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DATA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<sst xmlns="http://schemas.openxmlformats.org/spreadsheetml/2006/main" count="99948" uniqueCount="11953">
  <si>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</si>
  <si>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</si>
  <si>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</si>
  <si>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</si>
  <si>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</si>
  <si>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</si>
  <si>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</si>
  <si>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</si>
  <si>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</si>
  <si>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</si>
  <si>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</si>
  <si>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Machine Name</t>
  </si>
  <si>
    <t>Machine Type</t>
  </si>
  <si>
    <t>Staff Code</t>
  </si>
  <si>
    <t>Staff Name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</si>
  <si>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</si>
  <si>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</si>
  <si>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</si>
  <si>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</si>
  <si>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</si>
  <si>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</si>
  <si>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</si>
  <si>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</si>
  <si>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</si>
  <si>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</si>
  <si>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</si>
  <si>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</si>
  <si>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</si>
  <si>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</si>
  <si>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</si>
  <si>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</si>
  <si>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</si>
  <si>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</si>
  <si>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</si>
  <si>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</si>
  <si>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</si>
  <si>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</si>
  <si>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</si>
  <si>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</si>
  <si>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</si>
  <si>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</si>
  <si>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</si>
  <si>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</si>
  <si>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Customer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</si>
  <si>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</si>
  <si>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</si>
  <si>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</si>
  <si>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</si>
  <si>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</si>
  <si>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</si>
  <si>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</si>
  <si>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</si>
  <si>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</si>
  <si>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</si>
  <si>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</si>
  <si>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</si>
  <si>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</si>
  <si>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</si>
  <si>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</si>
  <si>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</si>
  <si>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</si>
  <si>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Material 1 Code</t>
  </si>
  <si>
    <t>Material 2 Code</t>
  </si>
  <si>
    <t>Material 3 Code</t>
  </si>
  <si>
    <t>Material 4 Code</t>
  </si>
  <si>
    <t>Production Due Date</t>
  </si>
  <si>
    <t>Quantity to Produce</t>
  </si>
  <si>
    <t>Quantity Produced</t>
  </si>
  <si>
    <t>ForeCast Quantity</t>
  </si>
  <si>
    <t>Internal Remark</t>
  </si>
  <si>
    <t>Requested Delivery Date</t>
  </si>
  <si>
    <t>No. of Colours</t>
  </si>
  <si>
    <t>Salesperson Code</t>
  </si>
  <si>
    <t>Order Date</t>
  </si>
  <si>
    <t>Production Date Completed</t>
  </si>
  <si>
    <t>Production Qty Completed</t>
  </si>
  <si>
    <t>W0690088</t>
  </si>
  <si>
    <t>502LAUGH</t>
  </si>
  <si>
    <t>5032S1</t>
  </si>
  <si>
    <t>FSC31658</t>
  </si>
  <si>
    <t>No</t>
  </si>
  <si>
    <t>Hadesheng</t>
  </si>
  <si>
    <t>Die-Cut</t>
  </si>
  <si>
    <t>PS07</t>
  </si>
  <si>
    <t>KANG HOCK SENG</t>
  </si>
  <si>
    <t>PE</t>
  </si>
  <si>
    <t>R390-404 REV1.00001</t>
  </si>
  <si>
    <t>R390-404 REV2.0</t>
  </si>
  <si>
    <t>R18131</t>
  </si>
  <si>
    <t>RESMED ASIA PTE LTD</t>
  </si>
  <si>
    <t>S0368219</t>
  </si>
  <si>
    <t>W0692592</t>
  </si>
  <si>
    <t xml:space="preserve"> 5:54:09 pm</t>
  </si>
  <si>
    <t>BZL052-16/053-06</t>
  </si>
  <si>
    <t>SC25388</t>
  </si>
  <si>
    <t>HP Indigo 6800</t>
  </si>
  <si>
    <t>Digital</t>
  </si>
  <si>
    <t>PM16</t>
  </si>
  <si>
    <t>TEO KAH JUN</t>
  </si>
  <si>
    <t>EZ ROUND CORNER 0001</t>
  </si>
  <si>
    <t>EZ ROUND CORNER BLUE</t>
  </si>
  <si>
    <t>E05203</t>
  </si>
  <si>
    <t>E-Z LETTERING SERVICE</t>
  </si>
  <si>
    <t>S0370593</t>
  </si>
  <si>
    <t>HDS 8</t>
  </si>
  <si>
    <t>PM40</t>
  </si>
  <si>
    <t>NGOI CHUN YONG</t>
  </si>
  <si>
    <t xml:space="preserve"> 5:54:10 pm</t>
  </si>
  <si>
    <t>W0692595</t>
  </si>
  <si>
    <t xml:space="preserve"> 8:45:32 am</t>
  </si>
  <si>
    <t>EZ ROUND CORNER 0011</t>
  </si>
  <si>
    <t>EZ ROUND CORNER TEAL</t>
  </si>
  <si>
    <t>W0692596</t>
  </si>
  <si>
    <t xml:space="preserve"> 8:48:45 am</t>
  </si>
  <si>
    <t>BZC064-05</t>
  </si>
  <si>
    <t>SC25387</t>
  </si>
  <si>
    <t>HP Indigo 6900</t>
  </si>
  <si>
    <t>PM69</t>
  </si>
  <si>
    <t>Woo Wai Hang</t>
  </si>
  <si>
    <t>EZ SQ CORNER BLU0001</t>
  </si>
  <si>
    <t>EZ SQ CORNER BLUE</t>
  </si>
  <si>
    <t>W0692724</t>
  </si>
  <si>
    <t xml:space="preserve"> 9:08:35 am</t>
  </si>
  <si>
    <t>1029501/1027472/8100008939/XHX25090625A/XHX25720A0801/WO2025</t>
  </si>
  <si>
    <t>FSC31945 SET</t>
  </si>
  <si>
    <t>HDS</t>
  </si>
  <si>
    <t>PM23</t>
  </si>
  <si>
    <t>LAI SHI LIN</t>
  </si>
  <si>
    <t>MT273730001</t>
  </si>
  <si>
    <t>MT27373</t>
  </si>
  <si>
    <t>J10116</t>
  </si>
  <si>
    <t>J.P. PRINTERS SDN.BHD.</t>
  </si>
  <si>
    <t>S0370810</t>
  </si>
  <si>
    <t>PM55</t>
  </si>
  <si>
    <t>CHAN SAU PENG</t>
  </si>
  <si>
    <t>PM63</t>
  </si>
  <si>
    <t>CHEW WEN JUN</t>
  </si>
  <si>
    <t>W0693161</t>
  </si>
  <si>
    <t xml:space="preserve"> 8:34:18 am</t>
  </si>
  <si>
    <t>BZL052-16</t>
  </si>
  <si>
    <t>PC02</t>
  </si>
  <si>
    <t>GAO BINJIE</t>
  </si>
  <si>
    <t>EZ SQ CORNER GN0001</t>
  </si>
  <si>
    <t>EZ SQ CORNER GN</t>
  </si>
  <si>
    <t>W0693162</t>
  </si>
  <si>
    <t xml:space="preserve"> 1:59:30 pm</t>
  </si>
  <si>
    <t>EZ SQ CORNER RED0001</t>
  </si>
  <si>
    <t>EZ SQ CORNER RED</t>
  </si>
  <si>
    <t>W0693703</t>
  </si>
  <si>
    <t xml:space="preserve"> 8:36:55 am</t>
  </si>
  <si>
    <t>U5324S837/U590258110</t>
  </si>
  <si>
    <t>SC27717SET</t>
  </si>
  <si>
    <t>FREEZONE-30X30MM0001</t>
  </si>
  <si>
    <t>FREEZONE-30X30MM</t>
  </si>
  <si>
    <t>J10025</t>
  </si>
  <si>
    <t>JMS SINGAPORE PTE LTD</t>
  </si>
  <si>
    <t>S0371447</t>
  </si>
  <si>
    <t xml:space="preserve"> 2:00:04 pm</t>
  </si>
  <si>
    <t>W0694216</t>
  </si>
  <si>
    <t xml:space="preserve"> 5:40:39 pm</t>
  </si>
  <si>
    <t>J01AJ0400/J01AJ0560</t>
  </si>
  <si>
    <t>FSC31901</t>
  </si>
  <si>
    <t>Brotech</t>
  </si>
  <si>
    <t>Flexo</t>
  </si>
  <si>
    <t>PS13</t>
  </si>
  <si>
    <t>YEE CHENG MENG</t>
  </si>
  <si>
    <t>Z512 REV 6.00001</t>
  </si>
  <si>
    <t>Z512 REV 9.0</t>
  </si>
  <si>
    <t>S0372005</t>
  </si>
  <si>
    <t>W0694217</t>
  </si>
  <si>
    <t xml:space="preserve"> 8:35:38 am</t>
  </si>
  <si>
    <t>J01A93110</t>
  </si>
  <si>
    <t>S0372006</t>
  </si>
  <si>
    <t>W0695154</t>
  </si>
  <si>
    <t xml:space="preserve"> 8:32:37 am</t>
  </si>
  <si>
    <t>R1063598</t>
  </si>
  <si>
    <t>SC30898S</t>
  </si>
  <si>
    <t>Taiyo</t>
  </si>
  <si>
    <t>LP</t>
  </si>
  <si>
    <t>PM09</t>
  </si>
  <si>
    <t>PANG JING FULL</t>
  </si>
  <si>
    <t>L001-772785-00000004</t>
  </si>
  <si>
    <t>L001-772785-000004CG</t>
  </si>
  <si>
    <t>W23041-TH</t>
  </si>
  <si>
    <t>WESTERN DIGITAL STORAGE TECHNOLOGIES</t>
  </si>
  <si>
    <t>H0066478</t>
  </si>
  <si>
    <t>RS07</t>
  </si>
  <si>
    <t>Slitting</t>
  </si>
  <si>
    <t>PME4</t>
  </si>
  <si>
    <t>N1</t>
  </si>
  <si>
    <t>Navitas</t>
  </si>
  <si>
    <t>AOi</t>
  </si>
  <si>
    <t>PM46</t>
  </si>
  <si>
    <t>TAN CHEE CHUN</t>
  </si>
  <si>
    <t>W0695171</t>
  </si>
  <si>
    <t xml:space="preserve"> 8:34:34 am</t>
  </si>
  <si>
    <t>R1065323</t>
  </si>
  <si>
    <t>L001-772785-00000007</t>
  </si>
  <si>
    <t>L001-772785-000007CG</t>
  </si>
  <si>
    <t>H0066480</t>
  </si>
  <si>
    <t>PM72</t>
  </si>
  <si>
    <t>QM44</t>
  </si>
  <si>
    <t>W0695427</t>
  </si>
  <si>
    <t xml:space="preserve"> 2:53:00 pm</t>
  </si>
  <si>
    <t>U5A1952039/U5324SD32</t>
  </si>
  <si>
    <t>S0373507</t>
  </si>
  <si>
    <t>W0695795</t>
  </si>
  <si>
    <t xml:space="preserve"> 8:41:22 am</t>
  </si>
  <si>
    <t>R737899</t>
  </si>
  <si>
    <t>FSC29065A</t>
  </si>
  <si>
    <t>L001-773057-00000001</t>
  </si>
  <si>
    <t>L001-773057-000001CM</t>
  </si>
  <si>
    <t>H0066561</t>
  </si>
  <si>
    <t>PM27</t>
  </si>
  <si>
    <t>QM38</t>
  </si>
  <si>
    <t>YIP SIEW CHING</t>
  </si>
  <si>
    <t>W0695796</t>
  </si>
  <si>
    <t xml:space="preserve"> 9:03:21 am</t>
  </si>
  <si>
    <t>L001-773057-00000002</t>
  </si>
  <si>
    <t>L001-773057-000002CM</t>
  </si>
  <si>
    <t>H0066562</t>
  </si>
  <si>
    <t>W0696255</t>
  </si>
  <si>
    <t>S0374358</t>
  </si>
  <si>
    <t>W0696600</t>
  </si>
  <si>
    <t xml:space="preserve"> 8:39:14 am</t>
  </si>
  <si>
    <t>R1110674</t>
  </si>
  <si>
    <t>SSC32533</t>
  </si>
  <si>
    <t>719708-AD42150001</t>
  </si>
  <si>
    <t>719708-AD4215</t>
  </si>
  <si>
    <t>V22000-DE</t>
  </si>
  <si>
    <t>VARTA MICROBATTERY GMBH</t>
  </si>
  <si>
    <t>S0374778</t>
  </si>
  <si>
    <t xml:space="preserve">Brotech DF330 </t>
  </si>
  <si>
    <t>PM45</t>
  </si>
  <si>
    <t>TAY CHIN LIONG</t>
  </si>
  <si>
    <t>W0696619</t>
  </si>
  <si>
    <t xml:space="preserve"> 5:07:27 pm</t>
  </si>
  <si>
    <t>R1063597</t>
  </si>
  <si>
    <t>2063-772785-046-0003</t>
  </si>
  <si>
    <t>2063-772785-046-CG</t>
  </si>
  <si>
    <t>H0066633</t>
  </si>
  <si>
    <t>PM54</t>
  </si>
  <si>
    <t>W0696622</t>
  </si>
  <si>
    <t xml:space="preserve"> 8:46:06 am</t>
  </si>
  <si>
    <t>L001-772785-00000006</t>
  </si>
  <si>
    <t>L001-772785-000006CG</t>
  </si>
  <si>
    <t>H0066636</t>
  </si>
  <si>
    <t>W0696623</t>
  </si>
  <si>
    <t xml:space="preserve"> 5:37:47 pm</t>
  </si>
  <si>
    <t>H0066637</t>
  </si>
  <si>
    <t>W0696624</t>
  </si>
  <si>
    <t xml:space="preserve"> 8:42:04 am</t>
  </si>
  <si>
    <t>R833397</t>
  </si>
  <si>
    <t>FSC31228</t>
  </si>
  <si>
    <t>Sanki SDR300</t>
  </si>
  <si>
    <t>PMJ7</t>
  </si>
  <si>
    <t>FOONG SEL YI</t>
  </si>
  <si>
    <t>0F26707 EC C28470001</t>
  </si>
  <si>
    <t>0F26707 EC C28477</t>
  </si>
  <si>
    <t>I09082-TL</t>
  </si>
  <si>
    <t>H0066638</t>
  </si>
  <si>
    <t>W0696625</t>
  </si>
  <si>
    <t xml:space="preserve"> 4:20:43 pm</t>
  </si>
  <si>
    <t>R833395</t>
  </si>
  <si>
    <t>H0066639</t>
  </si>
  <si>
    <t>W0696626</t>
  </si>
  <si>
    <t xml:space="preserve"> 9:05:16 am</t>
  </si>
  <si>
    <t>R850377</t>
  </si>
  <si>
    <t>H0066640</t>
  </si>
  <si>
    <t>W0696685</t>
  </si>
  <si>
    <t xml:space="preserve"> 5:10:17 pm</t>
  </si>
  <si>
    <t>L2504055543</t>
  </si>
  <si>
    <t>Xeikon 3500</t>
  </si>
  <si>
    <t>CCL/0064/00320001</t>
  </si>
  <si>
    <t>CCL/0064/0032</t>
  </si>
  <si>
    <t>O15112-MY</t>
  </si>
  <si>
    <t>OSRAM OPTO SEMICONDUCTORS (MALAYSIA) SDN.BHD.</t>
  </si>
  <si>
    <t>S0374835</t>
  </si>
  <si>
    <t>Fujishiko UDP-5000</t>
  </si>
  <si>
    <t>PM30</t>
  </si>
  <si>
    <t>OH KIAN YUAN</t>
  </si>
  <si>
    <t xml:space="preserve"> 9:53:24 am</t>
  </si>
  <si>
    <t>W0697161</t>
  </si>
  <si>
    <t xml:space="preserve"> 8:48:55 am</t>
  </si>
  <si>
    <t>5050606U5</t>
  </si>
  <si>
    <t>FSC31438</t>
  </si>
  <si>
    <t>2063-772785-051-0001</t>
  </si>
  <si>
    <t>2063-772785-051-ZL</t>
  </si>
  <si>
    <t>H0066721</t>
  </si>
  <si>
    <t>W0697162</t>
  </si>
  <si>
    <t xml:space="preserve"> 8:47:56 am</t>
  </si>
  <si>
    <t>H0066722</t>
  </si>
  <si>
    <t>W0697163</t>
  </si>
  <si>
    <t>H0066723</t>
  </si>
  <si>
    <t>PME04</t>
  </si>
  <si>
    <t>W0697164</t>
  </si>
  <si>
    <t xml:space="preserve"> 3:33:10 pm</t>
  </si>
  <si>
    <t>H0066724</t>
  </si>
  <si>
    <t>W0697165</t>
  </si>
  <si>
    <t xml:space="preserve"> 2:09:12 pm</t>
  </si>
  <si>
    <t>H0066725</t>
  </si>
  <si>
    <t>W0697166</t>
  </si>
  <si>
    <t xml:space="preserve"> 9:39:53 am</t>
  </si>
  <si>
    <t>H0066726</t>
  </si>
  <si>
    <t>W0697167</t>
  </si>
  <si>
    <t xml:space="preserve"> 5:21:23 pm</t>
  </si>
  <si>
    <t>H0066727</t>
  </si>
  <si>
    <t>W0697190</t>
  </si>
  <si>
    <t xml:space="preserve"> 4:02:08 pm</t>
  </si>
  <si>
    <t>5042308U5</t>
  </si>
  <si>
    <t>FSC30839A</t>
  </si>
  <si>
    <t>0B49097 REVAA0001</t>
  </si>
  <si>
    <t>0B49097 REVAA</t>
  </si>
  <si>
    <t>H0066719</t>
  </si>
  <si>
    <t>W0697688</t>
  </si>
  <si>
    <t xml:space="preserve"> 8:32:48 am</t>
  </si>
  <si>
    <t>5051020U5</t>
  </si>
  <si>
    <t>SC10994</t>
  </si>
  <si>
    <t>Sanki SKP250 Full Rotary</t>
  </si>
  <si>
    <t>PP05</t>
  </si>
  <si>
    <t>WONG KIM FATT</t>
  </si>
  <si>
    <t>260-6165-000001</t>
  </si>
  <si>
    <t>260-6165-00</t>
  </si>
  <si>
    <t>S0375961</t>
  </si>
  <si>
    <t>W0697748</t>
  </si>
  <si>
    <t xml:space="preserve"> 8:27:09 am</t>
  </si>
  <si>
    <t>DC31801</t>
  </si>
  <si>
    <t>M13755</t>
  </si>
  <si>
    <t>MEIBAN MOLD MANUFACTURE PTE LTD</t>
  </si>
  <si>
    <t>S0375998</t>
  </si>
  <si>
    <t>W0697778</t>
  </si>
  <si>
    <t xml:space="preserve"> 8:32:38 am</t>
  </si>
  <si>
    <t>T0AF1219072</t>
  </si>
  <si>
    <t>PDC22129</t>
  </si>
  <si>
    <t>Baby Sanki</t>
  </si>
  <si>
    <t>PM61</t>
  </si>
  <si>
    <t>HO CHAN LE</t>
  </si>
  <si>
    <t>714370201-ADS1360001</t>
  </si>
  <si>
    <t>714370201-ADS1366</t>
  </si>
  <si>
    <t>S19314</t>
  </si>
  <si>
    <t>SEAGATE TECHNOLOGY INTERNATIONAL (WUXI) CO., LTD</t>
  </si>
  <si>
    <t>H0066770</t>
  </si>
  <si>
    <t>W0697779</t>
  </si>
  <si>
    <t>PM84</t>
  </si>
  <si>
    <t>TAN TAI TOH</t>
  </si>
  <si>
    <t>714370203-ADS1360001</t>
  </si>
  <si>
    <t>714370203-ADS1366</t>
  </si>
  <si>
    <t>H0066771</t>
  </si>
  <si>
    <t>W0697780</t>
  </si>
  <si>
    <t>H0066772</t>
  </si>
  <si>
    <t>W0697781</t>
  </si>
  <si>
    <t xml:space="preserve"> 4:35:53 pm</t>
  </si>
  <si>
    <t>714370204-ADS1360001</t>
  </si>
  <si>
    <t>714370204-ADS1366</t>
  </si>
  <si>
    <t>H0066773</t>
  </si>
  <si>
    <t>W0697784</t>
  </si>
  <si>
    <t xml:space="preserve"> 8:50:47 am</t>
  </si>
  <si>
    <t>E1217928/M5B5103BGJ2J216-S253100278</t>
  </si>
  <si>
    <t>FD29782</t>
  </si>
  <si>
    <t xml:space="preserve">Fujishiko </t>
  </si>
  <si>
    <t>PM48</t>
  </si>
  <si>
    <t>CHAN TZYY XUAN</t>
  </si>
  <si>
    <t>716626800 REVC0001</t>
  </si>
  <si>
    <t>716626800 REVC</t>
  </si>
  <si>
    <t>H0066776</t>
  </si>
  <si>
    <t>PM42</t>
  </si>
  <si>
    <t>ALEXANDER YAP KEE NYEN</t>
  </si>
  <si>
    <t>W0697785</t>
  </si>
  <si>
    <t xml:space="preserve"> 9:45:57 am</t>
  </si>
  <si>
    <t>E1217928/M5B5103BGJ2J217-S253100277</t>
  </si>
  <si>
    <t>H0066777</t>
  </si>
  <si>
    <t>W0697865</t>
  </si>
  <si>
    <t xml:space="preserve"> 5:41:30 pm</t>
  </si>
  <si>
    <t>J01AJ0560</t>
  </si>
  <si>
    <t>DC16718</t>
  </si>
  <si>
    <t>B02083</t>
  </si>
  <si>
    <t>BECTON DICKINSON MEDICAL (S) PTE LTD</t>
  </si>
  <si>
    <t>S0376050</t>
  </si>
  <si>
    <t>POLLY</t>
  </si>
  <si>
    <t>PM11</t>
  </si>
  <si>
    <t>TEE MENG CHAI</t>
  </si>
  <si>
    <t>W0697927</t>
  </si>
  <si>
    <t xml:space="preserve"> 3:39:55 pm</t>
  </si>
  <si>
    <t>10209184076/10809184075/10809184073/10809184074</t>
  </si>
  <si>
    <t>FSC31311</t>
  </si>
  <si>
    <t>5180-0100-BH2120001</t>
  </si>
  <si>
    <t>5180-0100-BH212</t>
  </si>
  <si>
    <t>H08031-JIM</t>
  </si>
  <si>
    <t>HP SINGAPORE (PRIVATE) LIMITED</t>
  </si>
  <si>
    <t>S0376079</t>
  </si>
  <si>
    <t>PM74</t>
  </si>
  <si>
    <t>YONG CHEE SOON</t>
  </si>
  <si>
    <t>Luster AOI</t>
  </si>
  <si>
    <t>AOI</t>
  </si>
  <si>
    <t>QM54</t>
  </si>
  <si>
    <t>TAN SWEE LENG</t>
  </si>
  <si>
    <t>W0697938</t>
  </si>
  <si>
    <t>SG-5735462 01</t>
  </si>
  <si>
    <t>FSC32144</t>
  </si>
  <si>
    <t>P1A0113 20001</t>
  </si>
  <si>
    <t>P1A0113 2</t>
  </si>
  <si>
    <t>H08220</t>
  </si>
  <si>
    <t>HAW PAR HEALTHCARE LIMITED</t>
  </si>
  <si>
    <t>S0376089</t>
  </si>
  <si>
    <t>W0697955</t>
  </si>
  <si>
    <t>57015H002</t>
  </si>
  <si>
    <t>BC06496</t>
  </si>
  <si>
    <t>Sanki 300 Intermittent</t>
  </si>
  <si>
    <t>PS66</t>
  </si>
  <si>
    <t>SIM ENG KWANG</t>
  </si>
  <si>
    <t>ACCEPTED0003</t>
  </si>
  <si>
    <t>ACCEPTED</t>
  </si>
  <si>
    <t>Q17008</t>
  </si>
  <si>
    <t>QUALITEK SINGAPORE (PTE) LTD</t>
  </si>
  <si>
    <t>S0376096</t>
  </si>
  <si>
    <t>W0697965</t>
  </si>
  <si>
    <t>S19081-TH</t>
  </si>
  <si>
    <t>SEAGATE TECHNOLOGY (THAILAND) LTD.</t>
  </si>
  <si>
    <t>H0066799</t>
  </si>
  <si>
    <t>W0697966</t>
  </si>
  <si>
    <t>H0066800</t>
  </si>
  <si>
    <t>W0697967</t>
  </si>
  <si>
    <t xml:space="preserve"> 2:17:54 pm</t>
  </si>
  <si>
    <t>714370207-ADS1360001</t>
  </si>
  <si>
    <t>714370207-ADS1366</t>
  </si>
  <si>
    <t>H0066801</t>
  </si>
  <si>
    <t>W0697969</t>
  </si>
  <si>
    <t xml:space="preserve"> 8:56:20 am</t>
  </si>
  <si>
    <t>H0066803</t>
  </si>
  <si>
    <t>W0697971</t>
  </si>
  <si>
    <t>FPSC30467</t>
  </si>
  <si>
    <t xml:space="preserve">Sanki </t>
  </si>
  <si>
    <t>QC04</t>
  </si>
  <si>
    <t>YANG TONGJING</t>
  </si>
  <si>
    <t>719007600 REVA0001</t>
  </si>
  <si>
    <t>719007600 REVA</t>
  </si>
  <si>
    <t>H0066805</t>
  </si>
  <si>
    <t>W0697974</t>
  </si>
  <si>
    <t xml:space="preserve"> 9:09:25 am</t>
  </si>
  <si>
    <t>F0404912/M5B5503BGJ6J104-S255100013</t>
  </si>
  <si>
    <t>FSC29779</t>
  </si>
  <si>
    <t>HDS 3</t>
  </si>
  <si>
    <t>723009600 REVA0001</t>
  </si>
  <si>
    <t>723009600 REVA</t>
  </si>
  <si>
    <t>H0066808</t>
  </si>
  <si>
    <t>W0697975</t>
  </si>
  <si>
    <t xml:space="preserve"> 9:47:00 am</t>
  </si>
  <si>
    <t>H0066809</t>
  </si>
  <si>
    <t>W0697979</t>
  </si>
  <si>
    <t xml:space="preserve"> 8:51:55 am</t>
  </si>
  <si>
    <t>E1217928/M5B5503BGJ6J132-S255100290</t>
  </si>
  <si>
    <t>FPD29806</t>
  </si>
  <si>
    <t>PMJ0</t>
  </si>
  <si>
    <t>KOR CHEW OR</t>
  </si>
  <si>
    <t>725428400-NEWPRO0001</t>
  </si>
  <si>
    <t>725428400-NEWPROCESS</t>
  </si>
  <si>
    <t>H0066813</t>
  </si>
  <si>
    <t>W0698034</t>
  </si>
  <si>
    <t xml:space="preserve"> 2:33:50 pm</t>
  </si>
  <si>
    <t>5003S1</t>
  </si>
  <si>
    <t>DC19524</t>
  </si>
  <si>
    <t>UL DOOR HINGE0001</t>
  </si>
  <si>
    <t>UL DOOR HINGE</t>
  </si>
  <si>
    <t>S19583</t>
  </si>
  <si>
    <t>SOSS ASIA PTE LTD</t>
  </si>
  <si>
    <t>S0376117</t>
  </si>
  <si>
    <t>W0698043</t>
  </si>
  <si>
    <t xml:space="preserve"> 5:43:12 pm</t>
  </si>
  <si>
    <t>1311U8032/U5A1752023</t>
  </si>
  <si>
    <t>SC27868</t>
  </si>
  <si>
    <t>PS27</t>
  </si>
  <si>
    <t>TAN TECK HEE</t>
  </si>
  <si>
    <t>218112A0001</t>
  </si>
  <si>
    <t>218112A</t>
  </si>
  <si>
    <t>E05185</t>
  </si>
  <si>
    <t>ELECTRO SCIENTIFIC INDUSTRIES (S) PTE LTD</t>
  </si>
  <si>
    <t>S0376125</t>
  </si>
  <si>
    <t>W0698050</t>
  </si>
  <si>
    <t xml:space="preserve"> 9:09:45 am</t>
  </si>
  <si>
    <t>M0BVD8151</t>
  </si>
  <si>
    <t>FDC30764</t>
  </si>
  <si>
    <t>5180-2296-INDIGO0001</t>
  </si>
  <si>
    <t>5180-2296</t>
  </si>
  <si>
    <t>S0376132</t>
  </si>
  <si>
    <t>W0698065</t>
  </si>
  <si>
    <t>BYG115-02/0250694401/400001004D</t>
  </si>
  <si>
    <t>D32453</t>
  </si>
  <si>
    <t>FB-522-REV40001</t>
  </si>
  <si>
    <t>FB-522-REV4</t>
  </si>
  <si>
    <t>K11214</t>
  </si>
  <si>
    <t>KNOWLES ELECTRONICS (PHILIPPINES) CORPORATION</t>
  </si>
  <si>
    <t>S0376139</t>
  </si>
  <si>
    <t>W0698076</t>
  </si>
  <si>
    <t xml:space="preserve"> 2:01:22 pm</t>
  </si>
  <si>
    <t>FSC30754</t>
  </si>
  <si>
    <t>PM21</t>
  </si>
  <si>
    <t>LIM JIA FAN</t>
  </si>
  <si>
    <t>3YM70-80008-FT0001</t>
  </si>
  <si>
    <t>3YM70-80008-FT</t>
  </si>
  <si>
    <t>H08031-JIM-M</t>
  </si>
  <si>
    <t>HP MALAYSIA MANUFACTURING SDN.BHD.</t>
  </si>
  <si>
    <t>S0376141</t>
  </si>
  <si>
    <t>QM78</t>
  </si>
  <si>
    <t>WONG SEAU JIN</t>
  </si>
  <si>
    <t>W0698077</t>
  </si>
  <si>
    <t xml:space="preserve"> 5:45:06 pm</t>
  </si>
  <si>
    <t>D00LB8790</t>
  </si>
  <si>
    <t>FDC31616</t>
  </si>
  <si>
    <t>1VV05-80009-FT0001</t>
  </si>
  <si>
    <t>1VV05-80009-FT</t>
  </si>
  <si>
    <t>S0376142</t>
  </si>
  <si>
    <t>W0698079</t>
  </si>
  <si>
    <t xml:space="preserve"> 8:44:59 am</t>
  </si>
  <si>
    <t>10809184012/10809184011/10809184005</t>
  </si>
  <si>
    <t>FBC30652</t>
  </si>
  <si>
    <t>N9K10-80005-FT0001</t>
  </si>
  <si>
    <t>N9K10-80005-FT</t>
  </si>
  <si>
    <t>S0376144</t>
  </si>
  <si>
    <t>W0698080</t>
  </si>
  <si>
    <t xml:space="preserve"> 2:35:50 pm</t>
  </si>
  <si>
    <t>E04L96190</t>
  </si>
  <si>
    <t>S08500</t>
  </si>
  <si>
    <t>OKI</t>
  </si>
  <si>
    <t>PP24</t>
  </si>
  <si>
    <t>HO HON SENG</t>
  </si>
  <si>
    <t>SECURITY LABEL0020</t>
  </si>
  <si>
    <t>SECURITY LABEL</t>
  </si>
  <si>
    <t>M13518</t>
  </si>
  <si>
    <t>MECBA TECHNOLOGY (S) PTE LTD</t>
  </si>
  <si>
    <t>S0376145</t>
  </si>
  <si>
    <t>W0698081</t>
  </si>
  <si>
    <t xml:space="preserve"> 8:38:56 am</t>
  </si>
  <si>
    <t>3YM57-80010-FT0001</t>
  </si>
  <si>
    <t>3YM57-80010-FT</t>
  </si>
  <si>
    <t>S0376146</t>
  </si>
  <si>
    <t>W0698084</t>
  </si>
  <si>
    <t xml:space="preserve"> 1:08:44 pm</t>
  </si>
  <si>
    <t>10809184006/10808184007/10809184008</t>
  </si>
  <si>
    <t>3YM60-80017-FT0001</t>
  </si>
  <si>
    <t>3YM60-80017-FT</t>
  </si>
  <si>
    <t>S0376149</t>
  </si>
  <si>
    <t>W0698090</t>
  </si>
  <si>
    <t xml:space="preserve"> 9:06:46 am</t>
  </si>
  <si>
    <t>10784548119/10784548118</t>
  </si>
  <si>
    <t>FDC31216</t>
  </si>
  <si>
    <t>X4E75-80015-FT0001</t>
  </si>
  <si>
    <t>X4E75-80015-FT</t>
  </si>
  <si>
    <t>S0376155</t>
  </si>
  <si>
    <t>W0698091</t>
  </si>
  <si>
    <t>505KANGHS</t>
  </si>
  <si>
    <t xml:space="preserve"> 3:19:12 pm</t>
  </si>
  <si>
    <t>MOBVD8191/MOBTS5420</t>
  </si>
  <si>
    <t>FSC31447</t>
  </si>
  <si>
    <t>5184-80140001</t>
  </si>
  <si>
    <t>5184-8014</t>
  </si>
  <si>
    <t>S0376156</t>
  </si>
  <si>
    <t>QM87</t>
  </si>
  <si>
    <t>GOH SING JOO</t>
  </si>
  <si>
    <t>W0698128</t>
  </si>
  <si>
    <t>D00OS6610/D00OS8920/D00OS4000</t>
  </si>
  <si>
    <t>1VU27-80030-FT0001</t>
  </si>
  <si>
    <t>1VU27-80030-FT</t>
  </si>
  <si>
    <t>S0376179</t>
  </si>
  <si>
    <t>W0698130</t>
  </si>
  <si>
    <t xml:space="preserve"> 8:40:09 am</t>
  </si>
  <si>
    <t>D00LB7250</t>
  </si>
  <si>
    <t>FDC31745</t>
  </si>
  <si>
    <t>6ZE04-80002-FT0001</t>
  </si>
  <si>
    <t>6ZE04-80002-FT</t>
  </si>
  <si>
    <t>S0376181</t>
  </si>
  <si>
    <t>W0698132</t>
  </si>
  <si>
    <t xml:space="preserve"> 3:05:00 pm</t>
  </si>
  <si>
    <t>D00OS4000/D00OS6610/D00OS6920/D00OS6610</t>
  </si>
  <si>
    <t>M0H55-80040-FT0001</t>
  </si>
  <si>
    <t>M0H55-80040-FT</t>
  </si>
  <si>
    <t>S0376183</t>
  </si>
  <si>
    <t>W0698133</t>
  </si>
  <si>
    <t>1VV04-80009-FT0001</t>
  </si>
  <si>
    <t>1VV04-80009-FT</t>
  </si>
  <si>
    <t>S0376184</t>
  </si>
  <si>
    <t>W0698134</t>
  </si>
  <si>
    <t xml:space="preserve"> 2:12:43 pm</t>
  </si>
  <si>
    <t>D00LB8790/D00LB8141</t>
  </si>
  <si>
    <t>M0H54-80053-FT0001</t>
  </si>
  <si>
    <t>M0H54-80053-FT</t>
  </si>
  <si>
    <t>S0376185</t>
  </si>
  <si>
    <t xml:space="preserve"> 4:47:50 pm</t>
  </si>
  <si>
    <t>W0698140</t>
  </si>
  <si>
    <t>5031912U5/U5124S154</t>
  </si>
  <si>
    <t>DC09289</t>
  </si>
  <si>
    <t>I09109</t>
  </si>
  <si>
    <t>IKE TECHNOLOGY</t>
  </si>
  <si>
    <t>S0376191</t>
  </si>
  <si>
    <t>Vorey Digital Cut</t>
  </si>
  <si>
    <t>Die-Cut (D)</t>
  </si>
  <si>
    <t>PM87</t>
  </si>
  <si>
    <t>LEE SHIEN WEI</t>
  </si>
  <si>
    <t>W0698188</t>
  </si>
  <si>
    <t xml:space="preserve"> 9:54:57 am</t>
  </si>
  <si>
    <t>U581158064</t>
  </si>
  <si>
    <t>BC30130SET</t>
  </si>
  <si>
    <t>STYLE GUARD -FRO0001</t>
  </si>
  <si>
    <t>STYLE GUARD -FRONT</t>
  </si>
  <si>
    <t>L12030</t>
  </si>
  <si>
    <t>LION CORPORATION (S) PTE LTD</t>
  </si>
  <si>
    <t>S0376257</t>
  </si>
  <si>
    <t>W0698223</t>
  </si>
  <si>
    <t xml:space="preserve"> 2:04:49 pm</t>
  </si>
  <si>
    <t>M0BVD8141</t>
  </si>
  <si>
    <t>FSC31618</t>
  </si>
  <si>
    <t>5180-38610001</t>
  </si>
  <si>
    <t>5180-3861</t>
  </si>
  <si>
    <t>S0376327</t>
  </si>
  <si>
    <t>W0698224</t>
  </si>
  <si>
    <t xml:space="preserve"> 8:37:18 am</t>
  </si>
  <si>
    <t>M0H50-80022-FT0001</t>
  </si>
  <si>
    <t>M0H50-80022-FT</t>
  </si>
  <si>
    <t>S0376329</t>
  </si>
  <si>
    <t>W0698226</t>
  </si>
  <si>
    <t xml:space="preserve"> 9:07:30 am</t>
  </si>
  <si>
    <t>10784548118/10784548117</t>
  </si>
  <si>
    <t>S0376332</t>
  </si>
  <si>
    <t>W0698227</t>
  </si>
  <si>
    <t xml:space="preserve"> 1:07:00 pm</t>
  </si>
  <si>
    <t>10809184008/10809184001</t>
  </si>
  <si>
    <t>S0376333</t>
  </si>
  <si>
    <t xml:space="preserve"> 1:07:01 pm</t>
  </si>
  <si>
    <t>W0698229</t>
  </si>
  <si>
    <t xml:space="preserve"> 8:36:43 am</t>
  </si>
  <si>
    <t>J01AJ1620</t>
  </si>
  <si>
    <t>DC13430</t>
  </si>
  <si>
    <t>PS95</t>
  </si>
  <si>
    <t>LIM CHENG LEONG</t>
  </si>
  <si>
    <t>5185-07330001</t>
  </si>
  <si>
    <t>5185-0733</t>
  </si>
  <si>
    <t>S0376335</t>
  </si>
  <si>
    <t>W0698242</t>
  </si>
  <si>
    <t xml:space="preserve"> 2:32:49 pm</t>
  </si>
  <si>
    <t>D00LZ9783/D00LB8790</t>
  </si>
  <si>
    <t>M0H56-80040-FT0001</t>
  </si>
  <si>
    <t>M0H56-80040-FT</t>
  </si>
  <si>
    <t>S0376340</t>
  </si>
  <si>
    <t>W0698243</t>
  </si>
  <si>
    <t xml:space="preserve"> 2:01:01 pm</t>
  </si>
  <si>
    <t>BYG115-02/400001004D/0250694401</t>
  </si>
  <si>
    <t>S0376344</t>
  </si>
  <si>
    <t>W0698245</t>
  </si>
  <si>
    <t xml:space="preserve"> 8:44:21 am</t>
  </si>
  <si>
    <t>Brotech DF330</t>
  </si>
  <si>
    <t>PM18</t>
  </si>
  <si>
    <t>LAI CHIN YANG</t>
  </si>
  <si>
    <t>MT-1000241-908RE0003</t>
  </si>
  <si>
    <t>MT-1000241-908REV005</t>
  </si>
  <si>
    <t>Z26002</t>
  </si>
  <si>
    <t>CCL DESIGN (PENANG) SDN. BHD.</t>
  </si>
  <si>
    <t>S0376345</t>
  </si>
  <si>
    <t>W0698249</t>
  </si>
  <si>
    <t xml:space="preserve"> 8:43:44 am</t>
  </si>
  <si>
    <t>3YM61-80017-FT0001</t>
  </si>
  <si>
    <t>3YM61-80017-FT</t>
  </si>
  <si>
    <t>S0376334</t>
  </si>
  <si>
    <t>W0698255</t>
  </si>
  <si>
    <t xml:space="preserve"> 8:38:39 am</t>
  </si>
  <si>
    <t>U591752063</t>
  </si>
  <si>
    <t>DC17821A</t>
  </si>
  <si>
    <t>ROHS LABEL0005</t>
  </si>
  <si>
    <t>ROHS LABEL</t>
  </si>
  <si>
    <t>K11186</t>
  </si>
  <si>
    <t>KGB PACKAGING INDUSTRIES</t>
  </si>
  <si>
    <t>S0376349</t>
  </si>
  <si>
    <t>W0698266</t>
  </si>
  <si>
    <t xml:space="preserve"> 8:46:31 am</t>
  </si>
  <si>
    <t>D00AQ6141/3082510U9</t>
  </si>
  <si>
    <t>DC02145</t>
  </si>
  <si>
    <t>S0376354</t>
  </si>
  <si>
    <t>W0698278</t>
  </si>
  <si>
    <t xml:space="preserve"> 9:04:58 am</t>
  </si>
  <si>
    <t>L001-772785-00000002</t>
  </si>
  <si>
    <t>L001-772785-000002ZL</t>
  </si>
  <si>
    <t>H0066823</t>
  </si>
  <si>
    <t>W0698286</t>
  </si>
  <si>
    <t xml:space="preserve"> 8:36:45 am</t>
  </si>
  <si>
    <t>5050603U5</t>
  </si>
  <si>
    <t>0B31180 EC C04290001</t>
  </si>
  <si>
    <t>0B31180 EC C09455</t>
  </si>
  <si>
    <t>H0066830</t>
  </si>
  <si>
    <t>W0698287</t>
  </si>
  <si>
    <t xml:space="preserve"> 5:40:20 pm</t>
  </si>
  <si>
    <t>5042306U5</t>
  </si>
  <si>
    <t>H0066831</t>
  </si>
  <si>
    <t>W0698288</t>
  </si>
  <si>
    <t xml:space="preserve"> 8:19:44 am</t>
  </si>
  <si>
    <t>H0066832</t>
  </si>
  <si>
    <t>W0698300</t>
  </si>
  <si>
    <t xml:space="preserve"> 9:11:50 am</t>
  </si>
  <si>
    <t>5180-22740001</t>
  </si>
  <si>
    <t>5180-2274</t>
  </si>
  <si>
    <t>S0376372</t>
  </si>
  <si>
    <t>W0698301</t>
  </si>
  <si>
    <t xml:space="preserve"> 1:41:16 pm</t>
  </si>
  <si>
    <t>BZJ029-05</t>
  </si>
  <si>
    <t>DC31924</t>
  </si>
  <si>
    <t>5180-4626-FT0001</t>
  </si>
  <si>
    <t>5180-4626-FT</t>
  </si>
  <si>
    <t>S0376373</t>
  </si>
  <si>
    <t>W0698302</t>
  </si>
  <si>
    <t xml:space="preserve"> 9:10:26 am</t>
  </si>
  <si>
    <t>CG325-800070001</t>
  </si>
  <si>
    <t>CG325-80007</t>
  </si>
  <si>
    <t>S0376374</t>
  </si>
  <si>
    <t>W0698315</t>
  </si>
  <si>
    <t xml:space="preserve"> 5:06:17 pm</t>
  </si>
  <si>
    <t>SG-5700010 01</t>
  </si>
  <si>
    <t>DC31656</t>
  </si>
  <si>
    <t>SANKI SD-300 Intermittent</t>
  </si>
  <si>
    <t>PS74</t>
  </si>
  <si>
    <t>GOH CHIN TECK</t>
  </si>
  <si>
    <t>I09180</t>
  </si>
  <si>
    <t>ILLUMINA SINGAPORE PTE LTD</t>
  </si>
  <si>
    <t>S0376390</t>
  </si>
  <si>
    <t>W0698316</t>
  </si>
  <si>
    <t xml:space="preserve"> 1:52:42 pm</t>
  </si>
  <si>
    <t>S0376393</t>
  </si>
  <si>
    <t>W0698318</t>
  </si>
  <si>
    <t>SG-5701232 01</t>
  </si>
  <si>
    <t>DC31910</t>
  </si>
  <si>
    <t>S0376395</t>
  </si>
  <si>
    <t>W0698326</t>
  </si>
  <si>
    <t>SG-5733691 01</t>
  </si>
  <si>
    <t>SC31907</t>
  </si>
  <si>
    <t>S0376403</t>
  </si>
  <si>
    <t>W0698352</t>
  </si>
  <si>
    <t xml:space="preserve"> 3:34:08 pm</t>
  </si>
  <si>
    <t>12752011/M5B5103BGJ2J217-S253100277</t>
  </si>
  <si>
    <t>763360500 REVA0001</t>
  </si>
  <si>
    <t>763360500 REVA</t>
  </si>
  <si>
    <t>H0066865</t>
  </si>
  <si>
    <t>W0698353</t>
  </si>
  <si>
    <t xml:space="preserve"> 9:10:42 am</t>
  </si>
  <si>
    <t>12752011/M5B5503BGJ6J132-S255100290</t>
  </si>
  <si>
    <t>763368900 REVA0001</t>
  </si>
  <si>
    <t>763368900 REVA</t>
  </si>
  <si>
    <t>H0066866</t>
  </si>
  <si>
    <t>W0698357</t>
  </si>
  <si>
    <t xml:space="preserve"> 8:53:25 am</t>
  </si>
  <si>
    <t>751298407 REVA0001</t>
  </si>
  <si>
    <t>751298407 REVA</t>
  </si>
  <si>
    <t>H0066867</t>
  </si>
  <si>
    <t>W0698361</t>
  </si>
  <si>
    <t xml:space="preserve"> 1:38:57 pm</t>
  </si>
  <si>
    <t>5051026U5</t>
  </si>
  <si>
    <t>SC25773</t>
  </si>
  <si>
    <t>250-6188-000001</t>
  </si>
  <si>
    <t>250-6188-00</t>
  </si>
  <si>
    <t>S0376427</t>
  </si>
  <si>
    <t>W0698362</t>
  </si>
  <si>
    <t>SC24936</t>
  </si>
  <si>
    <t>250-6254-000001</t>
  </si>
  <si>
    <t>250-6254-00</t>
  </si>
  <si>
    <t>W0698365</t>
  </si>
  <si>
    <t xml:space="preserve"> 5:38:18 pm</t>
  </si>
  <si>
    <t>260-6306-000001</t>
  </si>
  <si>
    <t>260-6306-00</t>
  </si>
  <si>
    <t>S0376429</t>
  </si>
  <si>
    <t>W0698366</t>
  </si>
  <si>
    <t>260-6314-000001</t>
  </si>
  <si>
    <t>260-6314-00</t>
  </si>
  <si>
    <t>W0698368</t>
  </si>
  <si>
    <t xml:space="preserve"> 8:48:11 am</t>
  </si>
  <si>
    <t>260-6603-000001</t>
  </si>
  <si>
    <t>260-6603-00</t>
  </si>
  <si>
    <t>W0698369</t>
  </si>
  <si>
    <t>260-6604-000001</t>
  </si>
  <si>
    <t>260-6604-00</t>
  </si>
  <si>
    <t>W0698370</t>
  </si>
  <si>
    <t>260-6605-000001</t>
  </si>
  <si>
    <t>260-6605-00</t>
  </si>
  <si>
    <t>W0698371</t>
  </si>
  <si>
    <t>260-6606-000001</t>
  </si>
  <si>
    <t>260-6606-00</t>
  </si>
  <si>
    <t>W0698373</t>
  </si>
  <si>
    <t xml:space="preserve"> 9:00:42 am</t>
  </si>
  <si>
    <t>MT-1000241-909RE0002</t>
  </si>
  <si>
    <t>MT-1000241-909REV005</t>
  </si>
  <si>
    <t>S0376431</t>
  </si>
  <si>
    <t>QM10</t>
  </si>
  <si>
    <t>KHOO YEE MUN</t>
  </si>
  <si>
    <t>W0698374</t>
  </si>
  <si>
    <t xml:space="preserve"> 8:42:11 am</t>
  </si>
  <si>
    <t>U5A1152047/510242326</t>
  </si>
  <si>
    <t>SC28392</t>
  </si>
  <si>
    <t>Lintec Intermittent</t>
  </si>
  <si>
    <t>PM26</t>
  </si>
  <si>
    <t>TAN AIK KEONG</t>
  </si>
  <si>
    <t>250-5312-000001</t>
  </si>
  <si>
    <t>250-5312-00</t>
  </si>
  <si>
    <t>S0376432</t>
  </si>
  <si>
    <t>W0698375</t>
  </si>
  <si>
    <t>U500152059/506131426</t>
  </si>
  <si>
    <t>SC28391</t>
  </si>
  <si>
    <t>250-5313-000001</t>
  </si>
  <si>
    <t>250-5313-00</t>
  </si>
  <si>
    <t>W0698376</t>
  </si>
  <si>
    <t xml:space="preserve"> 8:50:46 am</t>
  </si>
  <si>
    <t>U5A1152037/510242426</t>
  </si>
  <si>
    <t>SC28394</t>
  </si>
  <si>
    <t>250-5322-000001</t>
  </si>
  <si>
    <t>250-5322-00</t>
  </si>
  <si>
    <t>W0698378</t>
  </si>
  <si>
    <t>U5A2652070/510242226</t>
  </si>
  <si>
    <t>S0376433</t>
  </si>
  <si>
    <t>W0698379</t>
  </si>
  <si>
    <t xml:space="preserve"> 3:40:33 pm</t>
  </si>
  <si>
    <t>W0698380</t>
  </si>
  <si>
    <t>W0698404</t>
  </si>
  <si>
    <t xml:space="preserve"> 8:40:42 am</t>
  </si>
  <si>
    <t>BC06240</t>
  </si>
  <si>
    <t>S0376446</t>
  </si>
  <si>
    <t>W0698405</t>
  </si>
  <si>
    <t>W0698406</t>
  </si>
  <si>
    <t>J01387740</t>
  </si>
  <si>
    <t>BC02215A</t>
  </si>
  <si>
    <t>SERVICE STICKER0002</t>
  </si>
  <si>
    <t>SERVICE STICKER</t>
  </si>
  <si>
    <t>T20115-POWER GRIDS</t>
  </si>
  <si>
    <t>HITACHI ENERGY SINGAPORE PTE LTD</t>
  </si>
  <si>
    <t>S0376447</t>
  </si>
  <si>
    <t>Polly Digital Cut</t>
  </si>
  <si>
    <t>W0698420</t>
  </si>
  <si>
    <t>F041912212</t>
  </si>
  <si>
    <t>FPD28038</t>
  </si>
  <si>
    <t>SANKI</t>
  </si>
  <si>
    <t>PM80</t>
  </si>
  <si>
    <t>YAP ZHI PING</t>
  </si>
  <si>
    <t>100260636-3M66900001</t>
  </si>
  <si>
    <t>100260636-3M6690SP</t>
  </si>
  <si>
    <t>H0066834</t>
  </si>
  <si>
    <t>W0698421</t>
  </si>
  <si>
    <t xml:space="preserve"> 3:35:41 pm</t>
  </si>
  <si>
    <t>H0066835</t>
  </si>
  <si>
    <t>W0698423</t>
  </si>
  <si>
    <t>FPSC28074</t>
  </si>
  <si>
    <t>100542001-3M66900001</t>
  </si>
  <si>
    <t>100542001-3M6690SP</t>
  </si>
  <si>
    <t>H0066837</t>
  </si>
  <si>
    <t>W0698426</t>
  </si>
  <si>
    <t xml:space="preserve"> 8:43:24 am</t>
  </si>
  <si>
    <t>R761183</t>
  </si>
  <si>
    <t>FPSC22865</t>
  </si>
  <si>
    <t>PS70</t>
  </si>
  <si>
    <t>YEO WOO KEONG</t>
  </si>
  <si>
    <t>202659400 REVA0001</t>
  </si>
  <si>
    <t>202659400 REVA</t>
  </si>
  <si>
    <t>H0066840</t>
  </si>
  <si>
    <t>W0698436</t>
  </si>
  <si>
    <t xml:space="preserve"> 1:58:14 pm</t>
  </si>
  <si>
    <t>M0BUG7171</t>
  </si>
  <si>
    <t>DC00810</t>
  </si>
  <si>
    <t>713891303-ADS1360001</t>
  </si>
  <si>
    <t>713891303-ADS1366</t>
  </si>
  <si>
    <t>H0066850</t>
  </si>
  <si>
    <t>W0698437</t>
  </si>
  <si>
    <t xml:space="preserve"> 8:33:23 am</t>
  </si>
  <si>
    <t>H0066851</t>
  </si>
  <si>
    <t>W0698438</t>
  </si>
  <si>
    <t>H0066852</t>
  </si>
  <si>
    <t>W0698442</t>
  </si>
  <si>
    <t>R791381</t>
  </si>
  <si>
    <t>FPSC29378</t>
  </si>
  <si>
    <t>PS84</t>
  </si>
  <si>
    <t>YIP WENG FAI</t>
  </si>
  <si>
    <t>722138300 REVA0001</t>
  </si>
  <si>
    <t>722138300 REVA</t>
  </si>
  <si>
    <t>H0066856</t>
  </si>
  <si>
    <t>W0698443</t>
  </si>
  <si>
    <t>F0404912/M5B5103BGJ2J217-S253100277</t>
  </si>
  <si>
    <t>H0066857</t>
  </si>
  <si>
    <t>W0698444</t>
  </si>
  <si>
    <t>F0404912/M5B5503BGJ6J116-S255100063</t>
  </si>
  <si>
    <t>H0066858</t>
  </si>
  <si>
    <t>W0698473</t>
  </si>
  <si>
    <t xml:space="preserve"> 8:34:04 am</t>
  </si>
  <si>
    <t>BC14073</t>
  </si>
  <si>
    <t>S0376469</t>
  </si>
  <si>
    <t>W0698474</t>
  </si>
  <si>
    <t xml:space="preserve"> 8:36:38 am</t>
  </si>
  <si>
    <t>W0698475</t>
  </si>
  <si>
    <t xml:space="preserve"> 8:35:24 am</t>
  </si>
  <si>
    <t>W0698476</t>
  </si>
  <si>
    <t xml:space="preserve"> 8:34:48 am</t>
  </si>
  <si>
    <t>W0698482</t>
  </si>
  <si>
    <t>4300S1/3082512U9</t>
  </si>
  <si>
    <t>SC32487</t>
  </si>
  <si>
    <t>805614 INDEX1040001</t>
  </si>
  <si>
    <t>805614 INDEX106</t>
  </si>
  <si>
    <t>V22000</t>
  </si>
  <si>
    <t>PT VARTA MICROBATTERY INDONESIA</t>
  </si>
  <si>
    <t>ZSA102027</t>
  </si>
  <si>
    <t>W0698485</t>
  </si>
  <si>
    <t>V22000-RO</t>
  </si>
  <si>
    <t>VARTA MICROBATTERY SRL</t>
  </si>
  <si>
    <t>S0376472</t>
  </si>
  <si>
    <t>W0698487</t>
  </si>
  <si>
    <t>10809184047/10809184048</t>
  </si>
  <si>
    <t>FSC31767</t>
  </si>
  <si>
    <t>1F3Y1-400110001</t>
  </si>
  <si>
    <t>1F3Y1-40011</t>
  </si>
  <si>
    <t>F06192</t>
  </si>
  <si>
    <t>FUTAIHUA PRECISION INDUSTRY (WEIHAI) CO.LTD</t>
  </si>
  <si>
    <t>S0376474</t>
  </si>
  <si>
    <t>W0698490</t>
  </si>
  <si>
    <t xml:space="preserve"> 1:56:06 pm</t>
  </si>
  <si>
    <t>BC17837</t>
  </si>
  <si>
    <t>S0376476</t>
  </si>
  <si>
    <t>W0698495</t>
  </si>
  <si>
    <t xml:space="preserve"> 4:55:38 pm</t>
  </si>
  <si>
    <t>BC17836</t>
  </si>
  <si>
    <t>S0376478</t>
  </si>
  <si>
    <t>W0698496</t>
  </si>
  <si>
    <t xml:space="preserve"> 4:56:20 pm</t>
  </si>
  <si>
    <t>W0698497</t>
  </si>
  <si>
    <t xml:space="preserve"> 4:57:06 pm</t>
  </si>
  <si>
    <t>W0698502</t>
  </si>
  <si>
    <t>10809184041/10809184042</t>
  </si>
  <si>
    <t>H08031-NKG THAI-HPP</t>
  </si>
  <si>
    <t>CAL-COMP ELECTRONICS (THAILAND) PUBLIC CO.,LTD.</t>
  </si>
  <si>
    <t>S0376483</t>
  </si>
  <si>
    <t>W0698508</t>
  </si>
  <si>
    <t>TX0875477-04</t>
  </si>
  <si>
    <t>DC14953</t>
  </si>
  <si>
    <t>P1S0470  40001</t>
  </si>
  <si>
    <t>P1S0470  4</t>
  </si>
  <si>
    <t>S0376542</t>
  </si>
  <si>
    <t>W0698631</t>
  </si>
  <si>
    <t xml:space="preserve"> 2:18:47 pm</t>
  </si>
  <si>
    <t>BC02554</t>
  </si>
  <si>
    <t>S0376721</t>
  </si>
  <si>
    <t>W0698632</t>
  </si>
  <si>
    <t xml:space="preserve"> 2:20:27 pm</t>
  </si>
  <si>
    <t>W0698633</t>
  </si>
  <si>
    <t xml:space="preserve"> 8:34:42 am</t>
  </si>
  <si>
    <t>BC17906</t>
  </si>
  <si>
    <t>W0698634</t>
  </si>
  <si>
    <t xml:space="preserve"> 8:35:15 am</t>
  </si>
  <si>
    <t>W0698636</t>
  </si>
  <si>
    <t>W0698637</t>
  </si>
  <si>
    <t xml:space="preserve"> 2:19:39 pm</t>
  </si>
  <si>
    <t>S0376723</t>
  </si>
  <si>
    <t>W0698653</t>
  </si>
  <si>
    <t xml:space="preserve"> 8:32:39 am</t>
  </si>
  <si>
    <t>S0376724</t>
  </si>
  <si>
    <t>W0698654</t>
  </si>
  <si>
    <t xml:space="preserve"> 4:49:37 pm</t>
  </si>
  <si>
    <t>S0376726</t>
  </si>
  <si>
    <t>W0698655</t>
  </si>
  <si>
    <t>W0698656</t>
  </si>
  <si>
    <t>S0376727</t>
  </si>
  <si>
    <t>W0698657</t>
  </si>
  <si>
    <t>W0698658</t>
  </si>
  <si>
    <t>W0698659</t>
  </si>
  <si>
    <t>W0698660</t>
  </si>
  <si>
    <t>W0698661</t>
  </si>
  <si>
    <t>S0376728</t>
  </si>
  <si>
    <t>W0698722</t>
  </si>
  <si>
    <t xml:space="preserve"> 8:45:40 am</t>
  </si>
  <si>
    <t>H0066881</t>
  </si>
  <si>
    <t>W0698800</t>
  </si>
  <si>
    <t xml:space="preserve"> 1:14:01 pm</t>
  </si>
  <si>
    <t>F6U68-80036-FT0001</t>
  </si>
  <si>
    <t>F6U68-80036-FT</t>
  </si>
  <si>
    <t>S0376787</t>
  </si>
  <si>
    <t>W0698801</t>
  </si>
  <si>
    <t xml:space="preserve"> 1:10:44 pm</t>
  </si>
  <si>
    <t>F6U66-80033-FT0001</t>
  </si>
  <si>
    <t>F6U66-80033-FT</t>
  </si>
  <si>
    <t>S0376788</t>
  </si>
  <si>
    <t>W0698802</t>
  </si>
  <si>
    <t xml:space="preserve"> 4:48:35 pm</t>
  </si>
  <si>
    <t>N9K06-80021-FT0001</t>
  </si>
  <si>
    <t>N9K06-80021-FT</t>
  </si>
  <si>
    <t>S0376789</t>
  </si>
  <si>
    <t>W0681666</t>
  </si>
  <si>
    <t xml:space="preserve"> 8:43:12 am</t>
  </si>
  <si>
    <t>J012M7471</t>
  </si>
  <si>
    <t>Yes</t>
  </si>
  <si>
    <t>BL-20X75MM0001</t>
  </si>
  <si>
    <t>SHELF LBL-20X75MM</t>
  </si>
  <si>
    <t>W678434</t>
  </si>
  <si>
    <t>S0361278</t>
  </si>
  <si>
    <t>W0687106</t>
  </si>
  <si>
    <t xml:space="preserve"> 3:39:40 pm</t>
  </si>
  <si>
    <t>D00HV3891</t>
  </si>
  <si>
    <t>R001-4965 REV 2.0001</t>
  </si>
  <si>
    <t>R001-4965 REV 2.0</t>
  </si>
  <si>
    <t>R18131-MEIBAN MICRO</t>
  </si>
  <si>
    <t>MEIBAN MICRO PTE LTD</t>
  </si>
  <si>
    <t>W678435</t>
  </si>
  <si>
    <t>S0365955</t>
  </si>
  <si>
    <t>W0687199</t>
  </si>
  <si>
    <t>D00H26260</t>
  </si>
  <si>
    <t>PM59</t>
  </si>
  <si>
    <t>VOON CHAN PIN</t>
  </si>
  <si>
    <t>R390-411 REV1.00001</t>
  </si>
  <si>
    <t>R390-411 REV1.0</t>
  </si>
  <si>
    <t>R18131-MEIBAN MIC-M</t>
  </si>
  <si>
    <t>MEIBAN MICRO SDN BHD</t>
  </si>
  <si>
    <t>W678436</t>
  </si>
  <si>
    <t>S0365998</t>
  </si>
  <si>
    <t>W0687651</t>
  </si>
  <si>
    <t xml:space="preserve"> 5:21:29 pm</t>
  </si>
  <si>
    <t>11298404 REVG</t>
  </si>
  <si>
    <t>I09180-US</t>
  </si>
  <si>
    <t>ILLUMINA CAMBRIDGE, LTD</t>
  </si>
  <si>
    <t>W678437</t>
  </si>
  <si>
    <t>S0366398</t>
  </si>
  <si>
    <t>W0688148</t>
  </si>
  <si>
    <t xml:space="preserve"> 2:28:39 pm</t>
  </si>
  <si>
    <t>W678990</t>
  </si>
  <si>
    <t>S0366769</t>
  </si>
  <si>
    <t>W0688149</t>
  </si>
  <si>
    <t xml:space="preserve"> 2:28:50 pm</t>
  </si>
  <si>
    <t>W678991</t>
  </si>
  <si>
    <t>S0366770</t>
  </si>
  <si>
    <t>W0688718</t>
  </si>
  <si>
    <t xml:space="preserve"> 2:25:48 pm</t>
  </si>
  <si>
    <t>W678992</t>
  </si>
  <si>
    <t>S0367245</t>
  </si>
  <si>
    <t>W0688903</t>
  </si>
  <si>
    <t xml:space="preserve"> 5:47:45 pm</t>
  </si>
  <si>
    <t>SG-5690836 02</t>
  </si>
  <si>
    <t>PACK0053930001</t>
  </si>
  <si>
    <t>PACK005393</t>
  </si>
  <si>
    <t>G07076</t>
  </si>
  <si>
    <t>GIVAUDAN SINGAPORE PTE LTD</t>
  </si>
  <si>
    <t>W679612</t>
  </si>
  <si>
    <t>S0367481</t>
  </si>
  <si>
    <t>W0689298</t>
  </si>
  <si>
    <t xml:space="preserve"> 2:00:16 pm</t>
  </si>
  <si>
    <t>J01800910/J01534940</t>
  </si>
  <si>
    <t>Z512-M0001</t>
  </si>
  <si>
    <t>Z512-M</t>
  </si>
  <si>
    <t>W678438</t>
  </si>
  <si>
    <t>S0367714</t>
  </si>
  <si>
    <t>W0689299</t>
  </si>
  <si>
    <t xml:space="preserve"> 8:33:11 am</t>
  </si>
  <si>
    <t>J01534940/J01A92940</t>
  </si>
  <si>
    <t>W678993</t>
  </si>
  <si>
    <t>S0367715</t>
  </si>
  <si>
    <t>W0689300</t>
  </si>
  <si>
    <t xml:space="preserve"> 4:41:22 pm</t>
  </si>
  <si>
    <t>J01A92940/J01AJ1280/J01AJ1620</t>
  </si>
  <si>
    <t>W679613</t>
  </si>
  <si>
    <t>S0367716</t>
  </si>
  <si>
    <t>W0690196</t>
  </si>
  <si>
    <t xml:space="preserve"> 8:38:12 am</t>
  </si>
  <si>
    <t>0D00JF1530</t>
  </si>
  <si>
    <t>R630-401 REV2.00001</t>
  </si>
  <si>
    <t>R630-401 REV2.0</t>
  </si>
  <si>
    <t>W677840</t>
  </si>
  <si>
    <t>S0368368</t>
  </si>
  <si>
    <t>W0690385</t>
  </si>
  <si>
    <t xml:space="preserve"> 8:41:55 am</t>
  </si>
  <si>
    <t>15058369 REVB0001</t>
  </si>
  <si>
    <t>15058369 REVB</t>
  </si>
  <si>
    <t>W678439</t>
  </si>
  <si>
    <t>S0368455</t>
  </si>
  <si>
    <t>W0691199</t>
  </si>
  <si>
    <t xml:space="preserve"> 3:03:18 pm</t>
  </si>
  <si>
    <t>R1022120/M0BX11030/M0BWZ3230/R791351/R1022120</t>
  </si>
  <si>
    <t>PS19</t>
  </si>
  <si>
    <t>SNG KOK CHENG</t>
  </si>
  <si>
    <t>W677950</t>
  </si>
  <si>
    <t>S0369264</t>
  </si>
  <si>
    <t>W0691684</t>
  </si>
  <si>
    <t xml:space="preserve"> 8:43:38 am</t>
  </si>
  <si>
    <t>D00IU0031</t>
  </si>
  <si>
    <t>W679192</t>
  </si>
  <si>
    <t>S0369673</t>
  </si>
  <si>
    <t>W0691713</t>
  </si>
  <si>
    <t xml:space="preserve"> 1:38:31 pm</t>
  </si>
  <si>
    <t>15058359-3K-R8LT0001</t>
  </si>
  <si>
    <t>W678440</t>
  </si>
  <si>
    <t>S0369699</t>
  </si>
  <si>
    <t>W0691716</t>
  </si>
  <si>
    <t xml:space="preserve"> 4:11:23 pm</t>
  </si>
  <si>
    <t>15058358 REVB0001</t>
  </si>
  <si>
    <t>15058358 REVB</t>
  </si>
  <si>
    <t>W678441</t>
  </si>
  <si>
    <t>S0369700</t>
  </si>
  <si>
    <t>W0691908</t>
  </si>
  <si>
    <t>D005822401525</t>
  </si>
  <si>
    <t>R390-439 REV 1.00001</t>
  </si>
  <si>
    <t>R390-439 REV 1.0</t>
  </si>
  <si>
    <t>W678442</t>
  </si>
  <si>
    <t>S0369850</t>
  </si>
  <si>
    <t>W0691968</t>
  </si>
  <si>
    <t>M0BDW1880</t>
  </si>
  <si>
    <t>091001-000-226 R0003</t>
  </si>
  <si>
    <t>091001-000-226 REV 7</t>
  </si>
  <si>
    <t>S19186</t>
  </si>
  <si>
    <t>MERIT MEDICAL SINGAPORE PTE LTD</t>
  </si>
  <si>
    <t>W678994</t>
  </si>
  <si>
    <t>S0369871</t>
  </si>
  <si>
    <t>W0692182</t>
  </si>
  <si>
    <t xml:space="preserve"> 8:38:10 am</t>
  </si>
  <si>
    <t>D001U0181</t>
  </si>
  <si>
    <t>R639-401 REV2.00001</t>
  </si>
  <si>
    <t>R639-401 REV2.0</t>
  </si>
  <si>
    <t>W678995</t>
  </si>
  <si>
    <t>S0370103</t>
  </si>
  <si>
    <t>W0692712</t>
  </si>
  <si>
    <t xml:space="preserve"> 2:23:40 pm</t>
  </si>
  <si>
    <t>D00IU0181</t>
  </si>
  <si>
    <t>W678996</t>
  </si>
  <si>
    <t>S0370801</t>
  </si>
  <si>
    <t>W0692819</t>
  </si>
  <si>
    <t xml:space="preserve"> 1:53:38 pm</t>
  </si>
  <si>
    <t>R864146</t>
  </si>
  <si>
    <t>719703-AD42150001</t>
  </si>
  <si>
    <t>719703-AD4215</t>
  </si>
  <si>
    <t>W678997</t>
  </si>
  <si>
    <t>S0370876</t>
  </si>
  <si>
    <t>W0692961</t>
  </si>
  <si>
    <t xml:space="preserve"> 2:53:17 pm</t>
  </si>
  <si>
    <t>U5617S0466/25A0792441/25042770591/XHX2502100209/XHX24B19A141</t>
  </si>
  <si>
    <t>TPK-848150-00100001</t>
  </si>
  <si>
    <t>TPK-848150-0010</t>
  </si>
  <si>
    <t>H08031-FLEX-PENANG</t>
  </si>
  <si>
    <t>FLEXTRONICS TECHNOLOGY (PENANG) SDN BHD</t>
  </si>
  <si>
    <t>W678449</t>
  </si>
  <si>
    <t>S0371038</t>
  </si>
  <si>
    <t>W0692962</t>
  </si>
  <si>
    <t xml:space="preserve"> 4:00:45 pm</t>
  </si>
  <si>
    <t>24092540191/24L2928021</t>
  </si>
  <si>
    <t>TPK-853720-00100001</t>
  </si>
  <si>
    <t>TPK-853720-0010</t>
  </si>
  <si>
    <t>W679193</t>
  </si>
  <si>
    <t>S0371039</t>
  </si>
  <si>
    <t>W0693099</t>
  </si>
  <si>
    <t>W678998</t>
  </si>
  <si>
    <t>S0371097</t>
  </si>
  <si>
    <t>W0693313</t>
  </si>
  <si>
    <t>1762-012/013</t>
  </si>
  <si>
    <t>PM65</t>
  </si>
  <si>
    <t>Loo Yoon Tat</t>
  </si>
  <si>
    <t>12-01838-000001</t>
  </si>
  <si>
    <t>12-01838-00</t>
  </si>
  <si>
    <t>B02144</t>
  </si>
  <si>
    <t>BELTON INDUSTRIAL ( THAILAND ) LTD</t>
  </si>
  <si>
    <t>W678451</t>
  </si>
  <si>
    <t>S0371203</t>
  </si>
  <si>
    <t>W0693314</t>
  </si>
  <si>
    <t xml:space="preserve"> 8:54:54 am</t>
  </si>
  <si>
    <t>J01800910</t>
  </si>
  <si>
    <t>R638-410 REV 4.00001</t>
  </si>
  <si>
    <t>R638-410 REV 4.0</t>
  </si>
  <si>
    <t>W678452</t>
  </si>
  <si>
    <t>S0371204</t>
  </si>
  <si>
    <t>W0693320</t>
  </si>
  <si>
    <t xml:space="preserve"> 1:10:43 pm</t>
  </si>
  <si>
    <t>XHX2410080002</t>
  </si>
  <si>
    <t>CGKH0001000001</t>
  </si>
  <si>
    <t>CGKH000100</t>
  </si>
  <si>
    <t>P16040</t>
  </si>
  <si>
    <t>PCI PRIVATE LIMITED</t>
  </si>
  <si>
    <t>W677846</t>
  </si>
  <si>
    <t>S0371210</t>
  </si>
  <si>
    <t>W0693687</t>
  </si>
  <si>
    <t>4100105U9/4227S1</t>
  </si>
  <si>
    <t>T20096</t>
  </si>
  <si>
    <t>DIGI SINGAPORE PTE LTD</t>
  </si>
  <si>
    <t>W678453</t>
  </si>
  <si>
    <t>S0371435</t>
  </si>
  <si>
    <t>W0693840</t>
  </si>
  <si>
    <t xml:space="preserve"> 4:17:44 pm</t>
  </si>
  <si>
    <t>J013R2180</t>
  </si>
  <si>
    <t>R001-41074 REV1.0001</t>
  </si>
  <si>
    <t>R001-41074 REV1.0</t>
  </si>
  <si>
    <t>W679194</t>
  </si>
  <si>
    <t>S0371713</t>
  </si>
  <si>
    <t>W0693841</t>
  </si>
  <si>
    <t>W679614</t>
  </si>
  <si>
    <t>S0371714</t>
  </si>
  <si>
    <t>W0693842</t>
  </si>
  <si>
    <t>W679615</t>
  </si>
  <si>
    <t>S0371715</t>
  </si>
  <si>
    <t>W0693843</t>
  </si>
  <si>
    <t xml:space="preserve"> 5:17:35 pm</t>
  </si>
  <si>
    <t>W679616</t>
  </si>
  <si>
    <t>S0371716</t>
  </si>
  <si>
    <t>W0693897</t>
  </si>
  <si>
    <t>25D2918572/P/O49109</t>
  </si>
  <si>
    <t>TPK-884535-00100001</t>
  </si>
  <si>
    <t>TPK-884535-0010</t>
  </si>
  <si>
    <t>W677951</t>
  </si>
  <si>
    <t>S0371733</t>
  </si>
  <si>
    <t>W0693900</t>
  </si>
  <si>
    <t>5000003241/11042-2024-1031</t>
  </si>
  <si>
    <t>TPK-871001-00100001</t>
  </si>
  <si>
    <t>TPK-871001-0010</t>
  </si>
  <si>
    <t>W678457</t>
  </si>
  <si>
    <t>S0371734</t>
  </si>
  <si>
    <t>W0693901</t>
  </si>
  <si>
    <t>25G0459551/P/O 49109</t>
  </si>
  <si>
    <t>TPK-888292-00100001</t>
  </si>
  <si>
    <t>TPK-888292-0010</t>
  </si>
  <si>
    <t>W678458</t>
  </si>
  <si>
    <t>S0371738</t>
  </si>
  <si>
    <t>W0693902</t>
  </si>
  <si>
    <t xml:space="preserve"> 8:43:31 am</t>
  </si>
  <si>
    <t>BYG115-01/23090273</t>
  </si>
  <si>
    <t>TPK-884595-00100001</t>
  </si>
  <si>
    <t>TPK-884595-0010</t>
  </si>
  <si>
    <t>W678459</t>
  </si>
  <si>
    <t>S0371739</t>
  </si>
  <si>
    <t>W0693909</t>
  </si>
  <si>
    <t xml:space="preserve"> 8:44:53 am</t>
  </si>
  <si>
    <t>W678460</t>
  </si>
  <si>
    <t>S0371746</t>
  </si>
  <si>
    <t>W0693935</t>
  </si>
  <si>
    <t xml:space="preserve"> 3:10:38 pm</t>
  </si>
  <si>
    <t>SG-571803201</t>
  </si>
  <si>
    <t>QM51</t>
  </si>
  <si>
    <t>Sham Chui Lian</t>
  </si>
  <si>
    <t>W677849</t>
  </si>
  <si>
    <t>S0371760</t>
  </si>
  <si>
    <t>W0693936</t>
  </si>
  <si>
    <t xml:space="preserve"> 8:42:10 am</t>
  </si>
  <si>
    <t>W677952</t>
  </si>
  <si>
    <t>S0371761</t>
  </si>
  <si>
    <t>QM82</t>
  </si>
  <si>
    <t>Yong Yan Ting</t>
  </si>
  <si>
    <t>W0693937</t>
  </si>
  <si>
    <t xml:space="preserve"> 8:46:10 am</t>
  </si>
  <si>
    <t>W678461</t>
  </si>
  <si>
    <t>S0371762</t>
  </si>
  <si>
    <t>W0693938</t>
  </si>
  <si>
    <t xml:space="preserve"> 8:47:13 am</t>
  </si>
  <si>
    <t>W678462</t>
  </si>
  <si>
    <t>S0371763</t>
  </si>
  <si>
    <t>W0693939</t>
  </si>
  <si>
    <t xml:space="preserve"> 5:44:59 pm</t>
  </si>
  <si>
    <t>SG-5732271 01</t>
  </si>
  <si>
    <t>W678463</t>
  </si>
  <si>
    <t>S0371764</t>
  </si>
  <si>
    <t>W0693940</t>
  </si>
  <si>
    <t xml:space="preserve"> 3:11:46 pm</t>
  </si>
  <si>
    <t>W679000</t>
  </si>
  <si>
    <t>S0371765</t>
  </si>
  <si>
    <t>W0693941</t>
  </si>
  <si>
    <t>W679617</t>
  </si>
  <si>
    <t>S0371766</t>
  </si>
  <si>
    <t>W0693942</t>
  </si>
  <si>
    <t>W679618</t>
  </si>
  <si>
    <t>S0371767</t>
  </si>
  <si>
    <t>W0693963</t>
  </si>
  <si>
    <t>ST-50919MA06</t>
  </si>
  <si>
    <t>W677851</t>
  </si>
  <si>
    <t>S0371789</t>
  </si>
  <si>
    <t>W0693964</t>
  </si>
  <si>
    <t xml:space="preserve"> 8:43:41 am</t>
  </si>
  <si>
    <t>W677953</t>
  </si>
  <si>
    <t>S0371790</t>
  </si>
  <si>
    <t>W0693968</t>
  </si>
  <si>
    <t>W678464</t>
  </si>
  <si>
    <t>S0371791</t>
  </si>
  <si>
    <t>W0693969</t>
  </si>
  <si>
    <t xml:space="preserve"> 5:02:31 pm</t>
  </si>
  <si>
    <t>W678465</t>
  </si>
  <si>
    <t>S0371792</t>
  </si>
  <si>
    <t>W0693970</t>
  </si>
  <si>
    <t xml:space="preserve"> 4:55:28 pm</t>
  </si>
  <si>
    <t>W678466</t>
  </si>
  <si>
    <t>S0371793</t>
  </si>
  <si>
    <t>W0693971</t>
  </si>
  <si>
    <t>W679195</t>
  </si>
  <si>
    <t>S0371794</t>
  </si>
  <si>
    <t>W0693972</t>
  </si>
  <si>
    <t xml:space="preserve"> 3:17:44 pm</t>
  </si>
  <si>
    <t>W679619</t>
  </si>
  <si>
    <t>S0371795</t>
  </si>
  <si>
    <t>W0693973</t>
  </si>
  <si>
    <t xml:space="preserve"> 2:51:56 pm</t>
  </si>
  <si>
    <t>W679620</t>
  </si>
  <si>
    <t>S0371796</t>
  </si>
  <si>
    <t>W0693983</t>
  </si>
  <si>
    <t>W679001</t>
  </si>
  <si>
    <t>S0371809</t>
  </si>
  <si>
    <t>LUSTER B</t>
  </si>
  <si>
    <t>W0693984</t>
  </si>
  <si>
    <t xml:space="preserve"> 8:45:44 am</t>
  </si>
  <si>
    <t>W679621</t>
  </si>
  <si>
    <t>S0371810</t>
  </si>
  <si>
    <t>W0693990</t>
  </si>
  <si>
    <t xml:space="preserve"> 2:05:15 pm</t>
  </si>
  <si>
    <t>W677852</t>
  </si>
  <si>
    <t>S0371816</t>
  </si>
  <si>
    <t>W0694057</t>
  </si>
  <si>
    <t xml:space="preserve"> 4:23:26 pm</t>
  </si>
  <si>
    <t>10745205092/10745205085</t>
  </si>
  <si>
    <t>5180-0102-BH2120001</t>
  </si>
  <si>
    <t>5180-0102-BH212</t>
  </si>
  <si>
    <t>W678468</t>
  </si>
  <si>
    <t>S0371840</t>
  </si>
  <si>
    <t xml:space="preserve"> 5:39:22 pm</t>
  </si>
  <si>
    <t>10745205092/10745205085/10705789080/10745205087</t>
  </si>
  <si>
    <t>W0694060</t>
  </si>
  <si>
    <t xml:space="preserve"> 8:48:00 am</t>
  </si>
  <si>
    <t>10745205061/10745205063/10745205095/10745205096/10784548086</t>
  </si>
  <si>
    <t>5180-0101-BH2120001</t>
  </si>
  <si>
    <t>5180-0101-BH212</t>
  </si>
  <si>
    <t>W677853</t>
  </si>
  <si>
    <t>S0371843</t>
  </si>
  <si>
    <t>W0694079</t>
  </si>
  <si>
    <t xml:space="preserve"> 9:54:54 am</t>
  </si>
  <si>
    <t>250001872/25102831</t>
  </si>
  <si>
    <t>W678469</t>
  </si>
  <si>
    <t>S0371851</t>
  </si>
  <si>
    <t>W0694117</t>
  </si>
  <si>
    <t xml:space="preserve"> 4:27:15 pm</t>
  </si>
  <si>
    <t>PAPER SEPARATOR 0001</t>
  </si>
  <si>
    <t>PAPER SEPARATOR ROHM</t>
  </si>
  <si>
    <t>T20198</t>
  </si>
  <si>
    <t>ST NETWORK</t>
  </si>
  <si>
    <t>W677856</t>
  </si>
  <si>
    <t>S0371884</t>
  </si>
  <si>
    <t>W0694128</t>
  </si>
  <si>
    <t xml:space="preserve"> 8:37:09 am</t>
  </si>
  <si>
    <t>U4815S045/5090408U5</t>
  </si>
  <si>
    <t>810808 INDEX4010001</t>
  </si>
  <si>
    <t>810808 INDEX401</t>
  </si>
  <si>
    <t>W679002</t>
  </si>
  <si>
    <t>S0371931</t>
  </si>
  <si>
    <t>W0694213</t>
  </si>
  <si>
    <t xml:space="preserve"> 8:52:01 am</t>
  </si>
  <si>
    <t>J01535920</t>
  </si>
  <si>
    <t>W678471</t>
  </si>
  <si>
    <t>S0372002</t>
  </si>
  <si>
    <t>W0694214</t>
  </si>
  <si>
    <t xml:space="preserve"> 8:39:29 am</t>
  </si>
  <si>
    <t>J01A43430</t>
  </si>
  <si>
    <t>W679196</t>
  </si>
  <si>
    <t>S0372003</t>
  </si>
  <si>
    <t>W0694215</t>
  </si>
  <si>
    <t xml:space="preserve"> 2:20:47 pm</t>
  </si>
  <si>
    <t>J014V7331/J01A92940/J01AJ0400</t>
  </si>
  <si>
    <t>W679622</t>
  </si>
  <si>
    <t>S0372004</t>
  </si>
  <si>
    <t>W0694411</t>
  </si>
  <si>
    <t xml:space="preserve"> 3:44:17 pm</t>
  </si>
  <si>
    <t>P/O 49109/25D2918572</t>
  </si>
  <si>
    <t>TPK-888450-00100001</t>
  </si>
  <si>
    <t>TPK-888450-0010</t>
  </si>
  <si>
    <t>W678473</t>
  </si>
  <si>
    <t>S0372263</t>
  </si>
  <si>
    <t>W0694412</t>
  </si>
  <si>
    <t>25F2734863/11042-2024-1031</t>
  </si>
  <si>
    <t>W678474</t>
  </si>
  <si>
    <t>S0372266</t>
  </si>
  <si>
    <t>W0694414</t>
  </si>
  <si>
    <t xml:space="preserve"> 3:48:33 pm</t>
  </si>
  <si>
    <t>E04J82460</t>
  </si>
  <si>
    <t>TPK-746371-00100001</t>
  </si>
  <si>
    <t>TPK-746371-0010</t>
  </si>
  <si>
    <t>W679197</t>
  </si>
  <si>
    <t>S0372267</t>
  </si>
  <si>
    <t>W0694461</t>
  </si>
  <si>
    <t xml:space="preserve"> 4:30:47 pm</t>
  </si>
  <si>
    <t>4227S1</t>
  </si>
  <si>
    <t>806149 REV4010001</t>
  </si>
  <si>
    <t>806149 REV401</t>
  </si>
  <si>
    <t>W677858</t>
  </si>
  <si>
    <t>S0372308</t>
  </si>
  <si>
    <t>W0694462</t>
  </si>
  <si>
    <t xml:space="preserve"> 5:09:36 pm</t>
  </si>
  <si>
    <t>NSI-0020001</t>
  </si>
  <si>
    <t>NSI-002</t>
  </si>
  <si>
    <t>W678475</t>
  </si>
  <si>
    <t>S0372309</t>
  </si>
  <si>
    <t>W0694493</t>
  </si>
  <si>
    <t>J01800910/J01802220</t>
  </si>
  <si>
    <t>W678476</t>
  </si>
  <si>
    <t>S0372324</t>
  </si>
  <si>
    <t>W0694496</t>
  </si>
  <si>
    <t xml:space="preserve"> 1:56:01 pm</t>
  </si>
  <si>
    <t>J206L2871</t>
  </si>
  <si>
    <t>Z513 REV3.00001</t>
  </si>
  <si>
    <t>Z513 REV3.0</t>
  </si>
  <si>
    <t>W678477</t>
  </si>
  <si>
    <t>S0372327</t>
  </si>
  <si>
    <t>W0694518</t>
  </si>
  <si>
    <t xml:space="preserve"> 8:44:00 am</t>
  </si>
  <si>
    <t>A-RM-11202353-C0001</t>
  </si>
  <si>
    <t>A-RM-11202353-C</t>
  </si>
  <si>
    <t>U21088</t>
  </si>
  <si>
    <t>UNIVAC PRECISION ENGINEERING PTE LTD</t>
  </si>
  <si>
    <t>W678478</t>
  </si>
  <si>
    <t>S0372339</t>
  </si>
  <si>
    <t>W0694563</t>
  </si>
  <si>
    <t xml:space="preserve"> 9:16:36 am</t>
  </si>
  <si>
    <t>1027473/1024823/WO2025/2504/XHX25720A0801/XHX25090626A</t>
  </si>
  <si>
    <t>MT27373 REV003</t>
  </si>
  <si>
    <t>Z26000-TUAS</t>
  </si>
  <si>
    <t>CCL DESIGN (SINGAPORE) PTE LTD</t>
  </si>
  <si>
    <t>W677859</t>
  </si>
  <si>
    <t>S0372366</t>
  </si>
  <si>
    <t>PM41</t>
  </si>
  <si>
    <t>W0694668</t>
  </si>
  <si>
    <t xml:space="preserve"> 1:56:02 pm</t>
  </si>
  <si>
    <t>J206L2871/J01585230</t>
  </si>
  <si>
    <t>W678479</t>
  </si>
  <si>
    <t>S0372574</t>
  </si>
  <si>
    <t>W0694740</t>
  </si>
  <si>
    <t xml:space="preserve"> 2:12:34 pm</t>
  </si>
  <si>
    <t>4300S1</t>
  </si>
  <si>
    <t>806777 REV4020001</t>
  </si>
  <si>
    <t>806777 REV402</t>
  </si>
  <si>
    <t>W678486</t>
  </si>
  <si>
    <t>S0372627</t>
  </si>
  <si>
    <t>W0694741</t>
  </si>
  <si>
    <t>SG-5720413 01/U5430S081/A243889001</t>
  </si>
  <si>
    <t>R370-462 REV 2.00001</t>
  </si>
  <si>
    <t>R370-462 REV 2.0</t>
  </si>
  <si>
    <t>R18131-AUSTRALIA</t>
  </si>
  <si>
    <t>RESMED PTY LTD</t>
  </si>
  <si>
    <t>W678487</t>
  </si>
  <si>
    <t>S0372628</t>
  </si>
  <si>
    <t>W0694742</t>
  </si>
  <si>
    <t xml:space="preserve"> 8:45:03 am</t>
  </si>
  <si>
    <t>R001-410200001</t>
  </si>
  <si>
    <t>R001-41020</t>
  </si>
  <si>
    <t>W678488</t>
  </si>
  <si>
    <t>S0372629</t>
  </si>
  <si>
    <t>W0694874</t>
  </si>
  <si>
    <t xml:space="preserve"> 9:03:19 am</t>
  </si>
  <si>
    <t>XHX25090626A/BZC058-03</t>
  </si>
  <si>
    <t>TPK-863269-00100001</t>
  </si>
  <si>
    <t>TPK-863269-0010</t>
  </si>
  <si>
    <t>W679627</t>
  </si>
  <si>
    <t>S0372914</t>
  </si>
  <si>
    <t>W0694997</t>
  </si>
  <si>
    <t xml:space="preserve"> 8:40:24 am</t>
  </si>
  <si>
    <t>R791382</t>
  </si>
  <si>
    <t>100823881-75367 0001</t>
  </si>
  <si>
    <t>100823881-75367 A</t>
  </si>
  <si>
    <t>W678489</t>
  </si>
  <si>
    <t>H0066443</t>
  </si>
  <si>
    <t>W0694998</t>
  </si>
  <si>
    <t xml:space="preserve"> 2:30:44 pm</t>
  </si>
  <si>
    <t>R761185/R761188</t>
  </si>
  <si>
    <t>W678490</t>
  </si>
  <si>
    <t>H0066444</t>
  </si>
  <si>
    <t>W0694999</t>
  </si>
  <si>
    <t xml:space="preserve"> 9:14:28 am</t>
  </si>
  <si>
    <t>R761185</t>
  </si>
  <si>
    <t>W678491</t>
  </si>
  <si>
    <t>H0066445</t>
  </si>
  <si>
    <t>W0695014</t>
  </si>
  <si>
    <t xml:space="preserve"> 9:31:06 am</t>
  </si>
  <si>
    <t>F0121912/M5B5103BGJ2J106-S251100218</t>
  </si>
  <si>
    <t>W677864</t>
  </si>
  <si>
    <t>H0066460</t>
  </si>
  <si>
    <t>W0695015</t>
  </si>
  <si>
    <t xml:space="preserve"> 9:02:13 am</t>
  </si>
  <si>
    <t>F0121912/M5B5103BGJ2J118-S252100084</t>
  </si>
  <si>
    <t>W678492</t>
  </si>
  <si>
    <t>H0066461</t>
  </si>
  <si>
    <t>W0695072</t>
  </si>
  <si>
    <t xml:space="preserve"> 8:34:17 am</t>
  </si>
  <si>
    <t>J01801360</t>
  </si>
  <si>
    <t>W678493</t>
  </si>
  <si>
    <t>S0373077</t>
  </si>
  <si>
    <t>W0695086</t>
  </si>
  <si>
    <t>M0BVR3713</t>
  </si>
  <si>
    <t>803202 INDEX 020001</t>
  </si>
  <si>
    <t>803202 INDEX 02</t>
  </si>
  <si>
    <t>W678495</t>
  </si>
  <si>
    <t>S0373085</t>
  </si>
  <si>
    <t>W0695097</t>
  </si>
  <si>
    <t xml:space="preserve"> 1:57:21 pm</t>
  </si>
  <si>
    <t>1027472/1027473/8100008939/WO2025/2504/XHX25090626A</t>
  </si>
  <si>
    <t>W678496</t>
  </si>
  <si>
    <t>S0373093</t>
  </si>
  <si>
    <t>XHX25720A0801</t>
  </si>
  <si>
    <t>W0695098</t>
  </si>
  <si>
    <t>1027473/1027472/8100008939/XHX25090626A/XHX257250A0801</t>
  </si>
  <si>
    <t>W678497</t>
  </si>
  <si>
    <t>S0373094</t>
  </si>
  <si>
    <t>WO2025/2504</t>
  </si>
  <si>
    <t>W0695099</t>
  </si>
  <si>
    <t xml:space="preserve"> 3:47:24 pm</t>
  </si>
  <si>
    <t>WO2025/2504/8100008939/1029500/XHX25090626A/XHX25720A0801</t>
  </si>
  <si>
    <t>W679005</t>
  </si>
  <si>
    <t>S0373095</t>
  </si>
  <si>
    <t>W0695100</t>
  </si>
  <si>
    <t xml:space="preserve"> 9:50:20 am</t>
  </si>
  <si>
    <t>1029500/WO2025/2504/8100008939/XHX25090626A/XHX25720A0801</t>
  </si>
  <si>
    <t>W679199</t>
  </si>
  <si>
    <t>S0373096</t>
  </si>
  <si>
    <t>W0695101</t>
  </si>
  <si>
    <t xml:space="preserve"> 9:00:20 am</t>
  </si>
  <si>
    <t>WO2025/2504/1029500/8100008939/XHX25090626A/XHX25720A0801</t>
  </si>
  <si>
    <t>W679628</t>
  </si>
  <si>
    <t>S0373097</t>
  </si>
  <si>
    <t>W0695102</t>
  </si>
  <si>
    <t>1029501/81000010569/XHX25080112A/XHX25A13A1008/WO/2025/3810</t>
  </si>
  <si>
    <t>W679629</t>
  </si>
  <si>
    <t>S0373098</t>
  </si>
  <si>
    <t>W0695115</t>
  </si>
  <si>
    <t xml:space="preserve"> 2:54:27 pm</t>
  </si>
  <si>
    <t>J01A92940/J01A36300/J01A43430</t>
  </si>
  <si>
    <t>W679200</t>
  </si>
  <si>
    <t>S0373108</t>
  </si>
  <si>
    <t>W0695117</t>
  </si>
  <si>
    <t xml:space="preserve"> 8:33:20 am</t>
  </si>
  <si>
    <t>W679630</t>
  </si>
  <si>
    <t>S0373110</t>
  </si>
  <si>
    <t>W0695120</t>
  </si>
  <si>
    <t xml:space="preserve"> 5:50:24 pm</t>
  </si>
  <si>
    <t>R638-408 REV 4.00001</t>
  </si>
  <si>
    <t>R638-408 REV 4.0</t>
  </si>
  <si>
    <t>W679631</t>
  </si>
  <si>
    <t>S0373113</t>
  </si>
  <si>
    <t>W0695149</t>
  </si>
  <si>
    <t xml:space="preserve"> 4:35:34 pm</t>
  </si>
  <si>
    <t>M0BX11150</t>
  </si>
  <si>
    <t>2063-772785-005-0003</t>
  </si>
  <si>
    <t>2063-772785-005-CG</t>
  </si>
  <si>
    <t>W679633</t>
  </si>
  <si>
    <t>H0066473</t>
  </si>
  <si>
    <t>W0695152</t>
  </si>
  <si>
    <t xml:space="preserve"> 8:56:59 am</t>
  </si>
  <si>
    <t>W679636</t>
  </si>
  <si>
    <t>H0066476</t>
  </si>
  <si>
    <t xml:space="preserve"> 9:59:05 am</t>
  </si>
  <si>
    <t>QC</t>
  </si>
  <si>
    <t>Manual</t>
  </si>
  <si>
    <t>Inspection</t>
  </si>
  <si>
    <t>QS82</t>
  </si>
  <si>
    <t>W0695153</t>
  </si>
  <si>
    <t xml:space="preserve"> 8:39:26 am</t>
  </si>
  <si>
    <t>W679637</t>
  </si>
  <si>
    <t>H0066477</t>
  </si>
  <si>
    <t>W0695170</t>
  </si>
  <si>
    <t xml:space="preserve"> 8:52:43 am</t>
  </si>
  <si>
    <t>W679638</t>
  </si>
  <si>
    <t>H0066479</t>
  </si>
  <si>
    <t>W0695275</t>
  </si>
  <si>
    <t xml:space="preserve"> 4:48:16 pm</t>
  </si>
  <si>
    <t>1762-012</t>
  </si>
  <si>
    <t>2063-775096-000R0001</t>
  </si>
  <si>
    <t>52000268L05</t>
  </si>
  <si>
    <t>W678499</t>
  </si>
  <si>
    <t>S0373394</t>
  </si>
  <si>
    <t>W0695288</t>
  </si>
  <si>
    <t>4361S1</t>
  </si>
  <si>
    <t>PS32</t>
  </si>
  <si>
    <t>716640 REV1000001</t>
  </si>
  <si>
    <t>716640 REV400</t>
  </si>
  <si>
    <t>W679202</t>
  </si>
  <si>
    <t>S0373397</t>
  </si>
  <si>
    <t>W0695289</t>
  </si>
  <si>
    <t xml:space="preserve"> 8:35:37 am</t>
  </si>
  <si>
    <t>5030624U5</t>
  </si>
  <si>
    <t>810286 REV1000001</t>
  </si>
  <si>
    <t>810286 REV100</t>
  </si>
  <si>
    <t>W679203</t>
  </si>
  <si>
    <t>W0695298</t>
  </si>
  <si>
    <t xml:space="preserve"> 2:29:14 pm</t>
  </si>
  <si>
    <t>W677871</t>
  </si>
  <si>
    <t>S0373404</t>
  </si>
  <si>
    <t>W0695299</t>
  </si>
  <si>
    <t>3YM55-80009-FT0001</t>
  </si>
  <si>
    <t>3YM55-80009-FT</t>
  </si>
  <si>
    <t>W677564</t>
  </si>
  <si>
    <t>S0373405</t>
  </si>
  <si>
    <t>W0695300</t>
  </si>
  <si>
    <t xml:space="preserve"> 8:39:37 am</t>
  </si>
  <si>
    <t>3JB26-800010001</t>
  </si>
  <si>
    <t>3JB26-80001</t>
  </si>
  <si>
    <t>W677565</t>
  </si>
  <si>
    <t>S0373406</t>
  </si>
  <si>
    <t>W0695321</t>
  </si>
  <si>
    <t xml:space="preserve"> 8:50:48 am</t>
  </si>
  <si>
    <t>D00HE6361/D00EJ7351/D00LB6332</t>
  </si>
  <si>
    <t>6ZE03-80002-FT0001</t>
  </si>
  <si>
    <t>6ZE03-80002-FT</t>
  </si>
  <si>
    <t>W677569</t>
  </si>
  <si>
    <t>S0373422</t>
  </si>
  <si>
    <t>W0695332</t>
  </si>
  <si>
    <t>U181152146</t>
  </si>
  <si>
    <t>702508 REV5000001</t>
  </si>
  <si>
    <t>702508 REV401</t>
  </si>
  <si>
    <t>W678500</t>
  </si>
  <si>
    <t>S0373438</t>
  </si>
  <si>
    <t>W0695409</t>
  </si>
  <si>
    <t xml:space="preserve"> 1:07:03 pm</t>
  </si>
  <si>
    <t>M5B5103BGJ2J207-S252100416/E1118907</t>
  </si>
  <si>
    <t>W677577</t>
  </si>
  <si>
    <t>H0066503</t>
  </si>
  <si>
    <t>W0695412</t>
  </si>
  <si>
    <t xml:space="preserve"> 9:03:41 am</t>
  </si>
  <si>
    <t>E1217928/M5B5103BGJ2J103-S251100178</t>
  </si>
  <si>
    <t>W678713</t>
  </si>
  <si>
    <t>H0066506</t>
  </si>
  <si>
    <t>W0695421</t>
  </si>
  <si>
    <t>E5Z01-80008-FT0001</t>
  </si>
  <si>
    <t>E5Z01-80008-FT</t>
  </si>
  <si>
    <t>W677875</t>
  </si>
  <si>
    <t>S0373503</t>
  </si>
  <si>
    <t>W0695432</t>
  </si>
  <si>
    <t xml:space="preserve"> 4:56:29 pm</t>
  </si>
  <si>
    <t>R761188</t>
  </si>
  <si>
    <t>W678501</t>
  </si>
  <si>
    <t>H0066517</t>
  </si>
  <si>
    <t>W0695433</t>
  </si>
  <si>
    <t xml:space="preserve"> 8:40:17 am</t>
  </si>
  <si>
    <t>R762028/R762029/R761188</t>
  </si>
  <si>
    <t>W679006</t>
  </si>
  <si>
    <t>H0066518</t>
  </si>
  <si>
    <t xml:space="preserve"> 8:42:27 am</t>
  </si>
  <si>
    <t>W0695434</t>
  </si>
  <si>
    <t xml:space="preserve"> 4:18:47 pm</t>
  </si>
  <si>
    <t>R762028</t>
  </si>
  <si>
    <t>W679204</t>
  </si>
  <si>
    <t>H0066519</t>
  </si>
  <si>
    <t>W0695450</t>
  </si>
  <si>
    <t xml:space="preserve"> 9:05:58 am</t>
  </si>
  <si>
    <t>F0121912/M5B5103BGJ2J111-S251100397</t>
  </si>
  <si>
    <t>W678503</t>
  </si>
  <si>
    <t>H0066535</t>
  </si>
  <si>
    <t xml:space="preserve"> 9:26:17 am</t>
  </si>
  <si>
    <t>W0695480</t>
  </si>
  <si>
    <t xml:space="preserve"> 9:04:28 am</t>
  </si>
  <si>
    <t>F0121912/U5009S090</t>
  </si>
  <si>
    <t>Fujishiko</t>
  </si>
  <si>
    <t>PM75</t>
  </si>
  <si>
    <t>TOO CHIOU SHYAN</t>
  </si>
  <si>
    <t>0F707600001</t>
  </si>
  <si>
    <t>0F70760</t>
  </si>
  <si>
    <t>W678504</t>
  </si>
  <si>
    <t>H0066542</t>
  </si>
  <si>
    <t>W0695481</t>
  </si>
  <si>
    <t xml:space="preserve"> 9:20:03 am</t>
  </si>
  <si>
    <t>E1217928/U5A0552050</t>
  </si>
  <si>
    <t>SYSCO</t>
  </si>
  <si>
    <t>W678714</t>
  </si>
  <si>
    <t>H0066543</t>
  </si>
  <si>
    <t>PM14</t>
  </si>
  <si>
    <t>GOH CHEN YONG</t>
  </si>
  <si>
    <t>W0695482</t>
  </si>
  <si>
    <t xml:space="preserve"> 8:55:39 am</t>
  </si>
  <si>
    <t>E1217928/U5A0552045</t>
  </si>
  <si>
    <t>W679007</t>
  </si>
  <si>
    <t>H0066544</t>
  </si>
  <si>
    <t>W0695483</t>
  </si>
  <si>
    <t xml:space="preserve"> 1:59:09 pm</t>
  </si>
  <si>
    <t>E1217928/U5009S090</t>
  </si>
  <si>
    <t>0F71091 EC C93530001</t>
  </si>
  <si>
    <t>0F71091 EC C93535</t>
  </si>
  <si>
    <t>W678505</t>
  </si>
  <si>
    <t>H0066545</t>
  </si>
  <si>
    <t>W0695484</t>
  </si>
  <si>
    <t xml:space="preserve"> 8:46:04 am</t>
  </si>
  <si>
    <t>E1217928/U501658056</t>
  </si>
  <si>
    <t>W678506</t>
  </si>
  <si>
    <t>H0066546</t>
  </si>
  <si>
    <t>W0695485</t>
  </si>
  <si>
    <t xml:space="preserve"> 8:45:19 am</t>
  </si>
  <si>
    <t>W679008</t>
  </si>
  <si>
    <t>H0066547</t>
  </si>
  <si>
    <t>W0695486</t>
  </si>
  <si>
    <t>F0121912/U501058026</t>
  </si>
  <si>
    <t>0F71092 EC C93530001</t>
  </si>
  <si>
    <t>0F71092 EC C93535</t>
  </si>
  <si>
    <t>W678507</t>
  </si>
  <si>
    <t>H0066548</t>
  </si>
  <si>
    <t>W0695487</t>
  </si>
  <si>
    <t>W679009</t>
  </si>
  <si>
    <t>H0066549</t>
  </si>
  <si>
    <t>PM12</t>
  </si>
  <si>
    <t>SOH JUN LEONG</t>
  </si>
  <si>
    <t>W0695488</t>
  </si>
  <si>
    <t xml:space="preserve"> 8:56:49 am</t>
  </si>
  <si>
    <t>W679205</t>
  </si>
  <si>
    <t>H0066550</t>
  </si>
  <si>
    <t>W0695490</t>
  </si>
  <si>
    <t>B7RT6-80001-FT0001</t>
  </si>
  <si>
    <t>B7RT6-80001-FT</t>
  </si>
  <si>
    <t>W677878</t>
  </si>
  <si>
    <t>S0373555</t>
  </si>
  <si>
    <t>W0695491</t>
  </si>
  <si>
    <t>W677879</t>
  </si>
  <si>
    <t>W0695495</t>
  </si>
  <si>
    <t xml:space="preserve"> 3:11:47 pm</t>
  </si>
  <si>
    <t>U4229S040</t>
  </si>
  <si>
    <t>38660-44AN0001</t>
  </si>
  <si>
    <t>38660-44AN</t>
  </si>
  <si>
    <t>A01254</t>
  </si>
  <si>
    <t>SP MANUFACTURING PTE LTD</t>
  </si>
  <si>
    <t>W677880</t>
  </si>
  <si>
    <t>S0373559</t>
  </si>
  <si>
    <t>W0695526</t>
  </si>
  <si>
    <t>1311U8032/5081304U5A</t>
  </si>
  <si>
    <t>W677882</t>
  </si>
  <si>
    <t>S0373587</t>
  </si>
  <si>
    <t>W0695527</t>
  </si>
  <si>
    <t xml:space="preserve"> 4:27:07 pm</t>
  </si>
  <si>
    <t>10784548062/10784548064/10784548063/10705789081</t>
  </si>
  <si>
    <t>W678508</t>
  </si>
  <si>
    <t>S0373567</t>
  </si>
  <si>
    <t xml:space="preserve"> 1:09:28 pm</t>
  </si>
  <si>
    <t>W0695528</t>
  </si>
  <si>
    <t>10784548039/10809184082/10809184081</t>
  </si>
  <si>
    <t>W679010</t>
  </si>
  <si>
    <t>S0373568</t>
  </si>
  <si>
    <t>W0695529</t>
  </si>
  <si>
    <t>10784548103/10784548097/10784548098</t>
  </si>
  <si>
    <t>W679640</t>
  </si>
  <si>
    <t>S0373569</t>
  </si>
  <si>
    <t>W0695532</t>
  </si>
  <si>
    <t xml:space="preserve"> 9:03:15 am</t>
  </si>
  <si>
    <t>10784548060/10784548057/10784548059/10784548054</t>
  </si>
  <si>
    <t>5180-0103-BH2120001</t>
  </si>
  <si>
    <t>5180-0103-BH212</t>
  </si>
  <si>
    <t>W679206</t>
  </si>
  <si>
    <t>S0373571</t>
  </si>
  <si>
    <t>W0695541</t>
  </si>
  <si>
    <t xml:space="preserve"> 8:52:55 am</t>
  </si>
  <si>
    <t>005676295/XHX2025080501</t>
  </si>
  <si>
    <t>1F3Y1-40009-SG0001</t>
  </si>
  <si>
    <t>1F3Y1-40009-SG</t>
  </si>
  <si>
    <t>W678509</t>
  </si>
  <si>
    <t>S0373590</t>
  </si>
  <si>
    <t>W0695560</t>
  </si>
  <si>
    <t>BZC010-01</t>
  </si>
  <si>
    <t>PREMIUM OYSTER-40001</t>
  </si>
  <si>
    <t>PREMIUM OYSTER-450ML</t>
  </si>
  <si>
    <t>K11122</t>
  </si>
  <si>
    <t>KWONG CHEONG THYE PTE LTD</t>
  </si>
  <si>
    <t>W679011</t>
  </si>
  <si>
    <t>S0373604</t>
  </si>
  <si>
    <t>W0695634</t>
  </si>
  <si>
    <t xml:space="preserve"> 8:35:36 am</t>
  </si>
  <si>
    <t>D00LB6332</t>
  </si>
  <si>
    <t>1VV22-80022-FT0001</t>
  </si>
  <si>
    <t>1VV22-80022-FT</t>
  </si>
  <si>
    <t>W677887</t>
  </si>
  <si>
    <t>S0373631</t>
  </si>
  <si>
    <t>W0695635</t>
  </si>
  <si>
    <t xml:space="preserve"> 8:45:05 am</t>
  </si>
  <si>
    <t>10784548066/10784548071/10784548065/10784548067</t>
  </si>
  <si>
    <t>CZ103-80022-FT0001</t>
  </si>
  <si>
    <t>CZ103-80022-FT</t>
  </si>
  <si>
    <t>W677888</t>
  </si>
  <si>
    <t>S0373632</t>
  </si>
  <si>
    <t>W0695638</t>
  </si>
  <si>
    <t xml:space="preserve"> 1:48:59 pm</t>
  </si>
  <si>
    <t>T0A86-80005-FT0001</t>
  </si>
  <si>
    <t>T0A86-80005-FT</t>
  </si>
  <si>
    <t>W677890</t>
  </si>
  <si>
    <t>S0373635</t>
  </si>
  <si>
    <t>W0695639</t>
  </si>
  <si>
    <t xml:space="preserve"> 8:50:10 am</t>
  </si>
  <si>
    <t>10784548067/10784548068/10784548061</t>
  </si>
  <si>
    <t>B7RT2-80001-FT0001</t>
  </si>
  <si>
    <t>B7RT2-80001-FT</t>
  </si>
  <si>
    <t>W677891</t>
  </si>
  <si>
    <t>S0373636</t>
  </si>
  <si>
    <t>W0695640</t>
  </si>
  <si>
    <t xml:space="preserve"> 2:59:24 pm</t>
  </si>
  <si>
    <t>B7RT5-80001-FT0001</t>
  </si>
  <si>
    <t>B7RT5-80001-FT</t>
  </si>
  <si>
    <t>W677892</t>
  </si>
  <si>
    <t>S0373637</t>
  </si>
  <si>
    <t>W0695645</t>
  </si>
  <si>
    <t xml:space="preserve"> 8:36:59 am</t>
  </si>
  <si>
    <t>W677895</t>
  </si>
  <si>
    <t>S0373642</t>
  </si>
  <si>
    <t>W0695648</t>
  </si>
  <si>
    <t xml:space="preserve"> 1:34:53 pm</t>
  </si>
  <si>
    <t>9R1W4-80001-FT0001</t>
  </si>
  <si>
    <t>9R1W4-80001-FT</t>
  </si>
  <si>
    <t>W677898</t>
  </si>
  <si>
    <t>S0373645</t>
  </si>
  <si>
    <t>W0695649</t>
  </si>
  <si>
    <t xml:space="preserve"> 1:32:42 pm</t>
  </si>
  <si>
    <t>6ZD21-800010001</t>
  </si>
  <si>
    <t>6ZD21-80001</t>
  </si>
  <si>
    <t>W677899</t>
  </si>
  <si>
    <t>S0373646</t>
  </si>
  <si>
    <t>W0695659</t>
  </si>
  <si>
    <t xml:space="preserve"> 4:17:45 pm</t>
  </si>
  <si>
    <t>W679642</t>
  </si>
  <si>
    <t>S0373653</t>
  </si>
  <si>
    <t>W0695665</t>
  </si>
  <si>
    <t xml:space="preserve"> 3:42:34 pm</t>
  </si>
  <si>
    <t>J002V1180</t>
  </si>
  <si>
    <t>08828-0021-015-00005</t>
  </si>
  <si>
    <t>08828-0021-015-04</t>
  </si>
  <si>
    <t>H08031-FLEX-PTP</t>
  </si>
  <si>
    <t>FLEXTRONICS SHAH ALAM SDN BHD</t>
  </si>
  <si>
    <t>W677903</t>
  </si>
  <si>
    <t>S0373660</t>
  </si>
  <si>
    <t>W0695683</t>
  </si>
  <si>
    <t xml:space="preserve"> 8:38:18 am</t>
  </si>
  <si>
    <t>3082510U9</t>
  </si>
  <si>
    <t>W677904</t>
  </si>
  <si>
    <t>S0373671</t>
  </si>
  <si>
    <t>W0695779</t>
  </si>
  <si>
    <t xml:space="preserve"> 8:35:03 am</t>
  </si>
  <si>
    <t>J013E0250</t>
  </si>
  <si>
    <t>250-5338-000001</t>
  </si>
  <si>
    <t>250-5338-00</t>
  </si>
  <si>
    <t>W677906</t>
  </si>
  <si>
    <t>S0373966</t>
  </si>
  <si>
    <t>W0695780</t>
  </si>
  <si>
    <t xml:space="preserve"> 2:38:01 pm</t>
  </si>
  <si>
    <t>250-5340-000001</t>
  </si>
  <si>
    <t>250-5340-00</t>
  </si>
  <si>
    <t>W677907</t>
  </si>
  <si>
    <t>W0695781</t>
  </si>
  <si>
    <t xml:space="preserve"> 3:00:55 pm</t>
  </si>
  <si>
    <t>5051429U5</t>
  </si>
  <si>
    <t>250-6280-000001</t>
  </si>
  <si>
    <t>250-6280-00</t>
  </si>
  <si>
    <t>W677954</t>
  </si>
  <si>
    <t>W0695782</t>
  </si>
  <si>
    <t xml:space="preserve"> 5:05:01 pm</t>
  </si>
  <si>
    <t>5051503U5</t>
  </si>
  <si>
    <t>250-6282-000001</t>
  </si>
  <si>
    <t>250-6282-00</t>
  </si>
  <si>
    <t>W677908</t>
  </si>
  <si>
    <t>W0695787</t>
  </si>
  <si>
    <t xml:space="preserve"> 8:42:43 am</t>
  </si>
  <si>
    <t>5051506U5</t>
  </si>
  <si>
    <t>260-6471-000001</t>
  </si>
  <si>
    <t>260-6471-00</t>
  </si>
  <si>
    <t>W677909</t>
  </si>
  <si>
    <t>S0373967</t>
  </si>
  <si>
    <t>W0695789</t>
  </si>
  <si>
    <t xml:space="preserve"> 8:37:04 am</t>
  </si>
  <si>
    <t>0B49099 REVAA0001</t>
  </si>
  <si>
    <t>0B49099 REVAA</t>
  </si>
  <si>
    <t>W679644</t>
  </si>
  <si>
    <t>H0066555</t>
  </si>
  <si>
    <t>W0695791</t>
  </si>
  <si>
    <t>5042305U5</t>
  </si>
  <si>
    <t>0B49100 REVAA0001</t>
  </si>
  <si>
    <t>0B49100 REVAA</t>
  </si>
  <si>
    <t>W679645</t>
  </si>
  <si>
    <t>H0066557</t>
  </si>
  <si>
    <t xml:space="preserve"> 9:15:53 am</t>
  </si>
  <si>
    <t>W0695794</t>
  </si>
  <si>
    <t>W679647</t>
  </si>
  <si>
    <t>H0066560</t>
  </si>
  <si>
    <t xml:space="preserve"> 9:32:59 am</t>
  </si>
  <si>
    <t>QM61</t>
  </si>
  <si>
    <t>W0695804</t>
  </si>
  <si>
    <t xml:space="preserve"> 8:44:19 am</t>
  </si>
  <si>
    <t>3YM62-80017-FT0001</t>
  </si>
  <si>
    <t>3YM62-80017-FT</t>
  </si>
  <si>
    <t>W677913</t>
  </si>
  <si>
    <t>S0373972</t>
  </si>
  <si>
    <t>W0695805</t>
  </si>
  <si>
    <t xml:space="preserve"> 8:47:38 am</t>
  </si>
  <si>
    <t>3YM56-80009-FT0001</t>
  </si>
  <si>
    <t>3YM56-80009-FT</t>
  </si>
  <si>
    <t>W677914</t>
  </si>
  <si>
    <t>S0373973</t>
  </si>
  <si>
    <t>W0695806</t>
  </si>
  <si>
    <t xml:space="preserve"> 2:56:46 pm</t>
  </si>
  <si>
    <t>7FP45-80001-FT0001</t>
  </si>
  <si>
    <t>7FP45-80001-FT</t>
  </si>
  <si>
    <t>W677915</t>
  </si>
  <si>
    <t>S0373975</t>
  </si>
  <si>
    <t>W0695807</t>
  </si>
  <si>
    <t xml:space="preserve"> 8:52:52 am</t>
  </si>
  <si>
    <t>W678513</t>
  </si>
  <si>
    <t>S0373976</t>
  </si>
  <si>
    <t>W0695873</t>
  </si>
  <si>
    <t xml:space="preserve"> 4:09:28 pm</t>
  </si>
  <si>
    <t>78Q32-80004-FT0001</t>
  </si>
  <si>
    <t>78Q32-80004-FT</t>
  </si>
  <si>
    <t>H08031-JIM-USA</t>
  </si>
  <si>
    <t>HP INC.</t>
  </si>
  <si>
    <t>W678516</t>
  </si>
  <si>
    <t>S0373990</t>
  </si>
  <si>
    <t>W0695939</t>
  </si>
  <si>
    <t xml:space="preserve"> 9:45:35 am</t>
  </si>
  <si>
    <t>R370-4227 REV 1.0001</t>
  </si>
  <si>
    <t>R370-4227 REV 1.0</t>
  </si>
  <si>
    <t>W679648</t>
  </si>
  <si>
    <t>S0374017</t>
  </si>
  <si>
    <t>W0695941</t>
  </si>
  <si>
    <t xml:space="preserve"> 9:56:26 am</t>
  </si>
  <si>
    <t>1113-550-00020 R0001</t>
  </si>
  <si>
    <t>1113-550-00020 REVB</t>
  </si>
  <si>
    <t>M13337-SMD</t>
  </si>
  <si>
    <t>NMB-MINEBEA THAI LTD</t>
  </si>
  <si>
    <t>W678517</t>
  </si>
  <si>
    <t>S0374018</t>
  </si>
  <si>
    <t>W0695942</t>
  </si>
  <si>
    <t xml:space="preserve"> 3:49:28 pm</t>
  </si>
  <si>
    <t>U502862011</t>
  </si>
  <si>
    <t>1114-670-00003 R0001</t>
  </si>
  <si>
    <t>1114-670-00003 REVC</t>
  </si>
  <si>
    <t>W678518</t>
  </si>
  <si>
    <t>W0695950</t>
  </si>
  <si>
    <t xml:space="preserve"> 5:12:28 pm</t>
  </si>
  <si>
    <t>7FP38-80004-FT0001</t>
  </si>
  <si>
    <t>7FP38-80004-FT</t>
  </si>
  <si>
    <t>W678519</t>
  </si>
  <si>
    <t>S0374020</t>
  </si>
  <si>
    <t>W0695951</t>
  </si>
  <si>
    <t xml:space="preserve"> 5:34:16 pm</t>
  </si>
  <si>
    <t>7FP39-80004-FT0001</t>
  </si>
  <si>
    <t>7FP39-80004-FT</t>
  </si>
  <si>
    <t>W678520</t>
  </si>
  <si>
    <t>S0374021</t>
  </si>
  <si>
    <t>W0695952</t>
  </si>
  <si>
    <t xml:space="preserve"> 8:42:34 am</t>
  </si>
  <si>
    <t>F6V24-80016-FT0001</t>
  </si>
  <si>
    <t>F6V24-80016-FT</t>
  </si>
  <si>
    <t>W677940</t>
  </si>
  <si>
    <t>S0374022</t>
  </si>
  <si>
    <t>W0695954</t>
  </si>
  <si>
    <t xml:space="preserve"> 8:53:41 am</t>
  </si>
  <si>
    <t>W678521</t>
  </si>
  <si>
    <t>S0374024</t>
  </si>
  <si>
    <t>W0695955</t>
  </si>
  <si>
    <t xml:space="preserve"> 5:43:24 pm</t>
  </si>
  <si>
    <t>D00LB6332/D00LZ8770</t>
  </si>
  <si>
    <t>W677941</t>
  </si>
  <si>
    <t>S0374025</t>
  </si>
  <si>
    <t>W0695957</t>
  </si>
  <si>
    <t xml:space="preserve"> 8:48:30 am</t>
  </si>
  <si>
    <t>F6V27-800017-FT0001</t>
  </si>
  <si>
    <t>F6V27-800017-FT</t>
  </si>
  <si>
    <t>W677942</t>
  </si>
  <si>
    <t>S0374023</t>
  </si>
  <si>
    <t xml:space="preserve"> 8:48:31 am</t>
  </si>
  <si>
    <t>W0695961</t>
  </si>
  <si>
    <t xml:space="preserve"> 3:59:03 pm</t>
  </si>
  <si>
    <t>204072000 REVA0001</t>
  </si>
  <si>
    <t>204072000 REVA</t>
  </si>
  <si>
    <t>W677943</t>
  </si>
  <si>
    <t>H0066598</t>
  </si>
  <si>
    <t>W0695962</t>
  </si>
  <si>
    <t xml:space="preserve"> 5:25:08 pm</t>
  </si>
  <si>
    <t>W678522</t>
  </si>
  <si>
    <t>H0066599</t>
  </si>
  <si>
    <t>W0695974</t>
  </si>
  <si>
    <t xml:space="preserve"> 5:01:20 pm</t>
  </si>
  <si>
    <t>5725645 01</t>
  </si>
  <si>
    <t>A-RM-20089999-020001</t>
  </si>
  <si>
    <t>A-RM-20089999-02</t>
  </si>
  <si>
    <t>W677955</t>
  </si>
  <si>
    <t>S0374027</t>
  </si>
  <si>
    <t>W0696048</t>
  </si>
  <si>
    <t>4170S1</t>
  </si>
  <si>
    <t>712730 REV1000001</t>
  </si>
  <si>
    <t>712730 REV402</t>
  </si>
  <si>
    <t>W678523</t>
  </si>
  <si>
    <t>S0374130</t>
  </si>
  <si>
    <t>W0696049</t>
  </si>
  <si>
    <t xml:space="preserve"> 9:04:15 am</t>
  </si>
  <si>
    <t>715111 REV1000001</t>
  </si>
  <si>
    <t>715111 REV401</t>
  </si>
  <si>
    <t>W678524</t>
  </si>
  <si>
    <t>W0696051</t>
  </si>
  <si>
    <t xml:space="preserve"> 9:54:41 am</t>
  </si>
  <si>
    <t>MT-1000407-902RE0005</t>
  </si>
  <si>
    <t>MT-1000407-902REV006</t>
  </si>
  <si>
    <t>W678525</t>
  </si>
  <si>
    <t>S0374132</t>
  </si>
  <si>
    <t xml:space="preserve"> 9:25:05 am</t>
  </si>
  <si>
    <t>59600/61108</t>
  </si>
  <si>
    <t>W0696052</t>
  </si>
  <si>
    <t>MT-1000173-00REV0003</t>
  </si>
  <si>
    <t>MT-1000173-00REV008</t>
  </si>
  <si>
    <t>W677958</t>
  </si>
  <si>
    <t>S0374133</t>
  </si>
  <si>
    <t>W0696053</t>
  </si>
  <si>
    <t xml:space="preserve"> 8:32:52 am</t>
  </si>
  <si>
    <t>MT-1000241-907RE0002</t>
  </si>
  <si>
    <t>MT-1000241-907REV006</t>
  </si>
  <si>
    <t>W678526</t>
  </si>
  <si>
    <t>S0374134</t>
  </si>
  <si>
    <t>W0696056</t>
  </si>
  <si>
    <t xml:space="preserve"> 2:09:37 pm</t>
  </si>
  <si>
    <t>MT-1000418-10 RE0003</t>
  </si>
  <si>
    <t>MT-1000418-10 REV005</t>
  </si>
  <si>
    <t>W678527</t>
  </si>
  <si>
    <t>S0374136</t>
  </si>
  <si>
    <t>W0696061</t>
  </si>
  <si>
    <t>W678528</t>
  </si>
  <si>
    <t>S0374140</t>
  </si>
  <si>
    <t>W0696063</t>
  </si>
  <si>
    <t xml:space="preserve"> 2:51:32 pm</t>
  </si>
  <si>
    <t>M0BVT1690</t>
  </si>
  <si>
    <t>10036213001 REVA0001</t>
  </si>
  <si>
    <t>10036213001 REVA</t>
  </si>
  <si>
    <t>E05166-JAPAC</t>
  </si>
  <si>
    <t>EDWARDS LIFESCIENCES (SINGAPORE) PTE LTD</t>
  </si>
  <si>
    <t>W677959</t>
  </si>
  <si>
    <t>S0374142</t>
  </si>
  <si>
    <t>W0696064</t>
  </si>
  <si>
    <t xml:space="preserve"> 4:53:23 pm</t>
  </si>
  <si>
    <t>M0BTW4760</t>
  </si>
  <si>
    <t>10049359001 REVC0002</t>
  </si>
  <si>
    <t>10049359001 REVC</t>
  </si>
  <si>
    <t>W677960</t>
  </si>
  <si>
    <t>W0696076</t>
  </si>
  <si>
    <t xml:space="preserve"> 8:47:14 am</t>
  </si>
  <si>
    <t>U502752024/506131426</t>
  </si>
  <si>
    <t>W677965</t>
  </si>
  <si>
    <t>S0374147</t>
  </si>
  <si>
    <t>W0696078</t>
  </si>
  <si>
    <t>U502752021/506131426</t>
  </si>
  <si>
    <t>W677967</t>
  </si>
  <si>
    <t>W0696088</t>
  </si>
  <si>
    <t>W677973</t>
  </si>
  <si>
    <t>S0374150</t>
  </si>
  <si>
    <t>W0696090</t>
  </si>
  <si>
    <t xml:space="preserve"> 4:31:49 pm</t>
  </si>
  <si>
    <t>W677975</t>
  </si>
  <si>
    <t>W0696105</t>
  </si>
  <si>
    <t>5051018U5</t>
  </si>
  <si>
    <t>260-6013-000001</t>
  </si>
  <si>
    <t>260-6013-00</t>
  </si>
  <si>
    <t>W677977</t>
  </si>
  <si>
    <t>S0374155</t>
  </si>
  <si>
    <t>W0696111</t>
  </si>
  <si>
    <t>W678529</t>
  </si>
  <si>
    <t>S0374156</t>
  </si>
  <si>
    <t>W0696112</t>
  </si>
  <si>
    <t xml:space="preserve"> 5:29:41 pm</t>
  </si>
  <si>
    <t>260-6108-000001</t>
  </si>
  <si>
    <t>260-6108-00</t>
  </si>
  <si>
    <t>W677980</t>
  </si>
  <si>
    <t>W0696120</t>
  </si>
  <si>
    <t>W677984</t>
  </si>
  <si>
    <t>S0374162</t>
  </si>
  <si>
    <t>W0696122</t>
  </si>
  <si>
    <t xml:space="preserve"> 4:16:02 pm</t>
  </si>
  <si>
    <t>A500921/BZJ048-03</t>
  </si>
  <si>
    <t>TPK-884596-00100001</t>
  </si>
  <si>
    <t>TPK-884596-0010</t>
  </si>
  <si>
    <t>W679207</t>
  </si>
  <si>
    <t>S0374164</t>
  </si>
  <si>
    <t>W0696129</t>
  </si>
  <si>
    <t xml:space="preserve"> 9:00:33 am</t>
  </si>
  <si>
    <t>U4A0758055</t>
  </si>
  <si>
    <t>CLEAN ROOM LBLL-0001</t>
  </si>
  <si>
    <t>CLEAN ROOM LBLL-L125</t>
  </si>
  <si>
    <t>I09146</t>
  </si>
  <si>
    <t>MICRON SEMICONDUCTOR ASIA OPERATIONS PTE LTD</t>
  </si>
  <si>
    <t>W679014</t>
  </si>
  <si>
    <t>S0374166</t>
  </si>
  <si>
    <t>W0696141</t>
  </si>
  <si>
    <t xml:space="preserve"> 8:38:08 am</t>
  </si>
  <si>
    <t>U581458045/5031912U5</t>
  </si>
  <si>
    <t>19003623-I0001</t>
  </si>
  <si>
    <t>19003623-I</t>
  </si>
  <si>
    <t>W677985</t>
  </si>
  <si>
    <t>S0374170</t>
  </si>
  <si>
    <t>W0696142</t>
  </si>
  <si>
    <t xml:space="preserve"> 8:39:52 am</t>
  </si>
  <si>
    <t>3830U7060/U581458045</t>
  </si>
  <si>
    <t>19003627-I0001</t>
  </si>
  <si>
    <t>19003627-I</t>
  </si>
  <si>
    <t>W677986</t>
  </si>
  <si>
    <t>W0696143</t>
  </si>
  <si>
    <t xml:space="preserve"> 8:39:03 am</t>
  </si>
  <si>
    <t>5031912U5/U581458045</t>
  </si>
  <si>
    <t>19004580-I0001</t>
  </si>
  <si>
    <t>19004580-I</t>
  </si>
  <si>
    <t>W677987</t>
  </si>
  <si>
    <t>W0696204</t>
  </si>
  <si>
    <t xml:space="preserve"> 4:48:17 pm</t>
  </si>
  <si>
    <t>W678530</t>
  </si>
  <si>
    <t>GRR62187</t>
  </si>
  <si>
    <t>W0696205</t>
  </si>
  <si>
    <t xml:space="preserve"> 8:33:25 am</t>
  </si>
  <si>
    <t>5032104U5/L5130U7111/XHX25A26A1414</t>
  </si>
  <si>
    <t>204RRC-427-02E0001</t>
  </si>
  <si>
    <t>204RRC-427-02E</t>
  </si>
  <si>
    <t>Z26005</t>
  </si>
  <si>
    <t>CCL DESIGN SDN. BHD.</t>
  </si>
  <si>
    <t>W677991</t>
  </si>
  <si>
    <t>S0374302</t>
  </si>
  <si>
    <t>W0696211</t>
  </si>
  <si>
    <t xml:space="preserve"> 1:51:20 pm</t>
  </si>
  <si>
    <t>4227S1/4110110425</t>
  </si>
  <si>
    <t>30900-0560001</t>
  </si>
  <si>
    <t>30900-056</t>
  </si>
  <si>
    <t>Q17004</t>
  </si>
  <si>
    <t>QUALITY COMPONENTS &amp; SYSTEMS PTE LTD</t>
  </si>
  <si>
    <t>W677993</t>
  </si>
  <si>
    <t>S0374301</t>
  </si>
  <si>
    <t>W0696216</t>
  </si>
  <si>
    <t>W678531</t>
  </si>
  <si>
    <t>S0374306</t>
  </si>
  <si>
    <t>W0696220</t>
  </si>
  <si>
    <t>BZF039-01</t>
  </si>
  <si>
    <t>HOYA LBL-70X105M0001</t>
  </si>
  <si>
    <t>HOYA LBL-70X105MM</t>
  </si>
  <si>
    <t>H08217</t>
  </si>
  <si>
    <t>HOYA ELECTRONICS SINGAPORE PTE LTD</t>
  </si>
  <si>
    <t>W677994</t>
  </si>
  <si>
    <t>S0374307</t>
  </si>
  <si>
    <t>W0696222</t>
  </si>
  <si>
    <t xml:space="preserve"> 2:28:23 pm</t>
  </si>
  <si>
    <t>D042525-022-003</t>
  </si>
  <si>
    <t>W679208</t>
  </si>
  <si>
    <t>S0374311</t>
  </si>
  <si>
    <t>W0696248</t>
  </si>
  <si>
    <t xml:space="preserve"> 8:55:01 am</t>
  </si>
  <si>
    <t>W678532</t>
  </si>
  <si>
    <t>S0374350</t>
  </si>
  <si>
    <t>W0696249</t>
  </si>
  <si>
    <t xml:space="preserve"> 8:52:05 am</t>
  </si>
  <si>
    <t>7FN99-80003-FT0001</t>
  </si>
  <si>
    <t>7FN99-80003-FT</t>
  </si>
  <si>
    <t>W678533</t>
  </si>
  <si>
    <t>S0374351</t>
  </si>
  <si>
    <t>W0696250</t>
  </si>
  <si>
    <t xml:space="preserve"> 8:45:57 am</t>
  </si>
  <si>
    <t>W678534</t>
  </si>
  <si>
    <t>S0374352</t>
  </si>
  <si>
    <t>W0696252</t>
  </si>
  <si>
    <t xml:space="preserve"> 1:47:12 pm</t>
  </si>
  <si>
    <t>W677999</t>
  </si>
  <si>
    <t>S0374354</t>
  </si>
  <si>
    <t>W0696256</t>
  </si>
  <si>
    <t xml:space="preserve"> 8:45:10 am</t>
  </si>
  <si>
    <t>W678536</t>
  </si>
  <si>
    <t>S0374357</t>
  </si>
  <si>
    <t>W0696258</t>
  </si>
  <si>
    <t xml:space="preserve"> 3:44:19 pm</t>
  </si>
  <si>
    <t>C2P09-80007-FT0001</t>
  </si>
  <si>
    <t>C2P09-80007-FT</t>
  </si>
  <si>
    <t>W678537</t>
  </si>
  <si>
    <t>S0374360</t>
  </si>
  <si>
    <t>W0696259</t>
  </si>
  <si>
    <t xml:space="preserve"> 8:44:17 am</t>
  </si>
  <si>
    <t>3YM43-80002-FT0001</t>
  </si>
  <si>
    <t>3YM43-80002-FT</t>
  </si>
  <si>
    <t>W678538</t>
  </si>
  <si>
    <t>S0374361</t>
  </si>
  <si>
    <t>W0696261</t>
  </si>
  <si>
    <t xml:space="preserve"> 8:49:25 am</t>
  </si>
  <si>
    <t>W678539</t>
  </si>
  <si>
    <t>S0374363</t>
  </si>
  <si>
    <t>W0696262</t>
  </si>
  <si>
    <t xml:space="preserve"> 9:08:05 am</t>
  </si>
  <si>
    <t>7FP00-80003-FT0001</t>
  </si>
  <si>
    <t>7FP00-80003-FT</t>
  </si>
  <si>
    <t>W678540</t>
  </si>
  <si>
    <t>S0374364</t>
  </si>
  <si>
    <t>W0696263</t>
  </si>
  <si>
    <t xml:space="preserve"> 8:42:32 am</t>
  </si>
  <si>
    <t>N9J89-80007-BH180001</t>
  </si>
  <si>
    <t>N9J89-80007-BH184</t>
  </si>
  <si>
    <t>W678541</t>
  </si>
  <si>
    <t>S0374366</t>
  </si>
  <si>
    <t>W0696265</t>
  </si>
  <si>
    <t xml:space="preserve"> 1:34:07 pm</t>
  </si>
  <si>
    <t>10784548090/10784548087</t>
  </si>
  <si>
    <t>W678542</t>
  </si>
  <si>
    <t>S0374368</t>
  </si>
  <si>
    <t>W0696268</t>
  </si>
  <si>
    <t xml:space="preserve"> 8:43:33 am</t>
  </si>
  <si>
    <t>6ZD61-800010001</t>
  </si>
  <si>
    <t>6ZD61-80001</t>
  </si>
  <si>
    <t>W678543</t>
  </si>
  <si>
    <t>S0374369</t>
  </si>
  <si>
    <t>W0696269</t>
  </si>
  <si>
    <t xml:space="preserve"> 2:58:09 pm</t>
  </si>
  <si>
    <t>W678005</t>
  </si>
  <si>
    <t>S0374370</t>
  </si>
  <si>
    <t>W0696270</t>
  </si>
  <si>
    <t xml:space="preserve"> 8:46:46 am</t>
  </si>
  <si>
    <t>3YM58-80010-FT0001</t>
  </si>
  <si>
    <t>3YM58-80010-FT</t>
  </si>
  <si>
    <t>W678544</t>
  </si>
  <si>
    <t>S0374371</t>
  </si>
  <si>
    <t>W0696272</t>
  </si>
  <si>
    <t xml:space="preserve"> 4:41:29 pm</t>
  </si>
  <si>
    <t>D00LZ8770/D00DL5260/D00LB6332</t>
  </si>
  <si>
    <t>W678006</t>
  </si>
  <si>
    <t>S0374373</t>
  </si>
  <si>
    <t>W0696275</t>
  </si>
  <si>
    <t xml:space="preserve"> 8:47:27 am</t>
  </si>
  <si>
    <t>3YM51-80004-FT0001</t>
  </si>
  <si>
    <t>3YM51-80004-FT</t>
  </si>
  <si>
    <t>W678008</t>
  </si>
  <si>
    <t>S0374377</t>
  </si>
  <si>
    <t>W0696278</t>
  </si>
  <si>
    <t xml:space="preserve"> 8:41:27 am</t>
  </si>
  <si>
    <t>C2P06-80052-FT0001</t>
  </si>
  <si>
    <t>C2P06-80052-FT</t>
  </si>
  <si>
    <t>W678545</t>
  </si>
  <si>
    <t>S0374379</t>
  </si>
  <si>
    <t>W0696282</t>
  </si>
  <si>
    <t xml:space="preserve"> 9:59:34 am</t>
  </si>
  <si>
    <t>W678546</t>
  </si>
  <si>
    <t>S0374381</t>
  </si>
  <si>
    <t>W0696283</t>
  </si>
  <si>
    <t xml:space="preserve"> 8:55:29 am</t>
  </si>
  <si>
    <t>10784548085/10784548086</t>
  </si>
  <si>
    <t>W678547</t>
  </si>
  <si>
    <t>S0374382</t>
  </si>
  <si>
    <t>W0696284</t>
  </si>
  <si>
    <t>D00LB6332/D00LB5510</t>
  </si>
  <si>
    <t>W678548</t>
  </si>
  <si>
    <t>S0374383</t>
  </si>
  <si>
    <t>W0696287</t>
  </si>
  <si>
    <t xml:space="preserve"> 9:57:02 am</t>
  </si>
  <si>
    <t>W678012</t>
  </si>
  <si>
    <t>S0374385</t>
  </si>
  <si>
    <t>W0696289</t>
  </si>
  <si>
    <t xml:space="preserve"> 4:32:13 pm</t>
  </si>
  <si>
    <t>W678549</t>
  </si>
  <si>
    <t>S0374388</t>
  </si>
  <si>
    <t>W0696290</t>
  </si>
  <si>
    <t xml:space="preserve"> 8:51:28 am</t>
  </si>
  <si>
    <t>5190-26260001</t>
  </si>
  <si>
    <t>5190-2626</t>
  </si>
  <si>
    <t>W678014</t>
  </si>
  <si>
    <t>S0374389</t>
  </si>
  <si>
    <t>W0696291</t>
  </si>
  <si>
    <t xml:space="preserve"> 8:37:03 am</t>
  </si>
  <si>
    <t>W678550</t>
  </si>
  <si>
    <t>S0374390</t>
  </si>
  <si>
    <t>W0696296</t>
  </si>
  <si>
    <t xml:space="preserve"> 8:40:37 am</t>
  </si>
  <si>
    <t>N9J85-80004-FT0001</t>
  </si>
  <si>
    <t>N9J85-80004-FT</t>
  </si>
  <si>
    <t>W678551</t>
  </si>
  <si>
    <t>S0374411</t>
  </si>
  <si>
    <t>W0696297</t>
  </si>
  <si>
    <t xml:space="preserve"> 2:25:59 pm</t>
  </si>
  <si>
    <t>D00HE6402/D00LB5510</t>
  </si>
  <si>
    <t>1VU26-80043-FT0001</t>
  </si>
  <si>
    <t>1VU26-80043-FT</t>
  </si>
  <si>
    <t>W678552</t>
  </si>
  <si>
    <t>S0374412</t>
  </si>
  <si>
    <t>W0696298</t>
  </si>
  <si>
    <t xml:space="preserve"> 4:29:43 pm</t>
  </si>
  <si>
    <t>D00LB6332/D00EJ7781</t>
  </si>
  <si>
    <t>6ZE08-80002-FT0001</t>
  </si>
  <si>
    <t>6ZE08-80002-FT</t>
  </si>
  <si>
    <t>W678553</t>
  </si>
  <si>
    <t>S0374413</t>
  </si>
  <si>
    <t>W0696299</t>
  </si>
  <si>
    <t xml:space="preserve"> 4:53:53 pm</t>
  </si>
  <si>
    <t>6ZE06-80002-FT0001</t>
  </si>
  <si>
    <t>6ZE06-80002-FT</t>
  </si>
  <si>
    <t>W678554</t>
  </si>
  <si>
    <t>S0374414</t>
  </si>
  <si>
    <t xml:space="preserve"> 8:35:54 am</t>
  </si>
  <si>
    <t>W0696300</t>
  </si>
  <si>
    <t>7FP10-80001-FT0001</t>
  </si>
  <si>
    <t>7FP10-80001-FT</t>
  </si>
  <si>
    <t>W679015</t>
  </si>
  <si>
    <t>S0374415</t>
  </si>
  <si>
    <t>W0696320</t>
  </si>
  <si>
    <t xml:space="preserve"> 9:05:14 am</t>
  </si>
  <si>
    <t>BZB042-01/50313116</t>
  </si>
  <si>
    <t>ROUND LABEL-73MM0001</t>
  </si>
  <si>
    <t>ADV6014B</t>
  </si>
  <si>
    <t>W678017</t>
  </si>
  <si>
    <t>S0374439</t>
  </si>
  <si>
    <t>W0696339</t>
  </si>
  <si>
    <t xml:space="preserve"> 5:46:24 pm</t>
  </si>
  <si>
    <t>W678018</t>
  </si>
  <si>
    <t>S0374456</t>
  </si>
  <si>
    <t>W0696357</t>
  </si>
  <si>
    <t xml:space="preserve"> 8:40:38 am</t>
  </si>
  <si>
    <t>3YM38-80003-FT0001</t>
  </si>
  <si>
    <t>3YM38-80003-FT</t>
  </si>
  <si>
    <t>W678022</t>
  </si>
  <si>
    <t>S0374463</t>
  </si>
  <si>
    <t>W0696358</t>
  </si>
  <si>
    <t xml:space="preserve"> 8:56:28 am</t>
  </si>
  <si>
    <t>W678555</t>
  </si>
  <si>
    <t>S0374465</t>
  </si>
  <si>
    <t>W0696359</t>
  </si>
  <si>
    <t xml:space="preserve"> 9:45:03 am</t>
  </si>
  <si>
    <t>10705789075/10705789079/10705789074</t>
  </si>
  <si>
    <t>B7RT7-80001-FT0001</t>
  </si>
  <si>
    <t>B7RT7-80001-FT</t>
  </si>
  <si>
    <t>W678556</t>
  </si>
  <si>
    <t>S0374466</t>
  </si>
  <si>
    <t>W0696360</t>
  </si>
  <si>
    <t xml:space="preserve"> 8:43:28 am</t>
  </si>
  <si>
    <t>N9J88-80004-FT0001</t>
  </si>
  <si>
    <t>N9J88-80004-FT</t>
  </si>
  <si>
    <t>W678557</t>
  </si>
  <si>
    <t>S0374467</t>
  </si>
  <si>
    <t>W0696361</t>
  </si>
  <si>
    <t xml:space="preserve"> 8:46:43 am</t>
  </si>
  <si>
    <t>W678558</t>
  </si>
  <si>
    <t>S0374468</t>
  </si>
  <si>
    <t>W0696362</t>
  </si>
  <si>
    <t xml:space="preserve"> 5:25:01 pm</t>
  </si>
  <si>
    <t>D00LB8141/D00LB5510</t>
  </si>
  <si>
    <t>1VU28-80030-FT0001</t>
  </si>
  <si>
    <t>1VU28-80030-FT</t>
  </si>
  <si>
    <t>W678559</t>
  </si>
  <si>
    <t>S0374470</t>
  </si>
  <si>
    <t>W0696363</t>
  </si>
  <si>
    <t>7FP01-80003-FT0001</t>
  </si>
  <si>
    <t>7FP01-80003-FT</t>
  </si>
  <si>
    <t>W678560</t>
  </si>
  <si>
    <t>S0374471</t>
  </si>
  <si>
    <t>W0696364</t>
  </si>
  <si>
    <t xml:space="preserve"> 4:52:35 pm</t>
  </si>
  <si>
    <t>D00LB5510</t>
  </si>
  <si>
    <t>W678561</t>
  </si>
  <si>
    <t>S0374472</t>
  </si>
  <si>
    <t>W0696365</t>
  </si>
  <si>
    <t xml:space="preserve"> 5:10:34 pm</t>
  </si>
  <si>
    <t>10705789083/10705789080</t>
  </si>
  <si>
    <t>7FP44-80001-FT0001</t>
  </si>
  <si>
    <t>7FP44-80001-FT</t>
  </si>
  <si>
    <t>W678562</t>
  </si>
  <si>
    <t>S0374473</t>
  </si>
  <si>
    <t>W0696369</t>
  </si>
  <si>
    <t xml:space="preserve"> 8:42:06 am</t>
  </si>
  <si>
    <t>5734204/XHX2561708</t>
  </si>
  <si>
    <t>Y0F68-40138-CCL0001</t>
  </si>
  <si>
    <t>Y0F68-40138-CCL</t>
  </si>
  <si>
    <t>W679209</t>
  </si>
  <si>
    <t>S0374475</t>
  </si>
  <si>
    <t>W0696370</t>
  </si>
  <si>
    <t>XHX25807A0405/XHX2561708/0005676295</t>
  </si>
  <si>
    <t>Y0F68-40139-CCL0001</t>
  </si>
  <si>
    <t>Y0F68-40139-CCL</t>
  </si>
  <si>
    <t>W679649</t>
  </si>
  <si>
    <t>W0696371</t>
  </si>
  <si>
    <t xml:space="preserve"> 5:09:10 pm</t>
  </si>
  <si>
    <t>W679650</t>
  </si>
  <si>
    <t>S0374476</t>
  </si>
  <si>
    <t>W0696380</t>
  </si>
  <si>
    <t>W678563</t>
  </si>
  <si>
    <t>S0374458</t>
  </si>
  <si>
    <t>W0696381</t>
  </si>
  <si>
    <t>4032610U5/3082510U9</t>
  </si>
  <si>
    <t>215739A0001</t>
  </si>
  <si>
    <t>215739A</t>
  </si>
  <si>
    <t>W679210</t>
  </si>
  <si>
    <t>S0374481</t>
  </si>
  <si>
    <t>W0696382</t>
  </si>
  <si>
    <t xml:space="preserve"> 5:37:42 pm</t>
  </si>
  <si>
    <t>5030624U5/4102410U9</t>
  </si>
  <si>
    <t>298391A0001</t>
  </si>
  <si>
    <t>298391A</t>
  </si>
  <si>
    <t>W678564</t>
  </si>
  <si>
    <t>W0696383</t>
  </si>
  <si>
    <t xml:space="preserve"> 4:32:42 pm</t>
  </si>
  <si>
    <t>5010716U5/5031912U5</t>
  </si>
  <si>
    <t>85516A0001</t>
  </si>
  <si>
    <t>85516A</t>
  </si>
  <si>
    <t>W678565</t>
  </si>
  <si>
    <t>W0696384</t>
  </si>
  <si>
    <t xml:space="preserve"> 8:32:59 am</t>
  </si>
  <si>
    <t>5205U8036/4102410U9</t>
  </si>
  <si>
    <t>P16186-VIETNAM</t>
  </si>
  <si>
    <t>PEPPERL + FUCHS (VIETNAM) CO., LTD</t>
  </si>
  <si>
    <t>W678566</t>
  </si>
  <si>
    <t>S0374482</t>
  </si>
  <si>
    <t>W0696385</t>
  </si>
  <si>
    <t>TX0875477-01</t>
  </si>
  <si>
    <t>P1S0521 60001</t>
  </si>
  <si>
    <t>P1S0521 6</t>
  </si>
  <si>
    <t>W678025</t>
  </si>
  <si>
    <t>S0374483</t>
  </si>
  <si>
    <t>W0696386</t>
  </si>
  <si>
    <t xml:space="preserve"> 8:50:56 am</t>
  </si>
  <si>
    <t>B3P06-800160001</t>
  </si>
  <si>
    <t>B3P06-80016</t>
  </si>
  <si>
    <t>W678567</t>
  </si>
  <si>
    <t>S0374484</t>
  </si>
  <si>
    <t>W0696387</t>
  </si>
  <si>
    <t>W678026</t>
  </si>
  <si>
    <t>S0374485</t>
  </si>
  <si>
    <t>W0696388</t>
  </si>
  <si>
    <t>U500152068/506131426</t>
  </si>
  <si>
    <t>W678027</t>
  </si>
  <si>
    <t>W0696389</t>
  </si>
  <si>
    <t>W678028</t>
  </si>
  <si>
    <t>W0696391</t>
  </si>
  <si>
    <t>U50152040/506131526</t>
  </si>
  <si>
    <t>W678030</t>
  </si>
  <si>
    <t>S0374486</t>
  </si>
  <si>
    <t>W0696392</t>
  </si>
  <si>
    <t>W678031</t>
  </si>
  <si>
    <t>W0696393</t>
  </si>
  <si>
    <t xml:space="preserve"> 4:48:42 pm</t>
  </si>
  <si>
    <t>U591652006/506131326</t>
  </si>
  <si>
    <t>W678032</t>
  </si>
  <si>
    <t>W0696394</t>
  </si>
  <si>
    <t xml:space="preserve"> 1:11:56 pm</t>
  </si>
  <si>
    <t>250-5323-000001</t>
  </si>
  <si>
    <t>250-5323-00</t>
  </si>
  <si>
    <t>W678033</t>
  </si>
  <si>
    <t>W0696395</t>
  </si>
  <si>
    <t xml:space="preserve"> 8:55:47 am</t>
  </si>
  <si>
    <t>W678568</t>
  </si>
  <si>
    <t>S0374487</t>
  </si>
  <si>
    <t>W0696396</t>
  </si>
  <si>
    <t>W678569</t>
  </si>
  <si>
    <t>W0696397</t>
  </si>
  <si>
    <t xml:space="preserve"> 8:58:46 am</t>
  </si>
  <si>
    <t>W678570</t>
  </si>
  <si>
    <t>W0696398</t>
  </si>
  <si>
    <t>W678571</t>
  </si>
  <si>
    <t>W0696492</t>
  </si>
  <si>
    <t xml:space="preserve"> 1:50:05 pm</t>
  </si>
  <si>
    <t>717708 REV1000001</t>
  </si>
  <si>
    <t>717708 REV400</t>
  </si>
  <si>
    <t>W679211</t>
  </si>
  <si>
    <t>S0374707</t>
  </si>
  <si>
    <t>W0696496</t>
  </si>
  <si>
    <t>W679651</t>
  </si>
  <si>
    <t>S0374709</t>
  </si>
  <si>
    <t>W0696508</t>
  </si>
  <si>
    <t xml:space="preserve"> 5:28:45 pm</t>
  </si>
  <si>
    <t>I09082-GK</t>
  </si>
  <si>
    <t>WESTERN DIGITAL TECHNOLOGIES GK</t>
  </si>
  <si>
    <t>W678037</t>
  </si>
  <si>
    <t>S0374715</t>
  </si>
  <si>
    <t>W0696509</t>
  </si>
  <si>
    <t>805513 REV4000001</t>
  </si>
  <si>
    <t>805513 REV400</t>
  </si>
  <si>
    <t>W679016</t>
  </si>
  <si>
    <t>S0374717</t>
  </si>
  <si>
    <t>W0696513</t>
  </si>
  <si>
    <t xml:space="preserve"> 4:26:38 pm</t>
  </si>
  <si>
    <t>SG-5717123 01</t>
  </si>
  <si>
    <t>W678572</t>
  </si>
  <si>
    <t>S0374720</t>
  </si>
  <si>
    <t>W0696522</t>
  </si>
  <si>
    <t xml:space="preserve"> 8:36:41 am</t>
  </si>
  <si>
    <t>TPK-260948-00100001</t>
  </si>
  <si>
    <t>TPK-260948-0010</t>
  </si>
  <si>
    <t>W678038</t>
  </si>
  <si>
    <t>S0374729</t>
  </si>
  <si>
    <t>W0696529</t>
  </si>
  <si>
    <t xml:space="preserve"> 2:17:12 pm</t>
  </si>
  <si>
    <t>MOBVQ2892</t>
  </si>
  <si>
    <t>BLANK LABEL-3"X10001</t>
  </si>
  <si>
    <t>150-02341</t>
  </si>
  <si>
    <t>W678041</t>
  </si>
  <si>
    <t>S0374736</t>
  </si>
  <si>
    <t>W0696532</t>
  </si>
  <si>
    <t>D00J38090</t>
  </si>
  <si>
    <t>M0H55-80040-QR-F0001</t>
  </si>
  <si>
    <t>M0H55-80040-QR-FT</t>
  </si>
  <si>
    <t>W678044</t>
  </si>
  <si>
    <t>ZSA102002</t>
  </si>
  <si>
    <t>W0696533</t>
  </si>
  <si>
    <t>1VV21-80021-QR-F0001</t>
  </si>
  <si>
    <t>1VV21-80021-QR-FT</t>
  </si>
  <si>
    <t>W678045</t>
  </si>
  <si>
    <t>W0696535</t>
  </si>
  <si>
    <t xml:space="preserve"> 1:33:33 pm</t>
  </si>
  <si>
    <t>6ZE09-800010001</t>
  </si>
  <si>
    <t>6ZE09-80001</t>
  </si>
  <si>
    <t>W678046</t>
  </si>
  <si>
    <t>S0374738</t>
  </si>
  <si>
    <t>W0696538</t>
  </si>
  <si>
    <t xml:space="preserve"> 3:09:06 pm</t>
  </si>
  <si>
    <t>M0BVV7820</t>
  </si>
  <si>
    <t>P-268X370001</t>
  </si>
  <si>
    <t>P-268X37</t>
  </si>
  <si>
    <t>W678047</t>
  </si>
  <si>
    <t>S0374741</t>
  </si>
  <si>
    <t>W0696539</t>
  </si>
  <si>
    <t xml:space="preserve"> 8:42:24 am</t>
  </si>
  <si>
    <t>3830U7060/U5124S154</t>
  </si>
  <si>
    <t>W678048</t>
  </si>
  <si>
    <t>S0374742</t>
  </si>
  <si>
    <t>W0696542</t>
  </si>
  <si>
    <t xml:space="preserve"> 8:36:09 am</t>
  </si>
  <si>
    <t>SG-5725651 01</t>
  </si>
  <si>
    <t>A-RM-11202388-E</t>
  </si>
  <si>
    <t>W678573</t>
  </si>
  <si>
    <t>S0374745</t>
  </si>
  <si>
    <t>W0696543</t>
  </si>
  <si>
    <t xml:space="preserve"> 4:26:15 pm</t>
  </si>
  <si>
    <t>25116A1404</t>
  </si>
  <si>
    <t>96913452N0001</t>
  </si>
  <si>
    <t>96913452N</t>
  </si>
  <si>
    <t>F06183</t>
  </si>
  <si>
    <t>FISCHER TECH (THAILAND) CO., LTD</t>
  </si>
  <si>
    <t>W679654</t>
  </si>
  <si>
    <t>S0374746</t>
  </si>
  <si>
    <t>W0696544</t>
  </si>
  <si>
    <t xml:space="preserve"> 8:41:28 am</t>
  </si>
  <si>
    <t>98163196N0001</t>
  </si>
  <si>
    <t>98163196N</t>
  </si>
  <si>
    <t>W679655</t>
  </si>
  <si>
    <t>W0696546</t>
  </si>
  <si>
    <t>155195H052</t>
  </si>
  <si>
    <t>BLANK-101.6X72.50001</t>
  </si>
  <si>
    <t>BLANK-101.6X72.5MM</t>
  </si>
  <si>
    <t>S19718</t>
  </si>
  <si>
    <t>STSS INTEGRATED PTE LTD</t>
  </si>
  <si>
    <t>W678049</t>
  </si>
  <si>
    <t>S0374748</t>
  </si>
  <si>
    <t>W0696550</t>
  </si>
  <si>
    <t>U3801S017</t>
  </si>
  <si>
    <t>057-05252-0887 R0003</t>
  </si>
  <si>
    <t>057-05252-0887 REVAC</t>
  </si>
  <si>
    <t>S19351</t>
  </si>
  <si>
    <t>ADVANCED MANUFACTURING CORPORATION PTE LTD</t>
  </si>
  <si>
    <t>W678050</t>
  </si>
  <si>
    <t>S0374751</t>
  </si>
  <si>
    <t>W0696551</t>
  </si>
  <si>
    <t xml:space="preserve"> 4:29:27 pm</t>
  </si>
  <si>
    <t>3A085H034</t>
  </si>
  <si>
    <t>057-05335-0001 R0003</t>
  </si>
  <si>
    <t>057-05335-0001 REVAC</t>
  </si>
  <si>
    <t>W678051</t>
  </si>
  <si>
    <t>W0696576</t>
  </si>
  <si>
    <t>L5130U7111</t>
  </si>
  <si>
    <t>W678052</t>
  </si>
  <si>
    <t>S0374770</t>
  </si>
  <si>
    <t>W0696578</t>
  </si>
  <si>
    <t xml:space="preserve"> 8:41:30 am</t>
  </si>
  <si>
    <t>U5124S154/3830U7060</t>
  </si>
  <si>
    <t>W678053</t>
  </si>
  <si>
    <t>S0374772</t>
  </si>
  <si>
    <t>W0696580</t>
  </si>
  <si>
    <t>260-6164-000001</t>
  </si>
  <si>
    <t>260-6164-00</t>
  </si>
  <si>
    <t>W678055</t>
  </si>
  <si>
    <t>S0374773</t>
  </si>
  <si>
    <t>W0696581</t>
  </si>
  <si>
    <t>260-6166-000001</t>
  </si>
  <si>
    <t>260-6166-00</t>
  </si>
  <si>
    <t>W678056</t>
  </si>
  <si>
    <t>W0696582</t>
  </si>
  <si>
    <t>J014W0250</t>
  </si>
  <si>
    <t>250-5190-000001</t>
  </si>
  <si>
    <t>250-5190-00</t>
  </si>
  <si>
    <t>W678057</t>
  </si>
  <si>
    <t>S0374774</t>
  </si>
  <si>
    <t>W0696584</t>
  </si>
  <si>
    <t>5051012U5</t>
  </si>
  <si>
    <t>250-6018-000001</t>
  </si>
  <si>
    <t>250-6018-00</t>
  </si>
  <si>
    <t>W678574</t>
  </si>
  <si>
    <t>W0696585</t>
  </si>
  <si>
    <t>250-6147-000001</t>
  </si>
  <si>
    <t>250-6147-00</t>
  </si>
  <si>
    <t>W678058</t>
  </si>
  <si>
    <t>W0696586</t>
  </si>
  <si>
    <t xml:space="preserve"> 8:45:02 am</t>
  </si>
  <si>
    <t>250-6163-000001</t>
  </si>
  <si>
    <t>250-6163-00</t>
  </si>
  <si>
    <t>W678575</t>
  </si>
  <si>
    <t>W0696587</t>
  </si>
  <si>
    <t xml:space="preserve"> 4:32:26 pm</t>
  </si>
  <si>
    <t>260-6012-000001</t>
  </si>
  <si>
    <t>260-6012-00</t>
  </si>
  <si>
    <t>W678576</t>
  </si>
  <si>
    <t>W0696588</t>
  </si>
  <si>
    <t>W678059</t>
  </si>
  <si>
    <t>W0696595</t>
  </si>
  <si>
    <t xml:space="preserve"> 2:07:01 pm</t>
  </si>
  <si>
    <t>4063565121746/XHX2503024573/XHX24708A0901/BZE076-02</t>
  </si>
  <si>
    <t>T20390-PMI</t>
  </si>
  <si>
    <t>TECHNOCOM SYSTEMS SDN BHD</t>
  </si>
  <si>
    <t>W678061</t>
  </si>
  <si>
    <t>S0374775</t>
  </si>
  <si>
    <t>W0696596</t>
  </si>
  <si>
    <t xml:space="preserve"> 9:00:00 am</t>
  </si>
  <si>
    <t>W678577</t>
  </si>
  <si>
    <t>S0374776</t>
  </si>
  <si>
    <t>W0696597</t>
  </si>
  <si>
    <t xml:space="preserve"> 4:37:01 pm</t>
  </si>
  <si>
    <t>W678578</t>
  </si>
  <si>
    <t>W0696598</t>
  </si>
  <si>
    <t xml:space="preserve"> 2:07:37 pm</t>
  </si>
  <si>
    <t>W678579</t>
  </si>
  <si>
    <t>W0696605</t>
  </si>
  <si>
    <t xml:space="preserve"> 8:50:27 am</t>
  </si>
  <si>
    <t>2979131-001</t>
  </si>
  <si>
    <t>XTR-140.1623.14-0001</t>
  </si>
  <si>
    <t>XTR-140.1623.14-S</t>
  </si>
  <si>
    <t>L12161</t>
  </si>
  <si>
    <t>TECAN CDMO SOLUTIONS PN SDN BHD</t>
  </si>
  <si>
    <t>W678580</t>
  </si>
  <si>
    <t>S0374782</t>
  </si>
  <si>
    <t>W0696606</t>
  </si>
  <si>
    <t xml:space="preserve"> 8:34:57 am</t>
  </si>
  <si>
    <t>2981542-001</t>
  </si>
  <si>
    <t>XTR-140.1879.14-0001</t>
  </si>
  <si>
    <t>XTR-140.1879.14-S</t>
  </si>
  <si>
    <t>W678581</t>
  </si>
  <si>
    <t>W0696609</t>
  </si>
  <si>
    <t>057-05008-0039 R0001</t>
  </si>
  <si>
    <t>057-05008-0039 REV01</t>
  </si>
  <si>
    <t>W678062</t>
  </si>
  <si>
    <t>W0696610</t>
  </si>
  <si>
    <t>057-05144-0000 R0001</t>
  </si>
  <si>
    <t>057-05144-0000 REVAA</t>
  </si>
  <si>
    <t>W678063</t>
  </si>
  <si>
    <t>W0696612</t>
  </si>
  <si>
    <t xml:space="preserve"> 4:27:44 pm</t>
  </si>
  <si>
    <t>40326105/30825109</t>
  </si>
  <si>
    <t>169613A0001</t>
  </si>
  <si>
    <t>169613A</t>
  </si>
  <si>
    <t>W678064</t>
  </si>
  <si>
    <t>S0374785</t>
  </si>
  <si>
    <t>W0696613</t>
  </si>
  <si>
    <t>298054A0001</t>
  </si>
  <si>
    <t>298054A</t>
  </si>
  <si>
    <t>W678582</t>
  </si>
  <si>
    <t>W0696614</t>
  </si>
  <si>
    <t xml:space="preserve"> 4:18:36 pm</t>
  </si>
  <si>
    <t>BYM06-03</t>
  </si>
  <si>
    <t>A4-GREEN0001</t>
  </si>
  <si>
    <t>A4-GREEN</t>
  </si>
  <si>
    <t>W678583</t>
  </si>
  <si>
    <t>S0374786</t>
  </si>
  <si>
    <t>W0696615</t>
  </si>
  <si>
    <t>SG-5721167 01</t>
  </si>
  <si>
    <t>A4-GREY0001</t>
  </si>
  <si>
    <t>A4-GREY</t>
  </si>
  <si>
    <t>W678584</t>
  </si>
  <si>
    <t>W0696616</t>
  </si>
  <si>
    <t xml:space="preserve"> 1:10:28 pm</t>
  </si>
  <si>
    <t>A4-PURPLE0001</t>
  </si>
  <si>
    <t>A4-PURPLE</t>
  </si>
  <si>
    <t>W678065</t>
  </si>
  <si>
    <t>W0696618</t>
  </si>
  <si>
    <t xml:space="preserve"> 8:39:16 am</t>
  </si>
  <si>
    <t>W678585</t>
  </si>
  <si>
    <t>H0066632</t>
  </si>
  <si>
    <t>W0696620</t>
  </si>
  <si>
    <t xml:space="preserve"> 8:42:52 am</t>
  </si>
  <si>
    <t>W679656</t>
  </si>
  <si>
    <t>H0066634</t>
  </si>
  <si>
    <t>PM22</t>
  </si>
  <si>
    <t xml:space="preserve"> 9:03:34 am</t>
  </si>
  <si>
    <t>QM14</t>
  </si>
  <si>
    <t>W0696621</t>
  </si>
  <si>
    <t xml:space="preserve"> 3:10:14 pm</t>
  </si>
  <si>
    <t>W679657</t>
  </si>
  <si>
    <t>H0066635</t>
  </si>
  <si>
    <t xml:space="preserve"> 3:10:15 pm</t>
  </si>
  <si>
    <t>W0696632</t>
  </si>
  <si>
    <t xml:space="preserve"> 4:28:04 pm</t>
  </si>
  <si>
    <t>4061310U9</t>
  </si>
  <si>
    <t>W678068</t>
  </si>
  <si>
    <t>S0374789</t>
  </si>
  <si>
    <t>W0696634</t>
  </si>
  <si>
    <t>W678070</t>
  </si>
  <si>
    <t>ZSA102004</t>
  </si>
  <si>
    <t>W0696640</t>
  </si>
  <si>
    <t xml:space="preserve"> 8:54:25 am</t>
  </si>
  <si>
    <t>W678586</t>
  </si>
  <si>
    <t>S0374791</t>
  </si>
  <si>
    <t>W0696641</t>
  </si>
  <si>
    <t xml:space="preserve"> 9:47:17 am</t>
  </si>
  <si>
    <t>T6N02-80020-FT0001</t>
  </si>
  <si>
    <t>T6N02-80020-FT</t>
  </si>
  <si>
    <t>W678587</t>
  </si>
  <si>
    <t>S0374792</t>
  </si>
  <si>
    <t xml:space="preserve"> 9:47:18 am</t>
  </si>
  <si>
    <t>W0696642</t>
  </si>
  <si>
    <t xml:space="preserve"> 8:39:28 am</t>
  </si>
  <si>
    <t>10784548107/10784548108/10784548101</t>
  </si>
  <si>
    <t>W678588</t>
  </si>
  <si>
    <t>S0374793</t>
  </si>
  <si>
    <t>W0696643</t>
  </si>
  <si>
    <t>1VV02-80009-FT0001</t>
  </si>
  <si>
    <t>1VV02-80009-FT</t>
  </si>
  <si>
    <t>W678589</t>
  </si>
  <si>
    <t>S0374794</t>
  </si>
  <si>
    <t>W0696644</t>
  </si>
  <si>
    <t xml:space="preserve"> 8:41:02 am</t>
  </si>
  <si>
    <t>10784548101/10784548102/10784548104/10784548103</t>
  </si>
  <si>
    <t>CZ108-80016-FT0001</t>
  </si>
  <si>
    <t>CZ108-80016-FT</t>
  </si>
  <si>
    <t>W678590</t>
  </si>
  <si>
    <t>S0374796</t>
  </si>
  <si>
    <t>W0696645</t>
  </si>
  <si>
    <t xml:space="preserve"> 8:41:40 am</t>
  </si>
  <si>
    <t>N9J92-80007-FT0001</t>
  </si>
  <si>
    <t>N9J92-80007-FT</t>
  </si>
  <si>
    <t>W679017</t>
  </si>
  <si>
    <t>S0374798</t>
  </si>
  <si>
    <t>W0696646</t>
  </si>
  <si>
    <t xml:space="preserve"> 8:45:45 am</t>
  </si>
  <si>
    <t>J01603740</t>
  </si>
  <si>
    <t>091001-000-096R0001</t>
  </si>
  <si>
    <t>091001-000-096 REV 5</t>
  </si>
  <si>
    <t>W679212</t>
  </si>
  <si>
    <t>S0374795</t>
  </si>
  <si>
    <t>W0696647</t>
  </si>
  <si>
    <t>5022619U5/504172325</t>
  </si>
  <si>
    <t>TSMC00341040001</t>
  </si>
  <si>
    <t>TSMC0034104</t>
  </si>
  <si>
    <t>T20104</t>
  </si>
  <si>
    <t>TOSHIBA TEC SINGAPORE PTE LTD</t>
  </si>
  <si>
    <t>W678071</t>
  </si>
  <si>
    <t>S0374797</t>
  </si>
  <si>
    <t>W0696648</t>
  </si>
  <si>
    <t xml:space="preserve"> 9:58:28 am</t>
  </si>
  <si>
    <t>W678591</t>
  </si>
  <si>
    <t>S0374799</t>
  </si>
  <si>
    <t>W0696649</t>
  </si>
  <si>
    <t xml:space="preserve"> 8:37:57 am</t>
  </si>
  <si>
    <t>3YM77-80008-FT0001</t>
  </si>
  <si>
    <t>3YM77-80008-FT</t>
  </si>
  <si>
    <t>W679018</t>
  </si>
  <si>
    <t>S0374800</t>
  </si>
  <si>
    <t>W0696650</t>
  </si>
  <si>
    <t xml:space="preserve"> 8:36:00 am</t>
  </si>
  <si>
    <t>3YM82-800010001</t>
  </si>
  <si>
    <t>3YM82-80001</t>
  </si>
  <si>
    <t>W678592</t>
  </si>
  <si>
    <t>S0374801</t>
  </si>
  <si>
    <t>W0696651</t>
  </si>
  <si>
    <t xml:space="preserve"> 8:59:42 am</t>
  </si>
  <si>
    <t>3YM83-800010001</t>
  </si>
  <si>
    <t>3YM83-80001</t>
  </si>
  <si>
    <t>W679019</t>
  </si>
  <si>
    <t>S0374802</t>
  </si>
  <si>
    <t>W0696652</t>
  </si>
  <si>
    <t xml:space="preserve"> 8:51:40 am</t>
  </si>
  <si>
    <t>W679020</t>
  </si>
  <si>
    <t>S0374803</t>
  </si>
  <si>
    <t>W0696653</t>
  </si>
  <si>
    <t xml:space="preserve"> 9:45:54 am</t>
  </si>
  <si>
    <t>W678593</t>
  </si>
  <si>
    <t>S0374804</t>
  </si>
  <si>
    <t>W0696654</t>
  </si>
  <si>
    <t xml:space="preserve"> 8:41:38 am</t>
  </si>
  <si>
    <t>W678594</t>
  </si>
  <si>
    <t>S0374805</t>
  </si>
  <si>
    <t>W0696655</t>
  </si>
  <si>
    <t xml:space="preserve"> 9:01:01 am</t>
  </si>
  <si>
    <t>10705789078/10705789077</t>
  </si>
  <si>
    <t>W679021</t>
  </si>
  <si>
    <t>S0374806</t>
  </si>
  <si>
    <t>W0696656</t>
  </si>
  <si>
    <t xml:space="preserve"> 8:33:27 am</t>
  </si>
  <si>
    <t>W678595</t>
  </si>
  <si>
    <t>S0374807</t>
  </si>
  <si>
    <t>W0696657</t>
  </si>
  <si>
    <t>10705789081/10705789082</t>
  </si>
  <si>
    <t>W679022</t>
  </si>
  <si>
    <t>S0374808</t>
  </si>
  <si>
    <t>W0696658</t>
  </si>
  <si>
    <t xml:space="preserve"> 9:40:57 am</t>
  </si>
  <si>
    <t>W678596</t>
  </si>
  <si>
    <t>S0374809</t>
  </si>
  <si>
    <t>W0696660</t>
  </si>
  <si>
    <t xml:space="preserve"> 9:41:44 am</t>
  </si>
  <si>
    <t>C0PA4-80001 REVB0001</t>
  </si>
  <si>
    <t>C0PA4-80001 REVB-FT</t>
  </si>
  <si>
    <t>W678598</t>
  </si>
  <si>
    <t>S0374811</t>
  </si>
  <si>
    <t>W0696661</t>
  </si>
  <si>
    <t xml:space="preserve"> 8:36:53 am</t>
  </si>
  <si>
    <t>3YM78-80005-FT0001</t>
  </si>
  <si>
    <t>3YM78-80005-FT</t>
  </si>
  <si>
    <t>W678599</t>
  </si>
  <si>
    <t>S0374812</t>
  </si>
  <si>
    <t>W0696662</t>
  </si>
  <si>
    <t xml:space="preserve"> 9:37:42 am</t>
  </si>
  <si>
    <t>W678600</t>
  </si>
  <si>
    <t>S0374813</t>
  </si>
  <si>
    <t>W0696663</t>
  </si>
  <si>
    <t xml:space="preserve"> 9:40:05 am</t>
  </si>
  <si>
    <t>3YM79-80005-FT0001</t>
  </si>
  <si>
    <t>3YM79-80005-FT</t>
  </si>
  <si>
    <t>W678601</t>
  </si>
  <si>
    <t>S0374814</t>
  </si>
  <si>
    <t>W0696664</t>
  </si>
  <si>
    <t xml:space="preserve"> 8:40:20 am</t>
  </si>
  <si>
    <t>C0PA5-80001-FT0001</t>
  </si>
  <si>
    <t>C0PA5-80001-FT</t>
  </si>
  <si>
    <t>W679023</t>
  </si>
  <si>
    <t>S0374815</t>
  </si>
  <si>
    <t>W0696665</t>
  </si>
  <si>
    <t>10705789084/10705789073</t>
  </si>
  <si>
    <t>7FP21-80001-FT0001</t>
  </si>
  <si>
    <t>7FP21-80001-FT</t>
  </si>
  <si>
    <t>W678602</t>
  </si>
  <si>
    <t>S0374816</t>
  </si>
  <si>
    <t>W0696666</t>
  </si>
  <si>
    <t xml:space="preserve"> 4:28:45 pm</t>
  </si>
  <si>
    <t>D00LB7250/D00LB5510</t>
  </si>
  <si>
    <t>W678603</t>
  </si>
  <si>
    <t>S0374817</t>
  </si>
  <si>
    <t>W0696667</t>
  </si>
  <si>
    <t xml:space="preserve"> 9:02:10 am</t>
  </si>
  <si>
    <t>D00LB5510/D00LB8141</t>
  </si>
  <si>
    <t>W678604</t>
  </si>
  <si>
    <t>S0374818</t>
  </si>
  <si>
    <t>W0696668</t>
  </si>
  <si>
    <t xml:space="preserve"> 8:36:31 am</t>
  </si>
  <si>
    <t>3UB28-800030001</t>
  </si>
  <si>
    <t>3UB28-80003</t>
  </si>
  <si>
    <t>W678605</t>
  </si>
  <si>
    <t>S0374819</t>
  </si>
  <si>
    <t>W0696669</t>
  </si>
  <si>
    <t xml:space="preserve"> 9:42:38 am</t>
  </si>
  <si>
    <t>W678606</t>
  </si>
  <si>
    <t>S0374820</t>
  </si>
  <si>
    <t>W0696670</t>
  </si>
  <si>
    <t xml:space="preserve"> 1:37:41 pm</t>
  </si>
  <si>
    <t>W678607</t>
  </si>
  <si>
    <t>S0374821</t>
  </si>
  <si>
    <t>W0696671</t>
  </si>
  <si>
    <t xml:space="preserve"> 8:35:28 am</t>
  </si>
  <si>
    <t>5189-47960001</t>
  </si>
  <si>
    <t>5189-4796</t>
  </si>
  <si>
    <t>W679213</t>
  </si>
  <si>
    <t>S0374822</t>
  </si>
  <si>
    <t>W0696672</t>
  </si>
  <si>
    <t>5185-07330002</t>
  </si>
  <si>
    <t>W678608</t>
  </si>
  <si>
    <t>S0374823</t>
  </si>
  <si>
    <t>W0696673</t>
  </si>
  <si>
    <t>W678609</t>
  </si>
  <si>
    <t>S0374824</t>
  </si>
  <si>
    <t>W0696674</t>
  </si>
  <si>
    <t xml:space="preserve"> 8:34:59 am</t>
  </si>
  <si>
    <t>W679214</t>
  </si>
  <si>
    <t>S0374825</t>
  </si>
  <si>
    <t>W0696675</t>
  </si>
  <si>
    <t xml:space="preserve"> 8:58:11 am</t>
  </si>
  <si>
    <t>W679215</t>
  </si>
  <si>
    <t>S0374826</t>
  </si>
  <si>
    <t>W0696676</t>
  </si>
  <si>
    <t xml:space="preserve"> 1:12:51 pm</t>
  </si>
  <si>
    <t>7FP21-80002-FT0001</t>
  </si>
  <si>
    <t>7FP21-80002-FT</t>
  </si>
  <si>
    <t>W679658</t>
  </si>
  <si>
    <t>S0374827</t>
  </si>
  <si>
    <t>W0696677</t>
  </si>
  <si>
    <t xml:space="preserve"> 1:15:20 pm</t>
  </si>
  <si>
    <t>W679659</t>
  </si>
  <si>
    <t>S0374828</t>
  </si>
  <si>
    <t>W0696678</t>
  </si>
  <si>
    <t>D00LB6332/D00LZ8770/D00LB5510</t>
  </si>
  <si>
    <t>1VV24-80029-FT0001</t>
  </si>
  <si>
    <t>1VV24-80029-FT</t>
  </si>
  <si>
    <t>W679660</t>
  </si>
  <si>
    <t>S0374829</t>
  </si>
  <si>
    <t>W0696679</t>
  </si>
  <si>
    <t>W679024</t>
  </si>
  <si>
    <t>S0374830</t>
  </si>
  <si>
    <t>W0696682</t>
  </si>
  <si>
    <t>L5707U8027</t>
  </si>
  <si>
    <t>SCREAMER LB-80X10001</t>
  </si>
  <si>
    <t>SCREAMER LB-80X134MM</t>
  </si>
  <si>
    <t>W678072</t>
  </si>
  <si>
    <t>S0374833</t>
  </si>
  <si>
    <t>W0696686</t>
  </si>
  <si>
    <t xml:space="preserve"> 8:31:58 am</t>
  </si>
  <si>
    <t>L5423U8014</t>
  </si>
  <si>
    <t>150-02285-2K0001</t>
  </si>
  <si>
    <t>150-02319</t>
  </si>
  <si>
    <t>W678075</t>
  </si>
  <si>
    <t>S0374836</t>
  </si>
  <si>
    <t>W0696756</t>
  </si>
  <si>
    <t xml:space="preserve"> 2:11:58 pm</t>
  </si>
  <si>
    <t>J00WC8191/U5507S060</t>
  </si>
  <si>
    <t>Laser</t>
  </si>
  <si>
    <t>Die-Cut (L)</t>
  </si>
  <si>
    <t>C035500683C-A-DP0001</t>
  </si>
  <si>
    <t>C035500683C-A-DP</t>
  </si>
  <si>
    <t>L12118</t>
  </si>
  <si>
    <t>LVMH FRAGRANCES &amp; COSMETICS (SINGAPORE) PTE LTD</t>
  </si>
  <si>
    <t>W678077</t>
  </si>
  <si>
    <t>S0375210</t>
  </si>
  <si>
    <t>W0696757</t>
  </si>
  <si>
    <t xml:space="preserve"> 2:47:50 pm</t>
  </si>
  <si>
    <t>C099800435E-A1-D0001</t>
  </si>
  <si>
    <t>C099800435E-A1-DP</t>
  </si>
  <si>
    <t>W678078</t>
  </si>
  <si>
    <t>W0696758</t>
  </si>
  <si>
    <t xml:space="preserve"> 2:45:03 pm</t>
  </si>
  <si>
    <t>J00WC8191</t>
  </si>
  <si>
    <t>C199600708-K2-DP0001</t>
  </si>
  <si>
    <t>C199600708-K2-DP</t>
  </si>
  <si>
    <t>W678079</t>
  </si>
  <si>
    <t>W0696759</t>
  </si>
  <si>
    <t xml:space="preserve"> 2:43:56 pm</t>
  </si>
  <si>
    <t>E000000580C-A-DP0001</t>
  </si>
  <si>
    <t>E000000580C-A-DP</t>
  </si>
  <si>
    <t>W678080</t>
  </si>
  <si>
    <t>W0696760</t>
  </si>
  <si>
    <t xml:space="preserve"> 2:16:03 pm</t>
  </si>
  <si>
    <t>P084481_INT-K-DP0001</t>
  </si>
  <si>
    <t>P084481_INT-K-DP</t>
  </si>
  <si>
    <t>W678081</t>
  </si>
  <si>
    <t>W0696761</t>
  </si>
  <si>
    <t>C025400458C-K-DP0001</t>
  </si>
  <si>
    <t>C025400458C-K-DP</t>
  </si>
  <si>
    <t>W678082</t>
  </si>
  <si>
    <t>S0375211</t>
  </si>
  <si>
    <t>W0696762</t>
  </si>
  <si>
    <t xml:space="preserve"> 2:09:29 pm</t>
  </si>
  <si>
    <t>C035600100C-A-DP0001</t>
  </si>
  <si>
    <t>C035600100C-A-DP</t>
  </si>
  <si>
    <t>W678083</t>
  </si>
  <si>
    <t>W0696763</t>
  </si>
  <si>
    <t>C229100XXX-KX-DP0001</t>
  </si>
  <si>
    <t>C229100XXX-KX-DP</t>
  </si>
  <si>
    <t>W678084</t>
  </si>
  <si>
    <t>W0696764</t>
  </si>
  <si>
    <t xml:space="preserve"> 2:14:45 pm</t>
  </si>
  <si>
    <t>P084831_INT-K-DP0001</t>
  </si>
  <si>
    <t>P084831_INT-K-DP</t>
  </si>
  <si>
    <t>W678085</t>
  </si>
  <si>
    <t>W0696765</t>
  </si>
  <si>
    <t>P0876XX_INT-AX-D0001</t>
  </si>
  <si>
    <t>P0876XX_INT-AX-DP</t>
  </si>
  <si>
    <t>W678086</t>
  </si>
  <si>
    <t>W0696766</t>
  </si>
  <si>
    <t xml:space="preserve"> 2:13:15 pm</t>
  </si>
  <si>
    <t>C029100329C-K-DP0001</t>
  </si>
  <si>
    <t>C029100329C-K-DP</t>
  </si>
  <si>
    <t>W678087</t>
  </si>
  <si>
    <t>S0375212</t>
  </si>
  <si>
    <t>W0696767</t>
  </si>
  <si>
    <t>C035500458C-A-DP0001</t>
  </si>
  <si>
    <t>C035500458C-A-DP</t>
  </si>
  <si>
    <t>W678088</t>
  </si>
  <si>
    <t>W0696768</t>
  </si>
  <si>
    <t>C035600777C-A-DP0001</t>
  </si>
  <si>
    <t>C035600777C-A-DP</t>
  </si>
  <si>
    <t>W678089</t>
  </si>
  <si>
    <t>W0696769</t>
  </si>
  <si>
    <t xml:space="preserve"> 2:06:46 pm</t>
  </si>
  <si>
    <t>C035600999C-A-DP0001</t>
  </si>
  <si>
    <t>C035600999C-A-DP</t>
  </si>
  <si>
    <t>W678090</t>
  </si>
  <si>
    <t>W0696770</t>
  </si>
  <si>
    <t xml:space="preserve"> 2:46:22 pm</t>
  </si>
  <si>
    <t>E000000582C-A-DP0001</t>
  </si>
  <si>
    <t>E000000582C-A-DP</t>
  </si>
  <si>
    <t>W678091</t>
  </si>
  <si>
    <t>S0375213</t>
  </si>
  <si>
    <t>W0696777</t>
  </si>
  <si>
    <t>M0BVX7101</t>
  </si>
  <si>
    <t>86.J7350001</t>
  </si>
  <si>
    <t>86.J735</t>
  </si>
  <si>
    <t>W678092</t>
  </si>
  <si>
    <t>S0375215</t>
  </si>
  <si>
    <t>W0696778</t>
  </si>
  <si>
    <t>R1042352</t>
  </si>
  <si>
    <t>120MMX60MM-BS1660001</t>
  </si>
  <si>
    <t>120MMX60MM-BS166</t>
  </si>
  <si>
    <t>W678093</t>
  </si>
  <si>
    <t>ZSA102007</t>
  </si>
  <si>
    <t>W0696779</t>
  </si>
  <si>
    <t xml:space="preserve"> 8:32:30 am</t>
  </si>
  <si>
    <t>R807400</t>
  </si>
  <si>
    <t>70106703-010001</t>
  </si>
  <si>
    <t>70106703-01</t>
  </si>
  <si>
    <t>S19403</t>
  </si>
  <si>
    <t>MSD INTERNATIONAL GMBH</t>
  </si>
  <si>
    <t>W678610</t>
  </si>
  <si>
    <t>S0375216</t>
  </si>
  <si>
    <t>AOI Slitter (iPolly Intelligence</t>
  </si>
  <si>
    <t>W0696780</t>
  </si>
  <si>
    <t xml:space="preserve"> 9:43:49 am</t>
  </si>
  <si>
    <t>CH561-80123-FT0001</t>
  </si>
  <si>
    <t>CH561-80123-FT</t>
  </si>
  <si>
    <t>W678611</t>
  </si>
  <si>
    <t>S0375217</t>
  </si>
  <si>
    <t>W0696781</t>
  </si>
  <si>
    <t xml:space="preserve"> 9:39:07 am</t>
  </si>
  <si>
    <t>N9J90-80007-FT0001</t>
  </si>
  <si>
    <t>N9J90-80007-FT</t>
  </si>
  <si>
    <t>W678612</t>
  </si>
  <si>
    <t>S0375218</t>
  </si>
  <si>
    <t>W0696782</t>
  </si>
  <si>
    <t xml:space="preserve"> 8:39:34 am</t>
  </si>
  <si>
    <t>W679216</t>
  </si>
  <si>
    <t>S0375219</t>
  </si>
  <si>
    <t>W0696783</t>
  </si>
  <si>
    <t xml:space="preserve"> 8:40:13 am</t>
  </si>
  <si>
    <t>W679025</t>
  </si>
  <si>
    <t>S0375220</t>
  </si>
  <si>
    <t>W0696784</t>
  </si>
  <si>
    <t xml:space="preserve"> 8:37:53 am</t>
  </si>
  <si>
    <t>W679217</t>
  </si>
  <si>
    <t>S0375221</t>
  </si>
  <si>
    <t>W0696786</t>
  </si>
  <si>
    <t>M0BRZ4340990</t>
  </si>
  <si>
    <t>10019534002 REVA0001</t>
  </si>
  <si>
    <t>10019534002 REVA</t>
  </si>
  <si>
    <t>E05166</t>
  </si>
  <si>
    <t>W678094</t>
  </si>
  <si>
    <t>GRR62191</t>
  </si>
  <si>
    <t>W0696787</t>
  </si>
  <si>
    <t xml:space="preserve"> 8:38:31 am</t>
  </si>
  <si>
    <t>CZ102-80023-FT0001</t>
  </si>
  <si>
    <t>CZ102-80023-FT</t>
  </si>
  <si>
    <t>W678613</t>
  </si>
  <si>
    <t>S0375222</t>
  </si>
  <si>
    <t>W0696788</t>
  </si>
  <si>
    <t xml:space="preserve"> 8:36:24 am</t>
  </si>
  <si>
    <t>W678614</t>
  </si>
  <si>
    <t>S0375223</t>
  </si>
  <si>
    <t>W0696793</t>
  </si>
  <si>
    <t xml:space="preserve"> 2:41:41 pm</t>
  </si>
  <si>
    <t>4275S1</t>
  </si>
  <si>
    <t>03157516-01010001</t>
  </si>
  <si>
    <t>03157516-0101</t>
  </si>
  <si>
    <t>H08240</t>
  </si>
  <si>
    <t>HISAKA (SINGAPORE) PTE LTD</t>
  </si>
  <si>
    <t>W678615</t>
  </si>
  <si>
    <t>S0375226</t>
  </si>
  <si>
    <t>W0696796</t>
  </si>
  <si>
    <t>U4A043S213</t>
  </si>
  <si>
    <t>W678095</t>
  </si>
  <si>
    <t>S0375228</t>
  </si>
  <si>
    <t>W0696845</t>
  </si>
  <si>
    <t xml:space="preserve"> 5:12:39 pm</t>
  </si>
  <si>
    <t>C332000101P-PP-D0001</t>
  </si>
  <si>
    <t>C332000101P-PP-DP</t>
  </si>
  <si>
    <t>W678096</t>
  </si>
  <si>
    <t>S0375330</t>
  </si>
  <si>
    <t>W0696846</t>
  </si>
  <si>
    <t>KR_C023600XXXS-B0002</t>
  </si>
  <si>
    <t>KR_C023600XXXS-B-DP</t>
  </si>
  <si>
    <t>W678097</t>
  </si>
  <si>
    <t>W0696847</t>
  </si>
  <si>
    <t>KR_C329100XXXS-A0002</t>
  </si>
  <si>
    <t>KR_C329100XXXS-A-DP</t>
  </si>
  <si>
    <t>W678098</t>
  </si>
  <si>
    <t>W0696848</t>
  </si>
  <si>
    <t>KR_C345100XXXS-A0002</t>
  </si>
  <si>
    <t>KR_C345100XXXS-A-DP</t>
  </si>
  <si>
    <t>W678099</t>
  </si>
  <si>
    <t>W0696850</t>
  </si>
  <si>
    <t>W678101</t>
  </si>
  <si>
    <t>S0375333</t>
  </si>
  <si>
    <t>W0696851</t>
  </si>
  <si>
    <t xml:space="preserve"> 8:33:59 am</t>
  </si>
  <si>
    <t>SG-5719587 01</t>
  </si>
  <si>
    <t>W678102</t>
  </si>
  <si>
    <t>S0375334</t>
  </si>
  <si>
    <t>W0696852</t>
  </si>
  <si>
    <t>11296636-DP0001</t>
  </si>
  <si>
    <t>11296636-DP</t>
  </si>
  <si>
    <t>W678616</t>
  </si>
  <si>
    <t>S0375335</t>
  </si>
  <si>
    <t>W0696854</t>
  </si>
  <si>
    <t>W678103</t>
  </si>
  <si>
    <t>S0375337</t>
  </si>
  <si>
    <t>W0696855</t>
  </si>
  <si>
    <t>W678104</t>
  </si>
  <si>
    <t>S0375338</t>
  </si>
  <si>
    <t>W0696856</t>
  </si>
  <si>
    <t>W678105</t>
  </si>
  <si>
    <t>S0375339</t>
  </si>
  <si>
    <t xml:space="preserve"> 8:34:00 am</t>
  </si>
  <si>
    <t>W0696857</t>
  </si>
  <si>
    <t>5719587 01</t>
  </si>
  <si>
    <t>W678617</t>
  </si>
  <si>
    <t>S0375340</t>
  </si>
  <si>
    <t>W0696858</t>
  </si>
  <si>
    <t xml:space="preserve"> 1:37:06 pm</t>
  </si>
  <si>
    <t>W678106</t>
  </si>
  <si>
    <t>S0375341</t>
  </si>
  <si>
    <t xml:space="preserve"> 1:37:07 pm</t>
  </si>
  <si>
    <t>W0696861</t>
  </si>
  <si>
    <t xml:space="preserve"> 2:36:20 pm</t>
  </si>
  <si>
    <t>L5015U8026/20241206085536501</t>
  </si>
  <si>
    <t>CLEANROOM-90X64M0001</t>
  </si>
  <si>
    <t>CLEANROOM-90X64MM</t>
  </si>
  <si>
    <t>S19376</t>
  </si>
  <si>
    <t>SYSTEMS ON SILICON MANUFACTURING CO. PTE LTD</t>
  </si>
  <si>
    <t>W678618</t>
  </si>
  <si>
    <t>S0375342</t>
  </si>
  <si>
    <t>W0696863</t>
  </si>
  <si>
    <t xml:space="preserve"> 2:43:18 pm</t>
  </si>
  <si>
    <t>J014V7160</t>
  </si>
  <si>
    <t>W678107</t>
  </si>
  <si>
    <t>S0375344</t>
  </si>
  <si>
    <t>W0696864</t>
  </si>
  <si>
    <t xml:space="preserve"> 4:02:57 pm</t>
  </si>
  <si>
    <t>W678108</t>
  </si>
  <si>
    <t>W0696865</t>
  </si>
  <si>
    <t xml:space="preserve"> 3:59:39 pm</t>
  </si>
  <si>
    <t>J01802220</t>
  </si>
  <si>
    <t>W678619</t>
  </si>
  <si>
    <t>W0696866</t>
  </si>
  <si>
    <t>W678109</t>
  </si>
  <si>
    <t>W0696867</t>
  </si>
  <si>
    <t>W678110</t>
  </si>
  <si>
    <t>W0696868</t>
  </si>
  <si>
    <t>W678111</t>
  </si>
  <si>
    <t>W0696869</t>
  </si>
  <si>
    <t>W678112</t>
  </si>
  <si>
    <t>W0696870</t>
  </si>
  <si>
    <t xml:space="preserve"> 8:33:09 am</t>
  </si>
  <si>
    <t>W678113</t>
  </si>
  <si>
    <t>W0696871</t>
  </si>
  <si>
    <t xml:space="preserve"> 8:34:36 am</t>
  </si>
  <si>
    <t>W678620</t>
  </si>
  <si>
    <t>S0375345</t>
  </si>
  <si>
    <t>W0696872</t>
  </si>
  <si>
    <t xml:space="preserve"> 2:41:27 pm</t>
  </si>
  <si>
    <t>W678114</t>
  </si>
  <si>
    <t>W0696873</t>
  </si>
  <si>
    <t xml:space="preserve"> 8:39:08 am</t>
  </si>
  <si>
    <t>W678115</t>
  </si>
  <si>
    <t>W0696874</t>
  </si>
  <si>
    <t xml:space="preserve"> 4:03:45 pm</t>
  </si>
  <si>
    <t>W678621</t>
  </si>
  <si>
    <t xml:space="preserve"> 8:35:07 am</t>
  </si>
  <si>
    <t>W0696875</t>
  </si>
  <si>
    <t xml:space="preserve"> 4:01:12 pm</t>
  </si>
  <si>
    <t>W678622</t>
  </si>
  <si>
    <t>W0696876</t>
  </si>
  <si>
    <t xml:space="preserve"> 8:31:42 am</t>
  </si>
  <si>
    <t>W678116</t>
  </si>
  <si>
    <t>W0696877</t>
  </si>
  <si>
    <t xml:space="preserve"> 8:33:50 am</t>
  </si>
  <si>
    <t>W678117</t>
  </si>
  <si>
    <t>W0696878</t>
  </si>
  <si>
    <t xml:space="preserve"> 4:44:05 pm</t>
  </si>
  <si>
    <t>W678623</t>
  </si>
  <si>
    <t>S0375346</t>
  </si>
  <si>
    <t>W0696879</t>
  </si>
  <si>
    <t xml:space="preserve"> 4:45:12 pm</t>
  </si>
  <si>
    <t>W678624</t>
  </si>
  <si>
    <t>W0696880</t>
  </si>
  <si>
    <t xml:space="preserve"> 8:32:10 am</t>
  </si>
  <si>
    <t>W678118</t>
  </si>
  <si>
    <t>W0696881</t>
  </si>
  <si>
    <t xml:space="preserve"> 4:42:50 pm</t>
  </si>
  <si>
    <t>W678119</t>
  </si>
  <si>
    <t>S0375347</t>
  </si>
  <si>
    <t>W0696882</t>
  </si>
  <si>
    <t xml:space="preserve"> 4:44:35 pm</t>
  </si>
  <si>
    <t>W678625</t>
  </si>
  <si>
    <t>W0696883</t>
  </si>
  <si>
    <t xml:space="preserve"> 8:33:31 am</t>
  </si>
  <si>
    <t>W678120</t>
  </si>
  <si>
    <t>S0375348</t>
  </si>
  <si>
    <t>W0696884</t>
  </si>
  <si>
    <t>W678121</t>
  </si>
  <si>
    <t>W0696885</t>
  </si>
  <si>
    <t xml:space="preserve"> 5:45:27 pm</t>
  </si>
  <si>
    <t>W678122</t>
  </si>
  <si>
    <t>S0375349</t>
  </si>
  <si>
    <t>W0696886</t>
  </si>
  <si>
    <t>W678123</t>
  </si>
  <si>
    <t>W0696887</t>
  </si>
  <si>
    <t xml:space="preserve"> 4:45:47 pm</t>
  </si>
  <si>
    <t>W678124</t>
  </si>
  <si>
    <t>W0696888</t>
  </si>
  <si>
    <t xml:space="preserve"> 5:44:40 pm</t>
  </si>
  <si>
    <t>W678125</t>
  </si>
  <si>
    <t>W0696889</t>
  </si>
  <si>
    <t xml:space="preserve"> 5:44:02 pm</t>
  </si>
  <si>
    <t>W678126</t>
  </si>
  <si>
    <t>W0696890</t>
  </si>
  <si>
    <t xml:space="preserve"> 1:30:03 pm</t>
  </si>
  <si>
    <t>W678127</t>
  </si>
  <si>
    <t>S0375350</t>
  </si>
  <si>
    <t>W0696891</t>
  </si>
  <si>
    <t xml:space="preserve"> 1:31:16 pm</t>
  </si>
  <si>
    <t>W678128</t>
  </si>
  <si>
    <t>W0696892</t>
  </si>
  <si>
    <t xml:space="preserve"> 3:03:19 pm</t>
  </si>
  <si>
    <t>MT-1000692-912RE0004</t>
  </si>
  <si>
    <t>MT-1000692-912REV003</t>
  </si>
  <si>
    <t>W678129</t>
  </si>
  <si>
    <t>ZSA102009</t>
  </si>
  <si>
    <t>W0696901</t>
  </si>
  <si>
    <t xml:space="preserve"> 8:32:33 am</t>
  </si>
  <si>
    <t>W678130</t>
  </si>
  <si>
    <t>S0375354</t>
  </si>
  <si>
    <t>W0696902</t>
  </si>
  <si>
    <t xml:space="preserve"> 4:43:29 pm</t>
  </si>
  <si>
    <t>W678131</t>
  </si>
  <si>
    <t>S0375355</t>
  </si>
  <si>
    <t>W0696903</t>
  </si>
  <si>
    <t xml:space="preserve"> 9:27:54 am</t>
  </si>
  <si>
    <t>W678132</t>
  </si>
  <si>
    <t>H0066646</t>
  </si>
  <si>
    <t>W0696904</t>
  </si>
  <si>
    <t xml:space="preserve"> 9:26:21 am</t>
  </si>
  <si>
    <t>W678133</t>
  </si>
  <si>
    <t>H0066647</t>
  </si>
  <si>
    <t>W0696905</t>
  </si>
  <si>
    <t xml:space="preserve"> 9:23:53 am</t>
  </si>
  <si>
    <t>W678134</t>
  </si>
  <si>
    <t>H0066648</t>
  </si>
  <si>
    <t>W0696906</t>
  </si>
  <si>
    <t>R753101/R805675/R761185</t>
  </si>
  <si>
    <t>100475038 REVA0001</t>
  </si>
  <si>
    <t>100475038 REVB</t>
  </si>
  <si>
    <t>W678135</t>
  </si>
  <si>
    <t>H0066649</t>
  </si>
  <si>
    <t>W0696907</t>
  </si>
  <si>
    <t xml:space="preserve"> 9:00:29 am</t>
  </si>
  <si>
    <t>R805675/R761185</t>
  </si>
  <si>
    <t>W678136</t>
  </si>
  <si>
    <t>H0066650</t>
  </si>
  <si>
    <t>W0696908</t>
  </si>
  <si>
    <t xml:space="preserve"> 9:02:42 am</t>
  </si>
  <si>
    <t>W678137</t>
  </si>
  <si>
    <t>H0066651</t>
  </si>
  <si>
    <t>W0696909</t>
  </si>
  <si>
    <t>W678138</t>
  </si>
  <si>
    <t>H0066652</t>
  </si>
  <si>
    <t>W0696910</t>
  </si>
  <si>
    <t xml:space="preserve"> 9:58:02 am</t>
  </si>
  <si>
    <t>R753081</t>
  </si>
  <si>
    <t>100565979-ADS1360001</t>
  </si>
  <si>
    <t>100565979-ADS1366</t>
  </si>
  <si>
    <t>W678139</t>
  </si>
  <si>
    <t>H0066653</t>
  </si>
  <si>
    <t>W0696911</t>
  </si>
  <si>
    <t xml:space="preserve"> 8:50:42 am</t>
  </si>
  <si>
    <t>W678626</t>
  </si>
  <si>
    <t>H0066654</t>
  </si>
  <si>
    <t>W0696912</t>
  </si>
  <si>
    <t xml:space="preserve"> 1:50:09 pm</t>
  </si>
  <si>
    <t>R761185/R805675</t>
  </si>
  <si>
    <t>W678627</t>
  </si>
  <si>
    <t>H0066655</t>
  </si>
  <si>
    <t>W0696913</t>
  </si>
  <si>
    <t>W678628</t>
  </si>
  <si>
    <t>H0066656</t>
  </si>
  <si>
    <t>W0696914</t>
  </si>
  <si>
    <t>W678629</t>
  </si>
  <si>
    <t>H0066657</t>
  </si>
  <si>
    <t>W0696915</t>
  </si>
  <si>
    <t>709898802-EL93160001</t>
  </si>
  <si>
    <t>709898802-EL93164</t>
  </si>
  <si>
    <t>W678140</t>
  </si>
  <si>
    <t>H0066658</t>
  </si>
  <si>
    <t>W0696916</t>
  </si>
  <si>
    <t xml:space="preserve"> 9:01:42 am</t>
  </si>
  <si>
    <t>709898812-3M66900001</t>
  </si>
  <si>
    <t>709898812-3M6690SP</t>
  </si>
  <si>
    <t>W678141</t>
  </si>
  <si>
    <t>H0066659</t>
  </si>
  <si>
    <t>W0696917</t>
  </si>
  <si>
    <t>709898813-EL93160001</t>
  </si>
  <si>
    <t>709898813-EL93164</t>
  </si>
  <si>
    <t>W678142</t>
  </si>
  <si>
    <t>H0066660</t>
  </si>
  <si>
    <t>W0696918</t>
  </si>
  <si>
    <t>W678143</t>
  </si>
  <si>
    <t>H0066661</t>
  </si>
  <si>
    <t>W0696919</t>
  </si>
  <si>
    <t xml:space="preserve"> 9:29:30 am</t>
  </si>
  <si>
    <t>709898814-EL93160001</t>
  </si>
  <si>
    <t>709898814-EL93164</t>
  </si>
  <si>
    <t>W678144</t>
  </si>
  <si>
    <t>H0066662</t>
  </si>
  <si>
    <t>W0696920</t>
  </si>
  <si>
    <t>W678145</t>
  </si>
  <si>
    <t>H0066663</t>
  </si>
  <si>
    <t>W0696921</t>
  </si>
  <si>
    <t>709898816 REVB0001</t>
  </si>
  <si>
    <t>709898816 REVB</t>
  </si>
  <si>
    <t>W678146</t>
  </si>
  <si>
    <t>H0066664</t>
  </si>
  <si>
    <t>W0696922</t>
  </si>
  <si>
    <t>W678147</t>
  </si>
  <si>
    <t>H0066665</t>
  </si>
  <si>
    <t>W0696923</t>
  </si>
  <si>
    <t>709898817 REVB0001</t>
  </si>
  <si>
    <t>709898817 REVB</t>
  </si>
  <si>
    <t>W678148</t>
  </si>
  <si>
    <t>H0066666</t>
  </si>
  <si>
    <t>W0696924</t>
  </si>
  <si>
    <t>W678149</t>
  </si>
  <si>
    <t>H0066667</t>
  </si>
  <si>
    <t>W0696925</t>
  </si>
  <si>
    <t>709898818 REVB0001</t>
  </si>
  <si>
    <t>709898818 REVB</t>
  </si>
  <si>
    <t>W678150</t>
  </si>
  <si>
    <t>H0066668</t>
  </si>
  <si>
    <t>W0696926</t>
  </si>
  <si>
    <t>M0BI68841</t>
  </si>
  <si>
    <t>W678630</t>
  </si>
  <si>
    <t>H0066669</t>
  </si>
  <si>
    <t>W0696927</t>
  </si>
  <si>
    <t xml:space="preserve"> 5:11:58 pm</t>
  </si>
  <si>
    <t>713891306-ADS1360001</t>
  </si>
  <si>
    <t>713891306-ADS1366</t>
  </si>
  <si>
    <t>W678631</t>
  </si>
  <si>
    <t>H0066670</t>
  </si>
  <si>
    <t>W0696928</t>
  </si>
  <si>
    <t xml:space="preserve"> 8:40:22 am</t>
  </si>
  <si>
    <t>W678632</t>
  </si>
  <si>
    <t>H0066671</t>
  </si>
  <si>
    <t>W0696929</t>
  </si>
  <si>
    <t xml:space="preserve"> 8:58:31 am</t>
  </si>
  <si>
    <t>W678633</t>
  </si>
  <si>
    <t>H0066672</t>
  </si>
  <si>
    <t>W0696930</t>
  </si>
  <si>
    <t xml:space="preserve"> 8:35:16 am</t>
  </si>
  <si>
    <t>W678634</t>
  </si>
  <si>
    <t>H0066673</t>
  </si>
  <si>
    <t>W0696931</t>
  </si>
  <si>
    <t xml:space="preserve"> 1:35:47 pm</t>
  </si>
  <si>
    <t>W678635</t>
  </si>
  <si>
    <t>H0066674</t>
  </si>
  <si>
    <t>W0696932</t>
  </si>
  <si>
    <t xml:space="preserve"> 3:41:23 pm</t>
  </si>
  <si>
    <t>714370205-ADS1360001</t>
  </si>
  <si>
    <t>714370205-ADS1366</t>
  </si>
  <si>
    <t>W679026</t>
  </si>
  <si>
    <t>H0066675</t>
  </si>
  <si>
    <t>W0696933</t>
  </si>
  <si>
    <t xml:space="preserve"> 3:42:04 pm</t>
  </si>
  <si>
    <t>W679027</t>
  </si>
  <si>
    <t>H0066676</t>
  </si>
  <si>
    <t>W0696934</t>
  </si>
  <si>
    <t xml:space="preserve"> 9:56:38 am</t>
  </si>
  <si>
    <t>E1217925/M5B5103BGJ2J225-S253100292</t>
  </si>
  <si>
    <t>W678636</t>
  </si>
  <si>
    <t>H0066677</t>
  </si>
  <si>
    <t>W0696935</t>
  </si>
  <si>
    <t>E1217928/M5B5103BGJ2J210-S252100267</t>
  </si>
  <si>
    <t>W678637</t>
  </si>
  <si>
    <t>H0066678</t>
  </si>
  <si>
    <t>W0696936</t>
  </si>
  <si>
    <t>W678151</t>
  </si>
  <si>
    <t>H0066679</t>
  </si>
  <si>
    <t>W0696937</t>
  </si>
  <si>
    <t xml:space="preserve"> 1:29:27 pm</t>
  </si>
  <si>
    <t>W678152</t>
  </si>
  <si>
    <t>H0066680</t>
  </si>
  <si>
    <t>W0696938</t>
  </si>
  <si>
    <t>W678153</t>
  </si>
  <si>
    <t>H0066681</t>
  </si>
  <si>
    <t>W0696939</t>
  </si>
  <si>
    <t xml:space="preserve"> 9:04:17 am</t>
  </si>
  <si>
    <t>F0404912/M5B5103BGJ2J202-S252100264</t>
  </si>
  <si>
    <t>W678154</t>
  </si>
  <si>
    <t>H0066682</t>
  </si>
  <si>
    <t>W0696940</t>
  </si>
  <si>
    <t xml:space="preserve"> 9:31:35 am</t>
  </si>
  <si>
    <t>W678638</t>
  </si>
  <si>
    <t>H0066683</t>
  </si>
  <si>
    <t>W0696941</t>
  </si>
  <si>
    <t xml:space="preserve"> 2:00:43 pm</t>
  </si>
  <si>
    <t>5325506-01-02-04/5327506-01-05-04/5304507-01-02-01</t>
  </si>
  <si>
    <t>723852900-PROTO 0001</t>
  </si>
  <si>
    <t>723852900-PROTO D</t>
  </si>
  <si>
    <t>W678155</t>
  </si>
  <si>
    <t>H0066684</t>
  </si>
  <si>
    <t>W0696942</t>
  </si>
  <si>
    <t xml:space="preserve"> 8:48:26 am</t>
  </si>
  <si>
    <t>5325506-01-02-01/5304507-04-01-10/5325506-01-01-03</t>
  </si>
  <si>
    <t>W678156</t>
  </si>
  <si>
    <t>H0066685</t>
  </si>
  <si>
    <t>W0696943</t>
  </si>
  <si>
    <t xml:space="preserve"> 9:30:00 am</t>
  </si>
  <si>
    <t>W678639</t>
  </si>
  <si>
    <t>H0066686</t>
  </si>
  <si>
    <t>W0696944</t>
  </si>
  <si>
    <t>E1217928/M5B5103BGJ2J111-S251100397</t>
  </si>
  <si>
    <t>W679218</t>
  </si>
  <si>
    <t>H0066687</t>
  </si>
  <si>
    <t>W0696945</t>
  </si>
  <si>
    <t>730016300 REVA0001</t>
  </si>
  <si>
    <t>730016300 REVA</t>
  </si>
  <si>
    <t>W678157</t>
  </si>
  <si>
    <t>H0066688</t>
  </si>
  <si>
    <t>W0696946</t>
  </si>
  <si>
    <t>737025900-EL93160001</t>
  </si>
  <si>
    <t>737025900-EL93164</t>
  </si>
  <si>
    <t>W678640</t>
  </si>
  <si>
    <t>H0066689</t>
  </si>
  <si>
    <t>W0696947</t>
  </si>
  <si>
    <t xml:space="preserve"> 9:07:47 am</t>
  </si>
  <si>
    <t>W678641</t>
  </si>
  <si>
    <t>H0066690</t>
  </si>
  <si>
    <t>W0696948</t>
  </si>
  <si>
    <t xml:space="preserve"> 2:00:03 pm</t>
  </si>
  <si>
    <t>739709802 REVA0001</t>
  </si>
  <si>
    <t>739709802 REVA</t>
  </si>
  <si>
    <t>W678158</t>
  </si>
  <si>
    <t>H0066691</t>
  </si>
  <si>
    <t>W0696949</t>
  </si>
  <si>
    <t xml:space="preserve"> 8:47:08 am</t>
  </si>
  <si>
    <t>W678642</t>
  </si>
  <si>
    <t>H0066692</t>
  </si>
  <si>
    <t>W0696950</t>
  </si>
  <si>
    <t>740921700-32PC E0001</t>
  </si>
  <si>
    <t>740921700-32PC EMPTY</t>
  </si>
  <si>
    <t>W678159</t>
  </si>
  <si>
    <t>H0066693</t>
  </si>
  <si>
    <t>W0696951</t>
  </si>
  <si>
    <t>744806400 REVA0001</t>
  </si>
  <si>
    <t>744806400 REVA</t>
  </si>
  <si>
    <t>W678160</t>
  </si>
  <si>
    <t>H0066694</t>
  </si>
  <si>
    <t>W0696952</t>
  </si>
  <si>
    <t xml:space="preserve"> 3:04:24 pm</t>
  </si>
  <si>
    <t>U500152024/506131226</t>
  </si>
  <si>
    <t>W678643</t>
  </si>
  <si>
    <t>S0375356</t>
  </si>
  <si>
    <t>W0696953</t>
  </si>
  <si>
    <t xml:space="preserve"> 1:11:06 pm</t>
  </si>
  <si>
    <t>U500152063/506131426</t>
  </si>
  <si>
    <t>W678644</t>
  </si>
  <si>
    <t>W0696954</t>
  </si>
  <si>
    <t xml:space="preserve"> 5:09:21 pm</t>
  </si>
  <si>
    <t>U500152030/506131226</t>
  </si>
  <si>
    <t>W678645</t>
  </si>
  <si>
    <t>W0696955</t>
  </si>
  <si>
    <t>U500152036/506131226</t>
  </si>
  <si>
    <t>W678646</t>
  </si>
  <si>
    <t>W0696956</t>
  </si>
  <si>
    <t xml:space="preserve"> 5:36:09 pm</t>
  </si>
  <si>
    <t>W678647</t>
  </si>
  <si>
    <t>S0375357</t>
  </si>
  <si>
    <t>W0696957</t>
  </si>
  <si>
    <t>W678648</t>
  </si>
  <si>
    <t>W0696958</t>
  </si>
  <si>
    <t xml:space="preserve"> 8:40:25 am</t>
  </si>
  <si>
    <t>U5A1152032/510242426</t>
  </si>
  <si>
    <t>W678649</t>
  </si>
  <si>
    <t>W0696959</t>
  </si>
  <si>
    <t>W678372</t>
  </si>
  <si>
    <t>W0696960</t>
  </si>
  <si>
    <t>U5A1152033/510242426</t>
  </si>
  <si>
    <t>W679028</t>
  </si>
  <si>
    <t>S0375358</t>
  </si>
  <si>
    <t>W0696961</t>
  </si>
  <si>
    <t xml:space="preserve"> 8:34:03 am</t>
  </si>
  <si>
    <t>W679029</t>
  </si>
  <si>
    <t>W0696962</t>
  </si>
  <si>
    <t>W679030</t>
  </si>
  <si>
    <t>W0696963</t>
  </si>
  <si>
    <t>W679031</t>
  </si>
  <si>
    <t>W0696968</t>
  </si>
  <si>
    <t xml:space="preserve"> 5:39:49 pm</t>
  </si>
  <si>
    <t>CHECKED0001</t>
  </si>
  <si>
    <t>CHECKED</t>
  </si>
  <si>
    <t>S19337</t>
  </si>
  <si>
    <t>ST LOGISTICS PTE LTD</t>
  </si>
  <si>
    <t>W678650</t>
  </si>
  <si>
    <t>S0375363</t>
  </si>
  <si>
    <t>W0696971</t>
  </si>
  <si>
    <t>4102410U9/L5205U8036</t>
  </si>
  <si>
    <t>P16186</t>
  </si>
  <si>
    <t>PEPPERL+FUCHS ASIA PTE. LTD</t>
  </si>
  <si>
    <t>W679662</t>
  </si>
  <si>
    <t>S0375366</t>
  </si>
  <si>
    <t>W0696972</t>
  </si>
  <si>
    <t>BZD063-01</t>
  </si>
  <si>
    <t>CCEB-LAB WASTE0001</t>
  </si>
  <si>
    <t>CCEB-LAB WASTE</t>
  </si>
  <si>
    <t>F06121</t>
  </si>
  <si>
    <t>FLEXITRANS ENTERPRISE PTE LTD</t>
  </si>
  <si>
    <t>W678651</t>
  </si>
  <si>
    <t>S0375367</t>
  </si>
  <si>
    <t>W0696973</t>
  </si>
  <si>
    <t xml:space="preserve"> 8:44:22 am</t>
  </si>
  <si>
    <t>WASTE DISPOSAL0002</t>
  </si>
  <si>
    <t>WASTE DISPOSAL</t>
  </si>
  <si>
    <t>W678652</t>
  </si>
  <si>
    <t>W0696975</t>
  </si>
  <si>
    <t>CZ104-80023-FT0001</t>
  </si>
  <si>
    <t>CZ104-80023-FT</t>
  </si>
  <si>
    <t>W678653</t>
  </si>
  <si>
    <t>S0375368</t>
  </si>
  <si>
    <t>W0696976</t>
  </si>
  <si>
    <t xml:space="preserve"> 8:32:14 am</t>
  </si>
  <si>
    <t>W678654</t>
  </si>
  <si>
    <t xml:space="preserve"> 8:32:15 am</t>
  </si>
  <si>
    <t>W0696978</t>
  </si>
  <si>
    <t xml:space="preserve"> 5:14:00 pm</t>
  </si>
  <si>
    <t>M0BVT1680</t>
  </si>
  <si>
    <t>157915001 REVA0001</t>
  </si>
  <si>
    <t>157915001 REVA</t>
  </si>
  <si>
    <t>W679663</t>
  </si>
  <si>
    <t>S0375381</t>
  </si>
  <si>
    <t>W0696979</t>
  </si>
  <si>
    <t xml:space="preserve"> 5:13:25 pm</t>
  </si>
  <si>
    <t>W679664</t>
  </si>
  <si>
    <t>S0375394</t>
  </si>
  <si>
    <t>W0696980</t>
  </si>
  <si>
    <t xml:space="preserve"> 5:14:46 pm</t>
  </si>
  <si>
    <t>W679665</t>
  </si>
  <si>
    <t>S0375398</t>
  </si>
  <si>
    <t>W0696997</t>
  </si>
  <si>
    <t>5061802U5</t>
  </si>
  <si>
    <t>W678655</t>
  </si>
  <si>
    <t>S0375401</t>
  </si>
  <si>
    <t>W0696998</t>
  </si>
  <si>
    <t xml:space="preserve"> 8:36:28 am</t>
  </si>
  <si>
    <t>D00LP5380</t>
  </si>
  <si>
    <t>PRTN2037351818-20001</t>
  </si>
  <si>
    <t>MDRM0222</t>
  </si>
  <si>
    <t>A01486</t>
  </si>
  <si>
    <t>AMT PTE LTD</t>
  </si>
  <si>
    <t>W678656</t>
  </si>
  <si>
    <t>S0375402</t>
  </si>
  <si>
    <t xml:space="preserve"> 9:59:49 am</t>
  </si>
  <si>
    <t>DI0074850</t>
  </si>
  <si>
    <t>W0696999</t>
  </si>
  <si>
    <t>PRTN-1463077491-0001</t>
  </si>
  <si>
    <t>MDRM0305</t>
  </si>
  <si>
    <t>W678162</t>
  </si>
  <si>
    <t>W0697000</t>
  </si>
  <si>
    <t xml:space="preserve"> 8:37:39 am</t>
  </si>
  <si>
    <t>4149S1/311080325</t>
  </si>
  <si>
    <t>PRTN-1463077491-0002</t>
  </si>
  <si>
    <t>MDRM0303</t>
  </si>
  <si>
    <t>W678163</t>
  </si>
  <si>
    <t>W0697001</t>
  </si>
  <si>
    <t xml:space="preserve"> 8:37:17 am</t>
  </si>
  <si>
    <t>D10AX8270</t>
  </si>
  <si>
    <t>PRTN-1463077491-0003</t>
  </si>
  <si>
    <t>MDRM0345</t>
  </si>
  <si>
    <t>W678164</t>
  </si>
  <si>
    <t>W0697002</t>
  </si>
  <si>
    <t xml:space="preserve"> 8:38:24 am</t>
  </si>
  <si>
    <t>5022618U5/4149S1</t>
  </si>
  <si>
    <t>PRTN-2037351818-0001</t>
  </si>
  <si>
    <t>MDRM0198</t>
  </si>
  <si>
    <t>W678165</t>
  </si>
  <si>
    <t>W0697003</t>
  </si>
  <si>
    <t xml:space="preserve"> 1:11:28 pm</t>
  </si>
  <si>
    <t>TX0979417-02</t>
  </si>
  <si>
    <t>P1S0455 60001</t>
  </si>
  <si>
    <t>P1S0455 6</t>
  </si>
  <si>
    <t>W678657</t>
  </si>
  <si>
    <t>S0375403</t>
  </si>
  <si>
    <t>W0697004</t>
  </si>
  <si>
    <t xml:space="preserve"> 1:12:54 pm</t>
  </si>
  <si>
    <t>P1S0480  60001</t>
  </si>
  <si>
    <t>P1S0480  6</t>
  </si>
  <si>
    <t>W678658</t>
  </si>
  <si>
    <t>W0697006</t>
  </si>
  <si>
    <t>W678659</t>
  </si>
  <si>
    <t>S0375405</t>
  </si>
  <si>
    <t>W0697007</t>
  </si>
  <si>
    <t>W678660</t>
  </si>
  <si>
    <t>W0697008</t>
  </si>
  <si>
    <t>W678166</t>
  </si>
  <si>
    <t>W0697009</t>
  </si>
  <si>
    <t xml:space="preserve"> 5:36:52 pm</t>
  </si>
  <si>
    <t>5030501U5A</t>
  </si>
  <si>
    <t>250-6259-000001</t>
  </si>
  <si>
    <t>250-6259-00</t>
  </si>
  <si>
    <t>Z26000</t>
  </si>
  <si>
    <t>CCL DESIGN SINGAPORE PTE LTD</t>
  </si>
  <si>
    <t>W678167</t>
  </si>
  <si>
    <t>ZSA102010</t>
  </si>
  <si>
    <t>W0697010</t>
  </si>
  <si>
    <t>CB863-800730001</t>
  </si>
  <si>
    <t>CB863-80073-REV A2</t>
  </si>
  <si>
    <t>W679666</t>
  </si>
  <si>
    <t>S0375407</t>
  </si>
  <si>
    <t>W0697011</t>
  </si>
  <si>
    <t xml:space="preserve"> 1:45:43 pm</t>
  </si>
  <si>
    <t>JOOYM6261</t>
  </si>
  <si>
    <t>LBL 45X71.50MM0001</t>
  </si>
  <si>
    <t>LBL 45X71.50MM</t>
  </si>
  <si>
    <t>D04164</t>
  </si>
  <si>
    <t>DAT TECHNOLOGY PTE LTD</t>
  </si>
  <si>
    <t>W678168</t>
  </si>
  <si>
    <t>S0375408</t>
  </si>
  <si>
    <t>W0697014</t>
  </si>
  <si>
    <t xml:space="preserve"> 3:10:05 pm</t>
  </si>
  <si>
    <t>5051019U5</t>
  </si>
  <si>
    <t>250-6179-000001</t>
  </si>
  <si>
    <t>250-6179-00</t>
  </si>
  <si>
    <t>J10025-PHL-SG</t>
  </si>
  <si>
    <t>W678169</t>
  </si>
  <si>
    <t>S0375410</t>
  </si>
  <si>
    <t>W0697015</t>
  </si>
  <si>
    <t>250-6206-000001</t>
  </si>
  <si>
    <t>250-6206-00</t>
  </si>
  <si>
    <t>W678170</t>
  </si>
  <si>
    <t>W0697016</t>
  </si>
  <si>
    <t>250-6205-000001</t>
  </si>
  <si>
    <t>250-6205-00</t>
  </si>
  <si>
    <t>W678171</t>
  </si>
  <si>
    <t>S0375411</t>
  </si>
  <si>
    <t>W0697018</t>
  </si>
  <si>
    <t xml:space="preserve"> 1:32:33 pm</t>
  </si>
  <si>
    <t>W678172</t>
  </si>
  <si>
    <t>S0375406</t>
  </si>
  <si>
    <t>W0697019</t>
  </si>
  <si>
    <t>BLANK LABEL-105X0001</t>
  </si>
  <si>
    <t>150-01536</t>
  </si>
  <si>
    <t>W678661</t>
  </si>
  <si>
    <t>S0375413</t>
  </si>
  <si>
    <t>W0697021</t>
  </si>
  <si>
    <t>W678173</t>
  </si>
  <si>
    <t>S0375414</t>
  </si>
  <si>
    <t>W0697022</t>
  </si>
  <si>
    <t>BLANK PAPER BAND0001</t>
  </si>
  <si>
    <t>BLANK PAPER BAND</t>
  </si>
  <si>
    <t>W678174</t>
  </si>
  <si>
    <t>S0375412</t>
  </si>
  <si>
    <t>W0697023</t>
  </si>
  <si>
    <t xml:space="preserve"> 4:31:40 pm</t>
  </si>
  <si>
    <t>L52058036/4102410U9</t>
  </si>
  <si>
    <t>W679667</t>
  </si>
  <si>
    <t>S0375415</t>
  </si>
  <si>
    <t>W0697024</t>
  </si>
  <si>
    <t>L000D7002</t>
  </si>
  <si>
    <t>70-1112070001</t>
  </si>
  <si>
    <t>70-111207</t>
  </si>
  <si>
    <t>F06184</t>
  </si>
  <si>
    <t>FLINTEC TRANSDUCERS (PVT) LTD</t>
  </si>
  <si>
    <t>W678175</t>
  </si>
  <si>
    <t>S0375416</t>
  </si>
  <si>
    <t>W0697026</t>
  </si>
  <si>
    <t>W678662</t>
  </si>
  <si>
    <t>H0066696</t>
  </si>
  <si>
    <t>W0697027</t>
  </si>
  <si>
    <t>709898802-3M66900001</t>
  </si>
  <si>
    <t>709898802-3M6690SP</t>
  </si>
  <si>
    <t>W678176</t>
  </si>
  <si>
    <t>H0066697</t>
  </si>
  <si>
    <t>W0697028</t>
  </si>
  <si>
    <t xml:space="preserve"> 8:56:55 am</t>
  </si>
  <si>
    <t>W678663</t>
  </si>
  <si>
    <t>H0066698</t>
  </si>
  <si>
    <t>W0697029</t>
  </si>
  <si>
    <t>W678177</t>
  </si>
  <si>
    <t>H0066699</t>
  </si>
  <si>
    <t>W0697030</t>
  </si>
  <si>
    <t>W678664</t>
  </si>
  <si>
    <t>H0066700</t>
  </si>
  <si>
    <t>W0697031</t>
  </si>
  <si>
    <t xml:space="preserve"> 3:43:00 pm</t>
  </si>
  <si>
    <t>W679032</t>
  </si>
  <si>
    <t>H0066701</t>
  </si>
  <si>
    <t>W0697032</t>
  </si>
  <si>
    <t xml:space="preserve"> 9:04:30 am</t>
  </si>
  <si>
    <t>E1217928/M5B5103BGJ2J219-S253100289</t>
  </si>
  <si>
    <t>W678665</t>
  </si>
  <si>
    <t>H0066702</t>
  </si>
  <si>
    <t>W0697033</t>
  </si>
  <si>
    <t>E1217928/M4B4A05BGJCJ119-S24Y100278</t>
  </si>
  <si>
    <t>W679219</t>
  </si>
  <si>
    <t>H0066703</t>
  </si>
  <si>
    <t>W0697034</t>
  </si>
  <si>
    <t>W678666</t>
  </si>
  <si>
    <t>H0066704</t>
  </si>
  <si>
    <t>W0697035</t>
  </si>
  <si>
    <t xml:space="preserve"> 9:07:11 am</t>
  </si>
  <si>
    <t>F0404912/M5B5103BGJ2J214-S252100270</t>
  </si>
  <si>
    <t>W678667</t>
  </si>
  <si>
    <t>H0066705</t>
  </si>
  <si>
    <t>W0697036</t>
  </si>
  <si>
    <t>F0404912/M4B4A05BGJCJ119-S24Y100278</t>
  </si>
  <si>
    <t>W678668</t>
  </si>
  <si>
    <t>H0066706</t>
  </si>
  <si>
    <t>W0697037</t>
  </si>
  <si>
    <t xml:space="preserve"> 9:02:52 am</t>
  </si>
  <si>
    <t>R791381/R791382/R761188</t>
  </si>
  <si>
    <t>725427400 REVA0002</t>
  </si>
  <si>
    <t>725427400 REVA</t>
  </si>
  <si>
    <t>W678669</t>
  </si>
  <si>
    <t>H0066707</t>
  </si>
  <si>
    <t>W0697038</t>
  </si>
  <si>
    <t xml:space="preserve"> 9:56:58 am</t>
  </si>
  <si>
    <t>R761188/R791382</t>
  </si>
  <si>
    <t>W678670</t>
  </si>
  <si>
    <t>H0066708</t>
  </si>
  <si>
    <t>W0697039</t>
  </si>
  <si>
    <t>R791382/R761188</t>
  </si>
  <si>
    <t>W678671</t>
  </si>
  <si>
    <t>H0066709</t>
  </si>
  <si>
    <t>W0697040</t>
  </si>
  <si>
    <t xml:space="preserve"> 9:09:00 am</t>
  </si>
  <si>
    <t>E1217928/M4B4408BGJ9J312/S247900151</t>
  </si>
  <si>
    <t>W678672</t>
  </si>
  <si>
    <t>H0066710</t>
  </si>
  <si>
    <t>W0697041</t>
  </si>
  <si>
    <t xml:space="preserve"> 8:53:57 am</t>
  </si>
  <si>
    <t>W679033</t>
  </si>
  <si>
    <t>H0066711</t>
  </si>
  <si>
    <t>W0697042</t>
  </si>
  <si>
    <t>E1217928/M5B5503BGJ6J07-S255100016</t>
  </si>
  <si>
    <t>W679668</t>
  </si>
  <si>
    <t>H0066712</t>
  </si>
  <si>
    <t>W0697043</t>
  </si>
  <si>
    <t>W678178</t>
  </si>
  <si>
    <t>H0066713</t>
  </si>
  <si>
    <t>W0697044</t>
  </si>
  <si>
    <t>W678673</t>
  </si>
  <si>
    <t>H0066714</t>
  </si>
  <si>
    <t>W0697046</t>
  </si>
  <si>
    <t xml:space="preserve"> 9:13:17 am</t>
  </si>
  <si>
    <t>W678675</t>
  </si>
  <si>
    <t>H0066716</t>
  </si>
  <si>
    <t>W0697047</t>
  </si>
  <si>
    <t xml:space="preserve"> 4:09:16 pm</t>
  </si>
  <si>
    <t>751298400 REVA0001</t>
  </si>
  <si>
    <t>751298400 REVA</t>
  </si>
  <si>
    <t>W678676</t>
  </si>
  <si>
    <t>H0066717</t>
  </si>
  <si>
    <t>W0697050</t>
  </si>
  <si>
    <t xml:space="preserve"> 8:54:07 am</t>
  </si>
  <si>
    <t>MT-1000170-903RE0002</t>
  </si>
  <si>
    <t>MT-1000170-903REV002</t>
  </si>
  <si>
    <t>W678179</t>
  </si>
  <si>
    <t>S0375420</t>
  </si>
  <si>
    <t>W0697051</t>
  </si>
  <si>
    <t xml:space="preserve"> 1:56:21 pm</t>
  </si>
  <si>
    <t>J00T39951</t>
  </si>
  <si>
    <t>PRODUCT-188X74-R0001</t>
  </si>
  <si>
    <t>A01259-INTERNATIONAL</t>
  </si>
  <si>
    <t>OLAM INTERNATIONAL LIMITED</t>
  </si>
  <si>
    <t>W678677</t>
  </si>
  <si>
    <t>S0375421</t>
  </si>
  <si>
    <t>W0697052</t>
  </si>
  <si>
    <t>PRODUCT-188X74-O0001</t>
  </si>
  <si>
    <t>W678678</t>
  </si>
  <si>
    <t>S0375423</t>
  </si>
  <si>
    <t>W0697061</t>
  </si>
  <si>
    <t xml:space="preserve"> 8:37:02 am</t>
  </si>
  <si>
    <t>4227S1/311080325</t>
  </si>
  <si>
    <t>PRTN-203735181820001</t>
  </si>
  <si>
    <t>MDRM0237</t>
  </si>
  <si>
    <t>W678180</t>
  </si>
  <si>
    <t>S0375425</t>
  </si>
  <si>
    <t>W0697062</t>
  </si>
  <si>
    <t xml:space="preserve"> 8:35:49 am</t>
  </si>
  <si>
    <t>PRTN-203735181820002</t>
  </si>
  <si>
    <t>MDRM0238</t>
  </si>
  <si>
    <t>W678181</t>
  </si>
  <si>
    <t>W0697064</t>
  </si>
  <si>
    <t>W678679</t>
  </si>
  <si>
    <t>S0375427</t>
  </si>
  <si>
    <t>W0697066</t>
  </si>
  <si>
    <t xml:space="preserve"> 1:36:18 pm</t>
  </si>
  <si>
    <t>MOBVL3230</t>
  </si>
  <si>
    <t>BLANK LBL-20X40M0003</t>
  </si>
  <si>
    <t>BLANK LBL-20X40MM</t>
  </si>
  <si>
    <t>H08122</t>
  </si>
  <si>
    <t>HI-P SINGAPORE PTE. LTD.</t>
  </si>
  <si>
    <t>W678680</t>
  </si>
  <si>
    <t>S0375428</t>
  </si>
  <si>
    <t>W0697067</t>
  </si>
  <si>
    <t>MOBVP2041</t>
  </si>
  <si>
    <t>BL-68X28MM0001</t>
  </si>
  <si>
    <t>BL-68X28MM</t>
  </si>
  <si>
    <t>W678182</t>
  </si>
  <si>
    <t>W0697071</t>
  </si>
  <si>
    <t xml:space="preserve"> 8:36:21 am</t>
  </si>
  <si>
    <t>40X63-EXTRA SMAL0001</t>
  </si>
  <si>
    <t>40X63-EXTRA SMALL</t>
  </si>
  <si>
    <t>B02215</t>
  </si>
  <si>
    <t>BBB FOODS PTE LTD</t>
  </si>
  <si>
    <t>W678183</t>
  </si>
  <si>
    <t>GRR62192</t>
  </si>
  <si>
    <t>W0697072</t>
  </si>
  <si>
    <t xml:space="preserve"> 8:35:48 am</t>
  </si>
  <si>
    <t>40X63-MEDIUM0001</t>
  </si>
  <si>
    <t>40X63-MEDIUM</t>
  </si>
  <si>
    <t>W678184</t>
  </si>
  <si>
    <t>W0697080</t>
  </si>
  <si>
    <t xml:space="preserve"> 2:55:40 pm</t>
  </si>
  <si>
    <t>5031912U5</t>
  </si>
  <si>
    <t>W678185</t>
  </si>
  <si>
    <t>S0375435</t>
  </si>
  <si>
    <t>W0697084</t>
  </si>
  <si>
    <t>P/O 47506</t>
  </si>
  <si>
    <t>BLANK 50X150-PVC0001</t>
  </si>
  <si>
    <t>BLANK 50X150-PVC</t>
  </si>
  <si>
    <t>H08117</t>
  </si>
  <si>
    <t>HELEFLO PRODUCTS PTE LTD</t>
  </si>
  <si>
    <t>W678681</t>
  </si>
  <si>
    <t>S0375437</t>
  </si>
  <si>
    <t>W0697085</t>
  </si>
  <si>
    <t xml:space="preserve"> 8:32:03 am</t>
  </si>
  <si>
    <t>XHX241008002/P/O 51142</t>
  </si>
  <si>
    <t>15 MM DIA TAPE0001</t>
  </si>
  <si>
    <t>15 MM DIA TAPE</t>
  </si>
  <si>
    <t>F06180</t>
  </si>
  <si>
    <t>FULL-MASK TECHNOLOGIES PTE LTD</t>
  </si>
  <si>
    <t>W678682</t>
  </si>
  <si>
    <t>S0375439</t>
  </si>
  <si>
    <t>W0697086</t>
  </si>
  <si>
    <t>L4005U7001/4177S1</t>
  </si>
  <si>
    <t>W679220</t>
  </si>
  <si>
    <t>S0375438</t>
  </si>
  <si>
    <t>W0697087</t>
  </si>
  <si>
    <t xml:space="preserve"> 4:37:12 pm</t>
  </si>
  <si>
    <t>4227S1/411010225</t>
  </si>
  <si>
    <t>W679669</t>
  </si>
  <si>
    <t>W0697088</t>
  </si>
  <si>
    <t xml:space="preserve"> 8:54:09 am</t>
  </si>
  <si>
    <t>U552258024/5051503U5</t>
  </si>
  <si>
    <t>W679221</t>
  </si>
  <si>
    <t>W0697089</t>
  </si>
  <si>
    <t xml:space="preserve"> 8:52:49 am</t>
  </si>
  <si>
    <t>U0B16S141/125245634/4061310U9/5090408U5</t>
  </si>
  <si>
    <t>STICK4016700330001</t>
  </si>
  <si>
    <t>STICK401670033</t>
  </si>
  <si>
    <t>W679222</t>
  </si>
  <si>
    <t>W0697090</t>
  </si>
  <si>
    <t>057-03289-0006 R0001</t>
  </si>
  <si>
    <t>057-03289-0006 REV02</t>
  </si>
  <si>
    <t>W677838</t>
  </si>
  <si>
    <t>S0375440</t>
  </si>
  <si>
    <t>W0697091</t>
  </si>
  <si>
    <t xml:space="preserve"> 1:44:18 pm</t>
  </si>
  <si>
    <t>W679034</t>
  </si>
  <si>
    <t>S0375441</t>
  </si>
  <si>
    <t>W0697092</t>
  </si>
  <si>
    <t xml:space="preserve"> 8:49:43 am</t>
  </si>
  <si>
    <t>MT-1000110-01REV0002</t>
  </si>
  <si>
    <t>MT-1000110-01REV003</t>
  </si>
  <si>
    <t>W677837</t>
  </si>
  <si>
    <t>S0375442</t>
  </si>
  <si>
    <t xml:space="preserve"> 9:28:00 am</t>
  </si>
  <si>
    <t>W0697093</t>
  </si>
  <si>
    <t>RGLB0051010001</t>
  </si>
  <si>
    <t>RGLB005101</t>
  </si>
  <si>
    <t>W678683</t>
  </si>
  <si>
    <t>S0375443</t>
  </si>
  <si>
    <t>W0697094</t>
  </si>
  <si>
    <t>FPA5Q00077597-AC0001</t>
  </si>
  <si>
    <t>FPA5Q00077597-AC-RZ1</t>
  </si>
  <si>
    <t>I09123</t>
  </si>
  <si>
    <t>ITG ELECTRONICS (M) SDN BHD</t>
  </si>
  <si>
    <t>W677836</t>
  </si>
  <si>
    <t>S0375444</t>
  </si>
  <si>
    <t>W0697095</t>
  </si>
  <si>
    <t xml:space="preserve"> 8:45:26 am</t>
  </si>
  <si>
    <t>J018R2072</t>
  </si>
  <si>
    <t>LAKSA PASTE-1KG0001</t>
  </si>
  <si>
    <t>LAKSA PASTE-1KG</t>
  </si>
  <si>
    <t>W678684</t>
  </si>
  <si>
    <t>S0375445</t>
  </si>
  <si>
    <t>W0697096</t>
  </si>
  <si>
    <t xml:space="preserve"> 8:49:49 am</t>
  </si>
  <si>
    <t>2011306U5/MA1-WO-5362</t>
  </si>
  <si>
    <t>TSMC00412010001</t>
  </si>
  <si>
    <t>TSMC0041201</t>
  </si>
  <si>
    <t>W678685</t>
  </si>
  <si>
    <t>ZSA102011</t>
  </si>
  <si>
    <t>W0697097</t>
  </si>
  <si>
    <t>W678686</t>
  </si>
  <si>
    <t>S0375446</t>
  </si>
  <si>
    <t>W0697100</t>
  </si>
  <si>
    <t xml:space="preserve"> 8:40:00 am</t>
  </si>
  <si>
    <t>T8-S-309717-R0001</t>
  </si>
  <si>
    <t>T8-S-309717-R</t>
  </si>
  <si>
    <t>G07042</t>
  </si>
  <si>
    <t>GES (SINGAPORE) PTE LTD</t>
  </si>
  <si>
    <t>W677835</t>
  </si>
  <si>
    <t>S0375449</t>
  </si>
  <si>
    <t>W0697101</t>
  </si>
  <si>
    <t xml:space="preserve"> 4:42:10 pm</t>
  </si>
  <si>
    <t>T8-S-309718-R0001</t>
  </si>
  <si>
    <t>T8-S-309718-R</t>
  </si>
  <si>
    <t>W677834</t>
  </si>
  <si>
    <t>W0697103</t>
  </si>
  <si>
    <t>COUNTRY OF ORIGI0001</t>
  </si>
  <si>
    <t>COUNTRY OF ORIGIN</t>
  </si>
  <si>
    <t>W678687</t>
  </si>
  <si>
    <t>ZSA102012</t>
  </si>
  <si>
    <t>W0697104</t>
  </si>
  <si>
    <t xml:space="preserve"> 8:36:12 am</t>
  </si>
  <si>
    <t>CR328-800170001</t>
  </si>
  <si>
    <t>CR328-80017</t>
  </si>
  <si>
    <t>W679223</t>
  </si>
  <si>
    <t>S0375451</t>
  </si>
  <si>
    <t>W0697105</t>
  </si>
  <si>
    <t xml:space="preserve"> 9:05:49 am</t>
  </si>
  <si>
    <t>3YP17-80012-FT0001</t>
  </si>
  <si>
    <t>3YP17-80012-FT</t>
  </si>
  <si>
    <t>W679224</t>
  </si>
  <si>
    <t>S0375474</t>
  </si>
  <si>
    <t>W0697106</t>
  </si>
  <si>
    <t xml:space="preserve"> 8:57:02 am</t>
  </si>
  <si>
    <t>W679670</t>
  </si>
  <si>
    <t>S0375475</t>
  </si>
  <si>
    <t>W0697107</t>
  </si>
  <si>
    <t>10809184078/10809184080/10809184076</t>
  </si>
  <si>
    <t>W679671</t>
  </si>
  <si>
    <t>S0375476</t>
  </si>
  <si>
    <t>W0697108</t>
  </si>
  <si>
    <t>W679225</t>
  </si>
  <si>
    <t>S0375477</t>
  </si>
  <si>
    <t>W0697109</t>
  </si>
  <si>
    <t xml:space="preserve"> 8:50:39 am</t>
  </si>
  <si>
    <t>W679672</t>
  </si>
  <si>
    <t>S0375478</t>
  </si>
  <si>
    <t>W0697110</t>
  </si>
  <si>
    <t>W679673</t>
  </si>
  <si>
    <t>S0375479</t>
  </si>
  <si>
    <t>W0697121</t>
  </si>
  <si>
    <t>W679674</t>
  </si>
  <si>
    <t>S0375480</t>
  </si>
  <si>
    <t>W0697134</t>
  </si>
  <si>
    <t xml:space="preserve"> 8:38:40 am</t>
  </si>
  <si>
    <t>W679226</t>
  </si>
  <si>
    <t>S0375481</t>
  </si>
  <si>
    <t>W0697135</t>
  </si>
  <si>
    <t>W679675</t>
  </si>
  <si>
    <t>S0375482</t>
  </si>
  <si>
    <t>W0697136</t>
  </si>
  <si>
    <t>W679676</t>
  </si>
  <si>
    <t>S0375483</t>
  </si>
  <si>
    <t>W0697137</t>
  </si>
  <si>
    <t>W679227</t>
  </si>
  <si>
    <t>S0375484</t>
  </si>
  <si>
    <t>W0697138</t>
  </si>
  <si>
    <t>B7RT9-80001-FT0001</t>
  </si>
  <si>
    <t>B7RT9-80001-FT</t>
  </si>
  <si>
    <t>W679677</t>
  </si>
  <si>
    <t>S0375485</t>
  </si>
  <si>
    <t>W0697139</t>
  </si>
  <si>
    <t>C2P07-80049-FT0001</t>
  </si>
  <si>
    <t>C2P07-80049-FT</t>
  </si>
  <si>
    <t>W679678</t>
  </si>
  <si>
    <t>S0375486</t>
  </si>
  <si>
    <t>W0697140</t>
  </si>
  <si>
    <t xml:space="preserve"> 8:56:18 am</t>
  </si>
  <si>
    <t>W679679</t>
  </si>
  <si>
    <t>S0375487</t>
  </si>
  <si>
    <t>W0697141</t>
  </si>
  <si>
    <t>F6V29-80022-FT0001</t>
  </si>
  <si>
    <t>F6V29-80022-FT</t>
  </si>
  <si>
    <t>W679680</t>
  </si>
  <si>
    <t>S0375488</t>
  </si>
  <si>
    <t>W0697142</t>
  </si>
  <si>
    <t xml:space="preserve"> 5:02:11 pm</t>
  </si>
  <si>
    <t>F6V28-80021-FT0001</t>
  </si>
  <si>
    <t>F6V28-80021-FT</t>
  </si>
  <si>
    <t>W679681</t>
  </si>
  <si>
    <t>S0375489</t>
  </si>
  <si>
    <t>W0697143</t>
  </si>
  <si>
    <t xml:space="preserve"> 9:35:47 am</t>
  </si>
  <si>
    <t>D00LB7250/D00LZ9783/D00LB8790</t>
  </si>
  <si>
    <t>W679682</t>
  </si>
  <si>
    <t>S0375490</t>
  </si>
  <si>
    <t>W0697144</t>
  </si>
  <si>
    <t xml:space="preserve"> 9:08:48 am</t>
  </si>
  <si>
    <t>W679228</t>
  </si>
  <si>
    <t>S0375491</t>
  </si>
  <si>
    <t>W0697145</t>
  </si>
  <si>
    <t xml:space="preserve"> 9:02:53 am</t>
  </si>
  <si>
    <t>W679683</t>
  </si>
  <si>
    <t>S0375519</t>
  </si>
  <si>
    <t>W0697146</t>
  </si>
  <si>
    <t xml:space="preserve"> 5:41:01 pm</t>
  </si>
  <si>
    <t>MOBT5420/MOBT18011</t>
  </si>
  <si>
    <t>5184-80130001</t>
  </si>
  <si>
    <t>5184-8013</t>
  </si>
  <si>
    <t>W679684</t>
  </si>
  <si>
    <t>S0375520</t>
  </si>
  <si>
    <t>W0697147</t>
  </si>
  <si>
    <t xml:space="preserve"> 1:29:29 pm</t>
  </si>
  <si>
    <t>D00OS4000</t>
  </si>
  <si>
    <t>W679685</t>
  </si>
  <si>
    <t>S0375521</t>
  </si>
  <si>
    <t>W0697148</t>
  </si>
  <si>
    <t xml:space="preserve"> 8:54:01 am</t>
  </si>
  <si>
    <t>D00LB8790/D00LB8141/D00LZ9783</t>
  </si>
  <si>
    <t>W679686</t>
  </si>
  <si>
    <t>S0375522</t>
  </si>
  <si>
    <t>W0697149</t>
  </si>
  <si>
    <t>W679229</t>
  </si>
  <si>
    <t>S0375523</t>
  </si>
  <si>
    <t>W0697151</t>
  </si>
  <si>
    <t>W677833</t>
  </si>
  <si>
    <t>H0066734</t>
  </si>
  <si>
    <t>W0697152</t>
  </si>
  <si>
    <t xml:space="preserve"> 5:24:48 pm</t>
  </si>
  <si>
    <t>100823876-75367 0001</t>
  </si>
  <si>
    <t>100823876-75367 A</t>
  </si>
  <si>
    <t>W678688</t>
  </si>
  <si>
    <t>H0066736</t>
  </si>
  <si>
    <t>W0697153</t>
  </si>
  <si>
    <t>W677832</t>
  </si>
  <si>
    <t>H0066737</t>
  </si>
  <si>
    <t>W0697154</t>
  </si>
  <si>
    <t>709898813-3M66900001</t>
  </si>
  <si>
    <t>709898813-3M6690SP</t>
  </si>
  <si>
    <t>W678689</t>
  </si>
  <si>
    <t>H0066739</t>
  </si>
  <si>
    <t>W0697155</t>
  </si>
  <si>
    <t xml:space="preserve"> 8:57:35 am</t>
  </si>
  <si>
    <t>W678690</t>
  </si>
  <si>
    <t>H0066740</t>
  </si>
  <si>
    <t>W0697156</t>
  </si>
  <si>
    <t xml:space="preserve"> 9:16:06 am</t>
  </si>
  <si>
    <t>W678691</t>
  </si>
  <si>
    <t>H0066741</t>
  </si>
  <si>
    <t>W0697157</t>
  </si>
  <si>
    <t>5304507-04-02-03/5327506-01-04-10/5304507-02-01-01</t>
  </si>
  <si>
    <t>W678692</t>
  </si>
  <si>
    <t>H0066742</t>
  </si>
  <si>
    <t>W0697160</t>
  </si>
  <si>
    <t>W679687</t>
  </si>
  <si>
    <t>H0066720</t>
  </si>
  <si>
    <t xml:space="preserve"> 8:38:13 am</t>
  </si>
  <si>
    <t>W0697169</t>
  </si>
  <si>
    <t xml:space="preserve"> 3:20:51 pm</t>
  </si>
  <si>
    <t>5A1458043/E1217928</t>
  </si>
  <si>
    <t>W679689</t>
  </si>
  <si>
    <t>H0066729</t>
  </si>
  <si>
    <t xml:space="preserve"> 9:57:44 am</t>
  </si>
  <si>
    <t>E1217928</t>
  </si>
  <si>
    <t>QM94</t>
  </si>
  <si>
    <t>W0697170</t>
  </si>
  <si>
    <t xml:space="preserve"> 4:28:09 pm</t>
  </si>
  <si>
    <t>510023326/E1217928</t>
  </si>
  <si>
    <t>W679690</t>
  </si>
  <si>
    <t>H0066730</t>
  </si>
  <si>
    <t>W0697172</t>
  </si>
  <si>
    <t xml:space="preserve"> 8:44:34 am</t>
  </si>
  <si>
    <t>W679035</t>
  </si>
  <si>
    <t>H0066732</t>
  </si>
  <si>
    <t xml:space="preserve"> 8:47:35 am</t>
  </si>
  <si>
    <t>W0697173</t>
  </si>
  <si>
    <t xml:space="preserve"> 8:48:34 am</t>
  </si>
  <si>
    <t>U5A1058041/E1217928</t>
  </si>
  <si>
    <t>W679691</t>
  </si>
  <si>
    <t>H0066733</t>
  </si>
  <si>
    <t xml:space="preserve"> 9:14:47 am</t>
  </si>
  <si>
    <t>E1217928/U5A1058041</t>
  </si>
  <si>
    <t>W0697174</t>
  </si>
  <si>
    <t xml:space="preserve"> 8:42:53 am</t>
  </si>
  <si>
    <t>W679692</t>
  </si>
  <si>
    <t>H0066735</t>
  </si>
  <si>
    <t>W0697175</t>
  </si>
  <si>
    <t>W679693</t>
  </si>
  <si>
    <t>H0066738</t>
  </si>
  <si>
    <t>W0697176</t>
  </si>
  <si>
    <t xml:space="preserve"> 9:04:45 am</t>
  </si>
  <si>
    <t>W679694</t>
  </si>
  <si>
    <t>H0066743</t>
  </si>
  <si>
    <t>W0697177</t>
  </si>
  <si>
    <t>E1217928/U5A1058045</t>
  </si>
  <si>
    <t>W679695</t>
  </si>
  <si>
    <t>H0066744</t>
  </si>
  <si>
    <t>W0697185</t>
  </si>
  <si>
    <t>SG-5629365 01</t>
  </si>
  <si>
    <t>W677831</t>
  </si>
  <si>
    <t>S0375526</t>
  </si>
  <si>
    <t>W0697186</t>
  </si>
  <si>
    <t>W679697</t>
  </si>
  <si>
    <t>S0375527</t>
  </si>
  <si>
    <t>W0697189</t>
  </si>
  <si>
    <t>W679698</t>
  </si>
  <si>
    <t>H0066718</t>
  </si>
  <si>
    <t>W0697191</t>
  </si>
  <si>
    <t xml:space="preserve"> 8:40:52 am</t>
  </si>
  <si>
    <t>4063565121746/XHX24708A0901/BZE076-02</t>
  </si>
  <si>
    <t>W677830</t>
  </si>
  <si>
    <t>S0375529</t>
  </si>
  <si>
    <t>W0697192</t>
  </si>
  <si>
    <t>D00J37141/U5507S060</t>
  </si>
  <si>
    <t>C035500999C-A-DP0001</t>
  </si>
  <si>
    <t>C035500999C-A-DP</t>
  </si>
  <si>
    <t>W677829</t>
  </si>
  <si>
    <t>S0375550</t>
  </si>
  <si>
    <t>W0697193</t>
  </si>
  <si>
    <t>C199600707-K2-DP0001</t>
  </si>
  <si>
    <t>C199600707-K2-DP</t>
  </si>
  <si>
    <t>W677828</t>
  </si>
  <si>
    <t>W0697194</t>
  </si>
  <si>
    <t>W677827</t>
  </si>
  <si>
    <t>W0697195</t>
  </si>
  <si>
    <t>C199700157E-A1-D0001</t>
  </si>
  <si>
    <t>C199700157E-A1-DP</t>
  </si>
  <si>
    <t>W677826</t>
  </si>
  <si>
    <t>W0697196</t>
  </si>
  <si>
    <t>W677825</t>
  </si>
  <si>
    <t>W0697197</t>
  </si>
  <si>
    <t>C029100740C-K-DP0001</t>
  </si>
  <si>
    <t>C029100740C-K-DP</t>
  </si>
  <si>
    <t>W677824</t>
  </si>
  <si>
    <t>S0375551</t>
  </si>
  <si>
    <t>W0697198</t>
  </si>
  <si>
    <t>C035600360C-A-DP0001</t>
  </si>
  <si>
    <t>C035600360C-A-DP</t>
  </si>
  <si>
    <t>W677823</t>
  </si>
  <si>
    <t>W0697199</t>
  </si>
  <si>
    <t>C099600026-M-DP0001</t>
  </si>
  <si>
    <t>C099600026-M-DP</t>
  </si>
  <si>
    <t>W677822</t>
  </si>
  <si>
    <t>W0697200</t>
  </si>
  <si>
    <t>C332000005C-K-DP0001</t>
  </si>
  <si>
    <t>C332000005C-K-DP</t>
  </si>
  <si>
    <t>W677821</t>
  </si>
  <si>
    <t>W0697201</t>
  </si>
  <si>
    <t>W677820</t>
  </si>
  <si>
    <t>W0697206</t>
  </si>
  <si>
    <t>SG-5652869 01</t>
  </si>
  <si>
    <t>410HKLABL00030001</t>
  </si>
  <si>
    <t>410SGLABL0003</t>
  </si>
  <si>
    <t>S19395</t>
  </si>
  <si>
    <t>ARVATO SINGAPORE PTE LTD</t>
  </si>
  <si>
    <t>W678693</t>
  </si>
  <si>
    <t>S0375556</t>
  </si>
  <si>
    <t>W0697208</t>
  </si>
  <si>
    <t>410SGLABL00050001</t>
  </si>
  <si>
    <t>410SGLABL0005</t>
  </si>
  <si>
    <t>W678694</t>
  </si>
  <si>
    <t>W0697210</t>
  </si>
  <si>
    <t>W677819</t>
  </si>
  <si>
    <t>S0375559</t>
  </si>
  <si>
    <t>W0697211</t>
  </si>
  <si>
    <t>M0BTW4772</t>
  </si>
  <si>
    <t>10055929001 REVA0001</t>
  </si>
  <si>
    <t>10055929001 REVA</t>
  </si>
  <si>
    <t>W678695</t>
  </si>
  <si>
    <t>S0375560</t>
  </si>
  <si>
    <t>W0697213</t>
  </si>
  <si>
    <t xml:space="preserve"> 8:38:23 am</t>
  </si>
  <si>
    <t>SG-5730545 01</t>
  </si>
  <si>
    <t>W678696</t>
  </si>
  <si>
    <t>ZSA102013</t>
  </si>
  <si>
    <t>W0697215</t>
  </si>
  <si>
    <t xml:space="preserve"> 8:32:05 am</t>
  </si>
  <si>
    <t>P1S0459 70001</t>
  </si>
  <si>
    <t>P1S0459 7</t>
  </si>
  <si>
    <t>W678697</t>
  </si>
  <si>
    <t>S0375564</t>
  </si>
  <si>
    <t>W0697219</t>
  </si>
  <si>
    <t>U590252127</t>
  </si>
  <si>
    <t>UD TRUCKS0001</t>
  </si>
  <si>
    <t>UD TRUCKS</t>
  </si>
  <si>
    <t>V22040</t>
  </si>
  <si>
    <t>UD TRUCKS SINGAPORE (PTE) LTD</t>
  </si>
  <si>
    <t>W678698</t>
  </si>
  <si>
    <t>S0375565</t>
  </si>
  <si>
    <t>W0697220</t>
  </si>
  <si>
    <t xml:space="preserve"> 8:35:18 am</t>
  </si>
  <si>
    <t>W678699</t>
  </si>
  <si>
    <t>S0375566</t>
  </si>
  <si>
    <t>W0697221</t>
  </si>
  <si>
    <t xml:space="preserve"> 3:11:18 pm</t>
  </si>
  <si>
    <t>6ZD36-800010001</t>
  </si>
  <si>
    <t>6ZD36-80001</t>
  </si>
  <si>
    <t>W679036</t>
  </si>
  <si>
    <t>S0375567</t>
  </si>
  <si>
    <t>W0697222</t>
  </si>
  <si>
    <t xml:space="preserve"> 8:38:50 am</t>
  </si>
  <si>
    <t>W679230</t>
  </si>
  <si>
    <t>S0375568</t>
  </si>
  <si>
    <t>W0697223</t>
  </si>
  <si>
    <t xml:space="preserve"> 8:37:15 am</t>
  </si>
  <si>
    <t>W679037</t>
  </si>
  <si>
    <t>S0375569</t>
  </si>
  <si>
    <t>W0697224</t>
  </si>
  <si>
    <t xml:space="preserve"> 8:46:54 am</t>
  </si>
  <si>
    <t>MOBTS5420/MOBT18011</t>
  </si>
  <si>
    <t>W679699</t>
  </si>
  <si>
    <t>S0375570</t>
  </si>
  <si>
    <t>W0697234</t>
  </si>
  <si>
    <t xml:space="preserve"> 8:44:01 am</t>
  </si>
  <si>
    <t>SG-5678654 01</t>
  </si>
  <si>
    <t>ZEP LABEL 3035</t>
  </si>
  <si>
    <t>K11164-INNOVATIONS</t>
  </si>
  <si>
    <t>KENETICS INNOVATIONS PTE LTD</t>
  </si>
  <si>
    <t>W678701</t>
  </si>
  <si>
    <t>S0375580</t>
  </si>
  <si>
    <t xml:space="preserve"> 8:46:09 am</t>
  </si>
  <si>
    <t>W0697236</t>
  </si>
  <si>
    <t>LAB-1070-010001</t>
  </si>
  <si>
    <t>LAB-1070-01</t>
  </si>
  <si>
    <t>R18068</t>
  </si>
  <si>
    <t>RFNET TECHNOLOGIES PTE LTD</t>
  </si>
  <si>
    <t>W678702</t>
  </si>
  <si>
    <t>S0375581</t>
  </si>
  <si>
    <t>W0697239</t>
  </si>
  <si>
    <t xml:space="preserve"> 9:22:33 am</t>
  </si>
  <si>
    <t>3082510U9/4032610U5</t>
  </si>
  <si>
    <t>249746A0001</t>
  </si>
  <si>
    <t>249746A</t>
  </si>
  <si>
    <t>W679702</t>
  </si>
  <si>
    <t>S0375585</t>
  </si>
  <si>
    <t xml:space="preserve"> 9:22:34 am</t>
  </si>
  <si>
    <t>W0697242</t>
  </si>
  <si>
    <t>U501658056/F0121012</t>
  </si>
  <si>
    <t>W678703</t>
  </si>
  <si>
    <t>H0066747</t>
  </si>
  <si>
    <t>W0697245</t>
  </si>
  <si>
    <t xml:space="preserve"> 4:24:29 pm</t>
  </si>
  <si>
    <t>SG-57167950</t>
  </si>
  <si>
    <t>W678704</t>
  </si>
  <si>
    <t>S0375601</t>
  </si>
  <si>
    <t xml:space="preserve"> 4:24:30 pm</t>
  </si>
  <si>
    <t>W0697246</t>
  </si>
  <si>
    <t xml:space="preserve"> 2:09:46 pm</t>
  </si>
  <si>
    <t>718993 REV1000001</t>
  </si>
  <si>
    <t>718993 REV400</t>
  </si>
  <si>
    <t>W679039</t>
  </si>
  <si>
    <t>S0375602</t>
  </si>
  <si>
    <t>W0697247</t>
  </si>
  <si>
    <t xml:space="preserve"> 5:37:46 pm</t>
  </si>
  <si>
    <t>UL EQUIPMENT0001</t>
  </si>
  <si>
    <t>UL EQUIPMENT</t>
  </si>
  <si>
    <t>W678705</t>
  </si>
  <si>
    <t>S0375604</t>
  </si>
  <si>
    <t>W0697275</t>
  </si>
  <si>
    <t xml:space="preserve"> 3:43:22 pm</t>
  </si>
  <si>
    <t>710969 INDEX4060001</t>
  </si>
  <si>
    <t>710969 INDEX406</t>
  </si>
  <si>
    <t>W678706</t>
  </si>
  <si>
    <t>S0375605</t>
  </si>
  <si>
    <t xml:space="preserve"> 8:39:11 am</t>
  </si>
  <si>
    <t>W0697279</t>
  </si>
  <si>
    <t xml:space="preserve"> 9:55:55 am</t>
  </si>
  <si>
    <t>BL-105X74MM-WHIT0001</t>
  </si>
  <si>
    <t>BL-105X74MM-WHITE</t>
  </si>
  <si>
    <t>W678707</t>
  </si>
  <si>
    <t>S0375608</t>
  </si>
  <si>
    <t>W0697285</t>
  </si>
  <si>
    <t xml:space="preserve"> 8:42:44 am</t>
  </si>
  <si>
    <t>314729A292R/4061310U9</t>
  </si>
  <si>
    <t>FMMB00764030001</t>
  </si>
  <si>
    <t>FMMB0076403</t>
  </si>
  <si>
    <t>W678708</t>
  </si>
  <si>
    <t>S0375598</t>
  </si>
  <si>
    <t>W0697286</t>
  </si>
  <si>
    <t>5190S1</t>
  </si>
  <si>
    <t>FMQC00230010001</t>
  </si>
  <si>
    <t>FMQC0023001</t>
  </si>
  <si>
    <t>W678709</t>
  </si>
  <si>
    <t>W0697287</t>
  </si>
  <si>
    <t xml:space="preserve"> 3:40:25 pm</t>
  </si>
  <si>
    <t>TSMB00484020001</t>
  </si>
  <si>
    <t>TSMB0048402</t>
  </si>
  <si>
    <t>W678710</t>
  </si>
  <si>
    <t>W0697288</t>
  </si>
  <si>
    <t>TSMB00488030001</t>
  </si>
  <si>
    <t>TSMB0048803</t>
  </si>
  <si>
    <t>W678711</t>
  </si>
  <si>
    <t>W0697289</t>
  </si>
  <si>
    <t>24222F05004001003</t>
  </si>
  <si>
    <t>TSMB00532010001</t>
  </si>
  <si>
    <t>TSMB0053201</t>
  </si>
  <si>
    <t>W678712</t>
  </si>
  <si>
    <t>W0697290</t>
  </si>
  <si>
    <t xml:space="preserve"> 2:11:07 pm</t>
  </si>
  <si>
    <t>TSMB00660020001</t>
  </si>
  <si>
    <t>TSMB0066002</t>
  </si>
  <si>
    <t>W678715</t>
  </si>
  <si>
    <t>W0697291</t>
  </si>
  <si>
    <t xml:space="preserve"> 5:16:14 pm</t>
  </si>
  <si>
    <t>29811542-001/3082510U9</t>
  </si>
  <si>
    <t>TSMB00665020001</t>
  </si>
  <si>
    <t>TSMB0066502</t>
  </si>
  <si>
    <t>W678716</t>
  </si>
  <si>
    <t>W0697292</t>
  </si>
  <si>
    <t>TSMB00698020001</t>
  </si>
  <si>
    <t>TSMB0069802</t>
  </si>
  <si>
    <t>W678717</t>
  </si>
  <si>
    <t>W0697293</t>
  </si>
  <si>
    <t>TSMB00709010001</t>
  </si>
  <si>
    <t>TSMB0070901</t>
  </si>
  <si>
    <t>W678718</t>
  </si>
  <si>
    <t>W0697294</t>
  </si>
  <si>
    <t xml:space="preserve"> 4:33:24 pm</t>
  </si>
  <si>
    <t>TSMB00710010001</t>
  </si>
  <si>
    <t>TSMB0071001</t>
  </si>
  <si>
    <t>W678719</t>
  </si>
  <si>
    <t>W0697295</t>
  </si>
  <si>
    <t xml:space="preserve"> 8:45:37 am</t>
  </si>
  <si>
    <t>U4523S002/2011306U5</t>
  </si>
  <si>
    <t>TSMC00269010001</t>
  </si>
  <si>
    <t>TSMC0026901</t>
  </si>
  <si>
    <t>W678720</t>
  </si>
  <si>
    <t>W0697296</t>
  </si>
  <si>
    <t xml:space="preserve"> 4:50:22 pm</t>
  </si>
  <si>
    <t>MA1-WO-5362/2011306U5</t>
  </si>
  <si>
    <t>TSMC00312060001</t>
  </si>
  <si>
    <t>TSMC0031206</t>
  </si>
  <si>
    <t>W678721</t>
  </si>
  <si>
    <t>W0697297</t>
  </si>
  <si>
    <t xml:space="preserve"> 8:48:02 am</t>
  </si>
  <si>
    <t>E04L96170/4080905U5</t>
  </si>
  <si>
    <t>ZC53</t>
  </si>
  <si>
    <t>Zebra</t>
  </si>
  <si>
    <t>TSMC00333060001</t>
  </si>
  <si>
    <t>TSMC0033306</t>
  </si>
  <si>
    <t>W678722</t>
  </si>
  <si>
    <t>W0697298</t>
  </si>
  <si>
    <t>U5A1058021/504172325/L5918U8006</t>
  </si>
  <si>
    <t>TSMC00340060001</t>
  </si>
  <si>
    <t>TSMC0034006</t>
  </si>
  <si>
    <t>W678371</t>
  </si>
  <si>
    <t>W0697299</t>
  </si>
  <si>
    <t>405172625/5022618U5</t>
  </si>
  <si>
    <t>TSMC00350020001</t>
  </si>
  <si>
    <t>TSMC0035002</t>
  </si>
  <si>
    <t>W678723</t>
  </si>
  <si>
    <t>W0697300</t>
  </si>
  <si>
    <t xml:space="preserve"> 5:00:51 pm</t>
  </si>
  <si>
    <t>2011306U5/WA1-WO-5362</t>
  </si>
  <si>
    <t>TSMC00351030001</t>
  </si>
  <si>
    <t>TSMC0035103</t>
  </si>
  <si>
    <t>W678724</t>
  </si>
  <si>
    <t>W0697301</t>
  </si>
  <si>
    <t xml:space="preserve"> 5:11:26 pm</t>
  </si>
  <si>
    <t>E04M05700</t>
  </si>
  <si>
    <t>TSMC00357030001</t>
  </si>
  <si>
    <t>TSMC0035703</t>
  </si>
  <si>
    <t>W678725</t>
  </si>
  <si>
    <t>W0697303</t>
  </si>
  <si>
    <t xml:space="preserve"> 9:26:09 am</t>
  </si>
  <si>
    <t>TSMC00405020001</t>
  </si>
  <si>
    <t>TSMC0040502</t>
  </si>
  <si>
    <t>W678726</t>
  </si>
  <si>
    <t>W0697304</t>
  </si>
  <si>
    <t xml:space="preserve"> 5:03:34 pm</t>
  </si>
  <si>
    <t>TSMC00409030001</t>
  </si>
  <si>
    <t>TSMC0040903</t>
  </si>
  <si>
    <t>W678727</t>
  </si>
  <si>
    <t>W0697305</t>
  </si>
  <si>
    <t>W678297</t>
  </si>
  <si>
    <t>PR006427</t>
  </si>
  <si>
    <t>W0697306</t>
  </si>
  <si>
    <t>W678728</t>
  </si>
  <si>
    <t>W0697307</t>
  </si>
  <si>
    <t>W678729</t>
  </si>
  <si>
    <t>W0697308</t>
  </si>
  <si>
    <t>W678730</t>
  </si>
  <si>
    <t>W0697309</t>
  </si>
  <si>
    <t>W678316</t>
  </si>
  <si>
    <t>W0697310</t>
  </si>
  <si>
    <t>W678731</t>
  </si>
  <si>
    <t>W0697311</t>
  </si>
  <si>
    <t>W678732</t>
  </si>
  <si>
    <t>W0697313</t>
  </si>
  <si>
    <t>W678369</t>
  </si>
  <si>
    <t>W0697314</t>
  </si>
  <si>
    <t>W678370</t>
  </si>
  <si>
    <t>W0697315</t>
  </si>
  <si>
    <t>W678733</t>
  </si>
  <si>
    <t>W0697318</t>
  </si>
  <si>
    <t>W679705</t>
  </si>
  <si>
    <t>S0375614</t>
  </si>
  <si>
    <t>W0697319</t>
  </si>
  <si>
    <t xml:space="preserve"> 8:32:49 am</t>
  </si>
  <si>
    <t>U4A26S037/4080905U5</t>
  </si>
  <si>
    <t>WOG COMET-5CMX3C0001</t>
  </si>
  <si>
    <t>WOG COMET-5CMX3CM</t>
  </si>
  <si>
    <t>N14199</t>
  </si>
  <si>
    <t>NCS PTE LTD</t>
  </si>
  <si>
    <t>W678985</t>
  </si>
  <si>
    <t>PR006428</t>
  </si>
  <si>
    <t>W0697320</t>
  </si>
  <si>
    <t xml:space="preserve"> 8:33:30 am</t>
  </si>
  <si>
    <t>U521952041/U591052091</t>
  </si>
  <si>
    <t>WOG STELLARNET0001</t>
  </si>
  <si>
    <t>WOG STELLARNET</t>
  </si>
  <si>
    <t>W678986</t>
  </si>
  <si>
    <t>W0697324</t>
  </si>
  <si>
    <t xml:space="preserve"> 9:27:51 am</t>
  </si>
  <si>
    <t>L5918U8006/E04L26210</t>
  </si>
  <si>
    <t>86.B9480001</t>
  </si>
  <si>
    <t>86.B948</t>
  </si>
  <si>
    <t>W678734</t>
  </si>
  <si>
    <t>S0375616</t>
  </si>
  <si>
    <t>W0697326</t>
  </si>
  <si>
    <t>SG-5731150 01</t>
  </si>
  <si>
    <t>BLANK LASER PRIN0001</t>
  </si>
  <si>
    <t>BLANK LASER PRINT</t>
  </si>
  <si>
    <t>W678735</t>
  </si>
  <si>
    <t>S0375618</t>
  </si>
  <si>
    <t>W0697327</t>
  </si>
  <si>
    <t>404190292A</t>
  </si>
  <si>
    <t>GR-2000001</t>
  </si>
  <si>
    <t>GR-200</t>
  </si>
  <si>
    <t>W678736</t>
  </si>
  <si>
    <t>S0375619</t>
  </si>
  <si>
    <t>W0697328</t>
  </si>
  <si>
    <t xml:space="preserve"> 3:05:32 pm</t>
  </si>
  <si>
    <t>BZH024-04</t>
  </si>
  <si>
    <t>GR-0880001</t>
  </si>
  <si>
    <t>GR-088</t>
  </si>
  <si>
    <t>W678737</t>
  </si>
  <si>
    <t>S0375620</t>
  </si>
  <si>
    <t>W0697333</t>
  </si>
  <si>
    <t xml:space="preserve"> 2:59:26 pm</t>
  </si>
  <si>
    <t>PS17</t>
  </si>
  <si>
    <t>LABEL SHEET-150X0001</t>
  </si>
  <si>
    <t>LABEL SHEET-150X180</t>
  </si>
  <si>
    <t>I09133</t>
  </si>
  <si>
    <t>SEAGATE SINGAPORE INTERNATIONAL HEADQUATERS</t>
  </si>
  <si>
    <t>W678988</t>
  </si>
  <si>
    <t>PR006429</t>
  </si>
  <si>
    <t>W0697369</t>
  </si>
  <si>
    <t>5022618U5/504232592</t>
  </si>
  <si>
    <t>UR79LB1715L0001</t>
  </si>
  <si>
    <t>UR79LB1715L</t>
  </si>
  <si>
    <t>S19708-M</t>
  </si>
  <si>
    <t>SMK ELECTRONICS (MALAYSIA) SDN.BHD.</t>
  </si>
  <si>
    <t>W678739</t>
  </si>
  <si>
    <t>S0375730</t>
  </si>
  <si>
    <t>W0697370</t>
  </si>
  <si>
    <t>504232592/5022618U5</t>
  </si>
  <si>
    <t>UR79LB1732A0001</t>
  </si>
  <si>
    <t>UR79LB1732A</t>
  </si>
  <si>
    <t>W678740</t>
  </si>
  <si>
    <t>S0375731</t>
  </si>
  <si>
    <t>W0697371</t>
  </si>
  <si>
    <t>W678741</t>
  </si>
  <si>
    <t>W0697372</t>
  </si>
  <si>
    <t>1115-790-00003 R0001</t>
  </si>
  <si>
    <t>1115-790-00003 REVB</t>
  </si>
  <si>
    <t>W678742</t>
  </si>
  <si>
    <t>W0697373</t>
  </si>
  <si>
    <t>1125-790-00002 R0001</t>
  </si>
  <si>
    <t>1125-790-00002 REVB</t>
  </si>
  <si>
    <t>W678743</t>
  </si>
  <si>
    <t>W0697374</t>
  </si>
  <si>
    <t>D00LO8901/U5507S060</t>
  </si>
  <si>
    <t>KR_C027100XXXS-B0002</t>
  </si>
  <si>
    <t>KR_C027100XXXS-B-DP</t>
  </si>
  <si>
    <t>W678744</t>
  </si>
  <si>
    <t>S0375723</t>
  </si>
  <si>
    <t>W0697375</t>
  </si>
  <si>
    <t>KR_C036100XXXS-A0002</t>
  </si>
  <si>
    <t>KR_C036100XXXS-A-DP</t>
  </si>
  <si>
    <t>W678745</t>
  </si>
  <si>
    <t>W0697376</t>
  </si>
  <si>
    <t>KR_C045100XXXS-A0002</t>
  </si>
  <si>
    <t>KR_C045100XXXS-A-DP</t>
  </si>
  <si>
    <t>W678746</t>
  </si>
  <si>
    <t>W0697377</t>
  </si>
  <si>
    <t>W678747</t>
  </si>
  <si>
    <t>W0697378</t>
  </si>
  <si>
    <t>KR_E00000025XS-A0002</t>
  </si>
  <si>
    <t>KR_E00000025XS-A-DP</t>
  </si>
  <si>
    <t>W678748</t>
  </si>
  <si>
    <t>W0697379</t>
  </si>
  <si>
    <t>KR_C029300XXXS-B0002</t>
  </si>
  <si>
    <t>KR_C029300XXXS-B-DP</t>
  </si>
  <si>
    <t>W678749</t>
  </si>
  <si>
    <t>S0375724</t>
  </si>
  <si>
    <t>W0697380</t>
  </si>
  <si>
    <t>KR_C036400XXXS-B0002</t>
  </si>
  <si>
    <t>KR_C036400XXXS-B-DP</t>
  </si>
  <si>
    <t>W678750</t>
  </si>
  <si>
    <t>W0697381</t>
  </si>
  <si>
    <t>KR_C042400XXXS-A0002</t>
  </si>
  <si>
    <t>KR_C042400XXXS-A-DP</t>
  </si>
  <si>
    <t>W678751</t>
  </si>
  <si>
    <t>W0697382</t>
  </si>
  <si>
    <t>KR_C329300XXXS-B0002</t>
  </si>
  <si>
    <t>KR_C329300XXXS-B-DP</t>
  </si>
  <si>
    <t>W678752</t>
  </si>
  <si>
    <t>W0697383</t>
  </si>
  <si>
    <t>KR_E00000057XS-A0002</t>
  </si>
  <si>
    <t>KR_E00000057XS-A-DP</t>
  </si>
  <si>
    <t>W678753</t>
  </si>
  <si>
    <t>W0697384</t>
  </si>
  <si>
    <t>KR_C036200XXXS-A0002</t>
  </si>
  <si>
    <t>KR_C036200XXXS-A-DP</t>
  </si>
  <si>
    <t>W678754</t>
  </si>
  <si>
    <t>S0375725</t>
  </si>
  <si>
    <t>W0697385</t>
  </si>
  <si>
    <t>KR_C036525XXXS-A0002</t>
  </si>
  <si>
    <t>KR_C036525XXXS-A-DP</t>
  </si>
  <si>
    <t>W678755</t>
  </si>
  <si>
    <t>W0697386</t>
  </si>
  <si>
    <t>KR_C099700798S-A0002</t>
  </si>
  <si>
    <t>KR_C099700798S-A-DP</t>
  </si>
  <si>
    <t>W678756</t>
  </si>
  <si>
    <t>W0697387</t>
  </si>
  <si>
    <t>KR_E00000017XS-A0002</t>
  </si>
  <si>
    <t>KR_E00000017XS-A-DP</t>
  </si>
  <si>
    <t>W678757</t>
  </si>
  <si>
    <t>W0697388</t>
  </si>
  <si>
    <t>KR_F077135XXXS-E0002</t>
  </si>
  <si>
    <t>KR_F077135XXXS-E-DP</t>
  </si>
  <si>
    <t>W678758</t>
  </si>
  <si>
    <t>W0697389</t>
  </si>
  <si>
    <t>KR_C026800XXXS-A0002</t>
  </si>
  <si>
    <t>KR_C026800XXXS-A-DP</t>
  </si>
  <si>
    <t>W678759</t>
  </si>
  <si>
    <t>S0375726</t>
  </si>
  <si>
    <t>W0697390</t>
  </si>
  <si>
    <t xml:space="preserve"> 8:39:54 am</t>
  </si>
  <si>
    <t>R807366</t>
  </si>
  <si>
    <t>11A6-670-00007TH0001</t>
  </si>
  <si>
    <t>11A6-670-00007TH-TB</t>
  </si>
  <si>
    <t>W679231</t>
  </si>
  <si>
    <t>S0375732</t>
  </si>
  <si>
    <t>W0697391</t>
  </si>
  <si>
    <t>W678760</t>
  </si>
  <si>
    <t>W0697395</t>
  </si>
  <si>
    <t>W678761</t>
  </si>
  <si>
    <t>W0697396</t>
  </si>
  <si>
    <t>1125-790-00001 R0001</t>
  </si>
  <si>
    <t>1125-790-00001 REVB</t>
  </si>
  <si>
    <t>W679232</t>
  </si>
  <si>
    <t>W0697402</t>
  </si>
  <si>
    <t>W678762</t>
  </si>
  <si>
    <t>S0375737</t>
  </si>
  <si>
    <t>W0697433</t>
  </si>
  <si>
    <t>MA1-WO-5362</t>
  </si>
  <si>
    <t>W678763</t>
  </si>
  <si>
    <t>S0375808</t>
  </si>
  <si>
    <t>W0697434</t>
  </si>
  <si>
    <t xml:space="preserve"> 3:34:27 pm</t>
  </si>
  <si>
    <t>MAI WO 5362</t>
  </si>
  <si>
    <t>XTR-140.1903.12-0001</t>
  </si>
  <si>
    <t>XTR-140.1903.12-S</t>
  </si>
  <si>
    <t>W678764</t>
  </si>
  <si>
    <t>W0697435</t>
  </si>
  <si>
    <t xml:space="preserve"> 2:36:31 pm</t>
  </si>
  <si>
    <t>XTR-140.1928.11-0001</t>
  </si>
  <si>
    <t>XTR-140.1928.11-S</t>
  </si>
  <si>
    <t>W678765</t>
  </si>
  <si>
    <t>W0697436</t>
  </si>
  <si>
    <t xml:space="preserve"> 1:50:10 pm</t>
  </si>
  <si>
    <t>XTR-140.1991.10-0001</t>
  </si>
  <si>
    <t>XTR-140.1991.10-S</t>
  </si>
  <si>
    <t>W678766</t>
  </si>
  <si>
    <t>W0697437</t>
  </si>
  <si>
    <t xml:space="preserve"> 8:31:47 am</t>
  </si>
  <si>
    <t>KAPTON TAPE-7MM 0001</t>
  </si>
  <si>
    <t>KAPTON TAPE-7MM DIA</t>
  </si>
  <si>
    <t>W678767</t>
  </si>
  <si>
    <t>S0375810</t>
  </si>
  <si>
    <t>W0697440</t>
  </si>
  <si>
    <t>3342S1</t>
  </si>
  <si>
    <t>E05156</t>
  </si>
  <si>
    <t>ESCO MICRO PTE LTD</t>
  </si>
  <si>
    <t>W678768</t>
  </si>
  <si>
    <t>S0375813</t>
  </si>
  <si>
    <t>W0697441</t>
  </si>
  <si>
    <t>5022S1</t>
  </si>
  <si>
    <t>W678769</t>
  </si>
  <si>
    <t>W0697442</t>
  </si>
  <si>
    <t>EQR/SN-LABEL-SER0001</t>
  </si>
  <si>
    <t>EQR/ME-LABEL-SERIAL4</t>
  </si>
  <si>
    <t>W678770</t>
  </si>
  <si>
    <t>W0697446</t>
  </si>
  <si>
    <t>410HKLABL00040001</t>
  </si>
  <si>
    <t>410SGLABL0004</t>
  </si>
  <si>
    <t>W678771</t>
  </si>
  <si>
    <t>S0375817</t>
  </si>
  <si>
    <t>W0697451</t>
  </si>
  <si>
    <t xml:space="preserve"> 1:08:17 pm</t>
  </si>
  <si>
    <t>W678772</t>
  </si>
  <si>
    <t>S0375820</t>
  </si>
  <si>
    <t>W0697452</t>
  </si>
  <si>
    <t xml:space="preserve"> 8:40:33 am</t>
  </si>
  <si>
    <t>SG-5725645 01</t>
  </si>
  <si>
    <t>W678773</t>
  </si>
  <si>
    <t>S0375822</t>
  </si>
  <si>
    <t>W0697453</t>
  </si>
  <si>
    <t xml:space="preserve"> 8:38:00 am</t>
  </si>
  <si>
    <t>W678774</t>
  </si>
  <si>
    <t>S0375824</t>
  </si>
  <si>
    <t>W0697454</t>
  </si>
  <si>
    <t xml:space="preserve"> 8:37:19 am</t>
  </si>
  <si>
    <t>W678775</t>
  </si>
  <si>
    <t>S0375825</t>
  </si>
  <si>
    <t>W0697455</t>
  </si>
  <si>
    <t xml:space="preserve"> 2:18:23 pm</t>
  </si>
  <si>
    <t>W678776</t>
  </si>
  <si>
    <t>S0375826</t>
  </si>
  <si>
    <t>W0697456</t>
  </si>
  <si>
    <t>W678777</t>
  </si>
  <si>
    <t>S0375827</t>
  </si>
  <si>
    <t>W0697457</t>
  </si>
  <si>
    <t>W678778</t>
  </si>
  <si>
    <t>S0375828</t>
  </si>
  <si>
    <t>W0697458</t>
  </si>
  <si>
    <t>W678779</t>
  </si>
  <si>
    <t>S0375829</t>
  </si>
  <si>
    <t>W0697459</t>
  </si>
  <si>
    <t>W678780</t>
  </si>
  <si>
    <t>S0375830</t>
  </si>
  <si>
    <t>W0697460</t>
  </si>
  <si>
    <t>W678186</t>
  </si>
  <si>
    <t>S0375831</t>
  </si>
  <si>
    <t>W0697461</t>
  </si>
  <si>
    <t>W678781</t>
  </si>
  <si>
    <t>S0375832</t>
  </si>
  <si>
    <t>W0697462</t>
  </si>
  <si>
    <t>W678782</t>
  </si>
  <si>
    <t>S0375833</t>
  </si>
  <si>
    <t>W0697463</t>
  </si>
  <si>
    <t>15058360-3K-R8LT0001</t>
  </si>
  <si>
    <t>15058360-3K-R8LT-28</t>
  </si>
  <si>
    <t>W678783</t>
  </si>
  <si>
    <t>S0375834</t>
  </si>
  <si>
    <t>W0697464</t>
  </si>
  <si>
    <t>15058362 REVB0001</t>
  </si>
  <si>
    <t>15058362 REVB</t>
  </si>
  <si>
    <t>W678784</t>
  </si>
  <si>
    <t>S0375835</t>
  </si>
  <si>
    <t>W0697465</t>
  </si>
  <si>
    <t>15058363-3K-R8LT0001</t>
  </si>
  <si>
    <t>15058363-3K-R8LT-28</t>
  </si>
  <si>
    <t>W678785</t>
  </si>
  <si>
    <t>S0375836</t>
  </si>
  <si>
    <t>W0697466</t>
  </si>
  <si>
    <t>5725651 01</t>
  </si>
  <si>
    <t>W678786</t>
  </si>
  <si>
    <t>S0375837</t>
  </si>
  <si>
    <t>W0697467</t>
  </si>
  <si>
    <t>W678787</t>
  </si>
  <si>
    <t>S0375838</t>
  </si>
  <si>
    <t>W0697468</t>
  </si>
  <si>
    <t>W678788</t>
  </si>
  <si>
    <t>S0375839</t>
  </si>
  <si>
    <t>W0697469</t>
  </si>
  <si>
    <t xml:space="preserve"> 2:19:30 pm</t>
  </si>
  <si>
    <t>W678789</t>
  </si>
  <si>
    <t>S0375840</t>
  </si>
  <si>
    <t xml:space="preserve"> 2:19:31 pm</t>
  </si>
  <si>
    <t>W0697470</t>
  </si>
  <si>
    <t xml:space="preserve"> 8:55:10 am</t>
  </si>
  <si>
    <t>SG-573188101</t>
  </si>
  <si>
    <t>W678790</t>
  </si>
  <si>
    <t>S0375841</t>
  </si>
  <si>
    <t>W0697471</t>
  </si>
  <si>
    <t xml:space="preserve"> 8:49:16 am</t>
  </si>
  <si>
    <t>W678791</t>
  </si>
  <si>
    <t>S0375842</t>
  </si>
  <si>
    <t>W0697472</t>
  </si>
  <si>
    <t xml:space="preserve"> 2:15:12 pm</t>
  </si>
  <si>
    <t>W678792</t>
  </si>
  <si>
    <t>S0375843</t>
  </si>
  <si>
    <t>W0697473</t>
  </si>
  <si>
    <t xml:space="preserve"> 2:14:22 pm</t>
  </si>
  <si>
    <t>W678793</t>
  </si>
  <si>
    <t>S0375844</t>
  </si>
  <si>
    <t>W0697474</t>
  </si>
  <si>
    <t xml:space="preserve"> 1:51:09 pm</t>
  </si>
  <si>
    <t>W678794</t>
  </si>
  <si>
    <t>S0375845</t>
  </si>
  <si>
    <t>W0697475</t>
  </si>
  <si>
    <t>W678795</t>
  </si>
  <si>
    <t>S0375846</t>
  </si>
  <si>
    <t>W0697476</t>
  </si>
  <si>
    <t>M0BVL3230</t>
  </si>
  <si>
    <t>W678796</t>
  </si>
  <si>
    <t>S0375847</t>
  </si>
  <si>
    <t>W0697477</t>
  </si>
  <si>
    <t>W678797</t>
  </si>
  <si>
    <t>S0375848</t>
  </si>
  <si>
    <t>W0697478</t>
  </si>
  <si>
    <t xml:space="preserve"> 8:54:12 am</t>
  </si>
  <si>
    <t>W678798</t>
  </si>
  <si>
    <t>S0375849</t>
  </si>
  <si>
    <t>W0697479</t>
  </si>
  <si>
    <t>W678799</t>
  </si>
  <si>
    <t>S0375850</t>
  </si>
  <si>
    <t>W0697480</t>
  </si>
  <si>
    <t xml:space="preserve"> 8:37:31 am</t>
  </si>
  <si>
    <t>SG-5678372 01</t>
  </si>
  <si>
    <t>W678800</t>
  </si>
  <si>
    <t>S0375851</t>
  </si>
  <si>
    <t>W0697481</t>
  </si>
  <si>
    <t>W678801</t>
  </si>
  <si>
    <t>S0375852</t>
  </si>
  <si>
    <t>W0697482</t>
  </si>
  <si>
    <t>W678802</t>
  </si>
  <si>
    <t>S0375853</t>
  </si>
  <si>
    <t>W0697484</t>
  </si>
  <si>
    <t xml:space="preserve"> 4:34:10 pm</t>
  </si>
  <si>
    <t>15058361 REVB0001</t>
  </si>
  <si>
    <t>15058361 REVB</t>
  </si>
  <si>
    <t>W678803</t>
  </si>
  <si>
    <t>S0375855</t>
  </si>
  <si>
    <t>W0697485</t>
  </si>
  <si>
    <t>15058359-3K-R8LT-28</t>
  </si>
  <si>
    <t>W678804</t>
  </si>
  <si>
    <t>S0375856</t>
  </si>
  <si>
    <t>W0697486</t>
  </si>
  <si>
    <t>W678187</t>
  </si>
  <si>
    <t>S0375857</t>
  </si>
  <si>
    <t>W0697488</t>
  </si>
  <si>
    <t>15058366 REVB0001</t>
  </si>
  <si>
    <t>15058366 REVB</t>
  </si>
  <si>
    <t>W678805</t>
  </si>
  <si>
    <t>S0375859</t>
  </si>
  <si>
    <t>W0697489</t>
  </si>
  <si>
    <t>W678806</t>
  </si>
  <si>
    <t>S0375860</t>
  </si>
  <si>
    <t>W0697491</t>
  </si>
  <si>
    <t xml:space="preserve"> 2:37:58 pm</t>
  </si>
  <si>
    <t>SG-7525645 01</t>
  </si>
  <si>
    <t>W678807</t>
  </si>
  <si>
    <t>S0375862</t>
  </si>
  <si>
    <t>W0697494</t>
  </si>
  <si>
    <t xml:space="preserve"> 3:42:19 pm</t>
  </si>
  <si>
    <t>U500758112/J010E27021000</t>
  </si>
  <si>
    <t>001-420-4261-00R0001</t>
  </si>
  <si>
    <t>001-420-4261-00R02</t>
  </si>
  <si>
    <t>W678808</t>
  </si>
  <si>
    <t>S0375865</t>
  </si>
  <si>
    <t>W0697499</t>
  </si>
  <si>
    <t xml:space="preserve"> 8:44:39 am</t>
  </si>
  <si>
    <t>805585 REV4000001</t>
  </si>
  <si>
    <t>805585 REV400</t>
  </si>
  <si>
    <t>W678809</t>
  </si>
  <si>
    <t>S0375870</t>
  </si>
  <si>
    <t>W0697500</t>
  </si>
  <si>
    <t xml:space="preserve"> 1:38:10 pm</t>
  </si>
  <si>
    <t>SG-5580055-01</t>
  </si>
  <si>
    <t>J-350X1680001</t>
  </si>
  <si>
    <t>J-350X168</t>
  </si>
  <si>
    <t>W678810</t>
  </si>
  <si>
    <t>S0375866</t>
  </si>
  <si>
    <t>W0697501</t>
  </si>
  <si>
    <t xml:space="preserve"> 4:08:28 pm</t>
  </si>
  <si>
    <t>W678811</t>
  </si>
  <si>
    <t>S0375871</t>
  </si>
  <si>
    <t>W0697504</t>
  </si>
  <si>
    <t xml:space="preserve"> 9:28:46 am</t>
  </si>
  <si>
    <t>E04L26210/L5918U8006</t>
  </si>
  <si>
    <t>C03423</t>
  </si>
  <si>
    <t>CCL DESIGN (ZHONGSHAN) CO.,LTD</t>
  </si>
  <si>
    <t>W678812</t>
  </si>
  <si>
    <t>S0375873</t>
  </si>
  <si>
    <t>W0697509</t>
  </si>
  <si>
    <t xml:space="preserve"> 9:49:35 am</t>
  </si>
  <si>
    <t>SG-5692135 01</t>
  </si>
  <si>
    <t>STOCK LBL-45X700001</t>
  </si>
  <si>
    <t>STOCK LBL-45X70</t>
  </si>
  <si>
    <t>W678813</t>
  </si>
  <si>
    <t>ZSA102015</t>
  </si>
  <si>
    <t>W0697510</t>
  </si>
  <si>
    <t xml:space="preserve"> 9:48:22 am</t>
  </si>
  <si>
    <t>STOCK TAKE-40MMD0001</t>
  </si>
  <si>
    <t>STOCK TAKE-40MMDIA</t>
  </si>
  <si>
    <t>W678814</t>
  </si>
  <si>
    <t xml:space="preserve"> 9:48:23 am</t>
  </si>
  <si>
    <t>W0697514</t>
  </si>
  <si>
    <t xml:space="preserve"> 4:22:07 pm</t>
  </si>
  <si>
    <t>W678815</t>
  </si>
  <si>
    <t>S0375878</t>
  </si>
  <si>
    <t>W0697516</t>
  </si>
  <si>
    <t xml:space="preserve"> 8:47:29 am</t>
  </si>
  <si>
    <t>W679040</t>
  </si>
  <si>
    <t>S0375880</t>
  </si>
  <si>
    <t>W0697517</t>
  </si>
  <si>
    <t xml:space="preserve"> 8:43:14 am</t>
  </si>
  <si>
    <t>MT-1000241-910RE0002</t>
  </si>
  <si>
    <t>MT-1000241-910REV005</t>
  </si>
  <si>
    <t>W678816</t>
  </si>
  <si>
    <t>W0697518</t>
  </si>
  <si>
    <t xml:space="preserve"> 8:46:59 am</t>
  </si>
  <si>
    <t>MT-1000241-905RE0002</t>
  </si>
  <si>
    <t>MT-1000241-905REV005</t>
  </si>
  <si>
    <t>W678817</t>
  </si>
  <si>
    <t>S0375881</t>
  </si>
  <si>
    <t>W0697520</t>
  </si>
  <si>
    <t xml:space="preserve"> 9:50:31 am</t>
  </si>
  <si>
    <t>XHX2506204617/0005658896</t>
  </si>
  <si>
    <t>5185-97360001</t>
  </si>
  <si>
    <t>5185-9736</t>
  </si>
  <si>
    <t>W678818</t>
  </si>
  <si>
    <t>GRR62193</t>
  </si>
  <si>
    <t>W0697521</t>
  </si>
  <si>
    <t xml:space="preserve"> 2:35:16 pm</t>
  </si>
  <si>
    <t>D-5183-5757-1-FT0001</t>
  </si>
  <si>
    <t>D-5183-5757-1-FT</t>
  </si>
  <si>
    <t>W678819</t>
  </si>
  <si>
    <t>ZSA102016</t>
  </si>
  <si>
    <t>W0697522</t>
  </si>
  <si>
    <t>W679041</t>
  </si>
  <si>
    <t>S0375883</t>
  </si>
  <si>
    <t>W0697534</t>
  </si>
  <si>
    <t xml:space="preserve"> 2:48:43 pm</t>
  </si>
  <si>
    <t>4032510U5/4061308U9</t>
  </si>
  <si>
    <t>C23000306 REVA0001</t>
  </si>
  <si>
    <t>C23000306 REVA</t>
  </si>
  <si>
    <t>W678820</t>
  </si>
  <si>
    <t>S0375887</t>
  </si>
  <si>
    <t>W0697540</t>
  </si>
  <si>
    <t xml:space="preserve"> 4:28:38 pm</t>
  </si>
  <si>
    <t>3030210U9</t>
  </si>
  <si>
    <t>W678821</t>
  </si>
  <si>
    <t>S0375889</t>
  </si>
  <si>
    <t>W0697541</t>
  </si>
  <si>
    <t>W678822</t>
  </si>
  <si>
    <t>ZSA102017</t>
  </si>
  <si>
    <t>W0697542</t>
  </si>
  <si>
    <t xml:space="preserve"> 2:05:16 pm</t>
  </si>
  <si>
    <t>W678823</t>
  </si>
  <si>
    <t>S0375890</t>
  </si>
  <si>
    <t>W0697543</t>
  </si>
  <si>
    <t>W678824</t>
  </si>
  <si>
    <t>ZSA102018</t>
  </si>
  <si>
    <t>W0697544</t>
  </si>
  <si>
    <t>U532552048</t>
  </si>
  <si>
    <t>PREVENTIVE-50X350002</t>
  </si>
  <si>
    <t>PREVENTIVE-50X35MM</t>
  </si>
  <si>
    <t>R18155</t>
  </si>
  <si>
    <t>REXSSON TECHNOLOGY PTE LTD</t>
  </si>
  <si>
    <t>W678825</t>
  </si>
  <si>
    <t>S0375891</t>
  </si>
  <si>
    <t>W0697545</t>
  </si>
  <si>
    <t xml:space="preserve"> 9:31:47 am</t>
  </si>
  <si>
    <t>U530658023</t>
  </si>
  <si>
    <t>HRIH-152577</t>
  </si>
  <si>
    <t>N14076</t>
  </si>
  <si>
    <t>FLEXTRONICS MANUFACTURING (SINGAPORE) PTE LTD</t>
  </si>
  <si>
    <t>W679233</t>
  </si>
  <si>
    <t>S0375892</t>
  </si>
  <si>
    <t>W0697547</t>
  </si>
  <si>
    <t xml:space="preserve"> 2:21:56 pm</t>
  </si>
  <si>
    <t>I57225H002</t>
  </si>
  <si>
    <t>BLANK LBL-76X1020001</t>
  </si>
  <si>
    <t>BLANK LBL-76X102MM</t>
  </si>
  <si>
    <t>T20300</t>
  </si>
  <si>
    <t>TDF FOOD PTE LTD</t>
  </si>
  <si>
    <t>W678826</t>
  </si>
  <si>
    <t>S0375894</t>
  </si>
  <si>
    <t>W0697548</t>
  </si>
  <si>
    <t xml:space="preserve"> 8:39:43 am</t>
  </si>
  <si>
    <t>BLANK-101.6X145M0001</t>
  </si>
  <si>
    <t>BLANK-101.6X145MM</t>
  </si>
  <si>
    <t>W678827</t>
  </si>
  <si>
    <t>W0697549</t>
  </si>
  <si>
    <t xml:space="preserve"> 5:38:55 pm</t>
  </si>
  <si>
    <t>BLANK-102X76MM-40001</t>
  </si>
  <si>
    <t>BLANK-102X76MM-4PC</t>
  </si>
  <si>
    <t>W678828</t>
  </si>
  <si>
    <t>W0697550</t>
  </si>
  <si>
    <t xml:space="preserve"> 2:24:08 pm</t>
  </si>
  <si>
    <t>BZE043-04</t>
  </si>
  <si>
    <t>FLX-IMR-OSCN190001</t>
  </si>
  <si>
    <t>FLX-IMR-OSCN19</t>
  </si>
  <si>
    <t>W678829</t>
  </si>
  <si>
    <t>S0375895</t>
  </si>
  <si>
    <t>W0697553</t>
  </si>
  <si>
    <t xml:space="preserve"> 3:45:36 pm</t>
  </si>
  <si>
    <t>CAUTION ESD0001</t>
  </si>
  <si>
    <t>CAUTION ESD</t>
  </si>
  <si>
    <t>H08249</t>
  </si>
  <si>
    <t>HYPACK PTE LTD</t>
  </si>
  <si>
    <t>W678830</t>
  </si>
  <si>
    <t>S0375898</t>
  </si>
  <si>
    <t>W0697555</t>
  </si>
  <si>
    <t xml:space="preserve"> 8:31:48 am</t>
  </si>
  <si>
    <t>W679234</t>
  </si>
  <si>
    <t>S0375901</t>
  </si>
  <si>
    <t>W0697587</t>
  </si>
  <si>
    <t xml:space="preserve"> 8:55:55 am</t>
  </si>
  <si>
    <t>E5Z02-80008-FT0001</t>
  </si>
  <si>
    <t>E5Z02-80008-FT</t>
  </si>
  <si>
    <t>W679713</t>
  </si>
  <si>
    <t>S0375909</t>
  </si>
  <si>
    <t>W0697588</t>
  </si>
  <si>
    <t>W679714</t>
  </si>
  <si>
    <t>S0375910</t>
  </si>
  <si>
    <t>W0697589</t>
  </si>
  <si>
    <t xml:space="preserve"> 8:42:33 am</t>
  </si>
  <si>
    <t>CH562-80136-FT0001</t>
  </si>
  <si>
    <t>CH562-80136-FT</t>
  </si>
  <si>
    <t>W679715</t>
  </si>
  <si>
    <t>S0375911</t>
  </si>
  <si>
    <t>W0697590</t>
  </si>
  <si>
    <t xml:space="preserve"> 2:08:44 pm</t>
  </si>
  <si>
    <t>C2P04-80053-FT0001</t>
  </si>
  <si>
    <t>C2P04-80053-FT</t>
  </si>
  <si>
    <t>W679716</t>
  </si>
  <si>
    <t>S0375912</t>
  </si>
  <si>
    <t>W0697591</t>
  </si>
  <si>
    <t xml:space="preserve"> 8:58:15 am</t>
  </si>
  <si>
    <t>W679717</t>
  </si>
  <si>
    <t>S0375913</t>
  </si>
  <si>
    <t>W0697592</t>
  </si>
  <si>
    <t>W678831</t>
  </si>
  <si>
    <t>S0375931</t>
  </si>
  <si>
    <t>W0697595</t>
  </si>
  <si>
    <t xml:space="preserve"> 9:04:56 am</t>
  </si>
  <si>
    <t>W679720</t>
  </si>
  <si>
    <t>S0375916</t>
  </si>
  <si>
    <t>W0697596</t>
  </si>
  <si>
    <t xml:space="preserve"> 8:40:06 am</t>
  </si>
  <si>
    <t>W679721</t>
  </si>
  <si>
    <t>S0375917</t>
  </si>
  <si>
    <t>W0697597</t>
  </si>
  <si>
    <t>T0A87-80005-FT0001</t>
  </si>
  <si>
    <t>T0A87-80005-FT</t>
  </si>
  <si>
    <t>W679722</t>
  </si>
  <si>
    <t>S0375919</t>
  </si>
  <si>
    <t>W0697598</t>
  </si>
  <si>
    <t xml:space="preserve"> 2:57:15 pm</t>
  </si>
  <si>
    <t>R935121</t>
  </si>
  <si>
    <t>W679723</t>
  </si>
  <si>
    <t>S0375932</t>
  </si>
  <si>
    <t>W0697599</t>
  </si>
  <si>
    <t xml:space="preserve"> 8:44:08 am</t>
  </si>
  <si>
    <t>PM1</t>
  </si>
  <si>
    <t>W679724</t>
  </si>
  <si>
    <t>S0375920</t>
  </si>
  <si>
    <t>W0697601</t>
  </si>
  <si>
    <t xml:space="preserve"> 8:41:04 am</t>
  </si>
  <si>
    <t>W679725</t>
  </si>
  <si>
    <t>S0375921</t>
  </si>
  <si>
    <t>W0697602</t>
  </si>
  <si>
    <t xml:space="preserve"> 8:41:54 am</t>
  </si>
  <si>
    <t>W679726</t>
  </si>
  <si>
    <t>S0375922</t>
  </si>
  <si>
    <t>W0697603</t>
  </si>
  <si>
    <t xml:space="preserve"> 5:22:40 pm</t>
  </si>
  <si>
    <t>D00LB6332/D00DL5260</t>
  </si>
  <si>
    <t>W679727</t>
  </si>
  <si>
    <t>S0375923</t>
  </si>
  <si>
    <t>W0697604</t>
  </si>
  <si>
    <t xml:space="preserve"> 9:08:07 am</t>
  </si>
  <si>
    <t>W679728</t>
  </si>
  <si>
    <t>S0375924</t>
  </si>
  <si>
    <t>W0697607</t>
  </si>
  <si>
    <t xml:space="preserve"> 8:42:50 am</t>
  </si>
  <si>
    <t>10809184004/10809184003</t>
  </si>
  <si>
    <t>W679730</t>
  </si>
  <si>
    <t>S0375927</t>
  </si>
  <si>
    <t>W0697608</t>
  </si>
  <si>
    <t xml:space="preserve"> 1:18:23 pm</t>
  </si>
  <si>
    <t>D00LB6332/D00LZ8770/D00LB5510/D00LB8141</t>
  </si>
  <si>
    <t>1VV21-80021-FT0001</t>
  </si>
  <si>
    <t>1VV21-80021-FT</t>
  </si>
  <si>
    <t>W679731</t>
  </si>
  <si>
    <t>S0375928</t>
  </si>
  <si>
    <t>W0697609</t>
  </si>
  <si>
    <t xml:space="preserve"> 8:39:10 am</t>
  </si>
  <si>
    <t>W679732</t>
  </si>
  <si>
    <t>S0375929</t>
  </si>
  <si>
    <t>W0697610</t>
  </si>
  <si>
    <t>W679733</t>
  </si>
  <si>
    <t>S0375930</t>
  </si>
  <si>
    <t>W0697612</t>
  </si>
  <si>
    <t>W678832</t>
  </si>
  <si>
    <t>S0375934</t>
  </si>
  <si>
    <t>W0697613</t>
  </si>
  <si>
    <t>250-8000-000001</t>
  </si>
  <si>
    <t>250-8000-00</t>
  </si>
  <si>
    <t>W678833</t>
  </si>
  <si>
    <t>S0375935</t>
  </si>
  <si>
    <t>W0697614</t>
  </si>
  <si>
    <t xml:space="preserve"> 8:34:26 am</t>
  </si>
  <si>
    <t>250-8055-000001</t>
  </si>
  <si>
    <t>250-8055-00</t>
  </si>
  <si>
    <t>W678834</t>
  </si>
  <si>
    <t>W0697615</t>
  </si>
  <si>
    <t>250-8056-000001</t>
  </si>
  <si>
    <t>250-8056-00</t>
  </si>
  <si>
    <t>W678835</t>
  </si>
  <si>
    <t>W0697616</t>
  </si>
  <si>
    <t xml:space="preserve"> 8:48:41 am</t>
  </si>
  <si>
    <t>260-5305-000001</t>
  </si>
  <si>
    <t>260-5305-00</t>
  </si>
  <si>
    <t>W678836</t>
  </si>
  <si>
    <t>W0697617</t>
  </si>
  <si>
    <t xml:space="preserve"> 4:54:07 pm</t>
  </si>
  <si>
    <t>260-6405-000001</t>
  </si>
  <si>
    <t>260-6405-00</t>
  </si>
  <si>
    <t>W678837</t>
  </si>
  <si>
    <t>W0697618</t>
  </si>
  <si>
    <t xml:space="preserve"> 4:07:30 pm</t>
  </si>
  <si>
    <t>250-0199-000001</t>
  </si>
  <si>
    <t>250-0199-00</t>
  </si>
  <si>
    <t>W678838</t>
  </si>
  <si>
    <t>S0375936</t>
  </si>
  <si>
    <t>W0697619</t>
  </si>
  <si>
    <t>250-5304-000001</t>
  </si>
  <si>
    <t>250-5304-00</t>
  </si>
  <si>
    <t>W678839</t>
  </si>
  <si>
    <t>W0697620</t>
  </si>
  <si>
    <t>250-5329-000001</t>
  </si>
  <si>
    <t>250-5329-00</t>
  </si>
  <si>
    <t>W679042</t>
  </si>
  <si>
    <t>W0697621</t>
  </si>
  <si>
    <t>5051432U5</t>
  </si>
  <si>
    <t>250-6157-000001</t>
  </si>
  <si>
    <t>250-6157-00</t>
  </si>
  <si>
    <t>W679043</t>
  </si>
  <si>
    <t>W0697622</t>
  </si>
  <si>
    <t>4100801U5A</t>
  </si>
  <si>
    <t>250-8038-000001</t>
  </si>
  <si>
    <t>250-8038-00</t>
  </si>
  <si>
    <t>W678840</t>
  </si>
  <si>
    <t>W0697623</t>
  </si>
  <si>
    <t>260-5362-000001</t>
  </si>
  <si>
    <t>260-5362-00</t>
  </si>
  <si>
    <t>W678841</t>
  </si>
  <si>
    <t>W0697624</t>
  </si>
  <si>
    <t xml:space="preserve"> 8:48:09 am</t>
  </si>
  <si>
    <t>260-6107-000001</t>
  </si>
  <si>
    <t>260-6107-00</t>
  </si>
  <si>
    <t>W679044</t>
  </si>
  <si>
    <t>W0697625</t>
  </si>
  <si>
    <t xml:space="preserve"> 2:28:24 pm</t>
  </si>
  <si>
    <t>260-6400-000001</t>
  </si>
  <si>
    <t>260-6400-00</t>
  </si>
  <si>
    <t>W679045</t>
  </si>
  <si>
    <t>W0697626</t>
  </si>
  <si>
    <t>260-6425-000001</t>
  </si>
  <si>
    <t>260-6425-00</t>
  </si>
  <si>
    <t>W679046</t>
  </si>
  <si>
    <t>W0697627</t>
  </si>
  <si>
    <t xml:space="preserve"> 3:42:37 pm</t>
  </si>
  <si>
    <t>260-6443-000001</t>
  </si>
  <si>
    <t>260-6443-00</t>
  </si>
  <si>
    <t>W679047</t>
  </si>
  <si>
    <t>W0697629</t>
  </si>
  <si>
    <t>W678842</t>
  </si>
  <si>
    <t>S0375937</t>
  </si>
  <si>
    <t>W0697630</t>
  </si>
  <si>
    <t xml:space="preserve"> 2:53:18 pm</t>
  </si>
  <si>
    <t>W679235</t>
  </si>
  <si>
    <t>W0697636</t>
  </si>
  <si>
    <t>10784548100/10784548099/10784548046/10784548048</t>
  </si>
  <si>
    <t>W678843</t>
  </si>
  <si>
    <t>S0375942</t>
  </si>
  <si>
    <t>W0697637</t>
  </si>
  <si>
    <t xml:space="preserve"> 9:01:32 am</t>
  </si>
  <si>
    <t>10784548048/10784548047/10784548045</t>
  </si>
  <si>
    <t>W679236</t>
  </si>
  <si>
    <t>S0375943</t>
  </si>
  <si>
    <t>W0697639</t>
  </si>
  <si>
    <t xml:space="preserve"> 5:16:02 pm</t>
  </si>
  <si>
    <t>10784548044/10784548043/10784548041</t>
  </si>
  <si>
    <t>W678844</t>
  </si>
  <si>
    <t>S0375945</t>
  </si>
  <si>
    <t>W0697640</t>
  </si>
  <si>
    <t xml:space="preserve"> 9:16:46 am</t>
  </si>
  <si>
    <t>10784548038/10784548040/10809184084</t>
  </si>
  <si>
    <t>W679048</t>
  </si>
  <si>
    <t>S0375946</t>
  </si>
  <si>
    <t>W0697643</t>
  </si>
  <si>
    <t xml:space="preserve"> 8:32:12 am</t>
  </si>
  <si>
    <t>R390-475 REV2.00001</t>
  </si>
  <si>
    <t>R390-475 REV2.0</t>
  </si>
  <si>
    <t>W679237</t>
  </si>
  <si>
    <t>S0375950</t>
  </si>
  <si>
    <t>W0697646</t>
  </si>
  <si>
    <t>1027472/WO2025/2504</t>
  </si>
  <si>
    <t>W678845</t>
  </si>
  <si>
    <t>ZSA102019</t>
  </si>
  <si>
    <t>W0697647</t>
  </si>
  <si>
    <t>L00OD7002</t>
  </si>
  <si>
    <t>AHU LABEL0001</t>
  </si>
  <si>
    <t>AHU LABEL</t>
  </si>
  <si>
    <t>G07208</t>
  </si>
  <si>
    <t>G-ENERGY GLOBAL PTE LTD</t>
  </si>
  <si>
    <t>W678846</t>
  </si>
  <si>
    <t>S0375953</t>
  </si>
  <si>
    <t>W0697648</t>
  </si>
  <si>
    <t xml:space="preserve"> 8:36:48 am</t>
  </si>
  <si>
    <t>U582552038</t>
  </si>
  <si>
    <t>G-ENERGY0001</t>
  </si>
  <si>
    <t>G-ENERGY</t>
  </si>
  <si>
    <t>W678847</t>
  </si>
  <si>
    <t>W0697649</t>
  </si>
  <si>
    <t xml:space="preserve"> 9:18:14 am</t>
  </si>
  <si>
    <t>1029500/8100008939/XHX25090626A/XHX25720A0801/WO2025/2504</t>
  </si>
  <si>
    <t>W678848</t>
  </si>
  <si>
    <t>ZSA102021</t>
  </si>
  <si>
    <t>W0697650</t>
  </si>
  <si>
    <t>W678849</t>
  </si>
  <si>
    <t>S0375949</t>
  </si>
  <si>
    <t>W0697651</t>
  </si>
  <si>
    <t>250-6255-000001</t>
  </si>
  <si>
    <t>250-6255-00</t>
  </si>
  <si>
    <t>W678850</t>
  </si>
  <si>
    <t>W0697652</t>
  </si>
  <si>
    <t>250-6306-000001</t>
  </si>
  <si>
    <t>250-6306-00</t>
  </si>
  <si>
    <t>W678851</t>
  </si>
  <si>
    <t>W0697653</t>
  </si>
  <si>
    <t xml:space="preserve"> 4:02:32 pm</t>
  </si>
  <si>
    <t>P4S0463 00001</t>
  </si>
  <si>
    <t>P4S0463 0</t>
  </si>
  <si>
    <t>W679049</t>
  </si>
  <si>
    <t>S0375954</t>
  </si>
  <si>
    <t>W0697654</t>
  </si>
  <si>
    <t>P4S0468 00001</t>
  </si>
  <si>
    <t>P4S0468 0</t>
  </si>
  <si>
    <t>W679050</t>
  </si>
  <si>
    <t>W0697655</t>
  </si>
  <si>
    <t>P4S0473 00001</t>
  </si>
  <si>
    <t>P4S0473 0</t>
  </si>
  <si>
    <t>W679051</t>
  </si>
  <si>
    <t>W0697656</t>
  </si>
  <si>
    <t>P4S0478 00001</t>
  </si>
  <si>
    <t>P4S0478 0</t>
  </si>
  <si>
    <t>W679052</t>
  </si>
  <si>
    <t>W0697657</t>
  </si>
  <si>
    <t xml:space="preserve"> 4:06:32 pm</t>
  </si>
  <si>
    <t>P4S0483 00001</t>
  </si>
  <si>
    <t>P4S0483 0</t>
  </si>
  <si>
    <t>W679053</t>
  </si>
  <si>
    <t>W0697658</t>
  </si>
  <si>
    <t>P4S0488 00001</t>
  </si>
  <si>
    <t>P4S0488 0</t>
  </si>
  <si>
    <t>W679054</t>
  </si>
  <si>
    <t>W0697659</t>
  </si>
  <si>
    <t>SG-5734104-01</t>
  </si>
  <si>
    <t>P4S0493 00001</t>
  </si>
  <si>
    <t>P4S0493 0</t>
  </si>
  <si>
    <t>W679055</t>
  </si>
  <si>
    <t>W0697660</t>
  </si>
  <si>
    <t>P4S0498 00001</t>
  </si>
  <si>
    <t>P4S0498 0</t>
  </si>
  <si>
    <t>W679056</t>
  </si>
  <si>
    <t>W0697661</t>
  </si>
  <si>
    <t>250-8047-000001</t>
  </si>
  <si>
    <t>250-8047-00</t>
  </si>
  <si>
    <t>W678852</t>
  </si>
  <si>
    <t>S0375955</t>
  </si>
  <si>
    <t>W0697662</t>
  </si>
  <si>
    <t>260-6167-000001</t>
  </si>
  <si>
    <t>260-6167-00</t>
  </si>
  <si>
    <t>W678853</t>
  </si>
  <si>
    <t xml:space="preserve"> 3:42:27 pm</t>
  </si>
  <si>
    <t>W0697663</t>
  </si>
  <si>
    <t xml:space="preserve"> 5:50:37 pm</t>
  </si>
  <si>
    <t>W678854</t>
  </si>
  <si>
    <t>S0375956</t>
  </si>
  <si>
    <t>W0697664</t>
  </si>
  <si>
    <t xml:space="preserve"> 8:58:40 am</t>
  </si>
  <si>
    <t>260-6307-000001</t>
  </si>
  <si>
    <t>260-6307-00</t>
  </si>
  <si>
    <t>W678855</t>
  </si>
  <si>
    <t>W0697665</t>
  </si>
  <si>
    <t>260-6376-000001</t>
  </si>
  <si>
    <t>260-6376-00</t>
  </si>
  <si>
    <t>W678856</t>
  </si>
  <si>
    <t>W0697666</t>
  </si>
  <si>
    <t xml:space="preserve"> 8:47:51 am</t>
  </si>
  <si>
    <t>250-6222-000001</t>
  </si>
  <si>
    <t>250-6222-00</t>
  </si>
  <si>
    <t>W679238</t>
  </si>
  <si>
    <t>S0375957</t>
  </si>
  <si>
    <t>W0697667</t>
  </si>
  <si>
    <t xml:space="preserve"> 4:38:00 pm</t>
  </si>
  <si>
    <t>5051025U5</t>
  </si>
  <si>
    <t>250-6223-000001</t>
  </si>
  <si>
    <t>250-6223-00</t>
  </si>
  <si>
    <t>W679737</t>
  </si>
  <si>
    <t>W0697669</t>
  </si>
  <si>
    <t xml:space="preserve"> 5:46:05 pm</t>
  </si>
  <si>
    <t>W679239</t>
  </si>
  <si>
    <t>W0697670</t>
  </si>
  <si>
    <t>W679057</t>
  </si>
  <si>
    <t>W0697671</t>
  </si>
  <si>
    <t xml:space="preserve"> 5:17:46 pm</t>
  </si>
  <si>
    <t>260-6300-000001</t>
  </si>
  <si>
    <t>260-6300-00</t>
  </si>
  <si>
    <t>W679058</t>
  </si>
  <si>
    <t>W0697672</t>
  </si>
  <si>
    <t xml:space="preserve"> 8:45:33 am</t>
  </si>
  <si>
    <t>W679059</t>
  </si>
  <si>
    <t>W0697673</t>
  </si>
  <si>
    <t xml:space="preserve"> 3:12:43 pm</t>
  </si>
  <si>
    <t>5051022U5</t>
  </si>
  <si>
    <t>W679240</t>
  </si>
  <si>
    <t>W0697674</t>
  </si>
  <si>
    <t xml:space="preserve"> 2:58:16 pm</t>
  </si>
  <si>
    <t>260-6310-000001</t>
  </si>
  <si>
    <t>260-6310-00</t>
  </si>
  <si>
    <t>W679241</t>
  </si>
  <si>
    <t>W0697675</t>
  </si>
  <si>
    <t xml:space="preserve"> 8:47:47 am</t>
  </si>
  <si>
    <t>W679242</t>
  </si>
  <si>
    <t>W0697676</t>
  </si>
  <si>
    <t>250-6224-000001</t>
  </si>
  <si>
    <t>250-6224-00</t>
  </si>
  <si>
    <t>W679060</t>
  </si>
  <si>
    <t>S0375958</t>
  </si>
  <si>
    <t>W0697677</t>
  </si>
  <si>
    <t>W679739</t>
  </si>
  <si>
    <t>S0375959</t>
  </si>
  <si>
    <t>W0697678</t>
  </si>
  <si>
    <t xml:space="preserve"> 5:25:53 pm</t>
  </si>
  <si>
    <t>W679243</t>
  </si>
  <si>
    <t>S0375960</t>
  </si>
  <si>
    <t>W0697679</t>
  </si>
  <si>
    <t>525-0108-3M78750001</t>
  </si>
  <si>
    <t>525-0108-3M7875</t>
  </si>
  <si>
    <t>W678857</t>
  </si>
  <si>
    <t>ZSA102022</t>
  </si>
  <si>
    <t>W0697680</t>
  </si>
  <si>
    <t>5190S1/5190S1</t>
  </si>
  <si>
    <t>525-0108-3M7875+0001</t>
  </si>
  <si>
    <t>525-0108-3M7875+7875</t>
  </si>
  <si>
    <t>W678858</t>
  </si>
  <si>
    <t>W0697681</t>
  </si>
  <si>
    <t>525-0108-3M78790001</t>
  </si>
  <si>
    <t>525-0108-3M7879</t>
  </si>
  <si>
    <t>W678859</t>
  </si>
  <si>
    <t>W0697682</t>
  </si>
  <si>
    <t>1027472/5032S1</t>
  </si>
  <si>
    <t>525-0108-3M7879+0001</t>
  </si>
  <si>
    <t>525-0108-3M7879+6503</t>
  </si>
  <si>
    <t>W678860</t>
  </si>
  <si>
    <t>W0697683</t>
  </si>
  <si>
    <t xml:space="preserve"> 8:55:36 am</t>
  </si>
  <si>
    <t>W679740</t>
  </si>
  <si>
    <t>W0697684</t>
  </si>
  <si>
    <t>W679741</t>
  </si>
  <si>
    <t>W0697686</t>
  </si>
  <si>
    <t xml:space="preserve"> 8:45:14 am</t>
  </si>
  <si>
    <t>W679743</t>
  </si>
  <si>
    <t>W0697687</t>
  </si>
  <si>
    <t>W679744</t>
  </si>
  <si>
    <t>W0697689</t>
  </si>
  <si>
    <t>W679745</t>
  </si>
  <si>
    <t>W0697690</t>
  </si>
  <si>
    <t>W679746</t>
  </si>
  <si>
    <t>W0697692</t>
  </si>
  <si>
    <t xml:space="preserve"> 8:45:56 am</t>
  </si>
  <si>
    <t>W679244</t>
  </si>
  <si>
    <t>W0697693</t>
  </si>
  <si>
    <t>W679748</t>
  </si>
  <si>
    <t>W0697694</t>
  </si>
  <si>
    <t>PP01</t>
  </si>
  <si>
    <t>W679245</t>
  </si>
  <si>
    <t>W0697695</t>
  </si>
  <si>
    <t>W679749</t>
  </si>
  <si>
    <t>W0697696</t>
  </si>
  <si>
    <t>W679750</t>
  </si>
  <si>
    <t>S0375962</t>
  </si>
  <si>
    <t>W0697697</t>
  </si>
  <si>
    <t>W679751</t>
  </si>
  <si>
    <t>W0697698</t>
  </si>
  <si>
    <t xml:space="preserve"> 9:41:30 am</t>
  </si>
  <si>
    <t>W679752</t>
  </si>
  <si>
    <t>W0697700</t>
  </si>
  <si>
    <t>W679754</t>
  </si>
  <si>
    <t>W0697701</t>
  </si>
  <si>
    <t>W679755</t>
  </si>
  <si>
    <t>W0697702</t>
  </si>
  <si>
    <t>W679756</t>
  </si>
  <si>
    <t>W0697705</t>
  </si>
  <si>
    <t xml:space="preserve"> 1:42:49 pm</t>
  </si>
  <si>
    <t>BLANK-7X27MM0001</t>
  </si>
  <si>
    <t>BLANK-7X27MM</t>
  </si>
  <si>
    <t>W678861</t>
  </si>
  <si>
    <t>ZSA102023</t>
  </si>
  <si>
    <t>W0697707</t>
  </si>
  <si>
    <t xml:space="preserve"> 4:37:22 pm</t>
  </si>
  <si>
    <t>W679757</t>
  </si>
  <si>
    <t>S0375967</t>
  </si>
  <si>
    <t>W0697708</t>
  </si>
  <si>
    <t xml:space="preserve"> 3:59:57 pm</t>
  </si>
  <si>
    <t>D00LZ9783/D00OS4000</t>
  </si>
  <si>
    <t>W679758</t>
  </si>
  <si>
    <t>S0375968</t>
  </si>
  <si>
    <t>W0697709</t>
  </si>
  <si>
    <t>3JB27-800010001</t>
  </si>
  <si>
    <t>3JB27-80001</t>
  </si>
  <si>
    <t>W679759</t>
  </si>
  <si>
    <t>S0375969</t>
  </si>
  <si>
    <t>W0697710</t>
  </si>
  <si>
    <t xml:space="preserve"> 8:38:20 am</t>
  </si>
  <si>
    <t>3YM81-80005-FT0001</t>
  </si>
  <si>
    <t>3YM81-80005-FT</t>
  </si>
  <si>
    <t>W679760</t>
  </si>
  <si>
    <t>S0375970</t>
  </si>
  <si>
    <t>W0697711</t>
  </si>
  <si>
    <t xml:space="preserve"> 2:07:16 pm</t>
  </si>
  <si>
    <t>W679761</t>
  </si>
  <si>
    <t>S0375971</t>
  </si>
  <si>
    <t>W0697712</t>
  </si>
  <si>
    <t>5180-4652-FT0001</t>
  </si>
  <si>
    <t>5180-4652-FT</t>
  </si>
  <si>
    <t>W678862</t>
  </si>
  <si>
    <t>S0375972</t>
  </si>
  <si>
    <t>W0697713</t>
  </si>
  <si>
    <t xml:space="preserve"> 8:37:16 am</t>
  </si>
  <si>
    <t>W679762</t>
  </si>
  <si>
    <t>S0375974</t>
  </si>
  <si>
    <t>W0697716</t>
  </si>
  <si>
    <t xml:space="preserve"> 5:02:39 pm</t>
  </si>
  <si>
    <t>W679763</t>
  </si>
  <si>
    <t>S0375977</t>
  </si>
  <si>
    <t>W0697719</t>
  </si>
  <si>
    <t xml:space="preserve"> 8:36:30 am</t>
  </si>
  <si>
    <t>W679764</t>
  </si>
  <si>
    <t>S0375980</t>
  </si>
  <si>
    <t>W0697722</t>
  </si>
  <si>
    <t>2GMS4-3</t>
  </si>
  <si>
    <t>C02-0098-8806/C-0001</t>
  </si>
  <si>
    <t>C02-0098-8806/C-R</t>
  </si>
  <si>
    <t>G07042-M</t>
  </si>
  <si>
    <t>GES MANUFACTURING SERVICES (M) SDN BHD</t>
  </si>
  <si>
    <t>W679246</t>
  </si>
  <si>
    <t>S0375983</t>
  </si>
  <si>
    <t>W0697723</t>
  </si>
  <si>
    <t>BZH024-0402</t>
  </si>
  <si>
    <t>IMK-50001</t>
  </si>
  <si>
    <t>IMK-5</t>
  </si>
  <si>
    <t>G07075</t>
  </si>
  <si>
    <t>GLAXO WELLCOME MANUFACTURING PTE LTD</t>
  </si>
  <si>
    <t>W678863</t>
  </si>
  <si>
    <t>S0375984</t>
  </si>
  <si>
    <t>W0697724</t>
  </si>
  <si>
    <t xml:space="preserve"> 8:41:15 am</t>
  </si>
  <si>
    <t>W678864</t>
  </si>
  <si>
    <t>S0375985</t>
  </si>
  <si>
    <t>W0697725</t>
  </si>
  <si>
    <t xml:space="preserve"> 8:40:36 am</t>
  </si>
  <si>
    <t>W678865</t>
  </si>
  <si>
    <t>W0697726</t>
  </si>
  <si>
    <t>W678866</t>
  </si>
  <si>
    <t>S0375986</t>
  </si>
  <si>
    <t>W0697730</t>
  </si>
  <si>
    <t xml:space="preserve"> 5:16:50 pm</t>
  </si>
  <si>
    <t>W678867</t>
  </si>
  <si>
    <t>S0375989</t>
  </si>
  <si>
    <t>W0697731</t>
  </si>
  <si>
    <t xml:space="preserve"> 2:12:09 pm</t>
  </si>
  <si>
    <t>4063565121746/XHX2503024573/BZE076-02/XHX24708A0901</t>
  </si>
  <si>
    <t>W678868</t>
  </si>
  <si>
    <t>W0697736</t>
  </si>
  <si>
    <t>805548 REV4010001</t>
  </si>
  <si>
    <t>805548 REV401</t>
  </si>
  <si>
    <t>W678869</t>
  </si>
  <si>
    <t>S0375994</t>
  </si>
  <si>
    <t>W0697741</t>
  </si>
  <si>
    <t>W678870</t>
  </si>
  <si>
    <t>S0376000</t>
  </si>
  <si>
    <t>W0697742</t>
  </si>
  <si>
    <t>W678871</t>
  </si>
  <si>
    <t>S0376001</t>
  </si>
  <si>
    <t>W0697756</t>
  </si>
  <si>
    <t xml:space="preserve"> 4:10:01 pm</t>
  </si>
  <si>
    <t>R761185/R761183/R761184</t>
  </si>
  <si>
    <t>W679765</t>
  </si>
  <si>
    <t>H0066748</t>
  </si>
  <si>
    <t>W0697757</t>
  </si>
  <si>
    <t>W679247</t>
  </si>
  <si>
    <t>H0066749</t>
  </si>
  <si>
    <t>W0697758</t>
  </si>
  <si>
    <t xml:space="preserve"> 8:54:21 am</t>
  </si>
  <si>
    <t>R807365</t>
  </si>
  <si>
    <t>W678872</t>
  </si>
  <si>
    <t>H0066750</t>
  </si>
  <si>
    <t>W0697759</t>
  </si>
  <si>
    <t>R761184/R761185/R791382</t>
  </si>
  <si>
    <t>W679248</t>
  </si>
  <si>
    <t>H0066751</t>
  </si>
  <si>
    <t>W0697760</t>
  </si>
  <si>
    <t xml:space="preserve"> 8:51:56 am</t>
  </si>
  <si>
    <t>R761184</t>
  </si>
  <si>
    <t>W679766</t>
  </si>
  <si>
    <t>H0066752</t>
  </si>
  <si>
    <t>W0697761</t>
  </si>
  <si>
    <t>203025300 REVA0001</t>
  </si>
  <si>
    <t>203025300 REVA</t>
  </si>
  <si>
    <t>W679061</t>
  </si>
  <si>
    <t>H0066753</t>
  </si>
  <si>
    <t>W0697762</t>
  </si>
  <si>
    <t xml:space="preserve"> 4:33:19 pm</t>
  </si>
  <si>
    <t>W679249</t>
  </si>
  <si>
    <t>H0066754</t>
  </si>
  <si>
    <t>W0697763</t>
  </si>
  <si>
    <t>W678873</t>
  </si>
  <si>
    <t>H0066755</t>
  </si>
  <si>
    <t>W0697764</t>
  </si>
  <si>
    <t xml:space="preserve"> 8:51:26 am</t>
  </si>
  <si>
    <t>W678874</t>
  </si>
  <si>
    <t>H0066756</t>
  </si>
  <si>
    <t>W0697765</t>
  </si>
  <si>
    <t>W678875</t>
  </si>
  <si>
    <t>H0066757</t>
  </si>
  <si>
    <t>W0697766</t>
  </si>
  <si>
    <t xml:space="preserve"> 8:56:05 am</t>
  </si>
  <si>
    <t>W678876</t>
  </si>
  <si>
    <t>H0066758</t>
  </si>
  <si>
    <t>W0697767</t>
  </si>
  <si>
    <t>W678877</t>
  </si>
  <si>
    <t>H0066759</t>
  </si>
  <si>
    <t>W0697768</t>
  </si>
  <si>
    <t xml:space="preserve"> 9:21:09 am</t>
  </si>
  <si>
    <t>W678878</t>
  </si>
  <si>
    <t>H0066760</t>
  </si>
  <si>
    <t>W0697769</t>
  </si>
  <si>
    <t>W678879</t>
  </si>
  <si>
    <t>H0066761</t>
  </si>
  <si>
    <t>W0697770</t>
  </si>
  <si>
    <t>W678880</t>
  </si>
  <si>
    <t>H0066762</t>
  </si>
  <si>
    <t>W0697771</t>
  </si>
  <si>
    <t>W678881</t>
  </si>
  <si>
    <t>H0066763</t>
  </si>
  <si>
    <t>W0697772</t>
  </si>
  <si>
    <t xml:space="preserve"> 9:16:40 am</t>
  </si>
  <si>
    <t>W679062</t>
  </si>
  <si>
    <t>H0066764</t>
  </si>
  <si>
    <t>W0697773</t>
  </si>
  <si>
    <t>W678882</t>
  </si>
  <si>
    <t>H0066765</t>
  </si>
  <si>
    <t>W0697774</t>
  </si>
  <si>
    <t xml:space="preserve"> 3:02:13 pm</t>
  </si>
  <si>
    <t>713891301-ADS1360001</t>
  </si>
  <si>
    <t>713891301-ADS1366</t>
  </si>
  <si>
    <t>W679063</t>
  </si>
  <si>
    <t>H0066766</t>
  </si>
  <si>
    <t>W0697775</t>
  </si>
  <si>
    <t>713891302-ADS1360001</t>
  </si>
  <si>
    <t>713891302-ADS1366</t>
  </si>
  <si>
    <t>W679767</t>
  </si>
  <si>
    <t>H0066767</t>
  </si>
  <si>
    <t>W0697776</t>
  </si>
  <si>
    <t>W679768</t>
  </si>
  <si>
    <t>H0066768</t>
  </si>
  <si>
    <t xml:space="preserve"> 1:57:22 pm</t>
  </si>
  <si>
    <t>W0697777</t>
  </si>
  <si>
    <t>W679769</t>
  </si>
  <si>
    <t>H0066769</t>
  </si>
  <si>
    <t>W0697782</t>
  </si>
  <si>
    <t xml:space="preserve"> 2:13:31 pm</t>
  </si>
  <si>
    <t>W679770</t>
  </si>
  <si>
    <t>H0066774</t>
  </si>
  <si>
    <t>W0697783</t>
  </si>
  <si>
    <t>W679771</t>
  </si>
  <si>
    <t>H0066775</t>
  </si>
  <si>
    <t>W0697786</t>
  </si>
  <si>
    <t xml:space="preserve"> 5:12:52 pm</t>
  </si>
  <si>
    <t>W679250</t>
  </si>
  <si>
    <t>H0066778</t>
  </si>
  <si>
    <t>W0697787</t>
  </si>
  <si>
    <t>F0404912/M5B5103BGJ2J216-S253100278</t>
  </si>
  <si>
    <t>W679251</t>
  </si>
  <si>
    <t>H0066779</t>
  </si>
  <si>
    <t>W0697788</t>
  </si>
  <si>
    <t xml:space="preserve"> 9:03:45 am</t>
  </si>
  <si>
    <t>E1217928/M5B5503BGJ6J107-S255100016</t>
  </si>
  <si>
    <t>W679772</t>
  </si>
  <si>
    <t>H0066780</t>
  </si>
  <si>
    <t>W0697789</t>
  </si>
  <si>
    <t xml:space="preserve"> 5:11:37 pm</t>
  </si>
  <si>
    <t>E1217928/M5B5503BGJ6J118-S255100181</t>
  </si>
  <si>
    <t>W679773</t>
  </si>
  <si>
    <t>H0066781</t>
  </si>
  <si>
    <t>W0697790</t>
  </si>
  <si>
    <t xml:space="preserve"> 8:49:55 am</t>
  </si>
  <si>
    <t>W679064</t>
  </si>
  <si>
    <t>H0066782</t>
  </si>
  <si>
    <t>W0697791</t>
  </si>
  <si>
    <t>W679065</t>
  </si>
  <si>
    <t>H0066783</t>
  </si>
  <si>
    <t>W0697793</t>
  </si>
  <si>
    <t xml:space="preserve"> 9:21:31 am</t>
  </si>
  <si>
    <t>W678883</t>
  </si>
  <si>
    <t>H0066785</t>
  </si>
  <si>
    <t>W0697794</t>
  </si>
  <si>
    <t>W679252</t>
  </si>
  <si>
    <t>H0066786</t>
  </si>
  <si>
    <t>W0697795</t>
  </si>
  <si>
    <t xml:space="preserve"> 8:54:40 am</t>
  </si>
  <si>
    <t>W678884</t>
  </si>
  <si>
    <t>H0066787</t>
  </si>
  <si>
    <t>W0697796</t>
  </si>
  <si>
    <t>W678885</t>
  </si>
  <si>
    <t>H0066788</t>
  </si>
  <si>
    <t>W0697797</t>
  </si>
  <si>
    <t>W679066</t>
  </si>
  <si>
    <t>H0066789</t>
  </si>
  <si>
    <t>W0697798</t>
  </si>
  <si>
    <t>W678886</t>
  </si>
  <si>
    <t>S0376003</t>
  </si>
  <si>
    <t>W0697799</t>
  </si>
  <si>
    <t>XTR-140.1949.12-0001</t>
  </si>
  <si>
    <t>XTR-140.1949.12-S</t>
  </si>
  <si>
    <t>W678887</t>
  </si>
  <si>
    <t>W0697801</t>
  </si>
  <si>
    <t>SG27ELPSTR0001</t>
  </si>
  <si>
    <t>SG27ELPSTR</t>
  </si>
  <si>
    <t>S19695</t>
  </si>
  <si>
    <t>MARKET SINGAPORE PTE LTD</t>
  </si>
  <si>
    <t>W678888</t>
  </si>
  <si>
    <t>S0376006</t>
  </si>
  <si>
    <t>W0697808</t>
  </si>
  <si>
    <t>MODULE ISSUED0001</t>
  </si>
  <si>
    <t>MODULE ISSUED</t>
  </si>
  <si>
    <t>R18120</t>
  </si>
  <si>
    <t>REC SOLAR PTE LTD</t>
  </si>
  <si>
    <t>W678889</t>
  </si>
  <si>
    <t>S0376010</t>
  </si>
  <si>
    <t>W0697815</t>
  </si>
  <si>
    <t xml:space="preserve"> 5:34:51 pm</t>
  </si>
  <si>
    <t>5021101U5</t>
  </si>
  <si>
    <t>PE-LABFR01020001</t>
  </si>
  <si>
    <t>PE-LABFR0102</t>
  </si>
  <si>
    <t>S19652</t>
  </si>
  <si>
    <t>SCIENTIFIC GLASS TECHNOLOGY SINGAPORE PTE LTD</t>
  </si>
  <si>
    <t>W679253</t>
  </si>
  <si>
    <t>S0375965</t>
  </si>
  <si>
    <t>W0697816</t>
  </si>
  <si>
    <t xml:space="preserve"> 8:46:05 am</t>
  </si>
  <si>
    <t>U502358073</t>
  </si>
  <si>
    <t>RE-LABB00100001</t>
  </si>
  <si>
    <t>RE-LABB0010</t>
  </si>
  <si>
    <t>W679254</t>
  </si>
  <si>
    <t>W0697817</t>
  </si>
  <si>
    <t xml:space="preserve"> 8:36:50 am</t>
  </si>
  <si>
    <t>J011L9532</t>
  </si>
  <si>
    <t>RE-LABCO10010001</t>
  </si>
  <si>
    <t>RE-LABCO1001</t>
  </si>
  <si>
    <t>W679255</t>
  </si>
  <si>
    <t>W0697818</t>
  </si>
  <si>
    <t>RE-LABCO10060001</t>
  </si>
  <si>
    <t>RE-LABCO1006</t>
  </si>
  <si>
    <t>W679256</t>
  </si>
  <si>
    <t>W0697819</t>
  </si>
  <si>
    <t>SC-LABFR01020001</t>
  </si>
  <si>
    <t>SC-LABFR0102</t>
  </si>
  <si>
    <t>W679257</t>
  </si>
  <si>
    <t>W0697820</t>
  </si>
  <si>
    <t xml:space="preserve"> 8:36:22 am</t>
  </si>
  <si>
    <t>SGT-LABCO10060001</t>
  </si>
  <si>
    <t>SGT-LABCO1006</t>
  </si>
  <si>
    <t>W679258</t>
  </si>
  <si>
    <t>W0697821</t>
  </si>
  <si>
    <t xml:space="preserve"> 8:35:45 am</t>
  </si>
  <si>
    <t>SGT-LABCO10070001</t>
  </si>
  <si>
    <t>SGT-LABCO1007</t>
  </si>
  <si>
    <t>W679259</t>
  </si>
  <si>
    <t>W0697822</t>
  </si>
  <si>
    <t xml:space="preserve"> 8:41:09 am</t>
  </si>
  <si>
    <t>U4A2658022</t>
  </si>
  <si>
    <t>SGT-LABCO10710001</t>
  </si>
  <si>
    <t>SGT-LABCO1071</t>
  </si>
  <si>
    <t>W679067</t>
  </si>
  <si>
    <t>W0697823</t>
  </si>
  <si>
    <t xml:space="preserve"> 8:44:58 am</t>
  </si>
  <si>
    <t>SGT-LABFR01020001</t>
  </si>
  <si>
    <t>SGT-LABFR0102</t>
  </si>
  <si>
    <t>W679260</t>
  </si>
  <si>
    <t>W0697824</t>
  </si>
  <si>
    <t xml:space="preserve"> 8:34:49 am</t>
  </si>
  <si>
    <t>TH-LABCO10040001</t>
  </si>
  <si>
    <t>TH-LABCO1004</t>
  </si>
  <si>
    <t>W679261</t>
  </si>
  <si>
    <t>W0697826</t>
  </si>
  <si>
    <t xml:space="preserve"> 2:21:43 pm</t>
  </si>
  <si>
    <t>5031912U5/U581458043</t>
  </si>
  <si>
    <t>W678890</t>
  </si>
  <si>
    <t>S0376016</t>
  </si>
  <si>
    <t>W0697828</t>
  </si>
  <si>
    <t xml:space="preserve"> 8:43:57 am</t>
  </si>
  <si>
    <t>L5710U7146</t>
  </si>
  <si>
    <t>W679068</t>
  </si>
  <si>
    <t>S0376020</t>
  </si>
  <si>
    <t>W0697829</t>
  </si>
  <si>
    <t xml:space="preserve"> 8:49:40 am</t>
  </si>
  <si>
    <t>U5505S040/5031912U5</t>
  </si>
  <si>
    <t>W679262</t>
  </si>
  <si>
    <t>S0376021</t>
  </si>
  <si>
    <t>W0697830</t>
  </si>
  <si>
    <t xml:space="preserve"> 8:46:35 am</t>
  </si>
  <si>
    <t>U563062024</t>
  </si>
  <si>
    <t>MVCTS-BKAOYWS-220001</t>
  </si>
  <si>
    <t>MVCTS-BKAOYWS-22MM</t>
  </si>
  <si>
    <t>A01490</t>
  </si>
  <si>
    <t>ALL INDUSTRIAL MANUFACTURING PTE LTD</t>
  </si>
  <si>
    <t>W679069</t>
  </si>
  <si>
    <t>S0376019</t>
  </si>
  <si>
    <t>W0697831</t>
  </si>
  <si>
    <t xml:space="preserve"> 8:43:04 am</t>
  </si>
  <si>
    <t>5090408U5</t>
  </si>
  <si>
    <t>WHITE-69X60001</t>
  </si>
  <si>
    <t>WHITE-69X6</t>
  </si>
  <si>
    <t>W678891</t>
  </si>
  <si>
    <t>S0376022</t>
  </si>
  <si>
    <t>W0697834</t>
  </si>
  <si>
    <t>250-6241-000001</t>
  </si>
  <si>
    <t>250-6241-00</t>
  </si>
  <si>
    <t>W678892</t>
  </si>
  <si>
    <t>S0376027</t>
  </si>
  <si>
    <t>W0697836</t>
  </si>
  <si>
    <t>W679775</t>
  </si>
  <si>
    <t>S0376029</t>
  </si>
  <si>
    <t>W0697838</t>
  </si>
  <si>
    <t xml:space="preserve"> 5:38:42 pm</t>
  </si>
  <si>
    <t>53255A029</t>
  </si>
  <si>
    <t>SCRAP0001</t>
  </si>
  <si>
    <t>SCRAP</t>
  </si>
  <si>
    <t>W678893</t>
  </si>
  <si>
    <t>S0376031</t>
  </si>
  <si>
    <t>W0697839</t>
  </si>
  <si>
    <t>W679263</t>
  </si>
  <si>
    <t>S0376032</t>
  </si>
  <si>
    <t>W0697849</t>
  </si>
  <si>
    <t xml:space="preserve"> 5:01:37 pm</t>
  </si>
  <si>
    <t>W679778</t>
  </si>
  <si>
    <t>S0376045</t>
  </si>
  <si>
    <t>W0697850</t>
  </si>
  <si>
    <t xml:space="preserve"> 5:17:54 pm</t>
  </si>
  <si>
    <t>FIRE EXTINGUISHE0007</t>
  </si>
  <si>
    <t>FIRE EXTINGUISHER</t>
  </si>
  <si>
    <t>S19266</t>
  </si>
  <si>
    <t>SUMITOMO BAKELITE SINGAPORE PTE. LTD.</t>
  </si>
  <si>
    <t>W678894</t>
  </si>
  <si>
    <t>S0375579</t>
  </si>
  <si>
    <t>W0697852</t>
  </si>
  <si>
    <t>STSS-PACKET0001</t>
  </si>
  <si>
    <t>STSS-PACKET</t>
  </si>
  <si>
    <t>W678895</t>
  </si>
  <si>
    <t>S0376047</t>
  </si>
  <si>
    <t>W0697853</t>
  </si>
  <si>
    <t xml:space="preserve"> 2:22:31 pm</t>
  </si>
  <si>
    <t>W678896</t>
  </si>
  <si>
    <t>S0376048</t>
  </si>
  <si>
    <t>W0697854</t>
  </si>
  <si>
    <t xml:space="preserve"> 4:30:28 pm</t>
  </si>
  <si>
    <t>W678897</t>
  </si>
  <si>
    <t>W0697855</t>
  </si>
  <si>
    <t xml:space="preserve"> 8:34:58 am</t>
  </si>
  <si>
    <t>W679264</t>
  </si>
  <si>
    <t>W0697856</t>
  </si>
  <si>
    <t xml:space="preserve"> 8:38:05 am</t>
  </si>
  <si>
    <t>Y000004SGT0001</t>
  </si>
  <si>
    <t>Y000004SGT</t>
  </si>
  <si>
    <t>W679265</t>
  </si>
  <si>
    <t>W0697857</t>
  </si>
  <si>
    <t xml:space="preserve"> 4:31:23 pm</t>
  </si>
  <si>
    <t>Y000005SGT0001</t>
  </si>
  <si>
    <t>Y000005SGT</t>
  </si>
  <si>
    <t>W678898</t>
  </si>
  <si>
    <t>W0697858</t>
  </si>
  <si>
    <t xml:space="preserve"> 8:34:14 am</t>
  </si>
  <si>
    <t>Y000009SGT0001</t>
  </si>
  <si>
    <t>Y000009SGT</t>
  </si>
  <si>
    <t>W679266</t>
  </si>
  <si>
    <t>W0697859</t>
  </si>
  <si>
    <t xml:space="preserve"> 4:34:47 pm</t>
  </si>
  <si>
    <t>Y000010SGT0001</t>
  </si>
  <si>
    <t>Y000010SGT</t>
  </si>
  <si>
    <t>W678899</t>
  </si>
  <si>
    <t>W0697860</t>
  </si>
  <si>
    <t xml:space="preserve"> 2:10:08 pm</t>
  </si>
  <si>
    <t>Y000011SGT0001</t>
  </si>
  <si>
    <t>Y000011SGT</t>
  </si>
  <si>
    <t>W679267</t>
  </si>
  <si>
    <t>W0697861</t>
  </si>
  <si>
    <t xml:space="preserve"> 1:02:09 pm</t>
  </si>
  <si>
    <t>W679268</t>
  </si>
  <si>
    <t>S0376049</t>
  </si>
  <si>
    <t>W0697862</t>
  </si>
  <si>
    <t xml:space="preserve"> 5:40:01 pm</t>
  </si>
  <si>
    <t>W679269</t>
  </si>
  <si>
    <t>W0697863</t>
  </si>
  <si>
    <t xml:space="preserve"> 1:01:20 pm</t>
  </si>
  <si>
    <t>W679779</t>
  </si>
  <si>
    <t>W0697864</t>
  </si>
  <si>
    <t>W678900</t>
  </si>
  <si>
    <t>W0697866</t>
  </si>
  <si>
    <t xml:space="preserve"> 2:36:45 pm</t>
  </si>
  <si>
    <t>W679780</t>
  </si>
  <si>
    <t>W0697867</t>
  </si>
  <si>
    <t>LABEL 40010102A0001</t>
  </si>
  <si>
    <t>LABEL 40010102A</t>
  </si>
  <si>
    <t>B02117</t>
  </si>
  <si>
    <t>BANSHING INDUSTRIAL CO. PTE LTD.</t>
  </si>
  <si>
    <t>W679781</t>
  </si>
  <si>
    <t>S0376051</t>
  </si>
  <si>
    <t>W0697868</t>
  </si>
  <si>
    <t xml:space="preserve"> 8:40:15 am</t>
  </si>
  <si>
    <t>LABEL 40010202A0001</t>
  </si>
  <si>
    <t>LABEL 40010202A</t>
  </si>
  <si>
    <t>W679782</t>
  </si>
  <si>
    <t>W0697871</t>
  </si>
  <si>
    <t>W679070</t>
  </si>
  <si>
    <t>S0376052</t>
  </si>
  <si>
    <t>W0697872</t>
  </si>
  <si>
    <t xml:space="preserve"> 8:33:58 am</t>
  </si>
  <si>
    <t>U2B09S001</t>
  </si>
  <si>
    <t>E21-00108 REV1010001</t>
  </si>
  <si>
    <t>723388 REV400</t>
  </si>
  <si>
    <t>W679270</t>
  </si>
  <si>
    <t>S0376053</t>
  </si>
  <si>
    <t>W0697873</t>
  </si>
  <si>
    <t xml:space="preserve"> 5:38:37 pm</t>
  </si>
  <si>
    <t>M0BVD0521</t>
  </si>
  <si>
    <t>707385 REV1000001</t>
  </si>
  <si>
    <t>707385 REV401</t>
  </si>
  <si>
    <t>W678901</t>
  </si>
  <si>
    <t>W0697875</t>
  </si>
  <si>
    <t>804964 INDEX1000001</t>
  </si>
  <si>
    <t>804964 INDEX100</t>
  </si>
  <si>
    <t>W678392</t>
  </si>
  <si>
    <t>W0697876</t>
  </si>
  <si>
    <t>4116S1</t>
  </si>
  <si>
    <t>805512 REV4000001</t>
  </si>
  <si>
    <t>805512 REV400</t>
  </si>
  <si>
    <t>W679071</t>
  </si>
  <si>
    <t>W0697881</t>
  </si>
  <si>
    <t xml:space="preserve"> 2:21:55 pm</t>
  </si>
  <si>
    <t>4211S1</t>
  </si>
  <si>
    <t>ZP-119 CMYK0001</t>
  </si>
  <si>
    <t>ZP-119 CMYK</t>
  </si>
  <si>
    <t>W679271</t>
  </si>
  <si>
    <t>ZSA102024</t>
  </si>
  <si>
    <t>W0697882</t>
  </si>
  <si>
    <t xml:space="preserve"> 5:32:33 pm</t>
  </si>
  <si>
    <t>5042222U5</t>
  </si>
  <si>
    <t>ZP-148 CMYK0001</t>
  </si>
  <si>
    <t>ZP-148 CMYK</t>
  </si>
  <si>
    <t>W679272</t>
  </si>
  <si>
    <t>W0697883</t>
  </si>
  <si>
    <t>ZP-181A CMYK0001</t>
  </si>
  <si>
    <t>ZP-181A CMYK</t>
  </si>
  <si>
    <t>W679273</t>
  </si>
  <si>
    <t>W0697884</t>
  </si>
  <si>
    <t xml:space="preserve"> 2:21:25 pm</t>
  </si>
  <si>
    <t>L5710U7146/D82907A156R</t>
  </si>
  <si>
    <t>ZP-43 CMYK0001</t>
  </si>
  <si>
    <t>ZP-43 CMYK</t>
  </si>
  <si>
    <t>W679274</t>
  </si>
  <si>
    <t>W0697885</t>
  </si>
  <si>
    <t xml:space="preserve"> 4:57:47 pm</t>
  </si>
  <si>
    <t>4067S1</t>
  </si>
  <si>
    <t>ZP-75 TT PRINT0001</t>
  </si>
  <si>
    <t>ZP-75 TT PRINT</t>
  </si>
  <si>
    <t>W678902</t>
  </si>
  <si>
    <t>W0697886</t>
  </si>
  <si>
    <t xml:space="preserve"> 4:57:15 pm</t>
  </si>
  <si>
    <t>U4A043S213/U5090217</t>
  </si>
  <si>
    <t>ZR-6 TT PRINT0001</t>
  </si>
  <si>
    <t>ZR-6 TT PRINT</t>
  </si>
  <si>
    <t>W678903</t>
  </si>
  <si>
    <t>W0697887</t>
  </si>
  <si>
    <t>145042/U5A17K1077</t>
  </si>
  <si>
    <t>ZR-8 CMYK0001</t>
  </si>
  <si>
    <t>ZR-8 CMYK</t>
  </si>
  <si>
    <t>W679275</t>
  </si>
  <si>
    <t>ZSA102025</t>
  </si>
  <si>
    <t>W0697888</t>
  </si>
  <si>
    <t xml:space="preserve"> 2:25:28 pm</t>
  </si>
  <si>
    <t>JO13E0250</t>
  </si>
  <si>
    <t>260-1469-000001</t>
  </si>
  <si>
    <t>260-1469-00</t>
  </si>
  <si>
    <t>W679072</t>
  </si>
  <si>
    <t>S0376057</t>
  </si>
  <si>
    <t>W0697889</t>
  </si>
  <si>
    <t>5051021U5</t>
  </si>
  <si>
    <t>260-6197-000001</t>
  </si>
  <si>
    <t>260-6197-00</t>
  </si>
  <si>
    <t>W679073</t>
  </si>
  <si>
    <t>W0697890</t>
  </si>
  <si>
    <t>260-6198-000001</t>
  </si>
  <si>
    <t>260-6198-00</t>
  </si>
  <si>
    <t>W679074</t>
  </si>
  <si>
    <t>W0697893</t>
  </si>
  <si>
    <t>30924-0530001</t>
  </si>
  <si>
    <t>30924-053</t>
  </si>
  <si>
    <t>W679075</t>
  </si>
  <si>
    <t>S0376060</t>
  </si>
  <si>
    <t>W0697895</t>
  </si>
  <si>
    <t>U5A1152049/510242326</t>
  </si>
  <si>
    <t>W679076</t>
  </si>
  <si>
    <t>S0376063</t>
  </si>
  <si>
    <t>W0697896</t>
  </si>
  <si>
    <t xml:space="preserve"> 2:22:42 pm</t>
  </si>
  <si>
    <t>U591552074/506131326</t>
  </si>
  <si>
    <t>W679077</t>
  </si>
  <si>
    <t>W0697897</t>
  </si>
  <si>
    <t>U5A1152051/510242326</t>
  </si>
  <si>
    <t>W679078</t>
  </si>
  <si>
    <t>W0697898</t>
  </si>
  <si>
    <t>W679079</t>
  </si>
  <si>
    <t>W0697899</t>
  </si>
  <si>
    <t>W679276</t>
  </si>
  <si>
    <t>S0376064</t>
  </si>
  <si>
    <t>W0697900</t>
  </si>
  <si>
    <t>W679277</t>
  </si>
  <si>
    <t>W0697901</t>
  </si>
  <si>
    <t>W679278</t>
  </si>
  <si>
    <t>W0697902</t>
  </si>
  <si>
    <t>W679279</t>
  </si>
  <si>
    <t>W0697903</t>
  </si>
  <si>
    <t>W679785</t>
  </si>
  <si>
    <t>S0376065</t>
  </si>
  <si>
    <t>W0697904</t>
  </si>
  <si>
    <t>W679786</t>
  </si>
  <si>
    <t>W0697905</t>
  </si>
  <si>
    <t>W679787</t>
  </si>
  <si>
    <t>W0697906</t>
  </si>
  <si>
    <t xml:space="preserve"> 5:23:48 pm</t>
  </si>
  <si>
    <t>W679788</t>
  </si>
  <si>
    <t>W0697914</t>
  </si>
  <si>
    <t>W679080</t>
  </si>
  <si>
    <t>S0376072</t>
  </si>
  <si>
    <t>W0697922</t>
  </si>
  <si>
    <t xml:space="preserve"> 4:20:36 pm</t>
  </si>
  <si>
    <t>86.C3210001</t>
  </si>
  <si>
    <t>86.C321</t>
  </si>
  <si>
    <t>W678904</t>
  </si>
  <si>
    <t>S0376074</t>
  </si>
  <si>
    <t>W0697923</t>
  </si>
  <si>
    <t>BZK040 01/4063565121746/XHX25214A1401/XHX2503024573</t>
  </si>
  <si>
    <t>W679081</t>
  </si>
  <si>
    <t>W0697934</t>
  </si>
  <si>
    <t>MOBM63480</t>
  </si>
  <si>
    <t>4022 451 413710001</t>
  </si>
  <si>
    <t>4022 451 41371</t>
  </si>
  <si>
    <t>V22065</t>
  </si>
  <si>
    <t>VDL ENABLING TECHNOLOGIES GROUP (S) PTE LTD</t>
  </si>
  <si>
    <t>W679082</t>
  </si>
  <si>
    <t>S0376085</t>
  </si>
  <si>
    <t>W0697943</t>
  </si>
  <si>
    <t>U552258024/U532552048</t>
  </si>
  <si>
    <t>W679280</t>
  </si>
  <si>
    <t>S0376090</t>
  </si>
  <si>
    <t>W0697944</t>
  </si>
  <si>
    <t xml:space="preserve"> 8:33:43 am</t>
  </si>
  <si>
    <t>L5918U8006/MA1-WO-5362</t>
  </si>
  <si>
    <t>TSMC00373100001</t>
  </si>
  <si>
    <t>TSMC0037310</t>
  </si>
  <si>
    <t>W678905</t>
  </si>
  <si>
    <t>S0376091</t>
  </si>
  <si>
    <t>W0697945</t>
  </si>
  <si>
    <t xml:space="preserve"> 9:31:48 am</t>
  </si>
  <si>
    <t>M0BVV7731</t>
  </si>
  <si>
    <t>M-260X128-A0001</t>
  </si>
  <si>
    <t>M-260X128-A</t>
  </si>
  <si>
    <t>W679281</t>
  </si>
  <si>
    <t>S0376092</t>
  </si>
  <si>
    <t>W0697946</t>
  </si>
  <si>
    <t>W678906</t>
  </si>
  <si>
    <t>S0376093</t>
  </si>
  <si>
    <t>W0697947</t>
  </si>
  <si>
    <t xml:space="preserve"> 2:24:25 pm</t>
  </si>
  <si>
    <t>W679282</t>
  </si>
  <si>
    <t>W0697948</t>
  </si>
  <si>
    <t xml:space="preserve"> 2:23:14 pm</t>
  </si>
  <si>
    <t>W678907</t>
  </si>
  <si>
    <t>W0697949</t>
  </si>
  <si>
    <t xml:space="preserve"> 2:11:06 pm</t>
  </si>
  <si>
    <t>J01A0560</t>
  </si>
  <si>
    <t>W679283</t>
  </si>
  <si>
    <t>W0697950</t>
  </si>
  <si>
    <t xml:space="preserve"> 8:33:37 am</t>
  </si>
  <si>
    <t>W679284</t>
  </si>
  <si>
    <t>W0697956</t>
  </si>
  <si>
    <t>W678908</t>
  </si>
  <si>
    <t>H0066790</t>
  </si>
  <si>
    <t>W0697957</t>
  </si>
  <si>
    <t>R753099</t>
  </si>
  <si>
    <t>100595138 REVB0001</t>
  </si>
  <si>
    <t>100595138 REVB</t>
  </si>
  <si>
    <t>W678909</t>
  </si>
  <si>
    <t>H0066791</t>
  </si>
  <si>
    <t>W0697964</t>
  </si>
  <si>
    <t>W678910</t>
  </si>
  <si>
    <t>H0066798</t>
  </si>
  <si>
    <t>W0697968</t>
  </si>
  <si>
    <t xml:space="preserve"> 9:13:07 am</t>
  </si>
  <si>
    <t>W679543</t>
  </si>
  <si>
    <t>H0066802</t>
  </si>
  <si>
    <t>W0697970</t>
  </si>
  <si>
    <t>W679285</t>
  </si>
  <si>
    <t>H0066804</t>
  </si>
  <si>
    <t>W0697972</t>
  </si>
  <si>
    <t>W679286</t>
  </si>
  <si>
    <t>H0066806</t>
  </si>
  <si>
    <t>W0697973</t>
  </si>
  <si>
    <t xml:space="preserve"> 9:06:16 am</t>
  </si>
  <si>
    <t>W679287</t>
  </si>
  <si>
    <t>H0066807</t>
  </si>
  <si>
    <t>W0697977</t>
  </si>
  <si>
    <t>R761185/R762029</t>
  </si>
  <si>
    <t>W679083</t>
  </si>
  <si>
    <t>H0066811</t>
  </si>
  <si>
    <t>W0697978</t>
  </si>
  <si>
    <t>R762029/R762028</t>
  </si>
  <si>
    <t>W679288</t>
  </si>
  <si>
    <t>H0066812</t>
  </si>
  <si>
    <t>W0697980</t>
  </si>
  <si>
    <t>W679084</t>
  </si>
  <si>
    <t>H0066814</t>
  </si>
  <si>
    <t>W0697981</t>
  </si>
  <si>
    <t>W679085</t>
  </si>
  <si>
    <t>H0066815</t>
  </si>
  <si>
    <t>W0697982</t>
  </si>
  <si>
    <t>W679086</t>
  </si>
  <si>
    <t>H0066816</t>
  </si>
  <si>
    <t>W0697983</t>
  </si>
  <si>
    <t xml:space="preserve"> 8:52:33 am</t>
  </si>
  <si>
    <t>W679289</t>
  </si>
  <si>
    <t>H0066817</t>
  </si>
  <si>
    <t>W0697984</t>
  </si>
  <si>
    <t xml:space="preserve"> 5:11:52 pm</t>
  </si>
  <si>
    <t>P1A0150 60001</t>
  </si>
  <si>
    <t>P1A0150 6</t>
  </si>
  <si>
    <t>W679290</t>
  </si>
  <si>
    <t>W0697986</t>
  </si>
  <si>
    <t xml:space="preserve"> 8:52:50 am</t>
  </si>
  <si>
    <t>PP26</t>
  </si>
  <si>
    <t>QC PASSED0006</t>
  </si>
  <si>
    <t>QC PASSED</t>
  </si>
  <si>
    <t>W679291</t>
  </si>
  <si>
    <t>S0376098</t>
  </si>
  <si>
    <t>W0698007</t>
  </si>
  <si>
    <t xml:space="preserve"> 8:53:01 am</t>
  </si>
  <si>
    <t>W679087</t>
  </si>
  <si>
    <t>S0376114</t>
  </si>
  <si>
    <t>W0698008</t>
  </si>
  <si>
    <t xml:space="preserve"> 8:52:23 am</t>
  </si>
  <si>
    <t>W679088</t>
  </si>
  <si>
    <t>W0698009</t>
  </si>
  <si>
    <t xml:space="preserve"> 8:51:46 am</t>
  </si>
  <si>
    <t>W679089</t>
  </si>
  <si>
    <t>W0698010</t>
  </si>
  <si>
    <t xml:space="preserve"> 8:51:08 am</t>
  </si>
  <si>
    <t>W679090</t>
  </si>
  <si>
    <t>W0698011</t>
  </si>
  <si>
    <t xml:space="preserve"> 8:49:52 am</t>
  </si>
  <si>
    <t>W679091</t>
  </si>
  <si>
    <t>W0698012</t>
  </si>
  <si>
    <t xml:space="preserve"> 8:53:34 am</t>
  </si>
  <si>
    <t>W679092</t>
  </si>
  <si>
    <t>W0698017</t>
  </si>
  <si>
    <t xml:space="preserve"> 4:59:03 pm</t>
  </si>
  <si>
    <t>W678911</t>
  </si>
  <si>
    <t>S0376116</t>
  </si>
  <si>
    <t>W0698018</t>
  </si>
  <si>
    <t xml:space="preserve"> 4:59:36 pm</t>
  </si>
  <si>
    <t>W678912</t>
  </si>
  <si>
    <t>W0698019</t>
  </si>
  <si>
    <t xml:space="preserve"> 8:34:20 am</t>
  </si>
  <si>
    <t>W679292</t>
  </si>
  <si>
    <t>W0698020</t>
  </si>
  <si>
    <t>W678913</t>
  </si>
  <si>
    <t>W0698021</t>
  </si>
  <si>
    <t xml:space="preserve"> 8:33:21 am</t>
  </si>
  <si>
    <t>W678914</t>
  </si>
  <si>
    <t>W0698022</t>
  </si>
  <si>
    <t xml:space="preserve"> 3:14:05 pm</t>
  </si>
  <si>
    <t>W679093</t>
  </si>
  <si>
    <t>W0698023</t>
  </si>
  <si>
    <t xml:space="preserve"> 8:34:50 am</t>
  </si>
  <si>
    <t>W678915</t>
  </si>
  <si>
    <t>W0698024</t>
  </si>
  <si>
    <t xml:space="preserve"> 8:35:08 am</t>
  </si>
  <si>
    <t>W679094</t>
  </si>
  <si>
    <t>W0698025</t>
  </si>
  <si>
    <t>W679095</t>
  </si>
  <si>
    <t>W0698026</t>
  </si>
  <si>
    <t xml:space="preserve"> 5:08:03 pm</t>
  </si>
  <si>
    <t>W679096</t>
  </si>
  <si>
    <t>W0698027</t>
  </si>
  <si>
    <t xml:space="preserve"> 5:11:43 pm</t>
  </si>
  <si>
    <t>W679097</t>
  </si>
  <si>
    <t>W0698028</t>
  </si>
  <si>
    <t xml:space="preserve"> 3:13:23 pm</t>
  </si>
  <si>
    <t>W679098</t>
  </si>
  <si>
    <t>W0698029</t>
  </si>
  <si>
    <t xml:space="preserve"> 3:12:05 pm</t>
  </si>
  <si>
    <t>W679099</t>
  </si>
  <si>
    <t>W0698030</t>
  </si>
  <si>
    <t xml:space="preserve"> 3:12:39 pm</t>
  </si>
  <si>
    <t>W679100</t>
  </si>
  <si>
    <t>W0698031</t>
  </si>
  <si>
    <t xml:space="preserve"> 5:12:36 pm</t>
  </si>
  <si>
    <t>W678916</t>
  </si>
  <si>
    <t>W0698032</t>
  </si>
  <si>
    <t xml:space="preserve"> 8:32:36 am</t>
  </si>
  <si>
    <t>W678917</t>
  </si>
  <si>
    <t>W0698033</t>
  </si>
  <si>
    <t xml:space="preserve"> 4:58:27 pm</t>
  </si>
  <si>
    <t>W678918</t>
  </si>
  <si>
    <t>W0698038</t>
  </si>
  <si>
    <t xml:space="preserve"> 8:54:17 am</t>
  </si>
  <si>
    <t>W679101</t>
  </si>
  <si>
    <t>S0376121</t>
  </si>
  <si>
    <t>W0698046</t>
  </si>
  <si>
    <t>T6M73-800030001</t>
  </si>
  <si>
    <t>T6M73-80003</t>
  </si>
  <si>
    <t>W678919</t>
  </si>
  <si>
    <t>S0376128</t>
  </si>
  <si>
    <t>W0698049</t>
  </si>
  <si>
    <t xml:space="preserve"> 9:11:06 am</t>
  </si>
  <si>
    <t>5190-20240001</t>
  </si>
  <si>
    <t>5190-2024</t>
  </si>
  <si>
    <t>W679102</t>
  </si>
  <si>
    <t>S0376131</t>
  </si>
  <si>
    <t>W0698051</t>
  </si>
  <si>
    <t xml:space="preserve"> 8:43:39 am</t>
  </si>
  <si>
    <t>W678920</t>
  </si>
  <si>
    <t>S0376133</t>
  </si>
  <si>
    <t>W0698052</t>
  </si>
  <si>
    <t xml:space="preserve"> 8:40:34 am</t>
  </si>
  <si>
    <t>5180-23400001</t>
  </si>
  <si>
    <t>5180-2340</t>
  </si>
  <si>
    <t>W679293</t>
  </si>
  <si>
    <t>S0376134</t>
  </si>
  <si>
    <t xml:space="preserve"> 8:40:35 am</t>
  </si>
  <si>
    <t>W0698054</t>
  </si>
  <si>
    <t>FLAMMABLE LIQUID0015</t>
  </si>
  <si>
    <t>FLAMMABLE LIQUID 3</t>
  </si>
  <si>
    <t>S19254</t>
  </si>
  <si>
    <t>SINGAPORE ASAHI CHEMICAL &amp; SOLDER IND. PTE LTD</t>
  </si>
  <si>
    <t>W679294</t>
  </si>
  <si>
    <t>S0376136</t>
  </si>
  <si>
    <t>W0698055</t>
  </si>
  <si>
    <t xml:space="preserve"> 8:38:04 am</t>
  </si>
  <si>
    <t>FLAMMABLE-200X200001</t>
  </si>
  <si>
    <t>FLAMMABLE-200X200MM</t>
  </si>
  <si>
    <t>W679295</t>
  </si>
  <si>
    <t>W0698056</t>
  </si>
  <si>
    <t xml:space="preserve"> 3:10:48 pm</t>
  </si>
  <si>
    <t>BZH063-03</t>
  </si>
  <si>
    <t>HASACONI FLUX-DA0001</t>
  </si>
  <si>
    <t>HASACONI FLUX-DANGER</t>
  </si>
  <si>
    <t>W679296</t>
  </si>
  <si>
    <t>W0698059</t>
  </si>
  <si>
    <t xml:space="preserve"> 8:46:37 am</t>
  </si>
  <si>
    <t>U500153003</t>
  </si>
  <si>
    <t>R18153</t>
  </si>
  <si>
    <t>RINSTRUM (PVT) LTD</t>
  </si>
  <si>
    <t>W679297</t>
  </si>
  <si>
    <t>S0376137</t>
  </si>
  <si>
    <t>W0698074</t>
  </si>
  <si>
    <t>CZ107-80016-FT0001</t>
  </si>
  <si>
    <t>CZ107-80016-FT</t>
  </si>
  <si>
    <t>W679103</t>
  </si>
  <si>
    <t>W0698075</t>
  </si>
  <si>
    <t xml:space="preserve"> 8:57:04 am</t>
  </si>
  <si>
    <t>1VV62-80005-FT0001</t>
  </si>
  <si>
    <t>1VV62-80005-FT</t>
  </si>
  <si>
    <t>W679104</t>
  </si>
  <si>
    <t>W0698078</t>
  </si>
  <si>
    <t>W679298</t>
  </si>
  <si>
    <t>S0376143</t>
  </si>
  <si>
    <t>W0698092</t>
  </si>
  <si>
    <t>S19690</t>
  </si>
  <si>
    <t>RENEW GROUP PRIVATE LIMITED</t>
  </si>
  <si>
    <t>W679299</t>
  </si>
  <si>
    <t>S0376157</t>
  </si>
  <si>
    <t>W0698113</t>
  </si>
  <si>
    <t>250377-120001</t>
  </si>
  <si>
    <t>250377-12</t>
  </si>
  <si>
    <t>T20115</t>
  </si>
  <si>
    <t>ABB  PTE. LTD.</t>
  </si>
  <si>
    <t>W679300</t>
  </si>
  <si>
    <t>S0376174</t>
  </si>
  <si>
    <t>W0698114</t>
  </si>
  <si>
    <t>250378-120001</t>
  </si>
  <si>
    <t>250378-12</t>
  </si>
  <si>
    <t>W679301</t>
  </si>
  <si>
    <t>W0698115</t>
  </si>
  <si>
    <t>250379-120001</t>
  </si>
  <si>
    <t>250379-12</t>
  </si>
  <si>
    <t>W679302</t>
  </si>
  <si>
    <t>W0698116</t>
  </si>
  <si>
    <t xml:space="preserve"> 8:44:10 am</t>
  </si>
  <si>
    <t>250380-120001</t>
  </si>
  <si>
    <t>250380-12</t>
  </si>
  <si>
    <t>W679303</t>
  </si>
  <si>
    <t>W0698117</t>
  </si>
  <si>
    <t xml:space="preserve"> 8:44:40 am</t>
  </si>
  <si>
    <t>250799-120001</t>
  </si>
  <si>
    <t>250799-12</t>
  </si>
  <si>
    <t>W679304</t>
  </si>
  <si>
    <t>W0698118</t>
  </si>
  <si>
    <t xml:space="preserve"> 8:52:02 am</t>
  </si>
  <si>
    <t>250800-120001</t>
  </si>
  <si>
    <t>250800-12</t>
  </si>
  <si>
    <t>W679305</t>
  </si>
  <si>
    <t>W0698119</t>
  </si>
  <si>
    <t xml:space="preserve"> 8:51:34 am</t>
  </si>
  <si>
    <t>250247-120001</t>
  </si>
  <si>
    <t>250247-12</t>
  </si>
  <si>
    <t>W679306</t>
  </si>
  <si>
    <t>S0376175</t>
  </si>
  <si>
    <t>W0698120</t>
  </si>
  <si>
    <t xml:space="preserve"> 8:50:31 am</t>
  </si>
  <si>
    <t>250248-120001</t>
  </si>
  <si>
    <t>250248-12</t>
  </si>
  <si>
    <t>W679307</t>
  </si>
  <si>
    <t>W0698121</t>
  </si>
  <si>
    <t xml:space="preserve"> 8:50:58 am</t>
  </si>
  <si>
    <t>250249-120001</t>
  </si>
  <si>
    <t>250249-12</t>
  </si>
  <si>
    <t>W679308</t>
  </si>
  <si>
    <t>W0698122</t>
  </si>
  <si>
    <t xml:space="preserve"> 8:49:50 am</t>
  </si>
  <si>
    <t>250250-120001</t>
  </si>
  <si>
    <t>250250-12</t>
  </si>
  <si>
    <t>W679309</t>
  </si>
  <si>
    <t>W0698123</t>
  </si>
  <si>
    <t xml:space="preserve"> 8:49:22 am</t>
  </si>
  <si>
    <t>250251-120001</t>
  </si>
  <si>
    <t>250251-12</t>
  </si>
  <si>
    <t>W679310</t>
  </si>
  <si>
    <t>W0698124</t>
  </si>
  <si>
    <t xml:space="preserve"> 8:48:44 am</t>
  </si>
  <si>
    <t>250252-120001</t>
  </si>
  <si>
    <t>250252-12</t>
  </si>
  <si>
    <t>W679311</t>
  </si>
  <si>
    <t>W0698137</t>
  </si>
  <si>
    <t>W679105</t>
  </si>
  <si>
    <t>S0376188</t>
  </si>
  <si>
    <t>W0698138</t>
  </si>
  <si>
    <t>W679106</t>
  </si>
  <si>
    <t>S0376189</t>
  </si>
  <si>
    <t>W0698139</t>
  </si>
  <si>
    <t>U5124S154/5031912U5</t>
  </si>
  <si>
    <t>W679312</t>
  </si>
  <si>
    <t>S0376190</t>
  </si>
  <si>
    <t>W0698178</t>
  </si>
  <si>
    <t xml:space="preserve"> 5:37:52 pm</t>
  </si>
  <si>
    <t>C199600666-K5-DP0001</t>
  </si>
  <si>
    <t>C199600666-K5-DP</t>
  </si>
  <si>
    <t>W678921</t>
  </si>
  <si>
    <t>S0376255</t>
  </si>
  <si>
    <t>W0698179</t>
  </si>
  <si>
    <t xml:space="preserve"> 5:09:06 pm</t>
  </si>
  <si>
    <t>W678922</t>
  </si>
  <si>
    <t>W0698180</t>
  </si>
  <si>
    <t xml:space="preserve"> 2:08:28 pm</t>
  </si>
  <si>
    <t>U5507S060/D00LO8901</t>
  </si>
  <si>
    <t>W678923</t>
  </si>
  <si>
    <t>W0698181</t>
  </si>
  <si>
    <t>W678924</t>
  </si>
  <si>
    <t>W0698182</t>
  </si>
  <si>
    <t>W678925</t>
  </si>
  <si>
    <t>W0698183</t>
  </si>
  <si>
    <t xml:space="preserve"> 8:39:09 am</t>
  </si>
  <si>
    <t>C035500556C-A-DP0001</t>
  </si>
  <si>
    <t>C035500556C-A-DP</t>
  </si>
  <si>
    <t>W678926</t>
  </si>
  <si>
    <t>S0376256</t>
  </si>
  <si>
    <t>W0698184</t>
  </si>
  <si>
    <t>C035600784C-A-DP0001</t>
  </si>
  <si>
    <t>C035600784C-A-DP</t>
  </si>
  <si>
    <t>W678927</t>
  </si>
  <si>
    <t>W0698185</t>
  </si>
  <si>
    <t xml:space="preserve"> 8:38:09 am</t>
  </si>
  <si>
    <t>W678928</t>
  </si>
  <si>
    <t>W0698186</t>
  </si>
  <si>
    <t xml:space="preserve"> 8:37:21 am</t>
  </si>
  <si>
    <t>C332000004C-K-DP0001</t>
  </si>
  <si>
    <t>C332000004C-K-DP</t>
  </si>
  <si>
    <t>W678929</t>
  </si>
  <si>
    <t>W0698222</t>
  </si>
  <si>
    <t xml:space="preserve"> 5:00:12 pm</t>
  </si>
  <si>
    <t>4100S1</t>
  </si>
  <si>
    <t>ZC51</t>
  </si>
  <si>
    <t>HAL0173AYJS0001</t>
  </si>
  <si>
    <t>HAL0173AYJS</t>
  </si>
  <si>
    <t>C03414</t>
  </si>
  <si>
    <t>CELESTICA ELECTRONICS (M) SDN BHD</t>
  </si>
  <si>
    <t>W678930</t>
  </si>
  <si>
    <t>S0376326</t>
  </si>
  <si>
    <t>W0698230</t>
  </si>
  <si>
    <t>M06LJ102660000001</t>
  </si>
  <si>
    <t>M06LJ10266000</t>
  </si>
  <si>
    <t>W679313</t>
  </si>
  <si>
    <t>S0376328</t>
  </si>
  <si>
    <t>W0698231</t>
  </si>
  <si>
    <t xml:space="preserve"> 1:51:37 pm</t>
  </si>
  <si>
    <t>TSMB00661020001</t>
  </si>
  <si>
    <t>TSMB0066102</t>
  </si>
  <si>
    <t>W679107</t>
  </si>
  <si>
    <t>W0698232</t>
  </si>
  <si>
    <t>406200664/L5918U8006</t>
  </si>
  <si>
    <t>TSMC00268010001</t>
  </si>
  <si>
    <t>TSMC0026801</t>
  </si>
  <si>
    <t>W679108</t>
  </si>
  <si>
    <t>W0698233</t>
  </si>
  <si>
    <t xml:space="preserve"> 5:15:55 pm</t>
  </si>
  <si>
    <t>314729A292R/2011306U5</t>
  </si>
  <si>
    <t>TSMC00293050001</t>
  </si>
  <si>
    <t>TSMC0029305</t>
  </si>
  <si>
    <t>W679314</t>
  </si>
  <si>
    <t>W0698234</t>
  </si>
  <si>
    <t xml:space="preserve"> 4:59:41 pm</t>
  </si>
  <si>
    <t>E04L96170</t>
  </si>
  <si>
    <t>TSMC00306170001</t>
  </si>
  <si>
    <t>TSMC0030617</t>
  </si>
  <si>
    <t>W679315</t>
  </si>
  <si>
    <t>W0698235</t>
  </si>
  <si>
    <t>W678981</t>
  </si>
  <si>
    <t>PR006430</t>
  </si>
  <si>
    <t>W0698244</t>
  </si>
  <si>
    <t xml:space="preserve"> 8:38:49 am</t>
  </si>
  <si>
    <t>W679316</t>
  </si>
  <si>
    <t>W0698246</t>
  </si>
  <si>
    <t xml:space="preserve"> 5:41:16 pm</t>
  </si>
  <si>
    <t>W679317</t>
  </si>
  <si>
    <t>W0698247</t>
  </si>
  <si>
    <t xml:space="preserve"> 4:19:46 pm</t>
  </si>
  <si>
    <t>MT-1000695-01REV0002</t>
  </si>
  <si>
    <t>MT-1000695-01REV003</t>
  </si>
  <si>
    <t>W679109</t>
  </si>
  <si>
    <t>W0698250</t>
  </si>
  <si>
    <t>W679110</t>
  </si>
  <si>
    <t>H0066818</t>
  </si>
  <si>
    <t>W0698251</t>
  </si>
  <si>
    <t>W679111</t>
  </si>
  <si>
    <t>H0066819</t>
  </si>
  <si>
    <t>W0698252</t>
  </si>
  <si>
    <t>W679112</t>
  </si>
  <si>
    <t>H0066820</t>
  </si>
  <si>
    <t>W0698265</t>
  </si>
  <si>
    <t>W679318</t>
  </si>
  <si>
    <t>S0376353</t>
  </si>
  <si>
    <t>W0698272</t>
  </si>
  <si>
    <t>SG-5697150 01</t>
  </si>
  <si>
    <t>W679113</t>
  </si>
  <si>
    <t>S0376359</t>
  </si>
  <si>
    <t>W0698273</t>
  </si>
  <si>
    <t>W679319</t>
  </si>
  <si>
    <t>S0376360</t>
  </si>
  <si>
    <t>W0698308</t>
  </si>
  <si>
    <t>SG-570010 01</t>
  </si>
  <si>
    <t>W679320</t>
  </si>
  <si>
    <t>S0376383</t>
  </si>
  <si>
    <t>W0698309</t>
  </si>
  <si>
    <t>W679321</t>
  </si>
  <si>
    <t>S0376384</t>
  </si>
  <si>
    <t>W0698310</t>
  </si>
  <si>
    <t xml:space="preserve"> 2:19:33 pm</t>
  </si>
  <si>
    <t>W679322</t>
  </si>
  <si>
    <t>S0376385</t>
  </si>
  <si>
    <t>W0698311</t>
  </si>
  <si>
    <t>W679323</t>
  </si>
  <si>
    <t>S0376386</t>
  </si>
  <si>
    <t>W0698312</t>
  </si>
  <si>
    <t>15058365 REVB0001</t>
  </si>
  <si>
    <t>15058365 REVB</t>
  </si>
  <si>
    <t>W679324</t>
  </si>
  <si>
    <t>S0376387</t>
  </si>
  <si>
    <t>W0698313</t>
  </si>
  <si>
    <t>W679325</t>
  </si>
  <si>
    <t>S0376388</t>
  </si>
  <si>
    <t>W0698319</t>
  </si>
  <si>
    <t>W679326</t>
  </si>
  <si>
    <t>S0376396</t>
  </si>
  <si>
    <t>W0698321</t>
  </si>
  <si>
    <t>W679327</t>
  </si>
  <si>
    <t>S0376398</t>
  </si>
  <si>
    <t>W0698322</t>
  </si>
  <si>
    <t>W679328</t>
  </si>
  <si>
    <t>S0376399</t>
  </si>
  <si>
    <t>W0698325</t>
  </si>
  <si>
    <t>5629365 01</t>
  </si>
  <si>
    <t>W679114</t>
  </si>
  <si>
    <t>S0376402</t>
  </si>
  <si>
    <t>W0698338</t>
  </si>
  <si>
    <t>W679115</t>
  </si>
  <si>
    <t>S0376413</t>
  </si>
  <si>
    <t>W0698339</t>
  </si>
  <si>
    <t xml:space="preserve"> 4:34:34 pm</t>
  </si>
  <si>
    <t>W678931</t>
  </si>
  <si>
    <t>W0698340</t>
  </si>
  <si>
    <t>86.J7460001</t>
  </si>
  <si>
    <t>86.J746</t>
  </si>
  <si>
    <t>W679329</t>
  </si>
  <si>
    <t xml:space="preserve"> 8:32:34 am</t>
  </si>
  <si>
    <t>W0698356</t>
  </si>
  <si>
    <t xml:space="preserve"> 8:50:23 am</t>
  </si>
  <si>
    <t>W679116</t>
  </si>
  <si>
    <t>GRR62194</t>
  </si>
  <si>
    <t>W0698358</t>
  </si>
  <si>
    <t>250-6199-000001</t>
  </si>
  <si>
    <t>250-6199-00</t>
  </si>
  <si>
    <t>W679331</t>
  </si>
  <si>
    <t>S0376425</t>
  </si>
  <si>
    <t>W0698360</t>
  </si>
  <si>
    <t>W679332</t>
  </si>
  <si>
    <t>S0376426</t>
  </si>
  <si>
    <t>W0698363</t>
  </si>
  <si>
    <t xml:space="preserve"> 8:41:49 am</t>
  </si>
  <si>
    <t>W679333</t>
  </si>
  <si>
    <t>S0376428</t>
  </si>
  <si>
    <t>W0698401</t>
  </si>
  <si>
    <t>U4B24S003</t>
  </si>
  <si>
    <t>70109-20001</t>
  </si>
  <si>
    <t>70109-2</t>
  </si>
  <si>
    <t>P16161</t>
  </si>
  <si>
    <t>PT. FANINDO CHIPTRONIC</t>
  </si>
  <si>
    <t>W679334</t>
  </si>
  <si>
    <t>S0376441</t>
  </si>
  <si>
    <t>W0698424</t>
  </si>
  <si>
    <t>R807364</t>
  </si>
  <si>
    <t>W679335</t>
  </si>
  <si>
    <t>H0066838</t>
  </si>
  <si>
    <t>W0698430</t>
  </si>
  <si>
    <t xml:space="preserve"> 9:02:23 am</t>
  </si>
  <si>
    <t>W679336</t>
  </si>
  <si>
    <t>H0066844</t>
  </si>
  <si>
    <t>W0698432</t>
  </si>
  <si>
    <t>W679337</t>
  </si>
  <si>
    <t>H0066846</t>
  </si>
  <si>
    <t>W0698433</t>
  </si>
  <si>
    <t>W679338</t>
  </si>
  <si>
    <t>H0066847</t>
  </si>
  <si>
    <t>W0698434</t>
  </si>
  <si>
    <t>W679339</t>
  </si>
  <si>
    <t>H0066848</t>
  </si>
  <si>
    <t>W0698435</t>
  </si>
  <si>
    <t>W679340</t>
  </si>
  <si>
    <t>H0066849</t>
  </si>
  <si>
    <t>W0698449</t>
  </si>
  <si>
    <t>W679341</t>
  </si>
  <si>
    <t>H0066863</t>
  </si>
  <si>
    <t>W0698472</t>
  </si>
  <si>
    <t>W679342</t>
  </si>
  <si>
    <t>W0698484</t>
  </si>
  <si>
    <t>BZC058-01</t>
  </si>
  <si>
    <t>W679343</t>
  </si>
  <si>
    <t>S0376473</t>
  </si>
  <si>
    <t>W0698489</t>
  </si>
  <si>
    <t xml:space="preserve"> 1:55:20 pm</t>
  </si>
  <si>
    <t>W679344</t>
  </si>
  <si>
    <t>W0698491</t>
  </si>
  <si>
    <t xml:space="preserve"> 1:53:07 pm</t>
  </si>
  <si>
    <t>W679345</t>
  </si>
  <si>
    <t xml:space="preserve"> 1:53:42 pm</t>
  </si>
  <si>
    <t>W0698492</t>
  </si>
  <si>
    <t>W679346</t>
  </si>
  <si>
    <t>W0698493</t>
  </si>
  <si>
    <t xml:space="preserve"> 1:56:41 pm</t>
  </si>
  <si>
    <t>W679347</t>
  </si>
  <si>
    <t>W0698494</t>
  </si>
  <si>
    <t xml:space="preserve"> 8:33:06 am</t>
  </si>
  <si>
    <t>BZH063-BZK051-03</t>
  </si>
  <si>
    <t>PP107-0900020001</t>
  </si>
  <si>
    <t>PP107-090002</t>
  </si>
  <si>
    <t>K11180</t>
  </si>
  <si>
    <t>KX TECHNOLOGIES PTE LTD</t>
  </si>
  <si>
    <t>W679348</t>
  </si>
  <si>
    <t>S0376477</t>
  </si>
  <si>
    <t>W0698503</t>
  </si>
  <si>
    <t xml:space="preserve"> 2:05:35 pm</t>
  </si>
  <si>
    <t>E0223920</t>
  </si>
  <si>
    <t>1115-790-00001 R0001</t>
  </si>
  <si>
    <t>1115-790-00001 REVB</t>
  </si>
  <si>
    <t>W679349</t>
  </si>
  <si>
    <t>S0376484</t>
  </si>
  <si>
    <t>W0698507</t>
  </si>
  <si>
    <t>W679350</t>
  </si>
  <si>
    <t>W0698615</t>
  </si>
  <si>
    <t xml:space="preserve"> 2:29:40 pm</t>
  </si>
  <si>
    <t>D00EK7090/U5507S060</t>
  </si>
  <si>
    <t>C029100100C-K-DP0001</t>
  </si>
  <si>
    <t>C029100100C-K-DP</t>
  </si>
  <si>
    <t>W679351</t>
  </si>
  <si>
    <t>S0376718</t>
  </si>
  <si>
    <t>W0698616</t>
  </si>
  <si>
    <t xml:space="preserve"> 2:25:54 pm</t>
  </si>
  <si>
    <t>C035500277C-A-DP0001</t>
  </si>
  <si>
    <t>C035500277C-A-DP</t>
  </si>
  <si>
    <t>W679352</t>
  </si>
  <si>
    <t>W0698617</t>
  </si>
  <si>
    <t xml:space="preserve"> 2:25:18 pm</t>
  </si>
  <si>
    <t>W679353</t>
  </si>
  <si>
    <t>W0698618</t>
  </si>
  <si>
    <t>W679354</t>
  </si>
  <si>
    <t>W0698619</t>
  </si>
  <si>
    <t xml:space="preserve"> 2:27:46 pm</t>
  </si>
  <si>
    <t>W679355</t>
  </si>
  <si>
    <t>W0698620</t>
  </si>
  <si>
    <t xml:space="preserve"> 2:29:06 pm</t>
  </si>
  <si>
    <t>C029100418C-K-DP0001</t>
  </si>
  <si>
    <t>C029100418C-K-DP</t>
  </si>
  <si>
    <t>W679356</t>
  </si>
  <si>
    <t>S0376719</t>
  </si>
  <si>
    <t>W0698621</t>
  </si>
  <si>
    <t xml:space="preserve"> 2:24:31 pm</t>
  </si>
  <si>
    <t>C035600200C-A-DP0001</t>
  </si>
  <si>
    <t>C035600200C-A-DP</t>
  </si>
  <si>
    <t>W679357</t>
  </si>
  <si>
    <t>W0698622</t>
  </si>
  <si>
    <t xml:space="preserve"> 2:26:46 pm</t>
  </si>
  <si>
    <t>C099600015-M-DP0001</t>
  </si>
  <si>
    <t>C099600015-M-DP</t>
  </si>
  <si>
    <t>W679358</t>
  </si>
  <si>
    <t>W0698623</t>
  </si>
  <si>
    <t xml:space="preserve"> 2:23:17 pm</t>
  </si>
  <si>
    <t>P000249_INT-A-DP0001</t>
  </si>
  <si>
    <t>P000249_INT-A-DP</t>
  </si>
  <si>
    <t>W679359</t>
  </si>
  <si>
    <t>W0698624</t>
  </si>
  <si>
    <t xml:space="preserve"> 2:21:30 pm</t>
  </si>
  <si>
    <t>W679360</t>
  </si>
  <si>
    <t>W0698625</t>
  </si>
  <si>
    <t xml:space="preserve"> 2:23:54 pm</t>
  </si>
  <si>
    <t>C035500720C-A-DP0001</t>
  </si>
  <si>
    <t>C035500720C-A-DP</t>
  </si>
  <si>
    <t>W679361</t>
  </si>
  <si>
    <t>S0376720</t>
  </si>
  <si>
    <t>W0698626</t>
  </si>
  <si>
    <t xml:space="preserve"> 2:22:25 pm</t>
  </si>
  <si>
    <t>E000000092C-A-DP0001</t>
  </si>
  <si>
    <t>E000000092C-A-DP</t>
  </si>
  <si>
    <t>W679362</t>
  </si>
  <si>
    <t>W0698680</t>
  </si>
  <si>
    <t xml:space="preserve"> 3:38:21 pm</t>
  </si>
  <si>
    <t>18P9298 EC H80650001</t>
  </si>
  <si>
    <t>18P9298 EC H82119</t>
  </si>
  <si>
    <t>N14152-IBM HK</t>
  </si>
  <si>
    <t>SUPPLY TECHNOLOGIES LTD</t>
  </si>
  <si>
    <t>W679363</t>
  </si>
  <si>
    <t>GRR62195</t>
  </si>
  <si>
    <t>Customer Name</t>
  </si>
  <si>
    <t>W0570614</t>
  </si>
  <si>
    <t>LJ2602</t>
  </si>
  <si>
    <t>LI6301</t>
  </si>
  <si>
    <t>G043495_INT-K</t>
  </si>
  <si>
    <t>DC28442</t>
  </si>
  <si>
    <t>BUYER: JENNY YAP</t>
  </si>
  <si>
    <t>CL</t>
  </si>
  <si>
    <t>FOC 20PCS MUST PACK OUTSIDE THE GOODS</t>
  </si>
  <si>
    <t>W0634142</t>
  </si>
  <si>
    <t>AD3205</t>
  </si>
  <si>
    <t>102129863-D</t>
  </si>
  <si>
    <t>ETA: 5/7/23</t>
  </si>
  <si>
    <t>JC</t>
  </si>
  <si>
    <t>W0645631</t>
  </si>
  <si>
    <t>T20212</t>
  </si>
  <si>
    <t>NORATEL INTERNATIONAL (PVT) LTD</t>
  </si>
  <si>
    <t>LI1101</t>
  </si>
  <si>
    <t>520000007 (N/LOGO)</t>
  </si>
  <si>
    <t>SC13199</t>
  </si>
  <si>
    <t>JT</t>
  </si>
  <si>
    <t>W0656695</t>
  </si>
  <si>
    <t>C03033-CPI</t>
  </si>
  <si>
    <t>ADVANCED PYROTECHNIC MATERIALS PTE LTD</t>
  </si>
  <si>
    <t>LJ2307</t>
  </si>
  <si>
    <t>056-01-031</t>
  </si>
  <si>
    <t>SC31212</t>
  </si>
  <si>
    <t>W0657406</t>
  </si>
  <si>
    <t>CCLM1001</t>
  </si>
  <si>
    <t>MT-1000241-908</t>
  </si>
  <si>
    <t>W0662640</t>
  </si>
  <si>
    <t>3M7816RW</t>
  </si>
  <si>
    <t>DC32032</t>
  </si>
  <si>
    <t>FT</t>
  </si>
  <si>
    <t>W0662642</t>
  </si>
  <si>
    <t>W0665992</t>
  </si>
  <si>
    <t>S19755</t>
  </si>
  <si>
    <t>SHENZHEN STS MICROELECTRONICS CO., LTD</t>
  </si>
  <si>
    <t>W0676818</t>
  </si>
  <si>
    <t>S19081</t>
  </si>
  <si>
    <t>SEAGATE SINGAPORE INTERNATIONAL HEADQUARTERS</t>
  </si>
  <si>
    <t>HOS9001</t>
  </si>
  <si>
    <t>JDC9022</t>
  </si>
  <si>
    <t>716626800-ALT2</t>
  </si>
  <si>
    <t>PREPARE FOR RELIABILITY EVALUATION</t>
  </si>
  <si>
    <t>GT</t>
  </si>
  <si>
    <t>W0676819</t>
  </si>
  <si>
    <t>PREPARE FOR RGA EVALUATION</t>
  </si>
  <si>
    <t>W0678220</t>
  </si>
  <si>
    <t>70-700011</t>
  </si>
  <si>
    <t>JOB DONE BY CCL (KL)</t>
  </si>
  <si>
    <t>W0678221</t>
  </si>
  <si>
    <t>70-700012</t>
  </si>
  <si>
    <t>W0678222</t>
  </si>
  <si>
    <t>70-700014</t>
  </si>
  <si>
    <t>W0678625</t>
  </si>
  <si>
    <t>RFT4104</t>
  </si>
  <si>
    <t>DC31908</t>
  </si>
  <si>
    <t>W0685000</t>
  </si>
  <si>
    <t>LI2304</t>
  </si>
  <si>
    <t>040-05-040</t>
  </si>
  <si>
    <t>FSC31947</t>
  </si>
  <si>
    <t>W0685139</t>
  </si>
  <si>
    <t>BUYER:SHARON</t>
  </si>
  <si>
    <t>W0687200</t>
  </si>
  <si>
    <t>AD4209</t>
  </si>
  <si>
    <t>FSC31619</t>
  </si>
  <si>
    <t>ETA  04/02/2026  &gt;&gt;  02/02/2026  &gt;&gt;  06/01/2026</t>
  </si>
  <si>
    <t>W0687381</t>
  </si>
  <si>
    <t>W0688675</t>
  </si>
  <si>
    <t>ROG9021</t>
  </si>
  <si>
    <t>3M467MP</t>
  </si>
  <si>
    <t>YN9002</t>
  </si>
  <si>
    <t>TPK-847984-0010</t>
  </si>
  <si>
    <t>ETA: 25/09/25</t>
  </si>
  <si>
    <t>W0688904</t>
  </si>
  <si>
    <t>RFT4102Z</t>
  </si>
  <si>
    <t>FSC29882</t>
  </si>
  <si>
    <t>MR DAVID SOG 67519583</t>
  </si>
  <si>
    <t>W0689301</t>
  </si>
  <si>
    <t>AD1621P</t>
  </si>
  <si>
    <t>BC31261</t>
  </si>
  <si>
    <t>ETA  09/02/2026  &gt;&gt;  12/01/2026</t>
  </si>
  <si>
    <t>W0689408</t>
  </si>
  <si>
    <t>CS9012</t>
  </si>
  <si>
    <t>W0689409</t>
  </si>
  <si>
    <t>W0689577</t>
  </si>
  <si>
    <t>TPK-864087-0010</t>
  </si>
  <si>
    <t>3M7879</t>
  </si>
  <si>
    <t>ETA  22/12/2025</t>
  </si>
  <si>
    <t>ETA  29/12/2025</t>
  </si>
  <si>
    <t>W0690395</t>
  </si>
  <si>
    <t>W0690670</t>
  </si>
  <si>
    <t>CCLNL9001</t>
  </si>
  <si>
    <t>XHX9019</t>
  </si>
  <si>
    <t>XHX9021</t>
  </si>
  <si>
    <t>XHX9020</t>
  </si>
  <si>
    <t>TPK-853766-0020</t>
  </si>
  <si>
    <t>W0690693</t>
  </si>
  <si>
    <t>AD3212</t>
  </si>
  <si>
    <t>2063-772785-055FLEXO</t>
  </si>
  <si>
    <t>FOR INTERNAL TEST, PRODUCTION RUN BY FLEXO MACHINE, SAMPLE PASS TO MR SNG</t>
  </si>
  <si>
    <t>W0690694</t>
  </si>
  <si>
    <t>LI3101</t>
  </si>
  <si>
    <t>2063-772785-056FLEXO</t>
  </si>
  <si>
    <t>W0690782</t>
  </si>
  <si>
    <t>C03043</t>
  </si>
  <si>
    <t>CEI PTE LTD</t>
  </si>
  <si>
    <t>3M7815RW</t>
  </si>
  <si>
    <t>SX-5082653</t>
  </si>
  <si>
    <t>BC14414</t>
  </si>
  <si>
    <t>CCL JB JOB</t>
  </si>
  <si>
    <t>W0690850</t>
  </si>
  <si>
    <t>ETA  02/02/2026</t>
  </si>
  <si>
    <t>W0691516</t>
  </si>
  <si>
    <t>TPK-847557-0010</t>
  </si>
  <si>
    <t>ETD: 10/11/25, ETA: 17/11/25</t>
  </si>
  <si>
    <t>DT</t>
  </si>
  <si>
    <t>W0691830</t>
  </si>
  <si>
    <t>YN1601</t>
  </si>
  <si>
    <t>SC31660</t>
  </si>
  <si>
    <t>W0691970</t>
  </si>
  <si>
    <t>ND9031</t>
  </si>
  <si>
    <t>1125-790-00001REVTH1</t>
  </si>
  <si>
    <t>FD28531</t>
  </si>
  <si>
    <t>** DELIVER WITH FA REPORT; QTY: 162 PCS **</t>
  </si>
  <si>
    <t>W0691971</t>
  </si>
  <si>
    <t>1125-790-00002REVTH1</t>
  </si>
  <si>
    <t>FD28535</t>
  </si>
  <si>
    <t>YN9015</t>
  </si>
  <si>
    <t>W0692713</t>
  </si>
  <si>
    <t>80600138B</t>
  </si>
  <si>
    <t>SH3001</t>
  </si>
  <si>
    <t>AR4001</t>
  </si>
  <si>
    <t>RT3001</t>
  </si>
  <si>
    <t>XHX2807</t>
  </si>
  <si>
    <t>19/11-600k; 05/12-600k; 15/12-600k; 19/12-600K</t>
  </si>
  <si>
    <t>W0692759</t>
  </si>
  <si>
    <t>C03043-V</t>
  </si>
  <si>
    <t>CEI INTERNATIONAL INVESTMENTS (VN) LIMITED</t>
  </si>
  <si>
    <t>CCLUK9001</t>
  </si>
  <si>
    <t>EP-64010003</t>
  </si>
  <si>
    <t>BC08816</t>
  </si>
  <si>
    <t>W0692786</t>
  </si>
  <si>
    <t>FSC30304</t>
  </si>
  <si>
    <t>W0693171</t>
  </si>
  <si>
    <t>PA-64010001</t>
  </si>
  <si>
    <t>BC16658</t>
  </si>
  <si>
    <t>JOB DONE BY CCL JB</t>
  </si>
  <si>
    <t>W0693212</t>
  </si>
  <si>
    <t>ETA  02/03/2026  &gt;&gt;  25/02/2026</t>
  </si>
  <si>
    <t>W0693315</t>
  </si>
  <si>
    <t>ETA  26/01/2026</t>
  </si>
  <si>
    <t>W0693316</t>
  </si>
  <si>
    <t>ETA  02/02/2025</t>
  </si>
  <si>
    <t>W0693317</t>
  </si>
  <si>
    <t>ETA  16/02/2026</t>
  </si>
  <si>
    <t>W0693318</t>
  </si>
  <si>
    <t>ETA  02/03/2026</t>
  </si>
  <si>
    <t>W0693319</t>
  </si>
  <si>
    <t>ETA  16/03/2026</t>
  </si>
  <si>
    <t>W0693321</t>
  </si>
  <si>
    <t>Z980-M</t>
  </si>
  <si>
    <t>DC31200</t>
  </si>
  <si>
    <t>ETA  12/01/2026</t>
  </si>
  <si>
    <t>W0693322</t>
  </si>
  <si>
    <t>W0693324</t>
  </si>
  <si>
    <t>ETA  09/03/2026</t>
  </si>
  <si>
    <t>W0693398</t>
  </si>
  <si>
    <t>FP575-234675-AH-RZ1</t>
  </si>
  <si>
    <t>SC30583</t>
  </si>
  <si>
    <t>ETA  25/12/2025</t>
  </si>
  <si>
    <t>W0693683</t>
  </si>
  <si>
    <t>WV-64010006</t>
  </si>
  <si>
    <t>LJ9011</t>
  </si>
  <si>
    <t>LJ1005</t>
  </si>
  <si>
    <t>XHX4803</t>
  </si>
  <si>
    <t>W0693753</t>
  </si>
  <si>
    <t>W0693754</t>
  </si>
  <si>
    <t>W0693761</t>
  </si>
  <si>
    <t>15028119-DP</t>
  </si>
  <si>
    <t>PHASE 1 (LP TO DP) SCN# SPEC-03357</t>
  </si>
  <si>
    <t>W0693762</t>
  </si>
  <si>
    <t>20012979-DP</t>
  </si>
  <si>
    <t>W0693763</t>
  </si>
  <si>
    <t>20018462-DP</t>
  </si>
  <si>
    <t>W0693764</t>
  </si>
  <si>
    <t>20074864-DP</t>
  </si>
  <si>
    <t>W0693765</t>
  </si>
  <si>
    <t>20074865-DP</t>
  </si>
  <si>
    <t>W0693766</t>
  </si>
  <si>
    <t>20074866-DP</t>
  </si>
  <si>
    <t>W0693767</t>
  </si>
  <si>
    <t>20080738-DP</t>
  </si>
  <si>
    <t>W0693844</t>
  </si>
  <si>
    <t>W0693845</t>
  </si>
  <si>
    <t>ETA  19/01/2026</t>
  </si>
  <si>
    <t>W0693899</t>
  </si>
  <si>
    <t>W0693916</t>
  </si>
  <si>
    <t>W0693917</t>
  </si>
  <si>
    <t>80700508B</t>
  </si>
  <si>
    <t>W0693918</t>
  </si>
  <si>
    <t>W0693919</t>
  </si>
  <si>
    <t>W0693920</t>
  </si>
  <si>
    <t>W0693922</t>
  </si>
  <si>
    <t>80705871DF</t>
  </si>
  <si>
    <t>W0693943</t>
  </si>
  <si>
    <t>RFT5801</t>
  </si>
  <si>
    <t>FSC29525</t>
  </si>
  <si>
    <t>BYR: EUNICE/DANNIS</t>
  </si>
  <si>
    <t>W0693944</t>
  </si>
  <si>
    <t>W0693945</t>
  </si>
  <si>
    <t>W0693946</t>
  </si>
  <si>
    <t>W0693947</t>
  </si>
  <si>
    <t>W0693948</t>
  </si>
  <si>
    <t>W0693949</t>
  </si>
  <si>
    <t>W0693950</t>
  </si>
  <si>
    <t>W0693951</t>
  </si>
  <si>
    <t>W0693952</t>
  </si>
  <si>
    <t>W0693974</t>
  </si>
  <si>
    <t>FSC29943</t>
  </si>
  <si>
    <t>W0693975</t>
  </si>
  <si>
    <t>W0693976</t>
  </si>
  <si>
    <t>W0693977</t>
  </si>
  <si>
    <t>W0693978</t>
  </si>
  <si>
    <t>W0693985</t>
  </si>
  <si>
    <t>FSC29942</t>
  </si>
  <si>
    <t>W0693986</t>
  </si>
  <si>
    <t>W0693987</t>
  </si>
  <si>
    <t>W0693988</t>
  </si>
  <si>
    <t>W0693991</t>
  </si>
  <si>
    <t>FSC29548</t>
  </si>
  <si>
    <t>W0693992</t>
  </si>
  <si>
    <t>W0694047</t>
  </si>
  <si>
    <t>W0694048</t>
  </si>
  <si>
    <t>W0694081</t>
  </si>
  <si>
    <t>W0694101</t>
  </si>
  <si>
    <t>FSC31463</t>
  </si>
  <si>
    <t>W0694191</t>
  </si>
  <si>
    <t>W0694413</t>
  </si>
  <si>
    <t>15058370 REVB</t>
  </si>
  <si>
    <t>DC10351A</t>
  </si>
  <si>
    <t>W0694481</t>
  </si>
  <si>
    <t>EU-64010003</t>
  </si>
  <si>
    <t>BC10203</t>
  </si>
  <si>
    <t>W0694497</t>
  </si>
  <si>
    <t>W0694558</t>
  </si>
  <si>
    <t>DC31911</t>
  </si>
  <si>
    <t>W0694666</t>
  </si>
  <si>
    <t>R001-4942-M</t>
  </si>
  <si>
    <t>DC31473</t>
  </si>
  <si>
    <t>ETA  09/02/2026</t>
  </si>
  <si>
    <t>W0694667</t>
  </si>
  <si>
    <t>ETA  27/02/2026</t>
  </si>
  <si>
    <t>W0694778</t>
  </si>
  <si>
    <t>NTK2003</t>
  </si>
  <si>
    <t>765069300 REVA</t>
  </si>
  <si>
    <t>W0694780</t>
  </si>
  <si>
    <t>765076000 REVA</t>
  </si>
  <si>
    <t>W0694872</t>
  </si>
  <si>
    <t>AA9001</t>
  </si>
  <si>
    <t>XHX9026</t>
  </si>
  <si>
    <t>TPK-868915-0010</t>
  </si>
  <si>
    <t>SSC32541</t>
  </si>
  <si>
    <t>ETA: 15/01/26</t>
  </si>
  <si>
    <t>W0694876</t>
  </si>
  <si>
    <t>TPK-863458-0010</t>
  </si>
  <si>
    <t xml:space="preserve"> ETA 02/01/26   DIRECT SHIPMENT FR SUZHOU TO FLEX PENANG</t>
  </si>
  <si>
    <t>W0694940</t>
  </si>
  <si>
    <t>CCLJB9102</t>
  </si>
  <si>
    <t>TPK-874695-0010</t>
  </si>
  <si>
    <t>ETA: 26/12/25   EOL DO NOT PRINT MORE STOCK</t>
  </si>
  <si>
    <t>W0694983</t>
  </si>
  <si>
    <t>RFT1105</t>
  </si>
  <si>
    <t>COLOR LABEL</t>
  </si>
  <si>
    <t>SC18132</t>
  </si>
  <si>
    <t>BYR: NGAN HOE CHOO</t>
  </si>
  <si>
    <t>W0694993</t>
  </si>
  <si>
    <t>DC29282</t>
  </si>
  <si>
    <t>W0695103</t>
  </si>
  <si>
    <t>W0695104</t>
  </si>
  <si>
    <t>W0695105</t>
  </si>
  <si>
    <t>W0695106</t>
  </si>
  <si>
    <t>W0695107</t>
  </si>
  <si>
    <t>W0695113</t>
  </si>
  <si>
    <t>ETA  30/03/2026</t>
  </si>
  <si>
    <t>W0695173</t>
  </si>
  <si>
    <t>W0695290</t>
  </si>
  <si>
    <t>W0695291</t>
  </si>
  <si>
    <t>W0695363</t>
  </si>
  <si>
    <t>710553 INDEX406</t>
  </si>
  <si>
    <t>SC27838</t>
  </si>
  <si>
    <t>W0695503</t>
  </si>
  <si>
    <t>Z980 REV12.0</t>
  </si>
  <si>
    <t>FSC32080</t>
  </si>
  <si>
    <t>W0695504</t>
  </si>
  <si>
    <t>SC31695</t>
  </si>
  <si>
    <t>W0695530</t>
  </si>
  <si>
    <t>CCLSV4201</t>
  </si>
  <si>
    <t>PROJ:NESTA   BUYER:JACKIE. ( 0.0156 )</t>
  </si>
  <si>
    <t>W0695534</t>
  </si>
  <si>
    <t>PROJ:NASTA  BUYER:JACKIE ( 0.0156 )</t>
  </si>
  <si>
    <t>W0695535</t>
  </si>
  <si>
    <t>W0695549</t>
  </si>
  <si>
    <t>ETA: 15/12/25</t>
  </si>
  <si>
    <t>W0695553</t>
  </si>
  <si>
    <t>ETA: 22/12/25</t>
  </si>
  <si>
    <t>W0695586</t>
  </si>
  <si>
    <t>W0695609</t>
  </si>
  <si>
    <t>W0695610</t>
  </si>
  <si>
    <t>W0695612</t>
  </si>
  <si>
    <t>W0695627</t>
  </si>
  <si>
    <t>3M7381</t>
  </si>
  <si>
    <t>DX-EQ-902011</t>
  </si>
  <si>
    <t>W0695628</t>
  </si>
  <si>
    <t>WA-S00705258</t>
  </si>
  <si>
    <t>W0695629</t>
  </si>
  <si>
    <t>CE-64010003</t>
  </si>
  <si>
    <t>DC30929</t>
  </si>
  <si>
    <t>W0695630</t>
  </si>
  <si>
    <t>CE-64010006</t>
  </si>
  <si>
    <t>BC09434</t>
  </si>
  <si>
    <t>W0695662</t>
  </si>
  <si>
    <t>TPK-864719-0010</t>
  </si>
  <si>
    <t>ETA: 24/01/26</t>
  </si>
  <si>
    <t>W0695671</t>
  </si>
  <si>
    <t>LJ2903</t>
  </si>
  <si>
    <t>SC28196</t>
  </si>
  <si>
    <t>W0695672</t>
  </si>
  <si>
    <t>LJ6101</t>
  </si>
  <si>
    <t>SC27200</t>
  </si>
  <si>
    <t>W0695673</t>
  </si>
  <si>
    <t>SC30642</t>
  </si>
  <si>
    <t>W0695678</t>
  </si>
  <si>
    <t>DC02184</t>
  </si>
  <si>
    <t>W0695679</t>
  </si>
  <si>
    <t>W0695784</t>
  </si>
  <si>
    <t>L001-772785-057REVAA</t>
  </si>
  <si>
    <t>W0695785</t>
  </si>
  <si>
    <t>AD3108</t>
  </si>
  <si>
    <t>W0695797</t>
  </si>
  <si>
    <t>L001-773057-000007CM</t>
  </si>
  <si>
    <t>SC26016S</t>
  </si>
  <si>
    <t>W0695798</t>
  </si>
  <si>
    <t>W0695799</t>
  </si>
  <si>
    <t>W0695866</t>
  </si>
  <si>
    <t>H08248</t>
  </si>
  <si>
    <t>HQ TELECOM SINGAPORE PTE.LTD.</t>
  </si>
  <si>
    <t>W0695867</t>
  </si>
  <si>
    <t>W0695894</t>
  </si>
  <si>
    <t>AD3104</t>
  </si>
  <si>
    <t>204194400 REVA</t>
  </si>
  <si>
    <t>W0695895</t>
  </si>
  <si>
    <t>W0695896</t>
  </si>
  <si>
    <t>W0695897</t>
  </si>
  <si>
    <t>W0696031</t>
  </si>
  <si>
    <t>15038754 REVC</t>
  </si>
  <si>
    <t>W0696035</t>
  </si>
  <si>
    <t>JDC9010</t>
  </si>
  <si>
    <t>764616000 REVA</t>
  </si>
  <si>
    <t>SC32579</t>
  </si>
  <si>
    <t>FULL DOC,FA DOC EMAIL TO                         ,SPL KEEP IN CCL</t>
  </si>
  <si>
    <t>W0696041</t>
  </si>
  <si>
    <t>W0696062</t>
  </si>
  <si>
    <t>XHX2401</t>
  </si>
  <si>
    <t>AD4215</t>
  </si>
  <si>
    <t>719704-AD4215</t>
  </si>
  <si>
    <t>SSC32534</t>
  </si>
  <si>
    <t>ETA: 16/12/25</t>
  </si>
  <si>
    <t>W0696121</t>
  </si>
  <si>
    <t>XHX9025</t>
  </si>
  <si>
    <t>TPK-868916-0010</t>
  </si>
  <si>
    <t>ETA: 29/01/26   MFG: 29/09/25 (3K)</t>
  </si>
  <si>
    <t>W0696203</t>
  </si>
  <si>
    <t>EN3104</t>
  </si>
  <si>
    <t>DC20731</t>
  </si>
  <si>
    <t>** NO NEED DCO. **</t>
  </si>
  <si>
    <t>W0696207</t>
  </si>
  <si>
    <t>W0696209</t>
  </si>
  <si>
    <t>W0696210</t>
  </si>
  <si>
    <t>W0696254</t>
  </si>
  <si>
    <t>ETA  05/01/2026</t>
  </si>
  <si>
    <t>W0696325</t>
  </si>
  <si>
    <t>ETA  01/04/2026</t>
  </si>
  <si>
    <t>W0696326</t>
  </si>
  <si>
    <t>ETA  06/04/2026</t>
  </si>
  <si>
    <t>W0696327</t>
  </si>
  <si>
    <t>ETA  20/04/2026</t>
  </si>
  <si>
    <t>W0696328</t>
  </si>
  <si>
    <t>ETA  04/05/2026</t>
  </si>
  <si>
    <t>W0696329</t>
  </si>
  <si>
    <t>ETA  18/05/2026</t>
  </si>
  <si>
    <t>W0696368</t>
  </si>
  <si>
    <t>W0696495</t>
  </si>
  <si>
    <t>W0696498</t>
  </si>
  <si>
    <t>LJ2311</t>
  </si>
  <si>
    <t>BC05532</t>
  </si>
  <si>
    <t>W0696499</t>
  </si>
  <si>
    <t>W0696500</t>
  </si>
  <si>
    <t>W0696501</t>
  </si>
  <si>
    <t>W0696503</t>
  </si>
  <si>
    <t>NAMEP500480012</t>
  </si>
  <si>
    <t>DC12372</t>
  </si>
  <si>
    <t>W0696519</t>
  </si>
  <si>
    <t>ETA: 31/12/25   MFG: 13/10/25 (6K)</t>
  </si>
  <si>
    <t>W0696521</t>
  </si>
  <si>
    <t>XHX2810</t>
  </si>
  <si>
    <t>TPK-874726-0020</t>
  </si>
  <si>
    <t>ETA: 30/12/25</t>
  </si>
  <si>
    <t>W0696523</t>
  </si>
  <si>
    <t>ETA: 23/01/26   MFG: 18/08/25 (800PCS)</t>
  </si>
  <si>
    <t>W0696525</t>
  </si>
  <si>
    <t>ETA: 02/01/26</t>
  </si>
  <si>
    <t>W0696540</t>
  </si>
  <si>
    <t>ETA: 03/12/25</t>
  </si>
  <si>
    <t>W0696541</t>
  </si>
  <si>
    <t>38Q66-80031</t>
  </si>
  <si>
    <t>W0696556</t>
  </si>
  <si>
    <t>AD1613</t>
  </si>
  <si>
    <t>091001-000-034 REV15</t>
  </si>
  <si>
    <t>BC14312A</t>
  </si>
  <si>
    <t>DONE BY JB</t>
  </si>
  <si>
    <t>W0696558</t>
  </si>
  <si>
    <t>091001-000-348 REV 7</t>
  </si>
  <si>
    <t>BC07316</t>
  </si>
  <si>
    <t>W0696559</t>
  </si>
  <si>
    <t>W0696560</t>
  </si>
  <si>
    <t>090000-400-117 REV12</t>
  </si>
  <si>
    <t>BC00954</t>
  </si>
  <si>
    <t>W0696561</t>
  </si>
  <si>
    <t>090000-400-138 REV 9</t>
  </si>
  <si>
    <t>BC06928</t>
  </si>
  <si>
    <t>W0696562</t>
  </si>
  <si>
    <t>090000-400-144 REV 8</t>
  </si>
  <si>
    <t>W0696577</t>
  </si>
  <si>
    <t>SC24686</t>
  </si>
  <si>
    <t>W0696599</t>
  </si>
  <si>
    <t>AD5703</t>
  </si>
  <si>
    <t>SSC32206</t>
  </si>
  <si>
    <t>ETD: 11/12/25-2MIL; 16/12/25-2MIL</t>
  </si>
  <si>
    <t>ETA: 04/12/25</t>
  </si>
  <si>
    <t>W0696601</t>
  </si>
  <si>
    <t>719709-AD4215</t>
  </si>
  <si>
    <t>SSC32554</t>
  </si>
  <si>
    <t>W0696611</t>
  </si>
  <si>
    <t>LI9001</t>
  </si>
  <si>
    <t>SC10655</t>
  </si>
  <si>
    <t>SELF-COLLECTION BY LITETRONIC</t>
  </si>
  <si>
    <t>AD4109</t>
  </si>
  <si>
    <t>W0696627</t>
  </si>
  <si>
    <t>W0696628</t>
  </si>
  <si>
    <t>W0696680</t>
  </si>
  <si>
    <t>7FP20-80002-FT</t>
  </si>
  <si>
    <t>FSC31918</t>
  </si>
  <si>
    <t>BUYER:CHOW SIAN</t>
  </si>
  <si>
    <t>W0696681</t>
  </si>
  <si>
    <t>7FP02-80003-FT</t>
  </si>
  <si>
    <t>WR9101</t>
  </si>
  <si>
    <t>ETA: 01/12/25 (CLOSED SHORT)</t>
  </si>
  <si>
    <t>W0696689</t>
  </si>
  <si>
    <t>ETA  23/02/2026</t>
  </si>
  <si>
    <t>W0696859</t>
  </si>
  <si>
    <t>W0696860</t>
  </si>
  <si>
    <t>W0696965</t>
  </si>
  <si>
    <t>ETA: 14/02/26</t>
  </si>
  <si>
    <t>W0696967</t>
  </si>
  <si>
    <t>CE-1070132316-02</t>
  </si>
  <si>
    <t>DC03278</t>
  </si>
  <si>
    <t>W0697025</t>
  </si>
  <si>
    <t>AD3305</t>
  </si>
  <si>
    <t>70-087829</t>
  </si>
  <si>
    <t>SC32116SET</t>
  </si>
  <si>
    <t>W0697073</t>
  </si>
  <si>
    <t>W0697074</t>
  </si>
  <si>
    <t>W0697076</t>
  </si>
  <si>
    <t>ETA: 12/01/26</t>
  </si>
  <si>
    <t>W0697077</t>
  </si>
  <si>
    <t>W0697078</t>
  </si>
  <si>
    <t>W0697079</t>
  </si>
  <si>
    <t>CCLSV6001</t>
  </si>
  <si>
    <t>XHX9012</t>
  </si>
  <si>
    <t>FSC32254SET</t>
  </si>
  <si>
    <t>ETA BANG TAI: 27/01/26</t>
  </si>
  <si>
    <t>W0697150</t>
  </si>
  <si>
    <t>FSC31917</t>
  </si>
  <si>
    <t>W0697171</t>
  </si>
  <si>
    <t>LJ3106</t>
  </si>
  <si>
    <t>CM9001</t>
  </si>
  <si>
    <t>JDC9008</t>
  </si>
  <si>
    <t>SC32515</t>
  </si>
  <si>
    <t>PRB</t>
  </si>
  <si>
    <t>W0697179</t>
  </si>
  <si>
    <t>DC32531</t>
  </si>
  <si>
    <t>W0697187</t>
  </si>
  <si>
    <t>W0697188</t>
  </si>
  <si>
    <t>W0697225</t>
  </si>
  <si>
    <t>W0697226</t>
  </si>
  <si>
    <t>W0697243</t>
  </si>
  <si>
    <t>710922 INDEX404</t>
  </si>
  <si>
    <t>DC27907</t>
  </si>
  <si>
    <t>W0697283</t>
  </si>
  <si>
    <t>CS4811</t>
  </si>
  <si>
    <t>LJ2005</t>
  </si>
  <si>
    <t>LJ3801</t>
  </si>
  <si>
    <t>3M468MP</t>
  </si>
  <si>
    <t>707806 INDEX406</t>
  </si>
  <si>
    <t>DC26390B</t>
  </si>
  <si>
    <t>ETA  16/02/2025</t>
  </si>
  <si>
    <t>W0697330</t>
  </si>
  <si>
    <t>W0697331</t>
  </si>
  <si>
    <t>CE-64010007</t>
  </si>
  <si>
    <t>BC00381</t>
  </si>
  <si>
    <t>W0697392</t>
  </si>
  <si>
    <t>LJ3201</t>
  </si>
  <si>
    <t>FDC30896</t>
  </si>
  <si>
    <t>W0697394</t>
  </si>
  <si>
    <t>JDC9006</t>
  </si>
  <si>
    <t>FSC30216</t>
  </si>
  <si>
    <t>W0697397</t>
  </si>
  <si>
    <t>W0697399</t>
  </si>
  <si>
    <t>Z556 REV1.0</t>
  </si>
  <si>
    <t>SC26225</t>
  </si>
  <si>
    <t>W0697403</t>
  </si>
  <si>
    <t>TPK-806929-0010-2</t>
  </si>
  <si>
    <t>ETA: 13/03/26   DIRECT SHIPMENT FR SUZHOU TO FLEX PENANG</t>
  </si>
  <si>
    <t>W0697404</t>
  </si>
  <si>
    <t>ETA: 18/02/26    DIRECT SHIPMENT FR SUZHOU TO FLEX PENANG</t>
  </si>
  <si>
    <t>W0697405</t>
  </si>
  <si>
    <t>ROG9005</t>
  </si>
  <si>
    <t>TT9011</t>
  </si>
  <si>
    <t>TPK-847994-0010</t>
  </si>
  <si>
    <t>ETA: 23/01/26</t>
  </si>
  <si>
    <t>W0697406</t>
  </si>
  <si>
    <t>ROG9020</t>
  </si>
  <si>
    <t>LJ9017</t>
  </si>
  <si>
    <t>XHX2808</t>
  </si>
  <si>
    <t>W0697407</t>
  </si>
  <si>
    <t>ETA: 18/02/26</t>
  </si>
  <si>
    <t>W0697408</t>
  </si>
  <si>
    <t>ROG9006</t>
  </si>
  <si>
    <t>W0697409</t>
  </si>
  <si>
    <t>805549 REV400</t>
  </si>
  <si>
    <t>SC32008</t>
  </si>
  <si>
    <t>W0697492</t>
  </si>
  <si>
    <t>ETA  26/02/2026</t>
  </si>
  <si>
    <t>W0697493</t>
  </si>
  <si>
    <t>RFT4201</t>
  </si>
  <si>
    <t>R646-405 REV 1.0</t>
  </si>
  <si>
    <t>FSC32297</t>
  </si>
  <si>
    <t>W0697497</t>
  </si>
  <si>
    <t>AD4811</t>
  </si>
  <si>
    <t>707518 REV401</t>
  </si>
  <si>
    <t>SC26172</t>
  </si>
  <si>
    <t>W0697498</t>
  </si>
  <si>
    <t>704044 REV500</t>
  </si>
  <si>
    <t>DC24670</t>
  </si>
  <si>
    <t>W0697511</t>
  </si>
  <si>
    <t>LJ4102</t>
  </si>
  <si>
    <t>FSC32549</t>
  </si>
  <si>
    <t>URGENT ETA: 01/12/25</t>
  </si>
  <si>
    <t>W0697512</t>
  </si>
  <si>
    <t>ETA: 05/01/26</t>
  </si>
  <si>
    <t>W0697513</t>
  </si>
  <si>
    <t>ETA: 02/03/26</t>
  </si>
  <si>
    <t>W0697524</t>
  </si>
  <si>
    <t>XTR-820.0202.02</t>
  </si>
  <si>
    <t>ETA  19/12/2025</t>
  </si>
  <si>
    <t>SY</t>
  </si>
  <si>
    <t>W0697525</t>
  </si>
  <si>
    <t>XTR-820.0248.00</t>
  </si>
  <si>
    <t>W0697551</t>
  </si>
  <si>
    <t>R001-41015 REV1.0</t>
  </si>
  <si>
    <t>SC27165</t>
  </si>
  <si>
    <t>W0697554</t>
  </si>
  <si>
    <t>15056431 REVB</t>
  </si>
  <si>
    <t>W0697556</t>
  </si>
  <si>
    <t>W0697557</t>
  </si>
  <si>
    <t>W0697558</t>
  </si>
  <si>
    <t>W0697560</t>
  </si>
  <si>
    <t>W0697561</t>
  </si>
  <si>
    <t>15058371 REVB</t>
  </si>
  <si>
    <t>W0697600</t>
  </si>
  <si>
    <t>AD4208</t>
  </si>
  <si>
    <t>SSC32544</t>
  </si>
  <si>
    <t>ETA: 13/01/26</t>
  </si>
  <si>
    <t>W0697605</t>
  </si>
  <si>
    <t>AD5202</t>
  </si>
  <si>
    <t>6ZE05-80002-FT</t>
  </si>
  <si>
    <t>PROJ:KRONOS   BUYER:CHOW SIAN</t>
  </si>
  <si>
    <t>W0697634</t>
  </si>
  <si>
    <t>TSMC0035801</t>
  </si>
  <si>
    <t>KL JOB</t>
  </si>
  <si>
    <t>W0697638</t>
  </si>
  <si>
    <t>PROJ:NASTA   BUYER:JACKIE. 200,000 26/12/25, 600,000 -5/2/2026</t>
  </si>
  <si>
    <t>W0697641</t>
  </si>
  <si>
    <t>PROJ:NASTA  BUYER:JACKIE</t>
  </si>
  <si>
    <t>W0697645</t>
  </si>
  <si>
    <t>CCLI2201</t>
  </si>
  <si>
    <t>XHX2805</t>
  </si>
  <si>
    <t>FSC32356</t>
  </si>
  <si>
    <t>LJ4114T</t>
  </si>
  <si>
    <t>TRANSFERRED TO SANKI ROTARY MACHINES 29 AND 31</t>
  </si>
  <si>
    <t>W0697703</t>
  </si>
  <si>
    <t>LI3102</t>
  </si>
  <si>
    <t>209277A</t>
  </si>
  <si>
    <t>SC28555</t>
  </si>
  <si>
    <t>W0697714</t>
  </si>
  <si>
    <t>W0697715</t>
  </si>
  <si>
    <t>W0697717</t>
  </si>
  <si>
    <t>W0697718</t>
  </si>
  <si>
    <t>7FP42-80004-FT</t>
  </si>
  <si>
    <t>FSC31396</t>
  </si>
  <si>
    <t>W0697720</t>
  </si>
  <si>
    <t>W0697737</t>
  </si>
  <si>
    <t>N14214</t>
  </si>
  <si>
    <t>NEC PLATFORM TECHNOLOGIES HONG KONG LIMITED</t>
  </si>
  <si>
    <t>45D3081 EC G37587</t>
  </si>
  <si>
    <t>BC15369</t>
  </si>
  <si>
    <t>ETA JAPAN 29/12/2025   ** JOB DONE BY JB **</t>
  </si>
  <si>
    <t>TPY</t>
  </si>
  <si>
    <t>W0697738</t>
  </si>
  <si>
    <t>R370-408 REV3.0</t>
  </si>
  <si>
    <t>SC31476</t>
  </si>
  <si>
    <t>W0697747</t>
  </si>
  <si>
    <t>DC21533</t>
  </si>
  <si>
    <t>3M16903</t>
  </si>
  <si>
    <t>W0697749</t>
  </si>
  <si>
    <t>DC31902</t>
  </si>
  <si>
    <t>W0697750</t>
  </si>
  <si>
    <t>HYDRAPURE-SLABEL</t>
  </si>
  <si>
    <t>W0697751</t>
  </si>
  <si>
    <t>LI2804</t>
  </si>
  <si>
    <t>001-025-8221-00 R00</t>
  </si>
  <si>
    <t>DC31805</t>
  </si>
  <si>
    <t>W0697752</t>
  </si>
  <si>
    <t>YN1404</t>
  </si>
  <si>
    <t>001-420-1000-00R02.1</t>
  </si>
  <si>
    <t>BC31803</t>
  </si>
  <si>
    <t>W0697753</t>
  </si>
  <si>
    <t>001-420-4246-00R03</t>
  </si>
  <si>
    <t>SC31800</t>
  </si>
  <si>
    <t>W0697754</t>
  </si>
  <si>
    <t>001-420-4247-00R01</t>
  </si>
  <si>
    <t>W0697755</t>
  </si>
  <si>
    <t>003-421-3908-00R04.1</t>
  </si>
  <si>
    <t>DC31804</t>
  </si>
  <si>
    <t>AD3105</t>
  </si>
  <si>
    <t>W0697800</t>
  </si>
  <si>
    <t>W0697810</t>
  </si>
  <si>
    <t>YN1405</t>
  </si>
  <si>
    <t>SL207-002-01 REV2.0</t>
  </si>
  <si>
    <t>FBC32053</t>
  </si>
  <si>
    <t>ETA  05/01/2026   ** JOB DONE BY JB **</t>
  </si>
  <si>
    <t>W0697811</t>
  </si>
  <si>
    <t>AD1311</t>
  </si>
  <si>
    <t>Z9245 REV3</t>
  </si>
  <si>
    <t>FSC31989</t>
  </si>
  <si>
    <t>W0697812</t>
  </si>
  <si>
    <t>W0697835</t>
  </si>
  <si>
    <t>W0697842</t>
  </si>
  <si>
    <t>W0697843</t>
  </si>
  <si>
    <t>ETA: 09/01/26</t>
  </si>
  <si>
    <t>W0697844</t>
  </si>
  <si>
    <t>ETA: 30/01/26</t>
  </si>
  <si>
    <t>W0697845</t>
  </si>
  <si>
    <t>ETA: 20/02/26</t>
  </si>
  <si>
    <t>W0697846</t>
  </si>
  <si>
    <t>ETA: 13/03/26</t>
  </si>
  <si>
    <t>W0697847</t>
  </si>
  <si>
    <t>ETA:02/04/26</t>
  </si>
  <si>
    <t>W0697848</t>
  </si>
  <si>
    <t>ETA: 27/04/26</t>
  </si>
  <si>
    <t>BYR: EUNICE/GAY</t>
  </si>
  <si>
    <t>W0697878</t>
  </si>
  <si>
    <t>70-215595</t>
  </si>
  <si>
    <t>W0697879</t>
  </si>
  <si>
    <t>70-600500</t>
  </si>
  <si>
    <t>SC30900</t>
  </si>
  <si>
    <t>W0697880</t>
  </si>
  <si>
    <t>W0697892</t>
  </si>
  <si>
    <t>26304-034</t>
  </si>
  <si>
    <t>JOB DONE BY CCL DESIGN (ZHONGSHAN)</t>
  </si>
  <si>
    <t>W0697894</t>
  </si>
  <si>
    <t>R638-423 REV1.0</t>
  </si>
  <si>
    <t>FBC31992</t>
  </si>
  <si>
    <t>W0697924</t>
  </si>
  <si>
    <t>ETA  09/01/2026   ** JOB DONE BY CCL KL **</t>
  </si>
  <si>
    <t>W0697926</t>
  </si>
  <si>
    <t>AD4201</t>
  </si>
  <si>
    <t>R370-4156 REV1.0-USA</t>
  </si>
  <si>
    <t>SC31533</t>
  </si>
  <si>
    <t>W0697928</t>
  </si>
  <si>
    <t>W0697929</t>
  </si>
  <si>
    <t>W0697930</t>
  </si>
  <si>
    <t>W0697931</t>
  </si>
  <si>
    <t>W0697932</t>
  </si>
  <si>
    <t>W0697935</t>
  </si>
  <si>
    <t>15038753 REVC</t>
  </si>
  <si>
    <t>DC32148</t>
  </si>
  <si>
    <t>ETA: 14/01/26</t>
  </si>
  <si>
    <t>W0697936</t>
  </si>
  <si>
    <t>BC31527</t>
  </si>
  <si>
    <t>W0697937</t>
  </si>
  <si>
    <t>RFT1601</t>
  </si>
  <si>
    <t>W0697939</t>
  </si>
  <si>
    <t>SC21765</t>
  </si>
  <si>
    <t>W0697940</t>
  </si>
  <si>
    <t>3M7871</t>
  </si>
  <si>
    <t>LI6202</t>
  </si>
  <si>
    <t>DC29185</t>
  </si>
  <si>
    <t>W0697941</t>
  </si>
  <si>
    <t>DC11681</t>
  </si>
  <si>
    <t>W0697942</t>
  </si>
  <si>
    <t>LJ2402</t>
  </si>
  <si>
    <t>DC11230</t>
  </si>
  <si>
    <t>W0697951</t>
  </si>
  <si>
    <t>L12070</t>
  </si>
  <si>
    <t>LEICA INSTRUMENTS (SINGAPORE) PTE LTD</t>
  </si>
  <si>
    <t>D00137</t>
  </si>
  <si>
    <t>LI1304</t>
  </si>
  <si>
    <t>W0697958</t>
  </si>
  <si>
    <t>PSC26408</t>
  </si>
  <si>
    <t>W0697959</t>
  </si>
  <si>
    <t>FPSC29805</t>
  </si>
  <si>
    <t>W0697960</t>
  </si>
  <si>
    <t>W0697961</t>
  </si>
  <si>
    <t>W0697962</t>
  </si>
  <si>
    <t>W0697963</t>
  </si>
  <si>
    <t>SKY2001</t>
  </si>
  <si>
    <t>W0697976</t>
  </si>
  <si>
    <t>XHX2806</t>
  </si>
  <si>
    <t>FPSC29937SET</t>
  </si>
  <si>
    <t>W0697987</t>
  </si>
  <si>
    <t>ETA: 19/02/26</t>
  </si>
  <si>
    <t>W0697988</t>
  </si>
  <si>
    <t>TPK-874726-0010</t>
  </si>
  <si>
    <t>W0697989</t>
  </si>
  <si>
    <t>AD4102</t>
  </si>
  <si>
    <t>FDC32539</t>
  </si>
  <si>
    <t>ETA: 06/02/26</t>
  </si>
  <si>
    <t>W0697996</t>
  </si>
  <si>
    <t>W0697997</t>
  </si>
  <si>
    <t>ETA: 26/02/26</t>
  </si>
  <si>
    <t>W0697998</t>
  </si>
  <si>
    <t>W0697999</t>
  </si>
  <si>
    <t>SSC32550SET</t>
  </si>
  <si>
    <t>ETA: 20/03/26</t>
  </si>
  <si>
    <t>W0698000</t>
  </si>
  <si>
    <t>ETD: 13/03/26   ETA 20/03/26   DIRECT SHIPMENT FR SUZHOU TO FLEX PENANG</t>
  </si>
  <si>
    <t>W0698001</t>
  </si>
  <si>
    <t>ETA: 12/01/26   DO NOT PRINT MORE STOCK EOL</t>
  </si>
  <si>
    <t>W0698013</t>
  </si>
  <si>
    <t>BL-4X2.25</t>
  </si>
  <si>
    <t>W0698014</t>
  </si>
  <si>
    <t>PG-64010001</t>
  </si>
  <si>
    <t>BC05565</t>
  </si>
  <si>
    <t>TML</t>
  </si>
  <si>
    <t>W0698036</t>
  </si>
  <si>
    <t>W0698039</t>
  </si>
  <si>
    <t>XTR-015.0060.01</t>
  </si>
  <si>
    <t>ETA  09/01/2026   ** JON DONE BY CCL KL  **</t>
  </si>
  <si>
    <t>W0698041</t>
  </si>
  <si>
    <t>W0698042</t>
  </si>
  <si>
    <t>164115A</t>
  </si>
  <si>
    <t>D00408</t>
  </si>
  <si>
    <t>LI6501</t>
  </si>
  <si>
    <t>W0698044</t>
  </si>
  <si>
    <t>298390A</t>
  </si>
  <si>
    <t>BC31739</t>
  </si>
  <si>
    <t>W0698045</t>
  </si>
  <si>
    <t>N14076-SENAI</t>
  </si>
  <si>
    <t>HRIH-HI-730-00181-00</t>
  </si>
  <si>
    <t>BC12322</t>
  </si>
  <si>
    <t>POEA</t>
  </si>
  <si>
    <t>W0698047</t>
  </si>
  <si>
    <t>70-002551</t>
  </si>
  <si>
    <t>BC11829A</t>
  </si>
  <si>
    <t>W0698048</t>
  </si>
  <si>
    <t>AD4211</t>
  </si>
  <si>
    <t>5180-2295</t>
  </si>
  <si>
    <t>DC23944</t>
  </si>
  <si>
    <t>BUYER:JACKIE</t>
  </si>
  <si>
    <t>W0698053</t>
  </si>
  <si>
    <t>LJ4103</t>
  </si>
  <si>
    <t>BC30683</t>
  </si>
  <si>
    <t>W0698060</t>
  </si>
  <si>
    <t>LJ2303</t>
  </si>
  <si>
    <t>BC00601</t>
  </si>
  <si>
    <t>W0698061</t>
  </si>
  <si>
    <t>W0698062</t>
  </si>
  <si>
    <t>LJ2313</t>
  </si>
  <si>
    <t>DC20157</t>
  </si>
  <si>
    <t>W0698063</t>
  </si>
  <si>
    <t>LI4101</t>
  </si>
  <si>
    <t>BC01167A</t>
  </si>
  <si>
    <t>W0698064</t>
  </si>
  <si>
    <t>STICK401160250</t>
  </si>
  <si>
    <t>BC19583</t>
  </si>
  <si>
    <t>VEL9001</t>
  </si>
  <si>
    <t>3M9471LE</t>
  </si>
  <si>
    <t>W0698066</t>
  </si>
  <si>
    <t>ETA: 26/01/26</t>
  </si>
  <si>
    <t>W0698067</t>
  </si>
  <si>
    <t>W0698068</t>
  </si>
  <si>
    <t>W0698069</t>
  </si>
  <si>
    <t>W0698070</t>
  </si>
  <si>
    <t>ETA: 02/02/26</t>
  </si>
  <si>
    <t>W0698071</t>
  </si>
  <si>
    <t>ETA: 19/01/26</t>
  </si>
  <si>
    <t>W0698072</t>
  </si>
  <si>
    <t>W0698073</t>
  </si>
  <si>
    <t>BUYER:CHOW SIAN. CONSOLIDATION PO</t>
  </si>
  <si>
    <t>PROJ:KRONOS      BUYER:CHOW SIAN</t>
  </si>
  <si>
    <t>AD7901</t>
  </si>
  <si>
    <t>W0698082</t>
  </si>
  <si>
    <t>W0698083</t>
  </si>
  <si>
    <t>W0698085</t>
  </si>
  <si>
    <t>W0698086</t>
  </si>
  <si>
    <t>7FP12-80001-FT</t>
  </si>
  <si>
    <t>W0698087</t>
  </si>
  <si>
    <t>W0698088</t>
  </si>
  <si>
    <t>W0698089</t>
  </si>
  <si>
    <t>3UB27-80003</t>
  </si>
  <si>
    <t>VIC</t>
  </si>
  <si>
    <t>AD4213</t>
  </si>
  <si>
    <t>AD6502</t>
  </si>
  <si>
    <t>W0698093</t>
  </si>
  <si>
    <t>W0698094</t>
  </si>
  <si>
    <t>7FP03-80003-FT</t>
  </si>
  <si>
    <t>W0698095</t>
  </si>
  <si>
    <t>7FP09-80001-FT</t>
  </si>
  <si>
    <t>W0698096</t>
  </si>
  <si>
    <t>W0698097</t>
  </si>
  <si>
    <t>7FP20-80001-FT</t>
  </si>
  <si>
    <t>W0698098</t>
  </si>
  <si>
    <t>FSC31391</t>
  </si>
  <si>
    <t>W0698099</t>
  </si>
  <si>
    <t>7FP13-80001-FT</t>
  </si>
  <si>
    <t>W0698100</t>
  </si>
  <si>
    <t>W0698101</t>
  </si>
  <si>
    <t>W0698102</t>
  </si>
  <si>
    <t>FBC30768</t>
  </si>
  <si>
    <t>W0698103</t>
  </si>
  <si>
    <t>W0698125</t>
  </si>
  <si>
    <t>FDC31617</t>
  </si>
  <si>
    <t>PROJ:KRONOS    BUYER:CHOW SIAN</t>
  </si>
  <si>
    <t>W0698126</t>
  </si>
  <si>
    <t>W0698127</t>
  </si>
  <si>
    <t>6ZE07-80002-FT</t>
  </si>
  <si>
    <t>W0698129</t>
  </si>
  <si>
    <t>PROJ:KRONOS     BUYER:CHOW SIAN.</t>
  </si>
  <si>
    <t>W0698131</t>
  </si>
  <si>
    <t>PROJ:KRONOS     BUYER :CHOW SIAN</t>
  </si>
  <si>
    <t>PROJ:KRONOS     BUYER:CHOW SIAN</t>
  </si>
  <si>
    <t>W0698135</t>
  </si>
  <si>
    <t>PROJ:KRONOS    BUYER:CHOW SIAN.</t>
  </si>
  <si>
    <t>W0698187</t>
  </si>
  <si>
    <t>STYLE GUARD -BACK</t>
  </si>
  <si>
    <t>SC30129</t>
  </si>
  <si>
    <t>W0698190</t>
  </si>
  <si>
    <t>L12141</t>
  </si>
  <si>
    <t>LOGICODE PTE LTD</t>
  </si>
  <si>
    <t>3C SILVER MATT-60X30</t>
  </si>
  <si>
    <t>DC02172</t>
  </si>
  <si>
    <t>W0698191</t>
  </si>
  <si>
    <t>I09172</t>
  </si>
  <si>
    <t>ISCM TECHNOLOGY (THAILAND) CO.,LTD</t>
  </si>
  <si>
    <t>BOXLABEL-006</t>
  </si>
  <si>
    <t>BC28717</t>
  </si>
  <si>
    <t>BUYER:NUK (waiting fro tt payment . leadtime 10 woring . PAYMENT RECEIVED 10/12/25</t>
  </si>
  <si>
    <t>BUYER:ELAINE TEH</t>
  </si>
  <si>
    <t>W0698225</t>
  </si>
  <si>
    <t>AD1616P</t>
  </si>
  <si>
    <t>W0698236</t>
  </si>
  <si>
    <t>W0698237</t>
  </si>
  <si>
    <t>W0698238</t>
  </si>
  <si>
    <t>W0698240</t>
  </si>
  <si>
    <t>W0698241</t>
  </si>
  <si>
    <t>BUUER:CHOW SIAN</t>
  </si>
  <si>
    <t>W0698253</t>
  </si>
  <si>
    <t>H08031-IMS</t>
  </si>
  <si>
    <t>5183-5638 (TESTING)</t>
  </si>
  <si>
    <t>BC22525</t>
  </si>
  <si>
    <t>W0698254</t>
  </si>
  <si>
    <t>AD4808</t>
  </si>
  <si>
    <t>DC29104</t>
  </si>
  <si>
    <t>W0698271</t>
  </si>
  <si>
    <t>BLANK LBL-0.25X0.9</t>
  </si>
  <si>
    <t>BC07840</t>
  </si>
  <si>
    <t>W0698274</t>
  </si>
  <si>
    <t>ETA  13/04/2026</t>
  </si>
  <si>
    <t>W0698275</t>
  </si>
  <si>
    <t>ETA  11/05/2026   ** RUN TOGETHER WITH W0698274  **</t>
  </si>
  <si>
    <t>W0698276</t>
  </si>
  <si>
    <t>L001-772785-000001ZL</t>
  </si>
  <si>
    <t>W0698277</t>
  </si>
  <si>
    <t>W0698279</t>
  </si>
  <si>
    <t>W0698280</t>
  </si>
  <si>
    <t>W0698281</t>
  </si>
  <si>
    <t>W0698282</t>
  </si>
  <si>
    <t>W0698283</t>
  </si>
  <si>
    <t>W0698284</t>
  </si>
  <si>
    <t>W0698285</t>
  </si>
  <si>
    <t>DC29146</t>
  </si>
  <si>
    <t>W0698289</t>
  </si>
  <si>
    <t>W0698295</t>
  </si>
  <si>
    <t>CR329-80017</t>
  </si>
  <si>
    <t>FDC30934</t>
  </si>
  <si>
    <t>W0698296</t>
  </si>
  <si>
    <t>C9383-80002</t>
  </si>
  <si>
    <t>W0698297</t>
  </si>
  <si>
    <t>W0698298</t>
  </si>
  <si>
    <t>5190-1528</t>
  </si>
  <si>
    <t>W0698299</t>
  </si>
  <si>
    <t>5184-6548</t>
  </si>
  <si>
    <t>YN1603</t>
  </si>
  <si>
    <t>W0698303</t>
  </si>
  <si>
    <t>G0Z24-80010</t>
  </si>
  <si>
    <t>W0698304</t>
  </si>
  <si>
    <t>CZ632-80005</t>
  </si>
  <si>
    <t>W0698305</t>
  </si>
  <si>
    <t>CZ630-80011</t>
  </si>
  <si>
    <t>W0698306</t>
  </si>
  <si>
    <t>7FP04-80003-FT</t>
  </si>
  <si>
    <t>W0698314</t>
  </si>
  <si>
    <t>FD32237</t>
  </si>
  <si>
    <t>W0698317</t>
  </si>
  <si>
    <t>W0698320</t>
  </si>
  <si>
    <t>15058367 REVB</t>
  </si>
  <si>
    <t>W0698323</t>
  </si>
  <si>
    <t>W0698324</t>
  </si>
  <si>
    <t>W0698327</t>
  </si>
  <si>
    <t>W0698328</t>
  </si>
  <si>
    <t>DC31939</t>
  </si>
  <si>
    <t>W0698329</t>
  </si>
  <si>
    <t>W0698330</t>
  </si>
  <si>
    <t>W0698331</t>
  </si>
  <si>
    <t>W0698332</t>
  </si>
  <si>
    <t>W0698333</t>
  </si>
  <si>
    <t>W0698334</t>
  </si>
  <si>
    <t>FSC32057</t>
  </si>
  <si>
    <t>W0698335</t>
  </si>
  <si>
    <t>FDC32059</t>
  </si>
  <si>
    <t>W0698343</t>
  </si>
  <si>
    <t>H08247</t>
  </si>
  <si>
    <t>HOCHUEN MEDICAL TECHNOLOGY CO.,LTD</t>
  </si>
  <si>
    <t>FSC31808</t>
  </si>
  <si>
    <t>W0698347</t>
  </si>
  <si>
    <t>LJ2320</t>
  </si>
  <si>
    <t>706242-LJ2320</t>
  </si>
  <si>
    <t>SC26231</t>
  </si>
  <si>
    <t>W0698348</t>
  </si>
  <si>
    <t>706243-LJ2320</t>
  </si>
  <si>
    <t>W0698349</t>
  </si>
  <si>
    <t>XHX2814</t>
  </si>
  <si>
    <t>XHX9028</t>
  </si>
  <si>
    <t>FSC32467SET</t>
  </si>
  <si>
    <t>ETA: 29/06/25</t>
  </si>
  <si>
    <t>W0698350</t>
  </si>
  <si>
    <t>716541 REV400</t>
  </si>
  <si>
    <t>DC23571</t>
  </si>
  <si>
    <t>W0698351</t>
  </si>
  <si>
    <t>W0698355</t>
  </si>
  <si>
    <t>R18131-MALAYSIA</t>
  </si>
  <si>
    <t>RESMED MALAYSIA OPERATIONS SDN BHD</t>
  </si>
  <si>
    <t>W0698359</t>
  </si>
  <si>
    <t>TRANSFERRED TO SANKI ROTARY MACHINES</t>
  </si>
  <si>
    <t>W0698364</t>
  </si>
  <si>
    <t>250-6207-00</t>
  </si>
  <si>
    <t>SC31078</t>
  </si>
  <si>
    <t>FSC25773</t>
  </si>
  <si>
    <t>LJ1109</t>
  </si>
  <si>
    <t>W0698377</t>
  </si>
  <si>
    <t>SC28393</t>
  </si>
  <si>
    <t>W0698381</t>
  </si>
  <si>
    <t>W0698382</t>
  </si>
  <si>
    <t>W0698383</t>
  </si>
  <si>
    <t>W0698384</t>
  </si>
  <si>
    <t>W0698385</t>
  </si>
  <si>
    <t>W0698386</t>
  </si>
  <si>
    <t>W0698387</t>
  </si>
  <si>
    <t>W0698388</t>
  </si>
  <si>
    <t>W0698389</t>
  </si>
  <si>
    <t>W0698390</t>
  </si>
  <si>
    <t>W0698391</t>
  </si>
  <si>
    <t>W0698392</t>
  </si>
  <si>
    <t>W0698393</t>
  </si>
  <si>
    <t>W0698394</t>
  </si>
  <si>
    <t>W0698395</t>
  </si>
  <si>
    <t>W0698396</t>
  </si>
  <si>
    <t>W0698397</t>
  </si>
  <si>
    <t>W0698398</t>
  </si>
  <si>
    <t>DC26912</t>
  </si>
  <si>
    <t>W0698400</t>
  </si>
  <si>
    <t>BC31806</t>
  </si>
  <si>
    <t>W0698402</t>
  </si>
  <si>
    <t>ACU1102</t>
  </si>
  <si>
    <t>S22780S</t>
  </si>
  <si>
    <t>BYR: EUNICE/DANNIE</t>
  </si>
  <si>
    <t>W0698403</t>
  </si>
  <si>
    <t>REQ: FELICIA XIU YUN WONG PR323542</t>
  </si>
  <si>
    <t>W0698407</t>
  </si>
  <si>
    <t>W0698408</t>
  </si>
  <si>
    <t>LI2802</t>
  </si>
  <si>
    <t>UR84LB0310D</t>
  </si>
  <si>
    <t>DC18017</t>
  </si>
  <si>
    <t>W0698411</t>
  </si>
  <si>
    <t>W0698412</t>
  </si>
  <si>
    <t>YN4202</t>
  </si>
  <si>
    <t>HOI SIN SAUCE-LOCAL</t>
  </si>
  <si>
    <t>DC29737</t>
  </si>
  <si>
    <t>W0698413</t>
  </si>
  <si>
    <t>LI7201</t>
  </si>
  <si>
    <t>057-05335-0000 REVAC</t>
  </si>
  <si>
    <t>BC05681</t>
  </si>
  <si>
    <t>W0698414</t>
  </si>
  <si>
    <t>LI7101</t>
  </si>
  <si>
    <t>057-35252-0998 REV-</t>
  </si>
  <si>
    <t>BC06249</t>
  </si>
  <si>
    <t>W0698415</t>
  </si>
  <si>
    <t>26303-043</t>
  </si>
  <si>
    <t>W0698416</t>
  </si>
  <si>
    <t>XTR-820.0195.02</t>
  </si>
  <si>
    <t>W0698417</t>
  </si>
  <si>
    <t>15033549 REVD</t>
  </si>
  <si>
    <t>DC32149</t>
  </si>
  <si>
    <t>ETA: 09/03/26</t>
  </si>
  <si>
    <t>W0698418</t>
  </si>
  <si>
    <t>3M6690SP</t>
  </si>
  <si>
    <t>W0698422</t>
  </si>
  <si>
    <t>W0698425</t>
  </si>
  <si>
    <t>W0698427</t>
  </si>
  <si>
    <t>borrow from S19081-TH, W0697026</t>
  </si>
  <si>
    <t>W0698428</t>
  </si>
  <si>
    <t>W0698429</t>
  </si>
  <si>
    <t>AR2401</t>
  </si>
  <si>
    <t>FPD27953</t>
  </si>
  <si>
    <t>W0698431</t>
  </si>
  <si>
    <t>PD28271</t>
  </si>
  <si>
    <t>W0698439</t>
  </si>
  <si>
    <t>W0698440</t>
  </si>
  <si>
    <t>W0698441</t>
  </si>
  <si>
    <t>W0698445</t>
  </si>
  <si>
    <t>W0698446</t>
  </si>
  <si>
    <t>LJ2001</t>
  </si>
  <si>
    <t>FSC31474</t>
  </si>
  <si>
    <t>W0698447</t>
  </si>
  <si>
    <t>FD30837</t>
  </si>
  <si>
    <t>W0698448</t>
  </si>
  <si>
    <t>W0698450</t>
  </si>
  <si>
    <t>ND9032</t>
  </si>
  <si>
    <t>FD31401</t>
  </si>
  <si>
    <t>W0698451</t>
  </si>
  <si>
    <t>INTERCO: USD0.00693</t>
  </si>
  <si>
    <t>W0698452</t>
  </si>
  <si>
    <t>INTERCO PRICE: USD0.0576</t>
  </si>
  <si>
    <t>W0698453</t>
  </si>
  <si>
    <t>INTERCO: USD34.83</t>
  </si>
  <si>
    <t>W0698454</t>
  </si>
  <si>
    <t>INTERCO: USD 0.01692</t>
  </si>
  <si>
    <t>W0698455</t>
  </si>
  <si>
    <t>SC25921</t>
  </si>
  <si>
    <t>SEND TO LITETRONICS (S) PTE LTD</t>
  </si>
  <si>
    <t>W0698456</t>
  </si>
  <si>
    <t>039714 REV500</t>
  </si>
  <si>
    <t>DC05850</t>
  </si>
  <si>
    <t>W0698457</t>
  </si>
  <si>
    <t>SC30871</t>
  </si>
  <si>
    <t>W0698458</t>
  </si>
  <si>
    <t>W0698459</t>
  </si>
  <si>
    <t>S19296</t>
  </si>
  <si>
    <t>SIIX SINGAPORE PTE LTD</t>
  </si>
  <si>
    <t>XOPA99950-0225</t>
  </si>
  <si>
    <t>DC05508</t>
  </si>
  <si>
    <t>ETA  05/01/2026  ** REQUIRE QC 100% INSPECTION **</t>
  </si>
  <si>
    <t>W0698460</t>
  </si>
  <si>
    <t>3M7291</t>
  </si>
  <si>
    <t>XOPA93005-Y268</t>
  </si>
  <si>
    <t>DC15724</t>
  </si>
  <si>
    <t>ETA  02/02/2026   ** JOB DONE BY JB **</t>
  </si>
  <si>
    <t>W0698461</t>
  </si>
  <si>
    <t>R18140</t>
  </si>
  <si>
    <t>RICHILL INDUSTRIES PTE LTD</t>
  </si>
  <si>
    <t>PACER BP CLEANER</t>
  </si>
  <si>
    <t>DC25820</t>
  </si>
  <si>
    <t>W0698462</t>
  </si>
  <si>
    <t>PACER KEROSENE-20LT</t>
  </si>
  <si>
    <t>W0698463</t>
  </si>
  <si>
    <t>XOPA93008-Y504</t>
  </si>
  <si>
    <t>DC12457</t>
  </si>
  <si>
    <t>W0698464</t>
  </si>
  <si>
    <t>XOPA93016-Y305</t>
  </si>
  <si>
    <t>DC31738</t>
  </si>
  <si>
    <t>ETA  02/02/2026  ** REQUIRE QC 100% INSPECTION **</t>
  </si>
  <si>
    <t>W0698465</t>
  </si>
  <si>
    <t>K11155</t>
  </si>
  <si>
    <t>KLEEN-PAK PRODUCTS PTE LTD</t>
  </si>
  <si>
    <t>RM-CL-ASAL200-CP</t>
  </si>
  <si>
    <t>FDC32188</t>
  </si>
  <si>
    <t>FOC 30PCS MUST PACK OUTSIDE THE GOODS</t>
  </si>
  <si>
    <t>W0698466</t>
  </si>
  <si>
    <t>CCLUK9002</t>
  </si>
  <si>
    <t>YN6401</t>
  </si>
  <si>
    <t>FOR OPS SUPPORT-GR</t>
  </si>
  <si>
    <t>DC01350</t>
  </si>
  <si>
    <t>W0698467</t>
  </si>
  <si>
    <t>LJ3105</t>
  </si>
  <si>
    <t>OPS SUPPORT-42X45MM</t>
  </si>
  <si>
    <t>BC13909</t>
  </si>
  <si>
    <t>W0698468</t>
  </si>
  <si>
    <t>ASSET TAG-76X34MM</t>
  </si>
  <si>
    <t>SC31663</t>
  </si>
  <si>
    <t>W0698469</t>
  </si>
  <si>
    <t>CONFIDENTIAL QR CODE</t>
  </si>
  <si>
    <t>BYR: EUNICE/WILSON   PO RECEIVED ON 25/11/25</t>
  </si>
  <si>
    <t>W0698481</t>
  </si>
  <si>
    <t>URGENT DEMAND</t>
  </si>
  <si>
    <t>** WITH FA DOCUMENT **</t>
  </si>
  <si>
    <t>W0698483</t>
  </si>
  <si>
    <t>810277 INDEX105</t>
  </si>
  <si>
    <t>FSC32202</t>
  </si>
  <si>
    <t>** WITH FA DOCUMENTS **</t>
  </si>
  <si>
    <t>W0698486</t>
  </si>
  <si>
    <t>7K - ETD 03/12/2025 ; 8K - ETD TBA</t>
  </si>
  <si>
    <t>BUYER:Laughing ETA 29/12/25</t>
  </si>
  <si>
    <t>BYR: EUNICE/ROSE</t>
  </si>
  <si>
    <t>W0698499</t>
  </si>
  <si>
    <t>T20212-I</t>
  </si>
  <si>
    <t>NORATEL INDIA POWER COMPONENTS PVT.LTD</t>
  </si>
  <si>
    <t>BC13525</t>
  </si>
  <si>
    <t>W0698500</t>
  </si>
  <si>
    <t>AD5106</t>
  </si>
  <si>
    <t>O-175X82</t>
  </si>
  <si>
    <t>SC26056</t>
  </si>
  <si>
    <t>MS ABBY GOH 67519433</t>
  </si>
  <si>
    <t>W0698501</t>
  </si>
  <si>
    <t>M-260X128</t>
  </si>
  <si>
    <t>SC26055</t>
  </si>
  <si>
    <t>BYR:SOPHIA YU  ETA:5/1/2026</t>
  </si>
  <si>
    <t>W0698506</t>
  </si>
  <si>
    <t>LAB SAMPLE LABEL</t>
  </si>
  <si>
    <t>BC00599</t>
  </si>
  <si>
    <t>PMC1201</t>
  </si>
  <si>
    <t>USED NEW BLOCK. MUST SEND</t>
  </si>
  <si>
    <t>W0698564</t>
  </si>
  <si>
    <t>SC27706</t>
  </si>
  <si>
    <t>W0698565</t>
  </si>
  <si>
    <t>81458A</t>
  </si>
  <si>
    <t>SC26567</t>
  </si>
  <si>
    <t>W0698566</t>
  </si>
  <si>
    <t>86491B</t>
  </si>
  <si>
    <t>SC27677</t>
  </si>
  <si>
    <t>W0698568</t>
  </si>
  <si>
    <t>SC23740</t>
  </si>
  <si>
    <t>W0698569</t>
  </si>
  <si>
    <t>DC07775</t>
  </si>
  <si>
    <t>MATERIAL: 3M SCOTCHCAL 100-58 SLIVER + 16MIC CLEAR LAMINATION</t>
  </si>
  <si>
    <t>W0698571</t>
  </si>
  <si>
    <t>W0698572</t>
  </si>
  <si>
    <t>SC29263</t>
  </si>
  <si>
    <t>W0698573</t>
  </si>
  <si>
    <t>811928 INDEX400</t>
  </si>
  <si>
    <t>SC12576</t>
  </si>
  <si>
    <t>W0698574</t>
  </si>
  <si>
    <t>C03426</t>
  </si>
  <si>
    <t>CLOUD NETWORK TECHNOLOGY SINGAPORE PTE.LTD.</t>
  </si>
  <si>
    <t>W0698575</t>
  </si>
  <si>
    <t>LBL-00206-01</t>
  </si>
  <si>
    <t>W0698576</t>
  </si>
  <si>
    <t>LBL-00998-02</t>
  </si>
  <si>
    <t>W0698577</t>
  </si>
  <si>
    <t>ETD: 05/03/26  ETA: 12/03/26    DIRECT SHIPMENT FR SUZHOU TO FLEX PENANG</t>
  </si>
  <si>
    <t>W0698613</t>
  </si>
  <si>
    <t>D04206</t>
  </si>
  <si>
    <t>DEXCOM MALAYSIA SDN.BHD</t>
  </si>
  <si>
    <t>BG9001</t>
  </si>
  <si>
    <t>XHX9018</t>
  </si>
  <si>
    <t>FT6001</t>
  </si>
  <si>
    <t>MT-1000099 REV005</t>
  </si>
  <si>
    <t>SSC32405SET</t>
  </si>
  <si>
    <t>W0698614</t>
  </si>
  <si>
    <t>W0698628</t>
  </si>
  <si>
    <t>W0698629</t>
  </si>
  <si>
    <t>W0698630</t>
  </si>
  <si>
    <t>W0698635</t>
  </si>
  <si>
    <t>W0698638</t>
  </si>
  <si>
    <t>W0698639</t>
  </si>
  <si>
    <t>W0698640</t>
  </si>
  <si>
    <t>W0698642</t>
  </si>
  <si>
    <t>W0698643</t>
  </si>
  <si>
    <t>W0698644</t>
  </si>
  <si>
    <t>W0698645</t>
  </si>
  <si>
    <t>W0698646</t>
  </si>
  <si>
    <t>W0698647</t>
  </si>
  <si>
    <t>W0698648</t>
  </si>
  <si>
    <t>W0698649</t>
  </si>
  <si>
    <t>W0698650</t>
  </si>
  <si>
    <t>W0698651</t>
  </si>
  <si>
    <t>W0698652</t>
  </si>
  <si>
    <t>W0698679</t>
  </si>
  <si>
    <t>T20394</t>
  </si>
  <si>
    <t>TEA PULSE PTE LTD</t>
  </si>
  <si>
    <t>PLASTICS CUP STK</t>
  </si>
  <si>
    <t>FSC31540</t>
  </si>
  <si>
    <t>W0698681</t>
  </si>
  <si>
    <t>W0698682</t>
  </si>
  <si>
    <t>W0698683</t>
  </si>
  <si>
    <t>W0698684</t>
  </si>
  <si>
    <t>W0698685</t>
  </si>
  <si>
    <t>W0698686</t>
  </si>
  <si>
    <t>W0698687</t>
  </si>
  <si>
    <t>W0698688</t>
  </si>
  <si>
    <t>W0698689</t>
  </si>
  <si>
    <t>W0698690</t>
  </si>
  <si>
    <t>W0698691</t>
  </si>
  <si>
    <t>W0698692</t>
  </si>
  <si>
    <t>L001-772785-000003ZL</t>
  </si>
  <si>
    <t>W0698693</t>
  </si>
  <si>
    <t>W0698694</t>
  </si>
  <si>
    <t>W0698695</t>
  </si>
  <si>
    <t>W0698696</t>
  </si>
  <si>
    <t>W0698697</t>
  </si>
  <si>
    <t>W0698698</t>
  </si>
  <si>
    <t>W0698699</t>
  </si>
  <si>
    <t>W0698700</t>
  </si>
  <si>
    <t>W0698708</t>
  </si>
  <si>
    <t>K11100</t>
  </si>
  <si>
    <t>KOON YIP ADVERTISING ENTERPRISE &amp; PRINTING SERVICE</t>
  </si>
  <si>
    <t>LOKIT ADDRESS</t>
  </si>
  <si>
    <t>W0698709</t>
  </si>
  <si>
    <t>LOKIT LABEL</t>
  </si>
  <si>
    <t>W0698710</t>
  </si>
  <si>
    <t>5.75X5.75MM-RED</t>
  </si>
  <si>
    <t>DC32578</t>
  </si>
  <si>
    <t>W0698711</t>
  </si>
  <si>
    <t>5.75X5.75MM-YEL</t>
  </si>
  <si>
    <t>W0698713</t>
  </si>
  <si>
    <t>DC30618</t>
  </si>
  <si>
    <t>MATERIAL: 3M SCOTCHCAL 100-10 WHITE  + 16MIC CLEAR LAMINATION</t>
  </si>
  <si>
    <t>W0698714</t>
  </si>
  <si>
    <t>W0698715</t>
  </si>
  <si>
    <t>1 IN DIA LABELS</t>
  </si>
  <si>
    <t>D06453B</t>
  </si>
  <si>
    <t>W0698717</t>
  </si>
  <si>
    <t>W0698718</t>
  </si>
  <si>
    <t>W0698719</t>
  </si>
  <si>
    <t>W0698720</t>
  </si>
  <si>
    <t>W0698721</t>
  </si>
  <si>
    <t>202659200 REVA</t>
  </si>
  <si>
    <t>W0698723</t>
  </si>
  <si>
    <t>PD28270</t>
  </si>
  <si>
    <t>W0698724</t>
  </si>
  <si>
    <t>W0698725</t>
  </si>
  <si>
    <t>W0698726</t>
  </si>
  <si>
    <t>W0698727</t>
  </si>
  <si>
    <t>W0698728</t>
  </si>
  <si>
    <t>W0698729</t>
  </si>
  <si>
    <t>W0698730</t>
  </si>
  <si>
    <t>W0698731</t>
  </si>
  <si>
    <t>W0698732</t>
  </si>
  <si>
    <t>W0698733</t>
  </si>
  <si>
    <t>W0698734</t>
  </si>
  <si>
    <t>W0698735</t>
  </si>
  <si>
    <t>W0698736</t>
  </si>
  <si>
    <t>W0698737</t>
  </si>
  <si>
    <t>W0698738</t>
  </si>
  <si>
    <t>W0698741</t>
  </si>
  <si>
    <t>TPK-829912-0010</t>
  </si>
  <si>
    <t>EOL  ETD: 03/02/26  ETA: 10/02/26    DIRECT SHIPMENT FR SUZHOU TO FLEX PENANG</t>
  </si>
  <si>
    <t>W0698743</t>
  </si>
  <si>
    <t>SC31496</t>
  </si>
  <si>
    <t>W0698744</t>
  </si>
  <si>
    <t>TPK-884535-0020</t>
  </si>
  <si>
    <t>ETA: 23/01/26   MFG: 10/10/25 (25K)</t>
  </si>
  <si>
    <t>W0698745</t>
  </si>
  <si>
    <t>ETA: 6/02/26</t>
  </si>
  <si>
    <t>W0698746</t>
  </si>
  <si>
    <t>ETA: 27/02/26</t>
  </si>
  <si>
    <t>W0698747</t>
  </si>
  <si>
    <t>ETA: 16/02/26</t>
  </si>
  <si>
    <t>W0698748</t>
  </si>
  <si>
    <t>SSC32545SET</t>
  </si>
  <si>
    <t>ETA: 13/02/26</t>
  </si>
  <si>
    <t>W0698749</t>
  </si>
  <si>
    <t>TPK-878589-0010</t>
  </si>
  <si>
    <t>ETD: 05/02/26  ETA: 12/02/26    DIRECT SHIPMENT FR SUZHOU TO FLEX PENANG</t>
  </si>
  <si>
    <t>W0698750</t>
  </si>
  <si>
    <t>ETA: 06/04/26  EOL DO NOT PRINT MORE STOCK</t>
  </si>
  <si>
    <t>W0698751</t>
  </si>
  <si>
    <t>N14116</t>
  </si>
  <si>
    <t>NATIONAL HERITAGE BOARD</t>
  </si>
  <si>
    <t>N H BOARD</t>
  </si>
  <si>
    <t>DC21818</t>
  </si>
  <si>
    <t>BUSINESS UNIT: NHB04 NHB HERITAGE CONSERVATION CTR</t>
  </si>
  <si>
    <t>W0698752</t>
  </si>
  <si>
    <t>AD4815</t>
  </si>
  <si>
    <t>FSC31893</t>
  </si>
  <si>
    <t>W0698753</t>
  </si>
  <si>
    <t>AD1112</t>
  </si>
  <si>
    <t>70116188-00</t>
  </si>
  <si>
    <t>FSC31896</t>
  </si>
  <si>
    <t>W0698757</t>
  </si>
  <si>
    <t>3M5590H1.5</t>
  </si>
  <si>
    <t>XHX9006</t>
  </si>
  <si>
    <t>BC07095</t>
  </si>
  <si>
    <t>W0698758</t>
  </si>
  <si>
    <t>A01488</t>
  </si>
  <si>
    <t>ADVANCED BIO MACHINES PTE LTD</t>
  </si>
  <si>
    <t>AD1104</t>
  </si>
  <si>
    <t>PRTN2037351818-24458</t>
  </si>
  <si>
    <t>FRUS SERIAL NUMBER AND LOT  NUMBER, PLEASE FOLLOW EXCEL.FILE</t>
  </si>
  <si>
    <t>W0698759</t>
  </si>
  <si>
    <t>PRTN2037351818-24459</t>
  </si>
  <si>
    <t>W0698760</t>
  </si>
  <si>
    <t>PRTN2037351818-24460</t>
  </si>
  <si>
    <t>W0698761</t>
  </si>
  <si>
    <t>PRTN2037351818-24461</t>
  </si>
  <si>
    <t>W0698762</t>
  </si>
  <si>
    <t>PRTN2037351818-24462</t>
  </si>
  <si>
    <t>W0698763</t>
  </si>
  <si>
    <t>PRTN2037351818-24463</t>
  </si>
  <si>
    <t>W0698764</t>
  </si>
  <si>
    <t>PRTN2037351818-24464</t>
  </si>
  <si>
    <t>W0698765</t>
  </si>
  <si>
    <t>PRTN2037351818-24465</t>
  </si>
  <si>
    <t>W0698766</t>
  </si>
  <si>
    <t>PRTN2037351818-24466</t>
  </si>
  <si>
    <t>W0698767</t>
  </si>
  <si>
    <t>PRTN2037351818-24467</t>
  </si>
  <si>
    <t>W0698768</t>
  </si>
  <si>
    <t>PRTN2037351818-24468</t>
  </si>
  <si>
    <t>W0698769</t>
  </si>
  <si>
    <t>PRTN2037351818-24469</t>
  </si>
  <si>
    <t>W0698770</t>
  </si>
  <si>
    <t>PRTN2037351818-24470</t>
  </si>
  <si>
    <t>W0698771</t>
  </si>
  <si>
    <t>PRTN2037351818-24471</t>
  </si>
  <si>
    <t>W0698772</t>
  </si>
  <si>
    <t>PRTN2037351818-24472</t>
  </si>
  <si>
    <t>W0698773</t>
  </si>
  <si>
    <t>PRTN2037351818-24473</t>
  </si>
  <si>
    <t>W0698774</t>
  </si>
  <si>
    <t>PRTN2037351818-24474</t>
  </si>
  <si>
    <t>W0698775</t>
  </si>
  <si>
    <t>SC31957</t>
  </si>
  <si>
    <t>W0698776</t>
  </si>
  <si>
    <t>W0698777</t>
  </si>
  <si>
    <t>DC23240</t>
  </si>
  <si>
    <t>W0698778</t>
  </si>
  <si>
    <t>Z525 REV 5.0</t>
  </si>
  <si>
    <t>FDC32589</t>
  </si>
  <si>
    <t>** 5 PCS SAMPLE NO NEED DOC.*  FULL FA DOC. ; SOFT COPY FA REPORT EMAIL TO TAN HUI LING  *</t>
  </si>
  <si>
    <t>W0698779</t>
  </si>
  <si>
    <t>ETA  19/01/2026   ** DELIVER AFTER FA APPROVED **</t>
  </si>
  <si>
    <t>W0698780</t>
  </si>
  <si>
    <t>FLE3101</t>
  </si>
  <si>
    <t>SC27099</t>
  </si>
  <si>
    <t>ETA  15/12/2025</t>
  </si>
  <si>
    <t>W0698781</t>
  </si>
  <si>
    <t>SC26996</t>
  </si>
  <si>
    <t>W0698782</t>
  </si>
  <si>
    <t>XTR-140.1878.13-S</t>
  </si>
  <si>
    <t>SC28713</t>
  </si>
  <si>
    <t>W0698783</t>
  </si>
  <si>
    <t>W0698784</t>
  </si>
  <si>
    <t>W0698787</t>
  </si>
  <si>
    <t>FS1200003002</t>
  </si>
  <si>
    <t>PLS SCAN INV,DO,PACKING LIST TO HL/PLS PASTE"FOR JMSHP"ON CTN BOX/SHOW MFG &amp; EXP DATE</t>
  </si>
  <si>
    <t>W0698789</t>
  </si>
  <si>
    <t>ARMOR AXR 9-45X300M</t>
  </si>
  <si>
    <t>W0698790</t>
  </si>
  <si>
    <t>W0698791</t>
  </si>
  <si>
    <t>W0698792</t>
  </si>
  <si>
    <t>W0698793</t>
  </si>
  <si>
    <t>W0698794</t>
  </si>
  <si>
    <t>70106701-01</t>
  </si>
  <si>
    <t>W0698795</t>
  </si>
  <si>
    <t>W23013</t>
  </si>
  <si>
    <t>WINSTAR SHIPPING PTE LTD</t>
  </si>
  <si>
    <t>CARGO STICKER-Y</t>
  </si>
  <si>
    <t>DC18464</t>
  </si>
  <si>
    <t>NO ASN REQUIRED/NOT FOR EXPORT</t>
  </si>
  <si>
    <t>W0698797</t>
  </si>
  <si>
    <t>F06193</t>
  </si>
  <si>
    <t>FORMOSA PROSONIC INDUSTRIES BERHAD</t>
  </si>
  <si>
    <t>ROG9002</t>
  </si>
  <si>
    <t>442-802155-00</t>
  </si>
  <si>
    <t>BUYER:CHOW SIAN .CONSOLYDATION PURCHASE 1 TIME ONY</t>
  </si>
  <si>
    <t>BUYER:CHOW SIAN. TOP URGENT</t>
  </si>
  <si>
    <t>W0698843</t>
  </si>
  <si>
    <t>W0698844</t>
  </si>
  <si>
    <t>W0698845</t>
  </si>
  <si>
    <t>DC31382</t>
  </si>
  <si>
    <t>MATERIAL: 3M SCOTCHCAL 100-58 SILVER METALLIC + B/TRANS PET 16MIC  LAMINATION</t>
  </si>
  <si>
    <t>W0698846</t>
  </si>
  <si>
    <t>250-6171-00</t>
  </si>
  <si>
    <t>W0698847</t>
  </si>
  <si>
    <t>250-6185-00</t>
  </si>
  <si>
    <t>PLS SCAN INV,DO,PACKING LIST TO MANDY/PLS PASTE"FOR JMSHP" ON CTN BOX</t>
  </si>
  <si>
    <t>W0698848</t>
  </si>
  <si>
    <t>11288791-DP</t>
  </si>
  <si>
    <t>FDC32492</t>
  </si>
  <si>
    <t>W0698849</t>
  </si>
  <si>
    <t>11288804-DP</t>
  </si>
  <si>
    <t>W0698850</t>
  </si>
  <si>
    <t>FSC31664</t>
  </si>
  <si>
    <t>W0698851</t>
  </si>
  <si>
    <t>250-6183-00</t>
  </si>
  <si>
    <t>W0698852</t>
  </si>
  <si>
    <t>250-6184-00</t>
  </si>
  <si>
    <t>W0698853</t>
  </si>
  <si>
    <t>W0698854</t>
  </si>
  <si>
    <t>250-6182-00</t>
  </si>
  <si>
    <t>W0698855</t>
  </si>
  <si>
    <t>I09146-HYDERABAD</t>
  </si>
  <si>
    <t>MICRON TECHNOLOGY OPERATIONS INDIA LLP</t>
  </si>
  <si>
    <t>AD2903</t>
  </si>
  <si>
    <t>SECURITY PROPERTY-WH</t>
  </si>
  <si>
    <t>DC26204</t>
  </si>
  <si>
    <t>W0698856</t>
  </si>
  <si>
    <t>SECURITY PROPERTY-BK</t>
  </si>
  <si>
    <t>W0698857</t>
  </si>
  <si>
    <t>260-1204-00</t>
  </si>
  <si>
    <t>SC17954</t>
  </si>
  <si>
    <t>PLS SCAN INV,DO,PACKING LIST TO HL/PLS PASTE"FOR JMSHP" ON CTN BOX/MUST SEND</t>
  </si>
  <si>
    <t>W0698860</t>
  </si>
  <si>
    <t>SIC9001</t>
  </si>
  <si>
    <t>ETA: 23/01/26   MFG: 15/11/25 (10K)</t>
  </si>
  <si>
    <t>W0698861</t>
  </si>
  <si>
    <t>ACCEPT-28X47MM</t>
  </si>
  <si>
    <t>DC15163A</t>
  </si>
  <si>
    <t>W0698862</t>
  </si>
  <si>
    <t>APPROVED-28X47MM</t>
  </si>
  <si>
    <t>W0698863</t>
  </si>
  <si>
    <t>YN1403</t>
  </si>
  <si>
    <t>READJUSTMENT</t>
  </si>
  <si>
    <t>W0698865</t>
  </si>
  <si>
    <t>ETA: 16/01/26  MFG: 08/11/25 (10K)</t>
  </si>
  <si>
    <t>W0698866</t>
  </si>
  <si>
    <t>ETA: 20/01/26</t>
  </si>
  <si>
    <t>W0698867</t>
  </si>
  <si>
    <t>ETA: 30/01/26   MFG: 13/11/25 (15K)</t>
  </si>
  <si>
    <t>W0698868</t>
  </si>
  <si>
    <t>W0698871</t>
  </si>
  <si>
    <t>GR-211</t>
  </si>
  <si>
    <t>BC07804</t>
  </si>
  <si>
    <t>CHAI SOH KHIM  TEL:67519565</t>
  </si>
  <si>
    <t>W0698873</t>
  </si>
  <si>
    <t>3M7875</t>
  </si>
  <si>
    <t>FMMB0027201</t>
  </si>
  <si>
    <t>DC11922</t>
  </si>
  <si>
    <t>W0698874</t>
  </si>
  <si>
    <t>FMMB0076401</t>
  </si>
  <si>
    <t>BC15772</t>
  </si>
  <si>
    <t>W0698875</t>
  </si>
  <si>
    <t>BC24770</t>
  </si>
  <si>
    <t>W0698876</t>
  </si>
  <si>
    <t>FMQC0023101</t>
  </si>
  <si>
    <t>DC11563</t>
  </si>
  <si>
    <t>W0698877</t>
  </si>
  <si>
    <t>TSMB0043403</t>
  </si>
  <si>
    <t>SC23563</t>
  </si>
  <si>
    <t>W0698878</t>
  </si>
  <si>
    <t>DC30339</t>
  </si>
  <si>
    <t>W0698879</t>
  </si>
  <si>
    <t>TSMB0066601</t>
  </si>
  <si>
    <t>BC25186</t>
  </si>
  <si>
    <t>W0698881</t>
  </si>
  <si>
    <t>SC31614</t>
  </si>
  <si>
    <t>W0698882</t>
  </si>
  <si>
    <t>BC29051</t>
  </si>
  <si>
    <t>W0698883</t>
  </si>
  <si>
    <t>DC30628</t>
  </si>
  <si>
    <t>W0698884</t>
  </si>
  <si>
    <t>SC23220</t>
  </si>
  <si>
    <t>W0698885</t>
  </si>
  <si>
    <t>SC30976</t>
  </si>
  <si>
    <t>W0698886</t>
  </si>
  <si>
    <t>TSMC0037309</t>
  </si>
  <si>
    <t>DC12165</t>
  </si>
  <si>
    <t>W0698887</t>
  </si>
  <si>
    <t>TSQB0114802</t>
  </si>
  <si>
    <t>DC31376</t>
  </si>
  <si>
    <t>W0698888</t>
  </si>
  <si>
    <t>W0698890</t>
  </si>
  <si>
    <t>W0698895</t>
  </si>
  <si>
    <t>LBL-00212-01</t>
  </si>
  <si>
    <t>W0698896</t>
  </si>
  <si>
    <t>S19502</t>
  </si>
  <si>
    <t>BIZLINK SPEEDY PTE LTD</t>
  </si>
  <si>
    <t>LB-3M7816-20X7MM</t>
  </si>
  <si>
    <t>W0698897</t>
  </si>
  <si>
    <t>MT-1000807-911REV001</t>
  </si>
  <si>
    <t>W0698898</t>
  </si>
  <si>
    <t>W0698899</t>
  </si>
  <si>
    <t>W0698900</t>
  </si>
  <si>
    <t>W0698902</t>
  </si>
  <si>
    <t>LI2801</t>
  </si>
  <si>
    <t>090000-400-147 REV 7</t>
  </si>
  <si>
    <t>BC02991</t>
  </si>
  <si>
    <t>W0698903</t>
  </si>
  <si>
    <t>057-05335-0002 REVAC</t>
  </si>
  <si>
    <t>QC DEPT:PLEASE PROVIDE FA REPORT</t>
  </si>
  <si>
    <t>W0698904</t>
  </si>
  <si>
    <t>BC22295(SET)</t>
  </si>
  <si>
    <t>W0698905</t>
  </si>
  <si>
    <t>BC24700</t>
  </si>
  <si>
    <t>W0698906</t>
  </si>
  <si>
    <t>BC22296</t>
  </si>
  <si>
    <t>W0698907</t>
  </si>
  <si>
    <t>W0698908</t>
  </si>
  <si>
    <t>W0698909</t>
  </si>
  <si>
    <t>LI1203</t>
  </si>
  <si>
    <t>RM-LL-RMBW80-NEW</t>
  </si>
  <si>
    <t>DC27839</t>
  </si>
  <si>
    <t>W0698911</t>
  </si>
  <si>
    <t>S19663</t>
  </si>
  <si>
    <t>SYSMATIC INTERNATIONAL PTE LTD</t>
  </si>
  <si>
    <t>N0775118 REV B</t>
  </si>
  <si>
    <t>DAT ETD: 15/12/25</t>
  </si>
  <si>
    <t>DAT ETD: 29/12/25</t>
  </si>
  <si>
    <t>W0698912</t>
  </si>
  <si>
    <t>N0781027 REV B</t>
  </si>
  <si>
    <t>DAT: 15/12/25</t>
  </si>
  <si>
    <t>DAT: 29/12/25</t>
  </si>
  <si>
    <t>W0698913</t>
  </si>
  <si>
    <t>N0790195 REV A</t>
  </si>
  <si>
    <t>W0698914</t>
  </si>
  <si>
    <t>N0791070 REV A</t>
  </si>
  <si>
    <t>DAT: ETD: 15/12/25</t>
  </si>
  <si>
    <t>W0698915</t>
  </si>
  <si>
    <t>N0813010 REV B</t>
  </si>
  <si>
    <t>W0698916</t>
  </si>
  <si>
    <t>N0813071 REV A</t>
  </si>
  <si>
    <t>W0698917</t>
  </si>
  <si>
    <t>T20307</t>
  </si>
  <si>
    <t>THERMTROL (VSIP) COMPANY LTD</t>
  </si>
  <si>
    <t>AD1103</t>
  </si>
  <si>
    <t>WIRING HARNESS-100PC</t>
  </si>
  <si>
    <t>BC15869</t>
  </si>
  <si>
    <t>W0698918</t>
  </si>
  <si>
    <t>WIRING HARNESS-15PCS</t>
  </si>
  <si>
    <t>W0698919</t>
  </si>
  <si>
    <t>WIRING HARNESS-50PCS</t>
  </si>
  <si>
    <t>W0698920</t>
  </si>
  <si>
    <t>W0698922</t>
  </si>
  <si>
    <t>W0698923</t>
  </si>
  <si>
    <t>W0698924</t>
  </si>
  <si>
    <t>W0698925</t>
  </si>
  <si>
    <t>W0698926</t>
  </si>
  <si>
    <t>W0698927</t>
  </si>
  <si>
    <t>W0698930</t>
  </si>
  <si>
    <t>38Q66-80090</t>
  </si>
  <si>
    <t>ETA: 04/02/26</t>
  </si>
  <si>
    <t>ETA: 25/02/26</t>
  </si>
  <si>
    <t>ETA: 04/03/26</t>
  </si>
  <si>
    <t>W0698931</t>
  </si>
  <si>
    <t>ETA: 25/03/26</t>
  </si>
  <si>
    <t>W0698932</t>
  </si>
  <si>
    <t>W0698933</t>
  </si>
  <si>
    <t>W0698939</t>
  </si>
  <si>
    <t>075177 REV401</t>
  </si>
  <si>
    <t>D01900</t>
  </si>
  <si>
    <t>W0698941</t>
  </si>
  <si>
    <t>W0698942</t>
  </si>
  <si>
    <t>W0698943</t>
  </si>
  <si>
    <t>250-8049-00</t>
  </si>
  <si>
    <t>BC12153</t>
  </si>
  <si>
    <t>W0698944</t>
  </si>
  <si>
    <t>DC25391</t>
  </si>
  <si>
    <t>W0698948</t>
  </si>
  <si>
    <t>SC29158(SET)</t>
  </si>
  <si>
    <t>W0698949</t>
  </si>
  <si>
    <t>DC12150</t>
  </si>
  <si>
    <t>W0698950</t>
  </si>
  <si>
    <t>DC31709</t>
  </si>
  <si>
    <t>W0698951</t>
  </si>
  <si>
    <t>SC23613</t>
  </si>
  <si>
    <t>W0698952</t>
  </si>
  <si>
    <t>SC25969</t>
  </si>
  <si>
    <t>W0698954</t>
  </si>
  <si>
    <t>C099700055C-K</t>
  </si>
  <si>
    <t>DC24583</t>
  </si>
  <si>
    <t>ITEM:01  BUYER:JENNY YAP (JOB DONE BY CCL JB)</t>
  </si>
  <si>
    <t>W0698955</t>
  </si>
  <si>
    <t>W0698956</t>
  </si>
  <si>
    <t>E-CODING LABEL</t>
  </si>
  <si>
    <t>FDC32591</t>
  </si>
  <si>
    <t>** NO NEED DOC. ** MUST SEND **</t>
  </si>
  <si>
    <t>W0698957</t>
  </si>
  <si>
    <t>TEFLON 11.3MMX80M</t>
  </si>
  <si>
    <t>M'TAL ETA:2/12/25 . 5 ROLL OF 55MM X 165M NON ADH TEFLON</t>
  </si>
  <si>
    <t>W0698958</t>
  </si>
  <si>
    <t>TEFLON 18.5MMX33M</t>
  </si>
  <si>
    <t>SLITTING JOB 2 ROLL 84MM X 140M NON ADH TEFLON . 1PCS OF 1100MMX 1.5" PLASTIC CORE</t>
  </si>
  <si>
    <t>W0698959</t>
  </si>
  <si>
    <t>W0698960</t>
  </si>
  <si>
    <t>W0698961</t>
  </si>
  <si>
    <t>W0698962</t>
  </si>
  <si>
    <t>FDC32016</t>
  </si>
  <si>
    <t>W0698963</t>
  </si>
  <si>
    <t>STURGEON</t>
  </si>
  <si>
    <t>SC31788</t>
  </si>
  <si>
    <t>W0698964</t>
  </si>
  <si>
    <t>W0698965</t>
  </si>
  <si>
    <t>3M7818</t>
  </si>
  <si>
    <t>19055-6132-000</t>
  </si>
  <si>
    <t>DC03539</t>
  </si>
  <si>
    <t>W0698966</t>
  </si>
  <si>
    <t>WAT006277</t>
  </si>
  <si>
    <t>BC23102</t>
  </si>
  <si>
    <t>W0698967</t>
  </si>
  <si>
    <t>S19603</t>
  </si>
  <si>
    <t>SEMICONDUCTOR TECHNOLOGIES &amp; INSTRUMENTS PTE LTD</t>
  </si>
  <si>
    <t>PMC6301</t>
  </si>
  <si>
    <t>GROUNDING SYMBOL</t>
  </si>
  <si>
    <t>BC00897</t>
  </si>
  <si>
    <t>W0698968</t>
  </si>
  <si>
    <t>WL-MOVING PART CAN</t>
  </si>
  <si>
    <t>BC15788</t>
  </si>
  <si>
    <t>W0698969</t>
  </si>
  <si>
    <t>WL-RISK OF ELECTRIC</t>
  </si>
  <si>
    <t>W0698972</t>
  </si>
  <si>
    <t>DC32265</t>
  </si>
  <si>
    <t>DDP TAIWAN FOR THIS LOT ONLY</t>
  </si>
  <si>
    <t>W0698973</t>
  </si>
  <si>
    <t>DC03820</t>
  </si>
  <si>
    <t>W0698976</t>
  </si>
  <si>
    <t>PRM-310.0822.00</t>
  </si>
  <si>
    <t>ETA  30/01/2026   ** JOB DONE BY CCL KL **</t>
  </si>
  <si>
    <t>W0698979</t>
  </si>
  <si>
    <t>3YM44-80002-FT</t>
  </si>
  <si>
    <t>BUYER:CHOW SIAN. SEND BULIM . URGENT !</t>
  </si>
  <si>
    <t>W0698980</t>
  </si>
  <si>
    <t>260-6411-00</t>
  </si>
  <si>
    <t>SC24742</t>
  </si>
  <si>
    <t>W0698981</t>
  </si>
  <si>
    <t>C03033</t>
  </si>
  <si>
    <t>ST ENGINEERING ADVANCED MATERIAL</t>
  </si>
  <si>
    <t>PRODUCT -72X120-1C</t>
  </si>
  <si>
    <t>BC10787</t>
  </si>
  <si>
    <t>W0698982</t>
  </si>
  <si>
    <t>W0698983</t>
  </si>
  <si>
    <t>19055-6034-006</t>
  </si>
  <si>
    <t>BC17614</t>
  </si>
  <si>
    <t>W0699008</t>
  </si>
  <si>
    <t>PURCHASE TOOL ID LBL</t>
  </si>
  <si>
    <t>BC31886</t>
  </si>
  <si>
    <t>W0699009</t>
  </si>
  <si>
    <t>5180-0113</t>
  </si>
  <si>
    <t>FDC31550</t>
  </si>
  <si>
    <t>SHANDY WONG :67030728   91700621</t>
  </si>
  <si>
    <t>W0699010</t>
  </si>
  <si>
    <t>5180-0112</t>
  </si>
  <si>
    <t>W0699011</t>
  </si>
  <si>
    <t>5180-2285</t>
  </si>
  <si>
    <t>W0699012</t>
  </si>
  <si>
    <t>W0699067</t>
  </si>
  <si>
    <t>AD5401</t>
  </si>
  <si>
    <t>C022500091C-K-DP</t>
  </si>
  <si>
    <t>DC04252</t>
  </si>
  <si>
    <t>ITEM:02 BUYER:JENNY YAP</t>
  </si>
  <si>
    <t>W0699069</t>
  </si>
  <si>
    <t>D00222</t>
  </si>
  <si>
    <t>ITEM:05 BUYER:JENNY YAP</t>
  </si>
  <si>
    <t>W0699070</t>
  </si>
  <si>
    <t>DC26731</t>
  </si>
  <si>
    <t>ITEM:03 BUYER:JENNY YAP</t>
  </si>
  <si>
    <t>W0699071</t>
  </si>
  <si>
    <t>C336525090C-K-DP</t>
  </si>
  <si>
    <t>DC32155</t>
  </si>
  <si>
    <t>ITEM:01 BUYER:JENNY YAP</t>
  </si>
  <si>
    <t>W0699072</t>
  </si>
  <si>
    <t>C029100008C-K-DP</t>
  </si>
  <si>
    <t>D00110</t>
  </si>
  <si>
    <t>ITEM:09 BUYER:JENNY YAP</t>
  </si>
  <si>
    <t>W0699073</t>
  </si>
  <si>
    <t>C035600724C-A-DP</t>
  </si>
  <si>
    <t>ITEM:08 BUYER:JENNY YAP</t>
  </si>
  <si>
    <t>W0699074</t>
  </si>
  <si>
    <t>ITEM:06 BUYER:JENNY YAP</t>
  </si>
  <si>
    <t>W0699075</t>
  </si>
  <si>
    <t>C299600787-K-DP</t>
  </si>
  <si>
    <t>DC09829</t>
  </si>
  <si>
    <t>ITEM:07 BUYER:JENNY YAP</t>
  </si>
  <si>
    <t>W0699076</t>
  </si>
  <si>
    <t>C332100100C-K-DP</t>
  </si>
  <si>
    <t>DC11174</t>
  </si>
  <si>
    <t>ITEM:10 BUYER:JENNY YAP</t>
  </si>
  <si>
    <t>W0699077</t>
  </si>
  <si>
    <t>ITEM:12 BUYER:JENNY YAP</t>
  </si>
  <si>
    <t>W0699078</t>
  </si>
  <si>
    <t>C035500818C-A-DP</t>
  </si>
  <si>
    <t>ITEM:13 BUYER:JENNY YAP</t>
  </si>
  <si>
    <t>W0699079</t>
  </si>
  <si>
    <t>ITEM:15 BUYER:JENNY YAP</t>
  </si>
  <si>
    <t>W0699080</t>
  </si>
  <si>
    <t>C099600016-M-DP</t>
  </si>
  <si>
    <t>DC29605</t>
  </si>
  <si>
    <t>ITEM:14 BUYER:JENNY YAP</t>
  </si>
  <si>
    <t>W0699081</t>
  </si>
  <si>
    <t>DC17673</t>
  </si>
  <si>
    <t>ITEM:11 BUYER:JENNY YAP</t>
  </si>
  <si>
    <t>W0699082</t>
  </si>
  <si>
    <t>CS9009</t>
  </si>
  <si>
    <t>810011 INDEX400</t>
  </si>
  <si>
    <t>FDC32191</t>
  </si>
  <si>
    <t>W0699083</t>
  </si>
  <si>
    <t>W0699084</t>
  </si>
  <si>
    <t>W0699085</t>
  </si>
  <si>
    <t>W0699086</t>
  </si>
  <si>
    <t>W0699087</t>
  </si>
  <si>
    <t>W0699088</t>
  </si>
  <si>
    <t>W0699089</t>
  </si>
  <si>
    <t>W0699090</t>
  </si>
  <si>
    <t>DC32530</t>
  </si>
  <si>
    <t>W0699091</t>
  </si>
  <si>
    <t>W0699092</t>
  </si>
  <si>
    <t>W0699093</t>
  </si>
  <si>
    <t>W0699094</t>
  </si>
  <si>
    <t>W0699095</t>
  </si>
  <si>
    <t>W0699096</t>
  </si>
  <si>
    <t>W0699097</t>
  </si>
  <si>
    <t>W0699098</t>
  </si>
  <si>
    <t>W0699099</t>
  </si>
  <si>
    <t>W0699100</t>
  </si>
  <si>
    <t>W0699101</t>
  </si>
  <si>
    <t>W0699102</t>
  </si>
  <si>
    <t>W0699103</t>
  </si>
  <si>
    <t>W0699104</t>
  </si>
  <si>
    <t>W0699105</t>
  </si>
  <si>
    <t>W0699108</t>
  </si>
  <si>
    <t>BC26603</t>
  </si>
  <si>
    <t>W0699110</t>
  </si>
  <si>
    <t>W0699111</t>
  </si>
  <si>
    <t>S19754</t>
  </si>
  <si>
    <t>SAKURA TECH (S) PTE LTD</t>
  </si>
  <si>
    <t>DC26796</t>
  </si>
  <si>
    <t>W0699112</t>
  </si>
  <si>
    <t>AD3106</t>
  </si>
  <si>
    <t>400-01619</t>
  </si>
  <si>
    <t>FSC31951</t>
  </si>
  <si>
    <t>W0699116</t>
  </si>
  <si>
    <t>FSC32399</t>
  </si>
  <si>
    <t>W0699117</t>
  </si>
  <si>
    <t>W0699118</t>
  </si>
  <si>
    <t>FDC32055</t>
  </si>
  <si>
    <t>W0699120</t>
  </si>
  <si>
    <t>15058368 REVB</t>
  </si>
  <si>
    <t>W0699122</t>
  </si>
  <si>
    <t>W0699123</t>
  </si>
  <si>
    <t>W0699124</t>
  </si>
  <si>
    <t>W0699125</t>
  </si>
  <si>
    <t>W0699127</t>
  </si>
  <si>
    <t>W0699128</t>
  </si>
  <si>
    <t>W0699129</t>
  </si>
  <si>
    <t>5081-0703</t>
  </si>
  <si>
    <t>BUYER:Aron Hammett  * urgent , must send</t>
  </si>
  <si>
    <t>W0699130</t>
  </si>
  <si>
    <t>W0699131</t>
  </si>
  <si>
    <t>5180-3523</t>
  </si>
  <si>
    <t>W0699132</t>
  </si>
  <si>
    <t>W0699133</t>
  </si>
  <si>
    <t>W0699134</t>
  </si>
  <si>
    <t>5180-2204</t>
  </si>
  <si>
    <t>FDC30762</t>
  </si>
  <si>
    <t>W0699135</t>
  </si>
  <si>
    <t>5180-2314</t>
  </si>
  <si>
    <t>W0699136</t>
  </si>
  <si>
    <t>W0699137</t>
  </si>
  <si>
    <t>W0699138</t>
  </si>
  <si>
    <t>5180-2283</t>
  </si>
  <si>
    <t>W0699139</t>
  </si>
  <si>
    <t>G0Z21-80006</t>
  </si>
  <si>
    <t>DC30739</t>
  </si>
  <si>
    <t>W0699140</t>
  </si>
  <si>
    <t>* PACKING: SHEET FORM ; NO NEED DOC. **</t>
  </si>
  <si>
    <t>W0699141</t>
  </si>
  <si>
    <t>S19736</t>
  </si>
  <si>
    <t>SAFRAN ELECTRONICS &amp; DEFENSE SERVICES ASIA PTE LTD</t>
  </si>
  <si>
    <t>WARRANTY SEAL 10X40</t>
  </si>
  <si>
    <t>W0699142</t>
  </si>
  <si>
    <t>JDC9007</t>
  </si>
  <si>
    <t>FD30079</t>
  </si>
  <si>
    <t>W0699143</t>
  </si>
  <si>
    <t>G07206</t>
  </si>
  <si>
    <t>GREAT HEALTH TECHNOLOGIES PTE. LTD</t>
  </si>
  <si>
    <t>LI2803</t>
  </si>
  <si>
    <t>BDSF0102-K</t>
  </si>
  <si>
    <t>DC29026</t>
  </si>
  <si>
    <t>W0699144</t>
  </si>
  <si>
    <t>W0699145</t>
  </si>
  <si>
    <t>R370-4221 REV 1.0</t>
  </si>
  <si>
    <t>W0699146</t>
  </si>
  <si>
    <t>FDC32352</t>
  </si>
  <si>
    <t>W0699147</t>
  </si>
  <si>
    <t>W0699148</t>
  </si>
  <si>
    <t>W0699149</t>
  </si>
  <si>
    <t>FD29990</t>
  </si>
  <si>
    <t>W0699150</t>
  </si>
  <si>
    <t>W0699151</t>
  </si>
  <si>
    <t>45D3078 EC G37587</t>
  </si>
  <si>
    <t>BC12835</t>
  </si>
  <si>
    <t>ETA JAPAN BY 02/02/2026   ** JOB DONE BY JB **</t>
  </si>
  <si>
    <t>W0699152</t>
  </si>
  <si>
    <t>W0699153</t>
  </si>
  <si>
    <t>W0699154</t>
  </si>
  <si>
    <t>W0699155</t>
  </si>
  <si>
    <t>1114-790-00007 REVD</t>
  </si>
  <si>
    <t>FSC30571</t>
  </si>
  <si>
    <t>W0699156</t>
  </si>
  <si>
    <t>W0699157</t>
  </si>
  <si>
    <t>W0699158</t>
  </si>
  <si>
    <t>W0699159</t>
  </si>
  <si>
    <t>W0699163</t>
  </si>
  <si>
    <t>SGC20MFSTR</t>
  </si>
  <si>
    <t>BC03679</t>
  </si>
  <si>
    <t>W0699164</t>
  </si>
  <si>
    <t>LFM051-00519-0000</t>
  </si>
  <si>
    <t>DC16527</t>
  </si>
  <si>
    <t>W0699165</t>
  </si>
  <si>
    <t>3M7861</t>
  </si>
  <si>
    <t>DC03760</t>
  </si>
  <si>
    <t>W0699166</t>
  </si>
  <si>
    <t>DC15712</t>
  </si>
  <si>
    <t>W0699167</t>
  </si>
  <si>
    <t>DC11314</t>
  </si>
  <si>
    <t>W0699168</t>
  </si>
  <si>
    <t>DC04892</t>
  </si>
  <si>
    <t>W0699169</t>
  </si>
  <si>
    <t>DC00804</t>
  </si>
  <si>
    <t>W0699170</t>
  </si>
  <si>
    <t>BC20486</t>
  </si>
  <si>
    <t>W0699171</t>
  </si>
  <si>
    <t>W0699172</t>
  </si>
  <si>
    <t>EQR/ME-LABEL-5143</t>
  </si>
  <si>
    <t>SC13119</t>
  </si>
  <si>
    <t>W0699173</t>
  </si>
  <si>
    <t>812442 REV400</t>
  </si>
  <si>
    <t>SC32593</t>
  </si>
  <si>
    <t>** WITH FA DOC. **</t>
  </si>
  <si>
    <t>W0699174</t>
  </si>
  <si>
    <t>812523 REV400</t>
  </si>
  <si>
    <t>W0699175</t>
  </si>
  <si>
    <t>812524 REV400</t>
  </si>
  <si>
    <t>W0699176</t>
  </si>
  <si>
    <t>PROJ:NASTA   BUYER:JACKIE</t>
  </si>
  <si>
    <t>W0699177</t>
  </si>
  <si>
    <t>W0699178</t>
  </si>
  <si>
    <t>W0699179</t>
  </si>
  <si>
    <t>W0699180</t>
  </si>
  <si>
    <t>3M9448</t>
  </si>
  <si>
    <t>YN1001</t>
  </si>
  <si>
    <t>D08131</t>
  </si>
  <si>
    <t>W0699181</t>
  </si>
  <si>
    <t>W0699182</t>
  </si>
  <si>
    <t>W0699183</t>
  </si>
  <si>
    <t>W0699184</t>
  </si>
  <si>
    <t>W0699185</t>
  </si>
  <si>
    <t>W0699186</t>
  </si>
  <si>
    <t>W0699187</t>
  </si>
  <si>
    <t>W0699188</t>
  </si>
  <si>
    <t>W0699189</t>
  </si>
  <si>
    <t>W0699190</t>
  </si>
  <si>
    <t>W0699191</t>
  </si>
  <si>
    <t>W0699192</t>
  </si>
  <si>
    <t>W0699193</t>
  </si>
  <si>
    <t>PD28272</t>
  </si>
  <si>
    <t>W0699194</t>
  </si>
  <si>
    <t>W0699195</t>
  </si>
  <si>
    <t>PD28274</t>
  </si>
  <si>
    <t>W0699196</t>
  </si>
  <si>
    <t>W0699197</t>
  </si>
  <si>
    <t>PD28275</t>
  </si>
  <si>
    <t>W0699198</t>
  </si>
  <si>
    <t>W0699199</t>
  </si>
  <si>
    <t>W0699200</t>
  </si>
  <si>
    <t>PD28276</t>
  </si>
  <si>
    <t>W0699201</t>
  </si>
  <si>
    <t>W0699202</t>
  </si>
  <si>
    <t>W0699203</t>
  </si>
  <si>
    <t>W0699204</t>
  </si>
  <si>
    <t>W0699205</t>
  </si>
  <si>
    <t>W0699206</t>
  </si>
  <si>
    <t>W0699207</t>
  </si>
  <si>
    <t>W0699208</t>
  </si>
  <si>
    <t>W0699209</t>
  </si>
  <si>
    <t>W0699210</t>
  </si>
  <si>
    <t>W0699211</t>
  </si>
  <si>
    <t>W0699212</t>
  </si>
  <si>
    <t>W0699213</t>
  </si>
  <si>
    <t>W0699214</t>
  </si>
  <si>
    <t>W0699215</t>
  </si>
  <si>
    <t>W0699216</t>
  </si>
  <si>
    <t>W0699217</t>
  </si>
  <si>
    <t>W0699218</t>
  </si>
  <si>
    <t>W0699219</t>
  </si>
  <si>
    <t>W0699220</t>
  </si>
  <si>
    <t>FPD30478</t>
  </si>
  <si>
    <t>W0699221</t>
  </si>
  <si>
    <t>W0699222</t>
  </si>
  <si>
    <t>W0699223</t>
  </si>
  <si>
    <t>W0699224</t>
  </si>
  <si>
    <t>W0699225</t>
  </si>
  <si>
    <t>W0699226</t>
  </si>
  <si>
    <t>W0699227</t>
  </si>
  <si>
    <t>W0699228</t>
  </si>
  <si>
    <t>W0699229</t>
  </si>
  <si>
    <t>WM-CEL4406</t>
  </si>
  <si>
    <t>CELESTICA ELECTRONICS (S) PTE LTD</t>
  </si>
  <si>
    <t>342238-006I7E</t>
  </si>
  <si>
    <t>JOB DONE BY CCL SUZHOU.UNIT PX :US$0.1512/E   BUYER:Shu Yee, Eng 65-8357 2604</t>
  </si>
  <si>
    <t>WM</t>
  </si>
  <si>
    <t>W0699230</t>
  </si>
  <si>
    <t>DBS8200-100MMX300M</t>
  </si>
  <si>
    <t>W0699231</t>
  </si>
  <si>
    <t>AD1208</t>
  </si>
  <si>
    <t>PL86.K082</t>
  </si>
  <si>
    <t>FSC32441</t>
  </si>
  <si>
    <t>W0699232</t>
  </si>
  <si>
    <t>DBS6200-68MMX300M</t>
  </si>
  <si>
    <t>W0699233</t>
  </si>
  <si>
    <t>86.A468</t>
  </si>
  <si>
    <t>SC31706</t>
  </si>
  <si>
    <t>W0699234</t>
  </si>
  <si>
    <t>AD1312</t>
  </si>
  <si>
    <t>DC22056</t>
  </si>
  <si>
    <t>W0699235</t>
  </si>
  <si>
    <t>W0699236</t>
  </si>
  <si>
    <t>TT9009</t>
  </si>
  <si>
    <t>XHX9008</t>
  </si>
  <si>
    <t>YN1002</t>
  </si>
  <si>
    <t>FD31534</t>
  </si>
  <si>
    <t>W0699237</t>
  </si>
  <si>
    <t>S19718-CK</t>
  </si>
  <si>
    <t>STSS CK PTE LTD</t>
  </si>
  <si>
    <t>AD5109</t>
  </si>
  <si>
    <t>SC31353</t>
  </si>
  <si>
    <t>W0699238</t>
  </si>
  <si>
    <t>B110A-110X300M F/OUT</t>
  </si>
  <si>
    <t>W0699240</t>
  </si>
  <si>
    <t>3YM45-80002-FT</t>
  </si>
  <si>
    <t>W0699241</t>
  </si>
  <si>
    <t>W0699242</t>
  </si>
  <si>
    <t>W0699243</t>
  </si>
  <si>
    <t>3YM47-80002-FT</t>
  </si>
  <si>
    <t>W0699245</t>
  </si>
  <si>
    <t>BUYER:CHOW SIAN. 0.01057</t>
  </si>
  <si>
    <t>W0699246</t>
  </si>
  <si>
    <t>W0699247</t>
  </si>
  <si>
    <t>3YM76-80008-FT</t>
  </si>
  <si>
    <t>W0699248</t>
  </si>
  <si>
    <t>W0699249</t>
  </si>
  <si>
    <t>W0699250</t>
  </si>
  <si>
    <t>W0699251</t>
  </si>
  <si>
    <t>W0699252</t>
  </si>
  <si>
    <t>7FP05-80003-FT</t>
  </si>
  <si>
    <t>W0699253</t>
  </si>
  <si>
    <t>W0699254</t>
  </si>
  <si>
    <t>BUYERCHOW SIAN</t>
  </si>
  <si>
    <t>W0699255</t>
  </si>
  <si>
    <t>W0699257</t>
  </si>
  <si>
    <t>CGLB004400</t>
  </si>
  <si>
    <t>BC06199</t>
  </si>
  <si>
    <t>W0699258</t>
  </si>
  <si>
    <t>W0699259</t>
  </si>
  <si>
    <t>W0699260</t>
  </si>
  <si>
    <t>W0699261</t>
  </si>
  <si>
    <t>7FP38-80002-FT</t>
  </si>
  <si>
    <t>W0699262</t>
  </si>
  <si>
    <t>W0699263</t>
  </si>
  <si>
    <t>W0699264</t>
  </si>
  <si>
    <t>C2P05-80050-FT</t>
  </si>
  <si>
    <t>W0699265</t>
  </si>
  <si>
    <t>W0699266</t>
  </si>
  <si>
    <t>C2P08-80005-FT</t>
  </si>
  <si>
    <t>W0699267</t>
  </si>
  <si>
    <t>W0699268</t>
  </si>
  <si>
    <t>CC643-80129</t>
  </si>
  <si>
    <t>W0699269</t>
  </si>
  <si>
    <t>W0699270</t>
  </si>
  <si>
    <t>T6N01-80019-FT</t>
  </si>
  <si>
    <t>W0699271</t>
  </si>
  <si>
    <t>W0699272</t>
  </si>
  <si>
    <t>W0699273</t>
  </si>
  <si>
    <t>N9J43-80001</t>
  </si>
  <si>
    <t>W0699274</t>
  </si>
  <si>
    <t>W0699275</t>
  </si>
  <si>
    <t>W0699276</t>
  </si>
  <si>
    <t>G556472-A1</t>
  </si>
  <si>
    <t>DC22025</t>
  </si>
  <si>
    <t>W0699278</t>
  </si>
  <si>
    <t>LBL-136</t>
  </si>
  <si>
    <t>DC21058</t>
  </si>
  <si>
    <t>W0699279</t>
  </si>
  <si>
    <t>LBL-137</t>
  </si>
  <si>
    <t>DC12134</t>
  </si>
  <si>
    <t>W0699280</t>
  </si>
  <si>
    <t>LBL-145</t>
  </si>
  <si>
    <t>W0699281</t>
  </si>
  <si>
    <t>LBL-155</t>
  </si>
  <si>
    <t>W0699282</t>
  </si>
  <si>
    <t>LBL-185</t>
  </si>
  <si>
    <t>W0699283</t>
  </si>
  <si>
    <t>W0699284</t>
  </si>
  <si>
    <t>W0699285</t>
  </si>
  <si>
    <t>B02218</t>
  </si>
  <si>
    <t>BEST WORLD LIFESTYLE PTE LTD</t>
  </si>
  <si>
    <t>TPS-CL-NT-00</t>
  </si>
  <si>
    <t>FSC32595</t>
  </si>
  <si>
    <t>QC DEPT: PLS PROVIDE FA REPORT</t>
  </si>
  <si>
    <t>W0699287</t>
  </si>
  <si>
    <t>W0699288</t>
  </si>
  <si>
    <t>W0699289</t>
  </si>
  <si>
    <t>W0699290</t>
  </si>
  <si>
    <t>YN1605</t>
  </si>
  <si>
    <t>NON STOCK ITEM</t>
  </si>
  <si>
    <t>FBC32324</t>
  </si>
  <si>
    <t>W0699291</t>
  </si>
  <si>
    <t>V-516-107</t>
  </si>
  <si>
    <t>DC27950</t>
  </si>
  <si>
    <t>W0699292</t>
  </si>
  <si>
    <t>107-8105978</t>
  </si>
  <si>
    <t>DC27949</t>
  </si>
  <si>
    <t>W0699293</t>
  </si>
  <si>
    <t>109-5400324</t>
  </si>
  <si>
    <t>W0699294</t>
  </si>
  <si>
    <t>109-5400330</t>
  </si>
  <si>
    <t>W0699295</t>
  </si>
  <si>
    <t>250-107-BW</t>
  </si>
  <si>
    <t>SC27870</t>
  </si>
  <si>
    <t>JOB DONE BY CL JB</t>
  </si>
  <si>
    <t>W0699296</t>
  </si>
  <si>
    <t>BC07669</t>
  </si>
  <si>
    <t>W0699297</t>
  </si>
  <si>
    <t>260-6403-00</t>
  </si>
  <si>
    <t>W0699298</t>
  </si>
  <si>
    <t>W0699299</t>
  </si>
  <si>
    <t>TRANSFERRED TO SANKI ROTARY MACHINES  FOLLOW PO PRICE    (NEW PRICE)</t>
  </si>
  <si>
    <t>W0699300</t>
  </si>
  <si>
    <t>W0699303</t>
  </si>
  <si>
    <t>SC18179</t>
  </si>
  <si>
    <t>W0699304</t>
  </si>
  <si>
    <t>W0699305</t>
  </si>
  <si>
    <t>W0699306</t>
  </si>
  <si>
    <t>W0699307</t>
  </si>
  <si>
    <t>MT-1000340-58REV004</t>
  </si>
  <si>
    <t>W0699308</t>
  </si>
  <si>
    <t>W0699309</t>
  </si>
  <si>
    <t>W0699310</t>
  </si>
  <si>
    <t>W0699311</t>
  </si>
  <si>
    <t>W0699312</t>
  </si>
  <si>
    <t>SLG200124060A</t>
  </si>
  <si>
    <t>W0699313</t>
  </si>
  <si>
    <t>M13467</t>
  </si>
  <si>
    <t>MCLEAN TECHNOLOGIES PTE LTD</t>
  </si>
  <si>
    <t>BL LABEL-50MMX8MM</t>
  </si>
  <si>
    <t>FSC32299</t>
  </si>
  <si>
    <t>W0699314</t>
  </si>
  <si>
    <t>BL LBL-13X64-4PCS</t>
  </si>
  <si>
    <t>SC31744</t>
  </si>
  <si>
    <t>W0699315</t>
  </si>
  <si>
    <t>BL LBL-50X25-PLASTIC</t>
  </si>
  <si>
    <t>SC21394</t>
  </si>
  <si>
    <t>W0699316</t>
  </si>
  <si>
    <t>INN2001</t>
  </si>
  <si>
    <t>BL LINER-35.6X351.2</t>
  </si>
  <si>
    <t>W0699317</t>
  </si>
  <si>
    <t>B110A-110MMX300M</t>
  </si>
  <si>
    <t>W0699318</t>
  </si>
  <si>
    <t>AD1206</t>
  </si>
  <si>
    <t>101X76MM-WHITE</t>
  </si>
  <si>
    <t>SC19708</t>
  </si>
  <si>
    <t>W0699319</t>
  </si>
  <si>
    <t>W0699320</t>
  </si>
  <si>
    <t>KK2901</t>
  </si>
  <si>
    <t>SECURITY LBL-20X40MM</t>
  </si>
  <si>
    <t>DC13023</t>
  </si>
  <si>
    <t>** JOB DONE BY JB **</t>
  </si>
  <si>
    <t>W0699321</t>
  </si>
  <si>
    <t>719702-AD4215</t>
  </si>
  <si>
    <t>SSC32535</t>
  </si>
  <si>
    <t>ETA  27/01/2026</t>
  </si>
  <si>
    <t>W0699322</t>
  </si>
  <si>
    <t>W0699323</t>
  </si>
  <si>
    <t>W0699324</t>
  </si>
  <si>
    <t>717919 REV400</t>
  </si>
  <si>
    <t>D00054</t>
  </si>
  <si>
    <t>ETA  19/01/2026   ** JOB DONE BY JB **</t>
  </si>
  <si>
    <t>W0699325</t>
  </si>
  <si>
    <t>BLANK 41X152.4MM</t>
  </si>
  <si>
    <t>W0699327</t>
  </si>
  <si>
    <t>BYR: EUNICE/GAY   PO RECEIVED ON 08/12/25</t>
  </si>
  <si>
    <t>W0699328</t>
  </si>
  <si>
    <t>W0699329</t>
  </si>
  <si>
    <t>W0699330</t>
  </si>
  <si>
    <t>W0699331</t>
  </si>
  <si>
    <t>W0699332</t>
  </si>
  <si>
    <t>15051491-02</t>
  </si>
  <si>
    <t>W0699333</t>
  </si>
  <si>
    <t>ETA: 2026/02/09</t>
  </si>
  <si>
    <t>W0699334</t>
  </si>
  <si>
    <t>W0699335</t>
  </si>
  <si>
    <t>ETA: 26/02/09</t>
  </si>
  <si>
    <t>W0699336</t>
  </si>
  <si>
    <t>W0699337</t>
  </si>
  <si>
    <t>W0699338</t>
  </si>
  <si>
    <t>ETA : 2026/01/19</t>
  </si>
  <si>
    <t>W0699350</t>
  </si>
  <si>
    <t>3M9472LE</t>
  </si>
  <si>
    <t>3M7738FL</t>
  </si>
  <si>
    <t>DANGER-100X100</t>
  </si>
  <si>
    <t>BC01656B</t>
  </si>
  <si>
    <t>W0699351</t>
  </si>
  <si>
    <t>T20395</t>
  </si>
  <si>
    <t>TURNTECH PRECISION ENGINEERING PTE LTD</t>
  </si>
  <si>
    <t>LJ1203</t>
  </si>
  <si>
    <t>PRINTER LABEL</t>
  </si>
  <si>
    <t>W0699367</t>
  </si>
  <si>
    <t>PRB_ FOR NPI</t>
  </si>
  <si>
    <t>W0699368</t>
  </si>
  <si>
    <t>E300000292-A</t>
  </si>
  <si>
    <t>DC16373</t>
  </si>
  <si>
    <t>ITEM:01  BUYER:CHENG CHEN (JOB DONE BY CCL JB)</t>
  </si>
  <si>
    <t>W0699369</t>
  </si>
  <si>
    <t>E300000595-A</t>
  </si>
  <si>
    <t>DC13026A</t>
  </si>
  <si>
    <t>ITEM:04  BUYER:CHENG CHEN (JOB DONE BY CCL JB)</t>
  </si>
  <si>
    <t>W0699370</t>
  </si>
  <si>
    <t>E300000596-A</t>
  </si>
  <si>
    <t>W0699371</t>
  </si>
  <si>
    <t>E300000598-A</t>
  </si>
  <si>
    <t>ITEM:03  BUYER:CHENG CHEN (JOB DONE BY CCL JB)</t>
  </si>
  <si>
    <t>FOC 20PCS MUST PACK OUTSIDE TEH GOODS</t>
  </si>
  <si>
    <t>W0699372</t>
  </si>
  <si>
    <t>E300000600-A</t>
  </si>
  <si>
    <t>ITEM:02  BUYER:CHENG CHEN (JOB DONE BY CCL JB)</t>
  </si>
  <si>
    <t>FOC 20POCS MUST PACK OUTSIDE THE GOODS</t>
  </si>
  <si>
    <t>W0699373</t>
  </si>
  <si>
    <t>E50000124XT-A</t>
  </si>
  <si>
    <t>SC31400</t>
  </si>
  <si>
    <t>W0699374</t>
  </si>
  <si>
    <t>E000001092E-A1</t>
  </si>
  <si>
    <t>DC01082</t>
  </si>
  <si>
    <t>ITEM:04 BUYER:JENNY YAP (JOB DONE BY CCL JB)</t>
  </si>
  <si>
    <t>W0699375</t>
  </si>
  <si>
    <t>E000001364E-A1</t>
  </si>
  <si>
    <t>ITEM:03 BUYER:JENNY YAP (JOB DONE BY CCL JB)</t>
  </si>
  <si>
    <t>W0699376</t>
  </si>
  <si>
    <t>E000001369E-A1</t>
  </si>
  <si>
    <t>ITEM:05 BUYER:JENNY YAP (JOB DONE BY CCL JB)</t>
  </si>
  <si>
    <t>W0699377</t>
  </si>
  <si>
    <t>E500001653C-A</t>
  </si>
  <si>
    <t>DC05493</t>
  </si>
  <si>
    <t>ITEM:01 BUYER:JENNY YAP (JOB DONE BY CCL JB)</t>
  </si>
  <si>
    <t>W0699378</t>
  </si>
  <si>
    <t>E500001653E-A1</t>
  </si>
  <si>
    <t>ITEM:02 BUYER:JENNY YAP (JOB DONE BY CCL JB)</t>
  </si>
  <si>
    <t>W0699379</t>
  </si>
  <si>
    <t>E000001196C-A</t>
  </si>
  <si>
    <t>DC13989</t>
  </si>
  <si>
    <t>ITEM:10 BUYER:JENNY YAP (JOB DONE BY CCL JB)</t>
  </si>
  <si>
    <t>W0699380</t>
  </si>
  <si>
    <t>E000001197C-A</t>
  </si>
  <si>
    <t>ITEM:08 BUYER:JENNY YAP (JOB DONE BY CCL JB)</t>
  </si>
  <si>
    <t>W0699381</t>
  </si>
  <si>
    <t>YN4401</t>
  </si>
  <si>
    <t>E000001364C-A</t>
  </si>
  <si>
    <t>DC04210</t>
  </si>
  <si>
    <t>ITEM:06 BUYER:JENNY YAP (JOB DONE BY CCL JB)</t>
  </si>
  <si>
    <t>W0699382</t>
  </si>
  <si>
    <t>E000001372E-A1</t>
  </si>
  <si>
    <t>ITEM:09 BUYER:JENNY YAP (JOB DONE BY CCL JB)</t>
  </si>
  <si>
    <t>W0699383</t>
  </si>
  <si>
    <t>E000001419E-A1</t>
  </si>
  <si>
    <t>ITEM:07 BUYER:JENNY YAP (JOB DONE BY CCL JB)</t>
  </si>
  <si>
    <t>W0699384</t>
  </si>
  <si>
    <t>E000000051C-A</t>
  </si>
  <si>
    <t>ITEM:11 BUYER:JENNY YAP (JOB DONE BY CCL JB)</t>
  </si>
  <si>
    <t>W0699385</t>
  </si>
  <si>
    <t>E000000081C-A</t>
  </si>
  <si>
    <t>ITEM:12 BUYER:JENNY YAP (JOB DONE BY CCL JB)</t>
  </si>
  <si>
    <t>W0699386</t>
  </si>
  <si>
    <t>260-6450-00</t>
  </si>
  <si>
    <t>W0699387</t>
  </si>
  <si>
    <t>W0699388</t>
  </si>
  <si>
    <t>S19586</t>
  </si>
  <si>
    <t>SYS-MAC AUTOMATION ENGINEERING PTE LTD</t>
  </si>
  <si>
    <t>LJ6401</t>
  </si>
  <si>
    <t>0333000-000-AA</t>
  </si>
  <si>
    <t>BC17788</t>
  </si>
  <si>
    <t>ETA  12/01/2026   ** JOB DONE BY JB **</t>
  </si>
  <si>
    <t>W0699389</t>
  </si>
  <si>
    <t>L001-772785-060REVAA</t>
  </si>
  <si>
    <t>W0699390</t>
  </si>
  <si>
    <t>W0699391</t>
  </si>
  <si>
    <t>W0699392</t>
  </si>
  <si>
    <t>W0699393</t>
  </si>
  <si>
    <t>W0699394</t>
  </si>
  <si>
    <t>E000001604E-A26</t>
  </si>
  <si>
    <t>DC26464</t>
  </si>
  <si>
    <t>ITEM:01  BUYER: JEENY YAP (JOB DONE BY CCL JB)</t>
  </si>
  <si>
    <t>W0699395</t>
  </si>
  <si>
    <t>S19485</t>
  </si>
  <si>
    <t>TAIYO LABEL &amp; PRINTING INDUSTRIES PTE LTD</t>
  </si>
  <si>
    <t>TL-567</t>
  </si>
  <si>
    <t>D22434</t>
  </si>
  <si>
    <t>W0699396</t>
  </si>
  <si>
    <t>HEL2001</t>
  </si>
  <si>
    <t>13MM DIA TAPE</t>
  </si>
  <si>
    <t>TOP URGENT MUST PRINT . SELF-COLLECTION</t>
  </si>
  <si>
    <t>W0699397</t>
  </si>
  <si>
    <t>ETA: 18/03/26</t>
  </si>
  <si>
    <t>W0699398</t>
  </si>
  <si>
    <t>ARMOR AXR 9-110X300M</t>
  </si>
  <si>
    <t>W0699399</t>
  </si>
  <si>
    <t>GR-023</t>
  </si>
  <si>
    <t>DC12988</t>
  </si>
  <si>
    <t>CCL JB JOB  NORIMAH BACHIK  67519528</t>
  </si>
  <si>
    <t>W0699400</t>
  </si>
  <si>
    <t>FSC31901A</t>
  </si>
  <si>
    <t>W0699401</t>
  </si>
  <si>
    <t>A01261</t>
  </si>
  <si>
    <t>AVENTIS PHARMA MANUFACTURING PTE LTD</t>
  </si>
  <si>
    <t>YN4101</t>
  </si>
  <si>
    <t>PASSED LABEL</t>
  </si>
  <si>
    <t>S09813</t>
  </si>
  <si>
    <t>W0699402</t>
  </si>
  <si>
    <t>QUARANTINE LBL</t>
  </si>
  <si>
    <t>W0699403</t>
  </si>
  <si>
    <t>REJECTED LABEL</t>
  </si>
  <si>
    <t>W0699406</t>
  </si>
  <si>
    <t>W0699407</t>
  </si>
  <si>
    <t>150-01537</t>
  </si>
  <si>
    <t>W0699408</t>
  </si>
  <si>
    <t>R18131-USA</t>
  </si>
  <si>
    <t>RESMED MOTOR TECHNOLOGIES INC</t>
  </si>
  <si>
    <t>ETA USA BY 05/01/2026</t>
  </si>
  <si>
    <t>W0699409</t>
  </si>
  <si>
    <t>MATERIAL LOT LABEL</t>
  </si>
  <si>
    <t>SC22952</t>
  </si>
  <si>
    <t>W0699410</t>
  </si>
  <si>
    <t>W0699411</t>
  </si>
  <si>
    <t>W0699412</t>
  </si>
  <si>
    <t>6ZA10-80001</t>
  </si>
  <si>
    <t>BUYER:CHOW SIAN TOP URGENT. SEND BULIM</t>
  </si>
  <si>
    <t>W0699413</t>
  </si>
  <si>
    <t>CZ638-80024-FT</t>
  </si>
  <si>
    <t>W0699414</t>
  </si>
  <si>
    <t>5180-2399</t>
  </si>
  <si>
    <t>W0699415</t>
  </si>
  <si>
    <t>NES-437001</t>
  </si>
  <si>
    <t>PROJ: NESTA-OEM     BUYER: JACKIE LIM</t>
  </si>
  <si>
    <t>W0699416</t>
  </si>
  <si>
    <t>CZ631-80011</t>
  </si>
  <si>
    <t>W0699417</t>
  </si>
  <si>
    <t>250-8010-01</t>
  </si>
  <si>
    <t>DC12464</t>
  </si>
  <si>
    <t>W0699418</t>
  </si>
  <si>
    <t>250-8012-01</t>
  </si>
  <si>
    <t>SC12512</t>
  </si>
  <si>
    <t>W0699419</t>
  </si>
  <si>
    <t>W0699420</t>
  </si>
  <si>
    <t>W0699421</t>
  </si>
  <si>
    <t>W0699422</t>
  </si>
  <si>
    <t>W0699423</t>
  </si>
  <si>
    <t>W0699424</t>
  </si>
  <si>
    <t>W0699425</t>
  </si>
  <si>
    <t>W0699426</t>
  </si>
  <si>
    <t>W0699427</t>
  </si>
  <si>
    <t>7FP22-80007-FT</t>
  </si>
  <si>
    <t>W0699428</t>
  </si>
  <si>
    <t>W0699429</t>
  </si>
  <si>
    <t>PP GR -55X135MM 2C</t>
  </si>
  <si>
    <t>BC13438</t>
  </si>
  <si>
    <t>DONE BY JB  BYR LOW Wee Teck Gary  lowweeteckgary@stengg.com</t>
  </si>
  <si>
    <t>W0699430</t>
  </si>
  <si>
    <t>W0699431</t>
  </si>
  <si>
    <t>W0699432</t>
  </si>
  <si>
    <t>W0699433</t>
  </si>
  <si>
    <t>W0699434</t>
  </si>
  <si>
    <t>W0699435</t>
  </si>
  <si>
    <t>W0699436</t>
  </si>
  <si>
    <t>W0699437</t>
  </si>
  <si>
    <t>PP EXP 1.4C1-100X100</t>
  </si>
  <si>
    <t>BC01656</t>
  </si>
  <si>
    <t>W0699438</t>
  </si>
  <si>
    <t>W0699439</t>
  </si>
  <si>
    <t>PP GR -56X88MM 2C</t>
  </si>
  <si>
    <t>BC16439</t>
  </si>
  <si>
    <t>W0699440</t>
  </si>
  <si>
    <t>PP GR -60X140MM 2C</t>
  </si>
  <si>
    <t>BC01421</t>
  </si>
  <si>
    <t>W0699441</t>
  </si>
  <si>
    <t>PP GR -80X165MM 2C</t>
  </si>
  <si>
    <t>BC32263</t>
  </si>
  <si>
    <t>W0699442</t>
  </si>
  <si>
    <t>3YM73-80008-FT</t>
  </si>
  <si>
    <t>W0699443</t>
  </si>
  <si>
    <t>W0699444</t>
  </si>
  <si>
    <t>W0699445</t>
  </si>
  <si>
    <t>W0699446</t>
  </si>
  <si>
    <t>W0699447</t>
  </si>
  <si>
    <t>W0699448</t>
  </si>
  <si>
    <t>W0699449</t>
  </si>
  <si>
    <t>W0699450</t>
  </si>
  <si>
    <t>W0699451</t>
  </si>
  <si>
    <t>W0699452</t>
  </si>
  <si>
    <t>W0699453</t>
  </si>
  <si>
    <t>W0699454</t>
  </si>
  <si>
    <t>F6V25-80016-FT</t>
  </si>
  <si>
    <t>W0699455</t>
  </si>
  <si>
    <t>1VV61-80005-FT</t>
  </si>
  <si>
    <t>W0699456</t>
  </si>
  <si>
    <t>SC27247</t>
  </si>
  <si>
    <t>W0699457</t>
  </si>
  <si>
    <t>J10049-SIN-JC</t>
  </si>
  <si>
    <t>JABIL CIRCUIT (SINGAPORE) PTE LTD</t>
  </si>
  <si>
    <t>6D689-80073-55.1</t>
  </si>
  <si>
    <t>D30919</t>
  </si>
  <si>
    <t>01RI (PLS PROVIDE BARCODE LABEL)</t>
  </si>
  <si>
    <t>W0699458</t>
  </si>
  <si>
    <t>D28011</t>
  </si>
  <si>
    <t>W0699459</t>
  </si>
  <si>
    <t>S19482-RETAIL</t>
  </si>
  <si>
    <t>VALUEMAX RETAIL PTE LTD</t>
  </si>
  <si>
    <t>B110CR-55X74M F/OUT</t>
  </si>
  <si>
    <t>W0699460</t>
  </si>
  <si>
    <t>W0699461</t>
  </si>
  <si>
    <t>W0699462</t>
  </si>
  <si>
    <t>W0699463</t>
  </si>
  <si>
    <t>W0699464</t>
  </si>
  <si>
    <t>W0699465</t>
  </si>
  <si>
    <t>W0699466</t>
  </si>
  <si>
    <t>W0699467</t>
  </si>
  <si>
    <t>W0699468</t>
  </si>
  <si>
    <t>W0699469</t>
  </si>
  <si>
    <t>W0699470</t>
  </si>
  <si>
    <t>W0699471</t>
  </si>
  <si>
    <t>W0699472</t>
  </si>
  <si>
    <t>W0699473</t>
  </si>
  <si>
    <t>W0699474</t>
  </si>
  <si>
    <t>W0699475</t>
  </si>
  <si>
    <t>W0699476</t>
  </si>
  <si>
    <t>W0699477</t>
  </si>
  <si>
    <t>W0699478</t>
  </si>
  <si>
    <t>W0699479</t>
  </si>
  <si>
    <t>W0699480</t>
  </si>
  <si>
    <t>W0699481</t>
  </si>
  <si>
    <t>W0699482</t>
  </si>
  <si>
    <t>C099600080P-B</t>
  </si>
  <si>
    <t>SC31374</t>
  </si>
  <si>
    <t>ITEM:02 BUYER:CHENG CHEN (JOB DON BY CCL JB)</t>
  </si>
  <si>
    <t>W0699483</t>
  </si>
  <si>
    <t>C199700156-A</t>
  </si>
  <si>
    <t>DC10159</t>
  </si>
  <si>
    <t>ITEM:01 BUYER:CHENG CHEN (JOB DON BY CCL JB)</t>
  </si>
  <si>
    <t>W0699484</t>
  </si>
  <si>
    <t>I000082000P-A</t>
  </si>
  <si>
    <t>ITEM:03 BUYER:CHENG CHEN (JOB DON BY CCL JB)</t>
  </si>
  <si>
    <t>W0699485</t>
  </si>
  <si>
    <t>I000082000S-A</t>
  </si>
  <si>
    <t>DC17256</t>
  </si>
  <si>
    <t>ITEM:04 BUYER:CHENG CHEN (JOB DON BY CCL JB)</t>
  </si>
  <si>
    <t>W0699486</t>
  </si>
  <si>
    <t>KR_C099700678S-A</t>
  </si>
  <si>
    <t>DC06751</t>
  </si>
  <si>
    <t>ITEM:05 BUYER:CHENG CHEN (JOB DON BY CCL JB)</t>
  </si>
  <si>
    <t>W0699487</t>
  </si>
  <si>
    <t>G043575XP-B</t>
  </si>
  <si>
    <t>SC31398</t>
  </si>
  <si>
    <t>ITEM:06 BUYER:CHENG CHEN (JOB DON BY CCL JB)</t>
  </si>
  <si>
    <t>W0699488</t>
  </si>
  <si>
    <t>G043605XP-B</t>
  </si>
  <si>
    <t>ITEM:10 BUYER:CHENG CHEN (JOB DON BY CCL JB)</t>
  </si>
  <si>
    <t>W0699489</t>
  </si>
  <si>
    <t>G061952XPP-A</t>
  </si>
  <si>
    <t>BC32256</t>
  </si>
  <si>
    <t>ITEM:08 BUYER:CHENG CHEN (JOB DON BY CCL JB)</t>
  </si>
  <si>
    <t>W0699490</t>
  </si>
  <si>
    <t>KR_F001901009S-F</t>
  </si>
  <si>
    <t>SC29871</t>
  </si>
  <si>
    <t>ITEM:07 BUYER:CHENG CHEN (JOB DON BY CCL JB)</t>
  </si>
  <si>
    <t>W0699491</t>
  </si>
  <si>
    <t>KR_G043880S-A</t>
  </si>
  <si>
    <t>DC01028</t>
  </si>
  <si>
    <t>ITEM:09 BUYER:CHENG CHEN (JOB DON BY CCL JB)</t>
  </si>
  <si>
    <t>W0699492</t>
  </si>
  <si>
    <t>C099600152P-C</t>
  </si>
  <si>
    <t>ITEM:14 BUYER:CHENG CHEN (JOB DON BY CCL JB)</t>
  </si>
  <si>
    <t>W0699493</t>
  </si>
  <si>
    <t>C299700454T-A</t>
  </si>
  <si>
    <t>SC31919</t>
  </si>
  <si>
    <t>ITEM:15 BUYER:CHENG CHEN (JOB DON BY CCL JB)</t>
  </si>
  <si>
    <t>W0699494</t>
  </si>
  <si>
    <t>G062076P-A</t>
  </si>
  <si>
    <t>ITEM:12 BUYER:CHENG CHEN (JOB DON BY CCL JB)</t>
  </si>
  <si>
    <t>W0699495</t>
  </si>
  <si>
    <t>KR_C199600079-B</t>
  </si>
  <si>
    <t>DC05506</t>
  </si>
  <si>
    <t>ITEM:11 BUYER:CHENG CHEN (JOB DON BY CCL JB)</t>
  </si>
  <si>
    <t>W0699496</t>
  </si>
  <si>
    <t>KR_G062076S-A</t>
  </si>
  <si>
    <t>DC26067</t>
  </si>
  <si>
    <t>ITEM:13 BUYER:CHENG CHEN (JOB DON BY CCL JB)</t>
  </si>
  <si>
    <t>W0699497</t>
  </si>
  <si>
    <t>250 PCS/PACK</t>
  </si>
  <si>
    <t>W0699498</t>
  </si>
  <si>
    <t>EZ ROUND CORNER ORG</t>
  </si>
  <si>
    <t>W0699499</t>
  </si>
  <si>
    <t>EZ ROUND CORNER WHT</t>
  </si>
  <si>
    <t>W0699500</t>
  </si>
  <si>
    <t>EZ ROUND CORNER YEL</t>
  </si>
  <si>
    <t>W0699501</t>
  </si>
  <si>
    <t>EZTAG-RC TAN</t>
  </si>
  <si>
    <t>W0699502</t>
  </si>
  <si>
    <t>W0699503</t>
  </si>
  <si>
    <t>W0699508</t>
  </si>
  <si>
    <t>6X6 SQ WHITE</t>
  </si>
  <si>
    <t>SC31633</t>
  </si>
  <si>
    <t>125 PCS/PACK</t>
  </si>
  <si>
    <t>W0699509</t>
  </si>
  <si>
    <t>O15044</t>
  </si>
  <si>
    <t>ORIENTAL MOTOR ASIA PACIFIC PTE LTD</t>
  </si>
  <si>
    <t>AD1106</t>
  </si>
  <si>
    <t>BL-12.5X40MM</t>
  </si>
  <si>
    <t>DC25889</t>
  </si>
  <si>
    <t>W0699510</t>
  </si>
  <si>
    <t>MN2087E</t>
  </si>
  <si>
    <t>BC02899</t>
  </si>
  <si>
    <t>W0699511</t>
  </si>
  <si>
    <t>LJ2318</t>
  </si>
  <si>
    <t>LJ6202</t>
  </si>
  <si>
    <t>MN9025E</t>
  </si>
  <si>
    <t>SC08618</t>
  </si>
  <si>
    <t>W0699512</t>
  </si>
  <si>
    <t>SI2025-0303</t>
  </si>
  <si>
    <t>BC12113</t>
  </si>
  <si>
    <t>W0699513</t>
  </si>
  <si>
    <t>KT-200-B</t>
  </si>
  <si>
    <t>250 PCS/PACK. BUYER:SARAH</t>
  </si>
  <si>
    <t>W0699514</t>
  </si>
  <si>
    <t>KT-200-GN</t>
  </si>
  <si>
    <t>W0699515</t>
  </si>
  <si>
    <t>KT-200-O</t>
  </si>
  <si>
    <t>W0699516</t>
  </si>
  <si>
    <t>KT-200-R</t>
  </si>
  <si>
    <t>W0699517</t>
  </si>
  <si>
    <t>KT-200-T</t>
  </si>
  <si>
    <t>W0699518</t>
  </si>
  <si>
    <t>RR 6X6-BLUE</t>
  </si>
  <si>
    <t>125 PCS/PACK. BUYER:SARAH</t>
  </si>
  <si>
    <t>W0699519</t>
  </si>
  <si>
    <t>RR 6X6-WHITE</t>
  </si>
  <si>
    <t>W0699520</t>
  </si>
  <si>
    <t>RR 6X6-YELLOW</t>
  </si>
  <si>
    <t>W0699521</t>
  </si>
  <si>
    <t>SC21513SET</t>
  </si>
  <si>
    <t>CCL JB JOB   BYR: KIN LEONG</t>
  </si>
  <si>
    <t>W0699522</t>
  </si>
  <si>
    <t>EZ409 BLUE</t>
  </si>
  <si>
    <t>SC25386</t>
  </si>
  <si>
    <t>100 PCS/PACK. BUYER:SARAH. JB JOB</t>
  </si>
  <si>
    <t>W0699523</t>
  </si>
  <si>
    <t>EZ409 RED</t>
  </si>
  <si>
    <t>W0699524</t>
  </si>
  <si>
    <t>EZ409 WHITE</t>
  </si>
  <si>
    <t>W0699525</t>
  </si>
  <si>
    <t>EZ409 YELLOW</t>
  </si>
  <si>
    <t>W0699526</t>
  </si>
  <si>
    <t>KR_C042300XXXS-A</t>
  </si>
  <si>
    <t>DC12642</t>
  </si>
  <si>
    <t>W0699527</t>
  </si>
  <si>
    <t>KR_C099700798S-A</t>
  </si>
  <si>
    <t>W0699528</t>
  </si>
  <si>
    <t>KR_C199600910-A</t>
  </si>
  <si>
    <t>W0699529</t>
  </si>
  <si>
    <t>KR_G043985XS-A</t>
  </si>
  <si>
    <t>DC13225</t>
  </si>
  <si>
    <t>W0699530</t>
  </si>
  <si>
    <t>HIL-340.1043.00</t>
  </si>
  <si>
    <t>ETA  26/01/2026   ** JOB DONE BY CCL KL **</t>
  </si>
  <si>
    <t>W0699531</t>
  </si>
  <si>
    <t>M13367</t>
  </si>
  <si>
    <t>MENTOR MEDIA LIMITED</t>
  </si>
  <si>
    <t>SH01-0108</t>
  </si>
  <si>
    <t>SC19799</t>
  </si>
  <si>
    <t>W0699532</t>
  </si>
  <si>
    <t>ETA  22/12/2025   ** RISK BUY  **</t>
  </si>
  <si>
    <t>W0699533</t>
  </si>
  <si>
    <t>W0699534</t>
  </si>
  <si>
    <t>W0699535</t>
  </si>
  <si>
    <t>FLE3102</t>
  </si>
  <si>
    <t>DC19959</t>
  </si>
  <si>
    <t>ETA HK BY 31/12/2025</t>
  </si>
  <si>
    <t>W0699536</t>
  </si>
  <si>
    <t>AD1209</t>
  </si>
  <si>
    <t>10019532001 REVA</t>
  </si>
  <si>
    <t>D11514A</t>
  </si>
  <si>
    <t>** FOLLOW MOQ U/P - CFM BY JOAN  **</t>
  </si>
  <si>
    <t>W0699537</t>
  </si>
  <si>
    <t>159154001 REVB</t>
  </si>
  <si>
    <t>W0699538</t>
  </si>
  <si>
    <t>AD1006</t>
  </si>
  <si>
    <t>10004317003 REVA</t>
  </si>
  <si>
    <t>FSC32576</t>
  </si>
  <si>
    <t>** FOR 1ST RUN ; FOLLOW MOQ U/P - CFM BY JOAN  **</t>
  </si>
  <si>
    <t>W0699539</t>
  </si>
  <si>
    <t>10004318002 REVA</t>
  </si>
  <si>
    <t>FSC32332</t>
  </si>
  <si>
    <t>W0699540</t>
  </si>
  <si>
    <t>10026634001 REVA</t>
  </si>
  <si>
    <t>FSC32340</t>
  </si>
  <si>
    <t>W0699541</t>
  </si>
  <si>
    <t>3M7865</t>
  </si>
  <si>
    <t>10032851001 REVA</t>
  </si>
  <si>
    <t>DC32337</t>
  </si>
  <si>
    <t>** ALL GOODS REQUIRE GAMMA STERILE BEFORE DELIVER TO ELS **</t>
  </si>
  <si>
    <t>W0699542</t>
  </si>
  <si>
    <t>10039174001 REVA</t>
  </si>
  <si>
    <t>DC32088</t>
  </si>
  <si>
    <t>W0699543</t>
  </si>
  <si>
    <t>10046138001 REVA</t>
  </si>
  <si>
    <t>W0699544</t>
  </si>
  <si>
    <t>10046139001 REVA</t>
  </si>
  <si>
    <t>W0699545</t>
  </si>
  <si>
    <t>10046140001 REVA</t>
  </si>
  <si>
    <t>W0699546</t>
  </si>
  <si>
    <t>10046141001 REVA</t>
  </si>
  <si>
    <t>W0699547</t>
  </si>
  <si>
    <t>196000002 REVA</t>
  </si>
  <si>
    <t>W0699548</t>
  </si>
  <si>
    <t>198651001 REVA</t>
  </si>
  <si>
    <t>W0699549</t>
  </si>
  <si>
    <t>AD4111</t>
  </si>
  <si>
    <t>10062434 REVA</t>
  </si>
  <si>
    <t>FSC32464</t>
  </si>
  <si>
    <t>ETA  05/01/2026   **  MUST SEND  **</t>
  </si>
  <si>
    <t>W0699550</t>
  </si>
  <si>
    <t>W0699551</t>
  </si>
  <si>
    <t>ETA  02/01/2026</t>
  </si>
  <si>
    <t>W0699552</t>
  </si>
  <si>
    <t>W0699553</t>
  </si>
  <si>
    <t>C199700229C-A</t>
  </si>
  <si>
    <t>DC05836</t>
  </si>
  <si>
    <t>W0699554</t>
  </si>
  <si>
    <t>E000001367E-A1</t>
  </si>
  <si>
    <t>W0699555</t>
  </si>
  <si>
    <t>E000001373E-A1</t>
  </si>
  <si>
    <t>W0699556</t>
  </si>
  <si>
    <t>G014807_INT-A</t>
  </si>
  <si>
    <t>DC05270A</t>
  </si>
  <si>
    <t>W0699557</t>
  </si>
  <si>
    <t>G04XXXXRGR_EXT-A18X</t>
  </si>
  <si>
    <t>DC25293</t>
  </si>
  <si>
    <t>W0699558</t>
  </si>
  <si>
    <t>C036400689E-A32</t>
  </si>
  <si>
    <t>DC28521</t>
  </si>
  <si>
    <t>W0699559</t>
  </si>
  <si>
    <t>C036525694C-K</t>
  </si>
  <si>
    <t>DC24904</t>
  </si>
  <si>
    <t>W0699560</t>
  </si>
  <si>
    <t>C038100100C-K</t>
  </si>
  <si>
    <t>DC10575</t>
  </si>
  <si>
    <t>W0699561</t>
  </si>
  <si>
    <t>C399600018C-A</t>
  </si>
  <si>
    <t>DC28136</t>
  </si>
  <si>
    <t>W0699562</t>
  </si>
  <si>
    <t>G643877_INT-A</t>
  </si>
  <si>
    <t>DC20673</t>
  </si>
  <si>
    <t>W0699563</t>
  </si>
  <si>
    <t>W0699564</t>
  </si>
  <si>
    <t>W0699565</t>
  </si>
  <si>
    <t>C036400539E-A1</t>
  </si>
  <si>
    <t>ITEM:12  BUYER:JENNY YAP (JOB DONE BY CCL JB)</t>
  </si>
  <si>
    <t>W0699566</t>
  </si>
  <si>
    <t>E000000374C-A</t>
  </si>
  <si>
    <t>DC20590</t>
  </si>
  <si>
    <t>ITEM:15  BUYER:JENNY YAP (JOB DONE BY CCL JB)</t>
  </si>
  <si>
    <t>W0699567</t>
  </si>
  <si>
    <t>F006424909C-K</t>
  </si>
  <si>
    <t>DC24341</t>
  </si>
  <si>
    <t>ITEM:13  BUYER:JENNY YAP (JOB DONE BY CCL JB)</t>
  </si>
  <si>
    <t>W0699568</t>
  </si>
  <si>
    <t>G014472_INT-K</t>
  </si>
  <si>
    <t>DC13810</t>
  </si>
  <si>
    <t>ITEM:14  BUYER:JENNY YAP (JOB DONE BY CCL JB)</t>
  </si>
  <si>
    <t>W0699569</t>
  </si>
  <si>
    <t>G044110_INT-A</t>
  </si>
  <si>
    <t>W0699570</t>
  </si>
  <si>
    <t>F063535000C-K</t>
  </si>
  <si>
    <t>DC09441</t>
  </si>
  <si>
    <t>ITEM:19 BUYER:JENNY YAP (JOB DONE BY CCL JB)</t>
  </si>
  <si>
    <t>W0699571</t>
  </si>
  <si>
    <t>G044108_INT-A</t>
  </si>
  <si>
    <t>ITEM:20 BUYER:JENNY YAP (JOB DONE BY CCL JB)</t>
  </si>
  <si>
    <t>W0699572</t>
  </si>
  <si>
    <t>G044172_INT-A</t>
  </si>
  <si>
    <t>ITEM:17 BUYER:JENNY YAP (JOB DONE BY CCL JB)</t>
  </si>
  <si>
    <t>W0699573</t>
  </si>
  <si>
    <t>G061888_INT-K</t>
  </si>
  <si>
    <t>DC12060</t>
  </si>
  <si>
    <t>ITEM:18 BUYER:JENNY YAP (JOB DONE BY CCL JB)</t>
  </si>
  <si>
    <t>W0699574</t>
  </si>
  <si>
    <t>K010222_INT-K</t>
  </si>
  <si>
    <t>DC07334</t>
  </si>
  <si>
    <t>ITEM:16 BUYER:JENNY YAP (JOB DONE BY CCL JB)</t>
  </si>
  <si>
    <t>W0699575</t>
  </si>
  <si>
    <t>G062185_INT-A</t>
  </si>
  <si>
    <t>DC20737</t>
  </si>
  <si>
    <t>ITEM:22 BUYER:JENNY YAP (JOB DONE BY CCL JB)</t>
  </si>
  <si>
    <t>W0699576</t>
  </si>
  <si>
    <t>P056268_EXT-A1</t>
  </si>
  <si>
    <t>DC21441</t>
  </si>
  <si>
    <t>ITEM:21 BUYER:JENNY YAP (JOB DONE BY CCL JB)</t>
  </si>
  <si>
    <t>W0699577</t>
  </si>
  <si>
    <t>P0876XXR_EXT-A1X</t>
  </si>
  <si>
    <t>DC30190</t>
  </si>
  <si>
    <t>ITEM:23 BUYER:JENNY YAP (JOB DONE BY CCL JB)</t>
  </si>
  <si>
    <t>W0699578</t>
  </si>
  <si>
    <t>C025400720C-K-DP</t>
  </si>
  <si>
    <t>ITEM:02  BUYER: JENNY YAP</t>
  </si>
  <si>
    <t>W0699579</t>
  </si>
  <si>
    <t>ITEM:04  BUYER: JENNY YAP</t>
  </si>
  <si>
    <t>W0699580</t>
  </si>
  <si>
    <t>ITEM:03  BUYER: JENNY YAP</t>
  </si>
  <si>
    <t>W0699581</t>
  </si>
  <si>
    <t>ITEM:05  BUYER: JENNY YAP</t>
  </si>
  <si>
    <t>W0699582</t>
  </si>
  <si>
    <t>DC30233</t>
  </si>
  <si>
    <t>ITEM:06  BUYER: JENNY YAP</t>
  </si>
  <si>
    <t>W0699583</t>
  </si>
  <si>
    <t>DC26893</t>
  </si>
  <si>
    <t>ITEM:01   BUYER: JENNY YAP</t>
  </si>
  <si>
    <t>W0699584</t>
  </si>
  <si>
    <t>C099700674E-C2</t>
  </si>
  <si>
    <t>DC31538</t>
  </si>
  <si>
    <t>ITEM:01  BUYER:JENN YYAP (JOB DONE BY CCL JB)</t>
  </si>
  <si>
    <t>W0699585</t>
  </si>
  <si>
    <t>TSMB0068603</t>
  </si>
  <si>
    <t>SC31181</t>
  </si>
  <si>
    <t>W0699586</t>
  </si>
  <si>
    <t>W0699587</t>
  </si>
  <si>
    <t>E000001106E-A1</t>
  </si>
  <si>
    <t>ITEM:06  BUYER:JENNY YAP (JOB DONE BY CCL JB)</t>
  </si>
  <si>
    <t>W0699588</t>
  </si>
  <si>
    <t>E000001363E-A1</t>
  </si>
  <si>
    <t>ITEM:05  BUYER:JENNY YAP (JOB DONE BY CCL JB)</t>
  </si>
  <si>
    <t>W0699589</t>
  </si>
  <si>
    <t>E000001370C-A</t>
  </si>
  <si>
    <t>ITEM:03  BUYER:JENNY YAP (JOB DONE BY CCL JB)</t>
  </si>
  <si>
    <t>W0699590</t>
  </si>
  <si>
    <t>E000001370E-A1</t>
  </si>
  <si>
    <t>ITEM:04  BUYER:JENNY YAP (JOB DONE BY CCL JB)</t>
  </si>
  <si>
    <t>W0699591</t>
  </si>
  <si>
    <t>E500001656C-A</t>
  </si>
  <si>
    <t>W0699592</t>
  </si>
  <si>
    <t>E500001656E-A1</t>
  </si>
  <si>
    <t>ITEM:02  BUYER:JENNY YAP (JOB DONE BY CCL JB)</t>
  </si>
  <si>
    <t>W0699593</t>
  </si>
  <si>
    <t>AM22KRS-C_BACK</t>
  </si>
  <si>
    <t>DC22854</t>
  </si>
  <si>
    <t>W0699594</t>
  </si>
  <si>
    <t>AM22KRS-C_FRONT</t>
  </si>
  <si>
    <t>DC08171</t>
  </si>
  <si>
    <t>W0699595</t>
  </si>
  <si>
    <t>KR_G043515S-D</t>
  </si>
  <si>
    <t>DC03063</t>
  </si>
  <si>
    <t>W0699596</t>
  </si>
  <si>
    <t>LFM05100518000002</t>
  </si>
  <si>
    <t>DC25301</t>
  </si>
  <si>
    <t>W0699597</t>
  </si>
  <si>
    <t>W0699598</t>
  </si>
  <si>
    <t>S245-110X300M F/OUT</t>
  </si>
  <si>
    <t>W0699599</t>
  </si>
  <si>
    <t>19747-44AN</t>
  </si>
  <si>
    <t>SC26303</t>
  </si>
  <si>
    <t>W0699600</t>
  </si>
  <si>
    <t>W0699601</t>
  </si>
  <si>
    <t>GLC-LABCO1051</t>
  </si>
  <si>
    <t>DC27338</t>
  </si>
  <si>
    <t>W0699602</t>
  </si>
  <si>
    <t>DC31255</t>
  </si>
  <si>
    <t>W0699603</t>
  </si>
  <si>
    <t>SH-LABFR0001</t>
  </si>
  <si>
    <t>W0699604</t>
  </si>
  <si>
    <t>RFT4802</t>
  </si>
  <si>
    <t>BOXL0003</t>
  </si>
  <si>
    <t>D11780</t>
  </si>
  <si>
    <t>W0699605</t>
  </si>
  <si>
    <t>LABF1004</t>
  </si>
  <si>
    <t>D14526</t>
  </si>
  <si>
    <t>W0699606</t>
  </si>
  <si>
    <t>SH-LABFR0102</t>
  </si>
  <si>
    <t>W0699607</t>
  </si>
  <si>
    <t>TSMB0054301</t>
  </si>
  <si>
    <t>DC25940</t>
  </si>
  <si>
    <t>W0699608</t>
  </si>
  <si>
    <t>SC30114</t>
  </si>
  <si>
    <t>W0699609</t>
  </si>
  <si>
    <t>SC30116</t>
  </si>
  <si>
    <t>W0699610</t>
  </si>
  <si>
    <t>W0699611</t>
  </si>
  <si>
    <t>W0699612</t>
  </si>
  <si>
    <t>DC14422A</t>
  </si>
  <si>
    <t>W0699613</t>
  </si>
  <si>
    <t>W0699614</t>
  </si>
  <si>
    <t>W0699615</t>
  </si>
  <si>
    <t>260-6454-00</t>
  </si>
  <si>
    <t>W0699616</t>
  </si>
  <si>
    <t>W0699617</t>
  </si>
  <si>
    <t>W0699618</t>
  </si>
  <si>
    <t>SC28295</t>
  </si>
  <si>
    <t>W0699619</t>
  </si>
  <si>
    <t>W0699620</t>
  </si>
  <si>
    <t>SC08871</t>
  </si>
  <si>
    <t>W0699621</t>
  </si>
  <si>
    <t>FSC32519</t>
  </si>
  <si>
    <t>W0699622</t>
  </si>
  <si>
    <t>260-6106-00</t>
  </si>
  <si>
    <t>W0699623</t>
  </si>
  <si>
    <t>W0699624</t>
  </si>
  <si>
    <t>250-0121-00</t>
  </si>
  <si>
    <t>BC19354</t>
  </si>
  <si>
    <t>W0699625</t>
  </si>
  <si>
    <t>250-0122-00</t>
  </si>
  <si>
    <t>BC04679</t>
  </si>
  <si>
    <t>W0699626</t>
  </si>
  <si>
    <t>W0699627</t>
  </si>
  <si>
    <t>W0699628</t>
  </si>
  <si>
    <t>W0699629</t>
  </si>
  <si>
    <t>260-5388-00</t>
  </si>
  <si>
    <t>BC09614</t>
  </si>
  <si>
    <t>W0699630</t>
  </si>
  <si>
    <t>W0699631</t>
  </si>
  <si>
    <t>W0699632</t>
  </si>
  <si>
    <t>260-6475-00</t>
  </si>
  <si>
    <t>W0699633</t>
  </si>
  <si>
    <t>260-6482-00</t>
  </si>
  <si>
    <t>W0699634</t>
  </si>
  <si>
    <t>BC05157</t>
  </si>
  <si>
    <t>W0699635</t>
  </si>
  <si>
    <t>W0699636</t>
  </si>
  <si>
    <t>W0699637</t>
  </si>
  <si>
    <t>W0699638</t>
  </si>
  <si>
    <t>FBC32518</t>
  </si>
  <si>
    <t>W0699640</t>
  </si>
  <si>
    <t>W0699641</t>
  </si>
  <si>
    <t>W0699642</t>
  </si>
  <si>
    <t>W0699643</t>
  </si>
  <si>
    <t>W0699644</t>
  </si>
  <si>
    <t>W0699645</t>
  </si>
  <si>
    <t>W0699646</t>
  </si>
  <si>
    <t>W0699647</t>
  </si>
  <si>
    <t>W0699648</t>
  </si>
  <si>
    <t>W0699649</t>
  </si>
  <si>
    <t>W0699650</t>
  </si>
  <si>
    <t>W0699651</t>
  </si>
  <si>
    <t>W0699652</t>
  </si>
  <si>
    <t>W0699653</t>
  </si>
  <si>
    <t>W0699654</t>
  </si>
  <si>
    <t>W0699655</t>
  </si>
  <si>
    <t>W0699656</t>
  </si>
  <si>
    <t>W0699657</t>
  </si>
  <si>
    <t>W0699658</t>
  </si>
  <si>
    <t>W0699659</t>
  </si>
  <si>
    <t>W0699660</t>
  </si>
  <si>
    <t>W0699661</t>
  </si>
  <si>
    <t>W0699662</t>
  </si>
  <si>
    <t>W0699663</t>
  </si>
  <si>
    <t>W0699664</t>
  </si>
  <si>
    <t>W0699665</t>
  </si>
  <si>
    <t>W0699666</t>
  </si>
  <si>
    <t>W0699667</t>
  </si>
  <si>
    <t>W0699668</t>
  </si>
  <si>
    <t>W0699669</t>
  </si>
  <si>
    <t>W0699670</t>
  </si>
  <si>
    <t>W0699671</t>
  </si>
  <si>
    <t>W0699672</t>
  </si>
  <si>
    <t>A01369</t>
  </si>
  <si>
    <t>Barcodes Group Pty Ltd</t>
  </si>
  <si>
    <t>LT1345-10BP</t>
  </si>
  <si>
    <t>FBC30597</t>
  </si>
  <si>
    <t>10K/ROLL</t>
  </si>
  <si>
    <t>W0699673</t>
  </si>
  <si>
    <t>C099700672C-A</t>
  </si>
  <si>
    <t>DC10432</t>
  </si>
  <si>
    <t>W0699674</t>
  </si>
  <si>
    <t>C099700672E-A2</t>
  </si>
  <si>
    <t>DC30099</t>
  </si>
  <si>
    <t>W0699675</t>
  </si>
  <si>
    <t>SC13073</t>
  </si>
  <si>
    <t>W0699676</t>
  </si>
  <si>
    <t>W0699677</t>
  </si>
  <si>
    <t>W0699678</t>
  </si>
  <si>
    <t>W0699679</t>
  </si>
  <si>
    <t>260-6316-00</t>
  </si>
  <si>
    <t>W0699680</t>
  </si>
  <si>
    <t>260-6317-00</t>
  </si>
  <si>
    <t>W0699681</t>
  </si>
  <si>
    <t>260-6336-00</t>
  </si>
  <si>
    <t>W0699682</t>
  </si>
  <si>
    <t>260-6339-00</t>
  </si>
  <si>
    <t>W0699683</t>
  </si>
  <si>
    <t>W0699684</t>
  </si>
  <si>
    <t>SC30876</t>
  </si>
  <si>
    <t>W0699685</t>
  </si>
  <si>
    <t>W0699686</t>
  </si>
  <si>
    <t>W0699687</t>
  </si>
  <si>
    <t>W0699688</t>
  </si>
  <si>
    <t>W0699689</t>
  </si>
  <si>
    <t>W0699690</t>
  </si>
  <si>
    <t>W0699691</t>
  </si>
  <si>
    <t>W0699692</t>
  </si>
  <si>
    <t>W0699693</t>
  </si>
  <si>
    <t>W0699694</t>
  </si>
  <si>
    <t>260-6360-00</t>
  </si>
  <si>
    <t>SC27841</t>
  </si>
  <si>
    <t>W0699695</t>
  </si>
  <si>
    <t>W0699696</t>
  </si>
  <si>
    <t>W0699697</t>
  </si>
  <si>
    <t>W0699698</t>
  </si>
  <si>
    <t>W0699699</t>
  </si>
  <si>
    <t>W0699700</t>
  </si>
  <si>
    <t>W0699701</t>
  </si>
  <si>
    <t>W0699702</t>
  </si>
  <si>
    <t>W0699703</t>
  </si>
  <si>
    <t>W0699704</t>
  </si>
  <si>
    <t>W0699705</t>
  </si>
  <si>
    <t>W0699706</t>
  </si>
  <si>
    <t>SC20721</t>
  </si>
  <si>
    <t>W0699707</t>
  </si>
  <si>
    <t>260-6168-00</t>
  </si>
  <si>
    <t>SC23527</t>
  </si>
  <si>
    <t>W0699708</t>
  </si>
  <si>
    <t>W0699709</t>
  </si>
  <si>
    <t>W0699710</t>
  </si>
  <si>
    <t>W0699711</t>
  </si>
  <si>
    <t>W0699712</t>
  </si>
  <si>
    <t>W0699713</t>
  </si>
  <si>
    <t>W0699714</t>
  </si>
  <si>
    <t>W0699715</t>
  </si>
  <si>
    <t>W0699716</t>
  </si>
  <si>
    <t>W0699717</t>
  </si>
  <si>
    <t>W0699718</t>
  </si>
  <si>
    <t>W0699719</t>
  </si>
  <si>
    <t>W0699720</t>
  </si>
  <si>
    <t>W0699721</t>
  </si>
  <si>
    <t>W0699722</t>
  </si>
  <si>
    <t>W0699723</t>
  </si>
  <si>
    <t>W0699724</t>
  </si>
  <si>
    <t>W0699725</t>
  </si>
  <si>
    <t>W0699726</t>
  </si>
  <si>
    <t>W0699727</t>
  </si>
  <si>
    <t>W0699728</t>
  </si>
  <si>
    <t>W0699729</t>
  </si>
  <si>
    <t>W0699730</t>
  </si>
  <si>
    <t>W0699731</t>
  </si>
  <si>
    <t>W0699732</t>
  </si>
  <si>
    <t>W0699733</t>
  </si>
  <si>
    <t>W0699734</t>
  </si>
  <si>
    <t>W0699735</t>
  </si>
  <si>
    <t>W0699736</t>
  </si>
  <si>
    <t>W0699737</t>
  </si>
  <si>
    <t>W0699738</t>
  </si>
  <si>
    <t>E500000674T-A</t>
  </si>
  <si>
    <t>W0699739</t>
  </si>
  <si>
    <t>MD701491-001</t>
  </si>
  <si>
    <t>DC07975</t>
  </si>
  <si>
    <t>W0699740</t>
  </si>
  <si>
    <t>GC9002</t>
  </si>
  <si>
    <t>D03412</t>
  </si>
  <si>
    <t>W0699741</t>
  </si>
  <si>
    <t>M13754</t>
  </si>
  <si>
    <t>MARINE PORT SERVICES PTE LTD</t>
  </si>
  <si>
    <t>CUSTOMER LBL-298U</t>
  </si>
  <si>
    <t>BC29305</t>
  </si>
  <si>
    <t>W0699742</t>
  </si>
  <si>
    <t>CUSTOMER LBL-487U</t>
  </si>
  <si>
    <t>W0699743</t>
  </si>
  <si>
    <t>CUSTOMER LBL-716U</t>
  </si>
  <si>
    <t>W0699744</t>
  </si>
  <si>
    <t>CUSTOMER LBL-802U</t>
  </si>
  <si>
    <t>W0699745</t>
  </si>
  <si>
    <t>GELB000900</t>
  </si>
  <si>
    <t>BC31680</t>
  </si>
  <si>
    <t>W0699746</t>
  </si>
  <si>
    <t>PRLB000000</t>
  </si>
  <si>
    <t>DC18380A</t>
  </si>
  <si>
    <t>W0699747</t>
  </si>
  <si>
    <t>I09180-SUNNINGDALE</t>
  </si>
  <si>
    <t>SUNNINGDALE TECH LTD</t>
  </si>
  <si>
    <t>M07-15056431</t>
  </si>
  <si>
    <t>W0699748</t>
  </si>
  <si>
    <t>W0699749</t>
  </si>
  <si>
    <t>GC FLOUR-1KG</t>
  </si>
  <si>
    <t>BC19087</t>
  </si>
  <si>
    <t>USE NEW BLOCK</t>
  </si>
  <si>
    <t>W0699750</t>
  </si>
  <si>
    <t>GFC FLOUR-5KG</t>
  </si>
  <si>
    <t>W0699751</t>
  </si>
  <si>
    <t>GORENG PISANG FLOUR</t>
  </si>
  <si>
    <t>BC03671</t>
  </si>
  <si>
    <t>W0699752</t>
  </si>
  <si>
    <t>GREEN-20MM DIA</t>
  </si>
  <si>
    <t>D05351A</t>
  </si>
  <si>
    <t>W0699754</t>
  </si>
  <si>
    <t>Z01105 REV1</t>
  </si>
  <si>
    <t>W0699755</t>
  </si>
  <si>
    <t>AD1005</t>
  </si>
  <si>
    <t>FSC32009</t>
  </si>
  <si>
    <t>W0699756</t>
  </si>
  <si>
    <t>M13760</t>
  </si>
  <si>
    <t>GR-GT2000E-DWG-11</t>
  </si>
  <si>
    <t>BC14073C</t>
  </si>
  <si>
    <t>W0699757</t>
  </si>
  <si>
    <t>GR-GT2000E-DWG-12</t>
  </si>
  <si>
    <t>BC12745</t>
  </si>
  <si>
    <t>W0699758</t>
  </si>
  <si>
    <t>WAT2H-WT-271606.001</t>
  </si>
  <si>
    <t>D22523</t>
  </si>
  <si>
    <t>W0699759</t>
  </si>
  <si>
    <t>H08031</t>
  </si>
  <si>
    <t>RTS LABEL-80MMX50MM</t>
  </si>
  <si>
    <t>BC03102</t>
  </si>
  <si>
    <t>BYR:DEBORAH  JOB DONE BY CCL JB</t>
  </si>
  <si>
    <t>W0699760</t>
  </si>
  <si>
    <t>NON SHIPPABLE</t>
  </si>
  <si>
    <t>BC08281A</t>
  </si>
  <si>
    <t>W0699761</t>
  </si>
  <si>
    <t>AD4203</t>
  </si>
  <si>
    <t>TL-074</t>
  </si>
  <si>
    <t>BC08488</t>
  </si>
  <si>
    <t>W0699762</t>
  </si>
  <si>
    <t>XHX9017</t>
  </si>
  <si>
    <t>FSC30027</t>
  </si>
  <si>
    <t>W0699763</t>
  </si>
  <si>
    <t>W0699764</t>
  </si>
  <si>
    <t>C238100XXXT-B</t>
  </si>
  <si>
    <t>W0699765</t>
  </si>
  <si>
    <t>E000000920P-A</t>
  </si>
  <si>
    <t>W0699766</t>
  </si>
  <si>
    <t>KR_E000000920S-A</t>
  </si>
  <si>
    <t>DC29553</t>
  </si>
  <si>
    <t>W0699767</t>
  </si>
  <si>
    <t>ITEM 1-1   ETA  11/05/2026</t>
  </si>
  <si>
    <t>W0699768</t>
  </si>
  <si>
    <t>ITEM 1-2   ETA  22/06/2026</t>
  </si>
  <si>
    <t>W0699769</t>
  </si>
  <si>
    <t>ITEM 1-3   ETA  03/08/2026</t>
  </si>
  <si>
    <t>W0699770</t>
  </si>
  <si>
    <t>STICKER LABEL-3X4</t>
  </si>
  <si>
    <t>DC26788</t>
  </si>
  <si>
    <t>W0699771</t>
  </si>
  <si>
    <t>A01471</t>
  </si>
  <si>
    <t>AIRVERCLEAN PTE LTD</t>
  </si>
  <si>
    <t>AIR FLOW STICKER</t>
  </si>
  <si>
    <t>SC30412</t>
  </si>
  <si>
    <t>W0699772</t>
  </si>
  <si>
    <t>CHARGES</t>
  </si>
  <si>
    <t>* FOR BILLING PURPOSE ONLY *</t>
  </si>
  <si>
    <t>W0699773</t>
  </si>
  <si>
    <t>86.M040</t>
  </si>
  <si>
    <t>W0699774</t>
  </si>
  <si>
    <t>W0699775</t>
  </si>
  <si>
    <t>W0699776</t>
  </si>
  <si>
    <t>W0699777</t>
  </si>
  <si>
    <t>DC31909</t>
  </si>
  <si>
    <t>W0699778</t>
  </si>
  <si>
    <t>W0699779</t>
  </si>
  <si>
    <t>W0699780</t>
  </si>
  <si>
    <t>W0699781</t>
  </si>
  <si>
    <t>DC31915</t>
  </si>
  <si>
    <t>W0699782</t>
  </si>
  <si>
    <t>W0699783</t>
  </si>
  <si>
    <t>W0699784</t>
  </si>
  <si>
    <t>W0699785</t>
  </si>
  <si>
    <t>RFT4803</t>
  </si>
  <si>
    <t>DC31718</t>
  </si>
  <si>
    <t>W0699786</t>
  </si>
  <si>
    <t>C025400720C-K</t>
  </si>
  <si>
    <t>ITEM:01  BUYER:JENNY AP (JOB DONE BY CCL JB)</t>
  </si>
  <si>
    <t>W0679368</t>
  </si>
  <si>
    <t>DC06267A</t>
  </si>
  <si>
    <t>BUYER: KIN LEONG CHEW</t>
  </si>
  <si>
    <t>W0685138</t>
  </si>
  <si>
    <t>ETA  03/11/2025  &gt;&gt;  01/12/2025</t>
  </si>
  <si>
    <t>ETA  26/11/2025  &gt;&gt;  22/12/2025</t>
  </si>
  <si>
    <t>W0687383</t>
  </si>
  <si>
    <t>ETA  01/12/2025</t>
  </si>
  <si>
    <t>ETA  08/12/2025  ** PRODUCE WITH W0688148  **</t>
  </si>
  <si>
    <t>ETA  08/12/2025</t>
  </si>
  <si>
    <t>W0689138</t>
  </si>
  <si>
    <t>ETA: 01/09/25</t>
  </si>
  <si>
    <t>ETA  29/12/2025  &gt;&gt;  22/12/2025</t>
  </si>
  <si>
    <t>ETA  19/01/2026  &gt;&gt;  12/01/2026  &gt;&gt;  05/01/2026  &gt;&gt;  29/12/2025</t>
  </si>
  <si>
    <t>ETA: 26/11/25</t>
  </si>
  <si>
    <t>W0690772</t>
  </si>
  <si>
    <t>W0690773</t>
  </si>
  <si>
    <t>CE-64010008</t>
  </si>
  <si>
    <t>BC11578</t>
  </si>
  <si>
    <t>W0690779</t>
  </si>
  <si>
    <t>W0691201</t>
  </si>
  <si>
    <t>9296-9653-00</t>
  </si>
  <si>
    <t>BC22778</t>
  </si>
  <si>
    <t>W0691221</t>
  </si>
  <si>
    <t>BC22441</t>
  </si>
  <si>
    <t>W0692288</t>
  </si>
  <si>
    <t>ETA  24/11/2025</t>
  </si>
  <si>
    <t>W0692323</t>
  </si>
  <si>
    <t>W0692714</t>
  </si>
  <si>
    <t>W0692725</t>
  </si>
  <si>
    <t>W0692726</t>
  </si>
  <si>
    <t>W0692728</t>
  </si>
  <si>
    <t>KT-200-L</t>
  </si>
  <si>
    <t>ETA 28/11/25  ** TRANSFER 560K TO W0697212_V22000 **</t>
  </si>
  <si>
    <t>W0692820</t>
  </si>
  <si>
    <t>XHX9009</t>
  </si>
  <si>
    <t>719705-AD4215</t>
  </si>
  <si>
    <t>FSC30511</t>
  </si>
  <si>
    <t>ETA: 28/11/25</t>
  </si>
  <si>
    <t>ETA: 10/12/25   MFG: 17/07/25</t>
  </si>
  <si>
    <t>ETA: 06/12/25   MFG: 22/07/25</t>
  </si>
  <si>
    <t>W0693096</t>
  </si>
  <si>
    <t>W0693288</t>
  </si>
  <si>
    <t>W0693289</t>
  </si>
  <si>
    <t>FDC31635</t>
  </si>
  <si>
    <t>ETA  17/11/2025</t>
  </si>
  <si>
    <t>W0693749</t>
  </si>
  <si>
    <t>0B49096 REVAA</t>
  </si>
  <si>
    <t>W0693751</t>
  </si>
  <si>
    <t>W0693839</t>
  </si>
  <si>
    <t>ETA: 26/11/25   MFG: 02/09/25</t>
  </si>
  <si>
    <t>ETA: 21/11/25</t>
  </si>
  <si>
    <t>ETA: 21/11/25  FOLLOW PO PRICE</t>
  </si>
  <si>
    <t>W0694043</t>
  </si>
  <si>
    <t>PROJ:NASTA  BUYER:JACKIE 0.0171</t>
  </si>
  <si>
    <t>BC12322A</t>
  </si>
  <si>
    <t>BYR: EUNICE/WILSON</t>
  </si>
  <si>
    <t>W0694100</t>
  </si>
  <si>
    <t>R390-471 REV 1.0</t>
  </si>
  <si>
    <t>SC30064</t>
  </si>
  <si>
    <t>W0694193</t>
  </si>
  <si>
    <t>W0694194</t>
  </si>
  <si>
    <t>W0694296</t>
  </si>
  <si>
    <t>ETA: 27/11/25   MFG: 26/08/25</t>
  </si>
  <si>
    <t>ETA: 28/11/25   MFG: 23/09/25</t>
  </si>
  <si>
    <t>ETA: 03/12/25   MFG: 22/09/25</t>
  </si>
  <si>
    <t>W0694664</t>
  </si>
  <si>
    <t>ETA  31/12/2025   ** JOB DONE BY CCL KL **</t>
  </si>
  <si>
    <t>W0694676</t>
  </si>
  <si>
    <t>W0694677</t>
  </si>
  <si>
    <t>W0694678</t>
  </si>
  <si>
    <t>W0694679</t>
  </si>
  <si>
    <t>W0694681</t>
  </si>
  <si>
    <t>W0694682</t>
  </si>
  <si>
    <t>W0694683</t>
  </si>
  <si>
    <t>W0694684</t>
  </si>
  <si>
    <t>W0694687</t>
  </si>
  <si>
    <t>W0694688</t>
  </si>
  <si>
    <t>W0694690</t>
  </si>
  <si>
    <t>RFT1307</t>
  </si>
  <si>
    <t>IT9013</t>
  </si>
  <si>
    <t>SC29018</t>
  </si>
  <si>
    <t>ETA: 02/01/26   MFG: 24/09/25</t>
  </si>
  <si>
    <t>W0695069</t>
  </si>
  <si>
    <t>LBL-01641-01</t>
  </si>
  <si>
    <t>W0695070</t>
  </si>
  <si>
    <t>BUYER: EUNICE/DANNIS  68601518</t>
  </si>
  <si>
    <t>DC05828</t>
  </si>
  <si>
    <t>W0695085</t>
  </si>
  <si>
    <t>ORIGINA REQUESTED  ETA: 06/11/25 (PROP: ETA 13/11/25)</t>
  </si>
  <si>
    <t>ETA: 13/11/25</t>
  </si>
  <si>
    <t>W0695108</t>
  </si>
  <si>
    <t>AKNC70708</t>
  </si>
  <si>
    <t>DC16258</t>
  </si>
  <si>
    <t>PLEASE PROVIDE FA REPORT (JOB DONE BY CCL JB)</t>
  </si>
  <si>
    <t>W0695109</t>
  </si>
  <si>
    <t>AKNF1841X06</t>
  </si>
  <si>
    <t>W0695145</t>
  </si>
  <si>
    <t>W0695146</t>
  </si>
  <si>
    <t>W0695148</t>
  </si>
  <si>
    <t>SC23000</t>
  </si>
  <si>
    <t>W0695150</t>
  </si>
  <si>
    <t>W0695151</t>
  </si>
  <si>
    <t>W0695268</t>
  </si>
  <si>
    <t>805450 INDEX400</t>
  </si>
  <si>
    <t>SC29632</t>
  </si>
  <si>
    <t>SC29631</t>
  </si>
  <si>
    <t>BC17851</t>
  </si>
  <si>
    <t>W0695442</t>
  </si>
  <si>
    <t xml:space="preserve"> PRB</t>
  </si>
  <si>
    <t>W0695502</t>
  </si>
  <si>
    <t>W0695533</t>
  </si>
  <si>
    <t>BUYER:SHIRA</t>
  </si>
  <si>
    <t>W0695550</t>
  </si>
  <si>
    <t>BC18659</t>
  </si>
  <si>
    <t>W0695632</t>
  </si>
  <si>
    <t>BL-56MMX102MM</t>
  </si>
  <si>
    <t>BC31834</t>
  </si>
  <si>
    <t>W0695643</t>
  </si>
  <si>
    <t>BUYER:CHOW SIAN. DRAWING REV C</t>
  </si>
  <si>
    <t>W0695656</t>
  </si>
  <si>
    <t>ETA  24/11/2025   ** JOB DONE BY CCL KL  **</t>
  </si>
  <si>
    <t>W0695674</t>
  </si>
  <si>
    <t>SC25970</t>
  </si>
  <si>
    <t>W0695677</t>
  </si>
  <si>
    <t>DC04830</t>
  </si>
  <si>
    <t>W0695783</t>
  </si>
  <si>
    <t>W0695792</t>
  </si>
  <si>
    <t>W0695793</t>
  </si>
  <si>
    <t>BUYER:CHO SIAN</t>
  </si>
  <si>
    <t>W0695848</t>
  </si>
  <si>
    <t>W0695849</t>
  </si>
  <si>
    <t>260-6311-00</t>
  </si>
  <si>
    <t>W0695850</t>
  </si>
  <si>
    <t>260-6338-00</t>
  </si>
  <si>
    <t>BUYER: MICHAEL CALILAN</t>
  </si>
  <si>
    <t>W0695936</t>
  </si>
  <si>
    <t>695084 REV500</t>
  </si>
  <si>
    <t>SC08556A</t>
  </si>
  <si>
    <t>ETA  08/12/2025   ** JOB DONE BY JB **</t>
  </si>
  <si>
    <t>W0696045</t>
  </si>
  <si>
    <t>LBL-00111</t>
  </si>
  <si>
    <t>DC26869</t>
  </si>
  <si>
    <t>** EXTERNAL REJECT, SILICONE CONTAMINATION, REPLACEMENT, DO NOT BILL **</t>
  </si>
  <si>
    <t>W0696215</t>
  </si>
  <si>
    <t>ETA  08/12/2025   ** JOB DONE BY CCL KL **</t>
  </si>
  <si>
    <t>W0696253</t>
  </si>
  <si>
    <t>BUYER:CHOW SIAN DRAWING REV C</t>
  </si>
  <si>
    <t>BUYER:CHOW SIAN. DRAWING C</t>
  </si>
  <si>
    <t>FSC32466SET</t>
  </si>
  <si>
    <t>W0696379</t>
  </si>
  <si>
    <t>NVLB000700</t>
  </si>
  <si>
    <t>BC06879</t>
  </si>
  <si>
    <t>FSC31327</t>
  </si>
  <si>
    <t>FDC31141</t>
  </si>
  <si>
    <t>BUYER:JACKIE   EOL DO NOT PRINT MORE STOCK</t>
  </si>
  <si>
    <t>BC29837</t>
  </si>
  <si>
    <t>W0696502</t>
  </si>
  <si>
    <t>3M9495LE</t>
  </si>
  <si>
    <t>LJ9008</t>
  </si>
  <si>
    <t>BC16272</t>
  </si>
  <si>
    <t>SC30354</t>
  </si>
  <si>
    <t>FDC32233</t>
  </si>
  <si>
    <t>ETA: 07/01/26</t>
  </si>
  <si>
    <t>W0696518</t>
  </si>
  <si>
    <t>ETA: 31/12/25</t>
  </si>
  <si>
    <t>W0696524</t>
  </si>
  <si>
    <t>ETA: 06/02/26   MFG: 08/09/25 (7K)</t>
  </si>
  <si>
    <t>FSC30028</t>
  </si>
  <si>
    <t>W0696554</t>
  </si>
  <si>
    <t>W0696555</t>
  </si>
  <si>
    <t>W0696557</t>
  </si>
  <si>
    <t>091001-000-035 REV15</t>
  </si>
  <si>
    <t>BC05150</t>
  </si>
  <si>
    <t>SC14129</t>
  </si>
  <si>
    <t>ETA: 01/12/25</t>
  </si>
  <si>
    <t>ETA  14/11/2025</t>
  </si>
  <si>
    <t>FSC32362</t>
  </si>
  <si>
    <t>RFT1101</t>
  </si>
  <si>
    <t>PROJ:KRONOS  BUYER:CHOW SIAN</t>
  </si>
  <si>
    <t>BUYER:CHOW SIAN. DRAWING REV C (SMALL ENG FILE UPDATED)</t>
  </si>
  <si>
    <t>D13059</t>
  </si>
  <si>
    <t>BUYER:CHOW SINA</t>
  </si>
  <si>
    <t>W0696659</t>
  </si>
  <si>
    <t>FULL DOC,FA DOC EMAIL TO KEVIN KOLB ,SPL KEEP IN CCL</t>
  </si>
  <si>
    <t>BUYER:CHOW SIAN. DRAWING REVC</t>
  </si>
  <si>
    <t>BUYER:CHOW SIAN. BH212</t>
  </si>
  <si>
    <t>BUYER:CHOW SIAN. SEND BULIM PULL IN</t>
  </si>
  <si>
    <t>BUYER: JACKIE LIM</t>
  </si>
  <si>
    <t>ETA  20/11/2025</t>
  </si>
  <si>
    <t>BUYER:CHOW SIAN. DRAWING REV C.</t>
  </si>
  <si>
    <t>SC30644</t>
  </si>
  <si>
    <t>SC28479SET</t>
  </si>
  <si>
    <t>W0696966</t>
  </si>
  <si>
    <t>BC18055</t>
  </si>
  <si>
    <t xml:space="preserve"> D/O+INVOICE UPON DELIVERY/NO BOOKING REQUIRED/PLS CALL KELVIN  TO COLLECT THE ITEM WHEN</t>
  </si>
  <si>
    <t>BC02554A</t>
  </si>
  <si>
    <t>SELF COLLECTION</t>
  </si>
  <si>
    <t>BC12639</t>
  </si>
  <si>
    <t>FDC32339</t>
  </si>
  <si>
    <t>ETA  12/12/2025</t>
  </si>
  <si>
    <t>ETA  16/01/2026   ** MUST RUN TOGETHER WITH W0696978 **</t>
  </si>
  <si>
    <t>ETA  12/02/2026   ** MUST RUN TOGETHER WITH W0696978 AND W0696979 **</t>
  </si>
  <si>
    <t>SERIAL NUMBER AND BARCODE DATE PLEASE FOLLOW EXCEL.FILE</t>
  </si>
  <si>
    <t>BC11129A</t>
  </si>
  <si>
    <t>W0697005</t>
  </si>
  <si>
    <t>LBL-00112</t>
  </si>
  <si>
    <t>FDC31910</t>
  </si>
  <si>
    <t>FDC32148</t>
  </si>
  <si>
    <t>BUYER:SOPHI YU  ETA:10/DEC</t>
  </si>
  <si>
    <t>W0697045</t>
  </si>
  <si>
    <t>W0697049</t>
  </si>
  <si>
    <t>MR DAVID SOH 67519583</t>
  </si>
  <si>
    <t>W0697075</t>
  </si>
  <si>
    <t>ETA: 08/12/25</t>
  </si>
  <si>
    <t>CMC7801</t>
  </si>
  <si>
    <t>SC00807</t>
  </si>
  <si>
    <t>500PCS/ROLL WITHOUT GAP</t>
  </si>
  <si>
    <t>D00137C</t>
  </si>
  <si>
    <t>SELF-COLLECTION Kelvin Ong  9735 2101</t>
  </si>
  <si>
    <t>SC28738</t>
  </si>
  <si>
    <t>DC31657</t>
  </si>
  <si>
    <t>DC02940B</t>
  </si>
  <si>
    <t>DC31782</t>
  </si>
  <si>
    <t>BC11243</t>
  </si>
  <si>
    <t>DC32580</t>
  </si>
  <si>
    <t>FULL DOC, FA DELIVERY WITH ORDER1500PCS S0375446 TOGETHER</t>
  </si>
  <si>
    <t>GOODS DELIVERY WITH FA ZSA102011 TOGETHER</t>
  </si>
  <si>
    <t>W0697102</t>
  </si>
  <si>
    <t>XTR-140.1882.00</t>
  </si>
  <si>
    <t>ETA  01/12/2025   ** JOB DONE BY CCL KL  **</t>
  </si>
  <si>
    <t>BC02443</t>
  </si>
  <si>
    <t>BUYER;CHOW SIAN</t>
  </si>
  <si>
    <t>FSC31446</t>
  </si>
  <si>
    <t>W0697168</t>
  </si>
  <si>
    <t>W0697178</t>
  </si>
  <si>
    <t>BUYER: ELAINE TEH</t>
  </si>
  <si>
    <t>SC07234</t>
  </si>
  <si>
    <t>AD4217</t>
  </si>
  <si>
    <t>FSC32331</t>
  </si>
  <si>
    <t>BC07740</t>
  </si>
  <si>
    <t>W0697214</t>
  </si>
  <si>
    <t>ETA  22/12/2025   ** JOB DONE BY CCL KL  **</t>
  </si>
  <si>
    <t>BC28409</t>
  </si>
  <si>
    <t>USED NEW BLOCK</t>
  </si>
  <si>
    <t>W0697229</t>
  </si>
  <si>
    <t>BUYER: Shu Yee, Eng Tel: +65-8357 2604</t>
  </si>
  <si>
    <t>W0697230</t>
  </si>
  <si>
    <t>R18098</t>
  </si>
  <si>
    <t>RICHARD YAP</t>
  </si>
  <si>
    <t>VEGETABLES LABEL</t>
  </si>
  <si>
    <t>W0697232</t>
  </si>
  <si>
    <t>239701A</t>
  </si>
  <si>
    <t>BC25656</t>
  </si>
  <si>
    <t>SC17515</t>
  </si>
  <si>
    <t>BC22647A</t>
  </si>
  <si>
    <t>W0697238</t>
  </si>
  <si>
    <t>187543A</t>
  </si>
  <si>
    <t>SC29450</t>
  </si>
  <si>
    <t>W0697240</t>
  </si>
  <si>
    <t>298055A</t>
  </si>
  <si>
    <t>W0697244</t>
  </si>
  <si>
    <t>810588 INDEX400</t>
  </si>
  <si>
    <t>BC01167</t>
  </si>
  <si>
    <t>URGENT</t>
  </si>
  <si>
    <t>ETA  02/12/2025</t>
  </si>
  <si>
    <t>DC29022</t>
  </si>
  <si>
    <t>DC27908</t>
  </si>
  <si>
    <t>ETA  17/11/2025   ** RISK BUY **</t>
  </si>
  <si>
    <t>W0697281</t>
  </si>
  <si>
    <t>V300-110X300</t>
  </si>
  <si>
    <t>ITEM:01  BUYER:JESSICA LIEU</t>
  </si>
  <si>
    <t>W0697282</t>
  </si>
  <si>
    <t>V300-40X300</t>
  </si>
  <si>
    <t>W0697284</t>
  </si>
  <si>
    <t>DC11737</t>
  </si>
  <si>
    <t>BC07571</t>
  </si>
  <si>
    <t>DY9001</t>
  </si>
  <si>
    <t>BC31059</t>
  </si>
  <si>
    <t>DC10668</t>
  </si>
  <si>
    <t>SC31613</t>
  </si>
  <si>
    <t>FSC29054</t>
  </si>
  <si>
    <t>SC30873</t>
  </si>
  <si>
    <t>FSC31565</t>
  </si>
  <si>
    <t>DC08790</t>
  </si>
  <si>
    <t>SC31566</t>
  </si>
  <si>
    <t>BC29989</t>
  </si>
  <si>
    <t>SC32557</t>
  </si>
  <si>
    <t>W0697316</t>
  </si>
  <si>
    <t>EP-64010004</t>
  </si>
  <si>
    <t>BC10265</t>
  </si>
  <si>
    <t>W0697317</t>
  </si>
  <si>
    <t>EP-64010005</t>
  </si>
  <si>
    <t>BC09542</t>
  </si>
  <si>
    <t>DC17633</t>
  </si>
  <si>
    <t>RFT3101</t>
  </si>
  <si>
    <t>LJ1605</t>
  </si>
  <si>
    <t>SC26274</t>
  </si>
  <si>
    <t>MS SURAYA KHAMIS TEL:67519568</t>
  </si>
  <si>
    <t>GEOK LAN   TEL:65513313/6751 9276</t>
  </si>
  <si>
    <t>W0697332</t>
  </si>
  <si>
    <t>W0697334</t>
  </si>
  <si>
    <t>TOOLING COST</t>
  </si>
  <si>
    <t>W0697335</t>
  </si>
  <si>
    <t>LABEL CABLES-150X180</t>
  </si>
  <si>
    <t>BUYER:LEE CHEE CHOONG-at 97493656 (PR006429-W0697333/W0697334)</t>
  </si>
  <si>
    <t>W0697336</t>
  </si>
  <si>
    <t>C199700446-A</t>
  </si>
  <si>
    <t>ITEM:02 BUYER:CHENG CHEN (JOB DONE BY CCL JB)</t>
  </si>
  <si>
    <t>W0697360</t>
  </si>
  <si>
    <t>KR_E500001610-A</t>
  </si>
  <si>
    <t>DC23170</t>
  </si>
  <si>
    <t>ITEM:21 BUYER:CHENG CHEN (JOB DONE BY CCL JB)</t>
  </si>
  <si>
    <t>W0697366</t>
  </si>
  <si>
    <t>G556614T-A</t>
  </si>
  <si>
    <t>ITEM:12 BUYER:CHENG CHEN (JOB DONE BY CCL JB)</t>
  </si>
  <si>
    <t>W0697368</t>
  </si>
  <si>
    <t>UR79LB1723H</t>
  </si>
  <si>
    <t>SC27163</t>
  </si>
  <si>
    <t>ORDER BY: SITI AZIZAH BAHAROM</t>
  </si>
  <si>
    <t>DC02940</t>
  </si>
  <si>
    <t>ITEM:01 BUYER:CHENG CHEN</t>
  </si>
  <si>
    <t>ITEM:03 BUYER:CHENG CHEN</t>
  </si>
  <si>
    <t>ITEM:04 BUYER:CHENG CHEN</t>
  </si>
  <si>
    <t>DC21025</t>
  </si>
  <si>
    <t>ITEM:02 BUYER:CHENG CHEN</t>
  </si>
  <si>
    <t>ITEM:05 BUYER:CHENG CHEN</t>
  </si>
  <si>
    <t>ITEM:07 BUYER:CHENG CHEN</t>
  </si>
  <si>
    <t>ITEM:08 BUYER:CHENG CHEN</t>
  </si>
  <si>
    <t>ITEM:06 BUYER:CHENG CHEN</t>
  </si>
  <si>
    <t>ITEM:09 BUYER:CHENG CHEN</t>
  </si>
  <si>
    <t>DC22403</t>
  </si>
  <si>
    <t>ITEM:10 BUYER:CHENG CHEN</t>
  </si>
  <si>
    <t>ITEM:14 BUYER:CHENG CHEN</t>
  </si>
  <si>
    <t>ITEM:11 BUYER:CHENG CHEN</t>
  </si>
  <si>
    <t>ITEM:15 BUYER:CHENG CHEN</t>
  </si>
  <si>
    <t>DC05119</t>
  </si>
  <si>
    <t>ITEM:12 BUYER:CHENG CHEN</t>
  </si>
  <si>
    <t>ITEM:13 BUYER:CHENG CHEN</t>
  </si>
  <si>
    <t>ITEM:16 BUYER:CHENG CHEN</t>
  </si>
  <si>
    <t>W0697393</t>
  </si>
  <si>
    <t>W0697398</t>
  </si>
  <si>
    <t>SL207-003-01 REV3.0</t>
  </si>
  <si>
    <t>ETA  29/12/2025   ** JOB DONE BY JB **</t>
  </si>
  <si>
    <t>W0697401</t>
  </si>
  <si>
    <t>5080-9685-FT</t>
  </si>
  <si>
    <t>BYR:MICHAEL ANG.INTER CO PX US$52.92/R. SEND TO CCL SINGAPORE</t>
  </si>
  <si>
    <t>DC31134</t>
  </si>
  <si>
    <t>MATERIAL: 3M SCOTCHCAL 100-114 TRANSSPARENT + B/TRANS PET 16MIC  LAMINATION</t>
  </si>
  <si>
    <t>ETA: 28/01/26</t>
  </si>
  <si>
    <t>SC31828</t>
  </si>
  <si>
    <t>SC25539</t>
  </si>
  <si>
    <t>3 R 40MM X33M KAPTON TAPE SUPPLY BY CUSTOMER ETA10 NOV. URGENT MUST SEND</t>
  </si>
  <si>
    <t>W0697438</t>
  </si>
  <si>
    <t>LABEL FOR WOG DEVICE</t>
  </si>
  <si>
    <t>BUYER:BAO AN/GARY YEO (PR006428-W0697319/W0697320)</t>
  </si>
  <si>
    <t>W0697439</t>
  </si>
  <si>
    <t>DC02757</t>
  </si>
  <si>
    <t>BC32007</t>
  </si>
  <si>
    <t>SC14192</t>
  </si>
  <si>
    <t>W0697443</t>
  </si>
  <si>
    <t>FSC32427</t>
  </si>
  <si>
    <t>FDC32220</t>
  </si>
  <si>
    <t>FDC32040</t>
  </si>
  <si>
    <t>FDC32069</t>
  </si>
  <si>
    <t>W0697483</t>
  </si>
  <si>
    <t>W0697487</t>
  </si>
  <si>
    <t>DC31655</t>
  </si>
  <si>
    <t>W0697490</t>
  </si>
  <si>
    <t>FDC32264</t>
  </si>
  <si>
    <t>DC31802</t>
  </si>
  <si>
    <t>** URGENT, MUST SEND **</t>
  </si>
  <si>
    <t>SC12612</t>
  </si>
  <si>
    <t>GSC31187</t>
  </si>
  <si>
    <t>SC21269</t>
  </si>
  <si>
    <t>BUYER:Julia chen</t>
  </si>
  <si>
    <t>BC15040</t>
  </si>
  <si>
    <t>COLOUR: BLUE PMS 2190U. GOODS PASS TO LAI</t>
  </si>
  <si>
    <t>D00408D</t>
  </si>
  <si>
    <t>COLOUR: BLUE PMS 2190U.GOODS PASS TO LAI</t>
  </si>
  <si>
    <t>W0697519</t>
  </si>
  <si>
    <t>FSC32486</t>
  </si>
  <si>
    <t>SHM FORM TO PASTA ON CARTON.CHIN PEI FEN pei-fen.chin@hp.com</t>
  </si>
  <si>
    <t>SSC32527SET</t>
  </si>
  <si>
    <t>sharon-sw.foo@hp.com</t>
  </si>
  <si>
    <t>BUYER:Laughing ETA 8/12/25</t>
  </si>
  <si>
    <t>W0697523</t>
  </si>
  <si>
    <t>W0697536</t>
  </si>
  <si>
    <t>LI2302</t>
  </si>
  <si>
    <t>MNM159</t>
  </si>
  <si>
    <t>BC11359</t>
  </si>
  <si>
    <t>W0697537</t>
  </si>
  <si>
    <t>MNM162</t>
  </si>
  <si>
    <t>W0697538</t>
  </si>
  <si>
    <t>MN9026E</t>
  </si>
  <si>
    <t>W0697539</t>
  </si>
  <si>
    <t>MN9034E</t>
  </si>
  <si>
    <t>BC08621</t>
  </si>
  <si>
    <t>FDC31559</t>
  </si>
  <si>
    <t>DC13831</t>
  </si>
  <si>
    <t>MATERIAL: 3M SCOTCHCAL 100-114 TRANSPARENT + B/TRANS PET 16MIC  LAMINATION</t>
  </si>
  <si>
    <t>DC08929</t>
  </si>
  <si>
    <t>VIVIEN CHEONG  Tel: +65 67499556</t>
  </si>
  <si>
    <t>BC06125A</t>
  </si>
  <si>
    <t>SC21625</t>
  </si>
  <si>
    <t>SC31449</t>
  </si>
  <si>
    <t>SC27354</t>
  </si>
  <si>
    <t>YN1606</t>
  </si>
  <si>
    <t>WHEN MASS PRODUCTION WITH BASE COLOR , TT PRINTING IS PERFORMED</t>
  </si>
  <si>
    <t>DEL7802</t>
  </si>
  <si>
    <t>SCAN INVOICE TO JC</t>
  </si>
  <si>
    <t>FDC32350</t>
  </si>
  <si>
    <t>W0697559</t>
  </si>
  <si>
    <t>FDC32253</t>
  </si>
  <si>
    <t>W0697593</t>
  </si>
  <si>
    <t>W0697594</t>
  </si>
  <si>
    <t>ETA: 18/12/25</t>
  </si>
  <si>
    <t>W0697606</t>
  </si>
  <si>
    <t>3YM63-80017-FT</t>
  </si>
  <si>
    <t>W0697628</t>
  </si>
  <si>
    <t>250-5305-00</t>
  </si>
  <si>
    <t>W0697631</t>
  </si>
  <si>
    <t>W0697632</t>
  </si>
  <si>
    <t>260-6490-00</t>
  </si>
  <si>
    <t>W0697633</t>
  </si>
  <si>
    <t>M13762</t>
  </si>
  <si>
    <t>MSG LITHOGLAS GMBH</t>
  </si>
  <si>
    <t>W0697635</t>
  </si>
  <si>
    <t>ETA  1/12/2025</t>
  </si>
  <si>
    <t>OQ RUN 2 (2ND LINE QUAL, SPEED 20M/MIN)FAI W/ALL DIM, 8 PCS)</t>
  </si>
  <si>
    <t>BC26434</t>
  </si>
  <si>
    <t>FULL FAI W/ALL DIM, 8PCS) PASS TO JEET</t>
  </si>
  <si>
    <t>FAI REPORT W/ALL DIM, 8 PCS) PASS TO JEET</t>
  </si>
  <si>
    <t>FSC32586</t>
  </si>
  <si>
    <t>MUST SEND</t>
  </si>
  <si>
    <t>SC31120</t>
  </si>
  <si>
    <t>W0697668</t>
  </si>
  <si>
    <t>MATERIL: LI4101</t>
  </si>
  <si>
    <t>MATERIAL: LI4101</t>
  </si>
  <si>
    <t>** NO NOOD DOC.  **</t>
  </si>
  <si>
    <t>AD6503</t>
  </si>
  <si>
    <t>W0697685</t>
  </si>
  <si>
    <t>W0697691</t>
  </si>
  <si>
    <t>260-6305-00</t>
  </si>
  <si>
    <t>W0697699</t>
  </si>
  <si>
    <t>W0697704</t>
  </si>
  <si>
    <t>SC25116</t>
  </si>
  <si>
    <t>FOR STORE USE</t>
  </si>
  <si>
    <t>BUYER:CHOW SIAN. PULL IN TOP URGENT MUST SEND</t>
  </si>
  <si>
    <t>W0697721</t>
  </si>
  <si>
    <t>3M3690E</t>
  </si>
  <si>
    <t>BC04162</t>
  </si>
  <si>
    <t>BC13542</t>
  </si>
  <si>
    <t>BYR: EUNICE/ROSE  PO RECEIVED ON 12/11/25</t>
  </si>
  <si>
    <t>W0697732</t>
  </si>
  <si>
    <t>LBL-00595-01</t>
  </si>
  <si>
    <t>W0697734</t>
  </si>
  <si>
    <t>ORPK000400</t>
  </si>
  <si>
    <t>ETA  24/11/2025   ** MUST SEND **</t>
  </si>
  <si>
    <t>FPDC29588</t>
  </si>
  <si>
    <t>W0697792</t>
  </si>
  <si>
    <t>SC31811</t>
  </si>
  <si>
    <t>BC20350</t>
  </si>
  <si>
    <t>W0697804</t>
  </si>
  <si>
    <t>SC25509</t>
  </si>
  <si>
    <t>DC24901</t>
  </si>
  <si>
    <t>** MUST SEND **</t>
  </si>
  <si>
    <t>W0697809</t>
  </si>
  <si>
    <t>SH01-0109</t>
  </si>
  <si>
    <t>S13414</t>
  </si>
  <si>
    <t>ETA  05/12/2025   ** JOB DONE BY JB **</t>
  </si>
  <si>
    <t>FIRST URGENT</t>
  </si>
  <si>
    <t>SC31700</t>
  </si>
  <si>
    <t>DC27252</t>
  </si>
  <si>
    <t>W0697825</t>
  </si>
  <si>
    <t>SC23649</t>
  </si>
  <si>
    <t>DC08685</t>
  </si>
  <si>
    <t>W0697832</t>
  </si>
  <si>
    <t>W0697833</t>
  </si>
  <si>
    <t>W0697837</t>
  </si>
  <si>
    <t>BC06642</t>
  </si>
  <si>
    <t>BYR: MOHAMMOD BABA</t>
  </si>
  <si>
    <t>W0697840</t>
  </si>
  <si>
    <t>15058372 REVB</t>
  </si>
  <si>
    <t>W0697841</t>
  </si>
  <si>
    <t>BC04879A</t>
  </si>
  <si>
    <t>BC29829</t>
  </si>
  <si>
    <t>BYR: EUNICE/WENDY</t>
  </si>
  <si>
    <t>DC16753</t>
  </si>
  <si>
    <t>FDC31777</t>
  </si>
  <si>
    <t>BC01212</t>
  </si>
  <si>
    <t>W0697869</t>
  </si>
  <si>
    <t>LABEL 40010400A</t>
  </si>
  <si>
    <t>BC19400</t>
  </si>
  <si>
    <t>W0697870</t>
  </si>
  <si>
    <t>LABEL 40010600A</t>
  </si>
  <si>
    <t>ETA  01/01/2026</t>
  </si>
  <si>
    <t>LJ4110</t>
  </si>
  <si>
    <t>SC30955</t>
  </si>
  <si>
    <t>DEL7805</t>
  </si>
  <si>
    <t>DC13147</t>
  </si>
  <si>
    <t>SAMPLE PASS TO JEET</t>
  </si>
  <si>
    <t>DEL7806</t>
  </si>
  <si>
    <t>BC05117</t>
  </si>
  <si>
    <t>SC29602</t>
  </si>
  <si>
    <t>W0697891</t>
  </si>
  <si>
    <t>W0697907</t>
  </si>
  <si>
    <t>S19299</t>
  </si>
  <si>
    <t>FLEXTRONICS MANUFACTURING (S) PTE LTD</t>
  </si>
  <si>
    <t>BAI-605953-FAI</t>
  </si>
  <si>
    <t>CCL KL JOB</t>
  </si>
  <si>
    <t>W0697908</t>
  </si>
  <si>
    <t>WITH FULL FA REPORT   KL JOB</t>
  </si>
  <si>
    <t>W0697909</t>
  </si>
  <si>
    <t>08828-0021-015-02</t>
  </si>
  <si>
    <t>W0697910</t>
  </si>
  <si>
    <t>19055-6127-001</t>
  </si>
  <si>
    <t>W0697911</t>
  </si>
  <si>
    <t>19055-6245-000</t>
  </si>
  <si>
    <t>SC28452</t>
  </si>
  <si>
    <t>W0697912</t>
  </si>
  <si>
    <t>08828-0021-015-01</t>
  </si>
  <si>
    <t>W0697913</t>
  </si>
  <si>
    <t>08828-0021-015-03</t>
  </si>
  <si>
    <t>W0697915</t>
  </si>
  <si>
    <t>W0697916</t>
  </si>
  <si>
    <t>DBS8200-70MMX300M</t>
  </si>
  <si>
    <t>W0697917</t>
  </si>
  <si>
    <t>W0697918</t>
  </si>
  <si>
    <t>86.A585</t>
  </si>
  <si>
    <t>FBC31737</t>
  </si>
  <si>
    <t>W0697919</t>
  </si>
  <si>
    <t>W0697920</t>
  </si>
  <si>
    <t>W0697921</t>
  </si>
  <si>
    <t>DC12811</t>
  </si>
  <si>
    <t>W0697952</t>
  </si>
  <si>
    <t>W0697953</t>
  </si>
  <si>
    <t>LBL-141</t>
  </si>
  <si>
    <t>W0697954</t>
  </si>
  <si>
    <t>BC27878</t>
  </si>
  <si>
    <t>BYR: EUNICE/ROSE   RECEICED PO ON 18/11/25</t>
  </si>
  <si>
    <t>BYR: EUNICE/ROSE   PO RECEIVED ON 18/11/25</t>
  </si>
  <si>
    <t>W0698035</t>
  </si>
  <si>
    <t>PG-64010003</t>
  </si>
  <si>
    <t>DC23027</t>
  </si>
  <si>
    <t>W0698040</t>
  </si>
  <si>
    <t>WA-64010006</t>
  </si>
  <si>
    <t>PROJ: NESTA-OEM    BUYER: JACKIE .Urgent must send</t>
  </si>
  <si>
    <t>BUYER:JACKIE. URGENT MUST SEND</t>
  </si>
  <si>
    <t>FDC30933</t>
  </si>
  <si>
    <t>BC27464</t>
  </si>
  <si>
    <t>BC07993</t>
  </si>
  <si>
    <t>SC27212</t>
  </si>
  <si>
    <t>W0698057</t>
  </si>
  <si>
    <t>W0698058</t>
  </si>
  <si>
    <t>BC30987</t>
  </si>
  <si>
    <t>D12777</t>
  </si>
  <si>
    <t>BUYER:CHOW SIAN. CONSOLIDATION PO. URGENT MUST SEND</t>
  </si>
  <si>
    <t>W0698104</t>
  </si>
  <si>
    <t>TSMB0048501</t>
  </si>
  <si>
    <t>BC06377</t>
  </si>
  <si>
    <t>W0698105</t>
  </si>
  <si>
    <t>TSMB0070501</t>
  </si>
  <si>
    <t>DC13758</t>
  </si>
  <si>
    <t>W0698106</t>
  </si>
  <si>
    <t>TSMC0008101</t>
  </si>
  <si>
    <t>DC13836</t>
  </si>
  <si>
    <t>W0698107</t>
  </si>
  <si>
    <t>TSMC0033801</t>
  </si>
  <si>
    <t>DC04485</t>
  </si>
  <si>
    <t>W0698108</t>
  </si>
  <si>
    <t>TSQC0172802</t>
  </si>
  <si>
    <t>DC29483</t>
  </si>
  <si>
    <t>W0698109</t>
  </si>
  <si>
    <t>W0698110</t>
  </si>
  <si>
    <t>W0698111</t>
  </si>
  <si>
    <t>W0698112</t>
  </si>
  <si>
    <t>BC12902</t>
  </si>
  <si>
    <t>W0698136</t>
  </si>
  <si>
    <t>T20161</t>
  </si>
  <si>
    <t>TECKWAH VALUE CHAIN PTE LTD</t>
  </si>
  <si>
    <t>9000000LK01</t>
  </si>
  <si>
    <t>BC13838</t>
  </si>
  <si>
    <t>DC30389</t>
  </si>
  <si>
    <t>MATERIAL: 3M SCOTCHCAL 100-114 TRANSPARENT + 16MIC CLEAR LAMINATION</t>
  </si>
  <si>
    <t>W0698141</t>
  </si>
  <si>
    <t>C121500001C-K</t>
  </si>
  <si>
    <t>DC07622A</t>
  </si>
  <si>
    <t>W0698142</t>
  </si>
  <si>
    <t>C199700157C-A</t>
  </si>
  <si>
    <t>DC25231</t>
  </si>
  <si>
    <t>W0698143</t>
  </si>
  <si>
    <t>G04411X_EXT-A1X</t>
  </si>
  <si>
    <t>DC32281</t>
  </si>
  <si>
    <t>W0698144</t>
  </si>
  <si>
    <t>P0903XXPL_EXT-A10X</t>
  </si>
  <si>
    <t>DC06726</t>
  </si>
  <si>
    <t>W0698145</t>
  </si>
  <si>
    <t>P0903XXPL_INT-AX</t>
  </si>
  <si>
    <t>DC20739</t>
  </si>
  <si>
    <t>W0698146</t>
  </si>
  <si>
    <t>C031900012C-K</t>
  </si>
  <si>
    <t>DC30139</t>
  </si>
  <si>
    <t>W0698147</t>
  </si>
  <si>
    <t>C031900023C-K</t>
  </si>
  <si>
    <t>W0698148</t>
  </si>
  <si>
    <t>C031900024C-K</t>
  </si>
  <si>
    <t>W0698149</t>
  </si>
  <si>
    <t>C199700191E-A1</t>
  </si>
  <si>
    <t>W0698150</t>
  </si>
  <si>
    <t>G044114_INT-A</t>
  </si>
  <si>
    <t>DC22124</t>
  </si>
  <si>
    <t>W0698151</t>
  </si>
  <si>
    <t>C023300001C-K</t>
  </si>
  <si>
    <t>DC03850</t>
  </si>
  <si>
    <t>W0698152</t>
  </si>
  <si>
    <t>C026800XXXE-A2X</t>
  </si>
  <si>
    <t>DC21013</t>
  </si>
  <si>
    <t>ITEM:14 BUYER:JENNY YAP (JOB DONE BY CCL JB)</t>
  </si>
  <si>
    <t>W0698153</t>
  </si>
  <si>
    <t>C231900019-K21</t>
  </si>
  <si>
    <t>DC31119</t>
  </si>
  <si>
    <t>W0698154</t>
  </si>
  <si>
    <t>C299600790-K1</t>
  </si>
  <si>
    <t>DC26365</t>
  </si>
  <si>
    <t>ITEM:13 BUYER:JENNY YAP (JOB DONE BY CCL JB)</t>
  </si>
  <si>
    <t>W0698155</t>
  </si>
  <si>
    <t>G651720-A1</t>
  </si>
  <si>
    <t>DC26189</t>
  </si>
  <si>
    <t>ITEM:15 BUYER:JENNY YAP (JOB DONE BY CCL JB)</t>
  </si>
  <si>
    <t>W0698156</t>
  </si>
  <si>
    <t>C099700190C-K</t>
  </si>
  <si>
    <t>SC32086</t>
  </si>
  <si>
    <t>W0698157</t>
  </si>
  <si>
    <t>G0435XXPR_EXT-A1X</t>
  </si>
  <si>
    <t>DC00015</t>
  </si>
  <si>
    <t>W0698158</t>
  </si>
  <si>
    <t>G061121_INT-K</t>
  </si>
  <si>
    <t>SC29206</t>
  </si>
  <si>
    <t>W0698159</t>
  </si>
  <si>
    <t>G061887_INT-K</t>
  </si>
  <si>
    <t>DC24011</t>
  </si>
  <si>
    <t>W0698160</t>
  </si>
  <si>
    <t>G5561XXGO-AX</t>
  </si>
  <si>
    <t>W0698161</t>
  </si>
  <si>
    <t>C099600964C-K</t>
  </si>
  <si>
    <t>W0698162</t>
  </si>
  <si>
    <t>C099700237E-A2</t>
  </si>
  <si>
    <t>DC24791</t>
  </si>
  <si>
    <t>W0698163</t>
  </si>
  <si>
    <t>G0181XXSS_EXT-PX</t>
  </si>
  <si>
    <t>DC32106</t>
  </si>
  <si>
    <t>ITEM:25 BUYER:JENNY YAP (JOB DONE BY CCL JB)</t>
  </si>
  <si>
    <t>W0698164</t>
  </si>
  <si>
    <t>G0181XXSS_INT-LX</t>
  </si>
  <si>
    <t>DC23267</t>
  </si>
  <si>
    <t>ITEM:24 BUYER:JENNY YAP (JOB DONE BY CCL JB)</t>
  </si>
  <si>
    <t>W0698165</t>
  </si>
  <si>
    <t>G044115_INT-A</t>
  </si>
  <si>
    <t>W0698166</t>
  </si>
  <si>
    <t>C022500091E-A5</t>
  </si>
  <si>
    <t>DC32298</t>
  </si>
  <si>
    <t>ITEM:28 BUYER:JENNY YAP (JOB DONE BY CCL JB)</t>
  </si>
  <si>
    <t>W0698167</t>
  </si>
  <si>
    <t>E000000218C-A</t>
  </si>
  <si>
    <t>DC22864</t>
  </si>
  <si>
    <t>ITEM:26 BUYER:JENNY YAP (JOB DONE BY CCL JB)</t>
  </si>
  <si>
    <t>W0698168</t>
  </si>
  <si>
    <t>E000000218E-A1</t>
  </si>
  <si>
    <t>DC20596</t>
  </si>
  <si>
    <t>ITEM:27 BUYER:JENNY YAP (JOB DONE BY CCL JB)</t>
  </si>
  <si>
    <t>W0698169</t>
  </si>
  <si>
    <t>PP GR - 12X65MM 2C</t>
  </si>
  <si>
    <t>W0698170</t>
  </si>
  <si>
    <t>PP GR - 30X50MM 2C</t>
  </si>
  <si>
    <t>BC05877</t>
  </si>
  <si>
    <t>W0698171</t>
  </si>
  <si>
    <t>PP GR - 40X110MM 2C</t>
  </si>
  <si>
    <t>BC13924</t>
  </si>
  <si>
    <t>W0698172</t>
  </si>
  <si>
    <t>W0698173</t>
  </si>
  <si>
    <t>W0698174</t>
  </si>
  <si>
    <t>W0698175</t>
  </si>
  <si>
    <t>W0698176</t>
  </si>
  <si>
    <t>PP GR -65X140MM 2C</t>
  </si>
  <si>
    <t>BC09025</t>
  </si>
  <si>
    <t>W0698177</t>
  </si>
  <si>
    <t>PP GR -70X165MM 2C</t>
  </si>
  <si>
    <t>BC29651</t>
  </si>
  <si>
    <t>ITEM:04  BUYER:JENNY YAP</t>
  </si>
  <si>
    <t>ITEM:02  BUYER:JENNY YAP</t>
  </si>
  <si>
    <t>ITEM:01  BUYER:JENNY YAP</t>
  </si>
  <si>
    <t>DC03732</t>
  </si>
  <si>
    <t>ITEM:05  BUYER:JENNY YAP</t>
  </si>
  <si>
    <t>ITEM:03  BUYER:JENNY YAP</t>
  </si>
  <si>
    <t>ITEM:07  BUYER:JENNY YAP</t>
  </si>
  <si>
    <t>ITEM:06  BUYER:JENNY YAP</t>
  </si>
  <si>
    <t>ITEM:08  BUYER:JENNY YAP</t>
  </si>
  <si>
    <t>ITEM:09  BUYER:JENNY YAP</t>
  </si>
  <si>
    <t>BUYER:NUK</t>
  </si>
  <si>
    <t>W0698192</t>
  </si>
  <si>
    <t>C099600173P-B</t>
  </si>
  <si>
    <t>ITEM:01 BUYER:CHENG CHEN (JOB DONE BY CCL JB)</t>
  </si>
  <si>
    <t>W0698193</t>
  </si>
  <si>
    <t>C099700242P-A</t>
  </si>
  <si>
    <t>ITEM:04 BUYER:CHENG CHEN (JOB DONE BY CCL JB)</t>
  </si>
  <si>
    <t>W0698194</t>
  </si>
  <si>
    <t>G061885P-A</t>
  </si>
  <si>
    <t>ITEM:03 BUYER:CHENG CHEN (JOB DONE BY CCL JB)</t>
  </si>
  <si>
    <t>W0698195</t>
  </si>
  <si>
    <t>I000022803P-A</t>
  </si>
  <si>
    <t>W0698196</t>
  </si>
  <si>
    <t>MADE IN CANADA</t>
  </si>
  <si>
    <t>BC32110</t>
  </si>
  <si>
    <t>ITEM:05 BUYER:CHENG CHEN (JOB DONE BY CCL JB)</t>
  </si>
  <si>
    <t>W0698197</t>
  </si>
  <si>
    <t>G014320P-A</t>
  </si>
  <si>
    <t>ITEM:07 BUYER:CHENG CHEN (JOB DONE BY CCL JB)</t>
  </si>
  <si>
    <t>W0698198</t>
  </si>
  <si>
    <t>G556117XT-A</t>
  </si>
  <si>
    <t>ITEM:06 BUYER:CHENG CHEN (JOB DONE BY CCL JB)</t>
  </si>
  <si>
    <t>W0698199</t>
  </si>
  <si>
    <t>I000022805P-A</t>
  </si>
  <si>
    <t>ITEM:09 BUYER:CHENG CHEN (JOB DONE BY CCL JB)</t>
  </si>
  <si>
    <t>W0698200</t>
  </si>
  <si>
    <t>KR_C399600014S-A</t>
  </si>
  <si>
    <t>DC32091</t>
  </si>
  <si>
    <t>ITEM:08 BUYER:CHENG CHEN (JOB DONE BY CCL JB)</t>
  </si>
  <si>
    <t>W0698201</t>
  </si>
  <si>
    <t>P531105T-A</t>
  </si>
  <si>
    <t>ITEM:10 BUYER:CHENG CHEN (JOB DONE BY CCL JB)</t>
  </si>
  <si>
    <t>W0698202</t>
  </si>
  <si>
    <t>C099600180P-C</t>
  </si>
  <si>
    <t>ITEM:14 BUYER:CHENG CHEN (JOB DONE BY CCL JB)</t>
  </si>
  <si>
    <t>W0698203</t>
  </si>
  <si>
    <t>G014493P-A</t>
  </si>
  <si>
    <t>ITEM:11 BUYER:CHENG CHEN (JOB DONE BY CCL JB)</t>
  </si>
  <si>
    <t>W0698204</t>
  </si>
  <si>
    <t>G014752P-A</t>
  </si>
  <si>
    <t>W0698205</t>
  </si>
  <si>
    <t>KR_E500000828-A</t>
  </si>
  <si>
    <t>ITEM:15 BUYER:CHENG CHEN (JOB DONE BY CCL JB)</t>
  </si>
  <si>
    <t>W0698206</t>
  </si>
  <si>
    <t>KR_G014752S-A</t>
  </si>
  <si>
    <t>DC05592A</t>
  </si>
  <si>
    <t>ITEM:13 BUYER:CHENG CHEN (JOB DONE BY CCL JB)</t>
  </si>
  <si>
    <t>W0698207</t>
  </si>
  <si>
    <t>CLEAR SEAL-25MM DIA</t>
  </si>
  <si>
    <t>ITEM:16 BUYER:CHENG CHEN (JOB DONE BY CCL JB)</t>
  </si>
  <si>
    <t>W0698208</t>
  </si>
  <si>
    <t>C099700102P-A</t>
  </si>
  <si>
    <t>ITEM:19 BUYER:CHENG CHEN (JOB DONE BY CCL JB)</t>
  </si>
  <si>
    <t>W0698209</t>
  </si>
  <si>
    <t>C199600666-A</t>
  </si>
  <si>
    <t>ITEM:17 BUYER:CHENG CHEN (JOB DONE BY CCL JB)</t>
  </si>
  <si>
    <t>W0698210</t>
  </si>
  <si>
    <t>G651713-A</t>
  </si>
  <si>
    <t>ITEM:20 BUYER:CHENG CHEN (JOB DONE BY CCL JB)</t>
  </si>
  <si>
    <t>W0698211</t>
  </si>
  <si>
    <t>KR_C099700102S-A</t>
  </si>
  <si>
    <t>SC30108</t>
  </si>
  <si>
    <t>ITEM:18 BUYER:CHENG CHEN (JOB DONE BY CCL JB)</t>
  </si>
  <si>
    <t>W0698212</t>
  </si>
  <si>
    <t>C099600483P-B</t>
  </si>
  <si>
    <t>W0698213</t>
  </si>
  <si>
    <t>C235600100XT-B</t>
  </si>
  <si>
    <t>ITEM:24 BUYER:CHENG CHEN (JOB DONE BY CCL JB)</t>
  </si>
  <si>
    <t>W0698214</t>
  </si>
  <si>
    <t>FM371XS-A</t>
  </si>
  <si>
    <t>ITEM:25 BUYER:CHENG CHEN (JOB DONE BY CCL JB)</t>
  </si>
  <si>
    <t>W0698215</t>
  </si>
  <si>
    <t>G301095-A</t>
  </si>
  <si>
    <t>ITEM:22 BUYER:CHENG CHEN (JOB DONE BY CCL JB)</t>
  </si>
  <si>
    <t>W0698216</t>
  </si>
  <si>
    <t>KR_E00000057XS-A</t>
  </si>
  <si>
    <t>ITEM:23 BUYER:CHENG CHEN (JOB DONE BY CCL JB)</t>
  </si>
  <si>
    <t>W0698217</t>
  </si>
  <si>
    <t>C099600951P-A</t>
  </si>
  <si>
    <t>ITEM:29 BUYER:CHENG CHEN (JOB DONE BY CCL JB)</t>
  </si>
  <si>
    <t>W0698218</t>
  </si>
  <si>
    <t>FM377XS-A</t>
  </si>
  <si>
    <t>ITEM:26 BUYER:CHENG CHEN (JOB DONE BY CCL JB)</t>
  </si>
  <si>
    <t>W0698219</t>
  </si>
  <si>
    <t>FM40XS-A</t>
  </si>
  <si>
    <t>ITEM:30 BUYER:CHENG CHEN (JOB DONE BY CCL JB)</t>
  </si>
  <si>
    <t>W0698220</t>
  </si>
  <si>
    <t>ITEM:28 BUYER:CHENG CHEN (JOB DONE BY CCL JB)</t>
  </si>
  <si>
    <t>W0698221</t>
  </si>
  <si>
    <t>KR_G043525S-D</t>
  </si>
  <si>
    <t>DC26068</t>
  </si>
  <si>
    <t>ITEM:27 BUYER:CHENG CHEN (JOB DONE BY CCL JB)</t>
  </si>
  <si>
    <t>DC26474</t>
  </si>
  <si>
    <t>S/N:   HCX45 -- HGM44</t>
  </si>
  <si>
    <t>W0698239</t>
  </si>
  <si>
    <t>G062204_EXT-A1</t>
  </si>
  <si>
    <t>DC06686</t>
  </si>
  <si>
    <t>W0698248</t>
  </si>
  <si>
    <t>D04205</t>
  </si>
  <si>
    <t>DECATHLON SINGAPORE PTE LTD</t>
  </si>
  <si>
    <t>SERVICE CALL</t>
  </si>
  <si>
    <t>PRB  *LuL DOE 1k for fixture validation*</t>
  </si>
  <si>
    <t>PRB  ** LuL DOE 1k for fixture validation. **</t>
  </si>
  <si>
    <t>PRB  ** LuL DOE 1k for fixture validation  **</t>
  </si>
  <si>
    <t>W0698256</t>
  </si>
  <si>
    <t>C099700673C-A</t>
  </si>
  <si>
    <t>DC22014</t>
  </si>
  <si>
    <t>ITEM:01  BUYER:JENNY YAP (JON DONE BY CCL JB)</t>
  </si>
  <si>
    <t>W0698257</t>
  </si>
  <si>
    <t>C099700673E-A2</t>
  </si>
  <si>
    <t>ITEM:02  BUYER:JENNY YAP (JON DONE BY CCL JB)</t>
  </si>
  <si>
    <t>W0698258</t>
  </si>
  <si>
    <t>G062121P-A</t>
  </si>
  <si>
    <t>ITEM:05  BUYER:CHENG CHEN (JOB DONE BY CCL JB)</t>
  </si>
  <si>
    <t>W0698259</t>
  </si>
  <si>
    <t>G556448T-A</t>
  </si>
  <si>
    <t>W0698260</t>
  </si>
  <si>
    <t>G556449T-A</t>
  </si>
  <si>
    <t>W0698261</t>
  </si>
  <si>
    <t>G556471-A</t>
  </si>
  <si>
    <t>W0698262</t>
  </si>
  <si>
    <t>KR_G043516S-D</t>
  </si>
  <si>
    <t>W0698263</t>
  </si>
  <si>
    <t>G062103XPP-A</t>
  </si>
  <si>
    <t>ITEM:06  BUYER:CHENG CHEN (JOB DONE BY CCL JB)</t>
  </si>
  <si>
    <t>W0698264</t>
  </si>
  <si>
    <t>KR_G062121S-A</t>
  </si>
  <si>
    <t>DC31211</t>
  </si>
  <si>
    <t>ITEM:07  BUYER:CHENG CHEN (JOB DONE BY CCL JB)</t>
  </si>
  <si>
    <t>W0698267</t>
  </si>
  <si>
    <t>BLANK-2X4 RFT1105</t>
  </si>
  <si>
    <t>SC18977</t>
  </si>
  <si>
    <t>W0698268</t>
  </si>
  <si>
    <t>GHS-MLY E1</t>
  </si>
  <si>
    <t>SC24356</t>
  </si>
  <si>
    <t>W0698269</t>
  </si>
  <si>
    <t>GHS-MLY E3</t>
  </si>
  <si>
    <t>W0698270</t>
  </si>
  <si>
    <t>JOB DONE BY CLL JB</t>
  </si>
  <si>
    <t>SC17508</t>
  </si>
  <si>
    <t>W0698290</t>
  </si>
  <si>
    <t>C19970018X-C</t>
  </si>
  <si>
    <t>DC13557</t>
  </si>
  <si>
    <t>W0698291</t>
  </si>
  <si>
    <t>P000396XP-A</t>
  </si>
  <si>
    <t>SC32089</t>
  </si>
  <si>
    <t>W0698292</t>
  </si>
  <si>
    <t>KR_E000000184S-A</t>
  </si>
  <si>
    <t>DC29619</t>
  </si>
  <si>
    <t>W0698293</t>
  </si>
  <si>
    <t>STANDARD VIAL LBL</t>
  </si>
  <si>
    <t>W0698294</t>
  </si>
  <si>
    <t>VIAL LABEL-20X40MM</t>
  </si>
  <si>
    <t>W0698307</t>
  </si>
  <si>
    <t>38486-44AN</t>
  </si>
  <si>
    <t>FSC31912</t>
  </si>
  <si>
    <t>W0698336</t>
  </si>
  <si>
    <t>W0698337</t>
  </si>
  <si>
    <t>W0698341</t>
  </si>
  <si>
    <t>W0698342</t>
  </si>
  <si>
    <t>CG585-6233R00</t>
  </si>
  <si>
    <t>BC27776</t>
  </si>
  <si>
    <t>W0698344</t>
  </si>
  <si>
    <t>7421058964-A1</t>
  </si>
  <si>
    <t>DC30738</t>
  </si>
  <si>
    <t>W0698345</t>
  </si>
  <si>
    <t>C099700972C-A</t>
  </si>
  <si>
    <t>DC05922</t>
  </si>
  <si>
    <t>W0698346</t>
  </si>
  <si>
    <t>C099700972E-A1</t>
  </si>
  <si>
    <t>DC29969</t>
  </si>
  <si>
    <t>W0698354</t>
  </si>
  <si>
    <t>T20161-W</t>
  </si>
  <si>
    <t>DC21637</t>
  </si>
  <si>
    <t>EXTERNAL, ALIGNMENT OUT</t>
  </si>
  <si>
    <t>W0698367</t>
  </si>
  <si>
    <t>W0698372</t>
  </si>
  <si>
    <t>W0698399</t>
  </si>
  <si>
    <t>B02093</t>
  </si>
  <si>
    <t>BARRY CALLEBAUT CHOCOLATE ASIA PACIFIC PTE LTD</t>
  </si>
  <si>
    <t>BL-85X140MM</t>
  </si>
  <si>
    <t>DC15963</t>
  </si>
  <si>
    <t>SC31457</t>
  </si>
  <si>
    <t>W0698409</t>
  </si>
  <si>
    <t>BL-4X8</t>
  </si>
  <si>
    <t>SC10808</t>
  </si>
  <si>
    <t>W0698470</t>
  </si>
  <si>
    <t>G014417_EXT-A3</t>
  </si>
  <si>
    <t>DC29987</t>
  </si>
  <si>
    <t>W0698471</t>
  </si>
  <si>
    <t>TAGS STICKER FOR SMC</t>
  </si>
  <si>
    <t>W0698477</t>
  </si>
  <si>
    <t>W0698478</t>
  </si>
  <si>
    <t>W0698479</t>
  </si>
  <si>
    <t>LBL-142</t>
  </si>
  <si>
    <t>W0698480</t>
  </si>
  <si>
    <t>BYR: EUNICE/WILSON  PO RECEIVED ON 25/11/25</t>
  </si>
  <si>
    <t>DC25203</t>
  </si>
  <si>
    <t>W0698498</t>
  </si>
  <si>
    <t>BL-101X76MM YN1605</t>
  </si>
  <si>
    <t>DC00541A</t>
  </si>
  <si>
    <t>W0698504</t>
  </si>
  <si>
    <t>W0698505</t>
  </si>
  <si>
    <t>W0698509</t>
  </si>
  <si>
    <t>C099600531P-B</t>
  </si>
  <si>
    <t>W0698510</t>
  </si>
  <si>
    <t>C099700028P-A</t>
  </si>
  <si>
    <t>W0698511</t>
  </si>
  <si>
    <t>C231900XXXT-B</t>
  </si>
  <si>
    <t>W0698512</t>
  </si>
  <si>
    <t>G061720 001P-A</t>
  </si>
  <si>
    <t>W0698513</t>
  </si>
  <si>
    <t>G061720 003P-A</t>
  </si>
  <si>
    <t>W0698514</t>
  </si>
  <si>
    <t>C399600521P-B</t>
  </si>
  <si>
    <t>W0698515</t>
  </si>
  <si>
    <t>G044170XP-A</t>
  </si>
  <si>
    <t>W0698516</t>
  </si>
  <si>
    <t>KR_C099600358S-PP</t>
  </si>
  <si>
    <t>DC04967</t>
  </si>
  <si>
    <t>W0698517</t>
  </si>
  <si>
    <t>KR_F072534080PF-PP</t>
  </si>
  <si>
    <t>DC24199</t>
  </si>
  <si>
    <t>W0698518</t>
  </si>
  <si>
    <t>59144S-A</t>
  </si>
  <si>
    <t>W0698519</t>
  </si>
  <si>
    <t>C099800207P-A</t>
  </si>
  <si>
    <t>W0698520</t>
  </si>
  <si>
    <t>KR_C099600157S-C</t>
  </si>
  <si>
    <t>DC16560A</t>
  </si>
  <si>
    <t>W0698521</t>
  </si>
  <si>
    <t>KR_C099700664S-A</t>
  </si>
  <si>
    <t>DC11130</t>
  </si>
  <si>
    <t>W0698522</t>
  </si>
  <si>
    <t>KR_G061494S-B</t>
  </si>
  <si>
    <t>DC06164</t>
  </si>
  <si>
    <t>W0698523</t>
  </si>
  <si>
    <t>TOA496-A</t>
  </si>
  <si>
    <t>W0698524</t>
  </si>
  <si>
    <t>C099700664P-A</t>
  </si>
  <si>
    <t>W0698525</t>
  </si>
  <si>
    <t>F047924709P-E</t>
  </si>
  <si>
    <t>W0698526</t>
  </si>
  <si>
    <t>F091955009P-E</t>
  </si>
  <si>
    <t>W0698527</t>
  </si>
  <si>
    <t>KR_C099600456S-B</t>
  </si>
  <si>
    <t>SC31756</t>
  </si>
  <si>
    <t>W0698528</t>
  </si>
  <si>
    <t>KR_C099600667S-B</t>
  </si>
  <si>
    <t>DC22179</t>
  </si>
  <si>
    <t>W0698529</t>
  </si>
  <si>
    <t>F091903009P-E</t>
  </si>
  <si>
    <t>W0698530</t>
  </si>
  <si>
    <t>KR_C099700321S-A</t>
  </si>
  <si>
    <t>DC23007</t>
  </si>
  <si>
    <t>W0698531</t>
  </si>
  <si>
    <t>KR_C099700369S-A</t>
  </si>
  <si>
    <t>DC20204</t>
  </si>
  <si>
    <t>W0698532</t>
  </si>
  <si>
    <t>KR_I000022801S-B</t>
  </si>
  <si>
    <t>DC14684</t>
  </si>
  <si>
    <t>W0698533</t>
  </si>
  <si>
    <t>KR_I000077XXXS-B</t>
  </si>
  <si>
    <t>DC10164</t>
  </si>
  <si>
    <t>W0698534</t>
  </si>
  <si>
    <t>C099600763P-A</t>
  </si>
  <si>
    <t>W0698535</t>
  </si>
  <si>
    <t>W0698536</t>
  </si>
  <si>
    <t>G554834T-B</t>
  </si>
  <si>
    <t>W0698537</t>
  </si>
  <si>
    <t>W0698538</t>
  </si>
  <si>
    <t>P087641XP-A</t>
  </si>
  <si>
    <t>W0698539</t>
  </si>
  <si>
    <t>C099700455P-A</t>
  </si>
  <si>
    <t>ITEM:32 BUYER:CHENG CHEN (JOB DONE BY CCL JB)</t>
  </si>
  <si>
    <t>W0698540</t>
  </si>
  <si>
    <t>C099700564P-A</t>
  </si>
  <si>
    <t>ITEM:31 BUYER:CHENG CHEN (JOB DONE BY CCL JB)</t>
  </si>
  <si>
    <t>W0698541</t>
  </si>
  <si>
    <t>ITEM:35 BUYER:CHENG CHEN (JOB DONE BY CCL JB)</t>
  </si>
  <si>
    <t>W0698542</t>
  </si>
  <si>
    <t>KR_C099600763S-A</t>
  </si>
  <si>
    <t>SC31735</t>
  </si>
  <si>
    <t>ITEM:33 BUYER:CHENG CHEN (JOB DONE BY CCL JB)</t>
  </si>
  <si>
    <t>W0698543</t>
  </si>
  <si>
    <t>KR_C099700711S-A</t>
  </si>
  <si>
    <t>DC05798</t>
  </si>
  <si>
    <t>ITEM:34 BUYER:CHENG CHEN (JOB DONE BY CCL JB)</t>
  </si>
  <si>
    <t>W0698544</t>
  </si>
  <si>
    <t>I00005420XP-A</t>
  </si>
  <si>
    <t>ITEM:39 BUYER:CHENG CHEN (JOB DONE BY CCL JB)</t>
  </si>
  <si>
    <t>W0698545</t>
  </si>
  <si>
    <t>I00005420XS-A</t>
  </si>
  <si>
    <t>DC12984</t>
  </si>
  <si>
    <t>ITEM:37 BUYER:CHENG CHEN (JOB DONE BY CCL JB)</t>
  </si>
  <si>
    <t>W0698546</t>
  </si>
  <si>
    <t>ITEM:38 BUYER:CHENG CHEN (JOB DONE BY CCL JB)</t>
  </si>
  <si>
    <t>W0698547</t>
  </si>
  <si>
    <t>KR_I000041001XP-A</t>
  </si>
  <si>
    <t>SC31468</t>
  </si>
  <si>
    <t>ITEM:40 BUYER:CHENG CHEN (JOB DONE BY CCL JB)</t>
  </si>
  <si>
    <t>W0698548</t>
  </si>
  <si>
    <t>SA438-A</t>
  </si>
  <si>
    <t>ITEM:36 BUYER:CHENG CHEN (JOB DONE BY CCL JB)</t>
  </si>
  <si>
    <t>W0698549</t>
  </si>
  <si>
    <t>C099600762P-A</t>
  </si>
  <si>
    <t>ITEM:44 BUYER:CHENG CHEN (JOB DONE BY CCL JB)</t>
  </si>
  <si>
    <t>W0698550</t>
  </si>
  <si>
    <t>C099700101P-A</t>
  </si>
  <si>
    <t>ITEM:45 BUYER:CHENG CHEN (JOB DONE BY CCL JB)</t>
  </si>
  <si>
    <t>W0698551</t>
  </si>
  <si>
    <t>KR_C099600762S-A</t>
  </si>
  <si>
    <t>SC31734</t>
  </si>
  <si>
    <t>ITEM:42 BUYER:CHENG CHEN (JOB DONE BY CCL JB)</t>
  </si>
  <si>
    <t>W0698552</t>
  </si>
  <si>
    <t>KR_C099700101S-A</t>
  </si>
  <si>
    <t>ITEM:43 BUYER:CHENG CHEN (JOB DONE BY CCL JB)</t>
  </si>
  <si>
    <t>W0698553</t>
  </si>
  <si>
    <t>KR_I000016901S-A</t>
  </si>
  <si>
    <t>DC16362</t>
  </si>
  <si>
    <t>ITEM:41 BUYER:CHENG CHEN (JOB DONE BY CCL JB)</t>
  </si>
  <si>
    <t>W0698554</t>
  </si>
  <si>
    <t>C099700100P-A</t>
  </si>
  <si>
    <t>ITEM:50 BUYER:CHENG CHEN (JOB DONE BY CCL JB)</t>
  </si>
  <si>
    <t>W0698555</t>
  </si>
  <si>
    <t>I000015026S-A</t>
  </si>
  <si>
    <t>ITEM:49 BUYER:CHENG CHEN (JOB DONE BY CCL JB)</t>
  </si>
  <si>
    <t>W0698556</t>
  </si>
  <si>
    <t>TOA467-A</t>
  </si>
  <si>
    <t>ITEM:48 BUYER:CHENG CHEN (JOB DONE BY CCL JB)</t>
  </si>
  <si>
    <t>W0698557</t>
  </si>
  <si>
    <t>TOA488-A</t>
  </si>
  <si>
    <t>ITEM:47 BUYER:CHENG CHEN (JOB DONE BY CCL JB)</t>
  </si>
  <si>
    <t>W0698558</t>
  </si>
  <si>
    <t>TOA492-A</t>
  </si>
  <si>
    <t>ITEM:46 BUYER:CHENG CHEN (JOB DONE BY CCL JB)</t>
  </si>
  <si>
    <t>W0698559</t>
  </si>
  <si>
    <t>ITEM:53 BUYER:CHENG CHEN (JOB DONE BY CCL JB)</t>
  </si>
  <si>
    <t>W0698560</t>
  </si>
  <si>
    <t>C199700409-A</t>
  </si>
  <si>
    <t>ITEM:54 BUYER:CHENG CHEN (JOB DONE BY CCL JB)</t>
  </si>
  <si>
    <t>W0698561</t>
  </si>
  <si>
    <t>KR_C099700100S-A</t>
  </si>
  <si>
    <t>ITEM:51 BUYER:CHENG CHEN (JOB DONE BY CCL JB)</t>
  </si>
  <si>
    <t>W0698562</t>
  </si>
  <si>
    <t>SD195-A</t>
  </si>
  <si>
    <t>ITEM:55 BUYER:CHENG CHEN (JOB DONE BY CCL JB)</t>
  </si>
  <si>
    <t>W0698563</t>
  </si>
  <si>
    <t>SD30X-A</t>
  </si>
  <si>
    <t>ITEM:52 BUYER:CHENG CHEN (JOB DONE BY CCL JB)</t>
  </si>
  <si>
    <t>W0698567</t>
  </si>
  <si>
    <t>GHS-BLANK 2 DIA</t>
  </si>
  <si>
    <t>SC13579</t>
  </si>
  <si>
    <t>W0698570</t>
  </si>
  <si>
    <t>717922 REV400</t>
  </si>
  <si>
    <t>BC17842</t>
  </si>
  <si>
    <t>ETA  15/12/2025   ** JOB DONE BY JB **</t>
  </si>
  <si>
    <t>W0698578</t>
  </si>
  <si>
    <t>C031900009C-K</t>
  </si>
  <si>
    <t>W0698579</t>
  </si>
  <si>
    <t>C099700101E-A4</t>
  </si>
  <si>
    <t>DC26330</t>
  </si>
  <si>
    <t>W0698580</t>
  </si>
  <si>
    <t>C099700374C-K</t>
  </si>
  <si>
    <t>DC32120</t>
  </si>
  <si>
    <t>W0698581</t>
  </si>
  <si>
    <t>G651719-K1</t>
  </si>
  <si>
    <t>W0698582</t>
  </si>
  <si>
    <t>I0000216XX_EXT-A1X</t>
  </si>
  <si>
    <t>W0698583</t>
  </si>
  <si>
    <t>W0698584</t>
  </si>
  <si>
    <t>W0698585</t>
  </si>
  <si>
    <t>C031900027C-K</t>
  </si>
  <si>
    <t>W0698586</t>
  </si>
  <si>
    <t>I000021600_INT-A</t>
  </si>
  <si>
    <t>DC23357</t>
  </si>
  <si>
    <t>W0698587</t>
  </si>
  <si>
    <t>I000021602_INT-A</t>
  </si>
  <si>
    <t>W0698588</t>
  </si>
  <si>
    <t>C043600011C-A</t>
  </si>
  <si>
    <t>DC05052</t>
  </si>
  <si>
    <t>W0698589</t>
  </si>
  <si>
    <t>C099600750C-K</t>
  </si>
  <si>
    <t>DC27769</t>
  </si>
  <si>
    <t>W0698590</t>
  </si>
  <si>
    <t>W0698591</t>
  </si>
  <si>
    <t>I000021606_INT-A</t>
  </si>
  <si>
    <t>W0698592</t>
  </si>
  <si>
    <t>K010330_EXT-K5</t>
  </si>
  <si>
    <t>DC20747</t>
  </si>
  <si>
    <t>W0698593</t>
  </si>
  <si>
    <t>C029400XXXE-A18X</t>
  </si>
  <si>
    <t>DC25410</t>
  </si>
  <si>
    <t>W0698594</t>
  </si>
  <si>
    <t>C031900001C-K</t>
  </si>
  <si>
    <t>W0698595</t>
  </si>
  <si>
    <t>C043600011E-A1</t>
  </si>
  <si>
    <t>DC30029</t>
  </si>
  <si>
    <t>W0698596</t>
  </si>
  <si>
    <t>C099700321C-A</t>
  </si>
  <si>
    <t>DC06397</t>
  </si>
  <si>
    <t>W0698597</t>
  </si>
  <si>
    <t>C099700321E-A1</t>
  </si>
  <si>
    <t>DC25424</t>
  </si>
  <si>
    <t>W0698598</t>
  </si>
  <si>
    <t>C031900003C-K</t>
  </si>
  <si>
    <t>W0698599</t>
  </si>
  <si>
    <t>C099600521C-K</t>
  </si>
  <si>
    <t>DC24544</t>
  </si>
  <si>
    <t>W0698600</t>
  </si>
  <si>
    <t>C099700455C-B</t>
  </si>
  <si>
    <t>DC20589</t>
  </si>
  <si>
    <t>W0698601</t>
  </si>
  <si>
    <t>E500000268-A</t>
  </si>
  <si>
    <t>DC05353A</t>
  </si>
  <si>
    <t>W0698602</t>
  </si>
  <si>
    <t>P0876XX_EXT-A1X</t>
  </si>
  <si>
    <t>W0698603</t>
  </si>
  <si>
    <t>W0698604</t>
  </si>
  <si>
    <t>G04351XPG_INT-KX</t>
  </si>
  <si>
    <t>DC22254</t>
  </si>
  <si>
    <t>ITEM:30 BUYER:JENNY YAP (JOB DONE BY CCL JB)</t>
  </si>
  <si>
    <t>W0698605</t>
  </si>
  <si>
    <t>G043574_INT-K</t>
  </si>
  <si>
    <t>W0698606</t>
  </si>
  <si>
    <t>P087651_INT-A</t>
  </si>
  <si>
    <t>DC22027</t>
  </si>
  <si>
    <t>W0698607</t>
  </si>
  <si>
    <t>P556100-K1</t>
  </si>
  <si>
    <t>DC20738</t>
  </si>
  <si>
    <t>ITEM:29 BUYER:JENNY YAP (JOB DONE BY CCL JB)</t>
  </si>
  <si>
    <t>W0698608</t>
  </si>
  <si>
    <t>C014900020E-A3</t>
  </si>
  <si>
    <t>DC29015</t>
  </si>
  <si>
    <t>ITEM:34 BUYER:JENNY YAP (JOB DONE BY CCL JB)</t>
  </si>
  <si>
    <t>W0698609</t>
  </si>
  <si>
    <t>ITEM:33 BUYER:JENNY YAP (JOB DONE BY CCL JB)</t>
  </si>
  <si>
    <t>W0698610</t>
  </si>
  <si>
    <t>C099600667C-K</t>
  </si>
  <si>
    <t>DC25744</t>
  </si>
  <si>
    <t>ITEM:31 BUYER:JENNY YAP (JOB DONE BY CCL JB)</t>
  </si>
  <si>
    <t>W0698611</t>
  </si>
  <si>
    <t>G011480_INT-L</t>
  </si>
  <si>
    <t>DC23773</t>
  </si>
  <si>
    <t>ITEM:32 BUYER:JENNY YAP (JOB DONE BY CCL JB)</t>
  </si>
  <si>
    <t>W0698612</t>
  </si>
  <si>
    <t>I000021XXXP-A</t>
  </si>
  <si>
    <t>ITEM:04 BUYER:JENNY YAP</t>
  </si>
  <si>
    <t>D00526A</t>
  </si>
  <si>
    <t>DC32295</t>
  </si>
  <si>
    <t>ITEM:12  BUYER:JENNY YAP</t>
  </si>
  <si>
    <t>W0698627</t>
  </si>
  <si>
    <t>SG60MIBSTR</t>
  </si>
  <si>
    <t>BC03193</t>
  </si>
  <si>
    <t>W0698641</t>
  </si>
  <si>
    <t>W0698662</t>
  </si>
  <si>
    <t>HP030025</t>
  </si>
  <si>
    <t>BC12793</t>
  </si>
  <si>
    <t>** JOB DONE BY JB  **</t>
  </si>
  <si>
    <t>W0698663</t>
  </si>
  <si>
    <t>TR1282</t>
  </si>
  <si>
    <t>W0698664</t>
  </si>
  <si>
    <t>W0698665</t>
  </si>
  <si>
    <t>G062103P-A</t>
  </si>
  <si>
    <t>W0698666</t>
  </si>
  <si>
    <t>G062104P-A</t>
  </si>
  <si>
    <t>W0698667</t>
  </si>
  <si>
    <t>G062105P-A</t>
  </si>
  <si>
    <t>W0698668</t>
  </si>
  <si>
    <t>G062106P-A</t>
  </si>
  <si>
    <t>W0698669</t>
  </si>
  <si>
    <t>G062120P-A</t>
  </si>
  <si>
    <t>W0698670</t>
  </si>
  <si>
    <t>G062122P-A</t>
  </si>
  <si>
    <t>W0698671</t>
  </si>
  <si>
    <t>KR_G062103S-A</t>
  </si>
  <si>
    <t>W0698672</t>
  </si>
  <si>
    <t>KR_G062104S-A</t>
  </si>
  <si>
    <t>W0698673</t>
  </si>
  <si>
    <t>KR_G062105S-A</t>
  </si>
  <si>
    <t>W0698674</t>
  </si>
  <si>
    <t>KR_G062106S-A</t>
  </si>
  <si>
    <t>W0698675</t>
  </si>
  <si>
    <t>KR_C045700XXXS-A</t>
  </si>
  <si>
    <t>W0698676</t>
  </si>
  <si>
    <t>KR_C099700676S-A</t>
  </si>
  <si>
    <t>W0698677</t>
  </si>
  <si>
    <t>KR_G062120S-A</t>
  </si>
  <si>
    <t>W0698678</t>
  </si>
  <si>
    <t>KR_G062122S-A</t>
  </si>
  <si>
    <t>** EXTERNAL REJECT, WRINKLE ISSUE , REPLACEMENT, DO NOT BILL **</t>
  </si>
  <si>
    <t>W0698701</t>
  </si>
  <si>
    <t>LBL-066</t>
  </si>
  <si>
    <t>BC01434</t>
  </si>
  <si>
    <t>W0698702</t>
  </si>
  <si>
    <t>W0698703</t>
  </si>
  <si>
    <t>W0698704</t>
  </si>
  <si>
    <t>W0698705</t>
  </si>
  <si>
    <t>LBL-191</t>
  </si>
  <si>
    <t>W0698706</t>
  </si>
  <si>
    <t>LBL-193</t>
  </si>
  <si>
    <t>W0698707</t>
  </si>
  <si>
    <t>LBL-207</t>
  </si>
  <si>
    <t>W0698712</t>
  </si>
  <si>
    <t>AM21KRS-C_FRONT</t>
  </si>
  <si>
    <t>W0698716</t>
  </si>
  <si>
    <t>KR_E000000923S-A</t>
  </si>
  <si>
    <t>W0698742</t>
  </si>
  <si>
    <t>KYUSOKU JIKAN LABEL</t>
  </si>
  <si>
    <t>BC31103</t>
  </si>
  <si>
    <t>W0698754</t>
  </si>
  <si>
    <t>FOR REPLACEMENT,REPLACE :W0695471/S0373550</t>
  </si>
  <si>
    <t>W0698755</t>
  </si>
  <si>
    <t>W0698756</t>
  </si>
  <si>
    <t>W0687382</t>
  </si>
  <si>
    <t>W0689297</t>
  </si>
  <si>
    <t>ETA  24/11/2025  &gt;&gt;  17/11/2025</t>
  </si>
  <si>
    <t>W0689810</t>
  </si>
  <si>
    <t>CE6401-9000-0008</t>
  </si>
  <si>
    <t>DC28999</t>
  </si>
  <si>
    <t>W0690392</t>
  </si>
  <si>
    <t>W0690394</t>
  </si>
  <si>
    <t>ETA: 18/09/25</t>
  </si>
  <si>
    <t>W0692795</t>
  </si>
  <si>
    <t>AZ-64010001-4X6</t>
  </si>
  <si>
    <t>ETA 28/11/25</t>
  </si>
  <si>
    <t>W0692821</t>
  </si>
  <si>
    <t>ETA: 14/11/25</t>
  </si>
  <si>
    <t>W0692827</t>
  </si>
  <si>
    <t>W0692919</t>
  </si>
  <si>
    <t>ETA: 20/10/25</t>
  </si>
  <si>
    <t>W0692936</t>
  </si>
  <si>
    <t>W0693155</t>
  </si>
  <si>
    <t>W0693282</t>
  </si>
  <si>
    <t>W0693305</t>
  </si>
  <si>
    <t>W0693685</t>
  </si>
  <si>
    <t>W0693686</t>
  </si>
  <si>
    <t>W0693704</t>
  </si>
  <si>
    <t>ETA: 17/11/25   MFG: 26/07/25</t>
  </si>
  <si>
    <t>W0693752</t>
  </si>
  <si>
    <t>W0693915</t>
  </si>
  <si>
    <t>W0693962</t>
  </si>
  <si>
    <t>PROJ:NASTA   BUYER:JACKIE 0.0171</t>
  </si>
  <si>
    <t>W0694062</t>
  </si>
  <si>
    <t>W0694063</t>
  </si>
  <si>
    <t>W0694192</t>
  </si>
  <si>
    <t>W0694283</t>
  </si>
  <si>
    <t>ETA  12/11/2025</t>
  </si>
  <si>
    <t>W0694509</t>
  </si>
  <si>
    <t>W0694510</t>
  </si>
  <si>
    <t>600K - 07/11/25; 507.5K - 20/11/25</t>
  </si>
  <si>
    <t>W0694665</t>
  </si>
  <si>
    <t>ETA  26/11/2025  ** JOB DONE BY CCL KL  **</t>
  </si>
  <si>
    <t>W0694675</t>
  </si>
  <si>
    <t>W0694686</t>
  </si>
  <si>
    <t>W0694988</t>
  </si>
  <si>
    <t>W0694989</t>
  </si>
  <si>
    <t>SC27340</t>
  </si>
  <si>
    <t>W0694990</t>
  </si>
  <si>
    <t>W0694991</t>
  </si>
  <si>
    <t>W0694992</t>
  </si>
  <si>
    <t>W0695008</t>
  </si>
  <si>
    <t>W0695013</t>
  </si>
  <si>
    <t>W0695073</t>
  </si>
  <si>
    <t>DC18676</t>
  </si>
  <si>
    <t>W0695075</t>
  </si>
  <si>
    <t>W0695138</t>
  </si>
  <si>
    <t>W0695141</t>
  </si>
  <si>
    <t>XTR-820.0247.02</t>
  </si>
  <si>
    <t>ETA  26/11/2025   ** JOB DONE BY CCL KL **</t>
  </si>
  <si>
    <t>W0695144</t>
  </si>
  <si>
    <t>W0695147</t>
  </si>
  <si>
    <t>W0695169</t>
  </si>
  <si>
    <t>W0695347</t>
  </si>
  <si>
    <t>7KF00415100</t>
  </si>
  <si>
    <t>W0695361</t>
  </si>
  <si>
    <t>BUYER:SOPHIA . ETA: 20/11/25</t>
  </si>
  <si>
    <t>W0695368</t>
  </si>
  <si>
    <t>W0695411</t>
  </si>
  <si>
    <t>W0695441</t>
  </si>
  <si>
    <t>W0695444</t>
  </si>
  <si>
    <t>DC23179</t>
  </si>
  <si>
    <t>W0695505</t>
  </si>
  <si>
    <t>NEED ETA 27/10/25</t>
  </si>
  <si>
    <t>W0695506</t>
  </si>
  <si>
    <t>W0695522</t>
  </si>
  <si>
    <t>W0695523</t>
  </si>
  <si>
    <t>W0695536</t>
  </si>
  <si>
    <t>31513-44AN</t>
  </si>
  <si>
    <t>JOB DONE BY CCL(KL)</t>
  </si>
  <si>
    <t>W0695551</t>
  </si>
  <si>
    <t>W0695555</t>
  </si>
  <si>
    <t>ETA: 24/11/25</t>
  </si>
  <si>
    <t>W0695611</t>
  </si>
  <si>
    <t>W0695613</t>
  </si>
  <si>
    <t>W0695633</t>
  </si>
  <si>
    <t>B1JZ5-80001-2X600LPI</t>
  </si>
  <si>
    <t>FDC32461</t>
  </si>
  <si>
    <t>PROJ:KRONOS   BUYER:CHOW SINA</t>
  </si>
  <si>
    <t>W0695637</t>
  </si>
  <si>
    <t>W0695642</t>
  </si>
  <si>
    <t>W0695644</t>
  </si>
  <si>
    <t>W0695646</t>
  </si>
  <si>
    <t>W0695647</t>
  </si>
  <si>
    <t>W0695650</t>
  </si>
  <si>
    <t>W0695652</t>
  </si>
  <si>
    <t>CH563-80124-FT</t>
  </si>
  <si>
    <t>W0695654</t>
  </si>
  <si>
    <t>AXR 7-110X300M F/OUT</t>
  </si>
  <si>
    <t>** RIBBON MUST PACK TOGETHER WITH LABELS - **</t>
  </si>
  <si>
    <t>W0695664</t>
  </si>
  <si>
    <t>19055-6106-003</t>
  </si>
  <si>
    <t>W0695675</t>
  </si>
  <si>
    <t>W0695676</t>
  </si>
  <si>
    <t>3M7872</t>
  </si>
  <si>
    <t>STICK401670170</t>
  </si>
  <si>
    <t>DC01628</t>
  </si>
  <si>
    <t>SC30926</t>
  </si>
  <si>
    <t>W0695776</t>
  </si>
  <si>
    <t>W0695788</t>
  </si>
  <si>
    <t>W0695790</t>
  </si>
  <si>
    <t>W0695803</t>
  </si>
  <si>
    <t>W0695830</t>
  </si>
  <si>
    <t>W0695832</t>
  </si>
  <si>
    <t>W0695833</t>
  </si>
  <si>
    <t>W0695834</t>
  </si>
  <si>
    <t>W0695835</t>
  </si>
  <si>
    <t>W0695836</t>
  </si>
  <si>
    <t>W0695837</t>
  </si>
  <si>
    <t>W0695838</t>
  </si>
  <si>
    <t>W0695839</t>
  </si>
  <si>
    <t>W0695841</t>
  </si>
  <si>
    <t>W0695842</t>
  </si>
  <si>
    <t>W0695843</t>
  </si>
  <si>
    <t>W0695844</t>
  </si>
  <si>
    <t>W0695845</t>
  </si>
  <si>
    <t>250-6010-00</t>
  </si>
  <si>
    <t>SC12207</t>
  </si>
  <si>
    <t>W0695846</t>
  </si>
  <si>
    <t>250-6208-00</t>
  </si>
  <si>
    <t>W0695847</t>
  </si>
  <si>
    <t>250-6225-00</t>
  </si>
  <si>
    <t>W0695892</t>
  </si>
  <si>
    <t>W0695904</t>
  </si>
  <si>
    <t>W0695905</t>
  </si>
  <si>
    <t>W0695906</t>
  </si>
  <si>
    <t>W0695907</t>
  </si>
  <si>
    <t>W0695937</t>
  </si>
  <si>
    <t>HOYA CORPORATION</t>
  </si>
  <si>
    <t>SC27826</t>
  </si>
  <si>
    <t>ETA  29/10/2025  ** NO MATERIAL, OUSH OUT TO 07/11/2025 **</t>
  </si>
  <si>
    <t>W0695940</t>
  </si>
  <si>
    <t>W0695947</t>
  </si>
  <si>
    <t>W0695966</t>
  </si>
  <si>
    <t>W0695967</t>
  </si>
  <si>
    <t>W0695968</t>
  </si>
  <si>
    <t>W0695973</t>
  </si>
  <si>
    <t>W0696008</t>
  </si>
  <si>
    <t>W0696026</t>
  </si>
  <si>
    <t>FDC32236</t>
  </si>
  <si>
    <t>FSC32261</t>
  </si>
  <si>
    <t>W0696072</t>
  </si>
  <si>
    <t>W0696073</t>
  </si>
  <si>
    <t>W0696074</t>
  </si>
  <si>
    <t>W0696075</t>
  </si>
  <si>
    <t>W0696077</t>
  </si>
  <si>
    <t>W0696079</t>
  </si>
  <si>
    <t>W0696084</t>
  </si>
  <si>
    <t>W0696085</t>
  </si>
  <si>
    <t>W0696086</t>
  </si>
  <si>
    <t>W0696087</t>
  </si>
  <si>
    <t>W0696089</t>
  </si>
  <si>
    <t>W0696091</t>
  </si>
  <si>
    <t>W0696107</t>
  </si>
  <si>
    <t>W0696110</t>
  </si>
  <si>
    <t>W0696113</t>
  </si>
  <si>
    <t>W0696117</t>
  </si>
  <si>
    <t>ASSAM PASTE-BACK</t>
  </si>
  <si>
    <t>BC13670</t>
  </si>
  <si>
    <t>W0696118</t>
  </si>
  <si>
    <t>ASSAM PASTE-FRONT</t>
  </si>
  <si>
    <t>W0696147</t>
  </si>
  <si>
    <t>W0696149</t>
  </si>
  <si>
    <t>W0696150</t>
  </si>
  <si>
    <t>W0696151</t>
  </si>
  <si>
    <t>SC27095SET</t>
  </si>
  <si>
    <t>GOODS PICK UP BY FEDEX EXPRESS(IP) ** FREIGHT TERM:DAP**FREIGHT PREPAID**</t>
  </si>
  <si>
    <t>W0696206</t>
  </si>
  <si>
    <t>714370206-ADS1366</t>
  </si>
  <si>
    <t>W0696208</t>
  </si>
  <si>
    <t>40544-44AN</t>
  </si>
  <si>
    <t>BC00498</t>
  </si>
  <si>
    <t>DC31118</t>
  </si>
  <si>
    <t>YN5101</t>
  </si>
  <si>
    <t>SC30031</t>
  </si>
  <si>
    <t>PO ETA 29/10/2025</t>
  </si>
  <si>
    <t>W0696221</t>
  </si>
  <si>
    <t>250-1422-00</t>
  </si>
  <si>
    <t>DC29765</t>
  </si>
  <si>
    <t>W0696244</t>
  </si>
  <si>
    <t>F6V31-80022-FT</t>
  </si>
  <si>
    <t>W0696245</t>
  </si>
  <si>
    <t>W0696251</t>
  </si>
  <si>
    <t>P16194</t>
  </si>
  <si>
    <t>PRINTEX OFFSET PRINTING CO.</t>
  </si>
  <si>
    <t>CHUBB- 65MMX95MM</t>
  </si>
  <si>
    <t>BC31609</t>
  </si>
  <si>
    <t>W0696257</t>
  </si>
  <si>
    <t>W0696260</t>
  </si>
  <si>
    <t>W0696264</t>
  </si>
  <si>
    <t>W0696266</t>
  </si>
  <si>
    <t>T20394-COFFEE</t>
  </si>
  <si>
    <t>STEADY HANDS PTE LTD</t>
  </si>
  <si>
    <t>IMPULSE COFFEE</t>
  </si>
  <si>
    <t>W0696267</t>
  </si>
  <si>
    <t>IMPULSE NEEDA CUPPA</t>
  </si>
  <si>
    <t>BUYER:CHOW SIAN. SEND BULIM</t>
  </si>
  <si>
    <t>W0696273</t>
  </si>
  <si>
    <t>W0696277</t>
  </si>
  <si>
    <t>W0696279</t>
  </si>
  <si>
    <t>W0696285</t>
  </si>
  <si>
    <t>E05126</t>
  </si>
  <si>
    <t>RF360 SINGAPORE PTE LTD</t>
  </si>
  <si>
    <t>SOLVENT WASTE-MAEH</t>
  </si>
  <si>
    <t>BC30581</t>
  </si>
  <si>
    <t>BUYER:ELAINE</t>
  </si>
  <si>
    <t>W0696288</t>
  </si>
  <si>
    <t>5188-4539</t>
  </si>
  <si>
    <t>DC00619B</t>
  </si>
  <si>
    <t>W0696294</t>
  </si>
  <si>
    <t>7K5U5-80002-FT</t>
  </si>
  <si>
    <t>W0696295</t>
  </si>
  <si>
    <t>7K5U7-80002-FT</t>
  </si>
  <si>
    <t>DC32103</t>
  </si>
  <si>
    <t>W0696349</t>
  </si>
  <si>
    <t>JDC9016</t>
  </si>
  <si>
    <t>JDC9012</t>
  </si>
  <si>
    <t>JDC9014</t>
  </si>
  <si>
    <t>755800100-DWG-D</t>
  </si>
  <si>
    <t>FSC32325</t>
  </si>
  <si>
    <t>W0696350</t>
  </si>
  <si>
    <t>W0696351</t>
  </si>
  <si>
    <t>BUYER:CHOW SIAN.DRAWING REV C</t>
  </si>
  <si>
    <t>W0696366</t>
  </si>
  <si>
    <t>714370216-ADS1366</t>
  </si>
  <si>
    <t>W0696367</t>
  </si>
  <si>
    <t>W0696378</t>
  </si>
  <si>
    <t>SC28413</t>
  </si>
  <si>
    <t>W0696390</t>
  </si>
  <si>
    <t>W0696399</t>
  </si>
  <si>
    <t>HPBNG-A</t>
  </si>
  <si>
    <t>W0696400</t>
  </si>
  <si>
    <t>HPBNG-C</t>
  </si>
  <si>
    <t>W0696404</t>
  </si>
  <si>
    <t>SG6902STR</t>
  </si>
  <si>
    <t>BC29150</t>
  </si>
  <si>
    <t>W0696494</t>
  </si>
  <si>
    <t>806778 REV402</t>
  </si>
  <si>
    <t>ETA  24/11/2025   ** JOB DONE BY JB **</t>
  </si>
  <si>
    <t>W0696497</t>
  </si>
  <si>
    <t>SC22978</t>
  </si>
  <si>
    <t>FDC32538</t>
  </si>
  <si>
    <t>ETA: 03/12/25   EOL DO NOT RUN MORE STOCK</t>
  </si>
  <si>
    <t>W0696527</t>
  </si>
  <si>
    <t>150-02397</t>
  </si>
  <si>
    <t>W0696528</t>
  </si>
  <si>
    <t>W0696530</t>
  </si>
  <si>
    <t>150-01558</t>
  </si>
  <si>
    <t>BC29339</t>
  </si>
  <si>
    <t>W0696531</t>
  </si>
  <si>
    <t>BYR: CHOW SIAN</t>
  </si>
  <si>
    <t>BUYER: CHOW SIAN</t>
  </si>
  <si>
    <t>SC26054</t>
  </si>
  <si>
    <t>QC DEPT:PLEASE PROIVDE  FA REPORT</t>
  </si>
  <si>
    <t>W0696575</t>
  </si>
  <si>
    <t>TL-128</t>
  </si>
  <si>
    <t>W0696579</t>
  </si>
  <si>
    <t>250-8002-00</t>
  </si>
  <si>
    <t>SC16551</t>
  </si>
  <si>
    <t>W0696593</t>
  </si>
  <si>
    <t>W0696604</t>
  </si>
  <si>
    <t>BC16965</t>
  </si>
  <si>
    <t>BC07593</t>
  </si>
  <si>
    <t>W0696617</t>
  </si>
  <si>
    <t>Y25022</t>
  </si>
  <si>
    <t>YOKOGAWA ELECTRIC ASIA PTE LTD</t>
  </si>
  <si>
    <t>T9048DG</t>
  </si>
  <si>
    <t>BC08247</t>
  </si>
  <si>
    <t>W0696631</t>
  </si>
  <si>
    <t>W0696633</t>
  </si>
  <si>
    <t>W0696683</t>
  </si>
  <si>
    <t>FLEXO PRINT LAB TEST</t>
  </si>
  <si>
    <t>W0696684</t>
  </si>
  <si>
    <t>068893 REV400</t>
  </si>
  <si>
    <t>SC08556</t>
  </si>
  <si>
    <t>ETA: 19/11/25</t>
  </si>
  <si>
    <t>BC20990</t>
  </si>
  <si>
    <t>W0696687</t>
  </si>
  <si>
    <t>705925 REV500</t>
  </si>
  <si>
    <t>BC17240</t>
  </si>
  <si>
    <t>ETA  17/11/2025   ** JOB DONE BY JB **</t>
  </si>
  <si>
    <t>W0696688</t>
  </si>
  <si>
    <t>810333 REV400</t>
  </si>
  <si>
    <t>DC06091</t>
  </si>
  <si>
    <t>ETA  11/11/2025</t>
  </si>
  <si>
    <t>SC32025</t>
  </si>
  <si>
    <t>ITEM: 01  BUYER:JENNY YAP</t>
  </si>
  <si>
    <t>** NO NEED DOC. **</t>
  </si>
  <si>
    <t>** DELIVER WITH COC **</t>
  </si>
  <si>
    <t>W0696789</t>
  </si>
  <si>
    <t>BC30127</t>
  </si>
  <si>
    <t>ITEM:04  BUYER:CHENG CHEN</t>
  </si>
  <si>
    <t>ITEM:01  BUYER:CHENG CHEN</t>
  </si>
  <si>
    <t>ITEM:02  BUYER:CHENG CHEN</t>
  </si>
  <si>
    <t>DC23083</t>
  </si>
  <si>
    <t>W0696849</t>
  </si>
  <si>
    <t>FDC32428</t>
  </si>
  <si>
    <t>ITEM: 1 (5683 PCS)</t>
  </si>
  <si>
    <t>W0696862</t>
  </si>
  <si>
    <t>I09146-USA</t>
  </si>
  <si>
    <t>MICRON TECHNOLOGY, INC</t>
  </si>
  <si>
    <t>benajohnson@micron.com</t>
  </si>
  <si>
    <t>BYR: EUNICE/WILSON LEE</t>
  </si>
  <si>
    <t>W0696893</t>
  </si>
  <si>
    <t>HP030026-NEW</t>
  </si>
  <si>
    <t>W0696894</t>
  </si>
  <si>
    <t>3M7613T</t>
  </si>
  <si>
    <t>18P6804-075</t>
  </si>
  <si>
    <t>SC23482</t>
  </si>
  <si>
    <t>ETA  15/11/2025   ** JOOB DONE BY JB **</t>
  </si>
  <si>
    <t>W0696964</t>
  </si>
  <si>
    <t>BCODE 2 DIAM</t>
  </si>
  <si>
    <t>W0696970</t>
  </si>
  <si>
    <t>PBLB000102</t>
  </si>
  <si>
    <t>SC31322</t>
  </si>
  <si>
    <t>W0696974</t>
  </si>
  <si>
    <t>W0696977</t>
  </si>
  <si>
    <t>INTERNAL TESTING "USING DENSE BLACK INK" SPL PASS TO MR KENNETHL</t>
  </si>
  <si>
    <t>FSC32458</t>
  </si>
  <si>
    <t>SC21371</t>
  </si>
  <si>
    <t>FSC32215</t>
  </si>
  <si>
    <t>W0697020</t>
  </si>
  <si>
    <t>DC04000</t>
  </si>
  <si>
    <t>W0697048</t>
  </si>
  <si>
    <t>W0697053</t>
  </si>
  <si>
    <t>GLUE SIDE</t>
  </si>
  <si>
    <t>W0697054</t>
  </si>
  <si>
    <t>W0697055</t>
  </si>
  <si>
    <t>LBL-140</t>
  </si>
  <si>
    <t>W0697056</t>
  </si>
  <si>
    <t>W0697057</t>
  </si>
  <si>
    <t>W0697058</t>
  </si>
  <si>
    <t>LBL-164</t>
  </si>
  <si>
    <t>W0697059</t>
  </si>
  <si>
    <t>LBL-189</t>
  </si>
  <si>
    <t>W0697060</t>
  </si>
  <si>
    <t>LBL-194</t>
  </si>
  <si>
    <t>W0697063</t>
  </si>
  <si>
    <t>DIRECT-65X25 1K</t>
  </si>
  <si>
    <t>SC20848</t>
  </si>
  <si>
    <t>W0697065</t>
  </si>
  <si>
    <t>DC30722</t>
  </si>
  <si>
    <t>W0697069</t>
  </si>
  <si>
    <t>FBC32372</t>
  </si>
  <si>
    <t>EXTERNAL REJ:PACKING MIXED PN, MISSING PN</t>
  </si>
  <si>
    <t>MATERIAL: 3M SCOTCHCAL 100-10 WHITE + 16MIC CLEAR LAMINATION</t>
  </si>
  <si>
    <t>W0697081</t>
  </si>
  <si>
    <t>O15030</t>
  </si>
  <si>
    <t>ONE WORLD AUSTRALASIA PTE LTD</t>
  </si>
  <si>
    <t>GE-803</t>
  </si>
  <si>
    <t>BC12770</t>
  </si>
  <si>
    <t>W0697082</t>
  </si>
  <si>
    <t>GE-804</t>
  </si>
  <si>
    <t>BC02403</t>
  </si>
  <si>
    <t>W0697083</t>
  </si>
  <si>
    <t>GE-805</t>
  </si>
  <si>
    <t>BC07229</t>
  </si>
  <si>
    <t>D13546</t>
  </si>
  <si>
    <t>W0697099</t>
  </si>
  <si>
    <t>A01413</t>
  </si>
  <si>
    <t>ASMPT SMT SINGAPORE PTE LTD</t>
  </si>
  <si>
    <t>SC29381</t>
  </si>
  <si>
    <t>FBC32477</t>
  </si>
  <si>
    <t>FBC32476</t>
  </si>
  <si>
    <t>W0697111</t>
  </si>
  <si>
    <t>C038100XXXE-A53X</t>
  </si>
  <si>
    <t>DC30617</t>
  </si>
  <si>
    <t>W0697112</t>
  </si>
  <si>
    <t>C199700156-K1</t>
  </si>
  <si>
    <t>DC28012</t>
  </si>
  <si>
    <t>W0697113</t>
  </si>
  <si>
    <t>W0697114</t>
  </si>
  <si>
    <t>C199700372C-B</t>
  </si>
  <si>
    <t>W0697115</t>
  </si>
  <si>
    <t>E000000248C-C</t>
  </si>
  <si>
    <t>W0697116</t>
  </si>
  <si>
    <t>W0697117</t>
  </si>
  <si>
    <t>W0697118</t>
  </si>
  <si>
    <t>W0697119</t>
  </si>
  <si>
    <t>W0697120</t>
  </si>
  <si>
    <t>W0697122</t>
  </si>
  <si>
    <t>W0697123</t>
  </si>
  <si>
    <t>C099600156C-K</t>
  </si>
  <si>
    <t>DC25951</t>
  </si>
  <si>
    <t>W0697124</t>
  </si>
  <si>
    <t>C399600519C-K</t>
  </si>
  <si>
    <t>W0697125</t>
  </si>
  <si>
    <t>G04XXXXLVR_EXT-A5X</t>
  </si>
  <si>
    <t>W0697126</t>
  </si>
  <si>
    <t>G062076_INT-A</t>
  </si>
  <si>
    <t>DC13004</t>
  </si>
  <si>
    <t>W0697127</t>
  </si>
  <si>
    <t>G043893_INT-A</t>
  </si>
  <si>
    <t>W0697128</t>
  </si>
  <si>
    <t>G062076_EXT-A1</t>
  </si>
  <si>
    <t>DC11224</t>
  </si>
  <si>
    <t>W0697129</t>
  </si>
  <si>
    <t>W0697130</t>
  </si>
  <si>
    <t>W0697131</t>
  </si>
  <si>
    <t>K014100_EXT-A6</t>
  </si>
  <si>
    <t>DC20847</t>
  </si>
  <si>
    <t>W0697132</t>
  </si>
  <si>
    <t>I000020004_EXT-A2</t>
  </si>
  <si>
    <t>DC24419</t>
  </si>
  <si>
    <t>W0697133</t>
  </si>
  <si>
    <t>I000020004_INT-A</t>
  </si>
  <si>
    <t>DC02602B</t>
  </si>
  <si>
    <t>W0697180</t>
  </si>
  <si>
    <t>ARROW BROWN-BLACK TX</t>
  </si>
  <si>
    <t>W0697181</t>
  </si>
  <si>
    <t>ARROW GREEN - YN4101</t>
  </si>
  <si>
    <t>W0697182</t>
  </si>
  <si>
    <t>ARROW YELLOW</t>
  </si>
  <si>
    <t>W0697183</t>
  </si>
  <si>
    <t>GSK-P1-036</t>
  </si>
  <si>
    <t>W0697184</t>
  </si>
  <si>
    <t>NITROGEN - YN4101</t>
  </si>
  <si>
    <t>FDC32143</t>
  </si>
  <si>
    <t>W0697202</t>
  </si>
  <si>
    <t>RFT1609</t>
  </si>
  <si>
    <t>TSMC0003301</t>
  </si>
  <si>
    <t>BC17322</t>
  </si>
  <si>
    <t>W0697203</t>
  </si>
  <si>
    <t>0603-38421-03</t>
  </si>
  <si>
    <t>SC12310</t>
  </si>
  <si>
    <t>W0697204</t>
  </si>
  <si>
    <t>W0697205</t>
  </si>
  <si>
    <t>W0697209</t>
  </si>
  <si>
    <t>F186099000-B2_Y2025</t>
  </si>
  <si>
    <t>DC05184</t>
  </si>
  <si>
    <t>W0697216</t>
  </si>
  <si>
    <t>W0697217</t>
  </si>
  <si>
    <t>W0697218</t>
  </si>
  <si>
    <t>S245-156X450M F/OUT</t>
  </si>
  <si>
    <t>W0697227</t>
  </si>
  <si>
    <t>E000000926P-A</t>
  </si>
  <si>
    <t>W0697228</t>
  </si>
  <si>
    <t>E300000245-A</t>
  </si>
  <si>
    <t>W0697231</t>
  </si>
  <si>
    <t>W0697233</t>
  </si>
  <si>
    <t>W0697235</t>
  </si>
  <si>
    <t>BCODE 3 DIAM</t>
  </si>
  <si>
    <t>W0697237</t>
  </si>
  <si>
    <t>W0697241</t>
  </si>
  <si>
    <t>W0697248</t>
  </si>
  <si>
    <t>FHQB0006101</t>
  </si>
  <si>
    <t>W0697249</t>
  </si>
  <si>
    <t>TSMB0008101</t>
  </si>
  <si>
    <t>BC17721</t>
  </si>
  <si>
    <t>W0697250</t>
  </si>
  <si>
    <t>TSMB0038201</t>
  </si>
  <si>
    <t>BC13502</t>
  </si>
  <si>
    <t>W0697251</t>
  </si>
  <si>
    <t>TSMB0038301</t>
  </si>
  <si>
    <t>DC20613</t>
  </si>
  <si>
    <t>W0697252</t>
  </si>
  <si>
    <t>TSMB0065201</t>
  </si>
  <si>
    <t>BC08990</t>
  </si>
  <si>
    <t>W0697253</t>
  </si>
  <si>
    <t>TSMB0071301</t>
  </si>
  <si>
    <t>SC31649</t>
  </si>
  <si>
    <t>W0697254</t>
  </si>
  <si>
    <t>TSMB0071402</t>
  </si>
  <si>
    <t>FBC31675</t>
  </si>
  <si>
    <t>W0697255</t>
  </si>
  <si>
    <t>W0697256</t>
  </si>
  <si>
    <t>3M7737FL</t>
  </si>
  <si>
    <t>TSMC0033901</t>
  </si>
  <si>
    <t>DC13300</t>
  </si>
  <si>
    <t>W0697257</t>
  </si>
  <si>
    <t>TSMC0036401</t>
  </si>
  <si>
    <t>FSC31531</t>
  </si>
  <si>
    <t>W0697258</t>
  </si>
  <si>
    <t>TSMC0037501</t>
  </si>
  <si>
    <t>W0697259</t>
  </si>
  <si>
    <t>TSMC0037601</t>
  </si>
  <si>
    <t>FSC32071</t>
  </si>
  <si>
    <t>W0697260</t>
  </si>
  <si>
    <t>TSQB0144001</t>
  </si>
  <si>
    <t>SC26287</t>
  </si>
  <si>
    <t>W0697261</t>
  </si>
  <si>
    <t>TSQB0198602</t>
  </si>
  <si>
    <t>BC10556</t>
  </si>
  <si>
    <t>W0697262</t>
  </si>
  <si>
    <t>W0697263</t>
  </si>
  <si>
    <t>TSQC0177101</t>
  </si>
  <si>
    <t>DC26606A</t>
  </si>
  <si>
    <t>W0697264</t>
  </si>
  <si>
    <t>7FM03595000</t>
  </si>
  <si>
    <t>DC25303</t>
  </si>
  <si>
    <t>W0697265</t>
  </si>
  <si>
    <t>W0697266</t>
  </si>
  <si>
    <t>W0697267</t>
  </si>
  <si>
    <t>W0697268</t>
  </si>
  <si>
    <t>W0697269</t>
  </si>
  <si>
    <t>W0697270</t>
  </si>
  <si>
    <t>W0697271</t>
  </si>
  <si>
    <t>W0697272</t>
  </si>
  <si>
    <t>W0697273</t>
  </si>
  <si>
    <t>W0697274</t>
  </si>
  <si>
    <t>W0697280</t>
  </si>
  <si>
    <t>DC32398</t>
  </si>
  <si>
    <t>W0697302</t>
  </si>
  <si>
    <t>TSMC0037301</t>
  </si>
  <si>
    <t>W0697321</t>
  </si>
  <si>
    <t>W0697322</t>
  </si>
  <si>
    <t>W0697323</t>
  </si>
  <si>
    <t>W0697329</t>
  </si>
  <si>
    <t>ROUND-DEC</t>
  </si>
  <si>
    <t>D05293</t>
  </si>
  <si>
    <t>W0697337</t>
  </si>
  <si>
    <t>G651811-A</t>
  </si>
  <si>
    <t>W0697338</t>
  </si>
  <si>
    <t>W0697339</t>
  </si>
  <si>
    <t>KR_E500000822-A</t>
  </si>
  <si>
    <t>W0697340</t>
  </si>
  <si>
    <t>KR_G043889XS-A</t>
  </si>
  <si>
    <t>W0697341</t>
  </si>
  <si>
    <t>C036525XXXP-A</t>
  </si>
  <si>
    <t>W0697342</t>
  </si>
  <si>
    <t>C099600159P-B</t>
  </si>
  <si>
    <t>W0697343</t>
  </si>
  <si>
    <t>W0697344</t>
  </si>
  <si>
    <t>W0697345</t>
  </si>
  <si>
    <t>P000351XP-A</t>
  </si>
  <si>
    <t>W0697346</t>
  </si>
  <si>
    <t>C026800XXXP-A</t>
  </si>
  <si>
    <t>W0697347</t>
  </si>
  <si>
    <t>C045100XXXP-A</t>
  </si>
  <si>
    <t>W0697348</t>
  </si>
  <si>
    <t>W0697349</t>
  </si>
  <si>
    <t>KR_G043920XS-A</t>
  </si>
  <si>
    <t>W0697350</t>
  </si>
  <si>
    <t>KR_G043952XS-A</t>
  </si>
  <si>
    <t>DC20585</t>
  </si>
  <si>
    <t>W0697351</t>
  </si>
  <si>
    <t>CLEAR SEAL-18MM DIA</t>
  </si>
  <si>
    <t>W0697352</t>
  </si>
  <si>
    <t>C017900028XP-A</t>
  </si>
  <si>
    <t>W0697353</t>
  </si>
  <si>
    <t>C022500091P-A</t>
  </si>
  <si>
    <t>W0697354</t>
  </si>
  <si>
    <t>C099600671P-A</t>
  </si>
  <si>
    <t>W0697355</t>
  </si>
  <si>
    <t>C099700798P-A</t>
  </si>
  <si>
    <t>W0697356</t>
  </si>
  <si>
    <t>BM2XXXS-A</t>
  </si>
  <si>
    <t>W0697357</t>
  </si>
  <si>
    <t>E000000289P-A</t>
  </si>
  <si>
    <t>W0697358</t>
  </si>
  <si>
    <t>W0697359</t>
  </si>
  <si>
    <t>KR_C199600789-A</t>
  </si>
  <si>
    <t>W0697361</t>
  </si>
  <si>
    <t>KR_C099600553S-A</t>
  </si>
  <si>
    <t>DC11646</t>
  </si>
  <si>
    <t>W0697362</t>
  </si>
  <si>
    <t>KR_C199700229-A</t>
  </si>
  <si>
    <t>W0697363</t>
  </si>
  <si>
    <t>W0697364</t>
  </si>
  <si>
    <t>TT1371S-A</t>
  </si>
  <si>
    <t>DC06649</t>
  </si>
  <si>
    <t>W0697365</t>
  </si>
  <si>
    <t>KR_C099600019S-A</t>
  </si>
  <si>
    <t>ITEM:30  BUYER:CHENG CHEN (JOB DONE BY CCL JB)</t>
  </si>
  <si>
    <t>W0697400</t>
  </si>
  <si>
    <t>A01194</t>
  </si>
  <si>
    <t>F&amp;N INTERFLAVINE PTE LTD</t>
  </si>
  <si>
    <t>QC SAMPLING</t>
  </si>
  <si>
    <t>DC29190</t>
  </si>
  <si>
    <t>W0697410</t>
  </si>
  <si>
    <t>BM2XXXP-A</t>
  </si>
  <si>
    <t>W0697411</t>
  </si>
  <si>
    <t>EC10XP-A</t>
  </si>
  <si>
    <t>W0697412</t>
  </si>
  <si>
    <t>FM04P-A</t>
  </si>
  <si>
    <t>W0697413</t>
  </si>
  <si>
    <t>W0697414</t>
  </si>
  <si>
    <t>TT1345 001P-A</t>
  </si>
  <si>
    <t>W0697415</t>
  </si>
  <si>
    <t>FM169P-A</t>
  </si>
  <si>
    <t>W0697416</t>
  </si>
  <si>
    <t>FM40XP-A</t>
  </si>
  <si>
    <t>W0697417</t>
  </si>
  <si>
    <t>P000135P-A</t>
  </si>
  <si>
    <t>D00872</t>
  </si>
  <si>
    <t>W0697418</t>
  </si>
  <si>
    <t>TT1345 002P-A</t>
  </si>
  <si>
    <t>W0697419</t>
  </si>
  <si>
    <t>TT1346S-A</t>
  </si>
  <si>
    <t>DC06600</t>
  </si>
  <si>
    <t>W0697420</t>
  </si>
  <si>
    <t>BM73P-A</t>
  </si>
  <si>
    <t>W0697421</t>
  </si>
  <si>
    <t>EM25P-A</t>
  </si>
  <si>
    <t>W0697422</t>
  </si>
  <si>
    <t>EM47P-A</t>
  </si>
  <si>
    <t>W0697423</t>
  </si>
  <si>
    <t>P000138P-A</t>
  </si>
  <si>
    <t>W0697424</t>
  </si>
  <si>
    <t>TT1345S-A</t>
  </si>
  <si>
    <t>W0697425</t>
  </si>
  <si>
    <t>EM01P-A</t>
  </si>
  <si>
    <t>W0697426</t>
  </si>
  <si>
    <t>EM02P-A</t>
  </si>
  <si>
    <t>W0697427</t>
  </si>
  <si>
    <t>EM65P-A</t>
  </si>
  <si>
    <t>SC32384</t>
  </si>
  <si>
    <t>W0697428</t>
  </si>
  <si>
    <t>G556451T-A</t>
  </si>
  <si>
    <t>W0697429</t>
  </si>
  <si>
    <t>IB202P-A</t>
  </si>
  <si>
    <t>W0697430</t>
  </si>
  <si>
    <t>EM74P-A</t>
  </si>
  <si>
    <t>W0697431</t>
  </si>
  <si>
    <t>G556450T-A</t>
  </si>
  <si>
    <t>W0697432</t>
  </si>
  <si>
    <t>N14221</t>
  </si>
  <si>
    <t>NETWORK FOR ELECTRONIC TRANSFERS (SINGAPORE)</t>
  </si>
  <si>
    <t>AD3203</t>
  </si>
  <si>
    <t>1006961-SMS-LOGIN</t>
  </si>
  <si>
    <t>** MUST SEND ** JOB DONE BY JB  **</t>
  </si>
  <si>
    <t>W0697444</t>
  </si>
  <si>
    <t>SC24380</t>
  </si>
  <si>
    <t>W0697445</t>
  </si>
  <si>
    <t>91-50-90257</t>
  </si>
  <si>
    <t>SC21076</t>
  </si>
  <si>
    <t>W0697447</t>
  </si>
  <si>
    <t>P090642_EXT-A1</t>
  </si>
  <si>
    <t>W0697448</t>
  </si>
  <si>
    <t>P090643_EXT-A3</t>
  </si>
  <si>
    <t>W0697449</t>
  </si>
  <si>
    <t>P090644_EXT-A2</t>
  </si>
  <si>
    <t>W0697450</t>
  </si>
  <si>
    <t>P090645_EXT-A1</t>
  </si>
  <si>
    <t>W0697495</t>
  </si>
  <si>
    <t>717921 REV400</t>
  </si>
  <si>
    <t>ETA  19/11/2025   ** JOB DONE BY JB **</t>
  </si>
  <si>
    <t>W0697496</t>
  </si>
  <si>
    <t>717927 REV400</t>
  </si>
  <si>
    <t>W0697502</t>
  </si>
  <si>
    <t>W0697503</t>
  </si>
  <si>
    <t>DBS6200-40MMX300M</t>
  </si>
  <si>
    <t>W0697505</t>
  </si>
  <si>
    <t>W0697506</t>
  </si>
  <si>
    <t>W0697507</t>
  </si>
  <si>
    <t>W0697508</t>
  </si>
  <si>
    <t>SHM FORM TO PASTA ON CARTON</t>
  </si>
  <si>
    <t>W0697526</t>
  </si>
  <si>
    <t>W0697527</t>
  </si>
  <si>
    <t>W0697528</t>
  </si>
  <si>
    <t>W0697529</t>
  </si>
  <si>
    <t>W0697530</t>
  </si>
  <si>
    <t>LBL-149</t>
  </si>
  <si>
    <t>W0697531</t>
  </si>
  <si>
    <t>W0697532</t>
  </si>
  <si>
    <t>W0697533</t>
  </si>
  <si>
    <t>S20205</t>
  </si>
  <si>
    <t>W0697535</t>
  </si>
  <si>
    <t>W0682584</t>
  </si>
  <si>
    <t>INTERNAL EVALUATION     GOODS PASS TO MR.SNG</t>
  </si>
  <si>
    <t>W0682585</t>
  </si>
  <si>
    <t>LAB TEST</t>
  </si>
  <si>
    <t>W0682587</t>
  </si>
  <si>
    <t>202659300 REVA</t>
  </si>
  <si>
    <t>W0682588</t>
  </si>
  <si>
    <t>ETA  04/02/2026  &gt;&gt;  02/02/2026</t>
  </si>
  <si>
    <t>W0687385</t>
  </si>
  <si>
    <t>W0687890</t>
  </si>
  <si>
    <t>W0689005</t>
  </si>
  <si>
    <t>V22072</t>
  </si>
  <si>
    <t>VG TAG IN-SOLUTIONS PTE LTD</t>
  </si>
  <si>
    <t>KL9001</t>
  </si>
  <si>
    <t>EAP2802</t>
  </si>
  <si>
    <t>REV 16A-1-NYLON</t>
  </si>
  <si>
    <t>FSC30092</t>
  </si>
  <si>
    <t>W0689136</t>
  </si>
  <si>
    <t>ETA  19/01/2026  &gt;&gt;  12/01/2026  &gt;&gt;  05/01/2026</t>
  </si>
  <si>
    <t>W0689416</t>
  </si>
  <si>
    <t>W0690526</t>
  </si>
  <si>
    <t>ETA  29/12/2025  &gt;&gt;  28/11/2025</t>
  </si>
  <si>
    <t>W0690781</t>
  </si>
  <si>
    <t>W0690783</t>
  </si>
  <si>
    <t>PG-64010002</t>
  </si>
  <si>
    <t>BC24355</t>
  </si>
  <si>
    <t>W0691334</t>
  </si>
  <si>
    <t>W0691914</t>
  </si>
  <si>
    <t>W0691967</t>
  </si>
  <si>
    <t>091001-000-047 REV 7</t>
  </si>
  <si>
    <t>W0692181</t>
  </si>
  <si>
    <t>R001-4852</t>
  </si>
  <si>
    <t>SC30168</t>
  </si>
  <si>
    <t>ETA  10/11/2025</t>
  </si>
  <si>
    <t>W0692716</t>
  </si>
  <si>
    <t>W0692904</t>
  </si>
  <si>
    <t>W0692916</t>
  </si>
  <si>
    <t>W0693044</t>
  </si>
  <si>
    <t>W0693079</t>
  </si>
  <si>
    <t>PA93015-Y134</t>
  </si>
  <si>
    <t>ETA  01/12/2025 &gt;&gt; 03/11/2025   **  REQUIRE QC 100% INSPECTION **</t>
  </si>
  <si>
    <t>W0693117</t>
  </si>
  <si>
    <t>NEW FLEXO-8 STATION QUALIFICATION RUN (INTERNAL)</t>
  </si>
  <si>
    <t>W0693286</t>
  </si>
  <si>
    <t>W0693287</t>
  </si>
  <si>
    <t>W0693296</t>
  </si>
  <si>
    <t>ETA  10/11/2025   ** JOB DONE BY CCL KL **</t>
  </si>
  <si>
    <t>W0693299</t>
  </si>
  <si>
    <t>ETA  06/10/2025   ** JON DONE BY CCL KL **</t>
  </si>
  <si>
    <t>W0693302</t>
  </si>
  <si>
    <t>W0693364</t>
  </si>
  <si>
    <t>BYR: EUNICE/SHARON</t>
  </si>
  <si>
    <t>W0693365</t>
  </si>
  <si>
    <t>W0693682</t>
  </si>
  <si>
    <t>W0693694</t>
  </si>
  <si>
    <t>W0693695</t>
  </si>
  <si>
    <t>W0693750</t>
  </si>
  <si>
    <t>W0693838</t>
  </si>
  <si>
    <t>W0693934</t>
  </si>
  <si>
    <t>W0693961</t>
  </si>
  <si>
    <t>W0693989</t>
  </si>
  <si>
    <t>W0694030</t>
  </si>
  <si>
    <t>W0694195</t>
  </si>
  <si>
    <t>W0694282</t>
  </si>
  <si>
    <t>W0694315</t>
  </si>
  <si>
    <t>W0694415</t>
  </si>
  <si>
    <t>W0694494</t>
  </si>
  <si>
    <t>W0694495</t>
  </si>
  <si>
    <t>W0694511</t>
  </si>
  <si>
    <t>W0694512</t>
  </si>
  <si>
    <t>W0694513</t>
  </si>
  <si>
    <t>W0694672</t>
  </si>
  <si>
    <t>W0694674</t>
  </si>
  <si>
    <t>W0694749</t>
  </si>
  <si>
    <t>W0694792</t>
  </si>
  <si>
    <t>7FP36-80003-FT</t>
  </si>
  <si>
    <t>W0694881</t>
  </si>
  <si>
    <t>W0694939</t>
  </si>
  <si>
    <t>70-600400</t>
  </si>
  <si>
    <t xml:space="preserve"> JOB DONE BY CCL GERMANY</t>
  </si>
  <si>
    <t>W0695005</t>
  </si>
  <si>
    <t>W0695006</t>
  </si>
  <si>
    <t>W0695068</t>
  </si>
  <si>
    <t>W0695074</t>
  </si>
  <si>
    <t>W0695076</t>
  </si>
  <si>
    <t>W0695137</t>
  </si>
  <si>
    <t>36701-44AN</t>
  </si>
  <si>
    <t>BC32050</t>
  </si>
  <si>
    <t>W0695158</t>
  </si>
  <si>
    <t>L001-773057-000005CM</t>
  </si>
  <si>
    <t>FSC30254</t>
  </si>
  <si>
    <t>W0695159</t>
  </si>
  <si>
    <t>W0695165</t>
  </si>
  <si>
    <t>5189-8096</t>
  </si>
  <si>
    <t>W0695167</t>
  </si>
  <si>
    <t>W0695168</t>
  </si>
  <si>
    <t>C9380-80002</t>
  </si>
  <si>
    <t>W0695314</t>
  </si>
  <si>
    <t>W0695318</t>
  </si>
  <si>
    <t>F6U62-80030-FT</t>
  </si>
  <si>
    <t>W0695319</t>
  </si>
  <si>
    <t>W0695324</t>
  </si>
  <si>
    <t>B1JZ2-80001-2X600LPI</t>
  </si>
  <si>
    <t>PROJ:KRONOS     BUYER:CHOW SIAN.FIRST TIME PURCHASE</t>
  </si>
  <si>
    <t>W0695325</t>
  </si>
  <si>
    <t>B1JZ6-80001-2X600LPI</t>
  </si>
  <si>
    <t>W0695326</t>
  </si>
  <si>
    <t>B1JZ1-80001-2X600LPI</t>
  </si>
  <si>
    <t>W0695327</t>
  </si>
  <si>
    <t>B1JZ3-80001-2X600LPI</t>
  </si>
  <si>
    <t>W0695328</t>
  </si>
  <si>
    <t>B1JZ0-80001-2X600LPI</t>
  </si>
  <si>
    <t>W0695329</t>
  </si>
  <si>
    <t>B1JY9-80001-2X600LPI</t>
  </si>
  <si>
    <t>W0695330</t>
  </si>
  <si>
    <t>B1JZ4-80001-2X600LPI</t>
  </si>
  <si>
    <t>W0695333</t>
  </si>
  <si>
    <t>A01430</t>
  </si>
  <si>
    <t>ARDENTEC SINGAPORE PTE LTD</t>
  </si>
  <si>
    <t>SB1102</t>
  </si>
  <si>
    <t>W0695524</t>
  </si>
  <si>
    <t>30210-01BN</t>
  </si>
  <si>
    <t>W0695552</t>
  </si>
  <si>
    <t>W0695554</t>
  </si>
  <si>
    <t>W0695569</t>
  </si>
  <si>
    <t>W0695570</t>
  </si>
  <si>
    <t>MNM028</t>
  </si>
  <si>
    <t>BC15594</t>
  </si>
  <si>
    <t>W0695571</t>
  </si>
  <si>
    <t>MNM030</t>
  </si>
  <si>
    <t>W0695572</t>
  </si>
  <si>
    <t>MNM031</t>
  </si>
  <si>
    <t>W0695573</t>
  </si>
  <si>
    <t>MNM033</t>
  </si>
  <si>
    <t>W0695574</t>
  </si>
  <si>
    <t>MNM166</t>
  </si>
  <si>
    <t>DC11360</t>
  </si>
  <si>
    <t>W0695575</t>
  </si>
  <si>
    <t>MNM174</t>
  </si>
  <si>
    <t>W0695576</t>
  </si>
  <si>
    <t>MNM175</t>
  </si>
  <si>
    <t>SC12186</t>
  </si>
  <si>
    <t>W0695631</t>
  </si>
  <si>
    <t>W0695852</t>
  </si>
  <si>
    <t>18P6804 EC H81897C</t>
  </si>
  <si>
    <t>ETA HK BY 15/11/2025   ** JOB DONE BY JB **</t>
  </si>
  <si>
    <t>W0695872</t>
  </si>
  <si>
    <t>PRODUCT LBL-20X31MM</t>
  </si>
  <si>
    <t>SC24353</t>
  </si>
  <si>
    <t>W0695948</t>
  </si>
  <si>
    <t>08L9192 EC H80955H</t>
  </si>
  <si>
    <t>SC18138</t>
  </si>
  <si>
    <t>ETA HK BY 15/11/2025  ** JOB DONE BY JB **</t>
  </si>
  <si>
    <t>W0695975</t>
  </si>
  <si>
    <t>ETA HK 15/11/2025   ** JOB DONE BY JB **</t>
  </si>
  <si>
    <t>W0696046</t>
  </si>
  <si>
    <t>W0696227</t>
  </si>
  <si>
    <t>TR4070-110X300M F/IN</t>
  </si>
  <si>
    <t>W0696247</t>
  </si>
  <si>
    <t>NONIO CARE WHTING MW</t>
  </si>
  <si>
    <t>BC15017</t>
  </si>
  <si>
    <t>W0696271</t>
  </si>
  <si>
    <t>W0696274</t>
  </si>
  <si>
    <t>W0696276</t>
  </si>
  <si>
    <t>W0696321</t>
  </si>
  <si>
    <t>J10098</t>
  </si>
  <si>
    <t>JINRAY ELECTRONICS (S) PTE LTD</t>
  </si>
  <si>
    <t>BLANK LABEL-60X100MM</t>
  </si>
  <si>
    <t>SC06492</t>
  </si>
  <si>
    <t>W0696322</t>
  </si>
  <si>
    <t>19055-6129-002</t>
  </si>
  <si>
    <t>SC29920</t>
  </si>
  <si>
    <t>W0696323</t>
  </si>
  <si>
    <t>19055-6129-004</t>
  </si>
  <si>
    <t>SC28646</t>
  </si>
  <si>
    <t>W0696401</t>
  </si>
  <si>
    <t>RIGHT SIDE PANEL</t>
  </si>
  <si>
    <t>BC03922A</t>
  </si>
  <si>
    <t>W0696402</t>
  </si>
  <si>
    <t>SG1200STR</t>
  </si>
  <si>
    <t>D15752A</t>
  </si>
  <si>
    <t>W0696403</t>
  </si>
  <si>
    <t>SG6610-LEFT</t>
  </si>
  <si>
    <t>W0696457</t>
  </si>
  <si>
    <t>C099800244P-B</t>
  </si>
  <si>
    <t>D02208</t>
  </si>
  <si>
    <t>W0696458</t>
  </si>
  <si>
    <t>G301097-A</t>
  </si>
  <si>
    <t>W0696459</t>
  </si>
  <si>
    <t>G301099-A</t>
  </si>
  <si>
    <t>W0696460</t>
  </si>
  <si>
    <t>W0696461</t>
  </si>
  <si>
    <t>P591211-A</t>
  </si>
  <si>
    <t>W0696462</t>
  </si>
  <si>
    <t>C099800246P-B</t>
  </si>
  <si>
    <t>W0696463</t>
  </si>
  <si>
    <t>W0696464</t>
  </si>
  <si>
    <t>G301100-A</t>
  </si>
  <si>
    <t>W0696465</t>
  </si>
  <si>
    <t>KR_G043512S-D</t>
  </si>
  <si>
    <t>W0696466</t>
  </si>
  <si>
    <t>W0696467</t>
  </si>
  <si>
    <t>C099800247P-B</t>
  </si>
  <si>
    <t>W0696468</t>
  </si>
  <si>
    <t>KR_E000000079S-B</t>
  </si>
  <si>
    <t>DC21815</t>
  </si>
  <si>
    <t>W0696469</t>
  </si>
  <si>
    <t>KR_G043513S-D</t>
  </si>
  <si>
    <t>W0696470</t>
  </si>
  <si>
    <t>W0696471</t>
  </si>
  <si>
    <t>W0696472</t>
  </si>
  <si>
    <t>C345100XXXP-A</t>
  </si>
  <si>
    <t>W0696473</t>
  </si>
  <si>
    <t>G556193T-A</t>
  </si>
  <si>
    <t>W0696474</t>
  </si>
  <si>
    <t>P000500S-A</t>
  </si>
  <si>
    <t>W0696475</t>
  </si>
  <si>
    <t>P000501P-A</t>
  </si>
  <si>
    <t>W0696476</t>
  </si>
  <si>
    <t>P000501S-A</t>
  </si>
  <si>
    <t>W0696477</t>
  </si>
  <si>
    <t>9201-9019-00</t>
  </si>
  <si>
    <t>W0696478</t>
  </si>
  <si>
    <t>ITEM:24  BUYER:CHENG CHEN (JOB DONE BY CCL JB)</t>
  </si>
  <si>
    <t>W0696479</t>
  </si>
  <si>
    <t>P000134P-A</t>
  </si>
  <si>
    <t>ITEM:25  BUYER:CHENG CHEN (JOB DONE BY CCL JB)</t>
  </si>
  <si>
    <t>FOC 20PCS MUST PACK OUTSIDE  THE GOODS</t>
  </si>
  <si>
    <t>W0696480</t>
  </si>
  <si>
    <t>P000434P-A</t>
  </si>
  <si>
    <t>W0696481</t>
  </si>
  <si>
    <t>P000438P-A</t>
  </si>
  <si>
    <t>W0696482</t>
  </si>
  <si>
    <t>P000500P-A</t>
  </si>
  <si>
    <t>W0696483</t>
  </si>
  <si>
    <t>G062332P-A</t>
  </si>
  <si>
    <t>ITEM:28  BUYER:CHENG CHEN (JOB DONE BY CCL JB)</t>
  </si>
  <si>
    <t>W0696484</t>
  </si>
  <si>
    <t>G777582 001T-A</t>
  </si>
  <si>
    <t>ITEM:26  BUYER:CHENG CHEN (JOB DONE BY CCL JB)</t>
  </si>
  <si>
    <t>W0696485</t>
  </si>
  <si>
    <t>KR_E000000232S-B</t>
  </si>
  <si>
    <t>DC06121</t>
  </si>
  <si>
    <t>W0696486</t>
  </si>
  <si>
    <t>KR_G062332S-A</t>
  </si>
  <si>
    <t>DC31265</t>
  </si>
  <si>
    <t>ITEM:29  BUYER:CHENG CHEN (JOB DONE BY CCL JB)</t>
  </si>
  <si>
    <t>W0696487</t>
  </si>
  <si>
    <t>P591210T-A</t>
  </si>
  <si>
    <t>ITEM:27  BUYER:CHENG CHEN (JOB DONE BY CCL JB)</t>
  </si>
  <si>
    <t>W0696488</t>
  </si>
  <si>
    <t>ITEM:31  BUYER:CHENG CHEN (JOB DONE BY CCL JB)</t>
  </si>
  <si>
    <t>W0696489</t>
  </si>
  <si>
    <t>P000133P-A</t>
  </si>
  <si>
    <t>ITEM:33  BUYER:CHENG CHEN (JOB DONE BY CCL JB)</t>
  </si>
  <si>
    <t>W0696490</t>
  </si>
  <si>
    <t>P000139P-A</t>
  </si>
  <si>
    <t>ITEM:32  BUYER:CHENG CHEN (JOB DONE BY CCL JB)</t>
  </si>
  <si>
    <t>W0696491</t>
  </si>
  <si>
    <t>ETA  03/11/2025   ** JOB DONE BY JB **</t>
  </si>
  <si>
    <t>W0696505</t>
  </si>
  <si>
    <t>TR1145</t>
  </si>
  <si>
    <t>SC31087</t>
  </si>
  <si>
    <t>CCL JB JOB  DO NOT PASTE ANY LABELS ON THE OUTER CARTON</t>
  </si>
  <si>
    <t>W0696507</t>
  </si>
  <si>
    <t>M75083230-R</t>
  </si>
  <si>
    <t>BC13847</t>
  </si>
  <si>
    <t>W0696510</t>
  </si>
  <si>
    <t>NON ISSUABLE-205X100</t>
  </si>
  <si>
    <t>W0696515</t>
  </si>
  <si>
    <t>BL-51X76MM 3M5770</t>
  </si>
  <si>
    <t>SC05700</t>
  </si>
  <si>
    <t>JOB DONE BY CCL JB   BUYER:MR VICTOR LEE</t>
  </si>
  <si>
    <t>W0696526</t>
  </si>
  <si>
    <t>MOH PO CHECKED</t>
  </si>
  <si>
    <t>W0696534</t>
  </si>
  <si>
    <t>150-02342</t>
  </si>
  <si>
    <t>W0696537</t>
  </si>
  <si>
    <t>LV-64010001</t>
  </si>
  <si>
    <t>W0696547</t>
  </si>
  <si>
    <t>W0696548</t>
  </si>
  <si>
    <t>RFT4203</t>
  </si>
  <si>
    <t>BLANK LABEL-10X30MM</t>
  </si>
  <si>
    <t>BC12234</t>
  </si>
  <si>
    <t>EXTERNAL REJ:LABEL SHORTAGE ISSUE, (JOB DONE BY CCL JB)</t>
  </si>
  <si>
    <t>W0696552</t>
  </si>
  <si>
    <t>TP NCMABH130G 85X100</t>
  </si>
  <si>
    <t>SC31904</t>
  </si>
  <si>
    <t>W0696563</t>
  </si>
  <si>
    <t>TSMB0015401</t>
  </si>
  <si>
    <t>BC01935</t>
  </si>
  <si>
    <t>W0696564</t>
  </si>
  <si>
    <t>W0696565</t>
  </si>
  <si>
    <t>TSMC0004501</t>
  </si>
  <si>
    <t>BC18788</t>
  </si>
  <si>
    <t>W0696566</t>
  </si>
  <si>
    <t>TSQB0009101</t>
  </si>
  <si>
    <t>DC14268</t>
  </si>
  <si>
    <t>W0696567</t>
  </si>
  <si>
    <t>W0696568</t>
  </si>
  <si>
    <t>TSQC0177102</t>
  </si>
  <si>
    <t>W0696569</t>
  </si>
  <si>
    <t>W0696570</t>
  </si>
  <si>
    <t>W0696571</t>
  </si>
  <si>
    <t>W0696572</t>
  </si>
  <si>
    <t>W0696573</t>
  </si>
  <si>
    <t>W0696574</t>
  </si>
  <si>
    <t>W0696589</t>
  </si>
  <si>
    <t>W0696590</t>
  </si>
  <si>
    <t>DBS8200-54MMX300M</t>
  </si>
  <si>
    <t>W0696591</t>
  </si>
  <si>
    <t>W0696592</t>
  </si>
  <si>
    <t>W0696594</t>
  </si>
  <si>
    <t>86.C458</t>
  </si>
  <si>
    <t>GF31036</t>
  </si>
  <si>
    <t>W0696602</t>
  </si>
  <si>
    <t>KR_E000000060S-B</t>
  </si>
  <si>
    <t>DC11656</t>
  </si>
  <si>
    <t>ITEM:01   BUYER:CHENG CHEN (JOB DONE BY CCL JB)</t>
  </si>
  <si>
    <t>W0696607</t>
  </si>
  <si>
    <t>COM2101</t>
  </si>
  <si>
    <t>ND9004</t>
  </si>
  <si>
    <t>IR9005</t>
  </si>
  <si>
    <t>G11-4600-04</t>
  </si>
  <si>
    <t>SC27025</t>
  </si>
  <si>
    <t>W0696608</t>
  </si>
  <si>
    <t>W0696629</t>
  </si>
  <si>
    <t>C124400720C-A</t>
  </si>
  <si>
    <t>W0696635</t>
  </si>
  <si>
    <t>DC18116</t>
  </si>
  <si>
    <t>W0696636</t>
  </si>
  <si>
    <t>BL-100X35MM</t>
  </si>
  <si>
    <t>BC03161</t>
  </si>
  <si>
    <t>W0696637</t>
  </si>
  <si>
    <t>AD3210</t>
  </si>
  <si>
    <t>2501166-1</t>
  </si>
  <si>
    <t>BC13828</t>
  </si>
  <si>
    <t>W0696638</t>
  </si>
  <si>
    <t>2501166-2</t>
  </si>
  <si>
    <t>W0696639</t>
  </si>
  <si>
    <t>52A004521</t>
  </si>
  <si>
    <t>DC18515</t>
  </si>
  <si>
    <t>W0696690</t>
  </si>
  <si>
    <t>W0696691</t>
  </si>
  <si>
    <t>W0696692</t>
  </si>
  <si>
    <t>W0696693</t>
  </si>
  <si>
    <t>W0696694</t>
  </si>
  <si>
    <t>W0696695</t>
  </si>
  <si>
    <t>C023500XXXC-KX</t>
  </si>
  <si>
    <t>DC23223</t>
  </si>
  <si>
    <t>W0696696</t>
  </si>
  <si>
    <t>W0696697</t>
  </si>
  <si>
    <t>C099700711E-A3</t>
  </si>
  <si>
    <t>DC09929</t>
  </si>
  <si>
    <t>W0696698</t>
  </si>
  <si>
    <t>E000000263E-A1</t>
  </si>
  <si>
    <t>DC22437</t>
  </si>
  <si>
    <t>W0696699</t>
  </si>
  <si>
    <t>W0696700</t>
  </si>
  <si>
    <t>W0696701</t>
  </si>
  <si>
    <t>C099700711C-A</t>
  </si>
  <si>
    <t>DC13085</t>
  </si>
  <si>
    <t>W0696702</t>
  </si>
  <si>
    <t>W0696703</t>
  </si>
  <si>
    <t>G043569_INT-K</t>
  </si>
  <si>
    <t>W0696704</t>
  </si>
  <si>
    <t>P556186-K1</t>
  </si>
  <si>
    <t>DC05098</t>
  </si>
  <si>
    <t>W0696705</t>
  </si>
  <si>
    <t>F240990000-L</t>
  </si>
  <si>
    <t>DC15765</t>
  </si>
  <si>
    <t>W0696706</t>
  </si>
  <si>
    <t>G014402_EXT-A2</t>
  </si>
  <si>
    <t>W0696707</t>
  </si>
  <si>
    <t>W0696708</t>
  </si>
  <si>
    <t>P087598_INT-K</t>
  </si>
  <si>
    <t>DC07271</t>
  </si>
  <si>
    <t>W0696709</t>
  </si>
  <si>
    <t>W0696710</t>
  </si>
  <si>
    <t>C036400423E-A13</t>
  </si>
  <si>
    <t>W0696711</t>
  </si>
  <si>
    <t>C099700554E-A3</t>
  </si>
  <si>
    <t>W0696712</t>
  </si>
  <si>
    <t>F003072609C-K</t>
  </si>
  <si>
    <t>W0696713</t>
  </si>
  <si>
    <t>G043573_INT-K</t>
  </si>
  <si>
    <t>W0696714</t>
  </si>
  <si>
    <t>P035858_INT-K</t>
  </si>
  <si>
    <t>DC20272</t>
  </si>
  <si>
    <t>W0696715</t>
  </si>
  <si>
    <t>C043600013C-A</t>
  </si>
  <si>
    <t>W0696716</t>
  </si>
  <si>
    <t>W0696717</t>
  </si>
  <si>
    <t>C099700553E-A4</t>
  </si>
  <si>
    <t>W0696718</t>
  </si>
  <si>
    <t>C099700554C-K</t>
  </si>
  <si>
    <t>W0696719</t>
  </si>
  <si>
    <t>W0696720</t>
  </si>
  <si>
    <t>W0696721</t>
  </si>
  <si>
    <t>C043600013E-A1</t>
  </si>
  <si>
    <t>W0696722</t>
  </si>
  <si>
    <t>W0696723</t>
  </si>
  <si>
    <t>G043211_INT-K</t>
  </si>
  <si>
    <t>ITEM:35 BUYER:JENNY YAP (JOB DONE BY CCL JB)</t>
  </si>
  <si>
    <t>W0696724</t>
  </si>
  <si>
    <t>G043806_EXT-A1</t>
  </si>
  <si>
    <t>DC26578</t>
  </si>
  <si>
    <t>W0696725</t>
  </si>
  <si>
    <t>ITEM:36 BUYER:JENNY YAP (JOB DONE BY CCL JB)</t>
  </si>
  <si>
    <t>W0696726</t>
  </si>
  <si>
    <t>C099600486E-A2</t>
  </si>
  <si>
    <t>DC28982</t>
  </si>
  <si>
    <t>ITEM:38 BUYER:JENNY YAP (JOB DONE BY CCL JB)</t>
  </si>
  <si>
    <t>W0696727</t>
  </si>
  <si>
    <t>G061732_INT-A</t>
  </si>
  <si>
    <t>ITEM:39 BUYER:JENNY YAP (JOB DONE BY CCL JB)</t>
  </si>
  <si>
    <t>W0696728</t>
  </si>
  <si>
    <t>ITEM:37 BUYER:JENNY YAP (JOB DONE BY CCL JB)</t>
  </si>
  <si>
    <t>W0696729</t>
  </si>
  <si>
    <t>G062017_INT-A</t>
  </si>
  <si>
    <t>DC28437</t>
  </si>
  <si>
    <t>ITEM:40 BUYER:JENNY YAP (JOB DONE BY CCL JB)</t>
  </si>
  <si>
    <t>W0696730</t>
  </si>
  <si>
    <t>C099700837C-A</t>
  </si>
  <si>
    <t>DC02484A OB</t>
  </si>
  <si>
    <t>ITEM:44 BUYER:JENNY YAP (JOB DONE BY CCL JB)</t>
  </si>
  <si>
    <t>W0696731</t>
  </si>
  <si>
    <t>C099700837E-A1</t>
  </si>
  <si>
    <t>DC23923</t>
  </si>
  <si>
    <t>ITEM:45 BUYER:JENNY YAP (JOB DONE BY CCL JB)</t>
  </si>
  <si>
    <t>W0696732</t>
  </si>
  <si>
    <t>F006284849C-K</t>
  </si>
  <si>
    <t>DC25265</t>
  </si>
  <si>
    <t>ITEM:42 BUYER:JENNY YAP (JOB DONE BY CCL JB)</t>
  </si>
  <si>
    <t>W0696733</t>
  </si>
  <si>
    <t>G044112_INT-A</t>
  </si>
  <si>
    <t>ITEM:43 BUYER:JENNY YAP (JOB DONE BY CCL JB)</t>
  </si>
  <si>
    <t>W0696734</t>
  </si>
  <si>
    <t>G062017_EXT-A2</t>
  </si>
  <si>
    <t>DC13281</t>
  </si>
  <si>
    <t>ITEM:41 BUYER:JENNY YAP (JOB DONE BY CCL JB)</t>
  </si>
  <si>
    <t>W0696735</t>
  </si>
  <si>
    <t>C099600059E-A1</t>
  </si>
  <si>
    <t>DC10928</t>
  </si>
  <si>
    <t>ITEM:48 BUYER:JENNY YAP (JOB DONE BY CCL JB)</t>
  </si>
  <si>
    <t>W0696736</t>
  </si>
  <si>
    <t>G043XXXBG_EXT-C2X</t>
  </si>
  <si>
    <t>DC22438</t>
  </si>
  <si>
    <t>ITEM:47 BUYER:JENNY YAP (JOB DONE BY CCL JB)</t>
  </si>
  <si>
    <t>W0696737</t>
  </si>
  <si>
    <t>G043776_INT-K</t>
  </si>
  <si>
    <t>DC20938</t>
  </si>
  <si>
    <t>ITEM:46 BUYER:JENNY YAP (JOB DONE BY CCL JB)</t>
  </si>
  <si>
    <t>W0696738</t>
  </si>
  <si>
    <t>G061886_INT-K</t>
  </si>
  <si>
    <t>ITEM:50 BUYER:JENNY YAP (JOB DONE BY CCL JB)</t>
  </si>
  <si>
    <t>W0696739</t>
  </si>
  <si>
    <t>P036791_EXT-A2</t>
  </si>
  <si>
    <t>DC25113</t>
  </si>
  <si>
    <t>ITEM:49 BUYER:JENNY YAP (JOB DONE BY CCL JB)</t>
  </si>
  <si>
    <t>W0696740</t>
  </si>
  <si>
    <t>C031900028C-K</t>
  </si>
  <si>
    <t>ITEM:54 BUYER:JENNY YAP (JOB DONE BY CCL JB)</t>
  </si>
  <si>
    <t>W0696741</t>
  </si>
  <si>
    <t>C099700552C-K</t>
  </si>
  <si>
    <t>DC22743</t>
  </si>
  <si>
    <t>ITEM:51 BUYER:JENNY YAP (JOB DONE BY CCL JB)</t>
  </si>
  <si>
    <t>W0696742</t>
  </si>
  <si>
    <t>C099700553C-K</t>
  </si>
  <si>
    <t>ITEM:55 BUYER:JENNY YAP (JOB DONE BY CCL JB)</t>
  </si>
  <si>
    <t>W0696743</t>
  </si>
  <si>
    <t>ITEM:52 BUYER:JENNY YAP (JOB DONE BY CCL JB)</t>
  </si>
  <si>
    <t>W0696744</t>
  </si>
  <si>
    <t>G061802_INT-A</t>
  </si>
  <si>
    <t>DC20743</t>
  </si>
  <si>
    <t>ITEM:53 BUYER:JENNY YAP (JOB DONE BY CCL JB)</t>
  </si>
  <si>
    <t>W0696745</t>
  </si>
  <si>
    <t>C231900001-K21</t>
  </si>
  <si>
    <t>ITEM:57 BUYER:JENNY YAP (JOB DONE BY CCL JB)</t>
  </si>
  <si>
    <t>W0696746</t>
  </si>
  <si>
    <t>G044116_INT-A</t>
  </si>
  <si>
    <t>ITEM:60 BUYER:JENNY YAP (JOB DONE BY CCL JB)</t>
  </si>
  <si>
    <t>W0696747</t>
  </si>
  <si>
    <t>G061855_EXT-A1</t>
  </si>
  <si>
    <t>DC30469</t>
  </si>
  <si>
    <t>ITEM:56 BUYER:JENNY YAP (JOB DONE BY CCL JB)</t>
  </si>
  <si>
    <t>W0696748</t>
  </si>
  <si>
    <t>I000021702_INT-A</t>
  </si>
  <si>
    <t>ITEM:59 BUYER:JENNY YAP (JOB DONE BY CCL JB)</t>
  </si>
  <si>
    <t>W0696749</t>
  </si>
  <si>
    <t>P084392_INT-K</t>
  </si>
  <si>
    <t>DC20758</t>
  </si>
  <si>
    <t>ITEM:58 BUYER:JENNY YAP (JOB DONE BY CCL JB)</t>
  </si>
  <si>
    <t>W0696750</t>
  </si>
  <si>
    <t>C236400XXX-KX</t>
  </si>
  <si>
    <t>DC06353</t>
  </si>
  <si>
    <t>ITEM:63 BUYER:JENNY YAP (JOB DONE BY CCL JB)</t>
  </si>
  <si>
    <t>W0696751</t>
  </si>
  <si>
    <t>ITEM:64 BUYER:JENNY YAP (JOB DONE BY CCL JB)</t>
  </si>
  <si>
    <t>W0696752</t>
  </si>
  <si>
    <t>G030435_INT-K</t>
  </si>
  <si>
    <t>ITEM:62 BUYER:JENNY YAP (JOB DONE BY CCL JB)</t>
  </si>
  <si>
    <t>W0696753</t>
  </si>
  <si>
    <t>G553683-K</t>
  </si>
  <si>
    <t>ITEM:65 BUYER:JENNY YAP (JOB DONE BY CCL JB)</t>
  </si>
  <si>
    <t>W0696754</t>
  </si>
  <si>
    <t>P056423_INT-K</t>
  </si>
  <si>
    <t>ITEM:61 BUYER:JENNY YAP (JOB DONE BY CCL JB)</t>
  </si>
  <si>
    <t>W0696755</t>
  </si>
  <si>
    <t>G043842_INT-A</t>
  </si>
  <si>
    <t>DC25025</t>
  </si>
  <si>
    <t>ITEM:66 BUYER:JENNY YAP (JOB DONE BY CCL JB)</t>
  </si>
  <si>
    <t>W0696771</t>
  </si>
  <si>
    <t>C023600XXXC-KX</t>
  </si>
  <si>
    <t>W0696772</t>
  </si>
  <si>
    <t>C031900018C-K</t>
  </si>
  <si>
    <t>W0696773</t>
  </si>
  <si>
    <t>W0696774</t>
  </si>
  <si>
    <t>E000000264C-A</t>
  </si>
  <si>
    <t>W0696775</t>
  </si>
  <si>
    <t>E000000264E-A1</t>
  </si>
  <si>
    <t>W0696776</t>
  </si>
  <si>
    <t>W0696785</t>
  </si>
  <si>
    <t>POSITIVE FILM CHARGE</t>
  </si>
  <si>
    <t>W0696790</t>
  </si>
  <si>
    <t>G043512P-A</t>
  </si>
  <si>
    <t>ITEM:01  BUYER: CHENG CHEN (JOB DONE BY CCL JB)</t>
  </si>
  <si>
    <t>W0696791</t>
  </si>
  <si>
    <t>ITEM:02  BUYER: CHENG CHEN (JOB DONE BY CCL JB)</t>
  </si>
  <si>
    <t>W0696792</t>
  </si>
  <si>
    <t>G651784-A</t>
  </si>
  <si>
    <t>ITEM:03  BUYER: CHENG CHEN (JOB DONE BY CCL JB)</t>
  </si>
  <si>
    <t>W0696794</t>
  </si>
  <si>
    <t>E500001575T-A</t>
  </si>
  <si>
    <t>W0696795</t>
  </si>
  <si>
    <t>G062431 004P-A</t>
  </si>
  <si>
    <t>W0696797</t>
  </si>
  <si>
    <t>DC30569</t>
  </si>
  <si>
    <t>W0696798</t>
  </si>
  <si>
    <t>W0696799</t>
  </si>
  <si>
    <t>C023600XXXP-A</t>
  </si>
  <si>
    <t>W0696800</t>
  </si>
  <si>
    <t>C19970029X-B</t>
  </si>
  <si>
    <t>W0696801</t>
  </si>
  <si>
    <t>G556473-A</t>
  </si>
  <si>
    <t>W0696802</t>
  </si>
  <si>
    <t>KR_E500000827-A</t>
  </si>
  <si>
    <t>W0696803</t>
  </si>
  <si>
    <t>W0696804</t>
  </si>
  <si>
    <t>W0696805</t>
  </si>
  <si>
    <t>W0696806</t>
  </si>
  <si>
    <t>W0696807</t>
  </si>
  <si>
    <t>C199700138-B</t>
  </si>
  <si>
    <t>W0696808</t>
  </si>
  <si>
    <t>W0696809</t>
  </si>
  <si>
    <t>C099800245P-B</t>
  </si>
  <si>
    <t>W0696810</t>
  </si>
  <si>
    <t>C127500010X-A</t>
  </si>
  <si>
    <t>W0696811</t>
  </si>
  <si>
    <t>G062033P-A</t>
  </si>
  <si>
    <t>W0696812</t>
  </si>
  <si>
    <t>KR_C199600416-A</t>
  </si>
  <si>
    <t>SC31725</t>
  </si>
  <si>
    <t>W0696813</t>
  </si>
  <si>
    <t>KR_G043876XS-A</t>
  </si>
  <si>
    <t>DC32296</t>
  </si>
  <si>
    <t>W0696814</t>
  </si>
  <si>
    <t>C124400720X-A</t>
  </si>
  <si>
    <t>W0696815</t>
  </si>
  <si>
    <t>W0696816</t>
  </si>
  <si>
    <t>F062335600P-E</t>
  </si>
  <si>
    <t>W0696817</t>
  </si>
  <si>
    <t>G556500-A</t>
  </si>
  <si>
    <t>W0696818</t>
  </si>
  <si>
    <t>W0696819</t>
  </si>
  <si>
    <t>C099600455P-B</t>
  </si>
  <si>
    <t>W0696820</t>
  </si>
  <si>
    <t>C099600456P-B</t>
  </si>
  <si>
    <t>W0696821</t>
  </si>
  <si>
    <t>W0696822</t>
  </si>
  <si>
    <t>W0696823</t>
  </si>
  <si>
    <t>K000145P-A</t>
  </si>
  <si>
    <t>W0696824</t>
  </si>
  <si>
    <t>W0696825</t>
  </si>
  <si>
    <t>KR_G043512S-C</t>
  </si>
  <si>
    <t>DC20262</t>
  </si>
  <si>
    <t>W0696826</t>
  </si>
  <si>
    <t>KR_G061845S-A</t>
  </si>
  <si>
    <t>DC26723</t>
  </si>
  <si>
    <t>W0696827</t>
  </si>
  <si>
    <t>KR_G061850S-A</t>
  </si>
  <si>
    <t>W0696828</t>
  </si>
  <si>
    <t>W0696829</t>
  </si>
  <si>
    <t>C099700805S-A</t>
  </si>
  <si>
    <t>DC12866</t>
  </si>
  <si>
    <t>W0696830</t>
  </si>
  <si>
    <t>W0696831</t>
  </si>
  <si>
    <t>W0696832</t>
  </si>
  <si>
    <t>KR_P000233S-A</t>
  </si>
  <si>
    <t>DC31522</t>
  </si>
  <si>
    <t>W0696833</t>
  </si>
  <si>
    <t>K000138P-A</t>
  </si>
  <si>
    <t>W0696834</t>
  </si>
  <si>
    <t>W0696835</t>
  </si>
  <si>
    <t>G014404P-A</t>
  </si>
  <si>
    <t>W0696836</t>
  </si>
  <si>
    <t>G061894P-B</t>
  </si>
  <si>
    <t>W0696837</t>
  </si>
  <si>
    <t>KR_C099600521S-A</t>
  </si>
  <si>
    <t>DC29625</t>
  </si>
  <si>
    <t>W0696838</t>
  </si>
  <si>
    <t>K000138S-A</t>
  </si>
  <si>
    <t>W0696839</t>
  </si>
  <si>
    <t>C099600156P-B</t>
  </si>
  <si>
    <t>W0696840</t>
  </si>
  <si>
    <t>G017906P-A</t>
  </si>
  <si>
    <t>W0696841</t>
  </si>
  <si>
    <t>W0696842</t>
  </si>
  <si>
    <t>W0696843</t>
  </si>
  <si>
    <t>KR_G061536S-D</t>
  </si>
  <si>
    <t>DC23146</t>
  </si>
  <si>
    <t>W0696844</t>
  </si>
  <si>
    <t>KR_C099700051XS-PP_1</t>
  </si>
  <si>
    <t>DC22404</t>
  </si>
  <si>
    <t>W0696895</t>
  </si>
  <si>
    <t>W0696896</t>
  </si>
  <si>
    <t>W0696897</t>
  </si>
  <si>
    <t>P000140P-A</t>
  </si>
  <si>
    <t>W0696898</t>
  </si>
  <si>
    <t>P000433P-A</t>
  </si>
  <si>
    <t>W0696899</t>
  </si>
  <si>
    <t>TT1371 00XP-A</t>
  </si>
  <si>
    <t>W0696900</t>
  </si>
  <si>
    <t>W0696969</t>
  </si>
  <si>
    <t>E000000087P-A</t>
  </si>
  <si>
    <t>W0696981</t>
  </si>
  <si>
    <t>E000000047C-A</t>
  </si>
  <si>
    <t>DC20822</t>
  </si>
  <si>
    <t>W0696982</t>
  </si>
  <si>
    <t>E000000053C-A</t>
  </si>
  <si>
    <t>W0696983</t>
  </si>
  <si>
    <t>E000001574E-A26</t>
  </si>
  <si>
    <t>W0696984</t>
  </si>
  <si>
    <t>E000001577E-A17</t>
  </si>
  <si>
    <t>DC14134</t>
  </si>
  <si>
    <t>W0696985</t>
  </si>
  <si>
    <t>E000001578E-A63</t>
  </si>
  <si>
    <t>W0696986</t>
  </si>
  <si>
    <t>E000000049C-A</t>
  </si>
  <si>
    <t>W0696987</t>
  </si>
  <si>
    <t>W0696988</t>
  </si>
  <si>
    <t>E500001575-A</t>
  </si>
  <si>
    <t>W0696989</t>
  </si>
  <si>
    <t>W0696990</t>
  </si>
  <si>
    <t>W0696991</t>
  </si>
  <si>
    <t>W0696992</t>
  </si>
  <si>
    <t>E000000077C-A</t>
  </si>
  <si>
    <t>W0696993</t>
  </si>
  <si>
    <t>W0696994</t>
  </si>
  <si>
    <t>W0696995</t>
  </si>
  <si>
    <t>W0696996</t>
  </si>
  <si>
    <t>TOOLING COST CHARGE</t>
  </si>
  <si>
    <t>W0697012</t>
  </si>
  <si>
    <t>S245-110X91M F/OUT</t>
  </si>
  <si>
    <t>W0697013</t>
  </si>
  <si>
    <t>TL-213</t>
  </si>
  <si>
    <t>SC18912</t>
  </si>
  <si>
    <t>CCL JB JOB  PLS HELP WRITE ON BLANK STICKER &amp; PASTE ON SIDE PACKING</t>
  </si>
  <si>
    <t>W0697068</t>
  </si>
  <si>
    <t>W0697070</t>
  </si>
  <si>
    <t>KR_C199700026-B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</si>
</sst>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/mm/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176" fontId="1" fillId="0" borderId="0" xfId="0" applyNumberFormat="1" applyFont="1" applyFill="1" applyAlignment="1"/>
    <xf numFmtId="0" fontId="2" fillId="0" borderId="0" xfId="0" applyFont="1"/>
    <xf numFmtId="176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numFmt numFmtId="176" formatCode="dd/mm/yyyy;@"/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numFmt numFmtId="176" formatCode="dd/mm/yyyy;@"/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  <dxf>
      <font>
        <name val="Calibri"/>
        <scheme val="minor"/>
        <family val="0"/>
      </font>
      <numFmt numFmtId="176" formatCode="dd/mm/yyyy;@"/>
      <fill>
        <patternFill patternType="none"/>
      </fill>
    </dxf>
    <dxf>
      <font>
        <name val="Calibri"/>
        <scheme val="minor"/>
        <family val="0"/>
      </font>
      <numFmt numFmtId="176" formatCode="dd/mm/yyyy;@"/>
      <fill>
        <patternFill patternType="none"/>
      </fill>
    </dxf>
    <dxf>
      <font>
        <name val="Calibri"/>
        <scheme val="minor"/>
        <family val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ferenceTable" displayName="ReferenceTable" ref="A1:T7921" totalsRowShown="0">
  <autoFilter xmlns:etc="http://www.wps.cn/officeDocument/2017/etCustomData" ref="A1:T7921" etc:filterBottomFollowUsedRange="0"/>
  <tableColumns count="20">
    <tableColumn id="1" name="Work Order No." dataDxfId="0"/>
    <tableColumn id="2" name="Customer Code" dataDxfId="1"/>
    <tableColumn id="3" name="Customer Name" dataDxfId="2"/>
    <tableColumn id="4" name="Material 1 Code" dataDxfId="3"/>
    <tableColumn id="5" name="Material 2 Code" dataDxfId="4"/>
    <tableColumn id="6" name="Material 3 Code" dataDxfId="5"/>
    <tableColumn id="7" name="Material 4 Code" dataDxfId="6"/>
    <tableColumn id="8" name="Customer Part Number" dataDxfId="7"/>
    <tableColumn id="9" name="Production Due Date" dataDxfId="8"/>
    <tableColumn id="10" name="Quantity to Produce" dataDxfId="9"/>
    <tableColumn id="11" name="Quantity Produced" dataDxfId="10"/>
    <tableColumn id="12" name="ForeCast Quantity" dataDxfId="11"/>
    <tableColumn id="13" name="Die Cut" dataDxfId="12"/>
    <tableColumn id="14" name="Internal Remark" dataDxfId="13"/>
    <tableColumn id="15" name="Requested Delivery Date" dataDxfId="14"/>
    <tableColumn id="16" name="No. of Colours" dataDxfId="15"/>
    <tableColumn id="17" name="Salesperson Code" dataDxfId="16"/>
    <tableColumn id="18" name="Order Date" dataDxfId="17"/>
    <tableColumn id="19" name="Production Date Completed" dataDxfId="18"/>
    <tableColumn id="20" name="Production Qty Completed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309"/>
  <sheetViews>
    <sheetView tabSelected="1" workbookViewId="0">
      <pane xSplit="1" topLeftCell="B1" activePane="topRight" state="frozen"/>
      <selection/>
      <selection pane="topRight" activeCell="B8" sqref="B8"/>
    </sheetView>
  </sheetViews>
  <sheetFormatPr defaultColWidth="9" defaultRowHeight="15"/>
  <cols>
    <col min="1" max="1" width="16.1428571428571" customWidth="1"/>
    <col min="2" max="2" width="20.7142857142857" customWidth="1"/>
    <col min="3" max="3" width="20.5714285714286" customWidth="1"/>
    <col min="4" max="4" width="11.4285714285714" style="4"/>
    <col min="5" max="5" width="12.2857142857143" customWidth="1"/>
    <col min="6" max="6" width="12.8571428571429"/>
    <col min="7" max="7" width="20.2857142857143" customWidth="1"/>
    <col min="9" max="9" width="9.85714285714286" customWidth="1"/>
    <col min="11" max="11" width="14.7142857142857" customWidth="1"/>
    <col min="12" max="12" width="30.1428571428571" customWidth="1"/>
    <col min="14" max="14" width="10.8571428571429" customWidth="1"/>
    <col min="16" max="16" width="12.4285714285714" customWidth="1"/>
    <col min="19" max="19" width="11.4285714285714" style="4"/>
    <col min="62" max="65" width="16.1428571428571" customWidth="1"/>
    <col min="66" max="66" width="21.1428571428571" style="4" customWidth="1"/>
    <col min="67" max="67" width="20.4285714285714" customWidth="1"/>
    <col min="68" max="68" width="19.1428571428571" customWidth="1"/>
    <col min="69" max="69" width="18.2857142857143" customWidth="1"/>
    <col min="70" max="70" width="16.4285714285714" customWidth="1"/>
    <col min="71" max="71" width="25.2857142857143" style="4" customWidth="1"/>
    <col min="72" max="72" width="14.7142857142857" customWidth="1"/>
    <col min="73" max="73" width="18.1428571428571" customWidth="1"/>
    <col min="74" max="74" width="11.4285714285714" style="4" customWidth="1"/>
    <col min="75" max="75" width="28.1428571428571" style="4" customWidth="1"/>
    <col min="76" max="76" width="27" customWidth="1"/>
  </cols>
  <sheetData>
    <row r="1" spans="1:76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1" t="s">
        <v>75</v>
      </c>
    </row>
    <row r="2" spans="1:76">
      <c r="A2" t="s">
        <v>76</v>
      </c>
      <c r="B2">
        <v>10000</v>
      </c>
      <c r="C2">
        <v>10000</v>
      </c>
      <c r="D2" s="4">
        <v>45981</v>
      </c>
      <c r="E2" t="s">
        <v>77</v>
      </c>
      <c r="F2">
        <v>0.475775462962963</v>
      </c>
      <c r="G2" t="s">
        <v>78</v>
      </c>
      <c r="H2" t="s">
        <v>79</v>
      </c>
      <c r="I2">
        <v>1</v>
      </c>
      <c r="J2" t="s">
        <v>80</v>
      </c>
      <c r="K2">
        <v>112</v>
      </c>
      <c r="L2" t="s">
        <v>81</v>
      </c>
      <c r="M2" t="s">
        <v>82</v>
      </c>
      <c r="N2" t="s">
        <v>83</v>
      </c>
      <c r="O2" t="s">
        <v>84</v>
      </c>
      <c r="P2">
        <v>33750</v>
      </c>
      <c r="S2" s="4">
        <v>45981</v>
      </c>
      <c r="U2">
        <v>8</v>
      </c>
      <c r="V2">
        <v>270000</v>
      </c>
      <c r="W2" t="s">
        <v>85</v>
      </c>
      <c r="X2" t="s">
        <v>86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80</v>
      </c>
      <c r="AL2">
        <v>0</v>
      </c>
      <c r="AM2" t="s">
        <v>80</v>
      </c>
      <c r="AP2" t="s">
        <v>87</v>
      </c>
      <c r="AQ2" t="s">
        <v>88</v>
      </c>
      <c r="AR2" t="s">
        <v>89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t="s">
        <v>80</v>
      </c>
      <c r="BF2" t="s">
        <v>88</v>
      </c>
      <c r="BI2" t="s">
        <v>90</v>
      </c>
      <c r="BJ2" s="5" t="str">
        <f>VLOOKUP(A2,ReferenceTable[],4,FALSE)</f>
        <v>3M7879</v>
      </c>
      <c r="BK2">
        <f>VLOOKUP(A2,ReferenceTable[],5,FALSE)</f>
        <v>0</v>
      </c>
      <c r="BL2">
        <f>VLOOKUP(A2,ReferenceTable[],6,FALSE)</f>
        <v>0</v>
      </c>
      <c r="BM2">
        <f>VLOOKUP(A2,ReferenceTable[],7,FALSE)</f>
        <v>0</v>
      </c>
      <c r="BN2" s="4">
        <f>VLOOKUP(A2,ReferenceTable[],9,FALSE)</f>
        <v>46006</v>
      </c>
      <c r="BO2">
        <f>VLOOKUP(A2,ReferenceTable[],10,FALSE)</f>
        <v>240000</v>
      </c>
      <c r="BP2">
        <f>VLOOKUP(A2,ReferenceTable[],11,FALSE)</f>
        <v>0</v>
      </c>
      <c r="BQ2">
        <f>VLOOKUP(A2,ReferenceTable[],12,FALSE)</f>
        <v>0</v>
      </c>
      <c r="BR2" t="str">
        <f>VLOOKUP(A2,ReferenceTable[],14,FALSE)</f>
        <v>ETA  22/12/2025</v>
      </c>
      <c r="BS2" s="4">
        <f>VLOOKUP(A2,ReferenceTable[],15,FALSE)</f>
        <v>46009</v>
      </c>
      <c r="BT2">
        <f>VLOOKUP(A2,ReferenceTable[],16,FALSE)</f>
        <v>1</v>
      </c>
      <c r="BU2" t="str">
        <f>VLOOKUP(A2,ReferenceTable[],17,FALSE)</f>
        <v>JT</v>
      </c>
      <c r="BV2" s="4">
        <f>VLOOKUP(A2,ReferenceTable[],18,FALSE)</f>
        <v>45861</v>
      </c>
      <c r="BW2" s="4">
        <f>VLOOKUP(A2,ReferenceTable[],19,FALSE)</f>
        <v>45981</v>
      </c>
      <c r="BX2">
        <f>VLOOKUP(A2,ReferenceTable[],20,FALSE)</f>
        <v>270000</v>
      </c>
    </row>
    <row r="3" spans="1:76">
      <c r="A3" t="s">
        <v>76</v>
      </c>
      <c r="B3">
        <v>20000</v>
      </c>
      <c r="C3">
        <v>10000</v>
      </c>
      <c r="D3" s="4">
        <v>45981</v>
      </c>
      <c r="E3" t="s">
        <v>77</v>
      </c>
      <c r="F3">
        <v>0.475775462962963</v>
      </c>
      <c r="G3" t="s">
        <v>78</v>
      </c>
      <c r="H3" t="s">
        <v>79</v>
      </c>
      <c r="I3">
        <v>1</v>
      </c>
      <c r="J3" t="s">
        <v>80</v>
      </c>
      <c r="K3">
        <v>112</v>
      </c>
      <c r="L3" t="s">
        <v>81</v>
      </c>
      <c r="M3" t="s">
        <v>82</v>
      </c>
      <c r="N3" t="s">
        <v>83</v>
      </c>
      <c r="O3" t="s">
        <v>84</v>
      </c>
      <c r="P3">
        <v>15000</v>
      </c>
      <c r="S3" s="4">
        <v>45981</v>
      </c>
      <c r="U3">
        <v>8</v>
      </c>
      <c r="V3">
        <v>120000</v>
      </c>
      <c r="W3" t="s">
        <v>85</v>
      </c>
      <c r="X3" t="s">
        <v>86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80</v>
      </c>
      <c r="AL3">
        <v>0</v>
      </c>
      <c r="AM3" t="s">
        <v>80</v>
      </c>
      <c r="AP3" t="s">
        <v>87</v>
      </c>
      <c r="AQ3" t="s">
        <v>88</v>
      </c>
      <c r="AR3" t="s">
        <v>89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t="s">
        <v>80</v>
      </c>
      <c r="BF3" t="s">
        <v>88</v>
      </c>
      <c r="BI3" t="s">
        <v>90</v>
      </c>
      <c r="BJ3" s="5" t="str">
        <f>VLOOKUP(A3,ReferenceTable[],4,FALSE)</f>
        <v>3M7879</v>
      </c>
      <c r="BK3">
        <f>VLOOKUP(A3,ReferenceTable[],5,FALSE)</f>
        <v>0</v>
      </c>
      <c r="BL3">
        <f>VLOOKUP(A3,ReferenceTable[],6,FALSE)</f>
        <v>0</v>
      </c>
      <c r="BM3">
        <f>VLOOKUP(A3,ReferenceTable[],7,FALSE)</f>
        <v>0</v>
      </c>
      <c r="BN3" s="4">
        <f>VLOOKUP(A3,ReferenceTable[],9,FALSE)</f>
        <v>46006</v>
      </c>
      <c r="BO3">
        <f>VLOOKUP(A3,ReferenceTable[],10,FALSE)</f>
        <v>240000</v>
      </c>
      <c r="BP3">
        <f>VLOOKUP(A3,ReferenceTable[],11,FALSE)</f>
        <v>0</v>
      </c>
      <c r="BQ3">
        <f>VLOOKUP(A3,ReferenceTable[],12,FALSE)</f>
        <v>0</v>
      </c>
      <c r="BR3" t="str">
        <f>VLOOKUP(A3,ReferenceTable[],14,FALSE)</f>
        <v>ETA  22/12/2025</v>
      </c>
      <c r="BS3" s="4">
        <f>VLOOKUP(A3,ReferenceTable[],15,FALSE)</f>
        <v>46009</v>
      </c>
      <c r="BT3">
        <f>VLOOKUP(A3,ReferenceTable[],16,FALSE)</f>
        <v>1</v>
      </c>
      <c r="BU3" t="str">
        <f>VLOOKUP(A3,ReferenceTable[],17,FALSE)</f>
        <v>JT</v>
      </c>
      <c r="BV3" s="4">
        <f>VLOOKUP(A3,ReferenceTable[],18,FALSE)</f>
        <v>45861</v>
      </c>
      <c r="BW3" s="4">
        <f>VLOOKUP(A3,ReferenceTable[],19,FALSE)</f>
        <v>45981</v>
      </c>
      <c r="BX3">
        <f>VLOOKUP(A3,ReferenceTable[],20,FALSE)</f>
        <v>270000</v>
      </c>
    </row>
    <row r="4" spans="1:76">
      <c r="A4" t="s">
        <v>91</v>
      </c>
      <c r="B4">
        <v>10000</v>
      </c>
      <c r="C4">
        <v>10000</v>
      </c>
      <c r="D4" s="4">
        <v>46001</v>
      </c>
      <c r="E4" t="s">
        <v>77</v>
      </c>
      <c r="F4" t="s">
        <v>92</v>
      </c>
      <c r="G4" t="s">
        <v>93</v>
      </c>
      <c r="H4" t="s">
        <v>94</v>
      </c>
      <c r="I4">
        <v>1</v>
      </c>
      <c r="J4" t="s">
        <v>80</v>
      </c>
      <c r="K4">
        <v>79</v>
      </c>
      <c r="L4" t="s">
        <v>95</v>
      </c>
      <c r="M4" t="s">
        <v>96</v>
      </c>
      <c r="N4" t="s">
        <v>97</v>
      </c>
      <c r="O4" t="s">
        <v>98</v>
      </c>
      <c r="P4">
        <v>5600</v>
      </c>
      <c r="S4" s="4">
        <v>45982</v>
      </c>
      <c r="U4">
        <v>20</v>
      </c>
      <c r="V4">
        <v>112000</v>
      </c>
      <c r="W4" t="s">
        <v>85</v>
      </c>
      <c r="X4" t="s">
        <v>99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80</v>
      </c>
      <c r="AL4">
        <v>0</v>
      </c>
      <c r="AM4" t="s">
        <v>80</v>
      </c>
      <c r="AP4" t="s">
        <v>100</v>
      </c>
      <c r="AQ4" t="s">
        <v>101</v>
      </c>
      <c r="AR4" t="s">
        <v>102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t="s">
        <v>80</v>
      </c>
      <c r="BF4" t="s">
        <v>101</v>
      </c>
      <c r="BI4" t="s">
        <v>103</v>
      </c>
      <c r="BJ4" s="5" t="str">
        <f>VLOOKUP(A4,ReferenceTable[],4,FALSE)</f>
        <v>YN9015</v>
      </c>
      <c r="BK4">
        <f>VLOOKUP(A4,ReferenceTable[],5,FALSE)</f>
        <v>0</v>
      </c>
      <c r="BL4">
        <f>VLOOKUP(A4,ReferenceTable[],6,FALSE)</f>
        <v>0</v>
      </c>
      <c r="BM4">
        <f>VLOOKUP(A4,ReferenceTable[],7,FALSE)</f>
        <v>0</v>
      </c>
      <c r="BN4" s="4">
        <f>VLOOKUP(A4,ReferenceTable[],9,FALSE)</f>
        <v>45925</v>
      </c>
      <c r="BO4">
        <f>VLOOKUP(A4,ReferenceTable[],10,FALSE)</f>
        <v>100000</v>
      </c>
      <c r="BP4">
        <f>VLOOKUP(A4,ReferenceTable[],11,FALSE)</f>
        <v>0</v>
      </c>
      <c r="BQ4">
        <f>VLOOKUP(A4,ReferenceTable[],12,FALSE)</f>
        <v>0</v>
      </c>
      <c r="BR4">
        <f>VLOOKUP(A4,ReferenceTable[],14,FALSE)</f>
        <v>0</v>
      </c>
      <c r="BS4" s="4">
        <f>VLOOKUP(A4,ReferenceTable[],15,FALSE)</f>
        <v>45940</v>
      </c>
      <c r="BT4">
        <f>VLOOKUP(A4,ReferenceTable[],16,FALSE)</f>
        <v>2</v>
      </c>
      <c r="BU4" t="str">
        <f>VLOOKUP(A4,ReferenceTable[],17,FALSE)</f>
        <v>CL</v>
      </c>
      <c r="BV4" s="4">
        <f>VLOOKUP(A4,ReferenceTable[],18,FALSE)</f>
        <v>45898</v>
      </c>
      <c r="BW4" s="4">
        <f>VLOOKUP(A4,ReferenceTable[],19,FALSE)</f>
        <v>45982</v>
      </c>
      <c r="BX4">
        <f>VLOOKUP(A4,ReferenceTable[],20,FALSE)</f>
        <v>217006</v>
      </c>
    </row>
    <row r="5" spans="1:76">
      <c r="A5" t="s">
        <v>91</v>
      </c>
      <c r="B5">
        <v>10000</v>
      </c>
      <c r="C5">
        <v>20000</v>
      </c>
      <c r="D5" s="4">
        <v>46001</v>
      </c>
      <c r="E5" t="s">
        <v>77</v>
      </c>
      <c r="F5" t="s">
        <v>92</v>
      </c>
      <c r="G5" t="s">
        <v>93</v>
      </c>
      <c r="H5" t="s">
        <v>94</v>
      </c>
      <c r="I5">
        <v>2</v>
      </c>
      <c r="J5" t="s">
        <v>80</v>
      </c>
      <c r="K5">
        <v>95</v>
      </c>
      <c r="L5" t="s">
        <v>104</v>
      </c>
      <c r="M5" t="s">
        <v>82</v>
      </c>
      <c r="N5" t="s">
        <v>105</v>
      </c>
      <c r="O5" t="s">
        <v>106</v>
      </c>
      <c r="P5">
        <v>13334</v>
      </c>
      <c r="S5" s="4">
        <v>45971</v>
      </c>
      <c r="U5">
        <v>6</v>
      </c>
      <c r="V5">
        <v>80004</v>
      </c>
      <c r="W5" t="s">
        <v>85</v>
      </c>
      <c r="X5" t="s">
        <v>99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80</v>
      </c>
      <c r="AL5">
        <v>0</v>
      </c>
      <c r="AM5" t="s">
        <v>80</v>
      </c>
      <c r="AP5" t="s">
        <v>100</v>
      </c>
      <c r="AQ5" t="s">
        <v>101</v>
      </c>
      <c r="AR5" t="s">
        <v>102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80</v>
      </c>
      <c r="BF5" t="s">
        <v>101</v>
      </c>
      <c r="BI5" t="s">
        <v>103</v>
      </c>
      <c r="BJ5" s="5" t="str">
        <f>VLOOKUP(A5,ReferenceTable[],4,FALSE)</f>
        <v>YN9015</v>
      </c>
      <c r="BK5">
        <f>VLOOKUP(A5,ReferenceTable[],5,FALSE)</f>
        <v>0</v>
      </c>
      <c r="BL5">
        <f>VLOOKUP(A5,ReferenceTable[],6,FALSE)</f>
        <v>0</v>
      </c>
      <c r="BM5">
        <f>VLOOKUP(A5,ReferenceTable[],7,FALSE)</f>
        <v>0</v>
      </c>
      <c r="BN5" s="4">
        <f>VLOOKUP(A5,ReferenceTable[],9,FALSE)</f>
        <v>45925</v>
      </c>
      <c r="BO5">
        <f>VLOOKUP(A5,ReferenceTable[],10,FALSE)</f>
        <v>100000</v>
      </c>
      <c r="BP5">
        <f>VLOOKUP(A5,ReferenceTable[],11,FALSE)</f>
        <v>0</v>
      </c>
      <c r="BQ5">
        <f>VLOOKUP(A5,ReferenceTable[],12,FALSE)</f>
        <v>0</v>
      </c>
      <c r="BR5">
        <f>VLOOKUP(A5,ReferenceTable[],14,FALSE)</f>
        <v>0</v>
      </c>
      <c r="BS5" s="4">
        <f>VLOOKUP(A5,ReferenceTable[],15,FALSE)</f>
        <v>45940</v>
      </c>
      <c r="BT5">
        <f>VLOOKUP(A5,ReferenceTable[],16,FALSE)</f>
        <v>2</v>
      </c>
      <c r="BU5" t="str">
        <f>VLOOKUP(A5,ReferenceTable[],17,FALSE)</f>
        <v>CL</v>
      </c>
      <c r="BV5" s="4">
        <f>VLOOKUP(A5,ReferenceTable[],18,FALSE)</f>
        <v>45898</v>
      </c>
      <c r="BW5" s="4">
        <f>VLOOKUP(A5,ReferenceTable[],19,FALSE)</f>
        <v>45982</v>
      </c>
      <c r="BX5">
        <f>VLOOKUP(A5,ReferenceTable[],20,FALSE)</f>
        <v>217006</v>
      </c>
    </row>
    <row r="6" spans="1:76">
      <c r="A6" t="s">
        <v>91</v>
      </c>
      <c r="B6">
        <v>10000</v>
      </c>
      <c r="C6">
        <v>30000</v>
      </c>
      <c r="D6" s="4">
        <v>46001</v>
      </c>
      <c r="E6" t="s">
        <v>77</v>
      </c>
      <c r="F6" t="s">
        <v>107</v>
      </c>
      <c r="G6" t="s">
        <v>93</v>
      </c>
      <c r="H6" t="s">
        <v>94</v>
      </c>
      <c r="I6">
        <v>2</v>
      </c>
      <c r="J6" t="s">
        <v>80</v>
      </c>
      <c r="K6">
        <v>95</v>
      </c>
      <c r="L6" t="s">
        <v>104</v>
      </c>
      <c r="M6" t="s">
        <v>82</v>
      </c>
      <c r="N6" t="s">
        <v>105</v>
      </c>
      <c r="O6" t="s">
        <v>106</v>
      </c>
      <c r="P6">
        <v>4167</v>
      </c>
      <c r="S6" s="4">
        <v>45985</v>
      </c>
      <c r="U6">
        <v>6</v>
      </c>
      <c r="V6">
        <v>25002</v>
      </c>
      <c r="W6" t="s">
        <v>85</v>
      </c>
      <c r="X6" t="s">
        <v>99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80</v>
      </c>
      <c r="AL6">
        <v>0</v>
      </c>
      <c r="AM6" t="s">
        <v>80</v>
      </c>
      <c r="AP6" t="s">
        <v>100</v>
      </c>
      <c r="AQ6" t="s">
        <v>101</v>
      </c>
      <c r="AR6" t="s">
        <v>102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80</v>
      </c>
      <c r="BF6" t="s">
        <v>101</v>
      </c>
      <c r="BI6" t="s">
        <v>103</v>
      </c>
      <c r="BJ6" s="5" t="str">
        <f>VLOOKUP(A6,ReferenceTable[],4,FALSE)</f>
        <v>YN9015</v>
      </c>
      <c r="BK6">
        <f>VLOOKUP(A6,ReferenceTable[],5,FALSE)</f>
        <v>0</v>
      </c>
      <c r="BL6">
        <f>VLOOKUP(A6,ReferenceTable[],6,FALSE)</f>
        <v>0</v>
      </c>
      <c r="BM6">
        <f>VLOOKUP(A6,ReferenceTable[],7,FALSE)</f>
        <v>0</v>
      </c>
      <c r="BN6" s="4">
        <f>VLOOKUP(A6,ReferenceTable[],9,FALSE)</f>
        <v>45925</v>
      </c>
      <c r="BO6">
        <f>VLOOKUP(A6,ReferenceTable[],10,FALSE)</f>
        <v>100000</v>
      </c>
      <c r="BP6">
        <f>VLOOKUP(A6,ReferenceTable[],11,FALSE)</f>
        <v>0</v>
      </c>
      <c r="BQ6">
        <f>VLOOKUP(A6,ReferenceTable[],12,FALSE)</f>
        <v>0</v>
      </c>
      <c r="BR6">
        <f>VLOOKUP(A6,ReferenceTable[],14,FALSE)</f>
        <v>0</v>
      </c>
      <c r="BS6" s="4">
        <f>VLOOKUP(A6,ReferenceTable[],15,FALSE)</f>
        <v>45940</v>
      </c>
      <c r="BT6">
        <f>VLOOKUP(A6,ReferenceTable[],16,FALSE)</f>
        <v>2</v>
      </c>
      <c r="BU6" t="str">
        <f>VLOOKUP(A6,ReferenceTable[],17,FALSE)</f>
        <v>CL</v>
      </c>
      <c r="BV6" s="4">
        <f>VLOOKUP(A6,ReferenceTable[],18,FALSE)</f>
        <v>45898</v>
      </c>
      <c r="BW6" s="4">
        <f>VLOOKUP(A6,ReferenceTable[],19,FALSE)</f>
        <v>45982</v>
      </c>
      <c r="BX6">
        <f>VLOOKUP(A6,ReferenceTable[],20,FALSE)</f>
        <v>217006</v>
      </c>
    </row>
    <row r="7" spans="1:76">
      <c r="A7" t="s">
        <v>108</v>
      </c>
      <c r="B7">
        <v>10000</v>
      </c>
      <c r="C7">
        <v>10000</v>
      </c>
      <c r="D7" s="4">
        <v>45986</v>
      </c>
      <c r="E7" t="s">
        <v>77</v>
      </c>
      <c r="F7" t="s">
        <v>109</v>
      </c>
      <c r="G7" t="s">
        <v>93</v>
      </c>
      <c r="H7" t="s">
        <v>94</v>
      </c>
      <c r="I7">
        <v>1</v>
      </c>
      <c r="J7" t="s">
        <v>80</v>
      </c>
      <c r="K7">
        <v>79</v>
      </c>
      <c r="L7" t="s">
        <v>95</v>
      </c>
      <c r="M7" t="s">
        <v>96</v>
      </c>
      <c r="N7" t="s">
        <v>97</v>
      </c>
      <c r="O7" t="s">
        <v>98</v>
      </c>
      <c r="P7">
        <v>3600</v>
      </c>
      <c r="S7" s="4">
        <v>45981</v>
      </c>
      <c r="U7">
        <v>20</v>
      </c>
      <c r="V7">
        <v>72000</v>
      </c>
      <c r="W7" t="s">
        <v>85</v>
      </c>
      <c r="X7" t="s">
        <v>110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80</v>
      </c>
      <c r="AL7">
        <v>0</v>
      </c>
      <c r="AM7" t="s">
        <v>80</v>
      </c>
      <c r="AP7" t="s">
        <v>111</v>
      </c>
      <c r="AQ7" t="s">
        <v>101</v>
      </c>
      <c r="AR7" t="s">
        <v>102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80</v>
      </c>
      <c r="BF7" t="s">
        <v>101</v>
      </c>
      <c r="BI7" t="s">
        <v>103</v>
      </c>
      <c r="BJ7" s="5" t="str">
        <f>VLOOKUP(A7,ReferenceTable[],4,FALSE)</f>
        <v>YN9015</v>
      </c>
      <c r="BK7">
        <f>VLOOKUP(A7,ReferenceTable[],5,FALSE)</f>
        <v>0</v>
      </c>
      <c r="BL7">
        <f>VLOOKUP(A7,ReferenceTable[],6,FALSE)</f>
        <v>0</v>
      </c>
      <c r="BM7">
        <f>VLOOKUP(A7,ReferenceTable[],7,FALSE)</f>
        <v>0</v>
      </c>
      <c r="BN7" s="4">
        <f>VLOOKUP(A7,ReferenceTable[],9,FALSE)</f>
        <v>45925</v>
      </c>
      <c r="BO7">
        <f>VLOOKUP(A7,ReferenceTable[],10,FALSE)</f>
        <v>65000</v>
      </c>
      <c r="BP7">
        <f>VLOOKUP(A7,ReferenceTable[],11,FALSE)</f>
        <v>0</v>
      </c>
      <c r="BQ7">
        <f>VLOOKUP(A7,ReferenceTable[],12,FALSE)</f>
        <v>0</v>
      </c>
      <c r="BR7">
        <f>VLOOKUP(A7,ReferenceTable[],14,FALSE)</f>
        <v>0</v>
      </c>
      <c r="BS7" s="4">
        <f>VLOOKUP(A7,ReferenceTable[],15,FALSE)</f>
        <v>45940</v>
      </c>
      <c r="BT7">
        <f>VLOOKUP(A7,ReferenceTable[],16,FALSE)</f>
        <v>2</v>
      </c>
      <c r="BU7" t="str">
        <f>VLOOKUP(A7,ReferenceTable[],17,FALSE)</f>
        <v>CL</v>
      </c>
      <c r="BV7" s="4">
        <f>VLOOKUP(A7,ReferenceTable[],18,FALSE)</f>
        <v>45898</v>
      </c>
      <c r="BW7" s="4">
        <f>VLOOKUP(A7,ReferenceTable[],19,FALSE)</f>
        <v>45981</v>
      </c>
      <c r="BX7">
        <f>VLOOKUP(A7,ReferenceTable[],20,FALSE)</f>
        <v>142002</v>
      </c>
    </row>
    <row r="8" spans="1:76">
      <c r="A8" t="s">
        <v>108</v>
      </c>
      <c r="B8">
        <v>10000</v>
      </c>
      <c r="C8">
        <v>20000</v>
      </c>
      <c r="D8" s="4">
        <v>45986</v>
      </c>
      <c r="E8" t="s">
        <v>77</v>
      </c>
      <c r="F8" t="s">
        <v>109</v>
      </c>
      <c r="G8" t="s">
        <v>93</v>
      </c>
      <c r="H8" t="s">
        <v>94</v>
      </c>
      <c r="I8">
        <v>2</v>
      </c>
      <c r="J8" t="s">
        <v>80</v>
      </c>
      <c r="K8">
        <v>95</v>
      </c>
      <c r="L8" t="s">
        <v>104</v>
      </c>
      <c r="M8" t="s">
        <v>82</v>
      </c>
      <c r="N8" t="s">
        <v>105</v>
      </c>
      <c r="O8" t="s">
        <v>106</v>
      </c>
      <c r="P8">
        <v>11667</v>
      </c>
      <c r="S8" s="4">
        <v>45985</v>
      </c>
      <c r="U8">
        <v>6</v>
      </c>
      <c r="V8">
        <v>70002</v>
      </c>
      <c r="W8" t="s">
        <v>85</v>
      </c>
      <c r="X8" t="s">
        <v>110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80</v>
      </c>
      <c r="AL8">
        <v>0</v>
      </c>
      <c r="AM8" t="s">
        <v>80</v>
      </c>
      <c r="AP8" t="s">
        <v>111</v>
      </c>
      <c r="AQ8" t="s">
        <v>101</v>
      </c>
      <c r="AR8" t="s">
        <v>102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80</v>
      </c>
      <c r="BF8" t="s">
        <v>101</v>
      </c>
      <c r="BI8" t="s">
        <v>103</v>
      </c>
      <c r="BJ8" s="5" t="str">
        <f>VLOOKUP(A8,ReferenceTable[],4,FALSE)</f>
        <v>YN9015</v>
      </c>
      <c r="BK8">
        <f>VLOOKUP(A8,ReferenceTable[],5,FALSE)</f>
        <v>0</v>
      </c>
      <c r="BL8">
        <f>VLOOKUP(A8,ReferenceTable[],6,FALSE)</f>
        <v>0</v>
      </c>
      <c r="BM8">
        <f>VLOOKUP(A8,ReferenceTable[],7,FALSE)</f>
        <v>0</v>
      </c>
      <c r="BN8" s="4">
        <f>VLOOKUP(A8,ReferenceTable[],9,FALSE)</f>
        <v>45925</v>
      </c>
      <c r="BO8">
        <f>VLOOKUP(A8,ReferenceTable[],10,FALSE)</f>
        <v>65000</v>
      </c>
      <c r="BP8">
        <f>VLOOKUP(A8,ReferenceTable[],11,FALSE)</f>
        <v>0</v>
      </c>
      <c r="BQ8">
        <f>VLOOKUP(A8,ReferenceTable[],12,FALSE)</f>
        <v>0</v>
      </c>
      <c r="BR8">
        <f>VLOOKUP(A8,ReferenceTable[],14,FALSE)</f>
        <v>0</v>
      </c>
      <c r="BS8" s="4">
        <f>VLOOKUP(A8,ReferenceTable[],15,FALSE)</f>
        <v>45940</v>
      </c>
      <c r="BT8">
        <f>VLOOKUP(A8,ReferenceTable[],16,FALSE)</f>
        <v>2</v>
      </c>
      <c r="BU8" t="str">
        <f>VLOOKUP(A8,ReferenceTable[],17,FALSE)</f>
        <v>CL</v>
      </c>
      <c r="BV8" s="4">
        <f>VLOOKUP(A8,ReferenceTable[],18,FALSE)</f>
        <v>45898</v>
      </c>
      <c r="BW8" s="4">
        <f>VLOOKUP(A8,ReferenceTable[],19,FALSE)</f>
        <v>45981</v>
      </c>
      <c r="BX8">
        <f>VLOOKUP(A8,ReferenceTable[],20,FALSE)</f>
        <v>142002</v>
      </c>
    </row>
    <row r="9" spans="1:76">
      <c r="A9" t="s">
        <v>112</v>
      </c>
      <c r="B9">
        <v>10000</v>
      </c>
      <c r="C9">
        <v>10000</v>
      </c>
      <c r="D9" s="4">
        <v>45985</v>
      </c>
      <c r="E9" t="s">
        <v>77</v>
      </c>
      <c r="F9" t="s">
        <v>113</v>
      </c>
      <c r="G9" t="s">
        <v>114</v>
      </c>
      <c r="H9" t="s">
        <v>115</v>
      </c>
      <c r="I9">
        <v>1</v>
      </c>
      <c r="J9" t="s">
        <v>80</v>
      </c>
      <c r="K9">
        <v>93</v>
      </c>
      <c r="L9" t="s">
        <v>116</v>
      </c>
      <c r="M9" t="s">
        <v>96</v>
      </c>
      <c r="N9" t="s">
        <v>117</v>
      </c>
      <c r="O9" t="s">
        <v>118</v>
      </c>
      <c r="P9">
        <v>3542</v>
      </c>
      <c r="S9" s="4">
        <v>45976</v>
      </c>
      <c r="U9">
        <v>24</v>
      </c>
      <c r="V9">
        <v>85008</v>
      </c>
      <c r="W9" t="s">
        <v>85</v>
      </c>
      <c r="X9" t="s">
        <v>119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80</v>
      </c>
      <c r="AL9">
        <v>0</v>
      </c>
      <c r="AM9" t="s">
        <v>80</v>
      </c>
      <c r="AP9" t="s">
        <v>120</v>
      </c>
      <c r="AQ9" t="s">
        <v>101</v>
      </c>
      <c r="AR9" t="s">
        <v>102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80</v>
      </c>
      <c r="BF9" t="s">
        <v>101</v>
      </c>
      <c r="BI9" t="s">
        <v>103</v>
      </c>
      <c r="BJ9" s="5" t="str">
        <f>VLOOKUP(A9,ReferenceTable[],4,FALSE)</f>
        <v>YN9015</v>
      </c>
      <c r="BK9">
        <f>VLOOKUP(A9,ReferenceTable[],5,FALSE)</f>
        <v>0</v>
      </c>
      <c r="BL9">
        <f>VLOOKUP(A9,ReferenceTable[],6,FALSE)</f>
        <v>0</v>
      </c>
      <c r="BM9">
        <f>VLOOKUP(A9,ReferenceTable[],7,FALSE)</f>
        <v>0</v>
      </c>
      <c r="BN9" s="4">
        <f>VLOOKUP(A9,ReferenceTable[],9,FALSE)</f>
        <v>45925</v>
      </c>
      <c r="BO9">
        <f>VLOOKUP(A9,ReferenceTable[],10,FALSE)</f>
        <v>75000</v>
      </c>
      <c r="BP9">
        <f>VLOOKUP(A9,ReferenceTable[],11,FALSE)</f>
        <v>75000</v>
      </c>
      <c r="BQ9">
        <f>VLOOKUP(A9,ReferenceTable[],12,FALSE)</f>
        <v>0</v>
      </c>
      <c r="BR9">
        <f>VLOOKUP(A9,ReferenceTable[],14,FALSE)</f>
        <v>0</v>
      </c>
      <c r="BS9" s="4">
        <f>VLOOKUP(A9,ReferenceTable[],15,FALSE)</f>
        <v>45940</v>
      </c>
      <c r="BT9">
        <f>VLOOKUP(A9,ReferenceTable[],16,FALSE)</f>
        <v>2</v>
      </c>
      <c r="BU9" t="str">
        <f>VLOOKUP(A9,ReferenceTable[],17,FALSE)</f>
        <v>CL</v>
      </c>
      <c r="BV9" s="4">
        <f>VLOOKUP(A9,ReferenceTable[],18,FALSE)</f>
        <v>45898</v>
      </c>
      <c r="BW9" s="4">
        <f>VLOOKUP(A9,ReferenceTable[],19,FALSE)</f>
        <v>45976</v>
      </c>
      <c r="BX9">
        <f>VLOOKUP(A9,ReferenceTable[],20,FALSE)</f>
        <v>170010</v>
      </c>
    </row>
    <row r="10" spans="1:76">
      <c r="A10" t="s">
        <v>112</v>
      </c>
      <c r="B10">
        <v>10000</v>
      </c>
      <c r="C10">
        <v>20000</v>
      </c>
      <c r="D10" s="4">
        <v>45985</v>
      </c>
      <c r="E10" t="s">
        <v>77</v>
      </c>
      <c r="F10" t="s">
        <v>113</v>
      </c>
      <c r="G10" t="s">
        <v>114</v>
      </c>
      <c r="H10" t="s">
        <v>115</v>
      </c>
      <c r="I10">
        <v>2</v>
      </c>
      <c r="J10" t="s">
        <v>80</v>
      </c>
      <c r="K10">
        <v>95</v>
      </c>
      <c r="L10" t="s">
        <v>104</v>
      </c>
      <c r="M10" t="s">
        <v>82</v>
      </c>
      <c r="N10" t="s">
        <v>105</v>
      </c>
      <c r="O10" t="s">
        <v>106</v>
      </c>
      <c r="P10">
        <v>14167</v>
      </c>
      <c r="S10" s="4">
        <v>45982</v>
      </c>
      <c r="U10">
        <v>6</v>
      </c>
      <c r="V10">
        <v>85002</v>
      </c>
      <c r="W10" t="s">
        <v>85</v>
      </c>
      <c r="X10" t="s">
        <v>119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80</v>
      </c>
      <c r="AL10">
        <v>0</v>
      </c>
      <c r="AM10" t="s">
        <v>80</v>
      </c>
      <c r="AP10" t="s">
        <v>120</v>
      </c>
      <c r="AQ10" t="s">
        <v>101</v>
      </c>
      <c r="AR10" t="s">
        <v>102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80</v>
      </c>
      <c r="BF10" t="s">
        <v>101</v>
      </c>
      <c r="BI10" t="s">
        <v>103</v>
      </c>
      <c r="BJ10" s="5" t="str">
        <f>VLOOKUP(A10,ReferenceTable[],4,FALSE)</f>
        <v>YN9015</v>
      </c>
      <c r="BK10">
        <f>VLOOKUP(A10,ReferenceTable[],5,FALSE)</f>
        <v>0</v>
      </c>
      <c r="BL10">
        <f>VLOOKUP(A10,ReferenceTable[],6,FALSE)</f>
        <v>0</v>
      </c>
      <c r="BM10">
        <f>VLOOKUP(A10,ReferenceTable[],7,FALSE)</f>
        <v>0</v>
      </c>
      <c r="BN10" s="4">
        <f>VLOOKUP(A10,ReferenceTable[],9,FALSE)</f>
        <v>45925</v>
      </c>
      <c r="BO10">
        <f>VLOOKUP(A10,ReferenceTable[],10,FALSE)</f>
        <v>75000</v>
      </c>
      <c r="BP10">
        <f>VLOOKUP(A10,ReferenceTable[],11,FALSE)</f>
        <v>75000</v>
      </c>
      <c r="BQ10">
        <f>VLOOKUP(A10,ReferenceTable[],12,FALSE)</f>
        <v>0</v>
      </c>
      <c r="BR10">
        <f>VLOOKUP(A10,ReferenceTable[],14,FALSE)</f>
        <v>0</v>
      </c>
      <c r="BS10" s="4">
        <f>VLOOKUP(A10,ReferenceTable[],15,FALSE)</f>
        <v>45940</v>
      </c>
      <c r="BT10">
        <f>VLOOKUP(A10,ReferenceTable[],16,FALSE)</f>
        <v>2</v>
      </c>
      <c r="BU10" t="str">
        <f>VLOOKUP(A10,ReferenceTable[],17,FALSE)</f>
        <v>CL</v>
      </c>
      <c r="BV10" s="4">
        <f>VLOOKUP(A10,ReferenceTable[],18,FALSE)</f>
        <v>45898</v>
      </c>
      <c r="BW10" s="4">
        <f>VLOOKUP(A10,ReferenceTable[],19,FALSE)</f>
        <v>45976</v>
      </c>
      <c r="BX10">
        <f>VLOOKUP(A10,ReferenceTable[],20,FALSE)</f>
        <v>170010</v>
      </c>
    </row>
    <row r="11" spans="1:76">
      <c r="A11" t="s">
        <v>121</v>
      </c>
      <c r="B11">
        <v>10000</v>
      </c>
      <c r="C11">
        <v>20000</v>
      </c>
      <c r="D11" s="4">
        <v>45999</v>
      </c>
      <c r="E11" t="s">
        <v>77</v>
      </c>
      <c r="F11" t="s">
        <v>122</v>
      </c>
      <c r="G11" t="s">
        <v>123</v>
      </c>
      <c r="H11" t="s">
        <v>124</v>
      </c>
      <c r="I11">
        <v>1</v>
      </c>
      <c r="J11" t="s">
        <v>80</v>
      </c>
      <c r="K11">
        <v>103</v>
      </c>
      <c r="L11" t="s">
        <v>125</v>
      </c>
      <c r="M11" t="s">
        <v>82</v>
      </c>
      <c r="N11" t="s">
        <v>126</v>
      </c>
      <c r="O11" t="s">
        <v>127</v>
      </c>
      <c r="P11">
        <v>6250</v>
      </c>
      <c r="S11" s="4">
        <v>45969</v>
      </c>
      <c r="U11">
        <v>8</v>
      </c>
      <c r="V11">
        <v>50000</v>
      </c>
      <c r="W11" t="s">
        <v>85</v>
      </c>
      <c r="X11" t="s">
        <v>128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80</v>
      </c>
      <c r="AL11">
        <v>0</v>
      </c>
      <c r="AM11" t="s">
        <v>80</v>
      </c>
      <c r="AP11" t="s">
        <v>129</v>
      </c>
      <c r="AQ11" t="s">
        <v>130</v>
      </c>
      <c r="AR11" t="s">
        <v>131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80</v>
      </c>
      <c r="BF11" t="s">
        <v>130</v>
      </c>
      <c r="BI11" t="s">
        <v>132</v>
      </c>
      <c r="BJ11" s="5" t="str">
        <f>VLOOKUP(A11,ReferenceTable[],4,FALSE)</f>
        <v>SH3001</v>
      </c>
      <c r="BK11" t="str">
        <f>VLOOKUP(A11,ReferenceTable[],5,FALSE)</f>
        <v>AR4001</v>
      </c>
      <c r="BL11" t="str">
        <f>VLOOKUP(A11,ReferenceTable[],6,FALSE)</f>
        <v>RT3001</v>
      </c>
      <c r="BM11" t="str">
        <f>VLOOKUP(A11,ReferenceTable[],7,FALSE)</f>
        <v>XHX2807</v>
      </c>
      <c r="BN11" s="4">
        <f>VLOOKUP(A11,ReferenceTable[],9,FALSE)</f>
        <v>46006</v>
      </c>
      <c r="BO11">
        <f>VLOOKUP(A11,ReferenceTable[],10,FALSE)</f>
        <v>2400000</v>
      </c>
      <c r="BP11">
        <f>VLOOKUP(A11,ReferenceTable[],11,FALSE)</f>
        <v>0</v>
      </c>
      <c r="BQ11">
        <f>VLOOKUP(A11,ReferenceTable[],12,FALSE)</f>
        <v>0</v>
      </c>
      <c r="BR11" t="str">
        <f>VLOOKUP(A11,ReferenceTable[],14,FALSE)</f>
        <v>19/11-600k; 05/12-600k; 15/12-600k; 19/12-600K</v>
      </c>
      <c r="BS11" s="4">
        <f>VLOOKUP(A11,ReferenceTable[],15,FALSE)</f>
        <v>45996</v>
      </c>
      <c r="BT11">
        <f>VLOOKUP(A11,ReferenceTable[],16,FALSE)</f>
        <v>1</v>
      </c>
      <c r="BU11" t="str">
        <f>VLOOKUP(A11,ReferenceTable[],17,FALSE)</f>
        <v>JC</v>
      </c>
      <c r="BV11" s="4">
        <f>VLOOKUP(A11,ReferenceTable[],18,FALSE)</f>
        <v>45899</v>
      </c>
      <c r="BW11" s="4">
        <f>VLOOKUP(A11,ReferenceTable[],19,FALSE)</f>
        <v>45969</v>
      </c>
      <c r="BX11">
        <f>VLOOKUP(A11,ReferenceTable[],20,FALSE)</f>
        <v>2400000</v>
      </c>
    </row>
    <row r="12" spans="1:76">
      <c r="A12" t="s">
        <v>121</v>
      </c>
      <c r="B12">
        <v>10000</v>
      </c>
      <c r="C12">
        <v>30000</v>
      </c>
      <c r="D12" s="4">
        <v>45999</v>
      </c>
      <c r="E12" t="s">
        <v>77</v>
      </c>
      <c r="F12" t="s">
        <v>122</v>
      </c>
      <c r="G12" t="s">
        <v>123</v>
      </c>
      <c r="H12" t="s">
        <v>124</v>
      </c>
      <c r="I12">
        <v>1</v>
      </c>
      <c r="J12" t="s">
        <v>80</v>
      </c>
      <c r="K12">
        <v>103</v>
      </c>
      <c r="L12" t="s">
        <v>125</v>
      </c>
      <c r="M12" t="s">
        <v>82</v>
      </c>
      <c r="N12" t="s">
        <v>133</v>
      </c>
      <c r="O12" t="s">
        <v>134</v>
      </c>
      <c r="P12">
        <v>21875</v>
      </c>
      <c r="S12" s="4">
        <v>45969</v>
      </c>
      <c r="U12">
        <v>8</v>
      </c>
      <c r="V12">
        <v>175000</v>
      </c>
      <c r="W12" t="s">
        <v>85</v>
      </c>
      <c r="X12" t="s">
        <v>128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80</v>
      </c>
      <c r="AL12">
        <v>0</v>
      </c>
      <c r="AM12" t="s">
        <v>80</v>
      </c>
      <c r="AP12" t="s">
        <v>129</v>
      </c>
      <c r="AQ12" t="s">
        <v>130</v>
      </c>
      <c r="AR12" t="s">
        <v>131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80</v>
      </c>
      <c r="BF12" t="s">
        <v>130</v>
      </c>
      <c r="BI12" t="s">
        <v>132</v>
      </c>
      <c r="BJ12" s="5" t="str">
        <f>VLOOKUP(A12,ReferenceTable[],4,FALSE)</f>
        <v>SH3001</v>
      </c>
      <c r="BK12" t="str">
        <f>VLOOKUP(A12,ReferenceTable[],5,FALSE)</f>
        <v>AR4001</v>
      </c>
      <c r="BL12" t="str">
        <f>VLOOKUP(A12,ReferenceTable[],6,FALSE)</f>
        <v>RT3001</v>
      </c>
      <c r="BM12" t="str">
        <f>VLOOKUP(A12,ReferenceTable[],7,FALSE)</f>
        <v>XHX2807</v>
      </c>
      <c r="BN12" s="4">
        <f>VLOOKUP(A12,ReferenceTable[],9,FALSE)</f>
        <v>46006</v>
      </c>
      <c r="BO12">
        <f>VLOOKUP(A12,ReferenceTable[],10,FALSE)</f>
        <v>2400000</v>
      </c>
      <c r="BP12">
        <f>VLOOKUP(A12,ReferenceTable[],11,FALSE)</f>
        <v>0</v>
      </c>
      <c r="BQ12">
        <f>VLOOKUP(A12,ReferenceTable[],12,FALSE)</f>
        <v>0</v>
      </c>
      <c r="BR12" t="str">
        <f>VLOOKUP(A12,ReferenceTable[],14,FALSE)</f>
        <v>19/11-600k; 05/12-600k; 15/12-600k; 19/12-600K</v>
      </c>
      <c r="BS12" s="4">
        <f>VLOOKUP(A12,ReferenceTable[],15,FALSE)</f>
        <v>45996</v>
      </c>
      <c r="BT12">
        <f>VLOOKUP(A12,ReferenceTable[],16,FALSE)</f>
        <v>1</v>
      </c>
      <c r="BU12" t="str">
        <f>VLOOKUP(A12,ReferenceTable[],17,FALSE)</f>
        <v>JC</v>
      </c>
      <c r="BV12" s="4">
        <f>VLOOKUP(A12,ReferenceTable[],18,FALSE)</f>
        <v>45899</v>
      </c>
      <c r="BW12" s="4">
        <f>VLOOKUP(A12,ReferenceTable[],19,FALSE)</f>
        <v>45969</v>
      </c>
      <c r="BX12">
        <f>VLOOKUP(A12,ReferenceTable[],20,FALSE)</f>
        <v>2400000</v>
      </c>
    </row>
    <row r="13" spans="1:76">
      <c r="A13" t="s">
        <v>121</v>
      </c>
      <c r="B13">
        <v>10000</v>
      </c>
      <c r="C13">
        <v>40000</v>
      </c>
      <c r="D13" s="4">
        <v>45999</v>
      </c>
      <c r="E13" t="s">
        <v>77</v>
      </c>
      <c r="F13" t="s">
        <v>122</v>
      </c>
      <c r="G13" t="s">
        <v>123</v>
      </c>
      <c r="H13" t="s">
        <v>124</v>
      </c>
      <c r="I13">
        <v>1</v>
      </c>
      <c r="J13" t="s">
        <v>80</v>
      </c>
      <c r="K13">
        <v>103</v>
      </c>
      <c r="L13" t="s">
        <v>125</v>
      </c>
      <c r="M13" t="s">
        <v>82</v>
      </c>
      <c r="N13" t="s">
        <v>135</v>
      </c>
      <c r="O13" t="s">
        <v>136</v>
      </c>
      <c r="P13">
        <v>25000</v>
      </c>
      <c r="S13" s="4">
        <v>45971</v>
      </c>
      <c r="U13">
        <v>8</v>
      </c>
      <c r="V13">
        <v>200000</v>
      </c>
      <c r="W13" t="s">
        <v>85</v>
      </c>
      <c r="X13" t="s">
        <v>128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80</v>
      </c>
      <c r="AL13">
        <v>0</v>
      </c>
      <c r="AM13" t="s">
        <v>80</v>
      </c>
      <c r="AP13" t="s">
        <v>129</v>
      </c>
      <c r="AQ13" t="s">
        <v>130</v>
      </c>
      <c r="AR13" t="s">
        <v>131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80</v>
      </c>
      <c r="BF13" t="s">
        <v>130</v>
      </c>
      <c r="BI13" t="s">
        <v>132</v>
      </c>
      <c r="BJ13" s="5" t="str">
        <f>VLOOKUP(A13,ReferenceTable[],4,FALSE)</f>
        <v>SH3001</v>
      </c>
      <c r="BK13" t="str">
        <f>VLOOKUP(A13,ReferenceTable[],5,FALSE)</f>
        <v>AR4001</v>
      </c>
      <c r="BL13" t="str">
        <f>VLOOKUP(A13,ReferenceTable[],6,FALSE)</f>
        <v>RT3001</v>
      </c>
      <c r="BM13" t="str">
        <f>VLOOKUP(A13,ReferenceTable[],7,FALSE)</f>
        <v>XHX2807</v>
      </c>
      <c r="BN13" s="4">
        <f>VLOOKUP(A13,ReferenceTable[],9,FALSE)</f>
        <v>46006</v>
      </c>
      <c r="BO13">
        <f>VLOOKUP(A13,ReferenceTable[],10,FALSE)</f>
        <v>2400000</v>
      </c>
      <c r="BP13">
        <f>VLOOKUP(A13,ReferenceTable[],11,FALSE)</f>
        <v>0</v>
      </c>
      <c r="BQ13">
        <f>VLOOKUP(A13,ReferenceTable[],12,FALSE)</f>
        <v>0</v>
      </c>
      <c r="BR13" t="str">
        <f>VLOOKUP(A13,ReferenceTable[],14,FALSE)</f>
        <v>19/11-600k; 05/12-600k; 15/12-600k; 19/12-600K</v>
      </c>
      <c r="BS13" s="4">
        <f>VLOOKUP(A13,ReferenceTable[],15,FALSE)</f>
        <v>45996</v>
      </c>
      <c r="BT13">
        <f>VLOOKUP(A13,ReferenceTable[],16,FALSE)</f>
        <v>1</v>
      </c>
      <c r="BU13" t="str">
        <f>VLOOKUP(A13,ReferenceTable[],17,FALSE)</f>
        <v>JC</v>
      </c>
      <c r="BV13" s="4">
        <f>VLOOKUP(A13,ReferenceTable[],18,FALSE)</f>
        <v>45899</v>
      </c>
      <c r="BW13" s="4">
        <f>VLOOKUP(A13,ReferenceTable[],19,FALSE)</f>
        <v>45969</v>
      </c>
      <c r="BX13">
        <f>VLOOKUP(A13,ReferenceTable[],20,FALSE)</f>
        <v>2400000</v>
      </c>
    </row>
    <row r="14" spans="1:76">
      <c r="A14" t="s">
        <v>121</v>
      </c>
      <c r="B14">
        <v>10000</v>
      </c>
      <c r="C14">
        <v>50000</v>
      </c>
      <c r="D14" s="4">
        <v>45999</v>
      </c>
      <c r="E14" t="s">
        <v>77</v>
      </c>
      <c r="F14" t="s">
        <v>122</v>
      </c>
      <c r="G14" t="s">
        <v>123</v>
      </c>
      <c r="H14" t="s">
        <v>124</v>
      </c>
      <c r="I14">
        <v>1</v>
      </c>
      <c r="J14" t="s">
        <v>80</v>
      </c>
      <c r="K14">
        <v>103</v>
      </c>
      <c r="L14" t="s">
        <v>125</v>
      </c>
      <c r="M14" t="s">
        <v>82</v>
      </c>
      <c r="N14" t="s">
        <v>133</v>
      </c>
      <c r="O14" t="s">
        <v>134</v>
      </c>
      <c r="P14">
        <v>25000</v>
      </c>
      <c r="S14" s="4">
        <v>45971</v>
      </c>
      <c r="U14">
        <v>8</v>
      </c>
      <c r="V14">
        <v>200000</v>
      </c>
      <c r="W14" t="s">
        <v>85</v>
      </c>
      <c r="X14" t="s">
        <v>128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80</v>
      </c>
      <c r="AL14">
        <v>0</v>
      </c>
      <c r="AM14" t="s">
        <v>80</v>
      </c>
      <c r="AP14" t="s">
        <v>129</v>
      </c>
      <c r="AQ14" t="s">
        <v>130</v>
      </c>
      <c r="AR14" t="s">
        <v>131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80</v>
      </c>
      <c r="BF14" t="s">
        <v>130</v>
      </c>
      <c r="BI14" t="s">
        <v>132</v>
      </c>
      <c r="BJ14" s="5" t="str">
        <f>VLOOKUP(A14,ReferenceTable[],4,FALSE)</f>
        <v>SH3001</v>
      </c>
      <c r="BK14" t="str">
        <f>VLOOKUP(A14,ReferenceTable[],5,FALSE)</f>
        <v>AR4001</v>
      </c>
      <c r="BL14" t="str">
        <f>VLOOKUP(A14,ReferenceTable[],6,FALSE)</f>
        <v>RT3001</v>
      </c>
      <c r="BM14" t="str">
        <f>VLOOKUP(A14,ReferenceTable[],7,FALSE)</f>
        <v>XHX2807</v>
      </c>
      <c r="BN14" s="4">
        <f>VLOOKUP(A14,ReferenceTable[],9,FALSE)</f>
        <v>46006</v>
      </c>
      <c r="BO14">
        <f>VLOOKUP(A14,ReferenceTable[],10,FALSE)</f>
        <v>2400000</v>
      </c>
      <c r="BP14">
        <f>VLOOKUP(A14,ReferenceTable[],11,FALSE)</f>
        <v>0</v>
      </c>
      <c r="BQ14">
        <f>VLOOKUP(A14,ReferenceTable[],12,FALSE)</f>
        <v>0</v>
      </c>
      <c r="BR14" t="str">
        <f>VLOOKUP(A14,ReferenceTable[],14,FALSE)</f>
        <v>19/11-600k; 05/12-600k; 15/12-600k; 19/12-600K</v>
      </c>
      <c r="BS14" s="4">
        <f>VLOOKUP(A14,ReferenceTable[],15,FALSE)</f>
        <v>45996</v>
      </c>
      <c r="BT14">
        <f>VLOOKUP(A14,ReferenceTable[],16,FALSE)</f>
        <v>1</v>
      </c>
      <c r="BU14" t="str">
        <f>VLOOKUP(A14,ReferenceTable[],17,FALSE)</f>
        <v>JC</v>
      </c>
      <c r="BV14" s="4">
        <f>VLOOKUP(A14,ReferenceTable[],18,FALSE)</f>
        <v>45899</v>
      </c>
      <c r="BW14" s="4">
        <f>VLOOKUP(A14,ReferenceTable[],19,FALSE)</f>
        <v>45969</v>
      </c>
      <c r="BX14">
        <f>VLOOKUP(A14,ReferenceTable[],20,FALSE)</f>
        <v>2400000</v>
      </c>
    </row>
    <row r="15" spans="1:76">
      <c r="A15" t="s">
        <v>121</v>
      </c>
      <c r="B15">
        <v>10000</v>
      </c>
      <c r="C15">
        <v>60000</v>
      </c>
      <c r="D15" s="4">
        <v>45999</v>
      </c>
      <c r="E15" t="s">
        <v>77</v>
      </c>
      <c r="F15" t="s">
        <v>122</v>
      </c>
      <c r="G15" t="s">
        <v>123</v>
      </c>
      <c r="H15" t="s">
        <v>124</v>
      </c>
      <c r="I15">
        <v>1</v>
      </c>
      <c r="J15" t="s">
        <v>80</v>
      </c>
      <c r="K15">
        <v>103</v>
      </c>
      <c r="L15" t="s">
        <v>125</v>
      </c>
      <c r="M15" t="s">
        <v>82</v>
      </c>
      <c r="N15" t="s">
        <v>126</v>
      </c>
      <c r="O15" t="s">
        <v>127</v>
      </c>
      <c r="P15">
        <v>21250</v>
      </c>
      <c r="S15" s="4">
        <v>45972</v>
      </c>
      <c r="U15">
        <v>8</v>
      </c>
      <c r="V15">
        <v>170000</v>
      </c>
      <c r="W15" t="s">
        <v>85</v>
      </c>
      <c r="X15" t="s">
        <v>128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80</v>
      </c>
      <c r="AL15">
        <v>0</v>
      </c>
      <c r="AM15" t="s">
        <v>80</v>
      </c>
      <c r="AP15" t="s">
        <v>129</v>
      </c>
      <c r="AQ15" t="s">
        <v>130</v>
      </c>
      <c r="AR15" t="s">
        <v>131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80</v>
      </c>
      <c r="BF15" t="s">
        <v>130</v>
      </c>
      <c r="BI15" t="s">
        <v>132</v>
      </c>
      <c r="BJ15" s="5" t="str">
        <f>VLOOKUP(A15,ReferenceTable[],4,FALSE)</f>
        <v>SH3001</v>
      </c>
      <c r="BK15" t="str">
        <f>VLOOKUP(A15,ReferenceTable[],5,FALSE)</f>
        <v>AR4001</v>
      </c>
      <c r="BL15" t="str">
        <f>VLOOKUP(A15,ReferenceTable[],6,FALSE)</f>
        <v>RT3001</v>
      </c>
      <c r="BM15" t="str">
        <f>VLOOKUP(A15,ReferenceTable[],7,FALSE)</f>
        <v>XHX2807</v>
      </c>
      <c r="BN15" s="4">
        <f>VLOOKUP(A15,ReferenceTable[],9,FALSE)</f>
        <v>46006</v>
      </c>
      <c r="BO15">
        <f>VLOOKUP(A15,ReferenceTable[],10,FALSE)</f>
        <v>2400000</v>
      </c>
      <c r="BP15">
        <f>VLOOKUP(A15,ReferenceTable[],11,FALSE)</f>
        <v>0</v>
      </c>
      <c r="BQ15">
        <f>VLOOKUP(A15,ReferenceTable[],12,FALSE)</f>
        <v>0</v>
      </c>
      <c r="BR15" t="str">
        <f>VLOOKUP(A15,ReferenceTable[],14,FALSE)</f>
        <v>19/11-600k; 05/12-600k; 15/12-600k; 19/12-600K</v>
      </c>
      <c r="BS15" s="4">
        <f>VLOOKUP(A15,ReferenceTable[],15,FALSE)</f>
        <v>45996</v>
      </c>
      <c r="BT15">
        <f>VLOOKUP(A15,ReferenceTable[],16,FALSE)</f>
        <v>1</v>
      </c>
      <c r="BU15" t="str">
        <f>VLOOKUP(A15,ReferenceTable[],17,FALSE)</f>
        <v>JC</v>
      </c>
      <c r="BV15" s="4">
        <f>VLOOKUP(A15,ReferenceTable[],18,FALSE)</f>
        <v>45899</v>
      </c>
      <c r="BW15" s="4">
        <f>VLOOKUP(A15,ReferenceTable[],19,FALSE)</f>
        <v>45969</v>
      </c>
      <c r="BX15">
        <f>VLOOKUP(A15,ReferenceTable[],20,FALSE)</f>
        <v>2400000</v>
      </c>
    </row>
    <row r="16" spans="1:76">
      <c r="A16" t="s">
        <v>121</v>
      </c>
      <c r="B16">
        <v>10000</v>
      </c>
      <c r="C16">
        <v>70000</v>
      </c>
      <c r="D16" s="4">
        <v>45999</v>
      </c>
      <c r="E16" t="s">
        <v>77</v>
      </c>
      <c r="F16" t="s">
        <v>122</v>
      </c>
      <c r="G16" t="s">
        <v>123</v>
      </c>
      <c r="H16" t="s">
        <v>124</v>
      </c>
      <c r="I16">
        <v>1</v>
      </c>
      <c r="J16" t="s">
        <v>80</v>
      </c>
      <c r="K16">
        <v>103</v>
      </c>
      <c r="L16" t="s">
        <v>125</v>
      </c>
      <c r="M16" t="s">
        <v>82</v>
      </c>
      <c r="N16" t="s">
        <v>135</v>
      </c>
      <c r="O16" t="s">
        <v>136</v>
      </c>
      <c r="P16">
        <v>25000</v>
      </c>
      <c r="S16" s="4">
        <v>45972</v>
      </c>
      <c r="U16">
        <v>8</v>
      </c>
      <c r="V16">
        <v>200000</v>
      </c>
      <c r="W16" t="s">
        <v>85</v>
      </c>
      <c r="X16" t="s">
        <v>128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80</v>
      </c>
      <c r="AL16">
        <v>0</v>
      </c>
      <c r="AM16" t="s">
        <v>80</v>
      </c>
      <c r="AP16" t="s">
        <v>129</v>
      </c>
      <c r="AQ16" t="s">
        <v>130</v>
      </c>
      <c r="AR16" t="s">
        <v>131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80</v>
      </c>
      <c r="BF16" t="s">
        <v>130</v>
      </c>
      <c r="BI16" t="s">
        <v>132</v>
      </c>
      <c r="BJ16" s="5" t="str">
        <f>VLOOKUP(A16,ReferenceTable[],4,FALSE)</f>
        <v>SH3001</v>
      </c>
      <c r="BK16" t="str">
        <f>VLOOKUP(A16,ReferenceTable[],5,FALSE)</f>
        <v>AR4001</v>
      </c>
      <c r="BL16" t="str">
        <f>VLOOKUP(A16,ReferenceTable[],6,FALSE)</f>
        <v>RT3001</v>
      </c>
      <c r="BM16" t="str">
        <f>VLOOKUP(A16,ReferenceTable[],7,FALSE)</f>
        <v>XHX2807</v>
      </c>
      <c r="BN16" s="4">
        <f>VLOOKUP(A16,ReferenceTable[],9,FALSE)</f>
        <v>46006</v>
      </c>
      <c r="BO16">
        <f>VLOOKUP(A16,ReferenceTable[],10,FALSE)</f>
        <v>2400000</v>
      </c>
      <c r="BP16">
        <f>VLOOKUP(A16,ReferenceTable[],11,FALSE)</f>
        <v>0</v>
      </c>
      <c r="BQ16">
        <f>VLOOKUP(A16,ReferenceTable[],12,FALSE)</f>
        <v>0</v>
      </c>
      <c r="BR16" t="str">
        <f>VLOOKUP(A16,ReferenceTable[],14,FALSE)</f>
        <v>19/11-600k; 05/12-600k; 15/12-600k; 19/12-600K</v>
      </c>
      <c r="BS16" s="4">
        <f>VLOOKUP(A16,ReferenceTable[],15,FALSE)</f>
        <v>45996</v>
      </c>
      <c r="BT16">
        <f>VLOOKUP(A16,ReferenceTable[],16,FALSE)</f>
        <v>1</v>
      </c>
      <c r="BU16" t="str">
        <f>VLOOKUP(A16,ReferenceTable[],17,FALSE)</f>
        <v>JC</v>
      </c>
      <c r="BV16" s="4">
        <f>VLOOKUP(A16,ReferenceTable[],18,FALSE)</f>
        <v>45899</v>
      </c>
      <c r="BW16" s="4">
        <f>VLOOKUP(A16,ReferenceTable[],19,FALSE)</f>
        <v>45969</v>
      </c>
      <c r="BX16">
        <f>VLOOKUP(A16,ReferenceTable[],20,FALSE)</f>
        <v>2400000</v>
      </c>
    </row>
    <row r="17" spans="1:76">
      <c r="A17" t="s">
        <v>121</v>
      </c>
      <c r="B17">
        <v>10000</v>
      </c>
      <c r="C17">
        <v>80000</v>
      </c>
      <c r="D17" s="4">
        <v>45999</v>
      </c>
      <c r="E17" t="s">
        <v>77</v>
      </c>
      <c r="F17" t="s">
        <v>122</v>
      </c>
      <c r="G17" t="s">
        <v>123</v>
      </c>
      <c r="H17" t="s">
        <v>124</v>
      </c>
      <c r="I17">
        <v>1</v>
      </c>
      <c r="J17" t="s">
        <v>80</v>
      </c>
      <c r="K17">
        <v>103</v>
      </c>
      <c r="L17" t="s">
        <v>125</v>
      </c>
      <c r="M17" t="s">
        <v>82</v>
      </c>
      <c r="N17" t="s">
        <v>135</v>
      </c>
      <c r="O17" t="s">
        <v>136</v>
      </c>
      <c r="P17">
        <v>22500</v>
      </c>
      <c r="S17" s="4">
        <v>45973</v>
      </c>
      <c r="U17">
        <v>8</v>
      </c>
      <c r="V17">
        <v>180000</v>
      </c>
      <c r="W17" t="s">
        <v>85</v>
      </c>
      <c r="X17" t="s">
        <v>128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80</v>
      </c>
      <c r="AL17">
        <v>0</v>
      </c>
      <c r="AM17" t="s">
        <v>80</v>
      </c>
      <c r="AP17" t="s">
        <v>129</v>
      </c>
      <c r="AQ17" t="s">
        <v>130</v>
      </c>
      <c r="AR17" t="s">
        <v>131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80</v>
      </c>
      <c r="BF17" t="s">
        <v>130</v>
      </c>
      <c r="BI17" t="s">
        <v>132</v>
      </c>
      <c r="BJ17" s="5" t="str">
        <f>VLOOKUP(A17,ReferenceTable[],4,FALSE)</f>
        <v>SH3001</v>
      </c>
      <c r="BK17" t="str">
        <f>VLOOKUP(A17,ReferenceTable[],5,FALSE)</f>
        <v>AR4001</v>
      </c>
      <c r="BL17" t="str">
        <f>VLOOKUP(A17,ReferenceTable[],6,FALSE)</f>
        <v>RT3001</v>
      </c>
      <c r="BM17" t="str">
        <f>VLOOKUP(A17,ReferenceTable[],7,FALSE)</f>
        <v>XHX2807</v>
      </c>
      <c r="BN17" s="4">
        <f>VLOOKUP(A17,ReferenceTable[],9,FALSE)</f>
        <v>46006</v>
      </c>
      <c r="BO17">
        <f>VLOOKUP(A17,ReferenceTable[],10,FALSE)</f>
        <v>2400000</v>
      </c>
      <c r="BP17">
        <f>VLOOKUP(A17,ReferenceTable[],11,FALSE)</f>
        <v>0</v>
      </c>
      <c r="BQ17">
        <f>VLOOKUP(A17,ReferenceTable[],12,FALSE)</f>
        <v>0</v>
      </c>
      <c r="BR17" t="str">
        <f>VLOOKUP(A17,ReferenceTable[],14,FALSE)</f>
        <v>19/11-600k; 05/12-600k; 15/12-600k; 19/12-600K</v>
      </c>
      <c r="BS17" s="4">
        <f>VLOOKUP(A17,ReferenceTable[],15,FALSE)</f>
        <v>45996</v>
      </c>
      <c r="BT17">
        <f>VLOOKUP(A17,ReferenceTable[],16,FALSE)</f>
        <v>1</v>
      </c>
      <c r="BU17" t="str">
        <f>VLOOKUP(A17,ReferenceTable[],17,FALSE)</f>
        <v>JC</v>
      </c>
      <c r="BV17" s="4">
        <f>VLOOKUP(A17,ReferenceTable[],18,FALSE)</f>
        <v>45899</v>
      </c>
      <c r="BW17" s="4">
        <f>VLOOKUP(A17,ReferenceTable[],19,FALSE)</f>
        <v>45969</v>
      </c>
      <c r="BX17">
        <f>VLOOKUP(A17,ReferenceTable[],20,FALSE)</f>
        <v>2400000</v>
      </c>
    </row>
    <row r="18" spans="1:76">
      <c r="A18" t="s">
        <v>121</v>
      </c>
      <c r="B18">
        <v>10000</v>
      </c>
      <c r="C18">
        <v>90000</v>
      </c>
      <c r="D18" s="4">
        <v>45999</v>
      </c>
      <c r="E18" t="s">
        <v>77</v>
      </c>
      <c r="F18" t="s">
        <v>122</v>
      </c>
      <c r="G18" t="s">
        <v>123</v>
      </c>
      <c r="H18" t="s">
        <v>124</v>
      </c>
      <c r="I18">
        <v>1</v>
      </c>
      <c r="J18" t="s">
        <v>80</v>
      </c>
      <c r="K18">
        <v>103</v>
      </c>
      <c r="L18" t="s">
        <v>125</v>
      </c>
      <c r="M18" t="s">
        <v>82</v>
      </c>
      <c r="N18" t="s">
        <v>133</v>
      </c>
      <c r="O18" t="s">
        <v>134</v>
      </c>
      <c r="P18">
        <v>3125</v>
      </c>
      <c r="S18" s="4">
        <v>45973</v>
      </c>
      <c r="U18">
        <v>8</v>
      </c>
      <c r="V18">
        <v>25000</v>
      </c>
      <c r="W18" t="s">
        <v>85</v>
      </c>
      <c r="X18" t="s">
        <v>128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80</v>
      </c>
      <c r="AL18">
        <v>0</v>
      </c>
      <c r="AM18" t="s">
        <v>80</v>
      </c>
      <c r="AP18" t="s">
        <v>129</v>
      </c>
      <c r="AQ18" t="s">
        <v>130</v>
      </c>
      <c r="AR18" t="s">
        <v>131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80</v>
      </c>
      <c r="BF18" t="s">
        <v>130</v>
      </c>
      <c r="BI18" t="s">
        <v>132</v>
      </c>
      <c r="BJ18" s="5" t="str">
        <f>VLOOKUP(A18,ReferenceTable[],4,FALSE)</f>
        <v>SH3001</v>
      </c>
      <c r="BK18" t="str">
        <f>VLOOKUP(A18,ReferenceTable[],5,FALSE)</f>
        <v>AR4001</v>
      </c>
      <c r="BL18" t="str">
        <f>VLOOKUP(A18,ReferenceTable[],6,FALSE)</f>
        <v>RT3001</v>
      </c>
      <c r="BM18" t="str">
        <f>VLOOKUP(A18,ReferenceTable[],7,FALSE)</f>
        <v>XHX2807</v>
      </c>
      <c r="BN18" s="4">
        <f>VLOOKUP(A18,ReferenceTable[],9,FALSE)</f>
        <v>46006</v>
      </c>
      <c r="BO18">
        <f>VLOOKUP(A18,ReferenceTable[],10,FALSE)</f>
        <v>2400000</v>
      </c>
      <c r="BP18">
        <f>VLOOKUP(A18,ReferenceTable[],11,FALSE)</f>
        <v>0</v>
      </c>
      <c r="BQ18">
        <f>VLOOKUP(A18,ReferenceTable[],12,FALSE)</f>
        <v>0</v>
      </c>
      <c r="BR18" t="str">
        <f>VLOOKUP(A18,ReferenceTable[],14,FALSE)</f>
        <v>19/11-600k; 05/12-600k; 15/12-600k; 19/12-600K</v>
      </c>
      <c r="BS18" s="4">
        <f>VLOOKUP(A18,ReferenceTable[],15,FALSE)</f>
        <v>45996</v>
      </c>
      <c r="BT18">
        <f>VLOOKUP(A18,ReferenceTable[],16,FALSE)</f>
        <v>1</v>
      </c>
      <c r="BU18" t="str">
        <f>VLOOKUP(A18,ReferenceTable[],17,FALSE)</f>
        <v>JC</v>
      </c>
      <c r="BV18" s="4">
        <f>VLOOKUP(A18,ReferenceTable[],18,FALSE)</f>
        <v>45899</v>
      </c>
      <c r="BW18" s="4">
        <f>VLOOKUP(A18,ReferenceTable[],19,FALSE)</f>
        <v>45969</v>
      </c>
      <c r="BX18">
        <f>VLOOKUP(A18,ReferenceTable[],20,FALSE)</f>
        <v>2400000</v>
      </c>
    </row>
    <row r="19" spans="1:76">
      <c r="A19" t="s">
        <v>137</v>
      </c>
      <c r="B19">
        <v>10000</v>
      </c>
      <c r="C19">
        <v>10000</v>
      </c>
      <c r="D19" s="4">
        <v>46006</v>
      </c>
      <c r="E19" t="s">
        <v>77</v>
      </c>
      <c r="F19" t="s">
        <v>138</v>
      </c>
      <c r="G19" t="s">
        <v>139</v>
      </c>
      <c r="H19" t="s">
        <v>115</v>
      </c>
      <c r="I19">
        <v>1</v>
      </c>
      <c r="J19" t="s">
        <v>80</v>
      </c>
      <c r="K19">
        <v>79</v>
      </c>
      <c r="L19" t="s">
        <v>95</v>
      </c>
      <c r="M19" t="s">
        <v>96</v>
      </c>
      <c r="N19" t="s">
        <v>140</v>
      </c>
      <c r="O19" t="s">
        <v>141</v>
      </c>
      <c r="P19">
        <v>4800</v>
      </c>
      <c r="S19" s="4">
        <v>45989</v>
      </c>
      <c r="U19">
        <v>20</v>
      </c>
      <c r="V19">
        <v>96000</v>
      </c>
      <c r="W19" t="s">
        <v>85</v>
      </c>
      <c r="X19" t="s">
        <v>142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80</v>
      </c>
      <c r="AL19">
        <v>0</v>
      </c>
      <c r="AM19" t="s">
        <v>80</v>
      </c>
      <c r="AP19" t="s">
        <v>143</v>
      </c>
      <c r="AQ19" t="s">
        <v>101</v>
      </c>
      <c r="AR19" t="s">
        <v>102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80</v>
      </c>
      <c r="BF19" t="s">
        <v>101</v>
      </c>
      <c r="BI19" t="s">
        <v>103</v>
      </c>
      <c r="BJ19" s="5" t="str">
        <f>VLOOKUP(A19,ReferenceTable[],4,FALSE)</f>
        <v>YN9015</v>
      </c>
      <c r="BK19">
        <f>VLOOKUP(A19,ReferenceTable[],5,FALSE)</f>
        <v>0</v>
      </c>
      <c r="BL19">
        <f>VLOOKUP(A19,ReferenceTable[],6,FALSE)</f>
        <v>0</v>
      </c>
      <c r="BM19">
        <f>VLOOKUP(A19,ReferenceTable[],7,FALSE)</f>
        <v>0</v>
      </c>
      <c r="BN19" s="4">
        <f>VLOOKUP(A19,ReferenceTable[],9,FALSE)</f>
        <v>45925</v>
      </c>
      <c r="BO19">
        <f>VLOOKUP(A19,ReferenceTable[],10,FALSE)</f>
        <v>75000</v>
      </c>
      <c r="BP19">
        <f>VLOOKUP(A19,ReferenceTable[],11,FALSE)</f>
        <v>0</v>
      </c>
      <c r="BQ19">
        <f>VLOOKUP(A19,ReferenceTable[],12,FALSE)</f>
        <v>0</v>
      </c>
      <c r="BR19">
        <f>VLOOKUP(A19,ReferenceTable[],14,FALSE)</f>
        <v>0</v>
      </c>
      <c r="BS19" s="4">
        <f>VLOOKUP(A19,ReferenceTable[],15,FALSE)</f>
        <v>45940</v>
      </c>
      <c r="BT19">
        <f>VLOOKUP(A19,ReferenceTable[],16,FALSE)</f>
        <v>2</v>
      </c>
      <c r="BU19" t="str">
        <f>VLOOKUP(A19,ReferenceTable[],17,FALSE)</f>
        <v>CL</v>
      </c>
      <c r="BV19" s="4">
        <f>VLOOKUP(A19,ReferenceTable[],18,FALSE)</f>
        <v>45898</v>
      </c>
      <c r="BW19" s="4">
        <f>VLOOKUP(A19,ReferenceTable[],19,FALSE)</f>
        <v>0</v>
      </c>
      <c r="BX19">
        <f>VLOOKUP(A19,ReferenceTable[],20,FALSE)</f>
        <v>0</v>
      </c>
    </row>
    <row r="20" spans="1:76">
      <c r="A20" t="s">
        <v>144</v>
      </c>
      <c r="B20">
        <v>10000</v>
      </c>
      <c r="C20">
        <v>30000</v>
      </c>
      <c r="D20" s="4">
        <v>46000</v>
      </c>
      <c r="E20" t="s">
        <v>77</v>
      </c>
      <c r="F20" t="s">
        <v>145</v>
      </c>
      <c r="G20" t="s">
        <v>114</v>
      </c>
      <c r="H20" t="s">
        <v>115</v>
      </c>
      <c r="I20">
        <v>1</v>
      </c>
      <c r="J20" t="s">
        <v>80</v>
      </c>
      <c r="K20">
        <v>79</v>
      </c>
      <c r="L20" t="s">
        <v>95</v>
      </c>
      <c r="M20" t="s">
        <v>96</v>
      </c>
      <c r="N20" t="s">
        <v>97</v>
      </c>
      <c r="O20" t="s">
        <v>98</v>
      </c>
      <c r="P20">
        <v>2600</v>
      </c>
      <c r="S20" s="4">
        <v>45987</v>
      </c>
      <c r="U20">
        <v>20</v>
      </c>
      <c r="V20">
        <v>52000</v>
      </c>
      <c r="W20" t="s">
        <v>85</v>
      </c>
      <c r="X20" t="s">
        <v>146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80</v>
      </c>
      <c r="AL20">
        <v>0</v>
      </c>
      <c r="AM20" t="s">
        <v>80</v>
      </c>
      <c r="AP20" t="s">
        <v>147</v>
      </c>
      <c r="AQ20" t="s">
        <v>101</v>
      </c>
      <c r="AR20" t="s">
        <v>102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80</v>
      </c>
      <c r="BF20" t="s">
        <v>101</v>
      </c>
      <c r="BI20" t="s">
        <v>103</v>
      </c>
      <c r="BJ20" s="5" t="str">
        <f>VLOOKUP(A20,ReferenceTable[],4,FALSE)</f>
        <v>YN9015</v>
      </c>
      <c r="BK20">
        <f>VLOOKUP(A20,ReferenceTable[],5,FALSE)</f>
        <v>0</v>
      </c>
      <c r="BL20">
        <f>VLOOKUP(A20,ReferenceTable[],6,FALSE)</f>
        <v>0</v>
      </c>
      <c r="BM20">
        <f>VLOOKUP(A20,ReferenceTable[],7,FALSE)</f>
        <v>0</v>
      </c>
      <c r="BN20" s="4">
        <f>VLOOKUP(A20,ReferenceTable[],9,FALSE)</f>
        <v>45925</v>
      </c>
      <c r="BO20">
        <f>VLOOKUP(A20,ReferenceTable[],10,FALSE)</f>
        <v>150000</v>
      </c>
      <c r="BP20">
        <f>VLOOKUP(A20,ReferenceTable[],11,FALSE)</f>
        <v>0</v>
      </c>
      <c r="BQ20">
        <f>VLOOKUP(A20,ReferenceTable[],12,FALSE)</f>
        <v>0</v>
      </c>
      <c r="BR20">
        <f>VLOOKUP(A20,ReferenceTable[],14,FALSE)</f>
        <v>0</v>
      </c>
      <c r="BS20" s="4">
        <f>VLOOKUP(A20,ReferenceTable[],15,FALSE)</f>
        <v>45940</v>
      </c>
      <c r="BT20">
        <f>VLOOKUP(A20,ReferenceTable[],16,FALSE)</f>
        <v>2</v>
      </c>
      <c r="BU20" t="str">
        <f>VLOOKUP(A20,ReferenceTable[],17,FALSE)</f>
        <v>CL</v>
      </c>
      <c r="BV20" s="4">
        <f>VLOOKUP(A20,ReferenceTable[],18,FALSE)</f>
        <v>45898</v>
      </c>
      <c r="BW20" s="4">
        <f>VLOOKUP(A20,ReferenceTable[],19,FALSE)</f>
        <v>45947</v>
      </c>
      <c r="BX20">
        <f>VLOOKUP(A20,ReferenceTable[],20,FALSE)</f>
        <v>342210</v>
      </c>
    </row>
    <row r="21" spans="1:76">
      <c r="A21" t="s">
        <v>144</v>
      </c>
      <c r="B21">
        <v>10000</v>
      </c>
      <c r="C21">
        <v>40000</v>
      </c>
      <c r="D21" s="4">
        <v>46000</v>
      </c>
      <c r="E21" t="s">
        <v>77</v>
      </c>
      <c r="F21" t="s">
        <v>145</v>
      </c>
      <c r="G21" t="s">
        <v>114</v>
      </c>
      <c r="H21" t="s">
        <v>115</v>
      </c>
      <c r="I21">
        <v>2</v>
      </c>
      <c r="J21" t="s">
        <v>80</v>
      </c>
      <c r="K21">
        <v>95</v>
      </c>
      <c r="L21" t="s">
        <v>104</v>
      </c>
      <c r="M21" t="s">
        <v>82</v>
      </c>
      <c r="N21" t="s">
        <v>105</v>
      </c>
      <c r="O21" t="s">
        <v>106</v>
      </c>
      <c r="P21">
        <v>13334</v>
      </c>
      <c r="S21" s="4">
        <v>45983</v>
      </c>
      <c r="U21">
        <v>6</v>
      </c>
      <c r="V21">
        <v>80004</v>
      </c>
      <c r="W21" t="s">
        <v>85</v>
      </c>
      <c r="X21" t="s">
        <v>146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80</v>
      </c>
      <c r="AL21">
        <v>0</v>
      </c>
      <c r="AM21" t="s">
        <v>80</v>
      </c>
      <c r="AP21" t="s">
        <v>147</v>
      </c>
      <c r="AQ21" t="s">
        <v>101</v>
      </c>
      <c r="AR21" t="s">
        <v>102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80</v>
      </c>
      <c r="BF21" t="s">
        <v>101</v>
      </c>
      <c r="BI21" t="s">
        <v>103</v>
      </c>
      <c r="BJ21" s="5" t="str">
        <f>VLOOKUP(A21,ReferenceTable[],4,FALSE)</f>
        <v>YN9015</v>
      </c>
      <c r="BK21">
        <f>VLOOKUP(A21,ReferenceTable[],5,FALSE)</f>
        <v>0</v>
      </c>
      <c r="BL21">
        <f>VLOOKUP(A21,ReferenceTable[],6,FALSE)</f>
        <v>0</v>
      </c>
      <c r="BM21">
        <f>VLOOKUP(A21,ReferenceTable[],7,FALSE)</f>
        <v>0</v>
      </c>
      <c r="BN21" s="4">
        <f>VLOOKUP(A21,ReferenceTable[],9,FALSE)</f>
        <v>45925</v>
      </c>
      <c r="BO21">
        <f>VLOOKUP(A21,ReferenceTable[],10,FALSE)</f>
        <v>150000</v>
      </c>
      <c r="BP21">
        <f>VLOOKUP(A21,ReferenceTable[],11,FALSE)</f>
        <v>0</v>
      </c>
      <c r="BQ21">
        <f>VLOOKUP(A21,ReferenceTable[],12,FALSE)</f>
        <v>0</v>
      </c>
      <c r="BR21">
        <f>VLOOKUP(A21,ReferenceTable[],14,FALSE)</f>
        <v>0</v>
      </c>
      <c r="BS21" s="4">
        <f>VLOOKUP(A21,ReferenceTable[],15,FALSE)</f>
        <v>45940</v>
      </c>
      <c r="BT21">
        <f>VLOOKUP(A21,ReferenceTable[],16,FALSE)</f>
        <v>2</v>
      </c>
      <c r="BU21" t="str">
        <f>VLOOKUP(A21,ReferenceTable[],17,FALSE)</f>
        <v>CL</v>
      </c>
      <c r="BV21" s="4">
        <f>VLOOKUP(A21,ReferenceTable[],18,FALSE)</f>
        <v>45898</v>
      </c>
      <c r="BW21" s="4">
        <f>VLOOKUP(A21,ReferenceTable[],19,FALSE)</f>
        <v>45947</v>
      </c>
      <c r="BX21">
        <f>VLOOKUP(A21,ReferenceTable[],20,FALSE)</f>
        <v>342210</v>
      </c>
    </row>
    <row r="22" spans="1:76">
      <c r="A22" t="s">
        <v>144</v>
      </c>
      <c r="B22">
        <v>10000</v>
      </c>
      <c r="C22">
        <v>50000</v>
      </c>
      <c r="D22" s="4">
        <v>46000</v>
      </c>
      <c r="E22" t="s">
        <v>77</v>
      </c>
      <c r="F22" t="s">
        <v>145</v>
      </c>
      <c r="G22" t="s">
        <v>114</v>
      </c>
      <c r="H22" t="s">
        <v>115</v>
      </c>
      <c r="I22">
        <v>2</v>
      </c>
      <c r="J22" t="s">
        <v>80</v>
      </c>
      <c r="K22">
        <v>95</v>
      </c>
      <c r="L22" t="s">
        <v>104</v>
      </c>
      <c r="M22" t="s">
        <v>82</v>
      </c>
      <c r="N22" t="s">
        <v>105</v>
      </c>
      <c r="O22" t="s">
        <v>106</v>
      </c>
      <c r="P22">
        <v>6667</v>
      </c>
      <c r="S22" s="4">
        <v>45990</v>
      </c>
      <c r="U22">
        <v>6</v>
      </c>
      <c r="V22">
        <v>40002</v>
      </c>
      <c r="W22" t="s">
        <v>85</v>
      </c>
      <c r="X22" t="s">
        <v>146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80</v>
      </c>
      <c r="AL22">
        <v>0</v>
      </c>
      <c r="AM22" t="s">
        <v>80</v>
      </c>
      <c r="AP22" t="s">
        <v>147</v>
      </c>
      <c r="AQ22" t="s">
        <v>101</v>
      </c>
      <c r="AR22" t="s">
        <v>102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80</v>
      </c>
      <c r="BF22" t="s">
        <v>101</v>
      </c>
      <c r="BI22" t="s">
        <v>103</v>
      </c>
      <c r="BJ22" s="5" t="str">
        <f>VLOOKUP(A22,ReferenceTable[],4,FALSE)</f>
        <v>YN9015</v>
      </c>
      <c r="BK22">
        <f>VLOOKUP(A22,ReferenceTable[],5,FALSE)</f>
        <v>0</v>
      </c>
      <c r="BL22">
        <f>VLOOKUP(A22,ReferenceTable[],6,FALSE)</f>
        <v>0</v>
      </c>
      <c r="BM22">
        <f>VLOOKUP(A22,ReferenceTable[],7,FALSE)</f>
        <v>0</v>
      </c>
      <c r="BN22" s="4">
        <f>VLOOKUP(A22,ReferenceTable[],9,FALSE)</f>
        <v>45925</v>
      </c>
      <c r="BO22">
        <f>VLOOKUP(A22,ReferenceTable[],10,FALSE)</f>
        <v>150000</v>
      </c>
      <c r="BP22">
        <f>VLOOKUP(A22,ReferenceTable[],11,FALSE)</f>
        <v>0</v>
      </c>
      <c r="BQ22">
        <f>VLOOKUP(A22,ReferenceTable[],12,FALSE)</f>
        <v>0</v>
      </c>
      <c r="BR22">
        <f>VLOOKUP(A22,ReferenceTable[],14,FALSE)</f>
        <v>0</v>
      </c>
      <c r="BS22" s="4">
        <f>VLOOKUP(A22,ReferenceTable[],15,FALSE)</f>
        <v>45940</v>
      </c>
      <c r="BT22">
        <f>VLOOKUP(A22,ReferenceTable[],16,FALSE)</f>
        <v>2</v>
      </c>
      <c r="BU22" t="str">
        <f>VLOOKUP(A22,ReferenceTable[],17,FALSE)</f>
        <v>CL</v>
      </c>
      <c r="BV22" s="4">
        <f>VLOOKUP(A22,ReferenceTable[],18,FALSE)</f>
        <v>45898</v>
      </c>
      <c r="BW22" s="4">
        <f>VLOOKUP(A22,ReferenceTable[],19,FALSE)</f>
        <v>45947</v>
      </c>
      <c r="BX22">
        <f>VLOOKUP(A22,ReferenceTable[],20,FALSE)</f>
        <v>342210</v>
      </c>
    </row>
    <row r="23" spans="1:76">
      <c r="A23" t="s">
        <v>148</v>
      </c>
      <c r="B23">
        <v>10000</v>
      </c>
      <c r="C23">
        <v>20000</v>
      </c>
      <c r="D23" s="4">
        <v>45973</v>
      </c>
      <c r="E23" t="s">
        <v>77</v>
      </c>
      <c r="F23" t="s">
        <v>149</v>
      </c>
      <c r="G23" t="s">
        <v>150</v>
      </c>
      <c r="H23" t="s">
        <v>151</v>
      </c>
      <c r="I23">
        <v>1</v>
      </c>
      <c r="J23" t="s">
        <v>80</v>
      </c>
      <c r="K23">
        <v>95</v>
      </c>
      <c r="L23" t="s">
        <v>104</v>
      </c>
      <c r="M23" t="s">
        <v>82</v>
      </c>
      <c r="N23" t="s">
        <v>105</v>
      </c>
      <c r="O23" t="s">
        <v>106</v>
      </c>
      <c r="P23">
        <v>84929</v>
      </c>
      <c r="S23" s="4">
        <v>45968</v>
      </c>
      <c r="U23">
        <v>28</v>
      </c>
      <c r="V23">
        <v>2378012</v>
      </c>
      <c r="W23" t="s">
        <v>85</v>
      </c>
      <c r="X23" t="s">
        <v>152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K23" t="s">
        <v>80</v>
      </c>
      <c r="AL23">
        <v>0</v>
      </c>
      <c r="AM23" t="s">
        <v>80</v>
      </c>
      <c r="AP23" t="s">
        <v>153</v>
      </c>
      <c r="AQ23" t="s">
        <v>154</v>
      </c>
      <c r="AR23" t="s">
        <v>155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80</v>
      </c>
      <c r="BF23" t="s">
        <v>154</v>
      </c>
      <c r="BI23" t="s">
        <v>156</v>
      </c>
      <c r="BJ23" s="5" t="str">
        <f>VLOOKUP(A23,ReferenceTable[],4,FALSE)</f>
        <v>LJ9011</v>
      </c>
      <c r="BK23" t="str">
        <f>VLOOKUP(A23,ReferenceTable[],5,FALSE)</f>
        <v>LJ1005</v>
      </c>
      <c r="BL23" t="str">
        <f>VLOOKUP(A23,ReferenceTable[],6,FALSE)</f>
        <v>XHX4803</v>
      </c>
      <c r="BM23">
        <f>VLOOKUP(A23,ReferenceTable[],7,FALSE)</f>
        <v>0</v>
      </c>
      <c r="BN23" s="4">
        <f>VLOOKUP(A23,ReferenceTable[],9,FALSE)</f>
        <v>45985</v>
      </c>
      <c r="BO23">
        <f>VLOOKUP(A23,ReferenceTable[],10,FALSE)</f>
        <v>2400000</v>
      </c>
      <c r="BP23">
        <f>VLOOKUP(A23,ReferenceTable[],11,FALSE)</f>
        <v>0</v>
      </c>
      <c r="BQ23">
        <f>VLOOKUP(A23,ReferenceTable[],12,FALSE)</f>
        <v>0</v>
      </c>
      <c r="BR23">
        <f>VLOOKUP(A23,ReferenceTable[],14,FALSE)</f>
        <v>0</v>
      </c>
      <c r="BS23" s="4">
        <f>VLOOKUP(A23,ReferenceTable[],15,FALSE)</f>
        <v>45994</v>
      </c>
      <c r="BT23">
        <f>VLOOKUP(A23,ReferenceTable[],16,FALSE)</f>
        <v>1</v>
      </c>
      <c r="BU23" t="str">
        <f>VLOOKUP(A23,ReferenceTable[],17,FALSE)</f>
        <v>JT</v>
      </c>
      <c r="BV23" s="4">
        <f>VLOOKUP(A23,ReferenceTable[],18,FALSE)</f>
        <v>45916</v>
      </c>
      <c r="BW23" s="4">
        <f>VLOOKUP(A23,ReferenceTable[],19,FALSE)</f>
        <v>45937</v>
      </c>
      <c r="BX23">
        <f>VLOOKUP(A23,ReferenceTable[],20,FALSE)</f>
        <v>4698036</v>
      </c>
    </row>
    <row r="24" spans="1:76">
      <c r="A24" t="s">
        <v>148</v>
      </c>
      <c r="B24">
        <v>10000</v>
      </c>
      <c r="C24">
        <v>50000</v>
      </c>
      <c r="D24" s="4">
        <v>45988</v>
      </c>
      <c r="E24" t="s">
        <v>77</v>
      </c>
      <c r="F24" t="s">
        <v>157</v>
      </c>
      <c r="G24" t="s">
        <v>150</v>
      </c>
      <c r="H24" t="s">
        <v>151</v>
      </c>
      <c r="I24">
        <v>1</v>
      </c>
      <c r="J24" t="s">
        <v>80</v>
      </c>
      <c r="K24">
        <v>95</v>
      </c>
      <c r="L24" t="s">
        <v>104</v>
      </c>
      <c r="M24" t="s">
        <v>82</v>
      </c>
      <c r="N24" t="s">
        <v>105</v>
      </c>
      <c r="O24" t="s">
        <v>106</v>
      </c>
      <c r="P24">
        <v>68358</v>
      </c>
      <c r="S24" s="4">
        <v>45986</v>
      </c>
      <c r="U24">
        <v>28</v>
      </c>
      <c r="V24">
        <v>1914024</v>
      </c>
      <c r="W24" t="s">
        <v>85</v>
      </c>
      <c r="X24" t="s">
        <v>152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K24" t="s">
        <v>80</v>
      </c>
      <c r="AL24">
        <v>0</v>
      </c>
      <c r="AM24" t="s">
        <v>80</v>
      </c>
      <c r="AP24" t="s">
        <v>153</v>
      </c>
      <c r="AQ24" t="s">
        <v>154</v>
      </c>
      <c r="AR24" t="s">
        <v>155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80</v>
      </c>
      <c r="BF24" t="s">
        <v>154</v>
      </c>
      <c r="BI24" t="s">
        <v>156</v>
      </c>
      <c r="BJ24" s="5" t="str">
        <f>VLOOKUP(A24,ReferenceTable[],4,FALSE)</f>
        <v>LJ9011</v>
      </c>
      <c r="BK24" t="str">
        <f>VLOOKUP(A24,ReferenceTable[],5,FALSE)</f>
        <v>LJ1005</v>
      </c>
      <c r="BL24" t="str">
        <f>VLOOKUP(A24,ReferenceTable[],6,FALSE)</f>
        <v>XHX4803</v>
      </c>
      <c r="BM24">
        <f>VLOOKUP(A24,ReferenceTable[],7,FALSE)</f>
        <v>0</v>
      </c>
      <c r="BN24" s="4">
        <f>VLOOKUP(A24,ReferenceTable[],9,FALSE)</f>
        <v>45985</v>
      </c>
      <c r="BO24">
        <f>VLOOKUP(A24,ReferenceTable[],10,FALSE)</f>
        <v>2400000</v>
      </c>
      <c r="BP24">
        <f>VLOOKUP(A24,ReferenceTable[],11,FALSE)</f>
        <v>0</v>
      </c>
      <c r="BQ24">
        <f>VLOOKUP(A24,ReferenceTable[],12,FALSE)</f>
        <v>0</v>
      </c>
      <c r="BR24">
        <f>VLOOKUP(A24,ReferenceTable[],14,FALSE)</f>
        <v>0</v>
      </c>
      <c r="BS24" s="4">
        <f>VLOOKUP(A24,ReferenceTable[],15,FALSE)</f>
        <v>45994</v>
      </c>
      <c r="BT24">
        <f>VLOOKUP(A24,ReferenceTable[],16,FALSE)</f>
        <v>1</v>
      </c>
      <c r="BU24" t="str">
        <f>VLOOKUP(A24,ReferenceTable[],17,FALSE)</f>
        <v>JT</v>
      </c>
      <c r="BV24" s="4">
        <f>VLOOKUP(A24,ReferenceTable[],18,FALSE)</f>
        <v>45916</v>
      </c>
      <c r="BW24" s="4">
        <f>VLOOKUP(A24,ReferenceTable[],19,FALSE)</f>
        <v>45937</v>
      </c>
      <c r="BX24">
        <f>VLOOKUP(A24,ReferenceTable[],20,FALSE)</f>
        <v>4698036</v>
      </c>
    </row>
    <row r="25" spans="1:76">
      <c r="A25" t="s">
        <v>158</v>
      </c>
      <c r="B25">
        <v>10000</v>
      </c>
      <c r="C25">
        <v>10000</v>
      </c>
      <c r="D25" s="4">
        <v>45988</v>
      </c>
      <c r="E25" t="s">
        <v>77</v>
      </c>
      <c r="F25" t="s">
        <v>159</v>
      </c>
      <c r="G25" t="s">
        <v>160</v>
      </c>
      <c r="H25" t="s">
        <v>161</v>
      </c>
      <c r="I25">
        <v>1</v>
      </c>
      <c r="J25" t="s">
        <v>80</v>
      </c>
      <c r="K25">
        <v>111</v>
      </c>
      <c r="L25" t="s">
        <v>162</v>
      </c>
      <c r="M25" t="s">
        <v>163</v>
      </c>
      <c r="N25" t="s">
        <v>164</v>
      </c>
      <c r="O25" t="s">
        <v>165</v>
      </c>
      <c r="P25">
        <v>48000</v>
      </c>
      <c r="S25" s="4">
        <v>45987</v>
      </c>
      <c r="U25">
        <v>8</v>
      </c>
      <c r="V25">
        <v>384000</v>
      </c>
      <c r="W25" t="s">
        <v>85</v>
      </c>
      <c r="X25" t="s">
        <v>166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K25" t="s">
        <v>80</v>
      </c>
      <c r="AL25">
        <v>0</v>
      </c>
      <c r="AM25" t="s">
        <v>80</v>
      </c>
      <c r="AP25" t="s">
        <v>167</v>
      </c>
      <c r="AQ25" t="s">
        <v>88</v>
      </c>
      <c r="AR25" t="s">
        <v>89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80</v>
      </c>
      <c r="BF25" t="s">
        <v>88</v>
      </c>
      <c r="BI25" t="s">
        <v>168</v>
      </c>
      <c r="BJ25" s="5" t="str">
        <f>VLOOKUP(A25,ReferenceTable[],4,FALSE)</f>
        <v>AD1621P</v>
      </c>
      <c r="BK25">
        <f>VLOOKUP(A25,ReferenceTable[],5,FALSE)</f>
        <v>0</v>
      </c>
      <c r="BL25">
        <f>VLOOKUP(A25,ReferenceTable[],6,FALSE)</f>
        <v>0</v>
      </c>
      <c r="BM25">
        <f>VLOOKUP(A25,ReferenceTable[],7,FALSE)</f>
        <v>0</v>
      </c>
      <c r="BN25" s="4">
        <f>VLOOKUP(A25,ReferenceTable[],9,FALSE)</f>
        <v>46006</v>
      </c>
      <c r="BO25">
        <f>VLOOKUP(A25,ReferenceTable[],10,FALSE)</f>
        <v>384000</v>
      </c>
      <c r="BP25">
        <f>VLOOKUP(A25,ReferenceTable[],11,FALSE)</f>
        <v>384000</v>
      </c>
      <c r="BQ25">
        <f>VLOOKUP(A25,ReferenceTable[],12,FALSE)</f>
        <v>0</v>
      </c>
      <c r="BR25" t="str">
        <f>VLOOKUP(A25,ReferenceTable[],14,FALSE)</f>
        <v>ETA  22/12/2025</v>
      </c>
      <c r="BS25" s="4">
        <f>VLOOKUP(A25,ReferenceTable[],15,FALSE)</f>
        <v>46009</v>
      </c>
      <c r="BT25">
        <f>VLOOKUP(A25,ReferenceTable[],16,FALSE)</f>
        <v>1</v>
      </c>
      <c r="BU25" t="str">
        <f>VLOOKUP(A25,ReferenceTable[],17,FALSE)</f>
        <v>JT</v>
      </c>
      <c r="BV25" s="4">
        <f>VLOOKUP(A25,ReferenceTable[],18,FALSE)</f>
        <v>45923</v>
      </c>
      <c r="BW25" s="4">
        <f>VLOOKUP(A25,ReferenceTable[],19,FALSE)</f>
        <v>45987</v>
      </c>
      <c r="BX25">
        <f>VLOOKUP(A25,ReferenceTable[],20,FALSE)</f>
        <v>384000</v>
      </c>
    </row>
    <row r="26" spans="1:76">
      <c r="A26" t="s">
        <v>169</v>
      </c>
      <c r="B26">
        <v>10000</v>
      </c>
      <c r="C26">
        <v>10000</v>
      </c>
      <c r="D26" s="4">
        <v>45992</v>
      </c>
      <c r="E26" t="s">
        <v>77</v>
      </c>
      <c r="F26" t="s">
        <v>170</v>
      </c>
      <c r="G26" t="s">
        <v>171</v>
      </c>
      <c r="H26" t="s">
        <v>161</v>
      </c>
      <c r="I26">
        <v>1</v>
      </c>
      <c r="J26" t="s">
        <v>80</v>
      </c>
      <c r="K26">
        <v>111</v>
      </c>
      <c r="L26" t="s">
        <v>162</v>
      </c>
      <c r="M26" t="s">
        <v>163</v>
      </c>
      <c r="N26" t="s">
        <v>164</v>
      </c>
      <c r="O26" t="s">
        <v>165</v>
      </c>
      <c r="P26">
        <v>48000</v>
      </c>
      <c r="S26" s="4">
        <v>45988</v>
      </c>
      <c r="U26">
        <v>8</v>
      </c>
      <c r="V26">
        <v>384000</v>
      </c>
      <c r="W26" t="s">
        <v>85</v>
      </c>
      <c r="X26" t="s">
        <v>166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K26" t="s">
        <v>80</v>
      </c>
      <c r="AL26">
        <v>0</v>
      </c>
      <c r="AM26" t="s">
        <v>80</v>
      </c>
      <c r="AP26" t="s">
        <v>167</v>
      </c>
      <c r="AQ26" t="s">
        <v>88</v>
      </c>
      <c r="AR26" t="s">
        <v>89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80</v>
      </c>
      <c r="BF26" t="s">
        <v>88</v>
      </c>
      <c r="BI26" t="s">
        <v>172</v>
      </c>
      <c r="BJ26" s="5" t="str">
        <f>VLOOKUP(A26,ReferenceTable[],4,FALSE)</f>
        <v>AD1621P</v>
      </c>
      <c r="BK26">
        <f>VLOOKUP(A26,ReferenceTable[],5,FALSE)</f>
        <v>0</v>
      </c>
      <c r="BL26">
        <f>VLOOKUP(A26,ReferenceTable[],6,FALSE)</f>
        <v>0</v>
      </c>
      <c r="BM26">
        <f>VLOOKUP(A26,ReferenceTable[],7,FALSE)</f>
        <v>0</v>
      </c>
      <c r="BN26" s="4">
        <f>VLOOKUP(A26,ReferenceTable[],9,FALSE)</f>
        <v>46010</v>
      </c>
      <c r="BO26">
        <f>VLOOKUP(A26,ReferenceTable[],10,FALSE)</f>
        <v>384000</v>
      </c>
      <c r="BP26">
        <f>VLOOKUP(A26,ReferenceTable[],11,FALSE)</f>
        <v>0</v>
      </c>
      <c r="BQ26">
        <f>VLOOKUP(A26,ReferenceTable[],12,FALSE)</f>
        <v>0</v>
      </c>
      <c r="BR26" t="str">
        <f>VLOOKUP(A26,ReferenceTable[],14,FALSE)</f>
        <v>ETA  29/12/2025</v>
      </c>
      <c r="BS26" s="4">
        <f>VLOOKUP(A26,ReferenceTable[],15,FALSE)</f>
        <v>46015</v>
      </c>
      <c r="BT26">
        <f>VLOOKUP(A26,ReferenceTable[],16,FALSE)</f>
        <v>1</v>
      </c>
      <c r="BU26" t="str">
        <f>VLOOKUP(A26,ReferenceTable[],17,FALSE)</f>
        <v>JT</v>
      </c>
      <c r="BV26" s="4">
        <f>VLOOKUP(A26,ReferenceTable[],18,FALSE)</f>
        <v>45923</v>
      </c>
      <c r="BW26" s="4">
        <f>VLOOKUP(A26,ReferenceTable[],19,FALSE)</f>
        <v>45988</v>
      </c>
      <c r="BX26">
        <f>VLOOKUP(A26,ReferenceTable[],20,FALSE)</f>
        <v>384000</v>
      </c>
    </row>
    <row r="27" spans="1:76">
      <c r="A27" t="s">
        <v>173</v>
      </c>
      <c r="B27">
        <v>10000</v>
      </c>
      <c r="C27">
        <v>10000</v>
      </c>
      <c r="D27" s="4">
        <v>45986</v>
      </c>
      <c r="E27" t="s">
        <v>77</v>
      </c>
      <c r="F27" t="s">
        <v>174</v>
      </c>
      <c r="G27" t="s">
        <v>175</v>
      </c>
      <c r="H27" t="s">
        <v>176</v>
      </c>
      <c r="I27">
        <v>1</v>
      </c>
      <c r="J27" t="s">
        <v>80</v>
      </c>
      <c r="K27">
        <v>94</v>
      </c>
      <c r="L27" t="s">
        <v>177</v>
      </c>
      <c r="M27" t="s">
        <v>178</v>
      </c>
      <c r="N27" t="s">
        <v>179</v>
      </c>
      <c r="O27" t="s">
        <v>180</v>
      </c>
      <c r="P27">
        <v>9000</v>
      </c>
      <c r="S27" s="4">
        <v>45981</v>
      </c>
      <c r="U27">
        <v>4</v>
      </c>
      <c r="V27">
        <v>36000</v>
      </c>
      <c r="W27" t="s">
        <v>85</v>
      </c>
      <c r="X27" t="s">
        <v>181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K27" t="s">
        <v>80</v>
      </c>
      <c r="AL27">
        <v>0</v>
      </c>
      <c r="AM27" t="s">
        <v>80</v>
      </c>
      <c r="AP27" t="s">
        <v>182</v>
      </c>
      <c r="AQ27" t="s">
        <v>183</v>
      </c>
      <c r="AR27" t="s">
        <v>184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80</v>
      </c>
      <c r="BF27" t="s">
        <v>183</v>
      </c>
      <c r="BI27" t="s">
        <v>185</v>
      </c>
      <c r="BJ27" s="5" t="str">
        <f>VLOOKUP(A27,ReferenceTable[],4,FALSE)</f>
        <v>AD3212</v>
      </c>
      <c r="BK27">
        <f>VLOOKUP(A27,ReferenceTable[],5,FALSE)</f>
        <v>0</v>
      </c>
      <c r="BL27">
        <f>VLOOKUP(A27,ReferenceTable[],6,FALSE)</f>
        <v>0</v>
      </c>
      <c r="BM27">
        <f>VLOOKUP(A27,ReferenceTable[],7,FALSE)</f>
        <v>0</v>
      </c>
      <c r="BN27" s="4">
        <f>VLOOKUP(A27,ReferenceTable[],9,FALSE)</f>
        <v>45972</v>
      </c>
      <c r="BO27">
        <f>VLOOKUP(A27,ReferenceTable[],10,FALSE)</f>
        <v>36000</v>
      </c>
      <c r="BP27">
        <f>VLOOKUP(A27,ReferenceTable[],11,FALSE)</f>
        <v>0</v>
      </c>
      <c r="BQ27">
        <f>VLOOKUP(A27,ReferenceTable[],12,FALSE)</f>
        <v>0</v>
      </c>
      <c r="BR27">
        <f>VLOOKUP(A27,ReferenceTable[],14,FALSE)</f>
        <v>0</v>
      </c>
      <c r="BS27" s="4">
        <f>VLOOKUP(A27,ReferenceTable[],15,FALSE)</f>
        <v>46007</v>
      </c>
      <c r="BT27">
        <f>VLOOKUP(A27,ReferenceTable[],16,FALSE)</f>
        <v>1</v>
      </c>
      <c r="BU27" t="str">
        <f>VLOOKUP(A27,ReferenceTable[],17,FALSE)</f>
        <v>GT</v>
      </c>
      <c r="BV27" s="4">
        <f>VLOOKUP(A27,ReferenceTable[],18,FALSE)</f>
        <v>45937</v>
      </c>
      <c r="BW27" s="4">
        <f>VLOOKUP(A27,ReferenceTable[],19,FALSE)</f>
        <v>45981</v>
      </c>
      <c r="BX27">
        <f>VLOOKUP(A27,ReferenceTable[],20,FALSE)</f>
        <v>144000</v>
      </c>
    </row>
    <row r="28" spans="1:76">
      <c r="A28" t="s">
        <v>173</v>
      </c>
      <c r="B28">
        <v>10000</v>
      </c>
      <c r="C28">
        <v>20000</v>
      </c>
      <c r="D28" s="4">
        <v>45986</v>
      </c>
      <c r="E28" t="s">
        <v>77</v>
      </c>
      <c r="F28" t="s">
        <v>174</v>
      </c>
      <c r="G28" t="s">
        <v>175</v>
      </c>
      <c r="H28" t="s">
        <v>176</v>
      </c>
      <c r="I28">
        <v>2</v>
      </c>
      <c r="J28" t="s">
        <v>80</v>
      </c>
      <c r="K28" t="s">
        <v>186</v>
      </c>
      <c r="L28" t="s">
        <v>187</v>
      </c>
      <c r="M28" t="s">
        <v>187</v>
      </c>
      <c r="N28" t="s">
        <v>188</v>
      </c>
      <c r="O28" t="e">
        <v>#N/A</v>
      </c>
      <c r="P28">
        <v>36000</v>
      </c>
      <c r="S28" s="4">
        <v>45982</v>
      </c>
      <c r="U28">
        <v>1</v>
      </c>
      <c r="V28">
        <v>36000</v>
      </c>
      <c r="W28" t="s">
        <v>85</v>
      </c>
      <c r="X28" t="s">
        <v>181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K28" t="s">
        <v>80</v>
      </c>
      <c r="AL28">
        <v>0</v>
      </c>
      <c r="AM28" t="s">
        <v>80</v>
      </c>
      <c r="AP28" t="s">
        <v>182</v>
      </c>
      <c r="AQ28" t="s">
        <v>183</v>
      </c>
      <c r="AR28" t="s">
        <v>184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80</v>
      </c>
      <c r="BF28" t="s">
        <v>183</v>
      </c>
      <c r="BI28" t="s">
        <v>185</v>
      </c>
      <c r="BJ28" s="5" t="str">
        <f>VLOOKUP(A28,ReferenceTable[],4,FALSE)</f>
        <v>AD3212</v>
      </c>
      <c r="BK28">
        <f>VLOOKUP(A28,ReferenceTable[],5,FALSE)</f>
        <v>0</v>
      </c>
      <c r="BL28">
        <f>VLOOKUP(A28,ReferenceTable[],6,FALSE)</f>
        <v>0</v>
      </c>
      <c r="BM28">
        <f>VLOOKUP(A28,ReferenceTable[],7,FALSE)</f>
        <v>0</v>
      </c>
      <c r="BN28" s="4">
        <f>VLOOKUP(A28,ReferenceTable[],9,FALSE)</f>
        <v>45972</v>
      </c>
      <c r="BO28">
        <f>VLOOKUP(A28,ReferenceTable[],10,FALSE)</f>
        <v>36000</v>
      </c>
      <c r="BP28">
        <f>VLOOKUP(A28,ReferenceTable[],11,FALSE)</f>
        <v>0</v>
      </c>
      <c r="BQ28">
        <f>VLOOKUP(A28,ReferenceTable[],12,FALSE)</f>
        <v>0</v>
      </c>
      <c r="BR28">
        <f>VLOOKUP(A28,ReferenceTable[],14,FALSE)</f>
        <v>0</v>
      </c>
      <c r="BS28" s="4">
        <f>VLOOKUP(A28,ReferenceTable[],15,FALSE)</f>
        <v>46007</v>
      </c>
      <c r="BT28">
        <f>VLOOKUP(A28,ReferenceTable[],16,FALSE)</f>
        <v>1</v>
      </c>
      <c r="BU28" t="str">
        <f>VLOOKUP(A28,ReferenceTable[],17,FALSE)</f>
        <v>GT</v>
      </c>
      <c r="BV28" s="4">
        <f>VLOOKUP(A28,ReferenceTable[],18,FALSE)</f>
        <v>45937</v>
      </c>
      <c r="BW28" s="4">
        <f>VLOOKUP(A28,ReferenceTable[],19,FALSE)</f>
        <v>45981</v>
      </c>
      <c r="BX28">
        <f>VLOOKUP(A28,ReferenceTable[],20,FALSE)</f>
        <v>144000</v>
      </c>
    </row>
    <row r="29" spans="1:76">
      <c r="A29" t="s">
        <v>173</v>
      </c>
      <c r="B29">
        <v>10000</v>
      </c>
      <c r="C29">
        <v>30000</v>
      </c>
      <c r="D29" s="4">
        <v>45986</v>
      </c>
      <c r="E29" t="s">
        <v>77</v>
      </c>
      <c r="F29" t="s">
        <v>174</v>
      </c>
      <c r="G29" t="s">
        <v>175</v>
      </c>
      <c r="H29" t="s">
        <v>176</v>
      </c>
      <c r="I29">
        <v>3</v>
      </c>
      <c r="J29" t="s">
        <v>80</v>
      </c>
      <c r="K29" t="s">
        <v>189</v>
      </c>
      <c r="L29" t="s">
        <v>190</v>
      </c>
      <c r="M29" t="s">
        <v>191</v>
      </c>
      <c r="N29" t="s">
        <v>192</v>
      </c>
      <c r="O29" t="s">
        <v>193</v>
      </c>
      <c r="P29">
        <v>36000</v>
      </c>
      <c r="S29" s="4">
        <v>45985</v>
      </c>
      <c r="U29">
        <v>1</v>
      </c>
      <c r="V29">
        <v>36000</v>
      </c>
      <c r="W29" t="s">
        <v>85</v>
      </c>
      <c r="X29" t="s">
        <v>181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K29" t="s">
        <v>80</v>
      </c>
      <c r="AL29">
        <v>0</v>
      </c>
      <c r="AM29" t="s">
        <v>80</v>
      </c>
      <c r="AP29" t="s">
        <v>182</v>
      </c>
      <c r="AQ29" t="s">
        <v>183</v>
      </c>
      <c r="AR29" t="s">
        <v>184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80</v>
      </c>
      <c r="BF29" t="s">
        <v>183</v>
      </c>
      <c r="BI29" t="s">
        <v>185</v>
      </c>
      <c r="BJ29" s="5" t="str">
        <f>VLOOKUP(A29,ReferenceTable[],4,FALSE)</f>
        <v>AD3212</v>
      </c>
      <c r="BK29">
        <f>VLOOKUP(A29,ReferenceTable[],5,FALSE)</f>
        <v>0</v>
      </c>
      <c r="BL29">
        <f>VLOOKUP(A29,ReferenceTable[],6,FALSE)</f>
        <v>0</v>
      </c>
      <c r="BM29">
        <f>VLOOKUP(A29,ReferenceTable[],7,FALSE)</f>
        <v>0</v>
      </c>
      <c r="BN29" s="4">
        <f>VLOOKUP(A29,ReferenceTable[],9,FALSE)</f>
        <v>45972</v>
      </c>
      <c r="BO29">
        <f>VLOOKUP(A29,ReferenceTable[],10,FALSE)</f>
        <v>36000</v>
      </c>
      <c r="BP29">
        <f>VLOOKUP(A29,ReferenceTable[],11,FALSE)</f>
        <v>0</v>
      </c>
      <c r="BQ29">
        <f>VLOOKUP(A29,ReferenceTable[],12,FALSE)</f>
        <v>0</v>
      </c>
      <c r="BR29">
        <f>VLOOKUP(A29,ReferenceTable[],14,FALSE)</f>
        <v>0</v>
      </c>
      <c r="BS29" s="4">
        <f>VLOOKUP(A29,ReferenceTable[],15,FALSE)</f>
        <v>46007</v>
      </c>
      <c r="BT29">
        <f>VLOOKUP(A29,ReferenceTable[],16,FALSE)</f>
        <v>1</v>
      </c>
      <c r="BU29" t="str">
        <f>VLOOKUP(A29,ReferenceTable[],17,FALSE)</f>
        <v>GT</v>
      </c>
      <c r="BV29" s="4">
        <f>VLOOKUP(A29,ReferenceTable[],18,FALSE)</f>
        <v>45937</v>
      </c>
      <c r="BW29" s="4">
        <f>VLOOKUP(A29,ReferenceTable[],19,FALSE)</f>
        <v>45981</v>
      </c>
      <c r="BX29">
        <f>VLOOKUP(A29,ReferenceTable[],20,FALSE)</f>
        <v>144000</v>
      </c>
    </row>
    <row r="30" spans="1:76">
      <c r="A30" t="s">
        <v>194</v>
      </c>
      <c r="B30">
        <v>10000</v>
      </c>
      <c r="C30">
        <v>10000</v>
      </c>
      <c r="D30" s="4">
        <v>45979</v>
      </c>
      <c r="E30" t="s">
        <v>77</v>
      </c>
      <c r="F30" t="s">
        <v>195</v>
      </c>
      <c r="G30" t="s">
        <v>196</v>
      </c>
      <c r="H30" t="s">
        <v>176</v>
      </c>
      <c r="I30">
        <v>1</v>
      </c>
      <c r="J30" t="s">
        <v>80</v>
      </c>
      <c r="K30">
        <v>94</v>
      </c>
      <c r="L30" t="s">
        <v>177</v>
      </c>
      <c r="M30" t="s">
        <v>178</v>
      </c>
      <c r="N30" t="s">
        <v>179</v>
      </c>
      <c r="O30" t="s">
        <v>180</v>
      </c>
      <c r="P30">
        <v>9000</v>
      </c>
      <c r="S30" s="4">
        <v>45975</v>
      </c>
      <c r="U30">
        <v>4</v>
      </c>
      <c r="V30">
        <v>36000</v>
      </c>
      <c r="W30" t="s">
        <v>85</v>
      </c>
      <c r="X30" t="s">
        <v>197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K30" t="s">
        <v>80</v>
      </c>
      <c r="AL30">
        <v>0</v>
      </c>
      <c r="AM30" t="s">
        <v>80</v>
      </c>
      <c r="AP30" t="s">
        <v>198</v>
      </c>
      <c r="AQ30" t="s">
        <v>183</v>
      </c>
      <c r="AR30" t="s">
        <v>184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80</v>
      </c>
      <c r="BF30" t="s">
        <v>183</v>
      </c>
      <c r="BI30" t="s">
        <v>199</v>
      </c>
      <c r="BJ30" s="5" t="str">
        <f>VLOOKUP(A30,ReferenceTable[],4,FALSE)</f>
        <v>AD3212</v>
      </c>
      <c r="BK30">
        <f>VLOOKUP(A30,ReferenceTable[],5,FALSE)</f>
        <v>0</v>
      </c>
      <c r="BL30">
        <f>VLOOKUP(A30,ReferenceTable[],6,FALSE)</f>
        <v>0</v>
      </c>
      <c r="BM30">
        <f>VLOOKUP(A30,ReferenceTable[],7,FALSE)</f>
        <v>0</v>
      </c>
      <c r="BN30" s="4">
        <f>VLOOKUP(A30,ReferenceTable[],9,FALSE)</f>
        <v>45965</v>
      </c>
      <c r="BO30">
        <f>VLOOKUP(A30,ReferenceTable[],10,FALSE)</f>
        <v>36000</v>
      </c>
      <c r="BP30">
        <f>VLOOKUP(A30,ReferenceTable[],11,FALSE)</f>
        <v>36000</v>
      </c>
      <c r="BQ30">
        <f>VLOOKUP(A30,ReferenceTable[],12,FALSE)</f>
        <v>0</v>
      </c>
      <c r="BR30">
        <f>VLOOKUP(A30,ReferenceTable[],14,FALSE)</f>
        <v>0</v>
      </c>
      <c r="BS30" s="4">
        <f>VLOOKUP(A30,ReferenceTable[],15,FALSE)</f>
        <v>46007</v>
      </c>
      <c r="BT30">
        <f>VLOOKUP(A30,ReferenceTable[],16,FALSE)</f>
        <v>1</v>
      </c>
      <c r="BU30" t="str">
        <f>VLOOKUP(A30,ReferenceTable[],17,FALSE)</f>
        <v>GT</v>
      </c>
      <c r="BV30" s="4">
        <f>VLOOKUP(A30,ReferenceTable[],18,FALSE)</f>
        <v>45937</v>
      </c>
      <c r="BW30" s="4">
        <f>VLOOKUP(A30,ReferenceTable[],19,FALSE)</f>
        <v>45975</v>
      </c>
      <c r="BX30">
        <f>VLOOKUP(A30,ReferenceTable[],20,FALSE)</f>
        <v>144000</v>
      </c>
    </row>
    <row r="31" spans="1:76">
      <c r="A31" t="s">
        <v>194</v>
      </c>
      <c r="B31">
        <v>10000</v>
      </c>
      <c r="C31">
        <v>20000</v>
      </c>
      <c r="D31" s="4">
        <v>45979</v>
      </c>
      <c r="E31" t="s">
        <v>77</v>
      </c>
      <c r="F31" t="s">
        <v>195</v>
      </c>
      <c r="G31" t="s">
        <v>196</v>
      </c>
      <c r="H31" t="s">
        <v>176</v>
      </c>
      <c r="I31">
        <v>2</v>
      </c>
      <c r="J31" t="s">
        <v>80</v>
      </c>
      <c r="K31" t="s">
        <v>186</v>
      </c>
      <c r="L31" t="s">
        <v>187</v>
      </c>
      <c r="M31" t="s">
        <v>187</v>
      </c>
      <c r="N31" t="s">
        <v>200</v>
      </c>
      <c r="O31" t="e">
        <v>#N/A</v>
      </c>
      <c r="P31">
        <v>36000</v>
      </c>
      <c r="S31" s="4">
        <v>45976</v>
      </c>
      <c r="U31">
        <v>1</v>
      </c>
      <c r="V31">
        <v>36000</v>
      </c>
      <c r="W31" t="s">
        <v>85</v>
      </c>
      <c r="X31" t="s">
        <v>197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K31" t="s">
        <v>80</v>
      </c>
      <c r="AL31">
        <v>0</v>
      </c>
      <c r="AM31" t="s">
        <v>80</v>
      </c>
      <c r="AP31" t="s">
        <v>198</v>
      </c>
      <c r="AQ31" t="s">
        <v>183</v>
      </c>
      <c r="AR31" t="s">
        <v>184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80</v>
      </c>
      <c r="BF31" t="s">
        <v>183</v>
      </c>
      <c r="BI31" t="s">
        <v>199</v>
      </c>
      <c r="BJ31" s="5" t="str">
        <f>VLOOKUP(A31,ReferenceTable[],4,FALSE)</f>
        <v>AD3212</v>
      </c>
      <c r="BK31">
        <f>VLOOKUP(A31,ReferenceTable[],5,FALSE)</f>
        <v>0</v>
      </c>
      <c r="BL31">
        <f>VLOOKUP(A31,ReferenceTable[],6,FALSE)</f>
        <v>0</v>
      </c>
      <c r="BM31">
        <f>VLOOKUP(A31,ReferenceTable[],7,FALSE)</f>
        <v>0</v>
      </c>
      <c r="BN31" s="4">
        <f>VLOOKUP(A31,ReferenceTable[],9,FALSE)</f>
        <v>45965</v>
      </c>
      <c r="BO31">
        <f>VLOOKUP(A31,ReferenceTable[],10,FALSE)</f>
        <v>36000</v>
      </c>
      <c r="BP31">
        <f>VLOOKUP(A31,ReferenceTable[],11,FALSE)</f>
        <v>36000</v>
      </c>
      <c r="BQ31">
        <f>VLOOKUP(A31,ReferenceTable[],12,FALSE)</f>
        <v>0</v>
      </c>
      <c r="BR31">
        <f>VLOOKUP(A31,ReferenceTable[],14,FALSE)</f>
        <v>0</v>
      </c>
      <c r="BS31" s="4">
        <f>VLOOKUP(A31,ReferenceTable[],15,FALSE)</f>
        <v>46007</v>
      </c>
      <c r="BT31">
        <f>VLOOKUP(A31,ReferenceTable[],16,FALSE)</f>
        <v>1</v>
      </c>
      <c r="BU31" t="str">
        <f>VLOOKUP(A31,ReferenceTable[],17,FALSE)</f>
        <v>GT</v>
      </c>
      <c r="BV31" s="4">
        <f>VLOOKUP(A31,ReferenceTable[],18,FALSE)</f>
        <v>45937</v>
      </c>
      <c r="BW31" s="4">
        <f>VLOOKUP(A31,ReferenceTable[],19,FALSE)</f>
        <v>45975</v>
      </c>
      <c r="BX31">
        <f>VLOOKUP(A31,ReferenceTable[],20,FALSE)</f>
        <v>144000</v>
      </c>
    </row>
    <row r="32" spans="1:76">
      <c r="A32" t="s">
        <v>194</v>
      </c>
      <c r="B32">
        <v>10000</v>
      </c>
      <c r="C32">
        <v>30000</v>
      </c>
      <c r="D32" s="4">
        <v>45979</v>
      </c>
      <c r="E32" t="s">
        <v>77</v>
      </c>
      <c r="F32" t="s">
        <v>195</v>
      </c>
      <c r="G32" t="s">
        <v>196</v>
      </c>
      <c r="H32" t="s">
        <v>176</v>
      </c>
      <c r="I32">
        <v>3</v>
      </c>
      <c r="J32" t="s">
        <v>80</v>
      </c>
      <c r="K32" t="s">
        <v>189</v>
      </c>
      <c r="L32" t="s">
        <v>190</v>
      </c>
      <c r="M32" t="s">
        <v>191</v>
      </c>
      <c r="N32" t="s">
        <v>201</v>
      </c>
      <c r="O32" t="e">
        <v>#N/A</v>
      </c>
      <c r="P32">
        <v>36000</v>
      </c>
      <c r="S32" s="4">
        <v>45978</v>
      </c>
      <c r="U32">
        <v>1</v>
      </c>
      <c r="V32">
        <v>36000</v>
      </c>
      <c r="W32" t="s">
        <v>85</v>
      </c>
      <c r="X32" t="s">
        <v>197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K32" t="s">
        <v>80</v>
      </c>
      <c r="AL32">
        <v>0</v>
      </c>
      <c r="AM32" t="s">
        <v>80</v>
      </c>
      <c r="AP32" t="s">
        <v>198</v>
      </c>
      <c r="AQ32" t="s">
        <v>183</v>
      </c>
      <c r="AR32" t="s">
        <v>184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80</v>
      </c>
      <c r="BF32" t="s">
        <v>183</v>
      </c>
      <c r="BI32" t="s">
        <v>199</v>
      </c>
      <c r="BJ32" s="5" t="str">
        <f>VLOOKUP(A32,ReferenceTable[],4,FALSE)</f>
        <v>AD3212</v>
      </c>
      <c r="BK32">
        <f>VLOOKUP(A32,ReferenceTable[],5,FALSE)</f>
        <v>0</v>
      </c>
      <c r="BL32">
        <f>VLOOKUP(A32,ReferenceTable[],6,FALSE)</f>
        <v>0</v>
      </c>
      <c r="BM32">
        <f>VLOOKUP(A32,ReferenceTable[],7,FALSE)</f>
        <v>0</v>
      </c>
      <c r="BN32" s="4">
        <f>VLOOKUP(A32,ReferenceTable[],9,FALSE)</f>
        <v>45965</v>
      </c>
      <c r="BO32">
        <f>VLOOKUP(A32,ReferenceTable[],10,FALSE)</f>
        <v>36000</v>
      </c>
      <c r="BP32">
        <f>VLOOKUP(A32,ReferenceTable[],11,FALSE)</f>
        <v>36000</v>
      </c>
      <c r="BQ32">
        <f>VLOOKUP(A32,ReferenceTable[],12,FALSE)</f>
        <v>0</v>
      </c>
      <c r="BR32">
        <f>VLOOKUP(A32,ReferenceTable[],14,FALSE)</f>
        <v>0</v>
      </c>
      <c r="BS32" s="4">
        <f>VLOOKUP(A32,ReferenceTable[],15,FALSE)</f>
        <v>46007</v>
      </c>
      <c r="BT32">
        <f>VLOOKUP(A32,ReferenceTable[],16,FALSE)</f>
        <v>1</v>
      </c>
      <c r="BU32" t="str">
        <f>VLOOKUP(A32,ReferenceTable[],17,FALSE)</f>
        <v>GT</v>
      </c>
      <c r="BV32" s="4">
        <f>VLOOKUP(A32,ReferenceTable[],18,FALSE)</f>
        <v>45937</v>
      </c>
      <c r="BW32" s="4">
        <f>VLOOKUP(A32,ReferenceTable[],19,FALSE)</f>
        <v>45975</v>
      </c>
      <c r="BX32">
        <f>VLOOKUP(A32,ReferenceTable[],20,FALSE)</f>
        <v>144000</v>
      </c>
    </row>
    <row r="33" spans="1:76">
      <c r="A33" t="s">
        <v>202</v>
      </c>
      <c r="B33">
        <v>10000</v>
      </c>
      <c r="C33">
        <v>10000</v>
      </c>
      <c r="D33" s="4">
        <v>45996</v>
      </c>
      <c r="E33" t="s">
        <v>77</v>
      </c>
      <c r="F33" t="s">
        <v>203</v>
      </c>
      <c r="G33" t="s">
        <v>204</v>
      </c>
      <c r="H33" t="s">
        <v>151</v>
      </c>
      <c r="I33">
        <v>1</v>
      </c>
      <c r="J33" t="s">
        <v>80</v>
      </c>
      <c r="K33">
        <v>95</v>
      </c>
      <c r="L33" t="s">
        <v>104</v>
      </c>
      <c r="M33" t="s">
        <v>82</v>
      </c>
      <c r="N33" t="s">
        <v>105</v>
      </c>
      <c r="O33" t="s">
        <v>106</v>
      </c>
      <c r="P33">
        <v>171429</v>
      </c>
      <c r="S33" s="4">
        <v>45988</v>
      </c>
      <c r="U33">
        <v>28</v>
      </c>
      <c r="V33">
        <v>4800012</v>
      </c>
      <c r="W33" t="s">
        <v>85</v>
      </c>
      <c r="X33" t="s">
        <v>152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K33" t="s">
        <v>80</v>
      </c>
      <c r="AL33">
        <v>0</v>
      </c>
      <c r="AM33" t="s">
        <v>80</v>
      </c>
      <c r="AP33" t="s">
        <v>153</v>
      </c>
      <c r="AQ33" t="s">
        <v>154</v>
      </c>
      <c r="AR33" t="s">
        <v>155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80</v>
      </c>
      <c r="BF33" t="s">
        <v>154</v>
      </c>
      <c r="BI33" t="s">
        <v>205</v>
      </c>
      <c r="BJ33" s="5" t="str">
        <f>VLOOKUP(A33,ReferenceTable[],4,FALSE)</f>
        <v>LJ9011</v>
      </c>
      <c r="BK33" t="str">
        <f>VLOOKUP(A33,ReferenceTable[],5,FALSE)</f>
        <v>LJ1005</v>
      </c>
      <c r="BL33" t="str">
        <f>VLOOKUP(A33,ReferenceTable[],6,FALSE)</f>
        <v>XHX4803</v>
      </c>
      <c r="BM33">
        <f>VLOOKUP(A33,ReferenceTable[],7,FALSE)</f>
        <v>0</v>
      </c>
      <c r="BN33" s="4">
        <f>VLOOKUP(A33,ReferenceTable[],9,FALSE)</f>
        <v>46015</v>
      </c>
      <c r="BO33">
        <f>VLOOKUP(A33,ReferenceTable[],10,FALSE)</f>
        <v>4800000</v>
      </c>
      <c r="BP33">
        <f>VLOOKUP(A33,ReferenceTable[],11,FALSE)</f>
        <v>0</v>
      </c>
      <c r="BQ33">
        <f>VLOOKUP(A33,ReferenceTable[],12,FALSE)</f>
        <v>0</v>
      </c>
      <c r="BR33">
        <f>VLOOKUP(A33,ReferenceTable[],14,FALSE)</f>
        <v>0</v>
      </c>
      <c r="BS33" s="4">
        <f>VLOOKUP(A33,ReferenceTable[],15,FALSE)</f>
        <v>46024</v>
      </c>
      <c r="BT33">
        <f>VLOOKUP(A33,ReferenceTable[],16,FALSE)</f>
        <v>1</v>
      </c>
      <c r="BU33" t="str">
        <f>VLOOKUP(A33,ReferenceTable[],17,FALSE)</f>
        <v>JT</v>
      </c>
      <c r="BV33" s="4">
        <f>VLOOKUP(A33,ReferenceTable[],18,FALSE)</f>
        <v>45940</v>
      </c>
      <c r="BW33" s="4">
        <f>VLOOKUP(A33,ReferenceTable[],19,FALSE)</f>
        <v>45988</v>
      </c>
      <c r="BX33">
        <f>VLOOKUP(A33,ReferenceTable[],20,FALSE)</f>
        <v>4800012</v>
      </c>
    </row>
    <row r="34" spans="1:76">
      <c r="A34" t="s">
        <v>206</v>
      </c>
      <c r="B34">
        <v>10000</v>
      </c>
      <c r="C34">
        <v>10000</v>
      </c>
      <c r="D34" s="4">
        <v>45987</v>
      </c>
      <c r="E34" t="s">
        <v>77</v>
      </c>
      <c r="F34" t="s">
        <v>207</v>
      </c>
      <c r="G34" t="s">
        <v>208</v>
      </c>
      <c r="H34" t="s">
        <v>209</v>
      </c>
      <c r="I34">
        <v>1</v>
      </c>
      <c r="J34" t="s">
        <v>80</v>
      </c>
      <c r="K34">
        <v>94</v>
      </c>
      <c r="L34" t="s">
        <v>177</v>
      </c>
      <c r="M34" t="s">
        <v>178</v>
      </c>
      <c r="N34" t="s">
        <v>179</v>
      </c>
      <c r="O34" t="s">
        <v>180</v>
      </c>
      <c r="P34">
        <v>4000</v>
      </c>
      <c r="S34" s="4">
        <v>45973</v>
      </c>
      <c r="U34">
        <v>6</v>
      </c>
      <c r="V34">
        <v>24000</v>
      </c>
      <c r="W34" t="s">
        <v>85</v>
      </c>
      <c r="X34" t="s">
        <v>210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K34" t="s">
        <v>80</v>
      </c>
      <c r="AL34">
        <v>0</v>
      </c>
      <c r="AM34" t="s">
        <v>80</v>
      </c>
      <c r="AP34" t="s">
        <v>211</v>
      </c>
      <c r="AQ34" t="s">
        <v>183</v>
      </c>
      <c r="AR34" t="s">
        <v>184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80</v>
      </c>
      <c r="BF34" t="s">
        <v>183</v>
      </c>
      <c r="BI34" t="s">
        <v>212</v>
      </c>
      <c r="BJ34" s="5" t="str">
        <f>VLOOKUP(A34,ReferenceTable[],4,FALSE)</f>
        <v>AD3108</v>
      </c>
      <c r="BK34">
        <f>VLOOKUP(A34,ReferenceTable[],5,FALSE)</f>
        <v>0</v>
      </c>
      <c r="BL34">
        <f>VLOOKUP(A34,ReferenceTable[],6,FALSE)</f>
        <v>0</v>
      </c>
      <c r="BM34">
        <f>VLOOKUP(A34,ReferenceTable[],7,FALSE)</f>
        <v>0</v>
      </c>
      <c r="BN34" s="4">
        <f>VLOOKUP(A34,ReferenceTable[],9,FALSE)</f>
        <v>45979</v>
      </c>
      <c r="BO34">
        <f>VLOOKUP(A34,ReferenceTable[],10,FALSE)</f>
        <v>24000</v>
      </c>
      <c r="BP34">
        <f>VLOOKUP(A34,ReferenceTable[],11,FALSE)</f>
        <v>24000</v>
      </c>
      <c r="BQ34">
        <f>VLOOKUP(A34,ReferenceTable[],12,FALSE)</f>
        <v>0</v>
      </c>
      <c r="BR34">
        <f>VLOOKUP(A34,ReferenceTable[],14,FALSE)</f>
        <v>0</v>
      </c>
      <c r="BS34" s="4">
        <f>VLOOKUP(A34,ReferenceTable[],15,FALSE)</f>
        <v>46007</v>
      </c>
      <c r="BT34">
        <f>VLOOKUP(A34,ReferenceTable[],16,FALSE)</f>
        <v>3</v>
      </c>
      <c r="BU34" t="str">
        <f>VLOOKUP(A34,ReferenceTable[],17,FALSE)</f>
        <v>GT</v>
      </c>
      <c r="BV34" s="4">
        <f>VLOOKUP(A34,ReferenceTable[],18,FALSE)</f>
        <v>45945</v>
      </c>
      <c r="BW34" s="4">
        <f>VLOOKUP(A34,ReferenceTable[],19,FALSE)</f>
        <v>45973</v>
      </c>
      <c r="BX34">
        <f>VLOOKUP(A34,ReferenceTable[],20,FALSE)</f>
        <v>96000</v>
      </c>
    </row>
    <row r="35" spans="1:76">
      <c r="A35" t="s">
        <v>206</v>
      </c>
      <c r="B35">
        <v>10000</v>
      </c>
      <c r="C35">
        <v>20000</v>
      </c>
      <c r="D35" s="4">
        <v>45987</v>
      </c>
      <c r="E35" t="s">
        <v>77</v>
      </c>
      <c r="F35" t="s">
        <v>207</v>
      </c>
      <c r="G35" t="s">
        <v>208</v>
      </c>
      <c r="H35" t="s">
        <v>209</v>
      </c>
      <c r="I35">
        <v>2</v>
      </c>
      <c r="J35" t="s">
        <v>80</v>
      </c>
      <c r="K35" t="s">
        <v>186</v>
      </c>
      <c r="L35" t="s">
        <v>187</v>
      </c>
      <c r="M35" t="s">
        <v>187</v>
      </c>
      <c r="N35" t="s">
        <v>213</v>
      </c>
      <c r="O35" t="e">
        <v>#N/A</v>
      </c>
      <c r="P35">
        <v>24000</v>
      </c>
      <c r="S35" s="4">
        <v>45976</v>
      </c>
      <c r="U35">
        <v>1</v>
      </c>
      <c r="V35">
        <v>24000</v>
      </c>
      <c r="W35" t="s">
        <v>85</v>
      </c>
      <c r="X35" t="s">
        <v>210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K35" t="s">
        <v>80</v>
      </c>
      <c r="AL35">
        <v>0</v>
      </c>
      <c r="AM35" t="s">
        <v>80</v>
      </c>
      <c r="AP35" t="s">
        <v>211</v>
      </c>
      <c r="AQ35" t="s">
        <v>183</v>
      </c>
      <c r="AR35" t="s">
        <v>184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80</v>
      </c>
      <c r="BF35" t="s">
        <v>183</v>
      </c>
      <c r="BI35" t="s">
        <v>212</v>
      </c>
      <c r="BJ35" s="5" t="str">
        <f>VLOOKUP(A35,ReferenceTable[],4,FALSE)</f>
        <v>AD3108</v>
      </c>
      <c r="BK35">
        <f>VLOOKUP(A35,ReferenceTable[],5,FALSE)</f>
        <v>0</v>
      </c>
      <c r="BL35">
        <f>VLOOKUP(A35,ReferenceTable[],6,FALSE)</f>
        <v>0</v>
      </c>
      <c r="BM35">
        <f>VLOOKUP(A35,ReferenceTable[],7,FALSE)</f>
        <v>0</v>
      </c>
      <c r="BN35" s="4">
        <f>VLOOKUP(A35,ReferenceTable[],9,FALSE)</f>
        <v>45979</v>
      </c>
      <c r="BO35">
        <f>VLOOKUP(A35,ReferenceTable[],10,FALSE)</f>
        <v>24000</v>
      </c>
      <c r="BP35">
        <f>VLOOKUP(A35,ReferenceTable[],11,FALSE)</f>
        <v>24000</v>
      </c>
      <c r="BQ35">
        <f>VLOOKUP(A35,ReferenceTable[],12,FALSE)</f>
        <v>0</v>
      </c>
      <c r="BR35">
        <f>VLOOKUP(A35,ReferenceTable[],14,FALSE)</f>
        <v>0</v>
      </c>
      <c r="BS35" s="4">
        <f>VLOOKUP(A35,ReferenceTable[],15,FALSE)</f>
        <v>46007</v>
      </c>
      <c r="BT35">
        <f>VLOOKUP(A35,ReferenceTable[],16,FALSE)</f>
        <v>3</v>
      </c>
      <c r="BU35" t="str">
        <f>VLOOKUP(A35,ReferenceTable[],17,FALSE)</f>
        <v>GT</v>
      </c>
      <c r="BV35" s="4">
        <f>VLOOKUP(A35,ReferenceTable[],18,FALSE)</f>
        <v>45945</v>
      </c>
      <c r="BW35" s="4">
        <f>VLOOKUP(A35,ReferenceTable[],19,FALSE)</f>
        <v>45973</v>
      </c>
      <c r="BX35">
        <f>VLOOKUP(A35,ReferenceTable[],20,FALSE)</f>
        <v>96000</v>
      </c>
    </row>
    <row r="36" spans="1:76">
      <c r="A36" t="s">
        <v>206</v>
      </c>
      <c r="B36">
        <v>10000</v>
      </c>
      <c r="C36">
        <v>30000</v>
      </c>
      <c r="D36" s="4">
        <v>45987</v>
      </c>
      <c r="E36" t="s">
        <v>77</v>
      </c>
      <c r="F36" t="s">
        <v>207</v>
      </c>
      <c r="G36" t="s">
        <v>208</v>
      </c>
      <c r="H36" t="s">
        <v>209</v>
      </c>
      <c r="I36">
        <v>3</v>
      </c>
      <c r="J36" t="s">
        <v>80</v>
      </c>
      <c r="K36" t="s">
        <v>189</v>
      </c>
      <c r="L36" t="s">
        <v>190</v>
      </c>
      <c r="M36" t="s">
        <v>191</v>
      </c>
      <c r="N36" t="s">
        <v>214</v>
      </c>
      <c r="O36" t="s">
        <v>215</v>
      </c>
      <c r="P36">
        <v>24000</v>
      </c>
      <c r="S36" s="4">
        <v>45986</v>
      </c>
      <c r="U36">
        <v>1</v>
      </c>
      <c r="V36">
        <v>24000</v>
      </c>
      <c r="W36" t="s">
        <v>85</v>
      </c>
      <c r="X36" t="s">
        <v>210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K36" t="s">
        <v>80</v>
      </c>
      <c r="AL36">
        <v>0</v>
      </c>
      <c r="AM36" t="s">
        <v>80</v>
      </c>
      <c r="AP36" t="s">
        <v>211</v>
      </c>
      <c r="AQ36" t="s">
        <v>183</v>
      </c>
      <c r="AR36" t="s">
        <v>184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80</v>
      </c>
      <c r="BF36" t="s">
        <v>183</v>
      </c>
      <c r="BI36" t="s">
        <v>212</v>
      </c>
      <c r="BJ36" s="5" t="str">
        <f>VLOOKUP(A36,ReferenceTable[],4,FALSE)</f>
        <v>AD3108</v>
      </c>
      <c r="BK36">
        <f>VLOOKUP(A36,ReferenceTable[],5,FALSE)</f>
        <v>0</v>
      </c>
      <c r="BL36">
        <f>VLOOKUP(A36,ReferenceTable[],6,FALSE)</f>
        <v>0</v>
      </c>
      <c r="BM36">
        <f>VLOOKUP(A36,ReferenceTable[],7,FALSE)</f>
        <v>0</v>
      </c>
      <c r="BN36" s="4">
        <f>VLOOKUP(A36,ReferenceTable[],9,FALSE)</f>
        <v>45979</v>
      </c>
      <c r="BO36">
        <f>VLOOKUP(A36,ReferenceTable[],10,FALSE)</f>
        <v>24000</v>
      </c>
      <c r="BP36">
        <f>VLOOKUP(A36,ReferenceTable[],11,FALSE)</f>
        <v>24000</v>
      </c>
      <c r="BQ36">
        <f>VLOOKUP(A36,ReferenceTable[],12,FALSE)</f>
        <v>0</v>
      </c>
      <c r="BR36">
        <f>VLOOKUP(A36,ReferenceTable[],14,FALSE)</f>
        <v>0</v>
      </c>
      <c r="BS36" s="4">
        <f>VLOOKUP(A36,ReferenceTable[],15,FALSE)</f>
        <v>46007</v>
      </c>
      <c r="BT36">
        <f>VLOOKUP(A36,ReferenceTable[],16,FALSE)</f>
        <v>3</v>
      </c>
      <c r="BU36" t="str">
        <f>VLOOKUP(A36,ReferenceTable[],17,FALSE)</f>
        <v>GT</v>
      </c>
      <c r="BV36" s="4">
        <f>VLOOKUP(A36,ReferenceTable[],18,FALSE)</f>
        <v>45945</v>
      </c>
      <c r="BW36" s="4">
        <f>VLOOKUP(A36,ReferenceTable[],19,FALSE)</f>
        <v>45973</v>
      </c>
      <c r="BX36">
        <f>VLOOKUP(A36,ReferenceTable[],20,FALSE)</f>
        <v>96000</v>
      </c>
    </row>
    <row r="37" spans="1:76">
      <c r="A37" t="s">
        <v>216</v>
      </c>
      <c r="B37">
        <v>10000</v>
      </c>
      <c r="C37">
        <v>20000</v>
      </c>
      <c r="D37" s="4">
        <v>45978</v>
      </c>
      <c r="E37" t="s">
        <v>77</v>
      </c>
      <c r="F37" t="s">
        <v>217</v>
      </c>
      <c r="G37" t="s">
        <v>208</v>
      </c>
      <c r="H37" t="s">
        <v>209</v>
      </c>
      <c r="I37">
        <v>1</v>
      </c>
      <c r="J37" t="s">
        <v>80</v>
      </c>
      <c r="K37">
        <v>94</v>
      </c>
      <c r="L37" t="s">
        <v>177</v>
      </c>
      <c r="M37" t="s">
        <v>178</v>
      </c>
      <c r="N37" t="s">
        <v>179</v>
      </c>
      <c r="O37" t="s">
        <v>180</v>
      </c>
      <c r="P37">
        <v>4000</v>
      </c>
      <c r="S37" s="4">
        <v>45971</v>
      </c>
      <c r="U37">
        <v>6</v>
      </c>
      <c r="V37">
        <v>24000</v>
      </c>
      <c r="W37" t="s">
        <v>85</v>
      </c>
      <c r="X37" t="s">
        <v>218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K37" t="s">
        <v>80</v>
      </c>
      <c r="AL37">
        <v>0</v>
      </c>
      <c r="AM37" t="s">
        <v>80</v>
      </c>
      <c r="AP37" t="s">
        <v>219</v>
      </c>
      <c r="AQ37" t="s">
        <v>183</v>
      </c>
      <c r="AR37" t="s">
        <v>184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80</v>
      </c>
      <c r="BF37" t="s">
        <v>183</v>
      </c>
      <c r="BI37" t="s">
        <v>220</v>
      </c>
      <c r="BJ37" s="5" t="str">
        <f>VLOOKUP(A37,ReferenceTable[],4,FALSE)</f>
        <v>AD3108</v>
      </c>
      <c r="BK37">
        <f>VLOOKUP(A37,ReferenceTable[],5,FALSE)</f>
        <v>0</v>
      </c>
      <c r="BL37">
        <f>VLOOKUP(A37,ReferenceTable[],6,FALSE)</f>
        <v>0</v>
      </c>
      <c r="BM37">
        <f>VLOOKUP(A37,ReferenceTable[],7,FALSE)</f>
        <v>0</v>
      </c>
      <c r="BN37" s="4">
        <f>VLOOKUP(A37,ReferenceTable[],9,FALSE)</f>
        <v>45972</v>
      </c>
      <c r="BO37">
        <f>VLOOKUP(A37,ReferenceTable[],10,FALSE)</f>
        <v>24000</v>
      </c>
      <c r="BP37">
        <f>VLOOKUP(A37,ReferenceTable[],11,FALSE)</f>
        <v>0</v>
      </c>
      <c r="BQ37">
        <f>VLOOKUP(A37,ReferenceTable[],12,FALSE)</f>
        <v>0</v>
      </c>
      <c r="BR37">
        <f>VLOOKUP(A37,ReferenceTable[],14,FALSE)</f>
        <v>0</v>
      </c>
      <c r="BS37" s="4">
        <f>VLOOKUP(A37,ReferenceTable[],15,FALSE)</f>
        <v>45979</v>
      </c>
      <c r="BT37">
        <f>VLOOKUP(A37,ReferenceTable[],16,FALSE)</f>
        <v>2</v>
      </c>
      <c r="BU37" t="str">
        <f>VLOOKUP(A37,ReferenceTable[],17,FALSE)</f>
        <v>GT</v>
      </c>
      <c r="BV37" s="4">
        <f>VLOOKUP(A37,ReferenceTable[],18,FALSE)</f>
        <v>45945</v>
      </c>
      <c r="BW37" s="4">
        <f>VLOOKUP(A37,ReferenceTable[],19,FALSE)</f>
        <v>45971</v>
      </c>
      <c r="BX37">
        <f>VLOOKUP(A37,ReferenceTable[],20,FALSE)</f>
        <v>72000</v>
      </c>
    </row>
    <row r="38" spans="1:76">
      <c r="A38" t="s">
        <v>216</v>
      </c>
      <c r="B38">
        <v>10000</v>
      </c>
      <c r="C38">
        <v>30000</v>
      </c>
      <c r="D38" s="4">
        <v>45978</v>
      </c>
      <c r="E38" t="s">
        <v>77</v>
      </c>
      <c r="F38" t="s">
        <v>217</v>
      </c>
      <c r="G38" t="s">
        <v>208</v>
      </c>
      <c r="H38" t="s">
        <v>209</v>
      </c>
      <c r="I38">
        <v>2</v>
      </c>
      <c r="J38" t="s">
        <v>80</v>
      </c>
      <c r="K38" t="s">
        <v>186</v>
      </c>
      <c r="L38" t="s">
        <v>187</v>
      </c>
      <c r="M38" t="s">
        <v>187</v>
      </c>
      <c r="N38" t="s">
        <v>188</v>
      </c>
      <c r="O38" t="e">
        <v>#N/A</v>
      </c>
      <c r="P38">
        <v>24000</v>
      </c>
      <c r="S38" s="4">
        <v>45973</v>
      </c>
      <c r="U38">
        <v>1</v>
      </c>
      <c r="V38">
        <v>24000</v>
      </c>
      <c r="W38" t="s">
        <v>85</v>
      </c>
      <c r="X38" t="s">
        <v>218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K38" t="s">
        <v>80</v>
      </c>
      <c r="AL38">
        <v>0</v>
      </c>
      <c r="AM38" t="s">
        <v>80</v>
      </c>
      <c r="AP38" t="s">
        <v>219</v>
      </c>
      <c r="AQ38" t="s">
        <v>183</v>
      </c>
      <c r="AR38" t="s">
        <v>184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80</v>
      </c>
      <c r="BF38" t="s">
        <v>183</v>
      </c>
      <c r="BI38" t="s">
        <v>220</v>
      </c>
      <c r="BJ38" s="5" t="str">
        <f>VLOOKUP(A38,ReferenceTable[],4,FALSE)</f>
        <v>AD3108</v>
      </c>
      <c r="BK38">
        <f>VLOOKUP(A38,ReferenceTable[],5,FALSE)</f>
        <v>0</v>
      </c>
      <c r="BL38">
        <f>VLOOKUP(A38,ReferenceTable[],6,FALSE)</f>
        <v>0</v>
      </c>
      <c r="BM38">
        <f>VLOOKUP(A38,ReferenceTable[],7,FALSE)</f>
        <v>0</v>
      </c>
      <c r="BN38" s="4">
        <f>VLOOKUP(A38,ReferenceTable[],9,FALSE)</f>
        <v>45972</v>
      </c>
      <c r="BO38">
        <f>VLOOKUP(A38,ReferenceTable[],10,FALSE)</f>
        <v>24000</v>
      </c>
      <c r="BP38">
        <f>VLOOKUP(A38,ReferenceTable[],11,FALSE)</f>
        <v>0</v>
      </c>
      <c r="BQ38">
        <f>VLOOKUP(A38,ReferenceTable[],12,FALSE)</f>
        <v>0</v>
      </c>
      <c r="BR38">
        <f>VLOOKUP(A38,ReferenceTable[],14,FALSE)</f>
        <v>0</v>
      </c>
      <c r="BS38" s="4">
        <f>VLOOKUP(A38,ReferenceTable[],15,FALSE)</f>
        <v>45979</v>
      </c>
      <c r="BT38">
        <f>VLOOKUP(A38,ReferenceTable[],16,FALSE)</f>
        <v>2</v>
      </c>
      <c r="BU38" t="str">
        <f>VLOOKUP(A38,ReferenceTable[],17,FALSE)</f>
        <v>GT</v>
      </c>
      <c r="BV38" s="4">
        <f>VLOOKUP(A38,ReferenceTable[],18,FALSE)</f>
        <v>45945</v>
      </c>
      <c r="BW38" s="4">
        <f>VLOOKUP(A38,ReferenceTable[],19,FALSE)</f>
        <v>45971</v>
      </c>
      <c r="BX38">
        <f>VLOOKUP(A38,ReferenceTable[],20,FALSE)</f>
        <v>72000</v>
      </c>
    </row>
    <row r="39" spans="1:76">
      <c r="A39" t="s">
        <v>216</v>
      </c>
      <c r="B39">
        <v>10000</v>
      </c>
      <c r="C39">
        <v>40000</v>
      </c>
      <c r="D39" s="4">
        <v>45978</v>
      </c>
      <c r="E39" t="s">
        <v>77</v>
      </c>
      <c r="F39" t="s">
        <v>217</v>
      </c>
      <c r="G39" t="s">
        <v>208</v>
      </c>
      <c r="H39" t="s">
        <v>209</v>
      </c>
      <c r="I39">
        <v>3</v>
      </c>
      <c r="J39" t="s">
        <v>80</v>
      </c>
      <c r="K39" t="s">
        <v>189</v>
      </c>
      <c r="L39" t="s">
        <v>190</v>
      </c>
      <c r="M39" t="s">
        <v>191</v>
      </c>
      <c r="N39" t="s">
        <v>201</v>
      </c>
      <c r="O39" t="e">
        <v>#N/A</v>
      </c>
      <c r="P39">
        <v>24000</v>
      </c>
      <c r="S39" s="4">
        <v>45976</v>
      </c>
      <c r="U39">
        <v>1</v>
      </c>
      <c r="V39">
        <v>24000</v>
      </c>
      <c r="W39" t="s">
        <v>85</v>
      </c>
      <c r="X39" t="s">
        <v>218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K39" t="s">
        <v>80</v>
      </c>
      <c r="AL39">
        <v>0</v>
      </c>
      <c r="AM39" t="s">
        <v>80</v>
      </c>
      <c r="AP39" t="s">
        <v>219</v>
      </c>
      <c r="AQ39" t="s">
        <v>183</v>
      </c>
      <c r="AR39" t="s">
        <v>184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80</v>
      </c>
      <c r="BF39" t="s">
        <v>183</v>
      </c>
      <c r="BI39" t="s">
        <v>220</v>
      </c>
      <c r="BJ39" s="5" t="str">
        <f>VLOOKUP(A39,ReferenceTable[],4,FALSE)</f>
        <v>AD3108</v>
      </c>
      <c r="BK39">
        <f>VLOOKUP(A39,ReferenceTable[],5,FALSE)</f>
        <v>0</v>
      </c>
      <c r="BL39">
        <f>VLOOKUP(A39,ReferenceTable[],6,FALSE)</f>
        <v>0</v>
      </c>
      <c r="BM39">
        <f>VLOOKUP(A39,ReferenceTable[],7,FALSE)</f>
        <v>0</v>
      </c>
      <c r="BN39" s="4">
        <f>VLOOKUP(A39,ReferenceTable[],9,FALSE)</f>
        <v>45972</v>
      </c>
      <c r="BO39">
        <f>VLOOKUP(A39,ReferenceTable[],10,FALSE)</f>
        <v>24000</v>
      </c>
      <c r="BP39">
        <f>VLOOKUP(A39,ReferenceTable[],11,FALSE)</f>
        <v>0</v>
      </c>
      <c r="BQ39">
        <f>VLOOKUP(A39,ReferenceTable[],12,FALSE)</f>
        <v>0</v>
      </c>
      <c r="BR39">
        <f>VLOOKUP(A39,ReferenceTable[],14,FALSE)</f>
        <v>0</v>
      </c>
      <c r="BS39" s="4">
        <f>VLOOKUP(A39,ReferenceTable[],15,FALSE)</f>
        <v>45979</v>
      </c>
      <c r="BT39">
        <f>VLOOKUP(A39,ReferenceTable[],16,FALSE)</f>
        <v>2</v>
      </c>
      <c r="BU39" t="str">
        <f>VLOOKUP(A39,ReferenceTable[],17,FALSE)</f>
        <v>GT</v>
      </c>
      <c r="BV39" s="4">
        <f>VLOOKUP(A39,ReferenceTable[],18,FALSE)</f>
        <v>45945</v>
      </c>
      <c r="BW39" s="4">
        <f>VLOOKUP(A39,ReferenceTable[],19,FALSE)</f>
        <v>45971</v>
      </c>
      <c r="BX39">
        <f>VLOOKUP(A39,ReferenceTable[],20,FALSE)</f>
        <v>72000</v>
      </c>
    </row>
    <row r="40" spans="1:76">
      <c r="A40" t="s">
        <v>221</v>
      </c>
      <c r="B40">
        <v>10000</v>
      </c>
      <c r="C40">
        <v>10000</v>
      </c>
      <c r="D40" s="4">
        <v>45981</v>
      </c>
      <c r="E40" t="s">
        <v>77</v>
      </c>
      <c r="F40">
        <v>0.475775462962963</v>
      </c>
      <c r="G40" t="s">
        <v>78</v>
      </c>
      <c r="H40" t="s">
        <v>79</v>
      </c>
      <c r="I40">
        <v>1</v>
      </c>
      <c r="J40" t="s">
        <v>80</v>
      </c>
      <c r="K40">
        <v>112</v>
      </c>
      <c r="L40" t="s">
        <v>81</v>
      </c>
      <c r="M40" t="s">
        <v>82</v>
      </c>
      <c r="N40" t="s">
        <v>83</v>
      </c>
      <c r="O40" t="s">
        <v>84</v>
      </c>
      <c r="P40">
        <v>45000</v>
      </c>
      <c r="S40" s="4">
        <v>45981</v>
      </c>
      <c r="U40">
        <v>8</v>
      </c>
      <c r="V40">
        <v>360000</v>
      </c>
      <c r="W40" t="s">
        <v>85</v>
      </c>
      <c r="X40" t="s">
        <v>86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K40" t="s">
        <v>80</v>
      </c>
      <c r="AL40">
        <v>0</v>
      </c>
      <c r="AM40" t="s">
        <v>80</v>
      </c>
      <c r="AP40" t="s">
        <v>87</v>
      </c>
      <c r="AQ40" t="s">
        <v>88</v>
      </c>
      <c r="AR40" t="s">
        <v>89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80</v>
      </c>
      <c r="BF40" t="s">
        <v>88</v>
      </c>
      <c r="BI40" t="s">
        <v>222</v>
      </c>
      <c r="BJ40" s="5" t="str">
        <f>VLOOKUP(A40,ReferenceTable[],4,FALSE)</f>
        <v>3M7879</v>
      </c>
      <c r="BK40">
        <f>VLOOKUP(A40,ReferenceTable[],5,FALSE)</f>
        <v>0</v>
      </c>
      <c r="BL40">
        <f>VLOOKUP(A40,ReferenceTable[],6,FALSE)</f>
        <v>0</v>
      </c>
      <c r="BM40">
        <f>VLOOKUP(A40,ReferenceTable[],7,FALSE)</f>
        <v>0</v>
      </c>
      <c r="BN40" s="4">
        <f>VLOOKUP(A40,ReferenceTable[],9,FALSE)</f>
        <v>46104</v>
      </c>
      <c r="BO40">
        <f>VLOOKUP(A40,ReferenceTable[],10,FALSE)</f>
        <v>90000</v>
      </c>
      <c r="BP40">
        <f>VLOOKUP(A40,ReferenceTable[],11,FALSE)</f>
        <v>0</v>
      </c>
      <c r="BQ40">
        <f>VLOOKUP(A40,ReferenceTable[],12,FALSE)</f>
        <v>0</v>
      </c>
      <c r="BR40" t="str">
        <f>VLOOKUP(A40,ReferenceTable[],14,FALSE)</f>
        <v>ETA  30/03/2026</v>
      </c>
      <c r="BS40" s="4">
        <f>VLOOKUP(A40,ReferenceTable[],15,FALSE)</f>
        <v>46107</v>
      </c>
      <c r="BT40">
        <f>VLOOKUP(A40,ReferenceTable[],16,FALSE)</f>
        <v>1</v>
      </c>
      <c r="BU40" t="str">
        <f>VLOOKUP(A40,ReferenceTable[],17,FALSE)</f>
        <v>JT</v>
      </c>
      <c r="BV40" s="4">
        <f>VLOOKUP(A40,ReferenceTable[],18,FALSE)</f>
        <v>45953</v>
      </c>
      <c r="BW40" s="4">
        <f>VLOOKUP(A40,ReferenceTable[],19,FALSE)</f>
        <v>45981</v>
      </c>
      <c r="BX40">
        <f>VLOOKUP(A40,ReferenceTable[],20,FALSE)</f>
        <v>360000</v>
      </c>
    </row>
    <row r="41" spans="1:76">
      <c r="A41" t="s">
        <v>223</v>
      </c>
      <c r="B41">
        <v>10000</v>
      </c>
      <c r="C41">
        <v>10000</v>
      </c>
      <c r="D41" s="4">
        <v>45992</v>
      </c>
      <c r="E41" t="s">
        <v>77</v>
      </c>
      <c r="F41" t="s">
        <v>224</v>
      </c>
      <c r="G41" t="s">
        <v>225</v>
      </c>
      <c r="H41" t="s">
        <v>226</v>
      </c>
      <c r="I41">
        <v>1</v>
      </c>
      <c r="J41" t="s">
        <v>80</v>
      </c>
      <c r="K41">
        <v>93</v>
      </c>
      <c r="L41" t="s">
        <v>116</v>
      </c>
      <c r="M41" t="s">
        <v>96</v>
      </c>
      <c r="N41" t="s">
        <v>117</v>
      </c>
      <c r="O41" t="s">
        <v>118</v>
      </c>
      <c r="P41">
        <v>4073</v>
      </c>
      <c r="S41" s="4">
        <v>45987</v>
      </c>
      <c r="U41">
        <v>1344</v>
      </c>
      <c r="V41">
        <v>5474112</v>
      </c>
      <c r="W41" t="s">
        <v>85</v>
      </c>
      <c r="X41" t="s">
        <v>227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 t="s">
        <v>80</v>
      </c>
      <c r="AL41">
        <v>0</v>
      </c>
      <c r="AM41" t="s">
        <v>80</v>
      </c>
      <c r="AP41" t="s">
        <v>228</v>
      </c>
      <c r="AQ41" t="s">
        <v>229</v>
      </c>
      <c r="AR41" t="s">
        <v>230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80</v>
      </c>
      <c r="BF41" t="s">
        <v>229</v>
      </c>
      <c r="BI41" t="s">
        <v>231</v>
      </c>
      <c r="BJ41" s="5" t="str">
        <f>VLOOKUP(A41,ReferenceTable[],4,FALSE)</f>
        <v>AD4215</v>
      </c>
      <c r="BK41" t="str">
        <f>VLOOKUP(A41,ReferenceTable[],5,FALSE)</f>
        <v>XHX2401</v>
      </c>
      <c r="BL41" t="str">
        <f>VLOOKUP(A41,ReferenceTable[],6,FALSE)</f>
        <v>XHX2807</v>
      </c>
      <c r="BM41">
        <f>VLOOKUP(A41,ReferenceTable[],7,FALSE)</f>
        <v>0</v>
      </c>
      <c r="BN41" s="4">
        <f>VLOOKUP(A41,ReferenceTable[],9,FALSE)</f>
        <v>45980</v>
      </c>
      <c r="BO41">
        <f>VLOOKUP(A41,ReferenceTable[],10,FALSE)</f>
        <v>3780000</v>
      </c>
      <c r="BP41">
        <f>VLOOKUP(A41,ReferenceTable[],11,FALSE)</f>
        <v>4200000</v>
      </c>
      <c r="BQ41">
        <f>VLOOKUP(A41,ReferenceTable[],12,FALSE)</f>
        <v>0</v>
      </c>
      <c r="BR41" t="str">
        <f>VLOOKUP(A41,ReferenceTable[],14,FALSE)</f>
        <v>ETA: 04/12/25</v>
      </c>
      <c r="BS41" s="4">
        <f>VLOOKUP(A41,ReferenceTable[],15,FALSE)</f>
        <v>45988</v>
      </c>
      <c r="BT41">
        <f>VLOOKUP(A41,ReferenceTable[],16,FALSE)</f>
        <v>3</v>
      </c>
      <c r="BU41" t="str">
        <f>VLOOKUP(A41,ReferenceTable[],17,FALSE)</f>
        <v>FT</v>
      </c>
      <c r="BV41" s="4">
        <f>VLOOKUP(A41,ReferenceTable[],18,FALSE)</f>
        <v>45958</v>
      </c>
      <c r="BW41" s="4">
        <f>VLOOKUP(A41,ReferenceTable[],19,FALSE)</f>
        <v>45987</v>
      </c>
      <c r="BX41">
        <f>VLOOKUP(A41,ReferenceTable[],20,FALSE)</f>
        <v>15474128</v>
      </c>
    </row>
    <row r="42" spans="1:76">
      <c r="A42" t="s">
        <v>223</v>
      </c>
      <c r="B42">
        <v>10000</v>
      </c>
      <c r="C42">
        <v>20000</v>
      </c>
      <c r="D42" s="4">
        <v>45992</v>
      </c>
      <c r="E42" t="s">
        <v>77</v>
      </c>
      <c r="F42" t="s">
        <v>224</v>
      </c>
      <c r="G42" t="s">
        <v>225</v>
      </c>
      <c r="H42" t="s">
        <v>226</v>
      </c>
      <c r="I42">
        <v>2</v>
      </c>
      <c r="J42" t="s">
        <v>80</v>
      </c>
      <c r="K42">
        <v>86</v>
      </c>
      <c r="L42" t="s">
        <v>232</v>
      </c>
      <c r="M42" t="s">
        <v>163</v>
      </c>
      <c r="N42" t="s">
        <v>233</v>
      </c>
      <c r="O42" t="s">
        <v>234</v>
      </c>
      <c r="P42">
        <v>5000000</v>
      </c>
      <c r="S42" s="4">
        <v>45988</v>
      </c>
      <c r="U42">
        <v>1</v>
      </c>
      <c r="V42">
        <v>5000000</v>
      </c>
      <c r="W42" t="s">
        <v>85</v>
      </c>
      <c r="X42" t="s">
        <v>227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K42" t="s">
        <v>80</v>
      </c>
      <c r="AL42">
        <v>0</v>
      </c>
      <c r="AM42" t="s">
        <v>80</v>
      </c>
      <c r="AP42" t="s">
        <v>228</v>
      </c>
      <c r="AQ42" t="s">
        <v>229</v>
      </c>
      <c r="AR42" t="s">
        <v>230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80</v>
      </c>
      <c r="BF42" t="s">
        <v>229</v>
      </c>
      <c r="BI42" t="s">
        <v>231</v>
      </c>
      <c r="BJ42" s="5" t="str">
        <f>VLOOKUP(A42,ReferenceTable[],4,FALSE)</f>
        <v>AD4215</v>
      </c>
      <c r="BK42" t="str">
        <f>VLOOKUP(A42,ReferenceTable[],5,FALSE)</f>
        <v>XHX2401</v>
      </c>
      <c r="BL42" t="str">
        <f>VLOOKUP(A42,ReferenceTable[],6,FALSE)</f>
        <v>XHX2807</v>
      </c>
      <c r="BM42">
        <f>VLOOKUP(A42,ReferenceTable[],7,FALSE)</f>
        <v>0</v>
      </c>
      <c r="BN42" s="4">
        <f>VLOOKUP(A42,ReferenceTable[],9,FALSE)</f>
        <v>45980</v>
      </c>
      <c r="BO42">
        <f>VLOOKUP(A42,ReferenceTable[],10,FALSE)</f>
        <v>3780000</v>
      </c>
      <c r="BP42">
        <f>VLOOKUP(A42,ReferenceTable[],11,FALSE)</f>
        <v>4200000</v>
      </c>
      <c r="BQ42">
        <f>VLOOKUP(A42,ReferenceTable[],12,FALSE)</f>
        <v>0</v>
      </c>
      <c r="BR42" t="str">
        <f>VLOOKUP(A42,ReferenceTable[],14,FALSE)</f>
        <v>ETA: 04/12/25</v>
      </c>
      <c r="BS42" s="4">
        <f>VLOOKUP(A42,ReferenceTable[],15,FALSE)</f>
        <v>45988</v>
      </c>
      <c r="BT42">
        <f>VLOOKUP(A42,ReferenceTable[],16,FALSE)</f>
        <v>3</v>
      </c>
      <c r="BU42" t="str">
        <f>VLOOKUP(A42,ReferenceTable[],17,FALSE)</f>
        <v>FT</v>
      </c>
      <c r="BV42" s="4">
        <f>VLOOKUP(A42,ReferenceTable[],18,FALSE)</f>
        <v>45958</v>
      </c>
      <c r="BW42" s="4">
        <f>VLOOKUP(A42,ReferenceTable[],19,FALSE)</f>
        <v>45987</v>
      </c>
      <c r="BX42">
        <f>VLOOKUP(A42,ReferenceTable[],20,FALSE)</f>
        <v>15474128</v>
      </c>
    </row>
    <row r="43" spans="1:76">
      <c r="A43" t="s">
        <v>223</v>
      </c>
      <c r="B43">
        <v>10000</v>
      </c>
      <c r="C43">
        <v>30000</v>
      </c>
      <c r="D43" s="4">
        <v>45992</v>
      </c>
      <c r="E43" t="s">
        <v>77</v>
      </c>
      <c r="F43" t="s">
        <v>224</v>
      </c>
      <c r="G43" t="s">
        <v>225</v>
      </c>
      <c r="H43" t="s">
        <v>226</v>
      </c>
      <c r="I43">
        <v>3</v>
      </c>
      <c r="J43" t="s">
        <v>80</v>
      </c>
      <c r="K43">
        <v>112</v>
      </c>
      <c r="L43" t="s">
        <v>81</v>
      </c>
      <c r="M43" t="s">
        <v>82</v>
      </c>
      <c r="N43" t="s">
        <v>83</v>
      </c>
      <c r="O43" t="s">
        <v>84</v>
      </c>
      <c r="P43">
        <v>44643</v>
      </c>
      <c r="S43" s="4">
        <v>45989</v>
      </c>
      <c r="U43">
        <v>112</v>
      </c>
      <c r="V43">
        <v>5000016</v>
      </c>
      <c r="W43" t="s">
        <v>85</v>
      </c>
      <c r="X43" t="s">
        <v>227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K43" t="s">
        <v>80</v>
      </c>
      <c r="AL43">
        <v>0</v>
      </c>
      <c r="AM43" t="s">
        <v>80</v>
      </c>
      <c r="AP43" t="s">
        <v>228</v>
      </c>
      <c r="AQ43" t="s">
        <v>229</v>
      </c>
      <c r="AR43" t="s">
        <v>230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80</v>
      </c>
      <c r="BF43" t="s">
        <v>229</v>
      </c>
      <c r="BI43" t="s">
        <v>231</v>
      </c>
      <c r="BJ43" s="5" t="str">
        <f>VLOOKUP(A43,ReferenceTable[],4,FALSE)</f>
        <v>AD4215</v>
      </c>
      <c r="BK43" t="str">
        <f>VLOOKUP(A43,ReferenceTable[],5,FALSE)</f>
        <v>XHX2401</v>
      </c>
      <c r="BL43" t="str">
        <f>VLOOKUP(A43,ReferenceTable[],6,FALSE)</f>
        <v>XHX2807</v>
      </c>
      <c r="BM43">
        <f>VLOOKUP(A43,ReferenceTable[],7,FALSE)</f>
        <v>0</v>
      </c>
      <c r="BN43" s="4">
        <f>VLOOKUP(A43,ReferenceTable[],9,FALSE)</f>
        <v>45980</v>
      </c>
      <c r="BO43">
        <f>VLOOKUP(A43,ReferenceTable[],10,FALSE)</f>
        <v>3780000</v>
      </c>
      <c r="BP43">
        <f>VLOOKUP(A43,ReferenceTable[],11,FALSE)</f>
        <v>4200000</v>
      </c>
      <c r="BQ43">
        <f>VLOOKUP(A43,ReferenceTable[],12,FALSE)</f>
        <v>0</v>
      </c>
      <c r="BR43" t="str">
        <f>VLOOKUP(A43,ReferenceTable[],14,FALSE)</f>
        <v>ETA: 04/12/25</v>
      </c>
      <c r="BS43" s="4">
        <f>VLOOKUP(A43,ReferenceTable[],15,FALSE)</f>
        <v>45988</v>
      </c>
      <c r="BT43">
        <f>VLOOKUP(A43,ReferenceTable[],16,FALSE)</f>
        <v>3</v>
      </c>
      <c r="BU43" t="str">
        <f>VLOOKUP(A43,ReferenceTable[],17,FALSE)</f>
        <v>FT</v>
      </c>
      <c r="BV43" s="4">
        <f>VLOOKUP(A43,ReferenceTable[],18,FALSE)</f>
        <v>45958</v>
      </c>
      <c r="BW43" s="4">
        <f>VLOOKUP(A43,ReferenceTable[],19,FALSE)</f>
        <v>45987</v>
      </c>
      <c r="BX43">
        <f>VLOOKUP(A43,ReferenceTable[],20,FALSE)</f>
        <v>15474128</v>
      </c>
    </row>
    <row r="44" spans="1:76">
      <c r="A44" t="s">
        <v>235</v>
      </c>
      <c r="B44">
        <v>10000</v>
      </c>
      <c r="C44">
        <v>10000</v>
      </c>
      <c r="D44" s="4">
        <v>45981</v>
      </c>
      <c r="E44" t="s">
        <v>77</v>
      </c>
      <c r="F44" t="s">
        <v>236</v>
      </c>
      <c r="G44" t="s">
        <v>237</v>
      </c>
      <c r="H44" t="s">
        <v>176</v>
      </c>
      <c r="I44">
        <v>1</v>
      </c>
      <c r="J44" t="s">
        <v>80</v>
      </c>
      <c r="K44">
        <v>94</v>
      </c>
      <c r="L44" t="s">
        <v>177</v>
      </c>
      <c r="M44" t="s">
        <v>178</v>
      </c>
      <c r="N44" t="s">
        <v>179</v>
      </c>
      <c r="O44" t="s">
        <v>180</v>
      </c>
      <c r="P44">
        <v>4500</v>
      </c>
      <c r="S44" s="4">
        <v>45969</v>
      </c>
      <c r="U44">
        <v>4</v>
      </c>
      <c r="V44">
        <v>18000</v>
      </c>
      <c r="W44" t="s">
        <v>85</v>
      </c>
      <c r="X44" t="s">
        <v>238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 t="s">
        <v>80</v>
      </c>
      <c r="AL44">
        <v>0</v>
      </c>
      <c r="AM44" t="s">
        <v>80</v>
      </c>
      <c r="AP44" t="s">
        <v>239</v>
      </c>
      <c r="AQ44" t="s">
        <v>183</v>
      </c>
      <c r="AR44" t="s">
        <v>184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80</v>
      </c>
      <c r="BF44" t="s">
        <v>183</v>
      </c>
      <c r="BI44" t="s">
        <v>240</v>
      </c>
      <c r="BJ44" s="5" t="str">
        <f>VLOOKUP(A44,ReferenceTable[],4,FALSE)</f>
        <v>AD3212</v>
      </c>
      <c r="BK44">
        <f>VLOOKUP(A44,ReferenceTable[],5,FALSE)</f>
        <v>0</v>
      </c>
      <c r="BL44">
        <f>VLOOKUP(A44,ReferenceTable[],6,FALSE)</f>
        <v>0</v>
      </c>
      <c r="BM44">
        <f>VLOOKUP(A44,ReferenceTable[],7,FALSE)</f>
        <v>0</v>
      </c>
      <c r="BN44" s="4">
        <f>VLOOKUP(A44,ReferenceTable[],9,FALSE)</f>
        <v>45979</v>
      </c>
      <c r="BO44">
        <f>VLOOKUP(A44,ReferenceTable[],10,FALSE)</f>
        <v>18000</v>
      </c>
      <c r="BP44">
        <f>VLOOKUP(A44,ReferenceTable[],11,FALSE)</f>
        <v>18000</v>
      </c>
      <c r="BQ44">
        <f>VLOOKUP(A44,ReferenceTable[],12,FALSE)</f>
        <v>0</v>
      </c>
      <c r="BR44">
        <f>VLOOKUP(A44,ReferenceTable[],14,FALSE)</f>
        <v>0</v>
      </c>
      <c r="BS44" s="4">
        <f>VLOOKUP(A44,ReferenceTable[],15,FALSE)</f>
        <v>46007</v>
      </c>
      <c r="BT44">
        <f>VLOOKUP(A44,ReferenceTable[],16,FALSE)</f>
        <v>1</v>
      </c>
      <c r="BU44" t="str">
        <f>VLOOKUP(A44,ReferenceTable[],17,FALSE)</f>
        <v>GT</v>
      </c>
      <c r="BV44" s="4">
        <f>VLOOKUP(A44,ReferenceTable[],18,FALSE)</f>
        <v>45959</v>
      </c>
      <c r="BW44" s="4">
        <f>VLOOKUP(A44,ReferenceTable[],19,FALSE)</f>
        <v>45969</v>
      </c>
      <c r="BX44">
        <f>VLOOKUP(A44,ReferenceTable[],20,FALSE)</f>
        <v>72000</v>
      </c>
    </row>
    <row r="45" spans="1:76">
      <c r="A45" t="s">
        <v>235</v>
      </c>
      <c r="B45">
        <v>10000</v>
      </c>
      <c r="C45">
        <v>20000</v>
      </c>
      <c r="D45" s="4">
        <v>45981</v>
      </c>
      <c r="E45" t="s">
        <v>77</v>
      </c>
      <c r="F45" t="s">
        <v>236</v>
      </c>
      <c r="G45" t="s">
        <v>237</v>
      </c>
      <c r="H45" t="s">
        <v>176</v>
      </c>
      <c r="I45">
        <v>2</v>
      </c>
      <c r="J45" t="s">
        <v>80</v>
      </c>
      <c r="K45" t="s">
        <v>186</v>
      </c>
      <c r="L45" t="s">
        <v>187</v>
      </c>
      <c r="M45" t="s">
        <v>187</v>
      </c>
      <c r="N45" t="s">
        <v>241</v>
      </c>
      <c r="O45" t="e">
        <v>#N/A</v>
      </c>
      <c r="P45">
        <v>18000</v>
      </c>
      <c r="S45" s="4">
        <v>45971</v>
      </c>
      <c r="U45">
        <v>1</v>
      </c>
      <c r="V45">
        <v>18000</v>
      </c>
      <c r="W45" t="s">
        <v>85</v>
      </c>
      <c r="X45" t="s">
        <v>238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K45" t="s">
        <v>80</v>
      </c>
      <c r="AL45">
        <v>0</v>
      </c>
      <c r="AM45" t="s">
        <v>80</v>
      </c>
      <c r="AP45" t="s">
        <v>239</v>
      </c>
      <c r="AQ45" t="s">
        <v>183</v>
      </c>
      <c r="AR45" t="s">
        <v>184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80</v>
      </c>
      <c r="BF45" t="s">
        <v>183</v>
      </c>
      <c r="BI45" t="s">
        <v>240</v>
      </c>
      <c r="BJ45" s="5" t="str">
        <f>VLOOKUP(A45,ReferenceTable[],4,FALSE)</f>
        <v>AD3212</v>
      </c>
      <c r="BK45">
        <f>VLOOKUP(A45,ReferenceTable[],5,FALSE)</f>
        <v>0</v>
      </c>
      <c r="BL45">
        <f>VLOOKUP(A45,ReferenceTable[],6,FALSE)</f>
        <v>0</v>
      </c>
      <c r="BM45">
        <f>VLOOKUP(A45,ReferenceTable[],7,FALSE)</f>
        <v>0</v>
      </c>
      <c r="BN45" s="4">
        <f>VLOOKUP(A45,ReferenceTable[],9,FALSE)</f>
        <v>45979</v>
      </c>
      <c r="BO45">
        <f>VLOOKUP(A45,ReferenceTable[],10,FALSE)</f>
        <v>18000</v>
      </c>
      <c r="BP45">
        <f>VLOOKUP(A45,ReferenceTable[],11,FALSE)</f>
        <v>18000</v>
      </c>
      <c r="BQ45">
        <f>VLOOKUP(A45,ReferenceTable[],12,FALSE)</f>
        <v>0</v>
      </c>
      <c r="BR45">
        <f>VLOOKUP(A45,ReferenceTable[],14,FALSE)</f>
        <v>0</v>
      </c>
      <c r="BS45" s="4">
        <f>VLOOKUP(A45,ReferenceTable[],15,FALSE)</f>
        <v>46007</v>
      </c>
      <c r="BT45">
        <f>VLOOKUP(A45,ReferenceTable[],16,FALSE)</f>
        <v>1</v>
      </c>
      <c r="BU45" t="str">
        <f>VLOOKUP(A45,ReferenceTable[],17,FALSE)</f>
        <v>GT</v>
      </c>
      <c r="BV45" s="4">
        <f>VLOOKUP(A45,ReferenceTable[],18,FALSE)</f>
        <v>45959</v>
      </c>
      <c r="BW45" s="4">
        <f>VLOOKUP(A45,ReferenceTable[],19,FALSE)</f>
        <v>45969</v>
      </c>
      <c r="BX45">
        <f>VLOOKUP(A45,ReferenceTable[],20,FALSE)</f>
        <v>72000</v>
      </c>
    </row>
    <row r="46" spans="1:76">
      <c r="A46" t="s">
        <v>235</v>
      </c>
      <c r="B46">
        <v>10000</v>
      </c>
      <c r="C46">
        <v>30000</v>
      </c>
      <c r="D46" s="4">
        <v>45981</v>
      </c>
      <c r="E46" t="s">
        <v>77</v>
      </c>
      <c r="F46" t="s">
        <v>236</v>
      </c>
      <c r="G46" t="s">
        <v>237</v>
      </c>
      <c r="H46" t="s">
        <v>176</v>
      </c>
      <c r="I46">
        <v>3</v>
      </c>
      <c r="J46" t="s">
        <v>80</v>
      </c>
      <c r="K46" t="s">
        <v>189</v>
      </c>
      <c r="L46" t="s">
        <v>190</v>
      </c>
      <c r="M46" t="s">
        <v>191</v>
      </c>
      <c r="N46" t="s">
        <v>192</v>
      </c>
      <c r="O46" t="s">
        <v>193</v>
      </c>
      <c r="P46">
        <v>18000</v>
      </c>
      <c r="S46" s="4">
        <v>45981</v>
      </c>
      <c r="U46">
        <v>1</v>
      </c>
      <c r="V46">
        <v>18000</v>
      </c>
      <c r="W46" t="s">
        <v>85</v>
      </c>
      <c r="X46" t="s">
        <v>238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K46" t="s">
        <v>80</v>
      </c>
      <c r="AL46">
        <v>0</v>
      </c>
      <c r="AM46" t="s">
        <v>80</v>
      </c>
      <c r="AP46" t="s">
        <v>239</v>
      </c>
      <c r="AQ46" t="s">
        <v>183</v>
      </c>
      <c r="AR46" t="s">
        <v>184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80</v>
      </c>
      <c r="BF46" t="s">
        <v>183</v>
      </c>
      <c r="BI46" t="s">
        <v>240</v>
      </c>
      <c r="BJ46" s="5" t="str">
        <f>VLOOKUP(A46,ReferenceTable[],4,FALSE)</f>
        <v>AD3212</v>
      </c>
      <c r="BK46">
        <f>VLOOKUP(A46,ReferenceTable[],5,FALSE)</f>
        <v>0</v>
      </c>
      <c r="BL46">
        <f>VLOOKUP(A46,ReferenceTable[],6,FALSE)</f>
        <v>0</v>
      </c>
      <c r="BM46">
        <f>VLOOKUP(A46,ReferenceTable[],7,FALSE)</f>
        <v>0</v>
      </c>
      <c r="BN46" s="4">
        <f>VLOOKUP(A46,ReferenceTable[],9,FALSE)</f>
        <v>45979</v>
      </c>
      <c r="BO46">
        <f>VLOOKUP(A46,ReferenceTable[],10,FALSE)</f>
        <v>18000</v>
      </c>
      <c r="BP46">
        <f>VLOOKUP(A46,ReferenceTable[],11,FALSE)</f>
        <v>18000</v>
      </c>
      <c r="BQ46">
        <f>VLOOKUP(A46,ReferenceTable[],12,FALSE)</f>
        <v>0</v>
      </c>
      <c r="BR46">
        <f>VLOOKUP(A46,ReferenceTable[],14,FALSE)</f>
        <v>0</v>
      </c>
      <c r="BS46" s="4">
        <f>VLOOKUP(A46,ReferenceTable[],15,FALSE)</f>
        <v>46007</v>
      </c>
      <c r="BT46">
        <f>VLOOKUP(A46,ReferenceTable[],16,FALSE)</f>
        <v>1</v>
      </c>
      <c r="BU46" t="str">
        <f>VLOOKUP(A46,ReferenceTable[],17,FALSE)</f>
        <v>GT</v>
      </c>
      <c r="BV46" s="4">
        <f>VLOOKUP(A46,ReferenceTable[],18,FALSE)</f>
        <v>45959</v>
      </c>
      <c r="BW46" s="4">
        <f>VLOOKUP(A46,ReferenceTable[],19,FALSE)</f>
        <v>45969</v>
      </c>
      <c r="BX46">
        <f>VLOOKUP(A46,ReferenceTable[],20,FALSE)</f>
        <v>72000</v>
      </c>
    </row>
    <row r="47" spans="1:76">
      <c r="A47" t="s">
        <v>242</v>
      </c>
      <c r="B47">
        <v>10000</v>
      </c>
      <c r="C47">
        <v>10000</v>
      </c>
      <c r="D47" s="4">
        <v>45989</v>
      </c>
      <c r="E47" t="s">
        <v>77</v>
      </c>
      <c r="F47" t="s">
        <v>243</v>
      </c>
      <c r="G47" t="s">
        <v>175</v>
      </c>
      <c r="H47" t="s">
        <v>176</v>
      </c>
      <c r="I47">
        <v>1</v>
      </c>
      <c r="J47" t="s">
        <v>80</v>
      </c>
      <c r="K47">
        <v>94</v>
      </c>
      <c r="L47" t="s">
        <v>177</v>
      </c>
      <c r="M47" t="s">
        <v>178</v>
      </c>
      <c r="N47" t="s">
        <v>179</v>
      </c>
      <c r="O47" t="s">
        <v>180</v>
      </c>
      <c r="P47">
        <v>9000</v>
      </c>
      <c r="S47" s="4">
        <v>45980</v>
      </c>
      <c r="U47">
        <v>4</v>
      </c>
      <c r="V47">
        <v>36000</v>
      </c>
      <c r="W47" t="s">
        <v>85</v>
      </c>
      <c r="X47" t="s">
        <v>244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 t="s">
        <v>80</v>
      </c>
      <c r="AL47">
        <v>0</v>
      </c>
      <c r="AM47" t="s">
        <v>80</v>
      </c>
      <c r="AP47" t="s">
        <v>245</v>
      </c>
      <c r="AQ47" t="s">
        <v>183</v>
      </c>
      <c r="AR47" t="s">
        <v>184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80</v>
      </c>
      <c r="BF47" t="s">
        <v>183</v>
      </c>
      <c r="BI47" t="s">
        <v>246</v>
      </c>
      <c r="BJ47" s="5" t="str">
        <f>VLOOKUP(A47,ReferenceTable[],4,FALSE)</f>
        <v>AD3212</v>
      </c>
      <c r="BK47">
        <f>VLOOKUP(A47,ReferenceTable[],5,FALSE)</f>
        <v>0</v>
      </c>
      <c r="BL47">
        <f>VLOOKUP(A47,ReferenceTable[],6,FALSE)</f>
        <v>0</v>
      </c>
      <c r="BM47">
        <f>VLOOKUP(A47,ReferenceTable[],7,FALSE)</f>
        <v>0</v>
      </c>
      <c r="BN47" s="4">
        <f>VLOOKUP(A47,ReferenceTable[],9,FALSE)</f>
        <v>45979</v>
      </c>
      <c r="BO47">
        <f>VLOOKUP(A47,ReferenceTable[],10,FALSE)</f>
        <v>36000</v>
      </c>
      <c r="BP47">
        <f>VLOOKUP(A47,ReferenceTable[],11,FALSE)</f>
        <v>0</v>
      </c>
      <c r="BQ47">
        <f>VLOOKUP(A47,ReferenceTable[],12,FALSE)</f>
        <v>0</v>
      </c>
      <c r="BR47">
        <f>VLOOKUP(A47,ReferenceTable[],14,FALSE)</f>
        <v>0</v>
      </c>
      <c r="BS47" s="4">
        <f>VLOOKUP(A47,ReferenceTable[],15,FALSE)</f>
        <v>46007</v>
      </c>
      <c r="BT47">
        <f>VLOOKUP(A47,ReferenceTable[],16,FALSE)</f>
        <v>1</v>
      </c>
      <c r="BU47" t="str">
        <f>VLOOKUP(A47,ReferenceTable[],17,FALSE)</f>
        <v>GT</v>
      </c>
      <c r="BV47" s="4">
        <f>VLOOKUP(A47,ReferenceTable[],18,FALSE)</f>
        <v>45959</v>
      </c>
      <c r="BW47" s="4">
        <f>VLOOKUP(A47,ReferenceTable[],19,FALSE)</f>
        <v>45980</v>
      </c>
      <c r="BX47">
        <f>VLOOKUP(A47,ReferenceTable[],20,FALSE)</f>
        <v>144000</v>
      </c>
    </row>
    <row r="48" spans="1:76">
      <c r="A48" t="s">
        <v>242</v>
      </c>
      <c r="B48">
        <v>10000</v>
      </c>
      <c r="C48">
        <v>20000</v>
      </c>
      <c r="D48" s="4">
        <v>45989</v>
      </c>
      <c r="E48" t="s">
        <v>77</v>
      </c>
      <c r="F48" t="s">
        <v>243</v>
      </c>
      <c r="G48" t="s">
        <v>175</v>
      </c>
      <c r="H48" t="s">
        <v>176</v>
      </c>
      <c r="I48">
        <v>2</v>
      </c>
      <c r="J48" t="s">
        <v>80</v>
      </c>
      <c r="K48" t="s">
        <v>186</v>
      </c>
      <c r="L48" t="s">
        <v>187</v>
      </c>
      <c r="M48" t="s">
        <v>187</v>
      </c>
      <c r="N48" t="s">
        <v>188</v>
      </c>
      <c r="O48" t="e">
        <v>#N/A</v>
      </c>
      <c r="P48">
        <v>36000</v>
      </c>
      <c r="S48" s="4">
        <v>45982</v>
      </c>
      <c r="U48">
        <v>1</v>
      </c>
      <c r="V48">
        <v>36000</v>
      </c>
      <c r="W48" t="s">
        <v>85</v>
      </c>
      <c r="X48" t="s">
        <v>244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K48" t="s">
        <v>80</v>
      </c>
      <c r="AL48">
        <v>0</v>
      </c>
      <c r="AM48" t="s">
        <v>80</v>
      </c>
      <c r="AP48" t="s">
        <v>245</v>
      </c>
      <c r="AQ48" t="s">
        <v>183</v>
      </c>
      <c r="AR48" t="s">
        <v>184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80</v>
      </c>
      <c r="BF48" t="s">
        <v>183</v>
      </c>
      <c r="BI48" t="s">
        <v>246</v>
      </c>
      <c r="BJ48" s="5" t="str">
        <f>VLOOKUP(A48,ReferenceTable[],4,FALSE)</f>
        <v>AD3212</v>
      </c>
      <c r="BK48">
        <f>VLOOKUP(A48,ReferenceTable[],5,FALSE)</f>
        <v>0</v>
      </c>
      <c r="BL48">
        <f>VLOOKUP(A48,ReferenceTable[],6,FALSE)</f>
        <v>0</v>
      </c>
      <c r="BM48">
        <f>VLOOKUP(A48,ReferenceTable[],7,FALSE)</f>
        <v>0</v>
      </c>
      <c r="BN48" s="4">
        <f>VLOOKUP(A48,ReferenceTable[],9,FALSE)</f>
        <v>45979</v>
      </c>
      <c r="BO48">
        <f>VLOOKUP(A48,ReferenceTable[],10,FALSE)</f>
        <v>36000</v>
      </c>
      <c r="BP48">
        <f>VLOOKUP(A48,ReferenceTable[],11,FALSE)</f>
        <v>0</v>
      </c>
      <c r="BQ48">
        <f>VLOOKUP(A48,ReferenceTable[],12,FALSE)</f>
        <v>0</v>
      </c>
      <c r="BR48">
        <f>VLOOKUP(A48,ReferenceTable[],14,FALSE)</f>
        <v>0</v>
      </c>
      <c r="BS48" s="4">
        <f>VLOOKUP(A48,ReferenceTable[],15,FALSE)</f>
        <v>46007</v>
      </c>
      <c r="BT48">
        <f>VLOOKUP(A48,ReferenceTable[],16,FALSE)</f>
        <v>1</v>
      </c>
      <c r="BU48" t="str">
        <f>VLOOKUP(A48,ReferenceTable[],17,FALSE)</f>
        <v>GT</v>
      </c>
      <c r="BV48" s="4">
        <f>VLOOKUP(A48,ReferenceTable[],18,FALSE)</f>
        <v>45959</v>
      </c>
      <c r="BW48" s="4">
        <f>VLOOKUP(A48,ReferenceTable[],19,FALSE)</f>
        <v>45980</v>
      </c>
      <c r="BX48">
        <f>VLOOKUP(A48,ReferenceTable[],20,FALSE)</f>
        <v>144000</v>
      </c>
    </row>
    <row r="49" spans="1:76">
      <c r="A49" t="s">
        <v>242</v>
      </c>
      <c r="B49">
        <v>10000</v>
      </c>
      <c r="C49">
        <v>30000</v>
      </c>
      <c r="D49" s="4">
        <v>45989</v>
      </c>
      <c r="E49" t="s">
        <v>77</v>
      </c>
      <c r="F49" t="s">
        <v>243</v>
      </c>
      <c r="G49" t="s">
        <v>175</v>
      </c>
      <c r="H49" t="s">
        <v>176</v>
      </c>
      <c r="I49">
        <v>3</v>
      </c>
      <c r="J49" t="s">
        <v>80</v>
      </c>
      <c r="K49" t="s">
        <v>189</v>
      </c>
      <c r="L49" t="s">
        <v>190</v>
      </c>
      <c r="M49" t="s">
        <v>191</v>
      </c>
      <c r="N49" t="s">
        <v>192</v>
      </c>
      <c r="O49" t="s">
        <v>193</v>
      </c>
      <c r="P49">
        <v>36000</v>
      </c>
      <c r="S49" s="4">
        <v>45988</v>
      </c>
      <c r="U49">
        <v>1</v>
      </c>
      <c r="V49">
        <v>36000</v>
      </c>
      <c r="W49" t="s">
        <v>85</v>
      </c>
      <c r="X49" t="s">
        <v>244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K49" t="s">
        <v>80</v>
      </c>
      <c r="AL49">
        <v>0</v>
      </c>
      <c r="AM49" t="s">
        <v>80</v>
      </c>
      <c r="AP49" t="s">
        <v>245</v>
      </c>
      <c r="AQ49" t="s">
        <v>183</v>
      </c>
      <c r="AR49" t="s">
        <v>184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80</v>
      </c>
      <c r="BF49" t="s">
        <v>183</v>
      </c>
      <c r="BI49" t="s">
        <v>246</v>
      </c>
      <c r="BJ49" s="5" t="str">
        <f>VLOOKUP(A49,ReferenceTable[],4,FALSE)</f>
        <v>AD3212</v>
      </c>
      <c r="BK49">
        <f>VLOOKUP(A49,ReferenceTable[],5,FALSE)</f>
        <v>0</v>
      </c>
      <c r="BL49">
        <f>VLOOKUP(A49,ReferenceTable[],6,FALSE)</f>
        <v>0</v>
      </c>
      <c r="BM49">
        <f>VLOOKUP(A49,ReferenceTable[],7,FALSE)</f>
        <v>0</v>
      </c>
      <c r="BN49" s="4">
        <f>VLOOKUP(A49,ReferenceTable[],9,FALSE)</f>
        <v>45979</v>
      </c>
      <c r="BO49">
        <f>VLOOKUP(A49,ReferenceTable[],10,FALSE)</f>
        <v>36000</v>
      </c>
      <c r="BP49">
        <f>VLOOKUP(A49,ReferenceTable[],11,FALSE)</f>
        <v>0</v>
      </c>
      <c r="BQ49">
        <f>VLOOKUP(A49,ReferenceTable[],12,FALSE)</f>
        <v>0</v>
      </c>
      <c r="BR49">
        <f>VLOOKUP(A49,ReferenceTable[],14,FALSE)</f>
        <v>0</v>
      </c>
      <c r="BS49" s="4">
        <f>VLOOKUP(A49,ReferenceTable[],15,FALSE)</f>
        <v>46007</v>
      </c>
      <c r="BT49">
        <f>VLOOKUP(A49,ReferenceTable[],16,FALSE)</f>
        <v>1</v>
      </c>
      <c r="BU49" t="str">
        <f>VLOOKUP(A49,ReferenceTable[],17,FALSE)</f>
        <v>GT</v>
      </c>
      <c r="BV49" s="4">
        <f>VLOOKUP(A49,ReferenceTable[],18,FALSE)</f>
        <v>45959</v>
      </c>
      <c r="BW49" s="4">
        <f>VLOOKUP(A49,ReferenceTable[],19,FALSE)</f>
        <v>45980</v>
      </c>
      <c r="BX49">
        <f>VLOOKUP(A49,ReferenceTable[],20,FALSE)</f>
        <v>144000</v>
      </c>
    </row>
    <row r="50" spans="1:76">
      <c r="A50" t="s">
        <v>247</v>
      </c>
      <c r="B50">
        <v>10000</v>
      </c>
      <c r="C50">
        <v>10000</v>
      </c>
      <c r="D50" s="4">
        <v>45986</v>
      </c>
      <c r="E50" t="s">
        <v>77</v>
      </c>
      <c r="F50" t="s">
        <v>248</v>
      </c>
      <c r="G50" t="s">
        <v>208</v>
      </c>
      <c r="H50" t="s">
        <v>209</v>
      </c>
      <c r="I50">
        <v>1</v>
      </c>
      <c r="J50" t="s">
        <v>80</v>
      </c>
      <c r="K50">
        <v>94</v>
      </c>
      <c r="L50" t="s">
        <v>177</v>
      </c>
      <c r="M50" t="s">
        <v>178</v>
      </c>
      <c r="N50" t="s">
        <v>179</v>
      </c>
      <c r="O50" t="s">
        <v>180</v>
      </c>
      <c r="P50">
        <v>4000</v>
      </c>
      <c r="S50" s="4">
        <v>45972</v>
      </c>
      <c r="U50">
        <v>6</v>
      </c>
      <c r="V50">
        <v>24000</v>
      </c>
      <c r="W50" t="s">
        <v>85</v>
      </c>
      <c r="X50" t="s">
        <v>218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K50" t="s">
        <v>80</v>
      </c>
      <c r="AL50">
        <v>0</v>
      </c>
      <c r="AM50" t="s">
        <v>80</v>
      </c>
      <c r="AP50" t="s">
        <v>219</v>
      </c>
      <c r="AQ50" t="s">
        <v>183</v>
      </c>
      <c r="AR50" t="s">
        <v>184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80</v>
      </c>
      <c r="BF50" t="s">
        <v>183</v>
      </c>
      <c r="BI50" t="s">
        <v>249</v>
      </c>
      <c r="BJ50" s="5" t="str">
        <f>VLOOKUP(A50,ReferenceTable[],4,FALSE)</f>
        <v>AD3108</v>
      </c>
      <c r="BK50">
        <f>VLOOKUP(A50,ReferenceTable[],5,FALSE)</f>
        <v>0</v>
      </c>
      <c r="BL50">
        <f>VLOOKUP(A50,ReferenceTable[],6,FALSE)</f>
        <v>0</v>
      </c>
      <c r="BM50">
        <f>VLOOKUP(A50,ReferenceTable[],7,FALSE)</f>
        <v>0</v>
      </c>
      <c r="BN50" s="4">
        <f>VLOOKUP(A50,ReferenceTable[],9,FALSE)</f>
        <v>45979</v>
      </c>
      <c r="BO50">
        <f>VLOOKUP(A50,ReferenceTable[],10,FALSE)</f>
        <v>24000</v>
      </c>
      <c r="BP50">
        <f>VLOOKUP(A50,ReferenceTable[],11,FALSE)</f>
        <v>0</v>
      </c>
      <c r="BQ50">
        <f>VLOOKUP(A50,ReferenceTable[],12,FALSE)</f>
        <v>0</v>
      </c>
      <c r="BR50">
        <f>VLOOKUP(A50,ReferenceTable[],14,FALSE)</f>
        <v>0</v>
      </c>
      <c r="BS50" s="4">
        <f>VLOOKUP(A50,ReferenceTable[],15,FALSE)</f>
        <v>45993</v>
      </c>
      <c r="BT50">
        <f>VLOOKUP(A50,ReferenceTable[],16,FALSE)</f>
        <v>2</v>
      </c>
      <c r="BU50" t="str">
        <f>VLOOKUP(A50,ReferenceTable[],17,FALSE)</f>
        <v>GT</v>
      </c>
      <c r="BV50" s="4">
        <f>VLOOKUP(A50,ReferenceTable[],18,FALSE)</f>
        <v>45959</v>
      </c>
      <c r="BW50" s="4">
        <f>VLOOKUP(A50,ReferenceTable[],19,FALSE)</f>
        <v>45972</v>
      </c>
      <c r="BX50">
        <f>VLOOKUP(A50,ReferenceTable[],20,FALSE)</f>
        <v>72000</v>
      </c>
    </row>
    <row r="51" spans="1:76">
      <c r="A51" t="s">
        <v>247</v>
      </c>
      <c r="B51">
        <v>10000</v>
      </c>
      <c r="C51">
        <v>20000</v>
      </c>
      <c r="D51" s="4">
        <v>45986</v>
      </c>
      <c r="E51" t="s">
        <v>77</v>
      </c>
      <c r="F51" t="s">
        <v>248</v>
      </c>
      <c r="G51" t="s">
        <v>208</v>
      </c>
      <c r="H51" t="s">
        <v>209</v>
      </c>
      <c r="I51">
        <v>2</v>
      </c>
      <c r="J51" t="s">
        <v>80</v>
      </c>
      <c r="K51" t="s">
        <v>186</v>
      </c>
      <c r="L51" t="s">
        <v>187</v>
      </c>
      <c r="M51" t="s">
        <v>187</v>
      </c>
      <c r="N51" t="s">
        <v>188</v>
      </c>
      <c r="O51" t="e">
        <v>#N/A</v>
      </c>
      <c r="P51">
        <v>24000</v>
      </c>
      <c r="S51" s="4">
        <v>45973</v>
      </c>
      <c r="U51">
        <v>1</v>
      </c>
      <c r="V51">
        <v>24000</v>
      </c>
      <c r="W51" t="s">
        <v>85</v>
      </c>
      <c r="X51" t="s">
        <v>218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K51" t="s">
        <v>80</v>
      </c>
      <c r="AL51">
        <v>0</v>
      </c>
      <c r="AM51" t="s">
        <v>80</v>
      </c>
      <c r="AP51" t="s">
        <v>219</v>
      </c>
      <c r="AQ51" t="s">
        <v>183</v>
      </c>
      <c r="AR51" t="s">
        <v>184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80</v>
      </c>
      <c r="BF51" t="s">
        <v>183</v>
      </c>
      <c r="BI51" t="s">
        <v>249</v>
      </c>
      <c r="BJ51" s="5" t="str">
        <f>VLOOKUP(A51,ReferenceTable[],4,FALSE)</f>
        <v>AD3108</v>
      </c>
      <c r="BK51">
        <f>VLOOKUP(A51,ReferenceTable[],5,FALSE)</f>
        <v>0</v>
      </c>
      <c r="BL51">
        <f>VLOOKUP(A51,ReferenceTable[],6,FALSE)</f>
        <v>0</v>
      </c>
      <c r="BM51">
        <f>VLOOKUP(A51,ReferenceTable[],7,FALSE)</f>
        <v>0</v>
      </c>
      <c r="BN51" s="4">
        <f>VLOOKUP(A51,ReferenceTable[],9,FALSE)</f>
        <v>45979</v>
      </c>
      <c r="BO51">
        <f>VLOOKUP(A51,ReferenceTable[],10,FALSE)</f>
        <v>24000</v>
      </c>
      <c r="BP51">
        <f>VLOOKUP(A51,ReferenceTable[],11,FALSE)</f>
        <v>0</v>
      </c>
      <c r="BQ51">
        <f>VLOOKUP(A51,ReferenceTable[],12,FALSE)</f>
        <v>0</v>
      </c>
      <c r="BR51">
        <f>VLOOKUP(A51,ReferenceTable[],14,FALSE)</f>
        <v>0</v>
      </c>
      <c r="BS51" s="4">
        <f>VLOOKUP(A51,ReferenceTable[],15,FALSE)</f>
        <v>45993</v>
      </c>
      <c r="BT51">
        <f>VLOOKUP(A51,ReferenceTable[],16,FALSE)</f>
        <v>2</v>
      </c>
      <c r="BU51" t="str">
        <f>VLOOKUP(A51,ReferenceTable[],17,FALSE)</f>
        <v>GT</v>
      </c>
      <c r="BV51" s="4">
        <f>VLOOKUP(A51,ReferenceTable[],18,FALSE)</f>
        <v>45959</v>
      </c>
      <c r="BW51" s="4">
        <f>VLOOKUP(A51,ReferenceTable[],19,FALSE)</f>
        <v>45972</v>
      </c>
      <c r="BX51">
        <f>VLOOKUP(A51,ReferenceTable[],20,FALSE)</f>
        <v>72000</v>
      </c>
    </row>
    <row r="52" spans="1:76">
      <c r="A52" t="s">
        <v>247</v>
      </c>
      <c r="B52">
        <v>10000</v>
      </c>
      <c r="C52">
        <v>30000</v>
      </c>
      <c r="D52" s="4">
        <v>45986</v>
      </c>
      <c r="E52" t="s">
        <v>77</v>
      </c>
      <c r="F52" t="s">
        <v>248</v>
      </c>
      <c r="G52" t="s">
        <v>208</v>
      </c>
      <c r="H52" t="s">
        <v>209</v>
      </c>
      <c r="I52">
        <v>3</v>
      </c>
      <c r="J52" t="s">
        <v>80</v>
      </c>
      <c r="K52" t="s">
        <v>189</v>
      </c>
      <c r="L52" t="s">
        <v>190</v>
      </c>
      <c r="M52" t="s">
        <v>191</v>
      </c>
      <c r="N52" t="s">
        <v>192</v>
      </c>
      <c r="O52" t="s">
        <v>193</v>
      </c>
      <c r="P52">
        <v>24000</v>
      </c>
      <c r="S52" s="4">
        <v>45986</v>
      </c>
      <c r="U52">
        <v>1</v>
      </c>
      <c r="V52">
        <v>24000</v>
      </c>
      <c r="W52" t="s">
        <v>85</v>
      </c>
      <c r="X52" t="s">
        <v>218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K52" t="s">
        <v>80</v>
      </c>
      <c r="AL52">
        <v>0</v>
      </c>
      <c r="AM52" t="s">
        <v>80</v>
      </c>
      <c r="AP52" t="s">
        <v>219</v>
      </c>
      <c r="AQ52" t="s">
        <v>183</v>
      </c>
      <c r="AR52" t="s">
        <v>184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80</v>
      </c>
      <c r="BF52" t="s">
        <v>183</v>
      </c>
      <c r="BI52" t="s">
        <v>249</v>
      </c>
      <c r="BJ52" s="5" t="str">
        <f>VLOOKUP(A52,ReferenceTable[],4,FALSE)</f>
        <v>AD3108</v>
      </c>
      <c r="BK52">
        <f>VLOOKUP(A52,ReferenceTable[],5,FALSE)</f>
        <v>0</v>
      </c>
      <c r="BL52">
        <f>VLOOKUP(A52,ReferenceTable[],6,FALSE)</f>
        <v>0</v>
      </c>
      <c r="BM52">
        <f>VLOOKUP(A52,ReferenceTable[],7,FALSE)</f>
        <v>0</v>
      </c>
      <c r="BN52" s="4">
        <f>VLOOKUP(A52,ReferenceTable[],9,FALSE)</f>
        <v>45979</v>
      </c>
      <c r="BO52">
        <f>VLOOKUP(A52,ReferenceTable[],10,FALSE)</f>
        <v>24000</v>
      </c>
      <c r="BP52">
        <f>VLOOKUP(A52,ReferenceTable[],11,FALSE)</f>
        <v>0</v>
      </c>
      <c r="BQ52">
        <f>VLOOKUP(A52,ReferenceTable[],12,FALSE)</f>
        <v>0</v>
      </c>
      <c r="BR52">
        <f>VLOOKUP(A52,ReferenceTable[],14,FALSE)</f>
        <v>0</v>
      </c>
      <c r="BS52" s="4">
        <f>VLOOKUP(A52,ReferenceTable[],15,FALSE)</f>
        <v>45993</v>
      </c>
      <c r="BT52">
        <f>VLOOKUP(A52,ReferenceTable[],16,FALSE)</f>
        <v>2</v>
      </c>
      <c r="BU52" t="str">
        <f>VLOOKUP(A52,ReferenceTable[],17,FALSE)</f>
        <v>GT</v>
      </c>
      <c r="BV52" s="4">
        <f>VLOOKUP(A52,ReferenceTable[],18,FALSE)</f>
        <v>45959</v>
      </c>
      <c r="BW52" s="4">
        <f>VLOOKUP(A52,ReferenceTable[],19,FALSE)</f>
        <v>45972</v>
      </c>
      <c r="BX52">
        <f>VLOOKUP(A52,ReferenceTable[],20,FALSE)</f>
        <v>72000</v>
      </c>
    </row>
    <row r="53" spans="1:76">
      <c r="A53" t="s">
        <v>250</v>
      </c>
      <c r="B53">
        <v>10000</v>
      </c>
      <c r="C53">
        <v>10000</v>
      </c>
      <c r="D53" s="4">
        <v>45982</v>
      </c>
      <c r="E53" t="s">
        <v>77</v>
      </c>
      <c r="F53" t="s">
        <v>251</v>
      </c>
      <c r="G53" t="s">
        <v>252</v>
      </c>
      <c r="H53" t="s">
        <v>253</v>
      </c>
      <c r="I53">
        <v>1</v>
      </c>
      <c r="J53" t="s">
        <v>80</v>
      </c>
      <c r="K53">
        <v>65</v>
      </c>
      <c r="L53" t="s">
        <v>254</v>
      </c>
      <c r="M53" t="s">
        <v>178</v>
      </c>
      <c r="N53" t="s">
        <v>255</v>
      </c>
      <c r="O53" t="s">
        <v>256</v>
      </c>
      <c r="P53">
        <v>58500</v>
      </c>
      <c r="S53" s="4">
        <v>45980</v>
      </c>
      <c r="U53">
        <v>4</v>
      </c>
      <c r="V53">
        <v>234000</v>
      </c>
      <c r="W53" t="s">
        <v>85</v>
      </c>
      <c r="X53" t="s">
        <v>257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K53" t="s">
        <v>80</v>
      </c>
      <c r="AL53">
        <v>0</v>
      </c>
      <c r="AM53" t="s">
        <v>80</v>
      </c>
      <c r="AP53" t="s">
        <v>258</v>
      </c>
      <c r="AQ53" t="s">
        <v>259</v>
      </c>
      <c r="AR53" t="s">
        <v>184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80</v>
      </c>
      <c r="BF53" t="s">
        <v>259</v>
      </c>
      <c r="BI53" t="s">
        <v>260</v>
      </c>
      <c r="BJ53" s="5" t="str">
        <f>VLOOKUP(A53,ReferenceTable[],4,FALSE)</f>
        <v>AD4109</v>
      </c>
      <c r="BK53">
        <f>VLOOKUP(A53,ReferenceTable[],5,FALSE)</f>
        <v>0</v>
      </c>
      <c r="BL53">
        <f>VLOOKUP(A53,ReferenceTable[],6,FALSE)</f>
        <v>0</v>
      </c>
      <c r="BM53">
        <f>VLOOKUP(A53,ReferenceTable[],7,FALSE)</f>
        <v>0</v>
      </c>
      <c r="BN53" s="4">
        <f>VLOOKUP(A53,ReferenceTable[],9,FALSE)</f>
        <v>45979</v>
      </c>
      <c r="BO53">
        <f>VLOOKUP(A53,ReferenceTable[],10,FALSE)</f>
        <v>234000</v>
      </c>
      <c r="BP53">
        <f>VLOOKUP(A53,ReferenceTable[],11,FALSE)</f>
        <v>45000</v>
      </c>
      <c r="BQ53">
        <f>VLOOKUP(A53,ReferenceTable[],12,FALSE)</f>
        <v>0</v>
      </c>
      <c r="BR53">
        <f>VLOOKUP(A53,ReferenceTable[],14,FALSE)</f>
        <v>0</v>
      </c>
      <c r="BS53" s="4">
        <f>VLOOKUP(A53,ReferenceTable[],15,FALSE)</f>
        <v>46007</v>
      </c>
      <c r="BT53">
        <f>VLOOKUP(A53,ReferenceTable[],16,FALSE)</f>
        <v>1</v>
      </c>
      <c r="BU53" t="str">
        <f>VLOOKUP(A53,ReferenceTable[],17,FALSE)</f>
        <v>GT</v>
      </c>
      <c r="BV53" s="4">
        <f>VLOOKUP(A53,ReferenceTable[],18,FALSE)</f>
        <v>46000</v>
      </c>
      <c r="BW53" s="4">
        <f>VLOOKUP(A53,ReferenceTable[],19,FALSE)</f>
        <v>45980</v>
      </c>
      <c r="BX53">
        <f>VLOOKUP(A53,ReferenceTable[],20,FALSE)</f>
        <v>234000</v>
      </c>
    </row>
    <row r="54" spans="1:76">
      <c r="A54" t="s">
        <v>261</v>
      </c>
      <c r="B54">
        <v>10000</v>
      </c>
      <c r="C54">
        <v>10000</v>
      </c>
      <c r="D54" s="4">
        <v>45985</v>
      </c>
      <c r="E54" t="s">
        <v>77</v>
      </c>
      <c r="F54" t="s">
        <v>262</v>
      </c>
      <c r="G54" t="s">
        <v>263</v>
      </c>
      <c r="H54" t="s">
        <v>253</v>
      </c>
      <c r="I54">
        <v>1</v>
      </c>
      <c r="J54" t="s">
        <v>80</v>
      </c>
      <c r="K54">
        <v>65</v>
      </c>
      <c r="L54" t="s">
        <v>254</v>
      </c>
      <c r="M54" t="s">
        <v>178</v>
      </c>
      <c r="N54" t="s">
        <v>255</v>
      </c>
      <c r="O54" t="s">
        <v>256</v>
      </c>
      <c r="P54">
        <v>28000</v>
      </c>
      <c r="S54" s="4">
        <v>45982</v>
      </c>
      <c r="U54">
        <v>2</v>
      </c>
      <c r="V54">
        <v>56000</v>
      </c>
      <c r="W54" t="s">
        <v>85</v>
      </c>
      <c r="X54" t="s">
        <v>257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K54" t="s">
        <v>80</v>
      </c>
      <c r="AL54">
        <v>0</v>
      </c>
      <c r="AM54" t="s">
        <v>80</v>
      </c>
      <c r="AP54" t="s">
        <v>258</v>
      </c>
      <c r="AQ54" t="s">
        <v>259</v>
      </c>
      <c r="AR54" t="s">
        <v>184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80</v>
      </c>
      <c r="BF54" t="s">
        <v>259</v>
      </c>
      <c r="BI54" t="s">
        <v>264</v>
      </c>
      <c r="BJ54" s="5" t="str">
        <f>VLOOKUP(A54,ReferenceTable[],4,FALSE)</f>
        <v>AD4109</v>
      </c>
      <c r="BK54">
        <f>VLOOKUP(A54,ReferenceTable[],5,FALSE)</f>
        <v>0</v>
      </c>
      <c r="BL54">
        <f>VLOOKUP(A54,ReferenceTable[],6,FALSE)</f>
        <v>0</v>
      </c>
      <c r="BM54">
        <f>VLOOKUP(A54,ReferenceTable[],7,FALSE)</f>
        <v>0</v>
      </c>
      <c r="BN54" s="4">
        <f>VLOOKUP(A54,ReferenceTable[],9,FALSE)</f>
        <v>45986</v>
      </c>
      <c r="BO54">
        <f>VLOOKUP(A54,ReferenceTable[],10,FALSE)</f>
        <v>234000</v>
      </c>
      <c r="BP54">
        <f>VLOOKUP(A54,ReferenceTable[],11,FALSE)</f>
        <v>0</v>
      </c>
      <c r="BQ54">
        <f>VLOOKUP(A54,ReferenceTable[],12,FALSE)</f>
        <v>0</v>
      </c>
      <c r="BR54">
        <f>VLOOKUP(A54,ReferenceTable[],14,FALSE)</f>
        <v>0</v>
      </c>
      <c r="BS54" s="4">
        <f>VLOOKUP(A54,ReferenceTable[],15,FALSE)</f>
        <v>46000</v>
      </c>
      <c r="BT54">
        <f>VLOOKUP(A54,ReferenceTable[],16,FALSE)</f>
        <v>1</v>
      </c>
      <c r="BU54" t="str">
        <f>VLOOKUP(A54,ReferenceTable[],17,FALSE)</f>
        <v>GT</v>
      </c>
      <c r="BV54" s="4">
        <f>VLOOKUP(A54,ReferenceTable[],18,FALSE)</f>
        <v>45959</v>
      </c>
      <c r="BW54" s="4">
        <f>VLOOKUP(A54,ReferenceTable[],19,FALSE)</f>
        <v>45982</v>
      </c>
      <c r="BX54">
        <f>VLOOKUP(A54,ReferenceTable[],20,FALSE)</f>
        <v>234000</v>
      </c>
    </row>
    <row r="55" spans="1:76">
      <c r="A55" t="s">
        <v>261</v>
      </c>
      <c r="B55">
        <v>10000</v>
      </c>
      <c r="C55">
        <v>20000</v>
      </c>
      <c r="D55" s="4">
        <v>45985</v>
      </c>
      <c r="E55" t="s">
        <v>77</v>
      </c>
      <c r="F55" t="s">
        <v>262</v>
      </c>
      <c r="G55" t="s">
        <v>263</v>
      </c>
      <c r="H55" t="s">
        <v>253</v>
      </c>
      <c r="I55">
        <v>1</v>
      </c>
      <c r="J55" t="s">
        <v>80</v>
      </c>
      <c r="K55">
        <v>65</v>
      </c>
      <c r="L55" t="s">
        <v>254</v>
      </c>
      <c r="M55" t="s">
        <v>178</v>
      </c>
      <c r="N55" t="s">
        <v>255</v>
      </c>
      <c r="O55" t="s">
        <v>256</v>
      </c>
      <c r="P55">
        <v>44500</v>
      </c>
      <c r="S55" s="4">
        <v>45982</v>
      </c>
      <c r="U55">
        <v>4</v>
      </c>
      <c r="V55">
        <v>178000</v>
      </c>
      <c r="W55" t="s">
        <v>85</v>
      </c>
      <c r="X55" t="s">
        <v>257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K55" t="s">
        <v>80</v>
      </c>
      <c r="AL55">
        <v>0</v>
      </c>
      <c r="AM55" t="s">
        <v>80</v>
      </c>
      <c r="AP55" t="s">
        <v>258</v>
      </c>
      <c r="AQ55" t="s">
        <v>259</v>
      </c>
      <c r="AR55" t="s">
        <v>184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80</v>
      </c>
      <c r="BF55" t="s">
        <v>259</v>
      </c>
      <c r="BI55" t="s">
        <v>264</v>
      </c>
      <c r="BJ55" s="5" t="str">
        <f>VLOOKUP(A55,ReferenceTable[],4,FALSE)</f>
        <v>AD4109</v>
      </c>
      <c r="BK55">
        <f>VLOOKUP(A55,ReferenceTable[],5,FALSE)</f>
        <v>0</v>
      </c>
      <c r="BL55">
        <f>VLOOKUP(A55,ReferenceTable[],6,FALSE)</f>
        <v>0</v>
      </c>
      <c r="BM55">
        <f>VLOOKUP(A55,ReferenceTable[],7,FALSE)</f>
        <v>0</v>
      </c>
      <c r="BN55" s="4">
        <f>VLOOKUP(A55,ReferenceTable[],9,FALSE)</f>
        <v>45986</v>
      </c>
      <c r="BO55">
        <f>VLOOKUP(A55,ReferenceTable[],10,FALSE)</f>
        <v>234000</v>
      </c>
      <c r="BP55">
        <f>VLOOKUP(A55,ReferenceTable[],11,FALSE)</f>
        <v>0</v>
      </c>
      <c r="BQ55">
        <f>VLOOKUP(A55,ReferenceTable[],12,FALSE)</f>
        <v>0</v>
      </c>
      <c r="BR55">
        <f>VLOOKUP(A55,ReferenceTable[],14,FALSE)</f>
        <v>0</v>
      </c>
      <c r="BS55" s="4">
        <f>VLOOKUP(A55,ReferenceTable[],15,FALSE)</f>
        <v>46000</v>
      </c>
      <c r="BT55">
        <f>VLOOKUP(A55,ReferenceTable[],16,FALSE)</f>
        <v>1</v>
      </c>
      <c r="BU55" t="str">
        <f>VLOOKUP(A55,ReferenceTable[],17,FALSE)</f>
        <v>GT</v>
      </c>
      <c r="BV55" s="4">
        <f>VLOOKUP(A55,ReferenceTable[],18,FALSE)</f>
        <v>45959</v>
      </c>
      <c r="BW55" s="4">
        <f>VLOOKUP(A55,ReferenceTable[],19,FALSE)</f>
        <v>45982</v>
      </c>
      <c r="BX55">
        <f>VLOOKUP(A55,ReferenceTable[],20,FALSE)</f>
        <v>234000</v>
      </c>
    </row>
    <row r="56" spans="1:76">
      <c r="A56" t="s">
        <v>265</v>
      </c>
      <c r="B56">
        <v>10000</v>
      </c>
      <c r="C56">
        <v>10000</v>
      </c>
      <c r="D56" s="4">
        <v>45994</v>
      </c>
      <c r="E56" t="s">
        <v>77</v>
      </c>
      <c r="F56" t="s">
        <v>266</v>
      </c>
      <c r="G56" t="s">
        <v>267</v>
      </c>
      <c r="H56" t="s">
        <v>253</v>
      </c>
      <c r="I56">
        <v>1</v>
      </c>
      <c r="J56" t="s">
        <v>80</v>
      </c>
      <c r="K56">
        <v>65</v>
      </c>
      <c r="L56" t="s">
        <v>254</v>
      </c>
      <c r="M56" t="s">
        <v>178</v>
      </c>
      <c r="N56" t="s">
        <v>255</v>
      </c>
      <c r="O56" t="s">
        <v>256</v>
      </c>
      <c r="P56">
        <v>40250</v>
      </c>
      <c r="S56" s="4">
        <v>45990</v>
      </c>
      <c r="U56">
        <v>4</v>
      </c>
      <c r="V56">
        <v>161000</v>
      </c>
      <c r="W56" t="s">
        <v>85</v>
      </c>
      <c r="X56" t="s">
        <v>257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K56" t="s">
        <v>80</v>
      </c>
      <c r="AL56">
        <v>0</v>
      </c>
      <c r="AM56" t="s">
        <v>80</v>
      </c>
      <c r="AP56" t="s">
        <v>258</v>
      </c>
      <c r="AQ56" t="s">
        <v>259</v>
      </c>
      <c r="AR56" t="s">
        <v>184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80</v>
      </c>
      <c r="BF56" t="s">
        <v>259</v>
      </c>
      <c r="BI56" t="s">
        <v>268</v>
      </c>
      <c r="BJ56" s="5" t="str">
        <f>VLOOKUP(A56,ReferenceTable[],4,FALSE)</f>
        <v>AD4109</v>
      </c>
      <c r="BK56">
        <f>VLOOKUP(A56,ReferenceTable[],5,FALSE)</f>
        <v>0</v>
      </c>
      <c r="BL56">
        <f>VLOOKUP(A56,ReferenceTable[],6,FALSE)</f>
        <v>0</v>
      </c>
      <c r="BM56">
        <f>VLOOKUP(A56,ReferenceTable[],7,FALSE)</f>
        <v>0</v>
      </c>
      <c r="BN56" s="4">
        <f>VLOOKUP(A56,ReferenceTable[],9,FALSE)</f>
        <v>45993</v>
      </c>
      <c r="BO56">
        <f>VLOOKUP(A56,ReferenceTable[],10,FALSE)</f>
        <v>234000</v>
      </c>
      <c r="BP56">
        <f>VLOOKUP(A56,ReferenceTable[],11,FALSE)</f>
        <v>0</v>
      </c>
      <c r="BQ56">
        <f>VLOOKUP(A56,ReferenceTable[],12,FALSE)</f>
        <v>0</v>
      </c>
      <c r="BR56">
        <f>VLOOKUP(A56,ReferenceTable[],14,FALSE)</f>
        <v>0</v>
      </c>
      <c r="BS56" s="4">
        <f>VLOOKUP(A56,ReferenceTable[],15,FALSE)</f>
        <v>46007</v>
      </c>
      <c r="BT56">
        <f>VLOOKUP(A56,ReferenceTable[],16,FALSE)</f>
        <v>1</v>
      </c>
      <c r="BU56" t="str">
        <f>VLOOKUP(A56,ReferenceTable[],17,FALSE)</f>
        <v>GT</v>
      </c>
      <c r="BV56" s="4">
        <f>VLOOKUP(A56,ReferenceTable[],18,FALSE)</f>
        <v>45959</v>
      </c>
      <c r="BW56" s="4">
        <f>VLOOKUP(A56,ReferenceTable[],19,FALSE)</f>
        <v>45990</v>
      </c>
      <c r="BX56">
        <f>VLOOKUP(A56,ReferenceTable[],20,FALSE)</f>
        <v>234000</v>
      </c>
    </row>
    <row r="57" spans="1:76">
      <c r="A57" t="s">
        <v>269</v>
      </c>
      <c r="B57">
        <v>10000</v>
      </c>
      <c r="C57">
        <v>10000</v>
      </c>
      <c r="D57" s="4">
        <v>45988</v>
      </c>
      <c r="E57" t="s">
        <v>77</v>
      </c>
      <c r="F57" t="s">
        <v>270</v>
      </c>
      <c r="G57" t="s">
        <v>271</v>
      </c>
      <c r="I57">
        <v>1</v>
      </c>
      <c r="J57" t="s">
        <v>80</v>
      </c>
      <c r="K57">
        <v>72</v>
      </c>
      <c r="L57" t="s">
        <v>272</v>
      </c>
      <c r="M57" t="s">
        <v>96</v>
      </c>
      <c r="N57" t="s">
        <v>140</v>
      </c>
      <c r="O57" t="s">
        <v>141</v>
      </c>
      <c r="P57">
        <v>7400</v>
      </c>
      <c r="S57" s="4">
        <v>45974</v>
      </c>
      <c r="U57">
        <v>1</v>
      </c>
      <c r="V57">
        <v>7400</v>
      </c>
      <c r="W57" t="s">
        <v>85</v>
      </c>
      <c r="X57" t="s">
        <v>273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K57" t="s">
        <v>80</v>
      </c>
      <c r="AL57">
        <v>0</v>
      </c>
      <c r="AM57" t="s">
        <v>80</v>
      </c>
      <c r="AP57" t="s">
        <v>274</v>
      </c>
      <c r="AQ57" t="s">
        <v>275</v>
      </c>
      <c r="AR57" t="s">
        <v>276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80</v>
      </c>
      <c r="BF57" t="s">
        <v>275</v>
      </c>
      <c r="BI57" t="s">
        <v>277</v>
      </c>
      <c r="BJ57" s="5" t="str">
        <f>VLOOKUP(A57,ReferenceTable[],4,FALSE)</f>
        <v>WR9101</v>
      </c>
      <c r="BK57">
        <f>VLOOKUP(A57,ReferenceTable[],5,FALSE)</f>
        <v>0</v>
      </c>
      <c r="BL57">
        <f>VLOOKUP(A57,ReferenceTable[],6,FALSE)</f>
        <v>0</v>
      </c>
      <c r="BM57">
        <f>VLOOKUP(A57,ReferenceTable[],7,FALSE)</f>
        <v>0</v>
      </c>
      <c r="BN57" s="4">
        <f>VLOOKUP(A57,ReferenceTable[],9,FALSE)</f>
        <v>45987</v>
      </c>
      <c r="BO57">
        <f>VLOOKUP(A57,ReferenceTable[],10,FALSE)</f>
        <v>7450</v>
      </c>
      <c r="BP57">
        <f>VLOOKUP(A57,ReferenceTable[],11,FALSE)</f>
        <v>7450</v>
      </c>
      <c r="BQ57">
        <f>VLOOKUP(A57,ReferenceTable[],12,FALSE)</f>
        <v>0</v>
      </c>
      <c r="BR57" t="str">
        <f>VLOOKUP(A57,ReferenceTable[],14,FALSE)</f>
        <v>ETA: 01/12/25 (CLOSED SHORT)</v>
      </c>
      <c r="BS57" s="4">
        <f>VLOOKUP(A57,ReferenceTable[],15,FALSE)</f>
        <v>45992</v>
      </c>
      <c r="BT57">
        <f>VLOOKUP(A57,ReferenceTable[],16,FALSE)</f>
        <v>1</v>
      </c>
      <c r="BU57" t="str">
        <f>VLOOKUP(A57,ReferenceTable[],17,FALSE)</f>
        <v>JC</v>
      </c>
      <c r="BV57" s="4">
        <f>VLOOKUP(A57,ReferenceTable[],18,FALSE)</f>
        <v>45959</v>
      </c>
      <c r="BW57" s="4">
        <f>VLOOKUP(A57,ReferenceTable[],19,FALSE)</f>
        <v>45974</v>
      </c>
      <c r="BX57">
        <f>VLOOKUP(A57,ReferenceTable[],20,FALSE)</f>
        <v>14850</v>
      </c>
    </row>
    <row r="58" spans="1:76">
      <c r="A58" t="s">
        <v>269</v>
      </c>
      <c r="B58">
        <v>10000</v>
      </c>
      <c r="C58">
        <v>20000</v>
      </c>
      <c r="D58" s="4">
        <v>45988</v>
      </c>
      <c r="E58" t="s">
        <v>77</v>
      </c>
      <c r="F58" t="s">
        <v>270</v>
      </c>
      <c r="G58" t="s">
        <v>271</v>
      </c>
      <c r="I58">
        <v>2</v>
      </c>
      <c r="J58" t="s">
        <v>80</v>
      </c>
      <c r="K58">
        <v>60</v>
      </c>
      <c r="L58" t="s">
        <v>278</v>
      </c>
      <c r="M58" t="s">
        <v>82</v>
      </c>
      <c r="N58" t="s">
        <v>279</v>
      </c>
      <c r="O58" t="s">
        <v>280</v>
      </c>
      <c r="P58">
        <v>7200</v>
      </c>
      <c r="S58" s="4">
        <v>45987</v>
      </c>
      <c r="U58">
        <v>1</v>
      </c>
      <c r="V58">
        <v>7200</v>
      </c>
      <c r="W58" t="s">
        <v>85</v>
      </c>
      <c r="X58" t="s">
        <v>273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K58" t="s">
        <v>80</v>
      </c>
      <c r="AL58">
        <v>0</v>
      </c>
      <c r="AM58" t="s">
        <v>80</v>
      </c>
      <c r="AP58" t="s">
        <v>274</v>
      </c>
      <c r="AQ58" t="s">
        <v>275</v>
      </c>
      <c r="AR58" t="s">
        <v>276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80</v>
      </c>
      <c r="BF58" t="s">
        <v>275</v>
      </c>
      <c r="BI58" t="s">
        <v>277</v>
      </c>
      <c r="BJ58" s="5" t="str">
        <f>VLOOKUP(A58,ReferenceTable[],4,FALSE)</f>
        <v>WR9101</v>
      </c>
      <c r="BK58">
        <f>VLOOKUP(A58,ReferenceTable[],5,FALSE)</f>
        <v>0</v>
      </c>
      <c r="BL58">
        <f>VLOOKUP(A58,ReferenceTable[],6,FALSE)</f>
        <v>0</v>
      </c>
      <c r="BM58">
        <f>VLOOKUP(A58,ReferenceTable[],7,FALSE)</f>
        <v>0</v>
      </c>
      <c r="BN58" s="4">
        <f>VLOOKUP(A58,ReferenceTable[],9,FALSE)</f>
        <v>45987</v>
      </c>
      <c r="BO58">
        <f>VLOOKUP(A58,ReferenceTable[],10,FALSE)</f>
        <v>7450</v>
      </c>
      <c r="BP58">
        <f>VLOOKUP(A58,ReferenceTable[],11,FALSE)</f>
        <v>7450</v>
      </c>
      <c r="BQ58">
        <f>VLOOKUP(A58,ReferenceTable[],12,FALSE)</f>
        <v>0</v>
      </c>
      <c r="BR58" t="str">
        <f>VLOOKUP(A58,ReferenceTable[],14,FALSE)</f>
        <v>ETA: 01/12/25 (CLOSED SHORT)</v>
      </c>
      <c r="BS58" s="4">
        <f>VLOOKUP(A58,ReferenceTable[],15,FALSE)</f>
        <v>45992</v>
      </c>
      <c r="BT58">
        <f>VLOOKUP(A58,ReferenceTable[],16,FALSE)</f>
        <v>1</v>
      </c>
      <c r="BU58" t="str">
        <f>VLOOKUP(A58,ReferenceTable[],17,FALSE)</f>
        <v>JC</v>
      </c>
      <c r="BV58" s="4">
        <f>VLOOKUP(A58,ReferenceTable[],18,FALSE)</f>
        <v>45959</v>
      </c>
      <c r="BW58" s="4">
        <f>VLOOKUP(A58,ReferenceTable[],19,FALSE)</f>
        <v>45974</v>
      </c>
      <c r="BX58">
        <f>VLOOKUP(A58,ReferenceTable[],20,FALSE)</f>
        <v>14850</v>
      </c>
    </row>
    <row r="59" spans="1:76">
      <c r="A59" t="s">
        <v>269</v>
      </c>
      <c r="B59">
        <v>10000</v>
      </c>
      <c r="C59">
        <v>60000</v>
      </c>
      <c r="D59" s="4">
        <v>45994</v>
      </c>
      <c r="E59" t="s">
        <v>77</v>
      </c>
      <c r="F59" t="s">
        <v>281</v>
      </c>
      <c r="G59" t="s">
        <v>271</v>
      </c>
      <c r="I59">
        <v>2</v>
      </c>
      <c r="J59" t="s">
        <v>80</v>
      </c>
      <c r="K59">
        <v>60</v>
      </c>
      <c r="L59" t="s">
        <v>278</v>
      </c>
      <c r="M59" t="s">
        <v>82</v>
      </c>
      <c r="N59" t="s">
        <v>279</v>
      </c>
      <c r="O59" t="s">
        <v>280</v>
      </c>
      <c r="P59">
        <v>250</v>
      </c>
      <c r="S59" s="4">
        <v>45988</v>
      </c>
      <c r="U59">
        <v>1</v>
      </c>
      <c r="V59">
        <v>250</v>
      </c>
      <c r="W59" t="s">
        <v>85</v>
      </c>
      <c r="X59" t="s">
        <v>273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K59" t="s">
        <v>80</v>
      </c>
      <c r="AL59">
        <v>0</v>
      </c>
      <c r="AM59" t="s">
        <v>80</v>
      </c>
      <c r="AP59" t="s">
        <v>274</v>
      </c>
      <c r="AQ59" t="s">
        <v>275</v>
      </c>
      <c r="AR59" t="s">
        <v>276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80</v>
      </c>
      <c r="BF59" t="s">
        <v>275</v>
      </c>
      <c r="BI59" t="s">
        <v>277</v>
      </c>
      <c r="BJ59" s="5" t="str">
        <f>VLOOKUP(A59,ReferenceTable[],4,FALSE)</f>
        <v>WR9101</v>
      </c>
      <c r="BK59">
        <f>VLOOKUP(A59,ReferenceTable[],5,FALSE)</f>
        <v>0</v>
      </c>
      <c r="BL59">
        <f>VLOOKUP(A59,ReferenceTable[],6,FALSE)</f>
        <v>0</v>
      </c>
      <c r="BM59">
        <f>VLOOKUP(A59,ReferenceTable[],7,FALSE)</f>
        <v>0</v>
      </c>
      <c r="BN59" s="4">
        <f>VLOOKUP(A59,ReferenceTable[],9,FALSE)</f>
        <v>45987</v>
      </c>
      <c r="BO59">
        <f>VLOOKUP(A59,ReferenceTable[],10,FALSE)</f>
        <v>7450</v>
      </c>
      <c r="BP59">
        <f>VLOOKUP(A59,ReferenceTable[],11,FALSE)</f>
        <v>7450</v>
      </c>
      <c r="BQ59">
        <f>VLOOKUP(A59,ReferenceTable[],12,FALSE)</f>
        <v>0</v>
      </c>
      <c r="BR59" t="str">
        <f>VLOOKUP(A59,ReferenceTable[],14,FALSE)</f>
        <v>ETA: 01/12/25 (CLOSED SHORT)</v>
      </c>
      <c r="BS59" s="4">
        <f>VLOOKUP(A59,ReferenceTable[],15,FALSE)</f>
        <v>45992</v>
      </c>
      <c r="BT59">
        <f>VLOOKUP(A59,ReferenceTable[],16,FALSE)</f>
        <v>1</v>
      </c>
      <c r="BU59" t="str">
        <f>VLOOKUP(A59,ReferenceTable[],17,FALSE)</f>
        <v>JC</v>
      </c>
      <c r="BV59" s="4">
        <f>VLOOKUP(A59,ReferenceTable[],18,FALSE)</f>
        <v>45959</v>
      </c>
      <c r="BW59" s="4">
        <f>VLOOKUP(A59,ReferenceTable[],19,FALSE)</f>
        <v>45974</v>
      </c>
      <c r="BX59">
        <f>VLOOKUP(A59,ReferenceTable[],20,FALSE)</f>
        <v>14850</v>
      </c>
    </row>
    <row r="60" spans="1:76">
      <c r="A60" t="s">
        <v>282</v>
      </c>
      <c r="B60">
        <v>10000</v>
      </c>
      <c r="C60">
        <v>10000</v>
      </c>
      <c r="D60" s="4">
        <v>45989</v>
      </c>
      <c r="E60" t="s">
        <v>77</v>
      </c>
      <c r="F60" t="s">
        <v>283</v>
      </c>
      <c r="G60" t="s">
        <v>284</v>
      </c>
      <c r="H60" t="s">
        <v>285</v>
      </c>
      <c r="I60">
        <v>1</v>
      </c>
      <c r="J60" t="s">
        <v>80</v>
      </c>
      <c r="K60">
        <v>94</v>
      </c>
      <c r="L60" t="s">
        <v>177</v>
      </c>
      <c r="M60" t="s">
        <v>178</v>
      </c>
      <c r="N60" t="s">
        <v>179</v>
      </c>
      <c r="O60" t="s">
        <v>180</v>
      </c>
      <c r="P60">
        <v>3000</v>
      </c>
      <c r="S60" s="4">
        <v>45983</v>
      </c>
      <c r="U60">
        <v>6</v>
      </c>
      <c r="V60">
        <v>18000</v>
      </c>
      <c r="W60" t="s">
        <v>85</v>
      </c>
      <c r="X60" t="s">
        <v>286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K60" t="s">
        <v>80</v>
      </c>
      <c r="AL60">
        <v>0</v>
      </c>
      <c r="AM60" t="s">
        <v>80</v>
      </c>
      <c r="AP60" t="s">
        <v>287</v>
      </c>
      <c r="AQ60" t="s">
        <v>183</v>
      </c>
      <c r="AR60" t="s">
        <v>184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80</v>
      </c>
      <c r="BF60" t="s">
        <v>183</v>
      </c>
      <c r="BI60" t="s">
        <v>288</v>
      </c>
      <c r="BJ60" s="5" t="str">
        <f>VLOOKUP(A60,ReferenceTable[],4,FALSE)</f>
        <v>LI3101</v>
      </c>
      <c r="BK60">
        <f>VLOOKUP(A60,ReferenceTable[],5,FALSE)</f>
        <v>0</v>
      </c>
      <c r="BL60">
        <f>VLOOKUP(A60,ReferenceTable[],6,FALSE)</f>
        <v>0</v>
      </c>
      <c r="BM60">
        <f>VLOOKUP(A60,ReferenceTable[],7,FALSE)</f>
        <v>0</v>
      </c>
      <c r="BN60" s="4">
        <f>VLOOKUP(A60,ReferenceTable[],9,FALSE)</f>
        <v>45979</v>
      </c>
      <c r="BO60">
        <f>VLOOKUP(A60,ReferenceTable[],10,FALSE)</f>
        <v>18000</v>
      </c>
      <c r="BP60">
        <f>VLOOKUP(A60,ReferenceTable[],11,FALSE)</f>
        <v>18000</v>
      </c>
      <c r="BQ60">
        <f>VLOOKUP(A60,ReferenceTable[],12,FALSE)</f>
        <v>0</v>
      </c>
      <c r="BR60">
        <f>VLOOKUP(A60,ReferenceTable[],14,FALSE)</f>
        <v>0</v>
      </c>
      <c r="BS60" s="4">
        <f>VLOOKUP(A60,ReferenceTable[],15,FALSE)</f>
        <v>46007</v>
      </c>
      <c r="BT60">
        <f>VLOOKUP(A60,ReferenceTable[],16,FALSE)</f>
        <v>1</v>
      </c>
      <c r="BU60" t="str">
        <f>VLOOKUP(A60,ReferenceTable[],17,FALSE)</f>
        <v>GT</v>
      </c>
      <c r="BV60" s="4">
        <f>VLOOKUP(A60,ReferenceTable[],18,FALSE)</f>
        <v>45965</v>
      </c>
      <c r="BW60" s="4">
        <f>VLOOKUP(A60,ReferenceTable[],19,FALSE)</f>
        <v>45983</v>
      </c>
      <c r="BX60">
        <f>VLOOKUP(A60,ReferenceTable[],20,FALSE)</f>
        <v>72000</v>
      </c>
    </row>
    <row r="61" spans="1:76">
      <c r="A61" t="s">
        <v>282</v>
      </c>
      <c r="B61">
        <v>10000</v>
      </c>
      <c r="C61">
        <v>20000</v>
      </c>
      <c r="D61" s="4">
        <v>45989</v>
      </c>
      <c r="E61" t="s">
        <v>77</v>
      </c>
      <c r="F61" t="s">
        <v>283</v>
      </c>
      <c r="G61" t="s">
        <v>284</v>
      </c>
      <c r="H61" t="s">
        <v>285</v>
      </c>
      <c r="I61">
        <v>2</v>
      </c>
      <c r="J61" t="s">
        <v>80</v>
      </c>
      <c r="K61" t="s">
        <v>186</v>
      </c>
      <c r="L61" t="s">
        <v>187</v>
      </c>
      <c r="M61" t="s">
        <v>187</v>
      </c>
      <c r="N61" t="s">
        <v>188</v>
      </c>
      <c r="O61" t="e">
        <v>#N/A</v>
      </c>
      <c r="P61">
        <v>18000</v>
      </c>
      <c r="S61" s="4">
        <v>45987</v>
      </c>
      <c r="U61">
        <v>1</v>
      </c>
      <c r="V61">
        <v>18000</v>
      </c>
      <c r="W61" t="s">
        <v>85</v>
      </c>
      <c r="X61" t="s">
        <v>286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K61" t="s">
        <v>80</v>
      </c>
      <c r="AL61">
        <v>0</v>
      </c>
      <c r="AM61" t="s">
        <v>80</v>
      </c>
      <c r="AP61" t="s">
        <v>287</v>
      </c>
      <c r="AQ61" t="s">
        <v>183</v>
      </c>
      <c r="AR61" t="s">
        <v>184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80</v>
      </c>
      <c r="BF61" t="s">
        <v>183</v>
      </c>
      <c r="BI61" t="s">
        <v>288</v>
      </c>
      <c r="BJ61" s="5" t="str">
        <f>VLOOKUP(A61,ReferenceTable[],4,FALSE)</f>
        <v>LI3101</v>
      </c>
      <c r="BK61">
        <f>VLOOKUP(A61,ReferenceTable[],5,FALSE)</f>
        <v>0</v>
      </c>
      <c r="BL61">
        <f>VLOOKUP(A61,ReferenceTable[],6,FALSE)</f>
        <v>0</v>
      </c>
      <c r="BM61">
        <f>VLOOKUP(A61,ReferenceTable[],7,FALSE)</f>
        <v>0</v>
      </c>
      <c r="BN61" s="4">
        <f>VLOOKUP(A61,ReferenceTable[],9,FALSE)</f>
        <v>45979</v>
      </c>
      <c r="BO61">
        <f>VLOOKUP(A61,ReferenceTable[],10,FALSE)</f>
        <v>18000</v>
      </c>
      <c r="BP61">
        <f>VLOOKUP(A61,ReferenceTable[],11,FALSE)</f>
        <v>18000</v>
      </c>
      <c r="BQ61">
        <f>VLOOKUP(A61,ReferenceTable[],12,FALSE)</f>
        <v>0</v>
      </c>
      <c r="BR61">
        <f>VLOOKUP(A61,ReferenceTable[],14,FALSE)</f>
        <v>0</v>
      </c>
      <c r="BS61" s="4">
        <f>VLOOKUP(A61,ReferenceTable[],15,FALSE)</f>
        <v>46007</v>
      </c>
      <c r="BT61">
        <f>VLOOKUP(A61,ReferenceTable[],16,FALSE)</f>
        <v>1</v>
      </c>
      <c r="BU61" t="str">
        <f>VLOOKUP(A61,ReferenceTable[],17,FALSE)</f>
        <v>GT</v>
      </c>
      <c r="BV61" s="4">
        <f>VLOOKUP(A61,ReferenceTable[],18,FALSE)</f>
        <v>45965</v>
      </c>
      <c r="BW61" s="4">
        <f>VLOOKUP(A61,ReferenceTable[],19,FALSE)</f>
        <v>45983</v>
      </c>
      <c r="BX61">
        <f>VLOOKUP(A61,ReferenceTable[],20,FALSE)</f>
        <v>72000</v>
      </c>
    </row>
    <row r="62" spans="1:76">
      <c r="A62" t="s">
        <v>282</v>
      </c>
      <c r="B62">
        <v>10000</v>
      </c>
      <c r="C62">
        <v>30000</v>
      </c>
      <c r="D62" s="4">
        <v>45989</v>
      </c>
      <c r="E62" t="s">
        <v>77</v>
      </c>
      <c r="F62" t="s">
        <v>283</v>
      </c>
      <c r="G62" t="s">
        <v>284</v>
      </c>
      <c r="H62" t="s">
        <v>285</v>
      </c>
      <c r="I62">
        <v>3</v>
      </c>
      <c r="J62" t="s">
        <v>80</v>
      </c>
      <c r="K62" t="s">
        <v>189</v>
      </c>
      <c r="L62" t="s">
        <v>190</v>
      </c>
      <c r="M62" t="s">
        <v>191</v>
      </c>
      <c r="N62" t="s">
        <v>214</v>
      </c>
      <c r="O62" t="s">
        <v>215</v>
      </c>
      <c r="P62">
        <v>18000</v>
      </c>
      <c r="S62" s="4">
        <v>45988</v>
      </c>
      <c r="U62">
        <v>1</v>
      </c>
      <c r="V62">
        <v>18000</v>
      </c>
      <c r="W62" t="s">
        <v>85</v>
      </c>
      <c r="X62" t="s">
        <v>286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80</v>
      </c>
      <c r="AL62">
        <v>0</v>
      </c>
      <c r="AM62" t="s">
        <v>80</v>
      </c>
      <c r="AP62" t="s">
        <v>287</v>
      </c>
      <c r="AQ62" t="s">
        <v>183</v>
      </c>
      <c r="AR62" t="s">
        <v>184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80</v>
      </c>
      <c r="BF62" t="s">
        <v>183</v>
      </c>
      <c r="BI62" t="s">
        <v>288</v>
      </c>
      <c r="BJ62" s="5" t="str">
        <f>VLOOKUP(A62,ReferenceTable[],4,FALSE)</f>
        <v>LI3101</v>
      </c>
      <c r="BK62">
        <f>VLOOKUP(A62,ReferenceTable[],5,FALSE)</f>
        <v>0</v>
      </c>
      <c r="BL62">
        <f>VLOOKUP(A62,ReferenceTable[],6,FALSE)</f>
        <v>0</v>
      </c>
      <c r="BM62">
        <f>VLOOKUP(A62,ReferenceTable[],7,FALSE)</f>
        <v>0</v>
      </c>
      <c r="BN62" s="4">
        <f>VLOOKUP(A62,ReferenceTable[],9,FALSE)</f>
        <v>45979</v>
      </c>
      <c r="BO62">
        <f>VLOOKUP(A62,ReferenceTable[],10,FALSE)</f>
        <v>18000</v>
      </c>
      <c r="BP62">
        <f>VLOOKUP(A62,ReferenceTable[],11,FALSE)</f>
        <v>18000</v>
      </c>
      <c r="BQ62">
        <f>VLOOKUP(A62,ReferenceTable[],12,FALSE)</f>
        <v>0</v>
      </c>
      <c r="BR62">
        <f>VLOOKUP(A62,ReferenceTable[],14,FALSE)</f>
        <v>0</v>
      </c>
      <c r="BS62" s="4">
        <f>VLOOKUP(A62,ReferenceTable[],15,FALSE)</f>
        <v>46007</v>
      </c>
      <c r="BT62">
        <f>VLOOKUP(A62,ReferenceTable[],16,FALSE)</f>
        <v>1</v>
      </c>
      <c r="BU62" t="str">
        <f>VLOOKUP(A62,ReferenceTable[],17,FALSE)</f>
        <v>GT</v>
      </c>
      <c r="BV62" s="4">
        <f>VLOOKUP(A62,ReferenceTable[],18,FALSE)</f>
        <v>45965</v>
      </c>
      <c r="BW62" s="4">
        <f>VLOOKUP(A62,ReferenceTable[],19,FALSE)</f>
        <v>45983</v>
      </c>
      <c r="BX62">
        <f>VLOOKUP(A62,ReferenceTable[],20,FALSE)</f>
        <v>72000</v>
      </c>
    </row>
    <row r="63" spans="1:76">
      <c r="A63" t="s">
        <v>289</v>
      </c>
      <c r="B63">
        <v>10000</v>
      </c>
      <c r="C63">
        <v>10000</v>
      </c>
      <c r="D63" s="4">
        <v>45989</v>
      </c>
      <c r="E63" t="s">
        <v>77</v>
      </c>
      <c r="F63" t="s">
        <v>290</v>
      </c>
      <c r="G63" t="s">
        <v>284</v>
      </c>
      <c r="H63" t="s">
        <v>285</v>
      </c>
      <c r="I63">
        <v>1</v>
      </c>
      <c r="J63" t="s">
        <v>80</v>
      </c>
      <c r="K63">
        <v>94</v>
      </c>
      <c r="L63" t="s">
        <v>177</v>
      </c>
      <c r="M63" t="s">
        <v>178</v>
      </c>
      <c r="N63" t="s">
        <v>179</v>
      </c>
      <c r="O63" t="s">
        <v>180</v>
      </c>
      <c r="P63">
        <v>3000</v>
      </c>
      <c r="S63" s="4">
        <v>45985</v>
      </c>
      <c r="U63">
        <v>6</v>
      </c>
      <c r="V63">
        <v>18000</v>
      </c>
      <c r="W63" t="s">
        <v>85</v>
      </c>
      <c r="X63" t="s">
        <v>286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80</v>
      </c>
      <c r="AL63">
        <v>0</v>
      </c>
      <c r="AM63" t="s">
        <v>80</v>
      </c>
      <c r="AP63" t="s">
        <v>287</v>
      </c>
      <c r="AQ63" t="s">
        <v>183</v>
      </c>
      <c r="AR63" t="s">
        <v>184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80</v>
      </c>
      <c r="BF63" t="s">
        <v>183</v>
      </c>
      <c r="BI63" t="s">
        <v>291</v>
      </c>
      <c r="BJ63" s="5" t="str">
        <f>VLOOKUP(A63,ReferenceTable[],4,FALSE)</f>
        <v>LI3101</v>
      </c>
      <c r="BK63">
        <f>VLOOKUP(A63,ReferenceTable[],5,FALSE)</f>
        <v>0</v>
      </c>
      <c r="BL63">
        <f>VLOOKUP(A63,ReferenceTable[],6,FALSE)</f>
        <v>0</v>
      </c>
      <c r="BM63">
        <f>VLOOKUP(A63,ReferenceTable[],7,FALSE)</f>
        <v>0</v>
      </c>
      <c r="BN63" s="4">
        <f>VLOOKUP(A63,ReferenceTable[],9,FALSE)</f>
        <v>45979</v>
      </c>
      <c r="BO63">
        <f>VLOOKUP(A63,ReferenceTable[],10,FALSE)</f>
        <v>18000</v>
      </c>
      <c r="BP63">
        <f>VLOOKUP(A63,ReferenceTable[],11,FALSE)</f>
        <v>18000</v>
      </c>
      <c r="BQ63">
        <f>VLOOKUP(A63,ReferenceTable[],12,FALSE)</f>
        <v>0</v>
      </c>
      <c r="BR63">
        <f>VLOOKUP(A63,ReferenceTable[],14,FALSE)</f>
        <v>0</v>
      </c>
      <c r="BS63" s="4">
        <f>VLOOKUP(A63,ReferenceTable[],15,FALSE)</f>
        <v>46007</v>
      </c>
      <c r="BT63">
        <f>VLOOKUP(A63,ReferenceTable[],16,FALSE)</f>
        <v>1</v>
      </c>
      <c r="BU63" t="str">
        <f>VLOOKUP(A63,ReferenceTable[],17,FALSE)</f>
        <v>GT</v>
      </c>
      <c r="BV63" s="4">
        <f>VLOOKUP(A63,ReferenceTable[],18,FALSE)</f>
        <v>45965</v>
      </c>
      <c r="BW63" s="4">
        <f>VLOOKUP(A63,ReferenceTable[],19,FALSE)</f>
        <v>45985</v>
      </c>
      <c r="BX63">
        <f>VLOOKUP(A63,ReferenceTable[],20,FALSE)</f>
        <v>72000</v>
      </c>
    </row>
    <row r="64" spans="1:76">
      <c r="A64" t="s">
        <v>289</v>
      </c>
      <c r="B64">
        <v>10000</v>
      </c>
      <c r="C64">
        <v>20000</v>
      </c>
      <c r="D64" s="4">
        <v>45989</v>
      </c>
      <c r="E64" t="s">
        <v>77</v>
      </c>
      <c r="F64" t="s">
        <v>290</v>
      </c>
      <c r="G64" t="s">
        <v>284</v>
      </c>
      <c r="H64" t="s">
        <v>285</v>
      </c>
      <c r="I64">
        <v>2</v>
      </c>
      <c r="J64" t="s">
        <v>80</v>
      </c>
      <c r="K64" t="s">
        <v>186</v>
      </c>
      <c r="L64" t="s">
        <v>187</v>
      </c>
      <c r="M64" t="s">
        <v>187</v>
      </c>
      <c r="N64" t="s">
        <v>188</v>
      </c>
      <c r="O64" t="e">
        <v>#N/A</v>
      </c>
      <c r="P64">
        <v>18000</v>
      </c>
      <c r="S64" s="4">
        <v>45985</v>
      </c>
      <c r="U64">
        <v>1</v>
      </c>
      <c r="V64">
        <v>18000</v>
      </c>
      <c r="W64" t="s">
        <v>85</v>
      </c>
      <c r="X64" t="s">
        <v>286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K64" t="s">
        <v>80</v>
      </c>
      <c r="AL64">
        <v>0</v>
      </c>
      <c r="AM64" t="s">
        <v>80</v>
      </c>
      <c r="AP64" t="s">
        <v>287</v>
      </c>
      <c r="AQ64" t="s">
        <v>183</v>
      </c>
      <c r="AR64" t="s">
        <v>184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80</v>
      </c>
      <c r="BF64" t="s">
        <v>183</v>
      </c>
      <c r="BI64" t="s">
        <v>291</v>
      </c>
      <c r="BJ64" s="5" t="str">
        <f>VLOOKUP(A64,ReferenceTable[],4,FALSE)</f>
        <v>LI3101</v>
      </c>
      <c r="BK64">
        <f>VLOOKUP(A64,ReferenceTable[],5,FALSE)</f>
        <v>0</v>
      </c>
      <c r="BL64">
        <f>VLOOKUP(A64,ReferenceTable[],6,FALSE)</f>
        <v>0</v>
      </c>
      <c r="BM64">
        <f>VLOOKUP(A64,ReferenceTable[],7,FALSE)</f>
        <v>0</v>
      </c>
      <c r="BN64" s="4">
        <f>VLOOKUP(A64,ReferenceTable[],9,FALSE)</f>
        <v>45979</v>
      </c>
      <c r="BO64">
        <f>VLOOKUP(A64,ReferenceTable[],10,FALSE)</f>
        <v>18000</v>
      </c>
      <c r="BP64">
        <f>VLOOKUP(A64,ReferenceTable[],11,FALSE)</f>
        <v>18000</v>
      </c>
      <c r="BQ64">
        <f>VLOOKUP(A64,ReferenceTable[],12,FALSE)</f>
        <v>0</v>
      </c>
      <c r="BR64">
        <f>VLOOKUP(A64,ReferenceTable[],14,FALSE)</f>
        <v>0</v>
      </c>
      <c r="BS64" s="4">
        <f>VLOOKUP(A64,ReferenceTable[],15,FALSE)</f>
        <v>46007</v>
      </c>
      <c r="BT64">
        <f>VLOOKUP(A64,ReferenceTable[],16,FALSE)</f>
        <v>1</v>
      </c>
      <c r="BU64" t="str">
        <f>VLOOKUP(A64,ReferenceTable[],17,FALSE)</f>
        <v>GT</v>
      </c>
      <c r="BV64" s="4">
        <f>VLOOKUP(A64,ReferenceTable[],18,FALSE)</f>
        <v>45965</v>
      </c>
      <c r="BW64" s="4">
        <f>VLOOKUP(A64,ReferenceTable[],19,FALSE)</f>
        <v>45985</v>
      </c>
      <c r="BX64">
        <f>VLOOKUP(A64,ReferenceTable[],20,FALSE)</f>
        <v>72000</v>
      </c>
    </row>
    <row r="65" spans="1:76">
      <c r="A65" t="s">
        <v>289</v>
      </c>
      <c r="B65">
        <v>10000</v>
      </c>
      <c r="C65">
        <v>30000</v>
      </c>
      <c r="D65" s="4">
        <v>45989</v>
      </c>
      <c r="E65" t="s">
        <v>77</v>
      </c>
      <c r="F65" t="s">
        <v>290</v>
      </c>
      <c r="G65" t="s">
        <v>284</v>
      </c>
      <c r="H65" t="s">
        <v>285</v>
      </c>
      <c r="I65">
        <v>3</v>
      </c>
      <c r="J65" t="s">
        <v>80</v>
      </c>
      <c r="K65" t="s">
        <v>189</v>
      </c>
      <c r="L65" t="s">
        <v>190</v>
      </c>
      <c r="M65" t="s">
        <v>191</v>
      </c>
      <c r="N65" t="s">
        <v>214</v>
      </c>
      <c r="O65" t="s">
        <v>215</v>
      </c>
      <c r="P65">
        <v>18000</v>
      </c>
      <c r="S65" s="4">
        <v>45988</v>
      </c>
      <c r="U65">
        <v>1</v>
      </c>
      <c r="V65">
        <v>18000</v>
      </c>
      <c r="W65" t="s">
        <v>85</v>
      </c>
      <c r="X65" t="s">
        <v>286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K65" t="s">
        <v>80</v>
      </c>
      <c r="AL65">
        <v>0</v>
      </c>
      <c r="AM65" t="s">
        <v>80</v>
      </c>
      <c r="AP65" t="s">
        <v>287</v>
      </c>
      <c r="AQ65" t="s">
        <v>183</v>
      </c>
      <c r="AR65" t="s">
        <v>184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80</v>
      </c>
      <c r="BF65" t="s">
        <v>183</v>
      </c>
      <c r="BI65" t="s">
        <v>291</v>
      </c>
      <c r="BJ65" s="5" t="str">
        <f>VLOOKUP(A65,ReferenceTable[],4,FALSE)</f>
        <v>LI3101</v>
      </c>
      <c r="BK65">
        <f>VLOOKUP(A65,ReferenceTable[],5,FALSE)</f>
        <v>0</v>
      </c>
      <c r="BL65">
        <f>VLOOKUP(A65,ReferenceTable[],6,FALSE)</f>
        <v>0</v>
      </c>
      <c r="BM65">
        <f>VLOOKUP(A65,ReferenceTable[],7,FALSE)</f>
        <v>0</v>
      </c>
      <c r="BN65" s="4">
        <f>VLOOKUP(A65,ReferenceTable[],9,FALSE)</f>
        <v>45979</v>
      </c>
      <c r="BO65">
        <f>VLOOKUP(A65,ReferenceTable[],10,FALSE)</f>
        <v>18000</v>
      </c>
      <c r="BP65">
        <f>VLOOKUP(A65,ReferenceTable[],11,FALSE)</f>
        <v>18000</v>
      </c>
      <c r="BQ65">
        <f>VLOOKUP(A65,ReferenceTable[],12,FALSE)</f>
        <v>0</v>
      </c>
      <c r="BR65">
        <f>VLOOKUP(A65,ReferenceTable[],14,FALSE)</f>
        <v>0</v>
      </c>
      <c r="BS65" s="4">
        <f>VLOOKUP(A65,ReferenceTable[],15,FALSE)</f>
        <v>46007</v>
      </c>
      <c r="BT65">
        <f>VLOOKUP(A65,ReferenceTable[],16,FALSE)</f>
        <v>1</v>
      </c>
      <c r="BU65" t="str">
        <f>VLOOKUP(A65,ReferenceTable[],17,FALSE)</f>
        <v>GT</v>
      </c>
      <c r="BV65" s="4">
        <f>VLOOKUP(A65,ReferenceTable[],18,FALSE)</f>
        <v>45965</v>
      </c>
      <c r="BW65" s="4">
        <f>VLOOKUP(A65,ReferenceTable[],19,FALSE)</f>
        <v>45985</v>
      </c>
      <c r="BX65">
        <f>VLOOKUP(A65,ReferenceTable[],20,FALSE)</f>
        <v>72000</v>
      </c>
    </row>
    <row r="66" spans="1:76">
      <c r="A66" t="s">
        <v>292</v>
      </c>
      <c r="B66">
        <v>10000</v>
      </c>
      <c r="C66">
        <v>10000</v>
      </c>
      <c r="D66" s="4">
        <v>45989</v>
      </c>
      <c r="E66" t="s">
        <v>77</v>
      </c>
      <c r="F66">
        <v>0.458159722222222</v>
      </c>
      <c r="G66" t="s">
        <v>284</v>
      </c>
      <c r="H66" t="s">
        <v>285</v>
      </c>
      <c r="I66">
        <v>1</v>
      </c>
      <c r="J66" t="s">
        <v>80</v>
      </c>
      <c r="K66">
        <v>94</v>
      </c>
      <c r="L66" t="s">
        <v>177</v>
      </c>
      <c r="M66" t="s">
        <v>178</v>
      </c>
      <c r="N66" t="s">
        <v>179</v>
      </c>
      <c r="O66" t="s">
        <v>180</v>
      </c>
      <c r="P66">
        <v>3000</v>
      </c>
      <c r="S66" s="4">
        <v>45985</v>
      </c>
      <c r="U66">
        <v>6</v>
      </c>
      <c r="V66">
        <v>18000</v>
      </c>
      <c r="W66" t="s">
        <v>85</v>
      </c>
      <c r="X66" t="s">
        <v>286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K66" t="s">
        <v>80</v>
      </c>
      <c r="AL66">
        <v>0</v>
      </c>
      <c r="AM66" t="s">
        <v>80</v>
      </c>
      <c r="AP66" t="s">
        <v>287</v>
      </c>
      <c r="AQ66" t="s">
        <v>183</v>
      </c>
      <c r="AR66" t="s">
        <v>184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80</v>
      </c>
      <c r="BF66" t="s">
        <v>183</v>
      </c>
      <c r="BI66" t="s">
        <v>293</v>
      </c>
      <c r="BJ66" s="5" t="str">
        <f>VLOOKUP(A66,ReferenceTable[],4,FALSE)</f>
        <v>LI3101</v>
      </c>
      <c r="BK66">
        <f>VLOOKUP(A66,ReferenceTable[],5,FALSE)</f>
        <v>0</v>
      </c>
      <c r="BL66">
        <f>VLOOKUP(A66,ReferenceTable[],6,FALSE)</f>
        <v>0</v>
      </c>
      <c r="BM66">
        <f>VLOOKUP(A66,ReferenceTable[],7,FALSE)</f>
        <v>0</v>
      </c>
      <c r="BN66" s="4">
        <f>VLOOKUP(A66,ReferenceTable[],9,FALSE)</f>
        <v>45986</v>
      </c>
      <c r="BO66">
        <f>VLOOKUP(A66,ReferenceTable[],10,FALSE)</f>
        <v>18000</v>
      </c>
      <c r="BP66">
        <f>VLOOKUP(A66,ReferenceTable[],11,FALSE)</f>
        <v>0</v>
      </c>
      <c r="BQ66">
        <f>VLOOKUP(A66,ReferenceTable[],12,FALSE)</f>
        <v>0</v>
      </c>
      <c r="BR66">
        <f>VLOOKUP(A66,ReferenceTable[],14,FALSE)</f>
        <v>0</v>
      </c>
      <c r="BS66" s="4">
        <f>VLOOKUP(A66,ReferenceTable[],15,FALSE)</f>
        <v>46000</v>
      </c>
      <c r="BT66">
        <f>VLOOKUP(A66,ReferenceTable[],16,FALSE)</f>
        <v>1</v>
      </c>
      <c r="BU66" t="str">
        <f>VLOOKUP(A66,ReferenceTable[],17,FALSE)</f>
        <v>GT</v>
      </c>
      <c r="BV66" s="4">
        <f>VLOOKUP(A66,ReferenceTable[],18,FALSE)</f>
        <v>45965</v>
      </c>
      <c r="BW66" s="4">
        <f>VLOOKUP(A66,ReferenceTable[],19,FALSE)</f>
        <v>45985</v>
      </c>
      <c r="BX66">
        <f>VLOOKUP(A66,ReferenceTable[],20,FALSE)</f>
        <v>54000</v>
      </c>
    </row>
    <row r="67" spans="1:76">
      <c r="A67" t="s">
        <v>292</v>
      </c>
      <c r="B67">
        <v>10000</v>
      </c>
      <c r="C67">
        <v>20000</v>
      </c>
      <c r="D67" s="4">
        <v>45989</v>
      </c>
      <c r="E67" t="s">
        <v>77</v>
      </c>
      <c r="F67">
        <v>0.458159722222222</v>
      </c>
      <c r="G67" t="s">
        <v>284</v>
      </c>
      <c r="H67" t="s">
        <v>285</v>
      </c>
      <c r="I67">
        <v>2</v>
      </c>
      <c r="J67" t="s">
        <v>80</v>
      </c>
      <c r="K67" t="s">
        <v>186</v>
      </c>
      <c r="L67" t="s">
        <v>187</v>
      </c>
      <c r="M67" t="s">
        <v>187</v>
      </c>
      <c r="N67" t="s">
        <v>294</v>
      </c>
      <c r="O67" t="e">
        <v>#N/A</v>
      </c>
      <c r="P67">
        <v>18000</v>
      </c>
      <c r="S67" s="4">
        <v>45986</v>
      </c>
      <c r="U67">
        <v>1</v>
      </c>
      <c r="V67">
        <v>18000</v>
      </c>
      <c r="W67" t="s">
        <v>85</v>
      </c>
      <c r="X67" t="s">
        <v>286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K67" t="s">
        <v>80</v>
      </c>
      <c r="AL67">
        <v>0</v>
      </c>
      <c r="AM67" t="s">
        <v>80</v>
      </c>
      <c r="AP67" t="s">
        <v>287</v>
      </c>
      <c r="AQ67" t="s">
        <v>183</v>
      </c>
      <c r="AR67" t="s">
        <v>184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80</v>
      </c>
      <c r="BF67" t="s">
        <v>183</v>
      </c>
      <c r="BI67" t="s">
        <v>293</v>
      </c>
      <c r="BJ67" s="5" t="str">
        <f>VLOOKUP(A67,ReferenceTable[],4,FALSE)</f>
        <v>LI3101</v>
      </c>
      <c r="BK67">
        <f>VLOOKUP(A67,ReferenceTable[],5,FALSE)</f>
        <v>0</v>
      </c>
      <c r="BL67">
        <f>VLOOKUP(A67,ReferenceTable[],6,FALSE)</f>
        <v>0</v>
      </c>
      <c r="BM67">
        <f>VLOOKUP(A67,ReferenceTable[],7,FALSE)</f>
        <v>0</v>
      </c>
      <c r="BN67" s="4">
        <f>VLOOKUP(A67,ReferenceTable[],9,FALSE)</f>
        <v>45986</v>
      </c>
      <c r="BO67">
        <f>VLOOKUP(A67,ReferenceTable[],10,FALSE)</f>
        <v>18000</v>
      </c>
      <c r="BP67">
        <f>VLOOKUP(A67,ReferenceTable[],11,FALSE)</f>
        <v>0</v>
      </c>
      <c r="BQ67">
        <f>VLOOKUP(A67,ReferenceTable[],12,FALSE)</f>
        <v>0</v>
      </c>
      <c r="BR67">
        <f>VLOOKUP(A67,ReferenceTable[],14,FALSE)</f>
        <v>0</v>
      </c>
      <c r="BS67" s="4">
        <f>VLOOKUP(A67,ReferenceTable[],15,FALSE)</f>
        <v>46000</v>
      </c>
      <c r="BT67">
        <f>VLOOKUP(A67,ReferenceTable[],16,FALSE)</f>
        <v>1</v>
      </c>
      <c r="BU67" t="str">
        <f>VLOOKUP(A67,ReferenceTable[],17,FALSE)</f>
        <v>GT</v>
      </c>
      <c r="BV67" s="4">
        <f>VLOOKUP(A67,ReferenceTable[],18,FALSE)</f>
        <v>45965</v>
      </c>
      <c r="BW67" s="4">
        <f>VLOOKUP(A67,ReferenceTable[],19,FALSE)</f>
        <v>45985</v>
      </c>
      <c r="BX67">
        <f>VLOOKUP(A67,ReferenceTable[],20,FALSE)</f>
        <v>54000</v>
      </c>
    </row>
    <row r="68" spans="1:76">
      <c r="A68" t="s">
        <v>292</v>
      </c>
      <c r="B68">
        <v>10000</v>
      </c>
      <c r="C68">
        <v>30000</v>
      </c>
      <c r="D68" s="4">
        <v>45989</v>
      </c>
      <c r="E68" t="s">
        <v>77</v>
      </c>
      <c r="F68">
        <v>0.458159722222222</v>
      </c>
      <c r="G68" t="s">
        <v>284</v>
      </c>
      <c r="H68" t="s">
        <v>285</v>
      </c>
      <c r="I68">
        <v>3</v>
      </c>
      <c r="J68" t="s">
        <v>80</v>
      </c>
      <c r="K68" t="s">
        <v>189</v>
      </c>
      <c r="L68" t="s">
        <v>190</v>
      </c>
      <c r="M68" t="s">
        <v>191</v>
      </c>
      <c r="N68" t="s">
        <v>192</v>
      </c>
      <c r="O68" t="s">
        <v>193</v>
      </c>
      <c r="P68">
        <v>18000</v>
      </c>
      <c r="S68" s="4">
        <v>45989</v>
      </c>
      <c r="U68">
        <v>1</v>
      </c>
      <c r="V68">
        <v>18000</v>
      </c>
      <c r="W68" t="s">
        <v>85</v>
      </c>
      <c r="X68" t="s">
        <v>286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K68" t="s">
        <v>80</v>
      </c>
      <c r="AL68">
        <v>0</v>
      </c>
      <c r="AM68" t="s">
        <v>80</v>
      </c>
      <c r="AP68" t="s">
        <v>287</v>
      </c>
      <c r="AQ68" t="s">
        <v>183</v>
      </c>
      <c r="AR68" t="s">
        <v>184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80</v>
      </c>
      <c r="BF68" t="s">
        <v>183</v>
      </c>
      <c r="BI68" t="s">
        <v>293</v>
      </c>
      <c r="BJ68" s="5" t="str">
        <f>VLOOKUP(A68,ReferenceTable[],4,FALSE)</f>
        <v>LI3101</v>
      </c>
      <c r="BK68">
        <f>VLOOKUP(A68,ReferenceTable[],5,FALSE)</f>
        <v>0</v>
      </c>
      <c r="BL68">
        <f>VLOOKUP(A68,ReferenceTable[],6,FALSE)</f>
        <v>0</v>
      </c>
      <c r="BM68">
        <f>VLOOKUP(A68,ReferenceTable[],7,FALSE)</f>
        <v>0</v>
      </c>
      <c r="BN68" s="4">
        <f>VLOOKUP(A68,ReferenceTable[],9,FALSE)</f>
        <v>45986</v>
      </c>
      <c r="BO68">
        <f>VLOOKUP(A68,ReferenceTable[],10,FALSE)</f>
        <v>18000</v>
      </c>
      <c r="BP68">
        <f>VLOOKUP(A68,ReferenceTable[],11,FALSE)</f>
        <v>0</v>
      </c>
      <c r="BQ68">
        <f>VLOOKUP(A68,ReferenceTable[],12,FALSE)</f>
        <v>0</v>
      </c>
      <c r="BR68">
        <f>VLOOKUP(A68,ReferenceTable[],14,FALSE)</f>
        <v>0</v>
      </c>
      <c r="BS68" s="4">
        <f>VLOOKUP(A68,ReferenceTable[],15,FALSE)</f>
        <v>46000</v>
      </c>
      <c r="BT68">
        <f>VLOOKUP(A68,ReferenceTable[],16,FALSE)</f>
        <v>1</v>
      </c>
      <c r="BU68" t="str">
        <f>VLOOKUP(A68,ReferenceTable[],17,FALSE)</f>
        <v>GT</v>
      </c>
      <c r="BV68" s="4">
        <f>VLOOKUP(A68,ReferenceTable[],18,FALSE)</f>
        <v>45965</v>
      </c>
      <c r="BW68" s="4">
        <f>VLOOKUP(A68,ReferenceTable[],19,FALSE)</f>
        <v>45985</v>
      </c>
      <c r="BX68">
        <f>VLOOKUP(A68,ReferenceTable[],20,FALSE)</f>
        <v>54000</v>
      </c>
    </row>
    <row r="69" spans="1:76">
      <c r="A69" t="s">
        <v>295</v>
      </c>
      <c r="B69">
        <v>10000</v>
      </c>
      <c r="C69">
        <v>10000</v>
      </c>
      <c r="D69" s="4">
        <v>45979</v>
      </c>
      <c r="E69" t="s">
        <v>77</v>
      </c>
      <c r="F69" t="s">
        <v>296</v>
      </c>
      <c r="G69" t="s">
        <v>196</v>
      </c>
      <c r="H69" t="s">
        <v>176</v>
      </c>
      <c r="I69">
        <v>1</v>
      </c>
      <c r="J69" t="s">
        <v>80</v>
      </c>
      <c r="K69">
        <v>94</v>
      </c>
      <c r="L69" t="s">
        <v>177</v>
      </c>
      <c r="M69" t="s">
        <v>178</v>
      </c>
      <c r="N69" t="s">
        <v>179</v>
      </c>
      <c r="O69" t="s">
        <v>180</v>
      </c>
      <c r="P69">
        <v>9000</v>
      </c>
      <c r="S69" s="4">
        <v>45976</v>
      </c>
      <c r="U69">
        <v>4</v>
      </c>
      <c r="V69">
        <v>36000</v>
      </c>
      <c r="W69" t="s">
        <v>85</v>
      </c>
      <c r="X69" t="s">
        <v>197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K69" t="s">
        <v>80</v>
      </c>
      <c r="AL69">
        <v>0</v>
      </c>
      <c r="AM69" t="s">
        <v>80</v>
      </c>
      <c r="AP69" t="s">
        <v>198</v>
      </c>
      <c r="AQ69" t="s">
        <v>183</v>
      </c>
      <c r="AR69" t="s">
        <v>184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80</v>
      </c>
      <c r="BF69" t="s">
        <v>183</v>
      </c>
      <c r="BI69" t="s">
        <v>297</v>
      </c>
      <c r="BJ69" s="5" t="str">
        <f>VLOOKUP(A69,ReferenceTable[],4,FALSE)</f>
        <v>AD3212</v>
      </c>
      <c r="BK69">
        <f>VLOOKUP(A69,ReferenceTable[],5,FALSE)</f>
        <v>0</v>
      </c>
      <c r="BL69">
        <f>VLOOKUP(A69,ReferenceTable[],6,FALSE)</f>
        <v>0</v>
      </c>
      <c r="BM69">
        <f>VLOOKUP(A69,ReferenceTable[],7,FALSE)</f>
        <v>0</v>
      </c>
      <c r="BN69" s="4">
        <f>VLOOKUP(A69,ReferenceTable[],9,FALSE)</f>
        <v>45972</v>
      </c>
      <c r="BO69">
        <f>VLOOKUP(A69,ReferenceTable[],10,FALSE)</f>
        <v>36000</v>
      </c>
      <c r="BP69">
        <f>VLOOKUP(A69,ReferenceTable[],11,FALSE)</f>
        <v>0</v>
      </c>
      <c r="BQ69">
        <f>VLOOKUP(A69,ReferenceTable[],12,FALSE)</f>
        <v>0</v>
      </c>
      <c r="BR69">
        <f>VLOOKUP(A69,ReferenceTable[],14,FALSE)</f>
        <v>0</v>
      </c>
      <c r="BS69" s="4">
        <f>VLOOKUP(A69,ReferenceTable[],15,FALSE)</f>
        <v>46007</v>
      </c>
      <c r="BT69">
        <f>VLOOKUP(A69,ReferenceTable[],16,FALSE)</f>
        <v>1</v>
      </c>
      <c r="BU69" t="str">
        <f>VLOOKUP(A69,ReferenceTable[],17,FALSE)</f>
        <v>GT</v>
      </c>
      <c r="BV69" s="4">
        <f>VLOOKUP(A69,ReferenceTable[],18,FALSE)</f>
        <v>45965</v>
      </c>
      <c r="BW69" s="4">
        <f>VLOOKUP(A69,ReferenceTable[],19,FALSE)</f>
        <v>45976</v>
      </c>
      <c r="BX69">
        <f>VLOOKUP(A69,ReferenceTable[],20,FALSE)</f>
        <v>144000</v>
      </c>
    </row>
    <row r="70" spans="1:76">
      <c r="A70" t="s">
        <v>295</v>
      </c>
      <c r="B70">
        <v>10000</v>
      </c>
      <c r="C70">
        <v>20000</v>
      </c>
      <c r="D70" s="4">
        <v>45979</v>
      </c>
      <c r="E70" t="s">
        <v>77</v>
      </c>
      <c r="F70" t="s">
        <v>296</v>
      </c>
      <c r="G70" t="s">
        <v>196</v>
      </c>
      <c r="H70" t="s">
        <v>176</v>
      </c>
      <c r="I70">
        <v>2</v>
      </c>
      <c r="J70" t="s">
        <v>80</v>
      </c>
      <c r="K70" t="s">
        <v>186</v>
      </c>
      <c r="L70" t="s">
        <v>187</v>
      </c>
      <c r="M70" t="s">
        <v>187</v>
      </c>
      <c r="N70" t="s">
        <v>188</v>
      </c>
      <c r="O70" t="e">
        <v>#N/A</v>
      </c>
      <c r="P70">
        <v>36000</v>
      </c>
      <c r="S70" s="4">
        <v>45978</v>
      </c>
      <c r="U70">
        <v>1</v>
      </c>
      <c r="V70">
        <v>36000</v>
      </c>
      <c r="W70" t="s">
        <v>85</v>
      </c>
      <c r="X70" t="s">
        <v>197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K70" t="s">
        <v>80</v>
      </c>
      <c r="AL70">
        <v>0</v>
      </c>
      <c r="AM70" t="s">
        <v>80</v>
      </c>
      <c r="AP70" t="s">
        <v>198</v>
      </c>
      <c r="AQ70" t="s">
        <v>183</v>
      </c>
      <c r="AR70" t="s">
        <v>184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80</v>
      </c>
      <c r="BF70" t="s">
        <v>183</v>
      </c>
      <c r="BI70" t="s">
        <v>297</v>
      </c>
      <c r="BJ70" s="5" t="str">
        <f>VLOOKUP(A70,ReferenceTable[],4,FALSE)</f>
        <v>AD3212</v>
      </c>
      <c r="BK70">
        <f>VLOOKUP(A70,ReferenceTable[],5,FALSE)</f>
        <v>0</v>
      </c>
      <c r="BL70">
        <f>VLOOKUP(A70,ReferenceTable[],6,FALSE)</f>
        <v>0</v>
      </c>
      <c r="BM70">
        <f>VLOOKUP(A70,ReferenceTable[],7,FALSE)</f>
        <v>0</v>
      </c>
      <c r="BN70" s="4">
        <f>VLOOKUP(A70,ReferenceTable[],9,FALSE)</f>
        <v>45972</v>
      </c>
      <c r="BO70">
        <f>VLOOKUP(A70,ReferenceTable[],10,FALSE)</f>
        <v>36000</v>
      </c>
      <c r="BP70">
        <f>VLOOKUP(A70,ReferenceTable[],11,FALSE)</f>
        <v>0</v>
      </c>
      <c r="BQ70">
        <f>VLOOKUP(A70,ReferenceTable[],12,FALSE)</f>
        <v>0</v>
      </c>
      <c r="BR70">
        <f>VLOOKUP(A70,ReferenceTable[],14,FALSE)</f>
        <v>0</v>
      </c>
      <c r="BS70" s="4">
        <f>VLOOKUP(A70,ReferenceTable[],15,FALSE)</f>
        <v>46007</v>
      </c>
      <c r="BT70">
        <f>VLOOKUP(A70,ReferenceTable[],16,FALSE)</f>
        <v>1</v>
      </c>
      <c r="BU70" t="str">
        <f>VLOOKUP(A70,ReferenceTable[],17,FALSE)</f>
        <v>GT</v>
      </c>
      <c r="BV70" s="4">
        <f>VLOOKUP(A70,ReferenceTable[],18,FALSE)</f>
        <v>45965</v>
      </c>
      <c r="BW70" s="4">
        <f>VLOOKUP(A70,ReferenceTable[],19,FALSE)</f>
        <v>45976</v>
      </c>
      <c r="BX70">
        <f>VLOOKUP(A70,ReferenceTable[],20,FALSE)</f>
        <v>144000</v>
      </c>
    </row>
    <row r="71" spans="1:76">
      <c r="A71" t="s">
        <v>295</v>
      </c>
      <c r="B71">
        <v>10000</v>
      </c>
      <c r="C71">
        <v>30000</v>
      </c>
      <c r="D71" s="4">
        <v>45979</v>
      </c>
      <c r="E71" t="s">
        <v>77</v>
      </c>
      <c r="F71" t="s">
        <v>296</v>
      </c>
      <c r="G71" t="s">
        <v>196</v>
      </c>
      <c r="H71" t="s">
        <v>176</v>
      </c>
      <c r="I71">
        <v>3</v>
      </c>
      <c r="J71" t="s">
        <v>80</v>
      </c>
      <c r="K71" t="s">
        <v>189</v>
      </c>
      <c r="L71" t="s">
        <v>190</v>
      </c>
      <c r="M71" t="s">
        <v>191</v>
      </c>
      <c r="N71" t="s">
        <v>192</v>
      </c>
      <c r="O71" t="s">
        <v>193</v>
      </c>
      <c r="P71">
        <v>36000</v>
      </c>
      <c r="S71" s="4">
        <v>45979</v>
      </c>
      <c r="U71">
        <v>1</v>
      </c>
      <c r="V71">
        <v>36000</v>
      </c>
      <c r="W71" t="s">
        <v>85</v>
      </c>
      <c r="X71" t="s">
        <v>197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K71" t="s">
        <v>80</v>
      </c>
      <c r="AL71">
        <v>0</v>
      </c>
      <c r="AM71" t="s">
        <v>80</v>
      </c>
      <c r="AP71" t="s">
        <v>198</v>
      </c>
      <c r="AQ71" t="s">
        <v>183</v>
      </c>
      <c r="AR71" t="s">
        <v>184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80</v>
      </c>
      <c r="BF71" t="s">
        <v>183</v>
      </c>
      <c r="BI71" t="s">
        <v>297</v>
      </c>
      <c r="BJ71" s="5" t="str">
        <f>VLOOKUP(A71,ReferenceTable[],4,FALSE)</f>
        <v>AD3212</v>
      </c>
      <c r="BK71">
        <f>VLOOKUP(A71,ReferenceTable[],5,FALSE)</f>
        <v>0</v>
      </c>
      <c r="BL71">
        <f>VLOOKUP(A71,ReferenceTable[],6,FALSE)</f>
        <v>0</v>
      </c>
      <c r="BM71">
        <f>VLOOKUP(A71,ReferenceTable[],7,FALSE)</f>
        <v>0</v>
      </c>
      <c r="BN71" s="4">
        <f>VLOOKUP(A71,ReferenceTable[],9,FALSE)</f>
        <v>45972</v>
      </c>
      <c r="BO71">
        <f>VLOOKUP(A71,ReferenceTable[],10,FALSE)</f>
        <v>36000</v>
      </c>
      <c r="BP71">
        <f>VLOOKUP(A71,ReferenceTable[],11,FALSE)</f>
        <v>0</v>
      </c>
      <c r="BQ71">
        <f>VLOOKUP(A71,ReferenceTable[],12,FALSE)</f>
        <v>0</v>
      </c>
      <c r="BR71">
        <f>VLOOKUP(A71,ReferenceTable[],14,FALSE)</f>
        <v>0</v>
      </c>
      <c r="BS71" s="4">
        <f>VLOOKUP(A71,ReferenceTable[],15,FALSE)</f>
        <v>46007</v>
      </c>
      <c r="BT71">
        <f>VLOOKUP(A71,ReferenceTable[],16,FALSE)</f>
        <v>1</v>
      </c>
      <c r="BU71" t="str">
        <f>VLOOKUP(A71,ReferenceTable[],17,FALSE)</f>
        <v>GT</v>
      </c>
      <c r="BV71" s="4">
        <f>VLOOKUP(A71,ReferenceTable[],18,FALSE)</f>
        <v>45965</v>
      </c>
      <c r="BW71" s="4">
        <f>VLOOKUP(A71,ReferenceTable[],19,FALSE)</f>
        <v>45976</v>
      </c>
      <c r="BX71">
        <f>VLOOKUP(A71,ReferenceTable[],20,FALSE)</f>
        <v>144000</v>
      </c>
    </row>
    <row r="72" spans="1:76">
      <c r="A72" t="s">
        <v>298</v>
      </c>
      <c r="B72">
        <v>10000</v>
      </c>
      <c r="C72">
        <v>10000</v>
      </c>
      <c r="D72" s="4">
        <v>45986</v>
      </c>
      <c r="E72" t="s">
        <v>77</v>
      </c>
      <c r="F72" t="s">
        <v>299</v>
      </c>
      <c r="G72" t="s">
        <v>196</v>
      </c>
      <c r="H72" t="s">
        <v>176</v>
      </c>
      <c r="I72">
        <v>1</v>
      </c>
      <c r="J72" t="s">
        <v>80</v>
      </c>
      <c r="K72">
        <v>94</v>
      </c>
      <c r="L72" t="s">
        <v>177</v>
      </c>
      <c r="M72" t="s">
        <v>178</v>
      </c>
      <c r="N72" t="s">
        <v>179</v>
      </c>
      <c r="O72" t="s">
        <v>180</v>
      </c>
      <c r="P72">
        <v>9000</v>
      </c>
      <c r="S72" s="4">
        <v>45976</v>
      </c>
      <c r="U72">
        <v>4</v>
      </c>
      <c r="V72">
        <v>36000</v>
      </c>
      <c r="W72" t="s">
        <v>85</v>
      </c>
      <c r="X72" t="s">
        <v>197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K72" t="s">
        <v>80</v>
      </c>
      <c r="AL72">
        <v>0</v>
      </c>
      <c r="AM72" t="s">
        <v>80</v>
      </c>
      <c r="AP72" t="s">
        <v>198</v>
      </c>
      <c r="AQ72" t="s">
        <v>183</v>
      </c>
      <c r="AR72" t="s">
        <v>184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80</v>
      </c>
      <c r="BF72" t="s">
        <v>183</v>
      </c>
      <c r="BI72" t="s">
        <v>300</v>
      </c>
      <c r="BJ72" s="5" t="str">
        <f>VLOOKUP(A72,ReferenceTable[],4,FALSE)</f>
        <v>AD3212</v>
      </c>
      <c r="BK72">
        <f>VLOOKUP(A72,ReferenceTable[],5,FALSE)</f>
        <v>0</v>
      </c>
      <c r="BL72">
        <f>VLOOKUP(A72,ReferenceTable[],6,FALSE)</f>
        <v>0</v>
      </c>
      <c r="BM72">
        <f>VLOOKUP(A72,ReferenceTable[],7,FALSE)</f>
        <v>0</v>
      </c>
      <c r="BN72" s="4">
        <f>VLOOKUP(A72,ReferenceTable[],9,FALSE)</f>
        <v>45979</v>
      </c>
      <c r="BO72">
        <f>VLOOKUP(A72,ReferenceTable[],10,FALSE)</f>
        <v>36000</v>
      </c>
      <c r="BP72">
        <f>VLOOKUP(A72,ReferenceTable[],11,FALSE)</f>
        <v>0</v>
      </c>
      <c r="BQ72">
        <f>VLOOKUP(A72,ReferenceTable[],12,FALSE)</f>
        <v>0</v>
      </c>
      <c r="BR72">
        <f>VLOOKUP(A72,ReferenceTable[],14,FALSE)</f>
        <v>0</v>
      </c>
      <c r="BS72" s="4">
        <f>VLOOKUP(A72,ReferenceTable[],15,FALSE)</f>
        <v>46007</v>
      </c>
      <c r="BT72">
        <f>VLOOKUP(A72,ReferenceTable[],16,FALSE)</f>
        <v>1</v>
      </c>
      <c r="BU72" t="str">
        <f>VLOOKUP(A72,ReferenceTable[],17,FALSE)</f>
        <v>GT</v>
      </c>
      <c r="BV72" s="4">
        <f>VLOOKUP(A72,ReferenceTable[],18,FALSE)</f>
        <v>45965</v>
      </c>
      <c r="BW72" s="4">
        <f>VLOOKUP(A72,ReferenceTable[],19,FALSE)</f>
        <v>45976</v>
      </c>
      <c r="BX72">
        <f>VLOOKUP(A72,ReferenceTable[],20,FALSE)</f>
        <v>108000</v>
      </c>
    </row>
    <row r="73" spans="1:76">
      <c r="A73" t="s">
        <v>298</v>
      </c>
      <c r="B73">
        <v>10000</v>
      </c>
      <c r="C73">
        <v>20000</v>
      </c>
      <c r="D73" s="4">
        <v>45986</v>
      </c>
      <c r="E73" t="s">
        <v>77</v>
      </c>
      <c r="F73" t="s">
        <v>299</v>
      </c>
      <c r="G73" t="s">
        <v>196</v>
      </c>
      <c r="H73" t="s">
        <v>176</v>
      </c>
      <c r="I73">
        <v>2</v>
      </c>
      <c r="J73" t="s">
        <v>80</v>
      </c>
      <c r="K73" t="s">
        <v>186</v>
      </c>
      <c r="L73" t="s">
        <v>187</v>
      </c>
      <c r="M73" t="s">
        <v>187</v>
      </c>
      <c r="N73" t="s">
        <v>188</v>
      </c>
      <c r="O73" t="e">
        <v>#N/A</v>
      </c>
      <c r="P73">
        <v>36000</v>
      </c>
      <c r="S73" s="4">
        <v>45978</v>
      </c>
      <c r="U73">
        <v>1</v>
      </c>
      <c r="V73">
        <v>36000</v>
      </c>
      <c r="W73" t="s">
        <v>85</v>
      </c>
      <c r="X73" t="s">
        <v>197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K73" t="s">
        <v>80</v>
      </c>
      <c r="AL73">
        <v>0</v>
      </c>
      <c r="AM73" t="s">
        <v>80</v>
      </c>
      <c r="AP73" t="s">
        <v>198</v>
      </c>
      <c r="AQ73" t="s">
        <v>183</v>
      </c>
      <c r="AR73" t="s">
        <v>184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80</v>
      </c>
      <c r="BF73" t="s">
        <v>183</v>
      </c>
      <c r="BI73" t="s">
        <v>300</v>
      </c>
      <c r="BJ73" s="5" t="str">
        <f>VLOOKUP(A73,ReferenceTable[],4,FALSE)</f>
        <v>AD3212</v>
      </c>
      <c r="BK73">
        <f>VLOOKUP(A73,ReferenceTable[],5,FALSE)</f>
        <v>0</v>
      </c>
      <c r="BL73">
        <f>VLOOKUP(A73,ReferenceTable[],6,FALSE)</f>
        <v>0</v>
      </c>
      <c r="BM73">
        <f>VLOOKUP(A73,ReferenceTable[],7,FALSE)</f>
        <v>0</v>
      </c>
      <c r="BN73" s="4">
        <f>VLOOKUP(A73,ReferenceTable[],9,FALSE)</f>
        <v>45979</v>
      </c>
      <c r="BO73">
        <f>VLOOKUP(A73,ReferenceTable[],10,FALSE)</f>
        <v>36000</v>
      </c>
      <c r="BP73">
        <f>VLOOKUP(A73,ReferenceTable[],11,FALSE)</f>
        <v>0</v>
      </c>
      <c r="BQ73">
        <f>VLOOKUP(A73,ReferenceTable[],12,FALSE)</f>
        <v>0</v>
      </c>
      <c r="BR73">
        <f>VLOOKUP(A73,ReferenceTable[],14,FALSE)</f>
        <v>0</v>
      </c>
      <c r="BS73" s="4">
        <f>VLOOKUP(A73,ReferenceTable[],15,FALSE)</f>
        <v>46007</v>
      </c>
      <c r="BT73">
        <f>VLOOKUP(A73,ReferenceTable[],16,FALSE)</f>
        <v>1</v>
      </c>
      <c r="BU73" t="str">
        <f>VLOOKUP(A73,ReferenceTable[],17,FALSE)</f>
        <v>GT</v>
      </c>
      <c r="BV73" s="4">
        <f>VLOOKUP(A73,ReferenceTable[],18,FALSE)</f>
        <v>45965</v>
      </c>
      <c r="BW73" s="4">
        <f>VLOOKUP(A73,ReferenceTable[],19,FALSE)</f>
        <v>45976</v>
      </c>
      <c r="BX73">
        <f>VLOOKUP(A73,ReferenceTable[],20,FALSE)</f>
        <v>108000</v>
      </c>
    </row>
    <row r="74" spans="1:76">
      <c r="A74" t="s">
        <v>298</v>
      </c>
      <c r="B74">
        <v>10000</v>
      </c>
      <c r="C74">
        <v>30000</v>
      </c>
      <c r="D74" s="4">
        <v>45986</v>
      </c>
      <c r="E74" t="s">
        <v>77</v>
      </c>
      <c r="F74" t="s">
        <v>299</v>
      </c>
      <c r="G74" t="s">
        <v>196</v>
      </c>
      <c r="H74" t="s">
        <v>176</v>
      </c>
      <c r="I74">
        <v>3</v>
      </c>
      <c r="J74" t="s">
        <v>80</v>
      </c>
      <c r="K74" t="s">
        <v>189</v>
      </c>
      <c r="L74" t="s">
        <v>190</v>
      </c>
      <c r="M74" t="s">
        <v>191</v>
      </c>
      <c r="N74" t="s">
        <v>192</v>
      </c>
      <c r="O74" t="s">
        <v>193</v>
      </c>
      <c r="P74">
        <v>36000</v>
      </c>
      <c r="S74" s="4">
        <v>45986</v>
      </c>
      <c r="U74">
        <v>1</v>
      </c>
      <c r="V74">
        <v>36000</v>
      </c>
      <c r="W74" t="s">
        <v>85</v>
      </c>
      <c r="X74" t="s">
        <v>197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K74" t="s">
        <v>80</v>
      </c>
      <c r="AL74">
        <v>0</v>
      </c>
      <c r="AM74" t="s">
        <v>80</v>
      </c>
      <c r="AP74" t="s">
        <v>198</v>
      </c>
      <c r="AQ74" t="s">
        <v>183</v>
      </c>
      <c r="AR74" t="s">
        <v>184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80</v>
      </c>
      <c r="BF74" t="s">
        <v>183</v>
      </c>
      <c r="BI74" t="s">
        <v>300</v>
      </c>
      <c r="BJ74" s="5" t="str">
        <f>VLOOKUP(A74,ReferenceTable[],4,FALSE)</f>
        <v>AD3212</v>
      </c>
      <c r="BK74">
        <f>VLOOKUP(A74,ReferenceTable[],5,FALSE)</f>
        <v>0</v>
      </c>
      <c r="BL74">
        <f>VLOOKUP(A74,ReferenceTable[],6,FALSE)</f>
        <v>0</v>
      </c>
      <c r="BM74">
        <f>VLOOKUP(A74,ReferenceTable[],7,FALSE)</f>
        <v>0</v>
      </c>
      <c r="BN74" s="4">
        <f>VLOOKUP(A74,ReferenceTable[],9,FALSE)</f>
        <v>45979</v>
      </c>
      <c r="BO74">
        <f>VLOOKUP(A74,ReferenceTable[],10,FALSE)</f>
        <v>36000</v>
      </c>
      <c r="BP74">
        <f>VLOOKUP(A74,ReferenceTable[],11,FALSE)</f>
        <v>0</v>
      </c>
      <c r="BQ74">
        <f>VLOOKUP(A74,ReferenceTable[],12,FALSE)</f>
        <v>0</v>
      </c>
      <c r="BR74">
        <f>VLOOKUP(A74,ReferenceTable[],14,FALSE)</f>
        <v>0</v>
      </c>
      <c r="BS74" s="4">
        <f>VLOOKUP(A74,ReferenceTable[],15,FALSE)</f>
        <v>46007</v>
      </c>
      <c r="BT74">
        <f>VLOOKUP(A74,ReferenceTable[],16,FALSE)</f>
        <v>1</v>
      </c>
      <c r="BU74" t="str">
        <f>VLOOKUP(A74,ReferenceTable[],17,FALSE)</f>
        <v>GT</v>
      </c>
      <c r="BV74" s="4">
        <f>VLOOKUP(A74,ReferenceTable[],18,FALSE)</f>
        <v>45965</v>
      </c>
      <c r="BW74" s="4">
        <f>VLOOKUP(A74,ReferenceTable[],19,FALSE)</f>
        <v>45976</v>
      </c>
      <c r="BX74">
        <f>VLOOKUP(A74,ReferenceTable[],20,FALSE)</f>
        <v>108000</v>
      </c>
    </row>
    <row r="75" spans="1:76">
      <c r="A75" t="s">
        <v>301</v>
      </c>
      <c r="B75">
        <v>10000</v>
      </c>
      <c r="C75">
        <v>10000</v>
      </c>
      <c r="D75" s="4">
        <v>45992</v>
      </c>
      <c r="E75" t="s">
        <v>77</v>
      </c>
      <c r="F75" t="s">
        <v>302</v>
      </c>
      <c r="G75" t="s">
        <v>196</v>
      </c>
      <c r="H75" t="s">
        <v>176</v>
      </c>
      <c r="I75">
        <v>1</v>
      </c>
      <c r="J75" t="s">
        <v>80</v>
      </c>
      <c r="K75">
        <v>94</v>
      </c>
      <c r="L75" t="s">
        <v>177</v>
      </c>
      <c r="M75" t="s">
        <v>178</v>
      </c>
      <c r="N75" t="s">
        <v>179</v>
      </c>
      <c r="O75" t="s">
        <v>180</v>
      </c>
      <c r="P75">
        <v>9000</v>
      </c>
      <c r="S75" s="4">
        <v>45978</v>
      </c>
      <c r="U75">
        <v>4</v>
      </c>
      <c r="V75">
        <v>36000</v>
      </c>
      <c r="W75" t="s">
        <v>85</v>
      </c>
      <c r="X75" t="s">
        <v>197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K75" t="s">
        <v>80</v>
      </c>
      <c r="AL75">
        <v>0</v>
      </c>
      <c r="AM75" t="s">
        <v>80</v>
      </c>
      <c r="AP75" t="s">
        <v>198</v>
      </c>
      <c r="AQ75" t="s">
        <v>183</v>
      </c>
      <c r="AR75" t="s">
        <v>184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80</v>
      </c>
      <c r="BF75" t="s">
        <v>183</v>
      </c>
      <c r="BI75" t="s">
        <v>303</v>
      </c>
      <c r="BJ75" s="5" t="str">
        <f>VLOOKUP(A75,ReferenceTable[],4,FALSE)</f>
        <v>AD3212</v>
      </c>
      <c r="BK75">
        <f>VLOOKUP(A75,ReferenceTable[],5,FALSE)</f>
        <v>0</v>
      </c>
      <c r="BL75">
        <f>VLOOKUP(A75,ReferenceTable[],6,FALSE)</f>
        <v>0</v>
      </c>
      <c r="BM75">
        <f>VLOOKUP(A75,ReferenceTable[],7,FALSE)</f>
        <v>0</v>
      </c>
      <c r="BN75" s="4">
        <f>VLOOKUP(A75,ReferenceTable[],9,FALSE)</f>
        <v>45986</v>
      </c>
      <c r="BO75">
        <f>VLOOKUP(A75,ReferenceTable[],10,FALSE)</f>
        <v>36000</v>
      </c>
      <c r="BP75">
        <f>VLOOKUP(A75,ReferenceTable[],11,FALSE)</f>
        <v>0</v>
      </c>
      <c r="BQ75">
        <f>VLOOKUP(A75,ReferenceTable[],12,FALSE)</f>
        <v>0</v>
      </c>
      <c r="BR75">
        <f>VLOOKUP(A75,ReferenceTable[],14,FALSE)</f>
        <v>0</v>
      </c>
      <c r="BS75" s="4">
        <f>VLOOKUP(A75,ReferenceTable[],15,FALSE)</f>
        <v>46000</v>
      </c>
      <c r="BT75">
        <f>VLOOKUP(A75,ReferenceTable[],16,FALSE)</f>
        <v>1</v>
      </c>
      <c r="BU75" t="str">
        <f>VLOOKUP(A75,ReferenceTable[],17,FALSE)</f>
        <v>GT</v>
      </c>
      <c r="BV75" s="4">
        <f>VLOOKUP(A75,ReferenceTable[],18,FALSE)</f>
        <v>45965</v>
      </c>
      <c r="BW75" s="4">
        <f>VLOOKUP(A75,ReferenceTable[],19,FALSE)</f>
        <v>45978</v>
      </c>
      <c r="BX75">
        <f>VLOOKUP(A75,ReferenceTable[],20,FALSE)</f>
        <v>108000</v>
      </c>
    </row>
    <row r="76" spans="1:76">
      <c r="A76" t="s">
        <v>301</v>
      </c>
      <c r="B76">
        <v>10000</v>
      </c>
      <c r="C76">
        <v>20000</v>
      </c>
      <c r="D76" s="4">
        <v>45992</v>
      </c>
      <c r="E76" t="s">
        <v>77</v>
      </c>
      <c r="F76" t="s">
        <v>302</v>
      </c>
      <c r="G76" t="s">
        <v>196</v>
      </c>
      <c r="H76" t="s">
        <v>176</v>
      </c>
      <c r="I76">
        <v>2</v>
      </c>
      <c r="J76" t="s">
        <v>80</v>
      </c>
      <c r="K76" t="s">
        <v>186</v>
      </c>
      <c r="L76" t="s">
        <v>187</v>
      </c>
      <c r="M76" t="s">
        <v>187</v>
      </c>
      <c r="N76" t="s">
        <v>188</v>
      </c>
      <c r="O76" t="e">
        <v>#N/A</v>
      </c>
      <c r="P76">
        <v>36000</v>
      </c>
      <c r="S76" s="4">
        <v>45979</v>
      </c>
      <c r="U76">
        <v>1</v>
      </c>
      <c r="V76">
        <v>36000</v>
      </c>
      <c r="W76" t="s">
        <v>85</v>
      </c>
      <c r="X76" t="s">
        <v>197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K76" t="s">
        <v>80</v>
      </c>
      <c r="AL76">
        <v>0</v>
      </c>
      <c r="AM76" t="s">
        <v>80</v>
      </c>
      <c r="AP76" t="s">
        <v>198</v>
      </c>
      <c r="AQ76" t="s">
        <v>183</v>
      </c>
      <c r="AR76" t="s">
        <v>184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80</v>
      </c>
      <c r="BF76" t="s">
        <v>183</v>
      </c>
      <c r="BI76" t="s">
        <v>303</v>
      </c>
      <c r="BJ76" s="5" t="str">
        <f>VLOOKUP(A76,ReferenceTable[],4,FALSE)</f>
        <v>AD3212</v>
      </c>
      <c r="BK76">
        <f>VLOOKUP(A76,ReferenceTable[],5,FALSE)</f>
        <v>0</v>
      </c>
      <c r="BL76">
        <f>VLOOKUP(A76,ReferenceTable[],6,FALSE)</f>
        <v>0</v>
      </c>
      <c r="BM76">
        <f>VLOOKUP(A76,ReferenceTable[],7,FALSE)</f>
        <v>0</v>
      </c>
      <c r="BN76" s="4">
        <f>VLOOKUP(A76,ReferenceTable[],9,FALSE)</f>
        <v>45986</v>
      </c>
      <c r="BO76">
        <f>VLOOKUP(A76,ReferenceTable[],10,FALSE)</f>
        <v>36000</v>
      </c>
      <c r="BP76">
        <f>VLOOKUP(A76,ReferenceTable[],11,FALSE)</f>
        <v>0</v>
      </c>
      <c r="BQ76">
        <f>VLOOKUP(A76,ReferenceTable[],12,FALSE)</f>
        <v>0</v>
      </c>
      <c r="BR76">
        <f>VLOOKUP(A76,ReferenceTable[],14,FALSE)</f>
        <v>0</v>
      </c>
      <c r="BS76" s="4">
        <f>VLOOKUP(A76,ReferenceTable[],15,FALSE)</f>
        <v>46000</v>
      </c>
      <c r="BT76">
        <f>VLOOKUP(A76,ReferenceTable[],16,FALSE)</f>
        <v>1</v>
      </c>
      <c r="BU76" t="str">
        <f>VLOOKUP(A76,ReferenceTable[],17,FALSE)</f>
        <v>GT</v>
      </c>
      <c r="BV76" s="4">
        <f>VLOOKUP(A76,ReferenceTable[],18,FALSE)</f>
        <v>45965</v>
      </c>
      <c r="BW76" s="4">
        <f>VLOOKUP(A76,ReferenceTable[],19,FALSE)</f>
        <v>45978</v>
      </c>
      <c r="BX76">
        <f>VLOOKUP(A76,ReferenceTable[],20,FALSE)</f>
        <v>108000</v>
      </c>
    </row>
    <row r="77" spans="1:76">
      <c r="A77" t="s">
        <v>304</v>
      </c>
      <c r="B77">
        <v>10000</v>
      </c>
      <c r="C77">
        <v>10000</v>
      </c>
      <c r="D77" s="4">
        <v>45992</v>
      </c>
      <c r="E77" t="s">
        <v>77</v>
      </c>
      <c r="F77" t="s">
        <v>305</v>
      </c>
      <c r="G77" t="s">
        <v>196</v>
      </c>
      <c r="H77" t="s">
        <v>176</v>
      </c>
      <c r="I77">
        <v>1</v>
      </c>
      <c r="J77" t="s">
        <v>80</v>
      </c>
      <c r="K77">
        <v>94</v>
      </c>
      <c r="L77" t="s">
        <v>177</v>
      </c>
      <c r="M77" t="s">
        <v>178</v>
      </c>
      <c r="N77" t="s">
        <v>179</v>
      </c>
      <c r="O77" t="s">
        <v>180</v>
      </c>
      <c r="P77">
        <v>9000</v>
      </c>
      <c r="S77" s="4">
        <v>45978</v>
      </c>
      <c r="U77">
        <v>4</v>
      </c>
      <c r="V77">
        <v>36000</v>
      </c>
      <c r="W77" t="s">
        <v>85</v>
      </c>
      <c r="X77" t="s">
        <v>197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K77" t="s">
        <v>80</v>
      </c>
      <c r="AL77">
        <v>0</v>
      </c>
      <c r="AM77" t="s">
        <v>80</v>
      </c>
      <c r="AP77" t="s">
        <v>198</v>
      </c>
      <c r="AQ77" t="s">
        <v>183</v>
      </c>
      <c r="AR77" t="s">
        <v>184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80</v>
      </c>
      <c r="BF77" t="s">
        <v>183</v>
      </c>
      <c r="BI77" t="s">
        <v>306</v>
      </c>
      <c r="BJ77" s="5" t="str">
        <f>VLOOKUP(A77,ReferenceTable[],4,FALSE)</f>
        <v>AD3212</v>
      </c>
      <c r="BK77">
        <f>VLOOKUP(A77,ReferenceTable[],5,FALSE)</f>
        <v>0</v>
      </c>
      <c r="BL77">
        <f>VLOOKUP(A77,ReferenceTable[],6,FALSE)</f>
        <v>0</v>
      </c>
      <c r="BM77">
        <f>VLOOKUP(A77,ReferenceTable[],7,FALSE)</f>
        <v>0</v>
      </c>
      <c r="BN77" s="4">
        <f>VLOOKUP(A77,ReferenceTable[],9,FALSE)</f>
        <v>45993</v>
      </c>
      <c r="BO77">
        <f>VLOOKUP(A77,ReferenceTable[],10,FALSE)</f>
        <v>36000</v>
      </c>
      <c r="BP77">
        <f>VLOOKUP(A77,ReferenceTable[],11,FALSE)</f>
        <v>0</v>
      </c>
      <c r="BQ77">
        <f>VLOOKUP(A77,ReferenceTable[],12,FALSE)</f>
        <v>0</v>
      </c>
      <c r="BR77">
        <f>VLOOKUP(A77,ReferenceTable[],14,FALSE)</f>
        <v>0</v>
      </c>
      <c r="BS77" s="4">
        <f>VLOOKUP(A77,ReferenceTable[],15,FALSE)</f>
        <v>46007</v>
      </c>
      <c r="BT77">
        <f>VLOOKUP(A77,ReferenceTable[],16,FALSE)</f>
        <v>1</v>
      </c>
      <c r="BU77" t="str">
        <f>VLOOKUP(A77,ReferenceTable[],17,FALSE)</f>
        <v>GT</v>
      </c>
      <c r="BV77" s="4">
        <f>VLOOKUP(A77,ReferenceTable[],18,FALSE)</f>
        <v>45965</v>
      </c>
      <c r="BW77" s="4">
        <f>VLOOKUP(A77,ReferenceTable[],19,FALSE)</f>
        <v>45978</v>
      </c>
      <c r="BX77">
        <f>VLOOKUP(A77,ReferenceTable[],20,FALSE)</f>
        <v>108000</v>
      </c>
    </row>
    <row r="78" spans="1:76">
      <c r="A78" t="s">
        <v>304</v>
      </c>
      <c r="B78">
        <v>10000</v>
      </c>
      <c r="C78">
        <v>20000</v>
      </c>
      <c r="D78" s="4">
        <v>45992</v>
      </c>
      <c r="E78" t="s">
        <v>77</v>
      </c>
      <c r="F78" t="s">
        <v>305</v>
      </c>
      <c r="G78" t="s">
        <v>196</v>
      </c>
      <c r="H78" t="s">
        <v>176</v>
      </c>
      <c r="I78">
        <v>2</v>
      </c>
      <c r="J78" t="s">
        <v>80</v>
      </c>
      <c r="K78" t="s">
        <v>186</v>
      </c>
      <c r="L78" t="s">
        <v>187</v>
      </c>
      <c r="M78" t="s">
        <v>187</v>
      </c>
      <c r="N78" t="s">
        <v>188</v>
      </c>
      <c r="O78" t="e">
        <v>#N/A</v>
      </c>
      <c r="P78">
        <v>36000</v>
      </c>
      <c r="S78" s="4">
        <v>45979</v>
      </c>
      <c r="U78">
        <v>1</v>
      </c>
      <c r="V78">
        <v>36000</v>
      </c>
      <c r="W78" t="s">
        <v>85</v>
      </c>
      <c r="X78" t="s">
        <v>197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K78" t="s">
        <v>80</v>
      </c>
      <c r="AL78">
        <v>0</v>
      </c>
      <c r="AM78" t="s">
        <v>80</v>
      </c>
      <c r="AP78" t="s">
        <v>198</v>
      </c>
      <c r="AQ78" t="s">
        <v>183</v>
      </c>
      <c r="AR78" t="s">
        <v>184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80</v>
      </c>
      <c r="BF78" t="s">
        <v>183</v>
      </c>
      <c r="BI78" t="s">
        <v>306</v>
      </c>
      <c r="BJ78" s="5" t="str">
        <f>VLOOKUP(A78,ReferenceTable[],4,FALSE)</f>
        <v>AD3212</v>
      </c>
      <c r="BK78">
        <f>VLOOKUP(A78,ReferenceTable[],5,FALSE)</f>
        <v>0</v>
      </c>
      <c r="BL78">
        <f>VLOOKUP(A78,ReferenceTable[],6,FALSE)</f>
        <v>0</v>
      </c>
      <c r="BM78">
        <f>VLOOKUP(A78,ReferenceTable[],7,FALSE)</f>
        <v>0</v>
      </c>
      <c r="BN78" s="4">
        <f>VLOOKUP(A78,ReferenceTable[],9,FALSE)</f>
        <v>45993</v>
      </c>
      <c r="BO78">
        <f>VLOOKUP(A78,ReferenceTable[],10,FALSE)</f>
        <v>36000</v>
      </c>
      <c r="BP78">
        <f>VLOOKUP(A78,ReferenceTable[],11,FALSE)</f>
        <v>0</v>
      </c>
      <c r="BQ78">
        <f>VLOOKUP(A78,ReferenceTable[],12,FALSE)</f>
        <v>0</v>
      </c>
      <c r="BR78">
        <f>VLOOKUP(A78,ReferenceTable[],14,FALSE)</f>
        <v>0</v>
      </c>
      <c r="BS78" s="4">
        <f>VLOOKUP(A78,ReferenceTable[],15,FALSE)</f>
        <v>46007</v>
      </c>
      <c r="BT78">
        <f>VLOOKUP(A78,ReferenceTable[],16,FALSE)</f>
        <v>1</v>
      </c>
      <c r="BU78" t="str">
        <f>VLOOKUP(A78,ReferenceTable[],17,FALSE)</f>
        <v>GT</v>
      </c>
      <c r="BV78" s="4">
        <f>VLOOKUP(A78,ReferenceTable[],18,FALSE)</f>
        <v>45965</v>
      </c>
      <c r="BW78" s="4">
        <f>VLOOKUP(A78,ReferenceTable[],19,FALSE)</f>
        <v>45978</v>
      </c>
      <c r="BX78">
        <f>VLOOKUP(A78,ReferenceTable[],20,FALSE)</f>
        <v>108000</v>
      </c>
    </row>
    <row r="79" spans="1:76">
      <c r="A79" t="s">
        <v>307</v>
      </c>
      <c r="B79">
        <v>10000</v>
      </c>
      <c r="C79">
        <v>10000</v>
      </c>
      <c r="D79" s="4">
        <v>45987</v>
      </c>
      <c r="E79" t="s">
        <v>77</v>
      </c>
      <c r="F79" t="s">
        <v>308</v>
      </c>
      <c r="G79" t="s">
        <v>309</v>
      </c>
      <c r="H79" t="s">
        <v>310</v>
      </c>
      <c r="I79">
        <v>1</v>
      </c>
      <c r="J79" t="s">
        <v>80</v>
      </c>
      <c r="K79">
        <v>94</v>
      </c>
      <c r="L79" t="s">
        <v>177</v>
      </c>
      <c r="M79" t="s">
        <v>178</v>
      </c>
      <c r="N79" t="s">
        <v>179</v>
      </c>
      <c r="O79" t="s">
        <v>180</v>
      </c>
      <c r="P79">
        <v>3000</v>
      </c>
      <c r="S79" s="4">
        <v>45987</v>
      </c>
      <c r="U79">
        <v>4</v>
      </c>
      <c r="V79">
        <v>12000</v>
      </c>
      <c r="W79" t="s">
        <v>85</v>
      </c>
      <c r="X79" t="s">
        <v>311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K79" t="s">
        <v>80</v>
      </c>
      <c r="AL79">
        <v>0</v>
      </c>
      <c r="AM79" t="s">
        <v>80</v>
      </c>
      <c r="AP79" t="s">
        <v>312</v>
      </c>
      <c r="AQ79" t="s">
        <v>183</v>
      </c>
      <c r="AR79" t="s">
        <v>184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80</v>
      </c>
      <c r="BF79" t="s">
        <v>183</v>
      </c>
      <c r="BI79" t="s">
        <v>313</v>
      </c>
      <c r="BJ79" s="5" t="str">
        <f>VLOOKUP(A79,ReferenceTable[],4,FALSE)</f>
        <v>LI3101</v>
      </c>
      <c r="BK79">
        <f>VLOOKUP(A79,ReferenceTable[],5,FALSE)</f>
        <v>0</v>
      </c>
      <c r="BL79">
        <f>VLOOKUP(A79,ReferenceTable[],6,FALSE)</f>
        <v>0</v>
      </c>
      <c r="BM79">
        <f>VLOOKUP(A79,ReferenceTable[],7,FALSE)</f>
        <v>0</v>
      </c>
      <c r="BN79" s="4">
        <f>VLOOKUP(A79,ReferenceTable[],9,FALSE)</f>
        <v>45979</v>
      </c>
      <c r="BO79">
        <f>VLOOKUP(A79,ReferenceTable[],10,FALSE)</f>
        <v>12000</v>
      </c>
      <c r="BP79">
        <f>VLOOKUP(A79,ReferenceTable[],11,FALSE)</f>
        <v>12000</v>
      </c>
      <c r="BQ79">
        <f>VLOOKUP(A79,ReferenceTable[],12,FALSE)</f>
        <v>0</v>
      </c>
      <c r="BR79">
        <f>VLOOKUP(A79,ReferenceTable[],14,FALSE)</f>
        <v>0</v>
      </c>
      <c r="BS79" s="4">
        <f>VLOOKUP(A79,ReferenceTable[],15,FALSE)</f>
        <v>46007</v>
      </c>
      <c r="BT79">
        <f>VLOOKUP(A79,ReferenceTable[],16,FALSE)</f>
        <v>1</v>
      </c>
      <c r="BU79" t="str">
        <f>VLOOKUP(A79,ReferenceTable[],17,FALSE)</f>
        <v>GT</v>
      </c>
      <c r="BV79" s="4">
        <f>VLOOKUP(A79,ReferenceTable[],18,FALSE)</f>
        <v>45965</v>
      </c>
      <c r="BW79" s="4">
        <f>VLOOKUP(A79,ReferenceTable[],19,FALSE)</f>
        <v>45987</v>
      </c>
      <c r="BX79">
        <f>VLOOKUP(A79,ReferenceTable[],20,FALSE)</f>
        <v>48000</v>
      </c>
    </row>
    <row r="80" spans="1:76">
      <c r="A80" t="s">
        <v>307</v>
      </c>
      <c r="B80">
        <v>10000</v>
      </c>
      <c r="C80">
        <v>20000</v>
      </c>
      <c r="D80" s="4">
        <v>45987</v>
      </c>
      <c r="E80" t="s">
        <v>77</v>
      </c>
      <c r="F80" t="s">
        <v>308</v>
      </c>
      <c r="G80" t="s">
        <v>309</v>
      </c>
      <c r="H80" t="s">
        <v>310</v>
      </c>
      <c r="I80">
        <v>2</v>
      </c>
      <c r="J80" t="s">
        <v>80</v>
      </c>
      <c r="K80" t="s">
        <v>186</v>
      </c>
      <c r="L80" t="s">
        <v>187</v>
      </c>
      <c r="M80" t="s">
        <v>187</v>
      </c>
      <c r="N80" t="s">
        <v>188</v>
      </c>
      <c r="O80" t="e">
        <v>#N/A</v>
      </c>
      <c r="P80">
        <v>12000</v>
      </c>
      <c r="S80" s="4">
        <v>45987</v>
      </c>
      <c r="U80">
        <v>1</v>
      </c>
      <c r="V80">
        <v>12000</v>
      </c>
      <c r="W80" t="s">
        <v>85</v>
      </c>
      <c r="X80" t="s">
        <v>311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K80" t="s">
        <v>80</v>
      </c>
      <c r="AL80">
        <v>0</v>
      </c>
      <c r="AM80" t="s">
        <v>80</v>
      </c>
      <c r="AP80" t="s">
        <v>312</v>
      </c>
      <c r="AQ80" t="s">
        <v>183</v>
      </c>
      <c r="AR80" t="s">
        <v>184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80</v>
      </c>
      <c r="BF80" t="s">
        <v>183</v>
      </c>
      <c r="BI80" t="s">
        <v>313</v>
      </c>
      <c r="BJ80" s="5" t="str">
        <f>VLOOKUP(A80,ReferenceTable[],4,FALSE)</f>
        <v>LI3101</v>
      </c>
      <c r="BK80">
        <f>VLOOKUP(A80,ReferenceTable[],5,FALSE)</f>
        <v>0</v>
      </c>
      <c r="BL80">
        <f>VLOOKUP(A80,ReferenceTable[],6,FALSE)</f>
        <v>0</v>
      </c>
      <c r="BM80">
        <f>VLOOKUP(A80,ReferenceTable[],7,FALSE)</f>
        <v>0</v>
      </c>
      <c r="BN80" s="4">
        <f>VLOOKUP(A80,ReferenceTable[],9,FALSE)</f>
        <v>45979</v>
      </c>
      <c r="BO80">
        <f>VLOOKUP(A80,ReferenceTable[],10,FALSE)</f>
        <v>12000</v>
      </c>
      <c r="BP80">
        <f>VLOOKUP(A80,ReferenceTable[],11,FALSE)</f>
        <v>12000</v>
      </c>
      <c r="BQ80">
        <f>VLOOKUP(A80,ReferenceTable[],12,FALSE)</f>
        <v>0</v>
      </c>
      <c r="BR80">
        <f>VLOOKUP(A80,ReferenceTable[],14,FALSE)</f>
        <v>0</v>
      </c>
      <c r="BS80" s="4">
        <f>VLOOKUP(A80,ReferenceTable[],15,FALSE)</f>
        <v>46007</v>
      </c>
      <c r="BT80">
        <f>VLOOKUP(A80,ReferenceTable[],16,FALSE)</f>
        <v>1</v>
      </c>
      <c r="BU80" t="str">
        <f>VLOOKUP(A80,ReferenceTable[],17,FALSE)</f>
        <v>GT</v>
      </c>
      <c r="BV80" s="4">
        <f>VLOOKUP(A80,ReferenceTable[],18,FALSE)</f>
        <v>45965</v>
      </c>
      <c r="BW80" s="4">
        <f>VLOOKUP(A80,ReferenceTable[],19,FALSE)</f>
        <v>45987</v>
      </c>
      <c r="BX80">
        <f>VLOOKUP(A80,ReferenceTable[],20,FALSE)</f>
        <v>48000</v>
      </c>
    </row>
    <row r="81" spans="1:76">
      <c r="A81" t="s">
        <v>307</v>
      </c>
      <c r="B81">
        <v>10000</v>
      </c>
      <c r="C81">
        <v>30000</v>
      </c>
      <c r="D81" s="4">
        <v>45987</v>
      </c>
      <c r="E81" t="s">
        <v>77</v>
      </c>
      <c r="F81" t="s">
        <v>308</v>
      </c>
      <c r="G81" t="s">
        <v>309</v>
      </c>
      <c r="H81" t="s">
        <v>310</v>
      </c>
      <c r="I81">
        <v>3</v>
      </c>
      <c r="J81" t="s">
        <v>80</v>
      </c>
      <c r="K81" t="s">
        <v>189</v>
      </c>
      <c r="L81" t="s">
        <v>190</v>
      </c>
      <c r="M81" t="s">
        <v>191</v>
      </c>
      <c r="N81" t="s">
        <v>192</v>
      </c>
      <c r="O81" t="s">
        <v>193</v>
      </c>
      <c r="P81">
        <v>12000</v>
      </c>
      <c r="S81" s="4">
        <v>45987</v>
      </c>
      <c r="U81">
        <v>1</v>
      </c>
      <c r="V81">
        <v>12000</v>
      </c>
      <c r="W81" t="s">
        <v>85</v>
      </c>
      <c r="X81" t="s">
        <v>311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K81" t="s">
        <v>80</v>
      </c>
      <c r="AL81">
        <v>0</v>
      </c>
      <c r="AM81" t="s">
        <v>80</v>
      </c>
      <c r="AP81" t="s">
        <v>312</v>
      </c>
      <c r="AQ81" t="s">
        <v>183</v>
      </c>
      <c r="AR81" t="s">
        <v>184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80</v>
      </c>
      <c r="BF81" t="s">
        <v>183</v>
      </c>
      <c r="BI81" t="s">
        <v>313</v>
      </c>
      <c r="BJ81" s="5" t="str">
        <f>VLOOKUP(A81,ReferenceTable[],4,FALSE)</f>
        <v>LI3101</v>
      </c>
      <c r="BK81">
        <f>VLOOKUP(A81,ReferenceTable[],5,FALSE)</f>
        <v>0</v>
      </c>
      <c r="BL81">
        <f>VLOOKUP(A81,ReferenceTable[],6,FALSE)</f>
        <v>0</v>
      </c>
      <c r="BM81">
        <f>VLOOKUP(A81,ReferenceTable[],7,FALSE)</f>
        <v>0</v>
      </c>
      <c r="BN81" s="4">
        <f>VLOOKUP(A81,ReferenceTable[],9,FALSE)</f>
        <v>45979</v>
      </c>
      <c r="BO81">
        <f>VLOOKUP(A81,ReferenceTable[],10,FALSE)</f>
        <v>12000</v>
      </c>
      <c r="BP81">
        <f>VLOOKUP(A81,ReferenceTable[],11,FALSE)</f>
        <v>12000</v>
      </c>
      <c r="BQ81">
        <f>VLOOKUP(A81,ReferenceTable[],12,FALSE)</f>
        <v>0</v>
      </c>
      <c r="BR81">
        <f>VLOOKUP(A81,ReferenceTable[],14,FALSE)</f>
        <v>0</v>
      </c>
      <c r="BS81" s="4">
        <f>VLOOKUP(A81,ReferenceTable[],15,FALSE)</f>
        <v>46007</v>
      </c>
      <c r="BT81">
        <f>VLOOKUP(A81,ReferenceTable[],16,FALSE)</f>
        <v>1</v>
      </c>
      <c r="BU81" t="str">
        <f>VLOOKUP(A81,ReferenceTable[],17,FALSE)</f>
        <v>GT</v>
      </c>
      <c r="BV81" s="4">
        <f>VLOOKUP(A81,ReferenceTable[],18,FALSE)</f>
        <v>45965</v>
      </c>
      <c r="BW81" s="4">
        <f>VLOOKUP(A81,ReferenceTable[],19,FALSE)</f>
        <v>45987</v>
      </c>
      <c r="BX81">
        <f>VLOOKUP(A81,ReferenceTable[],20,FALSE)</f>
        <v>48000</v>
      </c>
    </row>
    <row r="82" spans="1:76">
      <c r="A82" t="s">
        <v>314</v>
      </c>
      <c r="B82">
        <v>10000</v>
      </c>
      <c r="C82">
        <v>10000</v>
      </c>
      <c r="D82" s="4">
        <v>45982</v>
      </c>
      <c r="E82" t="s">
        <v>77</v>
      </c>
      <c r="F82" t="s">
        <v>315</v>
      </c>
      <c r="G82" t="s">
        <v>316</v>
      </c>
      <c r="H82" t="s">
        <v>317</v>
      </c>
      <c r="I82">
        <v>1</v>
      </c>
      <c r="J82" t="s">
        <v>80</v>
      </c>
      <c r="K82">
        <v>31</v>
      </c>
      <c r="L82" t="s">
        <v>318</v>
      </c>
      <c r="M82" t="s">
        <v>178</v>
      </c>
      <c r="N82" t="s">
        <v>319</v>
      </c>
      <c r="O82" t="s">
        <v>320</v>
      </c>
      <c r="P82">
        <v>7500</v>
      </c>
      <c r="S82" s="4">
        <v>45981</v>
      </c>
      <c r="U82">
        <v>4</v>
      </c>
      <c r="V82">
        <v>30000</v>
      </c>
      <c r="W82" t="s">
        <v>85</v>
      </c>
      <c r="X82" t="s">
        <v>321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K82" t="s">
        <v>80</v>
      </c>
      <c r="AL82">
        <v>0</v>
      </c>
      <c r="AM82" t="s">
        <v>80</v>
      </c>
      <c r="AP82" t="s">
        <v>322</v>
      </c>
      <c r="AQ82" t="s">
        <v>154</v>
      </c>
      <c r="AR82" t="s">
        <v>155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80</v>
      </c>
      <c r="BF82" t="s">
        <v>154</v>
      </c>
      <c r="BI82" t="s">
        <v>323</v>
      </c>
      <c r="BJ82" s="5" t="str">
        <f>VLOOKUP(A82,ReferenceTable[],4,FALSE)</f>
        <v>LJ4114T</v>
      </c>
      <c r="BK82">
        <f>VLOOKUP(A82,ReferenceTable[],5,FALSE)</f>
        <v>0</v>
      </c>
      <c r="BL82">
        <f>VLOOKUP(A82,ReferenceTable[],6,FALSE)</f>
        <v>0</v>
      </c>
      <c r="BM82">
        <f>VLOOKUP(A82,ReferenceTable[],7,FALSE)</f>
        <v>0</v>
      </c>
      <c r="BN82" s="4">
        <f>VLOOKUP(A82,ReferenceTable[],9,FALSE)</f>
        <v>45993</v>
      </c>
      <c r="BO82">
        <f>VLOOKUP(A82,ReferenceTable[],10,FALSE)</f>
        <v>30000</v>
      </c>
      <c r="BP82">
        <f>VLOOKUP(A82,ReferenceTable[],11,FALSE)</f>
        <v>0</v>
      </c>
      <c r="BQ82">
        <f>VLOOKUP(A82,ReferenceTable[],12,FALSE)</f>
        <v>0</v>
      </c>
      <c r="BR82" t="str">
        <f>VLOOKUP(A82,ReferenceTable[],14,FALSE)</f>
        <v>TRANSFERRED TO SANKI ROTARY MACHINES 29 AND 31</v>
      </c>
      <c r="BS82" s="4">
        <f>VLOOKUP(A82,ReferenceTable[],15,FALSE)</f>
        <v>45995</v>
      </c>
      <c r="BT82">
        <f>VLOOKUP(A82,ReferenceTable[],16,FALSE)</f>
        <v>3</v>
      </c>
      <c r="BU82" t="str">
        <f>VLOOKUP(A82,ReferenceTable[],17,FALSE)</f>
        <v>JT</v>
      </c>
      <c r="BV82" s="4">
        <f>VLOOKUP(A82,ReferenceTable[],18,FALSE)</f>
        <v>45973</v>
      </c>
      <c r="BW82" s="4">
        <f>VLOOKUP(A82,ReferenceTable[],19,FALSE)</f>
        <v>45981</v>
      </c>
      <c r="BX82">
        <f>VLOOKUP(A82,ReferenceTable[],20,FALSE)</f>
        <v>30000</v>
      </c>
    </row>
    <row r="83" spans="1:76">
      <c r="A83" t="s">
        <v>324</v>
      </c>
      <c r="B83">
        <v>10000</v>
      </c>
      <c r="C83">
        <v>10000</v>
      </c>
      <c r="D83" s="4">
        <v>46006</v>
      </c>
      <c r="E83" t="s">
        <v>77</v>
      </c>
      <c r="F83" t="s">
        <v>325</v>
      </c>
      <c r="G83">
        <v>925200</v>
      </c>
      <c r="H83" t="s">
        <v>326</v>
      </c>
      <c r="I83">
        <v>1</v>
      </c>
      <c r="J83" t="s">
        <v>80</v>
      </c>
      <c r="K83">
        <v>79</v>
      </c>
      <c r="L83" t="s">
        <v>95</v>
      </c>
      <c r="M83" t="s">
        <v>96</v>
      </c>
      <c r="N83" t="s">
        <v>97</v>
      </c>
      <c r="O83" t="s">
        <v>98</v>
      </c>
      <c r="P83">
        <v>500</v>
      </c>
      <c r="S83" s="4">
        <v>45980</v>
      </c>
      <c r="U83">
        <v>12</v>
      </c>
      <c r="V83">
        <v>6000</v>
      </c>
      <c r="W83" t="s">
        <v>85</v>
      </c>
      <c r="X83">
        <v>10258252000001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K83" t="s">
        <v>80</v>
      </c>
      <c r="AL83">
        <v>0</v>
      </c>
      <c r="AM83" t="s">
        <v>80</v>
      </c>
      <c r="AP83">
        <v>1025825200</v>
      </c>
      <c r="AQ83" t="s">
        <v>327</v>
      </c>
      <c r="AR83" t="s">
        <v>328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80</v>
      </c>
      <c r="BF83" t="s">
        <v>327</v>
      </c>
      <c r="BI83" t="s">
        <v>329</v>
      </c>
      <c r="BJ83" s="5" t="str">
        <f>VLOOKUP(A83,ReferenceTable[],4,FALSE)</f>
        <v>3M16903</v>
      </c>
      <c r="BK83">
        <f>VLOOKUP(A83,ReferenceTable[],5,FALSE)</f>
        <v>0</v>
      </c>
      <c r="BL83">
        <f>VLOOKUP(A83,ReferenceTable[],6,FALSE)</f>
        <v>0</v>
      </c>
      <c r="BM83">
        <f>VLOOKUP(A83,ReferenceTable[],7,FALSE)</f>
        <v>0</v>
      </c>
      <c r="BN83" s="4">
        <f>VLOOKUP(A83,ReferenceTable[],9,FALSE)</f>
        <v>46020</v>
      </c>
      <c r="BO83">
        <f>VLOOKUP(A83,ReferenceTable[],10,FALSE)</f>
        <v>5000</v>
      </c>
      <c r="BP83">
        <f>VLOOKUP(A83,ReferenceTable[],11,FALSE)</f>
        <v>0</v>
      </c>
      <c r="BQ83">
        <f>VLOOKUP(A83,ReferenceTable[],12,FALSE)</f>
        <v>0</v>
      </c>
      <c r="BR83" t="str">
        <f>VLOOKUP(A83,ReferenceTable[],14,FALSE)</f>
        <v>ETA  05/01/2026</v>
      </c>
      <c r="BS83" s="4">
        <f>VLOOKUP(A83,ReferenceTable[],15,FALSE)</f>
        <v>46027</v>
      </c>
      <c r="BT83">
        <f>VLOOKUP(A83,ReferenceTable[],16,FALSE)</f>
        <v>2</v>
      </c>
      <c r="BU83" t="str">
        <f>VLOOKUP(A83,ReferenceTable[],17,FALSE)</f>
        <v>JT</v>
      </c>
      <c r="BV83" s="4">
        <f>VLOOKUP(A83,ReferenceTable[],18,FALSE)</f>
        <v>45974</v>
      </c>
      <c r="BW83" s="4">
        <f>VLOOKUP(A83,ReferenceTable[],19,FALSE)</f>
        <v>0</v>
      </c>
      <c r="BX83">
        <f>VLOOKUP(A83,ReferenceTable[],20,FALSE)</f>
        <v>0</v>
      </c>
    </row>
    <row r="84" spans="1:76">
      <c r="A84" t="s">
        <v>330</v>
      </c>
      <c r="B84">
        <v>10000</v>
      </c>
      <c r="C84">
        <v>10000</v>
      </c>
      <c r="D84" s="4">
        <v>45992</v>
      </c>
      <c r="E84" t="s">
        <v>77</v>
      </c>
      <c r="F84" t="s">
        <v>331</v>
      </c>
      <c r="G84" t="s">
        <v>332</v>
      </c>
      <c r="H84" t="s">
        <v>333</v>
      </c>
      <c r="I84">
        <v>1</v>
      </c>
      <c r="J84" t="s">
        <v>80</v>
      </c>
      <c r="K84">
        <v>78</v>
      </c>
      <c r="L84" t="s">
        <v>334</v>
      </c>
      <c r="M84" t="s">
        <v>82</v>
      </c>
      <c r="N84" t="s">
        <v>335</v>
      </c>
      <c r="O84" t="s">
        <v>336</v>
      </c>
      <c r="P84">
        <v>3750</v>
      </c>
      <c r="S84" s="4">
        <v>45989</v>
      </c>
      <c r="U84">
        <v>16</v>
      </c>
      <c r="V84">
        <v>60000</v>
      </c>
      <c r="W84" t="s">
        <v>85</v>
      </c>
      <c r="X84" t="s">
        <v>337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K84" t="s">
        <v>80</v>
      </c>
      <c r="AL84">
        <v>0</v>
      </c>
      <c r="AM84" t="s">
        <v>80</v>
      </c>
      <c r="AP84" t="s">
        <v>338</v>
      </c>
      <c r="AQ84" t="s">
        <v>339</v>
      </c>
      <c r="AR84" t="s">
        <v>340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80</v>
      </c>
      <c r="BF84" t="s">
        <v>339</v>
      </c>
      <c r="BI84" t="s">
        <v>341</v>
      </c>
      <c r="BJ84" s="5" t="str">
        <f>VLOOKUP(A84,ReferenceTable[],4,FALSE)</f>
        <v>AD3105</v>
      </c>
      <c r="BK84">
        <f>VLOOKUP(A84,ReferenceTable[],5,FALSE)</f>
        <v>0</v>
      </c>
      <c r="BL84">
        <f>VLOOKUP(A84,ReferenceTable[],6,FALSE)</f>
        <v>0</v>
      </c>
      <c r="BM84">
        <f>VLOOKUP(A84,ReferenceTable[],7,FALSE)</f>
        <v>0</v>
      </c>
      <c r="BN84" s="4">
        <f>VLOOKUP(A84,ReferenceTable[],9,FALSE)</f>
        <v>45987</v>
      </c>
      <c r="BO84">
        <f>VLOOKUP(A84,ReferenceTable[],10,FALSE)</f>
        <v>60000</v>
      </c>
      <c r="BP84">
        <f>VLOOKUP(A84,ReferenceTable[],11,FALSE)</f>
        <v>0</v>
      </c>
      <c r="BQ84">
        <f>VLOOKUP(A84,ReferenceTable[],12,FALSE)</f>
        <v>0</v>
      </c>
      <c r="BR84">
        <f>VLOOKUP(A84,ReferenceTable[],14,FALSE)</f>
        <v>0</v>
      </c>
      <c r="BS84" s="4">
        <f>VLOOKUP(A84,ReferenceTable[],15,FALSE)</f>
        <v>45992</v>
      </c>
      <c r="BT84">
        <f>VLOOKUP(A84,ReferenceTable[],16,FALSE)</f>
        <v>2</v>
      </c>
      <c r="BU84" t="str">
        <f>VLOOKUP(A84,ReferenceTable[],17,FALSE)</f>
        <v>GT</v>
      </c>
      <c r="BV84" s="4">
        <f>VLOOKUP(A84,ReferenceTable[],18,FALSE)</f>
        <v>45974</v>
      </c>
      <c r="BW84" s="4">
        <f>VLOOKUP(A84,ReferenceTable[],19,FALSE)</f>
        <v>45989</v>
      </c>
      <c r="BX84">
        <f>VLOOKUP(A84,ReferenceTable[],20,FALSE)</f>
        <v>120000</v>
      </c>
    </row>
    <row r="85" spans="1:76">
      <c r="A85" t="s">
        <v>330</v>
      </c>
      <c r="B85">
        <v>10000</v>
      </c>
      <c r="C85">
        <v>20000</v>
      </c>
      <c r="D85" s="4">
        <v>45992</v>
      </c>
      <c r="E85" t="s">
        <v>77</v>
      </c>
      <c r="F85" t="s">
        <v>331</v>
      </c>
      <c r="G85" t="s">
        <v>332</v>
      </c>
      <c r="H85" t="s">
        <v>333</v>
      </c>
      <c r="I85">
        <v>2</v>
      </c>
      <c r="J85" t="s">
        <v>80</v>
      </c>
      <c r="K85">
        <v>65</v>
      </c>
      <c r="L85" t="s">
        <v>254</v>
      </c>
      <c r="M85" t="s">
        <v>178</v>
      </c>
      <c r="N85" t="s">
        <v>255</v>
      </c>
      <c r="O85" t="s">
        <v>256</v>
      </c>
      <c r="P85">
        <v>3750</v>
      </c>
      <c r="S85" s="4">
        <v>45989</v>
      </c>
      <c r="U85">
        <v>16</v>
      </c>
      <c r="V85">
        <v>60000</v>
      </c>
      <c r="W85" t="s">
        <v>85</v>
      </c>
      <c r="X85" t="s">
        <v>337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K85" t="s">
        <v>80</v>
      </c>
      <c r="AL85">
        <v>0</v>
      </c>
      <c r="AM85" t="s">
        <v>80</v>
      </c>
      <c r="AP85" t="s">
        <v>338</v>
      </c>
      <c r="AQ85" t="s">
        <v>339</v>
      </c>
      <c r="AR85" t="s">
        <v>340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80</v>
      </c>
      <c r="BF85" t="s">
        <v>339</v>
      </c>
      <c r="BI85" t="s">
        <v>341</v>
      </c>
      <c r="BJ85" s="5" t="str">
        <f>VLOOKUP(A85,ReferenceTable[],4,FALSE)</f>
        <v>AD3105</v>
      </c>
      <c r="BK85">
        <f>VLOOKUP(A85,ReferenceTable[],5,FALSE)</f>
        <v>0</v>
      </c>
      <c r="BL85">
        <f>VLOOKUP(A85,ReferenceTable[],6,FALSE)</f>
        <v>0</v>
      </c>
      <c r="BM85">
        <f>VLOOKUP(A85,ReferenceTable[],7,FALSE)</f>
        <v>0</v>
      </c>
      <c r="BN85" s="4">
        <f>VLOOKUP(A85,ReferenceTable[],9,FALSE)</f>
        <v>45987</v>
      </c>
      <c r="BO85">
        <f>VLOOKUP(A85,ReferenceTable[],10,FALSE)</f>
        <v>60000</v>
      </c>
      <c r="BP85">
        <f>VLOOKUP(A85,ReferenceTable[],11,FALSE)</f>
        <v>0</v>
      </c>
      <c r="BQ85">
        <f>VLOOKUP(A85,ReferenceTable[],12,FALSE)</f>
        <v>0</v>
      </c>
      <c r="BR85">
        <f>VLOOKUP(A85,ReferenceTable[],14,FALSE)</f>
        <v>0</v>
      </c>
      <c r="BS85" s="4">
        <f>VLOOKUP(A85,ReferenceTable[],15,FALSE)</f>
        <v>45992</v>
      </c>
      <c r="BT85">
        <f>VLOOKUP(A85,ReferenceTable[],16,FALSE)</f>
        <v>2</v>
      </c>
      <c r="BU85" t="str">
        <f>VLOOKUP(A85,ReferenceTable[],17,FALSE)</f>
        <v>GT</v>
      </c>
      <c r="BV85" s="4">
        <f>VLOOKUP(A85,ReferenceTable[],18,FALSE)</f>
        <v>45974</v>
      </c>
      <c r="BW85" s="4">
        <f>VLOOKUP(A85,ReferenceTable[],19,FALSE)</f>
        <v>45989</v>
      </c>
      <c r="BX85">
        <f>VLOOKUP(A85,ReferenceTable[],20,FALSE)</f>
        <v>120000</v>
      </c>
    </row>
    <row r="86" spans="1:76">
      <c r="A86" t="s">
        <v>342</v>
      </c>
      <c r="B86">
        <v>10000</v>
      </c>
      <c r="C86">
        <v>10000</v>
      </c>
      <c r="D86" s="4">
        <v>45989</v>
      </c>
      <c r="E86" t="s">
        <v>77</v>
      </c>
      <c r="F86">
        <v>0.454027777777778</v>
      </c>
      <c r="G86" t="s">
        <v>332</v>
      </c>
      <c r="H86" t="s">
        <v>333</v>
      </c>
      <c r="I86">
        <v>1</v>
      </c>
      <c r="J86" t="s">
        <v>80</v>
      </c>
      <c r="K86">
        <v>78</v>
      </c>
      <c r="L86" t="s">
        <v>334</v>
      </c>
      <c r="M86" t="s">
        <v>82</v>
      </c>
      <c r="N86" t="s">
        <v>343</v>
      </c>
      <c r="O86" t="s">
        <v>344</v>
      </c>
      <c r="P86">
        <v>5500</v>
      </c>
      <c r="S86" s="4">
        <v>45988</v>
      </c>
      <c r="U86">
        <v>16</v>
      </c>
      <c r="V86">
        <v>88000</v>
      </c>
      <c r="W86" t="s">
        <v>85</v>
      </c>
      <c r="X86" t="s">
        <v>345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K86" t="s">
        <v>80</v>
      </c>
      <c r="AL86">
        <v>0</v>
      </c>
      <c r="AM86" t="s">
        <v>80</v>
      </c>
      <c r="AP86" t="s">
        <v>346</v>
      </c>
      <c r="AQ86" t="s">
        <v>339</v>
      </c>
      <c r="AR86" t="s">
        <v>340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80</v>
      </c>
      <c r="BF86" t="s">
        <v>339</v>
      </c>
      <c r="BI86" t="s">
        <v>347</v>
      </c>
      <c r="BJ86" s="5" t="str">
        <f>VLOOKUP(A86,ReferenceTable[],4,FALSE)</f>
        <v>AD3105</v>
      </c>
      <c r="BK86">
        <f>VLOOKUP(A86,ReferenceTable[],5,FALSE)</f>
        <v>0</v>
      </c>
      <c r="BL86">
        <f>VLOOKUP(A86,ReferenceTable[],6,FALSE)</f>
        <v>0</v>
      </c>
      <c r="BM86">
        <f>VLOOKUP(A86,ReferenceTable[],7,FALSE)</f>
        <v>0</v>
      </c>
      <c r="BN86" s="4">
        <f>VLOOKUP(A86,ReferenceTable[],9,FALSE)</f>
        <v>45987</v>
      </c>
      <c r="BO86">
        <f>VLOOKUP(A86,ReferenceTable[],10,FALSE)</f>
        <v>80000</v>
      </c>
      <c r="BP86">
        <f>VLOOKUP(A86,ReferenceTable[],11,FALSE)</f>
        <v>0</v>
      </c>
      <c r="BQ86">
        <f>VLOOKUP(A86,ReferenceTable[],12,FALSE)</f>
        <v>0</v>
      </c>
      <c r="BR86">
        <f>VLOOKUP(A86,ReferenceTable[],14,FALSE)</f>
        <v>0</v>
      </c>
      <c r="BS86" s="4">
        <f>VLOOKUP(A86,ReferenceTable[],15,FALSE)</f>
        <v>45992</v>
      </c>
      <c r="BT86">
        <f>VLOOKUP(A86,ReferenceTable[],16,FALSE)</f>
        <v>2</v>
      </c>
      <c r="BU86" t="str">
        <f>VLOOKUP(A86,ReferenceTable[],17,FALSE)</f>
        <v>GT</v>
      </c>
      <c r="BV86" s="4">
        <f>VLOOKUP(A86,ReferenceTable[],18,FALSE)</f>
        <v>45974</v>
      </c>
      <c r="BW86" s="4">
        <f>VLOOKUP(A86,ReferenceTable[],19,FALSE)</f>
        <v>45988</v>
      </c>
      <c r="BX86">
        <f>VLOOKUP(A86,ReferenceTable[],20,FALSE)</f>
        <v>168000</v>
      </c>
    </row>
    <row r="87" spans="1:76">
      <c r="A87" t="s">
        <v>342</v>
      </c>
      <c r="B87">
        <v>10000</v>
      </c>
      <c r="C87">
        <v>20000</v>
      </c>
      <c r="D87" s="4">
        <v>45989</v>
      </c>
      <c r="E87" t="s">
        <v>77</v>
      </c>
      <c r="F87">
        <v>0.454027777777778</v>
      </c>
      <c r="G87" t="s">
        <v>332</v>
      </c>
      <c r="H87" t="s">
        <v>333</v>
      </c>
      <c r="I87">
        <v>2</v>
      </c>
      <c r="J87" t="s">
        <v>80</v>
      </c>
      <c r="K87">
        <v>65</v>
      </c>
      <c r="L87" t="s">
        <v>254</v>
      </c>
      <c r="M87" t="s">
        <v>178</v>
      </c>
      <c r="N87" t="s">
        <v>255</v>
      </c>
      <c r="O87" t="s">
        <v>256</v>
      </c>
      <c r="P87">
        <v>5000</v>
      </c>
      <c r="S87" s="4">
        <v>45988</v>
      </c>
      <c r="U87">
        <v>16</v>
      </c>
      <c r="V87">
        <v>80000</v>
      </c>
      <c r="W87" t="s">
        <v>85</v>
      </c>
      <c r="X87" t="s">
        <v>345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K87" t="s">
        <v>80</v>
      </c>
      <c r="AL87">
        <v>0</v>
      </c>
      <c r="AM87" t="s">
        <v>80</v>
      </c>
      <c r="AP87" t="s">
        <v>346</v>
      </c>
      <c r="AQ87" t="s">
        <v>339</v>
      </c>
      <c r="AR87" t="s">
        <v>340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80</v>
      </c>
      <c r="BF87" t="s">
        <v>339</v>
      </c>
      <c r="BI87" t="s">
        <v>347</v>
      </c>
      <c r="BJ87" s="5" t="str">
        <f>VLOOKUP(A87,ReferenceTable[],4,FALSE)</f>
        <v>AD3105</v>
      </c>
      <c r="BK87">
        <f>VLOOKUP(A87,ReferenceTable[],5,FALSE)</f>
        <v>0</v>
      </c>
      <c r="BL87">
        <f>VLOOKUP(A87,ReferenceTable[],6,FALSE)</f>
        <v>0</v>
      </c>
      <c r="BM87">
        <f>VLOOKUP(A87,ReferenceTable[],7,FALSE)</f>
        <v>0</v>
      </c>
      <c r="BN87" s="4">
        <f>VLOOKUP(A87,ReferenceTable[],9,FALSE)</f>
        <v>45987</v>
      </c>
      <c r="BO87">
        <f>VLOOKUP(A87,ReferenceTable[],10,FALSE)</f>
        <v>80000</v>
      </c>
      <c r="BP87">
        <f>VLOOKUP(A87,ReferenceTable[],11,FALSE)</f>
        <v>0</v>
      </c>
      <c r="BQ87">
        <f>VLOOKUP(A87,ReferenceTable[],12,FALSE)</f>
        <v>0</v>
      </c>
      <c r="BR87">
        <f>VLOOKUP(A87,ReferenceTable[],14,FALSE)</f>
        <v>0</v>
      </c>
      <c r="BS87" s="4">
        <f>VLOOKUP(A87,ReferenceTable[],15,FALSE)</f>
        <v>45992</v>
      </c>
      <c r="BT87">
        <f>VLOOKUP(A87,ReferenceTable[],16,FALSE)</f>
        <v>2</v>
      </c>
      <c r="BU87" t="str">
        <f>VLOOKUP(A87,ReferenceTable[],17,FALSE)</f>
        <v>GT</v>
      </c>
      <c r="BV87" s="4">
        <f>VLOOKUP(A87,ReferenceTable[],18,FALSE)</f>
        <v>45974</v>
      </c>
      <c r="BW87" s="4">
        <f>VLOOKUP(A87,ReferenceTable[],19,FALSE)</f>
        <v>45988</v>
      </c>
      <c r="BX87">
        <f>VLOOKUP(A87,ReferenceTable[],20,FALSE)</f>
        <v>168000</v>
      </c>
    </row>
    <row r="88" spans="1:76">
      <c r="A88" t="s">
        <v>348</v>
      </c>
      <c r="B88">
        <v>10000</v>
      </c>
      <c r="C88">
        <v>10000</v>
      </c>
      <c r="D88" s="4">
        <v>45989</v>
      </c>
      <c r="E88" t="s">
        <v>77</v>
      </c>
      <c r="F88">
        <v>0.454560185185185</v>
      </c>
      <c r="G88" t="s">
        <v>332</v>
      </c>
      <c r="H88" t="s">
        <v>333</v>
      </c>
      <c r="I88">
        <v>1</v>
      </c>
      <c r="J88" t="s">
        <v>80</v>
      </c>
      <c r="K88">
        <v>78</v>
      </c>
      <c r="L88" t="s">
        <v>334</v>
      </c>
      <c r="M88" t="s">
        <v>82</v>
      </c>
      <c r="N88" t="s">
        <v>343</v>
      </c>
      <c r="O88" t="s">
        <v>344</v>
      </c>
      <c r="P88">
        <v>5500</v>
      </c>
      <c r="S88" s="4">
        <v>45988</v>
      </c>
      <c r="U88">
        <v>16</v>
      </c>
      <c r="V88">
        <v>88000</v>
      </c>
      <c r="W88" t="s">
        <v>85</v>
      </c>
      <c r="X88" t="s">
        <v>345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K88" t="s">
        <v>80</v>
      </c>
      <c r="AL88">
        <v>0</v>
      </c>
      <c r="AM88" t="s">
        <v>80</v>
      </c>
      <c r="AP88" t="s">
        <v>346</v>
      </c>
      <c r="AQ88" t="s">
        <v>339</v>
      </c>
      <c r="AR88" t="s">
        <v>340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80</v>
      </c>
      <c r="BF88" t="s">
        <v>339</v>
      </c>
      <c r="BI88" t="s">
        <v>349</v>
      </c>
      <c r="BJ88" s="5" t="str">
        <f>VLOOKUP(A88,ReferenceTable[],4,FALSE)</f>
        <v>AD3105</v>
      </c>
      <c r="BK88">
        <f>VLOOKUP(A88,ReferenceTable[],5,FALSE)</f>
        <v>0</v>
      </c>
      <c r="BL88">
        <f>VLOOKUP(A88,ReferenceTable[],6,FALSE)</f>
        <v>0</v>
      </c>
      <c r="BM88">
        <f>VLOOKUP(A88,ReferenceTable[],7,FALSE)</f>
        <v>0</v>
      </c>
      <c r="BN88" s="4">
        <f>VLOOKUP(A88,ReferenceTable[],9,FALSE)</f>
        <v>45994</v>
      </c>
      <c r="BO88">
        <f>VLOOKUP(A88,ReferenceTable[],10,FALSE)</f>
        <v>80000</v>
      </c>
      <c r="BP88">
        <f>VLOOKUP(A88,ReferenceTable[],11,FALSE)</f>
        <v>0</v>
      </c>
      <c r="BQ88">
        <f>VLOOKUP(A88,ReferenceTable[],12,FALSE)</f>
        <v>0</v>
      </c>
      <c r="BR88">
        <f>VLOOKUP(A88,ReferenceTable[],14,FALSE)</f>
        <v>0</v>
      </c>
      <c r="BS88" s="4">
        <f>VLOOKUP(A88,ReferenceTable[],15,FALSE)</f>
        <v>45999</v>
      </c>
      <c r="BT88">
        <f>VLOOKUP(A88,ReferenceTable[],16,FALSE)</f>
        <v>2</v>
      </c>
      <c r="BU88" t="str">
        <f>VLOOKUP(A88,ReferenceTable[],17,FALSE)</f>
        <v>GT</v>
      </c>
      <c r="BV88" s="4">
        <f>VLOOKUP(A88,ReferenceTable[],18,FALSE)</f>
        <v>45974</v>
      </c>
      <c r="BW88" s="4">
        <f>VLOOKUP(A88,ReferenceTable[],19,FALSE)</f>
        <v>45988</v>
      </c>
      <c r="BX88">
        <f>VLOOKUP(A88,ReferenceTable[],20,FALSE)</f>
        <v>168000</v>
      </c>
    </row>
    <row r="89" spans="1:76">
      <c r="A89" t="s">
        <v>348</v>
      </c>
      <c r="B89">
        <v>10000</v>
      </c>
      <c r="C89">
        <v>20000</v>
      </c>
      <c r="D89" s="4">
        <v>45989</v>
      </c>
      <c r="E89" t="s">
        <v>77</v>
      </c>
      <c r="F89">
        <v>0.454560185185185</v>
      </c>
      <c r="G89" t="s">
        <v>332</v>
      </c>
      <c r="H89" t="s">
        <v>333</v>
      </c>
      <c r="I89">
        <v>2</v>
      </c>
      <c r="J89" t="s">
        <v>80</v>
      </c>
      <c r="K89">
        <v>65</v>
      </c>
      <c r="L89" t="s">
        <v>254</v>
      </c>
      <c r="M89" t="s">
        <v>178</v>
      </c>
      <c r="N89" t="s">
        <v>255</v>
      </c>
      <c r="O89" t="s">
        <v>256</v>
      </c>
      <c r="P89">
        <v>5000</v>
      </c>
      <c r="S89" s="4">
        <v>45988</v>
      </c>
      <c r="U89">
        <v>16</v>
      </c>
      <c r="V89">
        <v>80000</v>
      </c>
      <c r="W89" t="s">
        <v>85</v>
      </c>
      <c r="X89" t="s">
        <v>345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K89" t="s">
        <v>80</v>
      </c>
      <c r="AL89">
        <v>0</v>
      </c>
      <c r="AM89" t="s">
        <v>80</v>
      </c>
      <c r="AP89" t="s">
        <v>346</v>
      </c>
      <c r="AQ89" t="s">
        <v>339</v>
      </c>
      <c r="AR89" t="s">
        <v>340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80</v>
      </c>
      <c r="BF89" t="s">
        <v>339</v>
      </c>
      <c r="BI89" t="s">
        <v>349</v>
      </c>
      <c r="BJ89" s="5" t="str">
        <f>VLOOKUP(A89,ReferenceTable[],4,FALSE)</f>
        <v>AD3105</v>
      </c>
      <c r="BK89">
        <f>VLOOKUP(A89,ReferenceTable[],5,FALSE)</f>
        <v>0</v>
      </c>
      <c r="BL89">
        <f>VLOOKUP(A89,ReferenceTable[],6,FALSE)</f>
        <v>0</v>
      </c>
      <c r="BM89">
        <f>VLOOKUP(A89,ReferenceTable[],7,FALSE)</f>
        <v>0</v>
      </c>
      <c r="BN89" s="4">
        <f>VLOOKUP(A89,ReferenceTable[],9,FALSE)</f>
        <v>45994</v>
      </c>
      <c r="BO89">
        <f>VLOOKUP(A89,ReferenceTable[],10,FALSE)</f>
        <v>80000</v>
      </c>
      <c r="BP89">
        <f>VLOOKUP(A89,ReferenceTable[],11,FALSE)</f>
        <v>0</v>
      </c>
      <c r="BQ89">
        <f>VLOOKUP(A89,ReferenceTable[],12,FALSE)</f>
        <v>0</v>
      </c>
      <c r="BR89">
        <f>VLOOKUP(A89,ReferenceTable[],14,FALSE)</f>
        <v>0</v>
      </c>
      <c r="BS89" s="4">
        <f>VLOOKUP(A89,ReferenceTable[],15,FALSE)</f>
        <v>45999</v>
      </c>
      <c r="BT89">
        <f>VLOOKUP(A89,ReferenceTable[],16,FALSE)</f>
        <v>2</v>
      </c>
      <c r="BU89" t="str">
        <f>VLOOKUP(A89,ReferenceTable[],17,FALSE)</f>
        <v>GT</v>
      </c>
      <c r="BV89" s="4">
        <f>VLOOKUP(A89,ReferenceTable[],18,FALSE)</f>
        <v>45974</v>
      </c>
      <c r="BW89" s="4">
        <f>VLOOKUP(A89,ReferenceTable[],19,FALSE)</f>
        <v>45988</v>
      </c>
      <c r="BX89">
        <f>VLOOKUP(A89,ReferenceTable[],20,FALSE)</f>
        <v>168000</v>
      </c>
    </row>
    <row r="90" spans="1:76">
      <c r="A90" t="s">
        <v>350</v>
      </c>
      <c r="B90">
        <v>10000</v>
      </c>
      <c r="C90">
        <v>10000</v>
      </c>
      <c r="D90" s="4">
        <v>45989</v>
      </c>
      <c r="E90" t="s">
        <v>77</v>
      </c>
      <c r="F90" t="s">
        <v>351</v>
      </c>
      <c r="G90" t="s">
        <v>332</v>
      </c>
      <c r="H90" t="s">
        <v>333</v>
      </c>
      <c r="I90">
        <v>1</v>
      </c>
      <c r="J90" t="s">
        <v>80</v>
      </c>
      <c r="K90">
        <v>78</v>
      </c>
      <c r="L90" t="s">
        <v>334</v>
      </c>
      <c r="M90" t="s">
        <v>82</v>
      </c>
      <c r="N90" t="s">
        <v>335</v>
      </c>
      <c r="O90" t="s">
        <v>336</v>
      </c>
      <c r="P90">
        <v>2500</v>
      </c>
      <c r="S90" s="4">
        <v>45989</v>
      </c>
      <c r="U90">
        <v>16</v>
      </c>
      <c r="V90">
        <v>40000</v>
      </c>
      <c r="W90" t="s">
        <v>85</v>
      </c>
      <c r="X90" t="s">
        <v>352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K90" t="s">
        <v>80</v>
      </c>
      <c r="AL90">
        <v>0</v>
      </c>
      <c r="AM90" t="s">
        <v>80</v>
      </c>
      <c r="AP90" t="s">
        <v>353</v>
      </c>
      <c r="AQ90" t="s">
        <v>339</v>
      </c>
      <c r="AR90" t="s">
        <v>340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80</v>
      </c>
      <c r="BF90" t="s">
        <v>339</v>
      </c>
      <c r="BI90" t="s">
        <v>354</v>
      </c>
      <c r="BJ90" s="5" t="str">
        <f>VLOOKUP(A90,ReferenceTable[],4,FALSE)</f>
        <v>AD3105</v>
      </c>
      <c r="BK90">
        <f>VLOOKUP(A90,ReferenceTable[],5,FALSE)</f>
        <v>0</v>
      </c>
      <c r="BL90">
        <f>VLOOKUP(A90,ReferenceTable[],6,FALSE)</f>
        <v>0</v>
      </c>
      <c r="BM90">
        <f>VLOOKUP(A90,ReferenceTable[],7,FALSE)</f>
        <v>0</v>
      </c>
      <c r="BN90" s="4">
        <f>VLOOKUP(A90,ReferenceTable[],9,FALSE)</f>
        <v>45987</v>
      </c>
      <c r="BO90">
        <f>VLOOKUP(A90,ReferenceTable[],10,FALSE)</f>
        <v>40000</v>
      </c>
      <c r="BP90">
        <f>VLOOKUP(A90,ReferenceTable[],11,FALSE)</f>
        <v>0</v>
      </c>
      <c r="BQ90">
        <f>VLOOKUP(A90,ReferenceTable[],12,FALSE)</f>
        <v>0</v>
      </c>
      <c r="BR90">
        <f>VLOOKUP(A90,ReferenceTable[],14,FALSE)</f>
        <v>0</v>
      </c>
      <c r="BS90" s="4">
        <f>VLOOKUP(A90,ReferenceTable[],15,FALSE)</f>
        <v>45992</v>
      </c>
      <c r="BT90">
        <f>VLOOKUP(A90,ReferenceTable[],16,FALSE)</f>
        <v>2</v>
      </c>
      <c r="BU90" t="str">
        <f>VLOOKUP(A90,ReferenceTable[],17,FALSE)</f>
        <v>GT</v>
      </c>
      <c r="BV90" s="4">
        <f>VLOOKUP(A90,ReferenceTable[],18,FALSE)</f>
        <v>45974</v>
      </c>
      <c r="BW90" s="4">
        <f>VLOOKUP(A90,ReferenceTable[],19,FALSE)</f>
        <v>45989</v>
      </c>
      <c r="BX90">
        <f>VLOOKUP(A90,ReferenceTable[],20,FALSE)</f>
        <v>80000</v>
      </c>
    </row>
    <row r="91" spans="1:76">
      <c r="A91" t="s">
        <v>350</v>
      </c>
      <c r="B91">
        <v>10000</v>
      </c>
      <c r="C91">
        <v>20000</v>
      </c>
      <c r="D91" s="4">
        <v>45989</v>
      </c>
      <c r="E91" t="s">
        <v>77</v>
      </c>
      <c r="F91" t="s">
        <v>351</v>
      </c>
      <c r="G91" t="s">
        <v>332</v>
      </c>
      <c r="H91" t="s">
        <v>333</v>
      </c>
      <c r="I91">
        <v>2</v>
      </c>
      <c r="J91" t="s">
        <v>80</v>
      </c>
      <c r="K91">
        <v>65</v>
      </c>
      <c r="L91" t="s">
        <v>254</v>
      </c>
      <c r="M91" t="s">
        <v>178</v>
      </c>
      <c r="N91" t="s">
        <v>255</v>
      </c>
      <c r="O91" t="s">
        <v>256</v>
      </c>
      <c r="P91">
        <v>2500</v>
      </c>
      <c r="S91" s="4">
        <v>45989</v>
      </c>
      <c r="U91">
        <v>16</v>
      </c>
      <c r="V91">
        <v>40000</v>
      </c>
      <c r="W91" t="s">
        <v>85</v>
      </c>
      <c r="X91" t="s">
        <v>352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K91" t="s">
        <v>80</v>
      </c>
      <c r="AL91">
        <v>0</v>
      </c>
      <c r="AM91" t="s">
        <v>80</v>
      </c>
      <c r="AP91" t="s">
        <v>353</v>
      </c>
      <c r="AQ91" t="s">
        <v>339</v>
      </c>
      <c r="AR91" t="s">
        <v>340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80</v>
      </c>
      <c r="BF91" t="s">
        <v>339</v>
      </c>
      <c r="BI91" t="s">
        <v>354</v>
      </c>
      <c r="BJ91" s="5" t="str">
        <f>VLOOKUP(A91,ReferenceTable[],4,FALSE)</f>
        <v>AD3105</v>
      </c>
      <c r="BK91">
        <f>VLOOKUP(A91,ReferenceTable[],5,FALSE)</f>
        <v>0</v>
      </c>
      <c r="BL91">
        <f>VLOOKUP(A91,ReferenceTable[],6,FALSE)</f>
        <v>0</v>
      </c>
      <c r="BM91">
        <f>VLOOKUP(A91,ReferenceTable[],7,FALSE)</f>
        <v>0</v>
      </c>
      <c r="BN91" s="4">
        <f>VLOOKUP(A91,ReferenceTable[],9,FALSE)</f>
        <v>45987</v>
      </c>
      <c r="BO91">
        <f>VLOOKUP(A91,ReferenceTable[],10,FALSE)</f>
        <v>40000</v>
      </c>
      <c r="BP91">
        <f>VLOOKUP(A91,ReferenceTable[],11,FALSE)</f>
        <v>0</v>
      </c>
      <c r="BQ91">
        <f>VLOOKUP(A91,ReferenceTable[],12,FALSE)</f>
        <v>0</v>
      </c>
      <c r="BR91">
        <f>VLOOKUP(A91,ReferenceTable[],14,FALSE)</f>
        <v>0</v>
      </c>
      <c r="BS91" s="4">
        <f>VLOOKUP(A91,ReferenceTable[],15,FALSE)</f>
        <v>45992</v>
      </c>
      <c r="BT91">
        <f>VLOOKUP(A91,ReferenceTable[],16,FALSE)</f>
        <v>2</v>
      </c>
      <c r="BU91" t="str">
        <f>VLOOKUP(A91,ReferenceTable[],17,FALSE)</f>
        <v>GT</v>
      </c>
      <c r="BV91" s="4">
        <f>VLOOKUP(A91,ReferenceTable[],18,FALSE)</f>
        <v>45974</v>
      </c>
      <c r="BW91" s="4">
        <f>VLOOKUP(A91,ReferenceTable[],19,FALSE)</f>
        <v>45989</v>
      </c>
      <c r="BX91">
        <f>VLOOKUP(A91,ReferenceTable[],20,FALSE)</f>
        <v>80000</v>
      </c>
    </row>
    <row r="92" spans="1:76">
      <c r="A92" t="s">
        <v>355</v>
      </c>
      <c r="B92">
        <v>10000</v>
      </c>
      <c r="C92">
        <v>10000</v>
      </c>
      <c r="D92" s="4">
        <v>45987</v>
      </c>
      <c r="E92" t="s">
        <v>77</v>
      </c>
      <c r="F92" t="s">
        <v>356</v>
      </c>
      <c r="G92" t="s">
        <v>357</v>
      </c>
      <c r="H92" t="s">
        <v>358</v>
      </c>
      <c r="I92">
        <v>1</v>
      </c>
      <c r="J92" t="s">
        <v>80</v>
      </c>
      <c r="K92">
        <v>66</v>
      </c>
      <c r="L92" t="s">
        <v>359</v>
      </c>
      <c r="M92" t="s">
        <v>82</v>
      </c>
      <c r="N92" t="s">
        <v>360</v>
      </c>
      <c r="O92" t="s">
        <v>361</v>
      </c>
      <c r="P92">
        <v>60000</v>
      </c>
      <c r="S92" s="4">
        <v>45985</v>
      </c>
      <c r="U92">
        <v>1</v>
      </c>
      <c r="V92">
        <v>60000</v>
      </c>
      <c r="W92" t="s">
        <v>85</v>
      </c>
      <c r="X92" t="s">
        <v>362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K92" t="s">
        <v>80</v>
      </c>
      <c r="AL92">
        <v>0</v>
      </c>
      <c r="AM92" t="s">
        <v>80</v>
      </c>
      <c r="AP92" t="s">
        <v>363</v>
      </c>
      <c r="AQ92" t="s">
        <v>339</v>
      </c>
      <c r="AR92" t="s">
        <v>340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80</v>
      </c>
      <c r="BF92" t="s">
        <v>339</v>
      </c>
      <c r="BI92" t="s">
        <v>364</v>
      </c>
      <c r="BJ92" s="5" t="str">
        <f>VLOOKUP(A92,ReferenceTable[],4,FALSE)</f>
        <v>HOS9001</v>
      </c>
      <c r="BK92" t="str">
        <f>VLOOKUP(A92,ReferenceTable[],5,FALSE)</f>
        <v>JDC9008</v>
      </c>
      <c r="BL92">
        <f>VLOOKUP(A92,ReferenceTable[],6,FALSE)</f>
        <v>0</v>
      </c>
      <c r="BM92">
        <f>VLOOKUP(A92,ReferenceTable[],7,FALSE)</f>
        <v>0</v>
      </c>
      <c r="BN92" s="4">
        <f>VLOOKUP(A92,ReferenceTable[],9,FALSE)</f>
        <v>45987</v>
      </c>
      <c r="BO92">
        <f>VLOOKUP(A92,ReferenceTable[],10,FALSE)</f>
        <v>120000</v>
      </c>
      <c r="BP92">
        <f>VLOOKUP(A92,ReferenceTable[],11,FALSE)</f>
        <v>120000</v>
      </c>
      <c r="BQ92">
        <f>VLOOKUP(A92,ReferenceTable[],12,FALSE)</f>
        <v>0</v>
      </c>
      <c r="BR92">
        <f>VLOOKUP(A92,ReferenceTable[],14,FALSE)</f>
        <v>0</v>
      </c>
      <c r="BS92" s="4">
        <f>VLOOKUP(A92,ReferenceTable[],15,FALSE)</f>
        <v>45999</v>
      </c>
      <c r="BT92">
        <f>VLOOKUP(A92,ReferenceTable[],16,FALSE)</f>
        <v>1</v>
      </c>
      <c r="BU92" t="str">
        <f>VLOOKUP(A92,ReferenceTable[],17,FALSE)</f>
        <v>GT</v>
      </c>
      <c r="BV92" s="4">
        <f>VLOOKUP(A92,ReferenceTable[],18,FALSE)</f>
        <v>45974</v>
      </c>
      <c r="BW92" s="4">
        <f>VLOOKUP(A92,ReferenceTable[],19,FALSE)</f>
        <v>45985</v>
      </c>
      <c r="BX92">
        <f>VLOOKUP(A92,ReferenceTable[],20,FALSE)</f>
        <v>120000</v>
      </c>
    </row>
    <row r="93" spans="1:76">
      <c r="A93" t="s">
        <v>355</v>
      </c>
      <c r="B93">
        <v>10000</v>
      </c>
      <c r="C93">
        <v>20000</v>
      </c>
      <c r="D93" s="4">
        <v>45987</v>
      </c>
      <c r="E93" t="s">
        <v>77</v>
      </c>
      <c r="F93" t="s">
        <v>356</v>
      </c>
      <c r="G93" t="s">
        <v>357</v>
      </c>
      <c r="H93" t="s">
        <v>358</v>
      </c>
      <c r="I93">
        <v>1</v>
      </c>
      <c r="J93" t="s">
        <v>80</v>
      </c>
      <c r="K93">
        <v>66</v>
      </c>
      <c r="L93" t="s">
        <v>359</v>
      </c>
      <c r="M93" t="s">
        <v>82</v>
      </c>
      <c r="N93" t="s">
        <v>365</v>
      </c>
      <c r="O93" t="s">
        <v>366</v>
      </c>
      <c r="P93">
        <v>60000</v>
      </c>
      <c r="S93" s="4">
        <v>45985</v>
      </c>
      <c r="U93">
        <v>1</v>
      </c>
      <c r="V93">
        <v>60000</v>
      </c>
      <c r="W93" t="s">
        <v>85</v>
      </c>
      <c r="X93" t="s">
        <v>362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K93" t="s">
        <v>80</v>
      </c>
      <c r="AL93">
        <v>0</v>
      </c>
      <c r="AM93" t="s">
        <v>80</v>
      </c>
      <c r="AP93" t="s">
        <v>363</v>
      </c>
      <c r="AQ93" t="s">
        <v>339</v>
      </c>
      <c r="AR93" t="s">
        <v>340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80</v>
      </c>
      <c r="BF93" t="s">
        <v>339</v>
      </c>
      <c r="BI93" t="s">
        <v>364</v>
      </c>
      <c r="BJ93" s="5" t="str">
        <f>VLOOKUP(A93,ReferenceTable[],4,FALSE)</f>
        <v>HOS9001</v>
      </c>
      <c r="BK93" t="str">
        <f>VLOOKUP(A93,ReferenceTable[],5,FALSE)</f>
        <v>JDC9008</v>
      </c>
      <c r="BL93">
        <f>VLOOKUP(A93,ReferenceTable[],6,FALSE)</f>
        <v>0</v>
      </c>
      <c r="BM93">
        <f>VLOOKUP(A93,ReferenceTable[],7,FALSE)</f>
        <v>0</v>
      </c>
      <c r="BN93" s="4">
        <f>VLOOKUP(A93,ReferenceTable[],9,FALSE)</f>
        <v>45987</v>
      </c>
      <c r="BO93">
        <f>VLOOKUP(A93,ReferenceTable[],10,FALSE)</f>
        <v>120000</v>
      </c>
      <c r="BP93">
        <f>VLOOKUP(A93,ReferenceTable[],11,FALSE)</f>
        <v>120000</v>
      </c>
      <c r="BQ93">
        <f>VLOOKUP(A93,ReferenceTable[],12,FALSE)</f>
        <v>0</v>
      </c>
      <c r="BR93">
        <f>VLOOKUP(A93,ReferenceTable[],14,FALSE)</f>
        <v>0</v>
      </c>
      <c r="BS93" s="4">
        <f>VLOOKUP(A93,ReferenceTable[],15,FALSE)</f>
        <v>45999</v>
      </c>
      <c r="BT93">
        <f>VLOOKUP(A93,ReferenceTable[],16,FALSE)</f>
        <v>1</v>
      </c>
      <c r="BU93" t="str">
        <f>VLOOKUP(A93,ReferenceTable[],17,FALSE)</f>
        <v>GT</v>
      </c>
      <c r="BV93" s="4">
        <f>VLOOKUP(A93,ReferenceTable[],18,FALSE)</f>
        <v>45974</v>
      </c>
      <c r="BW93" s="4">
        <f>VLOOKUP(A93,ReferenceTable[],19,FALSE)</f>
        <v>45985</v>
      </c>
      <c r="BX93">
        <f>VLOOKUP(A93,ReferenceTable[],20,FALSE)</f>
        <v>120000</v>
      </c>
    </row>
    <row r="94" spans="1:76">
      <c r="A94" t="s">
        <v>367</v>
      </c>
      <c r="B94">
        <v>10000</v>
      </c>
      <c r="C94">
        <v>10000</v>
      </c>
      <c r="D94" s="4">
        <v>45992</v>
      </c>
      <c r="E94" t="s">
        <v>77</v>
      </c>
      <c r="F94" t="s">
        <v>368</v>
      </c>
      <c r="G94" t="s">
        <v>369</v>
      </c>
      <c r="H94" t="s">
        <v>358</v>
      </c>
      <c r="I94">
        <v>1</v>
      </c>
      <c r="J94" t="s">
        <v>80</v>
      </c>
      <c r="K94">
        <v>66</v>
      </c>
      <c r="L94" t="s">
        <v>359</v>
      </c>
      <c r="M94" t="s">
        <v>82</v>
      </c>
      <c r="N94" t="s">
        <v>365</v>
      </c>
      <c r="O94" t="s">
        <v>366</v>
      </c>
      <c r="P94">
        <v>70000</v>
      </c>
      <c r="S94" s="4">
        <v>45988</v>
      </c>
      <c r="U94">
        <v>1</v>
      </c>
      <c r="V94">
        <v>70000</v>
      </c>
      <c r="W94" t="s">
        <v>85</v>
      </c>
      <c r="X94" t="s">
        <v>362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K94" t="s">
        <v>80</v>
      </c>
      <c r="AL94">
        <v>0</v>
      </c>
      <c r="AM94" t="s">
        <v>80</v>
      </c>
      <c r="AP94" t="s">
        <v>363</v>
      </c>
      <c r="AQ94" t="s">
        <v>339</v>
      </c>
      <c r="AR94" t="s">
        <v>340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80</v>
      </c>
      <c r="BF94" t="s">
        <v>339</v>
      </c>
      <c r="BI94" t="s">
        <v>370</v>
      </c>
      <c r="BJ94" s="5" t="str">
        <f>VLOOKUP(A94,ReferenceTable[],4,FALSE)</f>
        <v>HOS9001</v>
      </c>
      <c r="BK94" t="str">
        <f>VLOOKUP(A94,ReferenceTable[],5,FALSE)</f>
        <v>JDC9008</v>
      </c>
      <c r="BL94">
        <f>VLOOKUP(A94,ReferenceTable[],6,FALSE)</f>
        <v>0</v>
      </c>
      <c r="BM94">
        <f>VLOOKUP(A94,ReferenceTable[],7,FALSE)</f>
        <v>0</v>
      </c>
      <c r="BN94" s="4">
        <f>VLOOKUP(A94,ReferenceTable[],9,FALSE)</f>
        <v>45994</v>
      </c>
      <c r="BO94">
        <f>VLOOKUP(A94,ReferenceTable[],10,FALSE)</f>
        <v>120000</v>
      </c>
      <c r="BP94">
        <f>VLOOKUP(A94,ReferenceTable[],11,FALSE)</f>
        <v>120000</v>
      </c>
      <c r="BQ94">
        <f>VLOOKUP(A94,ReferenceTable[],12,FALSE)</f>
        <v>0</v>
      </c>
      <c r="BR94">
        <f>VLOOKUP(A94,ReferenceTable[],14,FALSE)</f>
        <v>0</v>
      </c>
      <c r="BS94" s="4">
        <f>VLOOKUP(A94,ReferenceTable[],15,FALSE)</f>
        <v>46006</v>
      </c>
      <c r="BT94">
        <f>VLOOKUP(A94,ReferenceTable[],16,FALSE)</f>
        <v>1</v>
      </c>
      <c r="BU94" t="str">
        <f>VLOOKUP(A94,ReferenceTable[],17,FALSE)</f>
        <v>GT</v>
      </c>
      <c r="BV94" s="4">
        <f>VLOOKUP(A94,ReferenceTable[],18,FALSE)</f>
        <v>45974</v>
      </c>
      <c r="BW94" s="4">
        <f>VLOOKUP(A94,ReferenceTable[],19,FALSE)</f>
        <v>45988</v>
      </c>
      <c r="BX94">
        <f>VLOOKUP(A94,ReferenceTable[],20,FALSE)</f>
        <v>120000</v>
      </c>
    </row>
    <row r="95" spans="1:76">
      <c r="A95" t="s">
        <v>367</v>
      </c>
      <c r="B95">
        <v>10000</v>
      </c>
      <c r="C95">
        <v>20000</v>
      </c>
      <c r="D95" s="4">
        <v>45992</v>
      </c>
      <c r="E95" t="s">
        <v>77</v>
      </c>
      <c r="F95" t="s">
        <v>368</v>
      </c>
      <c r="G95" t="s">
        <v>369</v>
      </c>
      <c r="H95" t="s">
        <v>358</v>
      </c>
      <c r="I95">
        <v>1</v>
      </c>
      <c r="J95" t="s">
        <v>80</v>
      </c>
      <c r="K95">
        <v>66</v>
      </c>
      <c r="L95" t="s">
        <v>359</v>
      </c>
      <c r="M95" t="s">
        <v>82</v>
      </c>
      <c r="N95" t="s">
        <v>360</v>
      </c>
      <c r="O95" t="s">
        <v>361</v>
      </c>
      <c r="P95">
        <v>50000</v>
      </c>
      <c r="S95" s="4">
        <v>45989</v>
      </c>
      <c r="U95">
        <v>1</v>
      </c>
      <c r="V95">
        <v>50000</v>
      </c>
      <c r="W95" t="s">
        <v>85</v>
      </c>
      <c r="X95" t="s">
        <v>362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K95" t="s">
        <v>80</v>
      </c>
      <c r="AL95">
        <v>0</v>
      </c>
      <c r="AM95" t="s">
        <v>80</v>
      </c>
      <c r="AP95" t="s">
        <v>363</v>
      </c>
      <c r="AQ95" t="s">
        <v>339</v>
      </c>
      <c r="AR95" t="s">
        <v>340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80</v>
      </c>
      <c r="BF95" t="s">
        <v>339</v>
      </c>
      <c r="BI95" t="s">
        <v>370</v>
      </c>
      <c r="BJ95" s="5" t="str">
        <f>VLOOKUP(A95,ReferenceTable[],4,FALSE)</f>
        <v>HOS9001</v>
      </c>
      <c r="BK95" t="str">
        <f>VLOOKUP(A95,ReferenceTable[],5,FALSE)</f>
        <v>JDC9008</v>
      </c>
      <c r="BL95">
        <f>VLOOKUP(A95,ReferenceTable[],6,FALSE)</f>
        <v>0</v>
      </c>
      <c r="BM95">
        <f>VLOOKUP(A95,ReferenceTable[],7,FALSE)</f>
        <v>0</v>
      </c>
      <c r="BN95" s="4">
        <f>VLOOKUP(A95,ReferenceTable[],9,FALSE)</f>
        <v>45994</v>
      </c>
      <c r="BO95">
        <f>VLOOKUP(A95,ReferenceTable[],10,FALSE)</f>
        <v>120000</v>
      </c>
      <c r="BP95">
        <f>VLOOKUP(A95,ReferenceTable[],11,FALSE)</f>
        <v>120000</v>
      </c>
      <c r="BQ95">
        <f>VLOOKUP(A95,ReferenceTable[],12,FALSE)</f>
        <v>0</v>
      </c>
      <c r="BR95">
        <f>VLOOKUP(A95,ReferenceTable[],14,FALSE)</f>
        <v>0</v>
      </c>
      <c r="BS95" s="4">
        <f>VLOOKUP(A95,ReferenceTable[],15,FALSE)</f>
        <v>46006</v>
      </c>
      <c r="BT95">
        <f>VLOOKUP(A95,ReferenceTable[],16,FALSE)</f>
        <v>1</v>
      </c>
      <c r="BU95" t="str">
        <f>VLOOKUP(A95,ReferenceTable[],17,FALSE)</f>
        <v>GT</v>
      </c>
      <c r="BV95" s="4">
        <f>VLOOKUP(A95,ReferenceTable[],18,FALSE)</f>
        <v>45974</v>
      </c>
      <c r="BW95" s="4">
        <f>VLOOKUP(A95,ReferenceTable[],19,FALSE)</f>
        <v>45988</v>
      </c>
      <c r="BX95">
        <f>VLOOKUP(A95,ReferenceTable[],20,FALSE)</f>
        <v>120000</v>
      </c>
    </row>
    <row r="96" spans="1:76">
      <c r="A96" t="s">
        <v>371</v>
      </c>
      <c r="B96">
        <v>10000</v>
      </c>
      <c r="C96">
        <v>10000</v>
      </c>
      <c r="D96" s="4">
        <v>45986</v>
      </c>
      <c r="E96" t="s">
        <v>77</v>
      </c>
      <c r="F96" t="s">
        <v>372</v>
      </c>
      <c r="G96" t="s">
        <v>373</v>
      </c>
      <c r="H96" t="s">
        <v>374</v>
      </c>
      <c r="I96">
        <v>1</v>
      </c>
      <c r="J96" t="s">
        <v>80</v>
      </c>
      <c r="K96">
        <v>72</v>
      </c>
      <c r="L96" t="s">
        <v>272</v>
      </c>
      <c r="M96" t="s">
        <v>96</v>
      </c>
      <c r="N96" t="s">
        <v>140</v>
      </c>
      <c r="O96" t="s">
        <v>141</v>
      </c>
      <c r="P96">
        <v>6000</v>
      </c>
      <c r="S96" s="4">
        <v>45983</v>
      </c>
      <c r="U96">
        <v>6</v>
      </c>
      <c r="V96">
        <v>36002</v>
      </c>
      <c r="W96" t="s">
        <v>85</v>
      </c>
      <c r="X96">
        <v>5000538100001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K96" t="s">
        <v>80</v>
      </c>
      <c r="AL96">
        <v>0</v>
      </c>
      <c r="AM96" t="s">
        <v>80</v>
      </c>
      <c r="AP96">
        <v>500053810</v>
      </c>
      <c r="AQ96" t="s">
        <v>375</v>
      </c>
      <c r="AR96" t="s">
        <v>376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80</v>
      </c>
      <c r="BF96" t="s">
        <v>375</v>
      </c>
      <c r="BI96" t="s">
        <v>377</v>
      </c>
      <c r="BJ96" s="5" t="str">
        <f>VLOOKUP(A96,ReferenceTable[],4,FALSE)</f>
        <v>AD1621P</v>
      </c>
      <c r="BK96">
        <f>VLOOKUP(A96,ReferenceTable[],5,FALSE)</f>
        <v>0</v>
      </c>
      <c r="BL96">
        <f>VLOOKUP(A96,ReferenceTable[],6,FALSE)</f>
        <v>0</v>
      </c>
      <c r="BM96">
        <f>VLOOKUP(A96,ReferenceTable[],7,FALSE)</f>
        <v>0</v>
      </c>
      <c r="BN96" s="4">
        <f>VLOOKUP(A96,ReferenceTable[],9,FALSE)</f>
        <v>46021</v>
      </c>
      <c r="BO96">
        <f>VLOOKUP(A96,ReferenceTable[],10,FALSE)</f>
        <v>28000</v>
      </c>
      <c r="BP96">
        <f>VLOOKUP(A96,ReferenceTable[],11,FALSE)</f>
        <v>0</v>
      </c>
      <c r="BQ96">
        <f>VLOOKUP(A96,ReferenceTable[],12,FALSE)</f>
        <v>0</v>
      </c>
      <c r="BR96" t="str">
        <f>VLOOKUP(A96,ReferenceTable[],14,FALSE)</f>
        <v>BYR: EUNICE/GAY</v>
      </c>
      <c r="BS96" s="4">
        <f>VLOOKUP(A96,ReferenceTable[],15,FALSE)</f>
        <v>46024</v>
      </c>
      <c r="BT96">
        <f>VLOOKUP(A96,ReferenceTable[],16,FALSE)</f>
        <v>1</v>
      </c>
      <c r="BU96" t="str">
        <f>VLOOKUP(A96,ReferenceTable[],17,FALSE)</f>
        <v>JT</v>
      </c>
      <c r="BV96" s="4">
        <f>VLOOKUP(A96,ReferenceTable[],18,FALSE)</f>
        <v>45975</v>
      </c>
      <c r="BW96" s="4">
        <f>VLOOKUP(A96,ReferenceTable[],19,FALSE)</f>
        <v>45983</v>
      </c>
      <c r="BX96">
        <f>VLOOKUP(A96,ReferenceTable[],20,FALSE)</f>
        <v>123002</v>
      </c>
    </row>
    <row r="97" spans="1:76">
      <c r="A97" t="s">
        <v>371</v>
      </c>
      <c r="B97">
        <v>10000</v>
      </c>
      <c r="C97">
        <v>20000</v>
      </c>
      <c r="D97" s="4">
        <v>45986</v>
      </c>
      <c r="E97" t="s">
        <v>77</v>
      </c>
      <c r="F97" t="s">
        <v>372</v>
      </c>
      <c r="G97" t="s">
        <v>373</v>
      </c>
      <c r="H97" t="s">
        <v>374</v>
      </c>
      <c r="I97">
        <v>2</v>
      </c>
      <c r="J97" t="s">
        <v>80</v>
      </c>
      <c r="K97">
        <v>82</v>
      </c>
      <c r="L97" t="s">
        <v>378</v>
      </c>
      <c r="M97" t="s">
        <v>82</v>
      </c>
      <c r="N97" t="s">
        <v>379</v>
      </c>
      <c r="O97" t="s">
        <v>380</v>
      </c>
      <c r="P97">
        <v>14500</v>
      </c>
      <c r="S97" s="4">
        <v>45986</v>
      </c>
      <c r="U97">
        <v>6</v>
      </c>
      <c r="V97">
        <v>87000</v>
      </c>
      <c r="W97" t="s">
        <v>85</v>
      </c>
      <c r="X97">
        <v>5000538100001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K97" t="s">
        <v>80</v>
      </c>
      <c r="AL97">
        <v>0</v>
      </c>
      <c r="AM97" t="s">
        <v>80</v>
      </c>
      <c r="AP97">
        <v>500053810</v>
      </c>
      <c r="AQ97" t="s">
        <v>375</v>
      </c>
      <c r="AR97" t="s">
        <v>376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80</v>
      </c>
      <c r="BF97" t="s">
        <v>375</v>
      </c>
      <c r="BI97" t="s">
        <v>377</v>
      </c>
      <c r="BJ97" s="5" t="str">
        <f>VLOOKUP(A97,ReferenceTable[],4,FALSE)</f>
        <v>AD1621P</v>
      </c>
      <c r="BK97">
        <f>VLOOKUP(A97,ReferenceTable[],5,FALSE)</f>
        <v>0</v>
      </c>
      <c r="BL97">
        <f>VLOOKUP(A97,ReferenceTable[],6,FALSE)</f>
        <v>0</v>
      </c>
      <c r="BM97">
        <f>VLOOKUP(A97,ReferenceTable[],7,FALSE)</f>
        <v>0</v>
      </c>
      <c r="BN97" s="4">
        <f>VLOOKUP(A97,ReferenceTable[],9,FALSE)</f>
        <v>46021</v>
      </c>
      <c r="BO97">
        <f>VLOOKUP(A97,ReferenceTable[],10,FALSE)</f>
        <v>28000</v>
      </c>
      <c r="BP97">
        <f>VLOOKUP(A97,ReferenceTable[],11,FALSE)</f>
        <v>0</v>
      </c>
      <c r="BQ97">
        <f>VLOOKUP(A97,ReferenceTable[],12,FALSE)</f>
        <v>0</v>
      </c>
      <c r="BR97" t="str">
        <f>VLOOKUP(A97,ReferenceTable[],14,FALSE)</f>
        <v>BYR: EUNICE/GAY</v>
      </c>
      <c r="BS97" s="4">
        <f>VLOOKUP(A97,ReferenceTable[],15,FALSE)</f>
        <v>46024</v>
      </c>
      <c r="BT97">
        <f>VLOOKUP(A97,ReferenceTable[],16,FALSE)</f>
        <v>1</v>
      </c>
      <c r="BU97" t="str">
        <f>VLOOKUP(A97,ReferenceTable[],17,FALSE)</f>
        <v>JT</v>
      </c>
      <c r="BV97" s="4">
        <f>VLOOKUP(A97,ReferenceTable[],18,FALSE)</f>
        <v>45975</v>
      </c>
      <c r="BW97" s="4">
        <f>VLOOKUP(A97,ReferenceTable[],19,FALSE)</f>
        <v>45983</v>
      </c>
      <c r="BX97">
        <f>VLOOKUP(A97,ReferenceTable[],20,FALSE)</f>
        <v>123002</v>
      </c>
    </row>
    <row r="98" spans="1:76">
      <c r="A98" t="s">
        <v>371</v>
      </c>
      <c r="B98">
        <v>20000</v>
      </c>
      <c r="C98">
        <v>10000</v>
      </c>
      <c r="D98" s="4">
        <v>45986</v>
      </c>
      <c r="E98" t="s">
        <v>77</v>
      </c>
      <c r="F98" t="s">
        <v>372</v>
      </c>
      <c r="G98" t="s">
        <v>373</v>
      </c>
      <c r="H98" t="s">
        <v>374</v>
      </c>
      <c r="I98">
        <v>1</v>
      </c>
      <c r="J98" t="s">
        <v>80</v>
      </c>
      <c r="K98">
        <v>72</v>
      </c>
      <c r="L98" t="s">
        <v>272</v>
      </c>
      <c r="M98" t="s">
        <v>96</v>
      </c>
      <c r="N98" t="s">
        <v>140</v>
      </c>
      <c r="O98" t="s">
        <v>141</v>
      </c>
      <c r="P98">
        <v>4000</v>
      </c>
      <c r="S98" s="4">
        <v>45983</v>
      </c>
      <c r="U98">
        <v>6</v>
      </c>
      <c r="V98">
        <v>24000</v>
      </c>
      <c r="W98" t="s">
        <v>85</v>
      </c>
      <c r="X98">
        <v>5000538100001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K98" t="s">
        <v>80</v>
      </c>
      <c r="AL98">
        <v>0</v>
      </c>
      <c r="AM98" t="s">
        <v>80</v>
      </c>
      <c r="AP98">
        <v>500053810</v>
      </c>
      <c r="AQ98" t="s">
        <v>375</v>
      </c>
      <c r="AR98" t="s">
        <v>376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80</v>
      </c>
      <c r="BF98" t="s">
        <v>375</v>
      </c>
      <c r="BI98" t="s">
        <v>377</v>
      </c>
      <c r="BJ98" s="5" t="str">
        <f>VLOOKUP(A98,ReferenceTable[],4,FALSE)</f>
        <v>AD1621P</v>
      </c>
      <c r="BK98">
        <f>VLOOKUP(A98,ReferenceTable[],5,FALSE)</f>
        <v>0</v>
      </c>
      <c r="BL98">
        <f>VLOOKUP(A98,ReferenceTable[],6,FALSE)</f>
        <v>0</v>
      </c>
      <c r="BM98">
        <f>VLOOKUP(A98,ReferenceTable[],7,FALSE)</f>
        <v>0</v>
      </c>
      <c r="BN98" s="4">
        <f>VLOOKUP(A98,ReferenceTable[],9,FALSE)</f>
        <v>46021</v>
      </c>
      <c r="BO98">
        <f>VLOOKUP(A98,ReferenceTable[],10,FALSE)</f>
        <v>28000</v>
      </c>
      <c r="BP98">
        <f>VLOOKUP(A98,ReferenceTable[],11,FALSE)</f>
        <v>0</v>
      </c>
      <c r="BQ98">
        <f>VLOOKUP(A98,ReferenceTable[],12,FALSE)</f>
        <v>0</v>
      </c>
      <c r="BR98" t="str">
        <f>VLOOKUP(A98,ReferenceTable[],14,FALSE)</f>
        <v>BYR: EUNICE/GAY</v>
      </c>
      <c r="BS98" s="4">
        <f>VLOOKUP(A98,ReferenceTable[],15,FALSE)</f>
        <v>46024</v>
      </c>
      <c r="BT98">
        <f>VLOOKUP(A98,ReferenceTable[],16,FALSE)</f>
        <v>1</v>
      </c>
      <c r="BU98" t="str">
        <f>VLOOKUP(A98,ReferenceTable[],17,FALSE)</f>
        <v>JT</v>
      </c>
      <c r="BV98" s="4">
        <f>VLOOKUP(A98,ReferenceTable[],18,FALSE)</f>
        <v>45975</v>
      </c>
      <c r="BW98" s="4">
        <f>VLOOKUP(A98,ReferenceTable[],19,FALSE)</f>
        <v>45983</v>
      </c>
      <c r="BX98">
        <f>VLOOKUP(A98,ReferenceTable[],20,FALSE)</f>
        <v>123002</v>
      </c>
    </row>
    <row r="99" spans="1:76">
      <c r="A99" t="s">
        <v>371</v>
      </c>
      <c r="B99">
        <v>30000</v>
      </c>
      <c r="C99">
        <v>10000</v>
      </c>
      <c r="D99" s="4">
        <v>45986</v>
      </c>
      <c r="E99" t="s">
        <v>77</v>
      </c>
      <c r="F99" t="s">
        <v>372</v>
      </c>
      <c r="G99" t="s">
        <v>373</v>
      </c>
      <c r="H99" t="s">
        <v>374</v>
      </c>
      <c r="I99">
        <v>1</v>
      </c>
      <c r="J99" t="s">
        <v>80</v>
      </c>
      <c r="K99">
        <v>72</v>
      </c>
      <c r="L99" t="s">
        <v>272</v>
      </c>
      <c r="M99" t="s">
        <v>96</v>
      </c>
      <c r="N99" t="s">
        <v>140</v>
      </c>
      <c r="O99" t="s">
        <v>141</v>
      </c>
      <c r="P99">
        <v>4667</v>
      </c>
      <c r="S99" s="4">
        <v>45983</v>
      </c>
      <c r="U99">
        <v>6</v>
      </c>
      <c r="V99">
        <v>28000</v>
      </c>
      <c r="W99" t="s">
        <v>85</v>
      </c>
      <c r="X99">
        <v>5000538100001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K99" t="s">
        <v>80</v>
      </c>
      <c r="AL99">
        <v>0</v>
      </c>
      <c r="AM99" t="s">
        <v>80</v>
      </c>
      <c r="AP99">
        <v>500053810</v>
      </c>
      <c r="AQ99" t="s">
        <v>375</v>
      </c>
      <c r="AR99" t="s">
        <v>376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80</v>
      </c>
      <c r="BF99" t="s">
        <v>375</v>
      </c>
      <c r="BI99" t="s">
        <v>377</v>
      </c>
      <c r="BJ99" s="5" t="str">
        <f>VLOOKUP(A99,ReferenceTable[],4,FALSE)</f>
        <v>AD1621P</v>
      </c>
      <c r="BK99">
        <f>VLOOKUP(A99,ReferenceTable[],5,FALSE)</f>
        <v>0</v>
      </c>
      <c r="BL99">
        <f>VLOOKUP(A99,ReferenceTable[],6,FALSE)</f>
        <v>0</v>
      </c>
      <c r="BM99">
        <f>VLOOKUP(A99,ReferenceTable[],7,FALSE)</f>
        <v>0</v>
      </c>
      <c r="BN99" s="4">
        <f>VLOOKUP(A99,ReferenceTable[],9,FALSE)</f>
        <v>46021</v>
      </c>
      <c r="BO99">
        <f>VLOOKUP(A99,ReferenceTable[],10,FALSE)</f>
        <v>28000</v>
      </c>
      <c r="BP99">
        <f>VLOOKUP(A99,ReferenceTable[],11,FALSE)</f>
        <v>0</v>
      </c>
      <c r="BQ99">
        <f>VLOOKUP(A99,ReferenceTable[],12,FALSE)</f>
        <v>0</v>
      </c>
      <c r="BR99" t="str">
        <f>VLOOKUP(A99,ReferenceTable[],14,FALSE)</f>
        <v>BYR: EUNICE/GAY</v>
      </c>
      <c r="BS99" s="4">
        <f>VLOOKUP(A99,ReferenceTable[],15,FALSE)</f>
        <v>46024</v>
      </c>
      <c r="BT99">
        <f>VLOOKUP(A99,ReferenceTable[],16,FALSE)</f>
        <v>1</v>
      </c>
      <c r="BU99" t="str">
        <f>VLOOKUP(A99,ReferenceTable[],17,FALSE)</f>
        <v>JT</v>
      </c>
      <c r="BV99" s="4">
        <f>VLOOKUP(A99,ReferenceTable[],18,FALSE)</f>
        <v>45975</v>
      </c>
      <c r="BW99" s="4">
        <f>VLOOKUP(A99,ReferenceTable[],19,FALSE)</f>
        <v>45983</v>
      </c>
      <c r="BX99">
        <f>VLOOKUP(A99,ReferenceTable[],20,FALSE)</f>
        <v>123002</v>
      </c>
    </row>
    <row r="100" spans="1:76">
      <c r="A100" t="s">
        <v>381</v>
      </c>
      <c r="B100">
        <v>10000</v>
      </c>
      <c r="C100">
        <v>10000</v>
      </c>
      <c r="D100" s="4">
        <v>45988</v>
      </c>
      <c r="E100" t="s">
        <v>77</v>
      </c>
      <c r="F100" t="s">
        <v>382</v>
      </c>
      <c r="G100" t="s">
        <v>383</v>
      </c>
      <c r="H100" t="s">
        <v>384</v>
      </c>
      <c r="I100">
        <v>1</v>
      </c>
      <c r="J100" t="s">
        <v>80</v>
      </c>
      <c r="K100">
        <v>93</v>
      </c>
      <c r="L100" t="s">
        <v>116</v>
      </c>
      <c r="M100" t="s">
        <v>96</v>
      </c>
      <c r="N100" t="s">
        <v>117</v>
      </c>
      <c r="O100" t="s">
        <v>118</v>
      </c>
      <c r="P100">
        <v>8075</v>
      </c>
      <c r="S100" s="4">
        <v>45980</v>
      </c>
      <c r="U100">
        <v>108</v>
      </c>
      <c r="V100">
        <v>872100</v>
      </c>
      <c r="W100" t="s">
        <v>85</v>
      </c>
      <c r="X100" t="s">
        <v>385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K100" t="s">
        <v>80</v>
      </c>
      <c r="AL100">
        <v>0</v>
      </c>
      <c r="AM100" t="s">
        <v>80</v>
      </c>
      <c r="AP100" t="s">
        <v>386</v>
      </c>
      <c r="AQ100" t="s">
        <v>387</v>
      </c>
      <c r="AR100" t="s">
        <v>388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80</v>
      </c>
      <c r="BF100" t="s">
        <v>387</v>
      </c>
      <c r="BI100" t="s">
        <v>389</v>
      </c>
      <c r="BJ100" s="5" t="str">
        <f>VLOOKUP(A100,ReferenceTable[],4,FALSE)</f>
        <v>CCLSV4201</v>
      </c>
      <c r="BK100">
        <f>VLOOKUP(A100,ReferenceTable[],5,FALSE)</f>
        <v>0</v>
      </c>
      <c r="BL100">
        <f>VLOOKUP(A100,ReferenceTable[],6,FALSE)</f>
        <v>0</v>
      </c>
      <c r="BM100">
        <f>VLOOKUP(A100,ReferenceTable[],7,FALSE)</f>
        <v>0</v>
      </c>
      <c r="BN100" s="4">
        <f>VLOOKUP(A100,ReferenceTable[],9,FALSE)</f>
        <v>45993</v>
      </c>
      <c r="BO100">
        <f>VLOOKUP(A100,ReferenceTable[],10,FALSE)</f>
        <v>800000</v>
      </c>
      <c r="BP100">
        <f>VLOOKUP(A100,ReferenceTable[],11,FALSE)</f>
        <v>0</v>
      </c>
      <c r="BQ100">
        <f>VLOOKUP(A100,ReferenceTable[],12,FALSE)</f>
        <v>0</v>
      </c>
      <c r="BR100" t="str">
        <f>VLOOKUP(A100,ReferenceTable[],14,FALSE)</f>
        <v>PROJ:NESTA   BUYER:JACKIE. ( 0.0156 )</v>
      </c>
      <c r="BS100" s="4">
        <f>VLOOKUP(A100,ReferenceTable[],15,FALSE)</f>
        <v>46017</v>
      </c>
      <c r="BT100">
        <f>VLOOKUP(A100,ReferenceTable[],16,FALSE)</f>
        <v>2</v>
      </c>
      <c r="BU100" t="str">
        <f>VLOOKUP(A100,ReferenceTable[],17,FALSE)</f>
        <v>FT</v>
      </c>
      <c r="BV100" s="4">
        <f>VLOOKUP(A100,ReferenceTable[],18,FALSE)</f>
        <v>45978</v>
      </c>
      <c r="BW100" s="4">
        <f>VLOOKUP(A100,ReferenceTable[],19,FALSE)</f>
        <v>45980</v>
      </c>
      <c r="BX100">
        <f>VLOOKUP(A100,ReferenceTable[],20,FALSE)</f>
        <v>2582109</v>
      </c>
    </row>
    <row r="101" spans="1:76">
      <c r="A101" t="s">
        <v>381</v>
      </c>
      <c r="B101">
        <v>10000</v>
      </c>
      <c r="C101">
        <v>20000</v>
      </c>
      <c r="D101" s="4">
        <v>45988</v>
      </c>
      <c r="E101" t="s">
        <v>77</v>
      </c>
      <c r="F101" t="s">
        <v>382</v>
      </c>
      <c r="G101" t="s">
        <v>383</v>
      </c>
      <c r="H101" t="s">
        <v>384</v>
      </c>
      <c r="I101">
        <v>2</v>
      </c>
      <c r="J101" t="s">
        <v>80</v>
      </c>
      <c r="K101">
        <v>110</v>
      </c>
      <c r="L101" t="s">
        <v>162</v>
      </c>
      <c r="M101" t="s">
        <v>163</v>
      </c>
      <c r="N101" t="s">
        <v>390</v>
      </c>
      <c r="O101" t="s">
        <v>391</v>
      </c>
      <c r="P101">
        <v>15926</v>
      </c>
      <c r="S101" s="4">
        <v>45986</v>
      </c>
      <c r="U101">
        <v>54</v>
      </c>
      <c r="V101">
        <v>860004</v>
      </c>
      <c r="W101" t="s">
        <v>85</v>
      </c>
      <c r="X101" t="s">
        <v>385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80</v>
      </c>
      <c r="AL101">
        <v>0</v>
      </c>
      <c r="AM101" t="s">
        <v>80</v>
      </c>
      <c r="AP101" t="s">
        <v>386</v>
      </c>
      <c r="AQ101" t="s">
        <v>387</v>
      </c>
      <c r="AR101" t="s">
        <v>388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80</v>
      </c>
      <c r="BF101" t="s">
        <v>387</v>
      </c>
      <c r="BI101" t="s">
        <v>389</v>
      </c>
      <c r="BJ101" s="5" t="str">
        <f>VLOOKUP(A101,ReferenceTable[],4,FALSE)</f>
        <v>CCLSV4201</v>
      </c>
      <c r="BK101">
        <f>VLOOKUP(A101,ReferenceTable[],5,FALSE)</f>
        <v>0</v>
      </c>
      <c r="BL101">
        <f>VLOOKUP(A101,ReferenceTable[],6,FALSE)</f>
        <v>0</v>
      </c>
      <c r="BM101">
        <f>VLOOKUP(A101,ReferenceTable[],7,FALSE)</f>
        <v>0</v>
      </c>
      <c r="BN101" s="4">
        <f>VLOOKUP(A101,ReferenceTable[],9,FALSE)</f>
        <v>45993</v>
      </c>
      <c r="BO101">
        <f>VLOOKUP(A101,ReferenceTable[],10,FALSE)</f>
        <v>800000</v>
      </c>
      <c r="BP101">
        <f>VLOOKUP(A101,ReferenceTable[],11,FALSE)</f>
        <v>0</v>
      </c>
      <c r="BQ101">
        <f>VLOOKUP(A101,ReferenceTable[],12,FALSE)</f>
        <v>0</v>
      </c>
      <c r="BR101" t="str">
        <f>VLOOKUP(A101,ReferenceTable[],14,FALSE)</f>
        <v>PROJ:NESTA   BUYER:JACKIE. ( 0.0156 )</v>
      </c>
      <c r="BS101" s="4">
        <f>VLOOKUP(A101,ReferenceTable[],15,FALSE)</f>
        <v>46017</v>
      </c>
      <c r="BT101">
        <f>VLOOKUP(A101,ReferenceTable[],16,FALSE)</f>
        <v>2</v>
      </c>
      <c r="BU101" t="str">
        <f>VLOOKUP(A101,ReferenceTable[],17,FALSE)</f>
        <v>FT</v>
      </c>
      <c r="BV101" s="4">
        <f>VLOOKUP(A101,ReferenceTable[],18,FALSE)</f>
        <v>45978</v>
      </c>
      <c r="BW101" s="4">
        <f>VLOOKUP(A101,ReferenceTable[],19,FALSE)</f>
        <v>45980</v>
      </c>
      <c r="BX101">
        <f>VLOOKUP(A101,ReferenceTable[],20,FALSE)</f>
        <v>2582109</v>
      </c>
    </row>
    <row r="102" spans="1:76">
      <c r="A102" t="s">
        <v>381</v>
      </c>
      <c r="B102">
        <v>10000</v>
      </c>
      <c r="C102">
        <v>30000</v>
      </c>
      <c r="D102" s="4">
        <v>45988</v>
      </c>
      <c r="E102" t="s">
        <v>77</v>
      </c>
      <c r="F102" t="s">
        <v>382</v>
      </c>
      <c r="G102" t="s">
        <v>383</v>
      </c>
      <c r="H102" t="s">
        <v>384</v>
      </c>
      <c r="I102">
        <v>3</v>
      </c>
      <c r="J102" t="s">
        <v>80</v>
      </c>
      <c r="K102">
        <v>91</v>
      </c>
      <c r="L102" t="s">
        <v>392</v>
      </c>
      <c r="M102" t="s">
        <v>393</v>
      </c>
      <c r="N102" t="s">
        <v>394</v>
      </c>
      <c r="O102" t="s">
        <v>395</v>
      </c>
      <c r="P102">
        <v>94445</v>
      </c>
      <c r="S102" s="4">
        <v>45988</v>
      </c>
      <c r="U102">
        <v>9</v>
      </c>
      <c r="V102">
        <v>850005</v>
      </c>
      <c r="W102" t="s">
        <v>85</v>
      </c>
      <c r="X102" t="s">
        <v>385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80</v>
      </c>
      <c r="AL102">
        <v>0</v>
      </c>
      <c r="AM102" t="s">
        <v>80</v>
      </c>
      <c r="AP102" t="s">
        <v>386</v>
      </c>
      <c r="AQ102" t="s">
        <v>387</v>
      </c>
      <c r="AR102" t="s">
        <v>388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80</v>
      </c>
      <c r="BF102" t="s">
        <v>387</v>
      </c>
      <c r="BI102" t="s">
        <v>389</v>
      </c>
      <c r="BJ102" s="5" t="str">
        <f>VLOOKUP(A102,ReferenceTable[],4,FALSE)</f>
        <v>CCLSV4201</v>
      </c>
      <c r="BK102">
        <f>VLOOKUP(A102,ReferenceTable[],5,FALSE)</f>
        <v>0</v>
      </c>
      <c r="BL102">
        <f>VLOOKUP(A102,ReferenceTable[],6,FALSE)</f>
        <v>0</v>
      </c>
      <c r="BM102">
        <f>VLOOKUP(A102,ReferenceTable[],7,FALSE)</f>
        <v>0</v>
      </c>
      <c r="BN102" s="4">
        <f>VLOOKUP(A102,ReferenceTable[],9,FALSE)</f>
        <v>45993</v>
      </c>
      <c r="BO102">
        <f>VLOOKUP(A102,ReferenceTable[],10,FALSE)</f>
        <v>800000</v>
      </c>
      <c r="BP102">
        <f>VLOOKUP(A102,ReferenceTable[],11,FALSE)</f>
        <v>0</v>
      </c>
      <c r="BQ102">
        <f>VLOOKUP(A102,ReferenceTable[],12,FALSE)</f>
        <v>0</v>
      </c>
      <c r="BR102" t="str">
        <f>VLOOKUP(A102,ReferenceTable[],14,FALSE)</f>
        <v>PROJ:NESTA   BUYER:JACKIE. ( 0.0156 )</v>
      </c>
      <c r="BS102" s="4">
        <f>VLOOKUP(A102,ReferenceTable[],15,FALSE)</f>
        <v>46017</v>
      </c>
      <c r="BT102">
        <f>VLOOKUP(A102,ReferenceTable[],16,FALSE)</f>
        <v>2</v>
      </c>
      <c r="BU102" t="str">
        <f>VLOOKUP(A102,ReferenceTable[],17,FALSE)</f>
        <v>FT</v>
      </c>
      <c r="BV102" s="4">
        <f>VLOOKUP(A102,ReferenceTable[],18,FALSE)</f>
        <v>45978</v>
      </c>
      <c r="BW102" s="4">
        <f>VLOOKUP(A102,ReferenceTable[],19,FALSE)</f>
        <v>45980</v>
      </c>
      <c r="BX102">
        <f>VLOOKUP(A102,ReferenceTable[],20,FALSE)</f>
        <v>2582109</v>
      </c>
    </row>
    <row r="103" spans="1:76">
      <c r="A103" t="s">
        <v>396</v>
      </c>
      <c r="B103">
        <v>10000</v>
      </c>
      <c r="C103">
        <v>10000</v>
      </c>
      <c r="D103" s="4">
        <v>45989</v>
      </c>
      <c r="E103" t="s">
        <v>77</v>
      </c>
      <c r="F103">
        <v>0.456331018518519</v>
      </c>
      <c r="G103" t="s">
        <v>397</v>
      </c>
      <c r="H103" t="s">
        <v>398</v>
      </c>
      <c r="I103">
        <v>1</v>
      </c>
      <c r="J103" t="s">
        <v>80</v>
      </c>
      <c r="K103">
        <v>93</v>
      </c>
      <c r="L103" t="s">
        <v>116</v>
      </c>
      <c r="M103" t="s">
        <v>96</v>
      </c>
      <c r="N103" t="s">
        <v>117</v>
      </c>
      <c r="O103" t="s">
        <v>118</v>
      </c>
      <c r="P103">
        <v>500</v>
      </c>
      <c r="S103" s="4">
        <v>45988</v>
      </c>
      <c r="U103">
        <v>5</v>
      </c>
      <c r="V103">
        <v>2500</v>
      </c>
      <c r="W103" t="s">
        <v>85</v>
      </c>
      <c r="X103" t="s">
        <v>399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80</v>
      </c>
      <c r="AL103">
        <v>0</v>
      </c>
      <c r="AM103" t="s">
        <v>80</v>
      </c>
      <c r="AP103" t="s">
        <v>400</v>
      </c>
      <c r="AQ103" t="s">
        <v>401</v>
      </c>
      <c r="AR103" t="s">
        <v>402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80</v>
      </c>
      <c r="BF103" t="s">
        <v>401</v>
      </c>
      <c r="BI103" t="s">
        <v>403</v>
      </c>
      <c r="BJ103" s="5" t="str">
        <f>VLOOKUP(A103,ReferenceTable[],4,FALSE)</f>
        <v>RFT1601</v>
      </c>
      <c r="BK103">
        <f>VLOOKUP(A103,ReferenceTable[],5,FALSE)</f>
        <v>0</v>
      </c>
      <c r="BL103">
        <f>VLOOKUP(A103,ReferenceTable[],6,FALSE)</f>
        <v>0</v>
      </c>
      <c r="BM103">
        <f>VLOOKUP(A103,ReferenceTable[],7,FALSE)</f>
        <v>0</v>
      </c>
      <c r="BN103" s="4">
        <f>VLOOKUP(A103,ReferenceTable[],9,FALSE)</f>
        <v>40716</v>
      </c>
      <c r="BO103">
        <f>VLOOKUP(A103,ReferenceTable[],10,FALSE)</f>
        <v>2200</v>
      </c>
      <c r="BP103">
        <f>VLOOKUP(A103,ReferenceTable[],11,FALSE)</f>
        <v>2200</v>
      </c>
      <c r="BQ103">
        <f>VLOOKUP(A103,ReferenceTable[],12,FALSE)</f>
        <v>0</v>
      </c>
      <c r="BR103">
        <f>VLOOKUP(A103,ReferenceTable[],14,FALSE)</f>
        <v>0</v>
      </c>
      <c r="BS103" s="4">
        <f>VLOOKUP(A103,ReferenceTable[],15,FALSE)</f>
        <v>45993</v>
      </c>
      <c r="BT103">
        <f>VLOOKUP(A103,ReferenceTable[],16,FALSE)</f>
        <v>2</v>
      </c>
      <c r="BU103" t="str">
        <f>VLOOKUP(A103,ReferenceTable[],17,FALSE)</f>
        <v>JT</v>
      </c>
      <c r="BV103" s="4">
        <f>VLOOKUP(A103,ReferenceTable[],18,FALSE)</f>
        <v>45978</v>
      </c>
      <c r="BW103" s="4">
        <f>VLOOKUP(A103,ReferenceTable[],19,FALSE)</f>
        <v>45988</v>
      </c>
      <c r="BX103">
        <f>VLOOKUP(A103,ReferenceTable[],20,FALSE)</f>
        <v>4900</v>
      </c>
    </row>
    <row r="104" spans="1:76">
      <c r="A104" t="s">
        <v>396</v>
      </c>
      <c r="B104">
        <v>10000</v>
      </c>
      <c r="C104">
        <v>20000</v>
      </c>
      <c r="D104" s="4">
        <v>45989</v>
      </c>
      <c r="E104" t="s">
        <v>77</v>
      </c>
      <c r="F104">
        <v>0.456331018518519</v>
      </c>
      <c r="G104" t="s">
        <v>397</v>
      </c>
      <c r="H104" t="s">
        <v>398</v>
      </c>
      <c r="I104">
        <v>2</v>
      </c>
      <c r="J104" t="s">
        <v>80</v>
      </c>
      <c r="K104">
        <v>86</v>
      </c>
      <c r="L104" t="s">
        <v>232</v>
      </c>
      <c r="M104" t="s">
        <v>163</v>
      </c>
      <c r="N104" t="s">
        <v>233</v>
      </c>
      <c r="O104" t="s">
        <v>234</v>
      </c>
      <c r="P104">
        <v>2400</v>
      </c>
      <c r="S104" s="4">
        <v>45989</v>
      </c>
      <c r="U104">
        <v>1</v>
      </c>
      <c r="V104">
        <v>2400</v>
      </c>
      <c r="W104" t="s">
        <v>85</v>
      </c>
      <c r="X104" t="s">
        <v>399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80</v>
      </c>
      <c r="AL104">
        <v>0</v>
      </c>
      <c r="AM104" t="s">
        <v>80</v>
      </c>
      <c r="AP104" t="s">
        <v>400</v>
      </c>
      <c r="AQ104" t="s">
        <v>401</v>
      </c>
      <c r="AR104" t="s">
        <v>402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80</v>
      </c>
      <c r="BF104" t="s">
        <v>401</v>
      </c>
      <c r="BI104" t="s">
        <v>403</v>
      </c>
      <c r="BJ104" s="5" t="str">
        <f>VLOOKUP(A104,ReferenceTable[],4,FALSE)</f>
        <v>RFT1601</v>
      </c>
      <c r="BK104">
        <f>VLOOKUP(A104,ReferenceTable[],5,FALSE)</f>
        <v>0</v>
      </c>
      <c r="BL104">
        <f>VLOOKUP(A104,ReferenceTable[],6,FALSE)</f>
        <v>0</v>
      </c>
      <c r="BM104">
        <f>VLOOKUP(A104,ReferenceTable[],7,FALSE)</f>
        <v>0</v>
      </c>
      <c r="BN104" s="4">
        <f>VLOOKUP(A104,ReferenceTable[],9,FALSE)</f>
        <v>40716</v>
      </c>
      <c r="BO104">
        <f>VLOOKUP(A104,ReferenceTable[],10,FALSE)</f>
        <v>2200</v>
      </c>
      <c r="BP104">
        <f>VLOOKUP(A104,ReferenceTable[],11,FALSE)</f>
        <v>2200</v>
      </c>
      <c r="BQ104">
        <f>VLOOKUP(A104,ReferenceTable[],12,FALSE)</f>
        <v>0</v>
      </c>
      <c r="BR104">
        <f>VLOOKUP(A104,ReferenceTable[],14,FALSE)</f>
        <v>0</v>
      </c>
      <c r="BS104" s="4">
        <f>VLOOKUP(A104,ReferenceTable[],15,FALSE)</f>
        <v>45993</v>
      </c>
      <c r="BT104">
        <f>VLOOKUP(A104,ReferenceTable[],16,FALSE)</f>
        <v>2</v>
      </c>
      <c r="BU104" t="str">
        <f>VLOOKUP(A104,ReferenceTable[],17,FALSE)</f>
        <v>JT</v>
      </c>
      <c r="BV104" s="4">
        <f>VLOOKUP(A104,ReferenceTable[],18,FALSE)</f>
        <v>45978</v>
      </c>
      <c r="BW104" s="4">
        <f>VLOOKUP(A104,ReferenceTable[],19,FALSE)</f>
        <v>45988</v>
      </c>
      <c r="BX104">
        <f>VLOOKUP(A104,ReferenceTable[],20,FALSE)</f>
        <v>4900</v>
      </c>
    </row>
    <row r="105" spans="1:76">
      <c r="A105" t="s">
        <v>404</v>
      </c>
      <c r="B105">
        <v>10000</v>
      </c>
      <c r="C105">
        <v>10000</v>
      </c>
      <c r="D105" s="4">
        <v>45992</v>
      </c>
      <c r="E105" t="s">
        <v>77</v>
      </c>
      <c r="F105" t="s">
        <v>224</v>
      </c>
      <c r="G105" t="s">
        <v>405</v>
      </c>
      <c r="H105" t="s">
        <v>406</v>
      </c>
      <c r="I105">
        <v>1</v>
      </c>
      <c r="J105" t="s">
        <v>80</v>
      </c>
      <c r="K105">
        <v>46</v>
      </c>
      <c r="L105" t="s">
        <v>407</v>
      </c>
      <c r="M105" t="s">
        <v>178</v>
      </c>
      <c r="N105" t="s">
        <v>408</v>
      </c>
      <c r="O105" t="s">
        <v>409</v>
      </c>
      <c r="P105">
        <v>10000</v>
      </c>
      <c r="S105" s="4">
        <v>45989</v>
      </c>
      <c r="U105">
        <v>1</v>
      </c>
      <c r="V105">
        <v>10000</v>
      </c>
      <c r="W105" t="s">
        <v>85</v>
      </c>
      <c r="X105" t="s">
        <v>410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80</v>
      </c>
      <c r="AL105">
        <v>0</v>
      </c>
      <c r="AM105" t="s">
        <v>80</v>
      </c>
      <c r="AP105" t="s">
        <v>411</v>
      </c>
      <c r="AQ105" t="s">
        <v>412</v>
      </c>
      <c r="AR105" t="s">
        <v>413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80</v>
      </c>
      <c r="BF105" t="s">
        <v>412</v>
      </c>
      <c r="BI105" t="s">
        <v>414</v>
      </c>
      <c r="BJ105" s="5" t="str">
        <f>VLOOKUP(A105,ReferenceTable[],4,FALSE)</f>
        <v>LI1304</v>
      </c>
      <c r="BK105">
        <f>VLOOKUP(A105,ReferenceTable[],5,FALSE)</f>
        <v>0</v>
      </c>
      <c r="BL105">
        <f>VLOOKUP(A105,ReferenceTable[],6,FALSE)</f>
        <v>0</v>
      </c>
      <c r="BM105">
        <f>VLOOKUP(A105,ReferenceTable[],7,FALSE)</f>
        <v>0</v>
      </c>
      <c r="BN105" s="4">
        <f>VLOOKUP(A105,ReferenceTable[],9,FALSE)</f>
        <v>45989</v>
      </c>
      <c r="BO105">
        <f>VLOOKUP(A105,ReferenceTable[],10,FALSE)</f>
        <v>10000</v>
      </c>
      <c r="BP105">
        <f>VLOOKUP(A105,ReferenceTable[],11,FALSE)</f>
        <v>10000</v>
      </c>
      <c r="BQ105">
        <f>VLOOKUP(A105,ReferenceTable[],12,FALSE)</f>
        <v>0</v>
      </c>
      <c r="BR105">
        <f>VLOOKUP(A105,ReferenceTable[],14,FALSE)</f>
        <v>0</v>
      </c>
      <c r="BS105" s="4">
        <f>VLOOKUP(A105,ReferenceTable[],15,FALSE)</f>
        <v>45993</v>
      </c>
      <c r="BT105">
        <f>VLOOKUP(A105,ReferenceTable[],16,FALSE)</f>
        <v>2</v>
      </c>
      <c r="BU105" t="str">
        <f>VLOOKUP(A105,ReferenceTable[],17,FALSE)</f>
        <v>JC</v>
      </c>
      <c r="BV105" s="4">
        <f>VLOOKUP(A105,ReferenceTable[],18,FALSE)</f>
        <v>45978</v>
      </c>
      <c r="BW105" s="4">
        <f>VLOOKUP(A105,ReferenceTable[],19,FALSE)</f>
        <v>45989</v>
      </c>
      <c r="BX105">
        <f>VLOOKUP(A105,ReferenceTable[],20,FALSE)</f>
        <v>10000</v>
      </c>
    </row>
    <row r="106" spans="1:76">
      <c r="A106" t="s">
        <v>415</v>
      </c>
      <c r="B106">
        <v>10000</v>
      </c>
      <c r="C106">
        <v>10000</v>
      </c>
      <c r="D106" s="4">
        <v>45989</v>
      </c>
      <c r="E106" t="s">
        <v>77</v>
      </c>
      <c r="F106">
        <v>0.455335648148148</v>
      </c>
      <c r="G106" t="s">
        <v>332</v>
      </c>
      <c r="H106" t="s">
        <v>333</v>
      </c>
      <c r="I106">
        <v>1</v>
      </c>
      <c r="J106" t="s">
        <v>80</v>
      </c>
      <c r="K106">
        <v>78</v>
      </c>
      <c r="L106" t="s">
        <v>334</v>
      </c>
      <c r="M106" t="s">
        <v>82</v>
      </c>
      <c r="N106" t="s">
        <v>335</v>
      </c>
      <c r="O106" t="s">
        <v>336</v>
      </c>
      <c r="P106">
        <v>1250</v>
      </c>
      <c r="S106" s="4">
        <v>45989</v>
      </c>
      <c r="U106">
        <v>16</v>
      </c>
      <c r="V106">
        <v>20000</v>
      </c>
      <c r="W106" t="s">
        <v>85</v>
      </c>
      <c r="X106" t="s">
        <v>345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80</v>
      </c>
      <c r="AL106">
        <v>0</v>
      </c>
      <c r="AM106" t="s">
        <v>80</v>
      </c>
      <c r="AP106" t="s">
        <v>346</v>
      </c>
      <c r="AQ106" t="s">
        <v>416</v>
      </c>
      <c r="AR106" t="s">
        <v>417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80</v>
      </c>
      <c r="BF106" t="s">
        <v>416</v>
      </c>
      <c r="BI106" t="s">
        <v>418</v>
      </c>
      <c r="BJ106" s="5" t="str">
        <f>VLOOKUP(A106,ReferenceTable[],4,FALSE)</f>
        <v>AD3105</v>
      </c>
      <c r="BK106">
        <f>VLOOKUP(A106,ReferenceTable[],5,FALSE)</f>
        <v>0</v>
      </c>
      <c r="BL106">
        <f>VLOOKUP(A106,ReferenceTable[],6,FALSE)</f>
        <v>0</v>
      </c>
      <c r="BM106">
        <f>VLOOKUP(A106,ReferenceTable[],7,FALSE)</f>
        <v>0</v>
      </c>
      <c r="BN106" s="4">
        <f>VLOOKUP(A106,ReferenceTable[],9,FALSE)</f>
        <v>45995</v>
      </c>
      <c r="BO106">
        <f>VLOOKUP(A106,ReferenceTable[],10,FALSE)</f>
        <v>20000</v>
      </c>
      <c r="BP106">
        <f>VLOOKUP(A106,ReferenceTable[],11,FALSE)</f>
        <v>20000</v>
      </c>
      <c r="BQ106">
        <f>VLOOKUP(A106,ReferenceTable[],12,FALSE)</f>
        <v>0</v>
      </c>
      <c r="BR106">
        <f>VLOOKUP(A106,ReferenceTable[],14,FALSE)</f>
        <v>0</v>
      </c>
      <c r="BS106" s="4">
        <f>VLOOKUP(A106,ReferenceTable[],15,FALSE)</f>
        <v>46000</v>
      </c>
      <c r="BT106">
        <f>VLOOKUP(A106,ReferenceTable[],16,FALSE)</f>
        <v>2</v>
      </c>
      <c r="BU106" t="str">
        <f>VLOOKUP(A106,ReferenceTable[],17,FALSE)</f>
        <v>GT</v>
      </c>
      <c r="BV106" s="4">
        <f>VLOOKUP(A106,ReferenceTable[],18,FALSE)</f>
        <v>45975</v>
      </c>
      <c r="BW106" s="4">
        <f>VLOOKUP(A106,ReferenceTable[],19,FALSE)</f>
        <v>45989</v>
      </c>
      <c r="BX106">
        <f>VLOOKUP(A106,ReferenceTable[],20,FALSE)</f>
        <v>40000</v>
      </c>
    </row>
    <row r="107" spans="1:76">
      <c r="A107" t="s">
        <v>415</v>
      </c>
      <c r="B107">
        <v>10000</v>
      </c>
      <c r="C107">
        <v>20000</v>
      </c>
      <c r="D107" s="4">
        <v>45989</v>
      </c>
      <c r="E107" t="s">
        <v>77</v>
      </c>
      <c r="F107">
        <v>0.455335648148148</v>
      </c>
      <c r="G107" t="s">
        <v>332</v>
      </c>
      <c r="H107" t="s">
        <v>333</v>
      </c>
      <c r="I107">
        <v>2</v>
      </c>
      <c r="J107" t="s">
        <v>80</v>
      </c>
      <c r="K107">
        <v>65</v>
      </c>
      <c r="L107" t="s">
        <v>254</v>
      </c>
      <c r="M107" t="s">
        <v>178</v>
      </c>
      <c r="N107" t="s">
        <v>255</v>
      </c>
      <c r="O107" t="s">
        <v>256</v>
      </c>
      <c r="P107">
        <v>1250</v>
      </c>
      <c r="S107" s="4">
        <v>45989</v>
      </c>
      <c r="U107">
        <v>16</v>
      </c>
      <c r="V107">
        <v>20000</v>
      </c>
      <c r="W107" t="s">
        <v>85</v>
      </c>
      <c r="X107" t="s">
        <v>345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80</v>
      </c>
      <c r="AL107">
        <v>0</v>
      </c>
      <c r="AM107" t="s">
        <v>80</v>
      </c>
      <c r="AP107" t="s">
        <v>346</v>
      </c>
      <c r="AQ107" t="s">
        <v>416</v>
      </c>
      <c r="AR107" t="s">
        <v>417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80</v>
      </c>
      <c r="BF107" t="s">
        <v>416</v>
      </c>
      <c r="BI107" t="s">
        <v>418</v>
      </c>
      <c r="BJ107" s="5" t="str">
        <f>VLOOKUP(A107,ReferenceTable[],4,FALSE)</f>
        <v>AD3105</v>
      </c>
      <c r="BK107">
        <f>VLOOKUP(A107,ReferenceTable[],5,FALSE)</f>
        <v>0</v>
      </c>
      <c r="BL107">
        <f>VLOOKUP(A107,ReferenceTable[],6,FALSE)</f>
        <v>0</v>
      </c>
      <c r="BM107">
        <f>VLOOKUP(A107,ReferenceTable[],7,FALSE)</f>
        <v>0</v>
      </c>
      <c r="BN107" s="4">
        <f>VLOOKUP(A107,ReferenceTable[],9,FALSE)</f>
        <v>45995</v>
      </c>
      <c r="BO107">
        <f>VLOOKUP(A107,ReferenceTable[],10,FALSE)</f>
        <v>20000</v>
      </c>
      <c r="BP107">
        <f>VLOOKUP(A107,ReferenceTable[],11,FALSE)</f>
        <v>20000</v>
      </c>
      <c r="BQ107">
        <f>VLOOKUP(A107,ReferenceTable[],12,FALSE)</f>
        <v>0</v>
      </c>
      <c r="BR107">
        <f>VLOOKUP(A107,ReferenceTable[],14,FALSE)</f>
        <v>0</v>
      </c>
      <c r="BS107" s="4">
        <f>VLOOKUP(A107,ReferenceTable[],15,FALSE)</f>
        <v>46000</v>
      </c>
      <c r="BT107">
        <f>VLOOKUP(A107,ReferenceTable[],16,FALSE)</f>
        <v>2</v>
      </c>
      <c r="BU107" t="str">
        <f>VLOOKUP(A107,ReferenceTable[],17,FALSE)</f>
        <v>GT</v>
      </c>
      <c r="BV107" s="4">
        <f>VLOOKUP(A107,ReferenceTable[],18,FALSE)</f>
        <v>45975</v>
      </c>
      <c r="BW107" s="4">
        <f>VLOOKUP(A107,ReferenceTable[],19,FALSE)</f>
        <v>45989</v>
      </c>
      <c r="BX107">
        <f>VLOOKUP(A107,ReferenceTable[],20,FALSE)</f>
        <v>40000</v>
      </c>
    </row>
    <row r="108" spans="1:76">
      <c r="A108" t="s">
        <v>419</v>
      </c>
      <c r="B108">
        <v>10000</v>
      </c>
      <c r="C108">
        <v>10000</v>
      </c>
      <c r="D108" s="4">
        <v>45989</v>
      </c>
      <c r="E108" t="s">
        <v>77</v>
      </c>
      <c r="F108" t="s">
        <v>351</v>
      </c>
      <c r="G108" t="s">
        <v>332</v>
      </c>
      <c r="H108" t="s">
        <v>333</v>
      </c>
      <c r="I108">
        <v>1</v>
      </c>
      <c r="J108" t="s">
        <v>80</v>
      </c>
      <c r="K108">
        <v>78</v>
      </c>
      <c r="L108" t="s">
        <v>334</v>
      </c>
      <c r="M108" t="s">
        <v>82</v>
      </c>
      <c r="N108" t="s">
        <v>335</v>
      </c>
      <c r="O108" t="s">
        <v>336</v>
      </c>
      <c r="P108">
        <v>1250</v>
      </c>
      <c r="S108" s="4">
        <v>45989</v>
      </c>
      <c r="U108">
        <v>16</v>
      </c>
      <c r="V108">
        <v>20000</v>
      </c>
      <c r="W108" t="s">
        <v>85</v>
      </c>
      <c r="X108" t="s">
        <v>352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80</v>
      </c>
      <c r="AL108">
        <v>0</v>
      </c>
      <c r="AM108" t="s">
        <v>80</v>
      </c>
      <c r="AP108" t="s">
        <v>353</v>
      </c>
      <c r="AQ108" t="s">
        <v>416</v>
      </c>
      <c r="AR108" t="s">
        <v>417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80</v>
      </c>
      <c r="BF108" t="s">
        <v>416</v>
      </c>
      <c r="BI108" t="s">
        <v>420</v>
      </c>
      <c r="BJ108" s="5" t="str">
        <f>VLOOKUP(A108,ReferenceTable[],4,FALSE)</f>
        <v>AD3105</v>
      </c>
      <c r="BK108">
        <f>VLOOKUP(A108,ReferenceTable[],5,FALSE)</f>
        <v>0</v>
      </c>
      <c r="BL108">
        <f>VLOOKUP(A108,ReferenceTable[],6,FALSE)</f>
        <v>0</v>
      </c>
      <c r="BM108">
        <f>VLOOKUP(A108,ReferenceTable[],7,FALSE)</f>
        <v>0</v>
      </c>
      <c r="BN108" s="4">
        <f>VLOOKUP(A108,ReferenceTable[],9,FALSE)</f>
        <v>45995</v>
      </c>
      <c r="BO108">
        <f>VLOOKUP(A108,ReferenceTable[],10,FALSE)</f>
        <v>20000</v>
      </c>
      <c r="BP108">
        <f>VLOOKUP(A108,ReferenceTable[],11,FALSE)</f>
        <v>0</v>
      </c>
      <c r="BQ108">
        <f>VLOOKUP(A108,ReferenceTable[],12,FALSE)</f>
        <v>0</v>
      </c>
      <c r="BR108">
        <f>VLOOKUP(A108,ReferenceTable[],14,FALSE)</f>
        <v>0</v>
      </c>
      <c r="BS108" s="4">
        <f>VLOOKUP(A108,ReferenceTable[],15,FALSE)</f>
        <v>46000</v>
      </c>
      <c r="BT108">
        <f>VLOOKUP(A108,ReferenceTable[],16,FALSE)</f>
        <v>2</v>
      </c>
      <c r="BU108" t="str">
        <f>VLOOKUP(A108,ReferenceTable[],17,FALSE)</f>
        <v>GT</v>
      </c>
      <c r="BV108" s="4">
        <f>VLOOKUP(A108,ReferenceTable[],18,FALSE)</f>
        <v>45975</v>
      </c>
      <c r="BW108" s="4">
        <f>VLOOKUP(A108,ReferenceTable[],19,FALSE)</f>
        <v>45989</v>
      </c>
      <c r="BX108">
        <f>VLOOKUP(A108,ReferenceTable[],20,FALSE)</f>
        <v>40000</v>
      </c>
    </row>
    <row r="109" spans="1:76">
      <c r="A109" t="s">
        <v>419</v>
      </c>
      <c r="B109">
        <v>10000</v>
      </c>
      <c r="C109">
        <v>20000</v>
      </c>
      <c r="D109" s="4">
        <v>45989</v>
      </c>
      <c r="E109" t="s">
        <v>77</v>
      </c>
      <c r="F109" t="s">
        <v>351</v>
      </c>
      <c r="G109" t="s">
        <v>332</v>
      </c>
      <c r="H109" t="s">
        <v>333</v>
      </c>
      <c r="I109">
        <v>2</v>
      </c>
      <c r="J109" t="s">
        <v>80</v>
      </c>
      <c r="K109">
        <v>65</v>
      </c>
      <c r="L109" t="s">
        <v>254</v>
      </c>
      <c r="M109" t="s">
        <v>178</v>
      </c>
      <c r="N109" t="s">
        <v>255</v>
      </c>
      <c r="O109" t="s">
        <v>256</v>
      </c>
      <c r="P109">
        <v>1250</v>
      </c>
      <c r="S109" s="4">
        <v>45989</v>
      </c>
      <c r="U109">
        <v>16</v>
      </c>
      <c r="V109">
        <v>20000</v>
      </c>
      <c r="W109" t="s">
        <v>85</v>
      </c>
      <c r="X109" t="s">
        <v>352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80</v>
      </c>
      <c r="AL109">
        <v>0</v>
      </c>
      <c r="AM109" t="s">
        <v>80</v>
      </c>
      <c r="AP109" t="s">
        <v>353</v>
      </c>
      <c r="AQ109" t="s">
        <v>416</v>
      </c>
      <c r="AR109" t="s">
        <v>417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80</v>
      </c>
      <c r="BF109" t="s">
        <v>416</v>
      </c>
      <c r="BI109" t="s">
        <v>420</v>
      </c>
      <c r="BJ109" s="5" t="str">
        <f>VLOOKUP(A109,ReferenceTable[],4,FALSE)</f>
        <v>AD3105</v>
      </c>
      <c r="BK109">
        <f>VLOOKUP(A109,ReferenceTable[],5,FALSE)</f>
        <v>0</v>
      </c>
      <c r="BL109">
        <f>VLOOKUP(A109,ReferenceTable[],6,FALSE)</f>
        <v>0</v>
      </c>
      <c r="BM109">
        <f>VLOOKUP(A109,ReferenceTable[],7,FALSE)</f>
        <v>0</v>
      </c>
      <c r="BN109" s="4">
        <f>VLOOKUP(A109,ReferenceTable[],9,FALSE)</f>
        <v>45995</v>
      </c>
      <c r="BO109">
        <f>VLOOKUP(A109,ReferenceTable[],10,FALSE)</f>
        <v>20000</v>
      </c>
      <c r="BP109">
        <f>VLOOKUP(A109,ReferenceTable[],11,FALSE)</f>
        <v>0</v>
      </c>
      <c r="BQ109">
        <f>VLOOKUP(A109,ReferenceTable[],12,FALSE)</f>
        <v>0</v>
      </c>
      <c r="BR109">
        <f>VLOOKUP(A109,ReferenceTable[],14,FALSE)</f>
        <v>0</v>
      </c>
      <c r="BS109" s="4">
        <f>VLOOKUP(A109,ReferenceTable[],15,FALSE)</f>
        <v>46000</v>
      </c>
      <c r="BT109">
        <f>VLOOKUP(A109,ReferenceTable[],16,FALSE)</f>
        <v>2</v>
      </c>
      <c r="BU109" t="str">
        <f>VLOOKUP(A109,ReferenceTable[],17,FALSE)</f>
        <v>GT</v>
      </c>
      <c r="BV109" s="4">
        <f>VLOOKUP(A109,ReferenceTable[],18,FALSE)</f>
        <v>45975</v>
      </c>
      <c r="BW109" s="4">
        <f>VLOOKUP(A109,ReferenceTable[],19,FALSE)</f>
        <v>45989</v>
      </c>
      <c r="BX109">
        <f>VLOOKUP(A109,ReferenceTable[],20,FALSE)</f>
        <v>40000</v>
      </c>
    </row>
    <row r="110" spans="1:76">
      <c r="A110" t="s">
        <v>421</v>
      </c>
      <c r="B110">
        <v>10000</v>
      </c>
      <c r="C110">
        <v>10000</v>
      </c>
      <c r="D110" s="4">
        <v>45986</v>
      </c>
      <c r="E110" t="s">
        <v>77</v>
      </c>
      <c r="F110" t="s">
        <v>422</v>
      </c>
      <c r="G110" t="s">
        <v>332</v>
      </c>
      <c r="H110" t="s">
        <v>333</v>
      </c>
      <c r="I110">
        <v>1</v>
      </c>
      <c r="J110" t="s">
        <v>80</v>
      </c>
      <c r="K110">
        <v>78</v>
      </c>
      <c r="L110" t="s">
        <v>334</v>
      </c>
      <c r="M110" t="s">
        <v>82</v>
      </c>
      <c r="N110" t="s">
        <v>343</v>
      </c>
      <c r="O110" t="s">
        <v>344</v>
      </c>
      <c r="P110">
        <v>1500</v>
      </c>
      <c r="S110" s="4">
        <v>45985</v>
      </c>
      <c r="U110">
        <v>16</v>
      </c>
      <c r="V110">
        <v>24000</v>
      </c>
      <c r="W110" t="s">
        <v>85</v>
      </c>
      <c r="X110" t="s">
        <v>423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80</v>
      </c>
      <c r="AL110">
        <v>0</v>
      </c>
      <c r="AM110" t="s">
        <v>80</v>
      </c>
      <c r="AP110" t="s">
        <v>424</v>
      </c>
      <c r="AQ110" t="s">
        <v>416</v>
      </c>
      <c r="AR110" t="s">
        <v>417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80</v>
      </c>
      <c r="BF110" t="s">
        <v>416</v>
      </c>
      <c r="BI110" t="s">
        <v>425</v>
      </c>
      <c r="BJ110" s="5" t="str">
        <f>VLOOKUP(A110,ReferenceTable[],4,FALSE)</f>
        <v>AD3105</v>
      </c>
      <c r="BK110">
        <f>VLOOKUP(A110,ReferenceTable[],5,FALSE)</f>
        <v>0</v>
      </c>
      <c r="BL110">
        <f>VLOOKUP(A110,ReferenceTable[],6,FALSE)</f>
        <v>0</v>
      </c>
      <c r="BM110">
        <f>VLOOKUP(A110,ReferenceTable[],7,FALSE)</f>
        <v>0</v>
      </c>
      <c r="BN110" s="4">
        <f>VLOOKUP(A110,ReferenceTable[],9,FALSE)</f>
        <v>45988</v>
      </c>
      <c r="BO110">
        <f>VLOOKUP(A110,ReferenceTable[],10,FALSE)</f>
        <v>20000</v>
      </c>
      <c r="BP110">
        <f>VLOOKUP(A110,ReferenceTable[],11,FALSE)</f>
        <v>20000</v>
      </c>
      <c r="BQ110">
        <f>VLOOKUP(A110,ReferenceTable[],12,FALSE)</f>
        <v>0</v>
      </c>
      <c r="BR110">
        <f>VLOOKUP(A110,ReferenceTable[],14,FALSE)</f>
        <v>0</v>
      </c>
      <c r="BS110" s="4">
        <f>VLOOKUP(A110,ReferenceTable[],15,FALSE)</f>
        <v>46000</v>
      </c>
      <c r="BT110">
        <f>VLOOKUP(A110,ReferenceTable[],16,FALSE)</f>
        <v>2</v>
      </c>
      <c r="BU110" t="str">
        <f>VLOOKUP(A110,ReferenceTable[],17,FALSE)</f>
        <v>GT</v>
      </c>
      <c r="BV110" s="4">
        <f>VLOOKUP(A110,ReferenceTable[],18,FALSE)</f>
        <v>45975</v>
      </c>
      <c r="BW110" s="4">
        <f>VLOOKUP(A110,ReferenceTable[],19,FALSE)</f>
        <v>45985</v>
      </c>
      <c r="BX110">
        <f>VLOOKUP(A110,ReferenceTable[],20,FALSE)</f>
        <v>44000</v>
      </c>
    </row>
    <row r="111" spans="1:76">
      <c r="A111" t="s">
        <v>421</v>
      </c>
      <c r="B111">
        <v>10000</v>
      </c>
      <c r="C111">
        <v>20000</v>
      </c>
      <c r="D111" s="4">
        <v>45986</v>
      </c>
      <c r="E111" t="s">
        <v>77</v>
      </c>
      <c r="F111" t="s">
        <v>422</v>
      </c>
      <c r="G111" t="s">
        <v>332</v>
      </c>
      <c r="H111" t="s">
        <v>333</v>
      </c>
      <c r="I111">
        <v>2</v>
      </c>
      <c r="J111" t="s">
        <v>80</v>
      </c>
      <c r="K111">
        <v>65</v>
      </c>
      <c r="L111" t="s">
        <v>254</v>
      </c>
      <c r="M111" t="s">
        <v>178</v>
      </c>
      <c r="N111" t="s">
        <v>255</v>
      </c>
      <c r="O111" t="s">
        <v>256</v>
      </c>
      <c r="P111">
        <v>1250</v>
      </c>
      <c r="S111" s="4">
        <v>45986</v>
      </c>
      <c r="U111">
        <v>16</v>
      </c>
      <c r="V111">
        <v>20000</v>
      </c>
      <c r="W111" t="s">
        <v>85</v>
      </c>
      <c r="X111" t="s">
        <v>423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80</v>
      </c>
      <c r="AL111">
        <v>0</v>
      </c>
      <c r="AM111" t="s">
        <v>80</v>
      </c>
      <c r="AP111" t="s">
        <v>424</v>
      </c>
      <c r="AQ111" t="s">
        <v>416</v>
      </c>
      <c r="AR111" t="s">
        <v>417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80</v>
      </c>
      <c r="BF111" t="s">
        <v>416</v>
      </c>
      <c r="BI111" t="s">
        <v>425</v>
      </c>
      <c r="BJ111" s="5" t="str">
        <f>VLOOKUP(A111,ReferenceTable[],4,FALSE)</f>
        <v>AD3105</v>
      </c>
      <c r="BK111">
        <f>VLOOKUP(A111,ReferenceTable[],5,FALSE)</f>
        <v>0</v>
      </c>
      <c r="BL111">
        <f>VLOOKUP(A111,ReferenceTable[],6,FALSE)</f>
        <v>0</v>
      </c>
      <c r="BM111">
        <f>VLOOKUP(A111,ReferenceTable[],7,FALSE)</f>
        <v>0</v>
      </c>
      <c r="BN111" s="4">
        <f>VLOOKUP(A111,ReferenceTable[],9,FALSE)</f>
        <v>45988</v>
      </c>
      <c r="BO111">
        <f>VLOOKUP(A111,ReferenceTable[],10,FALSE)</f>
        <v>20000</v>
      </c>
      <c r="BP111">
        <f>VLOOKUP(A111,ReferenceTable[],11,FALSE)</f>
        <v>20000</v>
      </c>
      <c r="BQ111">
        <f>VLOOKUP(A111,ReferenceTable[],12,FALSE)</f>
        <v>0</v>
      </c>
      <c r="BR111">
        <f>VLOOKUP(A111,ReferenceTable[],14,FALSE)</f>
        <v>0</v>
      </c>
      <c r="BS111" s="4">
        <f>VLOOKUP(A111,ReferenceTable[],15,FALSE)</f>
        <v>46000</v>
      </c>
      <c r="BT111">
        <f>VLOOKUP(A111,ReferenceTable[],16,FALSE)</f>
        <v>2</v>
      </c>
      <c r="BU111" t="str">
        <f>VLOOKUP(A111,ReferenceTable[],17,FALSE)</f>
        <v>GT</v>
      </c>
      <c r="BV111" s="4">
        <f>VLOOKUP(A111,ReferenceTable[],18,FALSE)</f>
        <v>45975</v>
      </c>
      <c r="BW111" s="4">
        <f>VLOOKUP(A111,ReferenceTable[],19,FALSE)</f>
        <v>45985</v>
      </c>
      <c r="BX111">
        <f>VLOOKUP(A111,ReferenceTable[],20,FALSE)</f>
        <v>44000</v>
      </c>
    </row>
    <row r="112" spans="1:76">
      <c r="A112" t="s">
        <v>426</v>
      </c>
      <c r="B112">
        <v>10000</v>
      </c>
      <c r="C112">
        <v>10000</v>
      </c>
      <c r="D112" s="4">
        <v>45995</v>
      </c>
      <c r="E112" t="s">
        <v>77</v>
      </c>
      <c r="F112" t="s">
        <v>427</v>
      </c>
      <c r="G112" t="s">
        <v>369</v>
      </c>
      <c r="H112" t="s">
        <v>358</v>
      </c>
      <c r="I112">
        <v>1</v>
      </c>
      <c r="J112" t="s">
        <v>80</v>
      </c>
      <c r="K112">
        <v>66</v>
      </c>
      <c r="L112" t="s">
        <v>359</v>
      </c>
      <c r="M112" t="s">
        <v>82</v>
      </c>
      <c r="N112" t="s">
        <v>365</v>
      </c>
      <c r="O112" t="s">
        <v>366</v>
      </c>
      <c r="P112">
        <v>170000</v>
      </c>
      <c r="S112" s="4">
        <v>45989</v>
      </c>
      <c r="U112">
        <v>1</v>
      </c>
      <c r="V112">
        <v>170000</v>
      </c>
      <c r="W112" t="s">
        <v>85</v>
      </c>
      <c r="X112" t="s">
        <v>362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80</v>
      </c>
      <c r="AL112">
        <v>0</v>
      </c>
      <c r="AM112" t="s">
        <v>80</v>
      </c>
      <c r="AP112" t="s">
        <v>363</v>
      </c>
      <c r="AQ112" t="s">
        <v>416</v>
      </c>
      <c r="AR112" t="s">
        <v>417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80</v>
      </c>
      <c r="BF112" t="s">
        <v>416</v>
      </c>
      <c r="BI112" t="s">
        <v>428</v>
      </c>
      <c r="BJ112" s="5" t="str">
        <f>VLOOKUP(A112,ReferenceTable[],4,FALSE)</f>
        <v>HOS9001</v>
      </c>
      <c r="BK112" t="str">
        <f>VLOOKUP(A112,ReferenceTable[],5,FALSE)</f>
        <v>JDC9008</v>
      </c>
      <c r="BL112">
        <f>VLOOKUP(A112,ReferenceTable[],6,FALSE)</f>
        <v>0</v>
      </c>
      <c r="BM112">
        <f>VLOOKUP(A112,ReferenceTable[],7,FALSE)</f>
        <v>0</v>
      </c>
      <c r="BN112" s="4">
        <f>VLOOKUP(A112,ReferenceTable[],9,FALSE)</f>
        <v>45995</v>
      </c>
      <c r="BO112">
        <f>VLOOKUP(A112,ReferenceTable[],10,FALSE)</f>
        <v>280000</v>
      </c>
      <c r="BP112">
        <f>VLOOKUP(A112,ReferenceTable[],11,FALSE)</f>
        <v>0</v>
      </c>
      <c r="BQ112">
        <f>VLOOKUP(A112,ReferenceTable[],12,FALSE)</f>
        <v>0</v>
      </c>
      <c r="BR112">
        <f>VLOOKUP(A112,ReferenceTable[],14,FALSE)</f>
        <v>0</v>
      </c>
      <c r="BS112" s="4">
        <f>VLOOKUP(A112,ReferenceTable[],15,FALSE)</f>
        <v>46007</v>
      </c>
      <c r="BT112">
        <f>VLOOKUP(A112,ReferenceTable[],16,FALSE)</f>
        <v>1</v>
      </c>
      <c r="BU112" t="str">
        <f>VLOOKUP(A112,ReferenceTable[],17,FALSE)</f>
        <v>GT</v>
      </c>
      <c r="BV112" s="4">
        <f>VLOOKUP(A112,ReferenceTable[],18,FALSE)</f>
        <v>45975</v>
      </c>
      <c r="BW112" s="4">
        <f>VLOOKUP(A112,ReferenceTable[],19,FALSE)</f>
        <v>45989</v>
      </c>
      <c r="BX112">
        <f>VLOOKUP(A112,ReferenceTable[],20,FALSE)</f>
        <v>280000</v>
      </c>
    </row>
    <row r="113" spans="1:76">
      <c r="A113" t="s">
        <v>426</v>
      </c>
      <c r="B113">
        <v>10000</v>
      </c>
      <c r="C113">
        <v>20000</v>
      </c>
      <c r="D113" s="4">
        <v>45995</v>
      </c>
      <c r="E113" t="s">
        <v>77</v>
      </c>
      <c r="F113" t="s">
        <v>427</v>
      </c>
      <c r="G113" t="s">
        <v>369</v>
      </c>
      <c r="H113" t="s">
        <v>358</v>
      </c>
      <c r="I113">
        <v>1</v>
      </c>
      <c r="J113" t="s">
        <v>80</v>
      </c>
      <c r="K113">
        <v>66</v>
      </c>
      <c r="L113" t="s">
        <v>359</v>
      </c>
      <c r="M113" t="s">
        <v>82</v>
      </c>
      <c r="N113" t="s">
        <v>360</v>
      </c>
      <c r="O113" t="s">
        <v>361</v>
      </c>
      <c r="P113">
        <v>110000</v>
      </c>
      <c r="S113" s="4">
        <v>45990</v>
      </c>
      <c r="U113">
        <v>1</v>
      </c>
      <c r="V113">
        <v>110000</v>
      </c>
      <c r="W113" t="s">
        <v>85</v>
      </c>
      <c r="X113" t="s">
        <v>362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80</v>
      </c>
      <c r="AL113">
        <v>0</v>
      </c>
      <c r="AM113" t="s">
        <v>80</v>
      </c>
      <c r="AP113" t="s">
        <v>363</v>
      </c>
      <c r="AQ113" t="s">
        <v>416</v>
      </c>
      <c r="AR113" t="s">
        <v>417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80</v>
      </c>
      <c r="BF113" t="s">
        <v>416</v>
      </c>
      <c r="BI113" t="s">
        <v>428</v>
      </c>
      <c r="BJ113" s="5" t="str">
        <f>VLOOKUP(A113,ReferenceTable[],4,FALSE)</f>
        <v>HOS9001</v>
      </c>
      <c r="BK113" t="str">
        <f>VLOOKUP(A113,ReferenceTable[],5,FALSE)</f>
        <v>JDC9008</v>
      </c>
      <c r="BL113">
        <f>VLOOKUP(A113,ReferenceTable[],6,FALSE)</f>
        <v>0</v>
      </c>
      <c r="BM113">
        <f>VLOOKUP(A113,ReferenceTable[],7,FALSE)</f>
        <v>0</v>
      </c>
      <c r="BN113" s="4">
        <f>VLOOKUP(A113,ReferenceTable[],9,FALSE)</f>
        <v>45995</v>
      </c>
      <c r="BO113">
        <f>VLOOKUP(A113,ReferenceTable[],10,FALSE)</f>
        <v>280000</v>
      </c>
      <c r="BP113">
        <f>VLOOKUP(A113,ReferenceTable[],11,FALSE)</f>
        <v>0</v>
      </c>
      <c r="BQ113">
        <f>VLOOKUP(A113,ReferenceTable[],12,FALSE)</f>
        <v>0</v>
      </c>
      <c r="BR113">
        <f>VLOOKUP(A113,ReferenceTable[],14,FALSE)</f>
        <v>0</v>
      </c>
      <c r="BS113" s="4">
        <f>VLOOKUP(A113,ReferenceTable[],15,FALSE)</f>
        <v>46007</v>
      </c>
      <c r="BT113">
        <f>VLOOKUP(A113,ReferenceTable[],16,FALSE)</f>
        <v>1</v>
      </c>
      <c r="BU113" t="str">
        <f>VLOOKUP(A113,ReferenceTable[],17,FALSE)</f>
        <v>GT</v>
      </c>
      <c r="BV113" s="4">
        <f>VLOOKUP(A113,ReferenceTable[],18,FALSE)</f>
        <v>45975</v>
      </c>
      <c r="BW113" s="4">
        <f>VLOOKUP(A113,ReferenceTable[],19,FALSE)</f>
        <v>45989</v>
      </c>
      <c r="BX113">
        <f>VLOOKUP(A113,ReferenceTable[],20,FALSE)</f>
        <v>280000</v>
      </c>
    </row>
    <row r="114" spans="1:76">
      <c r="A114" t="s">
        <v>429</v>
      </c>
      <c r="B114">
        <v>10000</v>
      </c>
      <c r="C114">
        <v>10000</v>
      </c>
      <c r="D114" s="4">
        <v>45993</v>
      </c>
      <c r="E114" t="s">
        <v>77</v>
      </c>
      <c r="F114">
        <v>0.463460648148148</v>
      </c>
      <c r="G114">
        <v>17190809010</v>
      </c>
      <c r="H114" t="s">
        <v>430</v>
      </c>
      <c r="I114">
        <v>1</v>
      </c>
      <c r="J114" t="s">
        <v>80</v>
      </c>
      <c r="K114">
        <v>68</v>
      </c>
      <c r="L114" t="s">
        <v>431</v>
      </c>
      <c r="M114" t="s">
        <v>82</v>
      </c>
      <c r="N114" t="s">
        <v>432</v>
      </c>
      <c r="O114" t="s">
        <v>433</v>
      </c>
      <c r="P114">
        <v>25000</v>
      </c>
      <c r="S114" s="4">
        <v>45981</v>
      </c>
      <c r="U114">
        <v>2</v>
      </c>
      <c r="V114">
        <v>50000</v>
      </c>
      <c r="W114" t="s">
        <v>85</v>
      </c>
      <c r="X114" t="s">
        <v>434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80</v>
      </c>
      <c r="AL114">
        <v>0</v>
      </c>
      <c r="AM114" t="s">
        <v>80</v>
      </c>
      <c r="AP114" t="s">
        <v>435</v>
      </c>
      <c r="AQ114" t="s">
        <v>416</v>
      </c>
      <c r="AR114" t="s">
        <v>417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80</v>
      </c>
      <c r="BF114" t="s">
        <v>416</v>
      </c>
      <c r="BI114" t="s">
        <v>436</v>
      </c>
      <c r="BJ114" s="5" t="str">
        <f>VLOOKUP(A114,ReferenceTable[],4,FALSE)</f>
        <v>SKY2001</v>
      </c>
      <c r="BK114">
        <f>VLOOKUP(A114,ReferenceTable[],5,FALSE)</f>
        <v>0</v>
      </c>
      <c r="BL114">
        <f>VLOOKUP(A114,ReferenceTable[],6,FALSE)</f>
        <v>0</v>
      </c>
      <c r="BM114">
        <f>VLOOKUP(A114,ReferenceTable[],7,FALSE)</f>
        <v>0</v>
      </c>
      <c r="BN114" s="4">
        <f>VLOOKUP(A114,ReferenceTable[],9,FALSE)</f>
        <v>45995</v>
      </c>
      <c r="BO114">
        <f>VLOOKUP(A114,ReferenceTable[],10,FALSE)</f>
        <v>50000</v>
      </c>
      <c r="BP114">
        <f>VLOOKUP(A114,ReferenceTable[],11,FALSE)</f>
        <v>50000</v>
      </c>
      <c r="BQ114">
        <f>VLOOKUP(A114,ReferenceTable[],12,FALSE)</f>
        <v>0</v>
      </c>
      <c r="BR114">
        <f>VLOOKUP(A114,ReferenceTable[],14,FALSE)</f>
        <v>0</v>
      </c>
      <c r="BS114" s="4">
        <f>VLOOKUP(A114,ReferenceTable[],15,FALSE)</f>
        <v>46000</v>
      </c>
      <c r="BT114">
        <f>VLOOKUP(A114,ReferenceTable[],16,FALSE)</f>
        <v>1</v>
      </c>
      <c r="BU114" t="str">
        <f>VLOOKUP(A114,ReferenceTable[],17,FALSE)</f>
        <v>GT</v>
      </c>
      <c r="BV114" s="4">
        <f>VLOOKUP(A114,ReferenceTable[],18,FALSE)</f>
        <v>45975</v>
      </c>
      <c r="BW114" s="4">
        <f>VLOOKUP(A114,ReferenceTable[],19,FALSE)</f>
        <v>45981</v>
      </c>
      <c r="BX114">
        <f>VLOOKUP(A114,ReferenceTable[],20,FALSE)</f>
        <v>50000</v>
      </c>
    </row>
    <row r="115" spans="1:76">
      <c r="A115" t="s">
        <v>437</v>
      </c>
      <c r="B115">
        <v>10000</v>
      </c>
      <c r="C115">
        <v>10000</v>
      </c>
      <c r="D115" s="4">
        <v>45992</v>
      </c>
      <c r="E115" t="s">
        <v>77</v>
      </c>
      <c r="F115" t="s">
        <v>438</v>
      </c>
      <c r="G115" t="s">
        <v>439</v>
      </c>
      <c r="H115" t="s">
        <v>440</v>
      </c>
      <c r="I115">
        <v>1</v>
      </c>
      <c r="J115" t="s">
        <v>80</v>
      </c>
      <c r="K115">
        <v>75</v>
      </c>
      <c r="L115" t="s">
        <v>441</v>
      </c>
      <c r="M115" t="s">
        <v>82</v>
      </c>
      <c r="N115" t="s">
        <v>432</v>
      </c>
      <c r="O115" t="s">
        <v>433</v>
      </c>
      <c r="P115">
        <v>15385</v>
      </c>
      <c r="S115" s="4">
        <v>45988</v>
      </c>
      <c r="U115">
        <v>13</v>
      </c>
      <c r="V115">
        <v>200005</v>
      </c>
      <c r="W115" t="s">
        <v>85</v>
      </c>
      <c r="X115" t="s">
        <v>442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80</v>
      </c>
      <c r="AL115">
        <v>0</v>
      </c>
      <c r="AM115" t="s">
        <v>80</v>
      </c>
      <c r="AP115" t="s">
        <v>443</v>
      </c>
      <c r="AQ115" t="s">
        <v>416</v>
      </c>
      <c r="AR115" t="s">
        <v>417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80</v>
      </c>
      <c r="BF115" t="s">
        <v>416</v>
      </c>
      <c r="BI115" t="s">
        <v>444</v>
      </c>
      <c r="BJ115" s="5" t="str">
        <f>VLOOKUP(A115,ReferenceTable[],4,FALSE)</f>
        <v>HOS9001</v>
      </c>
      <c r="BK115" t="str">
        <f>VLOOKUP(A115,ReferenceTable[],5,FALSE)</f>
        <v>JDC9010</v>
      </c>
      <c r="BL115">
        <f>VLOOKUP(A115,ReferenceTable[],6,FALSE)</f>
        <v>0</v>
      </c>
      <c r="BM115">
        <f>VLOOKUP(A115,ReferenceTable[],7,FALSE)</f>
        <v>0</v>
      </c>
      <c r="BN115" s="4">
        <f>VLOOKUP(A115,ReferenceTable[],9,FALSE)</f>
        <v>45995</v>
      </c>
      <c r="BO115">
        <f>VLOOKUP(A115,ReferenceTable[],10,FALSE)</f>
        <v>200000</v>
      </c>
      <c r="BP115">
        <f>VLOOKUP(A115,ReferenceTable[],11,FALSE)</f>
        <v>200000</v>
      </c>
      <c r="BQ115">
        <f>VLOOKUP(A115,ReferenceTable[],12,FALSE)</f>
        <v>0</v>
      </c>
      <c r="BR115">
        <f>VLOOKUP(A115,ReferenceTable[],14,FALSE)</f>
        <v>0</v>
      </c>
      <c r="BS115" s="4">
        <f>VLOOKUP(A115,ReferenceTable[],15,FALSE)</f>
        <v>46007</v>
      </c>
      <c r="BT115">
        <f>VLOOKUP(A115,ReferenceTable[],16,FALSE)</f>
        <v>1</v>
      </c>
      <c r="BU115" t="str">
        <f>VLOOKUP(A115,ReferenceTable[],17,FALSE)</f>
        <v>GT</v>
      </c>
      <c r="BV115" s="4">
        <f>VLOOKUP(A115,ReferenceTable[],18,FALSE)</f>
        <v>45975</v>
      </c>
      <c r="BW115" s="4">
        <f>VLOOKUP(A115,ReferenceTable[],19,FALSE)</f>
        <v>45988</v>
      </c>
      <c r="BX115">
        <f>VLOOKUP(A115,ReferenceTable[],20,FALSE)</f>
        <v>200005</v>
      </c>
    </row>
    <row r="116" spans="1:76">
      <c r="A116" t="s">
        <v>445</v>
      </c>
      <c r="B116">
        <v>10000</v>
      </c>
      <c r="C116">
        <v>10000</v>
      </c>
      <c r="D116" s="4">
        <v>45992</v>
      </c>
      <c r="E116" t="s">
        <v>77</v>
      </c>
      <c r="F116" t="s">
        <v>446</v>
      </c>
      <c r="G116" t="s">
        <v>439</v>
      </c>
      <c r="H116" t="s">
        <v>440</v>
      </c>
      <c r="I116">
        <v>1</v>
      </c>
      <c r="J116" t="s">
        <v>80</v>
      </c>
      <c r="K116">
        <v>75</v>
      </c>
      <c r="L116" t="s">
        <v>441</v>
      </c>
      <c r="M116" t="s">
        <v>82</v>
      </c>
      <c r="N116" t="s">
        <v>432</v>
      </c>
      <c r="O116" t="s">
        <v>433</v>
      </c>
      <c r="P116">
        <v>15385</v>
      </c>
      <c r="S116" s="4">
        <v>45988</v>
      </c>
      <c r="U116">
        <v>13</v>
      </c>
      <c r="V116">
        <v>200005</v>
      </c>
      <c r="W116" t="s">
        <v>85</v>
      </c>
      <c r="X116" t="s">
        <v>442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80</v>
      </c>
      <c r="AL116">
        <v>0</v>
      </c>
      <c r="AM116" t="s">
        <v>80</v>
      </c>
      <c r="AP116" t="s">
        <v>443</v>
      </c>
      <c r="AQ116" t="s">
        <v>416</v>
      </c>
      <c r="AR116" t="s">
        <v>417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80</v>
      </c>
      <c r="BF116" t="s">
        <v>416</v>
      </c>
      <c r="BI116" t="s">
        <v>447</v>
      </c>
      <c r="BJ116" s="5" t="str">
        <f>VLOOKUP(A116,ReferenceTable[],4,FALSE)</f>
        <v>HOS9001</v>
      </c>
      <c r="BK116" t="str">
        <f>VLOOKUP(A116,ReferenceTable[],5,FALSE)</f>
        <v>JDC9010</v>
      </c>
      <c r="BL116">
        <f>VLOOKUP(A116,ReferenceTable[],6,FALSE)</f>
        <v>0</v>
      </c>
      <c r="BM116">
        <f>VLOOKUP(A116,ReferenceTable[],7,FALSE)</f>
        <v>0</v>
      </c>
      <c r="BN116" s="4">
        <f>VLOOKUP(A116,ReferenceTable[],9,FALSE)</f>
        <v>45995</v>
      </c>
      <c r="BO116">
        <f>VLOOKUP(A116,ReferenceTable[],10,FALSE)</f>
        <v>200000</v>
      </c>
      <c r="BP116">
        <f>VLOOKUP(A116,ReferenceTable[],11,FALSE)</f>
        <v>200000</v>
      </c>
      <c r="BQ116">
        <f>VLOOKUP(A116,ReferenceTable[],12,FALSE)</f>
        <v>0</v>
      </c>
      <c r="BR116">
        <f>VLOOKUP(A116,ReferenceTable[],14,FALSE)</f>
        <v>0</v>
      </c>
      <c r="BS116" s="4">
        <f>VLOOKUP(A116,ReferenceTable[],15,FALSE)</f>
        <v>46000</v>
      </c>
      <c r="BT116">
        <f>VLOOKUP(A116,ReferenceTable[],16,FALSE)</f>
        <v>1</v>
      </c>
      <c r="BU116" t="str">
        <f>VLOOKUP(A116,ReferenceTable[],17,FALSE)</f>
        <v>GT</v>
      </c>
      <c r="BV116" s="4">
        <f>VLOOKUP(A116,ReferenceTable[],18,FALSE)</f>
        <v>45975</v>
      </c>
      <c r="BW116" s="4">
        <f>VLOOKUP(A116,ReferenceTable[],19,FALSE)</f>
        <v>45988</v>
      </c>
      <c r="BX116">
        <f>VLOOKUP(A116,ReferenceTable[],20,FALSE)</f>
        <v>200005</v>
      </c>
    </row>
    <row r="117" spans="1:76">
      <c r="A117" t="s">
        <v>448</v>
      </c>
      <c r="B117">
        <v>10000</v>
      </c>
      <c r="C117">
        <v>10000</v>
      </c>
      <c r="D117" s="4">
        <v>45995</v>
      </c>
      <c r="E117" t="s">
        <v>77</v>
      </c>
      <c r="F117" t="s">
        <v>449</v>
      </c>
      <c r="G117" t="s">
        <v>450</v>
      </c>
      <c r="H117" t="s">
        <v>451</v>
      </c>
      <c r="I117">
        <v>1</v>
      </c>
      <c r="J117" t="s">
        <v>80</v>
      </c>
      <c r="K117">
        <v>62</v>
      </c>
      <c r="L117" t="s">
        <v>359</v>
      </c>
      <c r="M117" t="s">
        <v>82</v>
      </c>
      <c r="N117" t="s">
        <v>452</v>
      </c>
      <c r="O117" t="s">
        <v>453</v>
      </c>
      <c r="P117">
        <v>200000</v>
      </c>
      <c r="S117" s="4">
        <v>45988</v>
      </c>
      <c r="U117">
        <v>1</v>
      </c>
      <c r="V117">
        <v>200000</v>
      </c>
      <c r="W117" t="s">
        <v>85</v>
      </c>
      <c r="X117" t="s">
        <v>454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80</v>
      </c>
      <c r="AL117">
        <v>0</v>
      </c>
      <c r="AM117" t="s">
        <v>80</v>
      </c>
      <c r="AP117" t="s">
        <v>455</v>
      </c>
      <c r="AQ117" t="s">
        <v>416</v>
      </c>
      <c r="AR117" t="s">
        <v>417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80</v>
      </c>
      <c r="BF117" t="s">
        <v>416</v>
      </c>
      <c r="BI117" t="s">
        <v>456</v>
      </c>
      <c r="BJ117" s="5" t="str">
        <f>VLOOKUP(A117,ReferenceTable[],4,FALSE)</f>
        <v>HOS9001</v>
      </c>
      <c r="BK117" t="str">
        <f>VLOOKUP(A117,ReferenceTable[],5,FALSE)</f>
        <v>JDC9008</v>
      </c>
      <c r="BL117">
        <f>VLOOKUP(A117,ReferenceTable[],6,FALSE)</f>
        <v>0</v>
      </c>
      <c r="BM117">
        <f>VLOOKUP(A117,ReferenceTable[],7,FALSE)</f>
        <v>0</v>
      </c>
      <c r="BN117" s="4">
        <f>VLOOKUP(A117,ReferenceTable[],9,FALSE)</f>
        <v>45995</v>
      </c>
      <c r="BO117">
        <f>VLOOKUP(A117,ReferenceTable[],10,FALSE)</f>
        <v>200000</v>
      </c>
      <c r="BP117">
        <f>VLOOKUP(A117,ReferenceTable[],11,FALSE)</f>
        <v>200000</v>
      </c>
      <c r="BQ117">
        <f>VLOOKUP(A117,ReferenceTable[],12,FALSE)</f>
        <v>0</v>
      </c>
      <c r="BR117">
        <f>VLOOKUP(A117,ReferenceTable[],14,FALSE)</f>
        <v>0</v>
      </c>
      <c r="BS117" s="4">
        <f>VLOOKUP(A117,ReferenceTable[],15,FALSE)</f>
        <v>46000</v>
      </c>
      <c r="BT117">
        <f>VLOOKUP(A117,ReferenceTable[],16,FALSE)</f>
        <v>1</v>
      </c>
      <c r="BU117" t="str">
        <f>VLOOKUP(A117,ReferenceTable[],17,FALSE)</f>
        <v>GT</v>
      </c>
      <c r="BV117" s="4">
        <f>VLOOKUP(A117,ReferenceTable[],18,FALSE)</f>
        <v>45975</v>
      </c>
      <c r="BW117" s="4">
        <f>VLOOKUP(A117,ReferenceTable[],19,FALSE)</f>
        <v>45988</v>
      </c>
      <c r="BX117">
        <f>VLOOKUP(A117,ReferenceTable[],20,FALSE)</f>
        <v>200000</v>
      </c>
    </row>
    <row r="118" spans="1:76">
      <c r="A118" t="s">
        <v>457</v>
      </c>
      <c r="B118">
        <v>10000</v>
      </c>
      <c r="C118">
        <v>10000</v>
      </c>
      <c r="D118" s="4">
        <v>45992</v>
      </c>
      <c r="E118" t="s">
        <v>77</v>
      </c>
      <c r="F118" t="s">
        <v>458</v>
      </c>
      <c r="G118" t="s">
        <v>459</v>
      </c>
      <c r="H118" t="s">
        <v>460</v>
      </c>
      <c r="I118">
        <v>1</v>
      </c>
      <c r="J118" t="s">
        <v>80</v>
      </c>
      <c r="K118">
        <v>46</v>
      </c>
      <c r="L118" t="s">
        <v>407</v>
      </c>
      <c r="M118" t="s">
        <v>178</v>
      </c>
      <c r="N118" t="s">
        <v>408</v>
      </c>
      <c r="O118" t="s">
        <v>409</v>
      </c>
      <c r="P118">
        <v>9000</v>
      </c>
      <c r="S118" s="4">
        <v>45990</v>
      </c>
      <c r="U118">
        <v>6</v>
      </c>
      <c r="V118">
        <v>54000</v>
      </c>
      <c r="W118" t="s">
        <v>85</v>
      </c>
      <c r="X118" t="s">
        <v>461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80</v>
      </c>
      <c r="AL118">
        <v>0</v>
      </c>
      <c r="AM118" t="s">
        <v>80</v>
      </c>
      <c r="AP118" t="s">
        <v>462</v>
      </c>
      <c r="AQ118" t="s">
        <v>463</v>
      </c>
      <c r="AR118" t="s">
        <v>464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80</v>
      </c>
      <c r="BF118" t="s">
        <v>463</v>
      </c>
      <c r="BI118" t="s">
        <v>465</v>
      </c>
      <c r="BJ118" s="5" t="str">
        <f>VLOOKUP(A118,ReferenceTable[],4,FALSE)</f>
        <v>3M7815RW</v>
      </c>
      <c r="BK118">
        <f>VLOOKUP(A118,ReferenceTable[],5,FALSE)</f>
        <v>0</v>
      </c>
      <c r="BL118">
        <f>VLOOKUP(A118,ReferenceTable[],6,FALSE)</f>
        <v>0</v>
      </c>
      <c r="BM118">
        <f>VLOOKUP(A118,ReferenceTable[],7,FALSE)</f>
        <v>0</v>
      </c>
      <c r="BN118" s="4">
        <f>VLOOKUP(A118,ReferenceTable[],9,FALSE)</f>
        <v>45992</v>
      </c>
      <c r="BO118">
        <f>VLOOKUP(A118,ReferenceTable[],10,FALSE)</f>
        <v>100000</v>
      </c>
      <c r="BP118">
        <f>VLOOKUP(A118,ReferenceTable[],11,FALSE)</f>
        <v>100000</v>
      </c>
      <c r="BQ118">
        <f>VLOOKUP(A118,ReferenceTable[],12,FALSE)</f>
        <v>0</v>
      </c>
      <c r="BR118">
        <f>VLOOKUP(A118,ReferenceTable[],14,FALSE)</f>
        <v>0</v>
      </c>
      <c r="BS118" s="4">
        <f>VLOOKUP(A118,ReferenceTable[],15,FALSE)</f>
        <v>45994</v>
      </c>
      <c r="BT118">
        <f>VLOOKUP(A118,ReferenceTable[],16,FALSE)</f>
        <v>1</v>
      </c>
      <c r="BU118" t="str">
        <f>VLOOKUP(A118,ReferenceTable[],17,FALSE)</f>
        <v>TML</v>
      </c>
      <c r="BV118" s="4">
        <f>VLOOKUP(A118,ReferenceTable[],18,FALSE)</f>
        <v>45979</v>
      </c>
      <c r="BW118" s="4">
        <f>VLOOKUP(A118,ReferenceTable[],19,FALSE)</f>
        <v>45990</v>
      </c>
      <c r="BX118">
        <f>VLOOKUP(A118,ReferenceTable[],20,FALSE)</f>
        <v>100002</v>
      </c>
    </row>
    <row r="119" spans="1:76">
      <c r="A119" t="s">
        <v>466</v>
      </c>
      <c r="B119">
        <v>10000</v>
      </c>
      <c r="C119">
        <v>10000</v>
      </c>
      <c r="D119" s="4">
        <v>45989</v>
      </c>
      <c r="E119" t="s">
        <v>77</v>
      </c>
      <c r="F119" t="s">
        <v>467</v>
      </c>
      <c r="G119" t="s">
        <v>468</v>
      </c>
      <c r="H119" t="s">
        <v>469</v>
      </c>
      <c r="I119">
        <v>1</v>
      </c>
      <c r="J119" t="s">
        <v>80</v>
      </c>
      <c r="K119">
        <v>31</v>
      </c>
      <c r="L119" t="s">
        <v>318</v>
      </c>
      <c r="M119" t="s">
        <v>178</v>
      </c>
      <c r="N119" t="s">
        <v>470</v>
      </c>
      <c r="O119" t="s">
        <v>471</v>
      </c>
      <c r="P119">
        <v>100</v>
      </c>
      <c r="S119" s="4">
        <v>45989</v>
      </c>
      <c r="U119">
        <v>1</v>
      </c>
      <c r="V119">
        <v>100</v>
      </c>
      <c r="W119" t="s">
        <v>85</v>
      </c>
      <c r="X119" t="s">
        <v>472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80</v>
      </c>
      <c r="AL119">
        <v>0</v>
      </c>
      <c r="AM119" t="s">
        <v>80</v>
      </c>
      <c r="AP119" t="s">
        <v>473</v>
      </c>
      <c r="AQ119" t="s">
        <v>474</v>
      </c>
      <c r="AR119" t="s">
        <v>475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80</v>
      </c>
      <c r="BF119" t="s">
        <v>474</v>
      </c>
      <c r="BI119" t="s">
        <v>476</v>
      </c>
      <c r="BJ119" s="5" t="str">
        <f>VLOOKUP(A119,ReferenceTable[],4,FALSE)</f>
        <v>LI3102</v>
      </c>
      <c r="BK119" t="str">
        <f>VLOOKUP(A119,ReferenceTable[],5,FALSE)</f>
        <v>LI6501</v>
      </c>
      <c r="BL119">
        <f>VLOOKUP(A119,ReferenceTable[],6,FALSE)</f>
        <v>0</v>
      </c>
      <c r="BM119">
        <f>VLOOKUP(A119,ReferenceTable[],7,FALSE)</f>
        <v>0</v>
      </c>
      <c r="BN119" s="4">
        <f>VLOOKUP(A119,ReferenceTable[],9,FALSE)</f>
        <v>46000</v>
      </c>
      <c r="BO119">
        <f>VLOOKUP(A119,ReferenceTable[],10,FALSE)</f>
        <v>100</v>
      </c>
      <c r="BP119">
        <f>VLOOKUP(A119,ReferenceTable[],11,FALSE)</f>
        <v>100</v>
      </c>
      <c r="BQ119">
        <f>VLOOKUP(A119,ReferenceTable[],12,FALSE)</f>
        <v>0</v>
      </c>
      <c r="BR119">
        <f>VLOOKUP(A119,ReferenceTable[],14,FALSE)</f>
        <v>0</v>
      </c>
      <c r="BS119" s="4">
        <f>VLOOKUP(A119,ReferenceTable[],15,FALSE)</f>
        <v>46002</v>
      </c>
      <c r="BT119">
        <f>VLOOKUP(A119,ReferenceTable[],16,FALSE)</f>
        <v>1</v>
      </c>
      <c r="BU119" t="str">
        <f>VLOOKUP(A119,ReferenceTable[],17,FALSE)</f>
        <v>JC</v>
      </c>
      <c r="BV119" s="4">
        <f>VLOOKUP(A119,ReferenceTable[],18,FALSE)</f>
        <v>45979</v>
      </c>
      <c r="BW119" s="4">
        <f>VLOOKUP(A119,ReferenceTable[],19,FALSE)</f>
        <v>45989</v>
      </c>
      <c r="BX119">
        <f>VLOOKUP(A119,ReferenceTable[],20,FALSE)</f>
        <v>100</v>
      </c>
    </row>
    <row r="120" spans="1:76">
      <c r="A120" t="s">
        <v>477</v>
      </c>
      <c r="B120">
        <v>10000</v>
      </c>
      <c r="C120">
        <v>10000</v>
      </c>
      <c r="D120" s="4">
        <v>45985</v>
      </c>
      <c r="E120" t="s">
        <v>77</v>
      </c>
      <c r="F120" t="s">
        <v>478</v>
      </c>
      <c r="G120" t="s">
        <v>479</v>
      </c>
      <c r="H120" t="s">
        <v>480</v>
      </c>
      <c r="I120">
        <v>1</v>
      </c>
      <c r="J120" t="s">
        <v>80</v>
      </c>
      <c r="K120">
        <v>93</v>
      </c>
      <c r="L120" t="s">
        <v>116</v>
      </c>
      <c r="M120" t="s">
        <v>96</v>
      </c>
      <c r="N120" t="s">
        <v>117</v>
      </c>
      <c r="O120" t="s">
        <v>118</v>
      </c>
      <c r="P120">
        <v>174</v>
      </c>
      <c r="S120" s="4">
        <v>45982</v>
      </c>
      <c r="U120">
        <v>75</v>
      </c>
      <c r="V120">
        <v>13050</v>
      </c>
      <c r="W120" t="s">
        <v>85</v>
      </c>
      <c r="X120" t="s">
        <v>481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80</v>
      </c>
      <c r="AL120">
        <v>0</v>
      </c>
      <c r="AM120" t="s">
        <v>80</v>
      </c>
      <c r="AP120" t="s">
        <v>482</v>
      </c>
      <c r="AQ120" t="s">
        <v>387</v>
      </c>
      <c r="AR120" t="s">
        <v>388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80</v>
      </c>
      <c r="BF120" t="s">
        <v>387</v>
      </c>
      <c r="BI120" t="s">
        <v>483</v>
      </c>
      <c r="BJ120" s="5" t="str">
        <f>VLOOKUP(A120,ReferenceTable[],4,FALSE)</f>
        <v>AD4211</v>
      </c>
      <c r="BK120">
        <f>VLOOKUP(A120,ReferenceTable[],5,FALSE)</f>
        <v>0</v>
      </c>
      <c r="BL120">
        <f>VLOOKUP(A120,ReferenceTable[],6,FALSE)</f>
        <v>0</v>
      </c>
      <c r="BM120">
        <f>VLOOKUP(A120,ReferenceTable[],7,FALSE)</f>
        <v>0</v>
      </c>
      <c r="BN120" s="4">
        <f>VLOOKUP(A120,ReferenceTable[],9,FALSE)</f>
        <v>45996</v>
      </c>
      <c r="BO120">
        <f>VLOOKUP(A120,ReferenceTable[],10,FALSE)</f>
        <v>10000</v>
      </c>
      <c r="BP120">
        <f>VLOOKUP(A120,ReferenceTable[],11,FALSE)</f>
        <v>10000</v>
      </c>
      <c r="BQ120">
        <f>VLOOKUP(A120,ReferenceTable[],12,FALSE)</f>
        <v>0</v>
      </c>
      <c r="BR120" t="str">
        <f>VLOOKUP(A120,ReferenceTable[],14,FALSE)</f>
        <v>BUYER:JACKIE</v>
      </c>
      <c r="BS120" s="4">
        <f>VLOOKUP(A120,ReferenceTable[],15,FALSE)</f>
        <v>45999</v>
      </c>
      <c r="BT120">
        <f>VLOOKUP(A120,ReferenceTable[],16,FALSE)</f>
        <v>12</v>
      </c>
      <c r="BU120" t="str">
        <f>VLOOKUP(A120,ReferenceTable[],17,FALSE)</f>
        <v>FT</v>
      </c>
      <c r="BV120" s="4">
        <f>VLOOKUP(A120,ReferenceTable[],18,FALSE)</f>
        <v>45979</v>
      </c>
      <c r="BW120" s="4">
        <f>VLOOKUP(A120,ReferenceTable[],19,FALSE)</f>
        <v>45982</v>
      </c>
      <c r="BX120">
        <f>VLOOKUP(A120,ReferenceTable[],20,FALSE)</f>
        <v>25050</v>
      </c>
    </row>
    <row r="121" spans="1:76">
      <c r="A121" t="s">
        <v>477</v>
      </c>
      <c r="B121">
        <v>10000</v>
      </c>
      <c r="C121">
        <v>20000</v>
      </c>
      <c r="D121" s="4">
        <v>45985</v>
      </c>
      <c r="E121" t="s">
        <v>77</v>
      </c>
      <c r="F121" t="s">
        <v>478</v>
      </c>
      <c r="G121" t="s">
        <v>479</v>
      </c>
      <c r="H121" t="s">
        <v>480</v>
      </c>
      <c r="I121">
        <v>2</v>
      </c>
      <c r="J121" t="s">
        <v>80</v>
      </c>
      <c r="K121">
        <v>77</v>
      </c>
      <c r="L121" t="s">
        <v>232</v>
      </c>
      <c r="M121" t="s">
        <v>163</v>
      </c>
      <c r="N121" t="s">
        <v>390</v>
      </c>
      <c r="O121" t="s">
        <v>391</v>
      </c>
      <c r="P121">
        <v>480</v>
      </c>
      <c r="S121" s="4">
        <v>45983</v>
      </c>
      <c r="U121">
        <v>25</v>
      </c>
      <c r="V121">
        <v>12000</v>
      </c>
      <c r="W121" t="s">
        <v>85</v>
      </c>
      <c r="X121" t="s">
        <v>481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80</v>
      </c>
      <c r="AL121">
        <v>0</v>
      </c>
      <c r="AM121" t="s">
        <v>80</v>
      </c>
      <c r="AP121" t="s">
        <v>482</v>
      </c>
      <c r="AQ121" t="s">
        <v>387</v>
      </c>
      <c r="AR121" t="s">
        <v>388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80</v>
      </c>
      <c r="BF121" t="s">
        <v>387</v>
      </c>
      <c r="BI121" t="s">
        <v>483</v>
      </c>
      <c r="BJ121" s="5" t="str">
        <f>VLOOKUP(A121,ReferenceTable[],4,FALSE)</f>
        <v>AD4211</v>
      </c>
      <c r="BK121">
        <f>VLOOKUP(A121,ReferenceTable[],5,FALSE)</f>
        <v>0</v>
      </c>
      <c r="BL121">
        <f>VLOOKUP(A121,ReferenceTable[],6,FALSE)</f>
        <v>0</v>
      </c>
      <c r="BM121">
        <f>VLOOKUP(A121,ReferenceTable[],7,FALSE)</f>
        <v>0</v>
      </c>
      <c r="BN121" s="4">
        <f>VLOOKUP(A121,ReferenceTable[],9,FALSE)</f>
        <v>45996</v>
      </c>
      <c r="BO121">
        <f>VLOOKUP(A121,ReferenceTable[],10,FALSE)</f>
        <v>10000</v>
      </c>
      <c r="BP121">
        <f>VLOOKUP(A121,ReferenceTable[],11,FALSE)</f>
        <v>10000</v>
      </c>
      <c r="BQ121">
        <f>VLOOKUP(A121,ReferenceTable[],12,FALSE)</f>
        <v>0</v>
      </c>
      <c r="BR121" t="str">
        <f>VLOOKUP(A121,ReferenceTable[],14,FALSE)</f>
        <v>BUYER:JACKIE</v>
      </c>
      <c r="BS121" s="4">
        <f>VLOOKUP(A121,ReferenceTable[],15,FALSE)</f>
        <v>45999</v>
      </c>
      <c r="BT121">
        <f>VLOOKUP(A121,ReferenceTable[],16,FALSE)</f>
        <v>12</v>
      </c>
      <c r="BU121" t="str">
        <f>VLOOKUP(A121,ReferenceTable[],17,FALSE)</f>
        <v>FT</v>
      </c>
      <c r="BV121" s="4">
        <f>VLOOKUP(A121,ReferenceTable[],18,FALSE)</f>
        <v>45979</v>
      </c>
      <c r="BW121" s="4">
        <f>VLOOKUP(A121,ReferenceTable[],19,FALSE)</f>
        <v>45982</v>
      </c>
      <c r="BX121">
        <f>VLOOKUP(A121,ReferenceTable[],20,FALSE)</f>
        <v>25050</v>
      </c>
    </row>
    <row r="122" spans="1:76">
      <c r="A122" t="s">
        <v>484</v>
      </c>
      <c r="B122">
        <v>10000</v>
      </c>
      <c r="C122">
        <v>10000</v>
      </c>
      <c r="D122" s="4">
        <v>46000</v>
      </c>
      <c r="E122" t="s">
        <v>77</v>
      </c>
      <c r="F122">
        <v>0.428634259259259</v>
      </c>
      <c r="G122" t="s">
        <v>485</v>
      </c>
      <c r="H122" t="s">
        <v>486</v>
      </c>
      <c r="I122">
        <v>1</v>
      </c>
      <c r="J122" t="s">
        <v>80</v>
      </c>
      <c r="K122">
        <v>60</v>
      </c>
      <c r="L122" t="s">
        <v>278</v>
      </c>
      <c r="M122" t="s">
        <v>82</v>
      </c>
      <c r="N122" t="s">
        <v>279</v>
      </c>
      <c r="O122" t="s">
        <v>280</v>
      </c>
      <c r="P122">
        <v>3334</v>
      </c>
      <c r="S122" s="4">
        <v>45982</v>
      </c>
      <c r="U122">
        <v>6</v>
      </c>
      <c r="V122">
        <v>20004</v>
      </c>
      <c r="W122" t="s">
        <v>85</v>
      </c>
      <c r="X122" t="s">
        <v>487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80</v>
      </c>
      <c r="AL122">
        <v>0</v>
      </c>
      <c r="AM122" t="s">
        <v>80</v>
      </c>
      <c r="AP122" t="s">
        <v>488</v>
      </c>
      <c r="AQ122" t="s">
        <v>489</v>
      </c>
      <c r="AR122" t="s">
        <v>490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80</v>
      </c>
      <c r="BF122" t="s">
        <v>489</v>
      </c>
      <c r="BI122" t="s">
        <v>491</v>
      </c>
      <c r="BJ122" s="5" t="str">
        <f>VLOOKUP(A122,ReferenceTable[],4,FALSE)</f>
        <v>VEL9001</v>
      </c>
      <c r="BK122" t="str">
        <f>VLOOKUP(A122,ReferenceTable[],5,FALSE)</f>
        <v>3M9471LE</v>
      </c>
      <c r="BL122">
        <f>VLOOKUP(A122,ReferenceTable[],6,FALSE)</f>
        <v>0</v>
      </c>
      <c r="BM122">
        <f>VLOOKUP(A122,ReferenceTable[],7,FALSE)</f>
        <v>0</v>
      </c>
      <c r="BN122" s="4">
        <f>VLOOKUP(A122,ReferenceTable[],9,FALSE)</f>
        <v>46013</v>
      </c>
      <c r="BO122">
        <f>VLOOKUP(A122,ReferenceTable[],10,FALSE)</f>
        <v>20000</v>
      </c>
      <c r="BP122">
        <f>VLOOKUP(A122,ReferenceTable[],11,FALSE)</f>
        <v>20000</v>
      </c>
      <c r="BQ122">
        <f>VLOOKUP(A122,ReferenceTable[],12,FALSE)</f>
        <v>0</v>
      </c>
      <c r="BR122" t="str">
        <f>VLOOKUP(A122,ReferenceTable[],14,FALSE)</f>
        <v>ETA: 05/01/26</v>
      </c>
      <c r="BS122" s="4">
        <f>VLOOKUP(A122,ReferenceTable[],15,FALSE)</f>
        <v>46017</v>
      </c>
      <c r="BT122">
        <f>VLOOKUP(A122,ReferenceTable[],16,FALSE)</f>
        <v>2</v>
      </c>
      <c r="BU122" t="str">
        <f>VLOOKUP(A122,ReferenceTable[],17,FALSE)</f>
        <v>JC</v>
      </c>
      <c r="BV122" s="4">
        <f>VLOOKUP(A122,ReferenceTable[],18,FALSE)</f>
        <v>45979</v>
      </c>
      <c r="BW122" s="4">
        <f>VLOOKUP(A122,ReferenceTable[],19,FALSE)</f>
        <v>45982</v>
      </c>
      <c r="BX122">
        <f>VLOOKUP(A122,ReferenceTable[],20,FALSE)</f>
        <v>20004</v>
      </c>
    </row>
    <row r="123" spans="1:76">
      <c r="A123" t="s">
        <v>492</v>
      </c>
      <c r="B123">
        <v>10000</v>
      </c>
      <c r="C123">
        <v>10000</v>
      </c>
      <c r="D123" s="4">
        <v>45988</v>
      </c>
      <c r="E123" t="s">
        <v>77</v>
      </c>
      <c r="F123" t="s">
        <v>493</v>
      </c>
      <c r="G123">
        <v>10784548117</v>
      </c>
      <c r="H123" t="s">
        <v>494</v>
      </c>
      <c r="I123">
        <v>1</v>
      </c>
      <c r="J123" t="s">
        <v>80</v>
      </c>
      <c r="K123">
        <v>93</v>
      </c>
      <c r="L123" t="s">
        <v>116</v>
      </c>
      <c r="M123" t="s">
        <v>96</v>
      </c>
      <c r="N123" t="s">
        <v>495</v>
      </c>
      <c r="O123" t="s">
        <v>496</v>
      </c>
      <c r="P123">
        <v>125</v>
      </c>
      <c r="S123" s="4">
        <v>45981</v>
      </c>
      <c r="U123">
        <v>330</v>
      </c>
      <c r="V123">
        <v>41250</v>
      </c>
      <c r="W123" t="s">
        <v>85</v>
      </c>
      <c r="X123" t="s">
        <v>497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80</v>
      </c>
      <c r="AL123">
        <v>0</v>
      </c>
      <c r="AM123" t="s">
        <v>80</v>
      </c>
      <c r="AP123" t="s">
        <v>498</v>
      </c>
      <c r="AQ123" t="s">
        <v>499</v>
      </c>
      <c r="AR123" t="s">
        <v>500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80</v>
      </c>
      <c r="BF123" t="s">
        <v>499</v>
      </c>
      <c r="BI123" t="s">
        <v>501</v>
      </c>
      <c r="BJ123" s="5" t="str">
        <f>VLOOKUP(A123,ReferenceTable[],4,FALSE)</f>
        <v>CCLSV4201</v>
      </c>
      <c r="BK123">
        <f>VLOOKUP(A123,ReferenceTable[],5,FALSE)</f>
        <v>0</v>
      </c>
      <c r="BL123">
        <f>VLOOKUP(A123,ReferenceTable[],6,FALSE)</f>
        <v>0</v>
      </c>
      <c r="BM123">
        <f>VLOOKUP(A123,ReferenceTable[],7,FALSE)</f>
        <v>0</v>
      </c>
      <c r="BN123" s="4">
        <f>VLOOKUP(A123,ReferenceTable[],9,FALSE)</f>
        <v>45999</v>
      </c>
      <c r="BO123">
        <f>VLOOKUP(A123,ReferenceTable[],10,FALSE)</f>
        <v>30000</v>
      </c>
      <c r="BP123">
        <f>VLOOKUP(A123,ReferenceTable[],11,FALSE)</f>
        <v>30000</v>
      </c>
      <c r="BQ123">
        <f>VLOOKUP(A123,ReferenceTable[],12,FALSE)</f>
        <v>0</v>
      </c>
      <c r="BR123" t="str">
        <f>VLOOKUP(A123,ReferenceTable[],14,FALSE)</f>
        <v>BUYER:CHOW SIAN. CONSOLIDATION PO</v>
      </c>
      <c r="BS123" s="4">
        <f>VLOOKUP(A123,ReferenceTable[],15,FALSE)</f>
        <v>46008</v>
      </c>
      <c r="BT123">
        <f>VLOOKUP(A123,ReferenceTable[],16,FALSE)</f>
        <v>5</v>
      </c>
      <c r="BU123" t="str">
        <f>VLOOKUP(A123,ReferenceTable[],17,FALSE)</f>
        <v>FT</v>
      </c>
      <c r="BV123" s="4">
        <f>VLOOKUP(A123,ReferenceTable[],18,FALSE)</f>
        <v>45980</v>
      </c>
      <c r="BW123" s="4">
        <f>VLOOKUP(A123,ReferenceTable[],19,FALSE)</f>
        <v>45981</v>
      </c>
      <c r="BX123">
        <f>VLOOKUP(A123,ReferenceTable[],20,FALSE)</f>
        <v>109274</v>
      </c>
    </row>
    <row r="124" spans="1:76">
      <c r="A124" t="s">
        <v>492</v>
      </c>
      <c r="B124">
        <v>10000</v>
      </c>
      <c r="C124">
        <v>20000</v>
      </c>
      <c r="D124" s="4">
        <v>45988</v>
      </c>
      <c r="E124" t="s">
        <v>77</v>
      </c>
      <c r="F124" t="s">
        <v>493</v>
      </c>
      <c r="G124">
        <v>10784548117</v>
      </c>
      <c r="H124" t="s">
        <v>494</v>
      </c>
      <c r="I124">
        <v>2</v>
      </c>
      <c r="J124" t="s">
        <v>80</v>
      </c>
      <c r="K124">
        <v>77</v>
      </c>
      <c r="L124" t="s">
        <v>232</v>
      </c>
      <c r="M124" t="s">
        <v>163</v>
      </c>
      <c r="N124" t="s">
        <v>390</v>
      </c>
      <c r="O124" t="s">
        <v>391</v>
      </c>
      <c r="P124">
        <v>432</v>
      </c>
      <c r="S124" s="4">
        <v>45985</v>
      </c>
      <c r="U124">
        <v>88</v>
      </c>
      <c r="V124">
        <v>38016</v>
      </c>
      <c r="W124" t="s">
        <v>85</v>
      </c>
      <c r="X124" t="s">
        <v>497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80</v>
      </c>
      <c r="AL124">
        <v>0</v>
      </c>
      <c r="AM124" t="s">
        <v>80</v>
      </c>
      <c r="AP124" t="s">
        <v>498</v>
      </c>
      <c r="AQ124" t="s">
        <v>499</v>
      </c>
      <c r="AR124" t="s">
        <v>500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80</v>
      </c>
      <c r="BF124" t="s">
        <v>499</v>
      </c>
      <c r="BI124" t="s">
        <v>501</v>
      </c>
      <c r="BJ124" s="5" t="str">
        <f>VLOOKUP(A124,ReferenceTable[],4,FALSE)</f>
        <v>CCLSV4201</v>
      </c>
      <c r="BK124">
        <f>VLOOKUP(A124,ReferenceTable[],5,FALSE)</f>
        <v>0</v>
      </c>
      <c r="BL124">
        <f>VLOOKUP(A124,ReferenceTable[],6,FALSE)</f>
        <v>0</v>
      </c>
      <c r="BM124">
        <f>VLOOKUP(A124,ReferenceTable[],7,FALSE)</f>
        <v>0</v>
      </c>
      <c r="BN124" s="4">
        <f>VLOOKUP(A124,ReferenceTable[],9,FALSE)</f>
        <v>45999</v>
      </c>
      <c r="BO124">
        <f>VLOOKUP(A124,ReferenceTable[],10,FALSE)</f>
        <v>30000</v>
      </c>
      <c r="BP124">
        <f>VLOOKUP(A124,ReferenceTable[],11,FALSE)</f>
        <v>30000</v>
      </c>
      <c r="BQ124">
        <f>VLOOKUP(A124,ReferenceTable[],12,FALSE)</f>
        <v>0</v>
      </c>
      <c r="BR124" t="str">
        <f>VLOOKUP(A124,ReferenceTable[],14,FALSE)</f>
        <v>BUYER:CHOW SIAN. CONSOLIDATION PO</v>
      </c>
      <c r="BS124" s="4">
        <f>VLOOKUP(A124,ReferenceTable[],15,FALSE)</f>
        <v>46008</v>
      </c>
      <c r="BT124">
        <f>VLOOKUP(A124,ReferenceTable[],16,FALSE)</f>
        <v>5</v>
      </c>
      <c r="BU124" t="str">
        <f>VLOOKUP(A124,ReferenceTable[],17,FALSE)</f>
        <v>FT</v>
      </c>
      <c r="BV124" s="4">
        <f>VLOOKUP(A124,ReferenceTable[],18,FALSE)</f>
        <v>45980</v>
      </c>
      <c r="BW124" s="4">
        <f>VLOOKUP(A124,ReferenceTable[],19,FALSE)</f>
        <v>45981</v>
      </c>
      <c r="BX124">
        <f>VLOOKUP(A124,ReferenceTable[],20,FALSE)</f>
        <v>109274</v>
      </c>
    </row>
    <row r="125" spans="1:76">
      <c r="A125" t="s">
        <v>492</v>
      </c>
      <c r="B125">
        <v>10000</v>
      </c>
      <c r="C125">
        <v>30000</v>
      </c>
      <c r="D125" s="4">
        <v>45988</v>
      </c>
      <c r="E125" t="s">
        <v>77</v>
      </c>
      <c r="F125" t="s">
        <v>493</v>
      </c>
      <c r="G125">
        <v>10784548117</v>
      </c>
      <c r="H125" t="s">
        <v>494</v>
      </c>
      <c r="I125">
        <v>3</v>
      </c>
      <c r="J125" t="s">
        <v>80</v>
      </c>
      <c r="K125">
        <v>85</v>
      </c>
      <c r="L125" t="s">
        <v>392</v>
      </c>
      <c r="M125" t="s">
        <v>393</v>
      </c>
      <c r="N125" t="s">
        <v>502</v>
      </c>
      <c r="O125" t="s">
        <v>503</v>
      </c>
      <c r="P125">
        <v>2728</v>
      </c>
      <c r="S125" s="4">
        <v>45986</v>
      </c>
      <c r="U125">
        <v>11</v>
      </c>
      <c r="V125">
        <v>30008</v>
      </c>
      <c r="W125" t="s">
        <v>85</v>
      </c>
      <c r="X125" t="s">
        <v>497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80</v>
      </c>
      <c r="AL125">
        <v>0</v>
      </c>
      <c r="AM125" t="s">
        <v>80</v>
      </c>
      <c r="AP125" t="s">
        <v>498</v>
      </c>
      <c r="AQ125" t="s">
        <v>499</v>
      </c>
      <c r="AR125" t="s">
        <v>500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80</v>
      </c>
      <c r="BF125" t="s">
        <v>499</v>
      </c>
      <c r="BI125" t="s">
        <v>501</v>
      </c>
      <c r="BJ125" s="5" t="str">
        <f>VLOOKUP(A125,ReferenceTable[],4,FALSE)</f>
        <v>CCLSV4201</v>
      </c>
      <c r="BK125">
        <f>VLOOKUP(A125,ReferenceTable[],5,FALSE)</f>
        <v>0</v>
      </c>
      <c r="BL125">
        <f>VLOOKUP(A125,ReferenceTable[],6,FALSE)</f>
        <v>0</v>
      </c>
      <c r="BM125">
        <f>VLOOKUP(A125,ReferenceTable[],7,FALSE)</f>
        <v>0</v>
      </c>
      <c r="BN125" s="4">
        <f>VLOOKUP(A125,ReferenceTable[],9,FALSE)</f>
        <v>45999</v>
      </c>
      <c r="BO125">
        <f>VLOOKUP(A125,ReferenceTable[],10,FALSE)</f>
        <v>30000</v>
      </c>
      <c r="BP125">
        <f>VLOOKUP(A125,ReferenceTable[],11,FALSE)</f>
        <v>30000</v>
      </c>
      <c r="BQ125">
        <f>VLOOKUP(A125,ReferenceTable[],12,FALSE)</f>
        <v>0</v>
      </c>
      <c r="BR125" t="str">
        <f>VLOOKUP(A125,ReferenceTable[],14,FALSE)</f>
        <v>BUYER:CHOW SIAN. CONSOLIDATION PO</v>
      </c>
      <c r="BS125" s="4">
        <f>VLOOKUP(A125,ReferenceTable[],15,FALSE)</f>
        <v>46008</v>
      </c>
      <c r="BT125">
        <f>VLOOKUP(A125,ReferenceTable[],16,FALSE)</f>
        <v>5</v>
      </c>
      <c r="BU125" t="str">
        <f>VLOOKUP(A125,ReferenceTable[],17,FALSE)</f>
        <v>FT</v>
      </c>
      <c r="BV125" s="4">
        <f>VLOOKUP(A125,ReferenceTable[],18,FALSE)</f>
        <v>45980</v>
      </c>
      <c r="BW125" s="4">
        <f>VLOOKUP(A125,ReferenceTable[],19,FALSE)</f>
        <v>45981</v>
      </c>
      <c r="BX125">
        <f>VLOOKUP(A125,ReferenceTable[],20,FALSE)</f>
        <v>109274</v>
      </c>
    </row>
    <row r="126" spans="1:76">
      <c r="A126" t="s">
        <v>504</v>
      </c>
      <c r="B126">
        <v>10000</v>
      </c>
      <c r="C126">
        <v>10000</v>
      </c>
      <c r="D126" s="4">
        <v>45992</v>
      </c>
      <c r="E126" t="s">
        <v>77</v>
      </c>
      <c r="F126" t="s">
        <v>505</v>
      </c>
      <c r="G126" t="s">
        <v>506</v>
      </c>
      <c r="H126" t="s">
        <v>507</v>
      </c>
      <c r="I126">
        <v>1</v>
      </c>
      <c r="J126" t="s">
        <v>80</v>
      </c>
      <c r="K126">
        <v>93</v>
      </c>
      <c r="L126" t="s">
        <v>116</v>
      </c>
      <c r="M126" t="s">
        <v>96</v>
      </c>
      <c r="N126" t="s">
        <v>117</v>
      </c>
      <c r="O126" t="s">
        <v>118</v>
      </c>
      <c r="P126">
        <v>959</v>
      </c>
      <c r="S126" s="4">
        <v>45983</v>
      </c>
      <c r="U126">
        <v>24</v>
      </c>
      <c r="V126">
        <v>23016</v>
      </c>
      <c r="W126" t="s">
        <v>85</v>
      </c>
      <c r="X126" t="s">
        <v>508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80</v>
      </c>
      <c r="AL126">
        <v>0</v>
      </c>
      <c r="AM126" t="s">
        <v>80</v>
      </c>
      <c r="AP126" t="s">
        <v>509</v>
      </c>
      <c r="AQ126" t="s">
        <v>499</v>
      </c>
      <c r="AR126" t="s">
        <v>500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80</v>
      </c>
      <c r="BF126" t="s">
        <v>499</v>
      </c>
      <c r="BI126" t="s">
        <v>510</v>
      </c>
      <c r="BJ126" s="5" t="str">
        <f>VLOOKUP(A126,ReferenceTable[],4,FALSE)</f>
        <v>AD5202</v>
      </c>
      <c r="BK126">
        <f>VLOOKUP(A126,ReferenceTable[],5,FALSE)</f>
        <v>0</v>
      </c>
      <c r="BL126">
        <f>VLOOKUP(A126,ReferenceTable[],6,FALSE)</f>
        <v>0</v>
      </c>
      <c r="BM126">
        <f>VLOOKUP(A126,ReferenceTable[],7,FALSE)</f>
        <v>0</v>
      </c>
      <c r="BN126" s="4">
        <f>VLOOKUP(A126,ReferenceTable[],9,FALSE)</f>
        <v>45992</v>
      </c>
      <c r="BO126">
        <f>VLOOKUP(A126,ReferenceTable[],10,FALSE)</f>
        <v>20000</v>
      </c>
      <c r="BP126">
        <f>VLOOKUP(A126,ReferenceTable[],11,FALSE)</f>
        <v>20000</v>
      </c>
      <c r="BQ126">
        <f>VLOOKUP(A126,ReferenceTable[],12,FALSE)</f>
        <v>0</v>
      </c>
      <c r="BR126" t="str">
        <f>VLOOKUP(A126,ReferenceTable[],14,FALSE)</f>
        <v>PROJ:KRONOS      BUYER:CHOW SIAN</v>
      </c>
      <c r="BS126" s="4">
        <f>VLOOKUP(A126,ReferenceTable[],15,FALSE)</f>
        <v>46001</v>
      </c>
      <c r="BT126">
        <f>VLOOKUP(A126,ReferenceTable[],16,FALSE)</f>
        <v>6</v>
      </c>
      <c r="BU126" t="str">
        <f>VLOOKUP(A126,ReferenceTable[],17,FALSE)</f>
        <v>FT</v>
      </c>
      <c r="BV126" s="4">
        <f>VLOOKUP(A126,ReferenceTable[],18,FALSE)</f>
        <v>45980</v>
      </c>
      <c r="BW126" s="4">
        <f>VLOOKUP(A126,ReferenceTable[],19,FALSE)</f>
        <v>45983</v>
      </c>
      <c r="BX126">
        <f>VLOOKUP(A126,ReferenceTable[],20,FALSE)</f>
        <v>65019</v>
      </c>
    </row>
    <row r="127" spans="1:76">
      <c r="A127" t="s">
        <v>511</v>
      </c>
      <c r="B127">
        <v>10000</v>
      </c>
      <c r="C127">
        <v>10000</v>
      </c>
      <c r="D127" s="4">
        <v>45989</v>
      </c>
      <c r="E127" t="s">
        <v>77</v>
      </c>
      <c r="F127" t="s">
        <v>512</v>
      </c>
      <c r="G127" t="s">
        <v>513</v>
      </c>
      <c r="H127" t="s">
        <v>514</v>
      </c>
      <c r="I127">
        <v>1</v>
      </c>
      <c r="J127" t="s">
        <v>80</v>
      </c>
      <c r="K127">
        <v>93</v>
      </c>
      <c r="L127" t="s">
        <v>116</v>
      </c>
      <c r="M127" t="s">
        <v>96</v>
      </c>
      <c r="N127" t="s">
        <v>495</v>
      </c>
      <c r="O127" t="s">
        <v>496</v>
      </c>
      <c r="P127">
        <v>3595</v>
      </c>
      <c r="S127" s="4">
        <v>45985</v>
      </c>
      <c r="U127">
        <v>32</v>
      </c>
      <c r="V127">
        <v>115040</v>
      </c>
      <c r="W127" t="s">
        <v>85</v>
      </c>
      <c r="X127" t="s">
        <v>515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80</v>
      </c>
      <c r="AL127">
        <v>0</v>
      </c>
      <c r="AM127" t="s">
        <v>80</v>
      </c>
      <c r="AP127" t="s">
        <v>516</v>
      </c>
      <c r="AQ127" t="s">
        <v>499</v>
      </c>
      <c r="AR127" t="s">
        <v>500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80</v>
      </c>
      <c r="BF127" t="s">
        <v>499</v>
      </c>
      <c r="BI127" t="s">
        <v>517</v>
      </c>
      <c r="BJ127" s="5" t="str">
        <f>VLOOKUP(A127,ReferenceTable[],4,FALSE)</f>
        <v>CCLSV4201</v>
      </c>
      <c r="BK127">
        <f>VLOOKUP(A127,ReferenceTable[],5,FALSE)</f>
        <v>0</v>
      </c>
      <c r="BL127">
        <f>VLOOKUP(A127,ReferenceTable[],6,FALSE)</f>
        <v>0</v>
      </c>
      <c r="BM127">
        <f>VLOOKUP(A127,ReferenceTable[],7,FALSE)</f>
        <v>0</v>
      </c>
      <c r="BN127" s="4">
        <f>VLOOKUP(A127,ReferenceTable[],9,FALSE)</f>
        <v>45992</v>
      </c>
      <c r="BO127">
        <f>VLOOKUP(A127,ReferenceTable[],10,FALSE)</f>
        <v>100000</v>
      </c>
      <c r="BP127">
        <f>VLOOKUP(A127,ReferenceTable[],11,FALSE)</f>
        <v>100000</v>
      </c>
      <c r="BQ127">
        <f>VLOOKUP(A127,ReferenceTable[],12,FALSE)</f>
        <v>0</v>
      </c>
      <c r="BR127" t="str">
        <f>VLOOKUP(A127,ReferenceTable[],14,FALSE)</f>
        <v>BUYER:CHOW SIAN</v>
      </c>
      <c r="BS127" s="4">
        <f>VLOOKUP(A127,ReferenceTable[],15,FALSE)</f>
        <v>46001</v>
      </c>
      <c r="BT127">
        <f>VLOOKUP(A127,ReferenceTable[],16,FALSE)</f>
        <v>2</v>
      </c>
      <c r="BU127" t="str">
        <f>VLOOKUP(A127,ReferenceTable[],17,FALSE)</f>
        <v>FT</v>
      </c>
      <c r="BV127" s="4">
        <f>VLOOKUP(A127,ReferenceTable[],18,FALSE)</f>
        <v>45980</v>
      </c>
      <c r="BW127" s="4">
        <f>VLOOKUP(A127,ReferenceTable[],19,FALSE)</f>
        <v>45985</v>
      </c>
      <c r="BX127">
        <f>VLOOKUP(A127,ReferenceTable[],20,FALSE)</f>
        <v>335040</v>
      </c>
    </row>
    <row r="128" spans="1:76">
      <c r="A128" t="s">
        <v>511</v>
      </c>
      <c r="B128">
        <v>10000</v>
      </c>
      <c r="C128">
        <v>20000</v>
      </c>
      <c r="D128" s="4">
        <v>45989</v>
      </c>
      <c r="E128" t="s">
        <v>77</v>
      </c>
      <c r="F128" t="s">
        <v>512</v>
      </c>
      <c r="G128" t="s">
        <v>513</v>
      </c>
      <c r="H128" t="s">
        <v>514</v>
      </c>
      <c r="I128">
        <v>2</v>
      </c>
      <c r="J128" t="s">
        <v>80</v>
      </c>
      <c r="K128">
        <v>77</v>
      </c>
      <c r="L128" t="s">
        <v>232</v>
      </c>
      <c r="M128" t="s">
        <v>163</v>
      </c>
      <c r="N128" t="s">
        <v>390</v>
      </c>
      <c r="O128" t="s">
        <v>391</v>
      </c>
      <c r="P128">
        <v>1250</v>
      </c>
      <c r="S128" s="4">
        <v>45986</v>
      </c>
      <c r="U128">
        <v>88</v>
      </c>
      <c r="V128">
        <v>110000</v>
      </c>
      <c r="W128" t="s">
        <v>85</v>
      </c>
      <c r="X128" t="s">
        <v>515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>
        <v>0</v>
      </c>
      <c r="AK128" t="s">
        <v>80</v>
      </c>
      <c r="AL128">
        <v>0</v>
      </c>
      <c r="AM128" t="s">
        <v>80</v>
      </c>
      <c r="AP128" t="s">
        <v>516</v>
      </c>
      <c r="AQ128" t="s">
        <v>499</v>
      </c>
      <c r="AR128" t="s">
        <v>500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80</v>
      </c>
      <c r="BF128" t="s">
        <v>499</v>
      </c>
      <c r="BI128" t="s">
        <v>517</v>
      </c>
      <c r="BJ128" s="5" t="str">
        <f>VLOOKUP(A128,ReferenceTable[],4,FALSE)</f>
        <v>CCLSV4201</v>
      </c>
      <c r="BK128">
        <f>VLOOKUP(A128,ReferenceTable[],5,FALSE)</f>
        <v>0</v>
      </c>
      <c r="BL128">
        <f>VLOOKUP(A128,ReferenceTable[],6,FALSE)</f>
        <v>0</v>
      </c>
      <c r="BM128">
        <f>VLOOKUP(A128,ReferenceTable[],7,FALSE)</f>
        <v>0</v>
      </c>
      <c r="BN128" s="4">
        <f>VLOOKUP(A128,ReferenceTable[],9,FALSE)</f>
        <v>45992</v>
      </c>
      <c r="BO128">
        <f>VLOOKUP(A128,ReferenceTable[],10,FALSE)</f>
        <v>100000</v>
      </c>
      <c r="BP128">
        <f>VLOOKUP(A128,ReferenceTable[],11,FALSE)</f>
        <v>100000</v>
      </c>
      <c r="BQ128">
        <f>VLOOKUP(A128,ReferenceTable[],12,FALSE)</f>
        <v>0</v>
      </c>
      <c r="BR128" t="str">
        <f>VLOOKUP(A128,ReferenceTable[],14,FALSE)</f>
        <v>BUYER:CHOW SIAN</v>
      </c>
      <c r="BS128" s="4">
        <f>VLOOKUP(A128,ReferenceTable[],15,FALSE)</f>
        <v>46001</v>
      </c>
      <c r="BT128">
        <f>VLOOKUP(A128,ReferenceTable[],16,FALSE)</f>
        <v>2</v>
      </c>
      <c r="BU128" t="str">
        <f>VLOOKUP(A128,ReferenceTable[],17,FALSE)</f>
        <v>FT</v>
      </c>
      <c r="BV128" s="4">
        <f>VLOOKUP(A128,ReferenceTable[],18,FALSE)</f>
        <v>45980</v>
      </c>
      <c r="BW128" s="4">
        <f>VLOOKUP(A128,ReferenceTable[],19,FALSE)</f>
        <v>45985</v>
      </c>
      <c r="BX128">
        <f>VLOOKUP(A128,ReferenceTable[],20,FALSE)</f>
        <v>335040</v>
      </c>
    </row>
    <row r="129" spans="1:76">
      <c r="A129" t="s">
        <v>511</v>
      </c>
      <c r="B129">
        <v>10000</v>
      </c>
      <c r="C129">
        <v>30000</v>
      </c>
      <c r="D129" s="4">
        <v>45989</v>
      </c>
      <c r="E129" t="s">
        <v>77</v>
      </c>
      <c r="F129" t="s">
        <v>512</v>
      </c>
      <c r="G129" t="s">
        <v>513</v>
      </c>
      <c r="H129" t="s">
        <v>514</v>
      </c>
      <c r="I129">
        <v>3</v>
      </c>
      <c r="J129" t="s">
        <v>80</v>
      </c>
      <c r="K129">
        <v>85</v>
      </c>
      <c r="L129" t="s">
        <v>392</v>
      </c>
      <c r="M129" t="s">
        <v>393</v>
      </c>
      <c r="N129" t="s">
        <v>502</v>
      </c>
      <c r="O129" t="s">
        <v>503</v>
      </c>
      <c r="P129">
        <v>10000</v>
      </c>
      <c r="S129" s="4">
        <v>45988</v>
      </c>
      <c r="U129">
        <v>11</v>
      </c>
      <c r="V129">
        <v>110000</v>
      </c>
      <c r="W129" t="s">
        <v>85</v>
      </c>
      <c r="X129" t="s">
        <v>515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K129" t="s">
        <v>80</v>
      </c>
      <c r="AL129">
        <v>0</v>
      </c>
      <c r="AM129" t="s">
        <v>80</v>
      </c>
      <c r="AP129" t="s">
        <v>516</v>
      </c>
      <c r="AQ129" t="s">
        <v>499</v>
      </c>
      <c r="AR129" t="s">
        <v>500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80</v>
      </c>
      <c r="BF129" t="s">
        <v>499</v>
      </c>
      <c r="BI129" t="s">
        <v>517</v>
      </c>
      <c r="BJ129" s="5" t="str">
        <f>VLOOKUP(A129,ReferenceTable[],4,FALSE)</f>
        <v>CCLSV4201</v>
      </c>
      <c r="BK129">
        <f>VLOOKUP(A129,ReferenceTable[],5,FALSE)</f>
        <v>0</v>
      </c>
      <c r="BL129">
        <f>VLOOKUP(A129,ReferenceTable[],6,FALSE)</f>
        <v>0</v>
      </c>
      <c r="BM129">
        <f>VLOOKUP(A129,ReferenceTable[],7,FALSE)</f>
        <v>0</v>
      </c>
      <c r="BN129" s="4">
        <f>VLOOKUP(A129,ReferenceTable[],9,FALSE)</f>
        <v>45992</v>
      </c>
      <c r="BO129">
        <f>VLOOKUP(A129,ReferenceTable[],10,FALSE)</f>
        <v>100000</v>
      </c>
      <c r="BP129">
        <f>VLOOKUP(A129,ReferenceTable[],11,FALSE)</f>
        <v>100000</v>
      </c>
      <c r="BQ129">
        <f>VLOOKUP(A129,ReferenceTable[],12,FALSE)</f>
        <v>0</v>
      </c>
      <c r="BR129" t="str">
        <f>VLOOKUP(A129,ReferenceTable[],14,FALSE)</f>
        <v>BUYER:CHOW SIAN</v>
      </c>
      <c r="BS129" s="4">
        <f>VLOOKUP(A129,ReferenceTable[],15,FALSE)</f>
        <v>46001</v>
      </c>
      <c r="BT129">
        <f>VLOOKUP(A129,ReferenceTable[],16,FALSE)</f>
        <v>2</v>
      </c>
      <c r="BU129" t="str">
        <f>VLOOKUP(A129,ReferenceTable[],17,FALSE)</f>
        <v>FT</v>
      </c>
      <c r="BV129" s="4">
        <f>VLOOKUP(A129,ReferenceTable[],18,FALSE)</f>
        <v>45980</v>
      </c>
      <c r="BW129" s="4">
        <f>VLOOKUP(A129,ReferenceTable[],19,FALSE)</f>
        <v>45985</v>
      </c>
      <c r="BX129">
        <f>VLOOKUP(A129,ReferenceTable[],20,FALSE)</f>
        <v>335040</v>
      </c>
    </row>
    <row r="130" spans="1:76">
      <c r="A130" t="s">
        <v>518</v>
      </c>
      <c r="B130">
        <v>10000</v>
      </c>
      <c r="C130">
        <v>10000</v>
      </c>
      <c r="D130" s="4">
        <v>45992</v>
      </c>
      <c r="E130" t="s">
        <v>77</v>
      </c>
      <c r="F130" t="s">
        <v>519</v>
      </c>
      <c r="G130" t="s">
        <v>520</v>
      </c>
      <c r="H130" t="s">
        <v>521</v>
      </c>
      <c r="I130">
        <v>1</v>
      </c>
      <c r="J130" t="s">
        <v>80</v>
      </c>
      <c r="K130">
        <v>88</v>
      </c>
      <c r="L130" t="s">
        <v>522</v>
      </c>
      <c r="M130" t="s">
        <v>96</v>
      </c>
      <c r="N130" t="s">
        <v>523</v>
      </c>
      <c r="O130" t="s">
        <v>524</v>
      </c>
      <c r="P130">
        <v>5300</v>
      </c>
      <c r="S130" s="4">
        <v>45988</v>
      </c>
      <c r="U130">
        <v>2</v>
      </c>
      <c r="V130">
        <v>10600</v>
      </c>
      <c r="W130" t="s">
        <v>85</v>
      </c>
      <c r="X130" t="s">
        <v>525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>
        <v>0</v>
      </c>
      <c r="AK130" t="s">
        <v>80</v>
      </c>
      <c r="AL130">
        <v>0</v>
      </c>
      <c r="AM130" t="s">
        <v>80</v>
      </c>
      <c r="AP130" t="s">
        <v>526</v>
      </c>
      <c r="AQ130" t="s">
        <v>527</v>
      </c>
      <c r="AR130" t="s">
        <v>528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80</v>
      </c>
      <c r="BF130" t="s">
        <v>527</v>
      </c>
      <c r="BI130" t="s">
        <v>529</v>
      </c>
      <c r="BJ130" s="5" t="str">
        <f>VLOOKUP(A130,ReferenceTable[],4,FALSE)</f>
        <v>AD7901</v>
      </c>
      <c r="BK130">
        <f>VLOOKUP(A130,ReferenceTable[],5,FALSE)</f>
        <v>0</v>
      </c>
      <c r="BL130">
        <f>VLOOKUP(A130,ReferenceTable[],6,FALSE)</f>
        <v>0</v>
      </c>
      <c r="BM130">
        <f>VLOOKUP(A130,ReferenceTable[],7,FALSE)</f>
        <v>0</v>
      </c>
      <c r="BN130" s="4">
        <f>VLOOKUP(A130,ReferenceTable[],9,FALSE)</f>
        <v>45992</v>
      </c>
      <c r="BO130">
        <f>VLOOKUP(A130,ReferenceTable[],10,FALSE)</f>
        <v>10000</v>
      </c>
      <c r="BP130">
        <f>VLOOKUP(A130,ReferenceTable[],11,FALSE)</f>
        <v>10000</v>
      </c>
      <c r="BQ130">
        <f>VLOOKUP(A130,ReferenceTable[],12,FALSE)</f>
        <v>0</v>
      </c>
      <c r="BR130">
        <f>VLOOKUP(A130,ReferenceTable[],14,FALSE)</f>
        <v>0</v>
      </c>
      <c r="BS130" s="4">
        <f>VLOOKUP(A130,ReferenceTable[],15,FALSE)</f>
        <v>45994</v>
      </c>
      <c r="BT130">
        <f>VLOOKUP(A130,ReferenceTable[],16,FALSE)</f>
        <v>1</v>
      </c>
      <c r="BU130" t="str">
        <f>VLOOKUP(A130,ReferenceTable[],17,FALSE)</f>
        <v>JC</v>
      </c>
      <c r="BV130" s="4">
        <f>VLOOKUP(A130,ReferenceTable[],18,FALSE)</f>
        <v>45980</v>
      </c>
      <c r="BW130" s="4">
        <f>VLOOKUP(A130,ReferenceTable[],19,FALSE)</f>
        <v>45988</v>
      </c>
      <c r="BX130">
        <f>VLOOKUP(A130,ReferenceTable[],20,FALSE)</f>
        <v>20600</v>
      </c>
    </row>
    <row r="131" spans="1:76">
      <c r="A131" t="s">
        <v>518</v>
      </c>
      <c r="B131">
        <v>10000</v>
      </c>
      <c r="C131">
        <v>20000</v>
      </c>
      <c r="D131" s="4">
        <v>45992</v>
      </c>
      <c r="E131" t="s">
        <v>77</v>
      </c>
      <c r="F131" t="s">
        <v>519</v>
      </c>
      <c r="G131" t="s">
        <v>520</v>
      </c>
      <c r="H131" t="s">
        <v>521</v>
      </c>
      <c r="I131">
        <v>2</v>
      </c>
      <c r="J131" t="s">
        <v>80</v>
      </c>
      <c r="K131">
        <v>60</v>
      </c>
      <c r="L131" t="s">
        <v>278</v>
      </c>
      <c r="M131" t="s">
        <v>82</v>
      </c>
      <c r="N131" t="s">
        <v>279</v>
      </c>
      <c r="O131" t="s">
        <v>280</v>
      </c>
      <c r="P131">
        <v>5000</v>
      </c>
      <c r="S131" s="4">
        <v>45989</v>
      </c>
      <c r="U131">
        <v>2</v>
      </c>
      <c r="V131">
        <v>10000</v>
      </c>
      <c r="W131" t="s">
        <v>85</v>
      </c>
      <c r="X131" t="s">
        <v>525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K131" t="s">
        <v>80</v>
      </c>
      <c r="AL131">
        <v>0</v>
      </c>
      <c r="AM131" t="s">
        <v>80</v>
      </c>
      <c r="AP131" t="s">
        <v>526</v>
      </c>
      <c r="AQ131" t="s">
        <v>527</v>
      </c>
      <c r="AR131" t="s">
        <v>528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80</v>
      </c>
      <c r="BF131" t="s">
        <v>527</v>
      </c>
      <c r="BI131" t="s">
        <v>529</v>
      </c>
      <c r="BJ131" s="5" t="str">
        <f>VLOOKUP(A131,ReferenceTable[],4,FALSE)</f>
        <v>AD7901</v>
      </c>
      <c r="BK131">
        <f>VLOOKUP(A131,ReferenceTable[],5,FALSE)</f>
        <v>0</v>
      </c>
      <c r="BL131">
        <f>VLOOKUP(A131,ReferenceTable[],6,FALSE)</f>
        <v>0</v>
      </c>
      <c r="BM131">
        <f>VLOOKUP(A131,ReferenceTable[],7,FALSE)</f>
        <v>0</v>
      </c>
      <c r="BN131" s="4">
        <f>VLOOKUP(A131,ReferenceTable[],9,FALSE)</f>
        <v>45992</v>
      </c>
      <c r="BO131">
        <f>VLOOKUP(A131,ReferenceTable[],10,FALSE)</f>
        <v>10000</v>
      </c>
      <c r="BP131">
        <f>VLOOKUP(A131,ReferenceTable[],11,FALSE)</f>
        <v>10000</v>
      </c>
      <c r="BQ131">
        <f>VLOOKUP(A131,ReferenceTable[],12,FALSE)</f>
        <v>0</v>
      </c>
      <c r="BR131">
        <f>VLOOKUP(A131,ReferenceTable[],14,FALSE)</f>
        <v>0</v>
      </c>
      <c r="BS131" s="4">
        <f>VLOOKUP(A131,ReferenceTable[],15,FALSE)</f>
        <v>45994</v>
      </c>
      <c r="BT131">
        <f>VLOOKUP(A131,ReferenceTable[],16,FALSE)</f>
        <v>1</v>
      </c>
      <c r="BU131" t="str">
        <f>VLOOKUP(A131,ReferenceTable[],17,FALSE)</f>
        <v>JC</v>
      </c>
      <c r="BV131" s="4">
        <f>VLOOKUP(A131,ReferenceTable[],18,FALSE)</f>
        <v>45980</v>
      </c>
      <c r="BW131" s="4">
        <f>VLOOKUP(A131,ReferenceTable[],19,FALSE)</f>
        <v>45988</v>
      </c>
      <c r="BX131">
        <f>VLOOKUP(A131,ReferenceTable[],20,FALSE)</f>
        <v>20600</v>
      </c>
    </row>
    <row r="132" spans="1:76">
      <c r="A132" t="s">
        <v>530</v>
      </c>
      <c r="B132">
        <v>10000</v>
      </c>
      <c r="C132">
        <v>20000</v>
      </c>
      <c r="D132" s="4">
        <v>46006</v>
      </c>
      <c r="E132" t="s">
        <v>77</v>
      </c>
      <c r="F132" t="s">
        <v>531</v>
      </c>
      <c r="G132">
        <v>10809184003</v>
      </c>
      <c r="H132" t="s">
        <v>514</v>
      </c>
      <c r="I132">
        <v>1</v>
      </c>
      <c r="J132" t="s">
        <v>80</v>
      </c>
      <c r="K132">
        <v>93</v>
      </c>
      <c r="L132" t="s">
        <v>116</v>
      </c>
      <c r="M132" t="s">
        <v>96</v>
      </c>
      <c r="N132" t="s">
        <v>495</v>
      </c>
      <c r="O132" t="s">
        <v>496</v>
      </c>
      <c r="P132">
        <v>1101</v>
      </c>
      <c r="S132" s="4">
        <v>45986</v>
      </c>
      <c r="U132">
        <v>308</v>
      </c>
      <c r="V132">
        <v>339108</v>
      </c>
      <c r="W132" t="s">
        <v>85</v>
      </c>
      <c r="X132" t="s">
        <v>532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>
        <v>0</v>
      </c>
      <c r="AK132" t="s">
        <v>80</v>
      </c>
      <c r="AL132">
        <v>0</v>
      </c>
      <c r="AM132" t="s">
        <v>80</v>
      </c>
      <c r="AP132" t="s">
        <v>533</v>
      </c>
      <c r="AQ132" t="s">
        <v>499</v>
      </c>
      <c r="AR132" t="s">
        <v>500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80</v>
      </c>
      <c r="BF132" t="s">
        <v>499</v>
      </c>
      <c r="BI132" t="s">
        <v>534</v>
      </c>
      <c r="BJ132" s="5" t="str">
        <f>VLOOKUP(A132,ReferenceTable[],4,FALSE)</f>
        <v>CCLSV4201</v>
      </c>
      <c r="BK132">
        <f>VLOOKUP(A132,ReferenceTable[],5,FALSE)</f>
        <v>0</v>
      </c>
      <c r="BL132">
        <f>VLOOKUP(A132,ReferenceTable[],6,FALSE)</f>
        <v>0</v>
      </c>
      <c r="BM132">
        <f>VLOOKUP(A132,ReferenceTable[],7,FALSE)</f>
        <v>0</v>
      </c>
      <c r="BN132" s="4">
        <f>VLOOKUP(A132,ReferenceTable[],9,FALSE)</f>
        <v>45999</v>
      </c>
      <c r="BO132">
        <f>VLOOKUP(A132,ReferenceTable[],10,FALSE)</f>
        <v>300000</v>
      </c>
      <c r="BP132">
        <f>VLOOKUP(A132,ReferenceTable[],11,FALSE)</f>
        <v>0</v>
      </c>
      <c r="BQ132">
        <f>VLOOKUP(A132,ReferenceTable[],12,FALSE)</f>
        <v>0</v>
      </c>
      <c r="BR132" t="str">
        <f>VLOOKUP(A132,ReferenceTable[],14,FALSE)</f>
        <v>BUYER:CHOW SIAN</v>
      </c>
      <c r="BS132" s="4">
        <f>VLOOKUP(A132,ReferenceTable[],15,FALSE)</f>
        <v>46008</v>
      </c>
      <c r="BT132">
        <f>VLOOKUP(A132,ReferenceTable[],16,FALSE)</f>
        <v>2</v>
      </c>
      <c r="BU132" t="str">
        <f>VLOOKUP(A132,ReferenceTable[],17,FALSE)</f>
        <v>FT</v>
      </c>
      <c r="BV132" s="4">
        <f>VLOOKUP(A132,ReferenceTable[],18,FALSE)</f>
        <v>45980</v>
      </c>
      <c r="BW132" s="4">
        <f>VLOOKUP(A132,ReferenceTable[],19,FALSE)</f>
        <v>0</v>
      </c>
      <c r="BX132">
        <f>VLOOKUP(A132,ReferenceTable[],20,FALSE)</f>
        <v>0</v>
      </c>
    </row>
    <row r="133" spans="1:76">
      <c r="A133" t="s">
        <v>535</v>
      </c>
      <c r="B133">
        <v>10000</v>
      </c>
      <c r="C133">
        <v>10000</v>
      </c>
      <c r="D133" s="4">
        <v>45996</v>
      </c>
      <c r="E133" t="s">
        <v>77</v>
      </c>
      <c r="F133" t="s">
        <v>536</v>
      </c>
      <c r="G133" t="s">
        <v>537</v>
      </c>
      <c r="H133" t="s">
        <v>494</v>
      </c>
      <c r="I133">
        <v>1</v>
      </c>
      <c r="J133" t="s">
        <v>80</v>
      </c>
      <c r="K133">
        <v>93</v>
      </c>
      <c r="L133" t="s">
        <v>116</v>
      </c>
      <c r="M133" t="s">
        <v>96</v>
      </c>
      <c r="N133" t="s">
        <v>117</v>
      </c>
      <c r="O133" t="s">
        <v>118</v>
      </c>
      <c r="P133">
        <v>2680</v>
      </c>
      <c r="S133" s="4">
        <v>45986</v>
      </c>
      <c r="U133">
        <v>297</v>
      </c>
      <c r="V133">
        <v>795960</v>
      </c>
      <c r="W133" t="s">
        <v>85</v>
      </c>
      <c r="X133" t="s">
        <v>538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>
        <v>0</v>
      </c>
      <c r="AK133" t="s">
        <v>80</v>
      </c>
      <c r="AL133">
        <v>0</v>
      </c>
      <c r="AM133" t="s">
        <v>80</v>
      </c>
      <c r="AP133" t="s">
        <v>539</v>
      </c>
      <c r="AQ133" t="s">
        <v>499</v>
      </c>
      <c r="AR133" t="s">
        <v>500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80</v>
      </c>
      <c r="BF133" t="s">
        <v>499</v>
      </c>
      <c r="BI133" t="s">
        <v>540</v>
      </c>
      <c r="BJ133" s="5" t="str">
        <f>VLOOKUP(A133,ReferenceTable[],4,FALSE)</f>
        <v>CCLSV4201</v>
      </c>
      <c r="BK133">
        <f>VLOOKUP(A133,ReferenceTable[],5,FALSE)</f>
        <v>0</v>
      </c>
      <c r="BL133">
        <f>VLOOKUP(A133,ReferenceTable[],6,FALSE)</f>
        <v>0</v>
      </c>
      <c r="BM133">
        <f>VLOOKUP(A133,ReferenceTable[],7,FALSE)</f>
        <v>0</v>
      </c>
      <c r="BN133" s="4">
        <f>VLOOKUP(A133,ReferenceTable[],9,FALSE)</f>
        <v>45999</v>
      </c>
      <c r="BO133">
        <f>VLOOKUP(A133,ReferenceTable[],10,FALSE)</f>
        <v>730000</v>
      </c>
      <c r="BP133">
        <f>VLOOKUP(A133,ReferenceTable[],11,FALSE)</f>
        <v>730000</v>
      </c>
      <c r="BQ133">
        <f>VLOOKUP(A133,ReferenceTable[],12,FALSE)</f>
        <v>0</v>
      </c>
      <c r="BR133" t="str">
        <f>VLOOKUP(A133,ReferenceTable[],14,FALSE)</f>
        <v>BUYER:CHOW SIAN</v>
      </c>
      <c r="BS133" s="4">
        <f>VLOOKUP(A133,ReferenceTable[],15,FALSE)</f>
        <v>46008</v>
      </c>
      <c r="BT133">
        <f>VLOOKUP(A133,ReferenceTable[],16,FALSE)</f>
        <v>5</v>
      </c>
      <c r="BU133" t="str">
        <f>VLOOKUP(A133,ReferenceTable[],17,FALSE)</f>
        <v>FT</v>
      </c>
      <c r="BV133" s="4">
        <f>VLOOKUP(A133,ReferenceTable[],18,FALSE)</f>
        <v>45980</v>
      </c>
      <c r="BW133" s="4">
        <f>VLOOKUP(A133,ReferenceTable[],19,FALSE)</f>
        <v>45986</v>
      </c>
      <c r="BX133">
        <f>VLOOKUP(A133,ReferenceTable[],20,FALSE)</f>
        <v>2272039</v>
      </c>
    </row>
    <row r="134" spans="1:76">
      <c r="A134" t="s">
        <v>535</v>
      </c>
      <c r="B134">
        <v>10000</v>
      </c>
      <c r="C134">
        <v>20000</v>
      </c>
      <c r="D134" s="4">
        <v>45996</v>
      </c>
      <c r="E134" t="s">
        <v>77</v>
      </c>
      <c r="F134" t="s">
        <v>536</v>
      </c>
      <c r="G134" t="s">
        <v>537</v>
      </c>
      <c r="H134" t="s">
        <v>494</v>
      </c>
      <c r="I134">
        <v>2</v>
      </c>
      <c r="J134" t="s">
        <v>80</v>
      </c>
      <c r="K134">
        <v>77</v>
      </c>
      <c r="L134" t="s">
        <v>232</v>
      </c>
      <c r="M134" t="s">
        <v>163</v>
      </c>
      <c r="N134" t="s">
        <v>390</v>
      </c>
      <c r="O134" t="s">
        <v>391</v>
      </c>
      <c r="P134">
        <v>8819</v>
      </c>
      <c r="S134" s="4">
        <v>45987</v>
      </c>
      <c r="U134">
        <v>88</v>
      </c>
      <c r="V134">
        <v>776072</v>
      </c>
      <c r="W134" t="s">
        <v>85</v>
      </c>
      <c r="X134" t="s">
        <v>538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K134" t="s">
        <v>80</v>
      </c>
      <c r="AL134">
        <v>0</v>
      </c>
      <c r="AM134" t="s">
        <v>80</v>
      </c>
      <c r="AP134" t="s">
        <v>539</v>
      </c>
      <c r="AQ134" t="s">
        <v>499</v>
      </c>
      <c r="AR134" t="s">
        <v>500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80</v>
      </c>
      <c r="BF134" t="s">
        <v>499</v>
      </c>
      <c r="BI134" t="s">
        <v>540</v>
      </c>
      <c r="BJ134" s="5" t="str">
        <f>VLOOKUP(A134,ReferenceTable[],4,FALSE)</f>
        <v>CCLSV4201</v>
      </c>
      <c r="BK134">
        <f>VLOOKUP(A134,ReferenceTable[],5,FALSE)</f>
        <v>0</v>
      </c>
      <c r="BL134">
        <f>VLOOKUP(A134,ReferenceTable[],6,FALSE)</f>
        <v>0</v>
      </c>
      <c r="BM134">
        <f>VLOOKUP(A134,ReferenceTable[],7,FALSE)</f>
        <v>0</v>
      </c>
      <c r="BN134" s="4">
        <f>VLOOKUP(A134,ReferenceTable[],9,FALSE)</f>
        <v>45999</v>
      </c>
      <c r="BO134">
        <f>VLOOKUP(A134,ReferenceTable[],10,FALSE)</f>
        <v>730000</v>
      </c>
      <c r="BP134">
        <f>VLOOKUP(A134,ReferenceTable[],11,FALSE)</f>
        <v>730000</v>
      </c>
      <c r="BQ134">
        <f>VLOOKUP(A134,ReferenceTable[],12,FALSE)</f>
        <v>0</v>
      </c>
      <c r="BR134" t="str">
        <f>VLOOKUP(A134,ReferenceTable[],14,FALSE)</f>
        <v>BUYER:CHOW SIAN</v>
      </c>
      <c r="BS134" s="4">
        <f>VLOOKUP(A134,ReferenceTable[],15,FALSE)</f>
        <v>46008</v>
      </c>
      <c r="BT134">
        <f>VLOOKUP(A134,ReferenceTable[],16,FALSE)</f>
        <v>5</v>
      </c>
      <c r="BU134" t="str">
        <f>VLOOKUP(A134,ReferenceTable[],17,FALSE)</f>
        <v>FT</v>
      </c>
      <c r="BV134" s="4">
        <f>VLOOKUP(A134,ReferenceTable[],18,FALSE)</f>
        <v>45980</v>
      </c>
      <c r="BW134" s="4">
        <f>VLOOKUP(A134,ReferenceTable[],19,FALSE)</f>
        <v>45986</v>
      </c>
      <c r="BX134">
        <f>VLOOKUP(A134,ReferenceTable[],20,FALSE)</f>
        <v>2272039</v>
      </c>
    </row>
    <row r="135" spans="1:76">
      <c r="A135" t="s">
        <v>541</v>
      </c>
      <c r="B135">
        <v>10000</v>
      </c>
      <c r="C135">
        <v>10000</v>
      </c>
      <c r="D135" s="4">
        <v>45985</v>
      </c>
      <c r="E135" t="s">
        <v>77</v>
      </c>
      <c r="F135" t="s">
        <v>542</v>
      </c>
      <c r="G135" t="s">
        <v>543</v>
      </c>
      <c r="H135" t="s">
        <v>544</v>
      </c>
      <c r="I135">
        <v>1</v>
      </c>
      <c r="J135" t="s">
        <v>80</v>
      </c>
      <c r="K135">
        <v>93</v>
      </c>
      <c r="L135" t="s">
        <v>116</v>
      </c>
      <c r="M135" t="s">
        <v>96</v>
      </c>
      <c r="N135" t="s">
        <v>117</v>
      </c>
      <c r="O135" t="s">
        <v>118</v>
      </c>
      <c r="P135">
        <v>200</v>
      </c>
      <c r="S135" s="4">
        <v>45981</v>
      </c>
      <c r="U135">
        <v>750</v>
      </c>
      <c r="V135">
        <v>150000</v>
      </c>
      <c r="W135" t="s">
        <v>85</v>
      </c>
      <c r="X135" t="s">
        <v>545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K135" t="s">
        <v>80</v>
      </c>
      <c r="AL135">
        <v>0</v>
      </c>
      <c r="AM135" t="s">
        <v>80</v>
      </c>
      <c r="AP135" t="s">
        <v>546</v>
      </c>
      <c r="AQ135" t="s">
        <v>499</v>
      </c>
      <c r="AR135" t="s">
        <v>500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80</v>
      </c>
      <c r="BF135" t="s">
        <v>499</v>
      </c>
      <c r="BI135" t="s">
        <v>547</v>
      </c>
      <c r="BJ135" s="5" t="str">
        <f>VLOOKUP(A135,ReferenceTable[],4,FALSE)</f>
        <v>CCLSV4201</v>
      </c>
      <c r="BK135">
        <f>VLOOKUP(A135,ReferenceTable[],5,FALSE)</f>
        <v>0</v>
      </c>
      <c r="BL135">
        <f>VLOOKUP(A135,ReferenceTable[],6,FALSE)</f>
        <v>0</v>
      </c>
      <c r="BM135">
        <f>VLOOKUP(A135,ReferenceTable[],7,FALSE)</f>
        <v>0</v>
      </c>
      <c r="BN135" s="4">
        <f>VLOOKUP(A135,ReferenceTable[],9,FALSE)</f>
        <v>45999</v>
      </c>
      <c r="BO135">
        <f>VLOOKUP(A135,ReferenceTable[],10,FALSE)</f>
        <v>120000</v>
      </c>
      <c r="BP135">
        <f>VLOOKUP(A135,ReferenceTable[],11,FALSE)</f>
        <v>120000</v>
      </c>
      <c r="BQ135">
        <f>VLOOKUP(A135,ReferenceTable[],12,FALSE)</f>
        <v>0</v>
      </c>
      <c r="BR135" t="str">
        <f>VLOOKUP(A135,ReferenceTable[],14,FALSE)</f>
        <v>BUYER:CHOW SIAN</v>
      </c>
      <c r="BS135" s="4">
        <f>VLOOKUP(A135,ReferenceTable[],15,FALSE)</f>
        <v>46008</v>
      </c>
      <c r="BT135">
        <f>VLOOKUP(A135,ReferenceTable[],16,FALSE)</f>
        <v>2</v>
      </c>
      <c r="BU135" t="str">
        <f>VLOOKUP(A135,ReferenceTable[],17,FALSE)</f>
        <v>FT</v>
      </c>
      <c r="BV135" s="4">
        <f>VLOOKUP(A135,ReferenceTable[],18,FALSE)</f>
        <v>45980</v>
      </c>
      <c r="BW135" s="4">
        <f>VLOOKUP(A135,ReferenceTable[],19,FALSE)</f>
        <v>45981</v>
      </c>
      <c r="BX135">
        <f>VLOOKUP(A135,ReferenceTable[],20,FALSE)</f>
        <v>290040</v>
      </c>
    </row>
    <row r="136" spans="1:76">
      <c r="A136" t="s">
        <v>541</v>
      </c>
      <c r="B136">
        <v>10000</v>
      </c>
      <c r="C136">
        <v>20000</v>
      </c>
      <c r="D136" s="4">
        <v>45985</v>
      </c>
      <c r="E136" t="s">
        <v>77</v>
      </c>
      <c r="F136" t="s">
        <v>542</v>
      </c>
      <c r="G136" t="s">
        <v>543</v>
      </c>
      <c r="H136" t="s">
        <v>544</v>
      </c>
      <c r="I136">
        <v>2</v>
      </c>
      <c r="J136" t="s">
        <v>80</v>
      </c>
      <c r="K136">
        <v>77</v>
      </c>
      <c r="L136" t="s">
        <v>232</v>
      </c>
      <c r="M136" t="s">
        <v>163</v>
      </c>
      <c r="N136" t="s">
        <v>390</v>
      </c>
      <c r="O136" t="s">
        <v>391</v>
      </c>
      <c r="P136">
        <v>778</v>
      </c>
      <c r="S136" s="4">
        <v>45983</v>
      </c>
      <c r="U136">
        <v>180</v>
      </c>
      <c r="V136">
        <v>140040</v>
      </c>
      <c r="W136" t="s">
        <v>85</v>
      </c>
      <c r="X136" t="s">
        <v>545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>
        <v>0</v>
      </c>
      <c r="AK136" t="s">
        <v>80</v>
      </c>
      <c r="AL136">
        <v>0</v>
      </c>
      <c r="AM136" t="s">
        <v>80</v>
      </c>
      <c r="AP136" t="s">
        <v>546</v>
      </c>
      <c r="AQ136" t="s">
        <v>499</v>
      </c>
      <c r="AR136" t="s">
        <v>500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80</v>
      </c>
      <c r="BF136" t="s">
        <v>499</v>
      </c>
      <c r="BI136" t="s">
        <v>547</v>
      </c>
      <c r="BJ136" s="5" t="str">
        <f>VLOOKUP(A136,ReferenceTable[],4,FALSE)</f>
        <v>CCLSV4201</v>
      </c>
      <c r="BK136">
        <f>VLOOKUP(A136,ReferenceTable[],5,FALSE)</f>
        <v>0</v>
      </c>
      <c r="BL136">
        <f>VLOOKUP(A136,ReferenceTable[],6,FALSE)</f>
        <v>0</v>
      </c>
      <c r="BM136">
        <f>VLOOKUP(A136,ReferenceTable[],7,FALSE)</f>
        <v>0</v>
      </c>
      <c r="BN136" s="4">
        <f>VLOOKUP(A136,ReferenceTable[],9,FALSE)</f>
        <v>45999</v>
      </c>
      <c r="BO136">
        <f>VLOOKUP(A136,ReferenceTable[],10,FALSE)</f>
        <v>120000</v>
      </c>
      <c r="BP136">
        <f>VLOOKUP(A136,ReferenceTable[],11,FALSE)</f>
        <v>120000</v>
      </c>
      <c r="BQ136">
        <f>VLOOKUP(A136,ReferenceTable[],12,FALSE)</f>
        <v>0</v>
      </c>
      <c r="BR136" t="str">
        <f>VLOOKUP(A136,ReferenceTable[],14,FALSE)</f>
        <v>BUYER:CHOW SIAN</v>
      </c>
      <c r="BS136" s="4">
        <f>VLOOKUP(A136,ReferenceTable[],15,FALSE)</f>
        <v>46008</v>
      </c>
      <c r="BT136">
        <f>VLOOKUP(A136,ReferenceTable[],16,FALSE)</f>
        <v>2</v>
      </c>
      <c r="BU136" t="str">
        <f>VLOOKUP(A136,ReferenceTable[],17,FALSE)</f>
        <v>FT</v>
      </c>
      <c r="BV136" s="4">
        <f>VLOOKUP(A136,ReferenceTable[],18,FALSE)</f>
        <v>45980</v>
      </c>
      <c r="BW136" s="4">
        <f>VLOOKUP(A136,ReferenceTable[],19,FALSE)</f>
        <v>45981</v>
      </c>
      <c r="BX136">
        <f>VLOOKUP(A136,ReferenceTable[],20,FALSE)</f>
        <v>290040</v>
      </c>
    </row>
    <row r="137" spans="1:76">
      <c r="A137" t="s">
        <v>548</v>
      </c>
      <c r="B137">
        <v>10000</v>
      </c>
      <c r="C137">
        <v>10000</v>
      </c>
      <c r="D137" s="4">
        <v>45989</v>
      </c>
      <c r="E137" t="s">
        <v>549</v>
      </c>
      <c r="F137" t="s">
        <v>550</v>
      </c>
      <c r="G137" t="s">
        <v>551</v>
      </c>
      <c r="H137" t="s">
        <v>552</v>
      </c>
      <c r="I137">
        <v>1</v>
      </c>
      <c r="J137" t="s">
        <v>80</v>
      </c>
      <c r="K137">
        <v>82</v>
      </c>
      <c r="L137" t="s">
        <v>378</v>
      </c>
      <c r="M137" t="s">
        <v>82</v>
      </c>
      <c r="N137" t="s">
        <v>379</v>
      </c>
      <c r="O137" t="s">
        <v>380</v>
      </c>
      <c r="P137">
        <v>5000</v>
      </c>
      <c r="S137" s="4">
        <v>45987</v>
      </c>
      <c r="U137">
        <v>60</v>
      </c>
      <c r="V137">
        <v>300000</v>
      </c>
      <c r="W137" t="s">
        <v>85</v>
      </c>
      <c r="X137" t="s">
        <v>553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>
        <v>0</v>
      </c>
      <c r="AK137" t="s">
        <v>80</v>
      </c>
      <c r="AL137">
        <v>0</v>
      </c>
      <c r="AM137" t="s">
        <v>80</v>
      </c>
      <c r="AP137" t="s">
        <v>554</v>
      </c>
      <c r="AQ137" t="s">
        <v>499</v>
      </c>
      <c r="AR137" t="s">
        <v>500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80</v>
      </c>
      <c r="BF137" t="s">
        <v>499</v>
      </c>
      <c r="BI137" t="s">
        <v>555</v>
      </c>
      <c r="BJ137" s="5" t="str">
        <f>VLOOKUP(A137,ReferenceTable[],4,FALSE)</f>
        <v>AD4213</v>
      </c>
      <c r="BK137" t="str">
        <f>VLOOKUP(A137,ReferenceTable[],5,FALSE)</f>
        <v>AD6502</v>
      </c>
      <c r="BL137">
        <f>VLOOKUP(A137,ReferenceTable[],6,FALSE)</f>
        <v>0</v>
      </c>
      <c r="BM137">
        <f>VLOOKUP(A137,ReferenceTable[],7,FALSE)</f>
        <v>0</v>
      </c>
      <c r="BN137" s="4">
        <f>VLOOKUP(A137,ReferenceTable[],9,FALSE)</f>
        <v>45999</v>
      </c>
      <c r="BO137">
        <f>VLOOKUP(A137,ReferenceTable[],10,FALSE)</f>
        <v>300000</v>
      </c>
      <c r="BP137">
        <f>VLOOKUP(A137,ReferenceTable[],11,FALSE)</f>
        <v>300000</v>
      </c>
      <c r="BQ137">
        <f>VLOOKUP(A137,ReferenceTable[],12,FALSE)</f>
        <v>0</v>
      </c>
      <c r="BR137" t="str">
        <f>VLOOKUP(A137,ReferenceTable[],14,FALSE)</f>
        <v>BUYER:CHOW SIAN</v>
      </c>
      <c r="BS137" s="4">
        <f>VLOOKUP(A137,ReferenceTable[],15,FALSE)</f>
        <v>46008</v>
      </c>
      <c r="BT137">
        <f>VLOOKUP(A137,ReferenceTable[],16,FALSE)</f>
        <v>1</v>
      </c>
      <c r="BU137" t="str">
        <f>VLOOKUP(A137,ReferenceTable[],17,FALSE)</f>
        <v>FT</v>
      </c>
      <c r="BV137" s="4">
        <f>VLOOKUP(A137,ReferenceTable[],18,FALSE)</f>
        <v>45980</v>
      </c>
      <c r="BW137" s="4">
        <f>VLOOKUP(A137,ReferenceTable[],19,FALSE)</f>
        <v>45987</v>
      </c>
      <c r="BX137">
        <f>VLOOKUP(A137,ReferenceTable[],20,FALSE)</f>
        <v>600000</v>
      </c>
    </row>
    <row r="138" spans="1:76">
      <c r="A138" t="s">
        <v>548</v>
      </c>
      <c r="B138">
        <v>10000</v>
      </c>
      <c r="C138">
        <v>20000</v>
      </c>
      <c r="D138" s="4">
        <v>45989</v>
      </c>
      <c r="E138" t="s">
        <v>549</v>
      </c>
      <c r="F138" t="s">
        <v>550</v>
      </c>
      <c r="G138" t="s">
        <v>551</v>
      </c>
      <c r="H138" t="s">
        <v>552</v>
      </c>
      <c r="I138">
        <v>2</v>
      </c>
      <c r="J138" t="s">
        <v>80</v>
      </c>
      <c r="K138">
        <v>101</v>
      </c>
      <c r="L138" t="s">
        <v>392</v>
      </c>
      <c r="M138" t="s">
        <v>393</v>
      </c>
      <c r="N138" t="s">
        <v>556</v>
      </c>
      <c r="O138" t="s">
        <v>557</v>
      </c>
      <c r="P138">
        <v>30000</v>
      </c>
      <c r="S138" s="4">
        <v>45989</v>
      </c>
      <c r="U138">
        <v>10</v>
      </c>
      <c r="V138">
        <v>300000</v>
      </c>
      <c r="W138" t="s">
        <v>85</v>
      </c>
      <c r="X138" t="s">
        <v>553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>
        <v>0</v>
      </c>
      <c r="AK138" t="s">
        <v>80</v>
      </c>
      <c r="AL138">
        <v>0</v>
      </c>
      <c r="AM138" t="s">
        <v>80</v>
      </c>
      <c r="AP138" t="s">
        <v>554</v>
      </c>
      <c r="AQ138" t="s">
        <v>499</v>
      </c>
      <c r="AR138" t="s">
        <v>500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80</v>
      </c>
      <c r="BF138" t="s">
        <v>499</v>
      </c>
      <c r="BI138" t="s">
        <v>555</v>
      </c>
      <c r="BJ138" s="5" t="str">
        <f>VLOOKUP(A138,ReferenceTable[],4,FALSE)</f>
        <v>AD4213</v>
      </c>
      <c r="BK138" t="str">
        <f>VLOOKUP(A138,ReferenceTable[],5,FALSE)</f>
        <v>AD6502</v>
      </c>
      <c r="BL138">
        <f>VLOOKUP(A138,ReferenceTable[],6,FALSE)</f>
        <v>0</v>
      </c>
      <c r="BM138">
        <f>VLOOKUP(A138,ReferenceTable[],7,FALSE)</f>
        <v>0</v>
      </c>
      <c r="BN138" s="4">
        <f>VLOOKUP(A138,ReferenceTable[],9,FALSE)</f>
        <v>45999</v>
      </c>
      <c r="BO138">
        <f>VLOOKUP(A138,ReferenceTable[],10,FALSE)</f>
        <v>300000</v>
      </c>
      <c r="BP138">
        <f>VLOOKUP(A138,ReferenceTable[],11,FALSE)</f>
        <v>300000</v>
      </c>
      <c r="BQ138">
        <f>VLOOKUP(A138,ReferenceTable[],12,FALSE)</f>
        <v>0</v>
      </c>
      <c r="BR138" t="str">
        <f>VLOOKUP(A138,ReferenceTable[],14,FALSE)</f>
        <v>BUYER:CHOW SIAN</v>
      </c>
      <c r="BS138" s="4">
        <f>VLOOKUP(A138,ReferenceTable[],15,FALSE)</f>
        <v>46008</v>
      </c>
      <c r="BT138">
        <f>VLOOKUP(A138,ReferenceTable[],16,FALSE)</f>
        <v>1</v>
      </c>
      <c r="BU138" t="str">
        <f>VLOOKUP(A138,ReferenceTable[],17,FALSE)</f>
        <v>FT</v>
      </c>
      <c r="BV138" s="4">
        <f>VLOOKUP(A138,ReferenceTable[],18,FALSE)</f>
        <v>45980</v>
      </c>
      <c r="BW138" s="4">
        <f>VLOOKUP(A138,ReferenceTable[],19,FALSE)</f>
        <v>45987</v>
      </c>
      <c r="BX138">
        <f>VLOOKUP(A138,ReferenceTable[],20,FALSE)</f>
        <v>600000</v>
      </c>
    </row>
    <row r="139" spans="1:76">
      <c r="A139" t="s">
        <v>558</v>
      </c>
      <c r="B139">
        <v>10000</v>
      </c>
      <c r="C139">
        <v>10000</v>
      </c>
      <c r="D139" s="4">
        <v>46002</v>
      </c>
      <c r="E139" t="s">
        <v>77</v>
      </c>
      <c r="F139">
        <v>0.432615740740741</v>
      </c>
      <c r="G139" t="s">
        <v>559</v>
      </c>
      <c r="H139" t="s">
        <v>507</v>
      </c>
      <c r="I139">
        <v>1</v>
      </c>
      <c r="J139" t="s">
        <v>80</v>
      </c>
      <c r="K139">
        <v>93</v>
      </c>
      <c r="L139" t="s">
        <v>116</v>
      </c>
      <c r="M139" t="s">
        <v>96</v>
      </c>
      <c r="N139" t="s">
        <v>117</v>
      </c>
      <c r="O139" t="s">
        <v>118</v>
      </c>
      <c r="P139">
        <v>1200</v>
      </c>
      <c r="S139" s="4">
        <v>45990</v>
      </c>
      <c r="U139">
        <v>24</v>
      </c>
      <c r="V139">
        <v>28800</v>
      </c>
      <c r="W139" t="s">
        <v>85</v>
      </c>
      <c r="X139" t="s">
        <v>560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K139" t="s">
        <v>80</v>
      </c>
      <c r="AL139">
        <v>0</v>
      </c>
      <c r="AM139" t="s">
        <v>80</v>
      </c>
      <c r="AP139" t="s">
        <v>561</v>
      </c>
      <c r="AQ139" t="s">
        <v>499</v>
      </c>
      <c r="AR139" t="s">
        <v>500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80</v>
      </c>
      <c r="BF139" t="s">
        <v>499</v>
      </c>
      <c r="BI139" t="s">
        <v>562</v>
      </c>
      <c r="BJ139" s="5" t="str">
        <f>VLOOKUP(A139,ReferenceTable[],4,FALSE)</f>
        <v>AD5202</v>
      </c>
      <c r="BK139">
        <f>VLOOKUP(A139,ReferenceTable[],5,FALSE)</f>
        <v>0</v>
      </c>
      <c r="BL139">
        <f>VLOOKUP(A139,ReferenceTable[],6,FALSE)</f>
        <v>0</v>
      </c>
      <c r="BM139">
        <f>VLOOKUP(A139,ReferenceTable[],7,FALSE)</f>
        <v>0</v>
      </c>
      <c r="BN139" s="4">
        <f>VLOOKUP(A139,ReferenceTable[],9,FALSE)</f>
        <v>45999</v>
      </c>
      <c r="BO139">
        <f>VLOOKUP(A139,ReferenceTable[],10,FALSE)</f>
        <v>100000</v>
      </c>
      <c r="BP139">
        <f>VLOOKUP(A139,ReferenceTable[],11,FALSE)</f>
        <v>0</v>
      </c>
      <c r="BQ139">
        <f>VLOOKUP(A139,ReferenceTable[],12,FALSE)</f>
        <v>0</v>
      </c>
      <c r="BR139" t="str">
        <f>VLOOKUP(A139,ReferenceTable[],14,FALSE)</f>
        <v>PROJ:KRONOS    BUYER:CHOW SIAN</v>
      </c>
      <c r="BS139" s="4">
        <f>VLOOKUP(A139,ReferenceTable[],15,FALSE)</f>
        <v>46008</v>
      </c>
      <c r="BT139">
        <f>VLOOKUP(A139,ReferenceTable[],16,FALSE)</f>
        <v>7</v>
      </c>
      <c r="BU139" t="str">
        <f>VLOOKUP(A139,ReferenceTable[],17,FALSE)</f>
        <v>FT</v>
      </c>
      <c r="BV139" s="4">
        <f>VLOOKUP(A139,ReferenceTable[],18,FALSE)</f>
        <v>45980</v>
      </c>
      <c r="BW139" s="4">
        <f>VLOOKUP(A139,ReferenceTable[],19,FALSE)</f>
        <v>45990</v>
      </c>
      <c r="BX139">
        <f>VLOOKUP(A139,ReferenceTable[],20,FALSE)</f>
        <v>317010</v>
      </c>
    </row>
    <row r="140" spans="1:76">
      <c r="A140" t="s">
        <v>563</v>
      </c>
      <c r="B140">
        <v>10000</v>
      </c>
      <c r="C140">
        <v>10000</v>
      </c>
      <c r="D140" s="4">
        <v>45999</v>
      </c>
      <c r="E140" t="s">
        <v>77</v>
      </c>
      <c r="F140" t="s">
        <v>564</v>
      </c>
      <c r="G140" t="s">
        <v>565</v>
      </c>
      <c r="H140" t="s">
        <v>566</v>
      </c>
      <c r="I140">
        <v>1</v>
      </c>
      <c r="J140" t="s">
        <v>80</v>
      </c>
      <c r="K140">
        <v>93</v>
      </c>
      <c r="L140" t="s">
        <v>116</v>
      </c>
      <c r="M140" t="s">
        <v>96</v>
      </c>
      <c r="N140" t="s">
        <v>117</v>
      </c>
      <c r="O140" t="s">
        <v>118</v>
      </c>
      <c r="P140">
        <v>1880</v>
      </c>
      <c r="S140" s="4">
        <v>45988</v>
      </c>
      <c r="U140">
        <v>40</v>
      </c>
      <c r="V140">
        <v>75200</v>
      </c>
      <c r="W140" t="s">
        <v>85</v>
      </c>
      <c r="X140" t="s">
        <v>567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>
        <v>0</v>
      </c>
      <c r="AK140" t="s">
        <v>80</v>
      </c>
      <c r="AL140">
        <v>0</v>
      </c>
      <c r="AM140" t="s">
        <v>80</v>
      </c>
      <c r="AP140" t="s">
        <v>568</v>
      </c>
      <c r="AQ140" t="s">
        <v>499</v>
      </c>
      <c r="AR140" t="s">
        <v>500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80</v>
      </c>
      <c r="BF140" t="s">
        <v>499</v>
      </c>
      <c r="BI140" t="s">
        <v>569</v>
      </c>
      <c r="BJ140" s="5" t="str">
        <f>VLOOKUP(A140,ReferenceTable[],4,FALSE)</f>
        <v>AD5202</v>
      </c>
      <c r="BK140">
        <f>VLOOKUP(A140,ReferenceTable[],5,FALSE)</f>
        <v>0</v>
      </c>
      <c r="BL140">
        <f>VLOOKUP(A140,ReferenceTable[],6,FALSE)</f>
        <v>0</v>
      </c>
      <c r="BM140">
        <f>VLOOKUP(A140,ReferenceTable[],7,FALSE)</f>
        <v>0</v>
      </c>
      <c r="BN140" s="4">
        <f>VLOOKUP(A140,ReferenceTable[],9,FALSE)</f>
        <v>45999</v>
      </c>
      <c r="BO140">
        <f>VLOOKUP(A140,ReferenceTable[],10,FALSE)</f>
        <v>200000</v>
      </c>
      <c r="BP140">
        <f>VLOOKUP(A140,ReferenceTable[],11,FALSE)</f>
        <v>200000</v>
      </c>
      <c r="BQ140">
        <f>VLOOKUP(A140,ReferenceTable[],12,FALSE)</f>
        <v>0</v>
      </c>
      <c r="BR140" t="str">
        <f>VLOOKUP(A140,ReferenceTable[],14,FALSE)</f>
        <v>PROJ:KRONOS    BUYER:CHOW SIAN</v>
      </c>
      <c r="BS140" s="4">
        <f>VLOOKUP(A140,ReferenceTable[],15,FALSE)</f>
        <v>46008</v>
      </c>
      <c r="BT140">
        <f>VLOOKUP(A140,ReferenceTable[],16,FALSE)</f>
        <v>7</v>
      </c>
      <c r="BU140" t="str">
        <f>VLOOKUP(A140,ReferenceTable[],17,FALSE)</f>
        <v>FT</v>
      </c>
      <c r="BV140" s="4">
        <f>VLOOKUP(A140,ReferenceTable[],18,FALSE)</f>
        <v>45980</v>
      </c>
      <c r="BW140" s="4">
        <f>VLOOKUP(A140,ReferenceTable[],19,FALSE)</f>
        <v>45988</v>
      </c>
      <c r="BX140">
        <f>VLOOKUP(A140,ReferenceTable[],20,FALSE)</f>
        <v>643200</v>
      </c>
    </row>
    <row r="141" spans="1:76">
      <c r="A141" t="s">
        <v>570</v>
      </c>
      <c r="B141">
        <v>10000</v>
      </c>
      <c r="C141">
        <v>10000</v>
      </c>
      <c r="D141" s="4">
        <v>45999</v>
      </c>
      <c r="E141" t="s">
        <v>77</v>
      </c>
      <c r="F141" t="s">
        <v>571</v>
      </c>
      <c r="G141" t="s">
        <v>572</v>
      </c>
      <c r="H141" t="s">
        <v>507</v>
      </c>
      <c r="I141">
        <v>1</v>
      </c>
      <c r="J141" t="s">
        <v>80</v>
      </c>
      <c r="K141">
        <v>93</v>
      </c>
      <c r="L141" t="s">
        <v>116</v>
      </c>
      <c r="M141" t="s">
        <v>96</v>
      </c>
      <c r="N141" t="s">
        <v>495</v>
      </c>
      <c r="O141" t="s">
        <v>496</v>
      </c>
      <c r="P141">
        <v>2900</v>
      </c>
      <c r="S141" s="4">
        <v>45988</v>
      </c>
      <c r="U141">
        <v>24</v>
      </c>
      <c r="V141">
        <v>69600</v>
      </c>
      <c r="W141" t="s">
        <v>85</v>
      </c>
      <c r="X141" t="s">
        <v>573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K141" t="s">
        <v>80</v>
      </c>
      <c r="AL141">
        <v>0</v>
      </c>
      <c r="AM141" t="s">
        <v>80</v>
      </c>
      <c r="AP141" t="s">
        <v>574</v>
      </c>
      <c r="AQ141" t="s">
        <v>499</v>
      </c>
      <c r="AR141" t="s">
        <v>500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80</v>
      </c>
      <c r="BF141" t="s">
        <v>499</v>
      </c>
      <c r="BI141" t="s">
        <v>575</v>
      </c>
      <c r="BJ141" s="5" t="str">
        <f>VLOOKUP(A141,ReferenceTable[],4,FALSE)</f>
        <v>AD5202</v>
      </c>
      <c r="BK141">
        <f>VLOOKUP(A141,ReferenceTable[],5,FALSE)</f>
        <v>0</v>
      </c>
      <c r="BL141">
        <f>VLOOKUP(A141,ReferenceTable[],6,FALSE)</f>
        <v>0</v>
      </c>
      <c r="BM141">
        <f>VLOOKUP(A141,ReferenceTable[],7,FALSE)</f>
        <v>0</v>
      </c>
      <c r="BN141" s="4">
        <f>VLOOKUP(A141,ReferenceTable[],9,FALSE)</f>
        <v>45999</v>
      </c>
      <c r="BO141">
        <f>VLOOKUP(A141,ReferenceTable[],10,FALSE)</f>
        <v>200000</v>
      </c>
      <c r="BP141">
        <f>VLOOKUP(A141,ReferenceTable[],11,FALSE)</f>
        <v>200000</v>
      </c>
      <c r="BQ141">
        <f>VLOOKUP(A141,ReferenceTable[],12,FALSE)</f>
        <v>0</v>
      </c>
      <c r="BR141" t="str">
        <f>VLOOKUP(A141,ReferenceTable[],14,FALSE)</f>
        <v>PROJ:KRONOS     BUYER :CHOW SIAN</v>
      </c>
      <c r="BS141" s="4">
        <f>VLOOKUP(A141,ReferenceTable[],15,FALSE)</f>
        <v>46008</v>
      </c>
      <c r="BT141">
        <f>VLOOKUP(A141,ReferenceTable[],16,FALSE)</f>
        <v>7</v>
      </c>
      <c r="BU141" t="str">
        <f>VLOOKUP(A141,ReferenceTable[],17,FALSE)</f>
        <v>FT</v>
      </c>
      <c r="BV141" s="4">
        <f>VLOOKUP(A141,ReferenceTable[],18,FALSE)</f>
        <v>45980</v>
      </c>
      <c r="BW141" s="4">
        <f>VLOOKUP(A141,ReferenceTable[],19,FALSE)</f>
        <v>45988</v>
      </c>
      <c r="BX141">
        <f>VLOOKUP(A141,ReferenceTable[],20,FALSE)</f>
        <v>635616</v>
      </c>
    </row>
    <row r="142" spans="1:76">
      <c r="A142" t="s">
        <v>570</v>
      </c>
      <c r="B142">
        <v>10000</v>
      </c>
      <c r="C142">
        <v>20000</v>
      </c>
      <c r="D142" s="4">
        <v>45999</v>
      </c>
      <c r="E142" t="s">
        <v>77</v>
      </c>
      <c r="F142" t="s">
        <v>571</v>
      </c>
      <c r="G142" t="s">
        <v>572</v>
      </c>
      <c r="H142" t="s">
        <v>507</v>
      </c>
      <c r="I142">
        <v>1</v>
      </c>
      <c r="J142" t="s">
        <v>80</v>
      </c>
      <c r="K142">
        <v>93</v>
      </c>
      <c r="L142" t="s">
        <v>116</v>
      </c>
      <c r="M142" t="s">
        <v>96</v>
      </c>
      <c r="N142" t="s">
        <v>117</v>
      </c>
      <c r="O142" t="s">
        <v>118</v>
      </c>
      <c r="P142">
        <v>6167</v>
      </c>
      <c r="S142" s="4">
        <v>45989</v>
      </c>
      <c r="U142">
        <v>24</v>
      </c>
      <c r="V142">
        <v>148008</v>
      </c>
      <c r="W142" t="s">
        <v>85</v>
      </c>
      <c r="X142" t="s">
        <v>573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K142" t="s">
        <v>80</v>
      </c>
      <c r="AL142">
        <v>0</v>
      </c>
      <c r="AM142" t="s">
        <v>80</v>
      </c>
      <c r="AP142" t="s">
        <v>574</v>
      </c>
      <c r="AQ142" t="s">
        <v>499</v>
      </c>
      <c r="AR142" t="s">
        <v>500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80</v>
      </c>
      <c r="BF142" t="s">
        <v>499</v>
      </c>
      <c r="BI142" t="s">
        <v>575</v>
      </c>
      <c r="BJ142" s="5" t="str">
        <f>VLOOKUP(A142,ReferenceTable[],4,FALSE)</f>
        <v>AD5202</v>
      </c>
      <c r="BK142">
        <f>VLOOKUP(A142,ReferenceTable[],5,FALSE)</f>
        <v>0</v>
      </c>
      <c r="BL142">
        <f>VLOOKUP(A142,ReferenceTable[],6,FALSE)</f>
        <v>0</v>
      </c>
      <c r="BM142">
        <f>VLOOKUP(A142,ReferenceTable[],7,FALSE)</f>
        <v>0</v>
      </c>
      <c r="BN142" s="4">
        <f>VLOOKUP(A142,ReferenceTable[],9,FALSE)</f>
        <v>45999</v>
      </c>
      <c r="BO142">
        <f>VLOOKUP(A142,ReferenceTable[],10,FALSE)</f>
        <v>200000</v>
      </c>
      <c r="BP142">
        <f>VLOOKUP(A142,ReferenceTable[],11,FALSE)</f>
        <v>200000</v>
      </c>
      <c r="BQ142">
        <f>VLOOKUP(A142,ReferenceTable[],12,FALSE)</f>
        <v>0</v>
      </c>
      <c r="BR142" t="str">
        <f>VLOOKUP(A142,ReferenceTable[],14,FALSE)</f>
        <v>PROJ:KRONOS     BUYER :CHOW SIAN</v>
      </c>
      <c r="BS142" s="4">
        <f>VLOOKUP(A142,ReferenceTable[],15,FALSE)</f>
        <v>46008</v>
      </c>
      <c r="BT142">
        <f>VLOOKUP(A142,ReferenceTable[],16,FALSE)</f>
        <v>7</v>
      </c>
      <c r="BU142" t="str">
        <f>VLOOKUP(A142,ReferenceTable[],17,FALSE)</f>
        <v>FT</v>
      </c>
      <c r="BV142" s="4">
        <f>VLOOKUP(A142,ReferenceTable[],18,FALSE)</f>
        <v>45980</v>
      </c>
      <c r="BW142" s="4">
        <f>VLOOKUP(A142,ReferenceTable[],19,FALSE)</f>
        <v>45988</v>
      </c>
      <c r="BX142">
        <f>VLOOKUP(A142,ReferenceTable[],20,FALSE)</f>
        <v>635616</v>
      </c>
    </row>
    <row r="143" spans="1:76">
      <c r="A143" t="s">
        <v>576</v>
      </c>
      <c r="B143">
        <v>10000</v>
      </c>
      <c r="C143">
        <v>10000</v>
      </c>
      <c r="D143" s="4">
        <v>45993</v>
      </c>
      <c r="E143" t="s">
        <v>77</v>
      </c>
      <c r="F143">
        <v>0.535138888888889</v>
      </c>
      <c r="G143" t="s">
        <v>506</v>
      </c>
      <c r="H143" t="s">
        <v>507</v>
      </c>
      <c r="I143">
        <v>1</v>
      </c>
      <c r="J143" t="s">
        <v>80</v>
      </c>
      <c r="K143">
        <v>93</v>
      </c>
      <c r="L143" t="s">
        <v>116</v>
      </c>
      <c r="M143" t="s">
        <v>96</v>
      </c>
      <c r="N143" t="s">
        <v>117</v>
      </c>
      <c r="O143" t="s">
        <v>118</v>
      </c>
      <c r="P143">
        <v>959</v>
      </c>
      <c r="S143" s="4">
        <v>45985</v>
      </c>
      <c r="U143">
        <v>24</v>
      </c>
      <c r="V143">
        <v>23016</v>
      </c>
      <c r="W143" t="s">
        <v>85</v>
      </c>
      <c r="X143" t="s">
        <v>577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K143" t="s">
        <v>80</v>
      </c>
      <c r="AL143">
        <v>0</v>
      </c>
      <c r="AM143" t="s">
        <v>80</v>
      </c>
      <c r="AP143" t="s">
        <v>578</v>
      </c>
      <c r="AQ143" t="s">
        <v>499</v>
      </c>
      <c r="AR143" t="s">
        <v>500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80</v>
      </c>
      <c r="BF143" t="s">
        <v>499</v>
      </c>
      <c r="BI143" t="s">
        <v>579</v>
      </c>
      <c r="BJ143" s="5" t="str">
        <f>VLOOKUP(A143,ReferenceTable[],4,FALSE)</f>
        <v>AD5202</v>
      </c>
      <c r="BK143">
        <f>VLOOKUP(A143,ReferenceTable[],5,FALSE)</f>
        <v>0</v>
      </c>
      <c r="BL143">
        <f>VLOOKUP(A143,ReferenceTable[],6,FALSE)</f>
        <v>0</v>
      </c>
      <c r="BM143">
        <f>VLOOKUP(A143,ReferenceTable[],7,FALSE)</f>
        <v>0</v>
      </c>
      <c r="BN143" s="4">
        <f>VLOOKUP(A143,ReferenceTable[],9,FALSE)</f>
        <v>45999</v>
      </c>
      <c r="BO143">
        <f>VLOOKUP(A143,ReferenceTable[],10,FALSE)</f>
        <v>20000</v>
      </c>
      <c r="BP143">
        <f>VLOOKUP(A143,ReferenceTable[],11,FALSE)</f>
        <v>20000</v>
      </c>
      <c r="BQ143">
        <f>VLOOKUP(A143,ReferenceTable[],12,FALSE)</f>
        <v>0</v>
      </c>
      <c r="BR143" t="str">
        <f>VLOOKUP(A143,ReferenceTable[],14,FALSE)</f>
        <v>PROJ:KRONOS     BUYER:CHOW SIAN</v>
      </c>
      <c r="BS143" s="4">
        <f>VLOOKUP(A143,ReferenceTable[],15,FALSE)</f>
        <v>46008</v>
      </c>
      <c r="BT143">
        <f>VLOOKUP(A143,ReferenceTable[],16,FALSE)</f>
        <v>6</v>
      </c>
      <c r="BU143" t="str">
        <f>VLOOKUP(A143,ReferenceTable[],17,FALSE)</f>
        <v>FT</v>
      </c>
      <c r="BV143" s="4">
        <f>VLOOKUP(A143,ReferenceTable[],18,FALSE)</f>
        <v>45980</v>
      </c>
      <c r="BW143" s="4">
        <f>VLOOKUP(A143,ReferenceTable[],19,FALSE)</f>
        <v>45985</v>
      </c>
      <c r="BX143">
        <f>VLOOKUP(A143,ReferenceTable[],20,FALSE)</f>
        <v>65019</v>
      </c>
    </row>
    <row r="144" spans="1:76">
      <c r="A144" t="s">
        <v>580</v>
      </c>
      <c r="B144">
        <v>10000</v>
      </c>
      <c r="C144">
        <v>10000</v>
      </c>
      <c r="D144" s="4">
        <v>45989</v>
      </c>
      <c r="E144" t="s">
        <v>77</v>
      </c>
      <c r="F144" t="s">
        <v>581</v>
      </c>
      <c r="G144" t="s">
        <v>582</v>
      </c>
      <c r="H144" t="s">
        <v>507</v>
      </c>
      <c r="I144">
        <v>1</v>
      </c>
      <c r="J144" t="s">
        <v>80</v>
      </c>
      <c r="K144">
        <v>93</v>
      </c>
      <c r="L144" t="s">
        <v>116</v>
      </c>
      <c r="M144" t="s">
        <v>96</v>
      </c>
      <c r="N144" t="s">
        <v>495</v>
      </c>
      <c r="O144" t="s">
        <v>496</v>
      </c>
      <c r="P144">
        <v>2060</v>
      </c>
      <c r="S144" s="4">
        <v>45982</v>
      </c>
      <c r="U144">
        <v>24</v>
      </c>
      <c r="V144">
        <v>49440</v>
      </c>
      <c r="W144" t="s">
        <v>85</v>
      </c>
      <c r="X144" t="s">
        <v>583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K144" t="s">
        <v>80</v>
      </c>
      <c r="AL144">
        <v>0</v>
      </c>
      <c r="AM144" t="s">
        <v>80</v>
      </c>
      <c r="AP144" t="s">
        <v>584</v>
      </c>
      <c r="AQ144" t="s">
        <v>499</v>
      </c>
      <c r="AR144" t="s">
        <v>500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80</v>
      </c>
      <c r="BF144" t="s">
        <v>499</v>
      </c>
      <c r="BI144" t="s">
        <v>585</v>
      </c>
      <c r="BJ144" s="5" t="str">
        <f>VLOOKUP(A144,ReferenceTable[],4,FALSE)</f>
        <v>AD5202</v>
      </c>
      <c r="BK144">
        <f>VLOOKUP(A144,ReferenceTable[],5,FALSE)</f>
        <v>0</v>
      </c>
      <c r="BL144">
        <f>VLOOKUP(A144,ReferenceTable[],6,FALSE)</f>
        <v>0</v>
      </c>
      <c r="BM144">
        <f>VLOOKUP(A144,ReferenceTable[],7,FALSE)</f>
        <v>0</v>
      </c>
      <c r="BN144" s="4">
        <f>VLOOKUP(A144,ReferenceTable[],9,FALSE)</f>
        <v>45999</v>
      </c>
      <c r="BO144">
        <f>VLOOKUP(A144,ReferenceTable[],10,FALSE)</f>
        <v>160000</v>
      </c>
      <c r="BP144">
        <f>VLOOKUP(A144,ReferenceTable[],11,FALSE)</f>
        <v>160000</v>
      </c>
      <c r="BQ144">
        <f>VLOOKUP(A144,ReferenceTable[],12,FALSE)</f>
        <v>0</v>
      </c>
      <c r="BR144" t="str">
        <f>VLOOKUP(A144,ReferenceTable[],14,FALSE)</f>
        <v>PROJ:KRONOS   BUYER:CHOW SIAN</v>
      </c>
      <c r="BS144" s="4">
        <f>VLOOKUP(A144,ReferenceTable[],15,FALSE)</f>
        <v>46008</v>
      </c>
      <c r="BT144">
        <f>VLOOKUP(A144,ReferenceTable[],16,FALSE)</f>
        <v>7</v>
      </c>
      <c r="BU144" t="str">
        <f>VLOOKUP(A144,ReferenceTable[],17,FALSE)</f>
        <v>FT</v>
      </c>
      <c r="BV144" s="4">
        <f>VLOOKUP(A144,ReferenceTable[],18,FALSE)</f>
        <v>45980</v>
      </c>
      <c r="BW144" s="4">
        <f>VLOOKUP(A144,ReferenceTable[],19,FALSE)</f>
        <v>45982</v>
      </c>
      <c r="BX144">
        <f>VLOOKUP(A144,ReferenceTable[],20,FALSE)</f>
        <v>506412</v>
      </c>
    </row>
    <row r="145" spans="1:76">
      <c r="A145" t="s">
        <v>580</v>
      </c>
      <c r="B145">
        <v>10000</v>
      </c>
      <c r="C145">
        <v>20000</v>
      </c>
      <c r="D145" s="4">
        <v>45989</v>
      </c>
      <c r="E145" t="s">
        <v>77</v>
      </c>
      <c r="F145" t="s">
        <v>581</v>
      </c>
      <c r="G145" t="s">
        <v>582</v>
      </c>
      <c r="H145" t="s">
        <v>507</v>
      </c>
      <c r="I145">
        <v>1</v>
      </c>
      <c r="J145" t="s">
        <v>80</v>
      </c>
      <c r="K145">
        <v>93</v>
      </c>
      <c r="L145" t="s">
        <v>116</v>
      </c>
      <c r="M145" t="s">
        <v>96</v>
      </c>
      <c r="N145" t="s">
        <v>117</v>
      </c>
      <c r="O145" t="s">
        <v>118</v>
      </c>
      <c r="P145">
        <v>5207</v>
      </c>
      <c r="S145" s="4">
        <v>45983</v>
      </c>
      <c r="U145">
        <v>24</v>
      </c>
      <c r="V145">
        <v>124968</v>
      </c>
      <c r="W145" t="s">
        <v>85</v>
      </c>
      <c r="X145" t="s">
        <v>583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K145" t="s">
        <v>80</v>
      </c>
      <c r="AL145">
        <v>0</v>
      </c>
      <c r="AM145" t="s">
        <v>80</v>
      </c>
      <c r="AP145" t="s">
        <v>584</v>
      </c>
      <c r="AQ145" t="s">
        <v>499</v>
      </c>
      <c r="AR145" t="s">
        <v>500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80</v>
      </c>
      <c r="BF145" t="s">
        <v>499</v>
      </c>
      <c r="BI145" t="s">
        <v>585</v>
      </c>
      <c r="BJ145" s="5" t="str">
        <f>VLOOKUP(A145,ReferenceTable[],4,FALSE)</f>
        <v>AD5202</v>
      </c>
      <c r="BK145">
        <f>VLOOKUP(A145,ReferenceTable[],5,FALSE)</f>
        <v>0</v>
      </c>
      <c r="BL145">
        <f>VLOOKUP(A145,ReferenceTable[],6,FALSE)</f>
        <v>0</v>
      </c>
      <c r="BM145">
        <f>VLOOKUP(A145,ReferenceTable[],7,FALSE)</f>
        <v>0</v>
      </c>
      <c r="BN145" s="4">
        <f>VLOOKUP(A145,ReferenceTable[],9,FALSE)</f>
        <v>45999</v>
      </c>
      <c r="BO145">
        <f>VLOOKUP(A145,ReferenceTable[],10,FALSE)</f>
        <v>160000</v>
      </c>
      <c r="BP145">
        <f>VLOOKUP(A145,ReferenceTable[],11,FALSE)</f>
        <v>160000</v>
      </c>
      <c r="BQ145">
        <f>VLOOKUP(A145,ReferenceTable[],12,FALSE)</f>
        <v>0</v>
      </c>
      <c r="BR145" t="str">
        <f>VLOOKUP(A145,ReferenceTable[],14,FALSE)</f>
        <v>PROJ:KRONOS   BUYER:CHOW SIAN</v>
      </c>
      <c r="BS145" s="4">
        <f>VLOOKUP(A145,ReferenceTable[],15,FALSE)</f>
        <v>46008</v>
      </c>
      <c r="BT145">
        <f>VLOOKUP(A145,ReferenceTable[],16,FALSE)</f>
        <v>7</v>
      </c>
      <c r="BU145" t="str">
        <f>VLOOKUP(A145,ReferenceTable[],17,FALSE)</f>
        <v>FT</v>
      </c>
      <c r="BV145" s="4">
        <f>VLOOKUP(A145,ReferenceTable[],18,FALSE)</f>
        <v>45980</v>
      </c>
      <c r="BW145" s="4">
        <f>VLOOKUP(A145,ReferenceTable[],19,FALSE)</f>
        <v>45982</v>
      </c>
      <c r="BX145">
        <f>VLOOKUP(A145,ReferenceTable[],20,FALSE)</f>
        <v>506412</v>
      </c>
    </row>
    <row r="146" spans="1:76">
      <c r="A146" t="s">
        <v>580</v>
      </c>
      <c r="B146">
        <v>10000</v>
      </c>
      <c r="C146">
        <v>30000</v>
      </c>
      <c r="D146" s="4">
        <v>45989</v>
      </c>
      <c r="E146" t="s">
        <v>77</v>
      </c>
      <c r="F146" t="s">
        <v>586</v>
      </c>
      <c r="G146" t="s">
        <v>582</v>
      </c>
      <c r="H146" t="s">
        <v>507</v>
      </c>
      <c r="I146">
        <v>2</v>
      </c>
      <c r="J146" t="s">
        <v>80</v>
      </c>
      <c r="K146">
        <v>77</v>
      </c>
      <c r="L146" t="s">
        <v>232</v>
      </c>
      <c r="M146" t="s">
        <v>163</v>
      </c>
      <c r="N146" t="s">
        <v>390</v>
      </c>
      <c r="O146" t="s">
        <v>391</v>
      </c>
      <c r="P146">
        <v>28334</v>
      </c>
      <c r="S146" s="4">
        <v>45988</v>
      </c>
      <c r="U146">
        <v>6</v>
      </c>
      <c r="V146">
        <v>170004</v>
      </c>
      <c r="W146" t="s">
        <v>85</v>
      </c>
      <c r="X146" t="s">
        <v>583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K146" t="s">
        <v>80</v>
      </c>
      <c r="AL146">
        <v>0</v>
      </c>
      <c r="AM146" t="s">
        <v>80</v>
      </c>
      <c r="AP146" t="s">
        <v>584</v>
      </c>
      <c r="AQ146" t="s">
        <v>499</v>
      </c>
      <c r="AR146" t="s">
        <v>500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80</v>
      </c>
      <c r="BF146" t="s">
        <v>499</v>
      </c>
      <c r="BI146" t="s">
        <v>585</v>
      </c>
      <c r="BJ146" s="5" t="str">
        <f>VLOOKUP(A146,ReferenceTable[],4,FALSE)</f>
        <v>AD5202</v>
      </c>
      <c r="BK146">
        <f>VLOOKUP(A146,ReferenceTable[],5,FALSE)</f>
        <v>0</v>
      </c>
      <c r="BL146">
        <f>VLOOKUP(A146,ReferenceTable[],6,FALSE)</f>
        <v>0</v>
      </c>
      <c r="BM146">
        <f>VLOOKUP(A146,ReferenceTable[],7,FALSE)</f>
        <v>0</v>
      </c>
      <c r="BN146" s="4">
        <f>VLOOKUP(A146,ReferenceTable[],9,FALSE)</f>
        <v>45999</v>
      </c>
      <c r="BO146">
        <f>VLOOKUP(A146,ReferenceTable[],10,FALSE)</f>
        <v>160000</v>
      </c>
      <c r="BP146">
        <f>VLOOKUP(A146,ReferenceTable[],11,FALSE)</f>
        <v>160000</v>
      </c>
      <c r="BQ146">
        <f>VLOOKUP(A146,ReferenceTable[],12,FALSE)</f>
        <v>0</v>
      </c>
      <c r="BR146" t="str">
        <f>VLOOKUP(A146,ReferenceTable[],14,FALSE)</f>
        <v>PROJ:KRONOS   BUYER:CHOW SIAN</v>
      </c>
      <c r="BS146" s="4">
        <f>VLOOKUP(A146,ReferenceTable[],15,FALSE)</f>
        <v>46008</v>
      </c>
      <c r="BT146">
        <f>VLOOKUP(A146,ReferenceTable[],16,FALSE)</f>
        <v>7</v>
      </c>
      <c r="BU146" t="str">
        <f>VLOOKUP(A146,ReferenceTable[],17,FALSE)</f>
        <v>FT</v>
      </c>
      <c r="BV146" s="4">
        <f>VLOOKUP(A146,ReferenceTable[],18,FALSE)</f>
        <v>45980</v>
      </c>
      <c r="BW146" s="4">
        <f>VLOOKUP(A146,ReferenceTable[],19,FALSE)</f>
        <v>45982</v>
      </c>
      <c r="BX146">
        <f>VLOOKUP(A146,ReferenceTable[],20,FALSE)</f>
        <v>506412</v>
      </c>
    </row>
    <row r="147" spans="1:76">
      <c r="A147" t="s">
        <v>580</v>
      </c>
      <c r="B147">
        <v>10000</v>
      </c>
      <c r="C147">
        <v>40000</v>
      </c>
      <c r="D147" s="4">
        <v>45989</v>
      </c>
      <c r="E147" t="s">
        <v>77</v>
      </c>
      <c r="F147" t="s">
        <v>586</v>
      </c>
      <c r="G147" t="s">
        <v>582</v>
      </c>
      <c r="H147" t="s">
        <v>507</v>
      </c>
      <c r="I147">
        <v>3</v>
      </c>
      <c r="J147" t="s">
        <v>80</v>
      </c>
      <c r="K147">
        <v>91</v>
      </c>
      <c r="L147" t="s">
        <v>392</v>
      </c>
      <c r="M147" t="s">
        <v>393</v>
      </c>
      <c r="N147" t="s">
        <v>394</v>
      </c>
      <c r="O147" t="s">
        <v>395</v>
      </c>
      <c r="P147">
        <v>54000</v>
      </c>
      <c r="S147" s="4">
        <v>45989</v>
      </c>
      <c r="U147">
        <v>3</v>
      </c>
      <c r="V147">
        <v>162000</v>
      </c>
      <c r="W147" t="s">
        <v>85</v>
      </c>
      <c r="X147" t="s">
        <v>583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K147" t="s">
        <v>80</v>
      </c>
      <c r="AL147">
        <v>0</v>
      </c>
      <c r="AM147" t="s">
        <v>80</v>
      </c>
      <c r="AP147" t="s">
        <v>584</v>
      </c>
      <c r="AQ147" t="s">
        <v>499</v>
      </c>
      <c r="AR147" t="s">
        <v>500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80</v>
      </c>
      <c r="BF147" t="s">
        <v>499</v>
      </c>
      <c r="BI147" t="s">
        <v>585</v>
      </c>
      <c r="BJ147" s="5" t="str">
        <f>VLOOKUP(A147,ReferenceTable[],4,FALSE)</f>
        <v>AD5202</v>
      </c>
      <c r="BK147">
        <f>VLOOKUP(A147,ReferenceTable[],5,FALSE)</f>
        <v>0</v>
      </c>
      <c r="BL147">
        <f>VLOOKUP(A147,ReferenceTable[],6,FALSE)</f>
        <v>0</v>
      </c>
      <c r="BM147">
        <f>VLOOKUP(A147,ReferenceTable[],7,FALSE)</f>
        <v>0</v>
      </c>
      <c r="BN147" s="4">
        <f>VLOOKUP(A147,ReferenceTable[],9,FALSE)</f>
        <v>45999</v>
      </c>
      <c r="BO147">
        <f>VLOOKUP(A147,ReferenceTable[],10,FALSE)</f>
        <v>160000</v>
      </c>
      <c r="BP147">
        <f>VLOOKUP(A147,ReferenceTable[],11,FALSE)</f>
        <v>160000</v>
      </c>
      <c r="BQ147">
        <f>VLOOKUP(A147,ReferenceTable[],12,FALSE)</f>
        <v>0</v>
      </c>
      <c r="BR147" t="str">
        <f>VLOOKUP(A147,ReferenceTable[],14,FALSE)</f>
        <v>PROJ:KRONOS   BUYER:CHOW SIAN</v>
      </c>
      <c r="BS147" s="4">
        <f>VLOOKUP(A147,ReferenceTable[],15,FALSE)</f>
        <v>46008</v>
      </c>
      <c r="BT147">
        <f>VLOOKUP(A147,ReferenceTable[],16,FALSE)</f>
        <v>7</v>
      </c>
      <c r="BU147" t="str">
        <f>VLOOKUP(A147,ReferenceTable[],17,FALSE)</f>
        <v>FT</v>
      </c>
      <c r="BV147" s="4">
        <f>VLOOKUP(A147,ReferenceTable[],18,FALSE)</f>
        <v>45980</v>
      </c>
      <c r="BW147" s="4">
        <f>VLOOKUP(A147,ReferenceTable[],19,FALSE)</f>
        <v>45982</v>
      </c>
      <c r="BX147">
        <f>VLOOKUP(A147,ReferenceTable[],20,FALSE)</f>
        <v>506412</v>
      </c>
    </row>
    <row r="148" spans="1:76">
      <c r="A148" t="s">
        <v>587</v>
      </c>
      <c r="B148">
        <v>10000</v>
      </c>
      <c r="C148">
        <v>30000</v>
      </c>
      <c r="D148" s="4">
        <v>45992</v>
      </c>
      <c r="E148" t="s">
        <v>77</v>
      </c>
      <c r="F148">
        <v>0.443043981481481</v>
      </c>
      <c r="G148" t="s">
        <v>588</v>
      </c>
      <c r="H148" t="s">
        <v>589</v>
      </c>
      <c r="I148">
        <v>1</v>
      </c>
      <c r="J148" t="s">
        <v>80</v>
      </c>
      <c r="K148">
        <v>88</v>
      </c>
      <c r="L148" t="s">
        <v>522</v>
      </c>
      <c r="M148" t="s">
        <v>96</v>
      </c>
      <c r="N148" t="s">
        <v>523</v>
      </c>
      <c r="O148" t="s">
        <v>524</v>
      </c>
      <c r="P148">
        <v>800</v>
      </c>
      <c r="S148" s="4">
        <v>45988</v>
      </c>
      <c r="U148">
        <v>1</v>
      </c>
      <c r="V148">
        <v>800</v>
      </c>
      <c r="W148" t="s">
        <v>85</v>
      </c>
      <c r="X148">
        <v>107270440001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K148" t="s">
        <v>80</v>
      </c>
      <c r="AL148">
        <v>0</v>
      </c>
      <c r="AM148" t="s">
        <v>80</v>
      </c>
      <c r="AP148">
        <v>10727044</v>
      </c>
      <c r="AQ148" t="s">
        <v>590</v>
      </c>
      <c r="AR148" t="s">
        <v>591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80</v>
      </c>
      <c r="BF148" t="s">
        <v>590</v>
      </c>
      <c r="BI148" t="s">
        <v>592</v>
      </c>
      <c r="BJ148" s="5" t="str">
        <f>VLOOKUP(A148,ReferenceTable[],4,FALSE)</f>
        <v>LJ2311</v>
      </c>
      <c r="BK148" t="str">
        <f>VLOOKUP(A148,ReferenceTable[],5,FALSE)</f>
        <v>LJ6101</v>
      </c>
      <c r="BL148">
        <f>VLOOKUP(A148,ReferenceTable[],6,FALSE)</f>
        <v>0</v>
      </c>
      <c r="BM148">
        <f>VLOOKUP(A148,ReferenceTable[],7,FALSE)</f>
        <v>0</v>
      </c>
      <c r="BN148" s="4">
        <f>VLOOKUP(A148,ReferenceTable[],9,FALSE)</f>
        <v>46051</v>
      </c>
      <c r="BO148">
        <f>VLOOKUP(A148,ReferenceTable[],10,FALSE)</f>
        <v>500</v>
      </c>
      <c r="BP148">
        <f>VLOOKUP(A148,ReferenceTable[],11,FALSE)</f>
        <v>500</v>
      </c>
      <c r="BQ148">
        <f>VLOOKUP(A148,ReferenceTable[],12,FALSE)</f>
        <v>0</v>
      </c>
      <c r="BR148">
        <f>VLOOKUP(A148,ReferenceTable[],14,FALSE)</f>
        <v>0</v>
      </c>
      <c r="BS148" s="4">
        <f>VLOOKUP(A148,ReferenceTable[],15,FALSE)</f>
        <v>46055</v>
      </c>
      <c r="BT148">
        <f>VLOOKUP(A148,ReferenceTable[],16,FALSE)</f>
        <v>1</v>
      </c>
      <c r="BU148" t="str">
        <f>VLOOKUP(A148,ReferenceTable[],17,FALSE)</f>
        <v>CL</v>
      </c>
      <c r="BV148" s="4">
        <f>VLOOKUP(A148,ReferenceTable[],18,FALSE)</f>
        <v>45980</v>
      </c>
      <c r="BW148" s="4">
        <f>VLOOKUP(A148,ReferenceTable[],19,FALSE)</f>
        <v>45988</v>
      </c>
      <c r="BX148">
        <f>VLOOKUP(A148,ReferenceTable[],20,FALSE)</f>
        <v>1500</v>
      </c>
    </row>
    <row r="149" spans="1:76">
      <c r="A149" t="s">
        <v>587</v>
      </c>
      <c r="B149">
        <v>10000</v>
      </c>
      <c r="C149">
        <v>40000</v>
      </c>
      <c r="D149" s="4">
        <v>45992</v>
      </c>
      <c r="E149" t="s">
        <v>77</v>
      </c>
      <c r="F149">
        <v>0.443043981481481</v>
      </c>
      <c r="G149" t="s">
        <v>588</v>
      </c>
      <c r="H149" t="s">
        <v>589</v>
      </c>
      <c r="I149">
        <v>2</v>
      </c>
      <c r="J149" t="s">
        <v>80</v>
      </c>
      <c r="K149">
        <v>100</v>
      </c>
      <c r="L149" t="s">
        <v>593</v>
      </c>
      <c r="M149" t="s">
        <v>594</v>
      </c>
      <c r="N149" t="s">
        <v>595</v>
      </c>
      <c r="O149" t="s">
        <v>596</v>
      </c>
      <c r="P149">
        <v>700</v>
      </c>
      <c r="S149" s="4">
        <v>45988</v>
      </c>
      <c r="U149">
        <v>1</v>
      </c>
      <c r="V149">
        <v>700</v>
      </c>
      <c r="W149" t="s">
        <v>85</v>
      </c>
      <c r="X149">
        <v>107270440001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K149" t="s">
        <v>80</v>
      </c>
      <c r="AL149">
        <v>0</v>
      </c>
      <c r="AM149" t="s">
        <v>80</v>
      </c>
      <c r="AP149">
        <v>10727044</v>
      </c>
      <c r="AQ149" t="s">
        <v>590</v>
      </c>
      <c r="AR149" t="s">
        <v>591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80</v>
      </c>
      <c r="BF149" t="s">
        <v>590</v>
      </c>
      <c r="BI149" t="s">
        <v>592</v>
      </c>
      <c r="BJ149" s="5" t="str">
        <f>VLOOKUP(A149,ReferenceTable[],4,FALSE)</f>
        <v>LJ2311</v>
      </c>
      <c r="BK149" t="str">
        <f>VLOOKUP(A149,ReferenceTable[],5,FALSE)</f>
        <v>LJ6101</v>
      </c>
      <c r="BL149">
        <f>VLOOKUP(A149,ReferenceTable[],6,FALSE)</f>
        <v>0</v>
      </c>
      <c r="BM149">
        <f>VLOOKUP(A149,ReferenceTable[],7,FALSE)</f>
        <v>0</v>
      </c>
      <c r="BN149" s="4">
        <f>VLOOKUP(A149,ReferenceTable[],9,FALSE)</f>
        <v>46051</v>
      </c>
      <c r="BO149">
        <f>VLOOKUP(A149,ReferenceTable[],10,FALSE)</f>
        <v>500</v>
      </c>
      <c r="BP149">
        <f>VLOOKUP(A149,ReferenceTable[],11,FALSE)</f>
        <v>500</v>
      </c>
      <c r="BQ149">
        <f>VLOOKUP(A149,ReferenceTable[],12,FALSE)</f>
        <v>0</v>
      </c>
      <c r="BR149">
        <f>VLOOKUP(A149,ReferenceTable[],14,FALSE)</f>
        <v>0</v>
      </c>
      <c r="BS149" s="4">
        <f>VLOOKUP(A149,ReferenceTable[],15,FALSE)</f>
        <v>46055</v>
      </c>
      <c r="BT149">
        <f>VLOOKUP(A149,ReferenceTable[],16,FALSE)</f>
        <v>1</v>
      </c>
      <c r="BU149" t="str">
        <f>VLOOKUP(A149,ReferenceTable[],17,FALSE)</f>
        <v>CL</v>
      </c>
      <c r="BV149" s="4">
        <f>VLOOKUP(A149,ReferenceTable[],18,FALSE)</f>
        <v>45980</v>
      </c>
      <c r="BW149" s="4">
        <f>VLOOKUP(A149,ReferenceTable[],19,FALSE)</f>
        <v>45988</v>
      </c>
      <c r="BX149">
        <f>VLOOKUP(A149,ReferenceTable[],20,FALSE)</f>
        <v>1500</v>
      </c>
    </row>
    <row r="150" spans="1:76">
      <c r="A150" t="s">
        <v>597</v>
      </c>
      <c r="B150">
        <v>10000</v>
      </c>
      <c r="C150">
        <v>20000</v>
      </c>
      <c r="D150" s="4">
        <v>45994</v>
      </c>
      <c r="E150" t="s">
        <v>77</v>
      </c>
      <c r="F150" t="s">
        <v>598</v>
      </c>
      <c r="G150" t="s">
        <v>599</v>
      </c>
      <c r="H150" t="s">
        <v>600</v>
      </c>
      <c r="I150">
        <v>1</v>
      </c>
      <c r="J150" t="s">
        <v>80</v>
      </c>
      <c r="K150">
        <v>72</v>
      </c>
      <c r="L150" t="s">
        <v>272</v>
      </c>
      <c r="M150" t="s">
        <v>96</v>
      </c>
      <c r="N150" t="s">
        <v>140</v>
      </c>
      <c r="O150" t="s">
        <v>141</v>
      </c>
      <c r="P150">
        <v>2000</v>
      </c>
      <c r="S150" s="4">
        <v>45985</v>
      </c>
      <c r="U150">
        <v>5</v>
      </c>
      <c r="V150">
        <v>10000</v>
      </c>
      <c r="W150" t="s">
        <v>85</v>
      </c>
      <c r="X150" t="s">
        <v>601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K150" t="s">
        <v>80</v>
      </c>
      <c r="AL150">
        <v>0</v>
      </c>
      <c r="AM150" t="s">
        <v>80</v>
      </c>
      <c r="AP150" t="s">
        <v>602</v>
      </c>
      <c r="AQ150" t="s">
        <v>603</v>
      </c>
      <c r="AR150" t="s">
        <v>604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80</v>
      </c>
      <c r="BF150" t="s">
        <v>603</v>
      </c>
      <c r="BI150" t="s">
        <v>605</v>
      </c>
      <c r="BJ150" s="5" t="str">
        <f>VLOOKUP(A150,ReferenceTable[],4,FALSE)</f>
        <v>LI1304</v>
      </c>
      <c r="BK150">
        <f>VLOOKUP(A150,ReferenceTable[],5,FALSE)</f>
        <v>0</v>
      </c>
      <c r="BL150">
        <f>VLOOKUP(A150,ReferenceTable[],6,FALSE)</f>
        <v>0</v>
      </c>
      <c r="BM150">
        <f>VLOOKUP(A150,ReferenceTable[],7,FALSE)</f>
        <v>0</v>
      </c>
      <c r="BN150" s="4">
        <f>VLOOKUP(A150,ReferenceTable[],9,FALSE)</f>
        <v>45993</v>
      </c>
      <c r="BO150">
        <f>VLOOKUP(A150,ReferenceTable[],10,FALSE)</f>
        <v>3000</v>
      </c>
      <c r="BP150">
        <f>VLOOKUP(A150,ReferenceTable[],11,FALSE)</f>
        <v>3000</v>
      </c>
      <c r="BQ150">
        <f>VLOOKUP(A150,ReferenceTable[],12,FALSE)</f>
        <v>0</v>
      </c>
      <c r="BR150">
        <f>VLOOKUP(A150,ReferenceTable[],14,FALSE)</f>
        <v>0</v>
      </c>
      <c r="BS150" s="4">
        <f>VLOOKUP(A150,ReferenceTable[],15,FALSE)</f>
        <v>45995</v>
      </c>
      <c r="BT150">
        <f>VLOOKUP(A150,ReferenceTable[],16,FALSE)</f>
        <v>4</v>
      </c>
      <c r="BU150" t="str">
        <f>VLOOKUP(A150,ReferenceTable[],17,FALSE)</f>
        <v>CL</v>
      </c>
      <c r="BV150" s="4">
        <f>VLOOKUP(A150,ReferenceTable[],18,FALSE)</f>
        <v>45980</v>
      </c>
      <c r="BW150" s="4">
        <f>VLOOKUP(A150,ReferenceTable[],19,FALSE)</f>
        <v>45985</v>
      </c>
      <c r="BX150">
        <f>VLOOKUP(A150,ReferenceTable[],20,FALSE)</f>
        <v>20000</v>
      </c>
    </row>
    <row r="151" spans="1:76">
      <c r="A151" t="s">
        <v>606</v>
      </c>
      <c r="B151">
        <v>10000</v>
      </c>
      <c r="C151">
        <v>30000</v>
      </c>
      <c r="D151" s="4">
        <v>45988</v>
      </c>
      <c r="E151" t="s">
        <v>77</v>
      </c>
      <c r="F151" t="s">
        <v>607</v>
      </c>
      <c r="G151" t="s">
        <v>608</v>
      </c>
      <c r="H151" t="s">
        <v>609</v>
      </c>
      <c r="I151">
        <v>1</v>
      </c>
      <c r="J151" t="s">
        <v>80</v>
      </c>
      <c r="K151">
        <v>78</v>
      </c>
      <c r="L151" t="s">
        <v>334</v>
      </c>
      <c r="M151" t="s">
        <v>82</v>
      </c>
      <c r="N151" t="s">
        <v>343</v>
      </c>
      <c r="O151" t="s">
        <v>344</v>
      </c>
      <c r="P151">
        <v>2500</v>
      </c>
      <c r="S151" s="4">
        <v>45987</v>
      </c>
      <c r="U151">
        <v>4</v>
      </c>
      <c r="V151">
        <v>10000</v>
      </c>
      <c r="W151" t="s">
        <v>85</v>
      </c>
      <c r="X151" t="s">
        <v>610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K151" t="s">
        <v>80</v>
      </c>
      <c r="AL151">
        <v>0</v>
      </c>
      <c r="AM151" t="s">
        <v>80</v>
      </c>
      <c r="AP151" t="s">
        <v>611</v>
      </c>
      <c r="AQ151" t="s">
        <v>387</v>
      </c>
      <c r="AR151" t="s">
        <v>388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80</v>
      </c>
      <c r="BF151" t="s">
        <v>387</v>
      </c>
      <c r="BI151" t="s">
        <v>612</v>
      </c>
      <c r="BJ151" s="5" t="str">
        <f>VLOOKUP(A151,ReferenceTable[],4,FALSE)</f>
        <v>AD4211</v>
      </c>
      <c r="BK151">
        <f>VLOOKUP(A151,ReferenceTable[],5,FALSE)</f>
        <v>0</v>
      </c>
      <c r="BL151">
        <f>VLOOKUP(A151,ReferenceTable[],6,FALSE)</f>
        <v>0</v>
      </c>
      <c r="BM151">
        <f>VLOOKUP(A151,ReferenceTable[],7,FALSE)</f>
        <v>0</v>
      </c>
      <c r="BN151" s="4">
        <f>VLOOKUP(A151,ReferenceTable[],9,FALSE)</f>
        <v>45999</v>
      </c>
      <c r="BO151">
        <f>VLOOKUP(A151,ReferenceTable[],10,FALSE)</f>
        <v>10000</v>
      </c>
      <c r="BP151">
        <f>VLOOKUP(A151,ReferenceTable[],11,FALSE)</f>
        <v>10000</v>
      </c>
      <c r="BQ151">
        <f>VLOOKUP(A151,ReferenceTable[],12,FALSE)</f>
        <v>0</v>
      </c>
      <c r="BR151" t="str">
        <f>VLOOKUP(A151,ReferenceTable[],14,FALSE)</f>
        <v>BUYER:ELAINE TEH</v>
      </c>
      <c r="BS151" s="4">
        <f>VLOOKUP(A151,ReferenceTable[],15,FALSE)</f>
        <v>46006</v>
      </c>
      <c r="BT151">
        <f>VLOOKUP(A151,ReferenceTable[],16,FALSE)</f>
        <v>2</v>
      </c>
      <c r="BU151" t="str">
        <f>VLOOKUP(A151,ReferenceTable[],17,FALSE)</f>
        <v>FT</v>
      </c>
      <c r="BV151" s="4">
        <f>VLOOKUP(A151,ReferenceTable[],18,FALSE)</f>
        <v>45980</v>
      </c>
      <c r="BW151" s="4">
        <f>VLOOKUP(A151,ReferenceTable[],19,FALSE)</f>
        <v>45987</v>
      </c>
      <c r="BX151">
        <f>VLOOKUP(A151,ReferenceTable[],20,FALSE)</f>
        <v>10000</v>
      </c>
    </row>
    <row r="152" spans="1:76">
      <c r="A152" t="s">
        <v>613</v>
      </c>
      <c r="B152">
        <v>10000</v>
      </c>
      <c r="C152">
        <v>10000</v>
      </c>
      <c r="D152" s="4">
        <v>45986</v>
      </c>
      <c r="E152" t="s">
        <v>77</v>
      </c>
      <c r="F152" t="s">
        <v>614</v>
      </c>
      <c r="G152">
        <v>10784548118</v>
      </c>
      <c r="H152" t="s">
        <v>544</v>
      </c>
      <c r="I152">
        <v>1</v>
      </c>
      <c r="J152" t="s">
        <v>80</v>
      </c>
      <c r="K152">
        <v>93</v>
      </c>
      <c r="L152" t="s">
        <v>116</v>
      </c>
      <c r="M152" t="s">
        <v>96</v>
      </c>
      <c r="N152" t="s">
        <v>117</v>
      </c>
      <c r="O152" t="s">
        <v>118</v>
      </c>
      <c r="P152">
        <v>307</v>
      </c>
      <c r="S152" s="4">
        <v>45981</v>
      </c>
      <c r="U152">
        <v>750</v>
      </c>
      <c r="V152">
        <v>230250</v>
      </c>
      <c r="W152" t="s">
        <v>85</v>
      </c>
      <c r="X152" t="s">
        <v>615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v>0</v>
      </c>
      <c r="AK152" t="s">
        <v>80</v>
      </c>
      <c r="AL152">
        <v>0</v>
      </c>
      <c r="AM152" t="s">
        <v>80</v>
      </c>
      <c r="AP152" t="s">
        <v>616</v>
      </c>
      <c r="AQ152" t="s">
        <v>499</v>
      </c>
      <c r="AR152" t="s">
        <v>500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80</v>
      </c>
      <c r="BF152" t="s">
        <v>499</v>
      </c>
      <c r="BI152" t="s">
        <v>617</v>
      </c>
      <c r="BJ152" s="5" t="str">
        <f>VLOOKUP(A152,ReferenceTable[],4,FALSE)</f>
        <v>CCLSV4201</v>
      </c>
      <c r="BK152">
        <f>VLOOKUP(A152,ReferenceTable[],5,FALSE)</f>
        <v>0</v>
      </c>
      <c r="BL152">
        <f>VLOOKUP(A152,ReferenceTable[],6,FALSE)</f>
        <v>0</v>
      </c>
      <c r="BM152">
        <f>VLOOKUP(A152,ReferenceTable[],7,FALSE)</f>
        <v>0</v>
      </c>
      <c r="BN152" s="4">
        <f>VLOOKUP(A152,ReferenceTable[],9,FALSE)</f>
        <v>45999</v>
      </c>
      <c r="BO152">
        <f>VLOOKUP(A152,ReferenceTable[],10,FALSE)</f>
        <v>200000</v>
      </c>
      <c r="BP152">
        <f>VLOOKUP(A152,ReferenceTable[],11,FALSE)</f>
        <v>200000</v>
      </c>
      <c r="BQ152">
        <f>VLOOKUP(A152,ReferenceTable[],12,FALSE)</f>
        <v>0</v>
      </c>
      <c r="BR152" t="str">
        <f>VLOOKUP(A152,ReferenceTable[],14,FALSE)</f>
        <v>BUYER:CHOW SIAN</v>
      </c>
      <c r="BS152" s="4">
        <f>VLOOKUP(A152,ReferenceTable[],15,FALSE)</f>
        <v>46008</v>
      </c>
      <c r="BT152">
        <f>VLOOKUP(A152,ReferenceTable[],16,FALSE)</f>
        <v>5</v>
      </c>
      <c r="BU152" t="str">
        <f>VLOOKUP(A152,ReferenceTable[],17,FALSE)</f>
        <v>FT</v>
      </c>
      <c r="BV152" s="4">
        <f>VLOOKUP(A152,ReferenceTable[],18,FALSE)</f>
        <v>45980</v>
      </c>
      <c r="BW152" s="4">
        <f>VLOOKUP(A152,ReferenceTable[],19,FALSE)</f>
        <v>45981</v>
      </c>
      <c r="BX152">
        <f>VLOOKUP(A152,ReferenceTable[],20,FALSE)</f>
        <v>450390</v>
      </c>
    </row>
    <row r="153" spans="1:76">
      <c r="A153" t="s">
        <v>613</v>
      </c>
      <c r="B153">
        <v>10000</v>
      </c>
      <c r="C153">
        <v>20000</v>
      </c>
      <c r="D153" s="4">
        <v>45986</v>
      </c>
      <c r="E153" t="s">
        <v>77</v>
      </c>
      <c r="F153" t="s">
        <v>614</v>
      </c>
      <c r="G153">
        <v>10784548118</v>
      </c>
      <c r="H153" t="s">
        <v>544</v>
      </c>
      <c r="I153">
        <v>2</v>
      </c>
      <c r="J153" t="s">
        <v>80</v>
      </c>
      <c r="K153">
        <v>77</v>
      </c>
      <c r="L153" t="s">
        <v>232</v>
      </c>
      <c r="M153" t="s">
        <v>163</v>
      </c>
      <c r="N153" t="s">
        <v>390</v>
      </c>
      <c r="O153" t="s">
        <v>391</v>
      </c>
      <c r="P153">
        <v>1223</v>
      </c>
      <c r="S153" s="4">
        <v>45985</v>
      </c>
      <c r="U153">
        <v>180</v>
      </c>
      <c r="V153">
        <v>220140</v>
      </c>
      <c r="W153" t="s">
        <v>85</v>
      </c>
      <c r="X153" t="s">
        <v>615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v>0</v>
      </c>
      <c r="AK153" t="s">
        <v>80</v>
      </c>
      <c r="AL153">
        <v>0</v>
      </c>
      <c r="AM153" t="s">
        <v>80</v>
      </c>
      <c r="AP153" t="s">
        <v>616</v>
      </c>
      <c r="AQ153" t="s">
        <v>499</v>
      </c>
      <c r="AR153" t="s">
        <v>500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80</v>
      </c>
      <c r="BF153" t="s">
        <v>499</v>
      </c>
      <c r="BI153" t="s">
        <v>617</v>
      </c>
      <c r="BJ153" s="5" t="str">
        <f>VLOOKUP(A153,ReferenceTable[],4,FALSE)</f>
        <v>CCLSV4201</v>
      </c>
      <c r="BK153">
        <f>VLOOKUP(A153,ReferenceTable[],5,FALSE)</f>
        <v>0</v>
      </c>
      <c r="BL153">
        <f>VLOOKUP(A153,ReferenceTable[],6,FALSE)</f>
        <v>0</v>
      </c>
      <c r="BM153">
        <f>VLOOKUP(A153,ReferenceTable[],7,FALSE)</f>
        <v>0</v>
      </c>
      <c r="BN153" s="4">
        <f>VLOOKUP(A153,ReferenceTable[],9,FALSE)</f>
        <v>45999</v>
      </c>
      <c r="BO153">
        <f>VLOOKUP(A153,ReferenceTable[],10,FALSE)</f>
        <v>200000</v>
      </c>
      <c r="BP153">
        <f>VLOOKUP(A153,ReferenceTable[],11,FALSE)</f>
        <v>200000</v>
      </c>
      <c r="BQ153">
        <f>VLOOKUP(A153,ReferenceTable[],12,FALSE)</f>
        <v>0</v>
      </c>
      <c r="BR153" t="str">
        <f>VLOOKUP(A153,ReferenceTable[],14,FALSE)</f>
        <v>BUYER:CHOW SIAN</v>
      </c>
      <c r="BS153" s="4">
        <f>VLOOKUP(A153,ReferenceTable[],15,FALSE)</f>
        <v>46008</v>
      </c>
      <c r="BT153">
        <f>VLOOKUP(A153,ReferenceTable[],16,FALSE)</f>
        <v>5</v>
      </c>
      <c r="BU153" t="str">
        <f>VLOOKUP(A153,ReferenceTable[],17,FALSE)</f>
        <v>FT</v>
      </c>
      <c r="BV153" s="4">
        <f>VLOOKUP(A153,ReferenceTable[],18,FALSE)</f>
        <v>45980</v>
      </c>
      <c r="BW153" s="4">
        <f>VLOOKUP(A153,ReferenceTable[],19,FALSE)</f>
        <v>45981</v>
      </c>
      <c r="BX153">
        <f>VLOOKUP(A153,ReferenceTable[],20,FALSE)</f>
        <v>450390</v>
      </c>
    </row>
    <row r="154" spans="1:76">
      <c r="A154" t="s">
        <v>618</v>
      </c>
      <c r="B154">
        <v>10000</v>
      </c>
      <c r="C154">
        <v>10000</v>
      </c>
      <c r="D154" s="4">
        <v>45985</v>
      </c>
      <c r="E154" t="s">
        <v>77</v>
      </c>
      <c r="F154" t="s">
        <v>619</v>
      </c>
      <c r="G154" t="s">
        <v>620</v>
      </c>
      <c r="H154" t="s">
        <v>544</v>
      </c>
      <c r="I154">
        <v>1</v>
      </c>
      <c r="J154" t="s">
        <v>80</v>
      </c>
      <c r="K154">
        <v>93</v>
      </c>
      <c r="L154" t="s">
        <v>116</v>
      </c>
      <c r="M154" t="s">
        <v>96</v>
      </c>
      <c r="N154" t="s">
        <v>117</v>
      </c>
      <c r="O154" t="s">
        <v>118</v>
      </c>
      <c r="P154">
        <v>200</v>
      </c>
      <c r="S154" s="4">
        <v>45981</v>
      </c>
      <c r="U154">
        <v>750</v>
      </c>
      <c r="V154">
        <v>150000</v>
      </c>
      <c r="W154" t="s">
        <v>85</v>
      </c>
      <c r="X154" t="s">
        <v>545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K154" t="s">
        <v>80</v>
      </c>
      <c r="AL154">
        <v>0</v>
      </c>
      <c r="AM154" t="s">
        <v>80</v>
      </c>
      <c r="AP154" t="s">
        <v>546</v>
      </c>
      <c r="AQ154" t="s">
        <v>499</v>
      </c>
      <c r="AR154" t="s">
        <v>500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80</v>
      </c>
      <c r="BF154" t="s">
        <v>499</v>
      </c>
      <c r="BI154" t="s">
        <v>621</v>
      </c>
      <c r="BJ154" s="5" t="str">
        <f>VLOOKUP(A154,ReferenceTable[],4,FALSE)</f>
        <v>CCLSV4201</v>
      </c>
      <c r="BK154">
        <f>VLOOKUP(A154,ReferenceTable[],5,FALSE)</f>
        <v>0</v>
      </c>
      <c r="BL154">
        <f>VLOOKUP(A154,ReferenceTable[],6,FALSE)</f>
        <v>0</v>
      </c>
      <c r="BM154">
        <f>VLOOKUP(A154,ReferenceTable[],7,FALSE)</f>
        <v>0</v>
      </c>
      <c r="BN154" s="4">
        <f>VLOOKUP(A154,ReferenceTable[],9,FALSE)</f>
        <v>45999</v>
      </c>
      <c r="BO154">
        <f>VLOOKUP(A154,ReferenceTable[],10,FALSE)</f>
        <v>120000</v>
      </c>
      <c r="BP154">
        <f>VLOOKUP(A154,ReferenceTable[],11,FALSE)</f>
        <v>120000</v>
      </c>
      <c r="BQ154">
        <f>VLOOKUP(A154,ReferenceTable[],12,FALSE)</f>
        <v>0</v>
      </c>
      <c r="BR154" t="str">
        <f>VLOOKUP(A154,ReferenceTable[],14,FALSE)</f>
        <v>BUYER:CHOW SIAN</v>
      </c>
      <c r="BS154" s="4">
        <f>VLOOKUP(A154,ReferenceTable[],15,FALSE)</f>
        <v>46008</v>
      </c>
      <c r="BT154">
        <f>VLOOKUP(A154,ReferenceTable[],16,FALSE)</f>
        <v>2</v>
      </c>
      <c r="BU154" t="str">
        <f>VLOOKUP(A154,ReferenceTable[],17,FALSE)</f>
        <v>FT</v>
      </c>
      <c r="BV154" s="4">
        <f>VLOOKUP(A154,ReferenceTable[],18,FALSE)</f>
        <v>45980</v>
      </c>
      <c r="BW154" s="4">
        <f>VLOOKUP(A154,ReferenceTable[],19,FALSE)</f>
        <v>45981</v>
      </c>
      <c r="BX154">
        <f>VLOOKUP(A154,ReferenceTable[],20,FALSE)</f>
        <v>290040</v>
      </c>
    </row>
    <row r="155" spans="1:76">
      <c r="A155" t="s">
        <v>618</v>
      </c>
      <c r="B155">
        <v>10000</v>
      </c>
      <c r="C155">
        <v>20000</v>
      </c>
      <c r="D155" s="4">
        <v>45985</v>
      </c>
      <c r="E155" t="s">
        <v>77</v>
      </c>
      <c r="F155" t="s">
        <v>619</v>
      </c>
      <c r="G155" t="s">
        <v>620</v>
      </c>
      <c r="H155" t="s">
        <v>544</v>
      </c>
      <c r="I155">
        <v>2</v>
      </c>
      <c r="J155" t="s">
        <v>80</v>
      </c>
      <c r="K155">
        <v>77</v>
      </c>
      <c r="L155" t="s">
        <v>232</v>
      </c>
      <c r="M155" t="s">
        <v>163</v>
      </c>
      <c r="N155" t="s">
        <v>390</v>
      </c>
      <c r="O155" t="s">
        <v>391</v>
      </c>
      <c r="P155">
        <v>778</v>
      </c>
      <c r="S155" s="4">
        <v>45983</v>
      </c>
      <c r="U155">
        <v>180</v>
      </c>
      <c r="V155">
        <v>140040</v>
      </c>
      <c r="W155" t="s">
        <v>85</v>
      </c>
      <c r="X155" t="s">
        <v>545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K155" t="s">
        <v>80</v>
      </c>
      <c r="AL155">
        <v>0</v>
      </c>
      <c r="AM155" t="s">
        <v>80</v>
      </c>
      <c r="AP155" t="s">
        <v>546</v>
      </c>
      <c r="AQ155" t="s">
        <v>499</v>
      </c>
      <c r="AR155" t="s">
        <v>500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80</v>
      </c>
      <c r="BF155" t="s">
        <v>499</v>
      </c>
      <c r="BI155" t="s">
        <v>621</v>
      </c>
      <c r="BJ155" s="5" t="str">
        <f>VLOOKUP(A155,ReferenceTable[],4,FALSE)</f>
        <v>CCLSV4201</v>
      </c>
      <c r="BK155">
        <f>VLOOKUP(A155,ReferenceTable[],5,FALSE)</f>
        <v>0</v>
      </c>
      <c r="BL155">
        <f>VLOOKUP(A155,ReferenceTable[],6,FALSE)</f>
        <v>0</v>
      </c>
      <c r="BM155">
        <f>VLOOKUP(A155,ReferenceTable[],7,FALSE)</f>
        <v>0</v>
      </c>
      <c r="BN155" s="4">
        <f>VLOOKUP(A155,ReferenceTable[],9,FALSE)</f>
        <v>45999</v>
      </c>
      <c r="BO155">
        <f>VLOOKUP(A155,ReferenceTable[],10,FALSE)</f>
        <v>120000</v>
      </c>
      <c r="BP155">
        <f>VLOOKUP(A155,ReferenceTable[],11,FALSE)</f>
        <v>120000</v>
      </c>
      <c r="BQ155">
        <f>VLOOKUP(A155,ReferenceTable[],12,FALSE)</f>
        <v>0</v>
      </c>
      <c r="BR155" t="str">
        <f>VLOOKUP(A155,ReferenceTable[],14,FALSE)</f>
        <v>BUYER:CHOW SIAN</v>
      </c>
      <c r="BS155" s="4">
        <f>VLOOKUP(A155,ReferenceTable[],15,FALSE)</f>
        <v>46008</v>
      </c>
      <c r="BT155">
        <f>VLOOKUP(A155,ReferenceTable[],16,FALSE)</f>
        <v>2</v>
      </c>
      <c r="BU155" t="str">
        <f>VLOOKUP(A155,ReferenceTable[],17,FALSE)</f>
        <v>FT</v>
      </c>
      <c r="BV155" s="4">
        <f>VLOOKUP(A155,ReferenceTable[],18,FALSE)</f>
        <v>45980</v>
      </c>
      <c r="BW155" s="4">
        <f>VLOOKUP(A155,ReferenceTable[],19,FALSE)</f>
        <v>45981</v>
      </c>
      <c r="BX155">
        <f>VLOOKUP(A155,ReferenceTable[],20,FALSE)</f>
        <v>290040</v>
      </c>
    </row>
    <row r="156" spans="1:76">
      <c r="A156" t="s">
        <v>622</v>
      </c>
      <c r="B156">
        <v>10000</v>
      </c>
      <c r="C156">
        <v>10000</v>
      </c>
      <c r="D156" s="4">
        <v>45996</v>
      </c>
      <c r="E156" t="s">
        <v>77</v>
      </c>
      <c r="F156" t="s">
        <v>623</v>
      </c>
      <c r="G156" t="s">
        <v>624</v>
      </c>
      <c r="H156" t="s">
        <v>494</v>
      </c>
      <c r="I156">
        <v>1</v>
      </c>
      <c r="J156" t="s">
        <v>80</v>
      </c>
      <c r="K156">
        <v>93</v>
      </c>
      <c r="L156" t="s">
        <v>116</v>
      </c>
      <c r="M156" t="s">
        <v>96</v>
      </c>
      <c r="N156" t="s">
        <v>117</v>
      </c>
      <c r="O156" t="s">
        <v>118</v>
      </c>
      <c r="P156">
        <v>2937</v>
      </c>
      <c r="S156" s="4">
        <v>45986</v>
      </c>
      <c r="U156">
        <v>297</v>
      </c>
      <c r="V156">
        <v>872289</v>
      </c>
      <c r="W156" t="s">
        <v>85</v>
      </c>
      <c r="X156" t="s">
        <v>538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>
        <v>0</v>
      </c>
      <c r="AK156" t="s">
        <v>80</v>
      </c>
      <c r="AL156">
        <v>0</v>
      </c>
      <c r="AM156" t="s">
        <v>80</v>
      </c>
      <c r="AP156" t="s">
        <v>539</v>
      </c>
      <c r="AQ156" t="s">
        <v>499</v>
      </c>
      <c r="AR156" t="s">
        <v>500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80</v>
      </c>
      <c r="BF156" t="s">
        <v>499</v>
      </c>
      <c r="BI156" t="s">
        <v>625</v>
      </c>
      <c r="BJ156" s="5" t="str">
        <f>VLOOKUP(A156,ReferenceTable[],4,FALSE)</f>
        <v>CCLSV4201</v>
      </c>
      <c r="BK156">
        <f>VLOOKUP(A156,ReferenceTable[],5,FALSE)</f>
        <v>0</v>
      </c>
      <c r="BL156">
        <f>VLOOKUP(A156,ReferenceTable[],6,FALSE)</f>
        <v>0</v>
      </c>
      <c r="BM156">
        <f>VLOOKUP(A156,ReferenceTable[],7,FALSE)</f>
        <v>0</v>
      </c>
      <c r="BN156" s="4">
        <f>VLOOKUP(A156,ReferenceTable[],9,FALSE)</f>
        <v>46006</v>
      </c>
      <c r="BO156">
        <f>VLOOKUP(A156,ReferenceTable[],10,FALSE)</f>
        <v>800000</v>
      </c>
      <c r="BP156">
        <f>VLOOKUP(A156,ReferenceTable[],11,FALSE)</f>
        <v>0</v>
      </c>
      <c r="BQ156">
        <f>VLOOKUP(A156,ReferenceTable[],12,FALSE)</f>
        <v>0</v>
      </c>
      <c r="BR156" t="str">
        <f>VLOOKUP(A156,ReferenceTable[],14,FALSE)</f>
        <v>BUYER:CHOW SIAN</v>
      </c>
      <c r="BS156" s="4">
        <f>VLOOKUP(A156,ReferenceTable[],15,FALSE)</f>
        <v>46015</v>
      </c>
      <c r="BT156">
        <f>VLOOKUP(A156,ReferenceTable[],16,FALSE)</f>
        <v>5</v>
      </c>
      <c r="BU156" t="str">
        <f>VLOOKUP(A156,ReferenceTable[],17,FALSE)</f>
        <v>FT</v>
      </c>
      <c r="BV156" s="4">
        <f>VLOOKUP(A156,ReferenceTable[],18,FALSE)</f>
        <v>45980</v>
      </c>
      <c r="BW156" s="4">
        <f>VLOOKUP(A156,ReferenceTable[],19,FALSE)</f>
        <v>45986</v>
      </c>
      <c r="BX156">
        <f>VLOOKUP(A156,ReferenceTable[],20,FALSE)</f>
        <v>2526337</v>
      </c>
    </row>
    <row r="157" spans="1:76">
      <c r="A157" t="s">
        <v>622</v>
      </c>
      <c r="B157">
        <v>10000</v>
      </c>
      <c r="C157">
        <v>20000</v>
      </c>
      <c r="D157" s="4">
        <v>45996</v>
      </c>
      <c r="E157" t="s">
        <v>77</v>
      </c>
      <c r="F157" t="s">
        <v>626</v>
      </c>
      <c r="G157" t="s">
        <v>624</v>
      </c>
      <c r="H157" t="s">
        <v>494</v>
      </c>
      <c r="I157">
        <v>2</v>
      </c>
      <c r="J157" t="s">
        <v>80</v>
      </c>
      <c r="K157">
        <v>77</v>
      </c>
      <c r="L157" t="s">
        <v>232</v>
      </c>
      <c r="M157" t="s">
        <v>163</v>
      </c>
      <c r="N157" t="s">
        <v>390</v>
      </c>
      <c r="O157" t="s">
        <v>391</v>
      </c>
      <c r="P157">
        <v>9705</v>
      </c>
      <c r="S157" s="4">
        <v>45987</v>
      </c>
      <c r="U157">
        <v>88</v>
      </c>
      <c r="V157">
        <v>854040</v>
      </c>
      <c r="W157" t="s">
        <v>85</v>
      </c>
      <c r="X157" t="s">
        <v>538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>
        <v>0</v>
      </c>
      <c r="AK157" t="s">
        <v>80</v>
      </c>
      <c r="AL157">
        <v>0</v>
      </c>
      <c r="AM157" t="s">
        <v>80</v>
      </c>
      <c r="AP157" t="s">
        <v>539</v>
      </c>
      <c r="AQ157" t="s">
        <v>499</v>
      </c>
      <c r="AR157" t="s">
        <v>500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80</v>
      </c>
      <c r="BF157" t="s">
        <v>499</v>
      </c>
      <c r="BI157" t="s">
        <v>625</v>
      </c>
      <c r="BJ157" s="5" t="str">
        <f>VLOOKUP(A157,ReferenceTable[],4,FALSE)</f>
        <v>CCLSV4201</v>
      </c>
      <c r="BK157">
        <f>VLOOKUP(A157,ReferenceTable[],5,FALSE)</f>
        <v>0</v>
      </c>
      <c r="BL157">
        <f>VLOOKUP(A157,ReferenceTable[],6,FALSE)</f>
        <v>0</v>
      </c>
      <c r="BM157">
        <f>VLOOKUP(A157,ReferenceTable[],7,FALSE)</f>
        <v>0</v>
      </c>
      <c r="BN157" s="4">
        <f>VLOOKUP(A157,ReferenceTable[],9,FALSE)</f>
        <v>46006</v>
      </c>
      <c r="BO157">
        <f>VLOOKUP(A157,ReferenceTable[],10,FALSE)</f>
        <v>800000</v>
      </c>
      <c r="BP157">
        <f>VLOOKUP(A157,ReferenceTable[],11,FALSE)</f>
        <v>0</v>
      </c>
      <c r="BQ157">
        <f>VLOOKUP(A157,ReferenceTable[],12,FALSE)</f>
        <v>0</v>
      </c>
      <c r="BR157" t="str">
        <f>VLOOKUP(A157,ReferenceTable[],14,FALSE)</f>
        <v>BUYER:CHOW SIAN</v>
      </c>
      <c r="BS157" s="4">
        <f>VLOOKUP(A157,ReferenceTable[],15,FALSE)</f>
        <v>46015</v>
      </c>
      <c r="BT157">
        <f>VLOOKUP(A157,ReferenceTable[],16,FALSE)</f>
        <v>5</v>
      </c>
      <c r="BU157" t="str">
        <f>VLOOKUP(A157,ReferenceTable[],17,FALSE)</f>
        <v>FT</v>
      </c>
      <c r="BV157" s="4">
        <f>VLOOKUP(A157,ReferenceTable[],18,FALSE)</f>
        <v>45980</v>
      </c>
      <c r="BW157" s="4">
        <f>VLOOKUP(A157,ReferenceTable[],19,FALSE)</f>
        <v>45986</v>
      </c>
      <c r="BX157">
        <f>VLOOKUP(A157,ReferenceTable[],20,FALSE)</f>
        <v>2526337</v>
      </c>
    </row>
    <row r="158" spans="1:76">
      <c r="A158" t="s">
        <v>627</v>
      </c>
      <c r="B158">
        <v>10000</v>
      </c>
      <c r="C158">
        <v>10000</v>
      </c>
      <c r="D158" s="4">
        <v>45992</v>
      </c>
      <c r="E158" t="s">
        <v>77</v>
      </c>
      <c r="F158" t="s">
        <v>628</v>
      </c>
      <c r="G158" t="s">
        <v>629</v>
      </c>
      <c r="H158" t="s">
        <v>630</v>
      </c>
      <c r="I158">
        <v>1</v>
      </c>
      <c r="J158" t="s">
        <v>80</v>
      </c>
      <c r="K158">
        <v>71</v>
      </c>
      <c r="L158" t="s">
        <v>378</v>
      </c>
      <c r="M158" t="s">
        <v>82</v>
      </c>
      <c r="N158" t="s">
        <v>631</v>
      </c>
      <c r="O158" t="s">
        <v>632</v>
      </c>
      <c r="P158">
        <v>33334</v>
      </c>
      <c r="S158" s="4">
        <v>45988</v>
      </c>
      <c r="U158">
        <v>6</v>
      </c>
      <c r="V158">
        <v>200004</v>
      </c>
      <c r="W158" t="s">
        <v>85</v>
      </c>
      <c r="X158" t="s">
        <v>633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>
        <v>0</v>
      </c>
      <c r="AK158" t="s">
        <v>80</v>
      </c>
      <c r="AL158">
        <v>0</v>
      </c>
      <c r="AM158" t="s">
        <v>80</v>
      </c>
      <c r="AP158" t="s">
        <v>634</v>
      </c>
      <c r="AQ158" t="s">
        <v>499</v>
      </c>
      <c r="AR158" t="s">
        <v>500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80</v>
      </c>
      <c r="BF158" t="s">
        <v>499</v>
      </c>
      <c r="BI158" t="s">
        <v>635</v>
      </c>
      <c r="BJ158" s="5" t="str">
        <f>VLOOKUP(A158,ReferenceTable[],4,FALSE)</f>
        <v>AD1616P</v>
      </c>
      <c r="BK158">
        <f>VLOOKUP(A158,ReferenceTable[],5,FALSE)</f>
        <v>0</v>
      </c>
      <c r="BL158">
        <f>VLOOKUP(A158,ReferenceTable[],6,FALSE)</f>
        <v>0</v>
      </c>
      <c r="BM158">
        <f>VLOOKUP(A158,ReferenceTable[],7,FALSE)</f>
        <v>0</v>
      </c>
      <c r="BN158" s="4">
        <f>VLOOKUP(A158,ReferenceTable[],9,FALSE)</f>
        <v>46006</v>
      </c>
      <c r="BO158">
        <f>VLOOKUP(A158,ReferenceTable[],10,FALSE)</f>
        <v>200000</v>
      </c>
      <c r="BP158">
        <f>VLOOKUP(A158,ReferenceTable[],11,FALSE)</f>
        <v>0</v>
      </c>
      <c r="BQ158">
        <f>VLOOKUP(A158,ReferenceTable[],12,FALSE)</f>
        <v>0</v>
      </c>
      <c r="BR158" t="str">
        <f>VLOOKUP(A158,ReferenceTable[],14,FALSE)</f>
        <v>BUYER:CHOW SIAN</v>
      </c>
      <c r="BS158" s="4">
        <f>VLOOKUP(A158,ReferenceTable[],15,FALSE)</f>
        <v>46015</v>
      </c>
      <c r="BT158">
        <f>VLOOKUP(A158,ReferenceTable[],16,FALSE)</f>
        <v>1</v>
      </c>
      <c r="BU158" t="str">
        <f>VLOOKUP(A158,ReferenceTable[],17,FALSE)</f>
        <v>FT</v>
      </c>
      <c r="BV158" s="4">
        <f>VLOOKUP(A158,ReferenceTable[],18,FALSE)</f>
        <v>45980</v>
      </c>
      <c r="BW158" s="4">
        <f>VLOOKUP(A158,ReferenceTable[],19,FALSE)</f>
        <v>45988</v>
      </c>
      <c r="BX158">
        <f>VLOOKUP(A158,ReferenceTable[],20,FALSE)</f>
        <v>200004</v>
      </c>
    </row>
    <row r="159" spans="1:76">
      <c r="A159" t="s">
        <v>636</v>
      </c>
      <c r="B159">
        <v>10000</v>
      </c>
      <c r="C159">
        <v>10000</v>
      </c>
      <c r="D159" s="4">
        <v>45992</v>
      </c>
      <c r="E159" t="s">
        <v>77</v>
      </c>
      <c r="F159" t="s">
        <v>637</v>
      </c>
      <c r="G159" t="s">
        <v>638</v>
      </c>
      <c r="H159" t="s">
        <v>507</v>
      </c>
      <c r="I159">
        <v>1</v>
      </c>
      <c r="J159" t="s">
        <v>80</v>
      </c>
      <c r="K159">
        <v>93</v>
      </c>
      <c r="L159" t="s">
        <v>116</v>
      </c>
      <c r="M159" t="s">
        <v>96</v>
      </c>
      <c r="N159" t="s">
        <v>117</v>
      </c>
      <c r="O159" t="s">
        <v>118</v>
      </c>
      <c r="P159">
        <v>4542</v>
      </c>
      <c r="S159" s="4">
        <v>45985</v>
      </c>
      <c r="U159">
        <v>24</v>
      </c>
      <c r="V159">
        <v>109008</v>
      </c>
      <c r="W159" t="s">
        <v>85</v>
      </c>
      <c r="X159" t="s">
        <v>639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K159" t="s">
        <v>80</v>
      </c>
      <c r="AL159">
        <v>0</v>
      </c>
      <c r="AM159" t="s">
        <v>80</v>
      </c>
      <c r="AP159" t="s">
        <v>640</v>
      </c>
      <c r="AQ159" t="s">
        <v>499</v>
      </c>
      <c r="AR159" t="s">
        <v>500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80</v>
      </c>
      <c r="BF159" t="s">
        <v>499</v>
      </c>
      <c r="BI159" t="s">
        <v>641</v>
      </c>
      <c r="BJ159" s="5" t="str">
        <f>VLOOKUP(A159,ReferenceTable[],4,FALSE)</f>
        <v>AD5202</v>
      </c>
      <c r="BK159">
        <f>VLOOKUP(A159,ReferenceTable[],5,FALSE)</f>
        <v>0</v>
      </c>
      <c r="BL159">
        <f>VLOOKUP(A159,ReferenceTable[],6,FALSE)</f>
        <v>0</v>
      </c>
      <c r="BM159">
        <f>VLOOKUP(A159,ReferenceTable[],7,FALSE)</f>
        <v>0</v>
      </c>
      <c r="BN159" s="4">
        <f>VLOOKUP(A159,ReferenceTable[],9,FALSE)</f>
        <v>46013</v>
      </c>
      <c r="BO159">
        <f>VLOOKUP(A159,ReferenceTable[],10,FALSE)</f>
        <v>100000</v>
      </c>
      <c r="BP159">
        <f>VLOOKUP(A159,ReferenceTable[],11,FALSE)</f>
        <v>0</v>
      </c>
      <c r="BQ159">
        <f>VLOOKUP(A159,ReferenceTable[],12,FALSE)</f>
        <v>0</v>
      </c>
      <c r="BR159" t="str">
        <f>VLOOKUP(A159,ReferenceTable[],14,FALSE)</f>
        <v>PROJ:KRONOS    BUYER:CHOW SIAN.</v>
      </c>
      <c r="BS159" s="4">
        <f>VLOOKUP(A159,ReferenceTable[],15,FALSE)</f>
        <v>46020</v>
      </c>
      <c r="BT159">
        <f>VLOOKUP(A159,ReferenceTable[],16,FALSE)</f>
        <v>7</v>
      </c>
      <c r="BU159" t="str">
        <f>VLOOKUP(A159,ReferenceTable[],17,FALSE)</f>
        <v>FT</v>
      </c>
      <c r="BV159" s="4">
        <f>VLOOKUP(A159,ReferenceTable[],18,FALSE)</f>
        <v>45980</v>
      </c>
      <c r="BW159" s="4">
        <f>VLOOKUP(A159,ReferenceTable[],19,FALSE)</f>
        <v>45985</v>
      </c>
      <c r="BX159">
        <f>VLOOKUP(A159,ReferenceTable[],20,FALSE)</f>
        <v>317010</v>
      </c>
    </row>
    <row r="160" spans="1:76">
      <c r="A160" t="s">
        <v>636</v>
      </c>
      <c r="B160">
        <v>10000</v>
      </c>
      <c r="C160">
        <v>20000</v>
      </c>
      <c r="D160" s="4">
        <v>45992</v>
      </c>
      <c r="E160" t="s">
        <v>77</v>
      </c>
      <c r="F160" t="s">
        <v>637</v>
      </c>
      <c r="G160" t="s">
        <v>638</v>
      </c>
      <c r="H160" t="s">
        <v>507</v>
      </c>
      <c r="I160">
        <v>2</v>
      </c>
      <c r="J160" t="s">
        <v>80</v>
      </c>
      <c r="K160">
        <v>77</v>
      </c>
      <c r="L160" t="s">
        <v>232</v>
      </c>
      <c r="M160" t="s">
        <v>163</v>
      </c>
      <c r="N160" t="s">
        <v>390</v>
      </c>
      <c r="O160" t="s">
        <v>391</v>
      </c>
      <c r="P160">
        <v>17667</v>
      </c>
      <c r="S160" s="4">
        <v>45990</v>
      </c>
      <c r="U160">
        <v>6</v>
      </c>
      <c r="V160">
        <v>106002</v>
      </c>
      <c r="W160" t="s">
        <v>85</v>
      </c>
      <c r="X160" t="s">
        <v>639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>
        <v>0</v>
      </c>
      <c r="AK160" t="s">
        <v>80</v>
      </c>
      <c r="AL160">
        <v>0</v>
      </c>
      <c r="AM160" t="s">
        <v>80</v>
      </c>
      <c r="AP160" t="s">
        <v>640</v>
      </c>
      <c r="AQ160" t="s">
        <v>499</v>
      </c>
      <c r="AR160" t="s">
        <v>500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80</v>
      </c>
      <c r="BF160" t="s">
        <v>499</v>
      </c>
      <c r="BI160" t="s">
        <v>641</v>
      </c>
      <c r="BJ160" s="5" t="str">
        <f>VLOOKUP(A160,ReferenceTable[],4,FALSE)</f>
        <v>AD5202</v>
      </c>
      <c r="BK160">
        <f>VLOOKUP(A160,ReferenceTable[],5,FALSE)</f>
        <v>0</v>
      </c>
      <c r="BL160">
        <f>VLOOKUP(A160,ReferenceTable[],6,FALSE)</f>
        <v>0</v>
      </c>
      <c r="BM160">
        <f>VLOOKUP(A160,ReferenceTable[],7,FALSE)</f>
        <v>0</v>
      </c>
      <c r="BN160" s="4">
        <f>VLOOKUP(A160,ReferenceTable[],9,FALSE)</f>
        <v>46013</v>
      </c>
      <c r="BO160">
        <f>VLOOKUP(A160,ReferenceTable[],10,FALSE)</f>
        <v>100000</v>
      </c>
      <c r="BP160">
        <f>VLOOKUP(A160,ReferenceTable[],11,FALSE)</f>
        <v>0</v>
      </c>
      <c r="BQ160">
        <f>VLOOKUP(A160,ReferenceTable[],12,FALSE)</f>
        <v>0</v>
      </c>
      <c r="BR160" t="str">
        <f>VLOOKUP(A160,ReferenceTable[],14,FALSE)</f>
        <v>PROJ:KRONOS    BUYER:CHOW SIAN.</v>
      </c>
      <c r="BS160" s="4">
        <f>VLOOKUP(A160,ReferenceTable[],15,FALSE)</f>
        <v>46020</v>
      </c>
      <c r="BT160">
        <f>VLOOKUP(A160,ReferenceTable[],16,FALSE)</f>
        <v>7</v>
      </c>
      <c r="BU160" t="str">
        <f>VLOOKUP(A160,ReferenceTable[],17,FALSE)</f>
        <v>FT</v>
      </c>
      <c r="BV160" s="4">
        <f>VLOOKUP(A160,ReferenceTable[],18,FALSE)</f>
        <v>45980</v>
      </c>
      <c r="BW160" s="4">
        <f>VLOOKUP(A160,ReferenceTable[],19,FALSE)</f>
        <v>45985</v>
      </c>
      <c r="BX160">
        <f>VLOOKUP(A160,ReferenceTable[],20,FALSE)</f>
        <v>317010</v>
      </c>
    </row>
    <row r="161" spans="1:76">
      <c r="A161" t="s">
        <v>642</v>
      </c>
      <c r="B161">
        <v>10000</v>
      </c>
      <c r="C161">
        <v>10000</v>
      </c>
      <c r="D161" s="4">
        <v>46000</v>
      </c>
      <c r="E161" t="s">
        <v>77</v>
      </c>
      <c r="F161" t="s">
        <v>643</v>
      </c>
      <c r="G161" t="s">
        <v>644</v>
      </c>
      <c r="H161" t="s">
        <v>486</v>
      </c>
      <c r="I161">
        <v>1</v>
      </c>
      <c r="J161" t="s">
        <v>80</v>
      </c>
      <c r="K161">
        <v>60</v>
      </c>
      <c r="L161" t="s">
        <v>278</v>
      </c>
      <c r="M161" t="s">
        <v>82</v>
      </c>
      <c r="N161" t="s">
        <v>279</v>
      </c>
      <c r="O161" t="s">
        <v>280</v>
      </c>
      <c r="P161">
        <v>3334</v>
      </c>
      <c r="S161" s="4">
        <v>45982</v>
      </c>
      <c r="U161">
        <v>6</v>
      </c>
      <c r="V161">
        <v>20004</v>
      </c>
      <c r="W161" t="s">
        <v>85</v>
      </c>
      <c r="X161" t="s">
        <v>487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>
        <v>0</v>
      </c>
      <c r="AK161" t="s">
        <v>80</v>
      </c>
      <c r="AL161">
        <v>0</v>
      </c>
      <c r="AM161" t="s">
        <v>80</v>
      </c>
      <c r="AP161" t="s">
        <v>488</v>
      </c>
      <c r="AQ161" t="s">
        <v>489</v>
      </c>
      <c r="AR161" t="s">
        <v>490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80</v>
      </c>
      <c r="BF161" t="s">
        <v>489</v>
      </c>
      <c r="BI161" t="s">
        <v>645</v>
      </c>
      <c r="BJ161" s="5" t="str">
        <f>VLOOKUP(A161,ReferenceTable[],4,FALSE)</f>
        <v>VEL9001</v>
      </c>
      <c r="BK161" t="str">
        <f>VLOOKUP(A161,ReferenceTable[],5,FALSE)</f>
        <v>3M9471LE</v>
      </c>
      <c r="BL161">
        <f>VLOOKUP(A161,ReferenceTable[],6,FALSE)</f>
        <v>0</v>
      </c>
      <c r="BM161">
        <f>VLOOKUP(A161,ReferenceTable[],7,FALSE)</f>
        <v>0</v>
      </c>
      <c r="BN161" s="4">
        <f>VLOOKUP(A161,ReferenceTable[],9,FALSE)</f>
        <v>46019</v>
      </c>
      <c r="BO161">
        <f>VLOOKUP(A161,ReferenceTable[],10,FALSE)</f>
        <v>20000</v>
      </c>
      <c r="BP161">
        <f>VLOOKUP(A161,ReferenceTable[],11,FALSE)</f>
        <v>20000</v>
      </c>
      <c r="BQ161">
        <f>VLOOKUP(A161,ReferenceTable[],12,FALSE)</f>
        <v>0</v>
      </c>
      <c r="BR161">
        <f>VLOOKUP(A161,ReferenceTable[],14,FALSE)</f>
        <v>0</v>
      </c>
      <c r="BS161" s="4">
        <f>VLOOKUP(A161,ReferenceTable[],15,FALSE)</f>
        <v>46027</v>
      </c>
      <c r="BT161">
        <f>VLOOKUP(A161,ReferenceTable[],16,FALSE)</f>
        <v>2</v>
      </c>
      <c r="BU161" t="str">
        <f>VLOOKUP(A161,ReferenceTable[],17,FALSE)</f>
        <v>JC</v>
      </c>
      <c r="BV161" s="4">
        <f>VLOOKUP(A161,ReferenceTable[],18,FALSE)</f>
        <v>45980</v>
      </c>
      <c r="BW161" s="4">
        <f>VLOOKUP(A161,ReferenceTable[],19,FALSE)</f>
        <v>45982</v>
      </c>
      <c r="BX161">
        <f>VLOOKUP(A161,ReferenceTable[],20,FALSE)</f>
        <v>20004</v>
      </c>
    </row>
    <row r="162" spans="1:76">
      <c r="A162" t="s">
        <v>646</v>
      </c>
      <c r="B162">
        <v>10000</v>
      </c>
      <c r="C162">
        <v>30000</v>
      </c>
      <c r="D162" s="4">
        <v>45992</v>
      </c>
      <c r="E162" t="s">
        <v>77</v>
      </c>
      <c r="F162" t="s">
        <v>647</v>
      </c>
      <c r="G162">
        <v>61228</v>
      </c>
      <c r="I162">
        <v>1</v>
      </c>
      <c r="J162" t="s">
        <v>80</v>
      </c>
      <c r="K162">
        <v>73</v>
      </c>
      <c r="L162" t="s">
        <v>648</v>
      </c>
      <c r="M162" t="s">
        <v>163</v>
      </c>
      <c r="N162" t="s">
        <v>649</v>
      </c>
      <c r="O162" t="s">
        <v>650</v>
      </c>
      <c r="P162">
        <v>3938</v>
      </c>
      <c r="S162" s="4">
        <v>45985</v>
      </c>
      <c r="U162">
        <v>12</v>
      </c>
      <c r="V162">
        <v>47256</v>
      </c>
      <c r="W162" t="s">
        <v>85</v>
      </c>
      <c r="X162" t="s">
        <v>651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>
        <v>0</v>
      </c>
      <c r="AK162" t="s">
        <v>80</v>
      </c>
      <c r="AL162">
        <v>0</v>
      </c>
      <c r="AM162" t="s">
        <v>80</v>
      </c>
      <c r="AP162" t="s">
        <v>652</v>
      </c>
      <c r="AQ162" t="s">
        <v>653</v>
      </c>
      <c r="AR162" t="s">
        <v>654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80</v>
      </c>
      <c r="BF162" t="s">
        <v>653</v>
      </c>
      <c r="BI162" t="s">
        <v>655</v>
      </c>
      <c r="BJ162" s="5" t="str">
        <f>VLOOKUP(A162,ReferenceTable[],4,FALSE)</f>
        <v>CCLM1001</v>
      </c>
      <c r="BK162">
        <f>VLOOKUP(A162,ReferenceTable[],5,FALSE)</f>
        <v>0</v>
      </c>
      <c r="BL162">
        <f>VLOOKUP(A162,ReferenceTable[],6,FALSE)</f>
        <v>0</v>
      </c>
      <c r="BM162">
        <f>VLOOKUP(A162,ReferenceTable[],7,FALSE)</f>
        <v>0</v>
      </c>
      <c r="BN162" s="4">
        <f>VLOOKUP(A162,ReferenceTable[],9,FALSE)</f>
        <v>45986</v>
      </c>
      <c r="BO162">
        <f>VLOOKUP(A162,ReferenceTable[],10,FALSE)</f>
        <v>47250</v>
      </c>
      <c r="BP162">
        <f>VLOOKUP(A162,ReferenceTable[],11,FALSE)</f>
        <v>47250</v>
      </c>
      <c r="BQ162">
        <f>VLOOKUP(A162,ReferenceTable[],12,FALSE)</f>
        <v>0</v>
      </c>
      <c r="BR162">
        <f>VLOOKUP(A162,ReferenceTable[],14,FALSE)</f>
        <v>0</v>
      </c>
      <c r="BS162" s="4">
        <f>VLOOKUP(A162,ReferenceTable[],15,FALSE)</f>
        <v>45993</v>
      </c>
      <c r="BT162">
        <f>VLOOKUP(A162,ReferenceTable[],16,FALSE)</f>
        <v>2</v>
      </c>
      <c r="BU162" t="str">
        <f>VLOOKUP(A162,ReferenceTable[],17,FALSE)</f>
        <v>JC</v>
      </c>
      <c r="BV162" s="4">
        <f>VLOOKUP(A162,ReferenceTable[],18,FALSE)</f>
        <v>45981</v>
      </c>
      <c r="BW162" s="4">
        <f>VLOOKUP(A162,ReferenceTable[],19,FALSE)</f>
        <v>45985</v>
      </c>
      <c r="BX162">
        <f>VLOOKUP(A162,ReferenceTable[],20,FALSE)</f>
        <v>210006</v>
      </c>
    </row>
    <row r="163" spans="1:76">
      <c r="A163" t="s">
        <v>646</v>
      </c>
      <c r="B163">
        <v>10000</v>
      </c>
      <c r="C163">
        <v>40000</v>
      </c>
      <c r="D163" s="4">
        <v>45992</v>
      </c>
      <c r="E163" t="s">
        <v>77</v>
      </c>
      <c r="F163" t="s">
        <v>647</v>
      </c>
      <c r="G163">
        <v>61228</v>
      </c>
      <c r="I163">
        <v>2</v>
      </c>
      <c r="J163" t="s">
        <v>80</v>
      </c>
      <c r="K163">
        <v>96</v>
      </c>
      <c r="L163" t="s">
        <v>392</v>
      </c>
      <c r="M163" t="s">
        <v>393</v>
      </c>
      <c r="N163" t="s">
        <v>214</v>
      </c>
      <c r="O163" t="s">
        <v>215</v>
      </c>
      <c r="P163">
        <v>27125</v>
      </c>
      <c r="S163" s="4">
        <v>45989</v>
      </c>
      <c r="U163">
        <v>6</v>
      </c>
      <c r="V163">
        <v>162750</v>
      </c>
      <c r="W163" t="s">
        <v>85</v>
      </c>
      <c r="X163" t="s">
        <v>651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K163" t="s">
        <v>80</v>
      </c>
      <c r="AL163">
        <v>0</v>
      </c>
      <c r="AM163" t="s">
        <v>80</v>
      </c>
      <c r="AP163" t="s">
        <v>652</v>
      </c>
      <c r="AQ163" t="s">
        <v>653</v>
      </c>
      <c r="AR163" t="s">
        <v>654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80</v>
      </c>
      <c r="BF163" t="s">
        <v>653</v>
      </c>
      <c r="BI163" t="s">
        <v>655</v>
      </c>
      <c r="BJ163" s="5" t="str">
        <f>VLOOKUP(A163,ReferenceTable[],4,FALSE)</f>
        <v>CCLM1001</v>
      </c>
      <c r="BK163">
        <f>VLOOKUP(A163,ReferenceTable[],5,FALSE)</f>
        <v>0</v>
      </c>
      <c r="BL163">
        <f>VLOOKUP(A163,ReferenceTable[],6,FALSE)</f>
        <v>0</v>
      </c>
      <c r="BM163">
        <f>VLOOKUP(A163,ReferenceTable[],7,FALSE)</f>
        <v>0</v>
      </c>
      <c r="BN163" s="4">
        <f>VLOOKUP(A163,ReferenceTable[],9,FALSE)</f>
        <v>45986</v>
      </c>
      <c r="BO163">
        <f>VLOOKUP(A163,ReferenceTable[],10,FALSE)</f>
        <v>47250</v>
      </c>
      <c r="BP163">
        <f>VLOOKUP(A163,ReferenceTable[],11,FALSE)</f>
        <v>47250</v>
      </c>
      <c r="BQ163">
        <f>VLOOKUP(A163,ReferenceTable[],12,FALSE)</f>
        <v>0</v>
      </c>
      <c r="BR163">
        <f>VLOOKUP(A163,ReferenceTable[],14,FALSE)</f>
        <v>0</v>
      </c>
      <c r="BS163" s="4">
        <f>VLOOKUP(A163,ReferenceTable[],15,FALSE)</f>
        <v>45993</v>
      </c>
      <c r="BT163">
        <f>VLOOKUP(A163,ReferenceTable[],16,FALSE)</f>
        <v>2</v>
      </c>
      <c r="BU163" t="str">
        <f>VLOOKUP(A163,ReferenceTable[],17,FALSE)</f>
        <v>JC</v>
      </c>
      <c r="BV163" s="4">
        <f>VLOOKUP(A163,ReferenceTable[],18,FALSE)</f>
        <v>45981</v>
      </c>
      <c r="BW163" s="4">
        <f>VLOOKUP(A163,ReferenceTable[],19,FALSE)</f>
        <v>45985</v>
      </c>
      <c r="BX163">
        <f>VLOOKUP(A163,ReferenceTable[],20,FALSE)</f>
        <v>210006</v>
      </c>
    </row>
    <row r="164" spans="1:76">
      <c r="A164" t="s">
        <v>646</v>
      </c>
      <c r="B164">
        <v>20000</v>
      </c>
      <c r="C164">
        <v>10000</v>
      </c>
      <c r="D164" s="4">
        <v>45992</v>
      </c>
      <c r="E164" t="s">
        <v>77</v>
      </c>
      <c r="F164" t="s">
        <v>647</v>
      </c>
      <c r="G164">
        <v>61228</v>
      </c>
      <c r="I164">
        <v>1</v>
      </c>
      <c r="J164" t="s">
        <v>80</v>
      </c>
      <c r="K164">
        <v>73</v>
      </c>
      <c r="L164" t="s">
        <v>648</v>
      </c>
      <c r="M164" t="s">
        <v>163</v>
      </c>
      <c r="N164" t="s">
        <v>649</v>
      </c>
      <c r="O164" t="s">
        <v>650</v>
      </c>
      <c r="P164">
        <v>9625</v>
      </c>
      <c r="S164" s="4">
        <v>45985</v>
      </c>
      <c r="U164">
        <v>12</v>
      </c>
      <c r="V164">
        <v>115500</v>
      </c>
      <c r="W164" t="s">
        <v>85</v>
      </c>
      <c r="X164" t="s">
        <v>651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K164" t="s">
        <v>80</v>
      </c>
      <c r="AL164">
        <v>0</v>
      </c>
      <c r="AM164" t="s">
        <v>80</v>
      </c>
      <c r="AP164" t="s">
        <v>652</v>
      </c>
      <c r="AQ164" t="s">
        <v>653</v>
      </c>
      <c r="AR164" t="s">
        <v>654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80</v>
      </c>
      <c r="BF164" t="s">
        <v>653</v>
      </c>
      <c r="BI164" t="s">
        <v>655</v>
      </c>
      <c r="BJ164" s="5" t="str">
        <f>VLOOKUP(A164,ReferenceTable[],4,FALSE)</f>
        <v>CCLM1001</v>
      </c>
      <c r="BK164">
        <f>VLOOKUP(A164,ReferenceTable[],5,FALSE)</f>
        <v>0</v>
      </c>
      <c r="BL164">
        <f>VLOOKUP(A164,ReferenceTable[],6,FALSE)</f>
        <v>0</v>
      </c>
      <c r="BM164">
        <f>VLOOKUP(A164,ReferenceTable[],7,FALSE)</f>
        <v>0</v>
      </c>
      <c r="BN164" s="4">
        <f>VLOOKUP(A164,ReferenceTable[],9,FALSE)</f>
        <v>45986</v>
      </c>
      <c r="BO164">
        <f>VLOOKUP(A164,ReferenceTable[],10,FALSE)</f>
        <v>47250</v>
      </c>
      <c r="BP164">
        <f>VLOOKUP(A164,ReferenceTable[],11,FALSE)</f>
        <v>47250</v>
      </c>
      <c r="BQ164">
        <f>VLOOKUP(A164,ReferenceTable[],12,FALSE)</f>
        <v>0</v>
      </c>
      <c r="BR164">
        <f>VLOOKUP(A164,ReferenceTable[],14,FALSE)</f>
        <v>0</v>
      </c>
      <c r="BS164" s="4">
        <f>VLOOKUP(A164,ReferenceTable[],15,FALSE)</f>
        <v>45993</v>
      </c>
      <c r="BT164">
        <f>VLOOKUP(A164,ReferenceTable[],16,FALSE)</f>
        <v>2</v>
      </c>
      <c r="BU164" t="str">
        <f>VLOOKUP(A164,ReferenceTable[],17,FALSE)</f>
        <v>JC</v>
      </c>
      <c r="BV164" s="4">
        <f>VLOOKUP(A164,ReferenceTable[],18,FALSE)</f>
        <v>45981</v>
      </c>
      <c r="BW164" s="4">
        <f>VLOOKUP(A164,ReferenceTable[],19,FALSE)</f>
        <v>45985</v>
      </c>
      <c r="BX164">
        <f>VLOOKUP(A164,ReferenceTable[],20,FALSE)</f>
        <v>210006</v>
      </c>
    </row>
    <row r="165" spans="1:76">
      <c r="A165" t="s">
        <v>656</v>
      </c>
      <c r="B165">
        <v>10000</v>
      </c>
      <c r="C165">
        <v>10000</v>
      </c>
      <c r="D165" s="4">
        <v>45999</v>
      </c>
      <c r="E165" t="s">
        <v>77</v>
      </c>
      <c r="F165" t="s">
        <v>657</v>
      </c>
      <c r="G165">
        <v>10809184122</v>
      </c>
      <c r="H165" t="s">
        <v>514</v>
      </c>
      <c r="I165">
        <v>1</v>
      </c>
      <c r="J165" t="s">
        <v>80</v>
      </c>
      <c r="K165">
        <v>93</v>
      </c>
      <c r="L165" t="s">
        <v>116</v>
      </c>
      <c r="M165" t="s">
        <v>96</v>
      </c>
      <c r="N165" t="s">
        <v>495</v>
      </c>
      <c r="O165" t="s">
        <v>496</v>
      </c>
      <c r="P165">
        <v>1101</v>
      </c>
      <c r="S165" s="4">
        <v>45986</v>
      </c>
      <c r="U165">
        <v>308</v>
      </c>
      <c r="V165">
        <v>339108</v>
      </c>
      <c r="W165" t="s">
        <v>85</v>
      </c>
      <c r="X165" t="s">
        <v>658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>
        <v>0</v>
      </c>
      <c r="AK165" t="s">
        <v>80</v>
      </c>
      <c r="AL165">
        <v>0</v>
      </c>
      <c r="AM165" t="s">
        <v>80</v>
      </c>
      <c r="AP165" t="s">
        <v>659</v>
      </c>
      <c r="AQ165" t="s">
        <v>499</v>
      </c>
      <c r="AR165" t="s">
        <v>500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80</v>
      </c>
      <c r="BF165" t="s">
        <v>499</v>
      </c>
      <c r="BI165" t="s">
        <v>660</v>
      </c>
      <c r="BJ165" s="5" t="str">
        <f>VLOOKUP(A165,ReferenceTable[],4,FALSE)</f>
        <v>CCLSV4201</v>
      </c>
      <c r="BK165">
        <f>VLOOKUP(A165,ReferenceTable[],5,FALSE)</f>
        <v>0</v>
      </c>
      <c r="BL165">
        <f>VLOOKUP(A165,ReferenceTable[],6,FALSE)</f>
        <v>0</v>
      </c>
      <c r="BM165">
        <f>VLOOKUP(A165,ReferenceTable[],7,FALSE)</f>
        <v>0</v>
      </c>
      <c r="BN165" s="4">
        <f>VLOOKUP(A165,ReferenceTable[],9,FALSE)</f>
        <v>46006</v>
      </c>
      <c r="BO165">
        <f>VLOOKUP(A165,ReferenceTable[],10,FALSE)</f>
        <v>300000</v>
      </c>
      <c r="BP165">
        <f>VLOOKUP(A165,ReferenceTable[],11,FALSE)</f>
        <v>0</v>
      </c>
      <c r="BQ165">
        <f>VLOOKUP(A165,ReferenceTable[],12,FALSE)</f>
        <v>0</v>
      </c>
      <c r="BR165" t="str">
        <f>VLOOKUP(A165,ReferenceTable[],14,FALSE)</f>
        <v>BUUER:CHOW SIAN</v>
      </c>
      <c r="BS165" s="4">
        <f>VLOOKUP(A165,ReferenceTable[],15,FALSE)</f>
        <v>46015</v>
      </c>
      <c r="BT165">
        <f>VLOOKUP(A165,ReferenceTable[],16,FALSE)</f>
        <v>2</v>
      </c>
      <c r="BU165" t="str">
        <f>VLOOKUP(A165,ReferenceTable[],17,FALSE)</f>
        <v>FT</v>
      </c>
      <c r="BV165" s="4">
        <f>VLOOKUP(A165,ReferenceTable[],18,FALSE)</f>
        <v>45980</v>
      </c>
      <c r="BW165" s="4">
        <f>VLOOKUP(A165,ReferenceTable[],19,FALSE)</f>
        <v>45986</v>
      </c>
      <c r="BX165">
        <f>VLOOKUP(A165,ReferenceTable[],20,FALSE)</f>
        <v>965151</v>
      </c>
    </row>
    <row r="166" spans="1:76">
      <c r="A166" t="s">
        <v>661</v>
      </c>
      <c r="B166">
        <v>10000</v>
      </c>
      <c r="C166">
        <v>10000</v>
      </c>
      <c r="D166" s="4">
        <v>45993</v>
      </c>
      <c r="E166" t="s">
        <v>77</v>
      </c>
      <c r="F166" t="s">
        <v>662</v>
      </c>
      <c r="G166" t="s">
        <v>663</v>
      </c>
      <c r="H166" t="s">
        <v>664</v>
      </c>
      <c r="I166">
        <v>1</v>
      </c>
      <c r="J166" t="s">
        <v>80</v>
      </c>
      <c r="K166">
        <v>72</v>
      </c>
      <c r="L166" t="s">
        <v>272</v>
      </c>
      <c r="M166" t="s">
        <v>96</v>
      </c>
      <c r="N166" t="s">
        <v>140</v>
      </c>
      <c r="O166" t="s">
        <v>141</v>
      </c>
      <c r="P166">
        <v>1736</v>
      </c>
      <c r="S166" s="4">
        <v>45982</v>
      </c>
      <c r="U166">
        <v>36</v>
      </c>
      <c r="V166">
        <v>62512</v>
      </c>
      <c r="W166" t="s">
        <v>85</v>
      </c>
      <c r="X166" t="s">
        <v>665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>
        <v>0</v>
      </c>
      <c r="AK166" t="s">
        <v>80</v>
      </c>
      <c r="AL166">
        <v>0</v>
      </c>
      <c r="AM166" t="s">
        <v>80</v>
      </c>
      <c r="AP166" t="s">
        <v>666</v>
      </c>
      <c r="AQ166" t="s">
        <v>667</v>
      </c>
      <c r="AR166" t="s">
        <v>668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80</v>
      </c>
      <c r="BF166" t="s">
        <v>667</v>
      </c>
      <c r="BI166" t="s">
        <v>669</v>
      </c>
      <c r="BJ166" s="5" t="str">
        <f>VLOOKUP(A166,ReferenceTable[],4,FALSE)</f>
        <v>LI1101</v>
      </c>
      <c r="BK166">
        <f>VLOOKUP(A166,ReferenceTable[],5,FALSE)</f>
        <v>0</v>
      </c>
      <c r="BL166">
        <f>VLOOKUP(A166,ReferenceTable[],6,FALSE)</f>
        <v>0</v>
      </c>
      <c r="BM166">
        <f>VLOOKUP(A166,ReferenceTable[],7,FALSE)</f>
        <v>0</v>
      </c>
      <c r="BN166" s="4">
        <f>VLOOKUP(A166,ReferenceTable[],9,FALSE)</f>
        <v>45992</v>
      </c>
      <c r="BO166">
        <f>VLOOKUP(A166,ReferenceTable[],10,FALSE)</f>
        <v>12500</v>
      </c>
      <c r="BP166">
        <f>VLOOKUP(A166,ReferenceTable[],11,FALSE)</f>
        <v>12500</v>
      </c>
      <c r="BQ166">
        <f>VLOOKUP(A166,ReferenceTable[],12,FALSE)</f>
        <v>0</v>
      </c>
      <c r="BR166">
        <f>VLOOKUP(A166,ReferenceTable[],14,FALSE)</f>
        <v>0</v>
      </c>
      <c r="BS166" s="4">
        <f>VLOOKUP(A166,ReferenceTable[],15,FALSE)</f>
        <v>45994</v>
      </c>
      <c r="BT166">
        <f>VLOOKUP(A166,ReferenceTable[],16,FALSE)</f>
        <v>1</v>
      </c>
      <c r="BU166" t="str">
        <f>VLOOKUP(A166,ReferenceTable[],17,FALSE)</f>
        <v>TML</v>
      </c>
      <c r="BV166" s="4">
        <f>VLOOKUP(A166,ReferenceTable[],18,FALSE)</f>
        <v>45981</v>
      </c>
      <c r="BW166" s="4">
        <f>VLOOKUP(A166,ReferenceTable[],19,FALSE)</f>
        <v>45982</v>
      </c>
      <c r="BX166">
        <f>VLOOKUP(A166,ReferenceTable[],20,FALSE)</f>
        <v>212515</v>
      </c>
    </row>
    <row r="167" spans="1:76">
      <c r="A167" t="s">
        <v>661</v>
      </c>
      <c r="B167">
        <v>20000</v>
      </c>
      <c r="C167">
        <v>10000</v>
      </c>
      <c r="D167" s="4">
        <v>45993</v>
      </c>
      <c r="E167" t="s">
        <v>77</v>
      </c>
      <c r="F167" t="s">
        <v>662</v>
      </c>
      <c r="G167" t="s">
        <v>663</v>
      </c>
      <c r="H167" t="s">
        <v>664</v>
      </c>
      <c r="I167">
        <v>1</v>
      </c>
      <c r="J167" t="s">
        <v>80</v>
      </c>
      <c r="K167">
        <v>72</v>
      </c>
      <c r="L167" t="s">
        <v>272</v>
      </c>
      <c r="M167" t="s">
        <v>96</v>
      </c>
      <c r="N167" t="s">
        <v>140</v>
      </c>
      <c r="O167" t="s">
        <v>141</v>
      </c>
      <c r="P167">
        <v>347</v>
      </c>
      <c r="S167" s="4">
        <v>45982</v>
      </c>
      <c r="U167">
        <v>36</v>
      </c>
      <c r="V167">
        <v>12500</v>
      </c>
      <c r="W167" t="s">
        <v>85</v>
      </c>
      <c r="X167" t="s">
        <v>665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K167" t="s">
        <v>80</v>
      </c>
      <c r="AL167">
        <v>0</v>
      </c>
      <c r="AM167" t="s">
        <v>80</v>
      </c>
      <c r="AP167" t="s">
        <v>666</v>
      </c>
      <c r="AQ167" t="s">
        <v>667</v>
      </c>
      <c r="AR167" t="s">
        <v>668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80</v>
      </c>
      <c r="BF167" t="s">
        <v>667</v>
      </c>
      <c r="BI167" t="s">
        <v>669</v>
      </c>
      <c r="BJ167" s="5" t="str">
        <f>VLOOKUP(A167,ReferenceTable[],4,FALSE)</f>
        <v>LI1101</v>
      </c>
      <c r="BK167">
        <f>VLOOKUP(A167,ReferenceTable[],5,FALSE)</f>
        <v>0</v>
      </c>
      <c r="BL167">
        <f>VLOOKUP(A167,ReferenceTable[],6,FALSE)</f>
        <v>0</v>
      </c>
      <c r="BM167">
        <f>VLOOKUP(A167,ReferenceTable[],7,FALSE)</f>
        <v>0</v>
      </c>
      <c r="BN167" s="4">
        <f>VLOOKUP(A167,ReferenceTable[],9,FALSE)</f>
        <v>45992</v>
      </c>
      <c r="BO167">
        <f>VLOOKUP(A167,ReferenceTable[],10,FALSE)</f>
        <v>12500</v>
      </c>
      <c r="BP167">
        <f>VLOOKUP(A167,ReferenceTable[],11,FALSE)</f>
        <v>12500</v>
      </c>
      <c r="BQ167">
        <f>VLOOKUP(A167,ReferenceTable[],12,FALSE)</f>
        <v>0</v>
      </c>
      <c r="BR167">
        <f>VLOOKUP(A167,ReferenceTable[],14,FALSE)</f>
        <v>0</v>
      </c>
      <c r="BS167" s="4">
        <f>VLOOKUP(A167,ReferenceTable[],15,FALSE)</f>
        <v>45994</v>
      </c>
      <c r="BT167">
        <f>VLOOKUP(A167,ReferenceTable[],16,FALSE)</f>
        <v>1</v>
      </c>
      <c r="BU167" t="str">
        <f>VLOOKUP(A167,ReferenceTable[],17,FALSE)</f>
        <v>TML</v>
      </c>
      <c r="BV167" s="4">
        <f>VLOOKUP(A167,ReferenceTable[],18,FALSE)</f>
        <v>45981</v>
      </c>
      <c r="BW167" s="4">
        <f>VLOOKUP(A167,ReferenceTable[],19,FALSE)</f>
        <v>45982</v>
      </c>
      <c r="BX167">
        <f>VLOOKUP(A167,ReferenceTable[],20,FALSE)</f>
        <v>212515</v>
      </c>
    </row>
    <row r="168" spans="1:76">
      <c r="A168" t="s">
        <v>661</v>
      </c>
      <c r="B168">
        <v>30000</v>
      </c>
      <c r="C168">
        <v>10000</v>
      </c>
      <c r="D168" s="4">
        <v>45993</v>
      </c>
      <c r="E168" t="s">
        <v>77</v>
      </c>
      <c r="F168" t="s">
        <v>662</v>
      </c>
      <c r="G168" t="s">
        <v>663</v>
      </c>
      <c r="H168" t="s">
        <v>664</v>
      </c>
      <c r="I168">
        <v>1</v>
      </c>
      <c r="J168" t="s">
        <v>80</v>
      </c>
      <c r="K168">
        <v>72</v>
      </c>
      <c r="L168" t="s">
        <v>272</v>
      </c>
      <c r="M168" t="s">
        <v>96</v>
      </c>
      <c r="N168" t="s">
        <v>140</v>
      </c>
      <c r="O168" t="s">
        <v>141</v>
      </c>
      <c r="P168">
        <v>347</v>
      </c>
      <c r="S168" s="4">
        <v>45982</v>
      </c>
      <c r="U168">
        <v>36</v>
      </c>
      <c r="V168">
        <v>12500</v>
      </c>
      <c r="W168" t="s">
        <v>85</v>
      </c>
      <c r="X168" t="s">
        <v>665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G168">
        <v>0</v>
      </c>
      <c r="AK168" t="s">
        <v>80</v>
      </c>
      <c r="AL168">
        <v>0</v>
      </c>
      <c r="AM168" t="s">
        <v>80</v>
      </c>
      <c r="AP168" t="s">
        <v>666</v>
      </c>
      <c r="AQ168" t="s">
        <v>667</v>
      </c>
      <c r="AR168" t="s">
        <v>668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80</v>
      </c>
      <c r="BF168" t="s">
        <v>667</v>
      </c>
      <c r="BI168" t="s">
        <v>669</v>
      </c>
      <c r="BJ168" s="5" t="str">
        <f>VLOOKUP(A168,ReferenceTable[],4,FALSE)</f>
        <v>LI1101</v>
      </c>
      <c r="BK168">
        <f>VLOOKUP(A168,ReferenceTable[],5,FALSE)</f>
        <v>0</v>
      </c>
      <c r="BL168">
        <f>VLOOKUP(A168,ReferenceTable[],6,FALSE)</f>
        <v>0</v>
      </c>
      <c r="BM168">
        <f>VLOOKUP(A168,ReferenceTable[],7,FALSE)</f>
        <v>0</v>
      </c>
      <c r="BN168" s="4">
        <f>VLOOKUP(A168,ReferenceTable[],9,FALSE)</f>
        <v>45992</v>
      </c>
      <c r="BO168">
        <f>VLOOKUP(A168,ReferenceTable[],10,FALSE)</f>
        <v>12500</v>
      </c>
      <c r="BP168">
        <f>VLOOKUP(A168,ReferenceTable[],11,FALSE)</f>
        <v>12500</v>
      </c>
      <c r="BQ168">
        <f>VLOOKUP(A168,ReferenceTable[],12,FALSE)</f>
        <v>0</v>
      </c>
      <c r="BR168">
        <f>VLOOKUP(A168,ReferenceTable[],14,FALSE)</f>
        <v>0</v>
      </c>
      <c r="BS168" s="4">
        <f>VLOOKUP(A168,ReferenceTable[],15,FALSE)</f>
        <v>45994</v>
      </c>
      <c r="BT168">
        <f>VLOOKUP(A168,ReferenceTable[],16,FALSE)</f>
        <v>1</v>
      </c>
      <c r="BU168" t="str">
        <f>VLOOKUP(A168,ReferenceTable[],17,FALSE)</f>
        <v>TML</v>
      </c>
      <c r="BV168" s="4">
        <f>VLOOKUP(A168,ReferenceTable[],18,FALSE)</f>
        <v>45981</v>
      </c>
      <c r="BW168" s="4">
        <f>VLOOKUP(A168,ReferenceTable[],19,FALSE)</f>
        <v>45982</v>
      </c>
      <c r="BX168">
        <f>VLOOKUP(A168,ReferenceTable[],20,FALSE)</f>
        <v>212515</v>
      </c>
    </row>
    <row r="169" spans="1:76">
      <c r="A169" t="s">
        <v>661</v>
      </c>
      <c r="B169">
        <v>40000</v>
      </c>
      <c r="C169">
        <v>10000</v>
      </c>
      <c r="D169" s="4">
        <v>45993</v>
      </c>
      <c r="E169" t="s">
        <v>77</v>
      </c>
      <c r="F169" t="s">
        <v>662</v>
      </c>
      <c r="G169" t="s">
        <v>663</v>
      </c>
      <c r="H169" t="s">
        <v>664</v>
      </c>
      <c r="I169">
        <v>1</v>
      </c>
      <c r="J169" t="s">
        <v>80</v>
      </c>
      <c r="K169">
        <v>72</v>
      </c>
      <c r="L169" t="s">
        <v>272</v>
      </c>
      <c r="M169" t="s">
        <v>96</v>
      </c>
      <c r="N169" t="s">
        <v>140</v>
      </c>
      <c r="O169" t="s">
        <v>141</v>
      </c>
      <c r="P169">
        <v>347</v>
      </c>
      <c r="S169" s="4">
        <v>45982</v>
      </c>
      <c r="U169">
        <v>36</v>
      </c>
      <c r="V169">
        <v>12500</v>
      </c>
      <c r="W169" t="s">
        <v>85</v>
      </c>
      <c r="X169" t="s">
        <v>665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K169" t="s">
        <v>80</v>
      </c>
      <c r="AL169">
        <v>0</v>
      </c>
      <c r="AM169" t="s">
        <v>80</v>
      </c>
      <c r="AP169" t="s">
        <v>666</v>
      </c>
      <c r="AQ169" t="s">
        <v>667</v>
      </c>
      <c r="AR169" t="s">
        <v>668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80</v>
      </c>
      <c r="BF169" t="s">
        <v>667</v>
      </c>
      <c r="BI169" t="s">
        <v>669</v>
      </c>
      <c r="BJ169" s="5" t="str">
        <f>VLOOKUP(A169,ReferenceTable[],4,FALSE)</f>
        <v>LI1101</v>
      </c>
      <c r="BK169">
        <f>VLOOKUP(A169,ReferenceTable[],5,FALSE)</f>
        <v>0</v>
      </c>
      <c r="BL169">
        <f>VLOOKUP(A169,ReferenceTable[],6,FALSE)</f>
        <v>0</v>
      </c>
      <c r="BM169">
        <f>VLOOKUP(A169,ReferenceTable[],7,FALSE)</f>
        <v>0</v>
      </c>
      <c r="BN169" s="4">
        <f>VLOOKUP(A169,ReferenceTable[],9,FALSE)</f>
        <v>45992</v>
      </c>
      <c r="BO169">
        <f>VLOOKUP(A169,ReferenceTable[],10,FALSE)</f>
        <v>12500</v>
      </c>
      <c r="BP169">
        <f>VLOOKUP(A169,ReferenceTable[],11,FALSE)</f>
        <v>12500</v>
      </c>
      <c r="BQ169">
        <f>VLOOKUP(A169,ReferenceTable[],12,FALSE)</f>
        <v>0</v>
      </c>
      <c r="BR169">
        <f>VLOOKUP(A169,ReferenceTable[],14,FALSE)</f>
        <v>0</v>
      </c>
      <c r="BS169" s="4">
        <f>VLOOKUP(A169,ReferenceTable[],15,FALSE)</f>
        <v>45994</v>
      </c>
      <c r="BT169">
        <f>VLOOKUP(A169,ReferenceTable[],16,FALSE)</f>
        <v>1</v>
      </c>
      <c r="BU169" t="str">
        <f>VLOOKUP(A169,ReferenceTable[],17,FALSE)</f>
        <v>TML</v>
      </c>
      <c r="BV169" s="4">
        <f>VLOOKUP(A169,ReferenceTable[],18,FALSE)</f>
        <v>45981</v>
      </c>
      <c r="BW169" s="4">
        <f>VLOOKUP(A169,ReferenceTable[],19,FALSE)</f>
        <v>45982</v>
      </c>
      <c r="BX169">
        <f>VLOOKUP(A169,ReferenceTable[],20,FALSE)</f>
        <v>212515</v>
      </c>
    </row>
    <row r="170" spans="1:76">
      <c r="A170" t="s">
        <v>661</v>
      </c>
      <c r="B170">
        <v>50000</v>
      </c>
      <c r="C170">
        <v>10000</v>
      </c>
      <c r="D170" s="4">
        <v>45993</v>
      </c>
      <c r="E170" t="s">
        <v>77</v>
      </c>
      <c r="F170" t="s">
        <v>662</v>
      </c>
      <c r="G170" t="s">
        <v>663</v>
      </c>
      <c r="H170" t="s">
        <v>664</v>
      </c>
      <c r="I170">
        <v>1</v>
      </c>
      <c r="J170" t="s">
        <v>80</v>
      </c>
      <c r="K170">
        <v>72</v>
      </c>
      <c r="L170" t="s">
        <v>272</v>
      </c>
      <c r="M170" t="s">
        <v>96</v>
      </c>
      <c r="N170" t="s">
        <v>140</v>
      </c>
      <c r="O170" t="s">
        <v>141</v>
      </c>
      <c r="P170">
        <v>347</v>
      </c>
      <c r="S170" s="4">
        <v>45982</v>
      </c>
      <c r="U170">
        <v>36</v>
      </c>
      <c r="V170">
        <v>12500</v>
      </c>
      <c r="W170" t="s">
        <v>85</v>
      </c>
      <c r="X170" t="s">
        <v>665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G170">
        <v>0</v>
      </c>
      <c r="AK170" t="s">
        <v>80</v>
      </c>
      <c r="AL170">
        <v>0</v>
      </c>
      <c r="AM170" t="s">
        <v>80</v>
      </c>
      <c r="AP170" t="s">
        <v>666</v>
      </c>
      <c r="AQ170" t="s">
        <v>667</v>
      </c>
      <c r="AR170" t="s">
        <v>668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80</v>
      </c>
      <c r="BF170" t="s">
        <v>667</v>
      </c>
      <c r="BI170" t="s">
        <v>669</v>
      </c>
      <c r="BJ170" s="5" t="str">
        <f>VLOOKUP(A170,ReferenceTable[],4,FALSE)</f>
        <v>LI1101</v>
      </c>
      <c r="BK170">
        <f>VLOOKUP(A170,ReferenceTable[],5,FALSE)</f>
        <v>0</v>
      </c>
      <c r="BL170">
        <f>VLOOKUP(A170,ReferenceTable[],6,FALSE)</f>
        <v>0</v>
      </c>
      <c r="BM170">
        <f>VLOOKUP(A170,ReferenceTable[],7,FALSE)</f>
        <v>0</v>
      </c>
      <c r="BN170" s="4">
        <f>VLOOKUP(A170,ReferenceTable[],9,FALSE)</f>
        <v>45992</v>
      </c>
      <c r="BO170">
        <f>VLOOKUP(A170,ReferenceTable[],10,FALSE)</f>
        <v>12500</v>
      </c>
      <c r="BP170">
        <f>VLOOKUP(A170,ReferenceTable[],11,FALSE)</f>
        <v>12500</v>
      </c>
      <c r="BQ170">
        <f>VLOOKUP(A170,ReferenceTable[],12,FALSE)</f>
        <v>0</v>
      </c>
      <c r="BR170">
        <f>VLOOKUP(A170,ReferenceTable[],14,FALSE)</f>
        <v>0</v>
      </c>
      <c r="BS170" s="4">
        <f>VLOOKUP(A170,ReferenceTable[],15,FALSE)</f>
        <v>45994</v>
      </c>
      <c r="BT170">
        <f>VLOOKUP(A170,ReferenceTable[],16,FALSE)</f>
        <v>1</v>
      </c>
      <c r="BU170" t="str">
        <f>VLOOKUP(A170,ReferenceTable[],17,FALSE)</f>
        <v>TML</v>
      </c>
      <c r="BV170" s="4">
        <f>VLOOKUP(A170,ReferenceTable[],18,FALSE)</f>
        <v>45981</v>
      </c>
      <c r="BW170" s="4">
        <f>VLOOKUP(A170,ReferenceTable[],19,FALSE)</f>
        <v>45982</v>
      </c>
      <c r="BX170">
        <f>VLOOKUP(A170,ReferenceTable[],20,FALSE)</f>
        <v>212515</v>
      </c>
    </row>
    <row r="171" spans="1:76">
      <c r="A171" t="s">
        <v>661</v>
      </c>
      <c r="B171">
        <v>60000</v>
      </c>
      <c r="C171">
        <v>10000</v>
      </c>
      <c r="D171" s="4">
        <v>45993</v>
      </c>
      <c r="E171" t="s">
        <v>77</v>
      </c>
      <c r="F171" t="s">
        <v>662</v>
      </c>
      <c r="G171" t="s">
        <v>663</v>
      </c>
      <c r="H171" t="s">
        <v>664</v>
      </c>
      <c r="I171">
        <v>1</v>
      </c>
      <c r="J171" t="s">
        <v>80</v>
      </c>
      <c r="K171">
        <v>72</v>
      </c>
      <c r="L171" t="s">
        <v>272</v>
      </c>
      <c r="M171" t="s">
        <v>96</v>
      </c>
      <c r="N171" t="s">
        <v>140</v>
      </c>
      <c r="O171" t="s">
        <v>141</v>
      </c>
      <c r="P171">
        <v>347</v>
      </c>
      <c r="S171" s="4">
        <v>45982</v>
      </c>
      <c r="U171">
        <v>36</v>
      </c>
      <c r="V171">
        <v>12500</v>
      </c>
      <c r="W171" t="s">
        <v>85</v>
      </c>
      <c r="X171" t="s">
        <v>665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K171" t="s">
        <v>80</v>
      </c>
      <c r="AL171">
        <v>0</v>
      </c>
      <c r="AM171" t="s">
        <v>80</v>
      </c>
      <c r="AP171" t="s">
        <v>666</v>
      </c>
      <c r="AQ171" t="s">
        <v>667</v>
      </c>
      <c r="AR171" t="s">
        <v>668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80</v>
      </c>
      <c r="BF171" t="s">
        <v>667</v>
      </c>
      <c r="BI171" t="s">
        <v>669</v>
      </c>
      <c r="BJ171" s="5" t="str">
        <f>VLOOKUP(A171,ReferenceTable[],4,FALSE)</f>
        <v>LI1101</v>
      </c>
      <c r="BK171">
        <f>VLOOKUP(A171,ReferenceTable[],5,FALSE)</f>
        <v>0</v>
      </c>
      <c r="BL171">
        <f>VLOOKUP(A171,ReferenceTable[],6,FALSE)</f>
        <v>0</v>
      </c>
      <c r="BM171">
        <f>VLOOKUP(A171,ReferenceTable[],7,FALSE)</f>
        <v>0</v>
      </c>
      <c r="BN171" s="4">
        <f>VLOOKUP(A171,ReferenceTable[],9,FALSE)</f>
        <v>45992</v>
      </c>
      <c r="BO171">
        <f>VLOOKUP(A171,ReferenceTable[],10,FALSE)</f>
        <v>12500</v>
      </c>
      <c r="BP171">
        <f>VLOOKUP(A171,ReferenceTable[],11,FALSE)</f>
        <v>12500</v>
      </c>
      <c r="BQ171">
        <f>VLOOKUP(A171,ReferenceTable[],12,FALSE)</f>
        <v>0</v>
      </c>
      <c r="BR171">
        <f>VLOOKUP(A171,ReferenceTable[],14,FALSE)</f>
        <v>0</v>
      </c>
      <c r="BS171" s="4">
        <f>VLOOKUP(A171,ReferenceTable[],15,FALSE)</f>
        <v>45994</v>
      </c>
      <c r="BT171">
        <f>VLOOKUP(A171,ReferenceTable[],16,FALSE)</f>
        <v>1</v>
      </c>
      <c r="BU171" t="str">
        <f>VLOOKUP(A171,ReferenceTable[],17,FALSE)</f>
        <v>TML</v>
      </c>
      <c r="BV171" s="4">
        <f>VLOOKUP(A171,ReferenceTable[],18,FALSE)</f>
        <v>45981</v>
      </c>
      <c r="BW171" s="4">
        <f>VLOOKUP(A171,ReferenceTable[],19,FALSE)</f>
        <v>45982</v>
      </c>
      <c r="BX171">
        <f>VLOOKUP(A171,ReferenceTable[],20,FALSE)</f>
        <v>212515</v>
      </c>
    </row>
    <row r="172" spans="1:76">
      <c r="A172" t="s">
        <v>661</v>
      </c>
      <c r="B172">
        <v>70000</v>
      </c>
      <c r="C172">
        <v>10000</v>
      </c>
      <c r="D172" s="4">
        <v>45993</v>
      </c>
      <c r="E172" t="s">
        <v>77</v>
      </c>
      <c r="F172" t="s">
        <v>662</v>
      </c>
      <c r="G172" t="s">
        <v>663</v>
      </c>
      <c r="H172" t="s">
        <v>664</v>
      </c>
      <c r="I172">
        <v>1</v>
      </c>
      <c r="J172" t="s">
        <v>80</v>
      </c>
      <c r="K172">
        <v>72</v>
      </c>
      <c r="L172" t="s">
        <v>272</v>
      </c>
      <c r="M172" t="s">
        <v>96</v>
      </c>
      <c r="N172" t="s">
        <v>140</v>
      </c>
      <c r="O172" t="s">
        <v>141</v>
      </c>
      <c r="P172">
        <v>347</v>
      </c>
      <c r="S172" s="4">
        <v>45982</v>
      </c>
      <c r="U172">
        <v>36</v>
      </c>
      <c r="V172">
        <v>12500</v>
      </c>
      <c r="W172" t="s">
        <v>85</v>
      </c>
      <c r="X172" t="s">
        <v>665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v>0</v>
      </c>
      <c r="AK172" t="s">
        <v>80</v>
      </c>
      <c r="AL172">
        <v>0</v>
      </c>
      <c r="AM172" t="s">
        <v>80</v>
      </c>
      <c r="AP172" t="s">
        <v>666</v>
      </c>
      <c r="AQ172" t="s">
        <v>667</v>
      </c>
      <c r="AR172" t="s">
        <v>668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80</v>
      </c>
      <c r="BF172" t="s">
        <v>667</v>
      </c>
      <c r="BI172" t="s">
        <v>669</v>
      </c>
      <c r="BJ172" s="5" t="str">
        <f>VLOOKUP(A172,ReferenceTable[],4,FALSE)</f>
        <v>LI1101</v>
      </c>
      <c r="BK172">
        <f>VLOOKUP(A172,ReferenceTable[],5,FALSE)</f>
        <v>0</v>
      </c>
      <c r="BL172">
        <f>VLOOKUP(A172,ReferenceTable[],6,FALSE)</f>
        <v>0</v>
      </c>
      <c r="BM172">
        <f>VLOOKUP(A172,ReferenceTable[],7,FALSE)</f>
        <v>0</v>
      </c>
      <c r="BN172" s="4">
        <f>VLOOKUP(A172,ReferenceTable[],9,FALSE)</f>
        <v>45992</v>
      </c>
      <c r="BO172">
        <f>VLOOKUP(A172,ReferenceTable[],10,FALSE)</f>
        <v>12500</v>
      </c>
      <c r="BP172">
        <f>VLOOKUP(A172,ReferenceTable[],11,FALSE)</f>
        <v>12500</v>
      </c>
      <c r="BQ172">
        <f>VLOOKUP(A172,ReferenceTable[],12,FALSE)</f>
        <v>0</v>
      </c>
      <c r="BR172">
        <f>VLOOKUP(A172,ReferenceTable[],14,FALSE)</f>
        <v>0</v>
      </c>
      <c r="BS172" s="4">
        <f>VLOOKUP(A172,ReferenceTable[],15,FALSE)</f>
        <v>45994</v>
      </c>
      <c r="BT172">
        <f>VLOOKUP(A172,ReferenceTable[],16,FALSE)</f>
        <v>1</v>
      </c>
      <c r="BU172" t="str">
        <f>VLOOKUP(A172,ReferenceTable[],17,FALSE)</f>
        <v>TML</v>
      </c>
      <c r="BV172" s="4">
        <f>VLOOKUP(A172,ReferenceTable[],18,FALSE)</f>
        <v>45981</v>
      </c>
      <c r="BW172" s="4">
        <f>VLOOKUP(A172,ReferenceTable[],19,FALSE)</f>
        <v>45982</v>
      </c>
      <c r="BX172">
        <f>VLOOKUP(A172,ReferenceTable[],20,FALSE)</f>
        <v>212515</v>
      </c>
    </row>
    <row r="173" spans="1:76">
      <c r="A173" t="s">
        <v>661</v>
      </c>
      <c r="B173">
        <v>80000</v>
      </c>
      <c r="C173">
        <v>10000</v>
      </c>
      <c r="D173" s="4">
        <v>45993</v>
      </c>
      <c r="E173" t="s">
        <v>77</v>
      </c>
      <c r="F173" t="s">
        <v>662</v>
      </c>
      <c r="G173" t="s">
        <v>663</v>
      </c>
      <c r="H173" t="s">
        <v>664</v>
      </c>
      <c r="I173">
        <v>1</v>
      </c>
      <c r="J173" t="s">
        <v>80</v>
      </c>
      <c r="K173">
        <v>72</v>
      </c>
      <c r="L173" t="s">
        <v>272</v>
      </c>
      <c r="M173" t="s">
        <v>96</v>
      </c>
      <c r="N173" t="s">
        <v>140</v>
      </c>
      <c r="O173" t="s">
        <v>141</v>
      </c>
      <c r="P173">
        <v>347</v>
      </c>
      <c r="S173" s="4">
        <v>45982</v>
      </c>
      <c r="U173">
        <v>36</v>
      </c>
      <c r="V173">
        <v>12500</v>
      </c>
      <c r="W173" t="s">
        <v>85</v>
      </c>
      <c r="X173" t="s">
        <v>665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>
        <v>0</v>
      </c>
      <c r="AK173" t="s">
        <v>80</v>
      </c>
      <c r="AL173">
        <v>0</v>
      </c>
      <c r="AM173" t="s">
        <v>80</v>
      </c>
      <c r="AP173" t="s">
        <v>666</v>
      </c>
      <c r="AQ173" t="s">
        <v>667</v>
      </c>
      <c r="AR173" t="s">
        <v>668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80</v>
      </c>
      <c r="BF173" t="s">
        <v>667</v>
      </c>
      <c r="BI173" t="s">
        <v>669</v>
      </c>
      <c r="BJ173" s="5" t="str">
        <f>VLOOKUP(A173,ReferenceTable[],4,FALSE)</f>
        <v>LI1101</v>
      </c>
      <c r="BK173">
        <f>VLOOKUP(A173,ReferenceTable[],5,FALSE)</f>
        <v>0</v>
      </c>
      <c r="BL173">
        <f>VLOOKUP(A173,ReferenceTable[],6,FALSE)</f>
        <v>0</v>
      </c>
      <c r="BM173">
        <f>VLOOKUP(A173,ReferenceTable[],7,FALSE)</f>
        <v>0</v>
      </c>
      <c r="BN173" s="4">
        <f>VLOOKUP(A173,ReferenceTable[],9,FALSE)</f>
        <v>45992</v>
      </c>
      <c r="BO173">
        <f>VLOOKUP(A173,ReferenceTable[],10,FALSE)</f>
        <v>12500</v>
      </c>
      <c r="BP173">
        <f>VLOOKUP(A173,ReferenceTable[],11,FALSE)</f>
        <v>12500</v>
      </c>
      <c r="BQ173">
        <f>VLOOKUP(A173,ReferenceTable[],12,FALSE)</f>
        <v>0</v>
      </c>
      <c r="BR173">
        <f>VLOOKUP(A173,ReferenceTable[],14,FALSE)</f>
        <v>0</v>
      </c>
      <c r="BS173" s="4">
        <f>VLOOKUP(A173,ReferenceTable[],15,FALSE)</f>
        <v>45994</v>
      </c>
      <c r="BT173">
        <f>VLOOKUP(A173,ReferenceTable[],16,FALSE)</f>
        <v>1</v>
      </c>
      <c r="BU173" t="str">
        <f>VLOOKUP(A173,ReferenceTable[],17,FALSE)</f>
        <v>TML</v>
      </c>
      <c r="BV173" s="4">
        <f>VLOOKUP(A173,ReferenceTable[],18,FALSE)</f>
        <v>45981</v>
      </c>
      <c r="BW173" s="4">
        <f>VLOOKUP(A173,ReferenceTable[],19,FALSE)</f>
        <v>45982</v>
      </c>
      <c r="BX173">
        <f>VLOOKUP(A173,ReferenceTable[],20,FALSE)</f>
        <v>212515</v>
      </c>
    </row>
    <row r="174" spans="1:76">
      <c r="A174" t="s">
        <v>670</v>
      </c>
      <c r="B174">
        <v>10000</v>
      </c>
      <c r="C174">
        <v>10000</v>
      </c>
      <c r="D174" s="4">
        <v>45992</v>
      </c>
      <c r="E174" t="s">
        <v>77</v>
      </c>
      <c r="F174" t="s">
        <v>671</v>
      </c>
      <c r="G174" t="s">
        <v>672</v>
      </c>
      <c r="H174" t="s">
        <v>673</v>
      </c>
      <c r="I174">
        <v>1</v>
      </c>
      <c r="J174" t="s">
        <v>80</v>
      </c>
      <c r="K174">
        <v>88</v>
      </c>
      <c r="L174" t="s">
        <v>522</v>
      </c>
      <c r="M174" t="s">
        <v>96</v>
      </c>
      <c r="N174" t="s">
        <v>523</v>
      </c>
      <c r="O174" t="s">
        <v>524</v>
      </c>
      <c r="P174">
        <v>800</v>
      </c>
      <c r="S174" s="4">
        <v>45987</v>
      </c>
      <c r="U174">
        <v>1</v>
      </c>
      <c r="V174">
        <v>800</v>
      </c>
      <c r="W174" t="s">
        <v>85</v>
      </c>
      <c r="X174">
        <v>107065400001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K174" t="s">
        <v>80</v>
      </c>
      <c r="AL174">
        <v>0</v>
      </c>
      <c r="AM174" t="s">
        <v>80</v>
      </c>
      <c r="AP174">
        <v>10706540</v>
      </c>
      <c r="AQ174" t="s">
        <v>590</v>
      </c>
      <c r="AR174" t="s">
        <v>591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80</v>
      </c>
      <c r="BF174" t="s">
        <v>590</v>
      </c>
      <c r="BI174" t="s">
        <v>674</v>
      </c>
      <c r="BJ174" s="5" t="str">
        <f>VLOOKUP(A174,ReferenceTable[],4,FALSE)</f>
        <v>AD3205</v>
      </c>
      <c r="BK174" t="str">
        <f>VLOOKUP(A174,ReferenceTable[],5,FALSE)</f>
        <v>LJ6101</v>
      </c>
      <c r="BL174">
        <f>VLOOKUP(A174,ReferenceTable[],6,FALSE)</f>
        <v>0</v>
      </c>
      <c r="BM174">
        <f>VLOOKUP(A174,ReferenceTable[],7,FALSE)</f>
        <v>0</v>
      </c>
      <c r="BN174" s="4">
        <f>VLOOKUP(A174,ReferenceTable[],9,FALSE)</f>
        <v>45989</v>
      </c>
      <c r="BO174">
        <f>VLOOKUP(A174,ReferenceTable[],10,FALSE)</f>
        <v>500</v>
      </c>
      <c r="BP174">
        <f>VLOOKUP(A174,ReferenceTable[],11,FALSE)</f>
        <v>500</v>
      </c>
      <c r="BQ174">
        <f>VLOOKUP(A174,ReferenceTable[],12,FALSE)</f>
        <v>0</v>
      </c>
      <c r="BR174">
        <f>VLOOKUP(A174,ReferenceTable[],14,FALSE)</f>
        <v>0</v>
      </c>
      <c r="BS174" s="4">
        <f>VLOOKUP(A174,ReferenceTable[],15,FALSE)</f>
        <v>45993</v>
      </c>
      <c r="BT174">
        <f>VLOOKUP(A174,ReferenceTable[],16,FALSE)</f>
        <v>2</v>
      </c>
      <c r="BU174" t="str">
        <f>VLOOKUP(A174,ReferenceTable[],17,FALSE)</f>
        <v>CL</v>
      </c>
      <c r="BV174" s="4">
        <f>VLOOKUP(A174,ReferenceTable[],18,FALSE)</f>
        <v>45981</v>
      </c>
      <c r="BW174" s="4">
        <f>VLOOKUP(A174,ReferenceTable[],19,FALSE)</f>
        <v>45987</v>
      </c>
      <c r="BX174">
        <f>VLOOKUP(A174,ReferenceTable[],20,FALSE)</f>
        <v>1400</v>
      </c>
    </row>
    <row r="175" spans="1:76">
      <c r="A175" t="s">
        <v>670</v>
      </c>
      <c r="B175">
        <v>10000</v>
      </c>
      <c r="C175">
        <v>20000</v>
      </c>
      <c r="D175" s="4">
        <v>45992</v>
      </c>
      <c r="E175" t="s">
        <v>77</v>
      </c>
      <c r="F175" t="s">
        <v>671</v>
      </c>
      <c r="G175" t="s">
        <v>672</v>
      </c>
      <c r="H175" t="s">
        <v>673</v>
      </c>
      <c r="I175">
        <v>2</v>
      </c>
      <c r="J175" t="s">
        <v>80</v>
      </c>
      <c r="K175">
        <v>100</v>
      </c>
      <c r="L175" t="s">
        <v>593</v>
      </c>
      <c r="M175" t="s">
        <v>594</v>
      </c>
      <c r="N175" t="s">
        <v>595</v>
      </c>
      <c r="O175" t="s">
        <v>596</v>
      </c>
      <c r="P175">
        <v>600</v>
      </c>
      <c r="S175" s="4">
        <v>45990</v>
      </c>
      <c r="U175">
        <v>1</v>
      </c>
      <c r="V175">
        <v>600</v>
      </c>
      <c r="W175" t="s">
        <v>85</v>
      </c>
      <c r="X175">
        <v>107065400001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K175" t="s">
        <v>80</v>
      </c>
      <c r="AL175">
        <v>0</v>
      </c>
      <c r="AM175" t="s">
        <v>80</v>
      </c>
      <c r="AP175">
        <v>10706540</v>
      </c>
      <c r="AQ175" t="s">
        <v>590</v>
      </c>
      <c r="AR175" t="s">
        <v>591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80</v>
      </c>
      <c r="BF175" t="s">
        <v>590</v>
      </c>
      <c r="BI175" t="s">
        <v>674</v>
      </c>
      <c r="BJ175" s="5" t="str">
        <f>VLOOKUP(A175,ReferenceTable[],4,FALSE)</f>
        <v>AD3205</v>
      </c>
      <c r="BK175" t="str">
        <f>VLOOKUP(A175,ReferenceTable[],5,FALSE)</f>
        <v>LJ6101</v>
      </c>
      <c r="BL175">
        <f>VLOOKUP(A175,ReferenceTable[],6,FALSE)</f>
        <v>0</v>
      </c>
      <c r="BM175">
        <f>VLOOKUP(A175,ReferenceTable[],7,FALSE)</f>
        <v>0</v>
      </c>
      <c r="BN175" s="4">
        <f>VLOOKUP(A175,ReferenceTable[],9,FALSE)</f>
        <v>45989</v>
      </c>
      <c r="BO175">
        <f>VLOOKUP(A175,ReferenceTable[],10,FALSE)</f>
        <v>500</v>
      </c>
      <c r="BP175">
        <f>VLOOKUP(A175,ReferenceTable[],11,FALSE)</f>
        <v>500</v>
      </c>
      <c r="BQ175">
        <f>VLOOKUP(A175,ReferenceTable[],12,FALSE)</f>
        <v>0</v>
      </c>
      <c r="BR175">
        <f>VLOOKUP(A175,ReferenceTable[],14,FALSE)</f>
        <v>0</v>
      </c>
      <c r="BS175" s="4">
        <f>VLOOKUP(A175,ReferenceTable[],15,FALSE)</f>
        <v>45993</v>
      </c>
      <c r="BT175">
        <f>VLOOKUP(A175,ReferenceTable[],16,FALSE)</f>
        <v>2</v>
      </c>
      <c r="BU175" t="str">
        <f>VLOOKUP(A175,ReferenceTable[],17,FALSE)</f>
        <v>CL</v>
      </c>
      <c r="BV175" s="4">
        <f>VLOOKUP(A175,ReferenceTable[],18,FALSE)</f>
        <v>45981</v>
      </c>
      <c r="BW175" s="4">
        <f>VLOOKUP(A175,ReferenceTable[],19,FALSE)</f>
        <v>45987</v>
      </c>
      <c r="BX175">
        <f>VLOOKUP(A175,ReferenceTable[],20,FALSE)</f>
        <v>1400</v>
      </c>
    </row>
    <row r="176" spans="1:76">
      <c r="A176" t="s">
        <v>675</v>
      </c>
      <c r="B176">
        <v>10000</v>
      </c>
      <c r="C176">
        <v>10000</v>
      </c>
      <c r="D176" s="4">
        <v>45993</v>
      </c>
      <c r="E176" t="s">
        <v>77</v>
      </c>
      <c r="F176" t="s">
        <v>676</v>
      </c>
      <c r="G176" t="s">
        <v>309</v>
      </c>
      <c r="H176" t="s">
        <v>285</v>
      </c>
      <c r="I176">
        <v>1</v>
      </c>
      <c r="J176" t="s">
        <v>80</v>
      </c>
      <c r="K176">
        <v>94</v>
      </c>
      <c r="L176" t="s">
        <v>177</v>
      </c>
      <c r="M176" t="s">
        <v>178</v>
      </c>
      <c r="N176" t="s">
        <v>179</v>
      </c>
      <c r="O176" t="s">
        <v>180</v>
      </c>
      <c r="P176">
        <v>3000</v>
      </c>
      <c r="S176" s="4">
        <v>45988</v>
      </c>
      <c r="U176">
        <v>6</v>
      </c>
      <c r="V176">
        <v>18000</v>
      </c>
      <c r="W176" t="s">
        <v>85</v>
      </c>
      <c r="X176" t="s">
        <v>677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0</v>
      </c>
      <c r="AK176" t="s">
        <v>80</v>
      </c>
      <c r="AL176">
        <v>0</v>
      </c>
      <c r="AM176" t="s">
        <v>80</v>
      </c>
      <c r="AP176" t="s">
        <v>678</v>
      </c>
      <c r="AQ176" t="s">
        <v>183</v>
      </c>
      <c r="AR176" t="s">
        <v>184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80</v>
      </c>
      <c r="BF176" t="s">
        <v>183</v>
      </c>
      <c r="BI176" t="s">
        <v>679</v>
      </c>
      <c r="BJ176" s="5" t="str">
        <f>VLOOKUP(A176,ReferenceTable[],4,FALSE)</f>
        <v>LI3101</v>
      </c>
      <c r="BK176">
        <f>VLOOKUP(A176,ReferenceTable[],5,FALSE)</f>
        <v>0</v>
      </c>
      <c r="BL176">
        <f>VLOOKUP(A176,ReferenceTable[],6,FALSE)</f>
        <v>0</v>
      </c>
      <c r="BM176">
        <f>VLOOKUP(A176,ReferenceTable[],7,FALSE)</f>
        <v>0</v>
      </c>
      <c r="BN176" s="4">
        <f>VLOOKUP(A176,ReferenceTable[],9,FALSE)</f>
        <v>45993</v>
      </c>
      <c r="BO176">
        <f>VLOOKUP(A176,ReferenceTable[],10,FALSE)</f>
        <v>18000</v>
      </c>
      <c r="BP176">
        <f>VLOOKUP(A176,ReferenceTable[],11,FALSE)</f>
        <v>0</v>
      </c>
      <c r="BQ176">
        <f>VLOOKUP(A176,ReferenceTable[],12,FALSE)</f>
        <v>0</v>
      </c>
      <c r="BR176">
        <f>VLOOKUP(A176,ReferenceTable[],14,FALSE)</f>
        <v>0</v>
      </c>
      <c r="BS176" s="4">
        <f>VLOOKUP(A176,ReferenceTable[],15,FALSE)</f>
        <v>46007</v>
      </c>
      <c r="BT176">
        <f>VLOOKUP(A176,ReferenceTable[],16,FALSE)</f>
        <v>1</v>
      </c>
      <c r="BU176" t="str">
        <f>VLOOKUP(A176,ReferenceTable[],17,FALSE)</f>
        <v>GT</v>
      </c>
      <c r="BV176" s="4">
        <f>VLOOKUP(A176,ReferenceTable[],18,FALSE)</f>
        <v>45981</v>
      </c>
      <c r="BW176" s="4">
        <f>VLOOKUP(A176,ReferenceTable[],19,FALSE)</f>
        <v>45988</v>
      </c>
      <c r="BX176">
        <f>VLOOKUP(A176,ReferenceTable[],20,FALSE)</f>
        <v>54000</v>
      </c>
    </row>
    <row r="177" spans="1:76">
      <c r="A177" t="s">
        <v>675</v>
      </c>
      <c r="B177">
        <v>10000</v>
      </c>
      <c r="C177">
        <v>20000</v>
      </c>
      <c r="D177" s="4">
        <v>45993</v>
      </c>
      <c r="E177" t="s">
        <v>77</v>
      </c>
      <c r="F177" t="s">
        <v>676</v>
      </c>
      <c r="G177" t="s">
        <v>309</v>
      </c>
      <c r="H177" t="s">
        <v>285</v>
      </c>
      <c r="I177">
        <v>2</v>
      </c>
      <c r="J177" t="s">
        <v>80</v>
      </c>
      <c r="K177" t="s">
        <v>186</v>
      </c>
      <c r="L177" t="s">
        <v>187</v>
      </c>
      <c r="M177" t="s">
        <v>187</v>
      </c>
      <c r="N177" t="s">
        <v>188</v>
      </c>
      <c r="O177" t="e">
        <v>#N/A</v>
      </c>
      <c r="P177">
        <v>18000</v>
      </c>
      <c r="S177" s="4">
        <v>45989</v>
      </c>
      <c r="U177">
        <v>1</v>
      </c>
      <c r="V177">
        <v>18000</v>
      </c>
      <c r="W177" t="s">
        <v>85</v>
      </c>
      <c r="X177" t="s">
        <v>677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0</v>
      </c>
      <c r="AK177" t="s">
        <v>80</v>
      </c>
      <c r="AL177">
        <v>0</v>
      </c>
      <c r="AM177" t="s">
        <v>80</v>
      </c>
      <c r="AP177" t="s">
        <v>678</v>
      </c>
      <c r="AQ177" t="s">
        <v>183</v>
      </c>
      <c r="AR177" t="s">
        <v>184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80</v>
      </c>
      <c r="BF177" t="s">
        <v>183</v>
      </c>
      <c r="BI177" t="s">
        <v>679</v>
      </c>
      <c r="BJ177" s="5" t="str">
        <f>VLOOKUP(A177,ReferenceTable[],4,FALSE)</f>
        <v>LI3101</v>
      </c>
      <c r="BK177">
        <f>VLOOKUP(A177,ReferenceTable[],5,FALSE)</f>
        <v>0</v>
      </c>
      <c r="BL177">
        <f>VLOOKUP(A177,ReferenceTable[],6,FALSE)</f>
        <v>0</v>
      </c>
      <c r="BM177">
        <f>VLOOKUP(A177,ReferenceTable[],7,FALSE)</f>
        <v>0</v>
      </c>
      <c r="BN177" s="4">
        <f>VLOOKUP(A177,ReferenceTable[],9,FALSE)</f>
        <v>45993</v>
      </c>
      <c r="BO177">
        <f>VLOOKUP(A177,ReferenceTable[],10,FALSE)</f>
        <v>18000</v>
      </c>
      <c r="BP177">
        <f>VLOOKUP(A177,ReferenceTable[],11,FALSE)</f>
        <v>0</v>
      </c>
      <c r="BQ177">
        <f>VLOOKUP(A177,ReferenceTable[],12,FALSE)</f>
        <v>0</v>
      </c>
      <c r="BR177">
        <f>VLOOKUP(A177,ReferenceTable[],14,FALSE)</f>
        <v>0</v>
      </c>
      <c r="BS177" s="4">
        <f>VLOOKUP(A177,ReferenceTable[],15,FALSE)</f>
        <v>46007</v>
      </c>
      <c r="BT177">
        <f>VLOOKUP(A177,ReferenceTable[],16,FALSE)</f>
        <v>1</v>
      </c>
      <c r="BU177" t="str">
        <f>VLOOKUP(A177,ReferenceTable[],17,FALSE)</f>
        <v>GT</v>
      </c>
      <c r="BV177" s="4">
        <f>VLOOKUP(A177,ReferenceTable[],18,FALSE)</f>
        <v>45981</v>
      </c>
      <c r="BW177" s="4">
        <f>VLOOKUP(A177,ReferenceTable[],19,FALSE)</f>
        <v>45988</v>
      </c>
      <c r="BX177">
        <f>VLOOKUP(A177,ReferenceTable[],20,FALSE)</f>
        <v>54000</v>
      </c>
    </row>
    <row r="178" spans="1:76">
      <c r="A178" t="s">
        <v>680</v>
      </c>
      <c r="B178">
        <v>10000</v>
      </c>
      <c r="C178">
        <v>10000</v>
      </c>
      <c r="D178" s="4">
        <v>45994</v>
      </c>
      <c r="E178" t="s">
        <v>77</v>
      </c>
      <c r="F178" t="s">
        <v>681</v>
      </c>
      <c r="G178" t="s">
        <v>682</v>
      </c>
      <c r="H178" t="s">
        <v>310</v>
      </c>
      <c r="I178">
        <v>1</v>
      </c>
      <c r="J178" t="s">
        <v>80</v>
      </c>
      <c r="K178">
        <v>82</v>
      </c>
      <c r="L178" t="s">
        <v>378</v>
      </c>
      <c r="M178" t="s">
        <v>82</v>
      </c>
      <c r="N178" t="s">
        <v>379</v>
      </c>
      <c r="O178" t="s">
        <v>380</v>
      </c>
      <c r="P178">
        <v>6667</v>
      </c>
      <c r="S178" s="4">
        <v>45981</v>
      </c>
      <c r="U178">
        <v>6</v>
      </c>
      <c r="V178">
        <v>40002</v>
      </c>
      <c r="W178" t="s">
        <v>85</v>
      </c>
      <c r="X178" t="s">
        <v>683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v>0</v>
      </c>
      <c r="AK178" t="s">
        <v>80</v>
      </c>
      <c r="AL178">
        <v>0</v>
      </c>
      <c r="AM178" t="s">
        <v>80</v>
      </c>
      <c r="AP178" t="s">
        <v>684</v>
      </c>
      <c r="AQ178" t="s">
        <v>259</v>
      </c>
      <c r="AR178" t="s">
        <v>184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80</v>
      </c>
      <c r="BF178" t="s">
        <v>259</v>
      </c>
      <c r="BI178" t="s">
        <v>685</v>
      </c>
      <c r="BJ178" s="5" t="str">
        <f>VLOOKUP(A178,ReferenceTable[],4,FALSE)</f>
        <v>LI3101</v>
      </c>
      <c r="BK178">
        <f>VLOOKUP(A178,ReferenceTable[],5,FALSE)</f>
        <v>0</v>
      </c>
      <c r="BL178">
        <f>VLOOKUP(A178,ReferenceTable[],6,FALSE)</f>
        <v>0</v>
      </c>
      <c r="BM178">
        <f>VLOOKUP(A178,ReferenceTable[],7,FALSE)</f>
        <v>0</v>
      </c>
      <c r="BN178" s="4">
        <f>VLOOKUP(A178,ReferenceTable[],9,FALSE)</f>
        <v>45993</v>
      </c>
      <c r="BO178">
        <f>VLOOKUP(A178,ReferenceTable[],10,FALSE)</f>
        <v>40000</v>
      </c>
      <c r="BP178">
        <f>VLOOKUP(A178,ReferenceTable[],11,FALSE)</f>
        <v>0</v>
      </c>
      <c r="BQ178">
        <f>VLOOKUP(A178,ReferenceTable[],12,FALSE)</f>
        <v>0</v>
      </c>
      <c r="BR178">
        <f>VLOOKUP(A178,ReferenceTable[],14,FALSE)</f>
        <v>0</v>
      </c>
      <c r="BS178" s="4">
        <f>VLOOKUP(A178,ReferenceTable[],15,FALSE)</f>
        <v>46007</v>
      </c>
      <c r="BT178">
        <f>VLOOKUP(A178,ReferenceTable[],16,FALSE)</f>
        <v>1</v>
      </c>
      <c r="BU178" t="str">
        <f>VLOOKUP(A178,ReferenceTable[],17,FALSE)</f>
        <v>GT</v>
      </c>
      <c r="BV178" s="4">
        <f>VLOOKUP(A178,ReferenceTable[],18,FALSE)</f>
        <v>45981</v>
      </c>
      <c r="BW178" s="4">
        <f>VLOOKUP(A178,ReferenceTable[],19,FALSE)</f>
        <v>45981</v>
      </c>
      <c r="BX178">
        <f>VLOOKUP(A178,ReferenceTable[],20,FALSE)</f>
        <v>80002</v>
      </c>
    </row>
    <row r="179" spans="1:76">
      <c r="A179" t="s">
        <v>686</v>
      </c>
      <c r="B179">
        <v>10000</v>
      </c>
      <c r="C179">
        <v>10000</v>
      </c>
      <c r="D179" s="4">
        <v>45994</v>
      </c>
      <c r="E179" t="s">
        <v>77</v>
      </c>
      <c r="F179" t="s">
        <v>687</v>
      </c>
      <c r="G179" t="s">
        <v>688</v>
      </c>
      <c r="H179" t="s">
        <v>310</v>
      </c>
      <c r="I179">
        <v>1</v>
      </c>
      <c r="J179" t="s">
        <v>80</v>
      </c>
      <c r="K179">
        <v>82</v>
      </c>
      <c r="L179" t="s">
        <v>378</v>
      </c>
      <c r="M179" t="s">
        <v>82</v>
      </c>
      <c r="N179" t="s">
        <v>379</v>
      </c>
      <c r="O179" t="s">
        <v>380</v>
      </c>
      <c r="P179">
        <v>6667</v>
      </c>
      <c r="S179" s="4">
        <v>45982</v>
      </c>
      <c r="U179">
        <v>6</v>
      </c>
      <c r="V179">
        <v>40002</v>
      </c>
      <c r="W179" t="s">
        <v>85</v>
      </c>
      <c r="X179" t="s">
        <v>683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K179" t="s">
        <v>80</v>
      </c>
      <c r="AL179">
        <v>0</v>
      </c>
      <c r="AM179" t="s">
        <v>80</v>
      </c>
      <c r="AP179" t="s">
        <v>684</v>
      </c>
      <c r="AQ179" t="s">
        <v>259</v>
      </c>
      <c r="AR179" t="s">
        <v>184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80</v>
      </c>
      <c r="BF179" t="s">
        <v>259</v>
      </c>
      <c r="BI179" t="s">
        <v>689</v>
      </c>
      <c r="BJ179" s="5" t="str">
        <f>VLOOKUP(A179,ReferenceTable[],4,FALSE)</f>
        <v>LI3101</v>
      </c>
      <c r="BK179">
        <f>VLOOKUP(A179,ReferenceTable[],5,FALSE)</f>
        <v>0</v>
      </c>
      <c r="BL179">
        <f>VLOOKUP(A179,ReferenceTable[],6,FALSE)</f>
        <v>0</v>
      </c>
      <c r="BM179">
        <f>VLOOKUP(A179,ReferenceTable[],7,FALSE)</f>
        <v>0</v>
      </c>
      <c r="BN179" s="4">
        <f>VLOOKUP(A179,ReferenceTable[],9,FALSE)</f>
        <v>46000</v>
      </c>
      <c r="BO179">
        <f>VLOOKUP(A179,ReferenceTable[],10,FALSE)</f>
        <v>40000</v>
      </c>
      <c r="BP179">
        <f>VLOOKUP(A179,ReferenceTable[],11,FALSE)</f>
        <v>0</v>
      </c>
      <c r="BQ179">
        <f>VLOOKUP(A179,ReferenceTable[],12,FALSE)</f>
        <v>0</v>
      </c>
      <c r="BR179">
        <f>VLOOKUP(A179,ReferenceTable[],14,FALSE)</f>
        <v>0</v>
      </c>
      <c r="BS179" s="4">
        <f>VLOOKUP(A179,ReferenceTable[],15,FALSE)</f>
        <v>46014</v>
      </c>
      <c r="BT179">
        <f>VLOOKUP(A179,ReferenceTable[],16,FALSE)</f>
        <v>1</v>
      </c>
      <c r="BU179" t="str">
        <f>VLOOKUP(A179,ReferenceTable[],17,FALSE)</f>
        <v>GT</v>
      </c>
      <c r="BV179" s="4">
        <f>VLOOKUP(A179,ReferenceTable[],18,FALSE)</f>
        <v>45981</v>
      </c>
      <c r="BW179" s="4">
        <f>VLOOKUP(A179,ReferenceTable[],19,FALSE)</f>
        <v>45982</v>
      </c>
      <c r="BX179">
        <f>VLOOKUP(A179,ReferenceTable[],20,FALSE)</f>
        <v>80002</v>
      </c>
    </row>
    <row r="180" spans="1:76">
      <c r="A180" t="s">
        <v>690</v>
      </c>
      <c r="B180">
        <v>10000</v>
      </c>
      <c r="C180">
        <v>10000</v>
      </c>
      <c r="D180" s="4">
        <v>46006</v>
      </c>
      <c r="E180" t="s">
        <v>77</v>
      </c>
      <c r="F180" t="s">
        <v>691</v>
      </c>
      <c r="G180" t="s">
        <v>682</v>
      </c>
      <c r="H180" t="s">
        <v>310</v>
      </c>
      <c r="I180">
        <v>1</v>
      </c>
      <c r="J180" t="s">
        <v>80</v>
      </c>
      <c r="K180">
        <v>82</v>
      </c>
      <c r="L180" t="s">
        <v>378</v>
      </c>
      <c r="M180" t="s">
        <v>82</v>
      </c>
      <c r="N180" t="s">
        <v>379</v>
      </c>
      <c r="O180" t="s">
        <v>380</v>
      </c>
      <c r="P180">
        <v>6667</v>
      </c>
      <c r="S180" s="4">
        <v>45982</v>
      </c>
      <c r="U180">
        <v>6</v>
      </c>
      <c r="V180">
        <v>40002</v>
      </c>
      <c r="W180" t="s">
        <v>85</v>
      </c>
      <c r="X180" t="s">
        <v>683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v>0</v>
      </c>
      <c r="AK180" t="s">
        <v>80</v>
      </c>
      <c r="AL180">
        <v>0</v>
      </c>
      <c r="AM180" t="s">
        <v>80</v>
      </c>
      <c r="AP180" t="s">
        <v>684</v>
      </c>
      <c r="AQ180" t="s">
        <v>259</v>
      </c>
      <c r="AR180" t="s">
        <v>184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80</v>
      </c>
      <c r="BF180" t="s">
        <v>259</v>
      </c>
      <c r="BI180" t="s">
        <v>692</v>
      </c>
      <c r="BJ180" s="5" t="str">
        <f>VLOOKUP(A180,ReferenceTable[],4,FALSE)</f>
        <v>LI3101</v>
      </c>
      <c r="BK180">
        <f>VLOOKUP(A180,ReferenceTable[],5,FALSE)</f>
        <v>0</v>
      </c>
      <c r="BL180">
        <f>VLOOKUP(A180,ReferenceTable[],6,FALSE)</f>
        <v>0</v>
      </c>
      <c r="BM180">
        <f>VLOOKUP(A180,ReferenceTable[],7,FALSE)</f>
        <v>0</v>
      </c>
      <c r="BN180" s="4">
        <f>VLOOKUP(A180,ReferenceTable[],9,FALSE)</f>
        <v>46000</v>
      </c>
      <c r="BO180">
        <f>VLOOKUP(A180,ReferenceTable[],10,FALSE)</f>
        <v>40000</v>
      </c>
      <c r="BP180">
        <f>VLOOKUP(A180,ReferenceTable[],11,FALSE)</f>
        <v>0</v>
      </c>
      <c r="BQ180">
        <f>VLOOKUP(A180,ReferenceTable[],12,FALSE)</f>
        <v>0</v>
      </c>
      <c r="BR180">
        <f>VLOOKUP(A180,ReferenceTable[],14,FALSE)</f>
        <v>0</v>
      </c>
      <c r="BS180" s="4">
        <f>VLOOKUP(A180,ReferenceTable[],15,FALSE)</f>
        <v>46014</v>
      </c>
      <c r="BT180">
        <f>VLOOKUP(A180,ReferenceTable[],16,FALSE)</f>
        <v>1</v>
      </c>
      <c r="BU180" t="str">
        <f>VLOOKUP(A180,ReferenceTable[],17,FALSE)</f>
        <v>GT</v>
      </c>
      <c r="BV180" s="4">
        <f>VLOOKUP(A180,ReferenceTable[],18,FALSE)</f>
        <v>45981</v>
      </c>
      <c r="BW180" s="4">
        <f>VLOOKUP(A180,ReferenceTable[],19,FALSE)</f>
        <v>0</v>
      </c>
      <c r="BX180">
        <f>VLOOKUP(A180,ReferenceTable[],20,FALSE)</f>
        <v>0</v>
      </c>
    </row>
    <row r="181" spans="1:76">
      <c r="A181" t="s">
        <v>693</v>
      </c>
      <c r="B181">
        <v>10000</v>
      </c>
      <c r="C181">
        <v>10000</v>
      </c>
      <c r="D181" s="4">
        <v>45985</v>
      </c>
      <c r="E181" t="s">
        <v>77</v>
      </c>
      <c r="F181" t="s">
        <v>694</v>
      </c>
      <c r="G181" t="s">
        <v>479</v>
      </c>
      <c r="H181" t="s">
        <v>480</v>
      </c>
      <c r="I181">
        <v>1</v>
      </c>
      <c r="J181" t="s">
        <v>80</v>
      </c>
      <c r="K181">
        <v>93</v>
      </c>
      <c r="L181" t="s">
        <v>116</v>
      </c>
      <c r="M181" t="s">
        <v>96</v>
      </c>
      <c r="N181" t="s">
        <v>117</v>
      </c>
      <c r="O181" t="s">
        <v>118</v>
      </c>
      <c r="P181">
        <v>174</v>
      </c>
      <c r="S181" s="4">
        <v>45982</v>
      </c>
      <c r="U181">
        <v>75</v>
      </c>
      <c r="V181">
        <v>13050</v>
      </c>
      <c r="W181" t="s">
        <v>85</v>
      </c>
      <c r="X181" t="s">
        <v>695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>
        <v>0</v>
      </c>
      <c r="AK181" t="s">
        <v>80</v>
      </c>
      <c r="AL181">
        <v>0</v>
      </c>
      <c r="AM181" t="s">
        <v>80</v>
      </c>
      <c r="AP181" t="s">
        <v>696</v>
      </c>
      <c r="AQ181" t="s">
        <v>387</v>
      </c>
      <c r="AR181" t="s">
        <v>388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80</v>
      </c>
      <c r="BF181" t="s">
        <v>387</v>
      </c>
      <c r="BI181" t="s">
        <v>697</v>
      </c>
      <c r="BJ181" s="5" t="str">
        <f>VLOOKUP(A181,ReferenceTable[],4,FALSE)</f>
        <v>AD4211</v>
      </c>
      <c r="BK181">
        <f>VLOOKUP(A181,ReferenceTable[],5,FALSE)</f>
        <v>0</v>
      </c>
      <c r="BL181">
        <f>VLOOKUP(A181,ReferenceTable[],6,FALSE)</f>
        <v>0</v>
      </c>
      <c r="BM181">
        <f>VLOOKUP(A181,ReferenceTable[],7,FALSE)</f>
        <v>0</v>
      </c>
      <c r="BN181" s="4">
        <f>VLOOKUP(A181,ReferenceTable[],9,FALSE)</f>
        <v>45999</v>
      </c>
      <c r="BO181">
        <f>VLOOKUP(A181,ReferenceTable[],10,FALSE)</f>
        <v>10000</v>
      </c>
      <c r="BP181">
        <f>VLOOKUP(A181,ReferenceTable[],11,FALSE)</f>
        <v>10000</v>
      </c>
      <c r="BQ181">
        <f>VLOOKUP(A181,ReferenceTable[],12,FALSE)</f>
        <v>0</v>
      </c>
      <c r="BR181" t="str">
        <f>VLOOKUP(A181,ReferenceTable[],14,FALSE)</f>
        <v>BUYER:JACKIE</v>
      </c>
      <c r="BS181" s="4">
        <f>VLOOKUP(A181,ReferenceTable[],15,FALSE)</f>
        <v>46008</v>
      </c>
      <c r="BT181">
        <f>VLOOKUP(A181,ReferenceTable[],16,FALSE)</f>
        <v>5</v>
      </c>
      <c r="BU181" t="str">
        <f>VLOOKUP(A181,ReferenceTable[],17,FALSE)</f>
        <v>FT</v>
      </c>
      <c r="BV181" s="4">
        <f>VLOOKUP(A181,ReferenceTable[],18,FALSE)</f>
        <v>45981</v>
      </c>
      <c r="BW181" s="4">
        <f>VLOOKUP(A181,ReferenceTable[],19,FALSE)</f>
        <v>45982</v>
      </c>
      <c r="BX181">
        <f>VLOOKUP(A181,ReferenceTable[],20,FALSE)</f>
        <v>25050</v>
      </c>
    </row>
    <row r="182" spans="1:76">
      <c r="A182" t="s">
        <v>693</v>
      </c>
      <c r="B182">
        <v>10000</v>
      </c>
      <c r="C182">
        <v>20000</v>
      </c>
      <c r="D182" s="4">
        <v>45985</v>
      </c>
      <c r="E182" t="s">
        <v>77</v>
      </c>
      <c r="F182" t="s">
        <v>694</v>
      </c>
      <c r="G182" t="s">
        <v>479</v>
      </c>
      <c r="H182" t="s">
        <v>480</v>
      </c>
      <c r="I182">
        <v>2</v>
      </c>
      <c r="J182" t="s">
        <v>80</v>
      </c>
      <c r="K182">
        <v>77</v>
      </c>
      <c r="L182" t="s">
        <v>232</v>
      </c>
      <c r="M182" t="s">
        <v>163</v>
      </c>
      <c r="N182" t="s">
        <v>390</v>
      </c>
      <c r="O182" t="s">
        <v>391</v>
      </c>
      <c r="P182">
        <v>480</v>
      </c>
      <c r="S182" s="4">
        <v>45983</v>
      </c>
      <c r="U182">
        <v>25</v>
      </c>
      <c r="V182">
        <v>12000</v>
      </c>
      <c r="W182" t="s">
        <v>85</v>
      </c>
      <c r="X182" t="s">
        <v>695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v>0</v>
      </c>
      <c r="AK182" t="s">
        <v>80</v>
      </c>
      <c r="AL182">
        <v>0</v>
      </c>
      <c r="AM182" t="s">
        <v>80</v>
      </c>
      <c r="AP182" t="s">
        <v>696</v>
      </c>
      <c r="AQ182" t="s">
        <v>387</v>
      </c>
      <c r="AR182" t="s">
        <v>388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80</v>
      </c>
      <c r="BF182" t="s">
        <v>387</v>
      </c>
      <c r="BI182" t="s">
        <v>697</v>
      </c>
      <c r="BJ182" s="5" t="str">
        <f>VLOOKUP(A182,ReferenceTable[],4,FALSE)</f>
        <v>AD4211</v>
      </c>
      <c r="BK182">
        <f>VLOOKUP(A182,ReferenceTable[],5,FALSE)</f>
        <v>0</v>
      </c>
      <c r="BL182">
        <f>VLOOKUP(A182,ReferenceTable[],6,FALSE)</f>
        <v>0</v>
      </c>
      <c r="BM182">
        <f>VLOOKUP(A182,ReferenceTable[],7,FALSE)</f>
        <v>0</v>
      </c>
      <c r="BN182" s="4">
        <f>VLOOKUP(A182,ReferenceTable[],9,FALSE)</f>
        <v>45999</v>
      </c>
      <c r="BO182">
        <f>VLOOKUP(A182,ReferenceTable[],10,FALSE)</f>
        <v>10000</v>
      </c>
      <c r="BP182">
        <f>VLOOKUP(A182,ReferenceTable[],11,FALSE)</f>
        <v>10000</v>
      </c>
      <c r="BQ182">
        <f>VLOOKUP(A182,ReferenceTable[],12,FALSE)</f>
        <v>0</v>
      </c>
      <c r="BR182" t="str">
        <f>VLOOKUP(A182,ReferenceTable[],14,FALSE)</f>
        <v>BUYER:JACKIE</v>
      </c>
      <c r="BS182" s="4">
        <f>VLOOKUP(A182,ReferenceTable[],15,FALSE)</f>
        <v>46008</v>
      </c>
      <c r="BT182">
        <f>VLOOKUP(A182,ReferenceTable[],16,FALSE)</f>
        <v>5</v>
      </c>
      <c r="BU182" t="str">
        <f>VLOOKUP(A182,ReferenceTable[],17,FALSE)</f>
        <v>FT</v>
      </c>
      <c r="BV182" s="4">
        <f>VLOOKUP(A182,ReferenceTable[],18,FALSE)</f>
        <v>45981</v>
      </c>
      <c r="BW182" s="4">
        <f>VLOOKUP(A182,ReferenceTable[],19,FALSE)</f>
        <v>45982</v>
      </c>
      <c r="BX182">
        <f>VLOOKUP(A182,ReferenceTable[],20,FALSE)</f>
        <v>25050</v>
      </c>
    </row>
    <row r="183" spans="1:76">
      <c r="A183" t="s">
        <v>698</v>
      </c>
      <c r="B183">
        <v>10000</v>
      </c>
      <c r="C183">
        <v>10000</v>
      </c>
      <c r="D183" s="4">
        <v>46003</v>
      </c>
      <c r="E183" t="s">
        <v>77</v>
      </c>
      <c r="F183" t="s">
        <v>699</v>
      </c>
      <c r="G183" t="s">
        <v>700</v>
      </c>
      <c r="H183" t="s">
        <v>701</v>
      </c>
      <c r="I183">
        <v>1</v>
      </c>
      <c r="J183" t="s">
        <v>80</v>
      </c>
      <c r="K183">
        <v>72</v>
      </c>
      <c r="L183" t="s">
        <v>272</v>
      </c>
      <c r="M183" t="s">
        <v>96</v>
      </c>
      <c r="N183" t="s">
        <v>140</v>
      </c>
      <c r="O183" t="s">
        <v>141</v>
      </c>
      <c r="P183">
        <v>1750</v>
      </c>
      <c r="S183" s="4">
        <v>45986</v>
      </c>
      <c r="U183">
        <v>4</v>
      </c>
      <c r="V183">
        <v>7000</v>
      </c>
      <c r="W183" t="s">
        <v>85</v>
      </c>
      <c r="X183" t="s">
        <v>702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K183" t="s">
        <v>80</v>
      </c>
      <c r="AL183">
        <v>0</v>
      </c>
      <c r="AM183" t="s">
        <v>80</v>
      </c>
      <c r="AP183" t="s">
        <v>703</v>
      </c>
      <c r="AQ183" t="s">
        <v>387</v>
      </c>
      <c r="AR183" t="s">
        <v>388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80</v>
      </c>
      <c r="BF183" t="s">
        <v>387</v>
      </c>
      <c r="BI183" t="s">
        <v>704</v>
      </c>
      <c r="BJ183" s="5" t="str">
        <f>VLOOKUP(A183,ReferenceTable[],4,FALSE)</f>
        <v>YN1603</v>
      </c>
      <c r="BK183">
        <f>VLOOKUP(A183,ReferenceTable[],5,FALSE)</f>
        <v>0</v>
      </c>
      <c r="BL183">
        <f>VLOOKUP(A183,ReferenceTable[],6,FALSE)</f>
        <v>0</v>
      </c>
      <c r="BM183">
        <f>VLOOKUP(A183,ReferenceTable[],7,FALSE)</f>
        <v>0</v>
      </c>
      <c r="BN183" s="4">
        <f>VLOOKUP(A183,ReferenceTable[],9,FALSE)</f>
        <v>46006</v>
      </c>
      <c r="BO183">
        <f>VLOOKUP(A183,ReferenceTable[],10,FALSE)</f>
        <v>5000</v>
      </c>
      <c r="BP183">
        <f>VLOOKUP(A183,ReferenceTable[],11,FALSE)</f>
        <v>0</v>
      </c>
      <c r="BQ183">
        <f>VLOOKUP(A183,ReferenceTable[],12,FALSE)</f>
        <v>0</v>
      </c>
      <c r="BR183" t="str">
        <f>VLOOKUP(A183,ReferenceTable[],14,FALSE)</f>
        <v>BUYER:JACKIE</v>
      </c>
      <c r="BS183" s="4">
        <f>VLOOKUP(A183,ReferenceTable[],15,FALSE)</f>
        <v>46014</v>
      </c>
      <c r="BT183">
        <f>VLOOKUP(A183,ReferenceTable[],16,FALSE)</f>
        <v>3</v>
      </c>
      <c r="BU183" t="str">
        <f>VLOOKUP(A183,ReferenceTable[],17,FALSE)</f>
        <v>FT</v>
      </c>
      <c r="BV183" s="4">
        <f>VLOOKUP(A183,ReferenceTable[],18,FALSE)</f>
        <v>45981</v>
      </c>
      <c r="BW183" s="4">
        <f>VLOOKUP(A183,ReferenceTable[],19,FALSE)</f>
        <v>45986</v>
      </c>
      <c r="BX183">
        <f>VLOOKUP(A183,ReferenceTable[],20,FALSE)</f>
        <v>12000</v>
      </c>
    </row>
    <row r="184" spans="1:76">
      <c r="A184" t="s">
        <v>705</v>
      </c>
      <c r="B184">
        <v>10000</v>
      </c>
      <c r="C184">
        <v>10000</v>
      </c>
      <c r="D184" s="4">
        <v>45985</v>
      </c>
      <c r="E184" t="s">
        <v>77</v>
      </c>
      <c r="F184" t="s">
        <v>706</v>
      </c>
      <c r="G184" t="s">
        <v>479</v>
      </c>
      <c r="H184" t="s">
        <v>480</v>
      </c>
      <c r="I184">
        <v>1</v>
      </c>
      <c r="J184" t="s">
        <v>80</v>
      </c>
      <c r="K184">
        <v>93</v>
      </c>
      <c r="L184" t="s">
        <v>116</v>
      </c>
      <c r="M184" t="s">
        <v>96</v>
      </c>
      <c r="N184" t="s">
        <v>117</v>
      </c>
      <c r="O184" t="s">
        <v>118</v>
      </c>
      <c r="P184">
        <v>27</v>
      </c>
      <c r="S184" s="4">
        <v>45982</v>
      </c>
      <c r="U184">
        <v>75</v>
      </c>
      <c r="V184">
        <v>2025</v>
      </c>
      <c r="W184" t="s">
        <v>85</v>
      </c>
      <c r="X184" t="s">
        <v>707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K184" t="s">
        <v>80</v>
      </c>
      <c r="AL184">
        <v>0</v>
      </c>
      <c r="AM184" t="s">
        <v>80</v>
      </c>
      <c r="AP184" t="s">
        <v>708</v>
      </c>
      <c r="AQ184" t="s">
        <v>387</v>
      </c>
      <c r="AR184" t="s">
        <v>388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80</v>
      </c>
      <c r="BF184" t="s">
        <v>387</v>
      </c>
      <c r="BI184" t="s">
        <v>709</v>
      </c>
      <c r="BJ184" s="5" t="str">
        <f>VLOOKUP(A184,ReferenceTable[],4,FALSE)</f>
        <v>AD4211</v>
      </c>
      <c r="BK184">
        <f>VLOOKUP(A184,ReferenceTable[],5,FALSE)</f>
        <v>0</v>
      </c>
      <c r="BL184">
        <f>VLOOKUP(A184,ReferenceTable[],6,FALSE)</f>
        <v>0</v>
      </c>
      <c r="BM184">
        <f>VLOOKUP(A184,ReferenceTable[],7,FALSE)</f>
        <v>0</v>
      </c>
      <c r="BN184" s="4">
        <f>VLOOKUP(A184,ReferenceTable[],9,FALSE)</f>
        <v>46006</v>
      </c>
      <c r="BO184">
        <f>VLOOKUP(A184,ReferenceTable[],10,FALSE)</f>
        <v>1000</v>
      </c>
      <c r="BP184">
        <f>VLOOKUP(A184,ReferenceTable[],11,FALSE)</f>
        <v>1000</v>
      </c>
      <c r="BQ184">
        <f>VLOOKUP(A184,ReferenceTable[],12,FALSE)</f>
        <v>0</v>
      </c>
      <c r="BR184" t="str">
        <f>VLOOKUP(A184,ReferenceTable[],14,FALSE)</f>
        <v>BUYER:JACKIE</v>
      </c>
      <c r="BS184" s="4">
        <f>VLOOKUP(A184,ReferenceTable[],15,FALSE)</f>
        <v>46014</v>
      </c>
      <c r="BT184">
        <f>VLOOKUP(A184,ReferenceTable[],16,FALSE)</f>
        <v>4</v>
      </c>
      <c r="BU184" t="str">
        <f>VLOOKUP(A184,ReferenceTable[],17,FALSE)</f>
        <v>FT</v>
      </c>
      <c r="BV184" s="4">
        <f>VLOOKUP(A184,ReferenceTable[],18,FALSE)</f>
        <v>45981</v>
      </c>
      <c r="BW184" s="4">
        <f>VLOOKUP(A184,ReferenceTable[],19,FALSE)</f>
        <v>45982</v>
      </c>
      <c r="BX184">
        <f>VLOOKUP(A184,ReferenceTable[],20,FALSE)</f>
        <v>3825</v>
      </c>
    </row>
    <row r="185" spans="1:76">
      <c r="A185" t="s">
        <v>705</v>
      </c>
      <c r="B185">
        <v>10000</v>
      </c>
      <c r="C185">
        <v>20000</v>
      </c>
      <c r="D185" s="4">
        <v>45985</v>
      </c>
      <c r="E185" t="s">
        <v>77</v>
      </c>
      <c r="F185" t="s">
        <v>706</v>
      </c>
      <c r="G185" t="s">
        <v>479</v>
      </c>
      <c r="H185" t="s">
        <v>480</v>
      </c>
      <c r="I185">
        <v>2</v>
      </c>
      <c r="J185" t="s">
        <v>80</v>
      </c>
      <c r="K185">
        <v>77</v>
      </c>
      <c r="L185" t="s">
        <v>232</v>
      </c>
      <c r="M185" t="s">
        <v>163</v>
      </c>
      <c r="N185" t="s">
        <v>390</v>
      </c>
      <c r="O185" t="s">
        <v>391</v>
      </c>
      <c r="P185">
        <v>72</v>
      </c>
      <c r="S185" s="4">
        <v>45983</v>
      </c>
      <c r="U185">
        <v>25</v>
      </c>
      <c r="V185">
        <v>1800</v>
      </c>
      <c r="W185" t="s">
        <v>85</v>
      </c>
      <c r="X185" t="s">
        <v>707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v>0</v>
      </c>
      <c r="AK185" t="s">
        <v>80</v>
      </c>
      <c r="AL185">
        <v>0</v>
      </c>
      <c r="AM185" t="s">
        <v>80</v>
      </c>
      <c r="AP185" t="s">
        <v>708</v>
      </c>
      <c r="AQ185" t="s">
        <v>387</v>
      </c>
      <c r="AR185" t="s">
        <v>388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80</v>
      </c>
      <c r="BF185" t="s">
        <v>387</v>
      </c>
      <c r="BI185" t="s">
        <v>709</v>
      </c>
      <c r="BJ185" s="5" t="str">
        <f>VLOOKUP(A185,ReferenceTable[],4,FALSE)</f>
        <v>AD4211</v>
      </c>
      <c r="BK185">
        <f>VLOOKUP(A185,ReferenceTable[],5,FALSE)</f>
        <v>0</v>
      </c>
      <c r="BL185">
        <f>VLOOKUP(A185,ReferenceTable[],6,FALSE)</f>
        <v>0</v>
      </c>
      <c r="BM185">
        <f>VLOOKUP(A185,ReferenceTable[],7,FALSE)</f>
        <v>0</v>
      </c>
      <c r="BN185" s="4">
        <f>VLOOKUP(A185,ReferenceTable[],9,FALSE)</f>
        <v>46006</v>
      </c>
      <c r="BO185">
        <f>VLOOKUP(A185,ReferenceTable[],10,FALSE)</f>
        <v>1000</v>
      </c>
      <c r="BP185">
        <f>VLOOKUP(A185,ReferenceTable[],11,FALSE)</f>
        <v>1000</v>
      </c>
      <c r="BQ185">
        <f>VLOOKUP(A185,ReferenceTable[],12,FALSE)</f>
        <v>0</v>
      </c>
      <c r="BR185" t="str">
        <f>VLOOKUP(A185,ReferenceTable[],14,FALSE)</f>
        <v>BUYER:JACKIE</v>
      </c>
      <c r="BS185" s="4">
        <f>VLOOKUP(A185,ReferenceTable[],15,FALSE)</f>
        <v>46014</v>
      </c>
      <c r="BT185">
        <f>VLOOKUP(A185,ReferenceTable[],16,FALSE)</f>
        <v>4</v>
      </c>
      <c r="BU185" t="str">
        <f>VLOOKUP(A185,ReferenceTable[],17,FALSE)</f>
        <v>FT</v>
      </c>
      <c r="BV185" s="4">
        <f>VLOOKUP(A185,ReferenceTable[],18,FALSE)</f>
        <v>45981</v>
      </c>
      <c r="BW185" s="4">
        <f>VLOOKUP(A185,ReferenceTable[],19,FALSE)</f>
        <v>45982</v>
      </c>
      <c r="BX185">
        <f>VLOOKUP(A185,ReferenceTable[],20,FALSE)</f>
        <v>3825</v>
      </c>
    </row>
    <row r="186" spans="1:76">
      <c r="A186" t="s">
        <v>710</v>
      </c>
      <c r="B186">
        <v>10000</v>
      </c>
      <c r="C186">
        <v>10000</v>
      </c>
      <c r="D186" s="4">
        <v>45988</v>
      </c>
      <c r="E186" t="s">
        <v>77</v>
      </c>
      <c r="F186" t="s">
        <v>711</v>
      </c>
      <c r="G186" t="s">
        <v>712</v>
      </c>
      <c r="H186" t="s">
        <v>713</v>
      </c>
      <c r="I186">
        <v>1</v>
      </c>
      <c r="J186" t="s">
        <v>80</v>
      </c>
      <c r="K186">
        <v>59</v>
      </c>
      <c r="L186" t="s">
        <v>714</v>
      </c>
      <c r="M186" t="s">
        <v>178</v>
      </c>
      <c r="N186" t="s">
        <v>715</v>
      </c>
      <c r="O186" t="s">
        <v>716</v>
      </c>
      <c r="P186">
        <v>2075</v>
      </c>
      <c r="S186" s="4">
        <v>45988</v>
      </c>
      <c r="U186">
        <v>2</v>
      </c>
      <c r="V186">
        <v>4150</v>
      </c>
      <c r="W186" t="s">
        <v>85</v>
      </c>
      <c r="X186">
        <v>112887240001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v>0</v>
      </c>
      <c r="AK186" t="s">
        <v>80</v>
      </c>
      <c r="AL186">
        <v>0</v>
      </c>
      <c r="AM186" t="s">
        <v>80</v>
      </c>
      <c r="AP186">
        <v>11288724</v>
      </c>
      <c r="AQ186" t="s">
        <v>717</v>
      </c>
      <c r="AR186" t="s">
        <v>718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80</v>
      </c>
      <c r="BF186" t="s">
        <v>717</v>
      </c>
      <c r="BI186" t="s">
        <v>719</v>
      </c>
      <c r="BJ186" s="5" t="str">
        <f>VLOOKUP(A186,ReferenceTable[],4,FALSE)</f>
        <v>RFT4104</v>
      </c>
      <c r="BK186">
        <f>VLOOKUP(A186,ReferenceTable[],5,FALSE)</f>
        <v>0</v>
      </c>
      <c r="BL186">
        <f>VLOOKUP(A186,ReferenceTable[],6,FALSE)</f>
        <v>0</v>
      </c>
      <c r="BM186">
        <f>VLOOKUP(A186,ReferenceTable[],7,FALSE)</f>
        <v>0</v>
      </c>
      <c r="BN186" s="4">
        <f>VLOOKUP(A186,ReferenceTable[],9,FALSE)</f>
        <v>45988</v>
      </c>
      <c r="BO186">
        <f>VLOOKUP(A186,ReferenceTable[],10,FALSE)</f>
        <v>4150</v>
      </c>
      <c r="BP186">
        <f>VLOOKUP(A186,ReferenceTable[],11,FALSE)</f>
        <v>4150</v>
      </c>
      <c r="BQ186">
        <f>VLOOKUP(A186,ReferenceTable[],12,FALSE)</f>
        <v>0</v>
      </c>
      <c r="BR186">
        <f>VLOOKUP(A186,ReferenceTable[],14,FALSE)</f>
        <v>0</v>
      </c>
      <c r="BS186" s="4">
        <f>VLOOKUP(A186,ReferenceTable[],15,FALSE)</f>
        <v>45994</v>
      </c>
      <c r="BT186">
        <f>VLOOKUP(A186,ReferenceTable[],16,FALSE)</f>
        <v>3</v>
      </c>
      <c r="BU186" t="str">
        <f>VLOOKUP(A186,ReferenceTable[],17,FALSE)</f>
        <v>JT</v>
      </c>
      <c r="BV186" s="4">
        <f>VLOOKUP(A186,ReferenceTable[],18,FALSE)</f>
        <v>45981</v>
      </c>
      <c r="BW186" s="4">
        <f>VLOOKUP(A186,ReferenceTable[],19,FALSE)</f>
        <v>45988</v>
      </c>
      <c r="BX186">
        <f>VLOOKUP(A186,ReferenceTable[],20,FALSE)</f>
        <v>4150</v>
      </c>
    </row>
    <row r="187" spans="1:76">
      <c r="A187" t="s">
        <v>710</v>
      </c>
      <c r="B187">
        <v>20000</v>
      </c>
      <c r="C187">
        <v>10000</v>
      </c>
      <c r="D187" s="4">
        <v>45988</v>
      </c>
      <c r="E187" t="s">
        <v>77</v>
      </c>
      <c r="F187" t="s">
        <v>711</v>
      </c>
      <c r="G187" t="s">
        <v>712</v>
      </c>
      <c r="H187" t="s">
        <v>713</v>
      </c>
      <c r="I187">
        <v>1</v>
      </c>
      <c r="J187" t="s">
        <v>80</v>
      </c>
      <c r="K187">
        <v>59</v>
      </c>
      <c r="L187" t="s">
        <v>714</v>
      </c>
      <c r="M187" t="s">
        <v>178</v>
      </c>
      <c r="N187" t="s">
        <v>715</v>
      </c>
      <c r="O187" t="s">
        <v>716</v>
      </c>
      <c r="P187">
        <v>1245</v>
      </c>
      <c r="S187" s="4">
        <v>45988</v>
      </c>
      <c r="U187">
        <v>2</v>
      </c>
      <c r="V187">
        <v>2490</v>
      </c>
      <c r="W187" t="s">
        <v>85</v>
      </c>
      <c r="X187">
        <v>112887240001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K187" t="s">
        <v>80</v>
      </c>
      <c r="AL187">
        <v>0</v>
      </c>
      <c r="AM187" t="s">
        <v>80</v>
      </c>
      <c r="AP187">
        <v>11288724</v>
      </c>
      <c r="AQ187" t="s">
        <v>717</v>
      </c>
      <c r="AR187" t="s">
        <v>718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80</v>
      </c>
      <c r="BF187" t="s">
        <v>717</v>
      </c>
      <c r="BI187" t="s">
        <v>719</v>
      </c>
      <c r="BJ187" s="5" t="str">
        <f>VLOOKUP(A187,ReferenceTable[],4,FALSE)</f>
        <v>RFT4104</v>
      </c>
      <c r="BK187">
        <f>VLOOKUP(A187,ReferenceTable[],5,FALSE)</f>
        <v>0</v>
      </c>
      <c r="BL187">
        <f>VLOOKUP(A187,ReferenceTable[],6,FALSE)</f>
        <v>0</v>
      </c>
      <c r="BM187">
        <f>VLOOKUP(A187,ReferenceTable[],7,FALSE)</f>
        <v>0</v>
      </c>
      <c r="BN187" s="4">
        <f>VLOOKUP(A187,ReferenceTable[],9,FALSE)</f>
        <v>45988</v>
      </c>
      <c r="BO187">
        <f>VLOOKUP(A187,ReferenceTable[],10,FALSE)</f>
        <v>4150</v>
      </c>
      <c r="BP187">
        <f>VLOOKUP(A187,ReferenceTable[],11,FALSE)</f>
        <v>4150</v>
      </c>
      <c r="BQ187">
        <f>VLOOKUP(A187,ReferenceTable[],12,FALSE)</f>
        <v>0</v>
      </c>
      <c r="BR187">
        <f>VLOOKUP(A187,ReferenceTable[],14,FALSE)</f>
        <v>0</v>
      </c>
      <c r="BS187" s="4">
        <f>VLOOKUP(A187,ReferenceTable[],15,FALSE)</f>
        <v>45994</v>
      </c>
      <c r="BT187">
        <f>VLOOKUP(A187,ReferenceTable[],16,FALSE)</f>
        <v>3</v>
      </c>
      <c r="BU187" t="str">
        <f>VLOOKUP(A187,ReferenceTable[],17,FALSE)</f>
        <v>JT</v>
      </c>
      <c r="BV187" s="4">
        <f>VLOOKUP(A187,ReferenceTable[],18,FALSE)</f>
        <v>45981</v>
      </c>
      <c r="BW187" s="4">
        <f>VLOOKUP(A187,ReferenceTable[],19,FALSE)</f>
        <v>45988</v>
      </c>
      <c r="BX187">
        <f>VLOOKUP(A187,ReferenceTable[],20,FALSE)</f>
        <v>4150</v>
      </c>
    </row>
    <row r="188" spans="1:76">
      <c r="A188" t="s">
        <v>710</v>
      </c>
      <c r="B188">
        <v>30000</v>
      </c>
      <c r="C188">
        <v>10000</v>
      </c>
      <c r="D188" s="4">
        <v>45988</v>
      </c>
      <c r="E188" t="s">
        <v>77</v>
      </c>
      <c r="F188" t="s">
        <v>711</v>
      </c>
      <c r="G188" t="s">
        <v>712</v>
      </c>
      <c r="H188" t="s">
        <v>713</v>
      </c>
      <c r="I188">
        <v>1</v>
      </c>
      <c r="J188" t="s">
        <v>80</v>
      </c>
      <c r="K188">
        <v>59</v>
      </c>
      <c r="L188" t="s">
        <v>714</v>
      </c>
      <c r="M188" t="s">
        <v>178</v>
      </c>
      <c r="N188" t="s">
        <v>715</v>
      </c>
      <c r="O188" t="s">
        <v>716</v>
      </c>
      <c r="P188">
        <v>1245</v>
      </c>
      <c r="S188" s="4">
        <v>45988</v>
      </c>
      <c r="U188">
        <v>2</v>
      </c>
      <c r="V188">
        <v>2490</v>
      </c>
      <c r="W188" t="s">
        <v>85</v>
      </c>
      <c r="X188">
        <v>112887240001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>
        <v>0</v>
      </c>
      <c r="AK188" t="s">
        <v>80</v>
      </c>
      <c r="AL188">
        <v>0</v>
      </c>
      <c r="AM188" t="s">
        <v>80</v>
      </c>
      <c r="AP188">
        <v>11288724</v>
      </c>
      <c r="AQ188" t="s">
        <v>717</v>
      </c>
      <c r="AR188" t="s">
        <v>718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80</v>
      </c>
      <c r="BF188" t="s">
        <v>717</v>
      </c>
      <c r="BI188" t="s">
        <v>719</v>
      </c>
      <c r="BJ188" s="5" t="str">
        <f>VLOOKUP(A188,ReferenceTable[],4,FALSE)</f>
        <v>RFT4104</v>
      </c>
      <c r="BK188">
        <f>VLOOKUP(A188,ReferenceTable[],5,FALSE)</f>
        <v>0</v>
      </c>
      <c r="BL188">
        <f>VLOOKUP(A188,ReferenceTable[],6,FALSE)</f>
        <v>0</v>
      </c>
      <c r="BM188">
        <f>VLOOKUP(A188,ReferenceTable[],7,FALSE)</f>
        <v>0</v>
      </c>
      <c r="BN188" s="4">
        <f>VLOOKUP(A188,ReferenceTable[],9,FALSE)</f>
        <v>45988</v>
      </c>
      <c r="BO188">
        <f>VLOOKUP(A188,ReferenceTable[],10,FALSE)</f>
        <v>4150</v>
      </c>
      <c r="BP188">
        <f>VLOOKUP(A188,ReferenceTable[],11,FALSE)</f>
        <v>4150</v>
      </c>
      <c r="BQ188">
        <f>VLOOKUP(A188,ReferenceTable[],12,FALSE)</f>
        <v>0</v>
      </c>
      <c r="BR188">
        <f>VLOOKUP(A188,ReferenceTable[],14,FALSE)</f>
        <v>0</v>
      </c>
      <c r="BS188" s="4">
        <f>VLOOKUP(A188,ReferenceTable[],15,FALSE)</f>
        <v>45994</v>
      </c>
      <c r="BT188">
        <f>VLOOKUP(A188,ReferenceTable[],16,FALSE)</f>
        <v>3</v>
      </c>
      <c r="BU188" t="str">
        <f>VLOOKUP(A188,ReferenceTable[],17,FALSE)</f>
        <v>JT</v>
      </c>
      <c r="BV188" s="4">
        <f>VLOOKUP(A188,ReferenceTable[],18,FALSE)</f>
        <v>45981</v>
      </c>
      <c r="BW188" s="4">
        <f>VLOOKUP(A188,ReferenceTable[],19,FALSE)</f>
        <v>45988</v>
      </c>
      <c r="BX188">
        <f>VLOOKUP(A188,ReferenceTable[],20,FALSE)</f>
        <v>4150</v>
      </c>
    </row>
    <row r="189" spans="1:76">
      <c r="A189" t="s">
        <v>720</v>
      </c>
      <c r="B189">
        <v>10000</v>
      </c>
      <c r="C189">
        <v>40000</v>
      </c>
      <c r="D189" s="4">
        <v>45993</v>
      </c>
      <c r="E189" t="s">
        <v>77</v>
      </c>
      <c r="F189" t="s">
        <v>721</v>
      </c>
      <c r="G189" t="s">
        <v>712</v>
      </c>
      <c r="H189" t="s">
        <v>713</v>
      </c>
      <c r="I189">
        <v>1</v>
      </c>
      <c r="J189" t="s">
        <v>80</v>
      </c>
      <c r="K189">
        <v>59</v>
      </c>
      <c r="L189" t="s">
        <v>714</v>
      </c>
      <c r="M189" t="s">
        <v>178</v>
      </c>
      <c r="N189" t="s">
        <v>715</v>
      </c>
      <c r="O189" t="s">
        <v>716</v>
      </c>
      <c r="P189">
        <v>1660</v>
      </c>
      <c r="S189" s="4">
        <v>45988</v>
      </c>
      <c r="U189">
        <v>2</v>
      </c>
      <c r="V189">
        <v>3320</v>
      </c>
      <c r="W189" t="s">
        <v>85</v>
      </c>
      <c r="X189">
        <v>112887160001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K189" t="s">
        <v>80</v>
      </c>
      <c r="AL189">
        <v>0</v>
      </c>
      <c r="AM189" t="s">
        <v>80</v>
      </c>
      <c r="AP189">
        <v>11288716</v>
      </c>
      <c r="AQ189" t="s">
        <v>717</v>
      </c>
      <c r="AR189" t="s">
        <v>718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80</v>
      </c>
      <c r="BF189" t="s">
        <v>717</v>
      </c>
      <c r="BI189" t="s">
        <v>722</v>
      </c>
      <c r="BJ189" s="5" t="str">
        <f>VLOOKUP(A189,ReferenceTable[],4,FALSE)</f>
        <v>RFT4104</v>
      </c>
      <c r="BK189">
        <f>VLOOKUP(A189,ReferenceTable[],5,FALSE)</f>
        <v>0</v>
      </c>
      <c r="BL189">
        <f>VLOOKUP(A189,ReferenceTable[],6,FALSE)</f>
        <v>0</v>
      </c>
      <c r="BM189">
        <f>VLOOKUP(A189,ReferenceTable[],7,FALSE)</f>
        <v>0</v>
      </c>
      <c r="BN189" s="4">
        <f>VLOOKUP(A189,ReferenceTable[],9,FALSE)</f>
        <v>45988</v>
      </c>
      <c r="BO189">
        <f>VLOOKUP(A189,ReferenceTable[],10,FALSE)</f>
        <v>3320</v>
      </c>
      <c r="BP189">
        <f>VLOOKUP(A189,ReferenceTable[],11,FALSE)</f>
        <v>3320</v>
      </c>
      <c r="BQ189">
        <f>VLOOKUP(A189,ReferenceTable[],12,FALSE)</f>
        <v>0</v>
      </c>
      <c r="BR189">
        <f>VLOOKUP(A189,ReferenceTable[],14,FALSE)</f>
        <v>0</v>
      </c>
      <c r="BS189" s="4">
        <f>VLOOKUP(A189,ReferenceTable[],15,FALSE)</f>
        <v>45994</v>
      </c>
      <c r="BT189">
        <f>VLOOKUP(A189,ReferenceTable[],16,FALSE)</f>
        <v>3</v>
      </c>
      <c r="BU189" t="str">
        <f>VLOOKUP(A189,ReferenceTable[],17,FALSE)</f>
        <v>JT</v>
      </c>
      <c r="BV189" s="4">
        <f>VLOOKUP(A189,ReferenceTable[],18,FALSE)</f>
        <v>45981</v>
      </c>
      <c r="BW189" s="4">
        <f>VLOOKUP(A189,ReferenceTable[],19,FALSE)</f>
        <v>45988</v>
      </c>
      <c r="BX189">
        <f>VLOOKUP(A189,ReferenceTable[],20,FALSE)</f>
        <v>3320</v>
      </c>
    </row>
    <row r="190" spans="1:76">
      <c r="A190" t="s">
        <v>720</v>
      </c>
      <c r="B190">
        <v>20000</v>
      </c>
      <c r="C190">
        <v>30000</v>
      </c>
      <c r="D190" s="4">
        <v>45993</v>
      </c>
      <c r="E190" t="s">
        <v>77</v>
      </c>
      <c r="F190" t="s">
        <v>721</v>
      </c>
      <c r="G190" t="s">
        <v>712</v>
      </c>
      <c r="H190" t="s">
        <v>713</v>
      </c>
      <c r="I190">
        <v>1</v>
      </c>
      <c r="J190" t="s">
        <v>80</v>
      </c>
      <c r="K190">
        <v>59</v>
      </c>
      <c r="L190" t="s">
        <v>714</v>
      </c>
      <c r="M190" t="s">
        <v>178</v>
      </c>
      <c r="N190" t="s">
        <v>715</v>
      </c>
      <c r="O190" t="s">
        <v>716</v>
      </c>
      <c r="P190">
        <v>1660</v>
      </c>
      <c r="S190" s="4">
        <v>45988</v>
      </c>
      <c r="U190">
        <v>2</v>
      </c>
      <c r="V190">
        <v>3320</v>
      </c>
      <c r="W190" t="s">
        <v>85</v>
      </c>
      <c r="X190">
        <v>112887160001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v>0</v>
      </c>
      <c r="AK190" t="s">
        <v>80</v>
      </c>
      <c r="AL190">
        <v>0</v>
      </c>
      <c r="AM190" t="s">
        <v>80</v>
      </c>
      <c r="AP190">
        <v>11288716</v>
      </c>
      <c r="AQ190" t="s">
        <v>717</v>
      </c>
      <c r="AR190" t="s">
        <v>718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80</v>
      </c>
      <c r="BF190" t="s">
        <v>717</v>
      </c>
      <c r="BI190" t="s">
        <v>722</v>
      </c>
      <c r="BJ190" s="5" t="str">
        <f>VLOOKUP(A190,ReferenceTable[],4,FALSE)</f>
        <v>RFT4104</v>
      </c>
      <c r="BK190">
        <f>VLOOKUP(A190,ReferenceTable[],5,FALSE)</f>
        <v>0</v>
      </c>
      <c r="BL190">
        <f>VLOOKUP(A190,ReferenceTable[],6,FALSE)</f>
        <v>0</v>
      </c>
      <c r="BM190">
        <f>VLOOKUP(A190,ReferenceTable[],7,FALSE)</f>
        <v>0</v>
      </c>
      <c r="BN190" s="4">
        <f>VLOOKUP(A190,ReferenceTable[],9,FALSE)</f>
        <v>45988</v>
      </c>
      <c r="BO190">
        <f>VLOOKUP(A190,ReferenceTable[],10,FALSE)</f>
        <v>3320</v>
      </c>
      <c r="BP190">
        <f>VLOOKUP(A190,ReferenceTable[],11,FALSE)</f>
        <v>3320</v>
      </c>
      <c r="BQ190">
        <f>VLOOKUP(A190,ReferenceTable[],12,FALSE)</f>
        <v>0</v>
      </c>
      <c r="BR190">
        <f>VLOOKUP(A190,ReferenceTable[],14,FALSE)</f>
        <v>0</v>
      </c>
      <c r="BS190" s="4">
        <f>VLOOKUP(A190,ReferenceTable[],15,FALSE)</f>
        <v>45994</v>
      </c>
      <c r="BT190">
        <f>VLOOKUP(A190,ReferenceTable[],16,FALSE)</f>
        <v>3</v>
      </c>
      <c r="BU190" t="str">
        <f>VLOOKUP(A190,ReferenceTable[],17,FALSE)</f>
        <v>JT</v>
      </c>
      <c r="BV190" s="4">
        <f>VLOOKUP(A190,ReferenceTable[],18,FALSE)</f>
        <v>45981</v>
      </c>
      <c r="BW190" s="4">
        <f>VLOOKUP(A190,ReferenceTable[],19,FALSE)</f>
        <v>45988</v>
      </c>
      <c r="BX190">
        <f>VLOOKUP(A190,ReferenceTable[],20,FALSE)</f>
        <v>3320</v>
      </c>
    </row>
    <row r="191" spans="1:76">
      <c r="A191" t="s">
        <v>720</v>
      </c>
      <c r="B191">
        <v>30000</v>
      </c>
      <c r="C191">
        <v>30000</v>
      </c>
      <c r="D191" s="4">
        <v>45993</v>
      </c>
      <c r="E191" t="s">
        <v>77</v>
      </c>
      <c r="F191" t="s">
        <v>721</v>
      </c>
      <c r="G191" t="s">
        <v>712</v>
      </c>
      <c r="H191" t="s">
        <v>713</v>
      </c>
      <c r="I191">
        <v>1</v>
      </c>
      <c r="J191" t="s">
        <v>80</v>
      </c>
      <c r="K191">
        <v>59</v>
      </c>
      <c r="L191" t="s">
        <v>714</v>
      </c>
      <c r="M191" t="s">
        <v>178</v>
      </c>
      <c r="N191" t="s">
        <v>715</v>
      </c>
      <c r="O191" t="s">
        <v>716</v>
      </c>
      <c r="P191">
        <v>1660</v>
      </c>
      <c r="S191" s="4">
        <v>45988</v>
      </c>
      <c r="U191">
        <v>2</v>
      </c>
      <c r="V191">
        <v>3320</v>
      </c>
      <c r="W191" t="s">
        <v>85</v>
      </c>
      <c r="X191">
        <v>112887160001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K191" t="s">
        <v>80</v>
      </c>
      <c r="AL191">
        <v>0</v>
      </c>
      <c r="AM191" t="s">
        <v>80</v>
      </c>
      <c r="AP191">
        <v>11288716</v>
      </c>
      <c r="AQ191" t="s">
        <v>717</v>
      </c>
      <c r="AR191" t="s">
        <v>718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80</v>
      </c>
      <c r="BF191" t="s">
        <v>717</v>
      </c>
      <c r="BI191" t="s">
        <v>722</v>
      </c>
      <c r="BJ191" s="5" t="str">
        <f>VLOOKUP(A191,ReferenceTable[],4,FALSE)</f>
        <v>RFT4104</v>
      </c>
      <c r="BK191">
        <f>VLOOKUP(A191,ReferenceTable[],5,FALSE)</f>
        <v>0</v>
      </c>
      <c r="BL191">
        <f>VLOOKUP(A191,ReferenceTable[],6,FALSE)</f>
        <v>0</v>
      </c>
      <c r="BM191">
        <f>VLOOKUP(A191,ReferenceTable[],7,FALSE)</f>
        <v>0</v>
      </c>
      <c r="BN191" s="4">
        <f>VLOOKUP(A191,ReferenceTable[],9,FALSE)</f>
        <v>45988</v>
      </c>
      <c r="BO191">
        <f>VLOOKUP(A191,ReferenceTable[],10,FALSE)</f>
        <v>3320</v>
      </c>
      <c r="BP191">
        <f>VLOOKUP(A191,ReferenceTable[],11,FALSE)</f>
        <v>3320</v>
      </c>
      <c r="BQ191">
        <f>VLOOKUP(A191,ReferenceTable[],12,FALSE)</f>
        <v>0</v>
      </c>
      <c r="BR191">
        <f>VLOOKUP(A191,ReferenceTable[],14,FALSE)</f>
        <v>0</v>
      </c>
      <c r="BS191" s="4">
        <f>VLOOKUP(A191,ReferenceTable[],15,FALSE)</f>
        <v>45994</v>
      </c>
      <c r="BT191">
        <f>VLOOKUP(A191,ReferenceTable[],16,FALSE)</f>
        <v>3</v>
      </c>
      <c r="BU191" t="str">
        <f>VLOOKUP(A191,ReferenceTable[],17,FALSE)</f>
        <v>JT</v>
      </c>
      <c r="BV191" s="4">
        <f>VLOOKUP(A191,ReferenceTable[],18,FALSE)</f>
        <v>45981</v>
      </c>
      <c r="BW191" s="4">
        <f>VLOOKUP(A191,ReferenceTable[],19,FALSE)</f>
        <v>45988</v>
      </c>
      <c r="BX191">
        <f>VLOOKUP(A191,ReferenceTable[],20,FALSE)</f>
        <v>3320</v>
      </c>
    </row>
    <row r="192" spans="1:76">
      <c r="A192" t="s">
        <v>720</v>
      </c>
      <c r="B192">
        <v>40000</v>
      </c>
      <c r="C192">
        <v>30000</v>
      </c>
      <c r="D192" s="4">
        <v>45993</v>
      </c>
      <c r="E192" t="s">
        <v>77</v>
      </c>
      <c r="F192" t="s">
        <v>721</v>
      </c>
      <c r="G192" t="s">
        <v>712</v>
      </c>
      <c r="H192" t="s">
        <v>713</v>
      </c>
      <c r="I192">
        <v>1</v>
      </c>
      <c r="J192" t="s">
        <v>80</v>
      </c>
      <c r="K192">
        <v>59</v>
      </c>
      <c r="L192" t="s">
        <v>714</v>
      </c>
      <c r="M192" t="s">
        <v>178</v>
      </c>
      <c r="N192" t="s">
        <v>715</v>
      </c>
      <c r="O192" t="s">
        <v>716</v>
      </c>
      <c r="P192">
        <v>1245</v>
      </c>
      <c r="S192" s="4">
        <v>45988</v>
      </c>
      <c r="U192">
        <v>2</v>
      </c>
      <c r="V192">
        <v>2490</v>
      </c>
      <c r="W192" t="s">
        <v>85</v>
      </c>
      <c r="X192">
        <v>112887160001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>
        <v>0</v>
      </c>
      <c r="AK192" t="s">
        <v>80</v>
      </c>
      <c r="AL192">
        <v>0</v>
      </c>
      <c r="AM192" t="s">
        <v>80</v>
      </c>
      <c r="AP192">
        <v>11288716</v>
      </c>
      <c r="AQ192" t="s">
        <v>717</v>
      </c>
      <c r="AR192" t="s">
        <v>718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80</v>
      </c>
      <c r="BF192" t="s">
        <v>717</v>
      </c>
      <c r="BI192" t="s">
        <v>722</v>
      </c>
      <c r="BJ192" s="5" t="str">
        <f>VLOOKUP(A192,ReferenceTable[],4,FALSE)</f>
        <v>RFT4104</v>
      </c>
      <c r="BK192">
        <f>VLOOKUP(A192,ReferenceTable[],5,FALSE)</f>
        <v>0</v>
      </c>
      <c r="BL192">
        <f>VLOOKUP(A192,ReferenceTable[],6,FALSE)</f>
        <v>0</v>
      </c>
      <c r="BM192">
        <f>VLOOKUP(A192,ReferenceTable[],7,FALSE)</f>
        <v>0</v>
      </c>
      <c r="BN192" s="4">
        <f>VLOOKUP(A192,ReferenceTable[],9,FALSE)</f>
        <v>45988</v>
      </c>
      <c r="BO192">
        <f>VLOOKUP(A192,ReferenceTable[],10,FALSE)</f>
        <v>3320</v>
      </c>
      <c r="BP192">
        <f>VLOOKUP(A192,ReferenceTable[],11,FALSE)</f>
        <v>3320</v>
      </c>
      <c r="BQ192">
        <f>VLOOKUP(A192,ReferenceTable[],12,FALSE)</f>
        <v>0</v>
      </c>
      <c r="BR192">
        <f>VLOOKUP(A192,ReferenceTable[],14,FALSE)</f>
        <v>0</v>
      </c>
      <c r="BS192" s="4">
        <f>VLOOKUP(A192,ReferenceTable[],15,FALSE)</f>
        <v>45994</v>
      </c>
      <c r="BT192">
        <f>VLOOKUP(A192,ReferenceTable[],16,FALSE)</f>
        <v>3</v>
      </c>
      <c r="BU192" t="str">
        <f>VLOOKUP(A192,ReferenceTable[],17,FALSE)</f>
        <v>JT</v>
      </c>
      <c r="BV192" s="4">
        <f>VLOOKUP(A192,ReferenceTable[],18,FALSE)</f>
        <v>45981</v>
      </c>
      <c r="BW192" s="4">
        <f>VLOOKUP(A192,ReferenceTable[],19,FALSE)</f>
        <v>45988</v>
      </c>
      <c r="BX192">
        <f>VLOOKUP(A192,ReferenceTable[],20,FALSE)</f>
        <v>3320</v>
      </c>
    </row>
    <row r="193" spans="1:76">
      <c r="A193" t="s">
        <v>723</v>
      </c>
      <c r="B193">
        <v>10000</v>
      </c>
      <c r="C193">
        <v>10000</v>
      </c>
      <c r="D193" s="4">
        <v>45989</v>
      </c>
      <c r="E193" t="s">
        <v>77</v>
      </c>
      <c r="F193">
        <v>0.509027777777778</v>
      </c>
      <c r="G193" t="s">
        <v>724</v>
      </c>
      <c r="H193" t="s">
        <v>725</v>
      </c>
      <c r="I193">
        <v>1</v>
      </c>
      <c r="J193" t="s">
        <v>80</v>
      </c>
      <c r="K193">
        <v>59</v>
      </c>
      <c r="L193" t="s">
        <v>714</v>
      </c>
      <c r="M193" t="s">
        <v>178</v>
      </c>
      <c r="N193" t="s">
        <v>715</v>
      </c>
      <c r="O193" t="s">
        <v>716</v>
      </c>
      <c r="P193">
        <v>2595</v>
      </c>
      <c r="S193" s="4">
        <v>45989</v>
      </c>
      <c r="U193">
        <v>2</v>
      </c>
      <c r="V193">
        <v>5190</v>
      </c>
      <c r="W193" t="s">
        <v>85</v>
      </c>
      <c r="X193">
        <v>150387540001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v>0</v>
      </c>
      <c r="AK193" t="s">
        <v>80</v>
      </c>
      <c r="AL193">
        <v>0</v>
      </c>
      <c r="AM193" t="s">
        <v>80</v>
      </c>
      <c r="AP193">
        <v>15038754</v>
      </c>
      <c r="AQ193" t="s">
        <v>717</v>
      </c>
      <c r="AR193" t="s">
        <v>718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80</v>
      </c>
      <c r="BF193" t="s">
        <v>717</v>
      </c>
      <c r="BI193" t="s">
        <v>726</v>
      </c>
      <c r="BJ193" s="5" t="str">
        <f>VLOOKUP(A193,ReferenceTable[],4,FALSE)</f>
        <v>RFT4104</v>
      </c>
      <c r="BK193">
        <f>VLOOKUP(A193,ReferenceTable[],5,FALSE)</f>
        <v>0</v>
      </c>
      <c r="BL193">
        <f>VLOOKUP(A193,ReferenceTable[],6,FALSE)</f>
        <v>0</v>
      </c>
      <c r="BM193">
        <f>VLOOKUP(A193,ReferenceTable[],7,FALSE)</f>
        <v>0</v>
      </c>
      <c r="BN193" s="4">
        <f>VLOOKUP(A193,ReferenceTable[],9,FALSE)</f>
        <v>45988</v>
      </c>
      <c r="BO193">
        <f>VLOOKUP(A193,ReferenceTable[],10,FALSE)</f>
        <v>5190</v>
      </c>
      <c r="BP193">
        <f>VLOOKUP(A193,ReferenceTable[],11,FALSE)</f>
        <v>5190</v>
      </c>
      <c r="BQ193">
        <f>VLOOKUP(A193,ReferenceTable[],12,FALSE)</f>
        <v>0</v>
      </c>
      <c r="BR193">
        <f>VLOOKUP(A193,ReferenceTable[],14,FALSE)</f>
        <v>0</v>
      </c>
      <c r="BS193" s="4">
        <f>VLOOKUP(A193,ReferenceTable[],15,FALSE)</f>
        <v>46008</v>
      </c>
      <c r="BT193">
        <f>VLOOKUP(A193,ReferenceTable[],16,FALSE)</f>
        <v>4</v>
      </c>
      <c r="BU193" t="str">
        <f>VLOOKUP(A193,ReferenceTable[],17,FALSE)</f>
        <v>JT</v>
      </c>
      <c r="BV193" s="4">
        <f>VLOOKUP(A193,ReferenceTable[],18,FALSE)</f>
        <v>45981</v>
      </c>
      <c r="BW193" s="4">
        <f>VLOOKUP(A193,ReferenceTable[],19,FALSE)</f>
        <v>45989</v>
      </c>
      <c r="BX193">
        <f>VLOOKUP(A193,ReferenceTable[],20,FALSE)</f>
        <v>5190</v>
      </c>
    </row>
    <row r="194" spans="1:76">
      <c r="A194" t="s">
        <v>723</v>
      </c>
      <c r="B194">
        <v>20000</v>
      </c>
      <c r="C194">
        <v>10000</v>
      </c>
      <c r="D194" s="4">
        <v>45989</v>
      </c>
      <c r="E194" t="s">
        <v>77</v>
      </c>
      <c r="F194">
        <v>0.509039351851852</v>
      </c>
      <c r="G194" t="s">
        <v>724</v>
      </c>
      <c r="H194" t="s">
        <v>725</v>
      </c>
      <c r="I194">
        <v>1</v>
      </c>
      <c r="J194" t="s">
        <v>80</v>
      </c>
      <c r="K194">
        <v>59</v>
      </c>
      <c r="L194" t="s">
        <v>714</v>
      </c>
      <c r="M194" t="s">
        <v>178</v>
      </c>
      <c r="N194" t="s">
        <v>715</v>
      </c>
      <c r="O194" t="s">
        <v>716</v>
      </c>
      <c r="P194">
        <v>2595</v>
      </c>
      <c r="S194" s="4">
        <v>45989</v>
      </c>
      <c r="U194">
        <v>2</v>
      </c>
      <c r="V194">
        <v>5190</v>
      </c>
      <c r="W194" t="s">
        <v>85</v>
      </c>
      <c r="X194">
        <v>150387540001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K194" t="s">
        <v>80</v>
      </c>
      <c r="AL194">
        <v>0</v>
      </c>
      <c r="AM194" t="s">
        <v>80</v>
      </c>
      <c r="AP194">
        <v>15038754</v>
      </c>
      <c r="AQ194" t="s">
        <v>717</v>
      </c>
      <c r="AR194" t="s">
        <v>718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80</v>
      </c>
      <c r="BF194" t="s">
        <v>717</v>
      </c>
      <c r="BI194" t="s">
        <v>726</v>
      </c>
      <c r="BJ194" s="5" t="str">
        <f>VLOOKUP(A194,ReferenceTable[],4,FALSE)</f>
        <v>RFT4104</v>
      </c>
      <c r="BK194">
        <f>VLOOKUP(A194,ReferenceTable[],5,FALSE)</f>
        <v>0</v>
      </c>
      <c r="BL194">
        <f>VLOOKUP(A194,ReferenceTable[],6,FALSE)</f>
        <v>0</v>
      </c>
      <c r="BM194">
        <f>VLOOKUP(A194,ReferenceTable[],7,FALSE)</f>
        <v>0</v>
      </c>
      <c r="BN194" s="4">
        <f>VLOOKUP(A194,ReferenceTable[],9,FALSE)</f>
        <v>45988</v>
      </c>
      <c r="BO194">
        <f>VLOOKUP(A194,ReferenceTable[],10,FALSE)</f>
        <v>5190</v>
      </c>
      <c r="BP194">
        <f>VLOOKUP(A194,ReferenceTable[],11,FALSE)</f>
        <v>5190</v>
      </c>
      <c r="BQ194">
        <f>VLOOKUP(A194,ReferenceTable[],12,FALSE)</f>
        <v>0</v>
      </c>
      <c r="BR194">
        <f>VLOOKUP(A194,ReferenceTable[],14,FALSE)</f>
        <v>0</v>
      </c>
      <c r="BS194" s="4">
        <f>VLOOKUP(A194,ReferenceTable[],15,FALSE)</f>
        <v>46008</v>
      </c>
      <c r="BT194">
        <f>VLOOKUP(A194,ReferenceTable[],16,FALSE)</f>
        <v>4</v>
      </c>
      <c r="BU194" t="str">
        <f>VLOOKUP(A194,ReferenceTable[],17,FALSE)</f>
        <v>JT</v>
      </c>
      <c r="BV194" s="4">
        <f>VLOOKUP(A194,ReferenceTable[],18,FALSE)</f>
        <v>45981</v>
      </c>
      <c r="BW194" s="4">
        <f>VLOOKUP(A194,ReferenceTable[],19,FALSE)</f>
        <v>45989</v>
      </c>
      <c r="BX194">
        <f>VLOOKUP(A194,ReferenceTable[],20,FALSE)</f>
        <v>5190</v>
      </c>
    </row>
    <row r="195" spans="1:76">
      <c r="A195" t="s">
        <v>727</v>
      </c>
      <c r="B195">
        <v>10000</v>
      </c>
      <c r="C195">
        <v>10000</v>
      </c>
      <c r="D195" s="4">
        <v>45989</v>
      </c>
      <c r="E195" t="s">
        <v>77</v>
      </c>
      <c r="F195" t="s">
        <v>422</v>
      </c>
      <c r="G195" t="s">
        <v>728</v>
      </c>
      <c r="H195" t="s">
        <v>729</v>
      </c>
      <c r="I195">
        <v>1</v>
      </c>
      <c r="J195" t="s">
        <v>80</v>
      </c>
      <c r="K195">
        <v>31</v>
      </c>
      <c r="L195" t="s">
        <v>318</v>
      </c>
      <c r="M195" t="s">
        <v>178</v>
      </c>
      <c r="N195" t="s">
        <v>470</v>
      </c>
      <c r="O195" t="s">
        <v>471</v>
      </c>
      <c r="P195">
        <v>5000</v>
      </c>
      <c r="S195" s="4">
        <v>45988</v>
      </c>
      <c r="U195">
        <v>2</v>
      </c>
      <c r="V195">
        <v>10000</v>
      </c>
      <c r="W195" t="s">
        <v>85</v>
      </c>
      <c r="X195">
        <v>200129790001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K195" t="s">
        <v>80</v>
      </c>
      <c r="AL195">
        <v>0</v>
      </c>
      <c r="AM195" t="s">
        <v>80</v>
      </c>
      <c r="AP195">
        <v>20012979</v>
      </c>
      <c r="AQ195" t="s">
        <v>717</v>
      </c>
      <c r="AR195" t="s">
        <v>718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80</v>
      </c>
      <c r="BF195" t="s">
        <v>717</v>
      </c>
      <c r="BI195" t="s">
        <v>730</v>
      </c>
      <c r="BJ195" s="5" t="str">
        <f>VLOOKUP(A195,ReferenceTable[],4,FALSE)</f>
        <v>RFT4104</v>
      </c>
      <c r="BK195">
        <f>VLOOKUP(A195,ReferenceTable[],5,FALSE)</f>
        <v>0</v>
      </c>
      <c r="BL195">
        <f>VLOOKUP(A195,ReferenceTable[],6,FALSE)</f>
        <v>0</v>
      </c>
      <c r="BM195">
        <f>VLOOKUP(A195,ReferenceTable[],7,FALSE)</f>
        <v>0</v>
      </c>
      <c r="BN195" s="4">
        <f>VLOOKUP(A195,ReferenceTable[],9,FALSE)</f>
        <v>45995</v>
      </c>
      <c r="BO195">
        <f>VLOOKUP(A195,ReferenceTable[],10,FALSE)</f>
        <v>10000</v>
      </c>
      <c r="BP195">
        <f>VLOOKUP(A195,ReferenceTable[],11,FALSE)</f>
        <v>10000</v>
      </c>
      <c r="BQ195">
        <f>VLOOKUP(A195,ReferenceTable[],12,FALSE)</f>
        <v>0</v>
      </c>
      <c r="BR195">
        <f>VLOOKUP(A195,ReferenceTable[],14,FALSE)</f>
        <v>0</v>
      </c>
      <c r="BS195" s="4">
        <f>VLOOKUP(A195,ReferenceTable[],15,FALSE)</f>
        <v>46008</v>
      </c>
      <c r="BT195">
        <f>VLOOKUP(A195,ReferenceTable[],16,FALSE)</f>
        <v>3</v>
      </c>
      <c r="BU195" t="str">
        <f>VLOOKUP(A195,ReferenceTable[],17,FALSE)</f>
        <v>JT</v>
      </c>
      <c r="BV195" s="4">
        <f>VLOOKUP(A195,ReferenceTable[],18,FALSE)</f>
        <v>45981</v>
      </c>
      <c r="BW195" s="4">
        <f>VLOOKUP(A195,ReferenceTable[],19,FALSE)</f>
        <v>45988</v>
      </c>
      <c r="BX195">
        <f>VLOOKUP(A195,ReferenceTable[],20,FALSE)</f>
        <v>10000</v>
      </c>
    </row>
    <row r="196" spans="1:76">
      <c r="A196" t="s">
        <v>727</v>
      </c>
      <c r="B196">
        <v>20000</v>
      </c>
      <c r="C196">
        <v>10000</v>
      </c>
      <c r="D196" s="4">
        <v>45989</v>
      </c>
      <c r="E196" t="s">
        <v>77</v>
      </c>
      <c r="F196" t="s">
        <v>422</v>
      </c>
      <c r="G196" t="s">
        <v>728</v>
      </c>
      <c r="H196" t="s">
        <v>729</v>
      </c>
      <c r="I196">
        <v>1</v>
      </c>
      <c r="J196" t="s">
        <v>80</v>
      </c>
      <c r="K196">
        <v>31</v>
      </c>
      <c r="L196" t="s">
        <v>318</v>
      </c>
      <c r="M196" t="s">
        <v>178</v>
      </c>
      <c r="N196" t="s">
        <v>470</v>
      </c>
      <c r="O196" t="s">
        <v>471</v>
      </c>
      <c r="P196">
        <v>5000</v>
      </c>
      <c r="S196" s="4">
        <v>45988</v>
      </c>
      <c r="U196">
        <v>2</v>
      </c>
      <c r="V196">
        <v>10000</v>
      </c>
      <c r="W196" t="s">
        <v>85</v>
      </c>
      <c r="X196">
        <v>200129790001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v>0</v>
      </c>
      <c r="AK196" t="s">
        <v>80</v>
      </c>
      <c r="AL196">
        <v>0</v>
      </c>
      <c r="AM196" t="s">
        <v>80</v>
      </c>
      <c r="AP196">
        <v>20012979</v>
      </c>
      <c r="AQ196" t="s">
        <v>717</v>
      </c>
      <c r="AR196" t="s">
        <v>718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80</v>
      </c>
      <c r="BF196" t="s">
        <v>717</v>
      </c>
      <c r="BI196" t="s">
        <v>730</v>
      </c>
      <c r="BJ196" s="5" t="str">
        <f>VLOOKUP(A196,ReferenceTable[],4,FALSE)</f>
        <v>RFT4104</v>
      </c>
      <c r="BK196">
        <f>VLOOKUP(A196,ReferenceTable[],5,FALSE)</f>
        <v>0</v>
      </c>
      <c r="BL196">
        <f>VLOOKUP(A196,ReferenceTable[],6,FALSE)</f>
        <v>0</v>
      </c>
      <c r="BM196">
        <f>VLOOKUP(A196,ReferenceTable[],7,FALSE)</f>
        <v>0</v>
      </c>
      <c r="BN196" s="4">
        <f>VLOOKUP(A196,ReferenceTable[],9,FALSE)</f>
        <v>45995</v>
      </c>
      <c r="BO196">
        <f>VLOOKUP(A196,ReferenceTable[],10,FALSE)</f>
        <v>10000</v>
      </c>
      <c r="BP196">
        <f>VLOOKUP(A196,ReferenceTable[],11,FALSE)</f>
        <v>10000</v>
      </c>
      <c r="BQ196">
        <f>VLOOKUP(A196,ReferenceTable[],12,FALSE)</f>
        <v>0</v>
      </c>
      <c r="BR196">
        <f>VLOOKUP(A196,ReferenceTable[],14,FALSE)</f>
        <v>0</v>
      </c>
      <c r="BS196" s="4">
        <f>VLOOKUP(A196,ReferenceTable[],15,FALSE)</f>
        <v>46008</v>
      </c>
      <c r="BT196">
        <f>VLOOKUP(A196,ReferenceTable[],16,FALSE)</f>
        <v>3</v>
      </c>
      <c r="BU196" t="str">
        <f>VLOOKUP(A196,ReferenceTable[],17,FALSE)</f>
        <v>JT</v>
      </c>
      <c r="BV196" s="4">
        <f>VLOOKUP(A196,ReferenceTable[],18,FALSE)</f>
        <v>45981</v>
      </c>
      <c r="BW196" s="4">
        <f>VLOOKUP(A196,ReferenceTable[],19,FALSE)</f>
        <v>45988</v>
      </c>
      <c r="BX196">
        <f>VLOOKUP(A196,ReferenceTable[],20,FALSE)</f>
        <v>10000</v>
      </c>
    </row>
    <row r="197" spans="1:76">
      <c r="A197" t="s">
        <v>727</v>
      </c>
      <c r="B197">
        <v>30000</v>
      </c>
      <c r="C197">
        <v>10000</v>
      </c>
      <c r="D197" s="4">
        <v>45989</v>
      </c>
      <c r="E197" t="s">
        <v>77</v>
      </c>
      <c r="F197" t="s">
        <v>422</v>
      </c>
      <c r="G197" t="s">
        <v>728</v>
      </c>
      <c r="H197" t="s">
        <v>729</v>
      </c>
      <c r="I197">
        <v>1</v>
      </c>
      <c r="J197" t="s">
        <v>80</v>
      </c>
      <c r="K197">
        <v>31</v>
      </c>
      <c r="L197" t="s">
        <v>318</v>
      </c>
      <c r="M197" t="s">
        <v>178</v>
      </c>
      <c r="N197" t="s">
        <v>470</v>
      </c>
      <c r="O197" t="s">
        <v>471</v>
      </c>
      <c r="P197">
        <v>5000</v>
      </c>
      <c r="S197" s="4">
        <v>45988</v>
      </c>
      <c r="U197">
        <v>2</v>
      </c>
      <c r="V197">
        <v>10000</v>
      </c>
      <c r="W197" t="s">
        <v>85</v>
      </c>
      <c r="X197">
        <v>200129790001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v>0</v>
      </c>
      <c r="AK197" t="s">
        <v>80</v>
      </c>
      <c r="AL197">
        <v>0</v>
      </c>
      <c r="AM197" t="s">
        <v>80</v>
      </c>
      <c r="AP197">
        <v>20012979</v>
      </c>
      <c r="AQ197" t="s">
        <v>717</v>
      </c>
      <c r="AR197" t="s">
        <v>718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80</v>
      </c>
      <c r="BF197" t="s">
        <v>717</v>
      </c>
      <c r="BI197" t="s">
        <v>730</v>
      </c>
      <c r="BJ197" s="5" t="str">
        <f>VLOOKUP(A197,ReferenceTable[],4,FALSE)</f>
        <v>RFT4104</v>
      </c>
      <c r="BK197">
        <f>VLOOKUP(A197,ReferenceTable[],5,FALSE)</f>
        <v>0</v>
      </c>
      <c r="BL197">
        <f>VLOOKUP(A197,ReferenceTable[],6,FALSE)</f>
        <v>0</v>
      </c>
      <c r="BM197">
        <f>VLOOKUP(A197,ReferenceTable[],7,FALSE)</f>
        <v>0</v>
      </c>
      <c r="BN197" s="4">
        <f>VLOOKUP(A197,ReferenceTable[],9,FALSE)</f>
        <v>45995</v>
      </c>
      <c r="BO197">
        <f>VLOOKUP(A197,ReferenceTable[],10,FALSE)</f>
        <v>10000</v>
      </c>
      <c r="BP197">
        <f>VLOOKUP(A197,ReferenceTable[],11,FALSE)</f>
        <v>10000</v>
      </c>
      <c r="BQ197">
        <f>VLOOKUP(A197,ReferenceTable[],12,FALSE)</f>
        <v>0</v>
      </c>
      <c r="BR197">
        <f>VLOOKUP(A197,ReferenceTable[],14,FALSE)</f>
        <v>0</v>
      </c>
      <c r="BS197" s="4">
        <f>VLOOKUP(A197,ReferenceTable[],15,FALSE)</f>
        <v>46008</v>
      </c>
      <c r="BT197">
        <f>VLOOKUP(A197,ReferenceTable[],16,FALSE)</f>
        <v>3</v>
      </c>
      <c r="BU197" t="str">
        <f>VLOOKUP(A197,ReferenceTable[],17,FALSE)</f>
        <v>JT</v>
      </c>
      <c r="BV197" s="4">
        <f>VLOOKUP(A197,ReferenceTable[],18,FALSE)</f>
        <v>45981</v>
      </c>
      <c r="BW197" s="4">
        <f>VLOOKUP(A197,ReferenceTable[],19,FALSE)</f>
        <v>45988</v>
      </c>
      <c r="BX197">
        <f>VLOOKUP(A197,ReferenceTable[],20,FALSE)</f>
        <v>10000</v>
      </c>
    </row>
    <row r="198" spans="1:76">
      <c r="A198" t="s">
        <v>731</v>
      </c>
      <c r="B198">
        <v>10000</v>
      </c>
      <c r="C198">
        <v>10000</v>
      </c>
      <c r="D198" s="4">
        <v>45989</v>
      </c>
      <c r="E198" t="s">
        <v>549</v>
      </c>
      <c r="F198" t="s">
        <v>732</v>
      </c>
      <c r="G198" t="s">
        <v>733</v>
      </c>
      <c r="H198" t="s">
        <v>358</v>
      </c>
      <c r="I198">
        <v>1</v>
      </c>
      <c r="J198" t="s">
        <v>80</v>
      </c>
      <c r="K198">
        <v>66</v>
      </c>
      <c r="L198" t="s">
        <v>359</v>
      </c>
      <c r="M198" t="s">
        <v>82</v>
      </c>
      <c r="N198" t="s">
        <v>360</v>
      </c>
      <c r="O198" t="s">
        <v>361</v>
      </c>
      <c r="P198">
        <v>2000</v>
      </c>
      <c r="S198" s="4">
        <v>45988</v>
      </c>
      <c r="U198">
        <v>1</v>
      </c>
      <c r="V198">
        <v>2000</v>
      </c>
      <c r="W198" t="s">
        <v>85</v>
      </c>
      <c r="X198" t="s">
        <v>734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0</v>
      </c>
      <c r="AK198" t="s">
        <v>80</v>
      </c>
      <c r="AL198">
        <v>0</v>
      </c>
      <c r="AM198" t="s">
        <v>80</v>
      </c>
      <c r="AP198" t="s">
        <v>735</v>
      </c>
      <c r="AQ198" t="s">
        <v>416</v>
      </c>
      <c r="AR198" t="s">
        <v>417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80</v>
      </c>
      <c r="BF198" t="s">
        <v>416</v>
      </c>
      <c r="BI198" t="s">
        <v>736</v>
      </c>
      <c r="BJ198" s="5" t="str">
        <f>VLOOKUP(A198,ReferenceTable[],4,FALSE)</f>
        <v>HOS9001</v>
      </c>
      <c r="BK198" t="str">
        <f>VLOOKUP(A198,ReferenceTable[],5,FALSE)</f>
        <v>JDC9022</v>
      </c>
      <c r="BL198">
        <f>VLOOKUP(A198,ReferenceTable[],6,FALSE)</f>
        <v>0</v>
      </c>
      <c r="BM198">
        <f>VLOOKUP(A198,ReferenceTable[],7,FALSE)</f>
        <v>0</v>
      </c>
      <c r="BN198" s="4">
        <f>VLOOKUP(A198,ReferenceTable[],9,FALSE)</f>
        <v>45988</v>
      </c>
      <c r="BO198">
        <f>VLOOKUP(A198,ReferenceTable[],10,FALSE)</f>
        <v>2000</v>
      </c>
      <c r="BP198">
        <f>VLOOKUP(A198,ReferenceTable[],11,FALSE)</f>
        <v>2000</v>
      </c>
      <c r="BQ198">
        <f>VLOOKUP(A198,ReferenceTable[],12,FALSE)</f>
        <v>0</v>
      </c>
      <c r="BR198">
        <f>VLOOKUP(A198,ReferenceTable[],14,FALSE)</f>
        <v>0</v>
      </c>
      <c r="BS198" s="4">
        <f>VLOOKUP(A198,ReferenceTable[],15,FALSE)</f>
        <v>45993</v>
      </c>
      <c r="BT198">
        <f>VLOOKUP(A198,ReferenceTable[],16,FALSE)</f>
        <v>1</v>
      </c>
      <c r="BU198" t="str">
        <f>VLOOKUP(A198,ReferenceTable[],17,FALSE)</f>
        <v>GT</v>
      </c>
      <c r="BV198" s="4">
        <f>VLOOKUP(A198,ReferenceTable[],18,FALSE)</f>
        <v>45982</v>
      </c>
      <c r="BW198" s="4">
        <f>VLOOKUP(A198,ReferenceTable[],19,FALSE)</f>
        <v>45988</v>
      </c>
      <c r="BX198">
        <f>VLOOKUP(A198,ReferenceTable[],20,FALSE)</f>
        <v>2000</v>
      </c>
    </row>
    <row r="199" spans="1:76">
      <c r="A199" t="s">
        <v>737</v>
      </c>
      <c r="B199">
        <v>10000</v>
      </c>
      <c r="C199">
        <v>10000</v>
      </c>
      <c r="D199" s="4">
        <v>45992</v>
      </c>
      <c r="E199" t="s">
        <v>77</v>
      </c>
      <c r="F199" t="s">
        <v>738</v>
      </c>
      <c r="G199" t="s">
        <v>739</v>
      </c>
      <c r="H199" t="s">
        <v>451</v>
      </c>
      <c r="I199">
        <v>1</v>
      </c>
      <c r="J199" t="s">
        <v>80</v>
      </c>
      <c r="K199">
        <v>62</v>
      </c>
      <c r="L199" t="s">
        <v>359</v>
      </c>
      <c r="M199" t="s">
        <v>82</v>
      </c>
      <c r="N199" t="s">
        <v>452</v>
      </c>
      <c r="O199" t="s">
        <v>453</v>
      </c>
      <c r="P199">
        <v>4000</v>
      </c>
      <c r="S199" s="4">
        <v>45989</v>
      </c>
      <c r="U199">
        <v>1</v>
      </c>
      <c r="V199">
        <v>4000</v>
      </c>
      <c r="W199" t="s">
        <v>85</v>
      </c>
      <c r="X199" t="s">
        <v>740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K199" t="s">
        <v>80</v>
      </c>
      <c r="AL199">
        <v>0</v>
      </c>
      <c r="AM199" t="s">
        <v>80</v>
      </c>
      <c r="AP199" t="s">
        <v>741</v>
      </c>
      <c r="AQ199" t="s">
        <v>416</v>
      </c>
      <c r="AR199" t="s">
        <v>417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80</v>
      </c>
      <c r="BF199" t="s">
        <v>416</v>
      </c>
      <c r="BI199" t="s">
        <v>742</v>
      </c>
      <c r="BJ199" s="5" t="str">
        <f>VLOOKUP(A199,ReferenceTable[],4,FALSE)</f>
        <v>HOS9001</v>
      </c>
      <c r="BK199" t="str">
        <f>VLOOKUP(A199,ReferenceTable[],5,FALSE)</f>
        <v>JDC9022</v>
      </c>
      <c r="BL199">
        <f>VLOOKUP(A199,ReferenceTable[],6,FALSE)</f>
        <v>0</v>
      </c>
      <c r="BM199">
        <f>VLOOKUP(A199,ReferenceTable[],7,FALSE)</f>
        <v>0</v>
      </c>
      <c r="BN199" s="4">
        <f>VLOOKUP(A199,ReferenceTable[],9,FALSE)</f>
        <v>45988</v>
      </c>
      <c r="BO199">
        <f>VLOOKUP(A199,ReferenceTable[],10,FALSE)</f>
        <v>4000</v>
      </c>
      <c r="BP199">
        <f>VLOOKUP(A199,ReferenceTable[],11,FALSE)</f>
        <v>4000</v>
      </c>
      <c r="BQ199">
        <f>VLOOKUP(A199,ReferenceTable[],12,FALSE)</f>
        <v>0</v>
      </c>
      <c r="BR199">
        <f>VLOOKUP(A199,ReferenceTable[],14,FALSE)</f>
        <v>0</v>
      </c>
      <c r="BS199" s="4">
        <f>VLOOKUP(A199,ReferenceTable[],15,FALSE)</f>
        <v>45993</v>
      </c>
      <c r="BT199">
        <f>VLOOKUP(A199,ReferenceTable[],16,FALSE)</f>
        <v>1</v>
      </c>
      <c r="BU199" t="str">
        <f>VLOOKUP(A199,ReferenceTable[],17,FALSE)</f>
        <v>GT</v>
      </c>
      <c r="BV199" s="4">
        <f>VLOOKUP(A199,ReferenceTable[],18,FALSE)</f>
        <v>45982</v>
      </c>
      <c r="BW199" s="4">
        <f>VLOOKUP(A199,ReferenceTable[],19,FALSE)</f>
        <v>45989</v>
      </c>
      <c r="BX199">
        <f>VLOOKUP(A199,ReferenceTable[],20,FALSE)</f>
        <v>4000</v>
      </c>
    </row>
    <row r="200" spans="1:76">
      <c r="A200" t="s">
        <v>743</v>
      </c>
      <c r="B200">
        <v>10000</v>
      </c>
      <c r="C200">
        <v>10000</v>
      </c>
      <c r="D200" s="4">
        <v>45986</v>
      </c>
      <c r="E200" t="s">
        <v>77</v>
      </c>
      <c r="F200" t="s">
        <v>744</v>
      </c>
      <c r="G200" t="s">
        <v>332</v>
      </c>
      <c r="H200" t="s">
        <v>333</v>
      </c>
      <c r="I200">
        <v>1</v>
      </c>
      <c r="J200" t="s">
        <v>80</v>
      </c>
      <c r="K200">
        <v>78</v>
      </c>
      <c r="L200" t="s">
        <v>334</v>
      </c>
      <c r="M200" t="s">
        <v>82</v>
      </c>
      <c r="N200" t="s">
        <v>343</v>
      </c>
      <c r="O200" t="s">
        <v>344</v>
      </c>
      <c r="P200">
        <v>2000</v>
      </c>
      <c r="S200" s="4">
        <v>45983</v>
      </c>
      <c r="U200">
        <v>16</v>
      </c>
      <c r="V200">
        <v>32000</v>
      </c>
      <c r="W200" t="s">
        <v>85</v>
      </c>
      <c r="X200" t="s">
        <v>745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v>0</v>
      </c>
      <c r="AK200" t="s">
        <v>80</v>
      </c>
      <c r="AL200">
        <v>0</v>
      </c>
      <c r="AM200" t="s">
        <v>80</v>
      </c>
      <c r="AP200" t="s">
        <v>746</v>
      </c>
      <c r="AQ200" t="s">
        <v>416</v>
      </c>
      <c r="AR200" t="s">
        <v>417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80</v>
      </c>
      <c r="BF200" t="s">
        <v>416</v>
      </c>
      <c r="BI200" t="s">
        <v>747</v>
      </c>
      <c r="BJ200" s="5" t="str">
        <f>VLOOKUP(A200,ReferenceTable[],4,FALSE)</f>
        <v>AD3105</v>
      </c>
      <c r="BK200">
        <f>VLOOKUP(A200,ReferenceTable[],5,FALSE)</f>
        <v>0</v>
      </c>
      <c r="BL200">
        <f>VLOOKUP(A200,ReferenceTable[],6,FALSE)</f>
        <v>0</v>
      </c>
      <c r="BM200">
        <f>VLOOKUP(A200,ReferenceTable[],7,FALSE)</f>
        <v>0</v>
      </c>
      <c r="BN200" s="4">
        <f>VLOOKUP(A200,ReferenceTable[],9,FALSE)</f>
        <v>45988</v>
      </c>
      <c r="BO200">
        <f>VLOOKUP(A200,ReferenceTable[],10,FALSE)</f>
        <v>20000</v>
      </c>
      <c r="BP200">
        <f>VLOOKUP(A200,ReferenceTable[],11,FALSE)</f>
        <v>20000</v>
      </c>
      <c r="BQ200">
        <f>VLOOKUP(A200,ReferenceTable[],12,FALSE)</f>
        <v>0</v>
      </c>
      <c r="BR200">
        <f>VLOOKUP(A200,ReferenceTable[],14,FALSE)</f>
        <v>0</v>
      </c>
      <c r="BS200" s="4">
        <f>VLOOKUP(A200,ReferenceTable[],15,FALSE)</f>
        <v>45993</v>
      </c>
      <c r="BT200">
        <f>VLOOKUP(A200,ReferenceTable[],16,FALSE)</f>
        <v>2</v>
      </c>
      <c r="BU200" t="str">
        <f>VLOOKUP(A200,ReferenceTable[],17,FALSE)</f>
        <v>GT</v>
      </c>
      <c r="BV200" s="4">
        <f>VLOOKUP(A200,ReferenceTable[],18,FALSE)</f>
        <v>45982</v>
      </c>
      <c r="BW200" s="4">
        <f>VLOOKUP(A200,ReferenceTable[],19,FALSE)</f>
        <v>45983</v>
      </c>
      <c r="BX200">
        <f>VLOOKUP(A200,ReferenceTable[],20,FALSE)</f>
        <v>52000</v>
      </c>
    </row>
    <row r="201" spans="1:76">
      <c r="A201" t="s">
        <v>743</v>
      </c>
      <c r="B201">
        <v>10000</v>
      </c>
      <c r="C201">
        <v>20000</v>
      </c>
      <c r="D201" s="4">
        <v>45986</v>
      </c>
      <c r="E201" t="s">
        <v>77</v>
      </c>
      <c r="F201" t="s">
        <v>744</v>
      </c>
      <c r="G201" t="s">
        <v>332</v>
      </c>
      <c r="H201" t="s">
        <v>333</v>
      </c>
      <c r="I201">
        <v>2</v>
      </c>
      <c r="J201" t="s">
        <v>80</v>
      </c>
      <c r="K201">
        <v>65</v>
      </c>
      <c r="L201" t="s">
        <v>254</v>
      </c>
      <c r="M201" t="s">
        <v>178</v>
      </c>
      <c r="N201" t="s">
        <v>255</v>
      </c>
      <c r="O201" t="s">
        <v>256</v>
      </c>
      <c r="P201">
        <v>1250</v>
      </c>
      <c r="S201" s="4">
        <v>45986</v>
      </c>
      <c r="U201">
        <v>16</v>
      </c>
      <c r="V201">
        <v>20000</v>
      </c>
      <c r="W201" t="s">
        <v>85</v>
      </c>
      <c r="X201" t="s">
        <v>745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v>0</v>
      </c>
      <c r="AK201" t="s">
        <v>80</v>
      </c>
      <c r="AL201">
        <v>0</v>
      </c>
      <c r="AM201" t="s">
        <v>80</v>
      </c>
      <c r="AP201" t="s">
        <v>746</v>
      </c>
      <c r="AQ201" t="s">
        <v>416</v>
      </c>
      <c r="AR201" t="s">
        <v>417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80</v>
      </c>
      <c r="BF201" t="s">
        <v>416</v>
      </c>
      <c r="BI201" t="s">
        <v>747</v>
      </c>
      <c r="BJ201" s="5" t="str">
        <f>VLOOKUP(A201,ReferenceTable[],4,FALSE)</f>
        <v>AD3105</v>
      </c>
      <c r="BK201">
        <f>VLOOKUP(A201,ReferenceTable[],5,FALSE)</f>
        <v>0</v>
      </c>
      <c r="BL201">
        <f>VLOOKUP(A201,ReferenceTable[],6,FALSE)</f>
        <v>0</v>
      </c>
      <c r="BM201">
        <f>VLOOKUP(A201,ReferenceTable[],7,FALSE)</f>
        <v>0</v>
      </c>
      <c r="BN201" s="4">
        <f>VLOOKUP(A201,ReferenceTable[],9,FALSE)</f>
        <v>45988</v>
      </c>
      <c r="BO201">
        <f>VLOOKUP(A201,ReferenceTable[],10,FALSE)</f>
        <v>20000</v>
      </c>
      <c r="BP201">
        <f>VLOOKUP(A201,ReferenceTable[],11,FALSE)</f>
        <v>20000</v>
      </c>
      <c r="BQ201">
        <f>VLOOKUP(A201,ReferenceTable[],12,FALSE)</f>
        <v>0</v>
      </c>
      <c r="BR201">
        <f>VLOOKUP(A201,ReferenceTable[],14,FALSE)</f>
        <v>0</v>
      </c>
      <c r="BS201" s="4">
        <f>VLOOKUP(A201,ReferenceTable[],15,FALSE)</f>
        <v>45993</v>
      </c>
      <c r="BT201">
        <f>VLOOKUP(A201,ReferenceTable[],16,FALSE)</f>
        <v>2</v>
      </c>
      <c r="BU201" t="str">
        <f>VLOOKUP(A201,ReferenceTable[],17,FALSE)</f>
        <v>GT</v>
      </c>
      <c r="BV201" s="4">
        <f>VLOOKUP(A201,ReferenceTable[],18,FALSE)</f>
        <v>45982</v>
      </c>
      <c r="BW201" s="4">
        <f>VLOOKUP(A201,ReferenceTable[],19,FALSE)</f>
        <v>45983</v>
      </c>
      <c r="BX201">
        <f>VLOOKUP(A201,ReferenceTable[],20,FALSE)</f>
        <v>52000</v>
      </c>
    </row>
    <row r="202" spans="1:76">
      <c r="A202" t="s">
        <v>748</v>
      </c>
      <c r="B202">
        <v>10000</v>
      </c>
      <c r="C202">
        <v>40000</v>
      </c>
      <c r="D202" s="4">
        <v>45995</v>
      </c>
      <c r="E202" t="s">
        <v>77</v>
      </c>
      <c r="F202" t="s">
        <v>749</v>
      </c>
      <c r="G202" t="s">
        <v>750</v>
      </c>
      <c r="H202" t="s">
        <v>751</v>
      </c>
      <c r="I202">
        <v>1</v>
      </c>
      <c r="J202" t="s">
        <v>80</v>
      </c>
      <c r="K202">
        <v>46</v>
      </c>
      <c r="L202" t="s">
        <v>407</v>
      </c>
      <c r="M202" t="s">
        <v>178</v>
      </c>
      <c r="N202" t="s">
        <v>319</v>
      </c>
      <c r="O202" t="s">
        <v>320</v>
      </c>
      <c r="P202">
        <v>250</v>
      </c>
      <c r="S202" s="4">
        <v>45989</v>
      </c>
      <c r="U202">
        <v>4</v>
      </c>
      <c r="V202">
        <v>1000</v>
      </c>
      <c r="W202" t="s">
        <v>85</v>
      </c>
      <c r="X202" t="s">
        <v>752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>
        <v>0</v>
      </c>
      <c r="AK202" t="s">
        <v>80</v>
      </c>
      <c r="AL202">
        <v>0</v>
      </c>
      <c r="AM202" t="s">
        <v>80</v>
      </c>
      <c r="AP202" t="s">
        <v>753</v>
      </c>
      <c r="AQ202" t="s">
        <v>154</v>
      </c>
      <c r="AR202" t="s">
        <v>155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80</v>
      </c>
      <c r="BF202" t="s">
        <v>154</v>
      </c>
      <c r="BI202" t="s">
        <v>754</v>
      </c>
      <c r="BJ202" s="5" t="str">
        <f>VLOOKUP(A202,ReferenceTable[],4,FALSE)</f>
        <v>LJ4114T</v>
      </c>
      <c r="BK202">
        <f>VLOOKUP(A202,ReferenceTable[],5,FALSE)</f>
        <v>0</v>
      </c>
      <c r="BL202">
        <f>VLOOKUP(A202,ReferenceTable[],6,FALSE)</f>
        <v>0</v>
      </c>
      <c r="BM202">
        <f>VLOOKUP(A202,ReferenceTable[],7,FALSE)</f>
        <v>0</v>
      </c>
      <c r="BN202" s="4">
        <f>VLOOKUP(A202,ReferenceTable[],9,FALSE)</f>
        <v>46000</v>
      </c>
      <c r="BO202">
        <f>VLOOKUP(A202,ReferenceTable[],10,FALSE)</f>
        <v>1000</v>
      </c>
      <c r="BP202">
        <f>VLOOKUP(A202,ReferenceTable[],11,FALSE)</f>
        <v>1000</v>
      </c>
      <c r="BQ202">
        <f>VLOOKUP(A202,ReferenceTable[],12,FALSE)</f>
        <v>0</v>
      </c>
      <c r="BR202" t="str">
        <f>VLOOKUP(A202,ReferenceTable[],14,FALSE)</f>
        <v>TRANSFERRED TO SANKI ROTARY MACHINES</v>
      </c>
      <c r="BS202" s="4">
        <f>VLOOKUP(A202,ReferenceTable[],15,FALSE)</f>
        <v>46002</v>
      </c>
      <c r="BT202">
        <f>VLOOKUP(A202,ReferenceTable[],16,FALSE)</f>
        <v>1</v>
      </c>
      <c r="BU202" t="str">
        <f>VLOOKUP(A202,ReferenceTable[],17,FALSE)</f>
        <v>JT</v>
      </c>
      <c r="BV202" s="4">
        <f>VLOOKUP(A202,ReferenceTable[],18,FALSE)</f>
        <v>45982</v>
      </c>
      <c r="BW202" s="4">
        <f>VLOOKUP(A202,ReferenceTable[],19,FALSE)</f>
        <v>45989</v>
      </c>
      <c r="BX202">
        <f>VLOOKUP(A202,ReferenceTable[],20,FALSE)</f>
        <v>1000</v>
      </c>
    </row>
    <row r="203" spans="1:76">
      <c r="A203" t="s">
        <v>755</v>
      </c>
      <c r="B203">
        <v>10000</v>
      </c>
      <c r="C203">
        <v>10000</v>
      </c>
      <c r="D203" s="4">
        <v>45989</v>
      </c>
      <c r="E203" t="s">
        <v>77</v>
      </c>
      <c r="F203">
        <v>0.455763888888889</v>
      </c>
      <c r="G203" t="s">
        <v>750</v>
      </c>
      <c r="H203" t="s">
        <v>756</v>
      </c>
      <c r="I203">
        <v>1</v>
      </c>
      <c r="J203" t="s">
        <v>80</v>
      </c>
      <c r="K203">
        <v>46</v>
      </c>
      <c r="L203" t="s">
        <v>407</v>
      </c>
      <c r="M203" t="s">
        <v>178</v>
      </c>
      <c r="N203" t="s">
        <v>319</v>
      </c>
      <c r="O203" t="s">
        <v>320</v>
      </c>
      <c r="P203">
        <v>167</v>
      </c>
      <c r="S203" s="4">
        <v>45989</v>
      </c>
      <c r="U203">
        <v>6</v>
      </c>
      <c r="V203">
        <v>1002</v>
      </c>
      <c r="W203" t="s">
        <v>85</v>
      </c>
      <c r="X203" t="s">
        <v>757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K203" t="s">
        <v>80</v>
      </c>
      <c r="AL203">
        <v>0</v>
      </c>
      <c r="AM203" t="s">
        <v>80</v>
      </c>
      <c r="AP203" t="s">
        <v>758</v>
      </c>
      <c r="AQ203" t="s">
        <v>154</v>
      </c>
      <c r="AR203" t="s">
        <v>155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80</v>
      </c>
      <c r="BF203" t="s">
        <v>154</v>
      </c>
      <c r="BI203" t="s">
        <v>754</v>
      </c>
      <c r="BJ203" s="5" t="str">
        <f>VLOOKUP(A203,ReferenceTable[],4,FALSE)</f>
        <v>LJ4114T</v>
      </c>
      <c r="BK203">
        <f>VLOOKUP(A203,ReferenceTable[],5,FALSE)</f>
        <v>0</v>
      </c>
      <c r="BL203">
        <f>VLOOKUP(A203,ReferenceTable[],6,FALSE)</f>
        <v>0</v>
      </c>
      <c r="BM203">
        <f>VLOOKUP(A203,ReferenceTable[],7,FALSE)</f>
        <v>0</v>
      </c>
      <c r="BN203" s="4">
        <f>VLOOKUP(A203,ReferenceTable[],9,FALSE)</f>
        <v>46000</v>
      </c>
      <c r="BO203">
        <f>VLOOKUP(A203,ReferenceTable[],10,FALSE)</f>
        <v>1000</v>
      </c>
      <c r="BP203">
        <f>VLOOKUP(A203,ReferenceTable[],11,FALSE)</f>
        <v>1000</v>
      </c>
      <c r="BQ203">
        <f>VLOOKUP(A203,ReferenceTable[],12,FALSE)</f>
        <v>0</v>
      </c>
      <c r="BR203" t="str">
        <f>VLOOKUP(A203,ReferenceTable[],14,FALSE)</f>
        <v>TRANSFERRED TO SANKI ROTARY MACHINES</v>
      </c>
      <c r="BS203" s="4">
        <f>VLOOKUP(A203,ReferenceTable[],15,FALSE)</f>
        <v>46002</v>
      </c>
      <c r="BT203">
        <f>VLOOKUP(A203,ReferenceTable[],16,FALSE)</f>
        <v>1</v>
      </c>
      <c r="BU203" t="str">
        <f>VLOOKUP(A203,ReferenceTable[],17,FALSE)</f>
        <v>JT</v>
      </c>
      <c r="BV203" s="4">
        <f>VLOOKUP(A203,ReferenceTable[],18,FALSE)</f>
        <v>45982</v>
      </c>
      <c r="BW203" s="4">
        <f>VLOOKUP(A203,ReferenceTable[],19,FALSE)</f>
        <v>45989</v>
      </c>
      <c r="BX203">
        <f>VLOOKUP(A203,ReferenceTable[],20,FALSE)</f>
        <v>1002</v>
      </c>
    </row>
    <row r="204" spans="1:76">
      <c r="A204" t="s">
        <v>759</v>
      </c>
      <c r="B204">
        <v>10000</v>
      </c>
      <c r="C204">
        <v>10000</v>
      </c>
      <c r="D204" s="4">
        <v>45989</v>
      </c>
      <c r="E204" t="s">
        <v>77</v>
      </c>
      <c r="F204" t="s">
        <v>760</v>
      </c>
      <c r="G204" t="s">
        <v>750</v>
      </c>
      <c r="H204" t="s">
        <v>751</v>
      </c>
      <c r="I204">
        <v>1</v>
      </c>
      <c r="J204" t="s">
        <v>80</v>
      </c>
      <c r="K204">
        <v>46</v>
      </c>
      <c r="L204" t="s">
        <v>407</v>
      </c>
      <c r="M204" t="s">
        <v>178</v>
      </c>
      <c r="N204" t="s">
        <v>319</v>
      </c>
      <c r="O204" t="s">
        <v>320</v>
      </c>
      <c r="P204">
        <v>1250</v>
      </c>
      <c r="S204" s="4">
        <v>45989</v>
      </c>
      <c r="U204">
        <v>4</v>
      </c>
      <c r="V204">
        <v>5000</v>
      </c>
      <c r="W204" t="s">
        <v>85</v>
      </c>
      <c r="X204" t="s">
        <v>761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K204" t="s">
        <v>80</v>
      </c>
      <c r="AL204">
        <v>0</v>
      </c>
      <c r="AM204" t="s">
        <v>80</v>
      </c>
      <c r="AP204" t="s">
        <v>762</v>
      </c>
      <c r="AQ204" t="s">
        <v>154</v>
      </c>
      <c r="AR204" t="s">
        <v>155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80</v>
      </c>
      <c r="BF204" t="s">
        <v>154</v>
      </c>
      <c r="BI204" t="s">
        <v>763</v>
      </c>
      <c r="BJ204" s="5" t="str">
        <f>VLOOKUP(A204,ReferenceTable[],4,FALSE)</f>
        <v>LJ4114T</v>
      </c>
      <c r="BK204">
        <f>VLOOKUP(A204,ReferenceTable[],5,FALSE)</f>
        <v>0</v>
      </c>
      <c r="BL204">
        <f>VLOOKUP(A204,ReferenceTable[],6,FALSE)</f>
        <v>0</v>
      </c>
      <c r="BM204">
        <f>VLOOKUP(A204,ReferenceTable[],7,FALSE)</f>
        <v>0</v>
      </c>
      <c r="BN204" s="4">
        <f>VLOOKUP(A204,ReferenceTable[],9,FALSE)</f>
        <v>46007</v>
      </c>
      <c r="BO204">
        <f>VLOOKUP(A204,ReferenceTable[],10,FALSE)</f>
        <v>5000</v>
      </c>
      <c r="BP204">
        <f>VLOOKUP(A204,ReferenceTable[],11,FALSE)</f>
        <v>5000</v>
      </c>
      <c r="BQ204">
        <f>VLOOKUP(A204,ReferenceTable[],12,FALSE)</f>
        <v>0</v>
      </c>
      <c r="BR204" t="str">
        <f>VLOOKUP(A204,ReferenceTable[],14,FALSE)</f>
        <v>TRANSFERRED TO SANKI ROTARY MACHINES</v>
      </c>
      <c r="BS204" s="4">
        <f>VLOOKUP(A204,ReferenceTable[],15,FALSE)</f>
        <v>46009</v>
      </c>
      <c r="BT204">
        <f>VLOOKUP(A204,ReferenceTable[],16,FALSE)</f>
        <v>1</v>
      </c>
      <c r="BU204" t="str">
        <f>VLOOKUP(A204,ReferenceTable[],17,FALSE)</f>
        <v>JT</v>
      </c>
      <c r="BV204" s="4">
        <f>VLOOKUP(A204,ReferenceTable[],18,FALSE)</f>
        <v>45982</v>
      </c>
      <c r="BW204" s="4">
        <f>VLOOKUP(A204,ReferenceTable[],19,FALSE)</f>
        <v>45989</v>
      </c>
      <c r="BX204">
        <f>VLOOKUP(A204,ReferenceTable[],20,FALSE)</f>
        <v>5000</v>
      </c>
    </row>
    <row r="205" spans="1:76">
      <c r="A205" t="s">
        <v>764</v>
      </c>
      <c r="B205">
        <v>10000</v>
      </c>
      <c r="C205">
        <v>10000</v>
      </c>
      <c r="D205" s="4">
        <v>45989</v>
      </c>
      <c r="E205" t="s">
        <v>77</v>
      </c>
      <c r="F205">
        <v>0.531215277777778</v>
      </c>
      <c r="G205" t="s">
        <v>750</v>
      </c>
      <c r="I205">
        <v>1</v>
      </c>
      <c r="J205" t="s">
        <v>80</v>
      </c>
      <c r="K205">
        <v>46</v>
      </c>
      <c r="L205" t="s">
        <v>407</v>
      </c>
      <c r="M205" t="s">
        <v>178</v>
      </c>
      <c r="N205" t="s">
        <v>319</v>
      </c>
      <c r="O205" t="s">
        <v>320</v>
      </c>
      <c r="P205">
        <v>2500</v>
      </c>
      <c r="S205" s="4">
        <v>45989</v>
      </c>
      <c r="U205">
        <v>6</v>
      </c>
      <c r="V205">
        <v>15000</v>
      </c>
      <c r="W205" t="s">
        <v>85</v>
      </c>
      <c r="X205" t="s">
        <v>765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G205">
        <v>0</v>
      </c>
      <c r="AK205" t="s">
        <v>80</v>
      </c>
      <c r="AL205">
        <v>0</v>
      </c>
      <c r="AM205" t="s">
        <v>80</v>
      </c>
      <c r="AP205" t="s">
        <v>766</v>
      </c>
      <c r="AQ205" t="s">
        <v>154</v>
      </c>
      <c r="AR205" t="s">
        <v>155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80</v>
      </c>
      <c r="BF205" t="s">
        <v>154</v>
      </c>
      <c r="BI205" t="s">
        <v>763</v>
      </c>
      <c r="BJ205" s="5" t="str">
        <f>VLOOKUP(A205,ReferenceTable[],4,FALSE)</f>
        <v>LJ4114T</v>
      </c>
      <c r="BK205">
        <f>VLOOKUP(A205,ReferenceTable[],5,FALSE)</f>
        <v>0</v>
      </c>
      <c r="BL205">
        <f>VLOOKUP(A205,ReferenceTable[],6,FALSE)</f>
        <v>0</v>
      </c>
      <c r="BM205">
        <f>VLOOKUP(A205,ReferenceTable[],7,FALSE)</f>
        <v>0</v>
      </c>
      <c r="BN205" s="4">
        <f>VLOOKUP(A205,ReferenceTable[],9,FALSE)</f>
        <v>46002</v>
      </c>
      <c r="BO205">
        <f>VLOOKUP(A205,ReferenceTable[],10,FALSE)</f>
        <v>15000</v>
      </c>
      <c r="BP205">
        <f>VLOOKUP(A205,ReferenceTable[],11,FALSE)</f>
        <v>15000</v>
      </c>
      <c r="BQ205">
        <f>VLOOKUP(A205,ReferenceTable[],12,FALSE)</f>
        <v>0</v>
      </c>
      <c r="BR205" t="str">
        <f>VLOOKUP(A205,ReferenceTable[],14,FALSE)</f>
        <v>TRANSFERRED TO SANKI ROTARY MACHINES</v>
      </c>
      <c r="BS205" s="4">
        <f>VLOOKUP(A205,ReferenceTable[],15,FALSE)</f>
        <v>46002</v>
      </c>
      <c r="BT205">
        <f>VLOOKUP(A205,ReferenceTable[],16,FALSE)</f>
        <v>1</v>
      </c>
      <c r="BU205" t="str">
        <f>VLOOKUP(A205,ReferenceTable[],17,FALSE)</f>
        <v>JT</v>
      </c>
      <c r="BV205" s="4">
        <f>VLOOKUP(A205,ReferenceTable[],18,FALSE)</f>
        <v>45982</v>
      </c>
      <c r="BW205" s="4">
        <f>VLOOKUP(A205,ReferenceTable[],19,FALSE)</f>
        <v>45989</v>
      </c>
      <c r="BX205">
        <f>VLOOKUP(A205,ReferenceTable[],20,FALSE)</f>
        <v>15000</v>
      </c>
    </row>
    <row r="206" spans="1:76">
      <c r="A206" t="s">
        <v>767</v>
      </c>
      <c r="B206">
        <v>10000</v>
      </c>
      <c r="C206">
        <v>10000</v>
      </c>
      <c r="D206" s="4">
        <v>45992</v>
      </c>
      <c r="E206" t="s">
        <v>77</v>
      </c>
      <c r="F206" t="s">
        <v>768</v>
      </c>
      <c r="G206" t="s">
        <v>750</v>
      </c>
      <c r="H206" t="s">
        <v>751</v>
      </c>
      <c r="I206">
        <v>1</v>
      </c>
      <c r="J206" t="s">
        <v>80</v>
      </c>
      <c r="K206">
        <v>46</v>
      </c>
      <c r="L206" t="s">
        <v>407</v>
      </c>
      <c r="M206" t="s">
        <v>178</v>
      </c>
      <c r="N206" t="s">
        <v>319</v>
      </c>
      <c r="O206" t="s">
        <v>320</v>
      </c>
      <c r="P206">
        <v>1500</v>
      </c>
      <c r="S206" s="4">
        <v>45990</v>
      </c>
      <c r="U206">
        <v>4</v>
      </c>
      <c r="V206">
        <v>6000</v>
      </c>
      <c r="W206" t="s">
        <v>85</v>
      </c>
      <c r="X206" t="s">
        <v>769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80</v>
      </c>
      <c r="AL206">
        <v>0</v>
      </c>
      <c r="AM206" t="s">
        <v>80</v>
      </c>
      <c r="AP206" t="s">
        <v>770</v>
      </c>
      <c r="AQ206" t="s">
        <v>154</v>
      </c>
      <c r="AR206" t="s">
        <v>155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80</v>
      </c>
      <c r="BF206" t="s">
        <v>154</v>
      </c>
      <c r="BI206" t="s">
        <v>763</v>
      </c>
      <c r="BJ206" s="5" t="str">
        <f>VLOOKUP(A206,ReferenceTable[],4,FALSE)</f>
        <v>LJ4114T</v>
      </c>
      <c r="BK206">
        <f>VLOOKUP(A206,ReferenceTable[],5,FALSE)</f>
        <v>0</v>
      </c>
      <c r="BL206">
        <f>VLOOKUP(A206,ReferenceTable[],6,FALSE)</f>
        <v>0</v>
      </c>
      <c r="BM206">
        <f>VLOOKUP(A206,ReferenceTable[],7,FALSE)</f>
        <v>0</v>
      </c>
      <c r="BN206" s="4">
        <f>VLOOKUP(A206,ReferenceTable[],9,FALSE)</f>
        <v>46007</v>
      </c>
      <c r="BO206">
        <f>VLOOKUP(A206,ReferenceTable[],10,FALSE)</f>
        <v>6000</v>
      </c>
      <c r="BP206">
        <f>VLOOKUP(A206,ReferenceTable[],11,FALSE)</f>
        <v>6000</v>
      </c>
      <c r="BQ206">
        <f>VLOOKUP(A206,ReferenceTable[],12,FALSE)</f>
        <v>0</v>
      </c>
      <c r="BR206" t="str">
        <f>VLOOKUP(A206,ReferenceTable[],14,FALSE)</f>
        <v>TRANSFERRED TO SANKI ROTARY MACHINES</v>
      </c>
      <c r="BS206" s="4">
        <f>VLOOKUP(A206,ReferenceTable[],15,FALSE)</f>
        <v>46009</v>
      </c>
      <c r="BT206">
        <f>VLOOKUP(A206,ReferenceTable[],16,FALSE)</f>
        <v>3</v>
      </c>
      <c r="BU206" t="str">
        <f>VLOOKUP(A206,ReferenceTable[],17,FALSE)</f>
        <v>JT</v>
      </c>
      <c r="BV206" s="4">
        <f>VLOOKUP(A206,ReferenceTable[],18,FALSE)</f>
        <v>45982</v>
      </c>
      <c r="BW206" s="4">
        <f>VLOOKUP(A206,ReferenceTable[],19,FALSE)</f>
        <v>45990</v>
      </c>
      <c r="BX206">
        <f>VLOOKUP(A206,ReferenceTable[],20,FALSE)</f>
        <v>6000</v>
      </c>
    </row>
    <row r="207" spans="1:76">
      <c r="A207" t="s">
        <v>771</v>
      </c>
      <c r="B207">
        <v>10000</v>
      </c>
      <c r="C207">
        <v>10000</v>
      </c>
      <c r="D207" s="4">
        <v>45992</v>
      </c>
      <c r="E207" t="s">
        <v>77</v>
      </c>
      <c r="F207" t="s">
        <v>768</v>
      </c>
      <c r="G207" t="s">
        <v>750</v>
      </c>
      <c r="H207" t="s">
        <v>751</v>
      </c>
      <c r="I207">
        <v>1</v>
      </c>
      <c r="J207" t="s">
        <v>80</v>
      </c>
      <c r="K207">
        <v>46</v>
      </c>
      <c r="L207" t="s">
        <v>407</v>
      </c>
      <c r="M207" t="s">
        <v>178</v>
      </c>
      <c r="N207" t="s">
        <v>319</v>
      </c>
      <c r="O207" t="s">
        <v>320</v>
      </c>
      <c r="P207">
        <v>750</v>
      </c>
      <c r="S207" s="4">
        <v>45990</v>
      </c>
      <c r="U207">
        <v>4</v>
      </c>
      <c r="V207">
        <v>3000</v>
      </c>
      <c r="W207" t="s">
        <v>85</v>
      </c>
      <c r="X207" t="s">
        <v>772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80</v>
      </c>
      <c r="AL207">
        <v>0</v>
      </c>
      <c r="AM207" t="s">
        <v>80</v>
      </c>
      <c r="AP207" t="s">
        <v>773</v>
      </c>
      <c r="AQ207" t="s">
        <v>154</v>
      </c>
      <c r="AR207" t="s">
        <v>155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80</v>
      </c>
      <c r="BF207" t="s">
        <v>154</v>
      </c>
      <c r="BI207" t="s">
        <v>763</v>
      </c>
      <c r="BJ207" s="5" t="str">
        <f>VLOOKUP(A207,ReferenceTable[],4,FALSE)</f>
        <v>LJ4114T</v>
      </c>
      <c r="BK207">
        <f>VLOOKUP(A207,ReferenceTable[],5,FALSE)</f>
        <v>0</v>
      </c>
      <c r="BL207">
        <f>VLOOKUP(A207,ReferenceTable[],6,FALSE)</f>
        <v>0</v>
      </c>
      <c r="BM207">
        <f>VLOOKUP(A207,ReferenceTable[],7,FALSE)</f>
        <v>0</v>
      </c>
      <c r="BN207" s="4">
        <f>VLOOKUP(A207,ReferenceTable[],9,FALSE)</f>
        <v>46007</v>
      </c>
      <c r="BO207">
        <f>VLOOKUP(A207,ReferenceTable[],10,FALSE)</f>
        <v>3000</v>
      </c>
      <c r="BP207">
        <f>VLOOKUP(A207,ReferenceTable[],11,FALSE)</f>
        <v>3000</v>
      </c>
      <c r="BQ207">
        <f>VLOOKUP(A207,ReferenceTable[],12,FALSE)</f>
        <v>0</v>
      </c>
      <c r="BR207" t="str">
        <f>VLOOKUP(A207,ReferenceTable[],14,FALSE)</f>
        <v>TRANSFERRED TO SANKI ROTARY MACHINES</v>
      </c>
      <c r="BS207" s="4">
        <f>VLOOKUP(A207,ReferenceTable[],15,FALSE)</f>
        <v>46009</v>
      </c>
      <c r="BT207">
        <f>VLOOKUP(A207,ReferenceTable[],16,FALSE)</f>
        <v>3</v>
      </c>
      <c r="BU207" t="str">
        <f>VLOOKUP(A207,ReferenceTable[],17,FALSE)</f>
        <v>JT</v>
      </c>
      <c r="BV207" s="4">
        <f>VLOOKUP(A207,ReferenceTable[],18,FALSE)</f>
        <v>45982</v>
      </c>
      <c r="BW207" s="4">
        <f>VLOOKUP(A207,ReferenceTable[],19,FALSE)</f>
        <v>45990</v>
      </c>
      <c r="BX207">
        <f>VLOOKUP(A207,ReferenceTable[],20,FALSE)</f>
        <v>3000</v>
      </c>
    </row>
    <row r="208" spans="1:76">
      <c r="A208" t="s">
        <v>774</v>
      </c>
      <c r="B208">
        <v>10000</v>
      </c>
      <c r="C208">
        <v>10000</v>
      </c>
      <c r="D208" s="4">
        <v>45992</v>
      </c>
      <c r="E208" t="s">
        <v>77</v>
      </c>
      <c r="F208" t="s">
        <v>768</v>
      </c>
      <c r="G208" t="s">
        <v>750</v>
      </c>
      <c r="H208" t="s">
        <v>751</v>
      </c>
      <c r="I208">
        <v>1</v>
      </c>
      <c r="J208" t="s">
        <v>80</v>
      </c>
      <c r="K208">
        <v>46</v>
      </c>
      <c r="L208" t="s">
        <v>407</v>
      </c>
      <c r="M208" t="s">
        <v>178</v>
      </c>
      <c r="N208" t="s">
        <v>319</v>
      </c>
      <c r="O208" t="s">
        <v>320</v>
      </c>
      <c r="P208">
        <v>1000</v>
      </c>
      <c r="S208" s="4">
        <v>45990</v>
      </c>
      <c r="U208">
        <v>4</v>
      </c>
      <c r="V208">
        <v>4000</v>
      </c>
      <c r="W208" t="s">
        <v>85</v>
      </c>
      <c r="X208" t="s">
        <v>775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80</v>
      </c>
      <c r="AL208">
        <v>0</v>
      </c>
      <c r="AM208" t="s">
        <v>80</v>
      </c>
      <c r="AP208" t="s">
        <v>776</v>
      </c>
      <c r="AQ208" t="s">
        <v>154</v>
      </c>
      <c r="AR208" t="s">
        <v>155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80</v>
      </c>
      <c r="BF208" t="s">
        <v>154</v>
      </c>
      <c r="BI208" t="s">
        <v>763</v>
      </c>
      <c r="BJ208" s="5" t="str">
        <f>VLOOKUP(A208,ReferenceTable[],4,FALSE)</f>
        <v>LJ4114T</v>
      </c>
      <c r="BK208">
        <f>VLOOKUP(A208,ReferenceTable[],5,FALSE)</f>
        <v>0</v>
      </c>
      <c r="BL208">
        <f>VLOOKUP(A208,ReferenceTable[],6,FALSE)</f>
        <v>0</v>
      </c>
      <c r="BM208">
        <f>VLOOKUP(A208,ReferenceTable[],7,FALSE)</f>
        <v>0</v>
      </c>
      <c r="BN208" s="4">
        <f>VLOOKUP(A208,ReferenceTable[],9,FALSE)</f>
        <v>46007</v>
      </c>
      <c r="BO208">
        <f>VLOOKUP(A208,ReferenceTable[],10,FALSE)</f>
        <v>4000</v>
      </c>
      <c r="BP208">
        <f>VLOOKUP(A208,ReferenceTable[],11,FALSE)</f>
        <v>4000</v>
      </c>
      <c r="BQ208">
        <f>VLOOKUP(A208,ReferenceTable[],12,FALSE)</f>
        <v>0</v>
      </c>
      <c r="BR208" t="str">
        <f>VLOOKUP(A208,ReferenceTable[],14,FALSE)</f>
        <v>TRANSFERRED TO SANKI ROTARY MACHINES</v>
      </c>
      <c r="BS208" s="4">
        <f>VLOOKUP(A208,ReferenceTable[],15,FALSE)</f>
        <v>46009</v>
      </c>
      <c r="BT208">
        <f>VLOOKUP(A208,ReferenceTable[],16,FALSE)</f>
        <v>3</v>
      </c>
      <c r="BU208" t="str">
        <f>VLOOKUP(A208,ReferenceTable[],17,FALSE)</f>
        <v>JT</v>
      </c>
      <c r="BV208" s="4">
        <f>VLOOKUP(A208,ReferenceTable[],18,FALSE)</f>
        <v>45982</v>
      </c>
      <c r="BW208" s="4">
        <f>VLOOKUP(A208,ReferenceTable[],19,FALSE)</f>
        <v>45990</v>
      </c>
      <c r="BX208">
        <f>VLOOKUP(A208,ReferenceTable[],20,FALSE)</f>
        <v>4000</v>
      </c>
    </row>
    <row r="209" spans="1:76">
      <c r="A209" t="s">
        <v>777</v>
      </c>
      <c r="B209">
        <v>10000</v>
      </c>
      <c r="C209">
        <v>10000</v>
      </c>
      <c r="D209" s="4">
        <v>45992</v>
      </c>
      <c r="E209" t="s">
        <v>77</v>
      </c>
      <c r="F209" t="s">
        <v>768</v>
      </c>
      <c r="G209" t="s">
        <v>750</v>
      </c>
      <c r="H209" t="s">
        <v>751</v>
      </c>
      <c r="I209">
        <v>1</v>
      </c>
      <c r="J209" t="s">
        <v>80</v>
      </c>
      <c r="K209">
        <v>46</v>
      </c>
      <c r="L209" t="s">
        <v>407</v>
      </c>
      <c r="M209" t="s">
        <v>178</v>
      </c>
      <c r="N209" t="s">
        <v>319</v>
      </c>
      <c r="O209" t="s">
        <v>320</v>
      </c>
      <c r="P209">
        <v>750</v>
      </c>
      <c r="S209" s="4">
        <v>45990</v>
      </c>
      <c r="U209">
        <v>4</v>
      </c>
      <c r="V209">
        <v>3000</v>
      </c>
      <c r="W209" t="s">
        <v>85</v>
      </c>
      <c r="X209" t="s">
        <v>778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80</v>
      </c>
      <c r="AL209">
        <v>0</v>
      </c>
      <c r="AM209" t="s">
        <v>80</v>
      </c>
      <c r="AP209" t="s">
        <v>779</v>
      </c>
      <c r="AQ209" t="s">
        <v>154</v>
      </c>
      <c r="AR209" t="s">
        <v>155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80</v>
      </c>
      <c r="BF209" t="s">
        <v>154</v>
      </c>
      <c r="BI209" t="s">
        <v>763</v>
      </c>
      <c r="BJ209" s="5" t="str">
        <f>VLOOKUP(A209,ReferenceTable[],4,FALSE)</f>
        <v>LJ4114T</v>
      </c>
      <c r="BK209">
        <f>VLOOKUP(A209,ReferenceTable[],5,FALSE)</f>
        <v>0</v>
      </c>
      <c r="BL209">
        <f>VLOOKUP(A209,ReferenceTable[],6,FALSE)</f>
        <v>0</v>
      </c>
      <c r="BM209">
        <f>VLOOKUP(A209,ReferenceTable[],7,FALSE)</f>
        <v>0</v>
      </c>
      <c r="BN209" s="4">
        <f>VLOOKUP(A209,ReferenceTable[],9,FALSE)</f>
        <v>46007</v>
      </c>
      <c r="BO209">
        <f>VLOOKUP(A209,ReferenceTable[],10,FALSE)</f>
        <v>3000</v>
      </c>
      <c r="BP209">
        <f>VLOOKUP(A209,ReferenceTable[],11,FALSE)</f>
        <v>3000</v>
      </c>
      <c r="BQ209">
        <f>VLOOKUP(A209,ReferenceTable[],12,FALSE)</f>
        <v>0</v>
      </c>
      <c r="BR209" t="str">
        <f>VLOOKUP(A209,ReferenceTable[],14,FALSE)</f>
        <v>TRANSFERRED TO SANKI ROTARY MACHINES</v>
      </c>
      <c r="BS209" s="4">
        <f>VLOOKUP(A209,ReferenceTable[],15,FALSE)</f>
        <v>46009</v>
      </c>
      <c r="BT209">
        <f>VLOOKUP(A209,ReferenceTable[],16,FALSE)</f>
        <v>3</v>
      </c>
      <c r="BU209" t="str">
        <f>VLOOKUP(A209,ReferenceTable[],17,FALSE)</f>
        <v>JT</v>
      </c>
      <c r="BV209" s="4">
        <f>VLOOKUP(A209,ReferenceTable[],18,FALSE)</f>
        <v>45982</v>
      </c>
      <c r="BW209" s="4">
        <f>VLOOKUP(A209,ReferenceTable[],19,FALSE)</f>
        <v>45990</v>
      </c>
      <c r="BX209">
        <f>VLOOKUP(A209,ReferenceTable[],20,FALSE)</f>
        <v>3000</v>
      </c>
    </row>
    <row r="210" spans="1:76">
      <c r="A210" t="s">
        <v>780</v>
      </c>
      <c r="B210">
        <v>10000</v>
      </c>
      <c r="C210">
        <v>10000</v>
      </c>
      <c r="D210" s="4">
        <v>45992</v>
      </c>
      <c r="E210" t="s">
        <v>77</v>
      </c>
      <c r="F210" t="s">
        <v>781</v>
      </c>
      <c r="G210">
        <v>61109</v>
      </c>
      <c r="I210">
        <v>1</v>
      </c>
      <c r="J210" t="s">
        <v>80</v>
      </c>
      <c r="K210">
        <v>73</v>
      </c>
      <c r="L210" t="s">
        <v>648</v>
      </c>
      <c r="M210" t="s">
        <v>163</v>
      </c>
      <c r="N210" t="s">
        <v>649</v>
      </c>
      <c r="O210" t="s">
        <v>650</v>
      </c>
      <c r="P210">
        <v>21063</v>
      </c>
      <c r="S210" s="4">
        <v>45986</v>
      </c>
      <c r="U210">
        <v>12</v>
      </c>
      <c r="V210">
        <v>252750</v>
      </c>
      <c r="W210" t="s">
        <v>85</v>
      </c>
      <c r="X210" t="s">
        <v>782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>
        <v>0</v>
      </c>
      <c r="AK210" t="s">
        <v>80</v>
      </c>
      <c r="AL210">
        <v>0</v>
      </c>
      <c r="AM210" t="s">
        <v>80</v>
      </c>
      <c r="AP210" t="s">
        <v>783</v>
      </c>
      <c r="AQ210" t="s">
        <v>653</v>
      </c>
      <c r="AR210" t="s">
        <v>654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80</v>
      </c>
      <c r="BF210" t="s">
        <v>653</v>
      </c>
      <c r="BI210" t="s">
        <v>784</v>
      </c>
      <c r="BJ210" s="5" t="str">
        <f>VLOOKUP(A210,ReferenceTable[],4,FALSE)</f>
        <v>CCLM1001</v>
      </c>
      <c r="BK210">
        <f>VLOOKUP(A210,ReferenceTable[],5,FALSE)</f>
        <v>0</v>
      </c>
      <c r="BL210">
        <f>VLOOKUP(A210,ReferenceTable[],6,FALSE)</f>
        <v>0</v>
      </c>
      <c r="BM210">
        <f>VLOOKUP(A210,ReferenceTable[],7,FALSE)</f>
        <v>0</v>
      </c>
      <c r="BN210" s="4">
        <f>VLOOKUP(A210,ReferenceTable[],9,FALSE)</f>
        <v>45988</v>
      </c>
      <c r="BO210">
        <f>VLOOKUP(A210,ReferenceTable[],10,FALSE)</f>
        <v>252000</v>
      </c>
      <c r="BP210">
        <f>VLOOKUP(A210,ReferenceTable[],11,FALSE)</f>
        <v>252000</v>
      </c>
      <c r="BQ210">
        <f>VLOOKUP(A210,ReferenceTable[],12,FALSE)</f>
        <v>0</v>
      </c>
      <c r="BR210">
        <f>VLOOKUP(A210,ReferenceTable[],14,FALSE)</f>
        <v>0</v>
      </c>
      <c r="BS210" s="4">
        <f>VLOOKUP(A210,ReferenceTable[],15,FALSE)</f>
        <v>45993</v>
      </c>
      <c r="BT210">
        <f>VLOOKUP(A210,ReferenceTable[],16,FALSE)</f>
        <v>2</v>
      </c>
      <c r="BU210" t="str">
        <f>VLOOKUP(A210,ReferenceTable[],17,FALSE)</f>
        <v>JC</v>
      </c>
      <c r="BV210" s="4">
        <f>VLOOKUP(A210,ReferenceTable[],18,FALSE)</f>
        <v>45985</v>
      </c>
      <c r="BW210" s="4">
        <f>VLOOKUP(A210,ReferenceTable[],19,FALSE)</f>
        <v>45986</v>
      </c>
      <c r="BX210">
        <f>VLOOKUP(A210,ReferenceTable[],20,FALSE)</f>
        <v>762000</v>
      </c>
    </row>
    <row r="211" spans="1:76">
      <c r="A211" t="s">
        <v>780</v>
      </c>
      <c r="B211">
        <v>10000</v>
      </c>
      <c r="C211">
        <v>20000</v>
      </c>
      <c r="D211" s="4">
        <v>45992</v>
      </c>
      <c r="E211" t="s">
        <v>77</v>
      </c>
      <c r="F211" t="s">
        <v>781</v>
      </c>
      <c r="G211">
        <v>61109</v>
      </c>
      <c r="I211">
        <v>2</v>
      </c>
      <c r="J211" t="s">
        <v>80</v>
      </c>
      <c r="K211">
        <v>96</v>
      </c>
      <c r="L211" t="s">
        <v>392</v>
      </c>
      <c r="M211" t="s">
        <v>393</v>
      </c>
      <c r="N211" t="s">
        <v>785</v>
      </c>
      <c r="O211" t="s">
        <v>786</v>
      </c>
      <c r="P211">
        <v>42000</v>
      </c>
      <c r="S211" s="4">
        <v>45990</v>
      </c>
      <c r="U211">
        <v>6</v>
      </c>
      <c r="V211">
        <v>252000</v>
      </c>
      <c r="W211" t="s">
        <v>85</v>
      </c>
      <c r="X211" t="s">
        <v>782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K211" t="s">
        <v>80</v>
      </c>
      <c r="AL211">
        <v>0</v>
      </c>
      <c r="AM211" t="s">
        <v>80</v>
      </c>
      <c r="AP211" t="s">
        <v>783</v>
      </c>
      <c r="AQ211" t="s">
        <v>653</v>
      </c>
      <c r="AR211" t="s">
        <v>654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80</v>
      </c>
      <c r="BF211" t="s">
        <v>653</v>
      </c>
      <c r="BI211" t="s">
        <v>784</v>
      </c>
      <c r="BJ211" s="5" t="str">
        <f>VLOOKUP(A211,ReferenceTable[],4,FALSE)</f>
        <v>CCLM1001</v>
      </c>
      <c r="BK211">
        <f>VLOOKUP(A211,ReferenceTable[],5,FALSE)</f>
        <v>0</v>
      </c>
      <c r="BL211">
        <f>VLOOKUP(A211,ReferenceTable[],6,FALSE)</f>
        <v>0</v>
      </c>
      <c r="BM211">
        <f>VLOOKUP(A211,ReferenceTable[],7,FALSE)</f>
        <v>0</v>
      </c>
      <c r="BN211" s="4">
        <f>VLOOKUP(A211,ReferenceTable[],9,FALSE)</f>
        <v>45988</v>
      </c>
      <c r="BO211">
        <f>VLOOKUP(A211,ReferenceTable[],10,FALSE)</f>
        <v>252000</v>
      </c>
      <c r="BP211">
        <f>VLOOKUP(A211,ReferenceTable[],11,FALSE)</f>
        <v>252000</v>
      </c>
      <c r="BQ211">
        <f>VLOOKUP(A211,ReferenceTable[],12,FALSE)</f>
        <v>0</v>
      </c>
      <c r="BR211">
        <f>VLOOKUP(A211,ReferenceTable[],14,FALSE)</f>
        <v>0</v>
      </c>
      <c r="BS211" s="4">
        <f>VLOOKUP(A211,ReferenceTable[],15,FALSE)</f>
        <v>45993</v>
      </c>
      <c r="BT211">
        <f>VLOOKUP(A211,ReferenceTable[],16,FALSE)</f>
        <v>2</v>
      </c>
      <c r="BU211" t="str">
        <f>VLOOKUP(A211,ReferenceTable[],17,FALSE)</f>
        <v>JC</v>
      </c>
      <c r="BV211" s="4">
        <f>VLOOKUP(A211,ReferenceTable[],18,FALSE)</f>
        <v>45985</v>
      </c>
      <c r="BW211" s="4">
        <f>VLOOKUP(A211,ReferenceTable[],19,FALSE)</f>
        <v>45986</v>
      </c>
      <c r="BX211">
        <f>VLOOKUP(A211,ReferenceTable[],20,FALSE)</f>
        <v>762000</v>
      </c>
    </row>
    <row r="212" spans="1:76">
      <c r="A212" t="s">
        <v>780</v>
      </c>
      <c r="B212">
        <v>10000</v>
      </c>
      <c r="C212">
        <v>30000</v>
      </c>
      <c r="D212" s="4">
        <v>45992</v>
      </c>
      <c r="E212" t="s">
        <v>77</v>
      </c>
      <c r="F212" t="s">
        <v>781</v>
      </c>
      <c r="G212">
        <v>61109</v>
      </c>
      <c r="I212">
        <v>2</v>
      </c>
      <c r="J212" t="s">
        <v>80</v>
      </c>
      <c r="K212">
        <v>96</v>
      </c>
      <c r="L212" t="s">
        <v>392</v>
      </c>
      <c r="M212" t="s">
        <v>393</v>
      </c>
      <c r="N212" t="s">
        <v>214</v>
      </c>
      <c r="O212" t="s">
        <v>215</v>
      </c>
      <c r="P212">
        <v>42875</v>
      </c>
      <c r="S212" s="4">
        <v>45990</v>
      </c>
      <c r="U212">
        <v>6</v>
      </c>
      <c r="V212">
        <v>257250</v>
      </c>
      <c r="W212" t="s">
        <v>85</v>
      </c>
      <c r="X212" t="s">
        <v>782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G212">
        <v>0</v>
      </c>
      <c r="AK212" t="s">
        <v>80</v>
      </c>
      <c r="AL212">
        <v>0</v>
      </c>
      <c r="AM212" t="s">
        <v>80</v>
      </c>
      <c r="AP212" t="s">
        <v>783</v>
      </c>
      <c r="AQ212" t="s">
        <v>653</v>
      </c>
      <c r="AR212" t="s">
        <v>654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80</v>
      </c>
      <c r="BF212" t="s">
        <v>653</v>
      </c>
      <c r="BI212" t="s">
        <v>784</v>
      </c>
      <c r="BJ212" s="5" t="str">
        <f>VLOOKUP(A212,ReferenceTable[],4,FALSE)</f>
        <v>CCLM1001</v>
      </c>
      <c r="BK212">
        <f>VLOOKUP(A212,ReferenceTable[],5,FALSE)</f>
        <v>0</v>
      </c>
      <c r="BL212">
        <f>VLOOKUP(A212,ReferenceTable[],6,FALSE)</f>
        <v>0</v>
      </c>
      <c r="BM212">
        <f>VLOOKUP(A212,ReferenceTable[],7,FALSE)</f>
        <v>0</v>
      </c>
      <c r="BN212" s="4">
        <f>VLOOKUP(A212,ReferenceTable[],9,FALSE)</f>
        <v>45988</v>
      </c>
      <c r="BO212">
        <f>VLOOKUP(A212,ReferenceTable[],10,FALSE)</f>
        <v>252000</v>
      </c>
      <c r="BP212">
        <f>VLOOKUP(A212,ReferenceTable[],11,FALSE)</f>
        <v>252000</v>
      </c>
      <c r="BQ212">
        <f>VLOOKUP(A212,ReferenceTable[],12,FALSE)</f>
        <v>0</v>
      </c>
      <c r="BR212">
        <f>VLOOKUP(A212,ReferenceTable[],14,FALSE)</f>
        <v>0</v>
      </c>
      <c r="BS212" s="4">
        <f>VLOOKUP(A212,ReferenceTable[],15,FALSE)</f>
        <v>45993</v>
      </c>
      <c r="BT212">
        <f>VLOOKUP(A212,ReferenceTable[],16,FALSE)</f>
        <v>2</v>
      </c>
      <c r="BU212" t="str">
        <f>VLOOKUP(A212,ReferenceTable[],17,FALSE)</f>
        <v>JC</v>
      </c>
      <c r="BV212" s="4">
        <f>VLOOKUP(A212,ReferenceTable[],18,FALSE)</f>
        <v>45985</v>
      </c>
      <c r="BW212" s="4">
        <f>VLOOKUP(A212,ReferenceTable[],19,FALSE)</f>
        <v>45986</v>
      </c>
      <c r="BX212">
        <f>VLOOKUP(A212,ReferenceTable[],20,FALSE)</f>
        <v>762000</v>
      </c>
    </row>
    <row r="213" spans="1:76">
      <c r="A213" t="s">
        <v>780</v>
      </c>
      <c r="B213">
        <v>20000</v>
      </c>
      <c r="C213">
        <v>10000</v>
      </c>
      <c r="D213" s="4">
        <v>45992</v>
      </c>
      <c r="E213" t="s">
        <v>77</v>
      </c>
      <c r="F213" t="s">
        <v>781</v>
      </c>
      <c r="G213">
        <v>61109</v>
      </c>
      <c r="I213">
        <v>1</v>
      </c>
      <c r="J213" t="s">
        <v>80</v>
      </c>
      <c r="K213">
        <v>73</v>
      </c>
      <c r="L213" t="s">
        <v>648</v>
      </c>
      <c r="M213" t="s">
        <v>163</v>
      </c>
      <c r="N213" t="s">
        <v>649</v>
      </c>
      <c r="O213" t="s">
        <v>650</v>
      </c>
      <c r="P213">
        <v>21438</v>
      </c>
      <c r="S213" s="4">
        <v>45986</v>
      </c>
      <c r="U213">
        <v>12</v>
      </c>
      <c r="V213">
        <v>257250</v>
      </c>
      <c r="W213" t="s">
        <v>85</v>
      </c>
      <c r="X213" t="s">
        <v>782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>
        <v>0</v>
      </c>
      <c r="AK213" t="s">
        <v>80</v>
      </c>
      <c r="AL213">
        <v>0</v>
      </c>
      <c r="AM213" t="s">
        <v>80</v>
      </c>
      <c r="AP213" t="s">
        <v>783</v>
      </c>
      <c r="AQ213" t="s">
        <v>653</v>
      </c>
      <c r="AR213" t="s">
        <v>654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80</v>
      </c>
      <c r="BF213" t="s">
        <v>653</v>
      </c>
      <c r="BI213" t="s">
        <v>784</v>
      </c>
      <c r="BJ213" s="5" t="str">
        <f>VLOOKUP(A213,ReferenceTable[],4,FALSE)</f>
        <v>CCLM1001</v>
      </c>
      <c r="BK213">
        <f>VLOOKUP(A213,ReferenceTable[],5,FALSE)</f>
        <v>0</v>
      </c>
      <c r="BL213">
        <f>VLOOKUP(A213,ReferenceTable[],6,FALSE)</f>
        <v>0</v>
      </c>
      <c r="BM213">
        <f>VLOOKUP(A213,ReferenceTable[],7,FALSE)</f>
        <v>0</v>
      </c>
      <c r="BN213" s="4">
        <f>VLOOKUP(A213,ReferenceTable[],9,FALSE)</f>
        <v>45988</v>
      </c>
      <c r="BO213">
        <f>VLOOKUP(A213,ReferenceTable[],10,FALSE)</f>
        <v>252000</v>
      </c>
      <c r="BP213">
        <f>VLOOKUP(A213,ReferenceTable[],11,FALSE)</f>
        <v>252000</v>
      </c>
      <c r="BQ213">
        <f>VLOOKUP(A213,ReferenceTable[],12,FALSE)</f>
        <v>0</v>
      </c>
      <c r="BR213">
        <f>VLOOKUP(A213,ReferenceTable[],14,FALSE)</f>
        <v>0</v>
      </c>
      <c r="BS213" s="4">
        <f>VLOOKUP(A213,ReferenceTable[],15,FALSE)</f>
        <v>45993</v>
      </c>
      <c r="BT213">
        <f>VLOOKUP(A213,ReferenceTable[],16,FALSE)</f>
        <v>2</v>
      </c>
      <c r="BU213" t="str">
        <f>VLOOKUP(A213,ReferenceTable[],17,FALSE)</f>
        <v>JC</v>
      </c>
      <c r="BV213" s="4">
        <f>VLOOKUP(A213,ReferenceTable[],18,FALSE)</f>
        <v>45985</v>
      </c>
      <c r="BW213" s="4">
        <f>VLOOKUP(A213,ReferenceTable[],19,FALSE)</f>
        <v>45986</v>
      </c>
      <c r="BX213">
        <f>VLOOKUP(A213,ReferenceTable[],20,FALSE)</f>
        <v>762000</v>
      </c>
    </row>
    <row r="214" spans="1:76">
      <c r="A214" t="s">
        <v>787</v>
      </c>
      <c r="B214">
        <v>10000</v>
      </c>
      <c r="C214">
        <v>10000</v>
      </c>
      <c r="D214" s="4">
        <v>45992</v>
      </c>
      <c r="E214" t="s">
        <v>77</v>
      </c>
      <c r="F214" t="s">
        <v>788</v>
      </c>
      <c r="G214" t="s">
        <v>789</v>
      </c>
      <c r="H214" t="s">
        <v>790</v>
      </c>
      <c r="I214">
        <v>1</v>
      </c>
      <c r="J214" t="s">
        <v>80</v>
      </c>
      <c r="K214">
        <v>32</v>
      </c>
      <c r="L214" t="s">
        <v>791</v>
      </c>
      <c r="M214" t="s">
        <v>178</v>
      </c>
      <c r="N214" t="s">
        <v>792</v>
      </c>
      <c r="O214" t="s">
        <v>793</v>
      </c>
      <c r="P214">
        <v>5860</v>
      </c>
      <c r="S214" s="4">
        <v>45989</v>
      </c>
      <c r="U214">
        <v>1</v>
      </c>
      <c r="V214">
        <v>5860</v>
      </c>
      <c r="W214" t="s">
        <v>85</v>
      </c>
      <c r="X214" t="s">
        <v>794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K214" t="s">
        <v>80</v>
      </c>
      <c r="AL214">
        <v>0</v>
      </c>
      <c r="AM214" t="s">
        <v>80</v>
      </c>
      <c r="AP214" t="s">
        <v>795</v>
      </c>
      <c r="AQ214" t="s">
        <v>154</v>
      </c>
      <c r="AR214" t="s">
        <v>155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80</v>
      </c>
      <c r="BF214" t="s">
        <v>154</v>
      </c>
      <c r="BI214" t="s">
        <v>796</v>
      </c>
      <c r="BJ214" s="5" t="str">
        <f>VLOOKUP(A214,ReferenceTable[],4,FALSE)</f>
        <v>LJ1109</v>
      </c>
      <c r="BK214">
        <f>VLOOKUP(A214,ReferenceTable[],5,FALSE)</f>
        <v>0</v>
      </c>
      <c r="BL214">
        <f>VLOOKUP(A214,ReferenceTable[],6,FALSE)</f>
        <v>0</v>
      </c>
      <c r="BM214">
        <f>VLOOKUP(A214,ReferenceTable[],7,FALSE)</f>
        <v>0</v>
      </c>
      <c r="BN214" s="4">
        <f>VLOOKUP(A214,ReferenceTable[],9,FALSE)</f>
        <v>45989</v>
      </c>
      <c r="BO214">
        <f>VLOOKUP(A214,ReferenceTable[],10,FALSE)</f>
        <v>5360</v>
      </c>
      <c r="BP214">
        <f>VLOOKUP(A214,ReferenceTable[],11,FALSE)</f>
        <v>5360</v>
      </c>
      <c r="BQ214">
        <f>VLOOKUP(A214,ReferenceTable[],12,FALSE)</f>
        <v>0</v>
      </c>
      <c r="BR214">
        <f>VLOOKUP(A214,ReferenceTable[],14,FALSE)</f>
        <v>0</v>
      </c>
      <c r="BS214" s="4">
        <f>VLOOKUP(A214,ReferenceTable[],15,FALSE)</f>
        <v>45995</v>
      </c>
      <c r="BT214">
        <f>VLOOKUP(A214,ReferenceTable[],16,FALSE)</f>
        <v>3</v>
      </c>
      <c r="BU214" t="str">
        <f>VLOOKUP(A214,ReferenceTable[],17,FALSE)</f>
        <v>JT</v>
      </c>
      <c r="BV214" s="4">
        <f>VLOOKUP(A214,ReferenceTable[],18,FALSE)</f>
        <v>45985</v>
      </c>
      <c r="BW214" s="4">
        <f>VLOOKUP(A214,ReferenceTable[],19,FALSE)</f>
        <v>45989</v>
      </c>
      <c r="BX214">
        <f>VLOOKUP(A214,ReferenceTable[],20,FALSE)</f>
        <v>5860</v>
      </c>
    </row>
    <row r="215" spans="1:76">
      <c r="A215" t="s">
        <v>797</v>
      </c>
      <c r="B215">
        <v>10000</v>
      </c>
      <c r="C215">
        <v>10000</v>
      </c>
      <c r="D215" s="4">
        <v>45988</v>
      </c>
      <c r="E215" t="s">
        <v>77</v>
      </c>
      <c r="F215">
        <v>0.45318287037037</v>
      </c>
      <c r="G215" t="s">
        <v>798</v>
      </c>
      <c r="H215" t="s">
        <v>799</v>
      </c>
      <c r="I215">
        <v>1</v>
      </c>
      <c r="J215" t="s">
        <v>80</v>
      </c>
      <c r="K215">
        <v>32</v>
      </c>
      <c r="L215" t="s">
        <v>791</v>
      </c>
      <c r="M215" t="s">
        <v>178</v>
      </c>
      <c r="N215" t="s">
        <v>792</v>
      </c>
      <c r="O215" t="s">
        <v>793</v>
      </c>
      <c r="P215">
        <v>5860</v>
      </c>
      <c r="S215" s="4">
        <v>45986</v>
      </c>
      <c r="U215">
        <v>1</v>
      </c>
      <c r="V215">
        <v>5860</v>
      </c>
      <c r="W215" t="s">
        <v>85</v>
      </c>
      <c r="X215" t="s">
        <v>800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K215" t="s">
        <v>80</v>
      </c>
      <c r="AL215">
        <v>0</v>
      </c>
      <c r="AM215" t="s">
        <v>80</v>
      </c>
      <c r="AP215" t="s">
        <v>801</v>
      </c>
      <c r="AQ215" t="s">
        <v>154</v>
      </c>
      <c r="AR215" t="s">
        <v>155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80</v>
      </c>
      <c r="BF215" t="s">
        <v>154</v>
      </c>
      <c r="BI215" t="s">
        <v>796</v>
      </c>
      <c r="BJ215" s="5" t="str">
        <f>VLOOKUP(A215,ReferenceTable[],4,FALSE)</f>
        <v>LJ1109</v>
      </c>
      <c r="BK215">
        <f>VLOOKUP(A215,ReferenceTable[],5,FALSE)</f>
        <v>0</v>
      </c>
      <c r="BL215">
        <f>VLOOKUP(A215,ReferenceTable[],6,FALSE)</f>
        <v>0</v>
      </c>
      <c r="BM215">
        <f>VLOOKUP(A215,ReferenceTable[],7,FALSE)</f>
        <v>0</v>
      </c>
      <c r="BN215" s="4">
        <f>VLOOKUP(A215,ReferenceTable[],9,FALSE)</f>
        <v>45989</v>
      </c>
      <c r="BO215">
        <f>VLOOKUP(A215,ReferenceTable[],10,FALSE)</f>
        <v>5360</v>
      </c>
      <c r="BP215">
        <f>VLOOKUP(A215,ReferenceTable[],11,FALSE)</f>
        <v>5360</v>
      </c>
      <c r="BQ215">
        <f>VLOOKUP(A215,ReferenceTable[],12,FALSE)</f>
        <v>0</v>
      </c>
      <c r="BR215">
        <f>VLOOKUP(A215,ReferenceTable[],14,FALSE)</f>
        <v>0</v>
      </c>
      <c r="BS215" s="4">
        <f>VLOOKUP(A215,ReferenceTable[],15,FALSE)</f>
        <v>45995</v>
      </c>
      <c r="BT215">
        <f>VLOOKUP(A215,ReferenceTable[],16,FALSE)</f>
        <v>3</v>
      </c>
      <c r="BU215" t="str">
        <f>VLOOKUP(A215,ReferenceTable[],17,FALSE)</f>
        <v>JT</v>
      </c>
      <c r="BV215" s="4">
        <f>VLOOKUP(A215,ReferenceTable[],18,FALSE)</f>
        <v>45985</v>
      </c>
      <c r="BW215" s="4">
        <f>VLOOKUP(A215,ReferenceTable[],19,FALSE)</f>
        <v>45986</v>
      </c>
      <c r="BX215">
        <f>VLOOKUP(A215,ReferenceTable[],20,FALSE)</f>
        <v>5860</v>
      </c>
    </row>
    <row r="216" spans="1:76">
      <c r="A216" t="s">
        <v>802</v>
      </c>
      <c r="B216">
        <v>10000</v>
      </c>
      <c r="C216">
        <v>10000</v>
      </c>
      <c r="D216" s="4">
        <v>45989</v>
      </c>
      <c r="E216" t="s">
        <v>77</v>
      </c>
      <c r="F216" t="s">
        <v>803</v>
      </c>
      <c r="G216" t="s">
        <v>804</v>
      </c>
      <c r="H216" t="s">
        <v>805</v>
      </c>
      <c r="I216">
        <v>1</v>
      </c>
      <c r="J216" t="s">
        <v>80</v>
      </c>
      <c r="K216">
        <v>32</v>
      </c>
      <c r="L216" t="s">
        <v>791</v>
      </c>
      <c r="M216" t="s">
        <v>178</v>
      </c>
      <c r="N216" t="s">
        <v>792</v>
      </c>
      <c r="O216" t="s">
        <v>793</v>
      </c>
      <c r="P216">
        <v>5860</v>
      </c>
      <c r="S216" s="4">
        <v>45988</v>
      </c>
      <c r="U216">
        <v>1</v>
      </c>
      <c r="V216">
        <v>5860</v>
      </c>
      <c r="W216" t="s">
        <v>85</v>
      </c>
      <c r="X216" t="s">
        <v>806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G216">
        <v>0</v>
      </c>
      <c r="AK216" t="s">
        <v>80</v>
      </c>
      <c r="AL216">
        <v>0</v>
      </c>
      <c r="AM216" t="s">
        <v>80</v>
      </c>
      <c r="AP216" t="s">
        <v>807</v>
      </c>
      <c r="AQ216" t="s">
        <v>154</v>
      </c>
      <c r="AR216" t="s">
        <v>155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80</v>
      </c>
      <c r="BF216" t="s">
        <v>154</v>
      </c>
      <c r="BI216" t="s">
        <v>796</v>
      </c>
      <c r="BJ216" s="5" t="str">
        <f>VLOOKUP(A216,ReferenceTable[],4,FALSE)</f>
        <v>LJ1109</v>
      </c>
      <c r="BK216">
        <f>VLOOKUP(A216,ReferenceTable[],5,FALSE)</f>
        <v>0</v>
      </c>
      <c r="BL216">
        <f>VLOOKUP(A216,ReferenceTable[],6,FALSE)</f>
        <v>0</v>
      </c>
      <c r="BM216">
        <f>VLOOKUP(A216,ReferenceTable[],7,FALSE)</f>
        <v>0</v>
      </c>
      <c r="BN216" s="4">
        <f>VLOOKUP(A216,ReferenceTable[],9,FALSE)</f>
        <v>45989</v>
      </c>
      <c r="BO216">
        <f>VLOOKUP(A216,ReferenceTable[],10,FALSE)</f>
        <v>5360</v>
      </c>
      <c r="BP216">
        <f>VLOOKUP(A216,ReferenceTable[],11,FALSE)</f>
        <v>5360</v>
      </c>
      <c r="BQ216">
        <f>VLOOKUP(A216,ReferenceTable[],12,FALSE)</f>
        <v>0</v>
      </c>
      <c r="BR216">
        <f>VLOOKUP(A216,ReferenceTable[],14,FALSE)</f>
        <v>0</v>
      </c>
      <c r="BS216" s="4">
        <f>VLOOKUP(A216,ReferenceTable[],15,FALSE)</f>
        <v>45995</v>
      </c>
      <c r="BT216">
        <f>VLOOKUP(A216,ReferenceTable[],16,FALSE)</f>
        <v>4</v>
      </c>
      <c r="BU216" t="str">
        <f>VLOOKUP(A216,ReferenceTable[],17,FALSE)</f>
        <v>JT</v>
      </c>
      <c r="BV216" s="4">
        <f>VLOOKUP(A216,ReferenceTable[],18,FALSE)</f>
        <v>45985</v>
      </c>
      <c r="BW216" s="4">
        <f>VLOOKUP(A216,ReferenceTable[],19,FALSE)</f>
        <v>45988</v>
      </c>
      <c r="BX216">
        <f>VLOOKUP(A216,ReferenceTable[],20,FALSE)</f>
        <v>5860</v>
      </c>
    </row>
    <row r="217" spans="1:76">
      <c r="A217" t="s">
        <v>808</v>
      </c>
      <c r="B217">
        <v>10000</v>
      </c>
      <c r="C217">
        <v>10000</v>
      </c>
      <c r="D217" s="4">
        <v>45992</v>
      </c>
      <c r="E217" t="s">
        <v>77</v>
      </c>
      <c r="F217" t="s">
        <v>788</v>
      </c>
      <c r="G217" t="s">
        <v>809</v>
      </c>
      <c r="H217" t="s">
        <v>790</v>
      </c>
      <c r="I217">
        <v>1</v>
      </c>
      <c r="J217" t="s">
        <v>80</v>
      </c>
      <c r="K217">
        <v>32</v>
      </c>
      <c r="L217" t="s">
        <v>791</v>
      </c>
      <c r="M217" t="s">
        <v>178</v>
      </c>
      <c r="N217" t="s">
        <v>792</v>
      </c>
      <c r="O217" t="s">
        <v>793</v>
      </c>
      <c r="P217">
        <v>5860</v>
      </c>
      <c r="S217" s="4">
        <v>45990</v>
      </c>
      <c r="U217">
        <v>1</v>
      </c>
      <c r="V217">
        <v>5860</v>
      </c>
      <c r="W217" t="s">
        <v>85</v>
      </c>
      <c r="X217" t="s">
        <v>794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G217">
        <v>0</v>
      </c>
      <c r="AK217" t="s">
        <v>80</v>
      </c>
      <c r="AL217">
        <v>0</v>
      </c>
      <c r="AM217" t="s">
        <v>80</v>
      </c>
      <c r="AP217" t="s">
        <v>795</v>
      </c>
      <c r="AQ217" t="s">
        <v>154</v>
      </c>
      <c r="AR217" t="s">
        <v>155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80</v>
      </c>
      <c r="BF217" t="s">
        <v>154</v>
      </c>
      <c r="BI217" t="s">
        <v>810</v>
      </c>
      <c r="BJ217" s="5" t="str">
        <f>VLOOKUP(A217,ReferenceTable[],4,FALSE)</f>
        <v>LJ1109</v>
      </c>
      <c r="BK217">
        <f>VLOOKUP(A217,ReferenceTable[],5,FALSE)</f>
        <v>0</v>
      </c>
      <c r="BL217">
        <f>VLOOKUP(A217,ReferenceTable[],6,FALSE)</f>
        <v>0</v>
      </c>
      <c r="BM217">
        <f>VLOOKUP(A217,ReferenceTable[],7,FALSE)</f>
        <v>0</v>
      </c>
      <c r="BN217" s="4">
        <f>VLOOKUP(A217,ReferenceTable[],9,FALSE)</f>
        <v>45993</v>
      </c>
      <c r="BO217">
        <f>VLOOKUP(A217,ReferenceTable[],10,FALSE)</f>
        <v>5360</v>
      </c>
      <c r="BP217">
        <f>VLOOKUP(A217,ReferenceTable[],11,FALSE)</f>
        <v>5360</v>
      </c>
      <c r="BQ217">
        <f>VLOOKUP(A217,ReferenceTable[],12,FALSE)</f>
        <v>0</v>
      </c>
      <c r="BR217">
        <f>VLOOKUP(A217,ReferenceTable[],14,FALSE)</f>
        <v>0</v>
      </c>
      <c r="BS217" s="4">
        <f>VLOOKUP(A217,ReferenceTable[],15,FALSE)</f>
        <v>45999</v>
      </c>
      <c r="BT217">
        <f>VLOOKUP(A217,ReferenceTable[],16,FALSE)</f>
        <v>3</v>
      </c>
      <c r="BU217" t="str">
        <f>VLOOKUP(A217,ReferenceTable[],17,FALSE)</f>
        <v>JT</v>
      </c>
      <c r="BV217" s="4">
        <f>VLOOKUP(A217,ReferenceTable[],18,FALSE)</f>
        <v>45985</v>
      </c>
      <c r="BW217" s="4">
        <f>VLOOKUP(A217,ReferenceTable[],19,FALSE)</f>
        <v>45990</v>
      </c>
      <c r="BX217">
        <f>VLOOKUP(A217,ReferenceTable[],20,FALSE)</f>
        <v>5860</v>
      </c>
    </row>
    <row r="218" spans="1:76">
      <c r="A218" t="s">
        <v>811</v>
      </c>
      <c r="B218">
        <v>10000</v>
      </c>
      <c r="C218">
        <v>10000</v>
      </c>
      <c r="D218" s="4">
        <v>45988</v>
      </c>
      <c r="E218" t="s">
        <v>77</v>
      </c>
      <c r="F218" t="s">
        <v>812</v>
      </c>
      <c r="G218" t="s">
        <v>798</v>
      </c>
      <c r="H218" t="s">
        <v>799</v>
      </c>
      <c r="I218">
        <v>1</v>
      </c>
      <c r="J218" t="s">
        <v>80</v>
      </c>
      <c r="K218">
        <v>32</v>
      </c>
      <c r="L218" t="s">
        <v>791</v>
      </c>
      <c r="M218" t="s">
        <v>178</v>
      </c>
      <c r="N218" t="s">
        <v>792</v>
      </c>
      <c r="O218" t="s">
        <v>793</v>
      </c>
      <c r="P218">
        <v>5860</v>
      </c>
      <c r="S218" s="4">
        <v>45988</v>
      </c>
      <c r="U218">
        <v>1</v>
      </c>
      <c r="V218">
        <v>5860</v>
      </c>
      <c r="W218" t="s">
        <v>85</v>
      </c>
      <c r="X218" t="s">
        <v>800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G218">
        <v>0</v>
      </c>
      <c r="AK218" t="s">
        <v>80</v>
      </c>
      <c r="AL218">
        <v>0</v>
      </c>
      <c r="AM218" t="s">
        <v>80</v>
      </c>
      <c r="AP218" t="s">
        <v>801</v>
      </c>
      <c r="AQ218" t="s">
        <v>154</v>
      </c>
      <c r="AR218" t="s">
        <v>155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80</v>
      </c>
      <c r="BF218" t="s">
        <v>154</v>
      </c>
      <c r="BI218" t="s">
        <v>810</v>
      </c>
      <c r="BJ218" s="5" t="str">
        <f>VLOOKUP(A218,ReferenceTable[],4,FALSE)</f>
        <v>LJ1109</v>
      </c>
      <c r="BK218">
        <f>VLOOKUP(A218,ReferenceTable[],5,FALSE)</f>
        <v>0</v>
      </c>
      <c r="BL218">
        <f>VLOOKUP(A218,ReferenceTable[],6,FALSE)</f>
        <v>0</v>
      </c>
      <c r="BM218">
        <f>VLOOKUP(A218,ReferenceTable[],7,FALSE)</f>
        <v>0</v>
      </c>
      <c r="BN218" s="4">
        <f>VLOOKUP(A218,ReferenceTable[],9,FALSE)</f>
        <v>45993</v>
      </c>
      <c r="BO218">
        <f>VLOOKUP(A218,ReferenceTable[],10,FALSE)</f>
        <v>5360</v>
      </c>
      <c r="BP218">
        <f>VLOOKUP(A218,ReferenceTable[],11,FALSE)</f>
        <v>5360</v>
      </c>
      <c r="BQ218">
        <f>VLOOKUP(A218,ReferenceTable[],12,FALSE)</f>
        <v>0</v>
      </c>
      <c r="BR218">
        <f>VLOOKUP(A218,ReferenceTable[],14,FALSE)</f>
        <v>0</v>
      </c>
      <c r="BS218" s="4">
        <f>VLOOKUP(A218,ReferenceTable[],15,FALSE)</f>
        <v>45999</v>
      </c>
      <c r="BT218">
        <f>VLOOKUP(A218,ReferenceTable[],16,FALSE)</f>
        <v>3</v>
      </c>
      <c r="BU218" t="str">
        <f>VLOOKUP(A218,ReferenceTable[],17,FALSE)</f>
        <v>JT</v>
      </c>
      <c r="BV218" s="4">
        <f>VLOOKUP(A218,ReferenceTable[],18,FALSE)</f>
        <v>45985</v>
      </c>
      <c r="BW218" s="4">
        <f>VLOOKUP(A218,ReferenceTable[],19,FALSE)</f>
        <v>45988</v>
      </c>
      <c r="BX218">
        <f>VLOOKUP(A218,ReferenceTable[],20,FALSE)</f>
        <v>5860</v>
      </c>
    </row>
    <row r="219" spans="1:76">
      <c r="A219" t="s">
        <v>813</v>
      </c>
      <c r="B219">
        <v>10000</v>
      </c>
      <c r="C219">
        <v>10000</v>
      </c>
      <c r="D219" s="4">
        <v>45989</v>
      </c>
      <c r="E219" t="s">
        <v>77</v>
      </c>
      <c r="F219">
        <v>0.509039351851852</v>
      </c>
      <c r="G219" t="s">
        <v>789</v>
      </c>
      <c r="H219" t="s">
        <v>805</v>
      </c>
      <c r="I219">
        <v>1</v>
      </c>
      <c r="J219" t="s">
        <v>80</v>
      </c>
      <c r="K219">
        <v>32</v>
      </c>
      <c r="L219" t="s">
        <v>791</v>
      </c>
      <c r="M219" t="s">
        <v>178</v>
      </c>
      <c r="N219" t="s">
        <v>792</v>
      </c>
      <c r="O219" t="s">
        <v>793</v>
      </c>
      <c r="P219">
        <v>5860</v>
      </c>
      <c r="S219" s="4">
        <v>45989</v>
      </c>
      <c r="U219">
        <v>1</v>
      </c>
      <c r="V219">
        <v>5860</v>
      </c>
      <c r="W219" t="s">
        <v>85</v>
      </c>
      <c r="X219" t="s">
        <v>806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K219" t="s">
        <v>80</v>
      </c>
      <c r="AL219">
        <v>0</v>
      </c>
      <c r="AM219" t="s">
        <v>80</v>
      </c>
      <c r="AP219" t="s">
        <v>807</v>
      </c>
      <c r="AQ219" t="s">
        <v>154</v>
      </c>
      <c r="AR219" t="s">
        <v>155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80</v>
      </c>
      <c r="BF219" t="s">
        <v>154</v>
      </c>
      <c r="BI219" t="s">
        <v>810</v>
      </c>
      <c r="BJ219" s="5" t="str">
        <f>VLOOKUP(A219,ReferenceTable[],4,FALSE)</f>
        <v>LJ1109</v>
      </c>
      <c r="BK219">
        <f>VLOOKUP(A219,ReferenceTable[],5,FALSE)</f>
        <v>0</v>
      </c>
      <c r="BL219">
        <f>VLOOKUP(A219,ReferenceTable[],6,FALSE)</f>
        <v>0</v>
      </c>
      <c r="BM219">
        <f>VLOOKUP(A219,ReferenceTable[],7,FALSE)</f>
        <v>0</v>
      </c>
      <c r="BN219" s="4">
        <f>VLOOKUP(A219,ReferenceTable[],9,FALSE)</f>
        <v>45993</v>
      </c>
      <c r="BO219">
        <f>VLOOKUP(A219,ReferenceTable[],10,FALSE)</f>
        <v>5360</v>
      </c>
      <c r="BP219">
        <f>VLOOKUP(A219,ReferenceTable[],11,FALSE)</f>
        <v>5360</v>
      </c>
      <c r="BQ219">
        <f>VLOOKUP(A219,ReferenceTable[],12,FALSE)</f>
        <v>0</v>
      </c>
      <c r="BR219">
        <f>VLOOKUP(A219,ReferenceTable[],14,FALSE)</f>
        <v>0</v>
      </c>
      <c r="BS219" s="4">
        <f>VLOOKUP(A219,ReferenceTable[],15,FALSE)</f>
        <v>45999</v>
      </c>
      <c r="BT219">
        <f>VLOOKUP(A219,ReferenceTable[],16,FALSE)</f>
        <v>4</v>
      </c>
      <c r="BU219" t="str">
        <f>VLOOKUP(A219,ReferenceTable[],17,FALSE)</f>
        <v>JT</v>
      </c>
      <c r="BV219" s="4">
        <f>VLOOKUP(A219,ReferenceTable[],18,FALSE)</f>
        <v>45985</v>
      </c>
      <c r="BW219" s="4">
        <f>VLOOKUP(A219,ReferenceTable[],19,FALSE)</f>
        <v>45989</v>
      </c>
      <c r="BX219">
        <f>VLOOKUP(A219,ReferenceTable[],20,FALSE)</f>
        <v>5860</v>
      </c>
    </row>
    <row r="220" spans="1:76">
      <c r="A220" t="s">
        <v>814</v>
      </c>
      <c r="B220">
        <v>10000</v>
      </c>
      <c r="C220">
        <v>10000</v>
      </c>
      <c r="D220" s="4">
        <v>45992</v>
      </c>
      <c r="E220" t="s">
        <v>77</v>
      </c>
      <c r="F220" t="s">
        <v>815</v>
      </c>
      <c r="G220" t="s">
        <v>373</v>
      </c>
      <c r="H220" t="s">
        <v>816</v>
      </c>
      <c r="I220">
        <v>1</v>
      </c>
      <c r="J220" t="s">
        <v>80</v>
      </c>
      <c r="K220">
        <v>72</v>
      </c>
      <c r="L220" t="s">
        <v>272</v>
      </c>
      <c r="M220" t="s">
        <v>96</v>
      </c>
      <c r="N220" t="s">
        <v>140</v>
      </c>
      <c r="O220" t="s">
        <v>141</v>
      </c>
      <c r="P220">
        <v>3750</v>
      </c>
      <c r="S220" s="4">
        <v>45985</v>
      </c>
      <c r="U220">
        <v>4</v>
      </c>
      <c r="V220">
        <v>15000</v>
      </c>
      <c r="W220" t="s">
        <v>85</v>
      </c>
      <c r="X220">
        <v>86084000001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>
        <v>0</v>
      </c>
      <c r="AK220" t="s">
        <v>80</v>
      </c>
      <c r="AL220">
        <v>0</v>
      </c>
      <c r="AM220" t="s">
        <v>80</v>
      </c>
      <c r="AP220">
        <v>8608400</v>
      </c>
      <c r="AQ220" t="s">
        <v>375</v>
      </c>
      <c r="AR220" t="s">
        <v>376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80</v>
      </c>
      <c r="BF220" t="s">
        <v>375</v>
      </c>
      <c r="BI220" t="s">
        <v>817</v>
      </c>
      <c r="BJ220" s="5" t="str">
        <f>VLOOKUP(A220,ReferenceTable[],4,FALSE)</f>
        <v>AD1621P</v>
      </c>
      <c r="BK220">
        <f>VLOOKUP(A220,ReferenceTable[],5,FALSE)</f>
        <v>0</v>
      </c>
      <c r="BL220">
        <f>VLOOKUP(A220,ReferenceTable[],6,FALSE)</f>
        <v>0</v>
      </c>
      <c r="BM220">
        <f>VLOOKUP(A220,ReferenceTable[],7,FALSE)</f>
        <v>0</v>
      </c>
      <c r="BN220" s="4">
        <f>VLOOKUP(A220,ReferenceTable[],9,FALSE)</f>
        <v>46021</v>
      </c>
      <c r="BO220">
        <f>VLOOKUP(A220,ReferenceTable[],10,FALSE)</f>
        <v>12000</v>
      </c>
      <c r="BP220">
        <f>VLOOKUP(A220,ReferenceTable[],11,FALSE)</f>
        <v>12000</v>
      </c>
      <c r="BQ220">
        <f>VLOOKUP(A220,ReferenceTable[],12,FALSE)</f>
        <v>0</v>
      </c>
      <c r="BR220" t="str">
        <f>VLOOKUP(A220,ReferenceTable[],14,FALSE)</f>
        <v>BYR: EUNICE/DANNIE</v>
      </c>
      <c r="BS220" s="4">
        <f>VLOOKUP(A220,ReferenceTable[],15,FALSE)</f>
        <v>46024</v>
      </c>
      <c r="BT220">
        <f>VLOOKUP(A220,ReferenceTable[],16,FALSE)</f>
        <v>2</v>
      </c>
      <c r="BU220" t="str">
        <f>VLOOKUP(A220,ReferenceTable[],17,FALSE)</f>
        <v>JT</v>
      </c>
      <c r="BV220" s="4">
        <f>VLOOKUP(A220,ReferenceTable[],18,FALSE)</f>
        <v>45985</v>
      </c>
      <c r="BW220" s="4">
        <f>VLOOKUP(A220,ReferenceTable[],19,FALSE)</f>
        <v>45985</v>
      </c>
      <c r="BX220">
        <f>VLOOKUP(A220,ReferenceTable[],20,FALSE)</f>
        <v>27000</v>
      </c>
    </row>
    <row r="221" spans="1:76">
      <c r="A221" t="s">
        <v>814</v>
      </c>
      <c r="B221">
        <v>10000</v>
      </c>
      <c r="C221">
        <v>20000</v>
      </c>
      <c r="D221" s="4">
        <v>45992</v>
      </c>
      <c r="E221" t="s">
        <v>77</v>
      </c>
      <c r="F221" t="s">
        <v>815</v>
      </c>
      <c r="G221" t="s">
        <v>373</v>
      </c>
      <c r="H221" t="s">
        <v>816</v>
      </c>
      <c r="I221">
        <v>2</v>
      </c>
      <c r="J221" t="s">
        <v>80</v>
      </c>
      <c r="K221">
        <v>71</v>
      </c>
      <c r="L221" t="s">
        <v>378</v>
      </c>
      <c r="M221" t="s">
        <v>82</v>
      </c>
      <c r="N221" t="s">
        <v>631</v>
      </c>
      <c r="O221" t="s">
        <v>632</v>
      </c>
      <c r="P221">
        <v>2000</v>
      </c>
      <c r="S221" s="4">
        <v>45990</v>
      </c>
      <c r="U221">
        <v>6</v>
      </c>
      <c r="V221">
        <v>12000</v>
      </c>
      <c r="W221" t="s">
        <v>85</v>
      </c>
      <c r="X221">
        <v>86084000001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G221">
        <v>0</v>
      </c>
      <c r="AK221" t="s">
        <v>80</v>
      </c>
      <c r="AL221">
        <v>0</v>
      </c>
      <c r="AM221" t="s">
        <v>80</v>
      </c>
      <c r="AP221">
        <v>8608400</v>
      </c>
      <c r="AQ221" t="s">
        <v>375</v>
      </c>
      <c r="AR221" t="s">
        <v>376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80</v>
      </c>
      <c r="BF221" t="s">
        <v>375</v>
      </c>
      <c r="BI221" t="s">
        <v>817</v>
      </c>
      <c r="BJ221" s="5" t="str">
        <f>VLOOKUP(A221,ReferenceTable[],4,FALSE)</f>
        <v>AD1621P</v>
      </c>
      <c r="BK221">
        <f>VLOOKUP(A221,ReferenceTable[],5,FALSE)</f>
        <v>0</v>
      </c>
      <c r="BL221">
        <f>VLOOKUP(A221,ReferenceTable[],6,FALSE)</f>
        <v>0</v>
      </c>
      <c r="BM221">
        <f>VLOOKUP(A221,ReferenceTable[],7,FALSE)</f>
        <v>0</v>
      </c>
      <c r="BN221" s="4">
        <f>VLOOKUP(A221,ReferenceTable[],9,FALSE)</f>
        <v>46021</v>
      </c>
      <c r="BO221">
        <f>VLOOKUP(A221,ReferenceTable[],10,FALSE)</f>
        <v>12000</v>
      </c>
      <c r="BP221">
        <f>VLOOKUP(A221,ReferenceTable[],11,FALSE)</f>
        <v>12000</v>
      </c>
      <c r="BQ221">
        <f>VLOOKUP(A221,ReferenceTable[],12,FALSE)</f>
        <v>0</v>
      </c>
      <c r="BR221" t="str">
        <f>VLOOKUP(A221,ReferenceTable[],14,FALSE)</f>
        <v>BYR: EUNICE/DANNIE</v>
      </c>
      <c r="BS221" s="4">
        <f>VLOOKUP(A221,ReferenceTable[],15,FALSE)</f>
        <v>46024</v>
      </c>
      <c r="BT221">
        <f>VLOOKUP(A221,ReferenceTable[],16,FALSE)</f>
        <v>2</v>
      </c>
      <c r="BU221" t="str">
        <f>VLOOKUP(A221,ReferenceTable[],17,FALSE)</f>
        <v>JT</v>
      </c>
      <c r="BV221" s="4">
        <f>VLOOKUP(A221,ReferenceTable[],18,FALSE)</f>
        <v>45985</v>
      </c>
      <c r="BW221" s="4">
        <f>VLOOKUP(A221,ReferenceTable[],19,FALSE)</f>
        <v>45985</v>
      </c>
      <c r="BX221">
        <f>VLOOKUP(A221,ReferenceTable[],20,FALSE)</f>
        <v>27000</v>
      </c>
    </row>
    <row r="222" spans="1:76">
      <c r="A222" t="s">
        <v>818</v>
      </c>
      <c r="B222">
        <v>10000</v>
      </c>
      <c r="C222">
        <v>10000</v>
      </c>
      <c r="D222" s="4">
        <v>45992</v>
      </c>
      <c r="E222" t="s">
        <v>77</v>
      </c>
      <c r="F222" t="s">
        <v>815</v>
      </c>
      <c r="G222" t="s">
        <v>373</v>
      </c>
      <c r="H222" t="s">
        <v>816</v>
      </c>
      <c r="I222">
        <v>1</v>
      </c>
      <c r="J222" t="s">
        <v>80</v>
      </c>
      <c r="K222">
        <v>72</v>
      </c>
      <c r="L222" t="s">
        <v>272</v>
      </c>
      <c r="M222" t="s">
        <v>96</v>
      </c>
      <c r="N222" t="s">
        <v>140</v>
      </c>
      <c r="O222" t="s">
        <v>141</v>
      </c>
      <c r="P222">
        <v>1750</v>
      </c>
      <c r="S222" s="4">
        <v>45985</v>
      </c>
      <c r="U222">
        <v>4</v>
      </c>
      <c r="V222">
        <v>7000</v>
      </c>
      <c r="W222" t="s">
        <v>85</v>
      </c>
      <c r="X222">
        <v>86084010001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>
        <v>0</v>
      </c>
      <c r="AK222" t="s">
        <v>80</v>
      </c>
      <c r="AL222">
        <v>0</v>
      </c>
      <c r="AM222" t="s">
        <v>80</v>
      </c>
      <c r="AP222">
        <v>8608401</v>
      </c>
      <c r="AQ222" t="s">
        <v>375</v>
      </c>
      <c r="AR222" t="s">
        <v>376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80</v>
      </c>
      <c r="BF222" t="s">
        <v>375</v>
      </c>
      <c r="BI222" t="s">
        <v>817</v>
      </c>
      <c r="BJ222" s="5" t="str">
        <f>VLOOKUP(A222,ReferenceTable[],4,FALSE)</f>
        <v>AD1621P</v>
      </c>
      <c r="BK222">
        <f>VLOOKUP(A222,ReferenceTable[],5,FALSE)</f>
        <v>0</v>
      </c>
      <c r="BL222">
        <f>VLOOKUP(A222,ReferenceTable[],6,FALSE)</f>
        <v>0</v>
      </c>
      <c r="BM222">
        <f>VLOOKUP(A222,ReferenceTable[],7,FALSE)</f>
        <v>0</v>
      </c>
      <c r="BN222" s="4">
        <f>VLOOKUP(A222,ReferenceTable[],9,FALSE)</f>
        <v>46021</v>
      </c>
      <c r="BO222">
        <f>VLOOKUP(A222,ReferenceTable[],10,FALSE)</f>
        <v>5000</v>
      </c>
      <c r="BP222">
        <f>VLOOKUP(A222,ReferenceTable[],11,FALSE)</f>
        <v>5000</v>
      </c>
      <c r="BQ222">
        <f>VLOOKUP(A222,ReferenceTable[],12,FALSE)</f>
        <v>0</v>
      </c>
      <c r="BR222" t="str">
        <f>VLOOKUP(A222,ReferenceTable[],14,FALSE)</f>
        <v>BYR: EUNICE/DANNIE</v>
      </c>
      <c r="BS222" s="4">
        <f>VLOOKUP(A222,ReferenceTable[],15,FALSE)</f>
        <v>46024</v>
      </c>
      <c r="BT222">
        <f>VLOOKUP(A222,ReferenceTable[],16,FALSE)</f>
        <v>2</v>
      </c>
      <c r="BU222" t="str">
        <f>VLOOKUP(A222,ReferenceTable[],17,FALSE)</f>
        <v>JT</v>
      </c>
      <c r="BV222" s="4">
        <f>VLOOKUP(A222,ReferenceTable[],18,FALSE)</f>
        <v>45985</v>
      </c>
      <c r="BW222" s="4">
        <f>VLOOKUP(A222,ReferenceTable[],19,FALSE)</f>
        <v>45985</v>
      </c>
      <c r="BX222">
        <f>VLOOKUP(A222,ReferenceTable[],20,FALSE)</f>
        <v>12004</v>
      </c>
    </row>
    <row r="223" spans="1:76">
      <c r="A223" t="s">
        <v>818</v>
      </c>
      <c r="B223">
        <v>10000</v>
      </c>
      <c r="C223">
        <v>20000</v>
      </c>
      <c r="D223" s="4">
        <v>45992</v>
      </c>
      <c r="E223" t="s">
        <v>77</v>
      </c>
      <c r="F223" t="s">
        <v>815</v>
      </c>
      <c r="G223" t="s">
        <v>373</v>
      </c>
      <c r="H223" t="s">
        <v>816</v>
      </c>
      <c r="I223">
        <v>2</v>
      </c>
      <c r="J223" t="s">
        <v>80</v>
      </c>
      <c r="K223">
        <v>71</v>
      </c>
      <c r="L223" t="s">
        <v>378</v>
      </c>
      <c r="M223" t="s">
        <v>82</v>
      </c>
      <c r="N223" t="s">
        <v>631</v>
      </c>
      <c r="O223" t="s">
        <v>632</v>
      </c>
      <c r="P223">
        <v>834</v>
      </c>
      <c r="S223" s="4">
        <v>45990</v>
      </c>
      <c r="U223">
        <v>6</v>
      </c>
      <c r="V223">
        <v>5004</v>
      </c>
      <c r="W223" t="s">
        <v>85</v>
      </c>
      <c r="X223">
        <v>86084010001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K223" t="s">
        <v>80</v>
      </c>
      <c r="AL223">
        <v>0</v>
      </c>
      <c r="AM223" t="s">
        <v>80</v>
      </c>
      <c r="AP223">
        <v>8608401</v>
      </c>
      <c r="AQ223" t="s">
        <v>375</v>
      </c>
      <c r="AR223" t="s">
        <v>376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80</v>
      </c>
      <c r="BF223" t="s">
        <v>375</v>
      </c>
      <c r="BI223" t="s">
        <v>817</v>
      </c>
      <c r="BJ223" s="5" t="str">
        <f>VLOOKUP(A223,ReferenceTable[],4,FALSE)</f>
        <v>AD1621P</v>
      </c>
      <c r="BK223">
        <f>VLOOKUP(A223,ReferenceTable[],5,FALSE)</f>
        <v>0</v>
      </c>
      <c r="BL223">
        <f>VLOOKUP(A223,ReferenceTable[],6,FALSE)</f>
        <v>0</v>
      </c>
      <c r="BM223">
        <f>VLOOKUP(A223,ReferenceTable[],7,FALSE)</f>
        <v>0</v>
      </c>
      <c r="BN223" s="4">
        <f>VLOOKUP(A223,ReferenceTable[],9,FALSE)</f>
        <v>46021</v>
      </c>
      <c r="BO223">
        <f>VLOOKUP(A223,ReferenceTable[],10,FALSE)</f>
        <v>5000</v>
      </c>
      <c r="BP223">
        <f>VLOOKUP(A223,ReferenceTable[],11,FALSE)</f>
        <v>5000</v>
      </c>
      <c r="BQ223">
        <f>VLOOKUP(A223,ReferenceTable[],12,FALSE)</f>
        <v>0</v>
      </c>
      <c r="BR223" t="str">
        <f>VLOOKUP(A223,ReferenceTable[],14,FALSE)</f>
        <v>BYR: EUNICE/DANNIE</v>
      </c>
      <c r="BS223" s="4">
        <f>VLOOKUP(A223,ReferenceTable[],15,FALSE)</f>
        <v>46024</v>
      </c>
      <c r="BT223">
        <f>VLOOKUP(A223,ReferenceTable[],16,FALSE)</f>
        <v>2</v>
      </c>
      <c r="BU223" t="str">
        <f>VLOOKUP(A223,ReferenceTable[],17,FALSE)</f>
        <v>JT</v>
      </c>
      <c r="BV223" s="4">
        <f>VLOOKUP(A223,ReferenceTable[],18,FALSE)</f>
        <v>45985</v>
      </c>
      <c r="BW223" s="4">
        <f>VLOOKUP(A223,ReferenceTable[],19,FALSE)</f>
        <v>45985</v>
      </c>
      <c r="BX223">
        <f>VLOOKUP(A223,ReferenceTable[],20,FALSE)</f>
        <v>12004</v>
      </c>
    </row>
    <row r="224" spans="1:76">
      <c r="A224" t="s">
        <v>819</v>
      </c>
      <c r="B224">
        <v>10000</v>
      </c>
      <c r="C224">
        <v>10000</v>
      </c>
      <c r="D224" s="4">
        <v>45993</v>
      </c>
      <c r="E224" t="s">
        <v>77</v>
      </c>
      <c r="F224">
        <v>0.454907407407407</v>
      </c>
      <c r="G224" t="s">
        <v>820</v>
      </c>
      <c r="H224" t="s">
        <v>821</v>
      </c>
      <c r="I224">
        <v>1</v>
      </c>
      <c r="J224" t="s">
        <v>80</v>
      </c>
      <c r="K224">
        <v>88</v>
      </c>
      <c r="L224" t="s">
        <v>522</v>
      </c>
      <c r="M224" t="s">
        <v>96</v>
      </c>
      <c r="N224" t="s">
        <v>523</v>
      </c>
      <c r="O224" t="s">
        <v>524</v>
      </c>
      <c r="P224">
        <v>1500</v>
      </c>
      <c r="S224" s="4">
        <v>45988</v>
      </c>
      <c r="U224">
        <v>1</v>
      </c>
      <c r="V224">
        <v>1500</v>
      </c>
      <c r="W224" t="s">
        <v>85</v>
      </c>
      <c r="X224" t="s">
        <v>822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K224" t="s">
        <v>80</v>
      </c>
      <c r="AL224">
        <v>0</v>
      </c>
      <c r="AM224" t="s">
        <v>80</v>
      </c>
      <c r="AP224" t="s">
        <v>823</v>
      </c>
      <c r="AQ224" t="s">
        <v>824</v>
      </c>
      <c r="AR224" t="s">
        <v>825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80</v>
      </c>
      <c r="BF224" t="s">
        <v>824</v>
      </c>
      <c r="BI224" t="s">
        <v>826</v>
      </c>
      <c r="BJ224" s="5" t="str">
        <f>VLOOKUP(A224,ReferenceTable[],4,FALSE)</f>
        <v>AD3205</v>
      </c>
      <c r="BK224">
        <f>VLOOKUP(A224,ReferenceTable[],5,FALSE)</f>
        <v>0</v>
      </c>
      <c r="BL224">
        <f>VLOOKUP(A224,ReferenceTable[],6,FALSE)</f>
        <v>0</v>
      </c>
      <c r="BM224">
        <f>VLOOKUP(A224,ReferenceTable[],7,FALSE)</f>
        <v>0</v>
      </c>
      <c r="BN224" s="4">
        <f>VLOOKUP(A224,ReferenceTable[],9,FALSE)</f>
        <v>45992</v>
      </c>
      <c r="BO224">
        <f>VLOOKUP(A224,ReferenceTable[],10,FALSE)</f>
        <v>1000</v>
      </c>
      <c r="BP224">
        <f>VLOOKUP(A224,ReferenceTable[],11,FALSE)</f>
        <v>1000</v>
      </c>
      <c r="BQ224">
        <f>VLOOKUP(A224,ReferenceTable[],12,FALSE)</f>
        <v>0</v>
      </c>
      <c r="BR224" t="str">
        <f>VLOOKUP(A224,ReferenceTable[],14,FALSE)</f>
        <v>REQ: FELICIA XIU YUN WONG PR323542</v>
      </c>
      <c r="BS224" s="4">
        <f>VLOOKUP(A224,ReferenceTable[],15,FALSE)</f>
        <v>45994</v>
      </c>
      <c r="BT224">
        <f>VLOOKUP(A224,ReferenceTable[],16,FALSE)</f>
        <v>1</v>
      </c>
      <c r="BU224" t="str">
        <f>VLOOKUP(A224,ReferenceTable[],17,FALSE)</f>
        <v>JC</v>
      </c>
      <c r="BV224" s="4">
        <f>VLOOKUP(A224,ReferenceTable[],18,FALSE)</f>
        <v>45985</v>
      </c>
      <c r="BW224" s="4">
        <f>VLOOKUP(A224,ReferenceTable[],19,FALSE)</f>
        <v>45988</v>
      </c>
      <c r="BX224">
        <f>VLOOKUP(A224,ReferenceTable[],20,FALSE)</f>
        <v>2700</v>
      </c>
    </row>
    <row r="225" spans="1:76">
      <c r="A225" t="s">
        <v>819</v>
      </c>
      <c r="B225">
        <v>10000</v>
      </c>
      <c r="C225">
        <v>20000</v>
      </c>
      <c r="D225" s="4">
        <v>45993</v>
      </c>
      <c r="E225" t="s">
        <v>77</v>
      </c>
      <c r="F225">
        <v>0.454907407407407</v>
      </c>
      <c r="G225" t="s">
        <v>820</v>
      </c>
      <c r="H225" t="s">
        <v>821</v>
      </c>
      <c r="I225">
        <v>2</v>
      </c>
      <c r="J225" t="s">
        <v>80</v>
      </c>
      <c r="K225">
        <v>92</v>
      </c>
      <c r="L225" t="s">
        <v>827</v>
      </c>
      <c r="M225" t="s">
        <v>594</v>
      </c>
      <c r="N225" t="s">
        <v>595</v>
      </c>
      <c r="O225" t="s">
        <v>596</v>
      </c>
      <c r="P225">
        <v>1200</v>
      </c>
      <c r="S225" s="4">
        <v>45990</v>
      </c>
      <c r="U225">
        <v>1</v>
      </c>
      <c r="V225">
        <v>1200</v>
      </c>
      <c r="W225" t="s">
        <v>85</v>
      </c>
      <c r="X225" t="s">
        <v>822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G225">
        <v>0</v>
      </c>
      <c r="AK225" t="s">
        <v>80</v>
      </c>
      <c r="AL225">
        <v>0</v>
      </c>
      <c r="AM225" t="s">
        <v>80</v>
      </c>
      <c r="AP225" t="s">
        <v>823</v>
      </c>
      <c r="AQ225" t="s">
        <v>824</v>
      </c>
      <c r="AR225" t="s">
        <v>825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80</v>
      </c>
      <c r="BF225" t="s">
        <v>824</v>
      </c>
      <c r="BI225" t="s">
        <v>826</v>
      </c>
      <c r="BJ225" s="5" t="str">
        <f>VLOOKUP(A225,ReferenceTable[],4,FALSE)</f>
        <v>AD3205</v>
      </c>
      <c r="BK225">
        <f>VLOOKUP(A225,ReferenceTable[],5,FALSE)</f>
        <v>0</v>
      </c>
      <c r="BL225">
        <f>VLOOKUP(A225,ReferenceTable[],6,FALSE)</f>
        <v>0</v>
      </c>
      <c r="BM225">
        <f>VLOOKUP(A225,ReferenceTable[],7,FALSE)</f>
        <v>0</v>
      </c>
      <c r="BN225" s="4">
        <f>VLOOKUP(A225,ReferenceTable[],9,FALSE)</f>
        <v>45992</v>
      </c>
      <c r="BO225">
        <f>VLOOKUP(A225,ReferenceTable[],10,FALSE)</f>
        <v>1000</v>
      </c>
      <c r="BP225">
        <f>VLOOKUP(A225,ReferenceTable[],11,FALSE)</f>
        <v>1000</v>
      </c>
      <c r="BQ225">
        <f>VLOOKUP(A225,ReferenceTable[],12,FALSE)</f>
        <v>0</v>
      </c>
      <c r="BR225" t="str">
        <f>VLOOKUP(A225,ReferenceTable[],14,FALSE)</f>
        <v>REQ: FELICIA XIU YUN WONG PR323542</v>
      </c>
      <c r="BS225" s="4">
        <f>VLOOKUP(A225,ReferenceTable[],15,FALSE)</f>
        <v>45994</v>
      </c>
      <c r="BT225">
        <f>VLOOKUP(A225,ReferenceTable[],16,FALSE)</f>
        <v>1</v>
      </c>
      <c r="BU225" t="str">
        <f>VLOOKUP(A225,ReferenceTable[],17,FALSE)</f>
        <v>JC</v>
      </c>
      <c r="BV225" s="4">
        <f>VLOOKUP(A225,ReferenceTable[],18,FALSE)</f>
        <v>45985</v>
      </c>
      <c r="BW225" s="4">
        <f>VLOOKUP(A225,ReferenceTable[],19,FALSE)</f>
        <v>45988</v>
      </c>
      <c r="BX225">
        <f>VLOOKUP(A225,ReferenceTable[],20,FALSE)</f>
        <v>2700</v>
      </c>
    </row>
    <row r="226" spans="1:76">
      <c r="A226" t="s">
        <v>828</v>
      </c>
      <c r="B226">
        <v>10000</v>
      </c>
      <c r="C226">
        <v>10000</v>
      </c>
      <c r="D226" s="4">
        <v>45989</v>
      </c>
      <c r="E226" t="s">
        <v>549</v>
      </c>
      <c r="F226" t="s">
        <v>732</v>
      </c>
      <c r="G226" t="s">
        <v>829</v>
      </c>
      <c r="H226" t="s">
        <v>830</v>
      </c>
      <c r="I226">
        <v>1</v>
      </c>
      <c r="J226" t="s">
        <v>80</v>
      </c>
      <c r="K226">
        <v>63</v>
      </c>
      <c r="L226" t="s">
        <v>831</v>
      </c>
      <c r="M226" t="s">
        <v>82</v>
      </c>
      <c r="N226" t="s">
        <v>832</v>
      </c>
      <c r="O226" t="s">
        <v>833</v>
      </c>
      <c r="P226">
        <v>3000</v>
      </c>
      <c r="S226" s="4">
        <v>45988</v>
      </c>
      <c r="U226">
        <v>40</v>
      </c>
      <c r="V226">
        <v>120000</v>
      </c>
      <c r="W226" t="s">
        <v>85</v>
      </c>
      <c r="X226" t="s">
        <v>834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>
        <v>0</v>
      </c>
      <c r="AK226" t="s">
        <v>80</v>
      </c>
      <c r="AL226">
        <v>0</v>
      </c>
      <c r="AM226" t="s">
        <v>80</v>
      </c>
      <c r="AP226" t="s">
        <v>835</v>
      </c>
      <c r="AQ226" t="s">
        <v>339</v>
      </c>
      <c r="AR226" t="s">
        <v>340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80</v>
      </c>
      <c r="BF226" t="s">
        <v>339</v>
      </c>
      <c r="BI226" t="s">
        <v>836</v>
      </c>
      <c r="BJ226" s="5" t="str">
        <f>VLOOKUP(A226,ReferenceTable[],4,FALSE)</f>
        <v>3M6690SP</v>
      </c>
      <c r="BK226">
        <f>VLOOKUP(A226,ReferenceTable[],5,FALSE)</f>
        <v>0</v>
      </c>
      <c r="BL226">
        <f>VLOOKUP(A226,ReferenceTable[],6,FALSE)</f>
        <v>0</v>
      </c>
      <c r="BM226">
        <f>VLOOKUP(A226,ReferenceTable[],7,FALSE)</f>
        <v>0</v>
      </c>
      <c r="BN226" s="4">
        <f>VLOOKUP(A226,ReferenceTable[],9,FALSE)</f>
        <v>45994</v>
      </c>
      <c r="BO226">
        <f>VLOOKUP(A226,ReferenceTable[],10,FALSE)</f>
        <v>120000</v>
      </c>
      <c r="BP226">
        <f>VLOOKUP(A226,ReferenceTable[],11,FALSE)</f>
        <v>120000</v>
      </c>
      <c r="BQ226">
        <f>VLOOKUP(A226,ReferenceTable[],12,FALSE)</f>
        <v>0</v>
      </c>
      <c r="BR226">
        <f>VLOOKUP(A226,ReferenceTable[],14,FALSE)</f>
        <v>0</v>
      </c>
      <c r="BS226" s="4">
        <f>VLOOKUP(A226,ReferenceTable[],15,FALSE)</f>
        <v>45999</v>
      </c>
      <c r="BT226">
        <f>VLOOKUP(A226,ReferenceTable[],16,FALSE)</f>
        <v>1</v>
      </c>
      <c r="BU226" t="str">
        <f>VLOOKUP(A226,ReferenceTable[],17,FALSE)</f>
        <v>GT</v>
      </c>
      <c r="BV226" s="4">
        <f>VLOOKUP(A226,ReferenceTable[],18,FALSE)</f>
        <v>45982</v>
      </c>
      <c r="BW226" s="4">
        <f>VLOOKUP(A226,ReferenceTable[],19,FALSE)</f>
        <v>45988</v>
      </c>
      <c r="BX226">
        <f>VLOOKUP(A226,ReferenceTable[],20,FALSE)</f>
        <v>120000</v>
      </c>
    </row>
    <row r="227" spans="1:76">
      <c r="A227" t="s">
        <v>837</v>
      </c>
      <c r="B227">
        <v>10000</v>
      </c>
      <c r="C227">
        <v>10000</v>
      </c>
      <c r="D227" s="4">
        <v>45989</v>
      </c>
      <c r="E227" t="s">
        <v>549</v>
      </c>
      <c r="F227" t="s">
        <v>838</v>
      </c>
      <c r="G227" t="s">
        <v>829</v>
      </c>
      <c r="H227" t="s">
        <v>830</v>
      </c>
      <c r="I227">
        <v>1</v>
      </c>
      <c r="J227" t="s">
        <v>80</v>
      </c>
      <c r="K227">
        <v>63</v>
      </c>
      <c r="L227" t="s">
        <v>831</v>
      </c>
      <c r="M227" t="s">
        <v>82</v>
      </c>
      <c r="N227" t="s">
        <v>832</v>
      </c>
      <c r="O227" t="s">
        <v>833</v>
      </c>
      <c r="P227">
        <v>3000</v>
      </c>
      <c r="S227" s="4">
        <v>45988</v>
      </c>
      <c r="U227">
        <v>40</v>
      </c>
      <c r="V227">
        <v>120000</v>
      </c>
      <c r="W227" t="s">
        <v>85</v>
      </c>
      <c r="X227" t="s">
        <v>834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K227" t="s">
        <v>80</v>
      </c>
      <c r="AL227">
        <v>0</v>
      </c>
      <c r="AM227" t="s">
        <v>80</v>
      </c>
      <c r="AP227" t="s">
        <v>835</v>
      </c>
      <c r="AQ227" t="s">
        <v>339</v>
      </c>
      <c r="AR227" t="s">
        <v>340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80</v>
      </c>
      <c r="BF227" t="s">
        <v>339</v>
      </c>
      <c r="BI227" t="s">
        <v>839</v>
      </c>
      <c r="BJ227" s="5" t="str">
        <f>VLOOKUP(A227,ReferenceTable[],4,FALSE)</f>
        <v>3M6690SP</v>
      </c>
      <c r="BK227">
        <f>VLOOKUP(A227,ReferenceTable[],5,FALSE)</f>
        <v>0</v>
      </c>
      <c r="BL227">
        <f>VLOOKUP(A227,ReferenceTable[],6,FALSE)</f>
        <v>0</v>
      </c>
      <c r="BM227">
        <f>VLOOKUP(A227,ReferenceTable[],7,FALSE)</f>
        <v>0</v>
      </c>
      <c r="BN227" s="4">
        <f>VLOOKUP(A227,ReferenceTable[],9,FALSE)</f>
        <v>46001</v>
      </c>
      <c r="BO227">
        <f>VLOOKUP(A227,ReferenceTable[],10,FALSE)</f>
        <v>120000</v>
      </c>
      <c r="BP227">
        <f>VLOOKUP(A227,ReferenceTable[],11,FALSE)</f>
        <v>120000</v>
      </c>
      <c r="BQ227">
        <f>VLOOKUP(A227,ReferenceTable[],12,FALSE)</f>
        <v>0</v>
      </c>
      <c r="BR227">
        <f>VLOOKUP(A227,ReferenceTable[],14,FALSE)</f>
        <v>0</v>
      </c>
      <c r="BS227" s="4">
        <f>VLOOKUP(A227,ReferenceTable[],15,FALSE)</f>
        <v>46006</v>
      </c>
      <c r="BT227">
        <f>VLOOKUP(A227,ReferenceTable[],16,FALSE)</f>
        <v>1</v>
      </c>
      <c r="BU227" t="str">
        <f>VLOOKUP(A227,ReferenceTable[],17,FALSE)</f>
        <v>GT</v>
      </c>
      <c r="BV227" s="4">
        <f>VLOOKUP(A227,ReferenceTable[],18,FALSE)</f>
        <v>45982</v>
      </c>
      <c r="BW227" s="4">
        <f>VLOOKUP(A227,ReferenceTable[],19,FALSE)</f>
        <v>45988</v>
      </c>
      <c r="BX227">
        <f>VLOOKUP(A227,ReferenceTable[],20,FALSE)</f>
        <v>120000</v>
      </c>
    </row>
    <row r="228" spans="1:76">
      <c r="A228" t="s">
        <v>840</v>
      </c>
      <c r="B228">
        <v>10000</v>
      </c>
      <c r="C228">
        <v>10000</v>
      </c>
      <c r="D228" s="4">
        <v>45989</v>
      </c>
      <c r="E228" t="s">
        <v>549</v>
      </c>
      <c r="F228" t="s">
        <v>732</v>
      </c>
      <c r="G228" t="s">
        <v>829</v>
      </c>
      <c r="H228" t="s">
        <v>841</v>
      </c>
      <c r="I228">
        <v>1</v>
      </c>
      <c r="J228" t="s">
        <v>80</v>
      </c>
      <c r="K228">
        <v>63</v>
      </c>
      <c r="L228" t="s">
        <v>831</v>
      </c>
      <c r="M228" t="s">
        <v>82</v>
      </c>
      <c r="N228" t="s">
        <v>832</v>
      </c>
      <c r="O228" t="s">
        <v>833</v>
      </c>
      <c r="P228">
        <v>1334</v>
      </c>
      <c r="S228" s="4">
        <v>45988</v>
      </c>
      <c r="U228">
        <v>30</v>
      </c>
      <c r="V228">
        <v>40020</v>
      </c>
      <c r="W228" t="s">
        <v>85</v>
      </c>
      <c r="X228" t="s">
        <v>842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G228">
        <v>0</v>
      </c>
      <c r="AK228" t="s">
        <v>80</v>
      </c>
      <c r="AL228">
        <v>0</v>
      </c>
      <c r="AM228" t="s">
        <v>80</v>
      </c>
      <c r="AP228" t="s">
        <v>843</v>
      </c>
      <c r="AQ228" t="s">
        <v>339</v>
      </c>
      <c r="AR228" t="s">
        <v>340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80</v>
      </c>
      <c r="BF228" t="s">
        <v>339</v>
      </c>
      <c r="BI228" t="s">
        <v>844</v>
      </c>
      <c r="BJ228" s="5" t="str">
        <f>VLOOKUP(A228,ReferenceTable[],4,FALSE)</f>
        <v>3M6690SP</v>
      </c>
      <c r="BK228">
        <f>VLOOKUP(A228,ReferenceTable[],5,FALSE)</f>
        <v>0</v>
      </c>
      <c r="BL228">
        <f>VLOOKUP(A228,ReferenceTable[],6,FALSE)</f>
        <v>0</v>
      </c>
      <c r="BM228">
        <f>VLOOKUP(A228,ReferenceTable[],7,FALSE)</f>
        <v>0</v>
      </c>
      <c r="BN228" s="4">
        <f>VLOOKUP(A228,ReferenceTable[],9,FALSE)</f>
        <v>45994</v>
      </c>
      <c r="BO228">
        <f>VLOOKUP(A228,ReferenceTable[],10,FALSE)</f>
        <v>40000</v>
      </c>
      <c r="BP228">
        <f>VLOOKUP(A228,ReferenceTable[],11,FALSE)</f>
        <v>40000</v>
      </c>
      <c r="BQ228">
        <f>VLOOKUP(A228,ReferenceTable[],12,FALSE)</f>
        <v>0</v>
      </c>
      <c r="BR228">
        <f>VLOOKUP(A228,ReferenceTable[],14,FALSE)</f>
        <v>0</v>
      </c>
      <c r="BS228" s="4">
        <f>VLOOKUP(A228,ReferenceTable[],15,FALSE)</f>
        <v>45999</v>
      </c>
      <c r="BT228">
        <f>VLOOKUP(A228,ReferenceTable[],16,FALSE)</f>
        <v>1</v>
      </c>
      <c r="BU228" t="str">
        <f>VLOOKUP(A228,ReferenceTable[],17,FALSE)</f>
        <v>GT</v>
      </c>
      <c r="BV228" s="4">
        <f>VLOOKUP(A228,ReferenceTable[],18,FALSE)</f>
        <v>45982</v>
      </c>
      <c r="BW228" s="4">
        <f>VLOOKUP(A228,ReferenceTable[],19,FALSE)</f>
        <v>45988</v>
      </c>
      <c r="BX228">
        <f>VLOOKUP(A228,ReferenceTable[],20,FALSE)</f>
        <v>40020</v>
      </c>
    </row>
    <row r="229" spans="1:76">
      <c r="A229" t="s">
        <v>845</v>
      </c>
      <c r="B229">
        <v>10000</v>
      </c>
      <c r="C229">
        <v>10000</v>
      </c>
      <c r="D229" s="4">
        <v>45992</v>
      </c>
      <c r="E229" t="s">
        <v>77</v>
      </c>
      <c r="F229" t="s">
        <v>846</v>
      </c>
      <c r="G229" t="s">
        <v>847</v>
      </c>
      <c r="H229" t="s">
        <v>848</v>
      </c>
      <c r="I229">
        <v>1</v>
      </c>
      <c r="J229" t="s">
        <v>80</v>
      </c>
      <c r="K229">
        <v>26</v>
      </c>
      <c r="L229" t="s">
        <v>318</v>
      </c>
      <c r="M229" t="s">
        <v>178</v>
      </c>
      <c r="N229" t="s">
        <v>849</v>
      </c>
      <c r="O229" t="s">
        <v>850</v>
      </c>
      <c r="P229">
        <v>22500</v>
      </c>
      <c r="S229" s="4">
        <v>45989</v>
      </c>
      <c r="U229">
        <v>4</v>
      </c>
      <c r="V229">
        <v>90000</v>
      </c>
      <c r="W229" t="s">
        <v>85</v>
      </c>
      <c r="X229" t="s">
        <v>851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K229" t="s">
        <v>80</v>
      </c>
      <c r="AL229">
        <v>0</v>
      </c>
      <c r="AM229" t="s">
        <v>80</v>
      </c>
      <c r="AP229" t="s">
        <v>852</v>
      </c>
      <c r="AQ229" t="s">
        <v>339</v>
      </c>
      <c r="AR229" t="s">
        <v>340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80</v>
      </c>
      <c r="BF229" t="s">
        <v>339</v>
      </c>
      <c r="BI229" t="s">
        <v>853</v>
      </c>
      <c r="BJ229" s="5" t="str">
        <f>VLOOKUP(A229,ReferenceTable[],4,FALSE)</f>
        <v>AD3104</v>
      </c>
      <c r="BK229">
        <f>VLOOKUP(A229,ReferenceTable[],5,FALSE)</f>
        <v>0</v>
      </c>
      <c r="BL229">
        <f>VLOOKUP(A229,ReferenceTable[],6,FALSE)</f>
        <v>0</v>
      </c>
      <c r="BM229">
        <f>VLOOKUP(A229,ReferenceTable[],7,FALSE)</f>
        <v>0</v>
      </c>
      <c r="BN229" s="4">
        <f>VLOOKUP(A229,ReferenceTable[],9,FALSE)</f>
        <v>45994</v>
      </c>
      <c r="BO229">
        <f>VLOOKUP(A229,ReferenceTable[],10,FALSE)</f>
        <v>90000</v>
      </c>
      <c r="BP229">
        <f>VLOOKUP(A229,ReferenceTable[],11,FALSE)</f>
        <v>90000</v>
      </c>
      <c r="BQ229">
        <f>VLOOKUP(A229,ReferenceTable[],12,FALSE)</f>
        <v>0</v>
      </c>
      <c r="BR229">
        <f>VLOOKUP(A229,ReferenceTable[],14,FALSE)</f>
        <v>0</v>
      </c>
      <c r="BS229" s="4">
        <f>VLOOKUP(A229,ReferenceTable[],15,FALSE)</f>
        <v>45999</v>
      </c>
      <c r="BT229">
        <f>VLOOKUP(A229,ReferenceTable[],16,FALSE)</f>
        <v>2</v>
      </c>
      <c r="BU229" t="str">
        <f>VLOOKUP(A229,ReferenceTable[],17,FALSE)</f>
        <v>GT</v>
      </c>
      <c r="BV229" s="4">
        <f>VLOOKUP(A229,ReferenceTable[],18,FALSE)</f>
        <v>45982</v>
      </c>
      <c r="BW229" s="4">
        <f>VLOOKUP(A229,ReferenceTable[],19,FALSE)</f>
        <v>45989</v>
      </c>
      <c r="BX229">
        <f>VLOOKUP(A229,ReferenceTable[],20,FALSE)</f>
        <v>90000</v>
      </c>
    </row>
    <row r="230" spans="1:76">
      <c r="A230" t="s">
        <v>854</v>
      </c>
      <c r="B230">
        <v>10000</v>
      </c>
      <c r="C230">
        <v>10000</v>
      </c>
      <c r="D230" s="4">
        <v>45988</v>
      </c>
      <c r="E230" t="s">
        <v>77</v>
      </c>
      <c r="F230" t="s">
        <v>855</v>
      </c>
      <c r="G230" t="s">
        <v>856</v>
      </c>
      <c r="H230" t="s">
        <v>857</v>
      </c>
      <c r="I230">
        <v>1</v>
      </c>
      <c r="J230" t="s">
        <v>80</v>
      </c>
      <c r="K230">
        <v>78</v>
      </c>
      <c r="L230" t="s">
        <v>334</v>
      </c>
      <c r="M230" t="s">
        <v>82</v>
      </c>
      <c r="N230" t="s">
        <v>343</v>
      </c>
      <c r="O230" t="s">
        <v>344</v>
      </c>
      <c r="P230">
        <v>2750</v>
      </c>
      <c r="S230" s="4">
        <v>45987</v>
      </c>
      <c r="U230">
        <v>16</v>
      </c>
      <c r="V230">
        <v>44000</v>
      </c>
      <c r="W230" t="s">
        <v>85</v>
      </c>
      <c r="X230" t="s">
        <v>858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>
        <v>0</v>
      </c>
      <c r="AK230" t="s">
        <v>80</v>
      </c>
      <c r="AL230">
        <v>0</v>
      </c>
      <c r="AM230" t="s">
        <v>80</v>
      </c>
      <c r="AP230" t="s">
        <v>859</v>
      </c>
      <c r="AQ230" t="s">
        <v>339</v>
      </c>
      <c r="AR230" t="s">
        <v>340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80</v>
      </c>
      <c r="BF230" t="s">
        <v>339</v>
      </c>
      <c r="BI230" t="s">
        <v>860</v>
      </c>
      <c r="BJ230" s="5" t="str">
        <f>VLOOKUP(A230,ReferenceTable[],4,FALSE)</f>
        <v>AD3105</v>
      </c>
      <c r="BK230">
        <f>VLOOKUP(A230,ReferenceTable[],5,FALSE)</f>
        <v>0</v>
      </c>
      <c r="BL230">
        <f>VLOOKUP(A230,ReferenceTable[],6,FALSE)</f>
        <v>0</v>
      </c>
      <c r="BM230">
        <f>VLOOKUP(A230,ReferenceTable[],7,FALSE)</f>
        <v>0</v>
      </c>
      <c r="BN230" s="4">
        <f>VLOOKUP(A230,ReferenceTable[],9,FALSE)</f>
        <v>45994</v>
      </c>
      <c r="BO230">
        <f>VLOOKUP(A230,ReferenceTable[],10,FALSE)</f>
        <v>40000</v>
      </c>
      <c r="BP230">
        <f>VLOOKUP(A230,ReferenceTable[],11,FALSE)</f>
        <v>40000</v>
      </c>
      <c r="BQ230">
        <f>VLOOKUP(A230,ReferenceTable[],12,FALSE)</f>
        <v>0</v>
      </c>
      <c r="BR230">
        <f>VLOOKUP(A230,ReferenceTable[],14,FALSE)</f>
        <v>0</v>
      </c>
      <c r="BS230" s="4">
        <f>VLOOKUP(A230,ReferenceTable[],15,FALSE)</f>
        <v>45999</v>
      </c>
      <c r="BT230">
        <f>VLOOKUP(A230,ReferenceTable[],16,FALSE)</f>
        <v>1</v>
      </c>
      <c r="BU230" t="str">
        <f>VLOOKUP(A230,ReferenceTable[],17,FALSE)</f>
        <v>GT</v>
      </c>
      <c r="BV230" s="4">
        <f>VLOOKUP(A230,ReferenceTable[],18,FALSE)</f>
        <v>45982</v>
      </c>
      <c r="BW230" s="4">
        <f>VLOOKUP(A230,ReferenceTable[],19,FALSE)</f>
        <v>45987</v>
      </c>
      <c r="BX230">
        <f>VLOOKUP(A230,ReferenceTable[],20,FALSE)</f>
        <v>84000</v>
      </c>
    </row>
    <row r="231" spans="1:76">
      <c r="A231" t="s">
        <v>854</v>
      </c>
      <c r="B231">
        <v>10000</v>
      </c>
      <c r="C231">
        <v>20000</v>
      </c>
      <c r="D231" s="4">
        <v>45988</v>
      </c>
      <c r="E231" t="s">
        <v>77</v>
      </c>
      <c r="F231" t="s">
        <v>855</v>
      </c>
      <c r="G231" t="s">
        <v>856</v>
      </c>
      <c r="H231" t="s">
        <v>857</v>
      </c>
      <c r="I231">
        <v>2</v>
      </c>
      <c r="J231" t="s">
        <v>80</v>
      </c>
      <c r="K231">
        <v>65</v>
      </c>
      <c r="L231" t="s">
        <v>254</v>
      </c>
      <c r="M231" t="s">
        <v>178</v>
      </c>
      <c r="N231" t="s">
        <v>255</v>
      </c>
      <c r="O231" t="s">
        <v>256</v>
      </c>
      <c r="P231">
        <v>2500</v>
      </c>
      <c r="S231" s="4">
        <v>45988</v>
      </c>
      <c r="U231">
        <v>16</v>
      </c>
      <c r="V231">
        <v>40000</v>
      </c>
      <c r="W231" t="s">
        <v>85</v>
      </c>
      <c r="X231" t="s">
        <v>858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K231" t="s">
        <v>80</v>
      </c>
      <c r="AL231">
        <v>0</v>
      </c>
      <c r="AM231" t="s">
        <v>80</v>
      </c>
      <c r="AP231" t="s">
        <v>859</v>
      </c>
      <c r="AQ231" t="s">
        <v>339</v>
      </c>
      <c r="AR231" t="s">
        <v>340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80</v>
      </c>
      <c r="BF231" t="s">
        <v>339</v>
      </c>
      <c r="BI231" t="s">
        <v>860</v>
      </c>
      <c r="BJ231" s="5" t="str">
        <f>VLOOKUP(A231,ReferenceTable[],4,FALSE)</f>
        <v>AD3105</v>
      </c>
      <c r="BK231">
        <f>VLOOKUP(A231,ReferenceTable[],5,FALSE)</f>
        <v>0</v>
      </c>
      <c r="BL231">
        <f>VLOOKUP(A231,ReferenceTable[],6,FALSE)</f>
        <v>0</v>
      </c>
      <c r="BM231">
        <f>VLOOKUP(A231,ReferenceTable[],7,FALSE)</f>
        <v>0</v>
      </c>
      <c r="BN231" s="4">
        <f>VLOOKUP(A231,ReferenceTable[],9,FALSE)</f>
        <v>45994</v>
      </c>
      <c r="BO231">
        <f>VLOOKUP(A231,ReferenceTable[],10,FALSE)</f>
        <v>40000</v>
      </c>
      <c r="BP231">
        <f>VLOOKUP(A231,ReferenceTable[],11,FALSE)</f>
        <v>40000</v>
      </c>
      <c r="BQ231">
        <f>VLOOKUP(A231,ReferenceTable[],12,FALSE)</f>
        <v>0</v>
      </c>
      <c r="BR231">
        <f>VLOOKUP(A231,ReferenceTable[],14,FALSE)</f>
        <v>0</v>
      </c>
      <c r="BS231" s="4">
        <f>VLOOKUP(A231,ReferenceTable[],15,FALSE)</f>
        <v>45999</v>
      </c>
      <c r="BT231">
        <f>VLOOKUP(A231,ReferenceTable[],16,FALSE)</f>
        <v>1</v>
      </c>
      <c r="BU231" t="str">
        <f>VLOOKUP(A231,ReferenceTable[],17,FALSE)</f>
        <v>GT</v>
      </c>
      <c r="BV231" s="4">
        <f>VLOOKUP(A231,ReferenceTable[],18,FALSE)</f>
        <v>45982</v>
      </c>
      <c r="BW231" s="4">
        <f>VLOOKUP(A231,ReferenceTable[],19,FALSE)</f>
        <v>45987</v>
      </c>
      <c r="BX231">
        <f>VLOOKUP(A231,ReferenceTable[],20,FALSE)</f>
        <v>84000</v>
      </c>
    </row>
    <row r="232" spans="1:76">
      <c r="A232" t="s">
        <v>861</v>
      </c>
      <c r="B232">
        <v>10000</v>
      </c>
      <c r="C232">
        <v>10000</v>
      </c>
      <c r="D232" s="4">
        <v>45992</v>
      </c>
      <c r="E232" t="s">
        <v>77</v>
      </c>
      <c r="F232" t="s">
        <v>862</v>
      </c>
      <c r="G232" t="s">
        <v>332</v>
      </c>
      <c r="H232" t="s">
        <v>333</v>
      </c>
      <c r="I232">
        <v>1</v>
      </c>
      <c r="J232" t="s">
        <v>80</v>
      </c>
      <c r="K232">
        <v>78</v>
      </c>
      <c r="L232" t="s">
        <v>334</v>
      </c>
      <c r="M232" t="s">
        <v>82</v>
      </c>
      <c r="N232" t="s">
        <v>335</v>
      </c>
      <c r="O232" t="s">
        <v>336</v>
      </c>
      <c r="P232">
        <v>3750</v>
      </c>
      <c r="S232" s="4">
        <v>45989</v>
      </c>
      <c r="U232">
        <v>16</v>
      </c>
      <c r="V232">
        <v>60000</v>
      </c>
      <c r="W232" t="s">
        <v>85</v>
      </c>
      <c r="X232" t="s">
        <v>337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>
        <v>0</v>
      </c>
      <c r="AK232" t="s">
        <v>80</v>
      </c>
      <c r="AL232">
        <v>0</v>
      </c>
      <c r="AM232" t="s">
        <v>80</v>
      </c>
      <c r="AP232" t="s">
        <v>338</v>
      </c>
      <c r="AQ232" t="s">
        <v>339</v>
      </c>
      <c r="AR232" t="s">
        <v>340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80</v>
      </c>
      <c r="BF232" t="s">
        <v>339</v>
      </c>
      <c r="BI232" t="s">
        <v>863</v>
      </c>
      <c r="BJ232" s="5" t="str">
        <f>VLOOKUP(A232,ReferenceTable[],4,FALSE)</f>
        <v>AD3105</v>
      </c>
      <c r="BK232">
        <f>VLOOKUP(A232,ReferenceTable[],5,FALSE)</f>
        <v>0</v>
      </c>
      <c r="BL232">
        <f>VLOOKUP(A232,ReferenceTable[],6,FALSE)</f>
        <v>0</v>
      </c>
      <c r="BM232">
        <f>VLOOKUP(A232,ReferenceTable[],7,FALSE)</f>
        <v>0</v>
      </c>
      <c r="BN232" s="4">
        <f>VLOOKUP(A232,ReferenceTable[],9,FALSE)</f>
        <v>45994</v>
      </c>
      <c r="BO232">
        <f>VLOOKUP(A232,ReferenceTable[],10,FALSE)</f>
        <v>60000</v>
      </c>
      <c r="BP232">
        <f>VLOOKUP(A232,ReferenceTable[],11,FALSE)</f>
        <v>0</v>
      </c>
      <c r="BQ232">
        <f>VLOOKUP(A232,ReferenceTable[],12,FALSE)</f>
        <v>0</v>
      </c>
      <c r="BR232">
        <f>VLOOKUP(A232,ReferenceTable[],14,FALSE)</f>
        <v>0</v>
      </c>
      <c r="BS232" s="4">
        <f>VLOOKUP(A232,ReferenceTable[],15,FALSE)</f>
        <v>45999</v>
      </c>
      <c r="BT232">
        <f>VLOOKUP(A232,ReferenceTable[],16,FALSE)</f>
        <v>2</v>
      </c>
      <c r="BU232" t="str">
        <f>VLOOKUP(A232,ReferenceTable[],17,FALSE)</f>
        <v>GT</v>
      </c>
      <c r="BV232" s="4">
        <f>VLOOKUP(A232,ReferenceTable[],18,FALSE)</f>
        <v>45982</v>
      </c>
      <c r="BW232" s="4">
        <f>VLOOKUP(A232,ReferenceTable[],19,FALSE)</f>
        <v>45989</v>
      </c>
      <c r="BX232">
        <f>VLOOKUP(A232,ReferenceTable[],20,FALSE)</f>
        <v>120000</v>
      </c>
    </row>
    <row r="233" spans="1:76">
      <c r="A233" t="s">
        <v>861</v>
      </c>
      <c r="B233">
        <v>10000</v>
      </c>
      <c r="C233">
        <v>20000</v>
      </c>
      <c r="D233" s="4">
        <v>45992</v>
      </c>
      <c r="E233" t="s">
        <v>77</v>
      </c>
      <c r="F233" t="s">
        <v>862</v>
      </c>
      <c r="G233" t="s">
        <v>332</v>
      </c>
      <c r="H233" t="s">
        <v>333</v>
      </c>
      <c r="I233">
        <v>2</v>
      </c>
      <c r="J233" t="s">
        <v>80</v>
      </c>
      <c r="K233">
        <v>65</v>
      </c>
      <c r="L233" t="s">
        <v>254</v>
      </c>
      <c r="M233" t="s">
        <v>178</v>
      </c>
      <c r="N233" t="s">
        <v>255</v>
      </c>
      <c r="O233" t="s">
        <v>256</v>
      </c>
      <c r="P233">
        <v>3750</v>
      </c>
      <c r="S233" s="4">
        <v>45989</v>
      </c>
      <c r="U233">
        <v>16</v>
      </c>
      <c r="V233">
        <v>60000</v>
      </c>
      <c r="W233" t="s">
        <v>85</v>
      </c>
      <c r="X233" t="s">
        <v>337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>
        <v>0</v>
      </c>
      <c r="AK233" t="s">
        <v>80</v>
      </c>
      <c r="AL233">
        <v>0</v>
      </c>
      <c r="AM233" t="s">
        <v>80</v>
      </c>
      <c r="AP233" t="s">
        <v>338</v>
      </c>
      <c r="AQ233" t="s">
        <v>339</v>
      </c>
      <c r="AR233" t="s">
        <v>340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80</v>
      </c>
      <c r="BF233" t="s">
        <v>339</v>
      </c>
      <c r="BI233" t="s">
        <v>863</v>
      </c>
      <c r="BJ233" s="5" t="str">
        <f>VLOOKUP(A233,ReferenceTable[],4,FALSE)</f>
        <v>AD3105</v>
      </c>
      <c r="BK233">
        <f>VLOOKUP(A233,ReferenceTable[],5,FALSE)</f>
        <v>0</v>
      </c>
      <c r="BL233">
        <f>VLOOKUP(A233,ReferenceTable[],6,FALSE)</f>
        <v>0</v>
      </c>
      <c r="BM233">
        <f>VLOOKUP(A233,ReferenceTable[],7,FALSE)</f>
        <v>0</v>
      </c>
      <c r="BN233" s="4">
        <f>VLOOKUP(A233,ReferenceTable[],9,FALSE)</f>
        <v>45994</v>
      </c>
      <c r="BO233">
        <f>VLOOKUP(A233,ReferenceTable[],10,FALSE)</f>
        <v>60000</v>
      </c>
      <c r="BP233">
        <f>VLOOKUP(A233,ReferenceTable[],11,FALSE)</f>
        <v>0</v>
      </c>
      <c r="BQ233">
        <f>VLOOKUP(A233,ReferenceTable[],12,FALSE)</f>
        <v>0</v>
      </c>
      <c r="BR233">
        <f>VLOOKUP(A233,ReferenceTable[],14,FALSE)</f>
        <v>0</v>
      </c>
      <c r="BS233" s="4">
        <f>VLOOKUP(A233,ReferenceTable[],15,FALSE)</f>
        <v>45999</v>
      </c>
      <c r="BT233">
        <f>VLOOKUP(A233,ReferenceTable[],16,FALSE)</f>
        <v>2</v>
      </c>
      <c r="BU233" t="str">
        <f>VLOOKUP(A233,ReferenceTable[],17,FALSE)</f>
        <v>GT</v>
      </c>
      <c r="BV233" s="4">
        <f>VLOOKUP(A233,ReferenceTable[],18,FALSE)</f>
        <v>45982</v>
      </c>
      <c r="BW233" s="4">
        <f>VLOOKUP(A233,ReferenceTable[],19,FALSE)</f>
        <v>45989</v>
      </c>
      <c r="BX233">
        <f>VLOOKUP(A233,ReferenceTable[],20,FALSE)</f>
        <v>120000</v>
      </c>
    </row>
    <row r="234" spans="1:76">
      <c r="A234" t="s">
        <v>864</v>
      </c>
      <c r="B234">
        <v>10000</v>
      </c>
      <c r="C234">
        <v>10000</v>
      </c>
      <c r="D234" s="4">
        <v>45989</v>
      </c>
      <c r="E234" t="s">
        <v>77</v>
      </c>
      <c r="F234" t="s">
        <v>351</v>
      </c>
      <c r="G234" t="s">
        <v>332</v>
      </c>
      <c r="H234" t="s">
        <v>333</v>
      </c>
      <c r="I234">
        <v>1</v>
      </c>
      <c r="J234" t="s">
        <v>80</v>
      </c>
      <c r="K234">
        <v>78</v>
      </c>
      <c r="L234" t="s">
        <v>334</v>
      </c>
      <c r="M234" t="s">
        <v>82</v>
      </c>
      <c r="N234" t="s">
        <v>335</v>
      </c>
      <c r="O234" t="s">
        <v>336</v>
      </c>
      <c r="P234">
        <v>2500</v>
      </c>
      <c r="S234" s="4">
        <v>45989</v>
      </c>
      <c r="U234">
        <v>16</v>
      </c>
      <c r="V234">
        <v>40000</v>
      </c>
      <c r="W234" t="s">
        <v>85</v>
      </c>
      <c r="X234" t="s">
        <v>352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K234" t="s">
        <v>80</v>
      </c>
      <c r="AL234">
        <v>0</v>
      </c>
      <c r="AM234" t="s">
        <v>80</v>
      </c>
      <c r="AP234" t="s">
        <v>353</v>
      </c>
      <c r="AQ234" t="s">
        <v>339</v>
      </c>
      <c r="AR234" t="s">
        <v>340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80</v>
      </c>
      <c r="BF234" t="s">
        <v>339</v>
      </c>
      <c r="BI234" t="s">
        <v>865</v>
      </c>
      <c r="BJ234" s="5" t="str">
        <f>VLOOKUP(A234,ReferenceTable[],4,FALSE)</f>
        <v>AD3105</v>
      </c>
      <c r="BK234">
        <f>VLOOKUP(A234,ReferenceTable[],5,FALSE)</f>
        <v>0</v>
      </c>
      <c r="BL234">
        <f>VLOOKUP(A234,ReferenceTable[],6,FALSE)</f>
        <v>0</v>
      </c>
      <c r="BM234">
        <f>VLOOKUP(A234,ReferenceTable[],7,FALSE)</f>
        <v>0</v>
      </c>
      <c r="BN234" s="4">
        <f>VLOOKUP(A234,ReferenceTable[],9,FALSE)</f>
        <v>45994</v>
      </c>
      <c r="BO234">
        <f>VLOOKUP(A234,ReferenceTable[],10,FALSE)</f>
        <v>40000</v>
      </c>
      <c r="BP234">
        <f>VLOOKUP(A234,ReferenceTable[],11,FALSE)</f>
        <v>0</v>
      </c>
      <c r="BQ234">
        <f>VLOOKUP(A234,ReferenceTable[],12,FALSE)</f>
        <v>0</v>
      </c>
      <c r="BR234">
        <f>VLOOKUP(A234,ReferenceTable[],14,FALSE)</f>
        <v>0</v>
      </c>
      <c r="BS234" s="4">
        <f>VLOOKUP(A234,ReferenceTable[],15,FALSE)</f>
        <v>45999</v>
      </c>
      <c r="BT234">
        <f>VLOOKUP(A234,ReferenceTable[],16,FALSE)</f>
        <v>2</v>
      </c>
      <c r="BU234" t="str">
        <f>VLOOKUP(A234,ReferenceTable[],17,FALSE)</f>
        <v>GT</v>
      </c>
      <c r="BV234" s="4">
        <f>VLOOKUP(A234,ReferenceTable[],18,FALSE)</f>
        <v>45982</v>
      </c>
      <c r="BW234" s="4">
        <f>VLOOKUP(A234,ReferenceTable[],19,FALSE)</f>
        <v>45989</v>
      </c>
      <c r="BX234">
        <f>VLOOKUP(A234,ReferenceTable[],20,FALSE)</f>
        <v>80000</v>
      </c>
    </row>
    <row r="235" spans="1:76">
      <c r="A235" t="s">
        <v>864</v>
      </c>
      <c r="B235">
        <v>10000</v>
      </c>
      <c r="C235">
        <v>20000</v>
      </c>
      <c r="D235" s="4">
        <v>45989</v>
      </c>
      <c r="E235" t="s">
        <v>77</v>
      </c>
      <c r="F235" t="s">
        <v>351</v>
      </c>
      <c r="G235" t="s">
        <v>332</v>
      </c>
      <c r="H235" t="s">
        <v>333</v>
      </c>
      <c r="I235">
        <v>2</v>
      </c>
      <c r="J235" t="s">
        <v>80</v>
      </c>
      <c r="K235">
        <v>65</v>
      </c>
      <c r="L235" t="s">
        <v>254</v>
      </c>
      <c r="M235" t="s">
        <v>178</v>
      </c>
      <c r="N235" t="s">
        <v>255</v>
      </c>
      <c r="O235" t="s">
        <v>256</v>
      </c>
      <c r="P235">
        <v>2500</v>
      </c>
      <c r="S235" s="4">
        <v>45989</v>
      </c>
      <c r="U235">
        <v>16</v>
      </c>
      <c r="V235">
        <v>40000</v>
      </c>
      <c r="W235" t="s">
        <v>85</v>
      </c>
      <c r="X235" t="s">
        <v>352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K235" t="s">
        <v>80</v>
      </c>
      <c r="AL235">
        <v>0</v>
      </c>
      <c r="AM235" t="s">
        <v>80</v>
      </c>
      <c r="AP235" t="s">
        <v>353</v>
      </c>
      <c r="AQ235" t="s">
        <v>339</v>
      </c>
      <c r="AR235" t="s">
        <v>340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80</v>
      </c>
      <c r="BF235" t="s">
        <v>339</v>
      </c>
      <c r="BI235" t="s">
        <v>865</v>
      </c>
      <c r="BJ235" s="5" t="str">
        <f>VLOOKUP(A235,ReferenceTable[],4,FALSE)</f>
        <v>AD3105</v>
      </c>
      <c r="BK235">
        <f>VLOOKUP(A235,ReferenceTable[],5,FALSE)</f>
        <v>0</v>
      </c>
      <c r="BL235">
        <f>VLOOKUP(A235,ReferenceTable[],6,FALSE)</f>
        <v>0</v>
      </c>
      <c r="BM235">
        <f>VLOOKUP(A235,ReferenceTable[],7,FALSE)</f>
        <v>0</v>
      </c>
      <c r="BN235" s="4">
        <f>VLOOKUP(A235,ReferenceTable[],9,FALSE)</f>
        <v>45994</v>
      </c>
      <c r="BO235">
        <f>VLOOKUP(A235,ReferenceTable[],10,FALSE)</f>
        <v>40000</v>
      </c>
      <c r="BP235">
        <f>VLOOKUP(A235,ReferenceTable[],11,FALSE)</f>
        <v>0</v>
      </c>
      <c r="BQ235">
        <f>VLOOKUP(A235,ReferenceTable[],12,FALSE)</f>
        <v>0</v>
      </c>
      <c r="BR235">
        <f>VLOOKUP(A235,ReferenceTable[],14,FALSE)</f>
        <v>0</v>
      </c>
      <c r="BS235" s="4">
        <f>VLOOKUP(A235,ReferenceTable[],15,FALSE)</f>
        <v>45999</v>
      </c>
      <c r="BT235">
        <f>VLOOKUP(A235,ReferenceTable[],16,FALSE)</f>
        <v>2</v>
      </c>
      <c r="BU235" t="str">
        <f>VLOOKUP(A235,ReferenceTable[],17,FALSE)</f>
        <v>GT</v>
      </c>
      <c r="BV235" s="4">
        <f>VLOOKUP(A235,ReferenceTable[],18,FALSE)</f>
        <v>45982</v>
      </c>
      <c r="BW235" s="4">
        <f>VLOOKUP(A235,ReferenceTable[],19,FALSE)</f>
        <v>45989</v>
      </c>
      <c r="BX235">
        <f>VLOOKUP(A235,ReferenceTable[],20,FALSE)</f>
        <v>80000</v>
      </c>
    </row>
    <row r="236" spans="1:76">
      <c r="A236" t="s">
        <v>866</v>
      </c>
      <c r="B236">
        <v>10000</v>
      </c>
      <c r="C236">
        <v>20000</v>
      </c>
      <c r="D236" s="4">
        <v>45992</v>
      </c>
      <c r="E236" t="s">
        <v>77</v>
      </c>
      <c r="F236" t="s">
        <v>738</v>
      </c>
      <c r="G236" t="s">
        <v>867</v>
      </c>
      <c r="H236" t="s">
        <v>868</v>
      </c>
      <c r="I236">
        <v>1</v>
      </c>
      <c r="J236" t="s">
        <v>80</v>
      </c>
      <c r="K236">
        <v>70</v>
      </c>
      <c r="L236" t="s">
        <v>831</v>
      </c>
      <c r="M236" t="s">
        <v>82</v>
      </c>
      <c r="N236" t="s">
        <v>869</v>
      </c>
      <c r="O236" t="s">
        <v>870</v>
      </c>
      <c r="P236">
        <v>6000</v>
      </c>
      <c r="S236" s="4">
        <v>45988</v>
      </c>
      <c r="U236">
        <v>6</v>
      </c>
      <c r="V236">
        <v>36000</v>
      </c>
      <c r="W236" t="s">
        <v>85</v>
      </c>
      <c r="X236" t="s">
        <v>871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G236">
        <v>0</v>
      </c>
      <c r="AK236" t="s">
        <v>80</v>
      </c>
      <c r="AL236">
        <v>0</v>
      </c>
      <c r="AM236" t="s">
        <v>80</v>
      </c>
      <c r="AP236" t="s">
        <v>872</v>
      </c>
      <c r="AQ236" t="s">
        <v>339</v>
      </c>
      <c r="AR236" t="s">
        <v>340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80</v>
      </c>
      <c r="BF236" t="s">
        <v>339</v>
      </c>
      <c r="BI236" t="s">
        <v>873</v>
      </c>
      <c r="BJ236" s="5" t="str">
        <f>VLOOKUP(A236,ReferenceTable[],4,FALSE)</f>
        <v>AD3104</v>
      </c>
      <c r="BK236">
        <f>VLOOKUP(A236,ReferenceTable[],5,FALSE)</f>
        <v>0</v>
      </c>
      <c r="BL236">
        <f>VLOOKUP(A236,ReferenceTable[],6,FALSE)</f>
        <v>0</v>
      </c>
      <c r="BM236">
        <f>VLOOKUP(A236,ReferenceTable[],7,FALSE)</f>
        <v>0</v>
      </c>
      <c r="BN236" s="4">
        <f>VLOOKUP(A236,ReferenceTable[],9,FALSE)</f>
        <v>45994</v>
      </c>
      <c r="BO236">
        <f>VLOOKUP(A236,ReferenceTable[],10,FALSE)</f>
        <v>36000</v>
      </c>
      <c r="BP236">
        <f>VLOOKUP(A236,ReferenceTable[],11,FALSE)</f>
        <v>36000</v>
      </c>
      <c r="BQ236">
        <f>VLOOKUP(A236,ReferenceTable[],12,FALSE)</f>
        <v>0</v>
      </c>
      <c r="BR236">
        <f>VLOOKUP(A236,ReferenceTable[],14,FALSE)</f>
        <v>0</v>
      </c>
      <c r="BS236" s="4">
        <f>VLOOKUP(A236,ReferenceTable[],15,FALSE)</f>
        <v>45999</v>
      </c>
      <c r="BT236">
        <f>VLOOKUP(A236,ReferenceTable[],16,FALSE)</f>
        <v>1</v>
      </c>
      <c r="BU236" t="str">
        <f>VLOOKUP(A236,ReferenceTable[],17,FALSE)</f>
        <v>GT</v>
      </c>
      <c r="BV236" s="4">
        <f>VLOOKUP(A236,ReferenceTable[],18,FALSE)</f>
        <v>45982</v>
      </c>
      <c r="BW236" s="4">
        <f>VLOOKUP(A236,ReferenceTable[],19,FALSE)</f>
        <v>45988</v>
      </c>
      <c r="BX236">
        <f>VLOOKUP(A236,ReferenceTable[],20,FALSE)</f>
        <v>36000</v>
      </c>
    </row>
    <row r="237" spans="1:76">
      <c r="A237" t="s">
        <v>874</v>
      </c>
      <c r="B237">
        <v>10000</v>
      </c>
      <c r="C237">
        <v>10000</v>
      </c>
      <c r="D237" s="4">
        <v>45992</v>
      </c>
      <c r="E237" t="s">
        <v>77</v>
      </c>
      <c r="F237" t="s">
        <v>438</v>
      </c>
      <c r="G237" t="s">
        <v>875</v>
      </c>
      <c r="H237" t="s">
        <v>440</v>
      </c>
      <c r="I237">
        <v>1</v>
      </c>
      <c r="J237" t="s">
        <v>80</v>
      </c>
      <c r="K237">
        <v>75</v>
      </c>
      <c r="L237" t="s">
        <v>441</v>
      </c>
      <c r="M237" t="s">
        <v>82</v>
      </c>
      <c r="N237" t="s">
        <v>432</v>
      </c>
      <c r="O237" t="s">
        <v>433</v>
      </c>
      <c r="P237">
        <v>15385</v>
      </c>
      <c r="S237" s="4">
        <v>45987</v>
      </c>
      <c r="U237">
        <v>13</v>
      </c>
      <c r="V237">
        <v>200005</v>
      </c>
      <c r="W237" t="s">
        <v>85</v>
      </c>
      <c r="X237" t="s">
        <v>442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G237">
        <v>0</v>
      </c>
      <c r="AK237" t="s">
        <v>80</v>
      </c>
      <c r="AL237">
        <v>0</v>
      </c>
      <c r="AM237" t="s">
        <v>80</v>
      </c>
      <c r="AP237" t="s">
        <v>443</v>
      </c>
      <c r="AQ237" t="s">
        <v>339</v>
      </c>
      <c r="AR237" t="s">
        <v>340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80</v>
      </c>
      <c r="BF237" t="s">
        <v>339</v>
      </c>
      <c r="BI237" t="s">
        <v>876</v>
      </c>
      <c r="BJ237" s="5" t="str">
        <f>VLOOKUP(A237,ReferenceTable[],4,FALSE)</f>
        <v>HOS9001</v>
      </c>
      <c r="BK237" t="str">
        <f>VLOOKUP(A237,ReferenceTable[],5,FALSE)</f>
        <v>JDC9010</v>
      </c>
      <c r="BL237">
        <f>VLOOKUP(A237,ReferenceTable[],6,FALSE)</f>
        <v>0</v>
      </c>
      <c r="BM237">
        <f>VLOOKUP(A237,ReferenceTable[],7,FALSE)</f>
        <v>0</v>
      </c>
      <c r="BN237" s="4">
        <f>VLOOKUP(A237,ReferenceTable[],9,FALSE)</f>
        <v>45994</v>
      </c>
      <c r="BO237">
        <f>VLOOKUP(A237,ReferenceTable[],10,FALSE)</f>
        <v>200000</v>
      </c>
      <c r="BP237">
        <f>VLOOKUP(A237,ReferenceTable[],11,FALSE)</f>
        <v>200000</v>
      </c>
      <c r="BQ237">
        <f>VLOOKUP(A237,ReferenceTable[],12,FALSE)</f>
        <v>0</v>
      </c>
      <c r="BR237">
        <f>VLOOKUP(A237,ReferenceTable[],14,FALSE)</f>
        <v>0</v>
      </c>
      <c r="BS237" s="4">
        <f>VLOOKUP(A237,ReferenceTable[],15,FALSE)</f>
        <v>45999</v>
      </c>
      <c r="BT237">
        <f>VLOOKUP(A237,ReferenceTable[],16,FALSE)</f>
        <v>1</v>
      </c>
      <c r="BU237" t="str">
        <f>VLOOKUP(A237,ReferenceTable[],17,FALSE)</f>
        <v>GT</v>
      </c>
      <c r="BV237" s="4">
        <f>VLOOKUP(A237,ReferenceTable[],18,FALSE)</f>
        <v>45982</v>
      </c>
      <c r="BW237" s="4">
        <f>VLOOKUP(A237,ReferenceTable[],19,FALSE)</f>
        <v>45987</v>
      </c>
      <c r="BX237">
        <f>VLOOKUP(A237,ReferenceTable[],20,FALSE)</f>
        <v>200005</v>
      </c>
    </row>
    <row r="238" spans="1:76">
      <c r="A238" t="s">
        <v>877</v>
      </c>
      <c r="B238">
        <v>10000</v>
      </c>
      <c r="C238">
        <v>10000</v>
      </c>
      <c r="D238" s="4">
        <v>46000</v>
      </c>
      <c r="E238" t="s">
        <v>77</v>
      </c>
      <c r="F238" t="s">
        <v>862</v>
      </c>
      <c r="G238" t="s">
        <v>878</v>
      </c>
      <c r="H238" t="s">
        <v>440</v>
      </c>
      <c r="I238">
        <v>1</v>
      </c>
      <c r="J238" t="s">
        <v>80</v>
      </c>
      <c r="K238">
        <v>75</v>
      </c>
      <c r="L238" t="s">
        <v>441</v>
      </c>
      <c r="M238" t="s">
        <v>82</v>
      </c>
      <c r="N238" t="s">
        <v>432</v>
      </c>
      <c r="O238" t="s">
        <v>433</v>
      </c>
      <c r="P238">
        <v>15385</v>
      </c>
      <c r="S238" s="4">
        <v>45989</v>
      </c>
      <c r="U238">
        <v>13</v>
      </c>
      <c r="V238">
        <v>200005</v>
      </c>
      <c r="W238" t="s">
        <v>85</v>
      </c>
      <c r="X238" t="s">
        <v>442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>
        <v>0</v>
      </c>
      <c r="AK238" t="s">
        <v>80</v>
      </c>
      <c r="AL238">
        <v>0</v>
      </c>
      <c r="AM238" t="s">
        <v>80</v>
      </c>
      <c r="AP238" t="s">
        <v>443</v>
      </c>
      <c r="AQ238" t="s">
        <v>339</v>
      </c>
      <c r="AR238" t="s">
        <v>340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80</v>
      </c>
      <c r="BF238" t="s">
        <v>339</v>
      </c>
      <c r="BI238" t="s">
        <v>879</v>
      </c>
      <c r="BJ238" s="5" t="str">
        <f>VLOOKUP(A238,ReferenceTable[],4,FALSE)</f>
        <v>HOS9001</v>
      </c>
      <c r="BK238" t="str">
        <f>VLOOKUP(A238,ReferenceTable[],5,FALSE)</f>
        <v>JDC9010</v>
      </c>
      <c r="BL238">
        <f>VLOOKUP(A238,ReferenceTable[],6,FALSE)</f>
        <v>0</v>
      </c>
      <c r="BM238">
        <f>VLOOKUP(A238,ReferenceTable[],7,FALSE)</f>
        <v>0</v>
      </c>
      <c r="BN238" s="4">
        <f>VLOOKUP(A238,ReferenceTable[],9,FALSE)</f>
        <v>46001</v>
      </c>
      <c r="BO238">
        <f>VLOOKUP(A238,ReferenceTable[],10,FALSE)</f>
        <v>200000</v>
      </c>
      <c r="BP238">
        <f>VLOOKUP(A238,ReferenceTable[],11,FALSE)</f>
        <v>200000</v>
      </c>
      <c r="BQ238">
        <f>VLOOKUP(A238,ReferenceTable[],12,FALSE)</f>
        <v>0</v>
      </c>
      <c r="BR238">
        <f>VLOOKUP(A238,ReferenceTable[],14,FALSE)</f>
        <v>0</v>
      </c>
      <c r="BS238" s="4">
        <f>VLOOKUP(A238,ReferenceTable[],15,FALSE)</f>
        <v>46006</v>
      </c>
      <c r="BT238">
        <f>VLOOKUP(A238,ReferenceTable[],16,FALSE)</f>
        <v>1</v>
      </c>
      <c r="BU238" t="str">
        <f>VLOOKUP(A238,ReferenceTable[],17,FALSE)</f>
        <v>GT</v>
      </c>
      <c r="BV238" s="4">
        <f>VLOOKUP(A238,ReferenceTable[],18,FALSE)</f>
        <v>45982</v>
      </c>
      <c r="BW238" s="4">
        <f>VLOOKUP(A238,ReferenceTable[],19,FALSE)</f>
        <v>45989</v>
      </c>
      <c r="BX238">
        <f>VLOOKUP(A238,ReferenceTable[],20,FALSE)</f>
        <v>200005</v>
      </c>
    </row>
    <row r="239" spans="1:76">
      <c r="A239" t="s">
        <v>880</v>
      </c>
      <c r="B239">
        <v>10000</v>
      </c>
      <c r="C239">
        <v>10000</v>
      </c>
      <c r="D239" s="4">
        <v>45988</v>
      </c>
      <c r="E239" t="s">
        <v>77</v>
      </c>
      <c r="F239" t="s">
        <v>881</v>
      </c>
      <c r="G239" t="s">
        <v>171</v>
      </c>
      <c r="H239" t="s">
        <v>882</v>
      </c>
      <c r="I239">
        <v>1</v>
      </c>
      <c r="J239" t="s">
        <v>80</v>
      </c>
      <c r="K239">
        <v>72</v>
      </c>
      <c r="L239" t="s">
        <v>272</v>
      </c>
      <c r="M239" t="s">
        <v>96</v>
      </c>
      <c r="N239" t="s">
        <v>140</v>
      </c>
      <c r="O239" t="s">
        <v>141</v>
      </c>
      <c r="P239">
        <v>3000</v>
      </c>
      <c r="S239" s="4">
        <v>45987</v>
      </c>
      <c r="U239">
        <v>4</v>
      </c>
      <c r="V239">
        <v>12000</v>
      </c>
      <c r="W239" t="s">
        <v>85</v>
      </c>
      <c r="X239">
        <v>5000514990001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K239" t="s">
        <v>80</v>
      </c>
      <c r="AL239">
        <v>0</v>
      </c>
      <c r="AM239" t="s">
        <v>80</v>
      </c>
      <c r="AP239">
        <v>500051499</v>
      </c>
      <c r="AQ239" t="s">
        <v>375</v>
      </c>
      <c r="AR239" t="s">
        <v>376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80</v>
      </c>
      <c r="BF239" t="s">
        <v>375</v>
      </c>
      <c r="BI239" t="s">
        <v>883</v>
      </c>
      <c r="BJ239" s="5" t="str">
        <f>VLOOKUP(A239,ReferenceTable[],4,FALSE)</f>
        <v>AD1621P</v>
      </c>
      <c r="BK239">
        <f>VLOOKUP(A239,ReferenceTable[],5,FALSE)</f>
        <v>0</v>
      </c>
      <c r="BL239">
        <f>VLOOKUP(A239,ReferenceTable[],6,FALSE)</f>
        <v>0</v>
      </c>
      <c r="BM239">
        <f>VLOOKUP(A239,ReferenceTable[],7,FALSE)</f>
        <v>0</v>
      </c>
      <c r="BN239" s="4">
        <f>VLOOKUP(A239,ReferenceTable[],9,FALSE)</f>
        <v>45989</v>
      </c>
      <c r="BO239">
        <f>VLOOKUP(A239,ReferenceTable[],10,FALSE)</f>
        <v>10000</v>
      </c>
      <c r="BP239">
        <f>VLOOKUP(A239,ReferenceTable[],11,FALSE)</f>
        <v>10000</v>
      </c>
      <c r="BQ239">
        <f>VLOOKUP(A239,ReferenceTable[],12,FALSE)</f>
        <v>0</v>
      </c>
      <c r="BR239" t="str">
        <f>VLOOKUP(A239,ReferenceTable[],14,FALSE)</f>
        <v>BYR: EUNICE/WILSON   PO RECEIVED ON 25/11/25</v>
      </c>
      <c r="BS239" s="4">
        <f>VLOOKUP(A239,ReferenceTable[],15,FALSE)</f>
        <v>45993</v>
      </c>
      <c r="BT239">
        <f>VLOOKUP(A239,ReferenceTable[],16,FALSE)</f>
        <v>2</v>
      </c>
      <c r="BU239" t="str">
        <f>VLOOKUP(A239,ReferenceTable[],17,FALSE)</f>
        <v>JT</v>
      </c>
      <c r="BV239" s="4">
        <f>VLOOKUP(A239,ReferenceTable[],18,FALSE)</f>
        <v>45986</v>
      </c>
      <c r="BW239" s="4">
        <f>VLOOKUP(A239,ReferenceTable[],19,FALSE)</f>
        <v>45987</v>
      </c>
      <c r="BX239">
        <f>VLOOKUP(A239,ReferenceTable[],20,FALSE)</f>
        <v>22002</v>
      </c>
    </row>
    <row r="240" spans="1:76">
      <c r="A240" t="s">
        <v>880</v>
      </c>
      <c r="B240">
        <v>10000</v>
      </c>
      <c r="C240">
        <v>20000</v>
      </c>
      <c r="D240" s="4">
        <v>45988</v>
      </c>
      <c r="E240" t="s">
        <v>77</v>
      </c>
      <c r="F240" t="s">
        <v>881</v>
      </c>
      <c r="G240" t="s">
        <v>171</v>
      </c>
      <c r="H240" t="s">
        <v>882</v>
      </c>
      <c r="I240">
        <v>2</v>
      </c>
      <c r="J240" t="s">
        <v>80</v>
      </c>
      <c r="K240">
        <v>71</v>
      </c>
      <c r="L240" t="s">
        <v>378</v>
      </c>
      <c r="M240" t="s">
        <v>82</v>
      </c>
      <c r="N240" t="s">
        <v>631</v>
      </c>
      <c r="O240" t="s">
        <v>632</v>
      </c>
      <c r="P240">
        <v>1667</v>
      </c>
      <c r="S240" s="4">
        <v>45987</v>
      </c>
      <c r="U240">
        <v>6</v>
      </c>
      <c r="V240">
        <v>10002</v>
      </c>
      <c r="W240" t="s">
        <v>85</v>
      </c>
      <c r="X240">
        <v>5000514990001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>
        <v>0</v>
      </c>
      <c r="AK240" t="s">
        <v>80</v>
      </c>
      <c r="AL240">
        <v>0</v>
      </c>
      <c r="AM240" t="s">
        <v>80</v>
      </c>
      <c r="AP240">
        <v>500051499</v>
      </c>
      <c r="AQ240" t="s">
        <v>375</v>
      </c>
      <c r="AR240" t="s">
        <v>376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80</v>
      </c>
      <c r="BF240" t="s">
        <v>375</v>
      </c>
      <c r="BI240" t="s">
        <v>883</v>
      </c>
      <c r="BJ240" s="5" t="str">
        <f>VLOOKUP(A240,ReferenceTable[],4,FALSE)</f>
        <v>AD1621P</v>
      </c>
      <c r="BK240">
        <f>VLOOKUP(A240,ReferenceTable[],5,FALSE)</f>
        <v>0</v>
      </c>
      <c r="BL240">
        <f>VLOOKUP(A240,ReferenceTable[],6,FALSE)</f>
        <v>0</v>
      </c>
      <c r="BM240">
        <f>VLOOKUP(A240,ReferenceTable[],7,FALSE)</f>
        <v>0</v>
      </c>
      <c r="BN240" s="4">
        <f>VLOOKUP(A240,ReferenceTable[],9,FALSE)</f>
        <v>45989</v>
      </c>
      <c r="BO240">
        <f>VLOOKUP(A240,ReferenceTable[],10,FALSE)</f>
        <v>10000</v>
      </c>
      <c r="BP240">
        <f>VLOOKUP(A240,ReferenceTable[],11,FALSE)</f>
        <v>10000</v>
      </c>
      <c r="BQ240">
        <f>VLOOKUP(A240,ReferenceTable[],12,FALSE)</f>
        <v>0</v>
      </c>
      <c r="BR240" t="str">
        <f>VLOOKUP(A240,ReferenceTable[],14,FALSE)</f>
        <v>BYR: EUNICE/WILSON   PO RECEIVED ON 25/11/25</v>
      </c>
      <c r="BS240" s="4">
        <f>VLOOKUP(A240,ReferenceTable[],15,FALSE)</f>
        <v>45993</v>
      </c>
      <c r="BT240">
        <f>VLOOKUP(A240,ReferenceTable[],16,FALSE)</f>
        <v>2</v>
      </c>
      <c r="BU240" t="str">
        <f>VLOOKUP(A240,ReferenceTable[],17,FALSE)</f>
        <v>JT</v>
      </c>
      <c r="BV240" s="4">
        <f>VLOOKUP(A240,ReferenceTable[],18,FALSE)</f>
        <v>45986</v>
      </c>
      <c r="BW240" s="4">
        <f>VLOOKUP(A240,ReferenceTable[],19,FALSE)</f>
        <v>45987</v>
      </c>
      <c r="BX240">
        <f>VLOOKUP(A240,ReferenceTable[],20,FALSE)</f>
        <v>22002</v>
      </c>
    </row>
    <row r="241" spans="1:76">
      <c r="A241" t="s">
        <v>884</v>
      </c>
      <c r="B241">
        <v>10000</v>
      </c>
      <c r="C241">
        <v>10000</v>
      </c>
      <c r="D241" s="4">
        <v>45988</v>
      </c>
      <c r="E241" t="s">
        <v>77</v>
      </c>
      <c r="F241" t="s">
        <v>885</v>
      </c>
      <c r="G241" t="s">
        <v>171</v>
      </c>
      <c r="H241" t="s">
        <v>882</v>
      </c>
      <c r="I241">
        <v>1</v>
      </c>
      <c r="J241" t="s">
        <v>80</v>
      </c>
      <c r="K241">
        <v>72</v>
      </c>
      <c r="L241" t="s">
        <v>272</v>
      </c>
      <c r="M241" t="s">
        <v>96</v>
      </c>
      <c r="N241" t="s">
        <v>140</v>
      </c>
      <c r="O241" t="s">
        <v>141</v>
      </c>
      <c r="P241">
        <v>1750</v>
      </c>
      <c r="S241" s="4">
        <v>45987</v>
      </c>
      <c r="U241">
        <v>4</v>
      </c>
      <c r="V241">
        <v>7000</v>
      </c>
      <c r="W241" t="s">
        <v>85</v>
      </c>
      <c r="X241">
        <v>5000579730001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>
        <v>0</v>
      </c>
      <c r="AK241" t="s">
        <v>80</v>
      </c>
      <c r="AL241">
        <v>0</v>
      </c>
      <c r="AM241" t="s">
        <v>80</v>
      </c>
      <c r="AP241">
        <v>500057973</v>
      </c>
      <c r="AQ241" t="s">
        <v>375</v>
      </c>
      <c r="AR241" t="s">
        <v>376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80</v>
      </c>
      <c r="BF241" t="s">
        <v>375</v>
      </c>
      <c r="BI241" t="s">
        <v>883</v>
      </c>
      <c r="BJ241" s="5" t="str">
        <f>VLOOKUP(A241,ReferenceTable[],4,FALSE)</f>
        <v>AD1621P</v>
      </c>
      <c r="BK241">
        <f>VLOOKUP(A241,ReferenceTable[],5,FALSE)</f>
        <v>0</v>
      </c>
      <c r="BL241">
        <f>VLOOKUP(A241,ReferenceTable[],6,FALSE)</f>
        <v>0</v>
      </c>
      <c r="BM241">
        <f>VLOOKUP(A241,ReferenceTable[],7,FALSE)</f>
        <v>0</v>
      </c>
      <c r="BN241" s="4">
        <f>VLOOKUP(A241,ReferenceTable[],9,FALSE)</f>
        <v>45989</v>
      </c>
      <c r="BO241">
        <f>VLOOKUP(A241,ReferenceTable[],10,FALSE)</f>
        <v>5000</v>
      </c>
      <c r="BP241">
        <f>VLOOKUP(A241,ReferenceTable[],11,FALSE)</f>
        <v>5000</v>
      </c>
      <c r="BQ241">
        <f>VLOOKUP(A241,ReferenceTable[],12,FALSE)</f>
        <v>0</v>
      </c>
      <c r="BR241" t="str">
        <f>VLOOKUP(A241,ReferenceTable[],14,FALSE)</f>
        <v>BYR: EUNICE/WILSON   PO RECEIVED ON 25/11/25</v>
      </c>
      <c r="BS241" s="4">
        <f>VLOOKUP(A241,ReferenceTable[],15,FALSE)</f>
        <v>45993</v>
      </c>
      <c r="BT241">
        <f>VLOOKUP(A241,ReferenceTable[],16,FALSE)</f>
        <v>2</v>
      </c>
      <c r="BU241" t="str">
        <f>VLOOKUP(A241,ReferenceTable[],17,FALSE)</f>
        <v>JT</v>
      </c>
      <c r="BV241" s="4">
        <f>VLOOKUP(A241,ReferenceTable[],18,FALSE)</f>
        <v>45986</v>
      </c>
      <c r="BW241" s="4">
        <f>VLOOKUP(A241,ReferenceTable[],19,FALSE)</f>
        <v>45987</v>
      </c>
      <c r="BX241">
        <f>VLOOKUP(A241,ReferenceTable[],20,FALSE)</f>
        <v>12004</v>
      </c>
    </row>
    <row r="242" spans="1:76">
      <c r="A242" t="s">
        <v>884</v>
      </c>
      <c r="B242">
        <v>10000</v>
      </c>
      <c r="C242">
        <v>20000</v>
      </c>
      <c r="D242" s="4">
        <v>45988</v>
      </c>
      <c r="E242" t="s">
        <v>77</v>
      </c>
      <c r="F242" t="s">
        <v>885</v>
      </c>
      <c r="G242" t="s">
        <v>171</v>
      </c>
      <c r="H242" t="s">
        <v>882</v>
      </c>
      <c r="I242">
        <v>2</v>
      </c>
      <c r="J242" t="s">
        <v>80</v>
      </c>
      <c r="K242">
        <v>71</v>
      </c>
      <c r="L242" t="s">
        <v>378</v>
      </c>
      <c r="M242" t="s">
        <v>82</v>
      </c>
      <c r="N242" t="s">
        <v>631</v>
      </c>
      <c r="O242" t="s">
        <v>632</v>
      </c>
      <c r="P242">
        <v>834</v>
      </c>
      <c r="S242" s="4">
        <v>45987</v>
      </c>
      <c r="U242">
        <v>6</v>
      </c>
      <c r="V242">
        <v>5004</v>
      </c>
      <c r="W242" t="s">
        <v>85</v>
      </c>
      <c r="X242">
        <v>5000579730001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>
        <v>0</v>
      </c>
      <c r="AK242" t="s">
        <v>80</v>
      </c>
      <c r="AL242">
        <v>0</v>
      </c>
      <c r="AM242" t="s">
        <v>80</v>
      </c>
      <c r="AP242">
        <v>500057973</v>
      </c>
      <c r="AQ242" t="s">
        <v>375</v>
      </c>
      <c r="AR242" t="s">
        <v>376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80</v>
      </c>
      <c r="BF242" t="s">
        <v>375</v>
      </c>
      <c r="BI242" t="s">
        <v>883</v>
      </c>
      <c r="BJ242" s="5" t="str">
        <f>VLOOKUP(A242,ReferenceTable[],4,FALSE)</f>
        <v>AD1621P</v>
      </c>
      <c r="BK242">
        <f>VLOOKUP(A242,ReferenceTable[],5,FALSE)</f>
        <v>0</v>
      </c>
      <c r="BL242">
        <f>VLOOKUP(A242,ReferenceTable[],6,FALSE)</f>
        <v>0</v>
      </c>
      <c r="BM242">
        <f>VLOOKUP(A242,ReferenceTable[],7,FALSE)</f>
        <v>0</v>
      </c>
      <c r="BN242" s="4">
        <f>VLOOKUP(A242,ReferenceTable[],9,FALSE)</f>
        <v>45989</v>
      </c>
      <c r="BO242">
        <f>VLOOKUP(A242,ReferenceTable[],10,FALSE)</f>
        <v>5000</v>
      </c>
      <c r="BP242">
        <f>VLOOKUP(A242,ReferenceTable[],11,FALSE)</f>
        <v>5000</v>
      </c>
      <c r="BQ242">
        <f>VLOOKUP(A242,ReferenceTable[],12,FALSE)</f>
        <v>0</v>
      </c>
      <c r="BR242" t="str">
        <f>VLOOKUP(A242,ReferenceTable[],14,FALSE)</f>
        <v>BYR: EUNICE/WILSON   PO RECEIVED ON 25/11/25</v>
      </c>
      <c r="BS242" s="4">
        <f>VLOOKUP(A242,ReferenceTable[],15,FALSE)</f>
        <v>45993</v>
      </c>
      <c r="BT242">
        <f>VLOOKUP(A242,ReferenceTable[],16,FALSE)</f>
        <v>2</v>
      </c>
      <c r="BU242" t="str">
        <f>VLOOKUP(A242,ReferenceTable[],17,FALSE)</f>
        <v>JT</v>
      </c>
      <c r="BV242" s="4">
        <f>VLOOKUP(A242,ReferenceTable[],18,FALSE)</f>
        <v>45986</v>
      </c>
      <c r="BW242" s="4">
        <f>VLOOKUP(A242,ReferenceTable[],19,FALSE)</f>
        <v>45987</v>
      </c>
      <c r="BX242">
        <f>VLOOKUP(A242,ReferenceTable[],20,FALSE)</f>
        <v>12004</v>
      </c>
    </row>
    <row r="243" spans="1:76">
      <c r="A243" t="s">
        <v>886</v>
      </c>
      <c r="B243">
        <v>10000</v>
      </c>
      <c r="C243">
        <v>10000</v>
      </c>
      <c r="D243" s="4">
        <v>45988</v>
      </c>
      <c r="E243" t="s">
        <v>77</v>
      </c>
      <c r="F243" t="s">
        <v>887</v>
      </c>
      <c r="G243" t="s">
        <v>171</v>
      </c>
      <c r="H243" t="s">
        <v>882</v>
      </c>
      <c r="I243">
        <v>1</v>
      </c>
      <c r="J243" t="s">
        <v>80</v>
      </c>
      <c r="K243">
        <v>72</v>
      </c>
      <c r="L243" t="s">
        <v>272</v>
      </c>
      <c r="M243" t="s">
        <v>96</v>
      </c>
      <c r="N243" t="s">
        <v>140</v>
      </c>
      <c r="O243" t="s">
        <v>141</v>
      </c>
      <c r="P243">
        <v>1750</v>
      </c>
      <c r="S243" s="4">
        <v>45987</v>
      </c>
      <c r="U243">
        <v>4</v>
      </c>
      <c r="V243">
        <v>7000</v>
      </c>
      <c r="W243" t="s">
        <v>85</v>
      </c>
      <c r="X243">
        <v>5000634590001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K243" t="s">
        <v>80</v>
      </c>
      <c r="AL243">
        <v>0</v>
      </c>
      <c r="AM243" t="s">
        <v>80</v>
      </c>
      <c r="AP243">
        <v>500063459</v>
      </c>
      <c r="AQ243" t="s">
        <v>375</v>
      </c>
      <c r="AR243" t="s">
        <v>376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80</v>
      </c>
      <c r="BF243" t="s">
        <v>375</v>
      </c>
      <c r="BI243" t="s">
        <v>883</v>
      </c>
      <c r="BJ243" s="5" t="str">
        <f>VLOOKUP(A243,ReferenceTable[],4,FALSE)</f>
        <v>AD1621P</v>
      </c>
      <c r="BK243">
        <f>VLOOKUP(A243,ReferenceTable[],5,FALSE)</f>
        <v>0</v>
      </c>
      <c r="BL243">
        <f>VLOOKUP(A243,ReferenceTable[],6,FALSE)</f>
        <v>0</v>
      </c>
      <c r="BM243">
        <f>VLOOKUP(A243,ReferenceTable[],7,FALSE)</f>
        <v>0</v>
      </c>
      <c r="BN243" s="4">
        <f>VLOOKUP(A243,ReferenceTable[],9,FALSE)</f>
        <v>45989</v>
      </c>
      <c r="BO243">
        <f>VLOOKUP(A243,ReferenceTable[],10,FALSE)</f>
        <v>5000</v>
      </c>
      <c r="BP243">
        <f>VLOOKUP(A243,ReferenceTable[],11,FALSE)</f>
        <v>5000</v>
      </c>
      <c r="BQ243">
        <f>VLOOKUP(A243,ReferenceTable[],12,FALSE)</f>
        <v>0</v>
      </c>
      <c r="BR243" t="str">
        <f>VLOOKUP(A243,ReferenceTable[],14,FALSE)</f>
        <v>BYR: EUNICE/WILSON   PO RECEIVED ON 25/11/25</v>
      </c>
      <c r="BS243" s="4">
        <f>VLOOKUP(A243,ReferenceTable[],15,FALSE)</f>
        <v>45993</v>
      </c>
      <c r="BT243">
        <f>VLOOKUP(A243,ReferenceTable[],16,FALSE)</f>
        <v>2</v>
      </c>
      <c r="BU243" t="str">
        <f>VLOOKUP(A243,ReferenceTable[],17,FALSE)</f>
        <v>JT</v>
      </c>
      <c r="BV243" s="4">
        <f>VLOOKUP(A243,ReferenceTable[],18,FALSE)</f>
        <v>45986</v>
      </c>
      <c r="BW243" s="4">
        <f>VLOOKUP(A243,ReferenceTable[],19,FALSE)</f>
        <v>45987</v>
      </c>
      <c r="BX243">
        <f>VLOOKUP(A243,ReferenceTable[],20,FALSE)</f>
        <v>12004</v>
      </c>
    </row>
    <row r="244" spans="1:76">
      <c r="A244" t="s">
        <v>886</v>
      </c>
      <c r="B244">
        <v>10000</v>
      </c>
      <c r="C244">
        <v>20000</v>
      </c>
      <c r="D244" s="4">
        <v>45988</v>
      </c>
      <c r="E244" t="s">
        <v>77</v>
      </c>
      <c r="F244" t="s">
        <v>887</v>
      </c>
      <c r="G244" t="s">
        <v>171</v>
      </c>
      <c r="H244" t="s">
        <v>882</v>
      </c>
      <c r="I244">
        <v>2</v>
      </c>
      <c r="J244" t="s">
        <v>80</v>
      </c>
      <c r="K244">
        <v>71</v>
      </c>
      <c r="L244" t="s">
        <v>378</v>
      </c>
      <c r="M244" t="s">
        <v>82</v>
      </c>
      <c r="N244" t="s">
        <v>631</v>
      </c>
      <c r="O244" t="s">
        <v>632</v>
      </c>
      <c r="P244">
        <v>834</v>
      </c>
      <c r="S244" s="4">
        <v>45987</v>
      </c>
      <c r="U244">
        <v>6</v>
      </c>
      <c r="V244">
        <v>5004</v>
      </c>
      <c r="W244" t="s">
        <v>85</v>
      </c>
      <c r="X244">
        <v>5000634590001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K244" t="s">
        <v>80</v>
      </c>
      <c r="AL244">
        <v>0</v>
      </c>
      <c r="AM244" t="s">
        <v>80</v>
      </c>
      <c r="AP244">
        <v>500063459</v>
      </c>
      <c r="AQ244" t="s">
        <v>375</v>
      </c>
      <c r="AR244" t="s">
        <v>376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80</v>
      </c>
      <c r="BF244" t="s">
        <v>375</v>
      </c>
      <c r="BI244" t="s">
        <v>883</v>
      </c>
      <c r="BJ244" s="5" t="str">
        <f>VLOOKUP(A244,ReferenceTable[],4,FALSE)</f>
        <v>AD1621P</v>
      </c>
      <c r="BK244">
        <f>VLOOKUP(A244,ReferenceTable[],5,FALSE)</f>
        <v>0</v>
      </c>
      <c r="BL244">
        <f>VLOOKUP(A244,ReferenceTable[],6,FALSE)</f>
        <v>0</v>
      </c>
      <c r="BM244">
        <f>VLOOKUP(A244,ReferenceTable[],7,FALSE)</f>
        <v>0</v>
      </c>
      <c r="BN244" s="4">
        <f>VLOOKUP(A244,ReferenceTable[],9,FALSE)</f>
        <v>45989</v>
      </c>
      <c r="BO244">
        <f>VLOOKUP(A244,ReferenceTable[],10,FALSE)</f>
        <v>5000</v>
      </c>
      <c r="BP244">
        <f>VLOOKUP(A244,ReferenceTable[],11,FALSE)</f>
        <v>5000</v>
      </c>
      <c r="BQ244">
        <f>VLOOKUP(A244,ReferenceTable[],12,FALSE)</f>
        <v>0</v>
      </c>
      <c r="BR244" t="str">
        <f>VLOOKUP(A244,ReferenceTable[],14,FALSE)</f>
        <v>BYR: EUNICE/WILSON   PO RECEIVED ON 25/11/25</v>
      </c>
      <c r="BS244" s="4">
        <f>VLOOKUP(A244,ReferenceTable[],15,FALSE)</f>
        <v>45993</v>
      </c>
      <c r="BT244">
        <f>VLOOKUP(A244,ReferenceTable[],16,FALSE)</f>
        <v>2</v>
      </c>
      <c r="BU244" t="str">
        <f>VLOOKUP(A244,ReferenceTable[],17,FALSE)</f>
        <v>JT</v>
      </c>
      <c r="BV244" s="4">
        <f>VLOOKUP(A244,ReferenceTable[],18,FALSE)</f>
        <v>45986</v>
      </c>
      <c r="BW244" s="4">
        <f>VLOOKUP(A244,ReferenceTable[],19,FALSE)</f>
        <v>45987</v>
      </c>
      <c r="BX244">
        <f>VLOOKUP(A244,ReferenceTable[],20,FALSE)</f>
        <v>12004</v>
      </c>
    </row>
    <row r="245" spans="1:76">
      <c r="A245" t="s">
        <v>888</v>
      </c>
      <c r="B245">
        <v>10000</v>
      </c>
      <c r="C245">
        <v>10000</v>
      </c>
      <c r="D245" s="4">
        <v>45988</v>
      </c>
      <c r="E245" t="s">
        <v>77</v>
      </c>
      <c r="F245" t="s">
        <v>889</v>
      </c>
      <c r="G245" t="s">
        <v>171</v>
      </c>
      <c r="H245" t="s">
        <v>882</v>
      </c>
      <c r="I245">
        <v>1</v>
      </c>
      <c r="J245" t="s">
        <v>80</v>
      </c>
      <c r="K245">
        <v>72</v>
      </c>
      <c r="L245" t="s">
        <v>272</v>
      </c>
      <c r="M245" t="s">
        <v>96</v>
      </c>
      <c r="N245" t="s">
        <v>140</v>
      </c>
      <c r="O245" t="s">
        <v>141</v>
      </c>
      <c r="P245">
        <v>2000</v>
      </c>
      <c r="S245" s="4">
        <v>45987</v>
      </c>
      <c r="U245">
        <v>4</v>
      </c>
      <c r="V245">
        <v>8000</v>
      </c>
      <c r="W245" t="s">
        <v>85</v>
      </c>
      <c r="X245">
        <v>5000769150001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>
        <v>0</v>
      </c>
      <c r="AK245" t="s">
        <v>80</v>
      </c>
      <c r="AL245">
        <v>0</v>
      </c>
      <c r="AM245" t="s">
        <v>80</v>
      </c>
      <c r="AP245">
        <v>500076915</v>
      </c>
      <c r="AQ245" t="s">
        <v>375</v>
      </c>
      <c r="AR245" t="s">
        <v>376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80</v>
      </c>
      <c r="BF245" t="s">
        <v>375</v>
      </c>
      <c r="BI245" t="s">
        <v>883</v>
      </c>
      <c r="BJ245" s="5" t="str">
        <f>VLOOKUP(A245,ReferenceTable[],4,FALSE)</f>
        <v>AD1621P</v>
      </c>
      <c r="BK245">
        <f>VLOOKUP(A245,ReferenceTable[],5,FALSE)</f>
        <v>0</v>
      </c>
      <c r="BL245">
        <f>VLOOKUP(A245,ReferenceTable[],6,FALSE)</f>
        <v>0</v>
      </c>
      <c r="BM245">
        <f>VLOOKUP(A245,ReferenceTable[],7,FALSE)</f>
        <v>0</v>
      </c>
      <c r="BN245" s="4">
        <f>VLOOKUP(A245,ReferenceTable[],9,FALSE)</f>
        <v>45989</v>
      </c>
      <c r="BO245">
        <f>VLOOKUP(A245,ReferenceTable[],10,FALSE)</f>
        <v>6000</v>
      </c>
      <c r="BP245">
        <f>VLOOKUP(A245,ReferenceTable[],11,FALSE)</f>
        <v>6000</v>
      </c>
      <c r="BQ245">
        <f>VLOOKUP(A245,ReferenceTable[],12,FALSE)</f>
        <v>0</v>
      </c>
      <c r="BR245" t="str">
        <f>VLOOKUP(A245,ReferenceTable[],14,FALSE)</f>
        <v>BYR: EUNICE/WILSON   PO RECEIVED ON 25/11/25</v>
      </c>
      <c r="BS245" s="4">
        <f>VLOOKUP(A245,ReferenceTable[],15,FALSE)</f>
        <v>45993</v>
      </c>
      <c r="BT245">
        <f>VLOOKUP(A245,ReferenceTable[],16,FALSE)</f>
        <v>2</v>
      </c>
      <c r="BU245" t="str">
        <f>VLOOKUP(A245,ReferenceTable[],17,FALSE)</f>
        <v>JT</v>
      </c>
      <c r="BV245" s="4">
        <f>VLOOKUP(A245,ReferenceTable[],18,FALSE)</f>
        <v>45986</v>
      </c>
      <c r="BW245" s="4">
        <f>VLOOKUP(A245,ReferenceTable[],19,FALSE)</f>
        <v>45987</v>
      </c>
      <c r="BX245">
        <f>VLOOKUP(A245,ReferenceTable[],20,FALSE)</f>
        <v>14000</v>
      </c>
    </row>
    <row r="246" spans="1:76">
      <c r="A246" t="s">
        <v>888</v>
      </c>
      <c r="B246">
        <v>10000</v>
      </c>
      <c r="C246">
        <v>20000</v>
      </c>
      <c r="D246" s="4">
        <v>45988</v>
      </c>
      <c r="E246" t="s">
        <v>77</v>
      </c>
      <c r="F246" t="s">
        <v>889</v>
      </c>
      <c r="G246" t="s">
        <v>171</v>
      </c>
      <c r="H246" t="s">
        <v>882</v>
      </c>
      <c r="I246">
        <v>2</v>
      </c>
      <c r="J246" t="s">
        <v>80</v>
      </c>
      <c r="K246">
        <v>71</v>
      </c>
      <c r="L246" t="s">
        <v>378</v>
      </c>
      <c r="M246" t="s">
        <v>82</v>
      </c>
      <c r="N246" t="s">
        <v>631</v>
      </c>
      <c r="O246" t="s">
        <v>632</v>
      </c>
      <c r="P246">
        <v>1000</v>
      </c>
      <c r="S246" s="4">
        <v>45987</v>
      </c>
      <c r="U246">
        <v>6</v>
      </c>
      <c r="V246">
        <v>6000</v>
      </c>
      <c r="W246" t="s">
        <v>85</v>
      </c>
      <c r="X246">
        <v>5000769150001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>
        <v>0</v>
      </c>
      <c r="AK246" t="s">
        <v>80</v>
      </c>
      <c r="AL246">
        <v>0</v>
      </c>
      <c r="AM246" t="s">
        <v>80</v>
      </c>
      <c r="AP246">
        <v>500076915</v>
      </c>
      <c r="AQ246" t="s">
        <v>375</v>
      </c>
      <c r="AR246" t="s">
        <v>376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80</v>
      </c>
      <c r="BF246" t="s">
        <v>375</v>
      </c>
      <c r="BI246" t="s">
        <v>883</v>
      </c>
      <c r="BJ246" s="5" t="str">
        <f>VLOOKUP(A246,ReferenceTable[],4,FALSE)</f>
        <v>AD1621P</v>
      </c>
      <c r="BK246">
        <f>VLOOKUP(A246,ReferenceTable[],5,FALSE)</f>
        <v>0</v>
      </c>
      <c r="BL246">
        <f>VLOOKUP(A246,ReferenceTable[],6,FALSE)</f>
        <v>0</v>
      </c>
      <c r="BM246">
        <f>VLOOKUP(A246,ReferenceTable[],7,FALSE)</f>
        <v>0</v>
      </c>
      <c r="BN246" s="4">
        <f>VLOOKUP(A246,ReferenceTable[],9,FALSE)</f>
        <v>45989</v>
      </c>
      <c r="BO246">
        <f>VLOOKUP(A246,ReferenceTable[],10,FALSE)</f>
        <v>6000</v>
      </c>
      <c r="BP246">
        <f>VLOOKUP(A246,ReferenceTable[],11,FALSE)</f>
        <v>6000</v>
      </c>
      <c r="BQ246">
        <f>VLOOKUP(A246,ReferenceTable[],12,FALSE)</f>
        <v>0</v>
      </c>
      <c r="BR246" t="str">
        <f>VLOOKUP(A246,ReferenceTable[],14,FALSE)</f>
        <v>BYR: EUNICE/WILSON   PO RECEIVED ON 25/11/25</v>
      </c>
      <c r="BS246" s="4">
        <f>VLOOKUP(A246,ReferenceTable[],15,FALSE)</f>
        <v>45993</v>
      </c>
      <c r="BT246">
        <f>VLOOKUP(A246,ReferenceTable[],16,FALSE)</f>
        <v>2</v>
      </c>
      <c r="BU246" t="str">
        <f>VLOOKUP(A246,ReferenceTable[],17,FALSE)</f>
        <v>JT</v>
      </c>
      <c r="BV246" s="4">
        <f>VLOOKUP(A246,ReferenceTable[],18,FALSE)</f>
        <v>45986</v>
      </c>
      <c r="BW246" s="4">
        <f>VLOOKUP(A246,ReferenceTable[],19,FALSE)</f>
        <v>45987</v>
      </c>
      <c r="BX246">
        <f>VLOOKUP(A246,ReferenceTable[],20,FALSE)</f>
        <v>14000</v>
      </c>
    </row>
    <row r="247" spans="1:76">
      <c r="A247" t="s">
        <v>890</v>
      </c>
      <c r="B247">
        <v>10000</v>
      </c>
      <c r="C247">
        <v>10000</v>
      </c>
      <c r="D247" s="4">
        <v>45989</v>
      </c>
      <c r="E247" t="s">
        <v>77</v>
      </c>
      <c r="F247" t="s">
        <v>467</v>
      </c>
      <c r="G247" t="s">
        <v>891</v>
      </c>
      <c r="H247" t="s">
        <v>892</v>
      </c>
      <c r="I247">
        <v>1</v>
      </c>
      <c r="J247" t="s">
        <v>80</v>
      </c>
      <c r="K247">
        <v>59</v>
      </c>
      <c r="L247" t="s">
        <v>714</v>
      </c>
      <c r="M247" t="s">
        <v>178</v>
      </c>
      <c r="N247" t="s">
        <v>715</v>
      </c>
      <c r="O247" t="s">
        <v>716</v>
      </c>
      <c r="P247">
        <v>17</v>
      </c>
      <c r="S247" s="4">
        <v>45989</v>
      </c>
      <c r="U247">
        <v>6</v>
      </c>
      <c r="V247">
        <v>102</v>
      </c>
      <c r="W247" t="s">
        <v>85</v>
      </c>
      <c r="X247" t="s">
        <v>893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K247" t="s">
        <v>80</v>
      </c>
      <c r="AL247">
        <v>0</v>
      </c>
      <c r="AM247" t="s">
        <v>80</v>
      </c>
      <c r="AP247" t="s">
        <v>894</v>
      </c>
      <c r="AQ247" t="s">
        <v>895</v>
      </c>
      <c r="AR247" t="s">
        <v>896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80</v>
      </c>
      <c r="BF247" t="s">
        <v>895</v>
      </c>
      <c r="BI247" t="s">
        <v>897</v>
      </c>
      <c r="BJ247" s="5" t="str">
        <f>VLOOKUP(A247,ReferenceTable[],4,FALSE)</f>
        <v>3M7815RW</v>
      </c>
      <c r="BK247" t="str">
        <f>VLOOKUP(A247,ReferenceTable[],5,FALSE)</f>
        <v>LJ6101</v>
      </c>
      <c r="BL247">
        <f>VLOOKUP(A247,ReferenceTable[],6,FALSE)</f>
        <v>0</v>
      </c>
      <c r="BM247">
        <f>VLOOKUP(A247,ReferenceTable[],7,FALSE)</f>
        <v>0</v>
      </c>
      <c r="BN247" s="4">
        <f>VLOOKUP(A247,ReferenceTable[],9,FALSE)</f>
        <v>45992</v>
      </c>
      <c r="BO247">
        <f>VLOOKUP(A247,ReferenceTable[],10,FALSE)</f>
        <v>100</v>
      </c>
      <c r="BP247">
        <f>VLOOKUP(A247,ReferenceTable[],11,FALSE)</f>
        <v>100</v>
      </c>
      <c r="BQ247">
        <f>VLOOKUP(A247,ReferenceTable[],12,FALSE)</f>
        <v>0</v>
      </c>
      <c r="BR247" t="str">
        <f>VLOOKUP(A247,ReferenceTable[],14,FALSE)</f>
        <v>** WITH FA DOCUMENT **</v>
      </c>
      <c r="BS247" s="4">
        <f>VLOOKUP(A247,ReferenceTable[],15,FALSE)</f>
        <v>45994</v>
      </c>
      <c r="BT247">
        <f>VLOOKUP(A247,ReferenceTable[],16,FALSE)</f>
        <v>2</v>
      </c>
      <c r="BU247" t="str">
        <f>VLOOKUP(A247,ReferenceTable[],17,FALSE)</f>
        <v>FT</v>
      </c>
      <c r="BV247" s="4">
        <f>VLOOKUP(A247,ReferenceTable[],18,FALSE)</f>
        <v>45986</v>
      </c>
      <c r="BW247" s="4">
        <f>VLOOKUP(A247,ReferenceTable[],19,FALSE)</f>
        <v>45989</v>
      </c>
      <c r="BX247">
        <f>VLOOKUP(A247,ReferenceTable[],20,FALSE)</f>
        <v>102</v>
      </c>
    </row>
    <row r="248" spans="1:76">
      <c r="A248" t="s">
        <v>898</v>
      </c>
      <c r="B248">
        <v>10000</v>
      </c>
      <c r="C248">
        <v>10000</v>
      </c>
      <c r="D248" s="4">
        <v>45989</v>
      </c>
      <c r="E248" t="s">
        <v>77</v>
      </c>
      <c r="F248" t="s">
        <v>467</v>
      </c>
      <c r="G248" t="s">
        <v>891</v>
      </c>
      <c r="H248" t="s">
        <v>892</v>
      </c>
      <c r="I248">
        <v>1</v>
      </c>
      <c r="J248" t="s">
        <v>80</v>
      </c>
      <c r="K248">
        <v>59</v>
      </c>
      <c r="L248" t="s">
        <v>714</v>
      </c>
      <c r="M248" t="s">
        <v>178</v>
      </c>
      <c r="N248" t="s">
        <v>715</v>
      </c>
      <c r="O248" t="s">
        <v>716</v>
      </c>
      <c r="P248">
        <v>2500</v>
      </c>
      <c r="S248" s="4">
        <v>45989</v>
      </c>
      <c r="U248">
        <v>6</v>
      </c>
      <c r="V248">
        <v>15000</v>
      </c>
      <c r="W248" t="s">
        <v>85</v>
      </c>
      <c r="X248" t="s">
        <v>893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G248">
        <v>0</v>
      </c>
      <c r="AK248" t="s">
        <v>80</v>
      </c>
      <c r="AL248">
        <v>0</v>
      </c>
      <c r="AM248" t="s">
        <v>80</v>
      </c>
      <c r="AP248" t="s">
        <v>894</v>
      </c>
      <c r="AQ248" t="s">
        <v>899</v>
      </c>
      <c r="AR248" t="s">
        <v>900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80</v>
      </c>
      <c r="BF248" t="s">
        <v>899</v>
      </c>
      <c r="BI248" t="s">
        <v>901</v>
      </c>
      <c r="BJ248" s="5" t="str">
        <f>VLOOKUP(A248,ReferenceTable[],4,FALSE)</f>
        <v>3M7815RW</v>
      </c>
      <c r="BK248" t="str">
        <f>VLOOKUP(A248,ReferenceTable[],5,FALSE)</f>
        <v>LJ6101</v>
      </c>
      <c r="BL248">
        <f>VLOOKUP(A248,ReferenceTable[],6,FALSE)</f>
        <v>0</v>
      </c>
      <c r="BM248">
        <f>VLOOKUP(A248,ReferenceTable[],7,FALSE)</f>
        <v>0</v>
      </c>
      <c r="BN248" s="4">
        <f>VLOOKUP(A248,ReferenceTable[],9,FALSE)</f>
        <v>72937</v>
      </c>
      <c r="BO248">
        <f>VLOOKUP(A248,ReferenceTable[],10,FALSE)</f>
        <v>0</v>
      </c>
      <c r="BP248">
        <f>VLOOKUP(A248,ReferenceTable[],11,FALSE)</f>
        <v>15000</v>
      </c>
      <c r="BQ248">
        <f>VLOOKUP(A248,ReferenceTable[],12,FALSE)</f>
        <v>0</v>
      </c>
      <c r="BR248">
        <f>VLOOKUP(A248,ReferenceTable[],14,FALSE)</f>
        <v>0</v>
      </c>
      <c r="BS248" s="4">
        <f>VLOOKUP(A248,ReferenceTable[],15,FALSE)</f>
        <v>72937</v>
      </c>
      <c r="BT248">
        <f>VLOOKUP(A248,ReferenceTable[],16,FALSE)</f>
        <v>2</v>
      </c>
      <c r="BU248" t="str">
        <f>VLOOKUP(A248,ReferenceTable[],17,FALSE)</f>
        <v>FT</v>
      </c>
      <c r="BV248" s="4">
        <f>VLOOKUP(A248,ReferenceTable[],18,FALSE)</f>
        <v>45986</v>
      </c>
      <c r="BW248" s="4">
        <f>VLOOKUP(A248,ReferenceTable[],19,FALSE)</f>
        <v>45989</v>
      </c>
      <c r="BX248">
        <f>VLOOKUP(A248,ReferenceTable[],20,FALSE)</f>
        <v>15000</v>
      </c>
    </row>
    <row r="249" spans="1:76">
      <c r="A249" t="s">
        <v>902</v>
      </c>
      <c r="B249">
        <v>10000</v>
      </c>
      <c r="C249">
        <v>10000</v>
      </c>
      <c r="D249" s="4">
        <v>45989</v>
      </c>
      <c r="E249" t="s">
        <v>77</v>
      </c>
      <c r="F249">
        <v>0.530335648148148</v>
      </c>
      <c r="G249" t="s">
        <v>903</v>
      </c>
      <c r="H249" t="s">
        <v>904</v>
      </c>
      <c r="I249">
        <v>1</v>
      </c>
      <c r="J249" t="s">
        <v>80</v>
      </c>
      <c r="K249">
        <v>82</v>
      </c>
      <c r="L249" t="s">
        <v>378</v>
      </c>
      <c r="M249" t="s">
        <v>82</v>
      </c>
      <c r="N249" t="s">
        <v>379</v>
      </c>
      <c r="O249" t="s">
        <v>380</v>
      </c>
      <c r="P249">
        <v>5143</v>
      </c>
      <c r="S249" s="4">
        <v>45988</v>
      </c>
      <c r="U249">
        <v>140</v>
      </c>
      <c r="V249">
        <v>720020</v>
      </c>
      <c r="W249" t="s">
        <v>85</v>
      </c>
      <c r="X249" t="s">
        <v>905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K249" t="s">
        <v>80</v>
      </c>
      <c r="AL249">
        <v>0</v>
      </c>
      <c r="AM249" t="s">
        <v>80</v>
      </c>
      <c r="AP249" t="s">
        <v>906</v>
      </c>
      <c r="AQ249" t="s">
        <v>907</v>
      </c>
      <c r="AR249" t="s">
        <v>908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80</v>
      </c>
      <c r="BF249" t="s">
        <v>907</v>
      </c>
      <c r="BI249" t="s">
        <v>909</v>
      </c>
      <c r="BJ249" s="5" t="str">
        <f>VLOOKUP(A249,ReferenceTable[],4,FALSE)</f>
        <v>CCLSV4201</v>
      </c>
      <c r="BK249">
        <f>VLOOKUP(A249,ReferenceTable[],5,FALSE)</f>
        <v>0</v>
      </c>
      <c r="BL249">
        <f>VLOOKUP(A249,ReferenceTable[],6,FALSE)</f>
        <v>0</v>
      </c>
      <c r="BM249">
        <f>VLOOKUP(A249,ReferenceTable[],7,FALSE)</f>
        <v>0</v>
      </c>
      <c r="BN249" s="4">
        <f>VLOOKUP(A249,ReferenceTable[],9,FALSE)</f>
        <v>46007</v>
      </c>
      <c r="BO249">
        <f>VLOOKUP(A249,ReferenceTable[],10,FALSE)</f>
        <v>720000</v>
      </c>
      <c r="BP249">
        <f>VLOOKUP(A249,ReferenceTable[],11,FALSE)</f>
        <v>720000</v>
      </c>
      <c r="BQ249">
        <f>VLOOKUP(A249,ReferenceTable[],12,FALSE)</f>
        <v>0</v>
      </c>
      <c r="BR249" t="str">
        <f>VLOOKUP(A249,ReferenceTable[],14,FALSE)</f>
        <v>BUYER:Laughing ETA 29/12/25</v>
      </c>
      <c r="BS249" s="4">
        <f>VLOOKUP(A249,ReferenceTable[],15,FALSE)</f>
        <v>46013</v>
      </c>
      <c r="BT249">
        <f>VLOOKUP(A249,ReferenceTable[],16,FALSE)</f>
        <v>1</v>
      </c>
      <c r="BU249" t="str">
        <f>VLOOKUP(A249,ReferenceTable[],17,FALSE)</f>
        <v>FT</v>
      </c>
      <c r="BV249" s="4">
        <f>VLOOKUP(A249,ReferenceTable[],18,FALSE)</f>
        <v>45986</v>
      </c>
      <c r="BW249" s="4">
        <f>VLOOKUP(A249,ReferenceTable[],19,FALSE)</f>
        <v>45988</v>
      </c>
      <c r="BX249">
        <f>VLOOKUP(A249,ReferenceTable[],20,FALSE)</f>
        <v>720020</v>
      </c>
    </row>
    <row r="250" spans="1:76">
      <c r="A250" t="s">
        <v>910</v>
      </c>
      <c r="B250">
        <v>10000</v>
      </c>
      <c r="C250">
        <v>10000</v>
      </c>
      <c r="D250" s="4">
        <v>45988</v>
      </c>
      <c r="E250" t="s">
        <v>77</v>
      </c>
      <c r="F250" t="s">
        <v>911</v>
      </c>
      <c r="G250" t="s">
        <v>171</v>
      </c>
      <c r="H250" t="s">
        <v>912</v>
      </c>
      <c r="I250">
        <v>1</v>
      </c>
      <c r="J250" t="s">
        <v>80</v>
      </c>
      <c r="K250">
        <v>72</v>
      </c>
      <c r="L250" t="s">
        <v>272</v>
      </c>
      <c r="M250" t="s">
        <v>96</v>
      </c>
      <c r="N250" t="s">
        <v>140</v>
      </c>
      <c r="O250" t="s">
        <v>141</v>
      </c>
      <c r="P250">
        <v>1750</v>
      </c>
      <c r="S250" s="4">
        <v>45987</v>
      </c>
      <c r="U250">
        <v>4</v>
      </c>
      <c r="V250">
        <v>7000</v>
      </c>
      <c r="W250" t="s">
        <v>85</v>
      </c>
      <c r="X250">
        <v>5000580750001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>
        <v>0</v>
      </c>
      <c r="AK250" t="s">
        <v>80</v>
      </c>
      <c r="AL250">
        <v>0</v>
      </c>
      <c r="AM250" t="s">
        <v>80</v>
      </c>
      <c r="AP250">
        <v>500058075</v>
      </c>
      <c r="AQ250" t="s">
        <v>375</v>
      </c>
      <c r="AR250" t="s">
        <v>376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80</v>
      </c>
      <c r="BF250" t="s">
        <v>375</v>
      </c>
      <c r="BI250" t="s">
        <v>913</v>
      </c>
      <c r="BJ250" s="5" t="str">
        <f>VLOOKUP(A250,ReferenceTable[],4,FALSE)</f>
        <v>AD1621P</v>
      </c>
      <c r="BK250">
        <f>VLOOKUP(A250,ReferenceTable[],5,FALSE)</f>
        <v>0</v>
      </c>
      <c r="BL250">
        <f>VLOOKUP(A250,ReferenceTable[],6,FALSE)</f>
        <v>0</v>
      </c>
      <c r="BM250">
        <f>VLOOKUP(A250,ReferenceTable[],7,FALSE)</f>
        <v>0</v>
      </c>
      <c r="BN250" s="4">
        <f>VLOOKUP(A250,ReferenceTable[],9,FALSE)</f>
        <v>45992</v>
      </c>
      <c r="BO250">
        <f>VLOOKUP(A250,ReferenceTable[],10,FALSE)</f>
        <v>5000</v>
      </c>
      <c r="BP250">
        <f>VLOOKUP(A250,ReferenceTable[],11,FALSE)</f>
        <v>5000</v>
      </c>
      <c r="BQ250">
        <f>VLOOKUP(A250,ReferenceTable[],12,FALSE)</f>
        <v>0</v>
      </c>
      <c r="BR250" t="str">
        <f>VLOOKUP(A250,ReferenceTable[],14,FALSE)</f>
        <v>BYR: EUNICE/ROSE</v>
      </c>
      <c r="BS250" s="4">
        <f>VLOOKUP(A250,ReferenceTable[],15,FALSE)</f>
        <v>45994</v>
      </c>
      <c r="BT250">
        <f>VLOOKUP(A250,ReferenceTable[],16,FALSE)</f>
        <v>2</v>
      </c>
      <c r="BU250" t="str">
        <f>VLOOKUP(A250,ReferenceTable[],17,FALSE)</f>
        <v>JT</v>
      </c>
      <c r="BV250" s="4">
        <f>VLOOKUP(A250,ReferenceTable[],18,FALSE)</f>
        <v>45986</v>
      </c>
      <c r="BW250" s="4">
        <f>VLOOKUP(A250,ReferenceTable[],19,FALSE)</f>
        <v>45987</v>
      </c>
      <c r="BX250">
        <f>VLOOKUP(A250,ReferenceTable[],20,FALSE)</f>
        <v>12004</v>
      </c>
    </row>
    <row r="251" spans="1:76">
      <c r="A251" t="s">
        <v>910</v>
      </c>
      <c r="B251">
        <v>10000</v>
      </c>
      <c r="C251">
        <v>20000</v>
      </c>
      <c r="D251" s="4">
        <v>45988</v>
      </c>
      <c r="E251" t="s">
        <v>77</v>
      </c>
      <c r="F251" t="s">
        <v>911</v>
      </c>
      <c r="G251" t="s">
        <v>171</v>
      </c>
      <c r="H251" t="s">
        <v>912</v>
      </c>
      <c r="I251">
        <v>2</v>
      </c>
      <c r="J251" t="s">
        <v>80</v>
      </c>
      <c r="K251">
        <v>71</v>
      </c>
      <c r="L251" t="s">
        <v>378</v>
      </c>
      <c r="M251" t="s">
        <v>82</v>
      </c>
      <c r="N251" t="s">
        <v>631</v>
      </c>
      <c r="O251" t="s">
        <v>632</v>
      </c>
      <c r="P251">
        <v>834</v>
      </c>
      <c r="S251" s="4">
        <v>45988</v>
      </c>
      <c r="U251">
        <v>6</v>
      </c>
      <c r="V251">
        <v>5004</v>
      </c>
      <c r="W251" t="s">
        <v>85</v>
      </c>
      <c r="X251">
        <v>5000580750001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K251" t="s">
        <v>80</v>
      </c>
      <c r="AL251">
        <v>0</v>
      </c>
      <c r="AM251" t="s">
        <v>80</v>
      </c>
      <c r="AP251">
        <v>500058075</v>
      </c>
      <c r="AQ251" t="s">
        <v>375</v>
      </c>
      <c r="AR251" t="s">
        <v>376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80</v>
      </c>
      <c r="BF251" t="s">
        <v>375</v>
      </c>
      <c r="BI251" t="s">
        <v>913</v>
      </c>
      <c r="BJ251" s="5" t="str">
        <f>VLOOKUP(A251,ReferenceTable[],4,FALSE)</f>
        <v>AD1621P</v>
      </c>
      <c r="BK251">
        <f>VLOOKUP(A251,ReferenceTable[],5,FALSE)</f>
        <v>0</v>
      </c>
      <c r="BL251">
        <f>VLOOKUP(A251,ReferenceTable[],6,FALSE)</f>
        <v>0</v>
      </c>
      <c r="BM251">
        <f>VLOOKUP(A251,ReferenceTable[],7,FALSE)</f>
        <v>0</v>
      </c>
      <c r="BN251" s="4">
        <f>VLOOKUP(A251,ReferenceTable[],9,FALSE)</f>
        <v>45992</v>
      </c>
      <c r="BO251">
        <f>VLOOKUP(A251,ReferenceTable[],10,FALSE)</f>
        <v>5000</v>
      </c>
      <c r="BP251">
        <f>VLOOKUP(A251,ReferenceTable[],11,FALSE)</f>
        <v>5000</v>
      </c>
      <c r="BQ251">
        <f>VLOOKUP(A251,ReferenceTable[],12,FALSE)</f>
        <v>0</v>
      </c>
      <c r="BR251" t="str">
        <f>VLOOKUP(A251,ReferenceTable[],14,FALSE)</f>
        <v>BYR: EUNICE/ROSE</v>
      </c>
      <c r="BS251" s="4">
        <f>VLOOKUP(A251,ReferenceTable[],15,FALSE)</f>
        <v>45994</v>
      </c>
      <c r="BT251">
        <f>VLOOKUP(A251,ReferenceTable[],16,FALSE)</f>
        <v>2</v>
      </c>
      <c r="BU251" t="str">
        <f>VLOOKUP(A251,ReferenceTable[],17,FALSE)</f>
        <v>JT</v>
      </c>
      <c r="BV251" s="4">
        <f>VLOOKUP(A251,ReferenceTable[],18,FALSE)</f>
        <v>45986</v>
      </c>
      <c r="BW251" s="4">
        <f>VLOOKUP(A251,ReferenceTable[],19,FALSE)</f>
        <v>45987</v>
      </c>
      <c r="BX251">
        <f>VLOOKUP(A251,ReferenceTable[],20,FALSE)</f>
        <v>12004</v>
      </c>
    </row>
    <row r="252" spans="1:76">
      <c r="A252" t="s">
        <v>914</v>
      </c>
      <c r="B252">
        <v>10000</v>
      </c>
      <c r="C252">
        <v>10000</v>
      </c>
      <c r="D252" s="4">
        <v>45987</v>
      </c>
      <c r="E252" t="s">
        <v>77</v>
      </c>
      <c r="F252" t="s">
        <v>915</v>
      </c>
      <c r="G252" t="s">
        <v>171</v>
      </c>
      <c r="H252" t="s">
        <v>916</v>
      </c>
      <c r="I252">
        <v>1</v>
      </c>
      <c r="J252" t="s">
        <v>80</v>
      </c>
      <c r="K252">
        <v>72</v>
      </c>
      <c r="L252" t="s">
        <v>272</v>
      </c>
      <c r="M252" t="s">
        <v>96</v>
      </c>
      <c r="N252" t="s">
        <v>140</v>
      </c>
      <c r="O252" t="s">
        <v>141</v>
      </c>
      <c r="P252">
        <v>1125</v>
      </c>
      <c r="S252" s="4">
        <v>45987</v>
      </c>
      <c r="U252">
        <v>4</v>
      </c>
      <c r="V252">
        <v>4500</v>
      </c>
      <c r="W252" t="s">
        <v>85</v>
      </c>
      <c r="X252">
        <v>5000584110001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G252">
        <v>0</v>
      </c>
      <c r="AK252" t="s">
        <v>80</v>
      </c>
      <c r="AL252">
        <v>0</v>
      </c>
      <c r="AM252" t="s">
        <v>80</v>
      </c>
      <c r="AP252">
        <v>500058411</v>
      </c>
      <c r="AQ252" t="s">
        <v>375</v>
      </c>
      <c r="AR252" t="s">
        <v>376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80</v>
      </c>
      <c r="BF252" t="s">
        <v>375</v>
      </c>
      <c r="BI252" t="s">
        <v>917</v>
      </c>
      <c r="BJ252" s="5" t="str">
        <f>VLOOKUP(A252,ReferenceTable[],4,FALSE)</f>
        <v>AD1621P</v>
      </c>
      <c r="BK252">
        <f>VLOOKUP(A252,ReferenceTable[],5,FALSE)</f>
        <v>0</v>
      </c>
      <c r="BL252">
        <f>VLOOKUP(A252,ReferenceTable[],6,FALSE)</f>
        <v>0</v>
      </c>
      <c r="BM252">
        <f>VLOOKUP(A252,ReferenceTable[],7,FALSE)</f>
        <v>0</v>
      </c>
      <c r="BN252" s="4">
        <f>VLOOKUP(A252,ReferenceTable[],9,FALSE)</f>
        <v>45992</v>
      </c>
      <c r="BO252">
        <f>VLOOKUP(A252,ReferenceTable[],10,FALSE)</f>
        <v>2500</v>
      </c>
      <c r="BP252">
        <f>VLOOKUP(A252,ReferenceTable[],11,FALSE)</f>
        <v>2500</v>
      </c>
      <c r="BQ252">
        <f>VLOOKUP(A252,ReferenceTable[],12,FALSE)</f>
        <v>0</v>
      </c>
      <c r="BR252" t="str">
        <f>VLOOKUP(A252,ReferenceTable[],14,FALSE)</f>
        <v>BYR: EUNICE/ROSE</v>
      </c>
      <c r="BS252" s="4">
        <f>VLOOKUP(A252,ReferenceTable[],15,FALSE)</f>
        <v>45994</v>
      </c>
      <c r="BT252">
        <f>VLOOKUP(A252,ReferenceTable[],16,FALSE)</f>
        <v>2</v>
      </c>
      <c r="BU252" t="str">
        <f>VLOOKUP(A252,ReferenceTable[],17,FALSE)</f>
        <v>JT</v>
      </c>
      <c r="BV252" s="4">
        <f>VLOOKUP(A252,ReferenceTable[],18,FALSE)</f>
        <v>45986</v>
      </c>
      <c r="BW252" s="4">
        <f>VLOOKUP(A252,ReferenceTable[],19,FALSE)</f>
        <v>45987</v>
      </c>
      <c r="BX252">
        <f>VLOOKUP(A252,ReferenceTable[],20,FALSE)</f>
        <v>9504</v>
      </c>
    </row>
    <row r="253" spans="1:76">
      <c r="A253" t="s">
        <v>914</v>
      </c>
      <c r="B253">
        <v>10000</v>
      </c>
      <c r="C253">
        <v>20000</v>
      </c>
      <c r="D253" s="4">
        <v>45987</v>
      </c>
      <c r="E253" t="s">
        <v>77</v>
      </c>
      <c r="F253" t="s">
        <v>915</v>
      </c>
      <c r="G253" t="s">
        <v>171</v>
      </c>
      <c r="H253" t="s">
        <v>916</v>
      </c>
      <c r="I253">
        <v>2</v>
      </c>
      <c r="J253" t="s">
        <v>80</v>
      </c>
      <c r="K253">
        <v>71</v>
      </c>
      <c r="L253" t="s">
        <v>378</v>
      </c>
      <c r="M253" t="s">
        <v>82</v>
      </c>
      <c r="N253" t="s">
        <v>631</v>
      </c>
      <c r="O253" t="s">
        <v>632</v>
      </c>
      <c r="P253">
        <v>834</v>
      </c>
      <c r="S253" s="4">
        <v>45987</v>
      </c>
      <c r="U253">
        <v>6</v>
      </c>
      <c r="V253">
        <v>5004</v>
      </c>
      <c r="W253" t="s">
        <v>85</v>
      </c>
      <c r="X253">
        <v>5000584110001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G253">
        <v>0</v>
      </c>
      <c r="AK253" t="s">
        <v>80</v>
      </c>
      <c r="AL253">
        <v>0</v>
      </c>
      <c r="AM253" t="s">
        <v>80</v>
      </c>
      <c r="AP253">
        <v>500058411</v>
      </c>
      <c r="AQ253" t="s">
        <v>375</v>
      </c>
      <c r="AR253" t="s">
        <v>376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80</v>
      </c>
      <c r="BF253" t="s">
        <v>375</v>
      </c>
      <c r="BI253" t="s">
        <v>917</v>
      </c>
      <c r="BJ253" s="5" t="str">
        <f>VLOOKUP(A253,ReferenceTable[],4,FALSE)</f>
        <v>AD1621P</v>
      </c>
      <c r="BK253">
        <f>VLOOKUP(A253,ReferenceTable[],5,FALSE)</f>
        <v>0</v>
      </c>
      <c r="BL253">
        <f>VLOOKUP(A253,ReferenceTable[],6,FALSE)</f>
        <v>0</v>
      </c>
      <c r="BM253">
        <f>VLOOKUP(A253,ReferenceTable[],7,FALSE)</f>
        <v>0</v>
      </c>
      <c r="BN253" s="4">
        <f>VLOOKUP(A253,ReferenceTable[],9,FALSE)</f>
        <v>45992</v>
      </c>
      <c r="BO253">
        <f>VLOOKUP(A253,ReferenceTable[],10,FALSE)</f>
        <v>2500</v>
      </c>
      <c r="BP253">
        <f>VLOOKUP(A253,ReferenceTable[],11,FALSE)</f>
        <v>2500</v>
      </c>
      <c r="BQ253">
        <f>VLOOKUP(A253,ReferenceTable[],12,FALSE)</f>
        <v>0</v>
      </c>
      <c r="BR253" t="str">
        <f>VLOOKUP(A253,ReferenceTable[],14,FALSE)</f>
        <v>BYR: EUNICE/ROSE</v>
      </c>
      <c r="BS253" s="4">
        <f>VLOOKUP(A253,ReferenceTable[],15,FALSE)</f>
        <v>45994</v>
      </c>
      <c r="BT253">
        <f>VLOOKUP(A253,ReferenceTable[],16,FALSE)</f>
        <v>2</v>
      </c>
      <c r="BU253" t="str">
        <f>VLOOKUP(A253,ReferenceTable[],17,FALSE)</f>
        <v>JT</v>
      </c>
      <c r="BV253" s="4">
        <f>VLOOKUP(A253,ReferenceTable[],18,FALSE)</f>
        <v>45986</v>
      </c>
      <c r="BW253" s="4">
        <f>VLOOKUP(A253,ReferenceTable[],19,FALSE)</f>
        <v>45987</v>
      </c>
      <c r="BX253">
        <f>VLOOKUP(A253,ReferenceTable[],20,FALSE)</f>
        <v>9504</v>
      </c>
    </row>
    <row r="254" spans="1:76">
      <c r="A254" t="s">
        <v>914</v>
      </c>
      <c r="B254">
        <v>20000</v>
      </c>
      <c r="C254">
        <v>10000</v>
      </c>
      <c r="D254" s="4">
        <v>45987</v>
      </c>
      <c r="E254" t="s">
        <v>77</v>
      </c>
      <c r="F254" t="s">
        <v>915</v>
      </c>
      <c r="G254" t="s">
        <v>171</v>
      </c>
      <c r="H254" t="s">
        <v>916</v>
      </c>
      <c r="I254">
        <v>1</v>
      </c>
      <c r="J254" t="s">
        <v>80</v>
      </c>
      <c r="K254">
        <v>72</v>
      </c>
      <c r="L254" t="s">
        <v>272</v>
      </c>
      <c r="M254" t="s">
        <v>96</v>
      </c>
      <c r="N254" t="s">
        <v>140</v>
      </c>
      <c r="O254" t="s">
        <v>141</v>
      </c>
      <c r="P254">
        <v>625</v>
      </c>
      <c r="S254" s="4">
        <v>45987</v>
      </c>
      <c r="U254">
        <v>4</v>
      </c>
      <c r="V254">
        <v>2500</v>
      </c>
      <c r="W254" t="s">
        <v>85</v>
      </c>
      <c r="X254">
        <v>5000584110001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>
        <v>0</v>
      </c>
      <c r="AK254" t="s">
        <v>80</v>
      </c>
      <c r="AL254">
        <v>0</v>
      </c>
      <c r="AM254" t="s">
        <v>80</v>
      </c>
      <c r="AP254">
        <v>500058411</v>
      </c>
      <c r="AQ254" t="s">
        <v>375</v>
      </c>
      <c r="AR254" t="s">
        <v>376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80</v>
      </c>
      <c r="BF254" t="s">
        <v>375</v>
      </c>
      <c r="BI254" t="s">
        <v>917</v>
      </c>
      <c r="BJ254" s="5" t="str">
        <f>VLOOKUP(A254,ReferenceTable[],4,FALSE)</f>
        <v>AD1621P</v>
      </c>
      <c r="BK254">
        <f>VLOOKUP(A254,ReferenceTable[],5,FALSE)</f>
        <v>0</v>
      </c>
      <c r="BL254">
        <f>VLOOKUP(A254,ReferenceTable[],6,FALSE)</f>
        <v>0</v>
      </c>
      <c r="BM254">
        <f>VLOOKUP(A254,ReferenceTable[],7,FALSE)</f>
        <v>0</v>
      </c>
      <c r="BN254" s="4">
        <f>VLOOKUP(A254,ReferenceTable[],9,FALSE)</f>
        <v>45992</v>
      </c>
      <c r="BO254">
        <f>VLOOKUP(A254,ReferenceTable[],10,FALSE)</f>
        <v>2500</v>
      </c>
      <c r="BP254">
        <f>VLOOKUP(A254,ReferenceTable[],11,FALSE)</f>
        <v>2500</v>
      </c>
      <c r="BQ254">
        <f>VLOOKUP(A254,ReferenceTable[],12,FALSE)</f>
        <v>0</v>
      </c>
      <c r="BR254" t="str">
        <f>VLOOKUP(A254,ReferenceTable[],14,FALSE)</f>
        <v>BYR: EUNICE/ROSE</v>
      </c>
      <c r="BS254" s="4">
        <f>VLOOKUP(A254,ReferenceTable[],15,FALSE)</f>
        <v>45994</v>
      </c>
      <c r="BT254">
        <f>VLOOKUP(A254,ReferenceTable[],16,FALSE)</f>
        <v>2</v>
      </c>
      <c r="BU254" t="str">
        <f>VLOOKUP(A254,ReferenceTable[],17,FALSE)</f>
        <v>JT</v>
      </c>
      <c r="BV254" s="4">
        <f>VLOOKUP(A254,ReferenceTable[],18,FALSE)</f>
        <v>45986</v>
      </c>
      <c r="BW254" s="4">
        <f>VLOOKUP(A254,ReferenceTable[],19,FALSE)</f>
        <v>45987</v>
      </c>
      <c r="BX254">
        <f>VLOOKUP(A254,ReferenceTable[],20,FALSE)</f>
        <v>9504</v>
      </c>
    </row>
    <row r="255" spans="1:76">
      <c r="A255" t="s">
        <v>918</v>
      </c>
      <c r="B255">
        <v>10000</v>
      </c>
      <c r="C255">
        <v>10000</v>
      </c>
      <c r="D255" s="4">
        <v>45987</v>
      </c>
      <c r="E255" t="s">
        <v>77</v>
      </c>
      <c r="F255" t="s">
        <v>919</v>
      </c>
      <c r="G255" t="s">
        <v>171</v>
      </c>
      <c r="H255" t="s">
        <v>916</v>
      </c>
      <c r="I255">
        <v>1</v>
      </c>
      <c r="J255" t="s">
        <v>80</v>
      </c>
      <c r="K255">
        <v>72</v>
      </c>
      <c r="L255" t="s">
        <v>272</v>
      </c>
      <c r="M255" t="s">
        <v>96</v>
      </c>
      <c r="N255" t="s">
        <v>140</v>
      </c>
      <c r="O255" t="s">
        <v>141</v>
      </c>
      <c r="P255">
        <v>1125</v>
      </c>
      <c r="S255" s="4">
        <v>45987</v>
      </c>
      <c r="U255">
        <v>4</v>
      </c>
      <c r="V255">
        <v>4500</v>
      </c>
      <c r="W255" t="s">
        <v>85</v>
      </c>
      <c r="X255">
        <v>5000596190001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K255" t="s">
        <v>80</v>
      </c>
      <c r="AL255">
        <v>0</v>
      </c>
      <c r="AM255" t="s">
        <v>80</v>
      </c>
      <c r="AP255">
        <v>500059619</v>
      </c>
      <c r="AQ255" t="s">
        <v>375</v>
      </c>
      <c r="AR255" t="s">
        <v>376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80</v>
      </c>
      <c r="BF255" t="s">
        <v>375</v>
      </c>
      <c r="BI255" t="s">
        <v>917</v>
      </c>
      <c r="BJ255" s="5" t="str">
        <f>VLOOKUP(A255,ReferenceTable[],4,FALSE)</f>
        <v>AD1621P</v>
      </c>
      <c r="BK255">
        <f>VLOOKUP(A255,ReferenceTable[],5,FALSE)</f>
        <v>0</v>
      </c>
      <c r="BL255">
        <f>VLOOKUP(A255,ReferenceTable[],6,FALSE)</f>
        <v>0</v>
      </c>
      <c r="BM255">
        <f>VLOOKUP(A255,ReferenceTable[],7,FALSE)</f>
        <v>0</v>
      </c>
      <c r="BN255" s="4">
        <f>VLOOKUP(A255,ReferenceTable[],9,FALSE)</f>
        <v>45992</v>
      </c>
      <c r="BO255">
        <f>VLOOKUP(A255,ReferenceTable[],10,FALSE)</f>
        <v>2500</v>
      </c>
      <c r="BP255">
        <f>VLOOKUP(A255,ReferenceTable[],11,FALSE)</f>
        <v>2500</v>
      </c>
      <c r="BQ255">
        <f>VLOOKUP(A255,ReferenceTable[],12,FALSE)</f>
        <v>0</v>
      </c>
      <c r="BR255" t="str">
        <f>VLOOKUP(A255,ReferenceTable[],14,FALSE)</f>
        <v>BYR: EUNICE/ROSE</v>
      </c>
      <c r="BS255" s="4">
        <f>VLOOKUP(A255,ReferenceTable[],15,FALSE)</f>
        <v>45994</v>
      </c>
      <c r="BT255">
        <f>VLOOKUP(A255,ReferenceTable[],16,FALSE)</f>
        <v>2</v>
      </c>
      <c r="BU255" t="str">
        <f>VLOOKUP(A255,ReferenceTable[],17,FALSE)</f>
        <v>JT</v>
      </c>
      <c r="BV255" s="4">
        <f>VLOOKUP(A255,ReferenceTable[],18,FALSE)</f>
        <v>45986</v>
      </c>
      <c r="BW255" s="4">
        <f>VLOOKUP(A255,ReferenceTable[],19,FALSE)</f>
        <v>45987</v>
      </c>
      <c r="BX255">
        <f>VLOOKUP(A255,ReferenceTable[],20,FALSE)</f>
        <v>9504</v>
      </c>
    </row>
    <row r="256" spans="1:76">
      <c r="A256" t="s">
        <v>918</v>
      </c>
      <c r="B256">
        <v>10000</v>
      </c>
      <c r="C256">
        <v>20000</v>
      </c>
      <c r="D256" s="4">
        <v>45987</v>
      </c>
      <c r="E256" t="s">
        <v>77</v>
      </c>
      <c r="F256" t="s">
        <v>919</v>
      </c>
      <c r="G256" t="s">
        <v>171</v>
      </c>
      <c r="H256" t="s">
        <v>916</v>
      </c>
      <c r="I256">
        <v>2</v>
      </c>
      <c r="J256" t="s">
        <v>80</v>
      </c>
      <c r="K256">
        <v>71</v>
      </c>
      <c r="L256" t="s">
        <v>378</v>
      </c>
      <c r="M256" t="s">
        <v>82</v>
      </c>
      <c r="N256" t="s">
        <v>631</v>
      </c>
      <c r="O256" t="s">
        <v>632</v>
      </c>
      <c r="P256">
        <v>834</v>
      </c>
      <c r="S256" s="4">
        <v>45987</v>
      </c>
      <c r="U256">
        <v>6</v>
      </c>
      <c r="V256">
        <v>5004</v>
      </c>
      <c r="W256" t="s">
        <v>85</v>
      </c>
      <c r="X256">
        <v>5000596190001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0</v>
      </c>
      <c r="AK256" t="s">
        <v>80</v>
      </c>
      <c r="AL256">
        <v>0</v>
      </c>
      <c r="AM256" t="s">
        <v>80</v>
      </c>
      <c r="AP256">
        <v>500059619</v>
      </c>
      <c r="AQ256" t="s">
        <v>375</v>
      </c>
      <c r="AR256" t="s">
        <v>376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80</v>
      </c>
      <c r="BF256" t="s">
        <v>375</v>
      </c>
      <c r="BI256" t="s">
        <v>917</v>
      </c>
      <c r="BJ256" s="5" t="str">
        <f>VLOOKUP(A256,ReferenceTable[],4,FALSE)</f>
        <v>AD1621P</v>
      </c>
      <c r="BK256">
        <f>VLOOKUP(A256,ReferenceTable[],5,FALSE)</f>
        <v>0</v>
      </c>
      <c r="BL256">
        <f>VLOOKUP(A256,ReferenceTable[],6,FALSE)</f>
        <v>0</v>
      </c>
      <c r="BM256">
        <f>VLOOKUP(A256,ReferenceTable[],7,FALSE)</f>
        <v>0</v>
      </c>
      <c r="BN256" s="4">
        <f>VLOOKUP(A256,ReferenceTable[],9,FALSE)</f>
        <v>45992</v>
      </c>
      <c r="BO256">
        <f>VLOOKUP(A256,ReferenceTable[],10,FALSE)</f>
        <v>2500</v>
      </c>
      <c r="BP256">
        <f>VLOOKUP(A256,ReferenceTable[],11,FALSE)</f>
        <v>2500</v>
      </c>
      <c r="BQ256">
        <f>VLOOKUP(A256,ReferenceTable[],12,FALSE)</f>
        <v>0</v>
      </c>
      <c r="BR256" t="str">
        <f>VLOOKUP(A256,ReferenceTable[],14,FALSE)</f>
        <v>BYR: EUNICE/ROSE</v>
      </c>
      <c r="BS256" s="4">
        <f>VLOOKUP(A256,ReferenceTable[],15,FALSE)</f>
        <v>45994</v>
      </c>
      <c r="BT256">
        <f>VLOOKUP(A256,ReferenceTable[],16,FALSE)</f>
        <v>2</v>
      </c>
      <c r="BU256" t="str">
        <f>VLOOKUP(A256,ReferenceTable[],17,FALSE)</f>
        <v>JT</v>
      </c>
      <c r="BV256" s="4">
        <f>VLOOKUP(A256,ReferenceTable[],18,FALSE)</f>
        <v>45986</v>
      </c>
      <c r="BW256" s="4">
        <f>VLOOKUP(A256,ReferenceTable[],19,FALSE)</f>
        <v>45987</v>
      </c>
      <c r="BX256">
        <f>VLOOKUP(A256,ReferenceTable[],20,FALSE)</f>
        <v>9504</v>
      </c>
    </row>
    <row r="257" spans="1:76">
      <c r="A257" t="s">
        <v>918</v>
      </c>
      <c r="B257">
        <v>20000</v>
      </c>
      <c r="C257">
        <v>10000</v>
      </c>
      <c r="D257" s="4">
        <v>45987</v>
      </c>
      <c r="E257" t="s">
        <v>77</v>
      </c>
      <c r="F257" t="s">
        <v>919</v>
      </c>
      <c r="G257" t="s">
        <v>171</v>
      </c>
      <c r="H257" t="s">
        <v>916</v>
      </c>
      <c r="I257">
        <v>1</v>
      </c>
      <c r="J257" t="s">
        <v>80</v>
      </c>
      <c r="K257">
        <v>72</v>
      </c>
      <c r="L257" t="s">
        <v>272</v>
      </c>
      <c r="M257" t="s">
        <v>96</v>
      </c>
      <c r="N257" t="s">
        <v>140</v>
      </c>
      <c r="O257" t="s">
        <v>141</v>
      </c>
      <c r="P257">
        <v>625</v>
      </c>
      <c r="S257" s="4">
        <v>45987</v>
      </c>
      <c r="U257">
        <v>4</v>
      </c>
      <c r="V257">
        <v>2500</v>
      </c>
      <c r="W257" t="s">
        <v>85</v>
      </c>
      <c r="X257">
        <v>5000596190001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0</v>
      </c>
      <c r="AK257" t="s">
        <v>80</v>
      </c>
      <c r="AL257">
        <v>0</v>
      </c>
      <c r="AM257" t="s">
        <v>80</v>
      </c>
      <c r="AP257">
        <v>500059619</v>
      </c>
      <c r="AQ257" t="s">
        <v>375</v>
      </c>
      <c r="AR257" t="s">
        <v>376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80</v>
      </c>
      <c r="BF257" t="s">
        <v>375</v>
      </c>
      <c r="BI257" t="s">
        <v>917</v>
      </c>
      <c r="BJ257" s="5" t="str">
        <f>VLOOKUP(A257,ReferenceTable[],4,FALSE)</f>
        <v>AD1621P</v>
      </c>
      <c r="BK257">
        <f>VLOOKUP(A257,ReferenceTable[],5,FALSE)</f>
        <v>0</v>
      </c>
      <c r="BL257">
        <f>VLOOKUP(A257,ReferenceTable[],6,FALSE)</f>
        <v>0</v>
      </c>
      <c r="BM257">
        <f>VLOOKUP(A257,ReferenceTable[],7,FALSE)</f>
        <v>0</v>
      </c>
      <c r="BN257" s="4">
        <f>VLOOKUP(A257,ReferenceTable[],9,FALSE)</f>
        <v>45992</v>
      </c>
      <c r="BO257">
        <f>VLOOKUP(A257,ReferenceTable[],10,FALSE)</f>
        <v>2500</v>
      </c>
      <c r="BP257">
        <f>VLOOKUP(A257,ReferenceTable[],11,FALSE)</f>
        <v>2500</v>
      </c>
      <c r="BQ257">
        <f>VLOOKUP(A257,ReferenceTable[],12,FALSE)</f>
        <v>0</v>
      </c>
      <c r="BR257" t="str">
        <f>VLOOKUP(A257,ReferenceTable[],14,FALSE)</f>
        <v>BYR: EUNICE/ROSE</v>
      </c>
      <c r="BS257" s="4">
        <f>VLOOKUP(A257,ReferenceTable[],15,FALSE)</f>
        <v>45994</v>
      </c>
      <c r="BT257">
        <f>VLOOKUP(A257,ReferenceTable[],16,FALSE)</f>
        <v>2</v>
      </c>
      <c r="BU257" t="str">
        <f>VLOOKUP(A257,ReferenceTable[],17,FALSE)</f>
        <v>JT</v>
      </c>
      <c r="BV257" s="4">
        <f>VLOOKUP(A257,ReferenceTable[],18,FALSE)</f>
        <v>45986</v>
      </c>
      <c r="BW257" s="4">
        <f>VLOOKUP(A257,ReferenceTable[],19,FALSE)</f>
        <v>45987</v>
      </c>
      <c r="BX257">
        <f>VLOOKUP(A257,ReferenceTable[],20,FALSE)</f>
        <v>9504</v>
      </c>
    </row>
    <row r="258" spans="1:76">
      <c r="A258" t="s">
        <v>920</v>
      </c>
      <c r="B258">
        <v>10000</v>
      </c>
      <c r="C258">
        <v>10000</v>
      </c>
      <c r="D258" s="4">
        <v>45987</v>
      </c>
      <c r="E258" t="s">
        <v>77</v>
      </c>
      <c r="F258" t="s">
        <v>921</v>
      </c>
      <c r="G258" t="s">
        <v>171</v>
      </c>
      <c r="H258" t="s">
        <v>916</v>
      </c>
      <c r="I258">
        <v>1</v>
      </c>
      <c r="J258" t="s">
        <v>80</v>
      </c>
      <c r="K258">
        <v>72</v>
      </c>
      <c r="L258" t="s">
        <v>272</v>
      </c>
      <c r="M258" t="s">
        <v>96</v>
      </c>
      <c r="N258" t="s">
        <v>140</v>
      </c>
      <c r="O258" t="s">
        <v>141</v>
      </c>
      <c r="P258">
        <v>1125</v>
      </c>
      <c r="S258" s="4">
        <v>45987</v>
      </c>
      <c r="U258">
        <v>4</v>
      </c>
      <c r="V258">
        <v>4500</v>
      </c>
      <c r="W258" t="s">
        <v>85</v>
      </c>
      <c r="X258">
        <v>5000596210001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0</v>
      </c>
      <c r="AK258" t="s">
        <v>80</v>
      </c>
      <c r="AL258">
        <v>0</v>
      </c>
      <c r="AM258" t="s">
        <v>80</v>
      </c>
      <c r="AP258">
        <v>500059621</v>
      </c>
      <c r="AQ258" t="s">
        <v>375</v>
      </c>
      <c r="AR258" t="s">
        <v>376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80</v>
      </c>
      <c r="BF258" t="s">
        <v>375</v>
      </c>
      <c r="BI258" t="s">
        <v>917</v>
      </c>
      <c r="BJ258" s="5" t="str">
        <f>VLOOKUP(A258,ReferenceTable[],4,FALSE)</f>
        <v>AD1621P</v>
      </c>
      <c r="BK258">
        <f>VLOOKUP(A258,ReferenceTable[],5,FALSE)</f>
        <v>0</v>
      </c>
      <c r="BL258">
        <f>VLOOKUP(A258,ReferenceTable[],6,FALSE)</f>
        <v>0</v>
      </c>
      <c r="BM258">
        <f>VLOOKUP(A258,ReferenceTable[],7,FALSE)</f>
        <v>0</v>
      </c>
      <c r="BN258" s="4">
        <f>VLOOKUP(A258,ReferenceTable[],9,FALSE)</f>
        <v>45992</v>
      </c>
      <c r="BO258">
        <f>VLOOKUP(A258,ReferenceTable[],10,FALSE)</f>
        <v>2500</v>
      </c>
      <c r="BP258">
        <f>VLOOKUP(A258,ReferenceTable[],11,FALSE)</f>
        <v>2500</v>
      </c>
      <c r="BQ258">
        <f>VLOOKUP(A258,ReferenceTable[],12,FALSE)</f>
        <v>0</v>
      </c>
      <c r="BR258" t="str">
        <f>VLOOKUP(A258,ReferenceTable[],14,FALSE)</f>
        <v>BYR: EUNICE/ROSE</v>
      </c>
      <c r="BS258" s="4">
        <f>VLOOKUP(A258,ReferenceTable[],15,FALSE)</f>
        <v>45994</v>
      </c>
      <c r="BT258">
        <f>VLOOKUP(A258,ReferenceTable[],16,FALSE)</f>
        <v>2</v>
      </c>
      <c r="BU258" t="str">
        <f>VLOOKUP(A258,ReferenceTable[],17,FALSE)</f>
        <v>JT</v>
      </c>
      <c r="BV258" s="4">
        <f>VLOOKUP(A258,ReferenceTable[],18,FALSE)</f>
        <v>45986</v>
      </c>
      <c r="BW258" s="4">
        <f>VLOOKUP(A258,ReferenceTable[],19,FALSE)</f>
        <v>45987</v>
      </c>
      <c r="BX258">
        <f>VLOOKUP(A258,ReferenceTable[],20,FALSE)</f>
        <v>9504</v>
      </c>
    </row>
    <row r="259" spans="1:76">
      <c r="A259" t="s">
        <v>920</v>
      </c>
      <c r="B259">
        <v>10000</v>
      </c>
      <c r="C259">
        <v>20000</v>
      </c>
      <c r="D259" s="4">
        <v>45987</v>
      </c>
      <c r="E259" t="s">
        <v>77</v>
      </c>
      <c r="F259" t="s">
        <v>921</v>
      </c>
      <c r="G259" t="s">
        <v>171</v>
      </c>
      <c r="H259" t="s">
        <v>916</v>
      </c>
      <c r="I259">
        <v>2</v>
      </c>
      <c r="J259" t="s">
        <v>80</v>
      </c>
      <c r="K259">
        <v>71</v>
      </c>
      <c r="L259" t="s">
        <v>378</v>
      </c>
      <c r="M259" t="s">
        <v>82</v>
      </c>
      <c r="N259" t="s">
        <v>631</v>
      </c>
      <c r="O259" t="s">
        <v>632</v>
      </c>
      <c r="P259">
        <v>834</v>
      </c>
      <c r="S259" s="4">
        <v>45987</v>
      </c>
      <c r="U259">
        <v>6</v>
      </c>
      <c r="V259">
        <v>5004</v>
      </c>
      <c r="W259" t="s">
        <v>85</v>
      </c>
      <c r="X259">
        <v>5000596210001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K259" t="s">
        <v>80</v>
      </c>
      <c r="AL259">
        <v>0</v>
      </c>
      <c r="AM259" t="s">
        <v>80</v>
      </c>
      <c r="AP259">
        <v>500059621</v>
      </c>
      <c r="AQ259" t="s">
        <v>375</v>
      </c>
      <c r="AR259" t="s">
        <v>376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80</v>
      </c>
      <c r="BF259" t="s">
        <v>375</v>
      </c>
      <c r="BI259" t="s">
        <v>917</v>
      </c>
      <c r="BJ259" s="5" t="str">
        <f>VLOOKUP(A259,ReferenceTable[],4,FALSE)</f>
        <v>AD1621P</v>
      </c>
      <c r="BK259">
        <f>VLOOKUP(A259,ReferenceTable[],5,FALSE)</f>
        <v>0</v>
      </c>
      <c r="BL259">
        <f>VLOOKUP(A259,ReferenceTable[],6,FALSE)</f>
        <v>0</v>
      </c>
      <c r="BM259">
        <f>VLOOKUP(A259,ReferenceTable[],7,FALSE)</f>
        <v>0</v>
      </c>
      <c r="BN259" s="4">
        <f>VLOOKUP(A259,ReferenceTable[],9,FALSE)</f>
        <v>45992</v>
      </c>
      <c r="BO259">
        <f>VLOOKUP(A259,ReferenceTable[],10,FALSE)</f>
        <v>2500</v>
      </c>
      <c r="BP259">
        <f>VLOOKUP(A259,ReferenceTable[],11,FALSE)</f>
        <v>2500</v>
      </c>
      <c r="BQ259">
        <f>VLOOKUP(A259,ReferenceTable[],12,FALSE)</f>
        <v>0</v>
      </c>
      <c r="BR259" t="str">
        <f>VLOOKUP(A259,ReferenceTable[],14,FALSE)</f>
        <v>BYR: EUNICE/ROSE</v>
      </c>
      <c r="BS259" s="4">
        <f>VLOOKUP(A259,ReferenceTable[],15,FALSE)</f>
        <v>45994</v>
      </c>
      <c r="BT259">
        <f>VLOOKUP(A259,ReferenceTable[],16,FALSE)</f>
        <v>2</v>
      </c>
      <c r="BU259" t="str">
        <f>VLOOKUP(A259,ReferenceTable[],17,FALSE)</f>
        <v>JT</v>
      </c>
      <c r="BV259" s="4">
        <f>VLOOKUP(A259,ReferenceTable[],18,FALSE)</f>
        <v>45986</v>
      </c>
      <c r="BW259" s="4">
        <f>VLOOKUP(A259,ReferenceTable[],19,FALSE)</f>
        <v>45987</v>
      </c>
      <c r="BX259">
        <f>VLOOKUP(A259,ReferenceTable[],20,FALSE)</f>
        <v>9504</v>
      </c>
    </row>
    <row r="260" spans="1:76">
      <c r="A260" t="s">
        <v>920</v>
      </c>
      <c r="B260">
        <v>20000</v>
      </c>
      <c r="C260">
        <v>10000</v>
      </c>
      <c r="D260" s="4">
        <v>45987</v>
      </c>
      <c r="E260" t="s">
        <v>77</v>
      </c>
      <c r="F260" t="s">
        <v>921</v>
      </c>
      <c r="G260" t="s">
        <v>171</v>
      </c>
      <c r="H260" t="s">
        <v>916</v>
      </c>
      <c r="I260">
        <v>1</v>
      </c>
      <c r="J260" t="s">
        <v>80</v>
      </c>
      <c r="K260">
        <v>72</v>
      </c>
      <c r="L260" t="s">
        <v>272</v>
      </c>
      <c r="M260" t="s">
        <v>96</v>
      </c>
      <c r="N260" t="s">
        <v>140</v>
      </c>
      <c r="O260" t="s">
        <v>141</v>
      </c>
      <c r="P260">
        <v>625</v>
      </c>
      <c r="S260" s="4">
        <v>45987</v>
      </c>
      <c r="U260">
        <v>4</v>
      </c>
      <c r="V260">
        <v>2500</v>
      </c>
      <c r="W260" t="s">
        <v>85</v>
      </c>
      <c r="X260">
        <v>5000596210001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0</v>
      </c>
      <c r="AK260" t="s">
        <v>80</v>
      </c>
      <c r="AL260">
        <v>0</v>
      </c>
      <c r="AM260" t="s">
        <v>80</v>
      </c>
      <c r="AP260">
        <v>500059621</v>
      </c>
      <c r="AQ260" t="s">
        <v>375</v>
      </c>
      <c r="AR260" t="s">
        <v>376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80</v>
      </c>
      <c r="BF260" t="s">
        <v>375</v>
      </c>
      <c r="BI260" t="s">
        <v>917</v>
      </c>
      <c r="BJ260" s="5" t="str">
        <f>VLOOKUP(A260,ReferenceTable[],4,FALSE)</f>
        <v>AD1621P</v>
      </c>
      <c r="BK260">
        <f>VLOOKUP(A260,ReferenceTable[],5,FALSE)</f>
        <v>0</v>
      </c>
      <c r="BL260">
        <f>VLOOKUP(A260,ReferenceTable[],6,FALSE)</f>
        <v>0</v>
      </c>
      <c r="BM260">
        <f>VLOOKUP(A260,ReferenceTable[],7,FALSE)</f>
        <v>0</v>
      </c>
      <c r="BN260" s="4">
        <f>VLOOKUP(A260,ReferenceTable[],9,FALSE)</f>
        <v>45992</v>
      </c>
      <c r="BO260">
        <f>VLOOKUP(A260,ReferenceTable[],10,FALSE)</f>
        <v>2500</v>
      </c>
      <c r="BP260">
        <f>VLOOKUP(A260,ReferenceTable[],11,FALSE)</f>
        <v>2500</v>
      </c>
      <c r="BQ260">
        <f>VLOOKUP(A260,ReferenceTable[],12,FALSE)</f>
        <v>0</v>
      </c>
      <c r="BR260" t="str">
        <f>VLOOKUP(A260,ReferenceTable[],14,FALSE)</f>
        <v>BYR: EUNICE/ROSE</v>
      </c>
      <c r="BS260" s="4">
        <f>VLOOKUP(A260,ReferenceTable[],15,FALSE)</f>
        <v>45994</v>
      </c>
      <c r="BT260">
        <f>VLOOKUP(A260,ReferenceTable[],16,FALSE)</f>
        <v>2</v>
      </c>
      <c r="BU260" t="str">
        <f>VLOOKUP(A260,ReferenceTable[],17,FALSE)</f>
        <v>JT</v>
      </c>
      <c r="BV260" s="4">
        <f>VLOOKUP(A260,ReferenceTable[],18,FALSE)</f>
        <v>45986</v>
      </c>
      <c r="BW260" s="4">
        <f>VLOOKUP(A260,ReferenceTable[],19,FALSE)</f>
        <v>45987</v>
      </c>
      <c r="BX260">
        <f>VLOOKUP(A260,ReferenceTable[],20,FALSE)</f>
        <v>9504</v>
      </c>
    </row>
    <row r="261" spans="1:76">
      <c r="A261" t="s">
        <v>922</v>
      </c>
      <c r="B261">
        <v>10000</v>
      </c>
      <c r="C261">
        <v>10000</v>
      </c>
      <c r="D261" s="4">
        <v>45989</v>
      </c>
      <c r="E261" t="s">
        <v>77</v>
      </c>
      <c r="F261">
        <v>0.530347222222222</v>
      </c>
      <c r="G261" t="s">
        <v>923</v>
      </c>
      <c r="H261" t="s">
        <v>904</v>
      </c>
      <c r="I261">
        <v>1</v>
      </c>
      <c r="J261" t="s">
        <v>80</v>
      </c>
      <c r="K261">
        <v>82</v>
      </c>
      <c r="L261" t="s">
        <v>378</v>
      </c>
      <c r="M261" t="s">
        <v>82</v>
      </c>
      <c r="N261" t="s">
        <v>379</v>
      </c>
      <c r="O261" t="s">
        <v>380</v>
      </c>
      <c r="P261">
        <v>5143</v>
      </c>
      <c r="S261" s="4">
        <v>45989</v>
      </c>
      <c r="U261">
        <v>140</v>
      </c>
      <c r="V261">
        <v>720020</v>
      </c>
      <c r="W261" t="s">
        <v>85</v>
      </c>
      <c r="X261" t="s">
        <v>905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0</v>
      </c>
      <c r="AK261" t="s">
        <v>80</v>
      </c>
      <c r="AL261">
        <v>0</v>
      </c>
      <c r="AM261" t="s">
        <v>80</v>
      </c>
      <c r="AP261" t="s">
        <v>906</v>
      </c>
      <c r="AQ261" t="s">
        <v>924</v>
      </c>
      <c r="AR261" t="s">
        <v>925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80</v>
      </c>
      <c r="BF261" t="s">
        <v>924</v>
      </c>
      <c r="BI261" t="s">
        <v>926</v>
      </c>
      <c r="BJ261" s="5" t="str">
        <f>VLOOKUP(A261,ReferenceTable[],4,FALSE)</f>
        <v>CCLSV4201</v>
      </c>
      <c r="BK261">
        <f>VLOOKUP(A261,ReferenceTable[],5,FALSE)</f>
        <v>0</v>
      </c>
      <c r="BL261">
        <f>VLOOKUP(A261,ReferenceTable[],6,FALSE)</f>
        <v>0</v>
      </c>
      <c r="BM261">
        <f>VLOOKUP(A261,ReferenceTable[],7,FALSE)</f>
        <v>0</v>
      </c>
      <c r="BN261" s="4">
        <f>VLOOKUP(A261,ReferenceTable[],9,FALSE)</f>
        <v>46013</v>
      </c>
      <c r="BO261">
        <f>VLOOKUP(A261,ReferenceTable[],10,FALSE)</f>
        <v>720000</v>
      </c>
      <c r="BP261">
        <f>VLOOKUP(A261,ReferenceTable[],11,FALSE)</f>
        <v>0</v>
      </c>
      <c r="BQ261">
        <f>VLOOKUP(A261,ReferenceTable[],12,FALSE)</f>
        <v>0</v>
      </c>
      <c r="BR261" t="str">
        <f>VLOOKUP(A261,ReferenceTable[],14,FALSE)</f>
        <v>BYR:SOPHIA YU  ETA:5/1/2026</v>
      </c>
      <c r="BS261" s="4">
        <f>VLOOKUP(A261,ReferenceTable[],15,FALSE)</f>
        <v>46024</v>
      </c>
      <c r="BT261">
        <f>VLOOKUP(A261,ReferenceTable[],16,FALSE)</f>
        <v>1</v>
      </c>
      <c r="BU261" t="str">
        <f>VLOOKUP(A261,ReferenceTable[],17,FALSE)</f>
        <v>FT</v>
      </c>
      <c r="BV261" s="4">
        <f>VLOOKUP(A261,ReferenceTable[],18,FALSE)</f>
        <v>45986</v>
      </c>
      <c r="BW261" s="4">
        <f>VLOOKUP(A261,ReferenceTable[],19,FALSE)</f>
        <v>45989</v>
      </c>
      <c r="BX261">
        <f>VLOOKUP(A261,ReferenceTable[],20,FALSE)</f>
        <v>720020</v>
      </c>
    </row>
    <row r="262" spans="1:76">
      <c r="A262" t="s">
        <v>927</v>
      </c>
      <c r="B262">
        <v>10000</v>
      </c>
      <c r="C262">
        <v>10000</v>
      </c>
      <c r="D262" s="4">
        <v>45989</v>
      </c>
      <c r="E262" t="s">
        <v>77</v>
      </c>
      <c r="F262">
        <v>0.457326388888889</v>
      </c>
      <c r="G262" t="s">
        <v>928</v>
      </c>
      <c r="H262" t="s">
        <v>929</v>
      </c>
      <c r="I262">
        <v>1</v>
      </c>
      <c r="J262" t="s">
        <v>80</v>
      </c>
      <c r="K262">
        <v>72</v>
      </c>
      <c r="L262" t="s">
        <v>272</v>
      </c>
      <c r="M262" t="s">
        <v>96</v>
      </c>
      <c r="N262" t="s">
        <v>140</v>
      </c>
      <c r="O262" t="s">
        <v>141</v>
      </c>
      <c r="P262">
        <v>5625</v>
      </c>
      <c r="S262" s="4">
        <v>45988</v>
      </c>
      <c r="U262">
        <v>16</v>
      </c>
      <c r="V262">
        <v>90000</v>
      </c>
      <c r="W262" t="s">
        <v>85</v>
      </c>
      <c r="X262" t="s">
        <v>930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0</v>
      </c>
      <c r="AK262" t="s">
        <v>80</v>
      </c>
      <c r="AL262">
        <v>0</v>
      </c>
      <c r="AM262" t="s">
        <v>80</v>
      </c>
      <c r="AP262" t="s">
        <v>931</v>
      </c>
      <c r="AQ262" t="s">
        <v>401</v>
      </c>
      <c r="AR262" t="s">
        <v>402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80</v>
      </c>
      <c r="BF262" t="s">
        <v>401</v>
      </c>
      <c r="BI262" t="s">
        <v>932</v>
      </c>
      <c r="BJ262" s="5" t="str">
        <f>VLOOKUP(A262,ReferenceTable[],4,FALSE)</f>
        <v>PMC1201</v>
      </c>
      <c r="BK262">
        <f>VLOOKUP(A262,ReferenceTable[],5,FALSE)</f>
        <v>0</v>
      </c>
      <c r="BL262">
        <f>VLOOKUP(A262,ReferenceTable[],6,FALSE)</f>
        <v>0</v>
      </c>
      <c r="BM262">
        <f>VLOOKUP(A262,ReferenceTable[],7,FALSE)</f>
        <v>0</v>
      </c>
      <c r="BN262" s="4">
        <f>VLOOKUP(A262,ReferenceTable[],9,FALSE)</f>
        <v>45994</v>
      </c>
      <c r="BO262">
        <f>VLOOKUP(A262,ReferenceTable[],10,FALSE)</f>
        <v>59900</v>
      </c>
      <c r="BP262">
        <f>VLOOKUP(A262,ReferenceTable[],11,FALSE)</f>
        <v>59900</v>
      </c>
      <c r="BQ262">
        <f>VLOOKUP(A262,ReferenceTable[],12,FALSE)</f>
        <v>0</v>
      </c>
      <c r="BR262" t="str">
        <f>VLOOKUP(A262,ReferenceTable[],14,FALSE)</f>
        <v>USED NEW BLOCK. MUST SEND</v>
      </c>
      <c r="BS262" s="4">
        <f>VLOOKUP(A262,ReferenceTable[],15,FALSE)</f>
        <v>45999</v>
      </c>
      <c r="BT262">
        <f>VLOOKUP(A262,ReferenceTable[],16,FALSE)</f>
        <v>4</v>
      </c>
      <c r="BU262" t="str">
        <f>VLOOKUP(A262,ReferenceTable[],17,FALSE)</f>
        <v>JT</v>
      </c>
      <c r="BV262" s="4">
        <f>VLOOKUP(A262,ReferenceTable[],18,FALSE)</f>
        <v>45987</v>
      </c>
      <c r="BW262" s="4">
        <f>VLOOKUP(A262,ReferenceTable[],19,FALSE)</f>
        <v>45988</v>
      </c>
      <c r="BX262">
        <f>VLOOKUP(A262,ReferenceTable[],20,FALSE)</f>
        <v>176000</v>
      </c>
    </row>
    <row r="263" spans="1:76">
      <c r="A263" t="s">
        <v>927</v>
      </c>
      <c r="B263">
        <v>10000</v>
      </c>
      <c r="C263">
        <v>20000</v>
      </c>
      <c r="D263" s="4">
        <v>45989</v>
      </c>
      <c r="E263" t="s">
        <v>77</v>
      </c>
      <c r="F263">
        <v>0.457326388888889</v>
      </c>
      <c r="G263" t="s">
        <v>928</v>
      </c>
      <c r="H263" t="s">
        <v>929</v>
      </c>
      <c r="I263">
        <v>2</v>
      </c>
      <c r="J263" t="s">
        <v>80</v>
      </c>
      <c r="K263">
        <v>86</v>
      </c>
      <c r="L263" t="s">
        <v>232</v>
      </c>
      <c r="M263" t="s">
        <v>163</v>
      </c>
      <c r="N263" t="s">
        <v>233</v>
      </c>
      <c r="O263" t="s">
        <v>234</v>
      </c>
      <c r="P263">
        <v>4300</v>
      </c>
      <c r="S263" s="4">
        <v>45988</v>
      </c>
      <c r="U263">
        <v>20</v>
      </c>
      <c r="V263">
        <v>86000</v>
      </c>
      <c r="W263" t="s">
        <v>85</v>
      </c>
      <c r="X263" t="s">
        <v>930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K263" t="s">
        <v>80</v>
      </c>
      <c r="AL263">
        <v>0</v>
      </c>
      <c r="AM263" t="s">
        <v>80</v>
      </c>
      <c r="AP263" t="s">
        <v>931</v>
      </c>
      <c r="AQ263" t="s">
        <v>401</v>
      </c>
      <c r="AR263" t="s">
        <v>402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80</v>
      </c>
      <c r="BF263" t="s">
        <v>401</v>
      </c>
      <c r="BI263" t="s">
        <v>932</v>
      </c>
      <c r="BJ263" s="5" t="str">
        <f>VLOOKUP(A263,ReferenceTable[],4,FALSE)</f>
        <v>PMC1201</v>
      </c>
      <c r="BK263">
        <f>VLOOKUP(A263,ReferenceTable[],5,FALSE)</f>
        <v>0</v>
      </c>
      <c r="BL263">
        <f>VLOOKUP(A263,ReferenceTable[],6,FALSE)</f>
        <v>0</v>
      </c>
      <c r="BM263">
        <f>VLOOKUP(A263,ReferenceTable[],7,FALSE)</f>
        <v>0</v>
      </c>
      <c r="BN263" s="4">
        <f>VLOOKUP(A263,ReferenceTable[],9,FALSE)</f>
        <v>45994</v>
      </c>
      <c r="BO263">
        <f>VLOOKUP(A263,ReferenceTable[],10,FALSE)</f>
        <v>59900</v>
      </c>
      <c r="BP263">
        <f>VLOOKUP(A263,ReferenceTable[],11,FALSE)</f>
        <v>59900</v>
      </c>
      <c r="BQ263">
        <f>VLOOKUP(A263,ReferenceTable[],12,FALSE)</f>
        <v>0</v>
      </c>
      <c r="BR263" t="str">
        <f>VLOOKUP(A263,ReferenceTable[],14,FALSE)</f>
        <v>USED NEW BLOCK. MUST SEND</v>
      </c>
      <c r="BS263" s="4">
        <f>VLOOKUP(A263,ReferenceTable[],15,FALSE)</f>
        <v>45999</v>
      </c>
      <c r="BT263">
        <f>VLOOKUP(A263,ReferenceTable[],16,FALSE)</f>
        <v>4</v>
      </c>
      <c r="BU263" t="str">
        <f>VLOOKUP(A263,ReferenceTable[],17,FALSE)</f>
        <v>JT</v>
      </c>
      <c r="BV263" s="4">
        <f>VLOOKUP(A263,ReferenceTable[],18,FALSE)</f>
        <v>45987</v>
      </c>
      <c r="BW263" s="4">
        <f>VLOOKUP(A263,ReferenceTable[],19,FALSE)</f>
        <v>45988</v>
      </c>
      <c r="BX263">
        <f>VLOOKUP(A263,ReferenceTable[],20,FALSE)</f>
        <v>176000</v>
      </c>
    </row>
    <row r="264" spans="1:76">
      <c r="A264" t="s">
        <v>933</v>
      </c>
      <c r="B264">
        <v>10000</v>
      </c>
      <c r="C264">
        <v>10000</v>
      </c>
      <c r="D264" s="4">
        <v>45989</v>
      </c>
      <c r="E264" t="s">
        <v>77</v>
      </c>
      <c r="F264" t="s">
        <v>934</v>
      </c>
      <c r="G264" t="s">
        <v>171</v>
      </c>
      <c r="H264" t="s">
        <v>935</v>
      </c>
      <c r="I264">
        <v>1</v>
      </c>
      <c r="J264" t="s">
        <v>80</v>
      </c>
      <c r="K264">
        <v>72</v>
      </c>
      <c r="L264" t="s">
        <v>272</v>
      </c>
      <c r="M264" t="s">
        <v>96</v>
      </c>
      <c r="N264" t="s">
        <v>140</v>
      </c>
      <c r="O264" t="s">
        <v>141</v>
      </c>
      <c r="P264">
        <v>2000</v>
      </c>
      <c r="S264" s="4">
        <v>45988</v>
      </c>
      <c r="U264">
        <v>4</v>
      </c>
      <c r="V264">
        <v>8000</v>
      </c>
      <c r="W264" t="s">
        <v>85</v>
      </c>
      <c r="X264">
        <v>83615230001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G264">
        <v>0</v>
      </c>
      <c r="AK264" t="s">
        <v>80</v>
      </c>
      <c r="AL264">
        <v>0</v>
      </c>
      <c r="AM264" t="s">
        <v>80</v>
      </c>
      <c r="AP264">
        <v>8361523</v>
      </c>
      <c r="AQ264" t="s">
        <v>375</v>
      </c>
      <c r="AR264" t="s">
        <v>376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80</v>
      </c>
      <c r="BF264" t="s">
        <v>375</v>
      </c>
      <c r="BI264" t="s">
        <v>936</v>
      </c>
      <c r="BJ264" s="5" t="str">
        <f>VLOOKUP(A264,ReferenceTable[],4,FALSE)</f>
        <v>AD1621P</v>
      </c>
      <c r="BK264">
        <f>VLOOKUP(A264,ReferenceTable[],5,FALSE)</f>
        <v>0</v>
      </c>
      <c r="BL264">
        <f>VLOOKUP(A264,ReferenceTable[],6,FALSE)</f>
        <v>0</v>
      </c>
      <c r="BM264">
        <f>VLOOKUP(A264,ReferenceTable[],7,FALSE)</f>
        <v>0</v>
      </c>
      <c r="BN264" s="4">
        <f>VLOOKUP(A264,ReferenceTable[],9,FALSE)</f>
        <v>45993</v>
      </c>
      <c r="BO264">
        <f>VLOOKUP(A264,ReferenceTable[],10,FALSE)</f>
        <v>6000</v>
      </c>
      <c r="BP264">
        <f>VLOOKUP(A264,ReferenceTable[],11,FALSE)</f>
        <v>6000</v>
      </c>
      <c r="BQ264">
        <f>VLOOKUP(A264,ReferenceTable[],12,FALSE)</f>
        <v>0</v>
      </c>
      <c r="BR264" t="str">
        <f>VLOOKUP(A264,ReferenceTable[],14,FALSE)</f>
        <v>BYR: EUNICE/GAY</v>
      </c>
      <c r="BS264" s="4">
        <f>VLOOKUP(A264,ReferenceTable[],15,FALSE)</f>
        <v>45995</v>
      </c>
      <c r="BT264">
        <f>VLOOKUP(A264,ReferenceTable[],16,FALSE)</f>
        <v>2</v>
      </c>
      <c r="BU264" t="str">
        <f>VLOOKUP(A264,ReferenceTable[],17,FALSE)</f>
        <v>JT</v>
      </c>
      <c r="BV264" s="4">
        <f>VLOOKUP(A264,ReferenceTable[],18,FALSE)</f>
        <v>45987</v>
      </c>
      <c r="BW264" s="4">
        <f>VLOOKUP(A264,ReferenceTable[],19,FALSE)</f>
        <v>45988</v>
      </c>
      <c r="BX264">
        <f>VLOOKUP(A264,ReferenceTable[],20,FALSE)</f>
        <v>15500</v>
      </c>
    </row>
    <row r="265" spans="1:76">
      <c r="A265" t="s">
        <v>933</v>
      </c>
      <c r="B265">
        <v>10000</v>
      </c>
      <c r="C265">
        <v>20000</v>
      </c>
      <c r="D265" s="4">
        <v>45989</v>
      </c>
      <c r="E265" t="s">
        <v>77</v>
      </c>
      <c r="F265" t="s">
        <v>934</v>
      </c>
      <c r="G265" t="s">
        <v>171</v>
      </c>
      <c r="H265" t="s">
        <v>935</v>
      </c>
      <c r="I265">
        <v>2</v>
      </c>
      <c r="J265" t="s">
        <v>80</v>
      </c>
      <c r="K265">
        <v>86</v>
      </c>
      <c r="L265" t="s">
        <v>232</v>
      </c>
      <c r="M265" t="s">
        <v>163</v>
      </c>
      <c r="N265" t="s">
        <v>233</v>
      </c>
      <c r="O265" t="s">
        <v>234</v>
      </c>
      <c r="P265">
        <v>1250</v>
      </c>
      <c r="S265" s="4">
        <v>45989</v>
      </c>
      <c r="U265">
        <v>6</v>
      </c>
      <c r="V265">
        <v>7500</v>
      </c>
      <c r="W265" t="s">
        <v>85</v>
      </c>
      <c r="X265">
        <v>83615230001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>
        <v>0</v>
      </c>
      <c r="AK265" t="s">
        <v>80</v>
      </c>
      <c r="AL265">
        <v>0</v>
      </c>
      <c r="AM265" t="s">
        <v>80</v>
      </c>
      <c r="AP265">
        <v>8361523</v>
      </c>
      <c r="AQ265" t="s">
        <v>375</v>
      </c>
      <c r="AR265" t="s">
        <v>376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80</v>
      </c>
      <c r="BF265" t="s">
        <v>375</v>
      </c>
      <c r="BI265" t="s">
        <v>936</v>
      </c>
      <c r="BJ265" s="5" t="str">
        <f>VLOOKUP(A265,ReferenceTable[],4,FALSE)</f>
        <v>AD1621P</v>
      </c>
      <c r="BK265">
        <f>VLOOKUP(A265,ReferenceTable[],5,FALSE)</f>
        <v>0</v>
      </c>
      <c r="BL265">
        <f>VLOOKUP(A265,ReferenceTable[],6,FALSE)</f>
        <v>0</v>
      </c>
      <c r="BM265">
        <f>VLOOKUP(A265,ReferenceTable[],7,FALSE)</f>
        <v>0</v>
      </c>
      <c r="BN265" s="4">
        <f>VLOOKUP(A265,ReferenceTable[],9,FALSE)</f>
        <v>45993</v>
      </c>
      <c r="BO265">
        <f>VLOOKUP(A265,ReferenceTable[],10,FALSE)</f>
        <v>6000</v>
      </c>
      <c r="BP265">
        <f>VLOOKUP(A265,ReferenceTable[],11,FALSE)</f>
        <v>6000</v>
      </c>
      <c r="BQ265">
        <f>VLOOKUP(A265,ReferenceTable[],12,FALSE)</f>
        <v>0</v>
      </c>
      <c r="BR265" t="str">
        <f>VLOOKUP(A265,ReferenceTable[],14,FALSE)</f>
        <v>BYR: EUNICE/GAY</v>
      </c>
      <c r="BS265" s="4">
        <f>VLOOKUP(A265,ReferenceTable[],15,FALSE)</f>
        <v>45995</v>
      </c>
      <c r="BT265">
        <f>VLOOKUP(A265,ReferenceTable[],16,FALSE)</f>
        <v>2</v>
      </c>
      <c r="BU265" t="str">
        <f>VLOOKUP(A265,ReferenceTable[],17,FALSE)</f>
        <v>JT</v>
      </c>
      <c r="BV265" s="4">
        <f>VLOOKUP(A265,ReferenceTable[],18,FALSE)</f>
        <v>45987</v>
      </c>
      <c r="BW265" s="4">
        <f>VLOOKUP(A265,ReferenceTable[],19,FALSE)</f>
        <v>45988</v>
      </c>
      <c r="BX265">
        <f>VLOOKUP(A265,ReferenceTable[],20,FALSE)</f>
        <v>15500</v>
      </c>
    </row>
    <row r="266" spans="1:76">
      <c r="A266" t="s">
        <v>937</v>
      </c>
      <c r="B266">
        <v>10000</v>
      </c>
      <c r="C266">
        <v>10000</v>
      </c>
      <c r="D266" s="4">
        <v>45989</v>
      </c>
      <c r="E266" t="s">
        <v>77</v>
      </c>
      <c r="F266" t="s">
        <v>938</v>
      </c>
      <c r="G266" t="s">
        <v>171</v>
      </c>
      <c r="H266" t="s">
        <v>935</v>
      </c>
      <c r="I266">
        <v>1</v>
      </c>
      <c r="J266" t="s">
        <v>80</v>
      </c>
      <c r="K266">
        <v>72</v>
      </c>
      <c r="L266" t="s">
        <v>272</v>
      </c>
      <c r="M266" t="s">
        <v>96</v>
      </c>
      <c r="N266" t="s">
        <v>140</v>
      </c>
      <c r="O266" t="s">
        <v>141</v>
      </c>
      <c r="P266">
        <v>2500</v>
      </c>
      <c r="S266" s="4">
        <v>45988</v>
      </c>
      <c r="U266">
        <v>4</v>
      </c>
      <c r="V266">
        <v>10000</v>
      </c>
      <c r="W266" t="s">
        <v>85</v>
      </c>
      <c r="X266">
        <v>5000514780001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>
        <v>0</v>
      </c>
      <c r="AK266" t="s">
        <v>80</v>
      </c>
      <c r="AL266">
        <v>0</v>
      </c>
      <c r="AM266" t="s">
        <v>80</v>
      </c>
      <c r="AP266">
        <v>500051478</v>
      </c>
      <c r="AQ266" t="s">
        <v>375</v>
      </c>
      <c r="AR266" t="s">
        <v>376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80</v>
      </c>
      <c r="BF266" t="s">
        <v>375</v>
      </c>
      <c r="BI266" t="s">
        <v>936</v>
      </c>
      <c r="BJ266" s="5" t="str">
        <f>VLOOKUP(A266,ReferenceTable[],4,FALSE)</f>
        <v>AD1621P</v>
      </c>
      <c r="BK266">
        <f>VLOOKUP(A266,ReferenceTable[],5,FALSE)</f>
        <v>0</v>
      </c>
      <c r="BL266">
        <f>VLOOKUP(A266,ReferenceTable[],6,FALSE)</f>
        <v>0</v>
      </c>
      <c r="BM266">
        <f>VLOOKUP(A266,ReferenceTable[],7,FALSE)</f>
        <v>0</v>
      </c>
      <c r="BN266" s="4">
        <f>VLOOKUP(A266,ReferenceTable[],9,FALSE)</f>
        <v>45994</v>
      </c>
      <c r="BO266">
        <f>VLOOKUP(A266,ReferenceTable[],10,FALSE)</f>
        <v>8000</v>
      </c>
      <c r="BP266">
        <f>VLOOKUP(A266,ReferenceTable[],11,FALSE)</f>
        <v>8000</v>
      </c>
      <c r="BQ266">
        <f>VLOOKUP(A266,ReferenceTable[],12,FALSE)</f>
        <v>0</v>
      </c>
      <c r="BR266" t="str">
        <f>VLOOKUP(A266,ReferenceTable[],14,FALSE)</f>
        <v>BYR: EUNICE/GAY</v>
      </c>
      <c r="BS266" s="4">
        <f>VLOOKUP(A266,ReferenceTable[],15,FALSE)</f>
        <v>45996</v>
      </c>
      <c r="BT266">
        <f>VLOOKUP(A266,ReferenceTable[],16,FALSE)</f>
        <v>2</v>
      </c>
      <c r="BU266" t="str">
        <f>VLOOKUP(A266,ReferenceTable[],17,FALSE)</f>
        <v>JT</v>
      </c>
      <c r="BV266" s="4">
        <f>VLOOKUP(A266,ReferenceTable[],18,FALSE)</f>
        <v>45987</v>
      </c>
      <c r="BW266" s="4">
        <f>VLOOKUP(A266,ReferenceTable[],19,FALSE)</f>
        <v>45988</v>
      </c>
      <c r="BX266">
        <f>VLOOKUP(A266,ReferenceTable[],20,FALSE)</f>
        <v>19600</v>
      </c>
    </row>
    <row r="267" spans="1:76">
      <c r="A267" t="s">
        <v>937</v>
      </c>
      <c r="B267">
        <v>10000</v>
      </c>
      <c r="C267">
        <v>20000</v>
      </c>
      <c r="D267" s="4">
        <v>45989</v>
      </c>
      <c r="E267" t="s">
        <v>77</v>
      </c>
      <c r="F267" t="s">
        <v>938</v>
      </c>
      <c r="G267" t="s">
        <v>171</v>
      </c>
      <c r="H267" t="s">
        <v>935</v>
      </c>
      <c r="I267">
        <v>2</v>
      </c>
      <c r="J267" t="s">
        <v>80</v>
      </c>
      <c r="K267">
        <v>86</v>
      </c>
      <c r="L267" t="s">
        <v>232</v>
      </c>
      <c r="M267" t="s">
        <v>163</v>
      </c>
      <c r="N267" t="s">
        <v>233</v>
      </c>
      <c r="O267" t="s">
        <v>234</v>
      </c>
      <c r="P267">
        <v>1600</v>
      </c>
      <c r="S267" s="4">
        <v>45989</v>
      </c>
      <c r="U267">
        <v>6</v>
      </c>
      <c r="V267">
        <v>9600</v>
      </c>
      <c r="W267" t="s">
        <v>85</v>
      </c>
      <c r="X267">
        <v>5000514780001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K267" t="s">
        <v>80</v>
      </c>
      <c r="AL267">
        <v>0</v>
      </c>
      <c r="AM267" t="s">
        <v>80</v>
      </c>
      <c r="AP267">
        <v>500051478</v>
      </c>
      <c r="AQ267" t="s">
        <v>375</v>
      </c>
      <c r="AR267" t="s">
        <v>376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80</v>
      </c>
      <c r="BF267" t="s">
        <v>375</v>
      </c>
      <c r="BI267" t="s">
        <v>936</v>
      </c>
      <c r="BJ267" s="5" t="str">
        <f>VLOOKUP(A267,ReferenceTable[],4,FALSE)</f>
        <v>AD1621P</v>
      </c>
      <c r="BK267">
        <f>VLOOKUP(A267,ReferenceTable[],5,FALSE)</f>
        <v>0</v>
      </c>
      <c r="BL267">
        <f>VLOOKUP(A267,ReferenceTable[],6,FALSE)</f>
        <v>0</v>
      </c>
      <c r="BM267">
        <f>VLOOKUP(A267,ReferenceTable[],7,FALSE)</f>
        <v>0</v>
      </c>
      <c r="BN267" s="4">
        <f>VLOOKUP(A267,ReferenceTable[],9,FALSE)</f>
        <v>45994</v>
      </c>
      <c r="BO267">
        <f>VLOOKUP(A267,ReferenceTable[],10,FALSE)</f>
        <v>8000</v>
      </c>
      <c r="BP267">
        <f>VLOOKUP(A267,ReferenceTable[],11,FALSE)</f>
        <v>8000</v>
      </c>
      <c r="BQ267">
        <f>VLOOKUP(A267,ReferenceTable[],12,FALSE)</f>
        <v>0</v>
      </c>
      <c r="BR267" t="str">
        <f>VLOOKUP(A267,ReferenceTable[],14,FALSE)</f>
        <v>BYR: EUNICE/GAY</v>
      </c>
      <c r="BS267" s="4">
        <f>VLOOKUP(A267,ReferenceTable[],15,FALSE)</f>
        <v>45996</v>
      </c>
      <c r="BT267">
        <f>VLOOKUP(A267,ReferenceTable[],16,FALSE)</f>
        <v>2</v>
      </c>
      <c r="BU267" t="str">
        <f>VLOOKUP(A267,ReferenceTable[],17,FALSE)</f>
        <v>JT</v>
      </c>
      <c r="BV267" s="4">
        <f>VLOOKUP(A267,ReferenceTable[],18,FALSE)</f>
        <v>45987</v>
      </c>
      <c r="BW267" s="4">
        <f>VLOOKUP(A267,ReferenceTable[],19,FALSE)</f>
        <v>45988</v>
      </c>
      <c r="BX267">
        <f>VLOOKUP(A267,ReferenceTable[],20,FALSE)</f>
        <v>19600</v>
      </c>
    </row>
    <row r="268" spans="1:76">
      <c r="A268" t="s">
        <v>939</v>
      </c>
      <c r="B268">
        <v>10000</v>
      </c>
      <c r="C268">
        <v>10000</v>
      </c>
      <c r="D268" s="4">
        <v>45989</v>
      </c>
      <c r="E268" t="s">
        <v>77</v>
      </c>
      <c r="F268" t="s">
        <v>940</v>
      </c>
      <c r="G268" t="s">
        <v>171</v>
      </c>
      <c r="H268" t="s">
        <v>941</v>
      </c>
      <c r="I268">
        <v>1</v>
      </c>
      <c r="J268" t="s">
        <v>80</v>
      </c>
      <c r="K268">
        <v>72</v>
      </c>
      <c r="L268" t="s">
        <v>272</v>
      </c>
      <c r="M268" t="s">
        <v>96</v>
      </c>
      <c r="N268" t="s">
        <v>140</v>
      </c>
      <c r="O268" t="s">
        <v>141</v>
      </c>
      <c r="P268">
        <v>2500</v>
      </c>
      <c r="S268" s="4">
        <v>45988</v>
      </c>
      <c r="U268">
        <v>4</v>
      </c>
      <c r="V268">
        <v>10000</v>
      </c>
      <c r="W268" t="s">
        <v>85</v>
      </c>
      <c r="X268">
        <v>5000562920001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0</v>
      </c>
      <c r="AK268" t="s">
        <v>80</v>
      </c>
      <c r="AL268">
        <v>0</v>
      </c>
      <c r="AM268" t="s">
        <v>80</v>
      </c>
      <c r="AP268">
        <v>500056292</v>
      </c>
      <c r="AQ268" t="s">
        <v>375</v>
      </c>
      <c r="AR268" t="s">
        <v>376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80</v>
      </c>
      <c r="BF268" t="s">
        <v>375</v>
      </c>
      <c r="BI268" t="s">
        <v>936</v>
      </c>
      <c r="BJ268" s="5" t="str">
        <f>VLOOKUP(A268,ReferenceTable[],4,FALSE)</f>
        <v>AD1621P</v>
      </c>
      <c r="BK268">
        <f>VLOOKUP(A268,ReferenceTable[],5,FALSE)</f>
        <v>0</v>
      </c>
      <c r="BL268">
        <f>VLOOKUP(A268,ReferenceTable[],6,FALSE)</f>
        <v>0</v>
      </c>
      <c r="BM268">
        <f>VLOOKUP(A268,ReferenceTable[],7,FALSE)</f>
        <v>0</v>
      </c>
      <c r="BN268" s="4">
        <f>VLOOKUP(A268,ReferenceTable[],9,FALSE)</f>
        <v>45993</v>
      </c>
      <c r="BO268">
        <f>VLOOKUP(A268,ReferenceTable[],10,FALSE)</f>
        <v>6000</v>
      </c>
      <c r="BP268">
        <f>VLOOKUP(A268,ReferenceTable[],11,FALSE)</f>
        <v>6000</v>
      </c>
      <c r="BQ268">
        <f>VLOOKUP(A268,ReferenceTable[],12,FALSE)</f>
        <v>0</v>
      </c>
      <c r="BR268" t="str">
        <f>VLOOKUP(A268,ReferenceTable[],14,FALSE)</f>
        <v>BYR: EUNICE/GAY</v>
      </c>
      <c r="BS268" s="4">
        <f>VLOOKUP(A268,ReferenceTable[],15,FALSE)</f>
        <v>45995</v>
      </c>
      <c r="BT268">
        <f>VLOOKUP(A268,ReferenceTable[],16,FALSE)</f>
        <v>1</v>
      </c>
      <c r="BU268" t="str">
        <f>VLOOKUP(A268,ReferenceTable[],17,FALSE)</f>
        <v>JT</v>
      </c>
      <c r="BV268" s="4">
        <f>VLOOKUP(A268,ReferenceTable[],18,FALSE)</f>
        <v>45987</v>
      </c>
      <c r="BW268" s="4">
        <f>VLOOKUP(A268,ReferenceTable[],19,FALSE)</f>
        <v>45988</v>
      </c>
      <c r="BX268">
        <f>VLOOKUP(A268,ReferenceTable[],20,FALSE)</f>
        <v>29400</v>
      </c>
    </row>
    <row r="269" spans="1:76">
      <c r="A269" t="s">
        <v>939</v>
      </c>
      <c r="B269">
        <v>10000</v>
      </c>
      <c r="C269">
        <v>20000</v>
      </c>
      <c r="D269" s="4">
        <v>45989</v>
      </c>
      <c r="E269" t="s">
        <v>77</v>
      </c>
      <c r="F269" t="s">
        <v>940</v>
      </c>
      <c r="G269" t="s">
        <v>171</v>
      </c>
      <c r="H269" t="s">
        <v>941</v>
      </c>
      <c r="I269">
        <v>2</v>
      </c>
      <c r="J269" t="s">
        <v>80</v>
      </c>
      <c r="K269">
        <v>86</v>
      </c>
      <c r="L269" t="s">
        <v>232</v>
      </c>
      <c r="M269" t="s">
        <v>163</v>
      </c>
      <c r="N269" t="s">
        <v>233</v>
      </c>
      <c r="O269" t="s">
        <v>234</v>
      </c>
      <c r="P269">
        <v>2425</v>
      </c>
      <c r="S269" s="4">
        <v>45988</v>
      </c>
      <c r="U269">
        <v>8</v>
      </c>
      <c r="V269">
        <v>19400</v>
      </c>
      <c r="W269" t="s">
        <v>85</v>
      </c>
      <c r="X269">
        <v>5000562920001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>
        <v>0</v>
      </c>
      <c r="AK269" t="s">
        <v>80</v>
      </c>
      <c r="AL269">
        <v>0</v>
      </c>
      <c r="AM269" t="s">
        <v>80</v>
      </c>
      <c r="AP269">
        <v>500056292</v>
      </c>
      <c r="AQ269" t="s">
        <v>375</v>
      </c>
      <c r="AR269" t="s">
        <v>376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80</v>
      </c>
      <c r="BF269" t="s">
        <v>375</v>
      </c>
      <c r="BI269" t="s">
        <v>936</v>
      </c>
      <c r="BJ269" s="5" t="str">
        <f>VLOOKUP(A269,ReferenceTable[],4,FALSE)</f>
        <v>AD1621P</v>
      </c>
      <c r="BK269">
        <f>VLOOKUP(A269,ReferenceTable[],5,FALSE)</f>
        <v>0</v>
      </c>
      <c r="BL269">
        <f>VLOOKUP(A269,ReferenceTable[],6,FALSE)</f>
        <v>0</v>
      </c>
      <c r="BM269">
        <f>VLOOKUP(A269,ReferenceTable[],7,FALSE)</f>
        <v>0</v>
      </c>
      <c r="BN269" s="4">
        <f>VLOOKUP(A269,ReferenceTable[],9,FALSE)</f>
        <v>45993</v>
      </c>
      <c r="BO269">
        <f>VLOOKUP(A269,ReferenceTable[],10,FALSE)</f>
        <v>6000</v>
      </c>
      <c r="BP269">
        <f>VLOOKUP(A269,ReferenceTable[],11,FALSE)</f>
        <v>6000</v>
      </c>
      <c r="BQ269">
        <f>VLOOKUP(A269,ReferenceTable[],12,FALSE)</f>
        <v>0</v>
      </c>
      <c r="BR269" t="str">
        <f>VLOOKUP(A269,ReferenceTable[],14,FALSE)</f>
        <v>BYR: EUNICE/GAY</v>
      </c>
      <c r="BS269" s="4">
        <f>VLOOKUP(A269,ReferenceTable[],15,FALSE)</f>
        <v>45995</v>
      </c>
      <c r="BT269">
        <f>VLOOKUP(A269,ReferenceTable[],16,FALSE)</f>
        <v>1</v>
      </c>
      <c r="BU269" t="str">
        <f>VLOOKUP(A269,ReferenceTable[],17,FALSE)</f>
        <v>JT</v>
      </c>
      <c r="BV269" s="4">
        <f>VLOOKUP(A269,ReferenceTable[],18,FALSE)</f>
        <v>45987</v>
      </c>
      <c r="BW269" s="4">
        <f>VLOOKUP(A269,ReferenceTable[],19,FALSE)</f>
        <v>45988</v>
      </c>
      <c r="BX269">
        <f>VLOOKUP(A269,ReferenceTable[],20,FALSE)</f>
        <v>29400</v>
      </c>
    </row>
    <row r="270" spans="1:76">
      <c r="A270" t="s">
        <v>939</v>
      </c>
      <c r="B270">
        <v>20000</v>
      </c>
      <c r="C270">
        <v>10000</v>
      </c>
      <c r="D270" s="4">
        <v>45989</v>
      </c>
      <c r="E270" t="s">
        <v>77</v>
      </c>
      <c r="F270" t="s">
        <v>940</v>
      </c>
      <c r="G270" t="s">
        <v>171</v>
      </c>
      <c r="H270" t="s">
        <v>941</v>
      </c>
      <c r="I270">
        <v>1</v>
      </c>
      <c r="J270" t="s">
        <v>80</v>
      </c>
      <c r="K270">
        <v>72</v>
      </c>
      <c r="L270" t="s">
        <v>272</v>
      </c>
      <c r="M270" t="s">
        <v>96</v>
      </c>
      <c r="N270" t="s">
        <v>140</v>
      </c>
      <c r="O270" t="s">
        <v>141</v>
      </c>
      <c r="P270">
        <v>2500</v>
      </c>
      <c r="S270" s="4">
        <v>45988</v>
      </c>
      <c r="U270">
        <v>4</v>
      </c>
      <c r="V270">
        <v>10000</v>
      </c>
      <c r="W270" t="s">
        <v>85</v>
      </c>
      <c r="X270">
        <v>5000562920001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0</v>
      </c>
      <c r="AK270" t="s">
        <v>80</v>
      </c>
      <c r="AL270">
        <v>0</v>
      </c>
      <c r="AM270" t="s">
        <v>80</v>
      </c>
      <c r="AP270">
        <v>500056292</v>
      </c>
      <c r="AQ270" t="s">
        <v>375</v>
      </c>
      <c r="AR270" t="s">
        <v>376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80</v>
      </c>
      <c r="BF270" t="s">
        <v>375</v>
      </c>
      <c r="BI270" t="s">
        <v>936</v>
      </c>
      <c r="BJ270" s="5" t="str">
        <f>VLOOKUP(A270,ReferenceTable[],4,FALSE)</f>
        <v>AD1621P</v>
      </c>
      <c r="BK270">
        <f>VLOOKUP(A270,ReferenceTable[],5,FALSE)</f>
        <v>0</v>
      </c>
      <c r="BL270">
        <f>VLOOKUP(A270,ReferenceTable[],6,FALSE)</f>
        <v>0</v>
      </c>
      <c r="BM270">
        <f>VLOOKUP(A270,ReferenceTable[],7,FALSE)</f>
        <v>0</v>
      </c>
      <c r="BN270" s="4">
        <f>VLOOKUP(A270,ReferenceTable[],9,FALSE)</f>
        <v>45993</v>
      </c>
      <c r="BO270">
        <f>VLOOKUP(A270,ReferenceTable[],10,FALSE)</f>
        <v>6000</v>
      </c>
      <c r="BP270">
        <f>VLOOKUP(A270,ReferenceTable[],11,FALSE)</f>
        <v>6000</v>
      </c>
      <c r="BQ270">
        <f>VLOOKUP(A270,ReferenceTable[],12,FALSE)</f>
        <v>0</v>
      </c>
      <c r="BR270" t="str">
        <f>VLOOKUP(A270,ReferenceTable[],14,FALSE)</f>
        <v>BYR: EUNICE/GAY</v>
      </c>
      <c r="BS270" s="4">
        <f>VLOOKUP(A270,ReferenceTable[],15,FALSE)</f>
        <v>45995</v>
      </c>
      <c r="BT270">
        <f>VLOOKUP(A270,ReferenceTable[],16,FALSE)</f>
        <v>1</v>
      </c>
      <c r="BU270" t="str">
        <f>VLOOKUP(A270,ReferenceTable[],17,FALSE)</f>
        <v>JT</v>
      </c>
      <c r="BV270" s="4">
        <f>VLOOKUP(A270,ReferenceTable[],18,FALSE)</f>
        <v>45987</v>
      </c>
      <c r="BW270" s="4">
        <f>VLOOKUP(A270,ReferenceTable[],19,FALSE)</f>
        <v>45988</v>
      </c>
      <c r="BX270">
        <f>VLOOKUP(A270,ReferenceTable[],20,FALSE)</f>
        <v>29400</v>
      </c>
    </row>
    <row r="271" spans="1:76">
      <c r="A271" t="s">
        <v>942</v>
      </c>
      <c r="B271">
        <v>10000</v>
      </c>
      <c r="C271">
        <v>10000</v>
      </c>
      <c r="D271" s="4">
        <v>45989</v>
      </c>
      <c r="E271" t="s">
        <v>77</v>
      </c>
      <c r="F271" t="s">
        <v>943</v>
      </c>
      <c r="G271" t="s">
        <v>171</v>
      </c>
      <c r="H271" t="s">
        <v>941</v>
      </c>
      <c r="I271">
        <v>1</v>
      </c>
      <c r="J271" t="s">
        <v>80</v>
      </c>
      <c r="K271">
        <v>72</v>
      </c>
      <c r="L271" t="s">
        <v>272</v>
      </c>
      <c r="M271" t="s">
        <v>96</v>
      </c>
      <c r="N271" t="s">
        <v>140</v>
      </c>
      <c r="O271" t="s">
        <v>141</v>
      </c>
      <c r="P271">
        <v>3000</v>
      </c>
      <c r="S271" s="4">
        <v>45988</v>
      </c>
      <c r="U271">
        <v>4</v>
      </c>
      <c r="V271">
        <v>12000</v>
      </c>
      <c r="W271" t="s">
        <v>85</v>
      </c>
      <c r="X271">
        <v>5000579950001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K271" t="s">
        <v>80</v>
      </c>
      <c r="AL271">
        <v>0</v>
      </c>
      <c r="AM271" t="s">
        <v>80</v>
      </c>
      <c r="AP271">
        <v>500057995</v>
      </c>
      <c r="AQ271" t="s">
        <v>375</v>
      </c>
      <c r="AR271" t="s">
        <v>376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80</v>
      </c>
      <c r="BF271" t="s">
        <v>375</v>
      </c>
      <c r="BI271" t="s">
        <v>936</v>
      </c>
      <c r="BJ271" s="5" t="str">
        <f>VLOOKUP(A271,ReferenceTable[],4,FALSE)</f>
        <v>AD1621P</v>
      </c>
      <c r="BK271">
        <f>VLOOKUP(A271,ReferenceTable[],5,FALSE)</f>
        <v>0</v>
      </c>
      <c r="BL271">
        <f>VLOOKUP(A271,ReferenceTable[],6,FALSE)</f>
        <v>0</v>
      </c>
      <c r="BM271">
        <f>VLOOKUP(A271,ReferenceTable[],7,FALSE)</f>
        <v>0</v>
      </c>
      <c r="BN271" s="4">
        <f>VLOOKUP(A271,ReferenceTable[],9,FALSE)</f>
        <v>46007</v>
      </c>
      <c r="BO271">
        <f>VLOOKUP(A271,ReferenceTable[],10,FALSE)</f>
        <v>10000</v>
      </c>
      <c r="BP271">
        <f>VLOOKUP(A271,ReferenceTable[],11,FALSE)</f>
        <v>10000</v>
      </c>
      <c r="BQ271">
        <f>VLOOKUP(A271,ReferenceTable[],12,FALSE)</f>
        <v>0</v>
      </c>
      <c r="BR271" t="str">
        <f>VLOOKUP(A271,ReferenceTable[],14,FALSE)</f>
        <v>BYR: EUNICE/GAY</v>
      </c>
      <c r="BS271" s="4">
        <f>VLOOKUP(A271,ReferenceTable[],15,FALSE)</f>
        <v>46009</v>
      </c>
      <c r="BT271">
        <f>VLOOKUP(A271,ReferenceTable[],16,FALSE)</f>
        <v>2</v>
      </c>
      <c r="BU271" t="str">
        <f>VLOOKUP(A271,ReferenceTable[],17,FALSE)</f>
        <v>JT</v>
      </c>
      <c r="BV271" s="4">
        <f>VLOOKUP(A271,ReferenceTable[],18,FALSE)</f>
        <v>45987</v>
      </c>
      <c r="BW271" s="4">
        <f>VLOOKUP(A271,ReferenceTable[],19,FALSE)</f>
        <v>45988</v>
      </c>
      <c r="BX271">
        <f>VLOOKUP(A271,ReferenceTable[],20,FALSE)</f>
        <v>23400</v>
      </c>
    </row>
    <row r="272" spans="1:76">
      <c r="A272" t="s">
        <v>942</v>
      </c>
      <c r="B272">
        <v>10000</v>
      </c>
      <c r="C272">
        <v>20000</v>
      </c>
      <c r="D272" s="4">
        <v>45989</v>
      </c>
      <c r="E272" t="s">
        <v>77</v>
      </c>
      <c r="F272" t="s">
        <v>943</v>
      </c>
      <c r="G272" t="s">
        <v>171</v>
      </c>
      <c r="H272" t="s">
        <v>941</v>
      </c>
      <c r="I272">
        <v>2</v>
      </c>
      <c r="J272" t="s">
        <v>80</v>
      </c>
      <c r="K272">
        <v>86</v>
      </c>
      <c r="L272" t="s">
        <v>232</v>
      </c>
      <c r="M272" t="s">
        <v>163</v>
      </c>
      <c r="N272" t="s">
        <v>233</v>
      </c>
      <c r="O272" t="s">
        <v>234</v>
      </c>
      <c r="P272">
        <v>1425</v>
      </c>
      <c r="S272" s="4">
        <v>45988</v>
      </c>
      <c r="U272">
        <v>8</v>
      </c>
      <c r="V272">
        <v>11400</v>
      </c>
      <c r="W272" t="s">
        <v>85</v>
      </c>
      <c r="X272">
        <v>5000579950001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0</v>
      </c>
      <c r="AK272" t="s">
        <v>80</v>
      </c>
      <c r="AL272">
        <v>0</v>
      </c>
      <c r="AM272" t="s">
        <v>80</v>
      </c>
      <c r="AP272">
        <v>500057995</v>
      </c>
      <c r="AQ272" t="s">
        <v>375</v>
      </c>
      <c r="AR272" t="s">
        <v>376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80</v>
      </c>
      <c r="BF272" t="s">
        <v>375</v>
      </c>
      <c r="BI272" t="s">
        <v>936</v>
      </c>
      <c r="BJ272" s="5" t="str">
        <f>VLOOKUP(A272,ReferenceTable[],4,FALSE)</f>
        <v>AD1621P</v>
      </c>
      <c r="BK272">
        <f>VLOOKUP(A272,ReferenceTable[],5,FALSE)</f>
        <v>0</v>
      </c>
      <c r="BL272">
        <f>VLOOKUP(A272,ReferenceTable[],6,FALSE)</f>
        <v>0</v>
      </c>
      <c r="BM272">
        <f>VLOOKUP(A272,ReferenceTable[],7,FALSE)</f>
        <v>0</v>
      </c>
      <c r="BN272" s="4">
        <f>VLOOKUP(A272,ReferenceTable[],9,FALSE)</f>
        <v>46007</v>
      </c>
      <c r="BO272">
        <f>VLOOKUP(A272,ReferenceTable[],10,FALSE)</f>
        <v>10000</v>
      </c>
      <c r="BP272">
        <f>VLOOKUP(A272,ReferenceTable[],11,FALSE)</f>
        <v>10000</v>
      </c>
      <c r="BQ272">
        <f>VLOOKUP(A272,ReferenceTable[],12,FALSE)</f>
        <v>0</v>
      </c>
      <c r="BR272" t="str">
        <f>VLOOKUP(A272,ReferenceTable[],14,FALSE)</f>
        <v>BYR: EUNICE/GAY</v>
      </c>
      <c r="BS272" s="4">
        <f>VLOOKUP(A272,ReferenceTable[],15,FALSE)</f>
        <v>46009</v>
      </c>
      <c r="BT272">
        <f>VLOOKUP(A272,ReferenceTable[],16,FALSE)</f>
        <v>2</v>
      </c>
      <c r="BU272" t="str">
        <f>VLOOKUP(A272,ReferenceTable[],17,FALSE)</f>
        <v>JT</v>
      </c>
      <c r="BV272" s="4">
        <f>VLOOKUP(A272,ReferenceTable[],18,FALSE)</f>
        <v>45987</v>
      </c>
      <c r="BW272" s="4">
        <f>VLOOKUP(A272,ReferenceTable[],19,FALSE)</f>
        <v>45988</v>
      </c>
      <c r="BX272">
        <f>VLOOKUP(A272,ReferenceTable[],20,FALSE)</f>
        <v>23400</v>
      </c>
    </row>
    <row r="273" spans="1:76">
      <c r="A273" t="s">
        <v>944</v>
      </c>
      <c r="B273">
        <v>10000</v>
      </c>
      <c r="C273">
        <v>10000</v>
      </c>
      <c r="D273" s="4">
        <v>45989</v>
      </c>
      <c r="E273" t="s">
        <v>77</v>
      </c>
      <c r="F273" t="s">
        <v>881</v>
      </c>
      <c r="G273" t="s">
        <v>171</v>
      </c>
      <c r="H273" t="s">
        <v>941</v>
      </c>
      <c r="I273">
        <v>1</v>
      </c>
      <c r="J273" t="s">
        <v>80</v>
      </c>
      <c r="K273">
        <v>72</v>
      </c>
      <c r="L273" t="s">
        <v>272</v>
      </c>
      <c r="M273" t="s">
        <v>96</v>
      </c>
      <c r="N273" t="s">
        <v>140</v>
      </c>
      <c r="O273" t="s">
        <v>141</v>
      </c>
      <c r="P273">
        <v>4250</v>
      </c>
      <c r="S273" s="4">
        <v>45988</v>
      </c>
      <c r="U273">
        <v>4</v>
      </c>
      <c r="V273">
        <v>17000</v>
      </c>
      <c r="W273" t="s">
        <v>85</v>
      </c>
      <c r="X273">
        <v>5000769160001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0</v>
      </c>
      <c r="AK273" t="s">
        <v>80</v>
      </c>
      <c r="AL273">
        <v>0</v>
      </c>
      <c r="AM273" t="s">
        <v>80</v>
      </c>
      <c r="AP273">
        <v>500076916</v>
      </c>
      <c r="AQ273" t="s">
        <v>375</v>
      </c>
      <c r="AR273" t="s">
        <v>376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80</v>
      </c>
      <c r="BF273" t="s">
        <v>375</v>
      </c>
      <c r="BI273" t="s">
        <v>936</v>
      </c>
      <c r="BJ273" s="5" t="str">
        <f>VLOOKUP(A273,ReferenceTable[],4,FALSE)</f>
        <v>AD1621P</v>
      </c>
      <c r="BK273">
        <f>VLOOKUP(A273,ReferenceTable[],5,FALSE)</f>
        <v>0</v>
      </c>
      <c r="BL273">
        <f>VLOOKUP(A273,ReferenceTable[],6,FALSE)</f>
        <v>0</v>
      </c>
      <c r="BM273">
        <f>VLOOKUP(A273,ReferenceTable[],7,FALSE)</f>
        <v>0</v>
      </c>
      <c r="BN273" s="4">
        <f>VLOOKUP(A273,ReferenceTable[],9,FALSE)</f>
        <v>45994</v>
      </c>
      <c r="BO273">
        <f>VLOOKUP(A273,ReferenceTable[],10,FALSE)</f>
        <v>15000</v>
      </c>
      <c r="BP273">
        <f>VLOOKUP(A273,ReferenceTable[],11,FALSE)</f>
        <v>15000</v>
      </c>
      <c r="BQ273">
        <f>VLOOKUP(A273,ReferenceTable[],12,FALSE)</f>
        <v>0</v>
      </c>
      <c r="BR273" t="str">
        <f>VLOOKUP(A273,ReferenceTable[],14,FALSE)</f>
        <v>BYR: EUNICE/GAY</v>
      </c>
      <c r="BS273" s="4">
        <f>VLOOKUP(A273,ReferenceTable[],15,FALSE)</f>
        <v>45996</v>
      </c>
      <c r="BT273">
        <f>VLOOKUP(A273,ReferenceTable[],16,FALSE)</f>
        <v>2</v>
      </c>
      <c r="BU273" t="str">
        <f>VLOOKUP(A273,ReferenceTable[],17,FALSE)</f>
        <v>JT</v>
      </c>
      <c r="BV273" s="4">
        <f>VLOOKUP(A273,ReferenceTable[],18,FALSE)</f>
        <v>45987</v>
      </c>
      <c r="BW273" s="4">
        <f>VLOOKUP(A273,ReferenceTable[],19,FALSE)</f>
        <v>45988</v>
      </c>
      <c r="BX273">
        <f>VLOOKUP(A273,ReferenceTable[],20,FALSE)</f>
        <v>33602</v>
      </c>
    </row>
    <row r="274" spans="1:76">
      <c r="A274" t="s">
        <v>944</v>
      </c>
      <c r="B274">
        <v>10000</v>
      </c>
      <c r="C274">
        <v>20000</v>
      </c>
      <c r="D274" s="4">
        <v>45989</v>
      </c>
      <c r="E274" t="s">
        <v>77</v>
      </c>
      <c r="F274" t="s">
        <v>881</v>
      </c>
      <c r="G274" t="s">
        <v>171</v>
      </c>
      <c r="H274" t="s">
        <v>941</v>
      </c>
      <c r="I274">
        <v>2</v>
      </c>
      <c r="J274" t="s">
        <v>80</v>
      </c>
      <c r="K274">
        <v>86</v>
      </c>
      <c r="L274" t="s">
        <v>232</v>
      </c>
      <c r="M274" t="s">
        <v>163</v>
      </c>
      <c r="N274" t="s">
        <v>233</v>
      </c>
      <c r="O274" t="s">
        <v>234</v>
      </c>
      <c r="P274">
        <v>2767</v>
      </c>
      <c r="S274" s="4">
        <v>45988</v>
      </c>
      <c r="U274">
        <v>6</v>
      </c>
      <c r="V274">
        <v>16602</v>
      </c>
      <c r="W274" t="s">
        <v>85</v>
      </c>
      <c r="X274">
        <v>5000769160001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0</v>
      </c>
      <c r="AK274" t="s">
        <v>80</v>
      </c>
      <c r="AL274">
        <v>0</v>
      </c>
      <c r="AM274" t="s">
        <v>80</v>
      </c>
      <c r="AP274">
        <v>500076916</v>
      </c>
      <c r="AQ274" t="s">
        <v>375</v>
      </c>
      <c r="AR274" t="s">
        <v>376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80</v>
      </c>
      <c r="BF274" t="s">
        <v>375</v>
      </c>
      <c r="BI274" t="s">
        <v>936</v>
      </c>
      <c r="BJ274" s="5" t="str">
        <f>VLOOKUP(A274,ReferenceTable[],4,FALSE)</f>
        <v>AD1621P</v>
      </c>
      <c r="BK274">
        <f>VLOOKUP(A274,ReferenceTable[],5,FALSE)</f>
        <v>0</v>
      </c>
      <c r="BL274">
        <f>VLOOKUP(A274,ReferenceTable[],6,FALSE)</f>
        <v>0</v>
      </c>
      <c r="BM274">
        <f>VLOOKUP(A274,ReferenceTable[],7,FALSE)</f>
        <v>0</v>
      </c>
      <c r="BN274" s="4">
        <f>VLOOKUP(A274,ReferenceTable[],9,FALSE)</f>
        <v>45994</v>
      </c>
      <c r="BO274">
        <f>VLOOKUP(A274,ReferenceTable[],10,FALSE)</f>
        <v>15000</v>
      </c>
      <c r="BP274">
        <f>VLOOKUP(A274,ReferenceTable[],11,FALSE)</f>
        <v>15000</v>
      </c>
      <c r="BQ274">
        <f>VLOOKUP(A274,ReferenceTable[],12,FALSE)</f>
        <v>0</v>
      </c>
      <c r="BR274" t="str">
        <f>VLOOKUP(A274,ReferenceTable[],14,FALSE)</f>
        <v>BYR: EUNICE/GAY</v>
      </c>
      <c r="BS274" s="4">
        <f>VLOOKUP(A274,ReferenceTable[],15,FALSE)</f>
        <v>45996</v>
      </c>
      <c r="BT274">
        <f>VLOOKUP(A274,ReferenceTable[],16,FALSE)</f>
        <v>2</v>
      </c>
      <c r="BU274" t="str">
        <f>VLOOKUP(A274,ReferenceTable[],17,FALSE)</f>
        <v>JT</v>
      </c>
      <c r="BV274" s="4">
        <f>VLOOKUP(A274,ReferenceTable[],18,FALSE)</f>
        <v>45987</v>
      </c>
      <c r="BW274" s="4">
        <f>VLOOKUP(A274,ReferenceTable[],19,FALSE)</f>
        <v>45988</v>
      </c>
      <c r="BX274">
        <f>VLOOKUP(A274,ReferenceTable[],20,FALSE)</f>
        <v>33602</v>
      </c>
    </row>
    <row r="275" spans="1:76">
      <c r="A275" t="s">
        <v>945</v>
      </c>
      <c r="B275">
        <v>10000</v>
      </c>
      <c r="C275">
        <v>10000</v>
      </c>
      <c r="D275" s="4">
        <v>45989</v>
      </c>
      <c r="E275" t="s">
        <v>77</v>
      </c>
      <c r="F275" t="s">
        <v>946</v>
      </c>
      <c r="G275" t="s">
        <v>171</v>
      </c>
      <c r="H275" t="s">
        <v>935</v>
      </c>
      <c r="I275">
        <v>1</v>
      </c>
      <c r="J275" t="s">
        <v>80</v>
      </c>
      <c r="K275">
        <v>72</v>
      </c>
      <c r="L275" t="s">
        <v>272</v>
      </c>
      <c r="M275" t="s">
        <v>96</v>
      </c>
      <c r="N275" t="s">
        <v>140</v>
      </c>
      <c r="O275" t="s">
        <v>141</v>
      </c>
      <c r="P275">
        <v>1750</v>
      </c>
      <c r="S275" s="4">
        <v>45988</v>
      </c>
      <c r="U275">
        <v>4</v>
      </c>
      <c r="V275">
        <v>7000</v>
      </c>
      <c r="W275" t="s">
        <v>85</v>
      </c>
      <c r="X275">
        <v>83615230001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K275" t="s">
        <v>80</v>
      </c>
      <c r="AL275">
        <v>0</v>
      </c>
      <c r="AM275" t="s">
        <v>80</v>
      </c>
      <c r="AP275">
        <v>8361523</v>
      </c>
      <c r="AQ275" t="s">
        <v>375</v>
      </c>
      <c r="AR275" t="s">
        <v>376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80</v>
      </c>
      <c r="BF275" t="s">
        <v>375</v>
      </c>
      <c r="BI275" t="s">
        <v>947</v>
      </c>
      <c r="BJ275" s="5" t="str">
        <f>VLOOKUP(A275,ReferenceTable[],4,FALSE)</f>
        <v>AD1621P</v>
      </c>
      <c r="BK275">
        <f>VLOOKUP(A275,ReferenceTable[],5,FALSE)</f>
        <v>0</v>
      </c>
      <c r="BL275">
        <f>VLOOKUP(A275,ReferenceTable[],6,FALSE)</f>
        <v>0</v>
      </c>
      <c r="BM275">
        <f>VLOOKUP(A275,ReferenceTable[],7,FALSE)</f>
        <v>0</v>
      </c>
      <c r="BN275" s="4">
        <f>VLOOKUP(A275,ReferenceTable[],9,FALSE)</f>
        <v>46051</v>
      </c>
      <c r="BO275">
        <f>VLOOKUP(A275,ReferenceTable[],10,FALSE)</f>
        <v>5000</v>
      </c>
      <c r="BP275">
        <f>VLOOKUP(A275,ReferenceTable[],11,FALSE)</f>
        <v>5000</v>
      </c>
      <c r="BQ275">
        <f>VLOOKUP(A275,ReferenceTable[],12,FALSE)</f>
        <v>0</v>
      </c>
      <c r="BR275" t="str">
        <f>VLOOKUP(A275,ReferenceTable[],14,FALSE)</f>
        <v>BYR: EUNICE/GAY</v>
      </c>
      <c r="BS275" s="4">
        <f>VLOOKUP(A275,ReferenceTable[],15,FALSE)</f>
        <v>46055</v>
      </c>
      <c r="BT275">
        <f>VLOOKUP(A275,ReferenceTable[],16,FALSE)</f>
        <v>2</v>
      </c>
      <c r="BU275" t="str">
        <f>VLOOKUP(A275,ReferenceTable[],17,FALSE)</f>
        <v>JT</v>
      </c>
      <c r="BV275" s="4">
        <f>VLOOKUP(A275,ReferenceTable[],18,FALSE)</f>
        <v>45987</v>
      </c>
      <c r="BW275" s="4">
        <f>VLOOKUP(A275,ReferenceTable[],19,FALSE)</f>
        <v>45988</v>
      </c>
      <c r="BX275">
        <f>VLOOKUP(A275,ReferenceTable[],20,FALSE)</f>
        <v>13600</v>
      </c>
    </row>
    <row r="276" spans="1:76">
      <c r="A276" t="s">
        <v>945</v>
      </c>
      <c r="B276">
        <v>10000</v>
      </c>
      <c r="C276">
        <v>20000</v>
      </c>
      <c r="D276" s="4">
        <v>45989</v>
      </c>
      <c r="E276" t="s">
        <v>77</v>
      </c>
      <c r="F276" t="s">
        <v>946</v>
      </c>
      <c r="G276" t="s">
        <v>171</v>
      </c>
      <c r="H276" t="s">
        <v>935</v>
      </c>
      <c r="I276">
        <v>2</v>
      </c>
      <c r="J276" t="s">
        <v>80</v>
      </c>
      <c r="K276">
        <v>86</v>
      </c>
      <c r="L276" t="s">
        <v>232</v>
      </c>
      <c r="M276" t="s">
        <v>163</v>
      </c>
      <c r="N276" t="s">
        <v>233</v>
      </c>
      <c r="O276" t="s">
        <v>234</v>
      </c>
      <c r="P276">
        <v>1100</v>
      </c>
      <c r="S276" s="4">
        <v>45989</v>
      </c>
      <c r="U276">
        <v>6</v>
      </c>
      <c r="V276">
        <v>6600</v>
      </c>
      <c r="W276" t="s">
        <v>85</v>
      </c>
      <c r="X276">
        <v>83615230001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>
        <v>0</v>
      </c>
      <c r="AK276" t="s">
        <v>80</v>
      </c>
      <c r="AL276">
        <v>0</v>
      </c>
      <c r="AM276" t="s">
        <v>80</v>
      </c>
      <c r="AP276">
        <v>8361523</v>
      </c>
      <c r="AQ276" t="s">
        <v>375</v>
      </c>
      <c r="AR276" t="s">
        <v>376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80</v>
      </c>
      <c r="BF276" t="s">
        <v>375</v>
      </c>
      <c r="BI276" t="s">
        <v>947</v>
      </c>
      <c r="BJ276" s="5" t="str">
        <f>VLOOKUP(A276,ReferenceTable[],4,FALSE)</f>
        <v>AD1621P</v>
      </c>
      <c r="BK276">
        <f>VLOOKUP(A276,ReferenceTable[],5,FALSE)</f>
        <v>0</v>
      </c>
      <c r="BL276">
        <f>VLOOKUP(A276,ReferenceTable[],6,FALSE)</f>
        <v>0</v>
      </c>
      <c r="BM276">
        <f>VLOOKUP(A276,ReferenceTable[],7,FALSE)</f>
        <v>0</v>
      </c>
      <c r="BN276" s="4">
        <f>VLOOKUP(A276,ReferenceTable[],9,FALSE)</f>
        <v>46051</v>
      </c>
      <c r="BO276">
        <f>VLOOKUP(A276,ReferenceTable[],10,FALSE)</f>
        <v>5000</v>
      </c>
      <c r="BP276">
        <f>VLOOKUP(A276,ReferenceTable[],11,FALSE)</f>
        <v>5000</v>
      </c>
      <c r="BQ276">
        <f>VLOOKUP(A276,ReferenceTable[],12,FALSE)</f>
        <v>0</v>
      </c>
      <c r="BR276" t="str">
        <f>VLOOKUP(A276,ReferenceTable[],14,FALSE)</f>
        <v>BYR: EUNICE/GAY</v>
      </c>
      <c r="BS276" s="4">
        <f>VLOOKUP(A276,ReferenceTable[],15,FALSE)</f>
        <v>46055</v>
      </c>
      <c r="BT276">
        <f>VLOOKUP(A276,ReferenceTable[],16,FALSE)</f>
        <v>2</v>
      </c>
      <c r="BU276" t="str">
        <f>VLOOKUP(A276,ReferenceTable[],17,FALSE)</f>
        <v>JT</v>
      </c>
      <c r="BV276" s="4">
        <f>VLOOKUP(A276,ReferenceTable[],18,FALSE)</f>
        <v>45987</v>
      </c>
      <c r="BW276" s="4">
        <f>VLOOKUP(A276,ReferenceTable[],19,FALSE)</f>
        <v>45988</v>
      </c>
      <c r="BX276">
        <f>VLOOKUP(A276,ReferenceTable[],20,FALSE)</f>
        <v>13600</v>
      </c>
    </row>
    <row r="277" spans="1:76">
      <c r="A277" t="s">
        <v>948</v>
      </c>
      <c r="B277">
        <v>10000</v>
      </c>
      <c r="C277">
        <v>10000</v>
      </c>
      <c r="D277" s="4">
        <v>45989</v>
      </c>
      <c r="E277" t="s">
        <v>77</v>
      </c>
      <c r="F277" t="s">
        <v>949</v>
      </c>
      <c r="G277" t="s">
        <v>171</v>
      </c>
      <c r="H277" t="s">
        <v>941</v>
      </c>
      <c r="I277">
        <v>1</v>
      </c>
      <c r="J277" t="s">
        <v>80</v>
      </c>
      <c r="K277">
        <v>72</v>
      </c>
      <c r="L277" t="s">
        <v>272</v>
      </c>
      <c r="M277" t="s">
        <v>96</v>
      </c>
      <c r="N277" t="s">
        <v>140</v>
      </c>
      <c r="O277" t="s">
        <v>141</v>
      </c>
      <c r="P277">
        <v>2750</v>
      </c>
      <c r="S277" s="4">
        <v>45988</v>
      </c>
      <c r="U277">
        <v>4</v>
      </c>
      <c r="V277">
        <v>11000</v>
      </c>
      <c r="W277" t="s">
        <v>85</v>
      </c>
      <c r="X277">
        <v>5000769160001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>
        <v>0</v>
      </c>
      <c r="AK277" t="s">
        <v>80</v>
      </c>
      <c r="AL277">
        <v>0</v>
      </c>
      <c r="AM277" t="s">
        <v>80</v>
      </c>
      <c r="AP277">
        <v>500076916</v>
      </c>
      <c r="AQ277" t="s">
        <v>375</v>
      </c>
      <c r="AR277" t="s">
        <v>376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80</v>
      </c>
      <c r="BF277" t="s">
        <v>375</v>
      </c>
      <c r="BI277" t="s">
        <v>950</v>
      </c>
      <c r="BJ277" s="5" t="str">
        <f>VLOOKUP(A277,ReferenceTable[],4,FALSE)</f>
        <v>AD1621P</v>
      </c>
      <c r="BK277">
        <f>VLOOKUP(A277,ReferenceTable[],5,FALSE)</f>
        <v>0</v>
      </c>
      <c r="BL277">
        <f>VLOOKUP(A277,ReferenceTable[],6,FALSE)</f>
        <v>0</v>
      </c>
      <c r="BM277">
        <f>VLOOKUP(A277,ReferenceTable[],7,FALSE)</f>
        <v>0</v>
      </c>
      <c r="BN277" s="4">
        <f>VLOOKUP(A277,ReferenceTable[],9,FALSE)</f>
        <v>46021</v>
      </c>
      <c r="BO277">
        <f>VLOOKUP(A277,ReferenceTable[],10,FALSE)</f>
        <v>9000</v>
      </c>
      <c r="BP277">
        <f>VLOOKUP(A277,ReferenceTable[],11,FALSE)</f>
        <v>9000</v>
      </c>
      <c r="BQ277">
        <f>VLOOKUP(A277,ReferenceTable[],12,FALSE)</f>
        <v>0</v>
      </c>
      <c r="BR277" t="str">
        <f>VLOOKUP(A277,ReferenceTable[],14,FALSE)</f>
        <v>BYR: EUNICE/GAY</v>
      </c>
      <c r="BS277" s="4">
        <f>VLOOKUP(A277,ReferenceTable[],15,FALSE)</f>
        <v>46024</v>
      </c>
      <c r="BT277">
        <f>VLOOKUP(A277,ReferenceTable[],16,FALSE)</f>
        <v>2</v>
      </c>
      <c r="BU277" t="str">
        <f>VLOOKUP(A277,ReferenceTable[],17,FALSE)</f>
        <v>JT</v>
      </c>
      <c r="BV277" s="4">
        <f>VLOOKUP(A277,ReferenceTable[],18,FALSE)</f>
        <v>45987</v>
      </c>
      <c r="BW277" s="4">
        <f>VLOOKUP(A277,ReferenceTable[],19,FALSE)</f>
        <v>45988</v>
      </c>
      <c r="BX277">
        <f>VLOOKUP(A277,ReferenceTable[],20,FALSE)</f>
        <v>21602</v>
      </c>
    </row>
    <row r="278" spans="1:76">
      <c r="A278" t="s">
        <v>948</v>
      </c>
      <c r="B278">
        <v>10000</v>
      </c>
      <c r="C278">
        <v>20000</v>
      </c>
      <c r="D278" s="4">
        <v>45989</v>
      </c>
      <c r="E278" t="s">
        <v>77</v>
      </c>
      <c r="F278" t="s">
        <v>949</v>
      </c>
      <c r="G278" t="s">
        <v>171</v>
      </c>
      <c r="H278" t="s">
        <v>941</v>
      </c>
      <c r="I278">
        <v>2</v>
      </c>
      <c r="J278" t="s">
        <v>80</v>
      </c>
      <c r="K278">
        <v>86</v>
      </c>
      <c r="L278" t="s">
        <v>232</v>
      </c>
      <c r="M278" t="s">
        <v>163</v>
      </c>
      <c r="N278" t="s">
        <v>233</v>
      </c>
      <c r="O278" t="s">
        <v>234</v>
      </c>
      <c r="P278">
        <v>1767</v>
      </c>
      <c r="S278" s="4">
        <v>45988</v>
      </c>
      <c r="U278">
        <v>6</v>
      </c>
      <c r="V278">
        <v>10602</v>
      </c>
      <c r="W278" t="s">
        <v>85</v>
      </c>
      <c r="X278">
        <v>5000769160001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>
        <v>0</v>
      </c>
      <c r="AK278" t="s">
        <v>80</v>
      </c>
      <c r="AL278">
        <v>0</v>
      </c>
      <c r="AM278" t="s">
        <v>80</v>
      </c>
      <c r="AP278">
        <v>500076916</v>
      </c>
      <c r="AQ278" t="s">
        <v>375</v>
      </c>
      <c r="AR278" t="s">
        <v>376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80</v>
      </c>
      <c r="BF278" t="s">
        <v>375</v>
      </c>
      <c r="BI278" t="s">
        <v>950</v>
      </c>
      <c r="BJ278" s="5" t="str">
        <f>VLOOKUP(A278,ReferenceTable[],4,FALSE)</f>
        <v>AD1621P</v>
      </c>
      <c r="BK278">
        <f>VLOOKUP(A278,ReferenceTable[],5,FALSE)</f>
        <v>0</v>
      </c>
      <c r="BL278">
        <f>VLOOKUP(A278,ReferenceTable[],6,FALSE)</f>
        <v>0</v>
      </c>
      <c r="BM278">
        <f>VLOOKUP(A278,ReferenceTable[],7,FALSE)</f>
        <v>0</v>
      </c>
      <c r="BN278" s="4">
        <f>VLOOKUP(A278,ReferenceTable[],9,FALSE)</f>
        <v>46021</v>
      </c>
      <c r="BO278">
        <f>VLOOKUP(A278,ReferenceTable[],10,FALSE)</f>
        <v>9000</v>
      </c>
      <c r="BP278">
        <f>VLOOKUP(A278,ReferenceTable[],11,FALSE)</f>
        <v>9000</v>
      </c>
      <c r="BQ278">
        <f>VLOOKUP(A278,ReferenceTable[],12,FALSE)</f>
        <v>0</v>
      </c>
      <c r="BR278" t="str">
        <f>VLOOKUP(A278,ReferenceTable[],14,FALSE)</f>
        <v>BYR: EUNICE/GAY</v>
      </c>
      <c r="BS278" s="4">
        <f>VLOOKUP(A278,ReferenceTable[],15,FALSE)</f>
        <v>46024</v>
      </c>
      <c r="BT278">
        <f>VLOOKUP(A278,ReferenceTable[],16,FALSE)</f>
        <v>2</v>
      </c>
      <c r="BU278" t="str">
        <f>VLOOKUP(A278,ReferenceTable[],17,FALSE)</f>
        <v>JT</v>
      </c>
      <c r="BV278" s="4">
        <f>VLOOKUP(A278,ReferenceTable[],18,FALSE)</f>
        <v>45987</v>
      </c>
      <c r="BW278" s="4">
        <f>VLOOKUP(A278,ReferenceTable[],19,FALSE)</f>
        <v>45988</v>
      </c>
      <c r="BX278">
        <f>VLOOKUP(A278,ReferenceTable[],20,FALSE)</f>
        <v>21602</v>
      </c>
    </row>
    <row r="279" spans="1:76">
      <c r="A279" t="s">
        <v>951</v>
      </c>
      <c r="B279">
        <v>10000</v>
      </c>
      <c r="C279">
        <v>10000</v>
      </c>
      <c r="D279" s="4">
        <v>45989</v>
      </c>
      <c r="E279" t="s">
        <v>77</v>
      </c>
      <c r="F279" t="s">
        <v>952</v>
      </c>
      <c r="G279" t="s">
        <v>171</v>
      </c>
      <c r="H279" t="s">
        <v>882</v>
      </c>
      <c r="I279">
        <v>1</v>
      </c>
      <c r="J279" t="s">
        <v>80</v>
      </c>
      <c r="K279">
        <v>72</v>
      </c>
      <c r="L279" t="s">
        <v>272</v>
      </c>
      <c r="M279" t="s">
        <v>96</v>
      </c>
      <c r="N279" t="s">
        <v>140</v>
      </c>
      <c r="O279" t="s">
        <v>141</v>
      </c>
      <c r="P279">
        <v>1750</v>
      </c>
      <c r="S279" s="4">
        <v>45988</v>
      </c>
      <c r="U279">
        <v>4</v>
      </c>
      <c r="V279">
        <v>7000</v>
      </c>
      <c r="W279" t="s">
        <v>85</v>
      </c>
      <c r="X279">
        <v>5000435320001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K279" t="s">
        <v>80</v>
      </c>
      <c r="AL279">
        <v>0</v>
      </c>
      <c r="AM279" t="s">
        <v>80</v>
      </c>
      <c r="AP279">
        <v>500043532</v>
      </c>
      <c r="AQ279" t="s">
        <v>375</v>
      </c>
      <c r="AR279" t="s">
        <v>376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80</v>
      </c>
      <c r="BF279" t="s">
        <v>375</v>
      </c>
      <c r="BI279" t="s">
        <v>953</v>
      </c>
      <c r="BJ279" s="5" t="str">
        <f>VLOOKUP(A279,ReferenceTable[],4,FALSE)</f>
        <v>AD1621P</v>
      </c>
      <c r="BK279">
        <f>VLOOKUP(A279,ReferenceTable[],5,FALSE)</f>
        <v>0</v>
      </c>
      <c r="BL279">
        <f>VLOOKUP(A279,ReferenceTable[],6,FALSE)</f>
        <v>0</v>
      </c>
      <c r="BM279">
        <f>VLOOKUP(A279,ReferenceTable[],7,FALSE)</f>
        <v>0</v>
      </c>
      <c r="BN279" s="4">
        <f>VLOOKUP(A279,ReferenceTable[],9,FALSE)</f>
        <v>45994</v>
      </c>
      <c r="BO279">
        <f>VLOOKUP(A279,ReferenceTable[],10,FALSE)</f>
        <v>5000</v>
      </c>
      <c r="BP279">
        <f>VLOOKUP(A279,ReferenceTable[],11,FALSE)</f>
        <v>5000</v>
      </c>
      <c r="BQ279">
        <f>VLOOKUP(A279,ReferenceTable[],12,FALSE)</f>
        <v>0</v>
      </c>
      <c r="BR279" t="str">
        <f>VLOOKUP(A279,ReferenceTable[],14,FALSE)</f>
        <v>BYR: EUNICE/GAY</v>
      </c>
      <c r="BS279" s="4">
        <f>VLOOKUP(A279,ReferenceTable[],15,FALSE)</f>
        <v>45996</v>
      </c>
      <c r="BT279">
        <f>VLOOKUP(A279,ReferenceTable[],16,FALSE)</f>
        <v>2</v>
      </c>
      <c r="BU279" t="str">
        <f>VLOOKUP(A279,ReferenceTable[],17,FALSE)</f>
        <v>JT</v>
      </c>
      <c r="BV279" s="4">
        <f>VLOOKUP(A279,ReferenceTable[],18,FALSE)</f>
        <v>45987</v>
      </c>
      <c r="BW279" s="4">
        <f>VLOOKUP(A279,ReferenceTable[],19,FALSE)</f>
        <v>45988</v>
      </c>
      <c r="BX279">
        <f>VLOOKUP(A279,ReferenceTable[],20,FALSE)</f>
        <v>14002</v>
      </c>
    </row>
    <row r="280" spans="1:76">
      <c r="A280" t="s">
        <v>951</v>
      </c>
      <c r="B280">
        <v>10000</v>
      </c>
      <c r="C280">
        <v>20000</v>
      </c>
      <c r="D280" s="4">
        <v>45989</v>
      </c>
      <c r="E280" t="s">
        <v>77</v>
      </c>
      <c r="F280" t="s">
        <v>952</v>
      </c>
      <c r="G280" t="s">
        <v>171</v>
      </c>
      <c r="H280" t="s">
        <v>882</v>
      </c>
      <c r="I280">
        <v>2</v>
      </c>
      <c r="J280" t="s">
        <v>80</v>
      </c>
      <c r="K280">
        <v>82</v>
      </c>
      <c r="L280" t="s">
        <v>378</v>
      </c>
      <c r="M280" t="s">
        <v>82</v>
      </c>
      <c r="N280" t="s">
        <v>379</v>
      </c>
      <c r="O280" t="s">
        <v>380</v>
      </c>
      <c r="P280">
        <v>1167</v>
      </c>
      <c r="S280" s="4">
        <v>45989</v>
      </c>
      <c r="U280">
        <v>6</v>
      </c>
      <c r="V280">
        <v>7002</v>
      </c>
      <c r="W280" t="s">
        <v>85</v>
      </c>
      <c r="X280">
        <v>5000435320001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>
        <v>0</v>
      </c>
      <c r="AK280" t="s">
        <v>80</v>
      </c>
      <c r="AL280">
        <v>0</v>
      </c>
      <c r="AM280" t="s">
        <v>80</v>
      </c>
      <c r="AP280">
        <v>500043532</v>
      </c>
      <c r="AQ280" t="s">
        <v>375</v>
      </c>
      <c r="AR280" t="s">
        <v>376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80</v>
      </c>
      <c r="BF280" t="s">
        <v>375</v>
      </c>
      <c r="BI280" t="s">
        <v>953</v>
      </c>
      <c r="BJ280" s="5" t="str">
        <f>VLOOKUP(A280,ReferenceTable[],4,FALSE)</f>
        <v>AD1621P</v>
      </c>
      <c r="BK280">
        <f>VLOOKUP(A280,ReferenceTable[],5,FALSE)</f>
        <v>0</v>
      </c>
      <c r="BL280">
        <f>VLOOKUP(A280,ReferenceTable[],6,FALSE)</f>
        <v>0</v>
      </c>
      <c r="BM280">
        <f>VLOOKUP(A280,ReferenceTable[],7,FALSE)</f>
        <v>0</v>
      </c>
      <c r="BN280" s="4">
        <f>VLOOKUP(A280,ReferenceTable[],9,FALSE)</f>
        <v>45994</v>
      </c>
      <c r="BO280">
        <f>VLOOKUP(A280,ReferenceTable[],10,FALSE)</f>
        <v>5000</v>
      </c>
      <c r="BP280">
        <f>VLOOKUP(A280,ReferenceTable[],11,FALSE)</f>
        <v>5000</v>
      </c>
      <c r="BQ280">
        <f>VLOOKUP(A280,ReferenceTable[],12,FALSE)</f>
        <v>0</v>
      </c>
      <c r="BR280" t="str">
        <f>VLOOKUP(A280,ReferenceTable[],14,FALSE)</f>
        <v>BYR: EUNICE/GAY</v>
      </c>
      <c r="BS280" s="4">
        <f>VLOOKUP(A280,ReferenceTable[],15,FALSE)</f>
        <v>45996</v>
      </c>
      <c r="BT280">
        <f>VLOOKUP(A280,ReferenceTable[],16,FALSE)</f>
        <v>2</v>
      </c>
      <c r="BU280" t="str">
        <f>VLOOKUP(A280,ReferenceTable[],17,FALSE)</f>
        <v>JT</v>
      </c>
      <c r="BV280" s="4">
        <f>VLOOKUP(A280,ReferenceTable[],18,FALSE)</f>
        <v>45987</v>
      </c>
      <c r="BW280" s="4">
        <f>VLOOKUP(A280,ReferenceTable[],19,FALSE)</f>
        <v>45988</v>
      </c>
      <c r="BX280">
        <f>VLOOKUP(A280,ReferenceTable[],20,FALSE)</f>
        <v>14002</v>
      </c>
    </row>
    <row r="281" spans="1:76">
      <c r="A281" t="s">
        <v>954</v>
      </c>
      <c r="B281">
        <v>10000</v>
      </c>
      <c r="C281">
        <v>10000</v>
      </c>
      <c r="D281" s="4">
        <v>45992</v>
      </c>
      <c r="E281" t="s">
        <v>77</v>
      </c>
      <c r="F281">
        <v>0.446006944444444</v>
      </c>
      <c r="G281" t="s">
        <v>171</v>
      </c>
      <c r="H281" t="s">
        <v>882</v>
      </c>
      <c r="I281">
        <v>1</v>
      </c>
      <c r="J281" t="s">
        <v>80</v>
      </c>
      <c r="K281">
        <v>72</v>
      </c>
      <c r="L281" t="s">
        <v>272</v>
      </c>
      <c r="M281" t="s">
        <v>96</v>
      </c>
      <c r="N281" t="s">
        <v>140</v>
      </c>
      <c r="O281" t="s">
        <v>141</v>
      </c>
      <c r="P281">
        <v>1750</v>
      </c>
      <c r="S281" s="4">
        <v>45988</v>
      </c>
      <c r="U281">
        <v>4</v>
      </c>
      <c r="V281">
        <v>7000</v>
      </c>
      <c r="W281" t="s">
        <v>85</v>
      </c>
      <c r="X281">
        <v>5000443950001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>
        <v>0</v>
      </c>
      <c r="AK281" t="s">
        <v>80</v>
      </c>
      <c r="AL281">
        <v>0</v>
      </c>
      <c r="AM281" t="s">
        <v>80</v>
      </c>
      <c r="AP281">
        <v>500044395</v>
      </c>
      <c r="AQ281" t="s">
        <v>375</v>
      </c>
      <c r="AR281" t="s">
        <v>376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80</v>
      </c>
      <c r="BF281" t="s">
        <v>375</v>
      </c>
      <c r="BI281" t="s">
        <v>953</v>
      </c>
      <c r="BJ281" s="5" t="str">
        <f>VLOOKUP(A281,ReferenceTable[],4,FALSE)</f>
        <v>AD1621P</v>
      </c>
      <c r="BK281">
        <f>VLOOKUP(A281,ReferenceTable[],5,FALSE)</f>
        <v>0</v>
      </c>
      <c r="BL281">
        <f>VLOOKUP(A281,ReferenceTable[],6,FALSE)</f>
        <v>0</v>
      </c>
      <c r="BM281">
        <f>VLOOKUP(A281,ReferenceTable[],7,FALSE)</f>
        <v>0</v>
      </c>
      <c r="BN281" s="4">
        <f>VLOOKUP(A281,ReferenceTable[],9,FALSE)</f>
        <v>45996</v>
      </c>
      <c r="BO281">
        <f>VLOOKUP(A281,ReferenceTable[],10,FALSE)</f>
        <v>5000</v>
      </c>
      <c r="BP281">
        <f>VLOOKUP(A281,ReferenceTable[],11,FALSE)</f>
        <v>5000</v>
      </c>
      <c r="BQ281">
        <f>VLOOKUP(A281,ReferenceTable[],12,FALSE)</f>
        <v>0</v>
      </c>
      <c r="BR281" t="str">
        <f>VLOOKUP(A281,ReferenceTable[],14,FALSE)</f>
        <v>BYR: EUNICE/GAY</v>
      </c>
      <c r="BS281" s="4">
        <f>VLOOKUP(A281,ReferenceTable[],15,FALSE)</f>
        <v>46000</v>
      </c>
      <c r="BT281">
        <f>VLOOKUP(A281,ReferenceTable[],16,FALSE)</f>
        <v>2</v>
      </c>
      <c r="BU281" t="str">
        <f>VLOOKUP(A281,ReferenceTable[],17,FALSE)</f>
        <v>JT</v>
      </c>
      <c r="BV281" s="4">
        <f>VLOOKUP(A281,ReferenceTable[],18,FALSE)</f>
        <v>45987</v>
      </c>
      <c r="BW281" s="4">
        <f>VLOOKUP(A281,ReferenceTable[],19,FALSE)</f>
        <v>45988</v>
      </c>
      <c r="BX281">
        <f>VLOOKUP(A281,ReferenceTable[],20,FALSE)</f>
        <v>14002</v>
      </c>
    </row>
    <row r="282" spans="1:76">
      <c r="A282" t="s">
        <v>955</v>
      </c>
      <c r="B282">
        <v>10000</v>
      </c>
      <c r="C282">
        <v>10000</v>
      </c>
      <c r="D282" s="4">
        <v>45989</v>
      </c>
      <c r="E282" t="s">
        <v>77</v>
      </c>
      <c r="F282" t="s">
        <v>952</v>
      </c>
      <c r="G282" t="s">
        <v>171</v>
      </c>
      <c r="H282" t="s">
        <v>882</v>
      </c>
      <c r="I282">
        <v>1</v>
      </c>
      <c r="J282" t="s">
        <v>80</v>
      </c>
      <c r="K282">
        <v>72</v>
      </c>
      <c r="L282" t="s">
        <v>272</v>
      </c>
      <c r="M282" t="s">
        <v>96</v>
      </c>
      <c r="N282" t="s">
        <v>140</v>
      </c>
      <c r="O282" t="s">
        <v>141</v>
      </c>
      <c r="P282">
        <v>3000</v>
      </c>
      <c r="S282" s="4">
        <v>45988</v>
      </c>
      <c r="U282">
        <v>4</v>
      </c>
      <c r="V282">
        <v>12000</v>
      </c>
      <c r="W282" t="s">
        <v>85</v>
      </c>
      <c r="X282">
        <v>5000435340001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>
        <v>0</v>
      </c>
      <c r="AK282" t="s">
        <v>80</v>
      </c>
      <c r="AL282">
        <v>0</v>
      </c>
      <c r="AM282" t="s">
        <v>80</v>
      </c>
      <c r="AP282">
        <v>500043534</v>
      </c>
      <c r="AQ282" t="s">
        <v>375</v>
      </c>
      <c r="AR282" t="s">
        <v>376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80</v>
      </c>
      <c r="BF282" t="s">
        <v>375</v>
      </c>
      <c r="BI282" t="s">
        <v>956</v>
      </c>
      <c r="BJ282" s="5" t="str">
        <f>VLOOKUP(A282,ReferenceTable[],4,FALSE)</f>
        <v>AD1621P</v>
      </c>
      <c r="BK282">
        <f>VLOOKUP(A282,ReferenceTable[],5,FALSE)</f>
        <v>0</v>
      </c>
      <c r="BL282">
        <f>VLOOKUP(A282,ReferenceTable[],6,FALSE)</f>
        <v>0</v>
      </c>
      <c r="BM282">
        <f>VLOOKUP(A282,ReferenceTable[],7,FALSE)</f>
        <v>0</v>
      </c>
      <c r="BN282" s="4">
        <f>VLOOKUP(A282,ReferenceTable[],9,FALSE)</f>
        <v>46021</v>
      </c>
      <c r="BO282">
        <f>VLOOKUP(A282,ReferenceTable[],10,FALSE)</f>
        <v>10000</v>
      </c>
      <c r="BP282">
        <f>VLOOKUP(A282,ReferenceTable[],11,FALSE)</f>
        <v>10000</v>
      </c>
      <c r="BQ282">
        <f>VLOOKUP(A282,ReferenceTable[],12,FALSE)</f>
        <v>0</v>
      </c>
      <c r="BR282" t="str">
        <f>VLOOKUP(A282,ReferenceTable[],14,FALSE)</f>
        <v>BYR: EUNICE/GAY</v>
      </c>
      <c r="BS282" s="4">
        <f>VLOOKUP(A282,ReferenceTable[],15,FALSE)</f>
        <v>46024</v>
      </c>
      <c r="BT282">
        <f>VLOOKUP(A282,ReferenceTable[],16,FALSE)</f>
        <v>2</v>
      </c>
      <c r="BU282" t="str">
        <f>VLOOKUP(A282,ReferenceTable[],17,FALSE)</f>
        <v>JT</v>
      </c>
      <c r="BV282" s="4">
        <f>VLOOKUP(A282,ReferenceTable[],18,FALSE)</f>
        <v>45987</v>
      </c>
      <c r="BW282" s="4">
        <f>VLOOKUP(A282,ReferenceTable[],19,FALSE)</f>
        <v>45988</v>
      </c>
      <c r="BX282">
        <f>VLOOKUP(A282,ReferenceTable[],20,FALSE)</f>
        <v>23004</v>
      </c>
    </row>
    <row r="283" spans="1:76">
      <c r="A283" t="s">
        <v>955</v>
      </c>
      <c r="B283">
        <v>10000</v>
      </c>
      <c r="C283">
        <v>20000</v>
      </c>
      <c r="D283" s="4">
        <v>45989</v>
      </c>
      <c r="E283" t="s">
        <v>77</v>
      </c>
      <c r="F283" t="s">
        <v>952</v>
      </c>
      <c r="G283" t="s">
        <v>171</v>
      </c>
      <c r="H283" t="s">
        <v>882</v>
      </c>
      <c r="I283">
        <v>2</v>
      </c>
      <c r="J283" t="s">
        <v>80</v>
      </c>
      <c r="K283">
        <v>82</v>
      </c>
      <c r="L283" t="s">
        <v>378</v>
      </c>
      <c r="M283" t="s">
        <v>82</v>
      </c>
      <c r="N283" t="s">
        <v>379</v>
      </c>
      <c r="O283" t="s">
        <v>380</v>
      </c>
      <c r="P283">
        <v>1834</v>
      </c>
      <c r="S283" s="4">
        <v>45989</v>
      </c>
      <c r="U283">
        <v>6</v>
      </c>
      <c r="V283">
        <v>11004</v>
      </c>
      <c r="W283" t="s">
        <v>85</v>
      </c>
      <c r="X283">
        <v>5000435340001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K283" t="s">
        <v>80</v>
      </c>
      <c r="AL283">
        <v>0</v>
      </c>
      <c r="AM283" t="s">
        <v>80</v>
      </c>
      <c r="AP283">
        <v>500043534</v>
      </c>
      <c r="AQ283" t="s">
        <v>375</v>
      </c>
      <c r="AR283" t="s">
        <v>376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80</v>
      </c>
      <c r="BF283" t="s">
        <v>375</v>
      </c>
      <c r="BI283" t="s">
        <v>956</v>
      </c>
      <c r="BJ283" s="5" t="str">
        <f>VLOOKUP(A283,ReferenceTable[],4,FALSE)</f>
        <v>AD1621P</v>
      </c>
      <c r="BK283">
        <f>VLOOKUP(A283,ReferenceTable[],5,FALSE)</f>
        <v>0</v>
      </c>
      <c r="BL283">
        <f>VLOOKUP(A283,ReferenceTable[],6,FALSE)</f>
        <v>0</v>
      </c>
      <c r="BM283">
        <f>VLOOKUP(A283,ReferenceTable[],7,FALSE)</f>
        <v>0</v>
      </c>
      <c r="BN283" s="4">
        <f>VLOOKUP(A283,ReferenceTable[],9,FALSE)</f>
        <v>46021</v>
      </c>
      <c r="BO283">
        <f>VLOOKUP(A283,ReferenceTable[],10,FALSE)</f>
        <v>10000</v>
      </c>
      <c r="BP283">
        <f>VLOOKUP(A283,ReferenceTable[],11,FALSE)</f>
        <v>10000</v>
      </c>
      <c r="BQ283">
        <f>VLOOKUP(A283,ReferenceTable[],12,FALSE)</f>
        <v>0</v>
      </c>
      <c r="BR283" t="str">
        <f>VLOOKUP(A283,ReferenceTable[],14,FALSE)</f>
        <v>BYR: EUNICE/GAY</v>
      </c>
      <c r="BS283" s="4">
        <f>VLOOKUP(A283,ReferenceTable[],15,FALSE)</f>
        <v>46024</v>
      </c>
      <c r="BT283">
        <f>VLOOKUP(A283,ReferenceTable[],16,FALSE)</f>
        <v>2</v>
      </c>
      <c r="BU283" t="str">
        <f>VLOOKUP(A283,ReferenceTable[],17,FALSE)</f>
        <v>JT</v>
      </c>
      <c r="BV283" s="4">
        <f>VLOOKUP(A283,ReferenceTable[],18,FALSE)</f>
        <v>45987</v>
      </c>
      <c r="BW283" s="4">
        <f>VLOOKUP(A283,ReferenceTable[],19,FALSE)</f>
        <v>45988</v>
      </c>
      <c r="BX283">
        <f>VLOOKUP(A283,ReferenceTable[],20,FALSE)</f>
        <v>23004</v>
      </c>
    </row>
    <row r="284" spans="1:76">
      <c r="A284" t="s">
        <v>957</v>
      </c>
      <c r="B284">
        <v>10000</v>
      </c>
      <c r="C284">
        <v>10000</v>
      </c>
      <c r="D284" s="4">
        <v>45992</v>
      </c>
      <c r="E284" t="s">
        <v>77</v>
      </c>
      <c r="F284">
        <v>0.446006944444444</v>
      </c>
      <c r="G284" t="s">
        <v>171</v>
      </c>
      <c r="H284" t="s">
        <v>882</v>
      </c>
      <c r="I284">
        <v>1</v>
      </c>
      <c r="J284" t="s">
        <v>80</v>
      </c>
      <c r="K284">
        <v>72</v>
      </c>
      <c r="L284" t="s">
        <v>272</v>
      </c>
      <c r="M284" t="s">
        <v>96</v>
      </c>
      <c r="N284" t="s">
        <v>140</v>
      </c>
      <c r="O284" t="s">
        <v>141</v>
      </c>
      <c r="P284">
        <v>1750</v>
      </c>
      <c r="S284" s="4">
        <v>45988</v>
      </c>
      <c r="U284">
        <v>4</v>
      </c>
      <c r="V284">
        <v>7000</v>
      </c>
      <c r="W284" t="s">
        <v>85</v>
      </c>
      <c r="X284">
        <v>5000444170001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>
        <v>0</v>
      </c>
      <c r="AK284" t="s">
        <v>80</v>
      </c>
      <c r="AL284">
        <v>0</v>
      </c>
      <c r="AM284" t="s">
        <v>80</v>
      </c>
      <c r="AP284">
        <v>500044417</v>
      </c>
      <c r="AQ284" t="s">
        <v>375</v>
      </c>
      <c r="AR284" t="s">
        <v>376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80</v>
      </c>
      <c r="BF284" t="s">
        <v>375</v>
      </c>
      <c r="BI284" t="s">
        <v>956</v>
      </c>
      <c r="BJ284" s="5" t="str">
        <f>VLOOKUP(A284,ReferenceTable[],4,FALSE)</f>
        <v>AD1621P</v>
      </c>
      <c r="BK284">
        <f>VLOOKUP(A284,ReferenceTable[],5,FALSE)</f>
        <v>0</v>
      </c>
      <c r="BL284">
        <f>VLOOKUP(A284,ReferenceTable[],6,FALSE)</f>
        <v>0</v>
      </c>
      <c r="BM284">
        <f>VLOOKUP(A284,ReferenceTable[],7,FALSE)</f>
        <v>0</v>
      </c>
      <c r="BN284" s="4">
        <f>VLOOKUP(A284,ReferenceTable[],9,FALSE)</f>
        <v>46021</v>
      </c>
      <c r="BO284">
        <f>VLOOKUP(A284,ReferenceTable[],10,FALSE)</f>
        <v>5000</v>
      </c>
      <c r="BP284">
        <f>VLOOKUP(A284,ReferenceTable[],11,FALSE)</f>
        <v>5000</v>
      </c>
      <c r="BQ284">
        <f>VLOOKUP(A284,ReferenceTable[],12,FALSE)</f>
        <v>0</v>
      </c>
      <c r="BR284" t="str">
        <f>VLOOKUP(A284,ReferenceTable[],14,FALSE)</f>
        <v>BYR: EUNICE/GAY</v>
      </c>
      <c r="BS284" s="4">
        <f>VLOOKUP(A284,ReferenceTable[],15,FALSE)</f>
        <v>46024</v>
      </c>
      <c r="BT284">
        <f>VLOOKUP(A284,ReferenceTable[],16,FALSE)</f>
        <v>2</v>
      </c>
      <c r="BU284" t="str">
        <f>VLOOKUP(A284,ReferenceTable[],17,FALSE)</f>
        <v>JT</v>
      </c>
      <c r="BV284" s="4">
        <f>VLOOKUP(A284,ReferenceTable[],18,FALSE)</f>
        <v>45987</v>
      </c>
      <c r="BW284" s="4">
        <f>VLOOKUP(A284,ReferenceTable[],19,FALSE)</f>
        <v>45988</v>
      </c>
      <c r="BX284">
        <f>VLOOKUP(A284,ReferenceTable[],20,FALSE)</f>
        <v>14002</v>
      </c>
    </row>
    <row r="285" spans="1:76">
      <c r="A285" t="s">
        <v>957</v>
      </c>
      <c r="B285">
        <v>10000</v>
      </c>
      <c r="C285">
        <v>20000</v>
      </c>
      <c r="D285" s="4">
        <v>45992</v>
      </c>
      <c r="E285" t="s">
        <v>77</v>
      </c>
      <c r="F285">
        <v>0.446006944444444</v>
      </c>
      <c r="G285" t="s">
        <v>171</v>
      </c>
      <c r="H285" t="s">
        <v>882</v>
      </c>
      <c r="I285">
        <v>2</v>
      </c>
      <c r="J285" t="s">
        <v>80</v>
      </c>
      <c r="K285">
        <v>82</v>
      </c>
      <c r="L285" t="s">
        <v>378</v>
      </c>
      <c r="M285" t="s">
        <v>82</v>
      </c>
      <c r="N285" t="s">
        <v>379</v>
      </c>
      <c r="O285" t="s">
        <v>380</v>
      </c>
      <c r="P285">
        <v>1167</v>
      </c>
      <c r="S285" s="4">
        <v>45989</v>
      </c>
      <c r="U285">
        <v>6</v>
      </c>
      <c r="V285">
        <v>7002</v>
      </c>
      <c r="W285" t="s">
        <v>85</v>
      </c>
      <c r="X285">
        <v>5000444170001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>
        <v>0</v>
      </c>
      <c r="AK285" t="s">
        <v>80</v>
      </c>
      <c r="AL285">
        <v>0</v>
      </c>
      <c r="AM285" t="s">
        <v>80</v>
      </c>
      <c r="AP285">
        <v>500044417</v>
      </c>
      <c r="AQ285" t="s">
        <v>375</v>
      </c>
      <c r="AR285" t="s">
        <v>376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80</v>
      </c>
      <c r="BF285" t="s">
        <v>375</v>
      </c>
      <c r="BI285" t="s">
        <v>956</v>
      </c>
      <c r="BJ285" s="5" t="str">
        <f>VLOOKUP(A285,ReferenceTable[],4,FALSE)</f>
        <v>AD1621P</v>
      </c>
      <c r="BK285">
        <f>VLOOKUP(A285,ReferenceTable[],5,FALSE)</f>
        <v>0</v>
      </c>
      <c r="BL285">
        <f>VLOOKUP(A285,ReferenceTable[],6,FALSE)</f>
        <v>0</v>
      </c>
      <c r="BM285">
        <f>VLOOKUP(A285,ReferenceTable[],7,FALSE)</f>
        <v>0</v>
      </c>
      <c r="BN285" s="4">
        <f>VLOOKUP(A285,ReferenceTable[],9,FALSE)</f>
        <v>46021</v>
      </c>
      <c r="BO285">
        <f>VLOOKUP(A285,ReferenceTable[],10,FALSE)</f>
        <v>5000</v>
      </c>
      <c r="BP285">
        <f>VLOOKUP(A285,ReferenceTable[],11,FALSE)</f>
        <v>5000</v>
      </c>
      <c r="BQ285">
        <f>VLOOKUP(A285,ReferenceTable[],12,FALSE)</f>
        <v>0</v>
      </c>
      <c r="BR285" t="str">
        <f>VLOOKUP(A285,ReferenceTable[],14,FALSE)</f>
        <v>BYR: EUNICE/GAY</v>
      </c>
      <c r="BS285" s="4">
        <f>VLOOKUP(A285,ReferenceTable[],15,FALSE)</f>
        <v>46024</v>
      </c>
      <c r="BT285">
        <f>VLOOKUP(A285,ReferenceTable[],16,FALSE)</f>
        <v>2</v>
      </c>
      <c r="BU285" t="str">
        <f>VLOOKUP(A285,ReferenceTable[],17,FALSE)</f>
        <v>JT</v>
      </c>
      <c r="BV285" s="4">
        <f>VLOOKUP(A285,ReferenceTable[],18,FALSE)</f>
        <v>45987</v>
      </c>
      <c r="BW285" s="4">
        <f>VLOOKUP(A285,ReferenceTable[],19,FALSE)</f>
        <v>45988</v>
      </c>
      <c r="BX285">
        <f>VLOOKUP(A285,ReferenceTable[],20,FALSE)</f>
        <v>14002</v>
      </c>
    </row>
    <row r="286" spans="1:76">
      <c r="A286" t="s">
        <v>958</v>
      </c>
      <c r="B286">
        <v>10000</v>
      </c>
      <c r="C286">
        <v>10000</v>
      </c>
      <c r="D286" s="4">
        <v>45992</v>
      </c>
      <c r="E286" t="s">
        <v>77</v>
      </c>
      <c r="F286">
        <v>0.446006944444444</v>
      </c>
      <c r="G286" t="s">
        <v>171</v>
      </c>
      <c r="H286" t="s">
        <v>882</v>
      </c>
      <c r="I286">
        <v>1</v>
      </c>
      <c r="J286" t="s">
        <v>80</v>
      </c>
      <c r="K286">
        <v>72</v>
      </c>
      <c r="L286" t="s">
        <v>272</v>
      </c>
      <c r="M286" t="s">
        <v>96</v>
      </c>
      <c r="N286" t="s">
        <v>140</v>
      </c>
      <c r="O286" t="s">
        <v>141</v>
      </c>
      <c r="P286">
        <v>1750</v>
      </c>
      <c r="S286" s="4">
        <v>45988</v>
      </c>
      <c r="U286">
        <v>4</v>
      </c>
      <c r="V286">
        <v>7000</v>
      </c>
      <c r="W286" t="s">
        <v>85</v>
      </c>
      <c r="X286">
        <v>5000514730001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0</v>
      </c>
      <c r="AK286" t="s">
        <v>80</v>
      </c>
      <c r="AL286">
        <v>0</v>
      </c>
      <c r="AM286" t="s">
        <v>80</v>
      </c>
      <c r="AP286">
        <v>500051473</v>
      </c>
      <c r="AQ286" t="s">
        <v>375</v>
      </c>
      <c r="AR286" t="s">
        <v>376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80</v>
      </c>
      <c r="BF286" t="s">
        <v>375</v>
      </c>
      <c r="BI286" t="s">
        <v>956</v>
      </c>
      <c r="BJ286" s="5" t="str">
        <f>VLOOKUP(A286,ReferenceTable[],4,FALSE)</f>
        <v>AD1621P</v>
      </c>
      <c r="BK286">
        <f>VLOOKUP(A286,ReferenceTable[],5,FALSE)</f>
        <v>0</v>
      </c>
      <c r="BL286">
        <f>VLOOKUP(A286,ReferenceTable[],6,FALSE)</f>
        <v>0</v>
      </c>
      <c r="BM286">
        <f>VLOOKUP(A286,ReferenceTable[],7,FALSE)</f>
        <v>0</v>
      </c>
      <c r="BN286" s="4">
        <f>VLOOKUP(A286,ReferenceTable[],9,FALSE)</f>
        <v>46021</v>
      </c>
      <c r="BO286">
        <f>VLOOKUP(A286,ReferenceTable[],10,FALSE)</f>
        <v>5000</v>
      </c>
      <c r="BP286">
        <f>VLOOKUP(A286,ReferenceTable[],11,FALSE)</f>
        <v>5000</v>
      </c>
      <c r="BQ286">
        <f>VLOOKUP(A286,ReferenceTable[],12,FALSE)</f>
        <v>0</v>
      </c>
      <c r="BR286" t="str">
        <f>VLOOKUP(A286,ReferenceTable[],14,FALSE)</f>
        <v>BYR: EUNICE/GAY</v>
      </c>
      <c r="BS286" s="4">
        <f>VLOOKUP(A286,ReferenceTable[],15,FALSE)</f>
        <v>46024</v>
      </c>
      <c r="BT286">
        <f>VLOOKUP(A286,ReferenceTable[],16,FALSE)</f>
        <v>2</v>
      </c>
      <c r="BU286" t="str">
        <f>VLOOKUP(A286,ReferenceTable[],17,FALSE)</f>
        <v>JT</v>
      </c>
      <c r="BV286" s="4">
        <f>VLOOKUP(A286,ReferenceTable[],18,FALSE)</f>
        <v>45987</v>
      </c>
      <c r="BW286" s="4">
        <f>VLOOKUP(A286,ReferenceTable[],19,FALSE)</f>
        <v>45988</v>
      </c>
      <c r="BX286">
        <f>VLOOKUP(A286,ReferenceTable[],20,FALSE)</f>
        <v>14002</v>
      </c>
    </row>
    <row r="287" spans="1:76">
      <c r="A287" t="s">
        <v>959</v>
      </c>
      <c r="B287">
        <v>10000</v>
      </c>
      <c r="C287">
        <v>10000</v>
      </c>
      <c r="D287" s="4">
        <v>45992</v>
      </c>
      <c r="E287" t="s">
        <v>77</v>
      </c>
      <c r="F287">
        <v>0.446006944444444</v>
      </c>
      <c r="G287" t="s">
        <v>171</v>
      </c>
      <c r="H287" t="s">
        <v>882</v>
      </c>
      <c r="I287">
        <v>1</v>
      </c>
      <c r="J287" t="s">
        <v>80</v>
      </c>
      <c r="K287">
        <v>72</v>
      </c>
      <c r="L287" t="s">
        <v>272</v>
      </c>
      <c r="M287" t="s">
        <v>96</v>
      </c>
      <c r="N287" t="s">
        <v>140</v>
      </c>
      <c r="O287" t="s">
        <v>141</v>
      </c>
      <c r="P287">
        <v>1750</v>
      </c>
      <c r="S287" s="4">
        <v>45988</v>
      </c>
      <c r="U287">
        <v>4</v>
      </c>
      <c r="V287">
        <v>7000</v>
      </c>
      <c r="W287" t="s">
        <v>85</v>
      </c>
      <c r="X287">
        <v>5000595780001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K287" t="s">
        <v>80</v>
      </c>
      <c r="AL287">
        <v>0</v>
      </c>
      <c r="AM287" t="s">
        <v>80</v>
      </c>
      <c r="AP287">
        <v>500059578</v>
      </c>
      <c r="AQ287" t="s">
        <v>375</v>
      </c>
      <c r="AR287" t="s">
        <v>376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80</v>
      </c>
      <c r="BF287" t="s">
        <v>375</v>
      </c>
      <c r="BI287" t="s">
        <v>956</v>
      </c>
      <c r="BJ287" s="5" t="str">
        <f>VLOOKUP(A287,ReferenceTable[],4,FALSE)</f>
        <v>AD1621P</v>
      </c>
      <c r="BK287">
        <f>VLOOKUP(A287,ReferenceTable[],5,FALSE)</f>
        <v>0</v>
      </c>
      <c r="BL287">
        <f>VLOOKUP(A287,ReferenceTable[],6,FALSE)</f>
        <v>0</v>
      </c>
      <c r="BM287">
        <f>VLOOKUP(A287,ReferenceTable[],7,FALSE)</f>
        <v>0</v>
      </c>
      <c r="BN287" s="4">
        <f>VLOOKUP(A287,ReferenceTable[],9,FALSE)</f>
        <v>46021</v>
      </c>
      <c r="BO287">
        <f>VLOOKUP(A287,ReferenceTable[],10,FALSE)</f>
        <v>5000</v>
      </c>
      <c r="BP287">
        <f>VLOOKUP(A287,ReferenceTable[],11,FALSE)</f>
        <v>5000</v>
      </c>
      <c r="BQ287">
        <f>VLOOKUP(A287,ReferenceTable[],12,FALSE)</f>
        <v>0</v>
      </c>
      <c r="BR287" t="str">
        <f>VLOOKUP(A287,ReferenceTable[],14,FALSE)</f>
        <v>BYR: EUNICE/GAY</v>
      </c>
      <c r="BS287" s="4">
        <f>VLOOKUP(A287,ReferenceTable[],15,FALSE)</f>
        <v>46024</v>
      </c>
      <c r="BT287">
        <f>VLOOKUP(A287,ReferenceTable[],16,FALSE)</f>
        <v>2</v>
      </c>
      <c r="BU287" t="str">
        <f>VLOOKUP(A287,ReferenceTable[],17,FALSE)</f>
        <v>JT</v>
      </c>
      <c r="BV287" s="4">
        <f>VLOOKUP(A287,ReferenceTable[],18,FALSE)</f>
        <v>45987</v>
      </c>
      <c r="BW287" s="4">
        <f>VLOOKUP(A287,ReferenceTable[],19,FALSE)</f>
        <v>45988</v>
      </c>
      <c r="BX287">
        <f>VLOOKUP(A287,ReferenceTable[],20,FALSE)</f>
        <v>14002</v>
      </c>
    </row>
    <row r="288" spans="1:76">
      <c r="A288" t="s">
        <v>960</v>
      </c>
      <c r="B288">
        <v>10000</v>
      </c>
      <c r="C288">
        <v>10000</v>
      </c>
      <c r="D288" s="4">
        <v>45992</v>
      </c>
      <c r="E288" t="s">
        <v>77</v>
      </c>
      <c r="F288">
        <v>0.446006944444444</v>
      </c>
      <c r="G288" t="s">
        <v>171</v>
      </c>
      <c r="H288" t="s">
        <v>882</v>
      </c>
      <c r="I288">
        <v>1</v>
      </c>
      <c r="J288" t="s">
        <v>80</v>
      </c>
      <c r="K288">
        <v>72</v>
      </c>
      <c r="L288" t="s">
        <v>272</v>
      </c>
      <c r="M288" t="s">
        <v>96</v>
      </c>
      <c r="N288" t="s">
        <v>140</v>
      </c>
      <c r="O288" t="s">
        <v>141</v>
      </c>
      <c r="P288">
        <v>1750</v>
      </c>
      <c r="S288" s="4">
        <v>45988</v>
      </c>
      <c r="U288">
        <v>4</v>
      </c>
      <c r="V288">
        <v>7000</v>
      </c>
      <c r="W288" t="s">
        <v>85</v>
      </c>
      <c r="X288">
        <v>5000635520001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80</v>
      </c>
      <c r="AL288">
        <v>0</v>
      </c>
      <c r="AM288" t="s">
        <v>80</v>
      </c>
      <c r="AP288">
        <v>500063552</v>
      </c>
      <c r="AQ288" t="s">
        <v>375</v>
      </c>
      <c r="AR288" t="s">
        <v>376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80</v>
      </c>
      <c r="BF288" t="s">
        <v>375</v>
      </c>
      <c r="BI288" t="s">
        <v>956</v>
      </c>
      <c r="BJ288" s="5" t="str">
        <f>VLOOKUP(A288,ReferenceTable[],4,FALSE)</f>
        <v>AD1621P</v>
      </c>
      <c r="BK288">
        <f>VLOOKUP(A288,ReferenceTable[],5,FALSE)</f>
        <v>0</v>
      </c>
      <c r="BL288">
        <f>VLOOKUP(A288,ReferenceTable[],6,FALSE)</f>
        <v>0</v>
      </c>
      <c r="BM288">
        <f>VLOOKUP(A288,ReferenceTable[],7,FALSE)</f>
        <v>0</v>
      </c>
      <c r="BN288" s="4">
        <f>VLOOKUP(A288,ReferenceTable[],9,FALSE)</f>
        <v>46021</v>
      </c>
      <c r="BO288">
        <f>VLOOKUP(A288,ReferenceTable[],10,FALSE)</f>
        <v>5000</v>
      </c>
      <c r="BP288">
        <f>VLOOKUP(A288,ReferenceTable[],11,FALSE)</f>
        <v>5000</v>
      </c>
      <c r="BQ288">
        <f>VLOOKUP(A288,ReferenceTable[],12,FALSE)</f>
        <v>0</v>
      </c>
      <c r="BR288" t="str">
        <f>VLOOKUP(A288,ReferenceTable[],14,FALSE)</f>
        <v>BYR: EUNICE/GAY</v>
      </c>
      <c r="BS288" s="4">
        <f>VLOOKUP(A288,ReferenceTable[],15,FALSE)</f>
        <v>46024</v>
      </c>
      <c r="BT288">
        <f>VLOOKUP(A288,ReferenceTable[],16,FALSE)</f>
        <v>2</v>
      </c>
      <c r="BU288" t="str">
        <f>VLOOKUP(A288,ReferenceTable[],17,FALSE)</f>
        <v>JT</v>
      </c>
      <c r="BV288" s="4">
        <f>VLOOKUP(A288,ReferenceTable[],18,FALSE)</f>
        <v>45987</v>
      </c>
      <c r="BW288" s="4">
        <f>VLOOKUP(A288,ReferenceTable[],19,FALSE)</f>
        <v>45988</v>
      </c>
      <c r="BX288">
        <f>VLOOKUP(A288,ReferenceTable[],20,FALSE)</f>
        <v>13600</v>
      </c>
    </row>
    <row r="289" spans="1:76">
      <c r="A289" t="s">
        <v>961</v>
      </c>
      <c r="B289">
        <v>10000</v>
      </c>
      <c r="C289">
        <v>10000</v>
      </c>
      <c r="D289" s="4">
        <v>45989</v>
      </c>
      <c r="E289" t="s">
        <v>77</v>
      </c>
      <c r="F289" t="s">
        <v>952</v>
      </c>
      <c r="G289" t="s">
        <v>171</v>
      </c>
      <c r="H289" t="s">
        <v>882</v>
      </c>
      <c r="I289">
        <v>1</v>
      </c>
      <c r="J289" t="s">
        <v>80</v>
      </c>
      <c r="K289">
        <v>72</v>
      </c>
      <c r="L289" t="s">
        <v>272</v>
      </c>
      <c r="M289" t="s">
        <v>96</v>
      </c>
      <c r="N289" t="s">
        <v>140</v>
      </c>
      <c r="O289" t="s">
        <v>141</v>
      </c>
      <c r="P289">
        <v>3000</v>
      </c>
      <c r="S289" s="4">
        <v>45988</v>
      </c>
      <c r="U289">
        <v>4</v>
      </c>
      <c r="V289">
        <v>12000</v>
      </c>
      <c r="W289" t="s">
        <v>85</v>
      </c>
      <c r="X289">
        <v>5000435340001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80</v>
      </c>
      <c r="AL289">
        <v>0</v>
      </c>
      <c r="AM289" t="s">
        <v>80</v>
      </c>
      <c r="AP289">
        <v>500043534</v>
      </c>
      <c r="AQ289" t="s">
        <v>375</v>
      </c>
      <c r="AR289" t="s">
        <v>376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80</v>
      </c>
      <c r="BF289" t="s">
        <v>375</v>
      </c>
      <c r="BI289" t="s">
        <v>962</v>
      </c>
      <c r="BJ289" s="5" t="str">
        <f>VLOOKUP(A289,ReferenceTable[],4,FALSE)</f>
        <v>AD1621P</v>
      </c>
      <c r="BK289">
        <f>VLOOKUP(A289,ReferenceTable[],5,FALSE)</f>
        <v>0</v>
      </c>
      <c r="BL289">
        <f>VLOOKUP(A289,ReferenceTable[],6,FALSE)</f>
        <v>0</v>
      </c>
      <c r="BM289">
        <f>VLOOKUP(A289,ReferenceTable[],7,FALSE)</f>
        <v>0</v>
      </c>
      <c r="BN289" s="4">
        <f>VLOOKUP(A289,ReferenceTable[],9,FALSE)</f>
        <v>46051</v>
      </c>
      <c r="BO289">
        <f>VLOOKUP(A289,ReferenceTable[],10,FALSE)</f>
        <v>10000</v>
      </c>
      <c r="BP289">
        <f>VLOOKUP(A289,ReferenceTable[],11,FALSE)</f>
        <v>10000</v>
      </c>
      <c r="BQ289">
        <f>VLOOKUP(A289,ReferenceTable[],12,FALSE)</f>
        <v>0</v>
      </c>
      <c r="BR289" t="str">
        <f>VLOOKUP(A289,ReferenceTable[],14,FALSE)</f>
        <v>BYR: EUNICE/GAY</v>
      </c>
      <c r="BS289" s="4">
        <f>VLOOKUP(A289,ReferenceTable[],15,FALSE)</f>
        <v>46055</v>
      </c>
      <c r="BT289">
        <f>VLOOKUP(A289,ReferenceTable[],16,FALSE)</f>
        <v>2</v>
      </c>
      <c r="BU289" t="str">
        <f>VLOOKUP(A289,ReferenceTable[],17,FALSE)</f>
        <v>JT</v>
      </c>
      <c r="BV289" s="4">
        <f>VLOOKUP(A289,ReferenceTable[],18,FALSE)</f>
        <v>45987</v>
      </c>
      <c r="BW289" s="4">
        <f>VLOOKUP(A289,ReferenceTable[],19,FALSE)</f>
        <v>45988</v>
      </c>
      <c r="BX289">
        <f>VLOOKUP(A289,ReferenceTable[],20,FALSE)</f>
        <v>24000</v>
      </c>
    </row>
    <row r="290" spans="1:76">
      <c r="A290" t="s">
        <v>961</v>
      </c>
      <c r="B290">
        <v>10000</v>
      </c>
      <c r="C290">
        <v>20000</v>
      </c>
      <c r="D290" s="4">
        <v>45989</v>
      </c>
      <c r="E290" t="s">
        <v>77</v>
      </c>
      <c r="F290" t="s">
        <v>952</v>
      </c>
      <c r="G290" t="s">
        <v>171</v>
      </c>
      <c r="H290" t="s">
        <v>882</v>
      </c>
      <c r="I290">
        <v>2</v>
      </c>
      <c r="J290" t="s">
        <v>80</v>
      </c>
      <c r="K290">
        <v>82</v>
      </c>
      <c r="L290" t="s">
        <v>378</v>
      </c>
      <c r="M290" t="s">
        <v>82</v>
      </c>
      <c r="N290" t="s">
        <v>379</v>
      </c>
      <c r="O290" t="s">
        <v>380</v>
      </c>
      <c r="P290">
        <v>2000</v>
      </c>
      <c r="S290" s="4">
        <v>45989</v>
      </c>
      <c r="U290">
        <v>6</v>
      </c>
      <c r="V290">
        <v>12000</v>
      </c>
      <c r="W290" t="s">
        <v>85</v>
      </c>
      <c r="X290">
        <v>5000435340001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80</v>
      </c>
      <c r="AL290">
        <v>0</v>
      </c>
      <c r="AM290" t="s">
        <v>80</v>
      </c>
      <c r="AP290">
        <v>500043534</v>
      </c>
      <c r="AQ290" t="s">
        <v>375</v>
      </c>
      <c r="AR290" t="s">
        <v>376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80</v>
      </c>
      <c r="BF290" t="s">
        <v>375</v>
      </c>
      <c r="BI290" t="s">
        <v>962</v>
      </c>
      <c r="BJ290" s="5" t="str">
        <f>VLOOKUP(A290,ReferenceTable[],4,FALSE)</f>
        <v>AD1621P</v>
      </c>
      <c r="BK290">
        <f>VLOOKUP(A290,ReferenceTable[],5,FALSE)</f>
        <v>0</v>
      </c>
      <c r="BL290">
        <f>VLOOKUP(A290,ReferenceTable[],6,FALSE)</f>
        <v>0</v>
      </c>
      <c r="BM290">
        <f>VLOOKUP(A290,ReferenceTable[],7,FALSE)</f>
        <v>0</v>
      </c>
      <c r="BN290" s="4">
        <f>VLOOKUP(A290,ReferenceTable[],9,FALSE)</f>
        <v>46051</v>
      </c>
      <c r="BO290">
        <f>VLOOKUP(A290,ReferenceTable[],10,FALSE)</f>
        <v>10000</v>
      </c>
      <c r="BP290">
        <f>VLOOKUP(A290,ReferenceTable[],11,FALSE)</f>
        <v>10000</v>
      </c>
      <c r="BQ290">
        <f>VLOOKUP(A290,ReferenceTable[],12,FALSE)</f>
        <v>0</v>
      </c>
      <c r="BR290" t="str">
        <f>VLOOKUP(A290,ReferenceTable[],14,FALSE)</f>
        <v>BYR: EUNICE/GAY</v>
      </c>
      <c r="BS290" s="4">
        <f>VLOOKUP(A290,ReferenceTable[],15,FALSE)</f>
        <v>46055</v>
      </c>
      <c r="BT290">
        <f>VLOOKUP(A290,ReferenceTable[],16,FALSE)</f>
        <v>2</v>
      </c>
      <c r="BU290" t="str">
        <f>VLOOKUP(A290,ReferenceTable[],17,FALSE)</f>
        <v>JT</v>
      </c>
      <c r="BV290" s="4">
        <f>VLOOKUP(A290,ReferenceTable[],18,FALSE)</f>
        <v>45987</v>
      </c>
      <c r="BW290" s="4">
        <f>VLOOKUP(A290,ReferenceTable[],19,FALSE)</f>
        <v>45988</v>
      </c>
      <c r="BX290">
        <f>VLOOKUP(A290,ReferenceTable[],20,FALSE)</f>
        <v>24000</v>
      </c>
    </row>
    <row r="291" spans="1:76">
      <c r="A291" t="s">
        <v>963</v>
      </c>
      <c r="B291">
        <v>10000</v>
      </c>
      <c r="C291">
        <v>10000</v>
      </c>
      <c r="D291" s="4">
        <v>45992</v>
      </c>
      <c r="E291" t="s">
        <v>77</v>
      </c>
      <c r="F291" t="s">
        <v>964</v>
      </c>
      <c r="G291" t="s">
        <v>847</v>
      </c>
      <c r="H291" t="s">
        <v>848</v>
      </c>
      <c r="I291">
        <v>1</v>
      </c>
      <c r="J291" t="s">
        <v>80</v>
      </c>
      <c r="K291">
        <v>26</v>
      </c>
      <c r="L291" t="s">
        <v>318</v>
      </c>
      <c r="M291" t="s">
        <v>178</v>
      </c>
      <c r="N291" t="s">
        <v>849</v>
      </c>
      <c r="O291" t="s">
        <v>850</v>
      </c>
      <c r="P291">
        <v>4500</v>
      </c>
      <c r="S291" s="4">
        <v>45990</v>
      </c>
      <c r="U291">
        <v>4</v>
      </c>
      <c r="V291">
        <v>18000</v>
      </c>
      <c r="W291" t="s">
        <v>85</v>
      </c>
      <c r="X291" t="s">
        <v>851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80</v>
      </c>
      <c r="AL291">
        <v>0</v>
      </c>
      <c r="AM291" t="s">
        <v>80</v>
      </c>
      <c r="AP291" t="s">
        <v>852</v>
      </c>
      <c r="AQ291" t="s">
        <v>416</v>
      </c>
      <c r="AR291" t="s">
        <v>417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80</v>
      </c>
      <c r="BF291" t="s">
        <v>416</v>
      </c>
      <c r="BI291" t="s">
        <v>965</v>
      </c>
      <c r="BJ291" s="5" t="str">
        <f>VLOOKUP(A291,ReferenceTable[],4,FALSE)</f>
        <v>AD3104</v>
      </c>
      <c r="BK291">
        <f>VLOOKUP(A291,ReferenceTable[],5,FALSE)</f>
        <v>0</v>
      </c>
      <c r="BL291">
        <f>VLOOKUP(A291,ReferenceTable[],6,FALSE)</f>
        <v>0</v>
      </c>
      <c r="BM291">
        <f>VLOOKUP(A291,ReferenceTable[],7,FALSE)</f>
        <v>0</v>
      </c>
      <c r="BN291" s="4">
        <f>VLOOKUP(A291,ReferenceTable[],9,FALSE)</f>
        <v>45995</v>
      </c>
      <c r="BO291">
        <f>VLOOKUP(A291,ReferenceTable[],10,FALSE)</f>
        <v>18000</v>
      </c>
      <c r="BP291">
        <f>VLOOKUP(A291,ReferenceTable[],11,FALSE)</f>
        <v>18000</v>
      </c>
      <c r="BQ291">
        <f>VLOOKUP(A291,ReferenceTable[],12,FALSE)</f>
        <v>0</v>
      </c>
      <c r="BR291">
        <f>VLOOKUP(A291,ReferenceTable[],14,FALSE)</f>
        <v>0</v>
      </c>
      <c r="BS291" s="4">
        <f>VLOOKUP(A291,ReferenceTable[],15,FALSE)</f>
        <v>46000</v>
      </c>
      <c r="BT291">
        <f>VLOOKUP(A291,ReferenceTable[],16,FALSE)</f>
        <v>2</v>
      </c>
      <c r="BU291" t="str">
        <f>VLOOKUP(A291,ReferenceTable[],17,FALSE)</f>
        <v>GT</v>
      </c>
      <c r="BV291" s="4">
        <f>VLOOKUP(A291,ReferenceTable[],18,FALSE)</f>
        <v>45986</v>
      </c>
      <c r="BW291" s="4">
        <f>VLOOKUP(A291,ReferenceTable[],19,FALSE)</f>
        <v>45990</v>
      </c>
      <c r="BX291">
        <f>VLOOKUP(A291,ReferenceTable[],20,FALSE)</f>
        <v>18000</v>
      </c>
    </row>
    <row r="292" spans="1:76">
      <c r="A292" t="s">
        <v>966</v>
      </c>
      <c r="B292">
        <v>10000</v>
      </c>
      <c r="C292">
        <v>30000</v>
      </c>
      <c r="D292" s="4">
        <v>45996</v>
      </c>
      <c r="E292" t="s">
        <v>77</v>
      </c>
      <c r="F292" t="s">
        <v>967</v>
      </c>
      <c r="G292">
        <v>10809184043</v>
      </c>
      <c r="H292" t="s">
        <v>514</v>
      </c>
      <c r="I292">
        <v>1</v>
      </c>
      <c r="J292" t="s">
        <v>80</v>
      </c>
      <c r="K292">
        <v>93</v>
      </c>
      <c r="L292" t="s">
        <v>116</v>
      </c>
      <c r="M292" t="s">
        <v>96</v>
      </c>
      <c r="N292" t="s">
        <v>495</v>
      </c>
      <c r="O292" t="s">
        <v>496</v>
      </c>
      <c r="P292">
        <v>140</v>
      </c>
      <c r="S292" s="4">
        <v>45989</v>
      </c>
      <c r="U292">
        <v>352</v>
      </c>
      <c r="V292">
        <v>49280</v>
      </c>
      <c r="W292" t="s">
        <v>85</v>
      </c>
      <c r="X292" t="s">
        <v>968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80</v>
      </c>
      <c r="AL292">
        <v>0</v>
      </c>
      <c r="AM292" t="s">
        <v>80</v>
      </c>
      <c r="AP292" t="s">
        <v>969</v>
      </c>
      <c r="AQ292" t="s">
        <v>499</v>
      </c>
      <c r="AR292" t="s">
        <v>500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80</v>
      </c>
      <c r="BF292" t="s">
        <v>499</v>
      </c>
      <c r="BI292" t="s">
        <v>970</v>
      </c>
      <c r="BJ292" s="5" t="str">
        <f>VLOOKUP(A292,ReferenceTable[],4,FALSE)</f>
        <v>CCLSV4201</v>
      </c>
      <c r="BK292">
        <f>VLOOKUP(A292,ReferenceTable[],5,FALSE)</f>
        <v>0</v>
      </c>
      <c r="BL292">
        <f>VLOOKUP(A292,ReferenceTable[],6,FALSE)</f>
        <v>0</v>
      </c>
      <c r="BM292">
        <f>VLOOKUP(A292,ReferenceTable[],7,FALSE)</f>
        <v>0</v>
      </c>
      <c r="BN292" s="4">
        <f>VLOOKUP(A292,ReferenceTable[],9,FALSE)</f>
        <v>45993</v>
      </c>
      <c r="BO292">
        <f>VLOOKUP(A292,ReferenceTable[],10,FALSE)</f>
        <v>40000</v>
      </c>
      <c r="BP292">
        <f>VLOOKUP(A292,ReferenceTable[],11,FALSE)</f>
        <v>40000</v>
      </c>
      <c r="BQ292">
        <f>VLOOKUP(A292,ReferenceTable[],12,FALSE)</f>
        <v>0</v>
      </c>
      <c r="BR292" t="str">
        <f>VLOOKUP(A292,ReferenceTable[],14,FALSE)</f>
        <v>BUYER:CHOW SIAN .CONSOLYDATION PURCHASE 1 TIME ONY</v>
      </c>
      <c r="BS292" s="4">
        <f>VLOOKUP(A292,ReferenceTable[],15,FALSE)</f>
        <v>46001</v>
      </c>
      <c r="BT292">
        <f>VLOOKUP(A292,ReferenceTable[],16,FALSE)</f>
        <v>2</v>
      </c>
      <c r="BU292" t="str">
        <f>VLOOKUP(A292,ReferenceTable[],17,FALSE)</f>
        <v>FT</v>
      </c>
      <c r="BV292" s="4">
        <f>VLOOKUP(A292,ReferenceTable[],18,FALSE)</f>
        <v>45989</v>
      </c>
      <c r="BW292" s="4">
        <f>VLOOKUP(A292,ReferenceTable[],19,FALSE)</f>
        <v>45989</v>
      </c>
      <c r="BX292">
        <f>VLOOKUP(A292,ReferenceTable[],20,FALSE)</f>
        <v>135311</v>
      </c>
    </row>
    <row r="293" spans="1:76">
      <c r="A293" t="s">
        <v>971</v>
      </c>
      <c r="B293">
        <v>10000</v>
      </c>
      <c r="C293">
        <v>20000</v>
      </c>
      <c r="D293" s="4">
        <v>45996</v>
      </c>
      <c r="E293" t="s">
        <v>77</v>
      </c>
      <c r="F293" t="s">
        <v>972</v>
      </c>
      <c r="G293">
        <v>10809184044</v>
      </c>
      <c r="H293" t="s">
        <v>514</v>
      </c>
      <c r="I293">
        <v>1</v>
      </c>
      <c r="J293" t="s">
        <v>80</v>
      </c>
      <c r="K293">
        <v>93</v>
      </c>
      <c r="L293" t="s">
        <v>116</v>
      </c>
      <c r="M293" t="s">
        <v>96</v>
      </c>
      <c r="N293" t="s">
        <v>495</v>
      </c>
      <c r="O293" t="s">
        <v>496</v>
      </c>
      <c r="P293">
        <v>590</v>
      </c>
      <c r="S293" s="4">
        <v>45989</v>
      </c>
      <c r="U293">
        <v>308</v>
      </c>
      <c r="V293">
        <v>181720</v>
      </c>
      <c r="W293" t="s">
        <v>85</v>
      </c>
      <c r="X293" t="s">
        <v>973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80</v>
      </c>
      <c r="AL293">
        <v>0</v>
      </c>
      <c r="AM293" t="s">
        <v>80</v>
      </c>
      <c r="AP293" t="s">
        <v>974</v>
      </c>
      <c r="AQ293" t="s">
        <v>499</v>
      </c>
      <c r="AR293" t="s">
        <v>500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80</v>
      </c>
      <c r="BF293" t="s">
        <v>499</v>
      </c>
      <c r="BI293" t="s">
        <v>975</v>
      </c>
      <c r="BJ293" s="5" t="str">
        <f>VLOOKUP(A293,ReferenceTable[],4,FALSE)</f>
        <v>CCLSV4201</v>
      </c>
      <c r="BK293">
        <f>VLOOKUP(A293,ReferenceTable[],5,FALSE)</f>
        <v>0</v>
      </c>
      <c r="BL293">
        <f>VLOOKUP(A293,ReferenceTable[],6,FALSE)</f>
        <v>0</v>
      </c>
      <c r="BM293">
        <f>VLOOKUP(A293,ReferenceTable[],7,FALSE)</f>
        <v>0</v>
      </c>
      <c r="BN293" s="4">
        <f>VLOOKUP(A293,ReferenceTable[],9,FALSE)</f>
        <v>45993</v>
      </c>
      <c r="BO293">
        <f>VLOOKUP(A293,ReferenceTable[],10,FALSE)</f>
        <v>240000</v>
      </c>
      <c r="BP293">
        <f>VLOOKUP(A293,ReferenceTable[],11,FALSE)</f>
        <v>240000</v>
      </c>
      <c r="BQ293">
        <f>VLOOKUP(A293,ReferenceTable[],12,FALSE)</f>
        <v>0</v>
      </c>
      <c r="BR293">
        <f>VLOOKUP(A293,ReferenceTable[],14,FALSE)</f>
        <v>0</v>
      </c>
      <c r="BS293" s="4">
        <f>VLOOKUP(A293,ReferenceTable[],15,FALSE)</f>
        <v>46001</v>
      </c>
      <c r="BT293">
        <f>VLOOKUP(A293,ReferenceTable[],16,FALSE)</f>
        <v>2</v>
      </c>
      <c r="BU293" t="str">
        <f>VLOOKUP(A293,ReferenceTable[],17,FALSE)</f>
        <v>FT</v>
      </c>
      <c r="BV293" s="4">
        <f>VLOOKUP(A293,ReferenceTable[],18,FALSE)</f>
        <v>45989</v>
      </c>
      <c r="BW293" s="4">
        <f>VLOOKUP(A293,ReferenceTable[],19,FALSE)</f>
        <v>45989</v>
      </c>
      <c r="BX293">
        <f>VLOOKUP(A293,ReferenceTable[],20,FALSE)</f>
        <v>786489</v>
      </c>
    </row>
    <row r="294" spans="1:76">
      <c r="A294" t="s">
        <v>971</v>
      </c>
      <c r="B294">
        <v>10000</v>
      </c>
      <c r="C294">
        <v>30000</v>
      </c>
      <c r="D294" s="4">
        <v>45996</v>
      </c>
      <c r="E294" t="s">
        <v>77</v>
      </c>
      <c r="F294" t="s">
        <v>972</v>
      </c>
      <c r="G294">
        <v>10809184044</v>
      </c>
      <c r="H294" t="s">
        <v>514</v>
      </c>
      <c r="I294">
        <v>1</v>
      </c>
      <c r="J294" t="s">
        <v>80</v>
      </c>
      <c r="K294">
        <v>93</v>
      </c>
      <c r="L294" t="s">
        <v>116</v>
      </c>
      <c r="M294" t="s">
        <v>96</v>
      </c>
      <c r="N294" t="s">
        <v>117</v>
      </c>
      <c r="O294" t="s">
        <v>118</v>
      </c>
      <c r="P294">
        <v>314</v>
      </c>
      <c r="S294" s="4">
        <v>45990</v>
      </c>
      <c r="U294">
        <v>308</v>
      </c>
      <c r="V294">
        <v>96712</v>
      </c>
      <c r="W294" t="s">
        <v>85</v>
      </c>
      <c r="X294" t="s">
        <v>973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80</v>
      </c>
      <c r="AL294">
        <v>0</v>
      </c>
      <c r="AM294" t="s">
        <v>80</v>
      </c>
      <c r="AP294" t="s">
        <v>974</v>
      </c>
      <c r="AQ294" t="s">
        <v>499</v>
      </c>
      <c r="AR294" t="s">
        <v>500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80</v>
      </c>
      <c r="BF294" t="s">
        <v>499</v>
      </c>
      <c r="BI294" t="s">
        <v>975</v>
      </c>
      <c r="BJ294" s="5" t="str">
        <f>VLOOKUP(A294,ReferenceTable[],4,FALSE)</f>
        <v>CCLSV4201</v>
      </c>
      <c r="BK294">
        <f>VLOOKUP(A294,ReferenceTable[],5,FALSE)</f>
        <v>0</v>
      </c>
      <c r="BL294">
        <f>VLOOKUP(A294,ReferenceTable[],6,FALSE)</f>
        <v>0</v>
      </c>
      <c r="BM294">
        <f>VLOOKUP(A294,ReferenceTable[],7,FALSE)</f>
        <v>0</v>
      </c>
      <c r="BN294" s="4">
        <f>VLOOKUP(A294,ReferenceTable[],9,FALSE)</f>
        <v>45993</v>
      </c>
      <c r="BO294">
        <f>VLOOKUP(A294,ReferenceTable[],10,FALSE)</f>
        <v>240000</v>
      </c>
      <c r="BP294">
        <f>VLOOKUP(A294,ReferenceTable[],11,FALSE)</f>
        <v>240000</v>
      </c>
      <c r="BQ294">
        <f>VLOOKUP(A294,ReferenceTable[],12,FALSE)</f>
        <v>0</v>
      </c>
      <c r="BR294">
        <f>VLOOKUP(A294,ReferenceTable[],14,FALSE)</f>
        <v>0</v>
      </c>
      <c r="BS294" s="4">
        <f>VLOOKUP(A294,ReferenceTable[],15,FALSE)</f>
        <v>46001</v>
      </c>
      <c r="BT294">
        <f>VLOOKUP(A294,ReferenceTable[],16,FALSE)</f>
        <v>2</v>
      </c>
      <c r="BU294" t="str">
        <f>VLOOKUP(A294,ReferenceTable[],17,FALSE)</f>
        <v>FT</v>
      </c>
      <c r="BV294" s="4">
        <f>VLOOKUP(A294,ReferenceTable[],18,FALSE)</f>
        <v>45989</v>
      </c>
      <c r="BW294" s="4">
        <f>VLOOKUP(A294,ReferenceTable[],19,FALSE)</f>
        <v>45989</v>
      </c>
      <c r="BX294">
        <f>VLOOKUP(A294,ReferenceTable[],20,FALSE)</f>
        <v>786489</v>
      </c>
    </row>
    <row r="295" spans="1:76">
      <c r="A295" t="s">
        <v>976</v>
      </c>
      <c r="B295">
        <v>10000</v>
      </c>
      <c r="C295">
        <v>10000</v>
      </c>
      <c r="D295" s="4">
        <v>45995</v>
      </c>
      <c r="E295" t="s">
        <v>77</v>
      </c>
      <c r="F295" t="s">
        <v>977</v>
      </c>
      <c r="G295">
        <v>10809184043</v>
      </c>
      <c r="H295" t="s">
        <v>514</v>
      </c>
      <c r="I295">
        <v>1</v>
      </c>
      <c r="J295" t="s">
        <v>80</v>
      </c>
      <c r="K295">
        <v>93</v>
      </c>
      <c r="L295" t="s">
        <v>116</v>
      </c>
      <c r="M295" t="s">
        <v>96</v>
      </c>
      <c r="N295" t="s">
        <v>495</v>
      </c>
      <c r="O295" t="s">
        <v>496</v>
      </c>
      <c r="P295">
        <v>652</v>
      </c>
      <c r="S295" s="4">
        <v>45989</v>
      </c>
      <c r="U295">
        <v>308</v>
      </c>
      <c r="V295">
        <v>200816</v>
      </c>
      <c r="W295" t="s">
        <v>85</v>
      </c>
      <c r="X295" t="s">
        <v>978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80</v>
      </c>
      <c r="AL295">
        <v>0</v>
      </c>
      <c r="AM295" t="s">
        <v>80</v>
      </c>
      <c r="AP295" t="s">
        <v>979</v>
      </c>
      <c r="AQ295" t="s">
        <v>499</v>
      </c>
      <c r="AR295" t="s">
        <v>500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80</v>
      </c>
      <c r="BF295" t="s">
        <v>499</v>
      </c>
      <c r="BI295" t="s">
        <v>980</v>
      </c>
      <c r="BJ295" s="5" t="str">
        <f>VLOOKUP(A295,ReferenceTable[],4,FALSE)</f>
        <v>CCLSV4201</v>
      </c>
      <c r="BK295">
        <f>VLOOKUP(A295,ReferenceTable[],5,FALSE)</f>
        <v>0</v>
      </c>
      <c r="BL295">
        <f>VLOOKUP(A295,ReferenceTable[],6,FALSE)</f>
        <v>0</v>
      </c>
      <c r="BM295">
        <f>VLOOKUP(A295,ReferenceTable[],7,FALSE)</f>
        <v>0</v>
      </c>
      <c r="BN295" s="4">
        <f>VLOOKUP(A295,ReferenceTable[],9,FALSE)</f>
        <v>45993</v>
      </c>
      <c r="BO295">
        <f>VLOOKUP(A295,ReferenceTable[],10,FALSE)</f>
        <v>170000</v>
      </c>
      <c r="BP295">
        <f>VLOOKUP(A295,ReferenceTable[],11,FALSE)</f>
        <v>170000</v>
      </c>
      <c r="BQ295">
        <f>VLOOKUP(A295,ReferenceTable[],12,FALSE)</f>
        <v>0</v>
      </c>
      <c r="BR295" t="str">
        <f>VLOOKUP(A295,ReferenceTable[],14,FALSE)</f>
        <v>BUYER:CHOW SIAN. TOP URGENT</v>
      </c>
      <c r="BS295" s="4">
        <f>VLOOKUP(A295,ReferenceTable[],15,FALSE)</f>
        <v>46001</v>
      </c>
      <c r="BT295">
        <f>VLOOKUP(A295,ReferenceTable[],16,FALSE)</f>
        <v>2</v>
      </c>
      <c r="BU295" t="str">
        <f>VLOOKUP(A295,ReferenceTable[],17,FALSE)</f>
        <v>FT</v>
      </c>
      <c r="BV295" s="4">
        <f>VLOOKUP(A295,ReferenceTable[],18,FALSE)</f>
        <v>45989</v>
      </c>
      <c r="BW295" s="4">
        <f>VLOOKUP(A295,ReferenceTable[],19,FALSE)</f>
        <v>45989</v>
      </c>
      <c r="BX295">
        <f>VLOOKUP(A295,ReferenceTable[],20,FALSE)</f>
        <v>563893</v>
      </c>
    </row>
    <row r="296" s="3" customFormat="1" spans="1:76">
      <c r="A296" s="6" t="s">
        <v>981</v>
      </c>
      <c r="B296" s="3">
        <v>10000</v>
      </c>
      <c r="C296" s="3">
        <v>10000</v>
      </c>
      <c r="D296" s="7">
        <v>45978</v>
      </c>
      <c r="E296" s="6" t="s">
        <v>77</v>
      </c>
      <c r="F296" s="6" t="s">
        <v>982</v>
      </c>
      <c r="G296" s="6" t="s">
        <v>983</v>
      </c>
      <c r="I296" s="3">
        <v>1</v>
      </c>
      <c r="J296" s="6" t="s">
        <v>984</v>
      </c>
      <c r="K296" s="3">
        <v>65</v>
      </c>
      <c r="L296" s="6" t="s">
        <v>254</v>
      </c>
      <c r="M296" s="6" t="s">
        <v>178</v>
      </c>
      <c r="N296" s="6" t="s">
        <v>255</v>
      </c>
      <c r="O296" s="6" t="s">
        <v>256</v>
      </c>
      <c r="P296" s="3">
        <v>18750</v>
      </c>
      <c r="S296" s="7">
        <v>45975</v>
      </c>
      <c r="U296" s="3">
        <v>24</v>
      </c>
      <c r="V296" s="3">
        <v>450000</v>
      </c>
      <c r="W296" s="6" t="s">
        <v>85</v>
      </c>
      <c r="X296" s="6" t="s">
        <v>985</v>
      </c>
      <c r="Y296" s="3">
        <v>0</v>
      </c>
      <c r="Z296" s="3">
        <v>450000</v>
      </c>
      <c r="AA296" s="3">
        <v>0</v>
      </c>
      <c r="AB296" s="3">
        <v>0</v>
      </c>
      <c r="AC296" s="3">
        <v>0</v>
      </c>
      <c r="AD296" s="3">
        <v>0</v>
      </c>
      <c r="AG296" s="3">
        <v>0</v>
      </c>
      <c r="AP296" s="6" t="s">
        <v>986</v>
      </c>
      <c r="AQ296" s="6" t="s">
        <v>375</v>
      </c>
      <c r="AR296" s="6" t="s">
        <v>376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BB296" s="6" t="s">
        <v>80</v>
      </c>
      <c r="BC296" s="6" t="s">
        <v>987</v>
      </c>
      <c r="BD296" s="3">
        <v>0</v>
      </c>
      <c r="BF296" s="6" t="s">
        <v>375</v>
      </c>
      <c r="BI296" s="6" t="s">
        <v>988</v>
      </c>
      <c r="BJ296" s="8" t="str">
        <f>VLOOKUP(A296,ReferenceTable[],4,FALSE)</f>
        <v>AD1621P</v>
      </c>
      <c r="BK296" s="3">
        <f>VLOOKUP(A296,ReferenceTable[],5,FALSE)</f>
        <v>0</v>
      </c>
      <c r="BL296" s="3">
        <f>VLOOKUP(A296,ReferenceTable[],6,FALSE)</f>
        <v>0</v>
      </c>
      <c r="BM296" s="3">
        <f>VLOOKUP(A296,ReferenceTable[],7,FALSE)</f>
        <v>0</v>
      </c>
      <c r="BN296" s="7">
        <f>VLOOKUP(A296,ReferenceTable[],9,FALSE)</f>
        <v>45987</v>
      </c>
      <c r="BO296" s="3">
        <f>VLOOKUP(A296,ReferenceTable[],10,FALSE)</f>
        <v>450000</v>
      </c>
      <c r="BP296" s="3">
        <f>VLOOKUP(A296,ReferenceTable[],11,FALSE)</f>
        <v>450000</v>
      </c>
      <c r="BQ296" s="3">
        <f>VLOOKUP(A296,ReferenceTable[],12,FALSE)</f>
        <v>0</v>
      </c>
      <c r="BR296" s="3" t="str">
        <f>VLOOKUP(A296,ReferenceTable[],14,FALSE)</f>
        <v>BUYER: KIN LEONG CHEW</v>
      </c>
      <c r="BS296" s="7">
        <f>VLOOKUP(A296,ReferenceTable[],15,FALSE)</f>
        <v>45992</v>
      </c>
      <c r="BT296" s="3">
        <f>VLOOKUP(A296,ReferenceTable[],16,FALSE)</f>
        <v>1</v>
      </c>
      <c r="BU296" s="3" t="str">
        <f>VLOOKUP(A296,ReferenceTable[],17,FALSE)</f>
        <v>JT</v>
      </c>
      <c r="BV296" s="7">
        <f>VLOOKUP(A296,ReferenceTable[],18,FALSE)</f>
        <v>45729</v>
      </c>
      <c r="BW296" s="7">
        <f>VLOOKUP(A296,ReferenceTable[],19,FALSE)</f>
        <v>45975</v>
      </c>
      <c r="BX296" s="3">
        <f>VLOOKUP(A296,ReferenceTable[],20,FALSE)</f>
        <v>450000</v>
      </c>
    </row>
    <row r="297" spans="1:76">
      <c r="A297" t="s">
        <v>989</v>
      </c>
      <c r="B297">
        <v>10000</v>
      </c>
      <c r="C297">
        <v>20000</v>
      </c>
      <c r="D297" s="4">
        <v>45974</v>
      </c>
      <c r="E297" t="s">
        <v>77</v>
      </c>
      <c r="F297" t="s">
        <v>990</v>
      </c>
      <c r="G297" t="s">
        <v>991</v>
      </c>
      <c r="I297">
        <v>1</v>
      </c>
      <c r="J297" t="s">
        <v>984</v>
      </c>
      <c r="K297">
        <v>86</v>
      </c>
      <c r="L297" t="s">
        <v>232</v>
      </c>
      <c r="M297" t="s">
        <v>163</v>
      </c>
      <c r="N297" t="s">
        <v>233</v>
      </c>
      <c r="O297" t="s">
        <v>234</v>
      </c>
      <c r="P297">
        <v>18001</v>
      </c>
      <c r="S297" s="4">
        <v>45973</v>
      </c>
      <c r="U297">
        <v>3</v>
      </c>
      <c r="V297">
        <v>54002</v>
      </c>
      <c r="W297" t="s">
        <v>85</v>
      </c>
      <c r="X297" t="s">
        <v>992</v>
      </c>
      <c r="Y297">
        <v>0</v>
      </c>
      <c r="Z297">
        <v>54000</v>
      </c>
      <c r="AA297">
        <v>2</v>
      </c>
      <c r="AB297">
        <v>0</v>
      </c>
      <c r="AC297">
        <v>0</v>
      </c>
      <c r="AD297">
        <v>0</v>
      </c>
      <c r="AG297">
        <v>0</v>
      </c>
      <c r="AP297" t="s">
        <v>993</v>
      </c>
      <c r="AQ297" t="s">
        <v>994</v>
      </c>
      <c r="AR297" t="s">
        <v>995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80</v>
      </c>
      <c r="BC297" t="s">
        <v>996</v>
      </c>
      <c r="BD297">
        <v>0</v>
      </c>
      <c r="BF297" t="s">
        <v>994</v>
      </c>
      <c r="BI297" t="s">
        <v>997</v>
      </c>
      <c r="BJ297" s="5" t="str">
        <f>VLOOKUP(A297,ReferenceTable[],4,FALSE)</f>
        <v>AD1621P</v>
      </c>
      <c r="BK297">
        <f>VLOOKUP(A297,ReferenceTable[],5,FALSE)</f>
        <v>0</v>
      </c>
      <c r="BL297">
        <f>VLOOKUP(A297,ReferenceTable[],6,FALSE)</f>
        <v>0</v>
      </c>
      <c r="BM297">
        <f>VLOOKUP(A297,ReferenceTable[],7,FALSE)</f>
        <v>0</v>
      </c>
      <c r="BN297" s="4">
        <f>VLOOKUP(A297,ReferenceTable[],9,FALSE)</f>
        <v>45978</v>
      </c>
      <c r="BO297">
        <f>VLOOKUP(A297,ReferenceTable[],10,FALSE)</f>
        <v>54000</v>
      </c>
      <c r="BP297">
        <f>VLOOKUP(A297,ReferenceTable[],11,FALSE)</f>
        <v>54000</v>
      </c>
      <c r="BQ297">
        <f>VLOOKUP(A297,ReferenceTable[],12,FALSE)</f>
        <v>0</v>
      </c>
      <c r="BR297" t="str">
        <f>VLOOKUP(A297,ReferenceTable[],14,FALSE)</f>
        <v>ETA  03/11/2025  &gt;&gt;  01/12/2025</v>
      </c>
      <c r="BS297" s="4">
        <f>VLOOKUP(A297,ReferenceTable[],15,FALSE)</f>
        <v>45981</v>
      </c>
      <c r="BT297">
        <f>VLOOKUP(A297,ReferenceTable[],16,FALSE)</f>
        <v>1</v>
      </c>
      <c r="BU297" t="str">
        <f>VLOOKUP(A297,ReferenceTable[],17,FALSE)</f>
        <v>JT</v>
      </c>
      <c r="BV297" s="4">
        <f>VLOOKUP(A297,ReferenceTable[],18,FALSE)</f>
        <v>45814</v>
      </c>
      <c r="BW297" s="4">
        <f>VLOOKUP(A297,ReferenceTable[],19,FALSE)</f>
        <v>45973</v>
      </c>
      <c r="BX297">
        <f>VLOOKUP(A297,ReferenceTable[],20,FALSE)</f>
        <v>54002</v>
      </c>
    </row>
    <row r="298" spans="1:76">
      <c r="A298" t="s">
        <v>989</v>
      </c>
      <c r="B298">
        <v>20000</v>
      </c>
      <c r="C298">
        <v>10000</v>
      </c>
      <c r="D298" s="4">
        <v>45974</v>
      </c>
      <c r="E298" t="s">
        <v>77</v>
      </c>
      <c r="F298" t="s">
        <v>990</v>
      </c>
      <c r="G298" t="s">
        <v>991</v>
      </c>
      <c r="I298">
        <v>1</v>
      </c>
      <c r="J298" t="s">
        <v>984</v>
      </c>
      <c r="K298">
        <v>86</v>
      </c>
      <c r="L298" t="s">
        <v>232</v>
      </c>
      <c r="M298" t="s">
        <v>163</v>
      </c>
      <c r="N298" t="s">
        <v>233</v>
      </c>
      <c r="O298" t="s">
        <v>234</v>
      </c>
      <c r="P298">
        <v>15333</v>
      </c>
      <c r="S298" s="4">
        <v>45973</v>
      </c>
      <c r="U298">
        <v>3</v>
      </c>
      <c r="V298">
        <v>46000</v>
      </c>
      <c r="W298" t="s">
        <v>85</v>
      </c>
      <c r="X298" t="s">
        <v>992</v>
      </c>
      <c r="Y298">
        <v>0</v>
      </c>
      <c r="Z298">
        <v>46000</v>
      </c>
      <c r="AA298">
        <v>0</v>
      </c>
      <c r="AB298">
        <v>0</v>
      </c>
      <c r="AC298">
        <v>0</v>
      </c>
      <c r="AD298">
        <v>0</v>
      </c>
      <c r="AG298">
        <v>0</v>
      </c>
      <c r="AP298" t="s">
        <v>993</v>
      </c>
      <c r="AQ298" t="s">
        <v>994</v>
      </c>
      <c r="AR298" t="s">
        <v>995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80</v>
      </c>
      <c r="BC298" t="s">
        <v>996</v>
      </c>
      <c r="BD298">
        <v>0</v>
      </c>
      <c r="BF298" t="s">
        <v>994</v>
      </c>
      <c r="BI298" t="s">
        <v>997</v>
      </c>
      <c r="BJ298" s="5" t="str">
        <f>VLOOKUP(A298,ReferenceTable[],4,FALSE)</f>
        <v>AD1621P</v>
      </c>
      <c r="BK298">
        <f>VLOOKUP(A298,ReferenceTable[],5,FALSE)</f>
        <v>0</v>
      </c>
      <c r="BL298">
        <f>VLOOKUP(A298,ReferenceTable[],6,FALSE)</f>
        <v>0</v>
      </c>
      <c r="BM298">
        <f>VLOOKUP(A298,ReferenceTable[],7,FALSE)</f>
        <v>0</v>
      </c>
      <c r="BN298" s="4">
        <f>VLOOKUP(A298,ReferenceTable[],9,FALSE)</f>
        <v>45978</v>
      </c>
      <c r="BO298">
        <f>VLOOKUP(A298,ReferenceTable[],10,FALSE)</f>
        <v>54000</v>
      </c>
      <c r="BP298">
        <f>VLOOKUP(A298,ReferenceTable[],11,FALSE)</f>
        <v>54000</v>
      </c>
      <c r="BQ298">
        <f>VLOOKUP(A298,ReferenceTable[],12,FALSE)</f>
        <v>0</v>
      </c>
      <c r="BR298" t="str">
        <f>VLOOKUP(A298,ReferenceTable[],14,FALSE)</f>
        <v>ETA  03/11/2025  &gt;&gt;  01/12/2025</v>
      </c>
      <c r="BS298" s="4">
        <f>VLOOKUP(A298,ReferenceTable[],15,FALSE)</f>
        <v>45981</v>
      </c>
      <c r="BT298">
        <f>VLOOKUP(A298,ReferenceTable[],16,FALSE)</f>
        <v>1</v>
      </c>
      <c r="BU298" t="str">
        <f>VLOOKUP(A298,ReferenceTable[],17,FALSE)</f>
        <v>JT</v>
      </c>
      <c r="BV298" s="4">
        <f>VLOOKUP(A298,ReferenceTable[],18,FALSE)</f>
        <v>45814</v>
      </c>
      <c r="BW298" s="4">
        <f>VLOOKUP(A298,ReferenceTable[],19,FALSE)</f>
        <v>45973</v>
      </c>
      <c r="BX298">
        <f>VLOOKUP(A298,ReferenceTable[],20,FALSE)</f>
        <v>54002</v>
      </c>
    </row>
    <row r="299" spans="1:76">
      <c r="A299" t="s">
        <v>998</v>
      </c>
      <c r="B299">
        <v>10000</v>
      </c>
      <c r="C299">
        <v>20000</v>
      </c>
      <c r="D299" s="4">
        <v>45981</v>
      </c>
      <c r="E299" t="s">
        <v>77</v>
      </c>
      <c r="F299" t="s">
        <v>671</v>
      </c>
      <c r="G299" t="s">
        <v>999</v>
      </c>
      <c r="I299">
        <v>1</v>
      </c>
      <c r="J299" t="s">
        <v>984</v>
      </c>
      <c r="K299">
        <v>73</v>
      </c>
      <c r="L299" t="s">
        <v>648</v>
      </c>
      <c r="M299" t="s">
        <v>163</v>
      </c>
      <c r="N299" t="s">
        <v>1000</v>
      </c>
      <c r="O299" t="s">
        <v>1001</v>
      </c>
      <c r="P299">
        <v>13667</v>
      </c>
      <c r="S299" s="4">
        <v>45980</v>
      </c>
      <c r="U299">
        <v>30</v>
      </c>
      <c r="V299">
        <v>410010</v>
      </c>
      <c r="W299" t="s">
        <v>85</v>
      </c>
      <c r="X299" t="s">
        <v>1002</v>
      </c>
      <c r="Y299">
        <v>0</v>
      </c>
      <c r="Z299">
        <v>202467</v>
      </c>
      <c r="AA299">
        <v>207543</v>
      </c>
      <c r="AB299">
        <v>0</v>
      </c>
      <c r="AC299">
        <v>0</v>
      </c>
      <c r="AD299">
        <v>0</v>
      </c>
      <c r="AG299">
        <v>0</v>
      </c>
      <c r="AP299" t="s">
        <v>1003</v>
      </c>
      <c r="AQ299" t="s">
        <v>1004</v>
      </c>
      <c r="AR299" t="s">
        <v>1005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80</v>
      </c>
      <c r="BC299" t="s">
        <v>1006</v>
      </c>
      <c r="BD299">
        <v>0</v>
      </c>
      <c r="BF299" t="s">
        <v>1004</v>
      </c>
      <c r="BI299" t="s">
        <v>1007</v>
      </c>
      <c r="BJ299" s="5" t="str">
        <f>VLOOKUP(A299,ReferenceTable[],4,FALSE)</f>
        <v>AD4209</v>
      </c>
      <c r="BK299">
        <f>VLOOKUP(A299,ReferenceTable[],5,FALSE)</f>
        <v>0</v>
      </c>
      <c r="BL299">
        <f>VLOOKUP(A299,ReferenceTable[],6,FALSE)</f>
        <v>0</v>
      </c>
      <c r="BM299">
        <f>VLOOKUP(A299,ReferenceTable[],7,FALSE)</f>
        <v>0</v>
      </c>
      <c r="BN299" s="4">
        <f>VLOOKUP(A299,ReferenceTable[],9,FALSE)</f>
        <v>45985</v>
      </c>
      <c r="BO299">
        <f>VLOOKUP(A299,ReferenceTable[],10,FALSE)</f>
        <v>400000</v>
      </c>
      <c r="BP299">
        <f>VLOOKUP(A299,ReferenceTable[],11,FALSE)</f>
        <v>400000</v>
      </c>
      <c r="BQ299">
        <f>VLOOKUP(A299,ReferenceTable[],12,FALSE)</f>
        <v>0</v>
      </c>
      <c r="BR299" t="str">
        <f>VLOOKUP(A299,ReferenceTable[],14,FALSE)</f>
        <v>ETA  05/01/2026</v>
      </c>
      <c r="BS299" s="4">
        <f>VLOOKUP(A299,ReferenceTable[],15,FALSE)</f>
        <v>45988</v>
      </c>
      <c r="BT299">
        <f>VLOOKUP(A299,ReferenceTable[],16,FALSE)</f>
        <v>3</v>
      </c>
      <c r="BU299" t="str">
        <f>VLOOKUP(A299,ReferenceTable[],17,FALSE)</f>
        <v>JT</v>
      </c>
      <c r="BV299" s="4">
        <f>VLOOKUP(A299,ReferenceTable[],18,FALSE)</f>
        <v>45817</v>
      </c>
      <c r="BW299" s="4">
        <f>VLOOKUP(A299,ReferenceTable[],19,FALSE)</f>
        <v>45980</v>
      </c>
      <c r="BX299">
        <f>VLOOKUP(A299,ReferenceTable[],20,FALSE)</f>
        <v>810030</v>
      </c>
    </row>
    <row r="300" spans="1:76">
      <c r="A300" t="s">
        <v>998</v>
      </c>
      <c r="B300">
        <v>10000</v>
      </c>
      <c r="C300">
        <v>30000</v>
      </c>
      <c r="D300" s="4">
        <v>45981</v>
      </c>
      <c r="E300" t="s">
        <v>77</v>
      </c>
      <c r="F300" t="s">
        <v>671</v>
      </c>
      <c r="G300" t="s">
        <v>999</v>
      </c>
      <c r="I300">
        <v>1</v>
      </c>
      <c r="J300" t="s">
        <v>984</v>
      </c>
      <c r="K300">
        <v>73</v>
      </c>
      <c r="L300" t="s">
        <v>648</v>
      </c>
      <c r="M300" t="s">
        <v>163</v>
      </c>
      <c r="N300" t="s">
        <v>1000</v>
      </c>
      <c r="O300" t="s">
        <v>1001</v>
      </c>
      <c r="P300">
        <v>13334</v>
      </c>
      <c r="S300" s="4">
        <v>45980</v>
      </c>
      <c r="U300">
        <v>30</v>
      </c>
      <c r="V300">
        <v>400020</v>
      </c>
      <c r="W300" t="s">
        <v>85</v>
      </c>
      <c r="X300" t="s">
        <v>1002</v>
      </c>
      <c r="Y300">
        <v>0</v>
      </c>
      <c r="Z300">
        <v>197533</v>
      </c>
      <c r="AA300">
        <v>202487</v>
      </c>
      <c r="AB300">
        <v>0</v>
      </c>
      <c r="AC300">
        <v>0</v>
      </c>
      <c r="AD300">
        <v>0</v>
      </c>
      <c r="AG300">
        <v>0</v>
      </c>
      <c r="AP300" t="s">
        <v>1003</v>
      </c>
      <c r="AQ300" t="s">
        <v>1004</v>
      </c>
      <c r="AR300" t="s">
        <v>1005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80</v>
      </c>
      <c r="BC300" t="s">
        <v>1006</v>
      </c>
      <c r="BD300">
        <v>0</v>
      </c>
      <c r="BF300" t="s">
        <v>1004</v>
      </c>
      <c r="BI300" t="s">
        <v>1007</v>
      </c>
      <c r="BJ300" s="5" t="str">
        <f>VLOOKUP(A300,ReferenceTable[],4,FALSE)</f>
        <v>AD4209</v>
      </c>
      <c r="BK300">
        <f>VLOOKUP(A300,ReferenceTable[],5,FALSE)</f>
        <v>0</v>
      </c>
      <c r="BL300">
        <f>VLOOKUP(A300,ReferenceTable[],6,FALSE)</f>
        <v>0</v>
      </c>
      <c r="BM300">
        <f>VLOOKUP(A300,ReferenceTable[],7,FALSE)</f>
        <v>0</v>
      </c>
      <c r="BN300" s="4">
        <f>VLOOKUP(A300,ReferenceTable[],9,FALSE)</f>
        <v>45985</v>
      </c>
      <c r="BO300">
        <f>VLOOKUP(A300,ReferenceTable[],10,FALSE)</f>
        <v>400000</v>
      </c>
      <c r="BP300">
        <f>VLOOKUP(A300,ReferenceTable[],11,FALSE)</f>
        <v>400000</v>
      </c>
      <c r="BQ300">
        <f>VLOOKUP(A300,ReferenceTable[],12,FALSE)</f>
        <v>0</v>
      </c>
      <c r="BR300" t="str">
        <f>VLOOKUP(A300,ReferenceTable[],14,FALSE)</f>
        <v>ETA  05/01/2026</v>
      </c>
      <c r="BS300" s="4">
        <f>VLOOKUP(A300,ReferenceTable[],15,FALSE)</f>
        <v>45988</v>
      </c>
      <c r="BT300">
        <f>VLOOKUP(A300,ReferenceTable[],16,FALSE)</f>
        <v>3</v>
      </c>
      <c r="BU300" t="str">
        <f>VLOOKUP(A300,ReferenceTable[],17,FALSE)</f>
        <v>JT</v>
      </c>
      <c r="BV300" s="4">
        <f>VLOOKUP(A300,ReferenceTable[],18,FALSE)</f>
        <v>45817</v>
      </c>
      <c r="BW300" s="4">
        <f>VLOOKUP(A300,ReferenceTable[],19,FALSE)</f>
        <v>45980</v>
      </c>
      <c r="BX300">
        <f>VLOOKUP(A300,ReferenceTable[],20,FALSE)</f>
        <v>810030</v>
      </c>
    </row>
    <row r="301" spans="1:76">
      <c r="A301" t="s">
        <v>1008</v>
      </c>
      <c r="B301">
        <v>10000</v>
      </c>
      <c r="C301">
        <v>10000</v>
      </c>
      <c r="D301" s="4">
        <v>45972</v>
      </c>
      <c r="E301" t="s">
        <v>77</v>
      </c>
      <c r="F301" t="s">
        <v>1009</v>
      </c>
      <c r="G301" t="s">
        <v>712</v>
      </c>
      <c r="I301">
        <v>1</v>
      </c>
      <c r="J301" t="s">
        <v>984</v>
      </c>
      <c r="K301">
        <v>59</v>
      </c>
      <c r="L301" t="s">
        <v>714</v>
      </c>
      <c r="M301" t="s">
        <v>178</v>
      </c>
      <c r="N301" t="s">
        <v>715</v>
      </c>
      <c r="O301" t="s">
        <v>716</v>
      </c>
      <c r="P301">
        <v>10000</v>
      </c>
      <c r="S301" s="4">
        <v>45972</v>
      </c>
      <c r="U301">
        <v>1</v>
      </c>
      <c r="V301">
        <v>10000</v>
      </c>
      <c r="W301" t="s">
        <v>85</v>
      </c>
      <c r="X301">
        <v>112984040001</v>
      </c>
      <c r="Y301">
        <v>0</v>
      </c>
      <c r="Z301">
        <v>10000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1010</v>
      </c>
      <c r="AQ301" t="s">
        <v>1011</v>
      </c>
      <c r="AR301" t="s">
        <v>1012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80</v>
      </c>
      <c r="BC301" t="s">
        <v>1013</v>
      </c>
      <c r="BD301">
        <v>0</v>
      </c>
      <c r="BF301" t="s">
        <v>1011</v>
      </c>
      <c r="BI301" t="s">
        <v>1014</v>
      </c>
      <c r="BJ301" s="5" t="str">
        <f>VLOOKUP(A301,ReferenceTable[],4,FALSE)</f>
        <v>RFT4104</v>
      </c>
      <c r="BK301">
        <f>VLOOKUP(A301,ReferenceTable[],5,FALSE)</f>
        <v>0</v>
      </c>
      <c r="BL301">
        <f>VLOOKUP(A301,ReferenceTable[],6,FALSE)</f>
        <v>0</v>
      </c>
      <c r="BM301">
        <f>VLOOKUP(A301,ReferenceTable[],7,FALSE)</f>
        <v>0</v>
      </c>
      <c r="BN301" s="4">
        <f>VLOOKUP(A301,ReferenceTable[],9,FALSE)</f>
        <v>45980</v>
      </c>
      <c r="BO301">
        <f>VLOOKUP(A301,ReferenceTable[],10,FALSE)</f>
        <v>10000</v>
      </c>
      <c r="BP301">
        <f>VLOOKUP(A301,ReferenceTable[],11,FALSE)</f>
        <v>10000</v>
      </c>
      <c r="BQ301">
        <f>VLOOKUP(A301,ReferenceTable[],12,FALSE)</f>
        <v>0</v>
      </c>
      <c r="BR301">
        <f>VLOOKUP(A301,ReferenceTable[],14,FALSE)</f>
        <v>0</v>
      </c>
      <c r="BS301" s="4">
        <f>VLOOKUP(A301,ReferenceTable[],15,FALSE)</f>
        <v>45987</v>
      </c>
      <c r="BT301">
        <f>VLOOKUP(A301,ReferenceTable[],16,FALSE)</f>
        <v>2</v>
      </c>
      <c r="BU301" t="str">
        <f>VLOOKUP(A301,ReferenceTable[],17,FALSE)</f>
        <v>JT</v>
      </c>
      <c r="BV301" s="4">
        <f>VLOOKUP(A301,ReferenceTable[],18,FALSE)</f>
        <v>45822</v>
      </c>
      <c r="BW301" s="4">
        <f>VLOOKUP(A301,ReferenceTable[],19,FALSE)</f>
        <v>45972</v>
      </c>
      <c r="BX301">
        <f>VLOOKUP(A301,ReferenceTable[],20,FALSE)</f>
        <v>10000</v>
      </c>
    </row>
    <row r="302" spans="1:76">
      <c r="A302" t="s">
        <v>1015</v>
      </c>
      <c r="B302">
        <v>10000</v>
      </c>
      <c r="C302">
        <v>10000</v>
      </c>
      <c r="D302" s="4">
        <v>45978</v>
      </c>
      <c r="E302" t="s">
        <v>77</v>
      </c>
      <c r="F302" t="s">
        <v>1016</v>
      </c>
      <c r="G302" t="s">
        <v>78</v>
      </c>
      <c r="I302">
        <v>1</v>
      </c>
      <c r="J302" t="s">
        <v>984</v>
      </c>
      <c r="K302">
        <v>112</v>
      </c>
      <c r="L302" t="s">
        <v>81</v>
      </c>
      <c r="M302" t="s">
        <v>82</v>
      </c>
      <c r="N302" t="s">
        <v>83</v>
      </c>
      <c r="O302" t="s">
        <v>84</v>
      </c>
      <c r="P302">
        <v>3750</v>
      </c>
      <c r="S302" s="4">
        <v>45978</v>
      </c>
      <c r="U302">
        <v>8</v>
      </c>
      <c r="V302">
        <v>30000</v>
      </c>
      <c r="W302" t="s">
        <v>85</v>
      </c>
      <c r="X302" t="s">
        <v>86</v>
      </c>
      <c r="Y302">
        <v>0</v>
      </c>
      <c r="Z302">
        <v>30000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87</v>
      </c>
      <c r="AQ302" t="s">
        <v>88</v>
      </c>
      <c r="AR302" t="s">
        <v>89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80</v>
      </c>
      <c r="BC302" t="s">
        <v>1017</v>
      </c>
      <c r="BD302">
        <v>0</v>
      </c>
      <c r="BF302" t="s">
        <v>88</v>
      </c>
      <c r="BI302" t="s">
        <v>1018</v>
      </c>
      <c r="BJ302" s="5" t="str">
        <f>VLOOKUP(A302,ReferenceTable[],4,FALSE)</f>
        <v>3M7879</v>
      </c>
      <c r="BK302">
        <f>VLOOKUP(A302,ReferenceTable[],5,FALSE)</f>
        <v>0</v>
      </c>
      <c r="BL302">
        <f>VLOOKUP(A302,ReferenceTable[],6,FALSE)</f>
        <v>0</v>
      </c>
      <c r="BM302">
        <f>VLOOKUP(A302,ReferenceTable[],7,FALSE)</f>
        <v>0</v>
      </c>
      <c r="BN302" s="4">
        <f>VLOOKUP(A302,ReferenceTable[],9,FALSE)</f>
        <v>45985</v>
      </c>
      <c r="BO302">
        <f>VLOOKUP(A302,ReferenceTable[],10,FALSE)</f>
        <v>30000</v>
      </c>
      <c r="BP302">
        <f>VLOOKUP(A302,ReferenceTable[],11,FALSE)</f>
        <v>0</v>
      </c>
      <c r="BQ302">
        <f>VLOOKUP(A302,ReferenceTable[],12,FALSE)</f>
        <v>0</v>
      </c>
      <c r="BR302" t="str">
        <f>VLOOKUP(A302,ReferenceTable[],14,FALSE)</f>
        <v>ETA  01/12/2025</v>
      </c>
      <c r="BS302" s="4">
        <f>VLOOKUP(A302,ReferenceTable[],15,FALSE)</f>
        <v>45988</v>
      </c>
      <c r="BT302">
        <f>VLOOKUP(A302,ReferenceTable[],16,FALSE)</f>
        <v>1</v>
      </c>
      <c r="BU302" t="str">
        <f>VLOOKUP(A302,ReferenceTable[],17,FALSE)</f>
        <v>JT</v>
      </c>
      <c r="BV302" s="4">
        <f>VLOOKUP(A302,ReferenceTable[],18,FALSE)</f>
        <v>45833</v>
      </c>
      <c r="BW302" s="4">
        <f>VLOOKUP(A302,ReferenceTable[],19,FALSE)</f>
        <v>45978</v>
      </c>
      <c r="BX302">
        <f>VLOOKUP(A302,ReferenceTable[],20,FALSE)</f>
        <v>30000</v>
      </c>
    </row>
    <row r="303" spans="1:76">
      <c r="A303" t="s">
        <v>1019</v>
      </c>
      <c r="B303">
        <v>10000</v>
      </c>
      <c r="C303">
        <v>10000</v>
      </c>
      <c r="D303" s="4">
        <v>45978</v>
      </c>
      <c r="E303" t="s">
        <v>77</v>
      </c>
      <c r="F303" t="s">
        <v>1020</v>
      </c>
      <c r="G303" t="s">
        <v>78</v>
      </c>
      <c r="I303">
        <v>1</v>
      </c>
      <c r="J303" t="s">
        <v>984</v>
      </c>
      <c r="K303">
        <v>112</v>
      </c>
      <c r="L303" t="s">
        <v>81</v>
      </c>
      <c r="M303" t="s">
        <v>82</v>
      </c>
      <c r="N303" t="s">
        <v>83</v>
      </c>
      <c r="O303" t="s">
        <v>84</v>
      </c>
      <c r="P303">
        <v>3750</v>
      </c>
      <c r="S303" s="4">
        <v>45978</v>
      </c>
      <c r="U303">
        <v>8</v>
      </c>
      <c r="V303">
        <v>30000</v>
      </c>
      <c r="W303" t="s">
        <v>85</v>
      </c>
      <c r="X303" t="s">
        <v>86</v>
      </c>
      <c r="Y303">
        <v>0</v>
      </c>
      <c r="Z303">
        <v>30000</v>
      </c>
      <c r="AA303">
        <v>0</v>
      </c>
      <c r="AB303">
        <v>0</v>
      </c>
      <c r="AC303">
        <v>0</v>
      </c>
      <c r="AD303">
        <v>0</v>
      </c>
      <c r="AG303">
        <v>0</v>
      </c>
      <c r="AP303" t="s">
        <v>87</v>
      </c>
      <c r="AQ303" t="s">
        <v>88</v>
      </c>
      <c r="AR303" t="s">
        <v>89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80</v>
      </c>
      <c r="BC303" t="s">
        <v>1021</v>
      </c>
      <c r="BD303">
        <v>0</v>
      </c>
      <c r="BF303" t="s">
        <v>88</v>
      </c>
      <c r="BI303" t="s">
        <v>1022</v>
      </c>
      <c r="BJ303" s="5" t="str">
        <f>VLOOKUP(A303,ReferenceTable[],4,FALSE)</f>
        <v>3M7879</v>
      </c>
      <c r="BK303">
        <f>VLOOKUP(A303,ReferenceTable[],5,FALSE)</f>
        <v>0</v>
      </c>
      <c r="BL303">
        <f>VLOOKUP(A303,ReferenceTable[],6,FALSE)</f>
        <v>0</v>
      </c>
      <c r="BM303">
        <f>VLOOKUP(A303,ReferenceTable[],7,FALSE)</f>
        <v>0</v>
      </c>
      <c r="BN303" s="4">
        <f>VLOOKUP(A303,ReferenceTable[],9,FALSE)</f>
        <v>45992</v>
      </c>
      <c r="BO303">
        <f>VLOOKUP(A303,ReferenceTable[],10,FALSE)</f>
        <v>30000</v>
      </c>
      <c r="BP303">
        <f>VLOOKUP(A303,ReferenceTable[],11,FALSE)</f>
        <v>0</v>
      </c>
      <c r="BQ303">
        <f>VLOOKUP(A303,ReferenceTable[],12,FALSE)</f>
        <v>0</v>
      </c>
      <c r="BR303" t="str">
        <f>VLOOKUP(A303,ReferenceTable[],14,FALSE)</f>
        <v>ETA  08/12/2025  ** PRODUCE WITH W0688148  **</v>
      </c>
      <c r="BS303" s="4">
        <f>VLOOKUP(A303,ReferenceTable[],15,FALSE)</f>
        <v>45995</v>
      </c>
      <c r="BT303">
        <f>VLOOKUP(A303,ReferenceTable[],16,FALSE)</f>
        <v>1</v>
      </c>
      <c r="BU303" t="str">
        <f>VLOOKUP(A303,ReferenceTable[],17,FALSE)</f>
        <v>JT</v>
      </c>
      <c r="BV303" s="4">
        <f>VLOOKUP(A303,ReferenceTable[],18,FALSE)</f>
        <v>45833</v>
      </c>
      <c r="BW303" s="4">
        <f>VLOOKUP(A303,ReferenceTable[],19,FALSE)</f>
        <v>45978</v>
      </c>
      <c r="BX303">
        <f>VLOOKUP(A303,ReferenceTable[],20,FALSE)</f>
        <v>30000</v>
      </c>
    </row>
    <row r="304" spans="1:76">
      <c r="A304" t="s">
        <v>1023</v>
      </c>
      <c r="B304">
        <v>10000</v>
      </c>
      <c r="C304">
        <v>10000</v>
      </c>
      <c r="D304" s="4">
        <v>45980</v>
      </c>
      <c r="E304" t="s">
        <v>77</v>
      </c>
      <c r="F304" t="s">
        <v>1024</v>
      </c>
      <c r="G304" t="s">
        <v>78</v>
      </c>
      <c r="I304">
        <v>1</v>
      </c>
      <c r="J304" t="s">
        <v>984</v>
      </c>
      <c r="K304">
        <v>112</v>
      </c>
      <c r="L304" t="s">
        <v>81</v>
      </c>
      <c r="M304" t="s">
        <v>82</v>
      </c>
      <c r="N304" t="s">
        <v>83</v>
      </c>
      <c r="O304" t="s">
        <v>84</v>
      </c>
      <c r="P304">
        <v>60000</v>
      </c>
      <c r="S304" s="4">
        <v>45978</v>
      </c>
      <c r="U304">
        <v>8</v>
      </c>
      <c r="V304">
        <v>480000</v>
      </c>
      <c r="W304" t="s">
        <v>85</v>
      </c>
      <c r="X304" t="s">
        <v>86</v>
      </c>
      <c r="Y304">
        <v>0</v>
      </c>
      <c r="Z304">
        <v>480000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87</v>
      </c>
      <c r="AQ304" t="s">
        <v>88</v>
      </c>
      <c r="AR304" t="s">
        <v>89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80</v>
      </c>
      <c r="BC304" t="s">
        <v>1025</v>
      </c>
      <c r="BD304">
        <v>0</v>
      </c>
      <c r="BF304" t="s">
        <v>88</v>
      </c>
      <c r="BI304" t="s">
        <v>1026</v>
      </c>
      <c r="BJ304" s="5" t="str">
        <f>VLOOKUP(A304,ReferenceTable[],4,FALSE)</f>
        <v>3M7879</v>
      </c>
      <c r="BK304">
        <f>VLOOKUP(A304,ReferenceTable[],5,FALSE)</f>
        <v>0</v>
      </c>
      <c r="BL304">
        <f>VLOOKUP(A304,ReferenceTable[],6,FALSE)</f>
        <v>0</v>
      </c>
      <c r="BM304">
        <f>VLOOKUP(A304,ReferenceTable[],7,FALSE)</f>
        <v>0</v>
      </c>
      <c r="BN304" s="4">
        <f>VLOOKUP(A304,ReferenceTable[],9,FALSE)</f>
        <v>45985</v>
      </c>
      <c r="BO304">
        <f>VLOOKUP(A304,ReferenceTable[],10,FALSE)</f>
        <v>480000</v>
      </c>
      <c r="BP304">
        <f>VLOOKUP(A304,ReferenceTable[],11,FALSE)</f>
        <v>0</v>
      </c>
      <c r="BQ304">
        <f>VLOOKUP(A304,ReferenceTable[],12,FALSE)</f>
        <v>0</v>
      </c>
      <c r="BR304" t="str">
        <f>VLOOKUP(A304,ReferenceTable[],14,FALSE)</f>
        <v>ETA  01/12/2025</v>
      </c>
      <c r="BS304" s="4">
        <f>VLOOKUP(A304,ReferenceTable[],15,FALSE)</f>
        <v>45988</v>
      </c>
      <c r="BT304">
        <f>VLOOKUP(A304,ReferenceTable[],16,FALSE)</f>
        <v>1</v>
      </c>
      <c r="BU304" t="str">
        <f>VLOOKUP(A304,ReferenceTable[],17,FALSE)</f>
        <v>JT</v>
      </c>
      <c r="BV304" s="4">
        <f>VLOOKUP(A304,ReferenceTable[],18,FALSE)</f>
        <v>45841</v>
      </c>
      <c r="BW304" s="4">
        <f>VLOOKUP(A304,ReferenceTable[],19,FALSE)</f>
        <v>45978</v>
      </c>
      <c r="BX304">
        <f>VLOOKUP(A304,ReferenceTable[],20,FALSE)</f>
        <v>480000</v>
      </c>
    </row>
    <row r="305" spans="1:76">
      <c r="A305" t="s">
        <v>1023</v>
      </c>
      <c r="B305">
        <v>20000</v>
      </c>
      <c r="C305">
        <v>10000</v>
      </c>
      <c r="D305" s="4">
        <v>45980</v>
      </c>
      <c r="E305" t="s">
        <v>77</v>
      </c>
      <c r="F305" t="s">
        <v>1024</v>
      </c>
      <c r="G305" t="s">
        <v>78</v>
      </c>
      <c r="I305">
        <v>1</v>
      </c>
      <c r="J305" t="s">
        <v>984</v>
      </c>
      <c r="K305">
        <v>112</v>
      </c>
      <c r="L305" t="s">
        <v>81</v>
      </c>
      <c r="M305" t="s">
        <v>82</v>
      </c>
      <c r="N305" t="s">
        <v>83</v>
      </c>
      <c r="O305" t="s">
        <v>84</v>
      </c>
      <c r="P305">
        <v>7500</v>
      </c>
      <c r="S305" s="4">
        <v>45978</v>
      </c>
      <c r="U305">
        <v>8</v>
      </c>
      <c r="V305">
        <v>60000</v>
      </c>
      <c r="W305" t="s">
        <v>85</v>
      </c>
      <c r="X305" t="s">
        <v>86</v>
      </c>
      <c r="Y305">
        <v>0</v>
      </c>
      <c r="Z305">
        <v>60000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87</v>
      </c>
      <c r="AQ305" t="s">
        <v>88</v>
      </c>
      <c r="AR305" t="s">
        <v>89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80</v>
      </c>
      <c r="BC305" t="s">
        <v>1025</v>
      </c>
      <c r="BD305">
        <v>0</v>
      </c>
      <c r="BF305" t="s">
        <v>88</v>
      </c>
      <c r="BI305" t="s">
        <v>1026</v>
      </c>
      <c r="BJ305" s="5" t="str">
        <f>VLOOKUP(A305,ReferenceTable[],4,FALSE)</f>
        <v>3M7879</v>
      </c>
      <c r="BK305">
        <f>VLOOKUP(A305,ReferenceTable[],5,FALSE)</f>
        <v>0</v>
      </c>
      <c r="BL305">
        <f>VLOOKUP(A305,ReferenceTable[],6,FALSE)</f>
        <v>0</v>
      </c>
      <c r="BM305">
        <f>VLOOKUP(A305,ReferenceTable[],7,FALSE)</f>
        <v>0</v>
      </c>
      <c r="BN305" s="4">
        <f>VLOOKUP(A305,ReferenceTable[],9,FALSE)</f>
        <v>45985</v>
      </c>
      <c r="BO305">
        <f>VLOOKUP(A305,ReferenceTable[],10,FALSE)</f>
        <v>480000</v>
      </c>
      <c r="BP305">
        <f>VLOOKUP(A305,ReferenceTable[],11,FALSE)</f>
        <v>0</v>
      </c>
      <c r="BQ305">
        <f>VLOOKUP(A305,ReferenceTable[],12,FALSE)</f>
        <v>0</v>
      </c>
      <c r="BR305" t="str">
        <f>VLOOKUP(A305,ReferenceTable[],14,FALSE)</f>
        <v>ETA  01/12/2025</v>
      </c>
      <c r="BS305" s="4">
        <f>VLOOKUP(A305,ReferenceTable[],15,FALSE)</f>
        <v>45988</v>
      </c>
      <c r="BT305">
        <f>VLOOKUP(A305,ReferenceTable[],16,FALSE)</f>
        <v>1</v>
      </c>
      <c r="BU305" t="str">
        <f>VLOOKUP(A305,ReferenceTable[],17,FALSE)</f>
        <v>JT</v>
      </c>
      <c r="BV305" s="4">
        <f>VLOOKUP(A305,ReferenceTable[],18,FALSE)</f>
        <v>45841</v>
      </c>
      <c r="BW305" s="4">
        <f>VLOOKUP(A305,ReferenceTable[],19,FALSE)</f>
        <v>45978</v>
      </c>
      <c r="BX305">
        <f>VLOOKUP(A305,ReferenceTable[],20,FALSE)</f>
        <v>480000</v>
      </c>
    </row>
    <row r="306" spans="1:76">
      <c r="A306" t="s">
        <v>1027</v>
      </c>
      <c r="B306">
        <v>10000</v>
      </c>
      <c r="C306">
        <v>10000</v>
      </c>
      <c r="D306" s="4">
        <v>45989</v>
      </c>
      <c r="E306" t="s">
        <v>77</v>
      </c>
      <c r="F306" t="s">
        <v>1028</v>
      </c>
      <c r="G306" t="s">
        <v>1029</v>
      </c>
      <c r="I306">
        <v>1</v>
      </c>
      <c r="J306" t="s">
        <v>984</v>
      </c>
      <c r="K306">
        <v>73</v>
      </c>
      <c r="L306" t="s">
        <v>648</v>
      </c>
      <c r="M306" t="s">
        <v>163</v>
      </c>
      <c r="N306" t="s">
        <v>1000</v>
      </c>
      <c r="O306" t="s">
        <v>1001</v>
      </c>
      <c r="P306">
        <v>6750</v>
      </c>
      <c r="S306" s="4">
        <v>45989</v>
      </c>
      <c r="U306">
        <v>2</v>
      </c>
      <c r="V306">
        <v>13500</v>
      </c>
      <c r="W306" t="s">
        <v>85</v>
      </c>
      <c r="X306" t="s">
        <v>1030</v>
      </c>
      <c r="Y306">
        <v>0</v>
      </c>
      <c r="Z306">
        <v>13500</v>
      </c>
      <c r="AA306">
        <v>0</v>
      </c>
      <c r="AB306">
        <v>0</v>
      </c>
      <c r="AC306">
        <v>0</v>
      </c>
      <c r="AD306">
        <v>0</v>
      </c>
      <c r="AG306">
        <v>0</v>
      </c>
      <c r="AP306" t="s">
        <v>1031</v>
      </c>
      <c r="AQ306" t="s">
        <v>1032</v>
      </c>
      <c r="AR306" t="s">
        <v>1033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80</v>
      </c>
      <c r="BC306" t="s">
        <v>1034</v>
      </c>
      <c r="BD306">
        <v>0</v>
      </c>
      <c r="BF306" t="s">
        <v>1032</v>
      </c>
      <c r="BI306" t="s">
        <v>1035</v>
      </c>
      <c r="BJ306" s="5" t="str">
        <f>VLOOKUP(A306,ReferenceTable[],4,FALSE)</f>
        <v>RFT4102Z</v>
      </c>
      <c r="BK306">
        <f>VLOOKUP(A306,ReferenceTable[],5,FALSE)</f>
        <v>0</v>
      </c>
      <c r="BL306">
        <f>VLOOKUP(A306,ReferenceTable[],6,FALSE)</f>
        <v>0</v>
      </c>
      <c r="BM306">
        <f>VLOOKUP(A306,ReferenceTable[],7,FALSE)</f>
        <v>0</v>
      </c>
      <c r="BN306" s="4">
        <f>VLOOKUP(A306,ReferenceTable[],9,FALSE)</f>
        <v>45992</v>
      </c>
      <c r="BO306">
        <f>VLOOKUP(A306,ReferenceTable[],10,FALSE)</f>
        <v>13500</v>
      </c>
      <c r="BP306">
        <f>VLOOKUP(A306,ReferenceTable[],11,FALSE)</f>
        <v>0</v>
      </c>
      <c r="BQ306">
        <f>VLOOKUP(A306,ReferenceTable[],12,FALSE)</f>
        <v>0</v>
      </c>
      <c r="BR306" t="str">
        <f>VLOOKUP(A306,ReferenceTable[],14,FALSE)</f>
        <v>MR DAVID SOG 67519583</v>
      </c>
      <c r="BS306" s="4">
        <f>VLOOKUP(A306,ReferenceTable[],15,FALSE)</f>
        <v>45994</v>
      </c>
      <c r="BT306">
        <f>VLOOKUP(A306,ReferenceTable[],16,FALSE)</f>
        <v>3</v>
      </c>
      <c r="BU306" t="str">
        <f>VLOOKUP(A306,ReferenceTable[],17,FALSE)</f>
        <v>CL</v>
      </c>
      <c r="BV306" s="4">
        <f>VLOOKUP(A306,ReferenceTable[],18,FALSE)</f>
        <v>45842</v>
      </c>
      <c r="BW306" s="4">
        <f>VLOOKUP(A306,ReferenceTable[],19,FALSE)</f>
        <v>0</v>
      </c>
      <c r="BX306">
        <f>VLOOKUP(A306,ReferenceTable[],20,FALSE)</f>
        <v>0</v>
      </c>
    </row>
    <row r="307" spans="1:76">
      <c r="A307" t="s">
        <v>1036</v>
      </c>
      <c r="B307">
        <v>10000</v>
      </c>
      <c r="C307">
        <v>20000</v>
      </c>
      <c r="D307" s="4">
        <v>45975</v>
      </c>
      <c r="E307" t="s">
        <v>77</v>
      </c>
      <c r="F307" t="s">
        <v>1037</v>
      </c>
      <c r="G307" t="s">
        <v>1038</v>
      </c>
      <c r="I307">
        <v>1</v>
      </c>
      <c r="J307" t="s">
        <v>984</v>
      </c>
      <c r="K307">
        <v>111</v>
      </c>
      <c r="L307" t="s">
        <v>162</v>
      </c>
      <c r="M307" t="s">
        <v>163</v>
      </c>
      <c r="N307" t="s">
        <v>164</v>
      </c>
      <c r="O307" t="s">
        <v>165</v>
      </c>
      <c r="P307">
        <v>60000</v>
      </c>
      <c r="S307" s="4">
        <v>45973</v>
      </c>
      <c r="U307">
        <v>10</v>
      </c>
      <c r="V307">
        <v>600000</v>
      </c>
      <c r="W307" t="s">
        <v>85</v>
      </c>
      <c r="X307" t="s">
        <v>1039</v>
      </c>
      <c r="Y307">
        <v>0</v>
      </c>
      <c r="Z307">
        <v>600000</v>
      </c>
      <c r="AA307">
        <v>0</v>
      </c>
      <c r="AB307">
        <v>0</v>
      </c>
      <c r="AC307">
        <v>0</v>
      </c>
      <c r="AD307">
        <v>0</v>
      </c>
      <c r="AG307">
        <v>0</v>
      </c>
      <c r="AP307" t="s">
        <v>1040</v>
      </c>
      <c r="AQ307" t="s">
        <v>994</v>
      </c>
      <c r="AR307" t="s">
        <v>995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80</v>
      </c>
      <c r="BC307" t="s">
        <v>1041</v>
      </c>
      <c r="BD307">
        <v>0</v>
      </c>
      <c r="BF307" t="s">
        <v>994</v>
      </c>
      <c r="BI307" t="s">
        <v>1042</v>
      </c>
      <c r="BJ307" s="5" t="str">
        <f>VLOOKUP(A307,ReferenceTable[],4,FALSE)</f>
        <v>AD1621P</v>
      </c>
      <c r="BK307">
        <f>VLOOKUP(A307,ReferenceTable[],5,FALSE)</f>
        <v>0</v>
      </c>
      <c r="BL307">
        <f>VLOOKUP(A307,ReferenceTable[],6,FALSE)</f>
        <v>0</v>
      </c>
      <c r="BM307">
        <f>VLOOKUP(A307,ReferenceTable[],7,FALSE)</f>
        <v>0</v>
      </c>
      <c r="BN307" s="4">
        <f>VLOOKUP(A307,ReferenceTable[],9,FALSE)</f>
        <v>45985</v>
      </c>
      <c r="BO307">
        <f>VLOOKUP(A307,ReferenceTable[],10,FALSE)</f>
        <v>600000</v>
      </c>
      <c r="BP307">
        <f>VLOOKUP(A307,ReferenceTable[],11,FALSE)</f>
        <v>600000</v>
      </c>
      <c r="BQ307">
        <f>VLOOKUP(A307,ReferenceTable[],12,FALSE)</f>
        <v>0</v>
      </c>
      <c r="BR307" t="str">
        <f>VLOOKUP(A307,ReferenceTable[],14,FALSE)</f>
        <v>ETA  08/12/2025</v>
      </c>
      <c r="BS307" s="4">
        <f>VLOOKUP(A307,ReferenceTable[],15,FALSE)</f>
        <v>45988</v>
      </c>
      <c r="BT307">
        <f>VLOOKUP(A307,ReferenceTable[],16,FALSE)</f>
        <v>1</v>
      </c>
      <c r="BU307" t="str">
        <f>VLOOKUP(A307,ReferenceTable[],17,FALSE)</f>
        <v>JT</v>
      </c>
      <c r="BV307" s="4">
        <f>VLOOKUP(A307,ReferenceTable[],18,FALSE)</f>
        <v>45848</v>
      </c>
      <c r="BW307" s="4">
        <f>VLOOKUP(A307,ReferenceTable[],19,FALSE)</f>
        <v>45973</v>
      </c>
      <c r="BX307">
        <f>VLOOKUP(A307,ReferenceTable[],20,FALSE)</f>
        <v>600000</v>
      </c>
    </row>
    <row r="308" spans="1:76">
      <c r="A308" t="s">
        <v>1043</v>
      </c>
      <c r="B308">
        <v>10000</v>
      </c>
      <c r="C308">
        <v>30000</v>
      </c>
      <c r="D308" s="4">
        <v>45979</v>
      </c>
      <c r="E308" t="s">
        <v>77</v>
      </c>
      <c r="F308" t="s">
        <v>1044</v>
      </c>
      <c r="G308" t="s">
        <v>1045</v>
      </c>
      <c r="I308">
        <v>1</v>
      </c>
      <c r="J308" t="s">
        <v>984</v>
      </c>
      <c r="K308">
        <v>111</v>
      </c>
      <c r="L308" t="s">
        <v>162</v>
      </c>
      <c r="M308" t="s">
        <v>163</v>
      </c>
      <c r="N308" t="s">
        <v>164</v>
      </c>
      <c r="O308" t="s">
        <v>165</v>
      </c>
      <c r="P308">
        <v>60000</v>
      </c>
      <c r="S308" s="4">
        <v>45975</v>
      </c>
      <c r="U308">
        <v>10</v>
      </c>
      <c r="V308">
        <v>600000</v>
      </c>
      <c r="W308" t="s">
        <v>85</v>
      </c>
      <c r="X308" t="s">
        <v>1039</v>
      </c>
      <c r="Y308">
        <v>0</v>
      </c>
      <c r="Z308">
        <v>600000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1040</v>
      </c>
      <c r="AQ308" t="s">
        <v>994</v>
      </c>
      <c r="AR308" t="s">
        <v>995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80</v>
      </c>
      <c r="BC308" t="s">
        <v>1046</v>
      </c>
      <c r="BD308">
        <v>0</v>
      </c>
      <c r="BF308" t="s">
        <v>994</v>
      </c>
      <c r="BI308" t="s">
        <v>1047</v>
      </c>
      <c r="BJ308" s="5" t="str">
        <f>VLOOKUP(A308,ReferenceTable[],4,FALSE)</f>
        <v>AD1621P</v>
      </c>
      <c r="BK308">
        <f>VLOOKUP(A308,ReferenceTable[],5,FALSE)</f>
        <v>0</v>
      </c>
      <c r="BL308">
        <f>VLOOKUP(A308,ReferenceTable[],6,FALSE)</f>
        <v>0</v>
      </c>
      <c r="BM308">
        <f>VLOOKUP(A308,ReferenceTable[],7,FALSE)</f>
        <v>0</v>
      </c>
      <c r="BN308" s="4">
        <f>VLOOKUP(A308,ReferenceTable[],9,FALSE)</f>
        <v>45999</v>
      </c>
      <c r="BO308">
        <f>VLOOKUP(A308,ReferenceTable[],10,FALSE)</f>
        <v>600000</v>
      </c>
      <c r="BP308">
        <f>VLOOKUP(A308,ReferenceTable[],11,FALSE)</f>
        <v>0</v>
      </c>
      <c r="BQ308">
        <f>VLOOKUP(A308,ReferenceTable[],12,FALSE)</f>
        <v>0</v>
      </c>
      <c r="BR308" t="str">
        <f>VLOOKUP(A308,ReferenceTable[],14,FALSE)</f>
        <v>ETA  29/12/2025  &gt;&gt;  22/12/2025</v>
      </c>
      <c r="BS308" s="4">
        <f>VLOOKUP(A308,ReferenceTable[],15,FALSE)</f>
        <v>46002</v>
      </c>
      <c r="BT308">
        <f>VLOOKUP(A308,ReferenceTable[],16,FALSE)</f>
        <v>1</v>
      </c>
      <c r="BU308" t="str">
        <f>VLOOKUP(A308,ReferenceTable[],17,FALSE)</f>
        <v>JT</v>
      </c>
      <c r="BV308" s="4">
        <f>VLOOKUP(A308,ReferenceTable[],18,FALSE)</f>
        <v>45848</v>
      </c>
      <c r="BW308" s="4">
        <f>VLOOKUP(A308,ReferenceTable[],19,FALSE)</f>
        <v>45975</v>
      </c>
      <c r="BX308">
        <f>VLOOKUP(A308,ReferenceTable[],20,FALSE)</f>
        <v>600000</v>
      </c>
    </row>
    <row r="309" spans="1:76">
      <c r="A309" t="s">
        <v>1048</v>
      </c>
      <c r="B309">
        <v>10000</v>
      </c>
      <c r="C309">
        <v>30000</v>
      </c>
      <c r="D309" s="4">
        <v>45993</v>
      </c>
      <c r="E309" t="s">
        <v>77</v>
      </c>
      <c r="F309" t="s">
        <v>1049</v>
      </c>
      <c r="G309" t="s">
        <v>1050</v>
      </c>
      <c r="I309">
        <v>1</v>
      </c>
      <c r="J309" t="s">
        <v>984</v>
      </c>
      <c r="K309">
        <v>111</v>
      </c>
      <c r="L309" t="s">
        <v>162</v>
      </c>
      <c r="M309" t="s">
        <v>163</v>
      </c>
      <c r="N309" t="s">
        <v>164</v>
      </c>
      <c r="O309" t="s">
        <v>165</v>
      </c>
      <c r="P309">
        <v>60000</v>
      </c>
      <c r="S309" s="4">
        <v>45990</v>
      </c>
      <c r="U309">
        <v>10</v>
      </c>
      <c r="V309">
        <v>600000</v>
      </c>
      <c r="W309" t="s">
        <v>85</v>
      </c>
      <c r="X309" t="s">
        <v>1039</v>
      </c>
      <c r="Y309">
        <v>0</v>
      </c>
      <c r="Z309">
        <v>600000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1040</v>
      </c>
      <c r="AQ309" t="s">
        <v>994</v>
      </c>
      <c r="AR309" t="s">
        <v>995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80</v>
      </c>
      <c r="BC309" t="s">
        <v>1051</v>
      </c>
      <c r="BD309">
        <v>0</v>
      </c>
      <c r="BF309" t="s">
        <v>994</v>
      </c>
      <c r="BI309" t="s">
        <v>1052</v>
      </c>
      <c r="BJ309" s="5" t="str">
        <f>VLOOKUP(A309,ReferenceTable[],4,FALSE)</f>
        <v>AD1621P</v>
      </c>
      <c r="BK309">
        <f>VLOOKUP(A309,ReferenceTable[],5,FALSE)</f>
        <v>0</v>
      </c>
      <c r="BL309">
        <f>VLOOKUP(A309,ReferenceTable[],6,FALSE)</f>
        <v>0</v>
      </c>
      <c r="BM309">
        <f>VLOOKUP(A309,ReferenceTable[],7,FALSE)</f>
        <v>0</v>
      </c>
      <c r="BN309" s="4">
        <f>VLOOKUP(A309,ReferenceTable[],9,FALSE)</f>
        <v>46006</v>
      </c>
      <c r="BO309">
        <f>VLOOKUP(A309,ReferenceTable[],10,FALSE)</f>
        <v>600000</v>
      </c>
      <c r="BP309">
        <f>VLOOKUP(A309,ReferenceTable[],11,FALSE)</f>
        <v>0</v>
      </c>
      <c r="BQ309">
        <f>VLOOKUP(A309,ReferenceTable[],12,FALSE)</f>
        <v>0</v>
      </c>
      <c r="BR309" t="str">
        <f>VLOOKUP(A309,ReferenceTable[],14,FALSE)</f>
        <v>ETA  19/01/2026  &gt;&gt;  12/01/2026  &gt;&gt;  05/01/2026  &gt;&gt;  29/12/2025</v>
      </c>
      <c r="BS309" s="4">
        <f>VLOOKUP(A309,ReferenceTable[],15,FALSE)</f>
        <v>46009</v>
      </c>
      <c r="BT309">
        <f>VLOOKUP(A309,ReferenceTable[],16,FALSE)</f>
        <v>1</v>
      </c>
      <c r="BU309" t="str">
        <f>VLOOKUP(A309,ReferenceTable[],17,FALSE)</f>
        <v>JT</v>
      </c>
      <c r="BV309" s="4">
        <f>VLOOKUP(A309,ReferenceTable[],18,FALSE)</f>
        <v>45848</v>
      </c>
      <c r="BW309" s="4">
        <f>VLOOKUP(A309,ReferenceTable[],19,FALSE)</f>
        <v>0</v>
      </c>
      <c r="BX309">
        <f>VLOOKUP(A309,ReferenceTable[],20,FALSE)</f>
        <v>0</v>
      </c>
    </row>
    <row r="310" spans="1:76">
      <c r="A310" t="s">
        <v>1053</v>
      </c>
      <c r="B310">
        <v>10000</v>
      </c>
      <c r="C310">
        <v>20000</v>
      </c>
      <c r="D310" s="4">
        <v>45966</v>
      </c>
      <c r="E310" t="s">
        <v>77</v>
      </c>
      <c r="F310" t="s">
        <v>1054</v>
      </c>
      <c r="G310" t="s">
        <v>1055</v>
      </c>
      <c r="I310">
        <v>1</v>
      </c>
      <c r="J310" t="s">
        <v>984</v>
      </c>
      <c r="K310">
        <v>65</v>
      </c>
      <c r="L310" t="s">
        <v>254</v>
      </c>
      <c r="M310" t="s">
        <v>178</v>
      </c>
      <c r="N310" t="s">
        <v>255</v>
      </c>
      <c r="O310" t="s">
        <v>256</v>
      </c>
      <c r="P310">
        <v>36000</v>
      </c>
      <c r="S310" s="4">
        <v>45964</v>
      </c>
      <c r="U310">
        <v>12</v>
      </c>
      <c r="V310">
        <v>432000</v>
      </c>
      <c r="W310" t="s">
        <v>85</v>
      </c>
      <c r="X310" t="s">
        <v>1056</v>
      </c>
      <c r="Y310">
        <v>0</v>
      </c>
      <c r="Z310">
        <v>432000</v>
      </c>
      <c r="AA310">
        <v>0</v>
      </c>
      <c r="AB310">
        <v>0</v>
      </c>
      <c r="AC310">
        <v>0</v>
      </c>
      <c r="AD310">
        <v>0</v>
      </c>
      <c r="AG310">
        <v>0</v>
      </c>
      <c r="AP310" t="s">
        <v>1057</v>
      </c>
      <c r="AQ310" t="s">
        <v>88</v>
      </c>
      <c r="AR310" t="s">
        <v>89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80</v>
      </c>
      <c r="BC310" t="s">
        <v>1058</v>
      </c>
      <c r="BD310">
        <v>0</v>
      </c>
      <c r="BF310" t="s">
        <v>88</v>
      </c>
      <c r="BI310" t="s">
        <v>1059</v>
      </c>
      <c r="BJ310" s="5" t="str">
        <f>VLOOKUP(A310,ReferenceTable[],4,FALSE)</f>
        <v>AD4209</v>
      </c>
      <c r="BK310">
        <f>VLOOKUP(A310,ReferenceTable[],5,FALSE)</f>
        <v>0</v>
      </c>
      <c r="BL310">
        <f>VLOOKUP(A310,ReferenceTable[],6,FALSE)</f>
        <v>0</v>
      </c>
      <c r="BM310">
        <f>VLOOKUP(A310,ReferenceTable[],7,FALSE)</f>
        <v>0</v>
      </c>
      <c r="BN310" s="4">
        <f>VLOOKUP(A310,ReferenceTable[],9,FALSE)</f>
        <v>45967</v>
      </c>
      <c r="BO310">
        <f>VLOOKUP(A310,ReferenceTable[],10,FALSE)</f>
        <v>432000</v>
      </c>
      <c r="BP310">
        <f>VLOOKUP(A310,ReferenceTable[],11,FALSE)</f>
        <v>432000</v>
      </c>
      <c r="BQ310">
        <f>VLOOKUP(A310,ReferenceTable[],12,FALSE)</f>
        <v>0</v>
      </c>
      <c r="BR310" t="str">
        <f>VLOOKUP(A310,ReferenceTable[],14,FALSE)</f>
        <v>ETA  17/11/2025</v>
      </c>
      <c r="BS310" s="4">
        <f>VLOOKUP(A310,ReferenceTable[],15,FALSE)</f>
        <v>45971</v>
      </c>
      <c r="BT310">
        <f>VLOOKUP(A310,ReferenceTable[],16,FALSE)</f>
        <v>1</v>
      </c>
      <c r="BU310" t="str">
        <f>VLOOKUP(A310,ReferenceTable[],17,FALSE)</f>
        <v>JT</v>
      </c>
      <c r="BV310" s="4">
        <f>VLOOKUP(A310,ReferenceTable[],18,FALSE)</f>
        <v>45862</v>
      </c>
      <c r="BW310" s="4">
        <f>VLOOKUP(A310,ReferenceTable[],19,FALSE)</f>
        <v>45964</v>
      </c>
      <c r="BX310">
        <f>VLOOKUP(A310,ReferenceTable[],20,FALSE)</f>
        <v>432000</v>
      </c>
    </row>
    <row r="311" spans="1:76">
      <c r="A311" t="s">
        <v>1060</v>
      </c>
      <c r="B311">
        <v>10000</v>
      </c>
      <c r="C311">
        <v>10000</v>
      </c>
      <c r="D311" s="4">
        <v>45974</v>
      </c>
      <c r="E311" t="s">
        <v>77</v>
      </c>
      <c r="F311" t="s">
        <v>1061</v>
      </c>
      <c r="G311" t="s">
        <v>712</v>
      </c>
      <c r="I311">
        <v>1</v>
      </c>
      <c r="J311" t="s">
        <v>984</v>
      </c>
      <c r="K311">
        <v>59</v>
      </c>
      <c r="L311" t="s">
        <v>714</v>
      </c>
      <c r="M311" t="s">
        <v>178</v>
      </c>
      <c r="N311" t="s">
        <v>715</v>
      </c>
      <c r="O311" t="s">
        <v>716</v>
      </c>
      <c r="P311">
        <v>7000</v>
      </c>
      <c r="S311" s="4">
        <v>45973</v>
      </c>
      <c r="U311">
        <v>6</v>
      </c>
      <c r="V311">
        <v>42000</v>
      </c>
      <c r="W311" t="s">
        <v>85</v>
      </c>
      <c r="X311" t="s">
        <v>1062</v>
      </c>
      <c r="Y311">
        <v>0</v>
      </c>
      <c r="Z311">
        <v>42000</v>
      </c>
      <c r="AA311">
        <v>0</v>
      </c>
      <c r="AB311">
        <v>0</v>
      </c>
      <c r="AC311">
        <v>0</v>
      </c>
      <c r="AD311">
        <v>0</v>
      </c>
      <c r="AG311">
        <v>0</v>
      </c>
      <c r="AP311" t="s">
        <v>1063</v>
      </c>
      <c r="AQ311" t="s">
        <v>1011</v>
      </c>
      <c r="AR311" t="s">
        <v>1012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80</v>
      </c>
      <c r="BC311" t="s">
        <v>1064</v>
      </c>
      <c r="BD311">
        <v>0</v>
      </c>
      <c r="BF311" t="s">
        <v>1011</v>
      </c>
      <c r="BI311" t="s">
        <v>1065</v>
      </c>
      <c r="BJ311" s="5" t="str">
        <f>VLOOKUP(A311,ReferenceTable[],4,FALSE)</f>
        <v>RFT4104</v>
      </c>
      <c r="BK311">
        <f>VLOOKUP(A311,ReferenceTable[],5,FALSE)</f>
        <v>0</v>
      </c>
      <c r="BL311">
        <f>VLOOKUP(A311,ReferenceTable[],6,FALSE)</f>
        <v>0</v>
      </c>
      <c r="BM311">
        <f>VLOOKUP(A311,ReferenceTable[],7,FALSE)</f>
        <v>0</v>
      </c>
      <c r="BN311" s="4">
        <f>VLOOKUP(A311,ReferenceTable[],9,FALSE)</f>
        <v>45974</v>
      </c>
      <c r="BO311">
        <f>VLOOKUP(A311,ReferenceTable[],10,FALSE)</f>
        <v>42000</v>
      </c>
      <c r="BP311">
        <f>VLOOKUP(A311,ReferenceTable[],11,FALSE)</f>
        <v>42000</v>
      </c>
      <c r="BQ311">
        <f>VLOOKUP(A311,ReferenceTable[],12,FALSE)</f>
        <v>0</v>
      </c>
      <c r="BR311" t="str">
        <f>VLOOKUP(A311,ReferenceTable[],14,FALSE)</f>
        <v>ETA: 26/11/25</v>
      </c>
      <c r="BS311" s="4">
        <f>VLOOKUP(A311,ReferenceTable[],15,FALSE)</f>
        <v>45980</v>
      </c>
      <c r="BT311">
        <f>VLOOKUP(A311,ReferenceTable[],16,FALSE)</f>
        <v>3</v>
      </c>
      <c r="BU311" t="str">
        <f>VLOOKUP(A311,ReferenceTable[],17,FALSE)</f>
        <v>JT</v>
      </c>
      <c r="BV311" s="4">
        <f>VLOOKUP(A311,ReferenceTable[],18,FALSE)</f>
        <v>45867</v>
      </c>
      <c r="BW311" s="4">
        <f>VLOOKUP(A311,ReferenceTable[],19,FALSE)</f>
        <v>45973</v>
      </c>
      <c r="BX311">
        <f>VLOOKUP(A311,ReferenceTable[],20,FALSE)</f>
        <v>42000</v>
      </c>
    </row>
    <row r="312" spans="1:76">
      <c r="A312" t="s">
        <v>1066</v>
      </c>
      <c r="B312">
        <v>10000</v>
      </c>
      <c r="C312">
        <v>30000</v>
      </c>
      <c r="D312" s="4">
        <v>45967</v>
      </c>
      <c r="E312" t="s">
        <v>77</v>
      </c>
      <c r="F312" t="s">
        <v>1067</v>
      </c>
      <c r="G312" t="s">
        <v>1068</v>
      </c>
      <c r="I312">
        <v>1</v>
      </c>
      <c r="J312" t="s">
        <v>984</v>
      </c>
      <c r="K312">
        <v>29</v>
      </c>
      <c r="L312" t="s">
        <v>318</v>
      </c>
      <c r="M312" t="s">
        <v>178</v>
      </c>
      <c r="N312" t="s">
        <v>1069</v>
      </c>
      <c r="O312" t="s">
        <v>1070</v>
      </c>
      <c r="P312">
        <v>33000</v>
      </c>
      <c r="S312" s="4">
        <v>45964</v>
      </c>
      <c r="U312">
        <v>28</v>
      </c>
      <c r="V312">
        <v>924000</v>
      </c>
      <c r="W312" t="s">
        <v>85</v>
      </c>
      <c r="X312">
        <v>6622480001</v>
      </c>
      <c r="Y312">
        <v>0</v>
      </c>
      <c r="Z312">
        <v>869255</v>
      </c>
      <c r="AA312">
        <v>54745</v>
      </c>
      <c r="AB312">
        <v>0</v>
      </c>
      <c r="AC312">
        <v>0</v>
      </c>
      <c r="AD312">
        <v>0</v>
      </c>
      <c r="AG312">
        <v>0</v>
      </c>
      <c r="AP312">
        <v>662248</v>
      </c>
      <c r="AQ312" t="s">
        <v>229</v>
      </c>
      <c r="AR312" t="s">
        <v>230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80</v>
      </c>
      <c r="BC312" t="s">
        <v>1071</v>
      </c>
      <c r="BD312">
        <v>0</v>
      </c>
      <c r="BF312" t="s">
        <v>229</v>
      </c>
      <c r="BI312" t="s">
        <v>1072</v>
      </c>
      <c r="BJ312" s="5" t="str">
        <f>VLOOKUP(A312,ReferenceTable[],4,FALSE)</f>
        <v>AD5703</v>
      </c>
      <c r="BK312">
        <f>VLOOKUP(A312,ReferenceTable[],5,FALSE)</f>
        <v>0</v>
      </c>
      <c r="BL312">
        <f>VLOOKUP(A312,ReferenceTable[],6,FALSE)</f>
        <v>0</v>
      </c>
      <c r="BM312">
        <f>VLOOKUP(A312,ReferenceTable[],7,FALSE)</f>
        <v>0</v>
      </c>
      <c r="BN312" s="4">
        <f>VLOOKUP(A312,ReferenceTable[],9,FALSE)</f>
        <v>45908</v>
      </c>
      <c r="BO312">
        <f>VLOOKUP(A312,ReferenceTable[],10,FALSE)</f>
        <v>1920000</v>
      </c>
      <c r="BP312">
        <f>VLOOKUP(A312,ReferenceTable[],11,FALSE)</f>
        <v>1120000</v>
      </c>
      <c r="BQ312">
        <f>VLOOKUP(A312,ReferenceTable[],12,FALSE)</f>
        <v>0</v>
      </c>
      <c r="BR312" t="str">
        <f>VLOOKUP(A312,ReferenceTable[],14,FALSE)</f>
        <v>ETA: 18/09/25</v>
      </c>
      <c r="BS312" s="4">
        <f>VLOOKUP(A312,ReferenceTable[],15,FALSE)</f>
        <v>45911</v>
      </c>
      <c r="BT312">
        <f>VLOOKUP(A312,ReferenceTable[],16,FALSE)</f>
        <v>1</v>
      </c>
      <c r="BU312" t="str">
        <f>VLOOKUP(A312,ReferenceTable[],17,FALSE)</f>
        <v>FT</v>
      </c>
      <c r="BV312" s="4">
        <f>VLOOKUP(A312,ReferenceTable[],18,FALSE)</f>
        <v>45880</v>
      </c>
      <c r="BW312" s="4">
        <f>VLOOKUP(A312,ReferenceTable[],19,FALSE)</f>
        <v>45937</v>
      </c>
      <c r="BX312">
        <f>VLOOKUP(A312,ReferenceTable[],20,FALSE)</f>
        <v>2040920</v>
      </c>
    </row>
    <row r="313" spans="1:76">
      <c r="A313" t="s">
        <v>1073</v>
      </c>
      <c r="B313">
        <v>10000</v>
      </c>
      <c r="C313">
        <v>10000</v>
      </c>
      <c r="D313" s="4">
        <v>45988</v>
      </c>
      <c r="E313" t="s">
        <v>77</v>
      </c>
      <c r="F313" t="s">
        <v>1074</v>
      </c>
      <c r="G313" t="s">
        <v>1075</v>
      </c>
      <c r="I313">
        <v>1</v>
      </c>
      <c r="J313" t="s">
        <v>984</v>
      </c>
      <c r="K313">
        <v>65</v>
      </c>
      <c r="L313" t="s">
        <v>254</v>
      </c>
      <c r="M313" t="s">
        <v>178</v>
      </c>
      <c r="N313" t="s">
        <v>255</v>
      </c>
      <c r="O313" t="s">
        <v>256</v>
      </c>
      <c r="P313">
        <v>36000</v>
      </c>
      <c r="S313" s="4">
        <v>45986</v>
      </c>
      <c r="U313">
        <v>12</v>
      </c>
      <c r="V313">
        <v>432000</v>
      </c>
      <c r="W313" t="s">
        <v>85</v>
      </c>
      <c r="X313" t="s">
        <v>1056</v>
      </c>
      <c r="Y313">
        <v>0</v>
      </c>
      <c r="Z313">
        <v>432000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1057</v>
      </c>
      <c r="AQ313" t="s">
        <v>88</v>
      </c>
      <c r="AR313" t="s">
        <v>89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80</v>
      </c>
      <c r="BC313" t="s">
        <v>1076</v>
      </c>
      <c r="BD313">
        <v>0</v>
      </c>
      <c r="BF313" t="s">
        <v>88</v>
      </c>
      <c r="BI313" t="s">
        <v>1077</v>
      </c>
      <c r="BJ313" s="5" t="str">
        <f>VLOOKUP(A313,ReferenceTable[],4,FALSE)</f>
        <v>AD4209</v>
      </c>
      <c r="BK313">
        <f>VLOOKUP(A313,ReferenceTable[],5,FALSE)</f>
        <v>0</v>
      </c>
      <c r="BL313">
        <f>VLOOKUP(A313,ReferenceTable[],6,FALSE)</f>
        <v>0</v>
      </c>
      <c r="BM313">
        <f>VLOOKUP(A313,ReferenceTable[],7,FALSE)</f>
        <v>0</v>
      </c>
      <c r="BN313" s="4">
        <f>VLOOKUP(A313,ReferenceTable[],9,FALSE)</f>
        <v>45992</v>
      </c>
      <c r="BO313">
        <f>VLOOKUP(A313,ReferenceTable[],10,FALSE)</f>
        <v>432000</v>
      </c>
      <c r="BP313">
        <f>VLOOKUP(A313,ReferenceTable[],11,FALSE)</f>
        <v>0</v>
      </c>
      <c r="BQ313">
        <f>VLOOKUP(A313,ReferenceTable[],12,FALSE)</f>
        <v>0</v>
      </c>
      <c r="BR313" t="str">
        <f>VLOOKUP(A313,ReferenceTable[],14,FALSE)</f>
        <v>ETA  08/12/2025</v>
      </c>
      <c r="BS313" s="4">
        <f>VLOOKUP(A313,ReferenceTable[],15,FALSE)</f>
        <v>45995</v>
      </c>
      <c r="BT313">
        <f>VLOOKUP(A313,ReferenceTable[],16,FALSE)</f>
        <v>1</v>
      </c>
      <c r="BU313" t="str">
        <f>VLOOKUP(A313,ReferenceTable[],17,FALSE)</f>
        <v>JT</v>
      </c>
      <c r="BV313" s="4">
        <f>VLOOKUP(A313,ReferenceTable[],18,FALSE)</f>
        <v>45884</v>
      </c>
      <c r="BW313" s="4">
        <f>VLOOKUP(A313,ReferenceTable[],19,FALSE)</f>
        <v>0</v>
      </c>
      <c r="BX313">
        <f>VLOOKUP(A313,ReferenceTable[],20,FALSE)</f>
        <v>0</v>
      </c>
    </row>
    <row r="314" spans="1:76">
      <c r="A314" t="s">
        <v>1078</v>
      </c>
      <c r="B314">
        <v>10000</v>
      </c>
      <c r="C314">
        <v>10000</v>
      </c>
      <c r="D314" s="4">
        <v>45973</v>
      </c>
      <c r="E314" t="s">
        <v>77</v>
      </c>
      <c r="F314" t="s">
        <v>1079</v>
      </c>
      <c r="G314" t="s">
        <v>712</v>
      </c>
      <c r="I314">
        <v>1</v>
      </c>
      <c r="J314" t="s">
        <v>984</v>
      </c>
      <c r="K314">
        <v>59</v>
      </c>
      <c r="L314" t="s">
        <v>714</v>
      </c>
      <c r="M314" t="s">
        <v>178</v>
      </c>
      <c r="N314" t="s">
        <v>715</v>
      </c>
      <c r="O314" t="s">
        <v>716</v>
      </c>
      <c r="P314">
        <v>5000</v>
      </c>
      <c r="S314" s="4">
        <v>45972</v>
      </c>
      <c r="U314">
        <v>6</v>
      </c>
      <c r="V314">
        <v>30000</v>
      </c>
      <c r="W314" t="s">
        <v>85</v>
      </c>
      <c r="X314" t="s">
        <v>1080</v>
      </c>
      <c r="Y314">
        <v>0</v>
      </c>
      <c r="Z314">
        <v>30000</v>
      </c>
      <c r="AA314">
        <v>0</v>
      </c>
      <c r="AB314">
        <v>0</v>
      </c>
      <c r="AC314">
        <v>0</v>
      </c>
      <c r="AD314">
        <v>0</v>
      </c>
      <c r="AG314">
        <v>0</v>
      </c>
      <c r="AP314">
        <v>15058359</v>
      </c>
      <c r="AQ314" t="s">
        <v>1011</v>
      </c>
      <c r="AR314" t="s">
        <v>1012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80</v>
      </c>
      <c r="BC314" t="s">
        <v>1081</v>
      </c>
      <c r="BD314">
        <v>0</v>
      </c>
      <c r="BF314" t="s">
        <v>1011</v>
      </c>
      <c r="BI314" t="s">
        <v>1082</v>
      </c>
      <c r="BJ314" s="5" t="str">
        <f>VLOOKUP(A314,ReferenceTable[],4,FALSE)</f>
        <v>RFT4104</v>
      </c>
      <c r="BK314">
        <f>VLOOKUP(A314,ReferenceTable[],5,FALSE)</f>
        <v>0</v>
      </c>
      <c r="BL314">
        <f>VLOOKUP(A314,ReferenceTable[],6,FALSE)</f>
        <v>0</v>
      </c>
      <c r="BM314">
        <f>VLOOKUP(A314,ReferenceTable[],7,FALSE)</f>
        <v>0</v>
      </c>
      <c r="BN314" s="4">
        <f>VLOOKUP(A314,ReferenceTable[],9,FALSE)</f>
        <v>45973</v>
      </c>
      <c r="BO314">
        <f>VLOOKUP(A314,ReferenceTable[],10,FALSE)</f>
        <v>30000</v>
      </c>
      <c r="BP314">
        <f>VLOOKUP(A314,ReferenceTable[],11,FALSE)</f>
        <v>30000</v>
      </c>
      <c r="BQ314">
        <f>VLOOKUP(A314,ReferenceTable[],12,FALSE)</f>
        <v>0</v>
      </c>
      <c r="BR314">
        <f>VLOOKUP(A314,ReferenceTable[],14,FALSE)</f>
        <v>0</v>
      </c>
      <c r="BS314" s="4">
        <f>VLOOKUP(A314,ReferenceTable[],15,FALSE)</f>
        <v>45978</v>
      </c>
      <c r="BT314">
        <f>VLOOKUP(A314,ReferenceTable[],16,FALSE)</f>
        <v>3</v>
      </c>
      <c r="BU314" t="str">
        <f>VLOOKUP(A314,ReferenceTable[],17,FALSE)</f>
        <v>JT</v>
      </c>
      <c r="BV314" s="4">
        <f>VLOOKUP(A314,ReferenceTable[],18,FALSE)</f>
        <v>45884</v>
      </c>
      <c r="BW314" s="4">
        <f>VLOOKUP(A314,ReferenceTable[],19,FALSE)</f>
        <v>45972</v>
      </c>
      <c r="BX314">
        <f>VLOOKUP(A314,ReferenceTable[],20,FALSE)</f>
        <v>30000</v>
      </c>
    </row>
    <row r="315" spans="1:76">
      <c r="A315" t="s">
        <v>1083</v>
      </c>
      <c r="B315">
        <v>10000</v>
      </c>
      <c r="C315">
        <v>10000</v>
      </c>
      <c r="D315" s="4">
        <v>45973</v>
      </c>
      <c r="E315" t="s">
        <v>77</v>
      </c>
      <c r="F315" t="s">
        <v>1084</v>
      </c>
      <c r="G315" t="s">
        <v>712</v>
      </c>
      <c r="I315">
        <v>1</v>
      </c>
      <c r="J315" t="s">
        <v>984</v>
      </c>
      <c r="K315">
        <v>59</v>
      </c>
      <c r="L315" t="s">
        <v>714</v>
      </c>
      <c r="M315" t="s">
        <v>178</v>
      </c>
      <c r="N315" t="s">
        <v>715</v>
      </c>
      <c r="O315" t="s">
        <v>716</v>
      </c>
      <c r="P315">
        <v>5000</v>
      </c>
      <c r="S315" s="4">
        <v>45973</v>
      </c>
      <c r="U315">
        <v>6</v>
      </c>
      <c r="V315">
        <v>30000</v>
      </c>
      <c r="W315" t="s">
        <v>85</v>
      </c>
      <c r="X315" t="s">
        <v>1085</v>
      </c>
      <c r="Y315">
        <v>0</v>
      </c>
      <c r="Z315">
        <v>30000</v>
      </c>
      <c r="AA315">
        <v>0</v>
      </c>
      <c r="AB315">
        <v>0</v>
      </c>
      <c r="AC315">
        <v>0</v>
      </c>
      <c r="AD315">
        <v>0</v>
      </c>
      <c r="AG315">
        <v>0</v>
      </c>
      <c r="AP315" t="s">
        <v>1086</v>
      </c>
      <c r="AQ315" t="s">
        <v>1011</v>
      </c>
      <c r="AR315" t="s">
        <v>1012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80</v>
      </c>
      <c r="BC315" t="s">
        <v>1087</v>
      </c>
      <c r="BD315">
        <v>0</v>
      </c>
      <c r="BF315" t="s">
        <v>1011</v>
      </c>
      <c r="BI315" t="s">
        <v>1088</v>
      </c>
      <c r="BJ315" s="5" t="str">
        <f>VLOOKUP(A315,ReferenceTable[],4,FALSE)</f>
        <v>RFT4104</v>
      </c>
      <c r="BK315">
        <f>VLOOKUP(A315,ReferenceTable[],5,FALSE)</f>
        <v>0</v>
      </c>
      <c r="BL315">
        <f>VLOOKUP(A315,ReferenceTable[],6,FALSE)</f>
        <v>0</v>
      </c>
      <c r="BM315">
        <f>VLOOKUP(A315,ReferenceTable[],7,FALSE)</f>
        <v>0</v>
      </c>
      <c r="BN315" s="4">
        <f>VLOOKUP(A315,ReferenceTable[],9,FALSE)</f>
        <v>45973</v>
      </c>
      <c r="BO315">
        <f>VLOOKUP(A315,ReferenceTable[],10,FALSE)</f>
        <v>30000</v>
      </c>
      <c r="BP315">
        <f>VLOOKUP(A315,ReferenceTable[],11,FALSE)</f>
        <v>30000</v>
      </c>
      <c r="BQ315">
        <f>VLOOKUP(A315,ReferenceTable[],12,FALSE)</f>
        <v>0</v>
      </c>
      <c r="BR315">
        <f>VLOOKUP(A315,ReferenceTable[],14,FALSE)</f>
        <v>0</v>
      </c>
      <c r="BS315" s="4">
        <f>VLOOKUP(A315,ReferenceTable[],15,FALSE)</f>
        <v>45978</v>
      </c>
      <c r="BT315">
        <f>VLOOKUP(A315,ReferenceTable[],16,FALSE)</f>
        <v>3</v>
      </c>
      <c r="BU315" t="str">
        <f>VLOOKUP(A315,ReferenceTable[],17,FALSE)</f>
        <v>JT</v>
      </c>
      <c r="BV315" s="4">
        <f>VLOOKUP(A315,ReferenceTable[],18,FALSE)</f>
        <v>45884</v>
      </c>
      <c r="BW315" s="4">
        <f>VLOOKUP(A315,ReferenceTable[],19,FALSE)</f>
        <v>45973</v>
      </c>
      <c r="BX315">
        <f>VLOOKUP(A315,ReferenceTable[],20,FALSE)</f>
        <v>30000</v>
      </c>
    </row>
    <row r="316" spans="1:76">
      <c r="A316" t="s">
        <v>1089</v>
      </c>
      <c r="B316">
        <v>10000</v>
      </c>
      <c r="C316">
        <v>10000</v>
      </c>
      <c r="D316" s="4">
        <v>45965</v>
      </c>
      <c r="E316" t="s">
        <v>77</v>
      </c>
      <c r="F316">
        <v>0.432488425925926</v>
      </c>
      <c r="G316" t="s">
        <v>1090</v>
      </c>
      <c r="I316">
        <v>1</v>
      </c>
      <c r="J316" t="s">
        <v>984</v>
      </c>
      <c r="K316">
        <v>86</v>
      </c>
      <c r="L316" t="s">
        <v>232</v>
      </c>
      <c r="M316" t="s">
        <v>163</v>
      </c>
      <c r="N316" t="s">
        <v>233</v>
      </c>
      <c r="O316" t="s">
        <v>234</v>
      </c>
      <c r="P316">
        <v>40000</v>
      </c>
      <c r="S316" s="4">
        <v>45964</v>
      </c>
      <c r="U316">
        <v>5</v>
      </c>
      <c r="V316">
        <v>200000</v>
      </c>
      <c r="W316" t="s">
        <v>85</v>
      </c>
      <c r="X316" t="s">
        <v>1091</v>
      </c>
      <c r="Y316">
        <v>0</v>
      </c>
      <c r="Z316">
        <v>200000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1092</v>
      </c>
      <c r="AQ316" t="s">
        <v>88</v>
      </c>
      <c r="AR316" t="s">
        <v>89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80</v>
      </c>
      <c r="BC316" t="s">
        <v>1093</v>
      </c>
      <c r="BD316">
        <v>0</v>
      </c>
      <c r="BF316" t="s">
        <v>88</v>
      </c>
      <c r="BI316" t="s">
        <v>1094</v>
      </c>
      <c r="BJ316" s="5" t="str">
        <f>VLOOKUP(A316,ReferenceTable[],4,FALSE)</f>
        <v>AD4209</v>
      </c>
      <c r="BK316">
        <f>VLOOKUP(A316,ReferenceTable[],5,FALSE)</f>
        <v>0</v>
      </c>
      <c r="BL316">
        <f>VLOOKUP(A316,ReferenceTable[],6,FALSE)</f>
        <v>0</v>
      </c>
      <c r="BM316">
        <f>VLOOKUP(A316,ReferenceTable[],7,FALSE)</f>
        <v>0</v>
      </c>
      <c r="BN316" s="4">
        <f>VLOOKUP(A316,ReferenceTable[],9,FALSE)</f>
        <v>45985</v>
      </c>
      <c r="BO316">
        <f>VLOOKUP(A316,ReferenceTable[],10,FALSE)</f>
        <v>200000</v>
      </c>
      <c r="BP316">
        <f>VLOOKUP(A316,ReferenceTable[],11,FALSE)</f>
        <v>200000</v>
      </c>
      <c r="BQ316">
        <f>VLOOKUP(A316,ReferenceTable[],12,FALSE)</f>
        <v>0</v>
      </c>
      <c r="BR316" t="str">
        <f>VLOOKUP(A316,ReferenceTable[],14,FALSE)</f>
        <v>ETA  01/12/2025</v>
      </c>
      <c r="BS316" s="4">
        <f>VLOOKUP(A316,ReferenceTable[],15,FALSE)</f>
        <v>45988</v>
      </c>
      <c r="BT316">
        <f>VLOOKUP(A316,ReferenceTable[],16,FALSE)</f>
        <v>2</v>
      </c>
      <c r="BU316" t="str">
        <f>VLOOKUP(A316,ReferenceTable[],17,FALSE)</f>
        <v>JT</v>
      </c>
      <c r="BV316" s="4">
        <f>VLOOKUP(A316,ReferenceTable[],18,FALSE)</f>
        <v>45889</v>
      </c>
      <c r="BW316" s="4">
        <f>VLOOKUP(A316,ReferenceTable[],19,FALSE)</f>
        <v>45964</v>
      </c>
      <c r="BX316">
        <f>VLOOKUP(A316,ReferenceTable[],20,FALSE)</f>
        <v>200000</v>
      </c>
    </row>
    <row r="317" spans="1:76">
      <c r="A317" t="s">
        <v>1095</v>
      </c>
      <c r="B317">
        <v>10000</v>
      </c>
      <c r="C317">
        <v>10000</v>
      </c>
      <c r="D317" s="4">
        <v>45986</v>
      </c>
      <c r="E317" t="s">
        <v>77</v>
      </c>
      <c r="F317">
        <v>0.452523148148148</v>
      </c>
      <c r="G317" t="s">
        <v>1096</v>
      </c>
      <c r="I317">
        <v>1</v>
      </c>
      <c r="J317" t="s">
        <v>984</v>
      </c>
      <c r="K317">
        <v>31</v>
      </c>
      <c r="L317" t="s">
        <v>318</v>
      </c>
      <c r="M317" t="s">
        <v>178</v>
      </c>
      <c r="N317" t="s">
        <v>470</v>
      </c>
      <c r="O317" t="s">
        <v>471</v>
      </c>
      <c r="P317">
        <v>84</v>
      </c>
      <c r="S317" s="4">
        <v>45986</v>
      </c>
      <c r="U317">
        <v>12</v>
      </c>
      <c r="V317">
        <v>1008</v>
      </c>
      <c r="W317" t="s">
        <v>85</v>
      </c>
      <c r="X317" t="s">
        <v>1097</v>
      </c>
      <c r="Y317">
        <v>0</v>
      </c>
      <c r="Z317">
        <v>1000</v>
      </c>
      <c r="AA317">
        <v>8</v>
      </c>
      <c r="AB317">
        <v>0</v>
      </c>
      <c r="AC317">
        <v>0</v>
      </c>
      <c r="AD317">
        <v>0</v>
      </c>
      <c r="AG317">
        <v>0</v>
      </c>
      <c r="AP317" t="s">
        <v>1098</v>
      </c>
      <c r="AQ317" t="s">
        <v>1099</v>
      </c>
      <c r="AR317" t="s">
        <v>1100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80</v>
      </c>
      <c r="BC317" t="s">
        <v>1101</v>
      </c>
      <c r="BD317">
        <v>0</v>
      </c>
      <c r="BF317" t="s">
        <v>1099</v>
      </c>
      <c r="BI317" t="s">
        <v>1102</v>
      </c>
      <c r="BJ317" s="5" t="str">
        <f>VLOOKUP(A317,ReferenceTable[],4,FALSE)</f>
        <v>AD1613</v>
      </c>
      <c r="BK317">
        <f>VLOOKUP(A317,ReferenceTable[],5,FALSE)</f>
        <v>0</v>
      </c>
      <c r="BL317">
        <f>VLOOKUP(A317,ReferenceTable[],6,FALSE)</f>
        <v>0</v>
      </c>
      <c r="BM317">
        <f>VLOOKUP(A317,ReferenceTable[],7,FALSE)</f>
        <v>0</v>
      </c>
      <c r="BN317" s="4">
        <f>VLOOKUP(A317,ReferenceTable[],9,FALSE)</f>
        <v>45986</v>
      </c>
      <c r="BO317">
        <f>VLOOKUP(A317,ReferenceTable[],10,FALSE)</f>
        <v>1000</v>
      </c>
      <c r="BP317">
        <f>VLOOKUP(A317,ReferenceTable[],11,FALSE)</f>
        <v>0</v>
      </c>
      <c r="BQ317">
        <f>VLOOKUP(A317,ReferenceTable[],12,FALSE)</f>
        <v>0</v>
      </c>
      <c r="BR317">
        <f>VLOOKUP(A317,ReferenceTable[],14,FALSE)</f>
        <v>0</v>
      </c>
      <c r="BS317" s="4">
        <f>VLOOKUP(A317,ReferenceTable[],15,FALSE)</f>
        <v>45994</v>
      </c>
      <c r="BT317">
        <f>VLOOKUP(A317,ReferenceTable[],16,FALSE)</f>
        <v>1</v>
      </c>
      <c r="BU317" t="str">
        <f>VLOOKUP(A317,ReferenceTable[],17,FALSE)</f>
        <v>JT</v>
      </c>
      <c r="BV317" s="4">
        <f>VLOOKUP(A317,ReferenceTable[],18,FALSE)</f>
        <v>45889</v>
      </c>
      <c r="BW317" s="4">
        <f>VLOOKUP(A317,ReferenceTable[],19,FALSE)</f>
        <v>0</v>
      </c>
      <c r="BX317">
        <f>VLOOKUP(A317,ReferenceTable[],20,FALSE)</f>
        <v>0</v>
      </c>
    </row>
    <row r="318" spans="1:76">
      <c r="A318" t="s">
        <v>1103</v>
      </c>
      <c r="B318">
        <v>10000</v>
      </c>
      <c r="C318">
        <v>20000</v>
      </c>
      <c r="D318" s="4">
        <v>45978</v>
      </c>
      <c r="E318" t="s">
        <v>77</v>
      </c>
      <c r="F318" t="s">
        <v>1104</v>
      </c>
      <c r="G318" t="s">
        <v>1105</v>
      </c>
      <c r="I318">
        <v>1</v>
      </c>
      <c r="J318" t="s">
        <v>984</v>
      </c>
      <c r="K318">
        <v>71</v>
      </c>
      <c r="L318" t="s">
        <v>378</v>
      </c>
      <c r="M318" t="s">
        <v>82</v>
      </c>
      <c r="N318" t="s">
        <v>631</v>
      </c>
      <c r="O318" t="s">
        <v>632</v>
      </c>
      <c r="P318">
        <v>2000</v>
      </c>
      <c r="S318" s="4">
        <v>45976</v>
      </c>
      <c r="U318">
        <v>8</v>
      </c>
      <c r="V318">
        <v>16000</v>
      </c>
      <c r="W318" t="s">
        <v>85</v>
      </c>
      <c r="X318" t="s">
        <v>1106</v>
      </c>
      <c r="Y318">
        <v>0</v>
      </c>
      <c r="Z318">
        <v>16000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1107</v>
      </c>
      <c r="AQ318" t="s">
        <v>88</v>
      </c>
      <c r="AR318" t="s">
        <v>89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80</v>
      </c>
      <c r="BC318" t="s">
        <v>1108</v>
      </c>
      <c r="BD318">
        <v>0</v>
      </c>
      <c r="BF318" t="s">
        <v>88</v>
      </c>
      <c r="BI318" t="s">
        <v>1109</v>
      </c>
      <c r="BJ318" s="5" t="str">
        <f>VLOOKUP(A318,ReferenceTable[],4,FALSE)</f>
        <v>AD4209</v>
      </c>
      <c r="BK318">
        <f>VLOOKUP(A318,ReferenceTable[],5,FALSE)</f>
        <v>0</v>
      </c>
      <c r="BL318">
        <f>VLOOKUP(A318,ReferenceTable[],6,FALSE)</f>
        <v>0</v>
      </c>
      <c r="BM318">
        <f>VLOOKUP(A318,ReferenceTable[],7,FALSE)</f>
        <v>0</v>
      </c>
      <c r="BN318" s="4">
        <f>VLOOKUP(A318,ReferenceTable[],9,FALSE)</f>
        <v>45999</v>
      </c>
      <c r="BO318">
        <f>VLOOKUP(A318,ReferenceTable[],10,FALSE)</f>
        <v>54000</v>
      </c>
      <c r="BP318">
        <f>VLOOKUP(A318,ReferenceTable[],11,FALSE)</f>
        <v>0</v>
      </c>
      <c r="BQ318">
        <f>VLOOKUP(A318,ReferenceTable[],12,FALSE)</f>
        <v>0</v>
      </c>
      <c r="BR318" t="str">
        <f>VLOOKUP(A318,ReferenceTable[],14,FALSE)</f>
        <v>ETA  15/12/2025</v>
      </c>
      <c r="BS318" s="4">
        <f>VLOOKUP(A318,ReferenceTable[],15,FALSE)</f>
        <v>46002</v>
      </c>
      <c r="BT318">
        <f>VLOOKUP(A318,ReferenceTable[],16,FALSE)</f>
        <v>1</v>
      </c>
      <c r="BU318" t="str">
        <f>VLOOKUP(A318,ReferenceTable[],17,FALSE)</f>
        <v>JT</v>
      </c>
      <c r="BV318" s="4">
        <f>VLOOKUP(A318,ReferenceTable[],18,FALSE)</f>
        <v>45894</v>
      </c>
      <c r="BW318" s="4">
        <f>VLOOKUP(A318,ReferenceTable[],19,FALSE)</f>
        <v>45953</v>
      </c>
      <c r="BX318">
        <f>VLOOKUP(A318,ReferenceTable[],20,FALSE)</f>
        <v>54000</v>
      </c>
    </row>
    <row r="319" spans="1:76">
      <c r="A319" t="s">
        <v>1110</v>
      </c>
      <c r="B319">
        <v>10000</v>
      </c>
      <c r="C319">
        <v>10000</v>
      </c>
      <c r="D319" s="4">
        <v>45978</v>
      </c>
      <c r="E319" t="s">
        <v>77</v>
      </c>
      <c r="F319" t="s">
        <v>1111</v>
      </c>
      <c r="G319" t="s">
        <v>1112</v>
      </c>
      <c r="I319">
        <v>1</v>
      </c>
      <c r="J319" t="s">
        <v>984</v>
      </c>
      <c r="K319">
        <v>71</v>
      </c>
      <c r="L319" t="s">
        <v>378</v>
      </c>
      <c r="M319" t="s">
        <v>82</v>
      </c>
      <c r="N319" t="s">
        <v>631</v>
      </c>
      <c r="O319" t="s">
        <v>632</v>
      </c>
      <c r="P319">
        <v>6750</v>
      </c>
      <c r="S319" s="4">
        <v>45976</v>
      </c>
      <c r="U319">
        <v>8</v>
      </c>
      <c r="V319">
        <v>54000</v>
      </c>
      <c r="W319" t="s">
        <v>85</v>
      </c>
      <c r="X319" t="s">
        <v>1106</v>
      </c>
      <c r="Y319">
        <v>0</v>
      </c>
      <c r="Z319">
        <v>54000</v>
      </c>
      <c r="AA319">
        <v>0</v>
      </c>
      <c r="AB319">
        <v>0</v>
      </c>
      <c r="AC319">
        <v>0</v>
      </c>
      <c r="AD319">
        <v>0</v>
      </c>
      <c r="AG319">
        <v>0</v>
      </c>
      <c r="AP319" t="s">
        <v>1107</v>
      </c>
      <c r="AQ319" t="s">
        <v>88</v>
      </c>
      <c r="AR319" t="s">
        <v>89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80</v>
      </c>
      <c r="BC319" t="s">
        <v>1113</v>
      </c>
      <c r="BD319">
        <v>0</v>
      </c>
      <c r="BF319" t="s">
        <v>88</v>
      </c>
      <c r="BI319" t="s">
        <v>1114</v>
      </c>
      <c r="BJ319" s="5" t="str">
        <f>VLOOKUP(A319,ReferenceTable[],4,FALSE)</f>
        <v>AD4209</v>
      </c>
      <c r="BK319">
        <f>VLOOKUP(A319,ReferenceTable[],5,FALSE)</f>
        <v>0</v>
      </c>
      <c r="BL319">
        <f>VLOOKUP(A319,ReferenceTable[],6,FALSE)</f>
        <v>0</v>
      </c>
      <c r="BM319">
        <f>VLOOKUP(A319,ReferenceTable[],7,FALSE)</f>
        <v>0</v>
      </c>
      <c r="BN319" s="4">
        <f>VLOOKUP(A319,ReferenceTable[],9,FALSE)</f>
        <v>46010</v>
      </c>
      <c r="BO319">
        <f>VLOOKUP(A319,ReferenceTable[],10,FALSE)</f>
        <v>54000</v>
      </c>
      <c r="BP319">
        <f>VLOOKUP(A319,ReferenceTable[],11,FALSE)</f>
        <v>0</v>
      </c>
      <c r="BQ319">
        <f>VLOOKUP(A319,ReferenceTable[],12,FALSE)</f>
        <v>0</v>
      </c>
      <c r="BR319" t="str">
        <f>VLOOKUP(A319,ReferenceTable[],14,FALSE)</f>
        <v>ETA  29/12/2025</v>
      </c>
      <c r="BS319" s="4">
        <f>VLOOKUP(A319,ReferenceTable[],15,FALSE)</f>
        <v>46015</v>
      </c>
      <c r="BT319">
        <f>VLOOKUP(A319,ReferenceTable[],16,FALSE)</f>
        <v>1</v>
      </c>
      <c r="BU319" t="str">
        <f>VLOOKUP(A319,ReferenceTable[],17,FALSE)</f>
        <v>JT</v>
      </c>
      <c r="BV319" s="4">
        <f>VLOOKUP(A319,ReferenceTable[],18,FALSE)</f>
        <v>45898</v>
      </c>
      <c r="BW319" s="4">
        <f>VLOOKUP(A319,ReferenceTable[],19,FALSE)</f>
        <v>45976</v>
      </c>
      <c r="BX319">
        <f>VLOOKUP(A319,ReferenceTable[],20,FALSE)</f>
        <v>54000</v>
      </c>
    </row>
    <row r="320" spans="1:76">
      <c r="A320" t="s">
        <v>1115</v>
      </c>
      <c r="B320">
        <v>10000</v>
      </c>
      <c r="C320">
        <v>20000</v>
      </c>
      <c r="D320" s="4">
        <v>45978</v>
      </c>
      <c r="E320" t="s">
        <v>77</v>
      </c>
      <c r="F320" t="s">
        <v>1116</v>
      </c>
      <c r="G320" t="s">
        <v>1117</v>
      </c>
      <c r="I320">
        <v>1</v>
      </c>
      <c r="J320" t="s">
        <v>984</v>
      </c>
      <c r="K320">
        <v>79</v>
      </c>
      <c r="L320" t="s">
        <v>95</v>
      </c>
      <c r="M320" t="s">
        <v>96</v>
      </c>
      <c r="N320" t="s">
        <v>97</v>
      </c>
      <c r="O320" t="s">
        <v>98</v>
      </c>
      <c r="P320">
        <v>3585</v>
      </c>
      <c r="S320" s="4">
        <v>45972</v>
      </c>
      <c r="U320">
        <v>1260</v>
      </c>
      <c r="V320">
        <v>4517100</v>
      </c>
      <c r="W320" t="s">
        <v>85</v>
      </c>
      <c r="X320" t="s">
        <v>1118</v>
      </c>
      <c r="Y320">
        <v>0</v>
      </c>
      <c r="Z320">
        <v>2520000</v>
      </c>
      <c r="AA320">
        <v>1997100</v>
      </c>
      <c r="AB320">
        <v>0</v>
      </c>
      <c r="AC320">
        <v>0</v>
      </c>
      <c r="AD320">
        <v>0</v>
      </c>
      <c r="AG320">
        <v>0</v>
      </c>
      <c r="AP320" t="s">
        <v>1119</v>
      </c>
      <c r="AQ320" t="s">
        <v>229</v>
      </c>
      <c r="AR320" t="s">
        <v>230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80</v>
      </c>
      <c r="BC320" t="s">
        <v>1120</v>
      </c>
      <c r="BD320">
        <v>0</v>
      </c>
      <c r="BF320" t="s">
        <v>229</v>
      </c>
      <c r="BI320" t="s">
        <v>1121</v>
      </c>
      <c r="BJ320" s="5" t="str">
        <f>VLOOKUP(A320,ReferenceTable[],4,FALSE)</f>
        <v>XHX2401</v>
      </c>
      <c r="BK320" t="str">
        <f>VLOOKUP(A320,ReferenceTable[],5,FALSE)</f>
        <v>AD4215</v>
      </c>
      <c r="BL320" t="str">
        <f>VLOOKUP(A320,ReferenceTable[],6,FALSE)</f>
        <v>XHX2807</v>
      </c>
      <c r="BM320">
        <f>VLOOKUP(A320,ReferenceTable[],7,FALSE)</f>
        <v>0</v>
      </c>
      <c r="BN320" s="4">
        <f>VLOOKUP(A320,ReferenceTable[],9,FALSE)</f>
        <v>45967</v>
      </c>
      <c r="BO320">
        <f>VLOOKUP(A320,ReferenceTable[],10,FALSE)</f>
        <v>2800000</v>
      </c>
      <c r="BP320">
        <f>VLOOKUP(A320,ReferenceTable[],11,FALSE)</f>
        <v>0</v>
      </c>
      <c r="BQ320">
        <f>VLOOKUP(A320,ReferenceTable[],12,FALSE)</f>
        <v>0</v>
      </c>
      <c r="BR320" t="str">
        <f>VLOOKUP(A320,ReferenceTable[],14,FALSE)</f>
        <v>ETA 28/11/25  ** TRANSFER 560K TO W0697212_V22000 **</v>
      </c>
      <c r="BS320" s="4">
        <f>VLOOKUP(A320,ReferenceTable[],15,FALSE)</f>
        <v>45981</v>
      </c>
      <c r="BT320">
        <f>VLOOKUP(A320,ReferenceTable[],16,FALSE)</f>
        <v>3</v>
      </c>
      <c r="BU320" t="str">
        <f>VLOOKUP(A320,ReferenceTable[],17,FALSE)</f>
        <v>FT</v>
      </c>
      <c r="BV320" s="4">
        <f>VLOOKUP(A320,ReferenceTable[],18,FALSE)</f>
        <v>45902</v>
      </c>
      <c r="BW320" s="4">
        <f>VLOOKUP(A320,ReferenceTable[],19,FALSE)</f>
        <v>45972</v>
      </c>
      <c r="BX320">
        <f>VLOOKUP(A320,ReferenceTable[],20,FALSE)</f>
        <v>10117156</v>
      </c>
    </row>
    <row r="321" spans="1:76">
      <c r="A321" t="s">
        <v>1115</v>
      </c>
      <c r="B321">
        <v>10000</v>
      </c>
      <c r="C321">
        <v>30000</v>
      </c>
      <c r="D321" s="4">
        <v>45978</v>
      </c>
      <c r="E321" t="s">
        <v>77</v>
      </c>
      <c r="F321" t="s">
        <v>1116</v>
      </c>
      <c r="G321" t="s">
        <v>1117</v>
      </c>
      <c r="I321">
        <v>2</v>
      </c>
      <c r="J321" t="s">
        <v>984</v>
      </c>
      <c r="K321">
        <v>86</v>
      </c>
      <c r="L321" t="s">
        <v>232</v>
      </c>
      <c r="M321" t="s">
        <v>163</v>
      </c>
      <c r="N321" t="s">
        <v>233</v>
      </c>
      <c r="O321" t="s">
        <v>234</v>
      </c>
      <c r="P321">
        <v>2800000</v>
      </c>
      <c r="S321" s="4">
        <v>45974</v>
      </c>
      <c r="U321">
        <v>1</v>
      </c>
      <c r="V321">
        <v>2800000</v>
      </c>
      <c r="W321" t="s">
        <v>85</v>
      </c>
      <c r="X321" t="s">
        <v>1118</v>
      </c>
      <c r="Y321">
        <v>0</v>
      </c>
      <c r="Z321">
        <v>2520000</v>
      </c>
      <c r="AA321">
        <v>280000</v>
      </c>
      <c r="AB321">
        <v>0</v>
      </c>
      <c r="AC321">
        <v>0</v>
      </c>
      <c r="AD321">
        <v>0</v>
      </c>
      <c r="AG321">
        <v>0</v>
      </c>
      <c r="AP321" t="s">
        <v>1119</v>
      </c>
      <c r="AQ321" t="s">
        <v>229</v>
      </c>
      <c r="AR321" t="s">
        <v>230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80</v>
      </c>
      <c r="BC321" t="s">
        <v>1120</v>
      </c>
      <c r="BD321">
        <v>0</v>
      </c>
      <c r="BF321" t="s">
        <v>229</v>
      </c>
      <c r="BI321" t="s">
        <v>1121</v>
      </c>
      <c r="BJ321" s="5" t="str">
        <f>VLOOKUP(A321,ReferenceTable[],4,FALSE)</f>
        <v>XHX2401</v>
      </c>
      <c r="BK321" t="str">
        <f>VLOOKUP(A321,ReferenceTable[],5,FALSE)</f>
        <v>AD4215</v>
      </c>
      <c r="BL321" t="str">
        <f>VLOOKUP(A321,ReferenceTable[],6,FALSE)</f>
        <v>XHX2807</v>
      </c>
      <c r="BM321">
        <f>VLOOKUP(A321,ReferenceTable[],7,FALSE)</f>
        <v>0</v>
      </c>
      <c r="BN321" s="4">
        <f>VLOOKUP(A321,ReferenceTable[],9,FALSE)</f>
        <v>45967</v>
      </c>
      <c r="BO321">
        <f>VLOOKUP(A321,ReferenceTable[],10,FALSE)</f>
        <v>2800000</v>
      </c>
      <c r="BP321">
        <f>VLOOKUP(A321,ReferenceTable[],11,FALSE)</f>
        <v>0</v>
      </c>
      <c r="BQ321">
        <f>VLOOKUP(A321,ReferenceTable[],12,FALSE)</f>
        <v>0</v>
      </c>
      <c r="BR321" t="str">
        <f>VLOOKUP(A321,ReferenceTable[],14,FALSE)</f>
        <v>ETA 28/11/25  ** TRANSFER 560K TO W0697212_V22000 **</v>
      </c>
      <c r="BS321" s="4">
        <f>VLOOKUP(A321,ReferenceTable[],15,FALSE)</f>
        <v>45981</v>
      </c>
      <c r="BT321">
        <f>VLOOKUP(A321,ReferenceTable[],16,FALSE)</f>
        <v>3</v>
      </c>
      <c r="BU321" t="str">
        <f>VLOOKUP(A321,ReferenceTable[],17,FALSE)</f>
        <v>FT</v>
      </c>
      <c r="BV321" s="4">
        <f>VLOOKUP(A321,ReferenceTable[],18,FALSE)</f>
        <v>45902</v>
      </c>
      <c r="BW321" s="4">
        <f>VLOOKUP(A321,ReferenceTable[],19,FALSE)</f>
        <v>45972</v>
      </c>
      <c r="BX321">
        <f>VLOOKUP(A321,ReferenceTable[],20,FALSE)</f>
        <v>10117156</v>
      </c>
    </row>
    <row r="322" spans="1:76">
      <c r="A322" t="s">
        <v>1115</v>
      </c>
      <c r="B322">
        <v>10000</v>
      </c>
      <c r="C322">
        <v>40000</v>
      </c>
      <c r="D322" s="4">
        <v>45978</v>
      </c>
      <c r="E322" t="s">
        <v>77</v>
      </c>
      <c r="F322" t="s">
        <v>1116</v>
      </c>
      <c r="G322" t="s">
        <v>1117</v>
      </c>
      <c r="I322">
        <v>3</v>
      </c>
      <c r="J322" t="s">
        <v>984</v>
      </c>
      <c r="K322">
        <v>112</v>
      </c>
      <c r="L322" t="s">
        <v>81</v>
      </c>
      <c r="M322" t="s">
        <v>82</v>
      </c>
      <c r="N322" t="s">
        <v>83</v>
      </c>
      <c r="O322" t="s">
        <v>84</v>
      </c>
      <c r="P322">
        <v>33334</v>
      </c>
      <c r="S322" s="4">
        <v>45975</v>
      </c>
      <c r="U322">
        <v>84</v>
      </c>
      <c r="V322">
        <v>2800056</v>
      </c>
      <c r="W322" t="s">
        <v>85</v>
      </c>
      <c r="X322" t="s">
        <v>1118</v>
      </c>
      <c r="Y322">
        <v>0</v>
      </c>
      <c r="Z322">
        <v>2520000</v>
      </c>
      <c r="AA322">
        <v>280056</v>
      </c>
      <c r="AB322">
        <v>0</v>
      </c>
      <c r="AC322">
        <v>0</v>
      </c>
      <c r="AD322">
        <v>0</v>
      </c>
      <c r="AG322">
        <v>0</v>
      </c>
      <c r="AP322" t="s">
        <v>1119</v>
      </c>
      <c r="AQ322" t="s">
        <v>229</v>
      </c>
      <c r="AR322" t="s">
        <v>230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80</v>
      </c>
      <c r="BC322" t="s">
        <v>1120</v>
      </c>
      <c r="BD322">
        <v>0</v>
      </c>
      <c r="BF322" t="s">
        <v>229</v>
      </c>
      <c r="BI322" t="s">
        <v>1121</v>
      </c>
      <c r="BJ322" s="5" t="str">
        <f>VLOOKUP(A322,ReferenceTable[],4,FALSE)</f>
        <v>XHX2401</v>
      </c>
      <c r="BK322" t="str">
        <f>VLOOKUP(A322,ReferenceTable[],5,FALSE)</f>
        <v>AD4215</v>
      </c>
      <c r="BL322" t="str">
        <f>VLOOKUP(A322,ReferenceTable[],6,FALSE)</f>
        <v>XHX2807</v>
      </c>
      <c r="BM322">
        <f>VLOOKUP(A322,ReferenceTable[],7,FALSE)</f>
        <v>0</v>
      </c>
      <c r="BN322" s="4">
        <f>VLOOKUP(A322,ReferenceTable[],9,FALSE)</f>
        <v>45967</v>
      </c>
      <c r="BO322">
        <f>VLOOKUP(A322,ReferenceTable[],10,FALSE)</f>
        <v>2800000</v>
      </c>
      <c r="BP322">
        <f>VLOOKUP(A322,ReferenceTable[],11,FALSE)</f>
        <v>0</v>
      </c>
      <c r="BQ322">
        <f>VLOOKUP(A322,ReferenceTable[],12,FALSE)</f>
        <v>0</v>
      </c>
      <c r="BR322" t="str">
        <f>VLOOKUP(A322,ReferenceTable[],14,FALSE)</f>
        <v>ETA 28/11/25  ** TRANSFER 560K TO W0697212_V22000 **</v>
      </c>
      <c r="BS322" s="4">
        <f>VLOOKUP(A322,ReferenceTable[],15,FALSE)</f>
        <v>45981</v>
      </c>
      <c r="BT322">
        <f>VLOOKUP(A322,ReferenceTable[],16,FALSE)</f>
        <v>3</v>
      </c>
      <c r="BU322" t="str">
        <f>VLOOKUP(A322,ReferenceTable[],17,FALSE)</f>
        <v>FT</v>
      </c>
      <c r="BV322" s="4">
        <f>VLOOKUP(A322,ReferenceTable[],18,FALSE)</f>
        <v>45902</v>
      </c>
      <c r="BW322" s="4">
        <f>VLOOKUP(A322,ReferenceTable[],19,FALSE)</f>
        <v>45972</v>
      </c>
      <c r="BX322">
        <f>VLOOKUP(A322,ReferenceTable[],20,FALSE)</f>
        <v>10117156</v>
      </c>
    </row>
    <row r="323" spans="1:76">
      <c r="A323" t="s">
        <v>1122</v>
      </c>
      <c r="B323">
        <v>10000</v>
      </c>
      <c r="C323">
        <v>10000</v>
      </c>
      <c r="D323" s="4">
        <v>45981</v>
      </c>
      <c r="E323" t="s">
        <v>77</v>
      </c>
      <c r="F323" t="s">
        <v>1123</v>
      </c>
      <c r="G323" t="s">
        <v>1124</v>
      </c>
      <c r="I323">
        <v>1</v>
      </c>
      <c r="J323" t="s">
        <v>984</v>
      </c>
      <c r="K323">
        <v>112</v>
      </c>
      <c r="L323" t="s">
        <v>81</v>
      </c>
      <c r="M323" t="s">
        <v>82</v>
      </c>
      <c r="N323" t="s">
        <v>83</v>
      </c>
      <c r="O323" t="s">
        <v>84</v>
      </c>
      <c r="P323">
        <v>2234</v>
      </c>
      <c r="S323" s="4">
        <v>45972</v>
      </c>
      <c r="U323">
        <v>6</v>
      </c>
      <c r="V323">
        <v>13404</v>
      </c>
      <c r="W323" t="s">
        <v>85</v>
      </c>
      <c r="X323" t="s">
        <v>1125</v>
      </c>
      <c r="Y323">
        <v>0</v>
      </c>
      <c r="Z323">
        <v>13400</v>
      </c>
      <c r="AA323">
        <v>4</v>
      </c>
      <c r="AB323">
        <v>0</v>
      </c>
      <c r="AC323">
        <v>0</v>
      </c>
      <c r="AD323">
        <v>0</v>
      </c>
      <c r="AG323">
        <v>0</v>
      </c>
      <c r="AP323" t="s">
        <v>1126</v>
      </c>
      <c r="AQ323" t="s">
        <v>1127</v>
      </c>
      <c r="AR323" t="s">
        <v>1128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80</v>
      </c>
      <c r="BC323" t="s">
        <v>1129</v>
      </c>
      <c r="BD323">
        <v>0</v>
      </c>
      <c r="BF323" t="s">
        <v>1127</v>
      </c>
      <c r="BI323" t="s">
        <v>1130</v>
      </c>
      <c r="BJ323" s="5" t="str">
        <f>VLOOKUP(A323,ReferenceTable[],4,FALSE)</f>
        <v>ROG9020</v>
      </c>
      <c r="BK323" t="str">
        <f>VLOOKUP(A323,ReferenceTable[],5,FALSE)</f>
        <v>3M467MP</v>
      </c>
      <c r="BL323" t="str">
        <f>VLOOKUP(A323,ReferenceTable[],6,FALSE)</f>
        <v>LJ9017</v>
      </c>
      <c r="BM323" t="str">
        <f>VLOOKUP(A323,ReferenceTable[],7,FALSE)</f>
        <v>XHX2808</v>
      </c>
      <c r="BN323" s="4">
        <f>VLOOKUP(A323,ReferenceTable[],9,FALSE)</f>
        <v>45992</v>
      </c>
      <c r="BO323">
        <f>VLOOKUP(A323,ReferenceTable[],10,FALSE)</f>
        <v>13400</v>
      </c>
      <c r="BP323">
        <f>VLOOKUP(A323,ReferenceTable[],11,FALSE)</f>
        <v>13400</v>
      </c>
      <c r="BQ323">
        <f>VLOOKUP(A323,ReferenceTable[],12,FALSE)</f>
        <v>0</v>
      </c>
      <c r="BR323" t="str">
        <f>VLOOKUP(A323,ReferenceTable[],14,FALSE)</f>
        <v>ETA: 10/12/25   MFG: 17/07/25</v>
      </c>
      <c r="BS323" s="4">
        <f>VLOOKUP(A323,ReferenceTable[],15,FALSE)</f>
        <v>45994</v>
      </c>
      <c r="BT323">
        <f>VLOOKUP(A323,ReferenceTable[],16,FALSE)</f>
        <v>2</v>
      </c>
      <c r="BU323" t="str">
        <f>VLOOKUP(A323,ReferenceTable[],17,FALSE)</f>
        <v>DT</v>
      </c>
      <c r="BV323" s="4">
        <f>VLOOKUP(A323,ReferenceTable[],18,FALSE)</f>
        <v>45904</v>
      </c>
      <c r="BW323" s="4">
        <f>VLOOKUP(A323,ReferenceTable[],19,FALSE)</f>
        <v>45972</v>
      </c>
      <c r="BX323">
        <f>VLOOKUP(A323,ReferenceTable[],20,FALSE)</f>
        <v>13404</v>
      </c>
    </row>
    <row r="324" spans="1:76">
      <c r="A324" t="s">
        <v>1131</v>
      </c>
      <c r="B324">
        <v>10000</v>
      </c>
      <c r="C324">
        <v>10000</v>
      </c>
      <c r="D324" s="4">
        <v>45987</v>
      </c>
      <c r="E324" t="s">
        <v>77</v>
      </c>
      <c r="F324" t="s">
        <v>1132</v>
      </c>
      <c r="G324" t="s">
        <v>1133</v>
      </c>
      <c r="I324">
        <v>1</v>
      </c>
      <c r="J324" t="s">
        <v>984</v>
      </c>
      <c r="K324">
        <v>60</v>
      </c>
      <c r="L324" t="s">
        <v>278</v>
      </c>
      <c r="M324" t="s">
        <v>82</v>
      </c>
      <c r="N324" t="s">
        <v>279</v>
      </c>
      <c r="O324" t="s">
        <v>280</v>
      </c>
      <c r="P324">
        <v>3588</v>
      </c>
      <c r="S324" s="4">
        <v>45987</v>
      </c>
      <c r="U324">
        <v>5</v>
      </c>
      <c r="V324">
        <v>17940</v>
      </c>
      <c r="W324" t="s">
        <v>85</v>
      </c>
      <c r="X324" t="s">
        <v>1134</v>
      </c>
      <c r="Y324">
        <v>0</v>
      </c>
      <c r="Z324">
        <v>17940</v>
      </c>
      <c r="AA324">
        <v>0</v>
      </c>
      <c r="AB324">
        <v>0</v>
      </c>
      <c r="AC324">
        <v>0</v>
      </c>
      <c r="AD324">
        <v>0</v>
      </c>
      <c r="AG324">
        <v>0</v>
      </c>
      <c r="AP324" t="s">
        <v>1135</v>
      </c>
      <c r="AQ324" t="s">
        <v>1127</v>
      </c>
      <c r="AR324" t="s">
        <v>1128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80</v>
      </c>
      <c r="BC324" t="s">
        <v>1136</v>
      </c>
      <c r="BD324">
        <v>0</v>
      </c>
      <c r="BF324" t="s">
        <v>1127</v>
      </c>
      <c r="BI324" t="s">
        <v>1137</v>
      </c>
      <c r="BJ324" s="5" t="str">
        <f>VLOOKUP(A324,ReferenceTable[],4,FALSE)</f>
        <v>ROG9006</v>
      </c>
      <c r="BK324" t="str">
        <f>VLOOKUP(A324,ReferenceTable[],5,FALSE)</f>
        <v>3M467MP</v>
      </c>
      <c r="BL324">
        <f>VLOOKUP(A324,ReferenceTable[],6,FALSE)</f>
        <v>0</v>
      </c>
      <c r="BM324">
        <f>VLOOKUP(A324,ReferenceTable[],7,FALSE)</f>
        <v>0</v>
      </c>
      <c r="BN324" s="4">
        <f>VLOOKUP(A324,ReferenceTable[],9,FALSE)</f>
        <v>45986</v>
      </c>
      <c r="BO324">
        <f>VLOOKUP(A324,ReferenceTable[],10,FALSE)</f>
        <v>17940</v>
      </c>
      <c r="BP324">
        <f>VLOOKUP(A324,ReferenceTable[],11,FALSE)</f>
        <v>0</v>
      </c>
      <c r="BQ324">
        <f>VLOOKUP(A324,ReferenceTable[],12,FALSE)</f>
        <v>0</v>
      </c>
      <c r="BR324" t="str">
        <f>VLOOKUP(A324,ReferenceTable[],14,FALSE)</f>
        <v>ETA: 06/12/25   MFG: 22/07/25</v>
      </c>
      <c r="BS324" s="4">
        <f>VLOOKUP(A324,ReferenceTable[],15,FALSE)</f>
        <v>45989</v>
      </c>
      <c r="BT324">
        <f>VLOOKUP(A324,ReferenceTable[],16,FALSE)</f>
        <v>2</v>
      </c>
      <c r="BU324" t="str">
        <f>VLOOKUP(A324,ReferenceTable[],17,FALSE)</f>
        <v>DT</v>
      </c>
      <c r="BV324" s="4">
        <f>VLOOKUP(A324,ReferenceTable[],18,FALSE)</f>
        <v>45904</v>
      </c>
      <c r="BW324" s="4">
        <f>VLOOKUP(A324,ReferenceTable[],19,FALSE)</f>
        <v>0</v>
      </c>
      <c r="BX324">
        <f>VLOOKUP(A324,ReferenceTable[],20,FALSE)</f>
        <v>0</v>
      </c>
    </row>
    <row r="325" spans="1:76">
      <c r="A325" t="s">
        <v>1138</v>
      </c>
      <c r="B325">
        <v>10000</v>
      </c>
      <c r="C325">
        <v>10000</v>
      </c>
      <c r="D325" s="4">
        <v>45978</v>
      </c>
      <c r="E325" t="s">
        <v>77</v>
      </c>
      <c r="F325" t="s">
        <v>1111</v>
      </c>
      <c r="G325" t="s">
        <v>1112</v>
      </c>
      <c r="I325">
        <v>1</v>
      </c>
      <c r="J325" t="s">
        <v>984</v>
      </c>
      <c r="K325">
        <v>71</v>
      </c>
      <c r="L325" t="s">
        <v>378</v>
      </c>
      <c r="M325" t="s">
        <v>82</v>
      </c>
      <c r="N325" t="s">
        <v>631</v>
      </c>
      <c r="O325" t="s">
        <v>632</v>
      </c>
      <c r="P325">
        <v>6750</v>
      </c>
      <c r="S325" s="4">
        <v>45978</v>
      </c>
      <c r="U325">
        <v>8</v>
      </c>
      <c r="V325">
        <v>54000</v>
      </c>
      <c r="W325" t="s">
        <v>85</v>
      </c>
      <c r="X325" t="s">
        <v>1106</v>
      </c>
      <c r="Y325">
        <v>0</v>
      </c>
      <c r="Z325">
        <v>54000</v>
      </c>
      <c r="AA325">
        <v>0</v>
      </c>
      <c r="AB325">
        <v>0</v>
      </c>
      <c r="AC325">
        <v>0</v>
      </c>
      <c r="AD325">
        <v>0</v>
      </c>
      <c r="AG325">
        <v>0</v>
      </c>
      <c r="AP325" t="s">
        <v>1107</v>
      </c>
      <c r="AQ325" t="s">
        <v>88</v>
      </c>
      <c r="AR325" t="s">
        <v>89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80</v>
      </c>
      <c r="BC325" t="s">
        <v>1139</v>
      </c>
      <c r="BD325">
        <v>0</v>
      </c>
      <c r="BF325" t="s">
        <v>88</v>
      </c>
      <c r="BI325" t="s">
        <v>1140</v>
      </c>
      <c r="BJ325" s="5" t="str">
        <f>VLOOKUP(A325,ReferenceTable[],4,FALSE)</f>
        <v>AD4209</v>
      </c>
      <c r="BK325">
        <f>VLOOKUP(A325,ReferenceTable[],5,FALSE)</f>
        <v>0</v>
      </c>
      <c r="BL325">
        <f>VLOOKUP(A325,ReferenceTable[],6,FALSE)</f>
        <v>0</v>
      </c>
      <c r="BM325">
        <f>VLOOKUP(A325,ReferenceTable[],7,FALSE)</f>
        <v>0</v>
      </c>
      <c r="BN325" s="4">
        <f>VLOOKUP(A325,ReferenceTable[],9,FALSE)</f>
        <v>46017</v>
      </c>
      <c r="BO325">
        <f>VLOOKUP(A325,ReferenceTable[],10,FALSE)</f>
        <v>54000</v>
      </c>
      <c r="BP325">
        <f>VLOOKUP(A325,ReferenceTable[],11,FALSE)</f>
        <v>0</v>
      </c>
      <c r="BQ325">
        <f>VLOOKUP(A325,ReferenceTable[],12,FALSE)</f>
        <v>0</v>
      </c>
      <c r="BR325" t="str">
        <f>VLOOKUP(A325,ReferenceTable[],14,FALSE)</f>
        <v>ETA  05/01/2026</v>
      </c>
      <c r="BS325" s="4">
        <f>VLOOKUP(A325,ReferenceTable[],15,FALSE)</f>
        <v>46024</v>
      </c>
      <c r="BT325">
        <f>VLOOKUP(A325,ReferenceTable[],16,FALSE)</f>
        <v>1</v>
      </c>
      <c r="BU325" t="str">
        <f>VLOOKUP(A325,ReferenceTable[],17,FALSE)</f>
        <v>JT</v>
      </c>
      <c r="BV325" s="4">
        <f>VLOOKUP(A325,ReferenceTable[],18,FALSE)</f>
        <v>45905</v>
      </c>
      <c r="BW325" s="4">
        <f>VLOOKUP(A325,ReferenceTable[],19,FALSE)</f>
        <v>45978</v>
      </c>
      <c r="BX325">
        <f>VLOOKUP(A325,ReferenceTable[],20,FALSE)</f>
        <v>54000</v>
      </c>
    </row>
    <row r="326" spans="1:76">
      <c r="A326" t="s">
        <v>1141</v>
      </c>
      <c r="B326">
        <v>10000</v>
      </c>
      <c r="C326">
        <v>10000</v>
      </c>
      <c r="D326" s="4">
        <v>45978</v>
      </c>
      <c r="E326" t="s">
        <v>77</v>
      </c>
      <c r="F326">
        <v>0.442986111111111</v>
      </c>
      <c r="G326" t="s">
        <v>1142</v>
      </c>
      <c r="I326">
        <v>1</v>
      </c>
      <c r="J326" t="s">
        <v>984</v>
      </c>
      <c r="K326">
        <v>90</v>
      </c>
      <c r="L326" t="s">
        <v>125</v>
      </c>
      <c r="M326" t="s">
        <v>82</v>
      </c>
      <c r="N326" t="s">
        <v>1143</v>
      </c>
      <c r="O326" t="s">
        <v>1144</v>
      </c>
      <c r="P326">
        <v>4445</v>
      </c>
      <c r="S326" s="4">
        <v>45975</v>
      </c>
      <c r="U326">
        <v>27</v>
      </c>
      <c r="V326">
        <v>120015</v>
      </c>
      <c r="W326" t="s">
        <v>85</v>
      </c>
      <c r="X326" t="s">
        <v>1145</v>
      </c>
      <c r="Y326">
        <v>0</v>
      </c>
      <c r="Z326">
        <v>120005</v>
      </c>
      <c r="AA326">
        <v>10</v>
      </c>
      <c r="AB326">
        <v>0</v>
      </c>
      <c r="AC326">
        <v>0</v>
      </c>
      <c r="AD326">
        <v>0</v>
      </c>
      <c r="AG326">
        <v>0</v>
      </c>
      <c r="AP326" t="s">
        <v>1146</v>
      </c>
      <c r="AQ326" t="s">
        <v>1147</v>
      </c>
      <c r="AR326" t="s">
        <v>1148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80</v>
      </c>
      <c r="BC326" t="s">
        <v>1149</v>
      </c>
      <c r="BD326">
        <v>0</v>
      </c>
      <c r="BF326" t="s">
        <v>1147</v>
      </c>
      <c r="BI326" t="s">
        <v>1150</v>
      </c>
      <c r="BJ326" s="5" t="str">
        <f>VLOOKUP(A326,ReferenceTable[],4,FALSE)</f>
        <v>EN3104</v>
      </c>
      <c r="BK326">
        <f>VLOOKUP(A326,ReferenceTable[],5,FALSE)</f>
        <v>0</v>
      </c>
      <c r="BL326">
        <f>VLOOKUP(A326,ReferenceTable[],6,FALSE)</f>
        <v>0</v>
      </c>
      <c r="BM326">
        <f>VLOOKUP(A326,ReferenceTable[],7,FALSE)</f>
        <v>0</v>
      </c>
      <c r="BN326" s="4">
        <f>VLOOKUP(A326,ReferenceTable[],9,FALSE)</f>
        <v>45978</v>
      </c>
      <c r="BO326">
        <f>VLOOKUP(A326,ReferenceTable[],10,FALSE)</f>
        <v>200000</v>
      </c>
      <c r="BP326">
        <f>VLOOKUP(A326,ReferenceTable[],11,FALSE)</f>
        <v>200000</v>
      </c>
      <c r="BQ326">
        <f>VLOOKUP(A326,ReferenceTable[],12,FALSE)</f>
        <v>0</v>
      </c>
      <c r="BR326">
        <f>VLOOKUP(A326,ReferenceTable[],14,FALSE)</f>
        <v>0</v>
      </c>
      <c r="BS326" s="4">
        <f>VLOOKUP(A326,ReferenceTable[],15,FALSE)</f>
        <v>45979</v>
      </c>
      <c r="BT326">
        <f>VLOOKUP(A326,ReferenceTable[],16,FALSE)</f>
        <v>1</v>
      </c>
      <c r="BU326" t="str">
        <f>VLOOKUP(A326,ReferenceTable[],17,FALSE)</f>
        <v>GT</v>
      </c>
      <c r="BV326" s="4">
        <f>VLOOKUP(A326,ReferenceTable[],18,FALSE)</f>
        <v>45911</v>
      </c>
      <c r="BW326" s="4">
        <f>VLOOKUP(A326,ReferenceTable[],19,FALSE)</f>
        <v>45975</v>
      </c>
      <c r="BX326">
        <f>VLOOKUP(A326,ReferenceTable[],20,FALSE)</f>
        <v>200016</v>
      </c>
    </row>
    <row r="327" spans="1:76">
      <c r="A327" t="s">
        <v>1141</v>
      </c>
      <c r="B327">
        <v>10000</v>
      </c>
      <c r="C327">
        <v>20000</v>
      </c>
      <c r="D327" s="4">
        <v>45978</v>
      </c>
      <c r="E327" t="s">
        <v>77</v>
      </c>
      <c r="F327">
        <v>0.442986111111111</v>
      </c>
      <c r="G327" t="s">
        <v>1142</v>
      </c>
      <c r="I327">
        <v>1</v>
      </c>
      <c r="J327" t="s">
        <v>984</v>
      </c>
      <c r="K327">
        <v>90</v>
      </c>
      <c r="L327" t="s">
        <v>125</v>
      </c>
      <c r="M327" t="s">
        <v>82</v>
      </c>
      <c r="N327" t="s">
        <v>432</v>
      </c>
      <c r="O327" t="s">
        <v>433</v>
      </c>
      <c r="P327">
        <v>2963</v>
      </c>
      <c r="S327" s="4">
        <v>45975</v>
      </c>
      <c r="U327">
        <v>27</v>
      </c>
      <c r="V327">
        <v>80001</v>
      </c>
      <c r="W327" t="s">
        <v>85</v>
      </c>
      <c r="X327" t="s">
        <v>1145</v>
      </c>
      <c r="Y327">
        <v>0</v>
      </c>
      <c r="Z327">
        <v>79995</v>
      </c>
      <c r="AA327">
        <v>6</v>
      </c>
      <c r="AB327">
        <v>0</v>
      </c>
      <c r="AC327">
        <v>0</v>
      </c>
      <c r="AD327">
        <v>0</v>
      </c>
      <c r="AG327">
        <v>0</v>
      </c>
      <c r="AP327" t="s">
        <v>1146</v>
      </c>
      <c r="AQ327" t="s">
        <v>1147</v>
      </c>
      <c r="AR327" t="s">
        <v>1148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80</v>
      </c>
      <c r="BC327" t="s">
        <v>1149</v>
      </c>
      <c r="BD327">
        <v>0</v>
      </c>
      <c r="BF327" t="s">
        <v>1147</v>
      </c>
      <c r="BI327" t="s">
        <v>1150</v>
      </c>
      <c r="BJ327" s="5" t="str">
        <f>VLOOKUP(A327,ReferenceTable[],4,FALSE)</f>
        <v>EN3104</v>
      </c>
      <c r="BK327">
        <f>VLOOKUP(A327,ReferenceTable[],5,FALSE)</f>
        <v>0</v>
      </c>
      <c r="BL327">
        <f>VLOOKUP(A327,ReferenceTable[],6,FALSE)</f>
        <v>0</v>
      </c>
      <c r="BM327">
        <f>VLOOKUP(A327,ReferenceTable[],7,FALSE)</f>
        <v>0</v>
      </c>
      <c r="BN327" s="4">
        <f>VLOOKUP(A327,ReferenceTable[],9,FALSE)</f>
        <v>45978</v>
      </c>
      <c r="BO327">
        <f>VLOOKUP(A327,ReferenceTable[],10,FALSE)</f>
        <v>200000</v>
      </c>
      <c r="BP327">
        <f>VLOOKUP(A327,ReferenceTable[],11,FALSE)</f>
        <v>200000</v>
      </c>
      <c r="BQ327">
        <f>VLOOKUP(A327,ReferenceTable[],12,FALSE)</f>
        <v>0</v>
      </c>
      <c r="BR327">
        <f>VLOOKUP(A327,ReferenceTable[],14,FALSE)</f>
        <v>0</v>
      </c>
      <c r="BS327" s="4">
        <f>VLOOKUP(A327,ReferenceTable[],15,FALSE)</f>
        <v>45979</v>
      </c>
      <c r="BT327">
        <f>VLOOKUP(A327,ReferenceTable[],16,FALSE)</f>
        <v>1</v>
      </c>
      <c r="BU327" t="str">
        <f>VLOOKUP(A327,ReferenceTable[],17,FALSE)</f>
        <v>GT</v>
      </c>
      <c r="BV327" s="4">
        <f>VLOOKUP(A327,ReferenceTable[],18,FALSE)</f>
        <v>45911</v>
      </c>
      <c r="BW327" s="4">
        <f>VLOOKUP(A327,ReferenceTable[],19,FALSE)</f>
        <v>45975</v>
      </c>
      <c r="BX327">
        <f>VLOOKUP(A327,ReferenceTable[],20,FALSE)</f>
        <v>200016</v>
      </c>
    </row>
    <row r="328" spans="1:76">
      <c r="A328" t="s">
        <v>1151</v>
      </c>
      <c r="B328">
        <v>10000</v>
      </c>
      <c r="C328">
        <v>10000</v>
      </c>
      <c r="D328" s="4">
        <v>45971</v>
      </c>
      <c r="E328" t="s">
        <v>77</v>
      </c>
      <c r="F328" t="s">
        <v>1152</v>
      </c>
      <c r="G328" t="s">
        <v>1153</v>
      </c>
      <c r="I328">
        <v>1</v>
      </c>
      <c r="J328" t="s">
        <v>984</v>
      </c>
      <c r="K328">
        <v>73</v>
      </c>
      <c r="L328" t="s">
        <v>648</v>
      </c>
      <c r="M328" t="s">
        <v>163</v>
      </c>
      <c r="N328" t="s">
        <v>1000</v>
      </c>
      <c r="O328" t="s">
        <v>1001</v>
      </c>
      <c r="P328">
        <v>1875</v>
      </c>
      <c r="S328" s="4">
        <v>45969</v>
      </c>
      <c r="U328">
        <v>8</v>
      </c>
      <c r="V328">
        <v>15000</v>
      </c>
      <c r="W328" t="s">
        <v>85</v>
      </c>
      <c r="X328" t="s">
        <v>1154</v>
      </c>
      <c r="Y328">
        <v>0</v>
      </c>
      <c r="Z328">
        <v>15000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1155</v>
      </c>
      <c r="AQ328" t="s">
        <v>88</v>
      </c>
      <c r="AR328" t="s">
        <v>89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80</v>
      </c>
      <c r="BC328" t="s">
        <v>1156</v>
      </c>
      <c r="BD328">
        <v>0</v>
      </c>
      <c r="BF328" t="s">
        <v>88</v>
      </c>
      <c r="BI328" t="s">
        <v>1157</v>
      </c>
      <c r="BJ328" s="5" t="str">
        <f>VLOOKUP(A328,ReferenceTable[],4,FALSE)</f>
        <v>AD1621P</v>
      </c>
      <c r="BK328">
        <f>VLOOKUP(A328,ReferenceTable[],5,FALSE)</f>
        <v>0</v>
      </c>
      <c r="BL328">
        <f>VLOOKUP(A328,ReferenceTable[],6,FALSE)</f>
        <v>0</v>
      </c>
      <c r="BM328">
        <f>VLOOKUP(A328,ReferenceTable[],7,FALSE)</f>
        <v>0</v>
      </c>
      <c r="BN328" s="4">
        <f>VLOOKUP(A328,ReferenceTable[],9,FALSE)</f>
        <v>45971</v>
      </c>
      <c r="BO328">
        <f>VLOOKUP(A328,ReferenceTable[],10,FALSE)</f>
        <v>15000</v>
      </c>
      <c r="BP328">
        <f>VLOOKUP(A328,ReferenceTable[],11,FALSE)</f>
        <v>15000</v>
      </c>
      <c r="BQ328">
        <f>VLOOKUP(A328,ReferenceTable[],12,FALSE)</f>
        <v>0</v>
      </c>
      <c r="BR328" t="str">
        <f>VLOOKUP(A328,ReferenceTable[],14,FALSE)</f>
        <v>ETA  17/11/2025</v>
      </c>
      <c r="BS328" s="4">
        <f>VLOOKUP(A328,ReferenceTable[],15,FALSE)</f>
        <v>45974</v>
      </c>
      <c r="BT328">
        <f>VLOOKUP(A328,ReferenceTable[],16,FALSE)</f>
        <v>1</v>
      </c>
      <c r="BU328" t="str">
        <f>VLOOKUP(A328,ReferenceTable[],17,FALSE)</f>
        <v>JT</v>
      </c>
      <c r="BV328" s="4">
        <f>VLOOKUP(A328,ReferenceTable[],18,FALSE)</f>
        <v>45911</v>
      </c>
      <c r="BW328" s="4">
        <f>VLOOKUP(A328,ReferenceTable[],19,FALSE)</f>
        <v>45969</v>
      </c>
      <c r="BX328">
        <f>VLOOKUP(A328,ReferenceTable[],20,FALSE)</f>
        <v>15000</v>
      </c>
    </row>
    <row r="329" spans="1:76">
      <c r="A329" t="s">
        <v>1158</v>
      </c>
      <c r="B329">
        <v>10000</v>
      </c>
      <c r="C329">
        <v>10000</v>
      </c>
      <c r="D329" s="4">
        <v>45968</v>
      </c>
      <c r="E329" t="s">
        <v>77</v>
      </c>
      <c r="F329" t="s">
        <v>1159</v>
      </c>
      <c r="G329" t="s">
        <v>1160</v>
      </c>
      <c r="I329">
        <v>1</v>
      </c>
      <c r="J329" t="s">
        <v>984</v>
      </c>
      <c r="K329">
        <v>60</v>
      </c>
      <c r="L329" t="s">
        <v>278</v>
      </c>
      <c r="M329" t="s">
        <v>82</v>
      </c>
      <c r="N329" t="s">
        <v>279</v>
      </c>
      <c r="O329" t="s">
        <v>280</v>
      </c>
      <c r="P329">
        <v>400</v>
      </c>
      <c r="S329" s="4">
        <v>45968</v>
      </c>
      <c r="U329">
        <v>5</v>
      </c>
      <c r="V329">
        <v>2000</v>
      </c>
      <c r="W329" t="s">
        <v>85</v>
      </c>
      <c r="X329" t="s">
        <v>1161</v>
      </c>
      <c r="Y329">
        <v>0</v>
      </c>
      <c r="Z329">
        <v>2000</v>
      </c>
      <c r="AA329">
        <v>0</v>
      </c>
      <c r="AB329">
        <v>0</v>
      </c>
      <c r="AC329">
        <v>0</v>
      </c>
      <c r="AD329">
        <v>0</v>
      </c>
      <c r="AG329">
        <v>0</v>
      </c>
      <c r="AP329" t="s">
        <v>1162</v>
      </c>
      <c r="AQ329" t="s">
        <v>1163</v>
      </c>
      <c r="AR329" t="s">
        <v>1164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80</v>
      </c>
      <c r="BC329" t="s">
        <v>1165</v>
      </c>
      <c r="BD329">
        <v>0</v>
      </c>
      <c r="BF329" t="s">
        <v>1163</v>
      </c>
      <c r="BI329" t="s">
        <v>1166</v>
      </c>
      <c r="BJ329" s="5" t="str">
        <f>VLOOKUP(A329,ReferenceTable[],4,FALSE)</f>
        <v>3M5590H1.5</v>
      </c>
      <c r="BK329" t="str">
        <f>VLOOKUP(A329,ReferenceTable[],5,FALSE)</f>
        <v>XHX9006</v>
      </c>
      <c r="BL329">
        <f>VLOOKUP(A329,ReferenceTable[],6,FALSE)</f>
        <v>0</v>
      </c>
      <c r="BM329">
        <f>VLOOKUP(A329,ReferenceTable[],7,FALSE)</f>
        <v>0</v>
      </c>
      <c r="BN329" s="4">
        <f>VLOOKUP(A329,ReferenceTable[],9,FALSE)</f>
        <v>45971</v>
      </c>
      <c r="BO329">
        <f>VLOOKUP(A329,ReferenceTable[],10,FALSE)</f>
        <v>2000</v>
      </c>
      <c r="BP329">
        <f>VLOOKUP(A329,ReferenceTable[],11,FALSE)</f>
        <v>2000</v>
      </c>
      <c r="BQ329">
        <f>VLOOKUP(A329,ReferenceTable[],12,FALSE)</f>
        <v>0</v>
      </c>
      <c r="BR329">
        <f>VLOOKUP(A329,ReferenceTable[],14,FALSE)</f>
        <v>0</v>
      </c>
      <c r="BS329" s="4">
        <f>VLOOKUP(A329,ReferenceTable[],15,FALSE)</f>
        <v>45974</v>
      </c>
      <c r="BT329">
        <f>VLOOKUP(A329,ReferenceTable[],16,FALSE)</f>
        <v>1</v>
      </c>
      <c r="BU329" t="str">
        <f>VLOOKUP(A329,ReferenceTable[],17,FALSE)</f>
        <v>CL</v>
      </c>
      <c r="BV329" s="4">
        <f>VLOOKUP(A329,ReferenceTable[],18,FALSE)</f>
        <v>45911</v>
      </c>
      <c r="BW329" s="4">
        <f>VLOOKUP(A329,ReferenceTable[],19,FALSE)</f>
        <v>45968</v>
      </c>
      <c r="BX329">
        <f>VLOOKUP(A329,ReferenceTable[],20,FALSE)</f>
        <v>2000</v>
      </c>
    </row>
    <row r="330" spans="1:76">
      <c r="A330" t="s">
        <v>1167</v>
      </c>
      <c r="B330">
        <v>10000</v>
      </c>
      <c r="C330">
        <v>10000</v>
      </c>
      <c r="D330" s="4">
        <v>45978</v>
      </c>
      <c r="E330" t="s">
        <v>77</v>
      </c>
      <c r="F330" t="s">
        <v>982</v>
      </c>
      <c r="G330" t="s">
        <v>1168</v>
      </c>
      <c r="I330">
        <v>1</v>
      </c>
      <c r="J330" t="s">
        <v>984</v>
      </c>
      <c r="K330">
        <v>32</v>
      </c>
      <c r="L330" t="s">
        <v>791</v>
      </c>
      <c r="M330" t="s">
        <v>178</v>
      </c>
      <c r="N330" t="s">
        <v>792</v>
      </c>
      <c r="O330" t="s">
        <v>793</v>
      </c>
      <c r="P330">
        <v>1000</v>
      </c>
      <c r="S330" s="4">
        <v>45976</v>
      </c>
      <c r="U330">
        <v>1</v>
      </c>
      <c r="V330">
        <v>1000</v>
      </c>
      <c r="W330" t="s">
        <v>85</v>
      </c>
      <c r="X330">
        <v>4.40170086002e+17</v>
      </c>
      <c r="Y330">
        <v>0</v>
      </c>
      <c r="Z330">
        <v>1000</v>
      </c>
      <c r="AA330">
        <v>0</v>
      </c>
      <c r="AB330">
        <v>0</v>
      </c>
      <c r="AC330">
        <v>0</v>
      </c>
      <c r="AD330">
        <v>0</v>
      </c>
      <c r="AG330">
        <v>0</v>
      </c>
      <c r="AP330">
        <v>44017008600200</v>
      </c>
      <c r="AQ330" t="s">
        <v>1169</v>
      </c>
      <c r="AR330" t="s">
        <v>1170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80</v>
      </c>
      <c r="BC330" t="s">
        <v>1171</v>
      </c>
      <c r="BD330">
        <v>0</v>
      </c>
      <c r="BF330" t="s">
        <v>1169</v>
      </c>
      <c r="BI330" t="s">
        <v>1172</v>
      </c>
      <c r="BJ330" s="5" t="str">
        <f>VLOOKUP(A330,ReferenceTable[],4,FALSE)</f>
        <v>3M7816RW</v>
      </c>
      <c r="BK330" t="str">
        <f>VLOOKUP(A330,ReferenceTable[],5,FALSE)</f>
        <v>LJ6101</v>
      </c>
      <c r="BL330">
        <f>VLOOKUP(A330,ReferenceTable[],6,FALSE)</f>
        <v>0</v>
      </c>
      <c r="BM330">
        <f>VLOOKUP(A330,ReferenceTable[],7,FALSE)</f>
        <v>0</v>
      </c>
      <c r="BN330" s="4">
        <f>VLOOKUP(A330,ReferenceTable[],9,FALSE)</f>
        <v>45975</v>
      </c>
      <c r="BO330">
        <f>VLOOKUP(A330,ReferenceTable[],10,FALSE)</f>
        <v>1000</v>
      </c>
      <c r="BP330">
        <f>VLOOKUP(A330,ReferenceTable[],11,FALSE)</f>
        <v>1000</v>
      </c>
      <c r="BQ330">
        <f>VLOOKUP(A330,ReferenceTable[],12,FALSE)</f>
        <v>0</v>
      </c>
      <c r="BR330">
        <f>VLOOKUP(A330,ReferenceTable[],14,FALSE)</f>
        <v>0</v>
      </c>
      <c r="BS330" s="4">
        <f>VLOOKUP(A330,ReferenceTable[],15,FALSE)</f>
        <v>45979</v>
      </c>
      <c r="BT330">
        <f>VLOOKUP(A330,ReferenceTable[],16,FALSE)</f>
        <v>1</v>
      </c>
      <c r="BU330" t="str">
        <f>VLOOKUP(A330,ReferenceTable[],17,FALSE)</f>
        <v>CL</v>
      </c>
      <c r="BV330" s="4">
        <f>VLOOKUP(A330,ReferenceTable[],18,FALSE)</f>
        <v>45916</v>
      </c>
      <c r="BW330" s="4">
        <f>VLOOKUP(A330,ReferenceTable[],19,FALSE)</f>
        <v>45976</v>
      </c>
      <c r="BX330">
        <f>VLOOKUP(A330,ReferenceTable[],20,FALSE)</f>
        <v>1000</v>
      </c>
    </row>
    <row r="331" spans="1:76">
      <c r="A331" t="s">
        <v>1173</v>
      </c>
      <c r="B331">
        <v>10000</v>
      </c>
      <c r="C331">
        <v>10000</v>
      </c>
      <c r="D331" s="4">
        <v>45986</v>
      </c>
      <c r="E331" t="s">
        <v>77</v>
      </c>
      <c r="F331" t="s">
        <v>1174</v>
      </c>
      <c r="G331" t="s">
        <v>1175</v>
      </c>
      <c r="I331">
        <v>1</v>
      </c>
      <c r="J331" t="s">
        <v>984</v>
      </c>
      <c r="K331">
        <v>86</v>
      </c>
      <c r="L331" t="s">
        <v>232</v>
      </c>
      <c r="M331" t="s">
        <v>163</v>
      </c>
      <c r="N331" t="s">
        <v>233</v>
      </c>
      <c r="O331" t="s">
        <v>234</v>
      </c>
      <c r="P331">
        <v>19500</v>
      </c>
      <c r="S331" s="4">
        <v>45981</v>
      </c>
      <c r="U331">
        <v>8</v>
      </c>
      <c r="V331">
        <v>156000</v>
      </c>
      <c r="W331" t="s">
        <v>85</v>
      </c>
      <c r="X331" t="s">
        <v>1176</v>
      </c>
      <c r="Y331">
        <v>0</v>
      </c>
      <c r="Z331">
        <v>156000</v>
      </c>
      <c r="AA331">
        <v>0</v>
      </c>
      <c r="AB331">
        <v>0</v>
      </c>
      <c r="AC331">
        <v>0</v>
      </c>
      <c r="AD331">
        <v>0</v>
      </c>
      <c r="AG331">
        <v>0</v>
      </c>
      <c r="AP331" t="s">
        <v>1177</v>
      </c>
      <c r="AQ331" t="s">
        <v>88</v>
      </c>
      <c r="AR331" t="s">
        <v>89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80</v>
      </c>
      <c r="BC331" t="s">
        <v>1178</v>
      </c>
      <c r="BD331">
        <v>0</v>
      </c>
      <c r="BF331" t="s">
        <v>88</v>
      </c>
      <c r="BI331" t="s">
        <v>1179</v>
      </c>
      <c r="BJ331" s="5" t="str">
        <f>VLOOKUP(A331,ReferenceTable[],4,FALSE)</f>
        <v>AD1621P</v>
      </c>
      <c r="BK331">
        <f>VLOOKUP(A331,ReferenceTable[],5,FALSE)</f>
        <v>0</v>
      </c>
      <c r="BL331">
        <f>VLOOKUP(A331,ReferenceTable[],6,FALSE)</f>
        <v>0</v>
      </c>
      <c r="BM331">
        <f>VLOOKUP(A331,ReferenceTable[],7,FALSE)</f>
        <v>0</v>
      </c>
      <c r="BN331" s="4">
        <f>VLOOKUP(A331,ReferenceTable[],9,FALSE)</f>
        <v>45999</v>
      </c>
      <c r="BO331">
        <f>VLOOKUP(A331,ReferenceTable[],10,FALSE)</f>
        <v>156000</v>
      </c>
      <c r="BP331">
        <f>VLOOKUP(A331,ReferenceTable[],11,FALSE)</f>
        <v>0</v>
      </c>
      <c r="BQ331">
        <f>VLOOKUP(A331,ReferenceTable[],12,FALSE)</f>
        <v>0</v>
      </c>
      <c r="BR331" t="str">
        <f>VLOOKUP(A331,ReferenceTable[],14,FALSE)</f>
        <v>ETA  15/12/2025</v>
      </c>
      <c r="BS331" s="4">
        <f>VLOOKUP(A331,ReferenceTable[],15,FALSE)</f>
        <v>46002</v>
      </c>
      <c r="BT331">
        <f>VLOOKUP(A331,ReferenceTable[],16,FALSE)</f>
        <v>2</v>
      </c>
      <c r="BU331" t="str">
        <f>VLOOKUP(A331,ReferenceTable[],17,FALSE)</f>
        <v>JT</v>
      </c>
      <c r="BV331" s="4">
        <f>VLOOKUP(A331,ReferenceTable[],18,FALSE)</f>
        <v>45917</v>
      </c>
      <c r="BW331" s="4">
        <f>VLOOKUP(A331,ReferenceTable[],19,FALSE)</f>
        <v>0</v>
      </c>
      <c r="BX331">
        <f>VLOOKUP(A331,ReferenceTable[],20,FALSE)</f>
        <v>0</v>
      </c>
    </row>
    <row r="332" spans="1:76">
      <c r="A332" t="s">
        <v>1180</v>
      </c>
      <c r="B332">
        <v>10000</v>
      </c>
      <c r="C332">
        <v>10000</v>
      </c>
      <c r="D332" s="4">
        <v>45986</v>
      </c>
      <c r="E332" t="s">
        <v>77</v>
      </c>
      <c r="F332" t="s">
        <v>1174</v>
      </c>
      <c r="G332" t="s">
        <v>1175</v>
      </c>
      <c r="I332">
        <v>1</v>
      </c>
      <c r="J332" t="s">
        <v>984</v>
      </c>
      <c r="K332">
        <v>86</v>
      </c>
      <c r="L332" t="s">
        <v>232</v>
      </c>
      <c r="M332" t="s">
        <v>163</v>
      </c>
      <c r="N332" t="s">
        <v>233</v>
      </c>
      <c r="O332" t="s">
        <v>234</v>
      </c>
      <c r="P332">
        <v>19500</v>
      </c>
      <c r="S332" s="4">
        <v>45986</v>
      </c>
      <c r="U332">
        <v>8</v>
      </c>
      <c r="V332">
        <v>156000</v>
      </c>
      <c r="W332" t="s">
        <v>85</v>
      </c>
      <c r="X332" t="s">
        <v>1176</v>
      </c>
      <c r="Y332">
        <v>0</v>
      </c>
      <c r="Z332">
        <v>156000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1177</v>
      </c>
      <c r="AQ332" t="s">
        <v>88</v>
      </c>
      <c r="AR332" t="s">
        <v>89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80</v>
      </c>
      <c r="BC332" t="s">
        <v>1181</v>
      </c>
      <c r="BD332">
        <v>0</v>
      </c>
      <c r="BF332" t="s">
        <v>88</v>
      </c>
      <c r="BI332" t="s">
        <v>1182</v>
      </c>
      <c r="BJ332" s="5" t="str">
        <f>VLOOKUP(A332,ReferenceTable[],4,FALSE)</f>
        <v>AD1621P</v>
      </c>
      <c r="BK332">
        <f>VLOOKUP(A332,ReferenceTable[],5,FALSE)</f>
        <v>0</v>
      </c>
      <c r="BL332">
        <f>VLOOKUP(A332,ReferenceTable[],6,FALSE)</f>
        <v>0</v>
      </c>
      <c r="BM332">
        <f>VLOOKUP(A332,ReferenceTable[],7,FALSE)</f>
        <v>0</v>
      </c>
      <c r="BN332" s="4">
        <f>VLOOKUP(A332,ReferenceTable[],9,FALSE)</f>
        <v>46006</v>
      </c>
      <c r="BO332">
        <f>VLOOKUP(A332,ReferenceTable[],10,FALSE)</f>
        <v>156000</v>
      </c>
      <c r="BP332">
        <f>VLOOKUP(A332,ReferenceTable[],11,FALSE)</f>
        <v>0</v>
      </c>
      <c r="BQ332">
        <f>VLOOKUP(A332,ReferenceTable[],12,FALSE)</f>
        <v>0</v>
      </c>
      <c r="BR332" t="str">
        <f>VLOOKUP(A332,ReferenceTable[],14,FALSE)</f>
        <v>ETA  22/12/2025</v>
      </c>
      <c r="BS332" s="4">
        <f>VLOOKUP(A332,ReferenceTable[],15,FALSE)</f>
        <v>46009</v>
      </c>
      <c r="BT332">
        <f>VLOOKUP(A332,ReferenceTable[],16,FALSE)</f>
        <v>2</v>
      </c>
      <c r="BU332" t="str">
        <f>VLOOKUP(A332,ReferenceTable[],17,FALSE)</f>
        <v>JT</v>
      </c>
      <c r="BV332" s="4">
        <f>VLOOKUP(A332,ReferenceTable[],18,FALSE)</f>
        <v>45917</v>
      </c>
      <c r="BW332" s="4">
        <f>VLOOKUP(A332,ReferenceTable[],19,FALSE)</f>
        <v>0</v>
      </c>
      <c r="BX332">
        <f>VLOOKUP(A332,ReferenceTable[],20,FALSE)</f>
        <v>0</v>
      </c>
    </row>
    <row r="333" spans="1:76">
      <c r="A333" t="s">
        <v>1183</v>
      </c>
      <c r="B333">
        <v>10000</v>
      </c>
      <c r="C333">
        <v>10000</v>
      </c>
      <c r="D333" s="4">
        <v>45987</v>
      </c>
      <c r="E333" t="s">
        <v>77</v>
      </c>
      <c r="F333">
        <v>0.481122685185185</v>
      </c>
      <c r="G333" t="s">
        <v>1175</v>
      </c>
      <c r="I333">
        <v>1</v>
      </c>
      <c r="J333" t="s">
        <v>984</v>
      </c>
      <c r="K333">
        <v>86</v>
      </c>
      <c r="L333" t="s">
        <v>232</v>
      </c>
      <c r="M333" t="s">
        <v>163</v>
      </c>
      <c r="N333" t="s">
        <v>233</v>
      </c>
      <c r="O333" t="s">
        <v>234</v>
      </c>
      <c r="P333">
        <v>19500</v>
      </c>
      <c r="S333" s="4">
        <v>45986</v>
      </c>
      <c r="U333">
        <v>8</v>
      </c>
      <c r="V333">
        <v>156000</v>
      </c>
      <c r="W333" t="s">
        <v>85</v>
      </c>
      <c r="X333" t="s">
        <v>1176</v>
      </c>
      <c r="Y333">
        <v>0</v>
      </c>
      <c r="Z333">
        <v>156000</v>
      </c>
      <c r="AA333">
        <v>0</v>
      </c>
      <c r="AB333">
        <v>0</v>
      </c>
      <c r="AC333">
        <v>0</v>
      </c>
      <c r="AD333">
        <v>0</v>
      </c>
      <c r="AG333">
        <v>0</v>
      </c>
      <c r="AP333" t="s">
        <v>1177</v>
      </c>
      <c r="AQ333" t="s">
        <v>88</v>
      </c>
      <c r="AR333" t="s">
        <v>89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80</v>
      </c>
      <c r="BC333" t="s">
        <v>1184</v>
      </c>
      <c r="BD333">
        <v>0</v>
      </c>
      <c r="BF333" t="s">
        <v>88</v>
      </c>
      <c r="BI333" t="s">
        <v>1185</v>
      </c>
      <c r="BJ333" s="5" t="str">
        <f>VLOOKUP(A333,ReferenceTable[],4,FALSE)</f>
        <v>AD1621P</v>
      </c>
      <c r="BK333">
        <f>VLOOKUP(A333,ReferenceTable[],5,FALSE)</f>
        <v>0</v>
      </c>
      <c r="BL333">
        <f>VLOOKUP(A333,ReferenceTable[],6,FALSE)</f>
        <v>0</v>
      </c>
      <c r="BM333">
        <f>VLOOKUP(A333,ReferenceTable[],7,FALSE)</f>
        <v>0</v>
      </c>
      <c r="BN333" s="4">
        <f>VLOOKUP(A333,ReferenceTable[],9,FALSE)</f>
        <v>46010</v>
      </c>
      <c r="BO333">
        <f>VLOOKUP(A333,ReferenceTable[],10,FALSE)</f>
        <v>156000</v>
      </c>
      <c r="BP333">
        <f>VLOOKUP(A333,ReferenceTable[],11,FALSE)</f>
        <v>0</v>
      </c>
      <c r="BQ333">
        <f>VLOOKUP(A333,ReferenceTable[],12,FALSE)</f>
        <v>0</v>
      </c>
      <c r="BR333" t="str">
        <f>VLOOKUP(A333,ReferenceTable[],14,FALSE)</f>
        <v>ETA  29/12/2025</v>
      </c>
      <c r="BS333" s="4">
        <f>VLOOKUP(A333,ReferenceTable[],15,FALSE)</f>
        <v>46015</v>
      </c>
      <c r="BT333">
        <f>VLOOKUP(A333,ReferenceTable[],16,FALSE)</f>
        <v>2</v>
      </c>
      <c r="BU333" t="str">
        <f>VLOOKUP(A333,ReferenceTable[],17,FALSE)</f>
        <v>JT</v>
      </c>
      <c r="BV333" s="4">
        <f>VLOOKUP(A333,ReferenceTable[],18,FALSE)</f>
        <v>45917</v>
      </c>
      <c r="BW333" s="4">
        <f>VLOOKUP(A333,ReferenceTable[],19,FALSE)</f>
        <v>0</v>
      </c>
      <c r="BX333">
        <f>VLOOKUP(A333,ReferenceTable[],20,FALSE)</f>
        <v>0</v>
      </c>
    </row>
    <row r="334" spans="1:76">
      <c r="A334" t="s">
        <v>1186</v>
      </c>
      <c r="B334">
        <v>10000</v>
      </c>
      <c r="C334">
        <v>10000</v>
      </c>
      <c r="D334" s="4">
        <v>45987</v>
      </c>
      <c r="E334" t="s">
        <v>77</v>
      </c>
      <c r="F334" t="s">
        <v>1187</v>
      </c>
      <c r="G334" t="s">
        <v>1175</v>
      </c>
      <c r="I334">
        <v>1</v>
      </c>
      <c r="J334" t="s">
        <v>984</v>
      </c>
      <c r="K334">
        <v>86</v>
      </c>
      <c r="L334" t="s">
        <v>232</v>
      </c>
      <c r="M334" t="s">
        <v>163</v>
      </c>
      <c r="N334" t="s">
        <v>233</v>
      </c>
      <c r="O334" t="s">
        <v>234</v>
      </c>
      <c r="P334">
        <v>21000</v>
      </c>
      <c r="S334" s="4">
        <v>45987</v>
      </c>
      <c r="U334">
        <v>8</v>
      </c>
      <c r="V334">
        <v>168000</v>
      </c>
      <c r="W334" t="s">
        <v>85</v>
      </c>
      <c r="X334" t="s">
        <v>1176</v>
      </c>
      <c r="Y334">
        <v>0</v>
      </c>
      <c r="Z334">
        <v>168000</v>
      </c>
      <c r="AA334">
        <v>0</v>
      </c>
      <c r="AB334">
        <v>0</v>
      </c>
      <c r="AC334">
        <v>0</v>
      </c>
      <c r="AD334">
        <v>0</v>
      </c>
      <c r="AG334">
        <v>0</v>
      </c>
      <c r="AP334" t="s">
        <v>1177</v>
      </c>
      <c r="AQ334" t="s">
        <v>88</v>
      </c>
      <c r="AR334" t="s">
        <v>89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80</v>
      </c>
      <c r="BC334" t="s">
        <v>1188</v>
      </c>
      <c r="BD334">
        <v>0</v>
      </c>
      <c r="BF334" t="s">
        <v>88</v>
      </c>
      <c r="BI334" t="s">
        <v>1189</v>
      </c>
      <c r="BJ334" s="5" t="str">
        <f>VLOOKUP(A334,ReferenceTable[],4,FALSE)</f>
        <v>AD1621P</v>
      </c>
      <c r="BK334">
        <f>VLOOKUP(A334,ReferenceTable[],5,FALSE)</f>
        <v>0</v>
      </c>
      <c r="BL334">
        <f>VLOOKUP(A334,ReferenceTable[],6,FALSE)</f>
        <v>0</v>
      </c>
      <c r="BM334">
        <f>VLOOKUP(A334,ReferenceTable[],7,FALSE)</f>
        <v>0</v>
      </c>
      <c r="BN334" s="4">
        <f>VLOOKUP(A334,ReferenceTable[],9,FALSE)</f>
        <v>46020</v>
      </c>
      <c r="BO334">
        <f>VLOOKUP(A334,ReferenceTable[],10,FALSE)</f>
        <v>168000</v>
      </c>
      <c r="BP334">
        <f>VLOOKUP(A334,ReferenceTable[],11,FALSE)</f>
        <v>0</v>
      </c>
      <c r="BQ334">
        <f>VLOOKUP(A334,ReferenceTable[],12,FALSE)</f>
        <v>0</v>
      </c>
      <c r="BR334" t="str">
        <f>VLOOKUP(A334,ReferenceTable[],14,FALSE)</f>
        <v>ETA  05/01/2026</v>
      </c>
      <c r="BS334" s="4">
        <f>VLOOKUP(A334,ReferenceTable[],15,FALSE)</f>
        <v>46024</v>
      </c>
      <c r="BT334">
        <f>VLOOKUP(A334,ReferenceTable[],16,FALSE)</f>
        <v>2</v>
      </c>
      <c r="BU334" t="str">
        <f>VLOOKUP(A334,ReferenceTable[],17,FALSE)</f>
        <v>JT</v>
      </c>
      <c r="BV334" s="4">
        <f>VLOOKUP(A334,ReferenceTable[],18,FALSE)</f>
        <v>45917</v>
      </c>
      <c r="BW334" s="4">
        <f>VLOOKUP(A334,ReferenceTable[],19,FALSE)</f>
        <v>0</v>
      </c>
      <c r="BX334">
        <f>VLOOKUP(A334,ReferenceTable[],20,FALSE)</f>
        <v>0</v>
      </c>
    </row>
    <row r="335" spans="1:76">
      <c r="A335" t="s">
        <v>1190</v>
      </c>
      <c r="B335">
        <v>10000</v>
      </c>
      <c r="C335">
        <v>10000</v>
      </c>
      <c r="D335" s="4">
        <v>45971</v>
      </c>
      <c r="E335" t="s">
        <v>77</v>
      </c>
      <c r="F335">
        <v>0.482951388888889</v>
      </c>
      <c r="G335" t="s">
        <v>1191</v>
      </c>
      <c r="I335">
        <v>1</v>
      </c>
      <c r="J335" t="s">
        <v>984</v>
      </c>
      <c r="K335">
        <v>60</v>
      </c>
      <c r="L335" t="s">
        <v>278</v>
      </c>
      <c r="M335" t="s">
        <v>82</v>
      </c>
      <c r="N335" t="s">
        <v>279</v>
      </c>
      <c r="O335" t="s">
        <v>280</v>
      </c>
      <c r="P335">
        <v>5000</v>
      </c>
      <c r="S335" s="4">
        <v>45969</v>
      </c>
      <c r="U335">
        <v>10</v>
      </c>
      <c r="V335">
        <v>50000</v>
      </c>
      <c r="W335" t="s">
        <v>85</v>
      </c>
      <c r="X335" t="s">
        <v>1192</v>
      </c>
      <c r="Y335">
        <v>0</v>
      </c>
      <c r="Z335">
        <v>60000</v>
      </c>
      <c r="AA335">
        <v>-10000</v>
      </c>
      <c r="AB335">
        <v>0</v>
      </c>
      <c r="AC335">
        <v>0</v>
      </c>
      <c r="AD335">
        <v>0</v>
      </c>
      <c r="AG335">
        <v>0</v>
      </c>
      <c r="AP335" t="s">
        <v>1193</v>
      </c>
      <c r="AQ335" t="s">
        <v>1127</v>
      </c>
      <c r="AR335" t="s">
        <v>1128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80</v>
      </c>
      <c r="BC335" t="s">
        <v>1194</v>
      </c>
      <c r="BD335">
        <v>0</v>
      </c>
      <c r="BF335" t="s">
        <v>1127</v>
      </c>
      <c r="BI335" t="s">
        <v>1195</v>
      </c>
      <c r="BJ335" s="5" t="str">
        <f>VLOOKUP(A335,ReferenceTable[],4,FALSE)</f>
        <v>CS9012</v>
      </c>
      <c r="BK335" t="str">
        <f>VLOOKUP(A335,ReferenceTable[],5,FALSE)</f>
        <v>3M467MP</v>
      </c>
      <c r="BL335">
        <f>VLOOKUP(A335,ReferenceTable[],6,FALSE)</f>
        <v>0</v>
      </c>
      <c r="BM335">
        <f>VLOOKUP(A335,ReferenceTable[],7,FALSE)</f>
        <v>0</v>
      </c>
      <c r="BN335" s="4">
        <f>VLOOKUP(A335,ReferenceTable[],9,FALSE)</f>
        <v>45975</v>
      </c>
      <c r="BO335">
        <f>VLOOKUP(A335,ReferenceTable[],10,FALSE)</f>
        <v>50000</v>
      </c>
      <c r="BP335">
        <f>VLOOKUP(A335,ReferenceTable[],11,FALSE)</f>
        <v>0</v>
      </c>
      <c r="BQ335">
        <f>VLOOKUP(A335,ReferenceTable[],12,FALSE)</f>
        <v>0</v>
      </c>
      <c r="BR335" t="str">
        <f>VLOOKUP(A335,ReferenceTable[],14,FALSE)</f>
        <v>ETA: 26/11/25</v>
      </c>
      <c r="BS335" s="4">
        <f>VLOOKUP(A335,ReferenceTable[],15,FALSE)</f>
        <v>45980</v>
      </c>
      <c r="BT335">
        <f>VLOOKUP(A335,ReferenceTable[],16,FALSE)</f>
        <v>2</v>
      </c>
      <c r="BU335" t="str">
        <f>VLOOKUP(A335,ReferenceTable[],17,FALSE)</f>
        <v>DT</v>
      </c>
      <c r="BV335" s="4">
        <f>VLOOKUP(A335,ReferenceTable[],18,FALSE)</f>
        <v>45917</v>
      </c>
      <c r="BW335" s="4">
        <f>VLOOKUP(A335,ReferenceTable[],19,FALSE)</f>
        <v>45969</v>
      </c>
      <c r="BX335">
        <f>VLOOKUP(A335,ReferenceTable[],20,FALSE)</f>
        <v>50000</v>
      </c>
    </row>
    <row r="336" spans="1:76">
      <c r="A336" t="s">
        <v>1196</v>
      </c>
      <c r="B336">
        <v>10000</v>
      </c>
      <c r="C336">
        <v>10000</v>
      </c>
      <c r="D336" s="4">
        <v>45978</v>
      </c>
      <c r="E336" t="s">
        <v>77</v>
      </c>
      <c r="F336">
        <v>0.450081018518519</v>
      </c>
      <c r="G336" t="s">
        <v>1197</v>
      </c>
      <c r="I336">
        <v>1</v>
      </c>
      <c r="J336" t="s">
        <v>984</v>
      </c>
      <c r="K336">
        <v>60</v>
      </c>
      <c r="L336" t="s">
        <v>278</v>
      </c>
      <c r="M336" t="s">
        <v>82</v>
      </c>
      <c r="N336" t="s">
        <v>279</v>
      </c>
      <c r="O336" t="s">
        <v>280</v>
      </c>
      <c r="P336">
        <v>6000</v>
      </c>
      <c r="S336" s="4">
        <v>45976</v>
      </c>
      <c r="U336">
        <v>5</v>
      </c>
      <c r="V336">
        <v>30000</v>
      </c>
      <c r="W336" t="s">
        <v>85</v>
      </c>
      <c r="X336" t="s">
        <v>1198</v>
      </c>
      <c r="Y336">
        <v>0</v>
      </c>
      <c r="Z336">
        <v>30000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1199</v>
      </c>
      <c r="AQ336" t="s">
        <v>1127</v>
      </c>
      <c r="AR336" t="s">
        <v>1128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80</v>
      </c>
      <c r="BC336" t="s">
        <v>1200</v>
      </c>
      <c r="BD336">
        <v>0</v>
      </c>
      <c r="BF336" t="s">
        <v>1127</v>
      </c>
      <c r="BI336" t="s">
        <v>1201</v>
      </c>
      <c r="BJ336" s="5" t="str">
        <f>VLOOKUP(A336,ReferenceTable[],4,FALSE)</f>
        <v>SIC9001</v>
      </c>
      <c r="BK336" t="str">
        <f>VLOOKUP(A336,ReferenceTable[],5,FALSE)</f>
        <v>3M467MP</v>
      </c>
      <c r="BL336">
        <f>VLOOKUP(A336,ReferenceTable[],6,FALSE)</f>
        <v>0</v>
      </c>
      <c r="BM336">
        <f>VLOOKUP(A336,ReferenceTable[],7,FALSE)</f>
        <v>0</v>
      </c>
      <c r="BN336" s="4">
        <f>VLOOKUP(A336,ReferenceTable[],9,FALSE)</f>
        <v>45975</v>
      </c>
      <c r="BO336">
        <f>VLOOKUP(A336,ReferenceTable[],10,FALSE)</f>
        <v>30000</v>
      </c>
      <c r="BP336">
        <f>VLOOKUP(A336,ReferenceTable[],11,FALSE)</f>
        <v>30000</v>
      </c>
      <c r="BQ336">
        <f>VLOOKUP(A336,ReferenceTable[],12,FALSE)</f>
        <v>0</v>
      </c>
      <c r="BR336" t="str">
        <f>VLOOKUP(A336,ReferenceTable[],14,FALSE)</f>
        <v>ETA: 26/11/25   MFG: 02/09/25</v>
      </c>
      <c r="BS336" s="4">
        <f>VLOOKUP(A336,ReferenceTable[],15,FALSE)</f>
        <v>45980</v>
      </c>
      <c r="BT336">
        <f>VLOOKUP(A336,ReferenceTable[],16,FALSE)</f>
        <v>2</v>
      </c>
      <c r="BU336" t="str">
        <f>VLOOKUP(A336,ReferenceTable[],17,FALSE)</f>
        <v>DT</v>
      </c>
      <c r="BV336" s="4">
        <f>VLOOKUP(A336,ReferenceTable[],18,FALSE)</f>
        <v>45917</v>
      </c>
      <c r="BW336" s="4">
        <f>VLOOKUP(A336,ReferenceTable[],19,FALSE)</f>
        <v>45976</v>
      </c>
      <c r="BX336">
        <f>VLOOKUP(A336,ReferenceTable[],20,FALSE)</f>
        <v>30000</v>
      </c>
    </row>
    <row r="337" spans="1:76">
      <c r="A337" t="s">
        <v>1202</v>
      </c>
      <c r="B337">
        <v>10000</v>
      </c>
      <c r="C337">
        <v>10000</v>
      </c>
      <c r="D337" s="4">
        <v>45974</v>
      </c>
      <c r="E337" t="s">
        <v>77</v>
      </c>
      <c r="F337">
        <v>0.534479166666667</v>
      </c>
      <c r="G337" t="s">
        <v>1203</v>
      </c>
      <c r="I337">
        <v>1</v>
      </c>
      <c r="J337" t="s">
        <v>984</v>
      </c>
      <c r="K337">
        <v>60</v>
      </c>
      <c r="L337" t="s">
        <v>278</v>
      </c>
      <c r="M337" t="s">
        <v>82</v>
      </c>
      <c r="N337" t="s">
        <v>279</v>
      </c>
      <c r="O337" t="s">
        <v>280</v>
      </c>
      <c r="P337">
        <v>7600</v>
      </c>
      <c r="S337" s="4">
        <v>45974</v>
      </c>
      <c r="U337">
        <v>5</v>
      </c>
      <c r="V337">
        <v>38000</v>
      </c>
      <c r="W337" t="s">
        <v>85</v>
      </c>
      <c r="X337" t="s">
        <v>1204</v>
      </c>
      <c r="Y337">
        <v>0</v>
      </c>
      <c r="Z337">
        <v>38000</v>
      </c>
      <c r="AA337">
        <v>0</v>
      </c>
      <c r="AB337">
        <v>0</v>
      </c>
      <c r="AC337">
        <v>0</v>
      </c>
      <c r="AD337">
        <v>0</v>
      </c>
      <c r="AG337">
        <v>0</v>
      </c>
      <c r="AP337" t="s">
        <v>1205</v>
      </c>
      <c r="AQ337" t="s">
        <v>1127</v>
      </c>
      <c r="AR337" t="s">
        <v>1128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80</v>
      </c>
      <c r="BC337" t="s">
        <v>1206</v>
      </c>
      <c r="BD337">
        <v>0</v>
      </c>
      <c r="BF337" t="s">
        <v>1127</v>
      </c>
      <c r="BI337" t="s">
        <v>1207</v>
      </c>
      <c r="BJ337" s="5" t="str">
        <f>VLOOKUP(A337,ReferenceTable[],4,FALSE)</f>
        <v>CS9012</v>
      </c>
      <c r="BK337" t="str">
        <f>VLOOKUP(A337,ReferenceTable[],5,FALSE)</f>
        <v>3M467MP</v>
      </c>
      <c r="BL337">
        <f>VLOOKUP(A337,ReferenceTable[],6,FALSE)</f>
        <v>0</v>
      </c>
      <c r="BM337">
        <f>VLOOKUP(A337,ReferenceTable[],7,FALSE)</f>
        <v>0</v>
      </c>
      <c r="BN337" s="4">
        <f>VLOOKUP(A337,ReferenceTable[],9,FALSE)</f>
        <v>45972</v>
      </c>
      <c r="BO337">
        <f>VLOOKUP(A337,ReferenceTable[],10,FALSE)</f>
        <v>38000</v>
      </c>
      <c r="BP337">
        <f>VLOOKUP(A337,ReferenceTable[],11,FALSE)</f>
        <v>38000</v>
      </c>
      <c r="BQ337">
        <f>VLOOKUP(A337,ReferenceTable[],12,FALSE)</f>
        <v>0</v>
      </c>
      <c r="BR337" t="str">
        <f>VLOOKUP(A337,ReferenceTable[],14,FALSE)</f>
        <v>ETA: 21/11/25</v>
      </c>
      <c r="BS337" s="4">
        <f>VLOOKUP(A337,ReferenceTable[],15,FALSE)</f>
        <v>45975</v>
      </c>
      <c r="BT337">
        <f>VLOOKUP(A337,ReferenceTable[],16,FALSE)</f>
        <v>2</v>
      </c>
      <c r="BU337" t="str">
        <f>VLOOKUP(A337,ReferenceTable[],17,FALSE)</f>
        <v>DT</v>
      </c>
      <c r="BV337" s="4">
        <f>VLOOKUP(A337,ReferenceTable[],18,FALSE)</f>
        <v>45918</v>
      </c>
      <c r="BW337" s="4">
        <f>VLOOKUP(A337,ReferenceTable[],19,FALSE)</f>
        <v>45974</v>
      </c>
      <c r="BX337">
        <f>VLOOKUP(A337,ReferenceTable[],20,FALSE)</f>
        <v>38000</v>
      </c>
    </row>
    <row r="338" spans="1:76">
      <c r="A338" t="s">
        <v>1208</v>
      </c>
      <c r="B338">
        <v>10000</v>
      </c>
      <c r="C338">
        <v>10000</v>
      </c>
      <c r="D338" s="4">
        <v>45974</v>
      </c>
      <c r="E338" t="s">
        <v>77</v>
      </c>
      <c r="F338" t="s">
        <v>1209</v>
      </c>
      <c r="G338" t="s">
        <v>1210</v>
      </c>
      <c r="I338">
        <v>1</v>
      </c>
      <c r="J338" t="s">
        <v>984</v>
      </c>
      <c r="K338">
        <v>60</v>
      </c>
      <c r="L338" t="s">
        <v>278</v>
      </c>
      <c r="M338" t="s">
        <v>82</v>
      </c>
      <c r="N338" t="s">
        <v>279</v>
      </c>
      <c r="O338" t="s">
        <v>280</v>
      </c>
      <c r="P338">
        <v>5240</v>
      </c>
      <c r="S338" s="4">
        <v>45971</v>
      </c>
      <c r="U338">
        <v>5</v>
      </c>
      <c r="V338">
        <v>26200</v>
      </c>
      <c r="W338" t="s">
        <v>85</v>
      </c>
      <c r="X338" t="s">
        <v>1211</v>
      </c>
      <c r="Y338">
        <v>0</v>
      </c>
      <c r="Z338">
        <v>46182</v>
      </c>
      <c r="AA338">
        <v>-19982</v>
      </c>
      <c r="AB338">
        <v>0</v>
      </c>
      <c r="AC338">
        <v>0</v>
      </c>
      <c r="AD338">
        <v>0</v>
      </c>
      <c r="AG338">
        <v>0</v>
      </c>
      <c r="AP338" t="s">
        <v>1212</v>
      </c>
      <c r="AQ338" t="s">
        <v>1127</v>
      </c>
      <c r="AR338" t="s">
        <v>1128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80</v>
      </c>
      <c r="BC338" t="s">
        <v>1213</v>
      </c>
      <c r="BD338">
        <v>0</v>
      </c>
      <c r="BF338" t="s">
        <v>1127</v>
      </c>
      <c r="BI338" t="s">
        <v>1214</v>
      </c>
      <c r="BJ338" s="5" t="str">
        <f>VLOOKUP(A338,ReferenceTable[],4,FALSE)</f>
        <v>AA9001</v>
      </c>
      <c r="BK338" t="str">
        <f>VLOOKUP(A338,ReferenceTable[],5,FALSE)</f>
        <v>XHX9019</v>
      </c>
      <c r="BL338" t="str">
        <f>VLOOKUP(A338,ReferenceTable[],6,FALSE)</f>
        <v>XHX2808</v>
      </c>
      <c r="BM338" t="str">
        <f>VLOOKUP(A338,ReferenceTable[],7,FALSE)</f>
        <v>XHX9021</v>
      </c>
      <c r="BN338" s="4">
        <f>VLOOKUP(A338,ReferenceTable[],9,FALSE)</f>
        <v>45972</v>
      </c>
      <c r="BO338">
        <f>VLOOKUP(A338,ReferenceTable[],10,FALSE)</f>
        <v>26182</v>
      </c>
      <c r="BP338">
        <f>VLOOKUP(A338,ReferenceTable[],11,FALSE)</f>
        <v>46182</v>
      </c>
      <c r="BQ338">
        <f>VLOOKUP(A338,ReferenceTable[],12,FALSE)</f>
        <v>0</v>
      </c>
      <c r="BR338" t="str">
        <f>VLOOKUP(A338,ReferenceTable[],14,FALSE)</f>
        <v>ETA: 21/11/25  FOLLOW PO PRICE</v>
      </c>
      <c r="BS338" s="4">
        <f>VLOOKUP(A338,ReferenceTable[],15,FALSE)</f>
        <v>45975</v>
      </c>
      <c r="BT338">
        <f>VLOOKUP(A338,ReferenceTable[],16,FALSE)</f>
        <v>2</v>
      </c>
      <c r="BU338" t="str">
        <f>VLOOKUP(A338,ReferenceTable[],17,FALSE)</f>
        <v>DT</v>
      </c>
      <c r="BV338" s="4">
        <f>VLOOKUP(A338,ReferenceTable[],18,FALSE)</f>
        <v>45918</v>
      </c>
      <c r="BW338" s="4">
        <f>VLOOKUP(A338,ReferenceTable[],19,FALSE)</f>
        <v>45971</v>
      </c>
      <c r="BX338">
        <f>VLOOKUP(A338,ReferenceTable[],20,FALSE)</f>
        <v>26200</v>
      </c>
    </row>
    <row r="339" spans="1:76">
      <c r="A339" t="s">
        <v>1215</v>
      </c>
      <c r="B339">
        <v>10000</v>
      </c>
      <c r="C339">
        <v>10000</v>
      </c>
      <c r="D339" s="4">
        <v>45978</v>
      </c>
      <c r="E339" t="s">
        <v>77</v>
      </c>
      <c r="F339" t="s">
        <v>1216</v>
      </c>
      <c r="G339" t="s">
        <v>724</v>
      </c>
      <c r="I339">
        <v>1</v>
      </c>
      <c r="J339" t="s">
        <v>984</v>
      </c>
      <c r="K339">
        <v>59</v>
      </c>
      <c r="L339" t="s">
        <v>714</v>
      </c>
      <c r="M339" t="s">
        <v>178</v>
      </c>
      <c r="N339" t="s">
        <v>715</v>
      </c>
      <c r="O339" t="s">
        <v>716</v>
      </c>
      <c r="P339">
        <v>3873</v>
      </c>
      <c r="S339" s="4">
        <v>45976</v>
      </c>
      <c r="U339">
        <v>4</v>
      </c>
      <c r="V339">
        <v>15492</v>
      </c>
      <c r="W339" t="s">
        <v>85</v>
      </c>
      <c r="X339">
        <v>150487590001</v>
      </c>
      <c r="Y339">
        <v>0</v>
      </c>
      <c r="Z339">
        <v>15490</v>
      </c>
      <c r="AA339">
        <v>2</v>
      </c>
      <c r="AB339">
        <v>0</v>
      </c>
      <c r="AC339">
        <v>0</v>
      </c>
      <c r="AD339">
        <v>0</v>
      </c>
      <c r="AG339">
        <v>0</v>
      </c>
      <c r="AP339">
        <v>15048759</v>
      </c>
      <c r="AQ339" t="s">
        <v>1011</v>
      </c>
      <c r="AR339" t="s">
        <v>1012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80</v>
      </c>
      <c r="BC339" t="s">
        <v>1217</v>
      </c>
      <c r="BD339">
        <v>0</v>
      </c>
      <c r="BF339" t="s">
        <v>1011</v>
      </c>
      <c r="BI339" t="s">
        <v>1218</v>
      </c>
      <c r="BJ339" s="5" t="str">
        <f>VLOOKUP(A339,ReferenceTable[],4,FALSE)</f>
        <v>RFT4104</v>
      </c>
      <c r="BK339">
        <f>VLOOKUP(A339,ReferenceTable[],5,FALSE)</f>
        <v>0</v>
      </c>
      <c r="BL339">
        <f>VLOOKUP(A339,ReferenceTable[],6,FALSE)</f>
        <v>0</v>
      </c>
      <c r="BM339">
        <f>VLOOKUP(A339,ReferenceTable[],7,FALSE)</f>
        <v>0</v>
      </c>
      <c r="BN339" s="4">
        <f>VLOOKUP(A339,ReferenceTable[],9,FALSE)</f>
        <v>46015</v>
      </c>
      <c r="BO339">
        <f>VLOOKUP(A339,ReferenceTable[],10,FALSE)</f>
        <v>15490</v>
      </c>
      <c r="BP339">
        <f>VLOOKUP(A339,ReferenceTable[],11,FALSE)</f>
        <v>15490</v>
      </c>
      <c r="BQ339">
        <f>VLOOKUP(A339,ReferenceTable[],12,FALSE)</f>
        <v>0</v>
      </c>
      <c r="BR339">
        <f>VLOOKUP(A339,ReferenceTable[],14,FALSE)</f>
        <v>0</v>
      </c>
      <c r="BS339" s="4">
        <f>VLOOKUP(A339,ReferenceTable[],15,FALSE)</f>
        <v>46024</v>
      </c>
      <c r="BT339">
        <f>VLOOKUP(A339,ReferenceTable[],16,FALSE)</f>
        <v>2</v>
      </c>
      <c r="BU339" t="str">
        <f>VLOOKUP(A339,ReferenceTable[],17,FALSE)</f>
        <v>JT</v>
      </c>
      <c r="BV339" s="4">
        <f>VLOOKUP(A339,ReferenceTable[],18,FALSE)</f>
        <v>45918</v>
      </c>
      <c r="BW339" s="4">
        <f>VLOOKUP(A339,ReferenceTable[],19,FALSE)</f>
        <v>45976</v>
      </c>
      <c r="BX339">
        <f>VLOOKUP(A339,ReferenceTable[],20,FALSE)</f>
        <v>15492</v>
      </c>
    </row>
    <row r="340" spans="1:76">
      <c r="A340" t="s">
        <v>1219</v>
      </c>
      <c r="B340">
        <v>10000</v>
      </c>
      <c r="C340">
        <v>30000</v>
      </c>
      <c r="D340" s="4">
        <v>45965</v>
      </c>
      <c r="E340" t="s">
        <v>77</v>
      </c>
      <c r="F340" t="s">
        <v>1220</v>
      </c>
      <c r="G340" t="s">
        <v>1221</v>
      </c>
      <c r="I340">
        <v>2</v>
      </c>
      <c r="J340" t="s">
        <v>984</v>
      </c>
      <c r="K340">
        <v>108</v>
      </c>
      <c r="L340" t="s">
        <v>162</v>
      </c>
      <c r="M340" t="s">
        <v>163</v>
      </c>
      <c r="N340" t="s">
        <v>1222</v>
      </c>
      <c r="O340" t="s">
        <v>1223</v>
      </c>
      <c r="P340">
        <v>108000</v>
      </c>
      <c r="S340" s="4">
        <v>45964</v>
      </c>
      <c r="U340">
        <v>4</v>
      </c>
      <c r="V340">
        <v>432000</v>
      </c>
      <c r="W340" t="s">
        <v>85</v>
      </c>
      <c r="X340">
        <v>80256220001</v>
      </c>
      <c r="Y340">
        <v>0</v>
      </c>
      <c r="Z340">
        <v>432000</v>
      </c>
      <c r="AA340">
        <v>0</v>
      </c>
      <c r="AB340">
        <v>0</v>
      </c>
      <c r="AC340">
        <v>0</v>
      </c>
      <c r="AD340">
        <v>0</v>
      </c>
      <c r="AG340">
        <v>0</v>
      </c>
      <c r="AP340">
        <v>8025622</v>
      </c>
      <c r="AQ340" t="s">
        <v>375</v>
      </c>
      <c r="AR340" t="s">
        <v>376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80</v>
      </c>
      <c r="BC340" t="s">
        <v>1224</v>
      </c>
      <c r="BD340">
        <v>0</v>
      </c>
      <c r="BF340" t="s">
        <v>375</v>
      </c>
      <c r="BI340" t="s">
        <v>1225</v>
      </c>
      <c r="BJ340" s="5" t="str">
        <f>VLOOKUP(A340,ReferenceTable[],4,FALSE)</f>
        <v>RFT5801</v>
      </c>
      <c r="BK340">
        <f>VLOOKUP(A340,ReferenceTable[],5,FALSE)</f>
        <v>0</v>
      </c>
      <c r="BL340">
        <f>VLOOKUP(A340,ReferenceTable[],6,FALSE)</f>
        <v>0</v>
      </c>
      <c r="BM340">
        <f>VLOOKUP(A340,ReferenceTable[],7,FALSE)</f>
        <v>0</v>
      </c>
      <c r="BN340" s="4">
        <f>VLOOKUP(A340,ReferenceTable[],9,FALSE)</f>
        <v>45965</v>
      </c>
      <c r="BO340">
        <f>VLOOKUP(A340,ReferenceTable[],10,FALSE)</f>
        <v>432000</v>
      </c>
      <c r="BP340">
        <f>VLOOKUP(A340,ReferenceTable[],11,FALSE)</f>
        <v>432000</v>
      </c>
      <c r="BQ340">
        <f>VLOOKUP(A340,ReferenceTable[],12,FALSE)</f>
        <v>0</v>
      </c>
      <c r="BR340" t="str">
        <f>VLOOKUP(A340,ReferenceTable[],14,FALSE)</f>
        <v>BYR: EUNICE/DANNIS</v>
      </c>
      <c r="BS340" s="4">
        <f>VLOOKUP(A340,ReferenceTable[],15,FALSE)</f>
        <v>45972</v>
      </c>
      <c r="BT340">
        <f>VLOOKUP(A340,ReferenceTable[],16,FALSE)</f>
        <v>1</v>
      </c>
      <c r="BU340" t="str">
        <f>VLOOKUP(A340,ReferenceTable[],17,FALSE)</f>
        <v>JT</v>
      </c>
      <c r="BV340" s="4">
        <f>VLOOKUP(A340,ReferenceTable[],18,FALSE)</f>
        <v>45918</v>
      </c>
      <c r="BW340" s="4">
        <f>VLOOKUP(A340,ReferenceTable[],19,FALSE)</f>
        <v>45952</v>
      </c>
      <c r="BX340">
        <f>VLOOKUP(A340,ReferenceTable[],20,FALSE)</f>
        <v>864000</v>
      </c>
    </row>
    <row r="341" spans="1:76">
      <c r="A341" t="s">
        <v>1226</v>
      </c>
      <c r="B341">
        <v>10000</v>
      </c>
      <c r="C341">
        <v>30000</v>
      </c>
      <c r="D341" s="4">
        <v>45972</v>
      </c>
      <c r="E341" t="s">
        <v>77</v>
      </c>
      <c r="F341" t="s">
        <v>1227</v>
      </c>
      <c r="G341" t="s">
        <v>1221</v>
      </c>
      <c r="I341">
        <v>2</v>
      </c>
      <c r="J341" t="s">
        <v>984</v>
      </c>
      <c r="K341">
        <v>108</v>
      </c>
      <c r="L341" t="s">
        <v>162</v>
      </c>
      <c r="M341" t="s">
        <v>163</v>
      </c>
      <c r="N341" t="s">
        <v>1222</v>
      </c>
      <c r="O341" t="s">
        <v>1223</v>
      </c>
      <c r="P341">
        <v>82125</v>
      </c>
      <c r="S341" s="4">
        <v>45967</v>
      </c>
      <c r="U341">
        <v>4</v>
      </c>
      <c r="V341">
        <v>328500</v>
      </c>
      <c r="W341" t="s">
        <v>85</v>
      </c>
      <c r="X341">
        <v>80256220001</v>
      </c>
      <c r="Y341">
        <v>0</v>
      </c>
      <c r="Z341">
        <v>328500</v>
      </c>
      <c r="AA341">
        <v>0</v>
      </c>
      <c r="AB341">
        <v>0</v>
      </c>
      <c r="AC341">
        <v>0</v>
      </c>
      <c r="AD341">
        <v>0</v>
      </c>
      <c r="AG341">
        <v>0</v>
      </c>
      <c r="AP341">
        <v>8025622</v>
      </c>
      <c r="AQ341" t="s">
        <v>375</v>
      </c>
      <c r="AR341" t="s">
        <v>376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80</v>
      </c>
      <c r="BC341" t="s">
        <v>1228</v>
      </c>
      <c r="BD341">
        <v>0</v>
      </c>
      <c r="BF341" t="s">
        <v>375</v>
      </c>
      <c r="BI341" t="s">
        <v>1229</v>
      </c>
      <c r="BJ341" s="5" t="str">
        <f>VLOOKUP(A341,ReferenceTable[],4,FALSE)</f>
        <v>RFT5801</v>
      </c>
      <c r="BK341">
        <f>VLOOKUP(A341,ReferenceTable[],5,FALSE)</f>
        <v>0</v>
      </c>
      <c r="BL341">
        <f>VLOOKUP(A341,ReferenceTable[],6,FALSE)</f>
        <v>0</v>
      </c>
      <c r="BM341">
        <f>VLOOKUP(A341,ReferenceTable[],7,FALSE)</f>
        <v>0</v>
      </c>
      <c r="BN341" s="4">
        <f>VLOOKUP(A341,ReferenceTable[],9,FALSE)</f>
        <v>45967</v>
      </c>
      <c r="BO341">
        <f>VLOOKUP(A341,ReferenceTable[],10,FALSE)</f>
        <v>432000</v>
      </c>
      <c r="BP341">
        <f>VLOOKUP(A341,ReferenceTable[],11,FALSE)</f>
        <v>0</v>
      </c>
      <c r="BQ341">
        <f>VLOOKUP(A341,ReferenceTable[],12,FALSE)</f>
        <v>0</v>
      </c>
      <c r="BR341" t="str">
        <f>VLOOKUP(A341,ReferenceTable[],14,FALSE)</f>
        <v>BYR: EUNICE/DANNIS</v>
      </c>
      <c r="BS341" s="4">
        <f>VLOOKUP(A341,ReferenceTable[],15,FALSE)</f>
        <v>45974</v>
      </c>
      <c r="BT341">
        <f>VLOOKUP(A341,ReferenceTable[],16,FALSE)</f>
        <v>1</v>
      </c>
      <c r="BU341" t="str">
        <f>VLOOKUP(A341,ReferenceTable[],17,FALSE)</f>
        <v>JT</v>
      </c>
      <c r="BV341" s="4">
        <f>VLOOKUP(A341,ReferenceTable[],18,FALSE)</f>
        <v>45918</v>
      </c>
      <c r="BW341" s="4">
        <f>VLOOKUP(A341,ReferenceTable[],19,FALSE)</f>
        <v>0</v>
      </c>
      <c r="BX341">
        <f>VLOOKUP(A341,ReferenceTable[],20,FALSE)</f>
        <v>0</v>
      </c>
    </row>
    <row r="342" spans="1:76">
      <c r="A342" t="s">
        <v>1226</v>
      </c>
      <c r="B342">
        <v>10000</v>
      </c>
      <c r="C342">
        <v>40000</v>
      </c>
      <c r="D342" s="4">
        <v>45972</v>
      </c>
      <c r="E342" t="s">
        <v>77</v>
      </c>
      <c r="F342" t="s">
        <v>1227</v>
      </c>
      <c r="G342" t="s">
        <v>1221</v>
      </c>
      <c r="I342">
        <v>2</v>
      </c>
      <c r="J342" t="s">
        <v>984</v>
      </c>
      <c r="K342">
        <v>108</v>
      </c>
      <c r="L342" t="s">
        <v>162</v>
      </c>
      <c r="M342" t="s">
        <v>163</v>
      </c>
      <c r="N342" t="s">
        <v>1230</v>
      </c>
      <c r="O342" t="s">
        <v>1231</v>
      </c>
      <c r="P342">
        <v>25875</v>
      </c>
      <c r="S342" s="4">
        <v>45969</v>
      </c>
      <c r="U342">
        <v>4</v>
      </c>
      <c r="V342">
        <v>103500</v>
      </c>
      <c r="W342" t="s">
        <v>85</v>
      </c>
      <c r="X342">
        <v>80256220001</v>
      </c>
      <c r="Y342">
        <v>0</v>
      </c>
      <c r="Z342">
        <v>103500</v>
      </c>
      <c r="AA342">
        <v>0</v>
      </c>
      <c r="AB342">
        <v>0</v>
      </c>
      <c r="AC342">
        <v>0</v>
      </c>
      <c r="AD342">
        <v>0</v>
      </c>
      <c r="AG342">
        <v>0</v>
      </c>
      <c r="AP342">
        <v>8025622</v>
      </c>
      <c r="AQ342" t="s">
        <v>375</v>
      </c>
      <c r="AR342" t="s">
        <v>376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80</v>
      </c>
      <c r="BC342" t="s">
        <v>1228</v>
      </c>
      <c r="BD342">
        <v>0</v>
      </c>
      <c r="BF342" t="s">
        <v>375</v>
      </c>
      <c r="BI342" t="s">
        <v>1229</v>
      </c>
      <c r="BJ342" s="5" t="str">
        <f>VLOOKUP(A342,ReferenceTable[],4,FALSE)</f>
        <v>RFT5801</v>
      </c>
      <c r="BK342">
        <f>VLOOKUP(A342,ReferenceTable[],5,FALSE)</f>
        <v>0</v>
      </c>
      <c r="BL342">
        <f>VLOOKUP(A342,ReferenceTable[],6,FALSE)</f>
        <v>0</v>
      </c>
      <c r="BM342">
        <f>VLOOKUP(A342,ReferenceTable[],7,FALSE)</f>
        <v>0</v>
      </c>
      <c r="BN342" s="4">
        <f>VLOOKUP(A342,ReferenceTable[],9,FALSE)</f>
        <v>45967</v>
      </c>
      <c r="BO342">
        <f>VLOOKUP(A342,ReferenceTable[],10,FALSE)</f>
        <v>432000</v>
      </c>
      <c r="BP342">
        <f>VLOOKUP(A342,ReferenceTable[],11,FALSE)</f>
        <v>0</v>
      </c>
      <c r="BQ342">
        <f>VLOOKUP(A342,ReferenceTable[],12,FALSE)</f>
        <v>0</v>
      </c>
      <c r="BR342" t="str">
        <f>VLOOKUP(A342,ReferenceTable[],14,FALSE)</f>
        <v>BYR: EUNICE/DANNIS</v>
      </c>
      <c r="BS342" s="4">
        <f>VLOOKUP(A342,ReferenceTable[],15,FALSE)</f>
        <v>45974</v>
      </c>
      <c r="BT342">
        <f>VLOOKUP(A342,ReferenceTable[],16,FALSE)</f>
        <v>1</v>
      </c>
      <c r="BU342" t="str">
        <f>VLOOKUP(A342,ReferenceTable[],17,FALSE)</f>
        <v>JT</v>
      </c>
      <c r="BV342" s="4">
        <f>VLOOKUP(A342,ReferenceTable[],18,FALSE)</f>
        <v>45918</v>
      </c>
      <c r="BW342" s="4">
        <f>VLOOKUP(A342,ReferenceTable[],19,FALSE)</f>
        <v>0</v>
      </c>
      <c r="BX342">
        <f>VLOOKUP(A342,ReferenceTable[],20,FALSE)</f>
        <v>0</v>
      </c>
    </row>
    <row r="343" spans="1:76">
      <c r="A343" t="s">
        <v>1232</v>
      </c>
      <c r="B343">
        <v>10000</v>
      </c>
      <c r="C343">
        <v>10000</v>
      </c>
      <c r="D343" s="4">
        <v>45975</v>
      </c>
      <c r="E343" t="s">
        <v>77</v>
      </c>
      <c r="F343" t="s">
        <v>1233</v>
      </c>
      <c r="G343" t="s">
        <v>1221</v>
      </c>
      <c r="I343">
        <v>1</v>
      </c>
      <c r="J343" t="s">
        <v>984</v>
      </c>
      <c r="K343">
        <v>73</v>
      </c>
      <c r="L343" t="s">
        <v>648</v>
      </c>
      <c r="M343" t="s">
        <v>163</v>
      </c>
      <c r="N343" t="s">
        <v>1000</v>
      </c>
      <c r="O343" t="s">
        <v>1001</v>
      </c>
      <c r="P343">
        <v>10500</v>
      </c>
      <c r="S343" s="4">
        <v>45969</v>
      </c>
      <c r="U343">
        <v>12</v>
      </c>
      <c r="V343">
        <v>126000</v>
      </c>
      <c r="W343" t="s">
        <v>85</v>
      </c>
      <c r="X343">
        <v>80256220001</v>
      </c>
      <c r="Y343">
        <v>0</v>
      </c>
      <c r="Z343">
        <v>126000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8025622</v>
      </c>
      <c r="AQ343" t="s">
        <v>375</v>
      </c>
      <c r="AR343" t="s">
        <v>376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80</v>
      </c>
      <c r="BC343" t="s">
        <v>1234</v>
      </c>
      <c r="BD343">
        <v>0</v>
      </c>
      <c r="BF343" t="s">
        <v>375</v>
      </c>
      <c r="BI343" t="s">
        <v>1235</v>
      </c>
      <c r="BJ343" s="5" t="str">
        <f>VLOOKUP(A343,ReferenceTable[],4,FALSE)</f>
        <v>RFT5801</v>
      </c>
      <c r="BK343">
        <f>VLOOKUP(A343,ReferenceTable[],5,FALSE)</f>
        <v>0</v>
      </c>
      <c r="BL343">
        <f>VLOOKUP(A343,ReferenceTable[],6,FALSE)</f>
        <v>0</v>
      </c>
      <c r="BM343">
        <f>VLOOKUP(A343,ReferenceTable[],7,FALSE)</f>
        <v>0</v>
      </c>
      <c r="BN343" s="4">
        <f>VLOOKUP(A343,ReferenceTable[],9,FALSE)</f>
        <v>45972</v>
      </c>
      <c r="BO343">
        <f>VLOOKUP(A343,ReferenceTable[],10,FALSE)</f>
        <v>432000</v>
      </c>
      <c r="BP343">
        <f>VLOOKUP(A343,ReferenceTable[],11,FALSE)</f>
        <v>432000</v>
      </c>
      <c r="BQ343">
        <f>VLOOKUP(A343,ReferenceTable[],12,FALSE)</f>
        <v>0</v>
      </c>
      <c r="BR343" t="str">
        <f>VLOOKUP(A343,ReferenceTable[],14,FALSE)</f>
        <v>BYR: EUNICE/DANNIS</v>
      </c>
      <c r="BS343" s="4">
        <f>VLOOKUP(A343,ReferenceTable[],15,FALSE)</f>
        <v>45979</v>
      </c>
      <c r="BT343">
        <f>VLOOKUP(A343,ReferenceTable[],16,FALSE)</f>
        <v>1</v>
      </c>
      <c r="BU343" t="str">
        <f>VLOOKUP(A343,ReferenceTable[],17,FALSE)</f>
        <v>JT</v>
      </c>
      <c r="BV343" s="4">
        <f>VLOOKUP(A343,ReferenceTable[],18,FALSE)</f>
        <v>45918</v>
      </c>
      <c r="BW343" s="4">
        <f>VLOOKUP(A343,ReferenceTable[],19,FALSE)</f>
        <v>45969</v>
      </c>
      <c r="BX343">
        <f>VLOOKUP(A343,ReferenceTable[],20,FALSE)</f>
        <v>864000</v>
      </c>
    </row>
    <row r="344" spans="1:76">
      <c r="A344" t="s">
        <v>1232</v>
      </c>
      <c r="B344">
        <v>10000</v>
      </c>
      <c r="C344">
        <v>20000</v>
      </c>
      <c r="D344" s="4">
        <v>45975</v>
      </c>
      <c r="E344" t="s">
        <v>77</v>
      </c>
      <c r="F344" t="s">
        <v>1233</v>
      </c>
      <c r="G344" t="s">
        <v>1221</v>
      </c>
      <c r="I344">
        <v>1</v>
      </c>
      <c r="J344" t="s">
        <v>984</v>
      </c>
      <c r="K344">
        <v>73</v>
      </c>
      <c r="L344" t="s">
        <v>648</v>
      </c>
      <c r="M344" t="s">
        <v>163</v>
      </c>
      <c r="N344" t="s">
        <v>649</v>
      </c>
      <c r="O344" t="s">
        <v>650</v>
      </c>
      <c r="P344">
        <v>25500</v>
      </c>
      <c r="S344" s="4">
        <v>45969</v>
      </c>
      <c r="U344">
        <v>12</v>
      </c>
      <c r="V344">
        <v>306000</v>
      </c>
      <c r="W344" t="s">
        <v>85</v>
      </c>
      <c r="X344">
        <v>80256220001</v>
      </c>
      <c r="Y344">
        <v>0</v>
      </c>
      <c r="Z344">
        <v>306000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8025622</v>
      </c>
      <c r="AQ344" t="s">
        <v>375</v>
      </c>
      <c r="AR344" t="s">
        <v>376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80</v>
      </c>
      <c r="BC344" t="s">
        <v>1234</v>
      </c>
      <c r="BD344">
        <v>0</v>
      </c>
      <c r="BF344" t="s">
        <v>375</v>
      </c>
      <c r="BI344" t="s">
        <v>1235</v>
      </c>
      <c r="BJ344" s="5" t="str">
        <f>VLOOKUP(A344,ReferenceTable[],4,FALSE)</f>
        <v>RFT5801</v>
      </c>
      <c r="BK344">
        <f>VLOOKUP(A344,ReferenceTable[],5,FALSE)</f>
        <v>0</v>
      </c>
      <c r="BL344">
        <f>VLOOKUP(A344,ReferenceTable[],6,FALSE)</f>
        <v>0</v>
      </c>
      <c r="BM344">
        <f>VLOOKUP(A344,ReferenceTable[],7,FALSE)</f>
        <v>0</v>
      </c>
      <c r="BN344" s="4">
        <f>VLOOKUP(A344,ReferenceTable[],9,FALSE)</f>
        <v>45972</v>
      </c>
      <c r="BO344">
        <f>VLOOKUP(A344,ReferenceTable[],10,FALSE)</f>
        <v>432000</v>
      </c>
      <c r="BP344">
        <f>VLOOKUP(A344,ReferenceTable[],11,FALSE)</f>
        <v>432000</v>
      </c>
      <c r="BQ344">
        <f>VLOOKUP(A344,ReferenceTable[],12,FALSE)</f>
        <v>0</v>
      </c>
      <c r="BR344" t="str">
        <f>VLOOKUP(A344,ReferenceTable[],14,FALSE)</f>
        <v>BYR: EUNICE/DANNIS</v>
      </c>
      <c r="BS344" s="4">
        <f>VLOOKUP(A344,ReferenceTable[],15,FALSE)</f>
        <v>45979</v>
      </c>
      <c r="BT344">
        <f>VLOOKUP(A344,ReferenceTable[],16,FALSE)</f>
        <v>1</v>
      </c>
      <c r="BU344" t="str">
        <f>VLOOKUP(A344,ReferenceTable[],17,FALSE)</f>
        <v>JT</v>
      </c>
      <c r="BV344" s="4">
        <f>VLOOKUP(A344,ReferenceTable[],18,FALSE)</f>
        <v>45918</v>
      </c>
      <c r="BW344" s="4">
        <f>VLOOKUP(A344,ReferenceTable[],19,FALSE)</f>
        <v>45969</v>
      </c>
      <c r="BX344">
        <f>VLOOKUP(A344,ReferenceTable[],20,FALSE)</f>
        <v>864000</v>
      </c>
    </row>
    <row r="345" spans="1:76">
      <c r="A345" t="s">
        <v>1232</v>
      </c>
      <c r="B345">
        <v>10000</v>
      </c>
      <c r="C345">
        <v>30000</v>
      </c>
      <c r="D345" s="4">
        <v>45975</v>
      </c>
      <c r="E345" t="s">
        <v>77</v>
      </c>
      <c r="F345" t="s">
        <v>1233</v>
      </c>
      <c r="G345" t="s">
        <v>1221</v>
      </c>
      <c r="I345">
        <v>2</v>
      </c>
      <c r="J345" t="s">
        <v>984</v>
      </c>
      <c r="K345">
        <v>108</v>
      </c>
      <c r="L345" t="s">
        <v>162</v>
      </c>
      <c r="M345" t="s">
        <v>163</v>
      </c>
      <c r="N345" t="s">
        <v>1222</v>
      </c>
      <c r="O345" t="s">
        <v>1223</v>
      </c>
      <c r="P345">
        <v>108000</v>
      </c>
      <c r="S345" s="4">
        <v>45974</v>
      </c>
      <c r="U345">
        <v>4</v>
      </c>
      <c r="V345">
        <v>432000</v>
      </c>
      <c r="W345" t="s">
        <v>85</v>
      </c>
      <c r="X345">
        <v>80256220001</v>
      </c>
      <c r="Y345">
        <v>0</v>
      </c>
      <c r="Z345">
        <v>432000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8025622</v>
      </c>
      <c r="AQ345" t="s">
        <v>375</v>
      </c>
      <c r="AR345" t="s">
        <v>376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80</v>
      </c>
      <c r="BC345" t="s">
        <v>1234</v>
      </c>
      <c r="BD345">
        <v>0</v>
      </c>
      <c r="BF345" t="s">
        <v>375</v>
      </c>
      <c r="BI345" t="s">
        <v>1235</v>
      </c>
      <c r="BJ345" s="5" t="str">
        <f>VLOOKUP(A345,ReferenceTable[],4,FALSE)</f>
        <v>RFT5801</v>
      </c>
      <c r="BK345">
        <f>VLOOKUP(A345,ReferenceTable[],5,FALSE)</f>
        <v>0</v>
      </c>
      <c r="BL345">
        <f>VLOOKUP(A345,ReferenceTable[],6,FALSE)</f>
        <v>0</v>
      </c>
      <c r="BM345">
        <f>VLOOKUP(A345,ReferenceTable[],7,FALSE)</f>
        <v>0</v>
      </c>
      <c r="BN345" s="4">
        <f>VLOOKUP(A345,ReferenceTable[],9,FALSE)</f>
        <v>45972</v>
      </c>
      <c r="BO345">
        <f>VLOOKUP(A345,ReferenceTable[],10,FALSE)</f>
        <v>432000</v>
      </c>
      <c r="BP345">
        <f>VLOOKUP(A345,ReferenceTable[],11,FALSE)</f>
        <v>432000</v>
      </c>
      <c r="BQ345">
        <f>VLOOKUP(A345,ReferenceTable[],12,FALSE)</f>
        <v>0</v>
      </c>
      <c r="BR345" t="str">
        <f>VLOOKUP(A345,ReferenceTable[],14,FALSE)</f>
        <v>BYR: EUNICE/DANNIS</v>
      </c>
      <c r="BS345" s="4">
        <f>VLOOKUP(A345,ReferenceTable[],15,FALSE)</f>
        <v>45979</v>
      </c>
      <c r="BT345">
        <f>VLOOKUP(A345,ReferenceTable[],16,FALSE)</f>
        <v>1</v>
      </c>
      <c r="BU345" t="str">
        <f>VLOOKUP(A345,ReferenceTable[],17,FALSE)</f>
        <v>JT</v>
      </c>
      <c r="BV345" s="4">
        <f>VLOOKUP(A345,ReferenceTable[],18,FALSE)</f>
        <v>45918</v>
      </c>
      <c r="BW345" s="4">
        <f>VLOOKUP(A345,ReferenceTable[],19,FALSE)</f>
        <v>45969</v>
      </c>
      <c r="BX345">
        <f>VLOOKUP(A345,ReferenceTable[],20,FALSE)</f>
        <v>864000</v>
      </c>
    </row>
    <row r="346" spans="1:76">
      <c r="A346" t="s">
        <v>1236</v>
      </c>
      <c r="B346">
        <v>10000</v>
      </c>
      <c r="C346">
        <v>10000</v>
      </c>
      <c r="D346" s="4">
        <v>45978</v>
      </c>
      <c r="E346" t="s">
        <v>77</v>
      </c>
      <c r="F346" t="s">
        <v>1237</v>
      </c>
      <c r="G346" t="s">
        <v>1221</v>
      </c>
      <c r="I346">
        <v>1</v>
      </c>
      <c r="J346" t="s">
        <v>984</v>
      </c>
      <c r="K346">
        <v>73</v>
      </c>
      <c r="L346" t="s">
        <v>648</v>
      </c>
      <c r="M346" t="s">
        <v>163</v>
      </c>
      <c r="N346" t="s">
        <v>649</v>
      </c>
      <c r="O346" t="s">
        <v>650</v>
      </c>
      <c r="P346">
        <v>12000</v>
      </c>
      <c r="S346" s="4">
        <v>45969</v>
      </c>
      <c r="U346">
        <v>12</v>
      </c>
      <c r="V346">
        <v>144000</v>
      </c>
      <c r="W346" t="s">
        <v>85</v>
      </c>
      <c r="X346">
        <v>80256220001</v>
      </c>
      <c r="Y346">
        <v>0</v>
      </c>
      <c r="Z346">
        <v>144000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8025622</v>
      </c>
      <c r="AQ346" t="s">
        <v>375</v>
      </c>
      <c r="AR346" t="s">
        <v>376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80</v>
      </c>
      <c r="BC346" t="s">
        <v>1238</v>
      </c>
      <c r="BD346">
        <v>0</v>
      </c>
      <c r="BF346" t="s">
        <v>375</v>
      </c>
      <c r="BI346" t="s">
        <v>1239</v>
      </c>
      <c r="BJ346" s="5" t="str">
        <f>VLOOKUP(A346,ReferenceTable[],4,FALSE)</f>
        <v>RFT5801</v>
      </c>
      <c r="BK346">
        <f>VLOOKUP(A346,ReferenceTable[],5,FALSE)</f>
        <v>0</v>
      </c>
      <c r="BL346">
        <f>VLOOKUP(A346,ReferenceTable[],6,FALSE)</f>
        <v>0</v>
      </c>
      <c r="BM346">
        <f>VLOOKUP(A346,ReferenceTable[],7,FALSE)</f>
        <v>0</v>
      </c>
      <c r="BN346" s="4">
        <f>VLOOKUP(A346,ReferenceTable[],9,FALSE)</f>
        <v>45974</v>
      </c>
      <c r="BO346">
        <f>VLOOKUP(A346,ReferenceTable[],10,FALSE)</f>
        <v>432000</v>
      </c>
      <c r="BP346">
        <f>VLOOKUP(A346,ReferenceTable[],11,FALSE)</f>
        <v>432000</v>
      </c>
      <c r="BQ346">
        <f>VLOOKUP(A346,ReferenceTable[],12,FALSE)</f>
        <v>0</v>
      </c>
      <c r="BR346" t="str">
        <f>VLOOKUP(A346,ReferenceTable[],14,FALSE)</f>
        <v>BYR: EUNICE/DANNIS</v>
      </c>
      <c r="BS346" s="4">
        <f>VLOOKUP(A346,ReferenceTable[],15,FALSE)</f>
        <v>45981</v>
      </c>
      <c r="BT346">
        <f>VLOOKUP(A346,ReferenceTable[],16,FALSE)</f>
        <v>1</v>
      </c>
      <c r="BU346" t="str">
        <f>VLOOKUP(A346,ReferenceTable[],17,FALSE)</f>
        <v>JT</v>
      </c>
      <c r="BV346" s="4">
        <f>VLOOKUP(A346,ReferenceTable[],18,FALSE)</f>
        <v>45918</v>
      </c>
      <c r="BW346" s="4">
        <f>VLOOKUP(A346,ReferenceTable[],19,FALSE)</f>
        <v>45969</v>
      </c>
      <c r="BX346">
        <f>VLOOKUP(A346,ReferenceTable[],20,FALSE)</f>
        <v>864000</v>
      </c>
    </row>
    <row r="347" spans="1:76">
      <c r="A347" t="s">
        <v>1236</v>
      </c>
      <c r="B347">
        <v>10000</v>
      </c>
      <c r="C347">
        <v>20000</v>
      </c>
      <c r="D347" s="4">
        <v>45978</v>
      </c>
      <c r="E347" t="s">
        <v>77</v>
      </c>
      <c r="F347" t="s">
        <v>1237</v>
      </c>
      <c r="G347" t="s">
        <v>1221</v>
      </c>
      <c r="I347">
        <v>1</v>
      </c>
      <c r="J347" t="s">
        <v>984</v>
      </c>
      <c r="K347">
        <v>73</v>
      </c>
      <c r="L347" t="s">
        <v>648</v>
      </c>
      <c r="M347" t="s">
        <v>163</v>
      </c>
      <c r="N347" t="s">
        <v>1000</v>
      </c>
      <c r="O347" t="s">
        <v>1001</v>
      </c>
      <c r="P347">
        <v>24000</v>
      </c>
      <c r="S347" s="4">
        <v>45971</v>
      </c>
      <c r="U347">
        <v>12</v>
      </c>
      <c r="V347">
        <v>288000</v>
      </c>
      <c r="W347" t="s">
        <v>85</v>
      </c>
      <c r="X347">
        <v>80256220001</v>
      </c>
      <c r="Y347">
        <v>0</v>
      </c>
      <c r="Z347">
        <v>288000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8025622</v>
      </c>
      <c r="AQ347" t="s">
        <v>375</v>
      </c>
      <c r="AR347" t="s">
        <v>376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80</v>
      </c>
      <c r="BC347" t="s">
        <v>1238</v>
      </c>
      <c r="BD347">
        <v>0</v>
      </c>
      <c r="BF347" t="s">
        <v>375</v>
      </c>
      <c r="BI347" t="s">
        <v>1239</v>
      </c>
      <c r="BJ347" s="5" t="str">
        <f>VLOOKUP(A347,ReferenceTable[],4,FALSE)</f>
        <v>RFT5801</v>
      </c>
      <c r="BK347">
        <f>VLOOKUP(A347,ReferenceTable[],5,FALSE)</f>
        <v>0</v>
      </c>
      <c r="BL347">
        <f>VLOOKUP(A347,ReferenceTable[],6,FALSE)</f>
        <v>0</v>
      </c>
      <c r="BM347">
        <f>VLOOKUP(A347,ReferenceTable[],7,FALSE)</f>
        <v>0</v>
      </c>
      <c r="BN347" s="4">
        <f>VLOOKUP(A347,ReferenceTable[],9,FALSE)</f>
        <v>45974</v>
      </c>
      <c r="BO347">
        <f>VLOOKUP(A347,ReferenceTable[],10,FALSE)</f>
        <v>432000</v>
      </c>
      <c r="BP347">
        <f>VLOOKUP(A347,ReferenceTable[],11,FALSE)</f>
        <v>432000</v>
      </c>
      <c r="BQ347">
        <f>VLOOKUP(A347,ReferenceTable[],12,FALSE)</f>
        <v>0</v>
      </c>
      <c r="BR347" t="str">
        <f>VLOOKUP(A347,ReferenceTable[],14,FALSE)</f>
        <v>BYR: EUNICE/DANNIS</v>
      </c>
      <c r="BS347" s="4">
        <f>VLOOKUP(A347,ReferenceTable[],15,FALSE)</f>
        <v>45981</v>
      </c>
      <c r="BT347">
        <f>VLOOKUP(A347,ReferenceTable[],16,FALSE)</f>
        <v>1</v>
      </c>
      <c r="BU347" t="str">
        <f>VLOOKUP(A347,ReferenceTable[],17,FALSE)</f>
        <v>JT</v>
      </c>
      <c r="BV347" s="4">
        <f>VLOOKUP(A347,ReferenceTable[],18,FALSE)</f>
        <v>45918</v>
      </c>
      <c r="BW347" s="4">
        <f>VLOOKUP(A347,ReferenceTable[],19,FALSE)</f>
        <v>45969</v>
      </c>
      <c r="BX347">
        <f>VLOOKUP(A347,ReferenceTable[],20,FALSE)</f>
        <v>864000</v>
      </c>
    </row>
    <row r="348" spans="1:76">
      <c r="A348" t="s">
        <v>1236</v>
      </c>
      <c r="B348">
        <v>10000</v>
      </c>
      <c r="C348">
        <v>30000</v>
      </c>
      <c r="D348" s="4">
        <v>45978</v>
      </c>
      <c r="E348" t="s">
        <v>77</v>
      </c>
      <c r="F348" t="s">
        <v>1237</v>
      </c>
      <c r="G348" t="s">
        <v>1221</v>
      </c>
      <c r="I348">
        <v>2</v>
      </c>
      <c r="J348" t="s">
        <v>984</v>
      </c>
      <c r="K348">
        <v>108</v>
      </c>
      <c r="L348" t="s">
        <v>162</v>
      </c>
      <c r="M348" t="s">
        <v>163</v>
      </c>
      <c r="N348" t="s">
        <v>1222</v>
      </c>
      <c r="O348" t="s">
        <v>1223</v>
      </c>
      <c r="P348">
        <v>108000</v>
      </c>
      <c r="S348" s="4">
        <v>45975</v>
      </c>
      <c r="U348">
        <v>4</v>
      </c>
      <c r="V348">
        <v>432000</v>
      </c>
      <c r="W348" t="s">
        <v>85</v>
      </c>
      <c r="X348">
        <v>80256220001</v>
      </c>
      <c r="Y348">
        <v>0</v>
      </c>
      <c r="Z348">
        <v>432000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8025622</v>
      </c>
      <c r="AQ348" t="s">
        <v>375</v>
      </c>
      <c r="AR348" t="s">
        <v>376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80</v>
      </c>
      <c r="BC348" t="s">
        <v>1238</v>
      </c>
      <c r="BD348">
        <v>0</v>
      </c>
      <c r="BF348" t="s">
        <v>375</v>
      </c>
      <c r="BI348" t="s">
        <v>1239</v>
      </c>
      <c r="BJ348" s="5" t="str">
        <f>VLOOKUP(A348,ReferenceTable[],4,FALSE)</f>
        <v>RFT5801</v>
      </c>
      <c r="BK348">
        <f>VLOOKUP(A348,ReferenceTable[],5,FALSE)</f>
        <v>0</v>
      </c>
      <c r="BL348">
        <f>VLOOKUP(A348,ReferenceTable[],6,FALSE)</f>
        <v>0</v>
      </c>
      <c r="BM348">
        <f>VLOOKUP(A348,ReferenceTable[],7,FALSE)</f>
        <v>0</v>
      </c>
      <c r="BN348" s="4">
        <f>VLOOKUP(A348,ReferenceTable[],9,FALSE)</f>
        <v>45974</v>
      </c>
      <c r="BO348">
        <f>VLOOKUP(A348,ReferenceTable[],10,FALSE)</f>
        <v>432000</v>
      </c>
      <c r="BP348">
        <f>VLOOKUP(A348,ReferenceTable[],11,FALSE)</f>
        <v>432000</v>
      </c>
      <c r="BQ348">
        <f>VLOOKUP(A348,ReferenceTable[],12,FALSE)</f>
        <v>0</v>
      </c>
      <c r="BR348" t="str">
        <f>VLOOKUP(A348,ReferenceTable[],14,FALSE)</f>
        <v>BYR: EUNICE/DANNIS</v>
      </c>
      <c r="BS348" s="4">
        <f>VLOOKUP(A348,ReferenceTable[],15,FALSE)</f>
        <v>45981</v>
      </c>
      <c r="BT348">
        <f>VLOOKUP(A348,ReferenceTable[],16,FALSE)</f>
        <v>1</v>
      </c>
      <c r="BU348" t="str">
        <f>VLOOKUP(A348,ReferenceTable[],17,FALSE)</f>
        <v>JT</v>
      </c>
      <c r="BV348" s="4">
        <f>VLOOKUP(A348,ReferenceTable[],18,FALSE)</f>
        <v>45918</v>
      </c>
      <c r="BW348" s="4">
        <f>VLOOKUP(A348,ReferenceTable[],19,FALSE)</f>
        <v>45969</v>
      </c>
      <c r="BX348">
        <f>VLOOKUP(A348,ReferenceTable[],20,FALSE)</f>
        <v>864000</v>
      </c>
    </row>
    <row r="349" spans="1:76">
      <c r="A349" t="s">
        <v>1240</v>
      </c>
      <c r="B349">
        <v>10000</v>
      </c>
      <c r="C349">
        <v>20000</v>
      </c>
      <c r="D349" s="4">
        <v>45982</v>
      </c>
      <c r="E349" t="s">
        <v>77</v>
      </c>
      <c r="F349" t="s">
        <v>1241</v>
      </c>
      <c r="G349" t="s">
        <v>1242</v>
      </c>
      <c r="I349">
        <v>1</v>
      </c>
      <c r="J349" t="s">
        <v>984</v>
      </c>
      <c r="K349">
        <v>73</v>
      </c>
      <c r="L349" t="s">
        <v>648</v>
      </c>
      <c r="M349" t="s">
        <v>163</v>
      </c>
      <c r="N349" t="s">
        <v>1000</v>
      </c>
      <c r="O349" t="s">
        <v>1001</v>
      </c>
      <c r="P349">
        <v>10500</v>
      </c>
      <c r="S349" s="4">
        <v>45979</v>
      </c>
      <c r="U349">
        <v>12</v>
      </c>
      <c r="V349">
        <v>126000</v>
      </c>
      <c r="W349" t="s">
        <v>85</v>
      </c>
      <c r="X349">
        <v>80256220001</v>
      </c>
      <c r="Y349">
        <v>0</v>
      </c>
      <c r="Z349">
        <v>126000</v>
      </c>
      <c r="AA349">
        <v>0</v>
      </c>
      <c r="AB349">
        <v>0</v>
      </c>
      <c r="AC349">
        <v>0</v>
      </c>
      <c r="AD349">
        <v>0</v>
      </c>
      <c r="AG349">
        <v>0</v>
      </c>
      <c r="AP349">
        <v>8025622</v>
      </c>
      <c r="AQ349" t="s">
        <v>375</v>
      </c>
      <c r="AR349" t="s">
        <v>376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80</v>
      </c>
      <c r="BC349" t="s">
        <v>1243</v>
      </c>
      <c r="BD349">
        <v>0</v>
      </c>
      <c r="BF349" t="s">
        <v>375</v>
      </c>
      <c r="BI349" t="s">
        <v>1244</v>
      </c>
      <c r="BJ349" s="5" t="str">
        <f>VLOOKUP(A349,ReferenceTable[],4,FALSE)</f>
        <v>RFT5801</v>
      </c>
      <c r="BK349">
        <f>VLOOKUP(A349,ReferenceTable[],5,FALSE)</f>
        <v>0</v>
      </c>
      <c r="BL349">
        <f>VLOOKUP(A349,ReferenceTable[],6,FALSE)</f>
        <v>0</v>
      </c>
      <c r="BM349">
        <f>VLOOKUP(A349,ReferenceTable[],7,FALSE)</f>
        <v>0</v>
      </c>
      <c r="BN349" s="4">
        <f>VLOOKUP(A349,ReferenceTable[],9,FALSE)</f>
        <v>45972</v>
      </c>
      <c r="BO349">
        <f>VLOOKUP(A349,ReferenceTable[],10,FALSE)</f>
        <v>432000</v>
      </c>
      <c r="BP349">
        <f>VLOOKUP(A349,ReferenceTable[],11,FALSE)</f>
        <v>0</v>
      </c>
      <c r="BQ349">
        <f>VLOOKUP(A349,ReferenceTable[],12,FALSE)</f>
        <v>0</v>
      </c>
      <c r="BR349" t="str">
        <f>VLOOKUP(A349,ReferenceTable[],14,FALSE)</f>
        <v>BYR: EUNICE/DANNIS</v>
      </c>
      <c r="BS349" s="4">
        <f>VLOOKUP(A349,ReferenceTable[],15,FALSE)</f>
        <v>45986</v>
      </c>
      <c r="BT349">
        <f>VLOOKUP(A349,ReferenceTable[],16,FALSE)</f>
        <v>1</v>
      </c>
      <c r="BU349" t="str">
        <f>VLOOKUP(A349,ReferenceTable[],17,FALSE)</f>
        <v>JT</v>
      </c>
      <c r="BV349" s="4">
        <f>VLOOKUP(A349,ReferenceTable[],18,FALSE)</f>
        <v>45918</v>
      </c>
      <c r="BW349" s="4">
        <f>VLOOKUP(A349,ReferenceTable[],19,FALSE)</f>
        <v>45979</v>
      </c>
      <c r="BX349">
        <f>VLOOKUP(A349,ReferenceTable[],20,FALSE)</f>
        <v>864000</v>
      </c>
    </row>
    <row r="350" spans="1:76">
      <c r="A350" t="s">
        <v>1240</v>
      </c>
      <c r="B350">
        <v>10000</v>
      </c>
      <c r="C350">
        <v>30000</v>
      </c>
      <c r="D350" s="4">
        <v>45982</v>
      </c>
      <c r="E350" t="s">
        <v>77</v>
      </c>
      <c r="F350" t="s">
        <v>1241</v>
      </c>
      <c r="G350" t="s">
        <v>1242</v>
      </c>
      <c r="I350">
        <v>1</v>
      </c>
      <c r="J350" t="s">
        <v>984</v>
      </c>
      <c r="K350">
        <v>73</v>
      </c>
      <c r="L350" t="s">
        <v>648</v>
      </c>
      <c r="M350" t="s">
        <v>163</v>
      </c>
      <c r="N350" t="s">
        <v>649</v>
      </c>
      <c r="O350" t="s">
        <v>650</v>
      </c>
      <c r="P350">
        <v>25500</v>
      </c>
      <c r="S350" s="4">
        <v>45979</v>
      </c>
      <c r="U350">
        <v>12</v>
      </c>
      <c r="V350">
        <v>306000</v>
      </c>
      <c r="W350" t="s">
        <v>85</v>
      </c>
      <c r="X350">
        <v>80256220001</v>
      </c>
      <c r="Y350">
        <v>0</v>
      </c>
      <c r="Z350">
        <v>306000</v>
      </c>
      <c r="AA350">
        <v>0</v>
      </c>
      <c r="AB350">
        <v>0</v>
      </c>
      <c r="AC350">
        <v>0</v>
      </c>
      <c r="AD350">
        <v>0</v>
      </c>
      <c r="AG350">
        <v>0</v>
      </c>
      <c r="AP350">
        <v>8025622</v>
      </c>
      <c r="AQ350" t="s">
        <v>375</v>
      </c>
      <c r="AR350" t="s">
        <v>376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80</v>
      </c>
      <c r="BC350" t="s">
        <v>1243</v>
      </c>
      <c r="BD350">
        <v>0</v>
      </c>
      <c r="BF350" t="s">
        <v>375</v>
      </c>
      <c r="BI350" t="s">
        <v>1244</v>
      </c>
      <c r="BJ350" s="5" t="str">
        <f>VLOOKUP(A350,ReferenceTable[],4,FALSE)</f>
        <v>RFT5801</v>
      </c>
      <c r="BK350">
        <f>VLOOKUP(A350,ReferenceTable[],5,FALSE)</f>
        <v>0</v>
      </c>
      <c r="BL350">
        <f>VLOOKUP(A350,ReferenceTable[],6,FALSE)</f>
        <v>0</v>
      </c>
      <c r="BM350">
        <f>VLOOKUP(A350,ReferenceTable[],7,FALSE)</f>
        <v>0</v>
      </c>
      <c r="BN350" s="4">
        <f>VLOOKUP(A350,ReferenceTable[],9,FALSE)</f>
        <v>45972</v>
      </c>
      <c r="BO350">
        <f>VLOOKUP(A350,ReferenceTable[],10,FALSE)</f>
        <v>432000</v>
      </c>
      <c r="BP350">
        <f>VLOOKUP(A350,ReferenceTable[],11,FALSE)</f>
        <v>0</v>
      </c>
      <c r="BQ350">
        <f>VLOOKUP(A350,ReferenceTable[],12,FALSE)</f>
        <v>0</v>
      </c>
      <c r="BR350" t="str">
        <f>VLOOKUP(A350,ReferenceTable[],14,FALSE)</f>
        <v>BYR: EUNICE/DANNIS</v>
      </c>
      <c r="BS350" s="4">
        <f>VLOOKUP(A350,ReferenceTable[],15,FALSE)</f>
        <v>45986</v>
      </c>
      <c r="BT350">
        <f>VLOOKUP(A350,ReferenceTable[],16,FALSE)</f>
        <v>1</v>
      </c>
      <c r="BU350" t="str">
        <f>VLOOKUP(A350,ReferenceTable[],17,FALSE)</f>
        <v>JT</v>
      </c>
      <c r="BV350" s="4">
        <f>VLOOKUP(A350,ReferenceTable[],18,FALSE)</f>
        <v>45918</v>
      </c>
      <c r="BW350" s="4">
        <f>VLOOKUP(A350,ReferenceTable[],19,FALSE)</f>
        <v>45979</v>
      </c>
      <c r="BX350">
        <f>VLOOKUP(A350,ReferenceTable[],20,FALSE)</f>
        <v>864000</v>
      </c>
    </row>
    <row r="351" spans="1:76">
      <c r="A351" t="s">
        <v>1240</v>
      </c>
      <c r="B351">
        <v>10000</v>
      </c>
      <c r="C351">
        <v>40000</v>
      </c>
      <c r="D351" s="4">
        <v>45982</v>
      </c>
      <c r="E351" t="s">
        <v>77</v>
      </c>
      <c r="F351" t="s">
        <v>1241</v>
      </c>
      <c r="G351" t="s">
        <v>1242</v>
      </c>
      <c r="I351">
        <v>2</v>
      </c>
      <c r="J351" t="s">
        <v>984</v>
      </c>
      <c r="K351">
        <v>108</v>
      </c>
      <c r="L351" t="s">
        <v>162</v>
      </c>
      <c r="M351" t="s">
        <v>163</v>
      </c>
      <c r="N351" t="s">
        <v>1222</v>
      </c>
      <c r="O351" t="s">
        <v>1223</v>
      </c>
      <c r="P351">
        <v>108000</v>
      </c>
      <c r="S351" s="4">
        <v>45981</v>
      </c>
      <c r="U351">
        <v>4</v>
      </c>
      <c r="V351">
        <v>432000</v>
      </c>
      <c r="W351" t="s">
        <v>85</v>
      </c>
      <c r="X351">
        <v>80256220001</v>
      </c>
      <c r="Y351">
        <v>0</v>
      </c>
      <c r="Z351">
        <v>432000</v>
      </c>
      <c r="AA351">
        <v>0</v>
      </c>
      <c r="AB351">
        <v>0</v>
      </c>
      <c r="AC351">
        <v>0</v>
      </c>
      <c r="AD351">
        <v>0</v>
      </c>
      <c r="AG351">
        <v>0</v>
      </c>
      <c r="AP351">
        <v>8025622</v>
      </c>
      <c r="AQ351" t="s">
        <v>375</v>
      </c>
      <c r="AR351" t="s">
        <v>376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80</v>
      </c>
      <c r="BC351" t="s">
        <v>1243</v>
      </c>
      <c r="BD351">
        <v>0</v>
      </c>
      <c r="BF351" t="s">
        <v>375</v>
      </c>
      <c r="BI351" t="s">
        <v>1244</v>
      </c>
      <c r="BJ351" s="5" t="str">
        <f>VLOOKUP(A351,ReferenceTable[],4,FALSE)</f>
        <v>RFT5801</v>
      </c>
      <c r="BK351">
        <f>VLOOKUP(A351,ReferenceTable[],5,FALSE)</f>
        <v>0</v>
      </c>
      <c r="BL351">
        <f>VLOOKUP(A351,ReferenceTable[],6,FALSE)</f>
        <v>0</v>
      </c>
      <c r="BM351">
        <f>VLOOKUP(A351,ReferenceTable[],7,FALSE)</f>
        <v>0</v>
      </c>
      <c r="BN351" s="4">
        <f>VLOOKUP(A351,ReferenceTable[],9,FALSE)</f>
        <v>45972</v>
      </c>
      <c r="BO351">
        <f>VLOOKUP(A351,ReferenceTable[],10,FALSE)</f>
        <v>432000</v>
      </c>
      <c r="BP351">
        <f>VLOOKUP(A351,ReferenceTable[],11,FALSE)</f>
        <v>0</v>
      </c>
      <c r="BQ351">
        <f>VLOOKUP(A351,ReferenceTable[],12,FALSE)</f>
        <v>0</v>
      </c>
      <c r="BR351" t="str">
        <f>VLOOKUP(A351,ReferenceTable[],14,FALSE)</f>
        <v>BYR: EUNICE/DANNIS</v>
      </c>
      <c r="BS351" s="4">
        <f>VLOOKUP(A351,ReferenceTable[],15,FALSE)</f>
        <v>45986</v>
      </c>
      <c r="BT351">
        <f>VLOOKUP(A351,ReferenceTable[],16,FALSE)</f>
        <v>1</v>
      </c>
      <c r="BU351" t="str">
        <f>VLOOKUP(A351,ReferenceTable[],17,FALSE)</f>
        <v>JT</v>
      </c>
      <c r="BV351" s="4">
        <f>VLOOKUP(A351,ReferenceTable[],18,FALSE)</f>
        <v>45918</v>
      </c>
      <c r="BW351" s="4">
        <f>VLOOKUP(A351,ReferenceTable[],19,FALSE)</f>
        <v>45979</v>
      </c>
      <c r="BX351">
        <f>VLOOKUP(A351,ReferenceTable[],20,FALSE)</f>
        <v>864000</v>
      </c>
    </row>
    <row r="352" spans="1:76">
      <c r="A352" t="s">
        <v>1245</v>
      </c>
      <c r="B352">
        <v>10000</v>
      </c>
      <c r="C352">
        <v>10000</v>
      </c>
      <c r="D352" s="4">
        <v>45986</v>
      </c>
      <c r="E352" t="s">
        <v>77</v>
      </c>
      <c r="F352" t="s">
        <v>1246</v>
      </c>
      <c r="G352" t="s">
        <v>1242</v>
      </c>
      <c r="I352">
        <v>1</v>
      </c>
      <c r="J352" t="s">
        <v>984</v>
      </c>
      <c r="K352">
        <v>73</v>
      </c>
      <c r="L352" t="s">
        <v>648</v>
      </c>
      <c r="M352" t="s">
        <v>163</v>
      </c>
      <c r="N352" t="s">
        <v>649</v>
      </c>
      <c r="O352" t="s">
        <v>650</v>
      </c>
      <c r="P352">
        <v>36000</v>
      </c>
      <c r="S352" s="4">
        <v>45979</v>
      </c>
      <c r="U352">
        <v>12</v>
      </c>
      <c r="V352">
        <v>432000</v>
      </c>
      <c r="W352" t="s">
        <v>85</v>
      </c>
      <c r="X352">
        <v>80256220001</v>
      </c>
      <c r="Y352">
        <v>0</v>
      </c>
      <c r="Z352">
        <v>432000</v>
      </c>
      <c r="AA352">
        <v>0</v>
      </c>
      <c r="AB352">
        <v>0</v>
      </c>
      <c r="AC352">
        <v>0</v>
      </c>
      <c r="AD352">
        <v>0</v>
      </c>
      <c r="AG352">
        <v>0</v>
      </c>
      <c r="AP352">
        <v>8025622</v>
      </c>
      <c r="AQ352" t="s">
        <v>375</v>
      </c>
      <c r="AR352" t="s">
        <v>376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80</v>
      </c>
      <c r="BC352" t="s">
        <v>1247</v>
      </c>
      <c r="BD352">
        <v>0</v>
      </c>
      <c r="BF352" t="s">
        <v>375</v>
      </c>
      <c r="BI352" t="s">
        <v>1248</v>
      </c>
      <c r="BJ352" s="5" t="str">
        <f>VLOOKUP(A352,ReferenceTable[],4,FALSE)</f>
        <v>RFT5801</v>
      </c>
      <c r="BK352">
        <f>VLOOKUP(A352,ReferenceTable[],5,FALSE)</f>
        <v>0</v>
      </c>
      <c r="BL352">
        <f>VLOOKUP(A352,ReferenceTable[],6,FALSE)</f>
        <v>0</v>
      </c>
      <c r="BM352">
        <f>VLOOKUP(A352,ReferenceTable[],7,FALSE)</f>
        <v>0</v>
      </c>
      <c r="BN352" s="4">
        <f>VLOOKUP(A352,ReferenceTable[],9,FALSE)</f>
        <v>45974</v>
      </c>
      <c r="BO352">
        <f>VLOOKUP(A352,ReferenceTable[],10,FALSE)</f>
        <v>432000</v>
      </c>
      <c r="BP352">
        <f>VLOOKUP(A352,ReferenceTable[],11,FALSE)</f>
        <v>0</v>
      </c>
      <c r="BQ352">
        <f>VLOOKUP(A352,ReferenceTable[],12,FALSE)</f>
        <v>0</v>
      </c>
      <c r="BR352" t="str">
        <f>VLOOKUP(A352,ReferenceTable[],14,FALSE)</f>
        <v>BYR: EUNICE/DANNIS</v>
      </c>
      <c r="BS352" s="4">
        <f>VLOOKUP(A352,ReferenceTable[],15,FALSE)</f>
        <v>72937</v>
      </c>
      <c r="BT352">
        <f>VLOOKUP(A352,ReferenceTable[],16,FALSE)</f>
        <v>1</v>
      </c>
      <c r="BU352" t="str">
        <f>VLOOKUP(A352,ReferenceTable[],17,FALSE)</f>
        <v>JT</v>
      </c>
      <c r="BV352" s="4">
        <f>VLOOKUP(A352,ReferenceTable[],18,FALSE)</f>
        <v>45918</v>
      </c>
      <c r="BW352" s="4">
        <f>VLOOKUP(A352,ReferenceTable[],19,FALSE)</f>
        <v>0</v>
      </c>
      <c r="BX352">
        <f>VLOOKUP(A352,ReferenceTable[],20,FALSE)</f>
        <v>0</v>
      </c>
    </row>
    <row r="353" spans="1:76">
      <c r="A353" t="s">
        <v>1245</v>
      </c>
      <c r="B353">
        <v>10000</v>
      </c>
      <c r="C353">
        <v>20000</v>
      </c>
      <c r="D353" s="4">
        <v>45986</v>
      </c>
      <c r="E353" t="s">
        <v>77</v>
      </c>
      <c r="F353" t="s">
        <v>1246</v>
      </c>
      <c r="G353" t="s">
        <v>1242</v>
      </c>
      <c r="I353">
        <v>2</v>
      </c>
      <c r="J353" t="s">
        <v>984</v>
      </c>
      <c r="K353">
        <v>108</v>
      </c>
      <c r="L353" t="s">
        <v>162</v>
      </c>
      <c r="M353" t="s">
        <v>163</v>
      </c>
      <c r="N353" t="s">
        <v>1222</v>
      </c>
      <c r="O353" t="s">
        <v>1223</v>
      </c>
      <c r="P353">
        <v>108000</v>
      </c>
      <c r="S353" s="4">
        <v>45985</v>
      </c>
      <c r="U353">
        <v>4</v>
      </c>
      <c r="V353">
        <v>432000</v>
      </c>
      <c r="W353" t="s">
        <v>85</v>
      </c>
      <c r="X353">
        <v>80256220001</v>
      </c>
      <c r="Y353">
        <v>0</v>
      </c>
      <c r="Z353">
        <v>432000</v>
      </c>
      <c r="AA353">
        <v>0</v>
      </c>
      <c r="AB353">
        <v>0</v>
      </c>
      <c r="AC353">
        <v>0</v>
      </c>
      <c r="AD353">
        <v>0</v>
      </c>
      <c r="AG353">
        <v>0</v>
      </c>
      <c r="AP353">
        <v>8025622</v>
      </c>
      <c r="AQ353" t="s">
        <v>375</v>
      </c>
      <c r="AR353" t="s">
        <v>376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80</v>
      </c>
      <c r="BC353" t="s">
        <v>1247</v>
      </c>
      <c r="BD353">
        <v>0</v>
      </c>
      <c r="BF353" t="s">
        <v>375</v>
      </c>
      <c r="BI353" t="s">
        <v>1248</v>
      </c>
      <c r="BJ353" s="5" t="str">
        <f>VLOOKUP(A353,ReferenceTable[],4,FALSE)</f>
        <v>RFT5801</v>
      </c>
      <c r="BK353">
        <f>VLOOKUP(A353,ReferenceTable[],5,FALSE)</f>
        <v>0</v>
      </c>
      <c r="BL353">
        <f>VLOOKUP(A353,ReferenceTable[],6,FALSE)</f>
        <v>0</v>
      </c>
      <c r="BM353">
        <f>VLOOKUP(A353,ReferenceTable[],7,FALSE)</f>
        <v>0</v>
      </c>
      <c r="BN353" s="4">
        <f>VLOOKUP(A353,ReferenceTable[],9,FALSE)</f>
        <v>45974</v>
      </c>
      <c r="BO353">
        <f>VLOOKUP(A353,ReferenceTable[],10,FALSE)</f>
        <v>432000</v>
      </c>
      <c r="BP353">
        <f>VLOOKUP(A353,ReferenceTable[],11,FALSE)</f>
        <v>0</v>
      </c>
      <c r="BQ353">
        <f>VLOOKUP(A353,ReferenceTable[],12,FALSE)</f>
        <v>0</v>
      </c>
      <c r="BR353" t="str">
        <f>VLOOKUP(A353,ReferenceTable[],14,FALSE)</f>
        <v>BYR: EUNICE/DANNIS</v>
      </c>
      <c r="BS353" s="4">
        <f>VLOOKUP(A353,ReferenceTable[],15,FALSE)</f>
        <v>72937</v>
      </c>
      <c r="BT353">
        <f>VLOOKUP(A353,ReferenceTable[],16,FALSE)</f>
        <v>1</v>
      </c>
      <c r="BU353" t="str">
        <f>VLOOKUP(A353,ReferenceTable[],17,FALSE)</f>
        <v>JT</v>
      </c>
      <c r="BV353" s="4">
        <f>VLOOKUP(A353,ReferenceTable[],18,FALSE)</f>
        <v>45918</v>
      </c>
      <c r="BW353" s="4">
        <f>VLOOKUP(A353,ReferenceTable[],19,FALSE)</f>
        <v>0</v>
      </c>
      <c r="BX353">
        <f>VLOOKUP(A353,ReferenceTable[],20,FALSE)</f>
        <v>0</v>
      </c>
    </row>
    <row r="354" spans="1:76">
      <c r="A354" t="s">
        <v>1249</v>
      </c>
      <c r="B354">
        <v>10000</v>
      </c>
      <c r="C354">
        <v>10000</v>
      </c>
      <c r="D354" s="4">
        <v>45992</v>
      </c>
      <c r="E354" t="s">
        <v>77</v>
      </c>
      <c r="F354">
        <v>0.447083333333333</v>
      </c>
      <c r="G354" t="s">
        <v>1242</v>
      </c>
      <c r="I354">
        <v>1</v>
      </c>
      <c r="J354" t="s">
        <v>984</v>
      </c>
      <c r="K354">
        <v>73</v>
      </c>
      <c r="L354" t="s">
        <v>648</v>
      </c>
      <c r="M354" t="s">
        <v>163</v>
      </c>
      <c r="N354" t="s">
        <v>1000</v>
      </c>
      <c r="O354" t="s">
        <v>1001</v>
      </c>
      <c r="P354">
        <v>36000</v>
      </c>
      <c r="S354" s="4">
        <v>45986</v>
      </c>
      <c r="U354">
        <v>12</v>
      </c>
      <c r="V354">
        <v>432000</v>
      </c>
      <c r="W354" t="s">
        <v>85</v>
      </c>
      <c r="X354">
        <v>80256220001</v>
      </c>
      <c r="Y354">
        <v>0</v>
      </c>
      <c r="Z354">
        <v>432000</v>
      </c>
      <c r="AA354">
        <v>0</v>
      </c>
      <c r="AB354">
        <v>0</v>
      </c>
      <c r="AC354">
        <v>0</v>
      </c>
      <c r="AD354">
        <v>0</v>
      </c>
      <c r="AG354">
        <v>0</v>
      </c>
      <c r="AP354">
        <v>8025622</v>
      </c>
      <c r="AQ354" t="s">
        <v>375</v>
      </c>
      <c r="AR354" t="s">
        <v>376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80</v>
      </c>
      <c r="BC354" t="s">
        <v>1250</v>
      </c>
      <c r="BD354">
        <v>0</v>
      </c>
      <c r="BF354" t="s">
        <v>375</v>
      </c>
      <c r="BI354" t="s">
        <v>1251</v>
      </c>
      <c r="BJ354" s="5" t="str">
        <f>VLOOKUP(A354,ReferenceTable[],4,FALSE)</f>
        <v>RFT5801</v>
      </c>
      <c r="BK354">
        <f>VLOOKUP(A354,ReferenceTable[],5,FALSE)</f>
        <v>0</v>
      </c>
      <c r="BL354">
        <f>VLOOKUP(A354,ReferenceTable[],6,FALSE)</f>
        <v>0</v>
      </c>
      <c r="BM354">
        <f>VLOOKUP(A354,ReferenceTable[],7,FALSE)</f>
        <v>0</v>
      </c>
      <c r="BN354" s="4">
        <f>VLOOKUP(A354,ReferenceTable[],9,FALSE)</f>
        <v>45979</v>
      </c>
      <c r="BO354">
        <f>VLOOKUP(A354,ReferenceTable[],10,FALSE)</f>
        <v>432000</v>
      </c>
      <c r="BP354">
        <f>VLOOKUP(A354,ReferenceTable[],11,FALSE)</f>
        <v>0</v>
      </c>
      <c r="BQ354">
        <f>VLOOKUP(A354,ReferenceTable[],12,FALSE)</f>
        <v>0</v>
      </c>
      <c r="BR354" t="str">
        <f>VLOOKUP(A354,ReferenceTable[],14,FALSE)</f>
        <v>BYR: EUNICE/DANNIS</v>
      </c>
      <c r="BS354" s="4">
        <f>VLOOKUP(A354,ReferenceTable[],15,FALSE)</f>
        <v>72937</v>
      </c>
      <c r="BT354">
        <f>VLOOKUP(A354,ReferenceTable[],16,FALSE)</f>
        <v>1</v>
      </c>
      <c r="BU354" t="str">
        <f>VLOOKUP(A354,ReferenceTable[],17,FALSE)</f>
        <v>JT</v>
      </c>
      <c r="BV354" s="4">
        <f>VLOOKUP(A354,ReferenceTable[],18,FALSE)</f>
        <v>45918</v>
      </c>
      <c r="BW354" s="4">
        <f>VLOOKUP(A354,ReferenceTable[],19,FALSE)</f>
        <v>0</v>
      </c>
      <c r="BX354">
        <f>VLOOKUP(A354,ReferenceTable[],20,FALSE)</f>
        <v>0</v>
      </c>
    </row>
    <row r="355" spans="1:76">
      <c r="A355" t="s">
        <v>1249</v>
      </c>
      <c r="B355">
        <v>10000</v>
      </c>
      <c r="C355">
        <v>20000</v>
      </c>
      <c r="D355" s="4">
        <v>45992</v>
      </c>
      <c r="E355" t="s">
        <v>77</v>
      </c>
      <c r="F355">
        <v>0.447083333333333</v>
      </c>
      <c r="G355" t="s">
        <v>1242</v>
      </c>
      <c r="I355">
        <v>2</v>
      </c>
      <c r="J355" t="s">
        <v>984</v>
      </c>
      <c r="K355">
        <v>108</v>
      </c>
      <c r="L355" t="s">
        <v>162</v>
      </c>
      <c r="M355" t="s">
        <v>163</v>
      </c>
      <c r="N355" t="s">
        <v>1222</v>
      </c>
      <c r="O355" t="s">
        <v>1223</v>
      </c>
      <c r="P355">
        <v>108000</v>
      </c>
      <c r="S355" s="4">
        <v>45989</v>
      </c>
      <c r="U355">
        <v>4</v>
      </c>
      <c r="V355">
        <v>432000</v>
      </c>
      <c r="W355" t="s">
        <v>85</v>
      </c>
      <c r="X355">
        <v>80256220001</v>
      </c>
      <c r="Y355">
        <v>0</v>
      </c>
      <c r="Z355">
        <v>432000</v>
      </c>
      <c r="AA355">
        <v>0</v>
      </c>
      <c r="AB355">
        <v>0</v>
      </c>
      <c r="AC355">
        <v>0</v>
      </c>
      <c r="AD355">
        <v>0</v>
      </c>
      <c r="AG355">
        <v>0</v>
      </c>
      <c r="AP355">
        <v>8025622</v>
      </c>
      <c r="AQ355" t="s">
        <v>375</v>
      </c>
      <c r="AR355" t="s">
        <v>376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80</v>
      </c>
      <c r="BC355" t="s">
        <v>1250</v>
      </c>
      <c r="BD355">
        <v>0</v>
      </c>
      <c r="BF355" t="s">
        <v>375</v>
      </c>
      <c r="BI355" t="s">
        <v>1251</v>
      </c>
      <c r="BJ355" s="5" t="str">
        <f>VLOOKUP(A355,ReferenceTable[],4,FALSE)</f>
        <v>RFT5801</v>
      </c>
      <c r="BK355">
        <f>VLOOKUP(A355,ReferenceTable[],5,FALSE)</f>
        <v>0</v>
      </c>
      <c r="BL355">
        <f>VLOOKUP(A355,ReferenceTable[],6,FALSE)</f>
        <v>0</v>
      </c>
      <c r="BM355">
        <f>VLOOKUP(A355,ReferenceTable[],7,FALSE)</f>
        <v>0</v>
      </c>
      <c r="BN355" s="4">
        <f>VLOOKUP(A355,ReferenceTable[],9,FALSE)</f>
        <v>45979</v>
      </c>
      <c r="BO355">
        <f>VLOOKUP(A355,ReferenceTable[],10,FALSE)</f>
        <v>432000</v>
      </c>
      <c r="BP355">
        <f>VLOOKUP(A355,ReferenceTable[],11,FALSE)</f>
        <v>0</v>
      </c>
      <c r="BQ355">
        <f>VLOOKUP(A355,ReferenceTable[],12,FALSE)</f>
        <v>0</v>
      </c>
      <c r="BR355" t="str">
        <f>VLOOKUP(A355,ReferenceTable[],14,FALSE)</f>
        <v>BYR: EUNICE/DANNIS</v>
      </c>
      <c r="BS355" s="4">
        <f>VLOOKUP(A355,ReferenceTable[],15,FALSE)</f>
        <v>72937</v>
      </c>
      <c r="BT355">
        <f>VLOOKUP(A355,ReferenceTable[],16,FALSE)</f>
        <v>1</v>
      </c>
      <c r="BU355" t="str">
        <f>VLOOKUP(A355,ReferenceTable[],17,FALSE)</f>
        <v>JT</v>
      </c>
      <c r="BV355" s="4">
        <f>VLOOKUP(A355,ReferenceTable[],18,FALSE)</f>
        <v>45918</v>
      </c>
      <c r="BW355" s="4">
        <f>VLOOKUP(A355,ReferenceTable[],19,FALSE)</f>
        <v>0</v>
      </c>
      <c r="BX355">
        <f>VLOOKUP(A355,ReferenceTable[],20,FALSE)</f>
        <v>0</v>
      </c>
    </row>
    <row r="356" spans="1:76">
      <c r="A356" t="s">
        <v>1252</v>
      </c>
      <c r="B356">
        <v>10000</v>
      </c>
      <c r="C356">
        <v>10000</v>
      </c>
      <c r="D356" s="4">
        <v>45993</v>
      </c>
      <c r="E356" t="s">
        <v>77</v>
      </c>
      <c r="F356">
        <v>0.456099537037037</v>
      </c>
      <c r="G356" t="s">
        <v>1242</v>
      </c>
      <c r="I356">
        <v>1</v>
      </c>
      <c r="J356" t="s">
        <v>984</v>
      </c>
      <c r="K356">
        <v>73</v>
      </c>
      <c r="L356" t="s">
        <v>648</v>
      </c>
      <c r="M356" t="s">
        <v>163</v>
      </c>
      <c r="N356" t="s">
        <v>649</v>
      </c>
      <c r="O356" t="s">
        <v>650</v>
      </c>
      <c r="P356">
        <v>12000</v>
      </c>
      <c r="S356" s="4">
        <v>45988</v>
      </c>
      <c r="U356">
        <v>12</v>
      </c>
      <c r="V356">
        <v>144000</v>
      </c>
      <c r="W356" t="s">
        <v>85</v>
      </c>
      <c r="X356">
        <v>80256220001</v>
      </c>
      <c r="Y356">
        <v>0</v>
      </c>
      <c r="Z356">
        <v>144000</v>
      </c>
      <c r="AA356">
        <v>0</v>
      </c>
      <c r="AB356">
        <v>0</v>
      </c>
      <c r="AC356">
        <v>0</v>
      </c>
      <c r="AD356">
        <v>0</v>
      </c>
      <c r="AG356">
        <v>0</v>
      </c>
      <c r="AP356">
        <v>8025622</v>
      </c>
      <c r="AQ356" t="s">
        <v>375</v>
      </c>
      <c r="AR356" t="s">
        <v>376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80</v>
      </c>
      <c r="BC356" t="s">
        <v>1253</v>
      </c>
      <c r="BD356">
        <v>0</v>
      </c>
      <c r="BF356" t="s">
        <v>375</v>
      </c>
      <c r="BI356" t="s">
        <v>1254</v>
      </c>
      <c r="BJ356" s="5" t="str">
        <f>VLOOKUP(A356,ReferenceTable[],4,FALSE)</f>
        <v>RFT5801</v>
      </c>
      <c r="BK356">
        <f>VLOOKUP(A356,ReferenceTable[],5,FALSE)</f>
        <v>0</v>
      </c>
      <c r="BL356">
        <f>VLOOKUP(A356,ReferenceTable[],6,FALSE)</f>
        <v>0</v>
      </c>
      <c r="BM356">
        <f>VLOOKUP(A356,ReferenceTable[],7,FALSE)</f>
        <v>0</v>
      </c>
      <c r="BN356" s="4">
        <f>VLOOKUP(A356,ReferenceTable[],9,FALSE)</f>
        <v>45981</v>
      </c>
      <c r="BO356">
        <f>VLOOKUP(A356,ReferenceTable[],10,FALSE)</f>
        <v>432000</v>
      </c>
      <c r="BP356">
        <f>VLOOKUP(A356,ReferenceTable[],11,FALSE)</f>
        <v>0</v>
      </c>
      <c r="BQ356">
        <f>VLOOKUP(A356,ReferenceTable[],12,FALSE)</f>
        <v>0</v>
      </c>
      <c r="BR356" t="str">
        <f>VLOOKUP(A356,ReferenceTable[],14,FALSE)</f>
        <v>BYR: EUNICE/DANNIS</v>
      </c>
      <c r="BS356" s="4">
        <f>VLOOKUP(A356,ReferenceTable[],15,FALSE)</f>
        <v>72937</v>
      </c>
      <c r="BT356">
        <f>VLOOKUP(A356,ReferenceTable[],16,FALSE)</f>
        <v>1</v>
      </c>
      <c r="BU356" t="str">
        <f>VLOOKUP(A356,ReferenceTable[],17,FALSE)</f>
        <v>JT</v>
      </c>
      <c r="BV356" s="4">
        <f>VLOOKUP(A356,ReferenceTable[],18,FALSE)</f>
        <v>45918</v>
      </c>
      <c r="BW356" s="4">
        <f>VLOOKUP(A356,ReferenceTable[],19,FALSE)</f>
        <v>0</v>
      </c>
      <c r="BX356">
        <f>VLOOKUP(A356,ReferenceTable[],20,FALSE)</f>
        <v>0</v>
      </c>
    </row>
    <row r="357" spans="1:76">
      <c r="A357" t="s">
        <v>1252</v>
      </c>
      <c r="B357">
        <v>10000</v>
      </c>
      <c r="C357">
        <v>20000</v>
      </c>
      <c r="D357" s="4">
        <v>45993</v>
      </c>
      <c r="E357" t="s">
        <v>77</v>
      </c>
      <c r="F357">
        <v>0.456099537037037</v>
      </c>
      <c r="G357" t="s">
        <v>1242</v>
      </c>
      <c r="I357">
        <v>1</v>
      </c>
      <c r="J357" t="s">
        <v>984</v>
      </c>
      <c r="K357">
        <v>73</v>
      </c>
      <c r="L357" t="s">
        <v>648</v>
      </c>
      <c r="M357" t="s">
        <v>163</v>
      </c>
      <c r="N357" t="s">
        <v>1000</v>
      </c>
      <c r="O357" t="s">
        <v>1001</v>
      </c>
      <c r="P357">
        <v>24000</v>
      </c>
      <c r="S357" s="4">
        <v>45990</v>
      </c>
      <c r="U357">
        <v>12</v>
      </c>
      <c r="V357">
        <v>288000</v>
      </c>
      <c r="W357" t="s">
        <v>85</v>
      </c>
      <c r="X357">
        <v>80256220001</v>
      </c>
      <c r="Y357">
        <v>0</v>
      </c>
      <c r="Z357">
        <v>288000</v>
      </c>
      <c r="AA357">
        <v>0</v>
      </c>
      <c r="AB357">
        <v>0</v>
      </c>
      <c r="AC357">
        <v>0</v>
      </c>
      <c r="AD357">
        <v>0</v>
      </c>
      <c r="AG357">
        <v>0</v>
      </c>
      <c r="AP357">
        <v>8025622</v>
      </c>
      <c r="AQ357" t="s">
        <v>375</v>
      </c>
      <c r="AR357" t="s">
        <v>376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80</v>
      </c>
      <c r="BC357" t="s">
        <v>1253</v>
      </c>
      <c r="BD357">
        <v>0</v>
      </c>
      <c r="BF357" t="s">
        <v>375</v>
      </c>
      <c r="BI357" t="s">
        <v>1254</v>
      </c>
      <c r="BJ357" s="5" t="str">
        <f>VLOOKUP(A357,ReferenceTable[],4,FALSE)</f>
        <v>RFT5801</v>
      </c>
      <c r="BK357">
        <f>VLOOKUP(A357,ReferenceTable[],5,FALSE)</f>
        <v>0</v>
      </c>
      <c r="BL357">
        <f>VLOOKUP(A357,ReferenceTable[],6,FALSE)</f>
        <v>0</v>
      </c>
      <c r="BM357">
        <f>VLOOKUP(A357,ReferenceTable[],7,FALSE)</f>
        <v>0</v>
      </c>
      <c r="BN357" s="4">
        <f>VLOOKUP(A357,ReferenceTable[],9,FALSE)</f>
        <v>45981</v>
      </c>
      <c r="BO357">
        <f>VLOOKUP(A357,ReferenceTable[],10,FALSE)</f>
        <v>432000</v>
      </c>
      <c r="BP357">
        <f>VLOOKUP(A357,ReferenceTable[],11,FALSE)</f>
        <v>0</v>
      </c>
      <c r="BQ357">
        <f>VLOOKUP(A357,ReferenceTable[],12,FALSE)</f>
        <v>0</v>
      </c>
      <c r="BR357" t="str">
        <f>VLOOKUP(A357,ReferenceTable[],14,FALSE)</f>
        <v>BYR: EUNICE/DANNIS</v>
      </c>
      <c r="BS357" s="4">
        <f>VLOOKUP(A357,ReferenceTable[],15,FALSE)</f>
        <v>72937</v>
      </c>
      <c r="BT357">
        <f>VLOOKUP(A357,ReferenceTable[],16,FALSE)</f>
        <v>1</v>
      </c>
      <c r="BU357" t="str">
        <f>VLOOKUP(A357,ReferenceTable[],17,FALSE)</f>
        <v>JT</v>
      </c>
      <c r="BV357" s="4">
        <f>VLOOKUP(A357,ReferenceTable[],18,FALSE)</f>
        <v>45918</v>
      </c>
      <c r="BW357" s="4">
        <f>VLOOKUP(A357,ReferenceTable[],19,FALSE)</f>
        <v>0</v>
      </c>
      <c r="BX357">
        <f>VLOOKUP(A357,ReferenceTable[],20,FALSE)</f>
        <v>0</v>
      </c>
    </row>
    <row r="358" spans="1:76">
      <c r="A358" t="s">
        <v>1255</v>
      </c>
      <c r="B358">
        <v>10000</v>
      </c>
      <c r="C358">
        <v>30000</v>
      </c>
      <c r="D358" s="4">
        <v>45967</v>
      </c>
      <c r="E358" t="s">
        <v>77</v>
      </c>
      <c r="F358">
        <v>0.452766203703704</v>
      </c>
      <c r="G358" t="s">
        <v>1256</v>
      </c>
      <c r="I358">
        <v>2</v>
      </c>
      <c r="J358" t="s">
        <v>984</v>
      </c>
      <c r="K358">
        <v>108</v>
      </c>
      <c r="L358" t="s">
        <v>162</v>
      </c>
      <c r="M358" t="s">
        <v>163</v>
      </c>
      <c r="N358" t="s">
        <v>1222</v>
      </c>
      <c r="O358" t="s">
        <v>1223</v>
      </c>
      <c r="P358">
        <v>180000</v>
      </c>
      <c r="S358" s="4">
        <v>45965</v>
      </c>
      <c r="U358">
        <v>4</v>
      </c>
      <c r="V358">
        <v>720000</v>
      </c>
      <c r="W358" t="s">
        <v>85</v>
      </c>
      <c r="X358">
        <v>80256230001</v>
      </c>
      <c r="Y358">
        <v>0</v>
      </c>
      <c r="Z358">
        <v>720000</v>
      </c>
      <c r="AA358">
        <v>0</v>
      </c>
      <c r="AB358">
        <v>0</v>
      </c>
      <c r="AC358">
        <v>0</v>
      </c>
      <c r="AD358">
        <v>0</v>
      </c>
      <c r="AG358">
        <v>0</v>
      </c>
      <c r="AP358">
        <v>8025623</v>
      </c>
      <c r="AQ358" t="s">
        <v>375</v>
      </c>
      <c r="AR358" t="s">
        <v>376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80</v>
      </c>
      <c r="BC358" t="s">
        <v>1257</v>
      </c>
      <c r="BD358">
        <v>0</v>
      </c>
      <c r="BF358" t="s">
        <v>375</v>
      </c>
      <c r="BI358" t="s">
        <v>1258</v>
      </c>
      <c r="BJ358" s="5" t="str">
        <f>VLOOKUP(A358,ReferenceTable[],4,FALSE)</f>
        <v>RFT5801</v>
      </c>
      <c r="BK358">
        <f>VLOOKUP(A358,ReferenceTable[],5,FALSE)</f>
        <v>0</v>
      </c>
      <c r="BL358">
        <f>VLOOKUP(A358,ReferenceTable[],6,FALSE)</f>
        <v>0</v>
      </c>
      <c r="BM358">
        <f>VLOOKUP(A358,ReferenceTable[],7,FALSE)</f>
        <v>0</v>
      </c>
      <c r="BN358" s="4">
        <f>VLOOKUP(A358,ReferenceTable[],9,FALSE)</f>
        <v>45967</v>
      </c>
      <c r="BO358">
        <f>VLOOKUP(A358,ReferenceTable[],10,FALSE)</f>
        <v>720000</v>
      </c>
      <c r="BP358">
        <f>VLOOKUP(A358,ReferenceTable[],11,FALSE)</f>
        <v>720000</v>
      </c>
      <c r="BQ358">
        <f>VLOOKUP(A358,ReferenceTable[],12,FALSE)</f>
        <v>0</v>
      </c>
      <c r="BR358" t="str">
        <f>VLOOKUP(A358,ReferenceTable[],14,FALSE)</f>
        <v>BYR: EUNICE/DANNIS</v>
      </c>
      <c r="BS358" s="4">
        <f>VLOOKUP(A358,ReferenceTable[],15,FALSE)</f>
        <v>45972</v>
      </c>
      <c r="BT358">
        <f>VLOOKUP(A358,ReferenceTable[],16,FALSE)</f>
        <v>1</v>
      </c>
      <c r="BU358" t="str">
        <f>VLOOKUP(A358,ReferenceTable[],17,FALSE)</f>
        <v>JT</v>
      </c>
      <c r="BV358" s="4">
        <f>VLOOKUP(A358,ReferenceTable[],18,FALSE)</f>
        <v>45918</v>
      </c>
      <c r="BW358" s="4">
        <f>VLOOKUP(A358,ReferenceTable[],19,FALSE)</f>
        <v>45951</v>
      </c>
      <c r="BX358">
        <f>VLOOKUP(A358,ReferenceTable[],20,FALSE)</f>
        <v>1440000</v>
      </c>
    </row>
    <row r="359" spans="1:76">
      <c r="A359" t="s">
        <v>1259</v>
      </c>
      <c r="B359">
        <v>10000</v>
      </c>
      <c r="C359">
        <v>10000</v>
      </c>
      <c r="D359" s="4">
        <v>45972</v>
      </c>
      <c r="E359" t="s">
        <v>77</v>
      </c>
      <c r="F359" t="s">
        <v>1260</v>
      </c>
      <c r="G359" t="s">
        <v>1221</v>
      </c>
      <c r="I359">
        <v>1</v>
      </c>
      <c r="J359" t="s">
        <v>984</v>
      </c>
      <c r="K359">
        <v>73</v>
      </c>
      <c r="L359" t="s">
        <v>648</v>
      </c>
      <c r="M359" t="s">
        <v>163</v>
      </c>
      <c r="N359" t="s">
        <v>649</v>
      </c>
      <c r="O359" t="s">
        <v>650</v>
      </c>
      <c r="P359">
        <v>42000</v>
      </c>
      <c r="S359" s="4">
        <v>45967</v>
      </c>
      <c r="U359">
        <v>12</v>
      </c>
      <c r="V359">
        <v>504000</v>
      </c>
      <c r="W359" t="s">
        <v>85</v>
      </c>
      <c r="X359">
        <v>80256230001</v>
      </c>
      <c r="Y359">
        <v>0</v>
      </c>
      <c r="Z359">
        <v>504000</v>
      </c>
      <c r="AA359">
        <v>0</v>
      </c>
      <c r="AB359">
        <v>0</v>
      </c>
      <c r="AC359">
        <v>0</v>
      </c>
      <c r="AD359">
        <v>0</v>
      </c>
      <c r="AG359">
        <v>0</v>
      </c>
      <c r="AP359">
        <v>8025623</v>
      </c>
      <c r="AQ359" t="s">
        <v>375</v>
      </c>
      <c r="AR359" t="s">
        <v>376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80</v>
      </c>
      <c r="BC359" t="s">
        <v>1261</v>
      </c>
      <c r="BD359">
        <v>0</v>
      </c>
      <c r="BF359" t="s">
        <v>375</v>
      </c>
      <c r="BI359" t="s">
        <v>1262</v>
      </c>
      <c r="BJ359" s="5" t="str">
        <f>VLOOKUP(A359,ReferenceTable[],4,FALSE)</f>
        <v>RFT5801</v>
      </c>
      <c r="BK359">
        <f>VLOOKUP(A359,ReferenceTable[],5,FALSE)</f>
        <v>0</v>
      </c>
      <c r="BL359">
        <f>VLOOKUP(A359,ReferenceTable[],6,FALSE)</f>
        <v>0</v>
      </c>
      <c r="BM359">
        <f>VLOOKUP(A359,ReferenceTable[],7,FALSE)</f>
        <v>0</v>
      </c>
      <c r="BN359" s="4">
        <f>VLOOKUP(A359,ReferenceTable[],9,FALSE)</f>
        <v>45971</v>
      </c>
      <c r="BO359">
        <f>VLOOKUP(A359,ReferenceTable[],10,FALSE)</f>
        <v>720000</v>
      </c>
      <c r="BP359">
        <f>VLOOKUP(A359,ReferenceTable[],11,FALSE)</f>
        <v>0</v>
      </c>
      <c r="BQ359">
        <f>VLOOKUP(A359,ReferenceTable[],12,FALSE)</f>
        <v>0</v>
      </c>
      <c r="BR359" t="str">
        <f>VLOOKUP(A359,ReferenceTable[],14,FALSE)</f>
        <v>BYR: EUNICE/DANNIS</v>
      </c>
      <c r="BS359" s="4">
        <f>VLOOKUP(A359,ReferenceTable[],15,FALSE)</f>
        <v>45974</v>
      </c>
      <c r="BT359">
        <f>VLOOKUP(A359,ReferenceTable[],16,FALSE)</f>
        <v>1</v>
      </c>
      <c r="BU359" t="str">
        <f>VLOOKUP(A359,ReferenceTable[],17,FALSE)</f>
        <v>JT</v>
      </c>
      <c r="BV359" s="4">
        <f>VLOOKUP(A359,ReferenceTable[],18,FALSE)</f>
        <v>45918</v>
      </c>
      <c r="BW359" s="4">
        <f>VLOOKUP(A359,ReferenceTable[],19,FALSE)</f>
        <v>0</v>
      </c>
      <c r="BX359">
        <f>VLOOKUP(A359,ReferenceTable[],20,FALSE)</f>
        <v>0</v>
      </c>
    </row>
    <row r="360" spans="1:76">
      <c r="A360" t="s">
        <v>1259</v>
      </c>
      <c r="B360">
        <v>10000</v>
      </c>
      <c r="C360">
        <v>20000</v>
      </c>
      <c r="D360" s="4">
        <v>45972</v>
      </c>
      <c r="E360" t="s">
        <v>77</v>
      </c>
      <c r="F360" t="s">
        <v>1260</v>
      </c>
      <c r="G360" t="s">
        <v>1221</v>
      </c>
      <c r="I360">
        <v>1</v>
      </c>
      <c r="J360" t="s">
        <v>984</v>
      </c>
      <c r="K360">
        <v>73</v>
      </c>
      <c r="L360" t="s">
        <v>648</v>
      </c>
      <c r="M360" t="s">
        <v>163</v>
      </c>
      <c r="N360" t="s">
        <v>1000</v>
      </c>
      <c r="O360" t="s">
        <v>1001</v>
      </c>
      <c r="P360">
        <v>18000</v>
      </c>
      <c r="S360" s="4">
        <v>45968</v>
      </c>
      <c r="U360">
        <v>12</v>
      </c>
      <c r="V360">
        <v>216000</v>
      </c>
      <c r="W360" t="s">
        <v>85</v>
      </c>
      <c r="X360">
        <v>80256230001</v>
      </c>
      <c r="Y360">
        <v>0</v>
      </c>
      <c r="Z360">
        <v>216000</v>
      </c>
      <c r="AA360">
        <v>0</v>
      </c>
      <c r="AB360">
        <v>0</v>
      </c>
      <c r="AC360">
        <v>0</v>
      </c>
      <c r="AD360">
        <v>0</v>
      </c>
      <c r="AG360">
        <v>0</v>
      </c>
      <c r="AP360">
        <v>8025623</v>
      </c>
      <c r="AQ360" t="s">
        <v>375</v>
      </c>
      <c r="AR360" t="s">
        <v>376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80</v>
      </c>
      <c r="BC360" t="s">
        <v>1261</v>
      </c>
      <c r="BD360">
        <v>0</v>
      </c>
      <c r="BF360" t="s">
        <v>375</v>
      </c>
      <c r="BI360" t="s">
        <v>1262</v>
      </c>
      <c r="BJ360" s="5" t="str">
        <f>VLOOKUP(A360,ReferenceTable[],4,FALSE)</f>
        <v>RFT5801</v>
      </c>
      <c r="BK360">
        <f>VLOOKUP(A360,ReferenceTable[],5,FALSE)</f>
        <v>0</v>
      </c>
      <c r="BL360">
        <f>VLOOKUP(A360,ReferenceTable[],6,FALSE)</f>
        <v>0</v>
      </c>
      <c r="BM360">
        <f>VLOOKUP(A360,ReferenceTable[],7,FALSE)</f>
        <v>0</v>
      </c>
      <c r="BN360" s="4">
        <f>VLOOKUP(A360,ReferenceTable[],9,FALSE)</f>
        <v>45971</v>
      </c>
      <c r="BO360">
        <f>VLOOKUP(A360,ReferenceTable[],10,FALSE)</f>
        <v>720000</v>
      </c>
      <c r="BP360">
        <f>VLOOKUP(A360,ReferenceTable[],11,FALSE)</f>
        <v>0</v>
      </c>
      <c r="BQ360">
        <f>VLOOKUP(A360,ReferenceTable[],12,FALSE)</f>
        <v>0</v>
      </c>
      <c r="BR360" t="str">
        <f>VLOOKUP(A360,ReferenceTable[],14,FALSE)</f>
        <v>BYR: EUNICE/DANNIS</v>
      </c>
      <c r="BS360" s="4">
        <f>VLOOKUP(A360,ReferenceTable[],15,FALSE)</f>
        <v>45974</v>
      </c>
      <c r="BT360">
        <f>VLOOKUP(A360,ReferenceTable[],16,FALSE)</f>
        <v>1</v>
      </c>
      <c r="BU360" t="str">
        <f>VLOOKUP(A360,ReferenceTable[],17,FALSE)</f>
        <v>JT</v>
      </c>
      <c r="BV360" s="4">
        <f>VLOOKUP(A360,ReferenceTable[],18,FALSE)</f>
        <v>45918</v>
      </c>
      <c r="BW360" s="4">
        <f>VLOOKUP(A360,ReferenceTable[],19,FALSE)</f>
        <v>0</v>
      </c>
      <c r="BX360">
        <f>VLOOKUP(A360,ReferenceTable[],20,FALSE)</f>
        <v>0</v>
      </c>
    </row>
    <row r="361" spans="1:76">
      <c r="A361" t="s">
        <v>1259</v>
      </c>
      <c r="B361">
        <v>10000</v>
      </c>
      <c r="C361">
        <v>30000</v>
      </c>
      <c r="D361" s="4">
        <v>45972</v>
      </c>
      <c r="E361" t="s">
        <v>77</v>
      </c>
      <c r="F361" t="s">
        <v>1260</v>
      </c>
      <c r="G361" t="s">
        <v>1221</v>
      </c>
      <c r="I361">
        <v>2</v>
      </c>
      <c r="J361" t="s">
        <v>984</v>
      </c>
      <c r="K361">
        <v>108</v>
      </c>
      <c r="L361" t="s">
        <v>162</v>
      </c>
      <c r="M361" t="s">
        <v>163</v>
      </c>
      <c r="N361" t="s">
        <v>1230</v>
      </c>
      <c r="O361" t="s">
        <v>1231</v>
      </c>
      <c r="P361">
        <v>180000</v>
      </c>
      <c r="S361" s="4">
        <v>45969</v>
      </c>
      <c r="U361">
        <v>4</v>
      </c>
      <c r="V361">
        <v>720000</v>
      </c>
      <c r="W361" t="s">
        <v>85</v>
      </c>
      <c r="X361">
        <v>80256230001</v>
      </c>
      <c r="Y361">
        <v>0</v>
      </c>
      <c r="Z361">
        <v>720000</v>
      </c>
      <c r="AA361">
        <v>0</v>
      </c>
      <c r="AB361">
        <v>0</v>
      </c>
      <c r="AC361">
        <v>0</v>
      </c>
      <c r="AD361">
        <v>0</v>
      </c>
      <c r="AG361">
        <v>0</v>
      </c>
      <c r="AP361">
        <v>8025623</v>
      </c>
      <c r="AQ361" t="s">
        <v>375</v>
      </c>
      <c r="AR361" t="s">
        <v>376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80</v>
      </c>
      <c r="BC361" t="s">
        <v>1261</v>
      </c>
      <c r="BD361">
        <v>0</v>
      </c>
      <c r="BF361" t="s">
        <v>375</v>
      </c>
      <c r="BI361" t="s">
        <v>1262</v>
      </c>
      <c r="BJ361" s="5" t="str">
        <f>VLOOKUP(A361,ReferenceTable[],4,FALSE)</f>
        <v>RFT5801</v>
      </c>
      <c r="BK361">
        <f>VLOOKUP(A361,ReferenceTable[],5,FALSE)</f>
        <v>0</v>
      </c>
      <c r="BL361">
        <f>VLOOKUP(A361,ReferenceTable[],6,FALSE)</f>
        <v>0</v>
      </c>
      <c r="BM361">
        <f>VLOOKUP(A361,ReferenceTable[],7,FALSE)</f>
        <v>0</v>
      </c>
      <c r="BN361" s="4">
        <f>VLOOKUP(A361,ReferenceTable[],9,FALSE)</f>
        <v>45971</v>
      </c>
      <c r="BO361">
        <f>VLOOKUP(A361,ReferenceTable[],10,FALSE)</f>
        <v>720000</v>
      </c>
      <c r="BP361">
        <f>VLOOKUP(A361,ReferenceTable[],11,FALSE)</f>
        <v>0</v>
      </c>
      <c r="BQ361">
        <f>VLOOKUP(A361,ReferenceTable[],12,FALSE)</f>
        <v>0</v>
      </c>
      <c r="BR361" t="str">
        <f>VLOOKUP(A361,ReferenceTable[],14,FALSE)</f>
        <v>BYR: EUNICE/DANNIS</v>
      </c>
      <c r="BS361" s="4">
        <f>VLOOKUP(A361,ReferenceTable[],15,FALSE)</f>
        <v>45974</v>
      </c>
      <c r="BT361">
        <f>VLOOKUP(A361,ReferenceTable[],16,FALSE)</f>
        <v>1</v>
      </c>
      <c r="BU361" t="str">
        <f>VLOOKUP(A361,ReferenceTable[],17,FALSE)</f>
        <v>JT</v>
      </c>
      <c r="BV361" s="4">
        <f>VLOOKUP(A361,ReferenceTable[],18,FALSE)</f>
        <v>45918</v>
      </c>
      <c r="BW361" s="4">
        <f>VLOOKUP(A361,ReferenceTable[],19,FALSE)</f>
        <v>0</v>
      </c>
      <c r="BX361">
        <f>VLOOKUP(A361,ReferenceTable[],20,FALSE)</f>
        <v>0</v>
      </c>
    </row>
    <row r="362" spans="1:76">
      <c r="A362" t="s">
        <v>1263</v>
      </c>
      <c r="B362">
        <v>10000</v>
      </c>
      <c r="C362">
        <v>10000</v>
      </c>
      <c r="D362" s="4">
        <v>45974</v>
      </c>
      <c r="E362" t="s">
        <v>77</v>
      </c>
      <c r="F362">
        <v>0.446898148148148</v>
      </c>
      <c r="G362" t="s">
        <v>1221</v>
      </c>
      <c r="I362">
        <v>1</v>
      </c>
      <c r="J362" t="s">
        <v>984</v>
      </c>
      <c r="K362">
        <v>73</v>
      </c>
      <c r="L362" t="s">
        <v>648</v>
      </c>
      <c r="M362" t="s">
        <v>163</v>
      </c>
      <c r="N362" t="s">
        <v>1000</v>
      </c>
      <c r="O362" t="s">
        <v>1001</v>
      </c>
      <c r="P362">
        <v>24000</v>
      </c>
      <c r="S362" s="4">
        <v>45968</v>
      </c>
      <c r="U362">
        <v>12</v>
      </c>
      <c r="V362">
        <v>288000</v>
      </c>
      <c r="W362" t="s">
        <v>85</v>
      </c>
      <c r="X362">
        <v>80256230001</v>
      </c>
      <c r="Y362">
        <v>0</v>
      </c>
      <c r="Z362">
        <v>288000</v>
      </c>
      <c r="AA362">
        <v>0</v>
      </c>
      <c r="AB362">
        <v>0</v>
      </c>
      <c r="AC362">
        <v>0</v>
      </c>
      <c r="AD362">
        <v>0</v>
      </c>
      <c r="AG362">
        <v>0</v>
      </c>
      <c r="AP362">
        <v>8025623</v>
      </c>
      <c r="AQ362" t="s">
        <v>375</v>
      </c>
      <c r="AR362" t="s">
        <v>376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80</v>
      </c>
      <c r="BC362" t="s">
        <v>1264</v>
      </c>
      <c r="BD362">
        <v>0</v>
      </c>
      <c r="BF362" t="s">
        <v>375</v>
      </c>
      <c r="BI362" t="s">
        <v>1265</v>
      </c>
      <c r="BJ362" s="5" t="str">
        <f>VLOOKUP(A362,ReferenceTable[],4,FALSE)</f>
        <v>RFT5801</v>
      </c>
      <c r="BK362">
        <f>VLOOKUP(A362,ReferenceTable[],5,FALSE)</f>
        <v>0</v>
      </c>
      <c r="BL362">
        <f>VLOOKUP(A362,ReferenceTable[],6,FALSE)</f>
        <v>0</v>
      </c>
      <c r="BM362">
        <f>VLOOKUP(A362,ReferenceTable[],7,FALSE)</f>
        <v>0</v>
      </c>
      <c r="BN362" s="4">
        <f>VLOOKUP(A362,ReferenceTable[],9,FALSE)</f>
        <v>45974</v>
      </c>
      <c r="BO362">
        <f>VLOOKUP(A362,ReferenceTable[],10,FALSE)</f>
        <v>720000</v>
      </c>
      <c r="BP362">
        <f>VLOOKUP(A362,ReferenceTable[],11,FALSE)</f>
        <v>720000</v>
      </c>
      <c r="BQ362">
        <f>VLOOKUP(A362,ReferenceTable[],12,FALSE)</f>
        <v>0</v>
      </c>
      <c r="BR362" t="str">
        <f>VLOOKUP(A362,ReferenceTable[],14,FALSE)</f>
        <v>BYR: EUNICE/DANNIS</v>
      </c>
      <c r="BS362" s="4">
        <f>VLOOKUP(A362,ReferenceTable[],15,FALSE)</f>
        <v>45979</v>
      </c>
      <c r="BT362">
        <f>VLOOKUP(A362,ReferenceTable[],16,FALSE)</f>
        <v>1</v>
      </c>
      <c r="BU362" t="str">
        <f>VLOOKUP(A362,ReferenceTable[],17,FALSE)</f>
        <v>JT</v>
      </c>
      <c r="BV362" s="4">
        <f>VLOOKUP(A362,ReferenceTable[],18,FALSE)</f>
        <v>45918</v>
      </c>
      <c r="BW362" s="4">
        <f>VLOOKUP(A362,ReferenceTable[],19,FALSE)</f>
        <v>45968</v>
      </c>
      <c r="BX362">
        <f>VLOOKUP(A362,ReferenceTable[],20,FALSE)</f>
        <v>1440000</v>
      </c>
    </row>
    <row r="363" spans="1:76">
      <c r="A363" t="s">
        <v>1263</v>
      </c>
      <c r="B363">
        <v>10000</v>
      </c>
      <c r="C363">
        <v>20000</v>
      </c>
      <c r="D363" s="4">
        <v>45974</v>
      </c>
      <c r="E363" t="s">
        <v>77</v>
      </c>
      <c r="F363">
        <v>0.446898148148148</v>
      </c>
      <c r="G363" t="s">
        <v>1221</v>
      </c>
      <c r="I363">
        <v>1</v>
      </c>
      <c r="J363" t="s">
        <v>984</v>
      </c>
      <c r="K363">
        <v>73</v>
      </c>
      <c r="L363" t="s">
        <v>648</v>
      </c>
      <c r="M363" t="s">
        <v>163</v>
      </c>
      <c r="N363" t="s">
        <v>649</v>
      </c>
      <c r="O363" t="s">
        <v>650</v>
      </c>
      <c r="P363">
        <v>36000</v>
      </c>
      <c r="S363" s="4">
        <v>45968</v>
      </c>
      <c r="U363">
        <v>12</v>
      </c>
      <c r="V363">
        <v>432000</v>
      </c>
      <c r="W363" t="s">
        <v>85</v>
      </c>
      <c r="X363">
        <v>80256230001</v>
      </c>
      <c r="Y363">
        <v>0</v>
      </c>
      <c r="Z363">
        <v>432000</v>
      </c>
      <c r="AA363">
        <v>0</v>
      </c>
      <c r="AB363">
        <v>0</v>
      </c>
      <c r="AC363">
        <v>0</v>
      </c>
      <c r="AD363">
        <v>0</v>
      </c>
      <c r="AG363">
        <v>0</v>
      </c>
      <c r="AP363">
        <v>8025623</v>
      </c>
      <c r="AQ363" t="s">
        <v>375</v>
      </c>
      <c r="AR363" t="s">
        <v>376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80</v>
      </c>
      <c r="BC363" t="s">
        <v>1264</v>
      </c>
      <c r="BD363">
        <v>0</v>
      </c>
      <c r="BF363" t="s">
        <v>375</v>
      </c>
      <c r="BI363" t="s">
        <v>1265</v>
      </c>
      <c r="BJ363" s="5" t="str">
        <f>VLOOKUP(A363,ReferenceTable[],4,FALSE)</f>
        <v>RFT5801</v>
      </c>
      <c r="BK363">
        <f>VLOOKUP(A363,ReferenceTable[],5,FALSE)</f>
        <v>0</v>
      </c>
      <c r="BL363">
        <f>VLOOKUP(A363,ReferenceTable[],6,FALSE)</f>
        <v>0</v>
      </c>
      <c r="BM363">
        <f>VLOOKUP(A363,ReferenceTable[],7,FALSE)</f>
        <v>0</v>
      </c>
      <c r="BN363" s="4">
        <f>VLOOKUP(A363,ReferenceTable[],9,FALSE)</f>
        <v>45974</v>
      </c>
      <c r="BO363">
        <f>VLOOKUP(A363,ReferenceTable[],10,FALSE)</f>
        <v>720000</v>
      </c>
      <c r="BP363">
        <f>VLOOKUP(A363,ReferenceTable[],11,FALSE)</f>
        <v>720000</v>
      </c>
      <c r="BQ363">
        <f>VLOOKUP(A363,ReferenceTable[],12,FALSE)</f>
        <v>0</v>
      </c>
      <c r="BR363" t="str">
        <f>VLOOKUP(A363,ReferenceTable[],14,FALSE)</f>
        <v>BYR: EUNICE/DANNIS</v>
      </c>
      <c r="BS363" s="4">
        <f>VLOOKUP(A363,ReferenceTable[],15,FALSE)</f>
        <v>45979</v>
      </c>
      <c r="BT363">
        <f>VLOOKUP(A363,ReferenceTable[],16,FALSE)</f>
        <v>1</v>
      </c>
      <c r="BU363" t="str">
        <f>VLOOKUP(A363,ReferenceTable[],17,FALSE)</f>
        <v>JT</v>
      </c>
      <c r="BV363" s="4">
        <f>VLOOKUP(A363,ReferenceTable[],18,FALSE)</f>
        <v>45918</v>
      </c>
      <c r="BW363" s="4">
        <f>VLOOKUP(A363,ReferenceTable[],19,FALSE)</f>
        <v>45968</v>
      </c>
      <c r="BX363">
        <f>VLOOKUP(A363,ReferenceTable[],20,FALSE)</f>
        <v>1440000</v>
      </c>
    </row>
    <row r="364" spans="1:76">
      <c r="A364" t="s">
        <v>1263</v>
      </c>
      <c r="B364">
        <v>10000</v>
      </c>
      <c r="C364">
        <v>30000</v>
      </c>
      <c r="D364" s="4">
        <v>45974</v>
      </c>
      <c r="E364" t="s">
        <v>77</v>
      </c>
      <c r="F364">
        <v>0.446898148148148</v>
      </c>
      <c r="G364" t="s">
        <v>1221</v>
      </c>
      <c r="I364">
        <v>2</v>
      </c>
      <c r="J364" t="s">
        <v>984</v>
      </c>
      <c r="K364">
        <v>108</v>
      </c>
      <c r="L364" t="s">
        <v>162</v>
      </c>
      <c r="M364" t="s">
        <v>163</v>
      </c>
      <c r="N364" t="s">
        <v>1222</v>
      </c>
      <c r="O364" t="s">
        <v>1223</v>
      </c>
      <c r="P364">
        <v>180000</v>
      </c>
      <c r="S364" s="4">
        <v>45972</v>
      </c>
      <c r="U364">
        <v>4</v>
      </c>
      <c r="V364">
        <v>720000</v>
      </c>
      <c r="W364" t="s">
        <v>85</v>
      </c>
      <c r="X364">
        <v>80256230001</v>
      </c>
      <c r="Y364">
        <v>0</v>
      </c>
      <c r="Z364">
        <v>720000</v>
      </c>
      <c r="AA364">
        <v>0</v>
      </c>
      <c r="AB364">
        <v>0</v>
      </c>
      <c r="AC364">
        <v>0</v>
      </c>
      <c r="AD364">
        <v>0</v>
      </c>
      <c r="AG364">
        <v>0</v>
      </c>
      <c r="AP364">
        <v>8025623</v>
      </c>
      <c r="AQ364" t="s">
        <v>375</v>
      </c>
      <c r="AR364" t="s">
        <v>376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80</v>
      </c>
      <c r="BC364" t="s">
        <v>1264</v>
      </c>
      <c r="BD364">
        <v>0</v>
      </c>
      <c r="BF364" t="s">
        <v>375</v>
      </c>
      <c r="BI364" t="s">
        <v>1265</v>
      </c>
      <c r="BJ364" s="5" t="str">
        <f>VLOOKUP(A364,ReferenceTable[],4,FALSE)</f>
        <v>RFT5801</v>
      </c>
      <c r="BK364">
        <f>VLOOKUP(A364,ReferenceTable[],5,FALSE)</f>
        <v>0</v>
      </c>
      <c r="BL364">
        <f>VLOOKUP(A364,ReferenceTable[],6,FALSE)</f>
        <v>0</v>
      </c>
      <c r="BM364">
        <f>VLOOKUP(A364,ReferenceTable[],7,FALSE)</f>
        <v>0</v>
      </c>
      <c r="BN364" s="4">
        <f>VLOOKUP(A364,ReferenceTable[],9,FALSE)</f>
        <v>45974</v>
      </c>
      <c r="BO364">
        <f>VLOOKUP(A364,ReferenceTable[],10,FALSE)</f>
        <v>720000</v>
      </c>
      <c r="BP364">
        <f>VLOOKUP(A364,ReferenceTable[],11,FALSE)</f>
        <v>720000</v>
      </c>
      <c r="BQ364">
        <f>VLOOKUP(A364,ReferenceTable[],12,FALSE)</f>
        <v>0</v>
      </c>
      <c r="BR364" t="str">
        <f>VLOOKUP(A364,ReferenceTable[],14,FALSE)</f>
        <v>BYR: EUNICE/DANNIS</v>
      </c>
      <c r="BS364" s="4">
        <f>VLOOKUP(A364,ReferenceTable[],15,FALSE)</f>
        <v>45979</v>
      </c>
      <c r="BT364">
        <f>VLOOKUP(A364,ReferenceTable[],16,FALSE)</f>
        <v>1</v>
      </c>
      <c r="BU364" t="str">
        <f>VLOOKUP(A364,ReferenceTable[],17,FALSE)</f>
        <v>JT</v>
      </c>
      <c r="BV364" s="4">
        <f>VLOOKUP(A364,ReferenceTable[],18,FALSE)</f>
        <v>45918</v>
      </c>
      <c r="BW364" s="4">
        <f>VLOOKUP(A364,ReferenceTable[],19,FALSE)</f>
        <v>45968</v>
      </c>
      <c r="BX364">
        <f>VLOOKUP(A364,ReferenceTable[],20,FALSE)</f>
        <v>1440000</v>
      </c>
    </row>
    <row r="365" spans="1:76">
      <c r="A365" t="s">
        <v>1266</v>
      </c>
      <c r="B365">
        <v>10000</v>
      </c>
      <c r="C365">
        <v>10000</v>
      </c>
      <c r="D365" s="4">
        <v>45979</v>
      </c>
      <c r="E365" t="s">
        <v>77</v>
      </c>
      <c r="F365" t="s">
        <v>1267</v>
      </c>
      <c r="G365" t="s">
        <v>1221</v>
      </c>
      <c r="I365">
        <v>1</v>
      </c>
      <c r="J365" t="s">
        <v>984</v>
      </c>
      <c r="K365">
        <v>73</v>
      </c>
      <c r="L365" t="s">
        <v>648</v>
      </c>
      <c r="M365" t="s">
        <v>163</v>
      </c>
      <c r="N365" t="s">
        <v>1000</v>
      </c>
      <c r="O365" t="s">
        <v>1001</v>
      </c>
      <c r="P365">
        <v>18000</v>
      </c>
      <c r="S365" s="4">
        <v>45971</v>
      </c>
      <c r="U365">
        <v>12</v>
      </c>
      <c r="V365">
        <v>216000</v>
      </c>
      <c r="W365" t="s">
        <v>85</v>
      </c>
      <c r="X365">
        <v>80256230001</v>
      </c>
      <c r="Y365">
        <v>0</v>
      </c>
      <c r="Z365">
        <v>216000</v>
      </c>
      <c r="AA365">
        <v>0</v>
      </c>
      <c r="AB365">
        <v>0</v>
      </c>
      <c r="AC365">
        <v>0</v>
      </c>
      <c r="AD365">
        <v>0</v>
      </c>
      <c r="AG365">
        <v>0</v>
      </c>
      <c r="AP365">
        <v>8025623</v>
      </c>
      <c r="AQ365" t="s">
        <v>375</v>
      </c>
      <c r="AR365" t="s">
        <v>376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80</v>
      </c>
      <c r="BC365" t="s">
        <v>1268</v>
      </c>
      <c r="BD365">
        <v>0</v>
      </c>
      <c r="BF365" t="s">
        <v>375</v>
      </c>
      <c r="BI365" t="s">
        <v>1269</v>
      </c>
      <c r="BJ365" s="5" t="str">
        <f>VLOOKUP(A365,ReferenceTable[],4,FALSE)</f>
        <v>RFT5801</v>
      </c>
      <c r="BK365">
        <f>VLOOKUP(A365,ReferenceTable[],5,FALSE)</f>
        <v>0</v>
      </c>
      <c r="BL365">
        <f>VLOOKUP(A365,ReferenceTable[],6,FALSE)</f>
        <v>0</v>
      </c>
      <c r="BM365">
        <f>VLOOKUP(A365,ReferenceTable[],7,FALSE)</f>
        <v>0</v>
      </c>
      <c r="BN365" s="4">
        <f>VLOOKUP(A365,ReferenceTable[],9,FALSE)</f>
        <v>45975</v>
      </c>
      <c r="BO365">
        <f>VLOOKUP(A365,ReferenceTable[],10,FALSE)</f>
        <v>720000</v>
      </c>
      <c r="BP365">
        <f>VLOOKUP(A365,ReferenceTable[],11,FALSE)</f>
        <v>720000</v>
      </c>
      <c r="BQ365">
        <f>VLOOKUP(A365,ReferenceTable[],12,FALSE)</f>
        <v>0</v>
      </c>
      <c r="BR365" t="str">
        <f>VLOOKUP(A365,ReferenceTable[],14,FALSE)</f>
        <v>BYR: EUNICE/DANNIS</v>
      </c>
      <c r="BS365" s="4">
        <f>VLOOKUP(A365,ReferenceTable[],15,FALSE)</f>
        <v>45981</v>
      </c>
      <c r="BT365">
        <f>VLOOKUP(A365,ReferenceTable[],16,FALSE)</f>
        <v>1</v>
      </c>
      <c r="BU365" t="str">
        <f>VLOOKUP(A365,ReferenceTable[],17,FALSE)</f>
        <v>JT</v>
      </c>
      <c r="BV365" s="4">
        <f>VLOOKUP(A365,ReferenceTable[],18,FALSE)</f>
        <v>45918</v>
      </c>
      <c r="BW365" s="4">
        <f>VLOOKUP(A365,ReferenceTable[],19,FALSE)</f>
        <v>45971</v>
      </c>
      <c r="BX365">
        <f>VLOOKUP(A365,ReferenceTable[],20,FALSE)</f>
        <v>1440000</v>
      </c>
    </row>
    <row r="366" spans="1:76">
      <c r="A366" t="s">
        <v>1266</v>
      </c>
      <c r="B366">
        <v>10000</v>
      </c>
      <c r="C366">
        <v>20000</v>
      </c>
      <c r="D366" s="4">
        <v>45979</v>
      </c>
      <c r="E366" t="s">
        <v>77</v>
      </c>
      <c r="F366" t="s">
        <v>1267</v>
      </c>
      <c r="G366" t="s">
        <v>1221</v>
      </c>
      <c r="I366">
        <v>1</v>
      </c>
      <c r="J366" t="s">
        <v>984</v>
      </c>
      <c r="K366">
        <v>73</v>
      </c>
      <c r="L366" t="s">
        <v>648</v>
      </c>
      <c r="M366" t="s">
        <v>163</v>
      </c>
      <c r="N366" t="s">
        <v>649</v>
      </c>
      <c r="O366" t="s">
        <v>650</v>
      </c>
      <c r="P366">
        <v>42000</v>
      </c>
      <c r="S366" s="4">
        <v>45971</v>
      </c>
      <c r="U366">
        <v>12</v>
      </c>
      <c r="V366">
        <v>504000</v>
      </c>
      <c r="W366" t="s">
        <v>85</v>
      </c>
      <c r="X366">
        <v>80256230001</v>
      </c>
      <c r="Y366">
        <v>0</v>
      </c>
      <c r="Z366">
        <v>504000</v>
      </c>
      <c r="AA366">
        <v>0</v>
      </c>
      <c r="AB366">
        <v>0</v>
      </c>
      <c r="AC366">
        <v>0</v>
      </c>
      <c r="AD366">
        <v>0</v>
      </c>
      <c r="AG366">
        <v>0</v>
      </c>
      <c r="AP366">
        <v>8025623</v>
      </c>
      <c r="AQ366" t="s">
        <v>375</v>
      </c>
      <c r="AR366" t="s">
        <v>376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80</v>
      </c>
      <c r="BC366" t="s">
        <v>1268</v>
      </c>
      <c r="BD366">
        <v>0</v>
      </c>
      <c r="BF366" t="s">
        <v>375</v>
      </c>
      <c r="BI366" t="s">
        <v>1269</v>
      </c>
      <c r="BJ366" s="5" t="str">
        <f>VLOOKUP(A366,ReferenceTable[],4,FALSE)</f>
        <v>RFT5801</v>
      </c>
      <c r="BK366">
        <f>VLOOKUP(A366,ReferenceTable[],5,FALSE)</f>
        <v>0</v>
      </c>
      <c r="BL366">
        <f>VLOOKUP(A366,ReferenceTable[],6,FALSE)</f>
        <v>0</v>
      </c>
      <c r="BM366">
        <f>VLOOKUP(A366,ReferenceTable[],7,FALSE)</f>
        <v>0</v>
      </c>
      <c r="BN366" s="4">
        <f>VLOOKUP(A366,ReferenceTable[],9,FALSE)</f>
        <v>45975</v>
      </c>
      <c r="BO366">
        <f>VLOOKUP(A366,ReferenceTable[],10,FALSE)</f>
        <v>720000</v>
      </c>
      <c r="BP366">
        <f>VLOOKUP(A366,ReferenceTable[],11,FALSE)</f>
        <v>720000</v>
      </c>
      <c r="BQ366">
        <f>VLOOKUP(A366,ReferenceTable[],12,FALSE)</f>
        <v>0</v>
      </c>
      <c r="BR366" t="str">
        <f>VLOOKUP(A366,ReferenceTable[],14,FALSE)</f>
        <v>BYR: EUNICE/DANNIS</v>
      </c>
      <c r="BS366" s="4">
        <f>VLOOKUP(A366,ReferenceTable[],15,FALSE)</f>
        <v>45981</v>
      </c>
      <c r="BT366">
        <f>VLOOKUP(A366,ReferenceTable[],16,FALSE)</f>
        <v>1</v>
      </c>
      <c r="BU366" t="str">
        <f>VLOOKUP(A366,ReferenceTable[],17,FALSE)</f>
        <v>JT</v>
      </c>
      <c r="BV366" s="4">
        <f>VLOOKUP(A366,ReferenceTable[],18,FALSE)</f>
        <v>45918</v>
      </c>
      <c r="BW366" s="4">
        <f>VLOOKUP(A366,ReferenceTable[],19,FALSE)</f>
        <v>45971</v>
      </c>
      <c r="BX366">
        <f>VLOOKUP(A366,ReferenceTable[],20,FALSE)</f>
        <v>1440000</v>
      </c>
    </row>
    <row r="367" spans="1:76">
      <c r="A367" t="s">
        <v>1266</v>
      </c>
      <c r="B367">
        <v>10000</v>
      </c>
      <c r="C367">
        <v>30000</v>
      </c>
      <c r="D367" s="4">
        <v>45979</v>
      </c>
      <c r="E367" t="s">
        <v>77</v>
      </c>
      <c r="F367" t="s">
        <v>1267</v>
      </c>
      <c r="G367" t="s">
        <v>1221</v>
      </c>
      <c r="I367">
        <v>2</v>
      </c>
      <c r="J367" t="s">
        <v>984</v>
      </c>
      <c r="K367">
        <v>108</v>
      </c>
      <c r="L367" t="s">
        <v>162</v>
      </c>
      <c r="M367" t="s">
        <v>163</v>
      </c>
      <c r="N367" t="s">
        <v>1222</v>
      </c>
      <c r="O367" t="s">
        <v>1223</v>
      </c>
      <c r="P367">
        <v>180000</v>
      </c>
      <c r="S367" s="4">
        <v>45978</v>
      </c>
      <c r="U367">
        <v>4</v>
      </c>
      <c r="V367">
        <v>720000</v>
      </c>
      <c r="W367" t="s">
        <v>85</v>
      </c>
      <c r="X367">
        <v>80256230001</v>
      </c>
      <c r="Y367">
        <v>0</v>
      </c>
      <c r="Z367">
        <v>720000</v>
      </c>
      <c r="AA367">
        <v>0</v>
      </c>
      <c r="AB367">
        <v>0</v>
      </c>
      <c r="AC367">
        <v>0</v>
      </c>
      <c r="AD367">
        <v>0</v>
      </c>
      <c r="AG367">
        <v>0</v>
      </c>
      <c r="AP367">
        <v>8025623</v>
      </c>
      <c r="AQ367" t="s">
        <v>375</v>
      </c>
      <c r="AR367" t="s">
        <v>376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80</v>
      </c>
      <c r="BC367" t="s">
        <v>1268</v>
      </c>
      <c r="BD367">
        <v>0</v>
      </c>
      <c r="BF367" t="s">
        <v>375</v>
      </c>
      <c r="BI367" t="s">
        <v>1269</v>
      </c>
      <c r="BJ367" s="5" t="str">
        <f>VLOOKUP(A367,ReferenceTable[],4,FALSE)</f>
        <v>RFT5801</v>
      </c>
      <c r="BK367">
        <f>VLOOKUP(A367,ReferenceTable[],5,FALSE)</f>
        <v>0</v>
      </c>
      <c r="BL367">
        <f>VLOOKUP(A367,ReferenceTable[],6,FALSE)</f>
        <v>0</v>
      </c>
      <c r="BM367">
        <f>VLOOKUP(A367,ReferenceTable[],7,FALSE)</f>
        <v>0</v>
      </c>
      <c r="BN367" s="4">
        <f>VLOOKUP(A367,ReferenceTable[],9,FALSE)</f>
        <v>45975</v>
      </c>
      <c r="BO367">
        <f>VLOOKUP(A367,ReferenceTable[],10,FALSE)</f>
        <v>720000</v>
      </c>
      <c r="BP367">
        <f>VLOOKUP(A367,ReferenceTable[],11,FALSE)</f>
        <v>720000</v>
      </c>
      <c r="BQ367">
        <f>VLOOKUP(A367,ReferenceTable[],12,FALSE)</f>
        <v>0</v>
      </c>
      <c r="BR367" t="str">
        <f>VLOOKUP(A367,ReferenceTable[],14,FALSE)</f>
        <v>BYR: EUNICE/DANNIS</v>
      </c>
      <c r="BS367" s="4">
        <f>VLOOKUP(A367,ReferenceTable[],15,FALSE)</f>
        <v>45981</v>
      </c>
      <c r="BT367">
        <f>VLOOKUP(A367,ReferenceTable[],16,FALSE)</f>
        <v>1</v>
      </c>
      <c r="BU367" t="str">
        <f>VLOOKUP(A367,ReferenceTable[],17,FALSE)</f>
        <v>JT</v>
      </c>
      <c r="BV367" s="4">
        <f>VLOOKUP(A367,ReferenceTable[],18,FALSE)</f>
        <v>45918</v>
      </c>
      <c r="BW367" s="4">
        <f>VLOOKUP(A367,ReferenceTable[],19,FALSE)</f>
        <v>45971</v>
      </c>
      <c r="BX367">
        <f>VLOOKUP(A367,ReferenceTable[],20,FALSE)</f>
        <v>1440000</v>
      </c>
    </row>
    <row r="368" spans="1:76">
      <c r="A368" t="s">
        <v>1270</v>
      </c>
      <c r="B368">
        <v>10000</v>
      </c>
      <c r="C368">
        <v>10000</v>
      </c>
      <c r="D368" s="4">
        <v>45981</v>
      </c>
      <c r="E368" t="s">
        <v>77</v>
      </c>
      <c r="F368" t="s">
        <v>1271</v>
      </c>
      <c r="G368" t="s">
        <v>1221</v>
      </c>
      <c r="I368">
        <v>1</v>
      </c>
      <c r="J368" t="s">
        <v>984</v>
      </c>
      <c r="K368">
        <v>73</v>
      </c>
      <c r="L368" t="s">
        <v>648</v>
      </c>
      <c r="M368" t="s">
        <v>163</v>
      </c>
      <c r="N368" t="s">
        <v>649</v>
      </c>
      <c r="O368" t="s">
        <v>650</v>
      </c>
      <c r="P368">
        <v>30000</v>
      </c>
      <c r="S368" s="4">
        <v>45978</v>
      </c>
      <c r="U368">
        <v>12</v>
      </c>
      <c r="V368">
        <v>360000</v>
      </c>
      <c r="W368" t="s">
        <v>85</v>
      </c>
      <c r="X368">
        <v>80256230001</v>
      </c>
      <c r="Y368">
        <v>0</v>
      </c>
      <c r="Z368">
        <v>360000</v>
      </c>
      <c r="AA368">
        <v>0</v>
      </c>
      <c r="AB368">
        <v>0</v>
      </c>
      <c r="AC368">
        <v>0</v>
      </c>
      <c r="AD368">
        <v>0</v>
      </c>
      <c r="AG368">
        <v>0</v>
      </c>
      <c r="AP368">
        <v>8025623</v>
      </c>
      <c r="AQ368" t="s">
        <v>375</v>
      </c>
      <c r="AR368" t="s">
        <v>376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80</v>
      </c>
      <c r="BC368" t="s">
        <v>1272</v>
      </c>
      <c r="BD368">
        <v>0</v>
      </c>
      <c r="BF368" t="s">
        <v>375</v>
      </c>
      <c r="BI368" t="s">
        <v>1273</v>
      </c>
      <c r="BJ368" s="5" t="str">
        <f>VLOOKUP(A368,ReferenceTable[],4,FALSE)</f>
        <v>RFT5801</v>
      </c>
      <c r="BK368">
        <f>VLOOKUP(A368,ReferenceTable[],5,FALSE)</f>
        <v>0</v>
      </c>
      <c r="BL368">
        <f>VLOOKUP(A368,ReferenceTable[],6,FALSE)</f>
        <v>0</v>
      </c>
      <c r="BM368">
        <f>VLOOKUP(A368,ReferenceTable[],7,FALSE)</f>
        <v>0</v>
      </c>
      <c r="BN368" s="4">
        <f>VLOOKUP(A368,ReferenceTable[],9,FALSE)</f>
        <v>45981</v>
      </c>
      <c r="BO368">
        <f>VLOOKUP(A368,ReferenceTable[],10,FALSE)</f>
        <v>720000</v>
      </c>
      <c r="BP368">
        <f>VLOOKUP(A368,ReferenceTable[],11,FALSE)</f>
        <v>0</v>
      </c>
      <c r="BQ368">
        <f>VLOOKUP(A368,ReferenceTable[],12,FALSE)</f>
        <v>0</v>
      </c>
      <c r="BR368" t="str">
        <f>VLOOKUP(A368,ReferenceTable[],14,FALSE)</f>
        <v>BYR: EUNICE/DANNIS</v>
      </c>
      <c r="BS368" s="4">
        <f>VLOOKUP(A368,ReferenceTable[],15,FALSE)</f>
        <v>45986</v>
      </c>
      <c r="BT368">
        <f>VLOOKUP(A368,ReferenceTable[],16,FALSE)</f>
        <v>1</v>
      </c>
      <c r="BU368" t="str">
        <f>VLOOKUP(A368,ReferenceTable[],17,FALSE)</f>
        <v>JT</v>
      </c>
      <c r="BV368" s="4">
        <f>VLOOKUP(A368,ReferenceTable[],18,FALSE)</f>
        <v>45918</v>
      </c>
      <c r="BW368" s="4">
        <f>VLOOKUP(A368,ReferenceTable[],19,FALSE)</f>
        <v>45978</v>
      </c>
      <c r="BX368">
        <f>VLOOKUP(A368,ReferenceTable[],20,FALSE)</f>
        <v>1440000</v>
      </c>
    </row>
    <row r="369" spans="1:76">
      <c r="A369" t="s">
        <v>1270</v>
      </c>
      <c r="B369">
        <v>10000</v>
      </c>
      <c r="C369">
        <v>20000</v>
      </c>
      <c r="D369" s="4">
        <v>45981</v>
      </c>
      <c r="E369" t="s">
        <v>77</v>
      </c>
      <c r="F369" t="s">
        <v>1271</v>
      </c>
      <c r="G369" t="s">
        <v>1221</v>
      </c>
      <c r="I369">
        <v>1</v>
      </c>
      <c r="J369" t="s">
        <v>984</v>
      </c>
      <c r="K369">
        <v>73</v>
      </c>
      <c r="L369" t="s">
        <v>648</v>
      </c>
      <c r="M369" t="s">
        <v>163</v>
      </c>
      <c r="N369" t="s">
        <v>1000</v>
      </c>
      <c r="O369" t="s">
        <v>1001</v>
      </c>
      <c r="P369">
        <v>30000</v>
      </c>
      <c r="S369" s="4">
        <v>45979</v>
      </c>
      <c r="U369">
        <v>12</v>
      </c>
      <c r="V369">
        <v>360000</v>
      </c>
      <c r="W369" t="s">
        <v>85</v>
      </c>
      <c r="X369">
        <v>80256230001</v>
      </c>
      <c r="Y369">
        <v>0</v>
      </c>
      <c r="Z369">
        <v>360000</v>
      </c>
      <c r="AA369">
        <v>0</v>
      </c>
      <c r="AB369">
        <v>0</v>
      </c>
      <c r="AC369">
        <v>0</v>
      </c>
      <c r="AD369">
        <v>0</v>
      </c>
      <c r="AG369">
        <v>0</v>
      </c>
      <c r="AP369">
        <v>8025623</v>
      </c>
      <c r="AQ369" t="s">
        <v>375</v>
      </c>
      <c r="AR369" t="s">
        <v>376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80</v>
      </c>
      <c r="BC369" t="s">
        <v>1272</v>
      </c>
      <c r="BD369">
        <v>0</v>
      </c>
      <c r="BF369" t="s">
        <v>375</v>
      </c>
      <c r="BI369" t="s">
        <v>1273</v>
      </c>
      <c r="BJ369" s="5" t="str">
        <f>VLOOKUP(A369,ReferenceTable[],4,FALSE)</f>
        <v>RFT5801</v>
      </c>
      <c r="BK369">
        <f>VLOOKUP(A369,ReferenceTable[],5,FALSE)</f>
        <v>0</v>
      </c>
      <c r="BL369">
        <f>VLOOKUP(A369,ReferenceTable[],6,FALSE)</f>
        <v>0</v>
      </c>
      <c r="BM369">
        <f>VLOOKUP(A369,ReferenceTable[],7,FALSE)</f>
        <v>0</v>
      </c>
      <c r="BN369" s="4">
        <f>VLOOKUP(A369,ReferenceTable[],9,FALSE)</f>
        <v>45981</v>
      </c>
      <c r="BO369">
        <f>VLOOKUP(A369,ReferenceTable[],10,FALSE)</f>
        <v>720000</v>
      </c>
      <c r="BP369">
        <f>VLOOKUP(A369,ReferenceTable[],11,FALSE)</f>
        <v>0</v>
      </c>
      <c r="BQ369">
        <f>VLOOKUP(A369,ReferenceTable[],12,FALSE)</f>
        <v>0</v>
      </c>
      <c r="BR369" t="str">
        <f>VLOOKUP(A369,ReferenceTable[],14,FALSE)</f>
        <v>BYR: EUNICE/DANNIS</v>
      </c>
      <c r="BS369" s="4">
        <f>VLOOKUP(A369,ReferenceTable[],15,FALSE)</f>
        <v>45986</v>
      </c>
      <c r="BT369">
        <f>VLOOKUP(A369,ReferenceTable[],16,FALSE)</f>
        <v>1</v>
      </c>
      <c r="BU369" t="str">
        <f>VLOOKUP(A369,ReferenceTable[],17,FALSE)</f>
        <v>JT</v>
      </c>
      <c r="BV369" s="4">
        <f>VLOOKUP(A369,ReferenceTable[],18,FALSE)</f>
        <v>45918</v>
      </c>
      <c r="BW369" s="4">
        <f>VLOOKUP(A369,ReferenceTable[],19,FALSE)</f>
        <v>45978</v>
      </c>
      <c r="BX369">
        <f>VLOOKUP(A369,ReferenceTable[],20,FALSE)</f>
        <v>1440000</v>
      </c>
    </row>
    <row r="370" spans="1:76">
      <c r="A370" t="s">
        <v>1270</v>
      </c>
      <c r="B370">
        <v>10000</v>
      </c>
      <c r="C370">
        <v>30000</v>
      </c>
      <c r="D370" s="4">
        <v>45981</v>
      </c>
      <c r="E370" t="s">
        <v>77</v>
      </c>
      <c r="F370" t="s">
        <v>1271</v>
      </c>
      <c r="G370" t="s">
        <v>1221</v>
      </c>
      <c r="I370">
        <v>2</v>
      </c>
      <c r="J370" t="s">
        <v>984</v>
      </c>
      <c r="K370">
        <v>108</v>
      </c>
      <c r="L370" t="s">
        <v>162</v>
      </c>
      <c r="M370" t="s">
        <v>163</v>
      </c>
      <c r="N370" t="s">
        <v>1222</v>
      </c>
      <c r="O370" t="s">
        <v>1223</v>
      </c>
      <c r="P370">
        <v>180000</v>
      </c>
      <c r="S370" s="4">
        <v>45980</v>
      </c>
      <c r="U370">
        <v>4</v>
      </c>
      <c r="V370">
        <v>720000</v>
      </c>
      <c r="W370" t="s">
        <v>85</v>
      </c>
      <c r="X370">
        <v>80256230001</v>
      </c>
      <c r="Y370">
        <v>0</v>
      </c>
      <c r="Z370">
        <v>720000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375</v>
      </c>
      <c r="AR370" t="s">
        <v>376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80</v>
      </c>
      <c r="BC370" t="s">
        <v>1272</v>
      </c>
      <c r="BD370">
        <v>0</v>
      </c>
      <c r="BF370" t="s">
        <v>375</v>
      </c>
      <c r="BI370" t="s">
        <v>1273</v>
      </c>
      <c r="BJ370" s="5" t="str">
        <f>VLOOKUP(A370,ReferenceTable[],4,FALSE)</f>
        <v>RFT5801</v>
      </c>
      <c r="BK370">
        <f>VLOOKUP(A370,ReferenceTable[],5,FALSE)</f>
        <v>0</v>
      </c>
      <c r="BL370">
        <f>VLOOKUP(A370,ReferenceTable[],6,FALSE)</f>
        <v>0</v>
      </c>
      <c r="BM370">
        <f>VLOOKUP(A370,ReferenceTable[],7,FALSE)</f>
        <v>0</v>
      </c>
      <c r="BN370" s="4">
        <f>VLOOKUP(A370,ReferenceTable[],9,FALSE)</f>
        <v>45981</v>
      </c>
      <c r="BO370">
        <f>VLOOKUP(A370,ReferenceTable[],10,FALSE)</f>
        <v>720000</v>
      </c>
      <c r="BP370">
        <f>VLOOKUP(A370,ReferenceTable[],11,FALSE)</f>
        <v>0</v>
      </c>
      <c r="BQ370">
        <f>VLOOKUP(A370,ReferenceTable[],12,FALSE)</f>
        <v>0</v>
      </c>
      <c r="BR370" t="str">
        <f>VLOOKUP(A370,ReferenceTable[],14,FALSE)</f>
        <v>BYR: EUNICE/DANNIS</v>
      </c>
      <c r="BS370" s="4">
        <f>VLOOKUP(A370,ReferenceTable[],15,FALSE)</f>
        <v>45986</v>
      </c>
      <c r="BT370">
        <f>VLOOKUP(A370,ReferenceTable[],16,FALSE)</f>
        <v>1</v>
      </c>
      <c r="BU370" t="str">
        <f>VLOOKUP(A370,ReferenceTable[],17,FALSE)</f>
        <v>JT</v>
      </c>
      <c r="BV370" s="4">
        <f>VLOOKUP(A370,ReferenceTable[],18,FALSE)</f>
        <v>45918</v>
      </c>
      <c r="BW370" s="4">
        <f>VLOOKUP(A370,ReferenceTable[],19,FALSE)</f>
        <v>45978</v>
      </c>
      <c r="BX370">
        <f>VLOOKUP(A370,ReferenceTable[],20,FALSE)</f>
        <v>1440000</v>
      </c>
    </row>
    <row r="371" spans="1:76">
      <c r="A371" t="s">
        <v>1274</v>
      </c>
      <c r="B371">
        <v>10000</v>
      </c>
      <c r="C371">
        <v>10000</v>
      </c>
      <c r="D371" s="4">
        <v>45988</v>
      </c>
      <c r="E371" t="s">
        <v>77</v>
      </c>
      <c r="F371">
        <v>0.454328703703704</v>
      </c>
      <c r="G371" t="s">
        <v>1242</v>
      </c>
      <c r="I371">
        <v>1</v>
      </c>
      <c r="J371" t="s">
        <v>984</v>
      </c>
      <c r="K371">
        <v>73</v>
      </c>
      <c r="L371" t="s">
        <v>648</v>
      </c>
      <c r="M371" t="s">
        <v>163</v>
      </c>
      <c r="N371" t="s">
        <v>649</v>
      </c>
      <c r="O371" t="s">
        <v>650</v>
      </c>
      <c r="P371">
        <v>60000</v>
      </c>
      <c r="S371" s="4">
        <v>45980</v>
      </c>
      <c r="U371">
        <v>12</v>
      </c>
      <c r="V371">
        <v>720000</v>
      </c>
      <c r="W371" t="s">
        <v>85</v>
      </c>
      <c r="X371">
        <v>80256230001</v>
      </c>
      <c r="Y371">
        <v>0</v>
      </c>
      <c r="Z371">
        <v>720000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375</v>
      </c>
      <c r="AR371" t="s">
        <v>376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80</v>
      </c>
      <c r="BC371" t="s">
        <v>1275</v>
      </c>
      <c r="BD371">
        <v>0</v>
      </c>
      <c r="BF371" t="s">
        <v>375</v>
      </c>
      <c r="BI371" t="s">
        <v>1276</v>
      </c>
      <c r="BJ371" s="5" t="str">
        <f>VLOOKUP(A371,ReferenceTable[],4,FALSE)</f>
        <v>RFT5801</v>
      </c>
      <c r="BK371">
        <f>VLOOKUP(A371,ReferenceTable[],5,FALSE)</f>
        <v>0</v>
      </c>
      <c r="BL371">
        <f>VLOOKUP(A371,ReferenceTable[],6,FALSE)</f>
        <v>0</v>
      </c>
      <c r="BM371">
        <f>VLOOKUP(A371,ReferenceTable[],7,FALSE)</f>
        <v>0</v>
      </c>
      <c r="BN371" s="4">
        <f>VLOOKUP(A371,ReferenceTable[],9,FALSE)</f>
        <v>45985</v>
      </c>
      <c r="BO371">
        <f>VLOOKUP(A371,ReferenceTable[],10,FALSE)</f>
        <v>720000</v>
      </c>
      <c r="BP371">
        <f>VLOOKUP(A371,ReferenceTable[],11,FALSE)</f>
        <v>0</v>
      </c>
      <c r="BQ371">
        <f>VLOOKUP(A371,ReferenceTable[],12,FALSE)</f>
        <v>0</v>
      </c>
      <c r="BR371" t="str">
        <f>VLOOKUP(A371,ReferenceTable[],14,FALSE)</f>
        <v>BYR: EUNICE/DANNIS</v>
      </c>
      <c r="BS371" s="4">
        <f>VLOOKUP(A371,ReferenceTable[],15,FALSE)</f>
        <v>45988</v>
      </c>
      <c r="BT371">
        <f>VLOOKUP(A371,ReferenceTable[],16,FALSE)</f>
        <v>1</v>
      </c>
      <c r="BU371" t="str">
        <f>VLOOKUP(A371,ReferenceTable[],17,FALSE)</f>
        <v>JT</v>
      </c>
      <c r="BV371" s="4">
        <f>VLOOKUP(A371,ReferenceTable[],18,FALSE)</f>
        <v>45918</v>
      </c>
      <c r="BW371" s="4">
        <f>VLOOKUP(A371,ReferenceTable[],19,FALSE)</f>
        <v>0</v>
      </c>
      <c r="BX371">
        <f>VLOOKUP(A371,ReferenceTable[],20,FALSE)</f>
        <v>0</v>
      </c>
    </row>
    <row r="372" spans="1:76">
      <c r="A372" t="s">
        <v>1274</v>
      </c>
      <c r="B372">
        <v>10000</v>
      </c>
      <c r="C372">
        <v>20000</v>
      </c>
      <c r="D372" s="4">
        <v>45988</v>
      </c>
      <c r="E372" t="s">
        <v>77</v>
      </c>
      <c r="F372">
        <v>0.454328703703704</v>
      </c>
      <c r="G372" t="s">
        <v>1242</v>
      </c>
      <c r="I372">
        <v>2</v>
      </c>
      <c r="J372" t="s">
        <v>984</v>
      </c>
      <c r="K372">
        <v>108</v>
      </c>
      <c r="L372" t="s">
        <v>162</v>
      </c>
      <c r="M372" t="s">
        <v>163</v>
      </c>
      <c r="N372" t="s">
        <v>1222</v>
      </c>
      <c r="O372" t="s">
        <v>1223</v>
      </c>
      <c r="P372">
        <v>180000</v>
      </c>
      <c r="S372" s="4">
        <v>45986</v>
      </c>
      <c r="U372">
        <v>4</v>
      </c>
      <c r="V372">
        <v>720000</v>
      </c>
      <c r="W372" t="s">
        <v>85</v>
      </c>
      <c r="X372">
        <v>80256230001</v>
      </c>
      <c r="Y372">
        <v>0</v>
      </c>
      <c r="Z372">
        <v>720000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8025623</v>
      </c>
      <c r="AQ372" t="s">
        <v>375</v>
      </c>
      <c r="AR372" t="s">
        <v>376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80</v>
      </c>
      <c r="BC372" t="s">
        <v>1275</v>
      </c>
      <c r="BD372">
        <v>0</v>
      </c>
      <c r="BF372" t="s">
        <v>375</v>
      </c>
      <c r="BI372" t="s">
        <v>1276</v>
      </c>
      <c r="BJ372" s="5" t="str">
        <f>VLOOKUP(A372,ReferenceTable[],4,FALSE)</f>
        <v>RFT5801</v>
      </c>
      <c r="BK372">
        <f>VLOOKUP(A372,ReferenceTable[],5,FALSE)</f>
        <v>0</v>
      </c>
      <c r="BL372">
        <f>VLOOKUP(A372,ReferenceTable[],6,FALSE)</f>
        <v>0</v>
      </c>
      <c r="BM372">
        <f>VLOOKUP(A372,ReferenceTable[],7,FALSE)</f>
        <v>0</v>
      </c>
      <c r="BN372" s="4">
        <f>VLOOKUP(A372,ReferenceTable[],9,FALSE)</f>
        <v>45985</v>
      </c>
      <c r="BO372">
        <f>VLOOKUP(A372,ReferenceTable[],10,FALSE)</f>
        <v>720000</v>
      </c>
      <c r="BP372">
        <f>VLOOKUP(A372,ReferenceTable[],11,FALSE)</f>
        <v>0</v>
      </c>
      <c r="BQ372">
        <f>VLOOKUP(A372,ReferenceTable[],12,FALSE)</f>
        <v>0</v>
      </c>
      <c r="BR372" t="str">
        <f>VLOOKUP(A372,ReferenceTable[],14,FALSE)</f>
        <v>BYR: EUNICE/DANNIS</v>
      </c>
      <c r="BS372" s="4">
        <f>VLOOKUP(A372,ReferenceTable[],15,FALSE)</f>
        <v>45988</v>
      </c>
      <c r="BT372">
        <f>VLOOKUP(A372,ReferenceTable[],16,FALSE)</f>
        <v>1</v>
      </c>
      <c r="BU372" t="str">
        <f>VLOOKUP(A372,ReferenceTable[],17,FALSE)</f>
        <v>JT</v>
      </c>
      <c r="BV372" s="4">
        <f>VLOOKUP(A372,ReferenceTable[],18,FALSE)</f>
        <v>45918</v>
      </c>
      <c r="BW372" s="4">
        <f>VLOOKUP(A372,ReferenceTable[],19,FALSE)</f>
        <v>0</v>
      </c>
      <c r="BX372">
        <f>VLOOKUP(A372,ReferenceTable[],20,FALSE)</f>
        <v>0</v>
      </c>
    </row>
    <row r="373" spans="1:76">
      <c r="A373" t="s">
        <v>1277</v>
      </c>
      <c r="B373">
        <v>10000</v>
      </c>
      <c r="C373">
        <v>10000</v>
      </c>
      <c r="D373" s="4">
        <v>45989</v>
      </c>
      <c r="E373" t="s">
        <v>549</v>
      </c>
      <c r="F373" t="s">
        <v>1278</v>
      </c>
      <c r="G373" t="s">
        <v>1242</v>
      </c>
      <c r="I373">
        <v>1</v>
      </c>
      <c r="J373" t="s">
        <v>984</v>
      </c>
      <c r="K373">
        <v>73</v>
      </c>
      <c r="L373" t="s">
        <v>648</v>
      </c>
      <c r="M373" t="s">
        <v>163</v>
      </c>
      <c r="N373" t="s">
        <v>1000</v>
      </c>
      <c r="O373" t="s">
        <v>1001</v>
      </c>
      <c r="P373">
        <v>46500</v>
      </c>
      <c r="S373" s="4">
        <v>45987</v>
      </c>
      <c r="U373">
        <v>12</v>
      </c>
      <c r="V373">
        <v>558000</v>
      </c>
      <c r="W373" t="s">
        <v>85</v>
      </c>
      <c r="X373">
        <v>80256230001</v>
      </c>
      <c r="Y373">
        <v>0</v>
      </c>
      <c r="Z373">
        <v>558000</v>
      </c>
      <c r="AA373">
        <v>0</v>
      </c>
      <c r="AB373">
        <v>0</v>
      </c>
      <c r="AC373">
        <v>0</v>
      </c>
      <c r="AD373">
        <v>0</v>
      </c>
      <c r="AG373">
        <v>0</v>
      </c>
      <c r="AP373">
        <v>8025623</v>
      </c>
      <c r="AQ373" t="s">
        <v>375</v>
      </c>
      <c r="AR373" t="s">
        <v>376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80</v>
      </c>
      <c r="BC373" t="s">
        <v>1279</v>
      </c>
      <c r="BD373">
        <v>0</v>
      </c>
      <c r="BF373" t="s">
        <v>375</v>
      </c>
      <c r="BI373" t="s">
        <v>1280</v>
      </c>
      <c r="BJ373" s="5" t="str">
        <f>VLOOKUP(A373,ReferenceTable[],4,FALSE)</f>
        <v>RFT5801</v>
      </c>
      <c r="BK373">
        <f>VLOOKUP(A373,ReferenceTable[],5,FALSE)</f>
        <v>0</v>
      </c>
      <c r="BL373">
        <f>VLOOKUP(A373,ReferenceTable[],6,FALSE)</f>
        <v>0</v>
      </c>
      <c r="BM373">
        <f>VLOOKUP(A373,ReferenceTable[],7,FALSE)</f>
        <v>0</v>
      </c>
      <c r="BN373" s="4">
        <f>VLOOKUP(A373,ReferenceTable[],9,FALSE)</f>
        <v>45988</v>
      </c>
      <c r="BO373">
        <f>VLOOKUP(A373,ReferenceTable[],10,FALSE)</f>
        <v>720000</v>
      </c>
      <c r="BP373">
        <f>VLOOKUP(A373,ReferenceTable[],11,FALSE)</f>
        <v>0</v>
      </c>
      <c r="BQ373">
        <f>VLOOKUP(A373,ReferenceTable[],12,FALSE)</f>
        <v>0</v>
      </c>
      <c r="BR373" t="str">
        <f>VLOOKUP(A373,ReferenceTable[],14,FALSE)</f>
        <v>BYR: EUNICE/DANNIS</v>
      </c>
      <c r="BS373" s="4">
        <f>VLOOKUP(A373,ReferenceTable[],15,FALSE)</f>
        <v>72937</v>
      </c>
      <c r="BT373">
        <f>VLOOKUP(A373,ReferenceTable[],16,FALSE)</f>
        <v>1</v>
      </c>
      <c r="BU373" t="str">
        <f>VLOOKUP(A373,ReferenceTable[],17,FALSE)</f>
        <v>JT</v>
      </c>
      <c r="BV373" s="4">
        <f>VLOOKUP(A373,ReferenceTable[],18,FALSE)</f>
        <v>45918</v>
      </c>
      <c r="BW373" s="4">
        <f>VLOOKUP(A373,ReferenceTable[],19,FALSE)</f>
        <v>0</v>
      </c>
      <c r="BX373">
        <f>VLOOKUP(A373,ReferenceTable[],20,FALSE)</f>
        <v>0</v>
      </c>
    </row>
    <row r="374" spans="1:76">
      <c r="A374" t="s">
        <v>1277</v>
      </c>
      <c r="B374">
        <v>10000</v>
      </c>
      <c r="C374">
        <v>20000</v>
      </c>
      <c r="D374" s="4">
        <v>45989</v>
      </c>
      <c r="E374" t="s">
        <v>549</v>
      </c>
      <c r="F374" t="s">
        <v>1278</v>
      </c>
      <c r="G374" t="s">
        <v>1242</v>
      </c>
      <c r="I374">
        <v>1</v>
      </c>
      <c r="J374" t="s">
        <v>984</v>
      </c>
      <c r="K374">
        <v>73</v>
      </c>
      <c r="L374" t="s">
        <v>648</v>
      </c>
      <c r="M374" t="s">
        <v>163</v>
      </c>
      <c r="N374" t="s">
        <v>649</v>
      </c>
      <c r="O374" t="s">
        <v>650</v>
      </c>
      <c r="P374">
        <v>13500</v>
      </c>
      <c r="S374" s="4">
        <v>45987</v>
      </c>
      <c r="U374">
        <v>12</v>
      </c>
      <c r="V374">
        <v>162000</v>
      </c>
      <c r="W374" t="s">
        <v>85</v>
      </c>
      <c r="X374">
        <v>80256230001</v>
      </c>
      <c r="Y374">
        <v>0</v>
      </c>
      <c r="Z374">
        <v>162000</v>
      </c>
      <c r="AA374">
        <v>0</v>
      </c>
      <c r="AB374">
        <v>0</v>
      </c>
      <c r="AC374">
        <v>0</v>
      </c>
      <c r="AD374">
        <v>0</v>
      </c>
      <c r="AG374">
        <v>0</v>
      </c>
      <c r="AP374">
        <v>8025623</v>
      </c>
      <c r="AQ374" t="s">
        <v>375</v>
      </c>
      <c r="AR374" t="s">
        <v>376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80</v>
      </c>
      <c r="BC374" t="s">
        <v>1279</v>
      </c>
      <c r="BD374">
        <v>0</v>
      </c>
      <c r="BF374" t="s">
        <v>375</v>
      </c>
      <c r="BI374" t="s">
        <v>1280</v>
      </c>
      <c r="BJ374" s="5" t="str">
        <f>VLOOKUP(A374,ReferenceTable[],4,FALSE)</f>
        <v>RFT5801</v>
      </c>
      <c r="BK374">
        <f>VLOOKUP(A374,ReferenceTable[],5,FALSE)</f>
        <v>0</v>
      </c>
      <c r="BL374">
        <f>VLOOKUP(A374,ReferenceTable[],6,FALSE)</f>
        <v>0</v>
      </c>
      <c r="BM374">
        <f>VLOOKUP(A374,ReferenceTable[],7,FALSE)</f>
        <v>0</v>
      </c>
      <c r="BN374" s="4">
        <f>VLOOKUP(A374,ReferenceTable[],9,FALSE)</f>
        <v>45988</v>
      </c>
      <c r="BO374">
        <f>VLOOKUP(A374,ReferenceTable[],10,FALSE)</f>
        <v>720000</v>
      </c>
      <c r="BP374">
        <f>VLOOKUP(A374,ReferenceTable[],11,FALSE)</f>
        <v>0</v>
      </c>
      <c r="BQ374">
        <f>VLOOKUP(A374,ReferenceTable[],12,FALSE)</f>
        <v>0</v>
      </c>
      <c r="BR374" t="str">
        <f>VLOOKUP(A374,ReferenceTable[],14,FALSE)</f>
        <v>BYR: EUNICE/DANNIS</v>
      </c>
      <c r="BS374" s="4">
        <f>VLOOKUP(A374,ReferenceTable[],15,FALSE)</f>
        <v>72937</v>
      </c>
      <c r="BT374">
        <f>VLOOKUP(A374,ReferenceTable[],16,FALSE)</f>
        <v>1</v>
      </c>
      <c r="BU374" t="str">
        <f>VLOOKUP(A374,ReferenceTable[],17,FALSE)</f>
        <v>JT</v>
      </c>
      <c r="BV374" s="4">
        <f>VLOOKUP(A374,ReferenceTable[],18,FALSE)</f>
        <v>45918</v>
      </c>
      <c r="BW374" s="4">
        <f>VLOOKUP(A374,ReferenceTable[],19,FALSE)</f>
        <v>0</v>
      </c>
      <c r="BX374">
        <f>VLOOKUP(A374,ReferenceTable[],20,FALSE)</f>
        <v>0</v>
      </c>
    </row>
    <row r="375" spans="1:76">
      <c r="A375" t="s">
        <v>1277</v>
      </c>
      <c r="B375">
        <v>10000</v>
      </c>
      <c r="C375">
        <v>30000</v>
      </c>
      <c r="D375" s="4">
        <v>45989</v>
      </c>
      <c r="E375" t="s">
        <v>549</v>
      </c>
      <c r="F375" t="s">
        <v>1278</v>
      </c>
      <c r="G375" t="s">
        <v>1242</v>
      </c>
      <c r="I375">
        <v>2</v>
      </c>
      <c r="J375" t="s">
        <v>984</v>
      </c>
      <c r="K375">
        <v>108</v>
      </c>
      <c r="L375" t="s">
        <v>162</v>
      </c>
      <c r="M375" t="s">
        <v>163</v>
      </c>
      <c r="N375" t="s">
        <v>1222</v>
      </c>
      <c r="O375" t="s">
        <v>1223</v>
      </c>
      <c r="P375">
        <v>180000</v>
      </c>
      <c r="S375" s="4">
        <v>45988</v>
      </c>
      <c r="U375">
        <v>4</v>
      </c>
      <c r="V375">
        <v>720000</v>
      </c>
      <c r="W375" t="s">
        <v>85</v>
      </c>
      <c r="X375">
        <v>80256230001</v>
      </c>
      <c r="Y375">
        <v>0</v>
      </c>
      <c r="Z375">
        <v>720000</v>
      </c>
      <c r="AA375">
        <v>0</v>
      </c>
      <c r="AB375">
        <v>0</v>
      </c>
      <c r="AC375">
        <v>0</v>
      </c>
      <c r="AD375">
        <v>0</v>
      </c>
      <c r="AG375">
        <v>0</v>
      </c>
      <c r="AP375">
        <v>8025623</v>
      </c>
      <c r="AQ375" t="s">
        <v>375</v>
      </c>
      <c r="AR375" t="s">
        <v>376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80</v>
      </c>
      <c r="BC375" t="s">
        <v>1279</v>
      </c>
      <c r="BD375">
        <v>0</v>
      </c>
      <c r="BF375" t="s">
        <v>375</v>
      </c>
      <c r="BI375" t="s">
        <v>1280</v>
      </c>
      <c r="BJ375" s="5" t="str">
        <f>VLOOKUP(A375,ReferenceTable[],4,FALSE)</f>
        <v>RFT5801</v>
      </c>
      <c r="BK375">
        <f>VLOOKUP(A375,ReferenceTable[],5,FALSE)</f>
        <v>0</v>
      </c>
      <c r="BL375">
        <f>VLOOKUP(A375,ReferenceTable[],6,FALSE)</f>
        <v>0</v>
      </c>
      <c r="BM375">
        <f>VLOOKUP(A375,ReferenceTable[],7,FALSE)</f>
        <v>0</v>
      </c>
      <c r="BN375" s="4">
        <f>VLOOKUP(A375,ReferenceTable[],9,FALSE)</f>
        <v>45988</v>
      </c>
      <c r="BO375">
        <f>VLOOKUP(A375,ReferenceTable[],10,FALSE)</f>
        <v>720000</v>
      </c>
      <c r="BP375">
        <f>VLOOKUP(A375,ReferenceTable[],11,FALSE)</f>
        <v>0</v>
      </c>
      <c r="BQ375">
        <f>VLOOKUP(A375,ReferenceTable[],12,FALSE)</f>
        <v>0</v>
      </c>
      <c r="BR375" t="str">
        <f>VLOOKUP(A375,ReferenceTable[],14,FALSE)</f>
        <v>BYR: EUNICE/DANNIS</v>
      </c>
      <c r="BS375" s="4">
        <f>VLOOKUP(A375,ReferenceTable[],15,FALSE)</f>
        <v>72937</v>
      </c>
      <c r="BT375">
        <f>VLOOKUP(A375,ReferenceTable[],16,FALSE)</f>
        <v>1</v>
      </c>
      <c r="BU375" t="str">
        <f>VLOOKUP(A375,ReferenceTable[],17,FALSE)</f>
        <v>JT</v>
      </c>
      <c r="BV375" s="4">
        <f>VLOOKUP(A375,ReferenceTable[],18,FALSE)</f>
        <v>45918</v>
      </c>
      <c r="BW375" s="4">
        <f>VLOOKUP(A375,ReferenceTable[],19,FALSE)</f>
        <v>0</v>
      </c>
      <c r="BX375">
        <f>VLOOKUP(A375,ReferenceTable[],20,FALSE)</f>
        <v>0</v>
      </c>
    </row>
    <row r="376" spans="1:76">
      <c r="A376" t="s">
        <v>1281</v>
      </c>
      <c r="B376">
        <v>10000</v>
      </c>
      <c r="C376">
        <v>10000</v>
      </c>
      <c r="D376" s="4">
        <v>45994</v>
      </c>
      <c r="E376" t="s">
        <v>77</v>
      </c>
      <c r="F376" t="s">
        <v>1282</v>
      </c>
      <c r="G376" t="s">
        <v>1242</v>
      </c>
      <c r="I376">
        <v>1</v>
      </c>
      <c r="J376" t="s">
        <v>984</v>
      </c>
      <c r="K376">
        <v>73</v>
      </c>
      <c r="L376" t="s">
        <v>648</v>
      </c>
      <c r="M376" t="s">
        <v>163</v>
      </c>
      <c r="N376" t="s">
        <v>649</v>
      </c>
      <c r="O376" t="s">
        <v>650</v>
      </c>
      <c r="P376">
        <v>60000</v>
      </c>
      <c r="S376" s="4">
        <v>45987</v>
      </c>
      <c r="U376">
        <v>12</v>
      </c>
      <c r="V376">
        <v>720000</v>
      </c>
      <c r="W376" t="s">
        <v>85</v>
      </c>
      <c r="X376">
        <v>80256230001</v>
      </c>
      <c r="Y376">
        <v>0</v>
      </c>
      <c r="Z376">
        <v>720000</v>
      </c>
      <c r="AA376">
        <v>0</v>
      </c>
      <c r="AB376">
        <v>0</v>
      </c>
      <c r="AC376">
        <v>0</v>
      </c>
      <c r="AD376">
        <v>0</v>
      </c>
      <c r="AG376">
        <v>0</v>
      </c>
      <c r="AP376">
        <v>8025623</v>
      </c>
      <c r="AQ376" t="s">
        <v>375</v>
      </c>
      <c r="AR376" t="s">
        <v>376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80</v>
      </c>
      <c r="BC376" t="s">
        <v>1283</v>
      </c>
      <c r="BD376">
        <v>0</v>
      </c>
      <c r="BF376" t="s">
        <v>375</v>
      </c>
      <c r="BI376" t="s">
        <v>1284</v>
      </c>
      <c r="BJ376" s="5" t="str">
        <f>VLOOKUP(A376,ReferenceTable[],4,FALSE)</f>
        <v>RFT5801</v>
      </c>
      <c r="BK376">
        <f>VLOOKUP(A376,ReferenceTable[],5,FALSE)</f>
        <v>0</v>
      </c>
      <c r="BL376">
        <f>VLOOKUP(A376,ReferenceTable[],6,FALSE)</f>
        <v>0</v>
      </c>
      <c r="BM376">
        <f>VLOOKUP(A376,ReferenceTable[],7,FALSE)</f>
        <v>0</v>
      </c>
      <c r="BN376" s="4">
        <f>VLOOKUP(A376,ReferenceTable[],9,FALSE)</f>
        <v>45993</v>
      </c>
      <c r="BO376">
        <f>VLOOKUP(A376,ReferenceTable[],10,FALSE)</f>
        <v>720000</v>
      </c>
      <c r="BP376">
        <f>VLOOKUP(A376,ReferenceTable[],11,FALSE)</f>
        <v>0</v>
      </c>
      <c r="BQ376">
        <f>VLOOKUP(A376,ReferenceTable[],12,FALSE)</f>
        <v>0</v>
      </c>
      <c r="BR376" t="str">
        <f>VLOOKUP(A376,ReferenceTable[],14,FALSE)</f>
        <v>BYR: EUNICE/DANNIS</v>
      </c>
      <c r="BS376" s="4">
        <f>VLOOKUP(A376,ReferenceTable[],15,FALSE)</f>
        <v>72937</v>
      </c>
      <c r="BT376">
        <f>VLOOKUP(A376,ReferenceTable[],16,FALSE)</f>
        <v>1</v>
      </c>
      <c r="BU376" t="str">
        <f>VLOOKUP(A376,ReferenceTable[],17,FALSE)</f>
        <v>JT</v>
      </c>
      <c r="BV376" s="4">
        <f>VLOOKUP(A376,ReferenceTable[],18,FALSE)</f>
        <v>45918</v>
      </c>
      <c r="BW376" s="4">
        <f>VLOOKUP(A376,ReferenceTable[],19,FALSE)</f>
        <v>0</v>
      </c>
      <c r="BX376">
        <f>VLOOKUP(A376,ReferenceTable[],20,FALSE)</f>
        <v>0</v>
      </c>
    </row>
    <row r="377" spans="1:76">
      <c r="A377" t="s">
        <v>1285</v>
      </c>
      <c r="B377">
        <v>10000</v>
      </c>
      <c r="C377">
        <v>10000</v>
      </c>
      <c r="D377" s="4">
        <v>45985</v>
      </c>
      <c r="E377" t="s">
        <v>77</v>
      </c>
      <c r="F377">
        <v>0.445868055555556</v>
      </c>
      <c r="G377" t="s">
        <v>1242</v>
      </c>
      <c r="I377">
        <v>1</v>
      </c>
      <c r="J377" t="s">
        <v>984</v>
      </c>
      <c r="K377">
        <v>73</v>
      </c>
      <c r="L377" t="s">
        <v>648</v>
      </c>
      <c r="M377" t="s">
        <v>163</v>
      </c>
      <c r="N377" t="s">
        <v>1000</v>
      </c>
      <c r="O377" t="s">
        <v>1001</v>
      </c>
      <c r="P377">
        <v>24000</v>
      </c>
      <c r="S377" s="4">
        <v>45981</v>
      </c>
      <c r="U377">
        <v>12</v>
      </c>
      <c r="V377">
        <v>288000</v>
      </c>
      <c r="W377" t="s">
        <v>85</v>
      </c>
      <c r="X377">
        <v>80256240001</v>
      </c>
      <c r="Y377">
        <v>0</v>
      </c>
      <c r="Z377">
        <v>288000</v>
      </c>
      <c r="AA377">
        <v>0</v>
      </c>
      <c r="AB377">
        <v>0</v>
      </c>
      <c r="AC377">
        <v>0</v>
      </c>
      <c r="AD377">
        <v>0</v>
      </c>
      <c r="AG377">
        <v>0</v>
      </c>
      <c r="AP377">
        <v>8025624</v>
      </c>
      <c r="AQ377" t="s">
        <v>375</v>
      </c>
      <c r="AR377" t="s">
        <v>376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80</v>
      </c>
      <c r="BC377" t="s">
        <v>1286</v>
      </c>
      <c r="BD377">
        <v>0</v>
      </c>
      <c r="BF377" t="s">
        <v>375</v>
      </c>
      <c r="BI377" t="s">
        <v>1287</v>
      </c>
      <c r="BJ377" s="5" t="str">
        <f>VLOOKUP(A377,ReferenceTable[],4,FALSE)</f>
        <v>RFT5801</v>
      </c>
      <c r="BK377">
        <f>VLOOKUP(A377,ReferenceTable[],5,FALSE)</f>
        <v>0</v>
      </c>
      <c r="BL377">
        <f>VLOOKUP(A377,ReferenceTable[],6,FALSE)</f>
        <v>0</v>
      </c>
      <c r="BM377">
        <f>VLOOKUP(A377,ReferenceTable[],7,FALSE)</f>
        <v>0</v>
      </c>
      <c r="BN377" s="4">
        <f>VLOOKUP(A377,ReferenceTable[],9,FALSE)</f>
        <v>45958</v>
      </c>
      <c r="BO377">
        <f>VLOOKUP(A377,ReferenceTable[],10,FALSE)</f>
        <v>288000</v>
      </c>
      <c r="BP377">
        <f>VLOOKUP(A377,ReferenceTable[],11,FALSE)</f>
        <v>0</v>
      </c>
      <c r="BQ377">
        <f>VLOOKUP(A377,ReferenceTable[],12,FALSE)</f>
        <v>0</v>
      </c>
      <c r="BR377" t="str">
        <f>VLOOKUP(A377,ReferenceTable[],14,FALSE)</f>
        <v>BYR: EUNICE/DANNIS</v>
      </c>
      <c r="BS377" s="4">
        <f>VLOOKUP(A377,ReferenceTable[],15,FALSE)</f>
        <v>72937</v>
      </c>
      <c r="BT377">
        <f>VLOOKUP(A377,ReferenceTable[],16,FALSE)</f>
        <v>1</v>
      </c>
      <c r="BU377" t="str">
        <f>VLOOKUP(A377,ReferenceTable[],17,FALSE)</f>
        <v>JT</v>
      </c>
      <c r="BV377" s="4">
        <f>VLOOKUP(A377,ReferenceTable[],18,FALSE)</f>
        <v>45918</v>
      </c>
      <c r="BW377" s="4">
        <f>VLOOKUP(A377,ReferenceTable[],19,FALSE)</f>
        <v>0</v>
      </c>
      <c r="BX377">
        <f>VLOOKUP(A377,ReferenceTable[],20,FALSE)</f>
        <v>0</v>
      </c>
    </row>
    <row r="378" spans="1:76">
      <c r="A378" t="s">
        <v>1285</v>
      </c>
      <c r="B378">
        <v>10000</v>
      </c>
      <c r="C378">
        <v>20000</v>
      </c>
      <c r="D378" s="4">
        <v>45985</v>
      </c>
      <c r="E378" t="s">
        <v>77</v>
      </c>
      <c r="F378">
        <v>0.445868055555556</v>
      </c>
      <c r="G378" t="s">
        <v>1242</v>
      </c>
      <c r="I378">
        <v>2</v>
      </c>
      <c r="J378" t="s">
        <v>984</v>
      </c>
      <c r="K378" t="s">
        <v>1288</v>
      </c>
      <c r="L378" t="s">
        <v>392</v>
      </c>
      <c r="M378" t="s">
        <v>393</v>
      </c>
      <c r="N378" t="s">
        <v>1222</v>
      </c>
      <c r="O378" t="s">
        <v>1223</v>
      </c>
      <c r="P378">
        <v>288000</v>
      </c>
      <c r="S378" s="4">
        <v>45983</v>
      </c>
      <c r="U378">
        <v>1</v>
      </c>
      <c r="V378">
        <v>288000</v>
      </c>
      <c r="W378" t="s">
        <v>85</v>
      </c>
      <c r="X378">
        <v>80256240001</v>
      </c>
      <c r="Y378">
        <v>0</v>
      </c>
      <c r="Z378">
        <v>288000</v>
      </c>
      <c r="AA378">
        <v>0</v>
      </c>
      <c r="AB378">
        <v>0</v>
      </c>
      <c r="AC378">
        <v>0</v>
      </c>
      <c r="AD378">
        <v>0</v>
      </c>
      <c r="AG378">
        <v>0</v>
      </c>
      <c r="AP378">
        <v>8025624</v>
      </c>
      <c r="AQ378" t="s">
        <v>375</v>
      </c>
      <c r="AR378" t="s">
        <v>376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80</v>
      </c>
      <c r="BC378" t="s">
        <v>1286</v>
      </c>
      <c r="BD378">
        <v>0</v>
      </c>
      <c r="BF378" t="s">
        <v>375</v>
      </c>
      <c r="BI378" t="s">
        <v>1287</v>
      </c>
      <c r="BJ378" s="5" t="str">
        <f>VLOOKUP(A378,ReferenceTable[],4,FALSE)</f>
        <v>RFT5801</v>
      </c>
      <c r="BK378">
        <f>VLOOKUP(A378,ReferenceTable[],5,FALSE)</f>
        <v>0</v>
      </c>
      <c r="BL378">
        <f>VLOOKUP(A378,ReferenceTable[],6,FALSE)</f>
        <v>0</v>
      </c>
      <c r="BM378">
        <f>VLOOKUP(A378,ReferenceTable[],7,FALSE)</f>
        <v>0</v>
      </c>
      <c r="BN378" s="4">
        <f>VLOOKUP(A378,ReferenceTable[],9,FALSE)</f>
        <v>45958</v>
      </c>
      <c r="BO378">
        <f>VLOOKUP(A378,ReferenceTable[],10,FALSE)</f>
        <v>288000</v>
      </c>
      <c r="BP378">
        <f>VLOOKUP(A378,ReferenceTable[],11,FALSE)</f>
        <v>0</v>
      </c>
      <c r="BQ378">
        <f>VLOOKUP(A378,ReferenceTable[],12,FALSE)</f>
        <v>0</v>
      </c>
      <c r="BR378" t="str">
        <f>VLOOKUP(A378,ReferenceTable[],14,FALSE)</f>
        <v>BYR: EUNICE/DANNIS</v>
      </c>
      <c r="BS378" s="4">
        <f>VLOOKUP(A378,ReferenceTable[],15,FALSE)</f>
        <v>72937</v>
      </c>
      <c r="BT378">
        <f>VLOOKUP(A378,ReferenceTable[],16,FALSE)</f>
        <v>1</v>
      </c>
      <c r="BU378" t="str">
        <f>VLOOKUP(A378,ReferenceTable[],17,FALSE)</f>
        <v>JT</v>
      </c>
      <c r="BV378" s="4">
        <f>VLOOKUP(A378,ReferenceTable[],18,FALSE)</f>
        <v>45918</v>
      </c>
      <c r="BW378" s="4">
        <f>VLOOKUP(A378,ReferenceTable[],19,FALSE)</f>
        <v>0</v>
      </c>
      <c r="BX378">
        <f>VLOOKUP(A378,ReferenceTable[],20,FALSE)</f>
        <v>0</v>
      </c>
    </row>
    <row r="379" spans="1:76">
      <c r="A379" t="s">
        <v>1289</v>
      </c>
      <c r="B379">
        <v>10000</v>
      </c>
      <c r="C379">
        <v>10000</v>
      </c>
      <c r="D379" s="4">
        <v>45996</v>
      </c>
      <c r="E379" t="s">
        <v>77</v>
      </c>
      <c r="F379" t="s">
        <v>1290</v>
      </c>
      <c r="G379" t="s">
        <v>1242</v>
      </c>
      <c r="I379">
        <v>1</v>
      </c>
      <c r="J379" t="s">
        <v>984</v>
      </c>
      <c r="K379">
        <v>73</v>
      </c>
      <c r="L379" t="s">
        <v>648</v>
      </c>
      <c r="M379" t="s">
        <v>163</v>
      </c>
      <c r="N379" t="s">
        <v>1000</v>
      </c>
      <c r="O379" t="s">
        <v>1001</v>
      </c>
      <c r="P379">
        <v>24000</v>
      </c>
      <c r="S379" s="4">
        <v>45990</v>
      </c>
      <c r="U379">
        <v>12</v>
      </c>
      <c r="V379">
        <v>288000</v>
      </c>
      <c r="W379" t="s">
        <v>85</v>
      </c>
      <c r="X379">
        <v>80256240001</v>
      </c>
      <c r="Y379">
        <v>0</v>
      </c>
      <c r="Z379">
        <v>288000</v>
      </c>
      <c r="AA379">
        <v>0</v>
      </c>
      <c r="AB379">
        <v>0</v>
      </c>
      <c r="AC379">
        <v>0</v>
      </c>
      <c r="AD379">
        <v>0</v>
      </c>
      <c r="AG379">
        <v>0</v>
      </c>
      <c r="AP379">
        <v>8025624</v>
      </c>
      <c r="AQ379" t="s">
        <v>375</v>
      </c>
      <c r="AR379" t="s">
        <v>376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80</v>
      </c>
      <c r="BC379" t="s">
        <v>1291</v>
      </c>
      <c r="BD379">
        <v>0</v>
      </c>
      <c r="BF379" t="s">
        <v>375</v>
      </c>
      <c r="BI379" t="s">
        <v>1292</v>
      </c>
      <c r="BJ379" s="5" t="str">
        <f>VLOOKUP(A379,ReferenceTable[],4,FALSE)</f>
        <v>RFT5801</v>
      </c>
      <c r="BK379">
        <f>VLOOKUP(A379,ReferenceTable[],5,FALSE)</f>
        <v>0</v>
      </c>
      <c r="BL379">
        <f>VLOOKUP(A379,ReferenceTable[],6,FALSE)</f>
        <v>0</v>
      </c>
      <c r="BM379">
        <f>VLOOKUP(A379,ReferenceTable[],7,FALSE)</f>
        <v>0</v>
      </c>
      <c r="BN379" s="4">
        <f>VLOOKUP(A379,ReferenceTable[],9,FALSE)</f>
        <v>45960</v>
      </c>
      <c r="BO379">
        <f>VLOOKUP(A379,ReferenceTable[],10,FALSE)</f>
        <v>288000</v>
      </c>
      <c r="BP379">
        <f>VLOOKUP(A379,ReferenceTable[],11,FALSE)</f>
        <v>0</v>
      </c>
      <c r="BQ379">
        <f>VLOOKUP(A379,ReferenceTable[],12,FALSE)</f>
        <v>0</v>
      </c>
      <c r="BR379" t="str">
        <f>VLOOKUP(A379,ReferenceTable[],14,FALSE)</f>
        <v>BYR: EUNICE/DANNIS</v>
      </c>
      <c r="BS379" s="4">
        <f>VLOOKUP(A379,ReferenceTable[],15,FALSE)</f>
        <v>72937</v>
      </c>
      <c r="BT379">
        <f>VLOOKUP(A379,ReferenceTable[],16,FALSE)</f>
        <v>1</v>
      </c>
      <c r="BU379" t="str">
        <f>VLOOKUP(A379,ReferenceTable[],17,FALSE)</f>
        <v>JT</v>
      </c>
      <c r="BV379" s="4">
        <f>VLOOKUP(A379,ReferenceTable[],18,FALSE)</f>
        <v>45918</v>
      </c>
      <c r="BW379" s="4">
        <f>VLOOKUP(A379,ReferenceTable[],19,FALSE)</f>
        <v>0</v>
      </c>
      <c r="BX379">
        <f>VLOOKUP(A379,ReferenceTable[],20,FALSE)</f>
        <v>0</v>
      </c>
    </row>
    <row r="380" spans="1:76">
      <c r="A380" t="s">
        <v>1293</v>
      </c>
      <c r="B380">
        <v>10000</v>
      </c>
      <c r="C380">
        <v>30000</v>
      </c>
      <c r="D380" s="4">
        <v>45966</v>
      </c>
      <c r="E380" t="s">
        <v>77</v>
      </c>
      <c r="F380" t="s">
        <v>1294</v>
      </c>
      <c r="G380" t="s">
        <v>1221</v>
      </c>
      <c r="I380">
        <v>2</v>
      </c>
      <c r="J380" t="s">
        <v>984</v>
      </c>
      <c r="K380" t="s">
        <v>1288</v>
      </c>
      <c r="L380" t="s">
        <v>392</v>
      </c>
      <c r="M380" t="s">
        <v>393</v>
      </c>
      <c r="N380" t="s">
        <v>1230</v>
      </c>
      <c r="O380" t="s">
        <v>1231</v>
      </c>
      <c r="P380">
        <v>288000</v>
      </c>
      <c r="S380" s="4">
        <v>45965</v>
      </c>
      <c r="U380">
        <v>1</v>
      </c>
      <c r="V380">
        <v>288000</v>
      </c>
      <c r="W380" t="s">
        <v>85</v>
      </c>
      <c r="X380">
        <v>80256250001</v>
      </c>
      <c r="Y380">
        <v>0</v>
      </c>
      <c r="Z380">
        <v>288000</v>
      </c>
      <c r="AA380">
        <v>0</v>
      </c>
      <c r="AB380">
        <v>0</v>
      </c>
      <c r="AC380">
        <v>0</v>
      </c>
      <c r="AD380">
        <v>0</v>
      </c>
      <c r="AG380">
        <v>0</v>
      </c>
      <c r="AP380">
        <v>8025625</v>
      </c>
      <c r="AQ380" t="s">
        <v>375</v>
      </c>
      <c r="AR380" t="s">
        <v>376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80</v>
      </c>
      <c r="BC380" t="s">
        <v>1295</v>
      </c>
      <c r="BD380">
        <v>0</v>
      </c>
      <c r="BF380" t="s">
        <v>375</v>
      </c>
      <c r="BI380" t="s">
        <v>1296</v>
      </c>
      <c r="BJ380" s="5" t="str">
        <f>VLOOKUP(A380,ReferenceTable[],4,FALSE)</f>
        <v>RFT5801</v>
      </c>
      <c r="BK380">
        <f>VLOOKUP(A380,ReferenceTable[],5,FALSE)</f>
        <v>0</v>
      </c>
      <c r="BL380">
        <f>VLOOKUP(A380,ReferenceTable[],6,FALSE)</f>
        <v>0</v>
      </c>
      <c r="BM380">
        <f>VLOOKUP(A380,ReferenceTable[],7,FALSE)</f>
        <v>0</v>
      </c>
      <c r="BN380" s="4">
        <f>VLOOKUP(A380,ReferenceTable[],9,FALSE)</f>
        <v>45967</v>
      </c>
      <c r="BO380">
        <f>VLOOKUP(A380,ReferenceTable[],10,FALSE)</f>
        <v>288000</v>
      </c>
      <c r="BP380">
        <f>VLOOKUP(A380,ReferenceTable[],11,FALSE)</f>
        <v>288000</v>
      </c>
      <c r="BQ380">
        <f>VLOOKUP(A380,ReferenceTable[],12,FALSE)</f>
        <v>0</v>
      </c>
      <c r="BR380" t="str">
        <f>VLOOKUP(A380,ReferenceTable[],14,FALSE)</f>
        <v>BYR: EUNICE/DANNIS</v>
      </c>
      <c r="BS380" s="4">
        <f>VLOOKUP(A380,ReferenceTable[],15,FALSE)</f>
        <v>45972</v>
      </c>
      <c r="BT380">
        <f>VLOOKUP(A380,ReferenceTable[],16,FALSE)</f>
        <v>1</v>
      </c>
      <c r="BU380" t="str">
        <f>VLOOKUP(A380,ReferenceTable[],17,FALSE)</f>
        <v>JT</v>
      </c>
      <c r="BV380" s="4">
        <f>VLOOKUP(A380,ReferenceTable[],18,FALSE)</f>
        <v>45918</v>
      </c>
      <c r="BW380" s="4">
        <f>VLOOKUP(A380,ReferenceTable[],19,FALSE)</f>
        <v>45959</v>
      </c>
      <c r="BX380">
        <f>VLOOKUP(A380,ReferenceTable[],20,FALSE)</f>
        <v>576000</v>
      </c>
    </row>
    <row r="381" spans="1:76">
      <c r="A381" t="s">
        <v>1297</v>
      </c>
      <c r="B381">
        <v>10000</v>
      </c>
      <c r="C381">
        <v>40000</v>
      </c>
      <c r="D381" s="4">
        <v>45965</v>
      </c>
      <c r="E381" t="s">
        <v>77</v>
      </c>
      <c r="F381" t="s">
        <v>1298</v>
      </c>
      <c r="G381" t="s">
        <v>1299</v>
      </c>
      <c r="I381">
        <v>3</v>
      </c>
      <c r="J381" t="s">
        <v>984</v>
      </c>
      <c r="K381">
        <v>91</v>
      </c>
      <c r="L381" t="s">
        <v>392</v>
      </c>
      <c r="M381" t="s">
        <v>393</v>
      </c>
      <c r="N381" t="s">
        <v>394</v>
      </c>
      <c r="O381" t="s">
        <v>395</v>
      </c>
      <c r="P381">
        <v>44000</v>
      </c>
      <c r="S381" s="4">
        <v>45965</v>
      </c>
      <c r="U381">
        <v>9</v>
      </c>
      <c r="V381">
        <v>396000</v>
      </c>
      <c r="W381" t="s">
        <v>85</v>
      </c>
      <c r="X381" t="s">
        <v>1300</v>
      </c>
      <c r="Y381">
        <v>0</v>
      </c>
      <c r="Z381">
        <v>388233</v>
      </c>
      <c r="AA381">
        <v>7767</v>
      </c>
      <c r="AB381">
        <v>0</v>
      </c>
      <c r="AC381">
        <v>0</v>
      </c>
      <c r="AD381">
        <v>0</v>
      </c>
      <c r="AG381">
        <v>0</v>
      </c>
      <c r="AP381" t="s">
        <v>1301</v>
      </c>
      <c r="AQ381" t="s">
        <v>387</v>
      </c>
      <c r="AR381" t="s">
        <v>388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80</v>
      </c>
      <c r="BC381" t="s">
        <v>1302</v>
      </c>
      <c r="BD381">
        <v>0</v>
      </c>
      <c r="BF381" t="s">
        <v>387</v>
      </c>
      <c r="BI381" t="s">
        <v>1303</v>
      </c>
      <c r="BJ381" s="5" t="str">
        <f>VLOOKUP(A381,ReferenceTable[],4,FALSE)</f>
        <v>CCLSV4201</v>
      </c>
      <c r="BK381">
        <f>VLOOKUP(A381,ReferenceTable[],5,FALSE)</f>
        <v>0</v>
      </c>
      <c r="BL381">
        <f>VLOOKUP(A381,ReferenceTable[],6,FALSE)</f>
        <v>0</v>
      </c>
      <c r="BM381">
        <f>VLOOKUP(A381,ReferenceTable[],7,FALSE)</f>
        <v>0</v>
      </c>
      <c r="BN381" s="4">
        <f>VLOOKUP(A381,ReferenceTable[],9,FALSE)</f>
        <v>45971</v>
      </c>
      <c r="BO381">
        <f>VLOOKUP(A381,ReferenceTable[],10,FALSE)</f>
        <v>500000</v>
      </c>
      <c r="BP381">
        <f>VLOOKUP(A381,ReferenceTable[],11,FALSE)</f>
        <v>500000</v>
      </c>
      <c r="BQ381">
        <f>VLOOKUP(A381,ReferenceTable[],12,FALSE)</f>
        <v>0</v>
      </c>
      <c r="BR381" t="str">
        <f>VLOOKUP(A381,ReferenceTable[],14,FALSE)</f>
        <v>PROJ:NASTA  BUYER:JACKIE 0.0171</v>
      </c>
      <c r="BS381" s="4">
        <f>VLOOKUP(A381,ReferenceTable[],15,FALSE)</f>
        <v>45981</v>
      </c>
      <c r="BT381">
        <f>VLOOKUP(A381,ReferenceTable[],16,FALSE)</f>
        <v>3</v>
      </c>
      <c r="BU381" t="str">
        <f>VLOOKUP(A381,ReferenceTable[],17,FALSE)</f>
        <v>FT</v>
      </c>
      <c r="BV381" s="4">
        <f>VLOOKUP(A381,ReferenceTable[],18,FALSE)</f>
        <v>45919</v>
      </c>
      <c r="BW381" s="4">
        <f>VLOOKUP(A381,ReferenceTable[],19,FALSE)</f>
        <v>45932</v>
      </c>
      <c r="BX381">
        <f>VLOOKUP(A381,ReferenceTable[],20,FALSE)</f>
        <v>1825227</v>
      </c>
    </row>
    <row r="382" spans="1:76">
      <c r="A382" t="s">
        <v>1297</v>
      </c>
      <c r="B382">
        <v>10000</v>
      </c>
      <c r="C382">
        <v>50000</v>
      </c>
      <c r="D382" s="4">
        <v>45972</v>
      </c>
      <c r="E382" t="s">
        <v>77</v>
      </c>
      <c r="F382" t="s">
        <v>1304</v>
      </c>
      <c r="G382" t="s">
        <v>1305</v>
      </c>
      <c r="I382">
        <v>1</v>
      </c>
      <c r="J382" t="s">
        <v>984</v>
      </c>
      <c r="K382">
        <v>93</v>
      </c>
      <c r="L382" t="s">
        <v>116</v>
      </c>
      <c r="M382" t="s">
        <v>96</v>
      </c>
      <c r="N382" t="s">
        <v>117</v>
      </c>
      <c r="O382" t="s">
        <v>118</v>
      </c>
      <c r="P382">
        <v>1112</v>
      </c>
      <c r="S382" s="4">
        <v>45967</v>
      </c>
      <c r="U382">
        <v>108</v>
      </c>
      <c r="V382">
        <v>120096</v>
      </c>
      <c r="W382" t="s">
        <v>85</v>
      </c>
      <c r="X382" t="s">
        <v>1300</v>
      </c>
      <c r="Y382">
        <v>0</v>
      </c>
      <c r="Z382">
        <v>90274</v>
      </c>
      <c r="AA382">
        <v>29822</v>
      </c>
      <c r="AB382">
        <v>0</v>
      </c>
      <c r="AC382">
        <v>0</v>
      </c>
      <c r="AD382">
        <v>0</v>
      </c>
      <c r="AG382">
        <v>0</v>
      </c>
      <c r="AP382" t="s">
        <v>1301</v>
      </c>
      <c r="AQ382" t="s">
        <v>387</v>
      </c>
      <c r="AR382" t="s">
        <v>388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80</v>
      </c>
      <c r="BC382" t="s">
        <v>1302</v>
      </c>
      <c r="BD382">
        <v>0</v>
      </c>
      <c r="BF382" t="s">
        <v>387</v>
      </c>
      <c r="BI382" t="s">
        <v>1303</v>
      </c>
      <c r="BJ382" s="5" t="str">
        <f>VLOOKUP(A382,ReferenceTable[],4,FALSE)</f>
        <v>CCLSV4201</v>
      </c>
      <c r="BK382">
        <f>VLOOKUP(A382,ReferenceTable[],5,FALSE)</f>
        <v>0</v>
      </c>
      <c r="BL382">
        <f>VLOOKUP(A382,ReferenceTable[],6,FALSE)</f>
        <v>0</v>
      </c>
      <c r="BM382">
        <f>VLOOKUP(A382,ReferenceTable[],7,FALSE)</f>
        <v>0</v>
      </c>
      <c r="BN382" s="4">
        <f>VLOOKUP(A382,ReferenceTable[],9,FALSE)</f>
        <v>45971</v>
      </c>
      <c r="BO382">
        <f>VLOOKUP(A382,ReferenceTable[],10,FALSE)</f>
        <v>500000</v>
      </c>
      <c r="BP382">
        <f>VLOOKUP(A382,ReferenceTable[],11,FALSE)</f>
        <v>500000</v>
      </c>
      <c r="BQ382">
        <f>VLOOKUP(A382,ReferenceTable[],12,FALSE)</f>
        <v>0</v>
      </c>
      <c r="BR382" t="str">
        <f>VLOOKUP(A382,ReferenceTable[],14,FALSE)</f>
        <v>PROJ:NASTA  BUYER:JACKIE 0.0171</v>
      </c>
      <c r="BS382" s="4">
        <f>VLOOKUP(A382,ReferenceTable[],15,FALSE)</f>
        <v>45981</v>
      </c>
      <c r="BT382">
        <f>VLOOKUP(A382,ReferenceTable[],16,FALSE)</f>
        <v>3</v>
      </c>
      <c r="BU382" t="str">
        <f>VLOOKUP(A382,ReferenceTable[],17,FALSE)</f>
        <v>FT</v>
      </c>
      <c r="BV382" s="4">
        <f>VLOOKUP(A382,ReferenceTable[],18,FALSE)</f>
        <v>45919</v>
      </c>
      <c r="BW382" s="4">
        <f>VLOOKUP(A382,ReferenceTable[],19,FALSE)</f>
        <v>45932</v>
      </c>
      <c r="BX382">
        <f>VLOOKUP(A382,ReferenceTable[],20,FALSE)</f>
        <v>1825227</v>
      </c>
    </row>
    <row r="383" spans="1:76">
      <c r="A383" t="s">
        <v>1297</v>
      </c>
      <c r="B383">
        <v>10000</v>
      </c>
      <c r="C383">
        <v>60000</v>
      </c>
      <c r="D383" s="4">
        <v>45972</v>
      </c>
      <c r="E383" t="s">
        <v>77</v>
      </c>
      <c r="F383" t="s">
        <v>1304</v>
      </c>
      <c r="G383" t="s">
        <v>1305</v>
      </c>
      <c r="I383">
        <v>2</v>
      </c>
      <c r="J383" t="s">
        <v>984</v>
      </c>
      <c r="K383">
        <v>110</v>
      </c>
      <c r="L383" t="s">
        <v>162</v>
      </c>
      <c r="M383" t="s">
        <v>163</v>
      </c>
      <c r="N383" t="s">
        <v>390</v>
      </c>
      <c r="O383" t="s">
        <v>391</v>
      </c>
      <c r="P383">
        <v>2149</v>
      </c>
      <c r="S383" s="4">
        <v>45967</v>
      </c>
      <c r="U383">
        <v>54</v>
      </c>
      <c r="V383">
        <v>116046</v>
      </c>
      <c r="W383" t="s">
        <v>85</v>
      </c>
      <c r="X383" t="s">
        <v>1300</v>
      </c>
      <c r="Y383">
        <v>0</v>
      </c>
      <c r="Z383">
        <v>89259</v>
      </c>
      <c r="AA383">
        <v>26787</v>
      </c>
      <c r="AB383">
        <v>0</v>
      </c>
      <c r="AC383">
        <v>0</v>
      </c>
      <c r="AD383">
        <v>0</v>
      </c>
      <c r="AG383">
        <v>0</v>
      </c>
      <c r="AP383" t="s">
        <v>1301</v>
      </c>
      <c r="AQ383" t="s">
        <v>387</v>
      </c>
      <c r="AR383" t="s">
        <v>388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80</v>
      </c>
      <c r="BC383" t="s">
        <v>1302</v>
      </c>
      <c r="BD383">
        <v>0</v>
      </c>
      <c r="BF383" t="s">
        <v>387</v>
      </c>
      <c r="BI383" t="s">
        <v>1303</v>
      </c>
      <c r="BJ383" s="5" t="str">
        <f>VLOOKUP(A383,ReferenceTable[],4,FALSE)</f>
        <v>CCLSV4201</v>
      </c>
      <c r="BK383">
        <f>VLOOKUP(A383,ReferenceTable[],5,FALSE)</f>
        <v>0</v>
      </c>
      <c r="BL383">
        <f>VLOOKUP(A383,ReferenceTable[],6,FALSE)</f>
        <v>0</v>
      </c>
      <c r="BM383">
        <f>VLOOKUP(A383,ReferenceTable[],7,FALSE)</f>
        <v>0</v>
      </c>
      <c r="BN383" s="4">
        <f>VLOOKUP(A383,ReferenceTable[],9,FALSE)</f>
        <v>45971</v>
      </c>
      <c r="BO383">
        <f>VLOOKUP(A383,ReferenceTable[],10,FALSE)</f>
        <v>500000</v>
      </c>
      <c r="BP383">
        <f>VLOOKUP(A383,ReferenceTable[],11,FALSE)</f>
        <v>500000</v>
      </c>
      <c r="BQ383">
        <f>VLOOKUP(A383,ReferenceTable[],12,FALSE)</f>
        <v>0</v>
      </c>
      <c r="BR383" t="str">
        <f>VLOOKUP(A383,ReferenceTable[],14,FALSE)</f>
        <v>PROJ:NASTA  BUYER:JACKIE 0.0171</v>
      </c>
      <c r="BS383" s="4">
        <f>VLOOKUP(A383,ReferenceTable[],15,FALSE)</f>
        <v>45981</v>
      </c>
      <c r="BT383">
        <f>VLOOKUP(A383,ReferenceTable[],16,FALSE)</f>
        <v>3</v>
      </c>
      <c r="BU383" t="str">
        <f>VLOOKUP(A383,ReferenceTable[],17,FALSE)</f>
        <v>FT</v>
      </c>
      <c r="BV383" s="4">
        <f>VLOOKUP(A383,ReferenceTable[],18,FALSE)</f>
        <v>45919</v>
      </c>
      <c r="BW383" s="4">
        <f>VLOOKUP(A383,ReferenceTable[],19,FALSE)</f>
        <v>45932</v>
      </c>
      <c r="BX383">
        <f>VLOOKUP(A383,ReferenceTable[],20,FALSE)</f>
        <v>1825227</v>
      </c>
    </row>
    <row r="384" spans="1:76">
      <c r="A384" t="s">
        <v>1297</v>
      </c>
      <c r="B384">
        <v>10000</v>
      </c>
      <c r="C384">
        <v>70000</v>
      </c>
      <c r="D384" s="4">
        <v>45972</v>
      </c>
      <c r="E384" t="s">
        <v>77</v>
      </c>
      <c r="F384" t="s">
        <v>1304</v>
      </c>
      <c r="G384" t="s">
        <v>1305</v>
      </c>
      <c r="I384">
        <v>3</v>
      </c>
      <c r="J384" t="s">
        <v>984</v>
      </c>
      <c r="K384">
        <v>91</v>
      </c>
      <c r="L384" t="s">
        <v>392</v>
      </c>
      <c r="M384" t="s">
        <v>393</v>
      </c>
      <c r="N384" t="s">
        <v>394</v>
      </c>
      <c r="O384" t="s">
        <v>395</v>
      </c>
      <c r="P384">
        <v>12667</v>
      </c>
      <c r="S384" s="4">
        <v>45972</v>
      </c>
      <c r="U384">
        <v>9</v>
      </c>
      <c r="V384">
        <v>114003</v>
      </c>
      <c r="W384" t="s">
        <v>85</v>
      </c>
      <c r="X384" t="s">
        <v>1300</v>
      </c>
      <c r="Y384">
        <v>0</v>
      </c>
      <c r="Z384">
        <v>111767</v>
      </c>
      <c r="AA384">
        <v>2236</v>
      </c>
      <c r="AB384">
        <v>0</v>
      </c>
      <c r="AC384">
        <v>0</v>
      </c>
      <c r="AD384">
        <v>0</v>
      </c>
      <c r="AG384">
        <v>0</v>
      </c>
      <c r="AP384" t="s">
        <v>1301</v>
      </c>
      <c r="AQ384" t="s">
        <v>387</v>
      </c>
      <c r="AR384" t="s">
        <v>388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80</v>
      </c>
      <c r="BC384" t="s">
        <v>1302</v>
      </c>
      <c r="BD384">
        <v>0</v>
      </c>
      <c r="BF384" t="s">
        <v>387</v>
      </c>
      <c r="BI384" t="s">
        <v>1303</v>
      </c>
      <c r="BJ384" s="5" t="str">
        <f>VLOOKUP(A384,ReferenceTable[],4,FALSE)</f>
        <v>CCLSV4201</v>
      </c>
      <c r="BK384">
        <f>VLOOKUP(A384,ReferenceTable[],5,FALSE)</f>
        <v>0</v>
      </c>
      <c r="BL384">
        <f>VLOOKUP(A384,ReferenceTable[],6,FALSE)</f>
        <v>0</v>
      </c>
      <c r="BM384">
        <f>VLOOKUP(A384,ReferenceTable[],7,FALSE)</f>
        <v>0</v>
      </c>
      <c r="BN384" s="4">
        <f>VLOOKUP(A384,ReferenceTable[],9,FALSE)</f>
        <v>45971</v>
      </c>
      <c r="BO384">
        <f>VLOOKUP(A384,ReferenceTable[],10,FALSE)</f>
        <v>500000</v>
      </c>
      <c r="BP384">
        <f>VLOOKUP(A384,ReferenceTable[],11,FALSE)</f>
        <v>500000</v>
      </c>
      <c r="BQ384">
        <f>VLOOKUP(A384,ReferenceTable[],12,FALSE)</f>
        <v>0</v>
      </c>
      <c r="BR384" t="str">
        <f>VLOOKUP(A384,ReferenceTable[],14,FALSE)</f>
        <v>PROJ:NASTA  BUYER:JACKIE 0.0171</v>
      </c>
      <c r="BS384" s="4">
        <f>VLOOKUP(A384,ReferenceTable[],15,FALSE)</f>
        <v>45981</v>
      </c>
      <c r="BT384">
        <f>VLOOKUP(A384,ReferenceTable[],16,FALSE)</f>
        <v>3</v>
      </c>
      <c r="BU384" t="str">
        <f>VLOOKUP(A384,ReferenceTable[],17,FALSE)</f>
        <v>FT</v>
      </c>
      <c r="BV384" s="4">
        <f>VLOOKUP(A384,ReferenceTable[],18,FALSE)</f>
        <v>45919</v>
      </c>
      <c r="BW384" s="4">
        <f>VLOOKUP(A384,ReferenceTable[],19,FALSE)</f>
        <v>45932</v>
      </c>
      <c r="BX384">
        <f>VLOOKUP(A384,ReferenceTable[],20,FALSE)</f>
        <v>1825227</v>
      </c>
    </row>
    <row r="385" spans="1:76">
      <c r="A385" t="s">
        <v>1306</v>
      </c>
      <c r="B385">
        <v>10000</v>
      </c>
      <c r="C385">
        <v>50000</v>
      </c>
      <c r="D385" s="4">
        <v>45967</v>
      </c>
      <c r="E385" t="s">
        <v>77</v>
      </c>
      <c r="F385" t="s">
        <v>1307</v>
      </c>
      <c r="G385" t="s">
        <v>1308</v>
      </c>
      <c r="I385">
        <v>2</v>
      </c>
      <c r="J385" t="s">
        <v>984</v>
      </c>
      <c r="K385">
        <v>77</v>
      </c>
      <c r="L385" t="s">
        <v>232</v>
      </c>
      <c r="M385" t="s">
        <v>163</v>
      </c>
      <c r="N385" t="s">
        <v>390</v>
      </c>
      <c r="O385" t="s">
        <v>391</v>
      </c>
      <c r="P385">
        <v>9889</v>
      </c>
      <c r="S385" s="4">
        <v>45966</v>
      </c>
      <c r="U385">
        <v>54</v>
      </c>
      <c r="V385">
        <v>534006</v>
      </c>
      <c r="W385" t="s">
        <v>85</v>
      </c>
      <c r="X385" t="s">
        <v>1309</v>
      </c>
      <c r="Y385">
        <v>0</v>
      </c>
      <c r="Z385">
        <v>249760</v>
      </c>
      <c r="AA385">
        <v>284246</v>
      </c>
      <c r="AB385">
        <v>0</v>
      </c>
      <c r="AC385">
        <v>0</v>
      </c>
      <c r="AD385">
        <v>0</v>
      </c>
      <c r="AG385">
        <v>0</v>
      </c>
      <c r="AP385" t="s">
        <v>1310</v>
      </c>
      <c r="AQ385" t="s">
        <v>387</v>
      </c>
      <c r="AR385" t="s">
        <v>388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80</v>
      </c>
      <c r="BC385" t="s">
        <v>1311</v>
      </c>
      <c r="BD385">
        <v>0</v>
      </c>
      <c r="BF385" t="s">
        <v>387</v>
      </c>
      <c r="BI385" t="s">
        <v>1312</v>
      </c>
      <c r="BJ385" s="5" t="str">
        <f>VLOOKUP(A385,ReferenceTable[],4,FALSE)</f>
        <v>CCLSV4201</v>
      </c>
      <c r="BK385">
        <f>VLOOKUP(A385,ReferenceTable[],5,FALSE)</f>
        <v>0</v>
      </c>
      <c r="BL385">
        <f>VLOOKUP(A385,ReferenceTable[],6,FALSE)</f>
        <v>0</v>
      </c>
      <c r="BM385">
        <f>VLOOKUP(A385,ReferenceTable[],7,FALSE)</f>
        <v>0</v>
      </c>
      <c r="BN385" s="4">
        <f>VLOOKUP(A385,ReferenceTable[],9,FALSE)</f>
        <v>45971</v>
      </c>
      <c r="BO385">
        <f>VLOOKUP(A385,ReferenceTable[],10,FALSE)</f>
        <v>500000</v>
      </c>
      <c r="BP385">
        <f>VLOOKUP(A385,ReferenceTable[],11,FALSE)</f>
        <v>500000</v>
      </c>
      <c r="BQ385">
        <f>VLOOKUP(A385,ReferenceTable[],12,FALSE)</f>
        <v>0</v>
      </c>
      <c r="BR385" t="str">
        <f>VLOOKUP(A385,ReferenceTable[],14,FALSE)</f>
        <v>PROJ:NASTA   BUYER:JACKIE 0.0171</v>
      </c>
      <c r="BS385" s="4">
        <f>VLOOKUP(A385,ReferenceTable[],15,FALSE)</f>
        <v>45981</v>
      </c>
      <c r="BT385">
        <f>VLOOKUP(A385,ReferenceTable[],16,FALSE)</f>
        <v>3</v>
      </c>
      <c r="BU385" t="str">
        <f>VLOOKUP(A385,ReferenceTable[],17,FALSE)</f>
        <v>FT</v>
      </c>
      <c r="BV385" s="4">
        <f>VLOOKUP(A385,ReferenceTable[],18,FALSE)</f>
        <v>45919</v>
      </c>
      <c r="BW385" s="4">
        <f>VLOOKUP(A385,ReferenceTable[],19,FALSE)</f>
        <v>45932</v>
      </c>
      <c r="BX385">
        <f>VLOOKUP(A385,ReferenceTable[],20,FALSE)</f>
        <v>2679516</v>
      </c>
    </row>
    <row r="386" spans="1:76">
      <c r="A386" t="s">
        <v>1306</v>
      </c>
      <c r="B386">
        <v>10000</v>
      </c>
      <c r="C386">
        <v>60000</v>
      </c>
      <c r="D386" s="4">
        <v>45967</v>
      </c>
      <c r="E386" t="s">
        <v>77</v>
      </c>
      <c r="F386" t="s">
        <v>1307</v>
      </c>
      <c r="G386" t="s">
        <v>1308</v>
      </c>
      <c r="I386">
        <v>3</v>
      </c>
      <c r="J386" t="s">
        <v>984</v>
      </c>
      <c r="K386">
        <v>91</v>
      </c>
      <c r="L386" t="s">
        <v>392</v>
      </c>
      <c r="M386" t="s">
        <v>393</v>
      </c>
      <c r="N386" t="s">
        <v>394</v>
      </c>
      <c r="O386" t="s">
        <v>395</v>
      </c>
      <c r="P386">
        <v>57778</v>
      </c>
      <c r="S386" s="4">
        <v>45966</v>
      </c>
      <c r="U386">
        <v>9</v>
      </c>
      <c r="V386">
        <v>520002</v>
      </c>
      <c r="W386" t="s">
        <v>85</v>
      </c>
      <c r="X386" t="s">
        <v>1309</v>
      </c>
      <c r="Y386">
        <v>0</v>
      </c>
      <c r="Z386">
        <v>500000</v>
      </c>
      <c r="AA386">
        <v>20002</v>
      </c>
      <c r="AB386">
        <v>0</v>
      </c>
      <c r="AC386">
        <v>0</v>
      </c>
      <c r="AD386">
        <v>0</v>
      </c>
      <c r="AG386">
        <v>0</v>
      </c>
      <c r="AP386" t="s">
        <v>1310</v>
      </c>
      <c r="AQ386" t="s">
        <v>387</v>
      </c>
      <c r="AR386" t="s">
        <v>388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80</v>
      </c>
      <c r="BC386" t="s">
        <v>1311</v>
      </c>
      <c r="BD386">
        <v>0</v>
      </c>
      <c r="BF386" t="s">
        <v>387</v>
      </c>
      <c r="BI386" t="s">
        <v>1312</v>
      </c>
      <c r="BJ386" s="5" t="str">
        <f>VLOOKUP(A386,ReferenceTable[],4,FALSE)</f>
        <v>CCLSV4201</v>
      </c>
      <c r="BK386">
        <f>VLOOKUP(A386,ReferenceTable[],5,FALSE)</f>
        <v>0</v>
      </c>
      <c r="BL386">
        <f>VLOOKUP(A386,ReferenceTable[],6,FALSE)</f>
        <v>0</v>
      </c>
      <c r="BM386">
        <f>VLOOKUP(A386,ReferenceTable[],7,FALSE)</f>
        <v>0</v>
      </c>
      <c r="BN386" s="4">
        <f>VLOOKUP(A386,ReferenceTable[],9,FALSE)</f>
        <v>45971</v>
      </c>
      <c r="BO386">
        <f>VLOOKUP(A386,ReferenceTable[],10,FALSE)</f>
        <v>500000</v>
      </c>
      <c r="BP386">
        <f>VLOOKUP(A386,ReferenceTable[],11,FALSE)</f>
        <v>500000</v>
      </c>
      <c r="BQ386">
        <f>VLOOKUP(A386,ReferenceTable[],12,FALSE)</f>
        <v>0</v>
      </c>
      <c r="BR386" t="str">
        <f>VLOOKUP(A386,ReferenceTable[],14,FALSE)</f>
        <v>PROJ:NASTA   BUYER:JACKIE 0.0171</v>
      </c>
      <c r="BS386" s="4">
        <f>VLOOKUP(A386,ReferenceTable[],15,FALSE)</f>
        <v>45981</v>
      </c>
      <c r="BT386">
        <f>VLOOKUP(A386,ReferenceTable[],16,FALSE)</f>
        <v>3</v>
      </c>
      <c r="BU386" t="str">
        <f>VLOOKUP(A386,ReferenceTable[],17,FALSE)</f>
        <v>FT</v>
      </c>
      <c r="BV386" s="4">
        <f>VLOOKUP(A386,ReferenceTable[],18,FALSE)</f>
        <v>45919</v>
      </c>
      <c r="BW386" s="4">
        <f>VLOOKUP(A386,ReferenceTable[],19,FALSE)</f>
        <v>45932</v>
      </c>
      <c r="BX386">
        <f>VLOOKUP(A386,ReferenceTable[],20,FALSE)</f>
        <v>2679516</v>
      </c>
    </row>
    <row r="387" spans="1:76">
      <c r="A387" t="s">
        <v>1313</v>
      </c>
      <c r="B387">
        <v>10000</v>
      </c>
      <c r="C387">
        <v>10000</v>
      </c>
      <c r="D387" s="4">
        <v>45975</v>
      </c>
      <c r="E387" t="s">
        <v>77</v>
      </c>
      <c r="F387" t="s">
        <v>1314</v>
      </c>
      <c r="G387" t="s">
        <v>1315</v>
      </c>
      <c r="I387">
        <v>1</v>
      </c>
      <c r="J387" t="s">
        <v>984</v>
      </c>
      <c r="K387">
        <v>71</v>
      </c>
      <c r="L387" t="s">
        <v>378</v>
      </c>
      <c r="M387" t="s">
        <v>82</v>
      </c>
      <c r="N387" t="s">
        <v>631</v>
      </c>
      <c r="O387" t="s">
        <v>632</v>
      </c>
      <c r="P387">
        <v>3300</v>
      </c>
      <c r="S387" s="4">
        <v>45974</v>
      </c>
      <c r="U387">
        <v>4</v>
      </c>
      <c r="V387">
        <v>13200</v>
      </c>
      <c r="W387" t="s">
        <v>85</v>
      </c>
      <c r="X387">
        <v>83601840001</v>
      </c>
      <c r="Y387">
        <v>0</v>
      </c>
      <c r="Z387">
        <v>13000</v>
      </c>
      <c r="AA387">
        <v>200</v>
      </c>
      <c r="AB387">
        <v>0</v>
      </c>
      <c r="AC387">
        <v>0</v>
      </c>
      <c r="AD387">
        <v>0</v>
      </c>
      <c r="AG387">
        <v>0</v>
      </c>
      <c r="AP387">
        <v>8360184</v>
      </c>
      <c r="AQ387" t="s">
        <v>375</v>
      </c>
      <c r="AR387" t="s">
        <v>376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80</v>
      </c>
      <c r="BC387" t="s">
        <v>1316</v>
      </c>
      <c r="BD387">
        <v>0</v>
      </c>
      <c r="BF387" t="s">
        <v>375</v>
      </c>
      <c r="BI387" t="s">
        <v>1317</v>
      </c>
      <c r="BJ387" s="5" t="str">
        <f>VLOOKUP(A387,ReferenceTable[],4,FALSE)</f>
        <v>YN1601</v>
      </c>
      <c r="BK387">
        <f>VLOOKUP(A387,ReferenceTable[],5,FALSE)</f>
        <v>0</v>
      </c>
      <c r="BL387">
        <f>VLOOKUP(A387,ReferenceTable[],6,FALSE)</f>
        <v>0</v>
      </c>
      <c r="BM387">
        <f>VLOOKUP(A387,ReferenceTable[],7,FALSE)</f>
        <v>0</v>
      </c>
      <c r="BN387" s="4">
        <f>VLOOKUP(A387,ReferenceTable[],9,FALSE)</f>
        <v>45979</v>
      </c>
      <c r="BO387">
        <f>VLOOKUP(A387,ReferenceTable[],10,FALSE)</f>
        <v>13000</v>
      </c>
      <c r="BP387">
        <f>VLOOKUP(A387,ReferenceTable[],11,FALSE)</f>
        <v>13000</v>
      </c>
      <c r="BQ387">
        <f>VLOOKUP(A387,ReferenceTable[],12,FALSE)</f>
        <v>0</v>
      </c>
      <c r="BR387" t="str">
        <f>VLOOKUP(A387,ReferenceTable[],14,FALSE)</f>
        <v>BYR: EUNICE/WILSON</v>
      </c>
      <c r="BS387" s="4">
        <f>VLOOKUP(A387,ReferenceTable[],15,FALSE)</f>
        <v>45981</v>
      </c>
      <c r="BT387">
        <f>VLOOKUP(A387,ReferenceTable[],16,FALSE)</f>
        <v>1</v>
      </c>
      <c r="BU387" t="str">
        <f>VLOOKUP(A387,ReferenceTable[],17,FALSE)</f>
        <v>JT</v>
      </c>
      <c r="BV387" s="4">
        <f>VLOOKUP(A387,ReferenceTable[],18,FALSE)</f>
        <v>45919</v>
      </c>
      <c r="BW387" s="4">
        <f>VLOOKUP(A387,ReferenceTable[],19,FALSE)</f>
        <v>45974</v>
      </c>
      <c r="BX387">
        <f>VLOOKUP(A387,ReferenceTable[],20,FALSE)</f>
        <v>13200</v>
      </c>
    </row>
    <row r="388" spans="1:76">
      <c r="A388" t="s">
        <v>1318</v>
      </c>
      <c r="B388">
        <v>10000</v>
      </c>
      <c r="C388">
        <v>10000</v>
      </c>
      <c r="D388" s="4">
        <v>45966</v>
      </c>
      <c r="E388" t="s">
        <v>77</v>
      </c>
      <c r="F388" t="s">
        <v>1319</v>
      </c>
      <c r="G388">
        <v>504152195</v>
      </c>
      <c r="I388">
        <v>1</v>
      </c>
      <c r="J388" t="s">
        <v>984</v>
      </c>
      <c r="K388">
        <v>65</v>
      </c>
      <c r="L388" t="s">
        <v>254</v>
      </c>
      <c r="M388" t="s">
        <v>178</v>
      </c>
      <c r="N388" t="s">
        <v>255</v>
      </c>
      <c r="O388" t="s">
        <v>256</v>
      </c>
      <c r="P388">
        <v>22000</v>
      </c>
      <c r="S388" s="4">
        <v>45966</v>
      </c>
      <c r="U388">
        <v>1</v>
      </c>
      <c r="V388">
        <v>22000</v>
      </c>
      <c r="W388" t="s">
        <v>85</v>
      </c>
      <c r="X388" t="s">
        <v>1320</v>
      </c>
      <c r="Y388">
        <v>0</v>
      </c>
      <c r="Z388">
        <v>22000</v>
      </c>
      <c r="AA388">
        <v>0</v>
      </c>
      <c r="AB388">
        <v>0</v>
      </c>
      <c r="AC388">
        <v>0</v>
      </c>
      <c r="AD388">
        <v>0</v>
      </c>
      <c r="AG388">
        <v>0</v>
      </c>
      <c r="AP388" t="s">
        <v>1321</v>
      </c>
      <c r="AQ388" t="s">
        <v>1322</v>
      </c>
      <c r="AR388" t="s">
        <v>1323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80</v>
      </c>
      <c r="BC388" t="s">
        <v>1324</v>
      </c>
      <c r="BD388">
        <v>0</v>
      </c>
      <c r="BF388" t="s">
        <v>1322</v>
      </c>
      <c r="BI388" t="s">
        <v>1325</v>
      </c>
      <c r="BJ388" s="5" t="str">
        <f>VLOOKUP(A388,ReferenceTable[],4,FALSE)</f>
        <v>LI9001</v>
      </c>
      <c r="BK388">
        <f>VLOOKUP(A388,ReferenceTable[],5,FALSE)</f>
        <v>0</v>
      </c>
      <c r="BL388">
        <f>VLOOKUP(A388,ReferenceTable[],6,FALSE)</f>
        <v>0</v>
      </c>
      <c r="BM388">
        <f>VLOOKUP(A388,ReferenceTable[],7,FALSE)</f>
        <v>0</v>
      </c>
      <c r="BN388" s="4">
        <f>VLOOKUP(A388,ReferenceTable[],9,FALSE)</f>
        <v>45971</v>
      </c>
      <c r="BO388">
        <f>VLOOKUP(A388,ReferenceTable[],10,FALSE)</f>
        <v>22000</v>
      </c>
      <c r="BP388">
        <f>VLOOKUP(A388,ReferenceTable[],11,FALSE)</f>
        <v>22000</v>
      </c>
      <c r="BQ388">
        <f>VLOOKUP(A388,ReferenceTable[],12,FALSE)</f>
        <v>0</v>
      </c>
      <c r="BR388" t="str">
        <f>VLOOKUP(A388,ReferenceTable[],14,FALSE)</f>
        <v>SEND TO LITETRONICS (S) PTE LTD</v>
      </c>
      <c r="BS388" s="4">
        <f>VLOOKUP(A388,ReferenceTable[],15,FALSE)</f>
        <v>45979</v>
      </c>
      <c r="BT388">
        <f>VLOOKUP(A388,ReferenceTable[],16,FALSE)</f>
        <v>3</v>
      </c>
      <c r="BU388" t="str">
        <f>VLOOKUP(A388,ReferenceTable[],17,FALSE)</f>
        <v>CL</v>
      </c>
      <c r="BV388" s="4">
        <f>VLOOKUP(A388,ReferenceTable[],18,FALSE)</f>
        <v>45922</v>
      </c>
      <c r="BW388" s="4">
        <f>VLOOKUP(A388,ReferenceTable[],19,FALSE)</f>
        <v>45966</v>
      </c>
      <c r="BX388">
        <f>VLOOKUP(A388,ReferenceTable[],20,FALSE)</f>
        <v>22000</v>
      </c>
    </row>
    <row r="389" spans="1:76">
      <c r="A389" t="s">
        <v>1326</v>
      </c>
      <c r="B389">
        <v>10000</v>
      </c>
      <c r="C389">
        <v>10000</v>
      </c>
      <c r="D389" s="4">
        <v>45985</v>
      </c>
      <c r="E389" t="s">
        <v>77</v>
      </c>
      <c r="F389" t="s">
        <v>1327</v>
      </c>
      <c r="G389" t="s">
        <v>1328</v>
      </c>
      <c r="I389">
        <v>1</v>
      </c>
      <c r="J389" t="s">
        <v>984</v>
      </c>
      <c r="K389">
        <v>78</v>
      </c>
      <c r="L389" t="s">
        <v>334</v>
      </c>
      <c r="M389" t="s">
        <v>82</v>
      </c>
      <c r="N389" t="s">
        <v>343</v>
      </c>
      <c r="O389" t="s">
        <v>344</v>
      </c>
      <c r="P389">
        <v>25000</v>
      </c>
      <c r="S389" s="4">
        <v>45981</v>
      </c>
      <c r="U389">
        <v>2</v>
      </c>
      <c r="V389">
        <v>50000</v>
      </c>
      <c r="W389" t="s">
        <v>85</v>
      </c>
      <c r="X389" t="s">
        <v>1329</v>
      </c>
      <c r="Y389">
        <v>0</v>
      </c>
      <c r="Z389">
        <v>50000</v>
      </c>
      <c r="AA389">
        <v>0</v>
      </c>
      <c r="AB389">
        <v>0</v>
      </c>
      <c r="AC389">
        <v>0</v>
      </c>
      <c r="AD389">
        <v>0</v>
      </c>
      <c r="AG389">
        <v>0</v>
      </c>
      <c r="AP389" t="s">
        <v>1330</v>
      </c>
      <c r="AQ389" t="s">
        <v>895</v>
      </c>
      <c r="AR389" t="s">
        <v>896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80</v>
      </c>
      <c r="BC389" t="s">
        <v>1331</v>
      </c>
      <c r="BD389">
        <v>0</v>
      </c>
      <c r="BF389" t="s">
        <v>895</v>
      </c>
      <c r="BI389" t="s">
        <v>1332</v>
      </c>
      <c r="BJ389" s="5" t="str">
        <f>VLOOKUP(A389,ReferenceTable[],4,FALSE)</f>
        <v>LI3102</v>
      </c>
      <c r="BK389" t="str">
        <f>VLOOKUP(A389,ReferenceTable[],5,FALSE)</f>
        <v>LJ3801</v>
      </c>
      <c r="BL389">
        <f>VLOOKUP(A389,ReferenceTable[],6,FALSE)</f>
        <v>0</v>
      </c>
      <c r="BM389">
        <f>VLOOKUP(A389,ReferenceTable[],7,FALSE)</f>
        <v>0</v>
      </c>
      <c r="BN389" s="4">
        <f>VLOOKUP(A389,ReferenceTable[],9,FALSE)</f>
        <v>45986</v>
      </c>
      <c r="BO389">
        <f>VLOOKUP(A389,ReferenceTable[],10,FALSE)</f>
        <v>50000</v>
      </c>
      <c r="BP389">
        <f>VLOOKUP(A389,ReferenceTable[],11,FALSE)</f>
        <v>0</v>
      </c>
      <c r="BQ389">
        <f>VLOOKUP(A389,ReferenceTable[],12,FALSE)</f>
        <v>0</v>
      </c>
      <c r="BR389" t="str">
        <f>VLOOKUP(A389,ReferenceTable[],14,FALSE)</f>
        <v>ETA  01/12/2025</v>
      </c>
      <c r="BS389" s="4">
        <f>VLOOKUP(A389,ReferenceTable[],15,FALSE)</f>
        <v>45988</v>
      </c>
      <c r="BT389">
        <f>VLOOKUP(A389,ReferenceTable[],16,FALSE)</f>
        <v>2</v>
      </c>
      <c r="BU389" t="str">
        <f>VLOOKUP(A389,ReferenceTable[],17,FALSE)</f>
        <v>FT</v>
      </c>
      <c r="BV389" s="4">
        <f>VLOOKUP(A389,ReferenceTable[],18,FALSE)</f>
        <v>45922</v>
      </c>
      <c r="BW389" s="4">
        <f>VLOOKUP(A389,ReferenceTable[],19,FALSE)</f>
        <v>0</v>
      </c>
      <c r="BX389">
        <f>VLOOKUP(A389,ReferenceTable[],20,FALSE)</f>
        <v>0</v>
      </c>
    </row>
    <row r="390" spans="1:76">
      <c r="A390" t="s">
        <v>1333</v>
      </c>
      <c r="B390">
        <v>10000</v>
      </c>
      <c r="C390">
        <v>10000</v>
      </c>
      <c r="D390" s="4">
        <v>45971</v>
      </c>
      <c r="E390" t="s">
        <v>77</v>
      </c>
      <c r="F390" t="s">
        <v>1334</v>
      </c>
      <c r="G390" t="s">
        <v>1335</v>
      </c>
      <c r="I390">
        <v>1</v>
      </c>
      <c r="J390" t="s">
        <v>984</v>
      </c>
      <c r="K390">
        <v>111</v>
      </c>
      <c r="L390" t="s">
        <v>162</v>
      </c>
      <c r="M390" t="s">
        <v>163</v>
      </c>
      <c r="N390" t="s">
        <v>164</v>
      </c>
      <c r="O390" t="s">
        <v>165</v>
      </c>
      <c r="P390">
        <v>36000</v>
      </c>
      <c r="S390" s="4">
        <v>45967</v>
      </c>
      <c r="U390">
        <v>8</v>
      </c>
      <c r="V390">
        <v>288000</v>
      </c>
      <c r="W390" t="s">
        <v>85</v>
      </c>
      <c r="X390" t="s">
        <v>166</v>
      </c>
      <c r="Y390">
        <v>0</v>
      </c>
      <c r="Z390">
        <v>288000</v>
      </c>
      <c r="AA390">
        <v>0</v>
      </c>
      <c r="AB390">
        <v>0</v>
      </c>
      <c r="AC390">
        <v>0</v>
      </c>
      <c r="AD390">
        <v>0</v>
      </c>
      <c r="AG390">
        <v>0</v>
      </c>
      <c r="AP390" t="s">
        <v>167</v>
      </c>
      <c r="AQ390" t="s">
        <v>88</v>
      </c>
      <c r="AR390" t="s">
        <v>89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80</v>
      </c>
      <c r="BC390" t="s">
        <v>1336</v>
      </c>
      <c r="BD390">
        <v>0</v>
      </c>
      <c r="BF390" t="s">
        <v>88</v>
      </c>
      <c r="BI390" t="s">
        <v>1337</v>
      </c>
      <c r="BJ390" s="5" t="str">
        <f>VLOOKUP(A390,ReferenceTable[],4,FALSE)</f>
        <v>AD1621P</v>
      </c>
      <c r="BK390">
        <f>VLOOKUP(A390,ReferenceTable[],5,FALSE)</f>
        <v>0</v>
      </c>
      <c r="BL390">
        <f>VLOOKUP(A390,ReferenceTable[],6,FALSE)</f>
        <v>0</v>
      </c>
      <c r="BM390">
        <f>VLOOKUP(A390,ReferenceTable[],7,FALSE)</f>
        <v>0</v>
      </c>
      <c r="BN390" s="4">
        <f>VLOOKUP(A390,ReferenceTable[],9,FALSE)</f>
        <v>45985</v>
      </c>
      <c r="BO390">
        <f>VLOOKUP(A390,ReferenceTable[],10,FALSE)</f>
        <v>288000</v>
      </c>
      <c r="BP390">
        <f>VLOOKUP(A390,ReferenceTable[],11,FALSE)</f>
        <v>288000</v>
      </c>
      <c r="BQ390">
        <f>VLOOKUP(A390,ReferenceTable[],12,FALSE)</f>
        <v>0</v>
      </c>
      <c r="BR390" t="str">
        <f>VLOOKUP(A390,ReferenceTable[],14,FALSE)</f>
        <v>ETA  01/12/2025</v>
      </c>
      <c r="BS390" s="4">
        <f>VLOOKUP(A390,ReferenceTable[],15,FALSE)</f>
        <v>45988</v>
      </c>
      <c r="BT390">
        <f>VLOOKUP(A390,ReferenceTable[],16,FALSE)</f>
        <v>1</v>
      </c>
      <c r="BU390" t="str">
        <f>VLOOKUP(A390,ReferenceTable[],17,FALSE)</f>
        <v>JT</v>
      </c>
      <c r="BV390" s="4">
        <f>VLOOKUP(A390,ReferenceTable[],18,FALSE)</f>
        <v>45923</v>
      </c>
      <c r="BW390" s="4">
        <f>VLOOKUP(A390,ReferenceTable[],19,FALSE)</f>
        <v>45967</v>
      </c>
      <c r="BX390">
        <f>VLOOKUP(A390,ReferenceTable[],20,FALSE)</f>
        <v>288000</v>
      </c>
    </row>
    <row r="391" spans="1:76">
      <c r="A391" t="s">
        <v>1338</v>
      </c>
      <c r="B391">
        <v>10000</v>
      </c>
      <c r="C391">
        <v>10000</v>
      </c>
      <c r="D391" s="4">
        <v>45986</v>
      </c>
      <c r="E391" t="s">
        <v>77</v>
      </c>
      <c r="F391" t="s">
        <v>1339</v>
      </c>
      <c r="G391" t="s">
        <v>1340</v>
      </c>
      <c r="I391">
        <v>1</v>
      </c>
      <c r="J391" t="s">
        <v>984</v>
      </c>
      <c r="K391">
        <v>111</v>
      </c>
      <c r="L391" t="s">
        <v>162</v>
      </c>
      <c r="M391" t="s">
        <v>163</v>
      </c>
      <c r="N391" t="s">
        <v>164</v>
      </c>
      <c r="O391" t="s">
        <v>165</v>
      </c>
      <c r="P391">
        <v>48000</v>
      </c>
      <c r="S391" s="4">
        <v>45980</v>
      </c>
      <c r="U391">
        <v>8</v>
      </c>
      <c r="V391">
        <v>384000</v>
      </c>
      <c r="W391" t="s">
        <v>85</v>
      </c>
      <c r="X391" t="s">
        <v>166</v>
      </c>
      <c r="Y391">
        <v>0</v>
      </c>
      <c r="Z391">
        <v>384000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167</v>
      </c>
      <c r="AQ391" t="s">
        <v>88</v>
      </c>
      <c r="AR391" t="s">
        <v>89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80</v>
      </c>
      <c r="BC391" t="s">
        <v>1341</v>
      </c>
      <c r="BD391">
        <v>0</v>
      </c>
      <c r="BF391" t="s">
        <v>88</v>
      </c>
      <c r="BI391" t="s">
        <v>1342</v>
      </c>
      <c r="BJ391" s="5" t="str">
        <f>VLOOKUP(A391,ReferenceTable[],4,FALSE)</f>
        <v>AD1621P</v>
      </c>
      <c r="BK391">
        <f>VLOOKUP(A391,ReferenceTable[],5,FALSE)</f>
        <v>0</v>
      </c>
      <c r="BL391">
        <f>VLOOKUP(A391,ReferenceTable[],6,FALSE)</f>
        <v>0</v>
      </c>
      <c r="BM391">
        <f>VLOOKUP(A391,ReferenceTable[],7,FALSE)</f>
        <v>0</v>
      </c>
      <c r="BN391" s="4">
        <f>VLOOKUP(A391,ReferenceTable[],9,FALSE)</f>
        <v>45992</v>
      </c>
      <c r="BO391">
        <f>VLOOKUP(A391,ReferenceTable[],10,FALSE)</f>
        <v>384000</v>
      </c>
      <c r="BP391">
        <f>VLOOKUP(A391,ReferenceTable[],11,FALSE)</f>
        <v>0</v>
      </c>
      <c r="BQ391">
        <f>VLOOKUP(A391,ReferenceTable[],12,FALSE)</f>
        <v>0</v>
      </c>
      <c r="BR391" t="str">
        <f>VLOOKUP(A391,ReferenceTable[],14,FALSE)</f>
        <v>ETA  08/12/2025</v>
      </c>
      <c r="BS391" s="4">
        <f>VLOOKUP(A391,ReferenceTable[],15,FALSE)</f>
        <v>45995</v>
      </c>
      <c r="BT391">
        <f>VLOOKUP(A391,ReferenceTable[],16,FALSE)</f>
        <v>1</v>
      </c>
      <c r="BU391" t="str">
        <f>VLOOKUP(A391,ReferenceTable[],17,FALSE)</f>
        <v>JT</v>
      </c>
      <c r="BV391" s="4">
        <f>VLOOKUP(A391,ReferenceTable[],18,FALSE)</f>
        <v>45923</v>
      </c>
      <c r="BW391" s="4">
        <f>VLOOKUP(A391,ReferenceTable[],19,FALSE)</f>
        <v>0</v>
      </c>
      <c r="BX391">
        <f>VLOOKUP(A391,ReferenceTable[],20,FALSE)</f>
        <v>0</v>
      </c>
    </row>
    <row r="392" spans="1:76">
      <c r="A392" t="s">
        <v>1343</v>
      </c>
      <c r="B392">
        <v>10000</v>
      </c>
      <c r="C392">
        <v>10000</v>
      </c>
      <c r="D392" s="4">
        <v>45987</v>
      </c>
      <c r="E392" t="s">
        <v>77</v>
      </c>
      <c r="F392" t="s">
        <v>1344</v>
      </c>
      <c r="G392" t="s">
        <v>1345</v>
      </c>
      <c r="I392">
        <v>1</v>
      </c>
      <c r="J392" t="s">
        <v>984</v>
      </c>
      <c r="K392">
        <v>111</v>
      </c>
      <c r="L392" t="s">
        <v>162</v>
      </c>
      <c r="M392" t="s">
        <v>163</v>
      </c>
      <c r="N392" t="s">
        <v>164</v>
      </c>
      <c r="O392" t="s">
        <v>165</v>
      </c>
      <c r="P392">
        <v>48000</v>
      </c>
      <c r="S392" s="4">
        <v>45986</v>
      </c>
      <c r="U392">
        <v>8</v>
      </c>
      <c r="V392">
        <v>384000</v>
      </c>
      <c r="W392" t="s">
        <v>85</v>
      </c>
      <c r="X392" t="s">
        <v>166</v>
      </c>
      <c r="Y392">
        <v>0</v>
      </c>
      <c r="Z392">
        <v>384000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167</v>
      </c>
      <c r="AQ392" t="s">
        <v>88</v>
      </c>
      <c r="AR392" t="s">
        <v>89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80</v>
      </c>
      <c r="BC392" t="s">
        <v>1346</v>
      </c>
      <c r="BD392">
        <v>0</v>
      </c>
      <c r="BF392" t="s">
        <v>88</v>
      </c>
      <c r="BI392" t="s">
        <v>1347</v>
      </c>
      <c r="BJ392" s="5" t="str">
        <f>VLOOKUP(A392,ReferenceTable[],4,FALSE)</f>
        <v>AD1621P</v>
      </c>
      <c r="BK392">
        <f>VLOOKUP(A392,ReferenceTable[],5,FALSE)</f>
        <v>0</v>
      </c>
      <c r="BL392">
        <f>VLOOKUP(A392,ReferenceTable[],6,FALSE)</f>
        <v>0</v>
      </c>
      <c r="BM392">
        <f>VLOOKUP(A392,ReferenceTable[],7,FALSE)</f>
        <v>0</v>
      </c>
      <c r="BN392" s="4">
        <f>VLOOKUP(A392,ReferenceTable[],9,FALSE)</f>
        <v>45999</v>
      </c>
      <c r="BO392">
        <f>VLOOKUP(A392,ReferenceTable[],10,FALSE)</f>
        <v>384000</v>
      </c>
      <c r="BP392">
        <f>VLOOKUP(A392,ReferenceTable[],11,FALSE)</f>
        <v>0</v>
      </c>
      <c r="BQ392">
        <f>VLOOKUP(A392,ReferenceTable[],12,FALSE)</f>
        <v>0</v>
      </c>
      <c r="BR392" t="str">
        <f>VLOOKUP(A392,ReferenceTable[],14,FALSE)</f>
        <v>ETA  15/12/2025</v>
      </c>
      <c r="BS392" s="4">
        <f>VLOOKUP(A392,ReferenceTable[],15,FALSE)</f>
        <v>46002</v>
      </c>
      <c r="BT392">
        <f>VLOOKUP(A392,ReferenceTable[],16,FALSE)</f>
        <v>1</v>
      </c>
      <c r="BU392" t="str">
        <f>VLOOKUP(A392,ReferenceTable[],17,FALSE)</f>
        <v>JT</v>
      </c>
      <c r="BV392" s="4">
        <f>VLOOKUP(A392,ReferenceTable[],18,FALSE)</f>
        <v>45923</v>
      </c>
      <c r="BW392" s="4">
        <f>VLOOKUP(A392,ReferenceTable[],19,FALSE)</f>
        <v>0</v>
      </c>
      <c r="BX392">
        <f>VLOOKUP(A392,ReferenceTable[],20,FALSE)</f>
        <v>0</v>
      </c>
    </row>
    <row r="393" spans="1:76">
      <c r="A393" t="s">
        <v>1348</v>
      </c>
      <c r="B393">
        <v>10000</v>
      </c>
      <c r="C393">
        <v>10000</v>
      </c>
      <c r="D393" s="4">
        <v>45979</v>
      </c>
      <c r="E393" t="s">
        <v>77</v>
      </c>
      <c r="F393" t="s">
        <v>1349</v>
      </c>
      <c r="G393" t="s">
        <v>1350</v>
      </c>
      <c r="I393">
        <v>1</v>
      </c>
      <c r="J393" t="s">
        <v>984</v>
      </c>
      <c r="K393">
        <v>60</v>
      </c>
      <c r="L393" t="s">
        <v>278</v>
      </c>
      <c r="M393" t="s">
        <v>82</v>
      </c>
      <c r="N393" t="s">
        <v>279</v>
      </c>
      <c r="O393" t="s">
        <v>280</v>
      </c>
      <c r="P393">
        <v>5960</v>
      </c>
      <c r="S393" s="4">
        <v>45979</v>
      </c>
      <c r="U393">
        <v>10</v>
      </c>
      <c r="V393">
        <v>59600</v>
      </c>
      <c r="W393" t="s">
        <v>85</v>
      </c>
      <c r="X393" t="s">
        <v>1351</v>
      </c>
      <c r="Y393">
        <v>0</v>
      </c>
      <c r="Z393">
        <v>59536</v>
      </c>
      <c r="AA393">
        <v>64</v>
      </c>
      <c r="AB393">
        <v>0</v>
      </c>
      <c r="AC393">
        <v>0</v>
      </c>
      <c r="AD393">
        <v>0</v>
      </c>
      <c r="AG393">
        <v>0</v>
      </c>
      <c r="AP393" t="s">
        <v>1352</v>
      </c>
      <c r="AQ393" t="s">
        <v>1127</v>
      </c>
      <c r="AR393" t="s">
        <v>1128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80</v>
      </c>
      <c r="BC393" t="s">
        <v>1353</v>
      </c>
      <c r="BD393">
        <v>0</v>
      </c>
      <c r="BF393" t="s">
        <v>1127</v>
      </c>
      <c r="BI393" t="s">
        <v>1354</v>
      </c>
      <c r="BJ393" s="5" t="str">
        <f>VLOOKUP(A393,ReferenceTable[],4,FALSE)</f>
        <v>CS9012</v>
      </c>
      <c r="BK393" t="str">
        <f>VLOOKUP(A393,ReferenceTable[],5,FALSE)</f>
        <v>3M467MP</v>
      </c>
      <c r="BL393">
        <f>VLOOKUP(A393,ReferenceTable[],6,FALSE)</f>
        <v>0</v>
      </c>
      <c r="BM393">
        <f>VLOOKUP(A393,ReferenceTable[],7,FALSE)</f>
        <v>0</v>
      </c>
      <c r="BN393" s="4">
        <f>VLOOKUP(A393,ReferenceTable[],9,FALSE)</f>
        <v>45979</v>
      </c>
      <c r="BO393">
        <f>VLOOKUP(A393,ReferenceTable[],10,FALSE)</f>
        <v>59536</v>
      </c>
      <c r="BP393">
        <f>VLOOKUP(A393,ReferenceTable[],11,FALSE)</f>
        <v>59536</v>
      </c>
      <c r="BQ393">
        <f>VLOOKUP(A393,ReferenceTable[],12,FALSE)</f>
        <v>0</v>
      </c>
      <c r="BR393" t="str">
        <f>VLOOKUP(A393,ReferenceTable[],14,FALSE)</f>
        <v>ETA: 28/11/25   MFG: 23/09/25</v>
      </c>
      <c r="BS393" s="4">
        <f>VLOOKUP(A393,ReferenceTable[],15,FALSE)</f>
        <v>45980</v>
      </c>
      <c r="BT393">
        <f>VLOOKUP(A393,ReferenceTable[],16,FALSE)</f>
        <v>2</v>
      </c>
      <c r="BU393" t="str">
        <f>VLOOKUP(A393,ReferenceTable[],17,FALSE)</f>
        <v>DT</v>
      </c>
      <c r="BV393" s="4">
        <f>VLOOKUP(A393,ReferenceTable[],18,FALSE)</f>
        <v>45925</v>
      </c>
      <c r="BW393" s="4">
        <f>VLOOKUP(A393,ReferenceTable[],19,FALSE)</f>
        <v>45979</v>
      </c>
      <c r="BX393">
        <f>VLOOKUP(A393,ReferenceTable[],20,FALSE)</f>
        <v>59600</v>
      </c>
    </row>
    <row r="394" spans="1:76">
      <c r="A394" t="s">
        <v>1355</v>
      </c>
      <c r="B394">
        <v>10000</v>
      </c>
      <c r="C394">
        <v>10000</v>
      </c>
      <c r="D394" s="4">
        <v>45978</v>
      </c>
      <c r="E394" t="s">
        <v>77</v>
      </c>
      <c r="F394">
        <v>0.450081018518519</v>
      </c>
      <c r="G394" t="s">
        <v>1356</v>
      </c>
      <c r="I394">
        <v>1</v>
      </c>
      <c r="J394" t="s">
        <v>984</v>
      </c>
      <c r="K394">
        <v>60</v>
      </c>
      <c r="L394" t="s">
        <v>278</v>
      </c>
      <c r="M394" t="s">
        <v>82</v>
      </c>
      <c r="N394" t="s">
        <v>279</v>
      </c>
      <c r="O394" t="s">
        <v>280</v>
      </c>
      <c r="P394">
        <v>8000</v>
      </c>
      <c r="S394" s="4">
        <v>45976</v>
      </c>
      <c r="U394">
        <v>5</v>
      </c>
      <c r="V394">
        <v>40000</v>
      </c>
      <c r="W394" t="s">
        <v>85</v>
      </c>
      <c r="X394" t="s">
        <v>1198</v>
      </c>
      <c r="Y394">
        <v>0</v>
      </c>
      <c r="Z394">
        <v>50000</v>
      </c>
      <c r="AA394">
        <v>-10000</v>
      </c>
      <c r="AB394">
        <v>0</v>
      </c>
      <c r="AC394">
        <v>0</v>
      </c>
      <c r="AD394">
        <v>0</v>
      </c>
      <c r="AG394">
        <v>0</v>
      </c>
      <c r="AP394" t="s">
        <v>1199</v>
      </c>
      <c r="AQ394" t="s">
        <v>1127</v>
      </c>
      <c r="AR394" t="s">
        <v>1128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80</v>
      </c>
      <c r="BC394" t="s">
        <v>1357</v>
      </c>
      <c r="BD394">
        <v>0</v>
      </c>
      <c r="BF394" t="s">
        <v>1127</v>
      </c>
      <c r="BI394" t="s">
        <v>1358</v>
      </c>
      <c r="BJ394" s="5" t="str">
        <f>VLOOKUP(A394,ReferenceTable[],4,FALSE)</f>
        <v>SIC9001</v>
      </c>
      <c r="BK394" t="str">
        <f>VLOOKUP(A394,ReferenceTable[],5,FALSE)</f>
        <v>3M467MP</v>
      </c>
      <c r="BL394">
        <f>VLOOKUP(A394,ReferenceTable[],6,FALSE)</f>
        <v>0</v>
      </c>
      <c r="BM394">
        <f>VLOOKUP(A394,ReferenceTable[],7,FALSE)</f>
        <v>0</v>
      </c>
      <c r="BN394" s="4">
        <f>VLOOKUP(A394,ReferenceTable[],9,FALSE)</f>
        <v>45982</v>
      </c>
      <c r="BO394">
        <f>VLOOKUP(A394,ReferenceTable[],10,FALSE)</f>
        <v>40000</v>
      </c>
      <c r="BP394">
        <f>VLOOKUP(A394,ReferenceTable[],11,FALSE)</f>
        <v>50000</v>
      </c>
      <c r="BQ394">
        <f>VLOOKUP(A394,ReferenceTable[],12,FALSE)</f>
        <v>0</v>
      </c>
      <c r="BR394" t="str">
        <f>VLOOKUP(A394,ReferenceTable[],14,FALSE)</f>
        <v>ETA: 03/12/25   MFG: 22/09/25</v>
      </c>
      <c r="BS394" s="4">
        <f>VLOOKUP(A394,ReferenceTable[],15,FALSE)</f>
        <v>45987</v>
      </c>
      <c r="BT394">
        <f>VLOOKUP(A394,ReferenceTable[],16,FALSE)</f>
        <v>2</v>
      </c>
      <c r="BU394" t="str">
        <f>VLOOKUP(A394,ReferenceTable[],17,FALSE)</f>
        <v>DT</v>
      </c>
      <c r="BV394" s="4">
        <f>VLOOKUP(A394,ReferenceTable[],18,FALSE)</f>
        <v>45925</v>
      </c>
      <c r="BW394" s="4">
        <f>VLOOKUP(A394,ReferenceTable[],19,FALSE)</f>
        <v>45976</v>
      </c>
      <c r="BX394">
        <f>VLOOKUP(A394,ReferenceTable[],20,FALSE)</f>
        <v>40000</v>
      </c>
    </row>
    <row r="395" spans="1:76">
      <c r="A395" t="s">
        <v>1359</v>
      </c>
      <c r="B395">
        <v>10000</v>
      </c>
      <c r="C395">
        <v>10000</v>
      </c>
      <c r="D395" s="4">
        <v>45988</v>
      </c>
      <c r="E395" t="s">
        <v>77</v>
      </c>
      <c r="F395" t="s">
        <v>1360</v>
      </c>
      <c r="G395" t="s">
        <v>1361</v>
      </c>
      <c r="I395">
        <v>1</v>
      </c>
      <c r="J395" t="s">
        <v>984</v>
      </c>
      <c r="K395">
        <v>65</v>
      </c>
      <c r="L395" t="s">
        <v>254</v>
      </c>
      <c r="M395" t="s">
        <v>178</v>
      </c>
      <c r="N395" t="s">
        <v>255</v>
      </c>
      <c r="O395" t="s">
        <v>256</v>
      </c>
      <c r="P395">
        <v>1875</v>
      </c>
      <c r="S395" s="4">
        <v>45988</v>
      </c>
      <c r="U395">
        <v>16</v>
      </c>
      <c r="V395">
        <v>30000</v>
      </c>
      <c r="W395" t="s">
        <v>85</v>
      </c>
      <c r="X395" t="s">
        <v>1362</v>
      </c>
      <c r="Y395">
        <v>0</v>
      </c>
      <c r="Z395">
        <v>30000</v>
      </c>
      <c r="AA395">
        <v>0</v>
      </c>
      <c r="AB395">
        <v>0</v>
      </c>
      <c r="AC395">
        <v>0</v>
      </c>
      <c r="AD395">
        <v>0</v>
      </c>
      <c r="AG395">
        <v>0</v>
      </c>
      <c r="AP395" t="s">
        <v>1363</v>
      </c>
      <c r="AQ395" t="s">
        <v>1127</v>
      </c>
      <c r="AR395" t="s">
        <v>1128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80</v>
      </c>
      <c r="BC395" t="s">
        <v>1364</v>
      </c>
      <c r="BD395">
        <v>0</v>
      </c>
      <c r="BF395" t="s">
        <v>1127</v>
      </c>
      <c r="BI395" t="s">
        <v>1365</v>
      </c>
      <c r="BJ395" s="5" t="str">
        <f>VLOOKUP(A395,ReferenceTable[],4,FALSE)</f>
        <v>AD4102</v>
      </c>
      <c r="BK395">
        <f>VLOOKUP(A395,ReferenceTable[],5,FALSE)</f>
        <v>0</v>
      </c>
      <c r="BL395">
        <f>VLOOKUP(A395,ReferenceTable[],6,FALSE)</f>
        <v>0</v>
      </c>
      <c r="BM395">
        <f>VLOOKUP(A395,ReferenceTable[],7,FALSE)</f>
        <v>0</v>
      </c>
      <c r="BN395" s="4">
        <f>VLOOKUP(A395,ReferenceTable[],9,FALSE)</f>
        <v>46020</v>
      </c>
      <c r="BO395">
        <f>VLOOKUP(A395,ReferenceTable[],10,FALSE)</f>
        <v>30000</v>
      </c>
      <c r="BP395">
        <f>VLOOKUP(A395,ReferenceTable[],11,FALSE)</f>
        <v>0</v>
      </c>
      <c r="BQ395">
        <f>VLOOKUP(A395,ReferenceTable[],12,FALSE)</f>
        <v>0</v>
      </c>
      <c r="BR395" t="str">
        <f>VLOOKUP(A395,ReferenceTable[],14,FALSE)</f>
        <v>ETA: 09/01/26</v>
      </c>
      <c r="BS395" s="4">
        <f>VLOOKUP(A395,ReferenceTable[],15,FALSE)</f>
        <v>46024</v>
      </c>
      <c r="BT395">
        <f>VLOOKUP(A395,ReferenceTable[],16,FALSE)</f>
        <v>2</v>
      </c>
      <c r="BU395" t="str">
        <f>VLOOKUP(A395,ReferenceTable[],17,FALSE)</f>
        <v>DT</v>
      </c>
      <c r="BV395" s="4">
        <f>VLOOKUP(A395,ReferenceTable[],18,FALSE)</f>
        <v>45925</v>
      </c>
      <c r="BW395" s="4">
        <f>VLOOKUP(A395,ReferenceTable[],19,FALSE)</f>
        <v>0</v>
      </c>
      <c r="BX395">
        <f>VLOOKUP(A395,ReferenceTable[],20,FALSE)</f>
        <v>0</v>
      </c>
    </row>
    <row r="396" spans="1:76">
      <c r="A396" t="s">
        <v>1366</v>
      </c>
      <c r="B396">
        <v>10000</v>
      </c>
      <c r="C396">
        <v>10000</v>
      </c>
      <c r="D396" s="4">
        <v>45964</v>
      </c>
      <c r="E396" t="s">
        <v>549</v>
      </c>
      <c r="F396" t="s">
        <v>1367</v>
      </c>
      <c r="G396" t="s">
        <v>1368</v>
      </c>
      <c r="I396">
        <v>1</v>
      </c>
      <c r="J396" t="s">
        <v>984</v>
      </c>
      <c r="K396">
        <v>78</v>
      </c>
      <c r="L396" t="s">
        <v>334</v>
      </c>
      <c r="M396" t="s">
        <v>82</v>
      </c>
      <c r="N396" t="s">
        <v>343</v>
      </c>
      <c r="O396" t="s">
        <v>344</v>
      </c>
      <c r="P396">
        <v>5000</v>
      </c>
      <c r="S396" s="4">
        <v>45964</v>
      </c>
      <c r="U396">
        <v>2</v>
      </c>
      <c r="V396">
        <v>10000</v>
      </c>
      <c r="W396" t="s">
        <v>85</v>
      </c>
      <c r="X396" t="s">
        <v>1369</v>
      </c>
      <c r="Y396">
        <v>0</v>
      </c>
      <c r="Z396">
        <v>10000</v>
      </c>
      <c r="AA396">
        <v>0</v>
      </c>
      <c r="AB396">
        <v>0</v>
      </c>
      <c r="AC396">
        <v>0</v>
      </c>
      <c r="AD396">
        <v>0</v>
      </c>
      <c r="AG396">
        <v>0</v>
      </c>
      <c r="AP396" t="s">
        <v>1370</v>
      </c>
      <c r="AQ396" t="s">
        <v>895</v>
      </c>
      <c r="AR396" t="s">
        <v>896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80</v>
      </c>
      <c r="BC396" t="s">
        <v>1371</v>
      </c>
      <c r="BD396">
        <v>0</v>
      </c>
      <c r="BF396" t="s">
        <v>895</v>
      </c>
      <c r="BI396" t="s">
        <v>1372</v>
      </c>
      <c r="BJ396" s="5" t="str">
        <f>VLOOKUP(A396,ReferenceTable[],4,FALSE)</f>
        <v>3M7816RW</v>
      </c>
      <c r="BK396">
        <f>VLOOKUP(A396,ReferenceTable[],5,FALSE)</f>
        <v>0</v>
      </c>
      <c r="BL396">
        <f>VLOOKUP(A396,ReferenceTable[],6,FALSE)</f>
        <v>0</v>
      </c>
      <c r="BM396">
        <f>VLOOKUP(A396,ReferenceTable[],7,FALSE)</f>
        <v>0</v>
      </c>
      <c r="BN396" s="4">
        <f>VLOOKUP(A396,ReferenceTable[],9,FALSE)</f>
        <v>45966</v>
      </c>
      <c r="BO396">
        <f>VLOOKUP(A396,ReferenceTable[],10,FALSE)</f>
        <v>10000</v>
      </c>
      <c r="BP396">
        <f>VLOOKUP(A396,ReferenceTable[],11,FALSE)</f>
        <v>10000</v>
      </c>
      <c r="BQ396">
        <f>VLOOKUP(A396,ReferenceTable[],12,FALSE)</f>
        <v>0</v>
      </c>
      <c r="BR396" t="str">
        <f>VLOOKUP(A396,ReferenceTable[],14,FALSE)</f>
        <v>ETA  12/11/2025</v>
      </c>
      <c r="BS396" s="4">
        <f>VLOOKUP(A396,ReferenceTable[],15,FALSE)</f>
        <v>45968</v>
      </c>
      <c r="BT396">
        <f>VLOOKUP(A396,ReferenceTable[],16,FALSE)</f>
        <v>2</v>
      </c>
      <c r="BU396" t="str">
        <f>VLOOKUP(A396,ReferenceTable[],17,FALSE)</f>
        <v>FT</v>
      </c>
      <c r="BV396" s="4">
        <f>VLOOKUP(A396,ReferenceTable[],18,FALSE)</f>
        <v>45926</v>
      </c>
      <c r="BW396" s="4">
        <f>VLOOKUP(A396,ReferenceTable[],19,FALSE)</f>
        <v>45964</v>
      </c>
      <c r="BX396">
        <f>VLOOKUP(A396,ReferenceTable[],20,FALSE)</f>
        <v>10000</v>
      </c>
    </row>
    <row r="397" spans="1:76">
      <c r="A397" t="s">
        <v>1373</v>
      </c>
      <c r="B397">
        <v>10000</v>
      </c>
      <c r="C397">
        <v>10000</v>
      </c>
      <c r="D397" s="4">
        <v>45968</v>
      </c>
      <c r="E397" t="s">
        <v>77</v>
      </c>
      <c r="F397" t="s">
        <v>1374</v>
      </c>
      <c r="G397">
        <v>504152195</v>
      </c>
      <c r="I397">
        <v>1</v>
      </c>
      <c r="J397" t="s">
        <v>984</v>
      </c>
      <c r="K397">
        <v>65</v>
      </c>
      <c r="L397" t="s">
        <v>254</v>
      </c>
      <c r="M397" t="s">
        <v>178</v>
      </c>
      <c r="N397" t="s">
        <v>255</v>
      </c>
      <c r="O397" t="s">
        <v>256</v>
      </c>
      <c r="P397">
        <v>64000</v>
      </c>
      <c r="S397" s="4">
        <v>45966</v>
      </c>
      <c r="U397">
        <v>1</v>
      </c>
      <c r="V397">
        <v>64000</v>
      </c>
      <c r="W397" t="s">
        <v>85</v>
      </c>
      <c r="X397" t="s">
        <v>1375</v>
      </c>
      <c r="Y397">
        <v>0</v>
      </c>
      <c r="Z397">
        <v>67000</v>
      </c>
      <c r="AA397">
        <v>-3000</v>
      </c>
      <c r="AB397">
        <v>0</v>
      </c>
      <c r="AC397">
        <v>0</v>
      </c>
      <c r="AD397">
        <v>0</v>
      </c>
      <c r="AG397">
        <v>0</v>
      </c>
      <c r="AP397" t="s">
        <v>1376</v>
      </c>
      <c r="AQ397" t="s">
        <v>1322</v>
      </c>
      <c r="AR397" t="s">
        <v>1323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80</v>
      </c>
      <c r="BC397" t="s">
        <v>1377</v>
      </c>
      <c r="BD397">
        <v>0</v>
      </c>
      <c r="BF397" t="s">
        <v>1322</v>
      </c>
      <c r="BI397" t="s">
        <v>1378</v>
      </c>
      <c r="BJ397" s="5" t="str">
        <f>VLOOKUP(A397,ReferenceTable[],4,FALSE)</f>
        <v>LI9001</v>
      </c>
      <c r="BK397">
        <f>VLOOKUP(A397,ReferenceTable[],5,FALSE)</f>
        <v>0</v>
      </c>
      <c r="BL397">
        <f>VLOOKUP(A397,ReferenceTable[],6,FALSE)</f>
        <v>0</v>
      </c>
      <c r="BM397">
        <f>VLOOKUP(A397,ReferenceTable[],7,FALSE)</f>
        <v>0</v>
      </c>
      <c r="BN397" s="4">
        <f>VLOOKUP(A397,ReferenceTable[],9,FALSE)</f>
        <v>45985</v>
      </c>
      <c r="BO397">
        <f>VLOOKUP(A397,ReferenceTable[],10,FALSE)</f>
        <v>64000</v>
      </c>
      <c r="BP397">
        <f>VLOOKUP(A397,ReferenceTable[],11,FALSE)</f>
        <v>67000</v>
      </c>
      <c r="BQ397">
        <f>VLOOKUP(A397,ReferenceTable[],12,FALSE)</f>
        <v>0</v>
      </c>
      <c r="BR397" t="str">
        <f>VLOOKUP(A397,ReferenceTable[],14,FALSE)</f>
        <v>SELF-COLLECTION BY LITETRONIC</v>
      </c>
      <c r="BS397" s="4">
        <f>VLOOKUP(A397,ReferenceTable[],15,FALSE)</f>
        <v>45992</v>
      </c>
      <c r="BT397">
        <f>VLOOKUP(A397,ReferenceTable[],16,FALSE)</f>
        <v>1</v>
      </c>
      <c r="BU397" t="str">
        <f>VLOOKUP(A397,ReferenceTable[],17,FALSE)</f>
        <v>CL</v>
      </c>
      <c r="BV397" s="4">
        <f>VLOOKUP(A397,ReferenceTable[],18,FALSE)</f>
        <v>45926</v>
      </c>
      <c r="BW397" s="4">
        <f>VLOOKUP(A397,ReferenceTable[],19,FALSE)</f>
        <v>45966</v>
      </c>
      <c r="BX397">
        <f>VLOOKUP(A397,ReferenceTable[],20,FALSE)</f>
        <v>64000</v>
      </c>
    </row>
    <row r="398" spans="1:76">
      <c r="A398" t="s">
        <v>1379</v>
      </c>
      <c r="B398">
        <v>10000</v>
      </c>
      <c r="C398">
        <v>10000</v>
      </c>
      <c r="D398" s="4">
        <v>45973</v>
      </c>
      <c r="E398" t="s">
        <v>77</v>
      </c>
      <c r="F398">
        <v>0.43787037037037</v>
      </c>
      <c r="G398" t="s">
        <v>1380</v>
      </c>
      <c r="I398">
        <v>1</v>
      </c>
      <c r="J398" t="s">
        <v>984</v>
      </c>
      <c r="K398">
        <v>111</v>
      </c>
      <c r="L398" t="s">
        <v>162</v>
      </c>
      <c r="M398" t="s">
        <v>163</v>
      </c>
      <c r="N398" t="s">
        <v>164</v>
      </c>
      <c r="O398" t="s">
        <v>165</v>
      </c>
      <c r="P398">
        <v>64500</v>
      </c>
      <c r="S398" s="4">
        <v>45971</v>
      </c>
      <c r="U398">
        <v>8</v>
      </c>
      <c r="V398">
        <v>516000</v>
      </c>
      <c r="W398" t="s">
        <v>85</v>
      </c>
      <c r="X398" t="s">
        <v>166</v>
      </c>
      <c r="Y398">
        <v>0</v>
      </c>
      <c r="Z398">
        <v>516000</v>
      </c>
      <c r="AA398">
        <v>0</v>
      </c>
      <c r="AB398">
        <v>0</v>
      </c>
      <c r="AC398">
        <v>0</v>
      </c>
      <c r="AD398">
        <v>0</v>
      </c>
      <c r="AG398">
        <v>0</v>
      </c>
      <c r="AP398" t="s">
        <v>167</v>
      </c>
      <c r="AQ398" t="s">
        <v>88</v>
      </c>
      <c r="AR398" t="s">
        <v>89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80</v>
      </c>
      <c r="BC398" t="s">
        <v>1381</v>
      </c>
      <c r="BD398">
        <v>0</v>
      </c>
      <c r="BF398" t="s">
        <v>88</v>
      </c>
      <c r="BI398" t="s">
        <v>1382</v>
      </c>
      <c r="BJ398" s="5" t="str">
        <f>VLOOKUP(A398,ReferenceTable[],4,FALSE)</f>
        <v>AD1621P</v>
      </c>
      <c r="BK398">
        <f>VLOOKUP(A398,ReferenceTable[],5,FALSE)</f>
        <v>0</v>
      </c>
      <c r="BL398">
        <f>VLOOKUP(A398,ReferenceTable[],6,FALSE)</f>
        <v>0</v>
      </c>
      <c r="BM398">
        <f>VLOOKUP(A398,ReferenceTable[],7,FALSE)</f>
        <v>0</v>
      </c>
      <c r="BN398" s="4">
        <f>VLOOKUP(A398,ReferenceTable[],9,FALSE)</f>
        <v>45985</v>
      </c>
      <c r="BO398">
        <f>VLOOKUP(A398,ReferenceTable[],10,FALSE)</f>
        <v>516000</v>
      </c>
      <c r="BP398">
        <f>VLOOKUP(A398,ReferenceTable[],11,FALSE)</f>
        <v>516000</v>
      </c>
      <c r="BQ398">
        <f>VLOOKUP(A398,ReferenceTable[],12,FALSE)</f>
        <v>0</v>
      </c>
      <c r="BR398" t="str">
        <f>VLOOKUP(A398,ReferenceTable[],14,FALSE)</f>
        <v>ETA  01/12/2025</v>
      </c>
      <c r="BS398" s="4">
        <f>VLOOKUP(A398,ReferenceTable[],15,FALSE)</f>
        <v>45988</v>
      </c>
      <c r="BT398">
        <f>VLOOKUP(A398,ReferenceTable[],16,FALSE)</f>
        <v>1</v>
      </c>
      <c r="BU398" t="str">
        <f>VLOOKUP(A398,ReferenceTable[],17,FALSE)</f>
        <v>JT</v>
      </c>
      <c r="BV398" s="4">
        <f>VLOOKUP(A398,ReferenceTable[],18,FALSE)</f>
        <v>45929</v>
      </c>
      <c r="BW398" s="4">
        <f>VLOOKUP(A398,ReferenceTable[],19,FALSE)</f>
        <v>45971</v>
      </c>
      <c r="BX398">
        <f>VLOOKUP(A398,ReferenceTable[],20,FALSE)</f>
        <v>516000</v>
      </c>
    </row>
    <row r="399" spans="1:76">
      <c r="A399" t="s">
        <v>1383</v>
      </c>
      <c r="B399">
        <v>10000</v>
      </c>
      <c r="C399">
        <v>10000</v>
      </c>
      <c r="D399" s="4">
        <v>45978</v>
      </c>
      <c r="E399" t="s">
        <v>77</v>
      </c>
      <c r="F399" t="s">
        <v>1384</v>
      </c>
      <c r="G399" t="s">
        <v>1385</v>
      </c>
      <c r="I399">
        <v>1</v>
      </c>
      <c r="J399" t="s">
        <v>984</v>
      </c>
      <c r="K399">
        <v>65</v>
      </c>
      <c r="L399" t="s">
        <v>254</v>
      </c>
      <c r="M399" t="s">
        <v>178</v>
      </c>
      <c r="N399" t="s">
        <v>255</v>
      </c>
      <c r="O399" t="s">
        <v>256</v>
      </c>
      <c r="P399">
        <v>9000</v>
      </c>
      <c r="S399" s="4">
        <v>45978</v>
      </c>
      <c r="U399">
        <v>6</v>
      </c>
      <c r="V399">
        <v>54000</v>
      </c>
      <c r="W399" t="s">
        <v>85</v>
      </c>
      <c r="X399" t="s">
        <v>1386</v>
      </c>
      <c r="Y399">
        <v>0</v>
      </c>
      <c r="Z399">
        <v>54000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1387</v>
      </c>
      <c r="AQ399" t="s">
        <v>88</v>
      </c>
      <c r="AR399" t="s">
        <v>89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80</v>
      </c>
      <c r="BC399" t="s">
        <v>1388</v>
      </c>
      <c r="BD399">
        <v>0</v>
      </c>
      <c r="BF399" t="s">
        <v>88</v>
      </c>
      <c r="BI399" t="s">
        <v>1389</v>
      </c>
      <c r="BJ399" s="5" t="str">
        <f>VLOOKUP(A399,ReferenceTable[],4,FALSE)</f>
        <v>AD1005</v>
      </c>
      <c r="BK399">
        <f>VLOOKUP(A399,ReferenceTable[],5,FALSE)</f>
        <v>0</v>
      </c>
      <c r="BL399">
        <f>VLOOKUP(A399,ReferenceTable[],6,FALSE)</f>
        <v>0</v>
      </c>
      <c r="BM399">
        <f>VLOOKUP(A399,ReferenceTable[],7,FALSE)</f>
        <v>0</v>
      </c>
      <c r="BN399" s="4">
        <f>VLOOKUP(A399,ReferenceTable[],9,FALSE)</f>
        <v>46020</v>
      </c>
      <c r="BO399">
        <f>VLOOKUP(A399,ReferenceTable[],10,FALSE)</f>
        <v>54000</v>
      </c>
      <c r="BP399">
        <f>VLOOKUP(A399,ReferenceTable[],11,FALSE)</f>
        <v>54000</v>
      </c>
      <c r="BQ399">
        <f>VLOOKUP(A399,ReferenceTable[],12,FALSE)</f>
        <v>0</v>
      </c>
      <c r="BR399" t="str">
        <f>VLOOKUP(A399,ReferenceTable[],14,FALSE)</f>
        <v>ETA  05/01/2026</v>
      </c>
      <c r="BS399" s="4">
        <f>VLOOKUP(A399,ReferenceTable[],15,FALSE)</f>
        <v>46024</v>
      </c>
      <c r="BT399">
        <f>VLOOKUP(A399,ReferenceTable[],16,FALSE)</f>
        <v>1</v>
      </c>
      <c r="BU399" t="str">
        <f>VLOOKUP(A399,ReferenceTable[],17,FALSE)</f>
        <v>JT</v>
      </c>
      <c r="BV399" s="4">
        <f>VLOOKUP(A399,ReferenceTable[],18,FALSE)</f>
        <v>45929</v>
      </c>
      <c r="BW399" s="4">
        <f>VLOOKUP(A399,ReferenceTable[],19,FALSE)</f>
        <v>45978</v>
      </c>
      <c r="BX399">
        <f>VLOOKUP(A399,ReferenceTable[],20,FALSE)</f>
        <v>54000</v>
      </c>
    </row>
    <row r="400" spans="1:76">
      <c r="A400" t="s">
        <v>1390</v>
      </c>
      <c r="B400">
        <v>10000</v>
      </c>
      <c r="C400">
        <v>10000</v>
      </c>
      <c r="D400" s="4">
        <v>45975</v>
      </c>
      <c r="E400" t="s">
        <v>77</v>
      </c>
      <c r="F400" t="s">
        <v>1391</v>
      </c>
      <c r="G400" t="s">
        <v>712</v>
      </c>
      <c r="I400">
        <v>1</v>
      </c>
      <c r="J400" t="s">
        <v>984</v>
      </c>
      <c r="K400">
        <v>59</v>
      </c>
      <c r="L400" t="s">
        <v>714</v>
      </c>
      <c r="M400" t="s">
        <v>178</v>
      </c>
      <c r="N400" t="s">
        <v>715</v>
      </c>
      <c r="O400" t="s">
        <v>716</v>
      </c>
      <c r="P400">
        <v>2000</v>
      </c>
      <c r="S400" s="4">
        <v>45974</v>
      </c>
      <c r="U400">
        <v>10</v>
      </c>
      <c r="V400">
        <v>20000</v>
      </c>
      <c r="W400" t="s">
        <v>85</v>
      </c>
      <c r="X400" t="s">
        <v>1392</v>
      </c>
      <c r="Y400">
        <v>0</v>
      </c>
      <c r="Z400">
        <v>20000</v>
      </c>
      <c r="AA400">
        <v>0</v>
      </c>
      <c r="AB400">
        <v>0</v>
      </c>
      <c r="AC400">
        <v>0</v>
      </c>
      <c r="AD400">
        <v>0</v>
      </c>
      <c r="AG400">
        <v>0</v>
      </c>
      <c r="AP400" t="s">
        <v>1393</v>
      </c>
      <c r="AQ400" t="s">
        <v>1394</v>
      </c>
      <c r="AR400" t="s">
        <v>1395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80</v>
      </c>
      <c r="BC400" t="s">
        <v>1396</v>
      </c>
      <c r="BD400">
        <v>0</v>
      </c>
      <c r="BF400" t="s">
        <v>1394</v>
      </c>
      <c r="BI400" t="s">
        <v>1397</v>
      </c>
      <c r="BJ400" s="5" t="str">
        <f>VLOOKUP(A400,ReferenceTable[],4,FALSE)</f>
        <v>RFT4104</v>
      </c>
      <c r="BK400">
        <f>VLOOKUP(A400,ReferenceTable[],5,FALSE)</f>
        <v>0</v>
      </c>
      <c r="BL400">
        <f>VLOOKUP(A400,ReferenceTable[],6,FALSE)</f>
        <v>0</v>
      </c>
      <c r="BM400">
        <f>VLOOKUP(A400,ReferenceTable[],7,FALSE)</f>
        <v>0</v>
      </c>
      <c r="BN400" s="4">
        <f>VLOOKUP(A400,ReferenceTable[],9,FALSE)</f>
        <v>45974</v>
      </c>
      <c r="BO400">
        <f>VLOOKUP(A400,ReferenceTable[],10,FALSE)</f>
        <v>20000</v>
      </c>
      <c r="BP400">
        <f>VLOOKUP(A400,ReferenceTable[],11,FALSE)</f>
        <v>20000</v>
      </c>
      <c r="BQ400">
        <f>VLOOKUP(A400,ReferenceTable[],12,FALSE)</f>
        <v>0</v>
      </c>
      <c r="BR400">
        <f>VLOOKUP(A400,ReferenceTable[],14,FALSE)</f>
        <v>0</v>
      </c>
      <c r="BS400" s="4">
        <f>VLOOKUP(A400,ReferenceTable[],15,FALSE)</f>
        <v>45978</v>
      </c>
      <c r="BT400">
        <f>VLOOKUP(A400,ReferenceTable[],16,FALSE)</f>
        <v>4</v>
      </c>
      <c r="BU400" t="str">
        <f>VLOOKUP(A400,ReferenceTable[],17,FALSE)</f>
        <v>JT</v>
      </c>
      <c r="BV400" s="4">
        <f>VLOOKUP(A400,ReferenceTable[],18,FALSE)</f>
        <v>45930</v>
      </c>
      <c r="BW400" s="4">
        <f>VLOOKUP(A400,ReferenceTable[],19,FALSE)</f>
        <v>45974</v>
      </c>
      <c r="BX400">
        <f>VLOOKUP(A400,ReferenceTable[],20,FALSE)</f>
        <v>20000</v>
      </c>
    </row>
    <row r="401" spans="1:76">
      <c r="A401" t="s">
        <v>1398</v>
      </c>
      <c r="B401">
        <v>10000</v>
      </c>
      <c r="C401">
        <v>20000</v>
      </c>
      <c r="D401" s="4">
        <v>45967</v>
      </c>
      <c r="E401" t="s">
        <v>77</v>
      </c>
      <c r="F401" t="s">
        <v>1399</v>
      </c>
      <c r="G401" t="s">
        <v>1400</v>
      </c>
      <c r="I401">
        <v>1</v>
      </c>
      <c r="J401" t="s">
        <v>984</v>
      </c>
      <c r="K401">
        <v>103</v>
      </c>
      <c r="L401" t="s">
        <v>125</v>
      </c>
      <c r="M401" t="s">
        <v>82</v>
      </c>
      <c r="N401" t="s">
        <v>135</v>
      </c>
      <c r="O401" t="s">
        <v>136</v>
      </c>
      <c r="P401">
        <v>49688</v>
      </c>
      <c r="S401" s="4">
        <v>45962</v>
      </c>
      <c r="U401">
        <v>8</v>
      </c>
      <c r="V401">
        <v>397504</v>
      </c>
      <c r="W401" t="s">
        <v>85</v>
      </c>
      <c r="X401" t="s">
        <v>128</v>
      </c>
      <c r="Y401">
        <v>0</v>
      </c>
      <c r="Z401">
        <v>397503</v>
      </c>
      <c r="AA401">
        <v>1</v>
      </c>
      <c r="AB401">
        <v>0</v>
      </c>
      <c r="AC401">
        <v>0</v>
      </c>
      <c r="AD401">
        <v>0</v>
      </c>
      <c r="AG401">
        <v>0</v>
      </c>
      <c r="AP401" t="s">
        <v>1401</v>
      </c>
      <c r="AQ401" t="s">
        <v>1402</v>
      </c>
      <c r="AR401" t="s">
        <v>1403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80</v>
      </c>
      <c r="BC401" t="s">
        <v>1404</v>
      </c>
      <c r="BD401">
        <v>0</v>
      </c>
      <c r="BF401" t="s">
        <v>1402</v>
      </c>
      <c r="BI401" t="s">
        <v>1405</v>
      </c>
      <c r="BJ401" s="5" t="str">
        <f>VLOOKUP(A401,ReferenceTable[],4,FALSE)</f>
        <v>SH3001</v>
      </c>
      <c r="BK401" t="str">
        <f>VLOOKUP(A401,ReferenceTable[],5,FALSE)</f>
        <v>AR4001</v>
      </c>
      <c r="BL401" t="str">
        <f>VLOOKUP(A401,ReferenceTable[],6,FALSE)</f>
        <v>RT3001</v>
      </c>
      <c r="BM401" t="str">
        <f>VLOOKUP(A401,ReferenceTable[],7,FALSE)</f>
        <v>XHX2807</v>
      </c>
      <c r="BN401" s="4">
        <f>VLOOKUP(A401,ReferenceTable[],9,FALSE)</f>
        <v>45952</v>
      </c>
      <c r="BO401">
        <f>VLOOKUP(A401,ReferenceTable[],10,FALSE)</f>
        <v>1107500</v>
      </c>
      <c r="BP401">
        <f>VLOOKUP(A401,ReferenceTable[],11,FALSE)</f>
        <v>1107500</v>
      </c>
      <c r="BQ401">
        <f>VLOOKUP(A401,ReferenceTable[],12,FALSE)</f>
        <v>0</v>
      </c>
      <c r="BR401" t="str">
        <f>VLOOKUP(A401,ReferenceTable[],14,FALSE)</f>
        <v>600K - 07/11/25; 507.5K - 20/11/25</v>
      </c>
      <c r="BS401" s="4">
        <f>VLOOKUP(A401,ReferenceTable[],15,FALSE)</f>
        <v>45972</v>
      </c>
      <c r="BT401">
        <f>VLOOKUP(A401,ReferenceTable[],16,FALSE)</f>
        <v>1</v>
      </c>
      <c r="BU401" t="str">
        <f>VLOOKUP(A401,ReferenceTable[],17,FALSE)</f>
        <v>JC</v>
      </c>
      <c r="BV401" s="4">
        <f>VLOOKUP(A401,ReferenceTable[],18,FALSE)</f>
        <v>45930</v>
      </c>
      <c r="BW401" s="4">
        <f>VLOOKUP(A401,ReferenceTable[],19,FALSE)</f>
        <v>45961</v>
      </c>
      <c r="BX401">
        <f>VLOOKUP(A401,ReferenceTable[],20,FALSE)</f>
        <v>1107504</v>
      </c>
    </row>
    <row r="402" spans="1:76">
      <c r="A402" t="s">
        <v>1398</v>
      </c>
      <c r="B402">
        <v>10000</v>
      </c>
      <c r="C402">
        <v>30000</v>
      </c>
      <c r="D402" s="4">
        <v>45967</v>
      </c>
      <c r="E402" t="s">
        <v>77</v>
      </c>
      <c r="F402" t="s">
        <v>1399</v>
      </c>
      <c r="G402" t="s">
        <v>1400</v>
      </c>
      <c r="I402">
        <v>1</v>
      </c>
      <c r="J402" t="s">
        <v>984</v>
      </c>
      <c r="K402">
        <v>103</v>
      </c>
      <c r="L402" t="s">
        <v>125</v>
      </c>
      <c r="M402" t="s">
        <v>82</v>
      </c>
      <c r="N402" t="s">
        <v>126</v>
      </c>
      <c r="O402" t="s">
        <v>127</v>
      </c>
      <c r="P402">
        <v>26250</v>
      </c>
      <c r="S402" s="4">
        <v>45964</v>
      </c>
      <c r="U402">
        <v>8</v>
      </c>
      <c r="V402">
        <v>210000</v>
      </c>
      <c r="W402" t="s">
        <v>85</v>
      </c>
      <c r="X402" t="s">
        <v>128</v>
      </c>
      <c r="Y402">
        <v>0</v>
      </c>
      <c r="Z402">
        <v>209999</v>
      </c>
      <c r="AA402">
        <v>1</v>
      </c>
      <c r="AB402">
        <v>0</v>
      </c>
      <c r="AC402">
        <v>0</v>
      </c>
      <c r="AD402">
        <v>0</v>
      </c>
      <c r="AG402">
        <v>0</v>
      </c>
      <c r="AP402" t="s">
        <v>1401</v>
      </c>
      <c r="AQ402" t="s">
        <v>1402</v>
      </c>
      <c r="AR402" t="s">
        <v>1403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80</v>
      </c>
      <c r="BC402" t="s">
        <v>1404</v>
      </c>
      <c r="BD402">
        <v>0</v>
      </c>
      <c r="BF402" t="s">
        <v>1402</v>
      </c>
      <c r="BI402" t="s">
        <v>1405</v>
      </c>
      <c r="BJ402" s="5" t="str">
        <f>VLOOKUP(A402,ReferenceTable[],4,FALSE)</f>
        <v>SH3001</v>
      </c>
      <c r="BK402" t="str">
        <f>VLOOKUP(A402,ReferenceTable[],5,FALSE)</f>
        <v>AR4001</v>
      </c>
      <c r="BL402" t="str">
        <f>VLOOKUP(A402,ReferenceTable[],6,FALSE)</f>
        <v>RT3001</v>
      </c>
      <c r="BM402" t="str">
        <f>VLOOKUP(A402,ReferenceTable[],7,FALSE)</f>
        <v>XHX2807</v>
      </c>
      <c r="BN402" s="4">
        <f>VLOOKUP(A402,ReferenceTable[],9,FALSE)</f>
        <v>45952</v>
      </c>
      <c r="BO402">
        <f>VLOOKUP(A402,ReferenceTable[],10,FALSE)</f>
        <v>1107500</v>
      </c>
      <c r="BP402">
        <f>VLOOKUP(A402,ReferenceTable[],11,FALSE)</f>
        <v>1107500</v>
      </c>
      <c r="BQ402">
        <f>VLOOKUP(A402,ReferenceTable[],12,FALSE)</f>
        <v>0</v>
      </c>
      <c r="BR402" t="str">
        <f>VLOOKUP(A402,ReferenceTable[],14,FALSE)</f>
        <v>600K - 07/11/25; 507.5K - 20/11/25</v>
      </c>
      <c r="BS402" s="4">
        <f>VLOOKUP(A402,ReferenceTable[],15,FALSE)</f>
        <v>45972</v>
      </c>
      <c r="BT402">
        <f>VLOOKUP(A402,ReferenceTable[],16,FALSE)</f>
        <v>1</v>
      </c>
      <c r="BU402" t="str">
        <f>VLOOKUP(A402,ReferenceTable[],17,FALSE)</f>
        <v>JC</v>
      </c>
      <c r="BV402" s="4">
        <f>VLOOKUP(A402,ReferenceTable[],18,FALSE)</f>
        <v>45930</v>
      </c>
      <c r="BW402" s="4">
        <f>VLOOKUP(A402,ReferenceTable[],19,FALSE)</f>
        <v>45961</v>
      </c>
      <c r="BX402">
        <f>VLOOKUP(A402,ReferenceTable[],20,FALSE)</f>
        <v>1107504</v>
      </c>
    </row>
    <row r="403" spans="1:76">
      <c r="A403" t="s">
        <v>1398</v>
      </c>
      <c r="B403">
        <v>10000</v>
      </c>
      <c r="C403">
        <v>40000</v>
      </c>
      <c r="D403" s="4">
        <v>45967</v>
      </c>
      <c r="E403" t="s">
        <v>77</v>
      </c>
      <c r="F403" t="s">
        <v>1399</v>
      </c>
      <c r="G403" t="s">
        <v>1400</v>
      </c>
      <c r="I403">
        <v>1</v>
      </c>
      <c r="J403" t="s">
        <v>984</v>
      </c>
      <c r="K403">
        <v>103</v>
      </c>
      <c r="L403" t="s">
        <v>125</v>
      </c>
      <c r="M403" t="s">
        <v>82</v>
      </c>
      <c r="N403" t="s">
        <v>1406</v>
      </c>
      <c r="O403" t="e">
        <v>#N/A</v>
      </c>
      <c r="P403">
        <v>25000</v>
      </c>
      <c r="S403" s="4">
        <v>45964</v>
      </c>
      <c r="U403">
        <v>8</v>
      </c>
      <c r="V403">
        <v>200000</v>
      </c>
      <c r="W403" t="s">
        <v>85</v>
      </c>
      <c r="X403" t="s">
        <v>128</v>
      </c>
      <c r="Y403">
        <v>0</v>
      </c>
      <c r="Z403">
        <v>199999</v>
      </c>
      <c r="AA403">
        <v>1</v>
      </c>
      <c r="AB403">
        <v>0</v>
      </c>
      <c r="AC403">
        <v>0</v>
      </c>
      <c r="AD403">
        <v>0</v>
      </c>
      <c r="AG403">
        <v>0</v>
      </c>
      <c r="AP403" t="s">
        <v>1401</v>
      </c>
      <c r="AQ403" t="s">
        <v>1402</v>
      </c>
      <c r="AR403" t="s">
        <v>1403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80</v>
      </c>
      <c r="BC403" t="s">
        <v>1404</v>
      </c>
      <c r="BD403">
        <v>0</v>
      </c>
      <c r="BF403" t="s">
        <v>1402</v>
      </c>
      <c r="BI403" t="s">
        <v>1405</v>
      </c>
      <c r="BJ403" s="5" t="str">
        <f>VLOOKUP(A403,ReferenceTable[],4,FALSE)</f>
        <v>SH3001</v>
      </c>
      <c r="BK403" t="str">
        <f>VLOOKUP(A403,ReferenceTable[],5,FALSE)</f>
        <v>AR4001</v>
      </c>
      <c r="BL403" t="str">
        <f>VLOOKUP(A403,ReferenceTable[],6,FALSE)</f>
        <v>RT3001</v>
      </c>
      <c r="BM403" t="str">
        <f>VLOOKUP(A403,ReferenceTable[],7,FALSE)</f>
        <v>XHX2807</v>
      </c>
      <c r="BN403" s="4">
        <f>VLOOKUP(A403,ReferenceTable[],9,FALSE)</f>
        <v>45952</v>
      </c>
      <c r="BO403">
        <f>VLOOKUP(A403,ReferenceTable[],10,FALSE)</f>
        <v>1107500</v>
      </c>
      <c r="BP403">
        <f>VLOOKUP(A403,ReferenceTable[],11,FALSE)</f>
        <v>1107500</v>
      </c>
      <c r="BQ403">
        <f>VLOOKUP(A403,ReferenceTable[],12,FALSE)</f>
        <v>0</v>
      </c>
      <c r="BR403" t="str">
        <f>VLOOKUP(A403,ReferenceTable[],14,FALSE)</f>
        <v>600K - 07/11/25; 507.5K - 20/11/25</v>
      </c>
      <c r="BS403" s="4">
        <f>VLOOKUP(A403,ReferenceTable[],15,FALSE)</f>
        <v>45972</v>
      </c>
      <c r="BT403">
        <f>VLOOKUP(A403,ReferenceTable[],16,FALSE)</f>
        <v>1</v>
      </c>
      <c r="BU403" t="str">
        <f>VLOOKUP(A403,ReferenceTable[],17,FALSE)</f>
        <v>JC</v>
      </c>
      <c r="BV403" s="4">
        <f>VLOOKUP(A403,ReferenceTable[],18,FALSE)</f>
        <v>45930</v>
      </c>
      <c r="BW403" s="4">
        <f>VLOOKUP(A403,ReferenceTable[],19,FALSE)</f>
        <v>45961</v>
      </c>
      <c r="BX403">
        <f>VLOOKUP(A403,ReferenceTable[],20,FALSE)</f>
        <v>1107504</v>
      </c>
    </row>
    <row r="404" spans="1:76">
      <c r="A404" t="s">
        <v>1407</v>
      </c>
      <c r="B404">
        <v>10000</v>
      </c>
      <c r="C404">
        <v>20000</v>
      </c>
      <c r="D404" s="4">
        <v>45978</v>
      </c>
      <c r="E404" t="s">
        <v>77</v>
      </c>
      <c r="F404" t="s">
        <v>1408</v>
      </c>
      <c r="G404" t="s">
        <v>1409</v>
      </c>
      <c r="I404">
        <v>1</v>
      </c>
      <c r="J404" t="s">
        <v>984</v>
      </c>
      <c r="K404">
        <v>65</v>
      </c>
      <c r="L404" t="s">
        <v>254</v>
      </c>
      <c r="M404" t="s">
        <v>178</v>
      </c>
      <c r="N404" t="s">
        <v>255</v>
      </c>
      <c r="O404" t="s">
        <v>256</v>
      </c>
      <c r="P404">
        <v>5334</v>
      </c>
      <c r="S404" s="4">
        <v>45976</v>
      </c>
      <c r="U404">
        <v>6</v>
      </c>
      <c r="V404">
        <v>32004</v>
      </c>
      <c r="W404" t="s">
        <v>85</v>
      </c>
      <c r="X404" t="s">
        <v>1386</v>
      </c>
      <c r="Y404">
        <v>0</v>
      </c>
      <c r="Z404">
        <v>32000</v>
      </c>
      <c r="AA404">
        <v>4</v>
      </c>
      <c r="AB404">
        <v>0</v>
      </c>
      <c r="AC404">
        <v>0</v>
      </c>
      <c r="AD404">
        <v>0</v>
      </c>
      <c r="AG404">
        <v>0</v>
      </c>
      <c r="AP404" t="s">
        <v>1387</v>
      </c>
      <c r="AQ404" t="s">
        <v>88</v>
      </c>
      <c r="AR404" t="s">
        <v>89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80</v>
      </c>
      <c r="BC404" t="s">
        <v>1410</v>
      </c>
      <c r="BD404">
        <v>0</v>
      </c>
      <c r="BF404" t="s">
        <v>88</v>
      </c>
      <c r="BI404" t="s">
        <v>1411</v>
      </c>
      <c r="BJ404" s="5" t="str">
        <f>VLOOKUP(A404,ReferenceTable[],4,FALSE)</f>
        <v>AD1005</v>
      </c>
      <c r="BK404">
        <f>VLOOKUP(A404,ReferenceTable[],5,FALSE)</f>
        <v>0</v>
      </c>
      <c r="BL404">
        <f>VLOOKUP(A404,ReferenceTable[],6,FALSE)</f>
        <v>0</v>
      </c>
      <c r="BM404">
        <f>VLOOKUP(A404,ReferenceTable[],7,FALSE)</f>
        <v>0</v>
      </c>
      <c r="BN404" s="4">
        <f>VLOOKUP(A404,ReferenceTable[],9,FALSE)</f>
        <v>45992</v>
      </c>
      <c r="BO404">
        <f>VLOOKUP(A404,ReferenceTable[],10,FALSE)</f>
        <v>54000</v>
      </c>
      <c r="BP404">
        <f>VLOOKUP(A404,ReferenceTable[],11,FALSE)</f>
        <v>54000</v>
      </c>
      <c r="BQ404">
        <f>VLOOKUP(A404,ReferenceTable[],12,FALSE)</f>
        <v>0</v>
      </c>
      <c r="BR404" t="str">
        <f>VLOOKUP(A404,ReferenceTable[],14,FALSE)</f>
        <v>ETA  08/12/2025</v>
      </c>
      <c r="BS404" s="4">
        <f>VLOOKUP(A404,ReferenceTable[],15,FALSE)</f>
        <v>45995</v>
      </c>
      <c r="BT404">
        <f>VLOOKUP(A404,ReferenceTable[],16,FALSE)</f>
        <v>1</v>
      </c>
      <c r="BU404" t="str">
        <f>VLOOKUP(A404,ReferenceTable[],17,FALSE)</f>
        <v>JT</v>
      </c>
      <c r="BV404" s="4">
        <f>VLOOKUP(A404,ReferenceTable[],18,FALSE)</f>
        <v>45931</v>
      </c>
      <c r="BW404" s="4">
        <f>VLOOKUP(A404,ReferenceTable[],19,FALSE)</f>
        <v>45945</v>
      </c>
      <c r="BX404">
        <f>VLOOKUP(A404,ReferenceTable[],20,FALSE)</f>
        <v>54006</v>
      </c>
    </row>
    <row r="405" spans="1:76">
      <c r="A405" t="s">
        <v>1412</v>
      </c>
      <c r="B405">
        <v>10000</v>
      </c>
      <c r="C405">
        <v>10000</v>
      </c>
      <c r="D405" s="4">
        <v>45974</v>
      </c>
      <c r="E405" t="s">
        <v>77</v>
      </c>
      <c r="F405" t="s">
        <v>1413</v>
      </c>
      <c r="G405" t="s">
        <v>1414</v>
      </c>
      <c r="I405">
        <v>1</v>
      </c>
      <c r="J405" t="s">
        <v>984</v>
      </c>
      <c r="K405">
        <v>78</v>
      </c>
      <c r="L405" t="s">
        <v>334</v>
      </c>
      <c r="M405" t="s">
        <v>82</v>
      </c>
      <c r="N405" t="s">
        <v>343</v>
      </c>
      <c r="O405" t="s">
        <v>344</v>
      </c>
      <c r="P405">
        <v>1000</v>
      </c>
      <c r="S405" s="4">
        <v>45974</v>
      </c>
      <c r="U405">
        <v>1</v>
      </c>
      <c r="V405">
        <v>1000</v>
      </c>
      <c r="W405" t="s">
        <v>85</v>
      </c>
      <c r="X405" t="s">
        <v>1415</v>
      </c>
      <c r="Y405">
        <v>0</v>
      </c>
      <c r="Z405">
        <v>1000</v>
      </c>
      <c r="AA405">
        <v>0</v>
      </c>
      <c r="AB405">
        <v>0</v>
      </c>
      <c r="AC405">
        <v>0</v>
      </c>
      <c r="AD405">
        <v>0</v>
      </c>
      <c r="AG405">
        <v>0</v>
      </c>
      <c r="AP405" t="s">
        <v>1416</v>
      </c>
      <c r="AQ405" t="s">
        <v>895</v>
      </c>
      <c r="AR405" t="s">
        <v>896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80</v>
      </c>
      <c r="BC405" t="s">
        <v>1417</v>
      </c>
      <c r="BD405">
        <v>0</v>
      </c>
      <c r="BF405" t="s">
        <v>895</v>
      </c>
      <c r="BI405" t="s">
        <v>1418</v>
      </c>
      <c r="BJ405" s="5" t="str">
        <f>VLOOKUP(A405,ReferenceTable[],4,FALSE)</f>
        <v>3M7815RW</v>
      </c>
      <c r="BK405">
        <f>VLOOKUP(A405,ReferenceTable[],5,FALSE)</f>
        <v>0</v>
      </c>
      <c r="BL405">
        <f>VLOOKUP(A405,ReferenceTable[],6,FALSE)</f>
        <v>0</v>
      </c>
      <c r="BM405">
        <f>VLOOKUP(A405,ReferenceTable[],7,FALSE)</f>
        <v>0</v>
      </c>
      <c r="BN405" s="4">
        <f>VLOOKUP(A405,ReferenceTable[],9,FALSE)</f>
        <v>45979</v>
      </c>
      <c r="BO405">
        <f>VLOOKUP(A405,ReferenceTable[],10,FALSE)</f>
        <v>1000</v>
      </c>
      <c r="BP405">
        <f>VLOOKUP(A405,ReferenceTable[],11,FALSE)</f>
        <v>1000</v>
      </c>
      <c r="BQ405">
        <f>VLOOKUP(A405,ReferenceTable[],12,FALSE)</f>
        <v>0</v>
      </c>
      <c r="BR405" t="str">
        <f>VLOOKUP(A405,ReferenceTable[],14,FALSE)</f>
        <v>ETA  24/11/2025</v>
      </c>
      <c r="BS405" s="4">
        <f>VLOOKUP(A405,ReferenceTable[],15,FALSE)</f>
        <v>45981</v>
      </c>
      <c r="BT405">
        <f>VLOOKUP(A405,ReferenceTable[],16,FALSE)</f>
        <v>3</v>
      </c>
      <c r="BU405" t="str">
        <f>VLOOKUP(A405,ReferenceTable[],17,FALSE)</f>
        <v>FT</v>
      </c>
      <c r="BV405" s="4">
        <f>VLOOKUP(A405,ReferenceTable[],18,FALSE)</f>
        <v>45932</v>
      </c>
      <c r="BW405" s="4">
        <f>VLOOKUP(A405,ReferenceTable[],19,FALSE)</f>
        <v>45974</v>
      </c>
      <c r="BX405">
        <f>VLOOKUP(A405,ReferenceTable[],20,FALSE)</f>
        <v>1000</v>
      </c>
    </row>
    <row r="406" spans="1:76">
      <c r="A406" t="s">
        <v>1419</v>
      </c>
      <c r="B406">
        <v>10000</v>
      </c>
      <c r="C406">
        <v>20000</v>
      </c>
      <c r="D406" s="4">
        <v>45980</v>
      </c>
      <c r="E406" t="s">
        <v>77</v>
      </c>
      <c r="F406">
        <v>0.487094907407407</v>
      </c>
      <c r="G406" t="s">
        <v>1420</v>
      </c>
      <c r="I406">
        <v>2</v>
      </c>
      <c r="J406" t="s">
        <v>984</v>
      </c>
      <c r="K406">
        <v>30</v>
      </c>
      <c r="L406" t="e">
        <v>#N/A</v>
      </c>
      <c r="M406" t="e">
        <v>#N/A</v>
      </c>
      <c r="N406" t="s">
        <v>83</v>
      </c>
      <c r="O406" t="s">
        <v>84</v>
      </c>
      <c r="P406">
        <v>5000</v>
      </c>
      <c r="S406" s="4">
        <v>45964</v>
      </c>
      <c r="U406">
        <v>2</v>
      </c>
      <c r="V406">
        <v>10000</v>
      </c>
      <c r="W406" t="s">
        <v>85</v>
      </c>
      <c r="X406" t="s">
        <v>1421</v>
      </c>
      <c r="Y406">
        <v>0</v>
      </c>
      <c r="Z406">
        <v>10000</v>
      </c>
      <c r="AA406">
        <v>0</v>
      </c>
      <c r="AB406">
        <v>0</v>
      </c>
      <c r="AC406">
        <v>0</v>
      </c>
      <c r="AD406">
        <v>0</v>
      </c>
      <c r="AG406">
        <v>0</v>
      </c>
      <c r="AP406" t="s">
        <v>1422</v>
      </c>
      <c r="AQ406" t="s">
        <v>1423</v>
      </c>
      <c r="AR406" t="s">
        <v>1424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80</v>
      </c>
      <c r="BC406" t="s">
        <v>1425</v>
      </c>
      <c r="BD406">
        <v>0</v>
      </c>
      <c r="BF406" t="s">
        <v>1423</v>
      </c>
      <c r="BI406" t="s">
        <v>1426</v>
      </c>
      <c r="BJ406" s="5" t="str">
        <f>VLOOKUP(A406,ReferenceTable[],4,FALSE)</f>
        <v>RFT1307</v>
      </c>
      <c r="BK406" t="str">
        <f>VLOOKUP(A406,ReferenceTable[],5,FALSE)</f>
        <v>IT9013</v>
      </c>
      <c r="BL406" t="str">
        <f>VLOOKUP(A406,ReferenceTable[],6,FALSE)</f>
        <v>LJ3801</v>
      </c>
      <c r="BM406">
        <f>VLOOKUP(A406,ReferenceTable[],7,FALSE)</f>
        <v>0</v>
      </c>
      <c r="BN406" s="4">
        <f>VLOOKUP(A406,ReferenceTable[],9,FALSE)</f>
        <v>45979</v>
      </c>
      <c r="BO406">
        <f>VLOOKUP(A406,ReferenceTable[],10,FALSE)</f>
        <v>10000</v>
      </c>
      <c r="BP406">
        <f>VLOOKUP(A406,ReferenceTable[],11,FALSE)</f>
        <v>10000</v>
      </c>
      <c r="BQ406">
        <f>VLOOKUP(A406,ReferenceTable[],12,FALSE)</f>
        <v>0</v>
      </c>
      <c r="BR406" t="str">
        <f>VLOOKUP(A406,ReferenceTable[],14,FALSE)</f>
        <v>ETA  01/12/2025</v>
      </c>
      <c r="BS406" s="4">
        <f>VLOOKUP(A406,ReferenceTable[],15,FALSE)</f>
        <v>45982</v>
      </c>
      <c r="BT406">
        <f>VLOOKUP(A406,ReferenceTable[],16,FALSE)</f>
        <v>2</v>
      </c>
      <c r="BU406" t="str">
        <f>VLOOKUP(A406,ReferenceTable[],17,FALSE)</f>
        <v>JT</v>
      </c>
      <c r="BV406" s="4">
        <f>VLOOKUP(A406,ReferenceTable[],18,FALSE)</f>
        <v>45932</v>
      </c>
      <c r="BW406" s="4">
        <f>VLOOKUP(A406,ReferenceTable[],19,FALSE)</f>
        <v>45952</v>
      </c>
      <c r="BX406">
        <f>VLOOKUP(A406,ReferenceTable[],20,FALSE)</f>
        <v>35000</v>
      </c>
    </row>
    <row r="407" spans="1:76">
      <c r="A407" t="s">
        <v>1419</v>
      </c>
      <c r="B407">
        <v>10000</v>
      </c>
      <c r="C407">
        <v>30000</v>
      </c>
      <c r="D407" s="4">
        <v>45980</v>
      </c>
      <c r="E407" t="s">
        <v>77</v>
      </c>
      <c r="F407">
        <v>0.487094907407407</v>
      </c>
      <c r="G407" t="s">
        <v>1420</v>
      </c>
      <c r="I407">
        <v>3</v>
      </c>
      <c r="J407" t="s">
        <v>984</v>
      </c>
      <c r="K407">
        <v>78</v>
      </c>
      <c r="L407" t="s">
        <v>334</v>
      </c>
      <c r="M407" t="s">
        <v>82</v>
      </c>
      <c r="N407" t="s">
        <v>343</v>
      </c>
      <c r="O407" t="s">
        <v>344</v>
      </c>
      <c r="P407">
        <v>5000</v>
      </c>
      <c r="S407" s="4">
        <v>45979</v>
      </c>
      <c r="U407">
        <v>2</v>
      </c>
      <c r="V407">
        <v>10000</v>
      </c>
      <c r="W407" t="s">
        <v>85</v>
      </c>
      <c r="X407" t="s">
        <v>1421</v>
      </c>
      <c r="Y407">
        <v>0</v>
      </c>
      <c r="Z407">
        <v>10000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1422</v>
      </c>
      <c r="AQ407" t="s">
        <v>1423</v>
      </c>
      <c r="AR407" t="s">
        <v>1424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80</v>
      </c>
      <c r="BC407" t="s">
        <v>1425</v>
      </c>
      <c r="BD407">
        <v>0</v>
      </c>
      <c r="BF407" t="s">
        <v>1423</v>
      </c>
      <c r="BI407" t="s">
        <v>1426</v>
      </c>
      <c r="BJ407" s="5" t="str">
        <f>VLOOKUP(A407,ReferenceTable[],4,FALSE)</f>
        <v>RFT1307</v>
      </c>
      <c r="BK407" t="str">
        <f>VLOOKUP(A407,ReferenceTable[],5,FALSE)</f>
        <v>IT9013</v>
      </c>
      <c r="BL407" t="str">
        <f>VLOOKUP(A407,ReferenceTable[],6,FALSE)</f>
        <v>LJ3801</v>
      </c>
      <c r="BM407">
        <f>VLOOKUP(A407,ReferenceTable[],7,FALSE)</f>
        <v>0</v>
      </c>
      <c r="BN407" s="4">
        <f>VLOOKUP(A407,ReferenceTable[],9,FALSE)</f>
        <v>45979</v>
      </c>
      <c r="BO407">
        <f>VLOOKUP(A407,ReferenceTable[],10,FALSE)</f>
        <v>10000</v>
      </c>
      <c r="BP407">
        <f>VLOOKUP(A407,ReferenceTable[],11,FALSE)</f>
        <v>10000</v>
      </c>
      <c r="BQ407">
        <f>VLOOKUP(A407,ReferenceTable[],12,FALSE)</f>
        <v>0</v>
      </c>
      <c r="BR407" t="str">
        <f>VLOOKUP(A407,ReferenceTable[],14,FALSE)</f>
        <v>ETA  01/12/2025</v>
      </c>
      <c r="BS407" s="4">
        <f>VLOOKUP(A407,ReferenceTable[],15,FALSE)</f>
        <v>45982</v>
      </c>
      <c r="BT407">
        <f>VLOOKUP(A407,ReferenceTable[],16,FALSE)</f>
        <v>2</v>
      </c>
      <c r="BU407" t="str">
        <f>VLOOKUP(A407,ReferenceTable[],17,FALSE)</f>
        <v>JT</v>
      </c>
      <c r="BV407" s="4">
        <f>VLOOKUP(A407,ReferenceTable[],18,FALSE)</f>
        <v>45932</v>
      </c>
      <c r="BW407" s="4">
        <f>VLOOKUP(A407,ReferenceTable[],19,FALSE)</f>
        <v>45952</v>
      </c>
      <c r="BX407">
        <f>VLOOKUP(A407,ReferenceTable[],20,FALSE)</f>
        <v>35000</v>
      </c>
    </row>
    <row r="408" spans="1:76">
      <c r="A408" t="s">
        <v>1427</v>
      </c>
      <c r="B408">
        <v>10000</v>
      </c>
      <c r="C408">
        <v>10000</v>
      </c>
      <c r="D408" s="4">
        <v>45975</v>
      </c>
      <c r="E408" t="s">
        <v>77</v>
      </c>
      <c r="F408" t="s">
        <v>1428</v>
      </c>
      <c r="G408" t="s">
        <v>1335</v>
      </c>
      <c r="I408">
        <v>1</v>
      </c>
      <c r="J408" t="s">
        <v>984</v>
      </c>
      <c r="K408">
        <v>102</v>
      </c>
      <c r="L408" t="e">
        <v>#N/A</v>
      </c>
      <c r="M408" t="e">
        <v>#N/A</v>
      </c>
      <c r="N408" t="s">
        <v>319</v>
      </c>
      <c r="O408" t="s">
        <v>320</v>
      </c>
      <c r="P408">
        <v>27000</v>
      </c>
      <c r="S408" s="4">
        <v>45972</v>
      </c>
      <c r="U408">
        <v>2</v>
      </c>
      <c r="V408">
        <v>54000</v>
      </c>
      <c r="W408" t="s">
        <v>85</v>
      </c>
      <c r="X408" t="s">
        <v>1429</v>
      </c>
      <c r="Y408">
        <v>0</v>
      </c>
      <c r="Z408">
        <v>54000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1430</v>
      </c>
      <c r="AQ408" t="s">
        <v>88</v>
      </c>
      <c r="AR408" t="s">
        <v>89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80</v>
      </c>
      <c r="BC408" t="s">
        <v>1431</v>
      </c>
      <c r="BD408">
        <v>0</v>
      </c>
      <c r="BF408" t="s">
        <v>88</v>
      </c>
      <c r="BI408" t="s">
        <v>1432</v>
      </c>
      <c r="BJ408" s="5" t="str">
        <f>VLOOKUP(A408,ReferenceTable[],4,FALSE)</f>
        <v>AD1621P</v>
      </c>
      <c r="BK408">
        <f>VLOOKUP(A408,ReferenceTable[],5,FALSE)</f>
        <v>0</v>
      </c>
      <c r="BL408">
        <f>VLOOKUP(A408,ReferenceTable[],6,FALSE)</f>
        <v>0</v>
      </c>
      <c r="BM408">
        <f>VLOOKUP(A408,ReferenceTable[],7,FALSE)</f>
        <v>0</v>
      </c>
      <c r="BN408" s="4">
        <f>VLOOKUP(A408,ReferenceTable[],9,FALSE)</f>
        <v>45985</v>
      </c>
      <c r="BO408">
        <f>VLOOKUP(A408,ReferenceTable[],10,FALSE)</f>
        <v>54000</v>
      </c>
      <c r="BP408">
        <f>VLOOKUP(A408,ReferenceTable[],11,FALSE)</f>
        <v>54000</v>
      </c>
      <c r="BQ408">
        <f>VLOOKUP(A408,ReferenceTable[],12,FALSE)</f>
        <v>0</v>
      </c>
      <c r="BR408" t="str">
        <f>VLOOKUP(A408,ReferenceTable[],14,FALSE)</f>
        <v>ETA  01/12/2025</v>
      </c>
      <c r="BS408" s="4">
        <f>VLOOKUP(A408,ReferenceTable[],15,FALSE)</f>
        <v>45988</v>
      </c>
      <c r="BT408">
        <f>VLOOKUP(A408,ReferenceTable[],16,FALSE)</f>
        <v>1</v>
      </c>
      <c r="BU408" t="str">
        <f>VLOOKUP(A408,ReferenceTable[],17,FALSE)</f>
        <v>JT</v>
      </c>
      <c r="BV408" s="4">
        <f>VLOOKUP(A408,ReferenceTable[],18,FALSE)</f>
        <v>45932</v>
      </c>
      <c r="BW408" s="4">
        <f>VLOOKUP(A408,ReferenceTable[],19,FALSE)</f>
        <v>45972</v>
      </c>
      <c r="BX408">
        <f>VLOOKUP(A408,ReferenceTable[],20,FALSE)</f>
        <v>54000</v>
      </c>
    </row>
    <row r="409" spans="1:76">
      <c r="A409" t="s">
        <v>1433</v>
      </c>
      <c r="B409">
        <v>10000</v>
      </c>
      <c r="C409">
        <v>10000</v>
      </c>
      <c r="D409" s="4">
        <v>45993</v>
      </c>
      <c r="E409" t="s">
        <v>77</v>
      </c>
      <c r="F409" t="s">
        <v>1434</v>
      </c>
      <c r="G409" t="s">
        <v>1435</v>
      </c>
      <c r="I409">
        <v>1</v>
      </c>
      <c r="J409" t="s">
        <v>984</v>
      </c>
      <c r="K409">
        <v>112</v>
      </c>
      <c r="L409" t="s">
        <v>81</v>
      </c>
      <c r="M409" t="s">
        <v>82</v>
      </c>
      <c r="N409" t="s">
        <v>83</v>
      </c>
      <c r="O409" t="s">
        <v>84</v>
      </c>
      <c r="P409">
        <v>900</v>
      </c>
      <c r="S409" s="4">
        <v>45974</v>
      </c>
      <c r="U409">
        <v>20</v>
      </c>
      <c r="V409">
        <v>18000</v>
      </c>
      <c r="W409" t="s">
        <v>85</v>
      </c>
      <c r="X409" t="s">
        <v>1436</v>
      </c>
      <c r="Y409">
        <v>0</v>
      </c>
      <c r="Z409">
        <v>18000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1437</v>
      </c>
      <c r="AQ409" t="s">
        <v>1127</v>
      </c>
      <c r="AR409" t="s">
        <v>1128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80</v>
      </c>
      <c r="BC409" t="s">
        <v>1438</v>
      </c>
      <c r="BD409">
        <v>0</v>
      </c>
      <c r="BF409" t="s">
        <v>1127</v>
      </c>
      <c r="BI409" t="s">
        <v>1439</v>
      </c>
      <c r="BJ409" s="5">
        <f>VLOOKUP(A409,ReferenceTable[],4,FALSE)</f>
        <v>0</v>
      </c>
      <c r="BK409">
        <f>VLOOKUP(A409,ReferenceTable[],5,FALSE)</f>
        <v>0</v>
      </c>
      <c r="BL409">
        <f>VLOOKUP(A409,ReferenceTable[],6,FALSE)</f>
        <v>0</v>
      </c>
      <c r="BM409">
        <f>VLOOKUP(A409,ReferenceTable[],7,FALSE)</f>
        <v>0</v>
      </c>
      <c r="BN409" s="4">
        <f>VLOOKUP(A409,ReferenceTable[],9,FALSE)</f>
        <v>46009</v>
      </c>
      <c r="BO409">
        <f>VLOOKUP(A409,ReferenceTable[],10,FALSE)</f>
        <v>18000</v>
      </c>
      <c r="BP409">
        <f>VLOOKUP(A409,ReferenceTable[],11,FALSE)</f>
        <v>0</v>
      </c>
      <c r="BQ409">
        <f>VLOOKUP(A409,ReferenceTable[],12,FALSE)</f>
        <v>0</v>
      </c>
      <c r="BR409" t="str">
        <f>VLOOKUP(A409,ReferenceTable[],14,FALSE)</f>
        <v>ETA: 02/01/26   MFG: 24/09/25</v>
      </c>
      <c r="BS409" s="4">
        <f>VLOOKUP(A409,ReferenceTable[],15,FALSE)</f>
        <v>46014</v>
      </c>
      <c r="BT409">
        <f>VLOOKUP(A409,ReferenceTable[],16,FALSE)</f>
        <v>2</v>
      </c>
      <c r="BU409" t="str">
        <f>VLOOKUP(A409,ReferenceTable[],17,FALSE)</f>
        <v>DT</v>
      </c>
      <c r="BV409" s="4">
        <f>VLOOKUP(A409,ReferenceTable[],18,FALSE)</f>
        <v>45932</v>
      </c>
      <c r="BW409" s="4">
        <f>VLOOKUP(A409,ReferenceTable[],19,FALSE)</f>
        <v>0</v>
      </c>
      <c r="BX409">
        <f>VLOOKUP(A409,ReferenceTable[],20,FALSE)</f>
        <v>0</v>
      </c>
    </row>
    <row r="410" spans="1:76">
      <c r="A410" t="s">
        <v>1440</v>
      </c>
      <c r="B410">
        <v>10000</v>
      </c>
      <c r="C410">
        <v>10000</v>
      </c>
      <c r="D410" s="4">
        <v>45974</v>
      </c>
      <c r="E410" t="s">
        <v>77</v>
      </c>
      <c r="F410" t="s">
        <v>1441</v>
      </c>
      <c r="G410" t="s">
        <v>1442</v>
      </c>
      <c r="I410">
        <v>1</v>
      </c>
      <c r="J410" t="s">
        <v>984</v>
      </c>
      <c r="K410">
        <v>29</v>
      </c>
      <c r="L410" t="s">
        <v>318</v>
      </c>
      <c r="M410" t="s">
        <v>178</v>
      </c>
      <c r="N410" t="s">
        <v>849</v>
      </c>
      <c r="O410" t="s">
        <v>850</v>
      </c>
      <c r="P410">
        <v>24000</v>
      </c>
      <c r="S410" s="4">
        <v>45972</v>
      </c>
      <c r="U410">
        <v>2</v>
      </c>
      <c r="V410">
        <v>48000</v>
      </c>
      <c r="W410" t="s">
        <v>85</v>
      </c>
      <c r="X410" t="s">
        <v>1443</v>
      </c>
      <c r="Y410">
        <v>0</v>
      </c>
      <c r="Z410">
        <v>48000</v>
      </c>
      <c r="AA410">
        <v>0</v>
      </c>
      <c r="AB410">
        <v>0</v>
      </c>
      <c r="AC410">
        <v>0</v>
      </c>
      <c r="AD410">
        <v>0</v>
      </c>
      <c r="AG410">
        <v>0</v>
      </c>
      <c r="AP410" t="s">
        <v>1444</v>
      </c>
      <c r="AQ410" t="s">
        <v>416</v>
      </c>
      <c r="AR410" t="s">
        <v>417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80</v>
      </c>
      <c r="BC410" t="s">
        <v>1445</v>
      </c>
      <c r="BD410">
        <v>0</v>
      </c>
      <c r="BF410" t="s">
        <v>416</v>
      </c>
      <c r="BI410" t="s">
        <v>1446</v>
      </c>
      <c r="BJ410" s="5" t="str">
        <f>VLOOKUP(A410,ReferenceTable[],4,FALSE)</f>
        <v>AD3104</v>
      </c>
      <c r="BK410">
        <f>VLOOKUP(A410,ReferenceTable[],5,FALSE)</f>
        <v>0</v>
      </c>
      <c r="BL410">
        <f>VLOOKUP(A410,ReferenceTable[],6,FALSE)</f>
        <v>0</v>
      </c>
      <c r="BM410">
        <f>VLOOKUP(A410,ReferenceTable[],7,FALSE)</f>
        <v>0</v>
      </c>
      <c r="BN410" s="4">
        <f>VLOOKUP(A410,ReferenceTable[],9,FALSE)</f>
        <v>45953</v>
      </c>
      <c r="BO410">
        <f>VLOOKUP(A410,ReferenceTable[],10,FALSE)</f>
        <v>48000</v>
      </c>
      <c r="BP410">
        <f>VLOOKUP(A410,ReferenceTable[],11,FALSE)</f>
        <v>48000</v>
      </c>
      <c r="BQ410">
        <f>VLOOKUP(A410,ReferenceTable[],12,FALSE)</f>
        <v>0</v>
      </c>
      <c r="BR410">
        <f>VLOOKUP(A410,ReferenceTable[],14,FALSE)</f>
        <v>0</v>
      </c>
      <c r="BS410" s="4">
        <f>VLOOKUP(A410,ReferenceTable[],15,FALSE)</f>
        <v>45979</v>
      </c>
      <c r="BT410">
        <f>VLOOKUP(A410,ReferenceTable[],16,FALSE)</f>
        <v>2</v>
      </c>
      <c r="BU410" t="str">
        <f>VLOOKUP(A410,ReferenceTable[],17,FALSE)</f>
        <v>GT</v>
      </c>
      <c r="BV410" s="4">
        <f>VLOOKUP(A410,ReferenceTable[],18,FALSE)</f>
        <v>45933</v>
      </c>
      <c r="BW410" s="4">
        <f>VLOOKUP(A410,ReferenceTable[],19,FALSE)</f>
        <v>45972</v>
      </c>
      <c r="BX410">
        <f>VLOOKUP(A410,ReferenceTable[],20,FALSE)</f>
        <v>48000</v>
      </c>
    </row>
    <row r="411" spans="1:76">
      <c r="A411" t="s">
        <v>1447</v>
      </c>
      <c r="B411">
        <v>10000</v>
      </c>
      <c r="C411">
        <v>10000</v>
      </c>
      <c r="D411" s="4">
        <v>45978</v>
      </c>
      <c r="E411" t="s">
        <v>77</v>
      </c>
      <c r="F411" t="s">
        <v>1448</v>
      </c>
      <c r="G411" t="s">
        <v>1449</v>
      </c>
      <c r="I411">
        <v>1</v>
      </c>
      <c r="J411" t="s">
        <v>984</v>
      </c>
      <c r="K411">
        <v>29</v>
      </c>
      <c r="L411" t="s">
        <v>318</v>
      </c>
      <c r="M411" t="s">
        <v>178</v>
      </c>
      <c r="N411" t="s">
        <v>849</v>
      </c>
      <c r="O411" t="s">
        <v>850</v>
      </c>
      <c r="P411">
        <v>15000</v>
      </c>
      <c r="S411" s="4">
        <v>45974</v>
      </c>
      <c r="U411">
        <v>2</v>
      </c>
      <c r="V411">
        <v>30000</v>
      </c>
      <c r="W411" t="s">
        <v>85</v>
      </c>
      <c r="X411" t="s">
        <v>1443</v>
      </c>
      <c r="Y411">
        <v>0</v>
      </c>
      <c r="Z411">
        <v>30000</v>
      </c>
      <c r="AA411">
        <v>0</v>
      </c>
      <c r="AB411">
        <v>0</v>
      </c>
      <c r="AC411">
        <v>0</v>
      </c>
      <c r="AD411">
        <v>0</v>
      </c>
      <c r="AG411">
        <v>0</v>
      </c>
      <c r="AP411" t="s">
        <v>1444</v>
      </c>
      <c r="AQ411" t="s">
        <v>416</v>
      </c>
      <c r="AR411" t="s">
        <v>417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80</v>
      </c>
      <c r="BC411" t="s">
        <v>1450</v>
      </c>
      <c r="BD411">
        <v>0</v>
      </c>
      <c r="BF411" t="s">
        <v>416</v>
      </c>
      <c r="BI411" t="s">
        <v>1451</v>
      </c>
      <c r="BJ411" s="5" t="str">
        <f>VLOOKUP(A411,ReferenceTable[],4,FALSE)</f>
        <v>AD3104</v>
      </c>
      <c r="BK411">
        <f>VLOOKUP(A411,ReferenceTable[],5,FALSE)</f>
        <v>0</v>
      </c>
      <c r="BL411">
        <f>VLOOKUP(A411,ReferenceTable[],6,FALSE)</f>
        <v>0</v>
      </c>
      <c r="BM411">
        <f>VLOOKUP(A411,ReferenceTable[],7,FALSE)</f>
        <v>0</v>
      </c>
      <c r="BN411" s="4">
        <f>VLOOKUP(A411,ReferenceTable[],9,FALSE)</f>
        <v>45953</v>
      </c>
      <c r="BO411">
        <f>VLOOKUP(A411,ReferenceTable[],10,FALSE)</f>
        <v>48000</v>
      </c>
      <c r="BP411">
        <f>VLOOKUP(A411,ReferenceTable[],11,FALSE)</f>
        <v>48000</v>
      </c>
      <c r="BQ411">
        <f>VLOOKUP(A411,ReferenceTable[],12,FALSE)</f>
        <v>0</v>
      </c>
      <c r="BR411">
        <f>VLOOKUP(A411,ReferenceTable[],14,FALSE)</f>
        <v>0</v>
      </c>
      <c r="BS411" s="4">
        <f>VLOOKUP(A411,ReferenceTable[],15,FALSE)</f>
        <v>45979</v>
      </c>
      <c r="BT411">
        <f>VLOOKUP(A411,ReferenceTable[],16,FALSE)</f>
        <v>2</v>
      </c>
      <c r="BU411" t="str">
        <f>VLOOKUP(A411,ReferenceTable[],17,FALSE)</f>
        <v>GT</v>
      </c>
      <c r="BV411" s="4">
        <f>VLOOKUP(A411,ReferenceTable[],18,FALSE)</f>
        <v>45933</v>
      </c>
      <c r="BW411" s="4">
        <f>VLOOKUP(A411,ReferenceTable[],19,FALSE)</f>
        <v>45974</v>
      </c>
      <c r="BX411">
        <f>VLOOKUP(A411,ReferenceTable[],20,FALSE)</f>
        <v>48000</v>
      </c>
    </row>
    <row r="412" spans="1:76">
      <c r="A412" t="s">
        <v>1447</v>
      </c>
      <c r="B412">
        <v>10000</v>
      </c>
      <c r="C412">
        <v>20000</v>
      </c>
      <c r="D412" s="4">
        <v>45978</v>
      </c>
      <c r="E412" t="s">
        <v>77</v>
      </c>
      <c r="F412" t="s">
        <v>1448</v>
      </c>
      <c r="G412" t="s">
        <v>1449</v>
      </c>
      <c r="I412">
        <v>1</v>
      </c>
      <c r="J412" t="s">
        <v>984</v>
      </c>
      <c r="K412">
        <v>29</v>
      </c>
      <c r="L412" t="s">
        <v>318</v>
      </c>
      <c r="M412" t="s">
        <v>178</v>
      </c>
      <c r="N412" t="s">
        <v>1069</v>
      </c>
      <c r="O412" t="s">
        <v>1070</v>
      </c>
      <c r="P412">
        <v>9000</v>
      </c>
      <c r="S412" s="4">
        <v>45976</v>
      </c>
      <c r="U412">
        <v>2</v>
      </c>
      <c r="V412">
        <v>18000</v>
      </c>
      <c r="W412" t="s">
        <v>85</v>
      </c>
      <c r="X412" t="s">
        <v>1443</v>
      </c>
      <c r="Y412">
        <v>0</v>
      </c>
      <c r="Z412">
        <v>18000</v>
      </c>
      <c r="AA412">
        <v>0</v>
      </c>
      <c r="AB412">
        <v>0</v>
      </c>
      <c r="AC412">
        <v>0</v>
      </c>
      <c r="AD412">
        <v>0</v>
      </c>
      <c r="AG412">
        <v>0</v>
      </c>
      <c r="AP412" t="s">
        <v>1444</v>
      </c>
      <c r="AQ412" t="s">
        <v>416</v>
      </c>
      <c r="AR412" t="s">
        <v>417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80</v>
      </c>
      <c r="BC412" t="s">
        <v>1450</v>
      </c>
      <c r="BD412">
        <v>0</v>
      </c>
      <c r="BF412" t="s">
        <v>416</v>
      </c>
      <c r="BI412" t="s">
        <v>1451</v>
      </c>
      <c r="BJ412" s="5" t="str">
        <f>VLOOKUP(A412,ReferenceTable[],4,FALSE)</f>
        <v>AD3104</v>
      </c>
      <c r="BK412">
        <f>VLOOKUP(A412,ReferenceTable[],5,FALSE)</f>
        <v>0</v>
      </c>
      <c r="BL412">
        <f>VLOOKUP(A412,ReferenceTable[],6,FALSE)</f>
        <v>0</v>
      </c>
      <c r="BM412">
        <f>VLOOKUP(A412,ReferenceTable[],7,FALSE)</f>
        <v>0</v>
      </c>
      <c r="BN412" s="4">
        <f>VLOOKUP(A412,ReferenceTable[],9,FALSE)</f>
        <v>45953</v>
      </c>
      <c r="BO412">
        <f>VLOOKUP(A412,ReferenceTable[],10,FALSE)</f>
        <v>48000</v>
      </c>
      <c r="BP412">
        <f>VLOOKUP(A412,ReferenceTable[],11,FALSE)</f>
        <v>48000</v>
      </c>
      <c r="BQ412">
        <f>VLOOKUP(A412,ReferenceTable[],12,FALSE)</f>
        <v>0</v>
      </c>
      <c r="BR412">
        <f>VLOOKUP(A412,ReferenceTable[],14,FALSE)</f>
        <v>0</v>
      </c>
      <c r="BS412" s="4">
        <f>VLOOKUP(A412,ReferenceTable[],15,FALSE)</f>
        <v>45979</v>
      </c>
      <c r="BT412">
        <f>VLOOKUP(A412,ReferenceTable[],16,FALSE)</f>
        <v>2</v>
      </c>
      <c r="BU412" t="str">
        <f>VLOOKUP(A412,ReferenceTable[],17,FALSE)</f>
        <v>GT</v>
      </c>
      <c r="BV412" s="4">
        <f>VLOOKUP(A412,ReferenceTable[],18,FALSE)</f>
        <v>45933</v>
      </c>
      <c r="BW412" s="4">
        <f>VLOOKUP(A412,ReferenceTable[],19,FALSE)</f>
        <v>45974</v>
      </c>
      <c r="BX412">
        <f>VLOOKUP(A412,ReferenceTable[],20,FALSE)</f>
        <v>48000</v>
      </c>
    </row>
    <row r="413" spans="1:76">
      <c r="A413" t="s">
        <v>1452</v>
      </c>
      <c r="B413">
        <v>10000</v>
      </c>
      <c r="C413">
        <v>10000</v>
      </c>
      <c r="D413" s="4">
        <v>45980</v>
      </c>
      <c r="E413" t="s">
        <v>77</v>
      </c>
      <c r="F413" t="s">
        <v>1453</v>
      </c>
      <c r="G413" t="s">
        <v>1454</v>
      </c>
      <c r="I413">
        <v>1</v>
      </c>
      <c r="J413" t="s">
        <v>984</v>
      </c>
      <c r="K413">
        <v>29</v>
      </c>
      <c r="L413" t="s">
        <v>318</v>
      </c>
      <c r="M413" t="s">
        <v>178</v>
      </c>
      <c r="N413" t="s">
        <v>1069</v>
      </c>
      <c r="O413" t="s">
        <v>1070</v>
      </c>
      <c r="P413">
        <v>24000</v>
      </c>
      <c r="S413" s="4">
        <v>45978</v>
      </c>
      <c r="U413">
        <v>2</v>
      </c>
      <c r="V413">
        <v>48000</v>
      </c>
      <c r="W413" t="s">
        <v>85</v>
      </c>
      <c r="X413" t="s">
        <v>1443</v>
      </c>
      <c r="Y413">
        <v>0</v>
      </c>
      <c r="Z413">
        <v>48000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1444</v>
      </c>
      <c r="AQ413" t="s">
        <v>416</v>
      </c>
      <c r="AR413" t="s">
        <v>417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80</v>
      </c>
      <c r="BC413" t="s">
        <v>1455</v>
      </c>
      <c r="BD413">
        <v>0</v>
      </c>
      <c r="BF413" t="s">
        <v>416</v>
      </c>
      <c r="BI413" t="s">
        <v>1456</v>
      </c>
      <c r="BJ413" s="5" t="str">
        <f>VLOOKUP(A413,ReferenceTable[],4,FALSE)</f>
        <v>AD3104</v>
      </c>
      <c r="BK413">
        <f>VLOOKUP(A413,ReferenceTable[],5,FALSE)</f>
        <v>0</v>
      </c>
      <c r="BL413">
        <f>VLOOKUP(A413,ReferenceTable[],6,FALSE)</f>
        <v>0</v>
      </c>
      <c r="BM413">
        <f>VLOOKUP(A413,ReferenceTable[],7,FALSE)</f>
        <v>0</v>
      </c>
      <c r="BN413" s="4">
        <f>VLOOKUP(A413,ReferenceTable[],9,FALSE)</f>
        <v>45953</v>
      </c>
      <c r="BO413">
        <f>VLOOKUP(A413,ReferenceTable[],10,FALSE)</f>
        <v>48000</v>
      </c>
      <c r="BP413">
        <f>VLOOKUP(A413,ReferenceTable[],11,FALSE)</f>
        <v>48000</v>
      </c>
      <c r="BQ413">
        <f>VLOOKUP(A413,ReferenceTable[],12,FALSE)</f>
        <v>0</v>
      </c>
      <c r="BR413">
        <f>VLOOKUP(A413,ReferenceTable[],14,FALSE)</f>
        <v>0</v>
      </c>
      <c r="BS413" s="4">
        <f>VLOOKUP(A413,ReferenceTable[],15,FALSE)</f>
        <v>45986</v>
      </c>
      <c r="BT413">
        <f>VLOOKUP(A413,ReferenceTable[],16,FALSE)</f>
        <v>2</v>
      </c>
      <c r="BU413" t="str">
        <f>VLOOKUP(A413,ReferenceTable[],17,FALSE)</f>
        <v>GT</v>
      </c>
      <c r="BV413" s="4">
        <f>VLOOKUP(A413,ReferenceTable[],18,FALSE)</f>
        <v>45933</v>
      </c>
      <c r="BW413" s="4">
        <f>VLOOKUP(A413,ReferenceTable[],19,FALSE)</f>
        <v>45978</v>
      </c>
      <c r="BX413">
        <f>VLOOKUP(A413,ReferenceTable[],20,FALSE)</f>
        <v>48000</v>
      </c>
    </row>
    <row r="414" spans="1:76">
      <c r="A414" t="s">
        <v>1457</v>
      </c>
      <c r="B414">
        <v>10000</v>
      </c>
      <c r="C414">
        <v>20000</v>
      </c>
      <c r="D414" s="4">
        <v>45966</v>
      </c>
      <c r="E414" t="s">
        <v>77</v>
      </c>
      <c r="F414" t="s">
        <v>1458</v>
      </c>
      <c r="G414" t="s">
        <v>1459</v>
      </c>
      <c r="I414">
        <v>1</v>
      </c>
      <c r="J414" t="s">
        <v>984</v>
      </c>
      <c r="K414">
        <v>62</v>
      </c>
      <c r="L414" t="s">
        <v>359</v>
      </c>
      <c r="M414" t="s">
        <v>82</v>
      </c>
      <c r="N414" t="s">
        <v>452</v>
      </c>
      <c r="O414" t="s">
        <v>453</v>
      </c>
      <c r="P414">
        <v>85000</v>
      </c>
      <c r="S414" s="4">
        <v>45962</v>
      </c>
      <c r="U414">
        <v>1</v>
      </c>
      <c r="V414">
        <v>85000</v>
      </c>
      <c r="W414" t="s">
        <v>85</v>
      </c>
      <c r="X414" t="s">
        <v>454</v>
      </c>
      <c r="Y414">
        <v>0</v>
      </c>
      <c r="Z414">
        <v>85000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455</v>
      </c>
      <c r="AQ414" t="s">
        <v>416</v>
      </c>
      <c r="AR414" t="s">
        <v>417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80</v>
      </c>
      <c r="BC414" t="s">
        <v>1460</v>
      </c>
      <c r="BD414">
        <v>0</v>
      </c>
      <c r="BF414" t="s">
        <v>416</v>
      </c>
      <c r="BI414" t="s">
        <v>1461</v>
      </c>
      <c r="BJ414" s="5" t="str">
        <f>VLOOKUP(A414,ReferenceTable[],4,FALSE)</f>
        <v>HOS9001</v>
      </c>
      <c r="BK414" t="str">
        <f>VLOOKUP(A414,ReferenceTable[],5,FALSE)</f>
        <v>JDC9008</v>
      </c>
      <c r="BL414">
        <f>VLOOKUP(A414,ReferenceTable[],6,FALSE)</f>
        <v>0</v>
      </c>
      <c r="BM414">
        <f>VLOOKUP(A414,ReferenceTable[],7,FALSE)</f>
        <v>0</v>
      </c>
      <c r="BN414" s="4">
        <f>VLOOKUP(A414,ReferenceTable[],9,FALSE)</f>
        <v>45953</v>
      </c>
      <c r="BO414">
        <f>VLOOKUP(A414,ReferenceTable[],10,FALSE)</f>
        <v>200000</v>
      </c>
      <c r="BP414">
        <f>VLOOKUP(A414,ReferenceTable[],11,FALSE)</f>
        <v>200000</v>
      </c>
      <c r="BQ414">
        <f>VLOOKUP(A414,ReferenceTable[],12,FALSE)</f>
        <v>0</v>
      </c>
      <c r="BR414">
        <f>VLOOKUP(A414,ReferenceTable[],14,FALSE)</f>
        <v>0</v>
      </c>
      <c r="BS414" s="4">
        <f>VLOOKUP(A414,ReferenceTable[],15,FALSE)</f>
        <v>45972</v>
      </c>
      <c r="BT414">
        <f>VLOOKUP(A414,ReferenceTable[],16,FALSE)</f>
        <v>1</v>
      </c>
      <c r="BU414" t="str">
        <f>VLOOKUP(A414,ReferenceTable[],17,FALSE)</f>
        <v>GT</v>
      </c>
      <c r="BV414" s="4">
        <f>VLOOKUP(A414,ReferenceTable[],18,FALSE)</f>
        <v>45933</v>
      </c>
      <c r="BW414" s="4">
        <f>VLOOKUP(A414,ReferenceTable[],19,FALSE)</f>
        <v>45960</v>
      </c>
      <c r="BX414">
        <f>VLOOKUP(A414,ReferenceTable[],20,FALSE)</f>
        <v>200000</v>
      </c>
    </row>
    <row r="415" spans="1:76">
      <c r="A415" t="s">
        <v>1462</v>
      </c>
      <c r="B415">
        <v>10000</v>
      </c>
      <c r="C415">
        <v>10000</v>
      </c>
      <c r="D415" s="4">
        <v>45971</v>
      </c>
      <c r="E415" t="s">
        <v>77</v>
      </c>
      <c r="F415" t="s">
        <v>1463</v>
      </c>
      <c r="G415" t="s">
        <v>1464</v>
      </c>
      <c r="I415">
        <v>1</v>
      </c>
      <c r="J415" t="s">
        <v>984</v>
      </c>
      <c r="K415">
        <v>62</v>
      </c>
      <c r="L415" t="s">
        <v>359</v>
      </c>
      <c r="M415" t="s">
        <v>82</v>
      </c>
      <c r="N415" t="s">
        <v>365</v>
      </c>
      <c r="O415" t="s">
        <v>366</v>
      </c>
      <c r="P415">
        <v>115000</v>
      </c>
      <c r="S415" s="4">
        <v>45965</v>
      </c>
      <c r="U415">
        <v>1</v>
      </c>
      <c r="V415">
        <v>115000</v>
      </c>
      <c r="W415" t="s">
        <v>85</v>
      </c>
      <c r="X415" t="s">
        <v>454</v>
      </c>
      <c r="Y415">
        <v>0</v>
      </c>
      <c r="Z415">
        <v>115000</v>
      </c>
      <c r="AA415">
        <v>0</v>
      </c>
      <c r="AB415">
        <v>0</v>
      </c>
      <c r="AC415">
        <v>0</v>
      </c>
      <c r="AD415">
        <v>0</v>
      </c>
      <c r="AG415">
        <v>0</v>
      </c>
      <c r="AP415" t="s">
        <v>455</v>
      </c>
      <c r="AQ415" t="s">
        <v>416</v>
      </c>
      <c r="AR415" t="s">
        <v>417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80</v>
      </c>
      <c r="BC415" t="s">
        <v>1465</v>
      </c>
      <c r="BD415">
        <v>0</v>
      </c>
      <c r="BF415" t="s">
        <v>416</v>
      </c>
      <c r="BI415" t="s">
        <v>1466</v>
      </c>
      <c r="BJ415" s="5" t="str">
        <f>VLOOKUP(A415,ReferenceTable[],4,FALSE)</f>
        <v>HOS9001</v>
      </c>
      <c r="BK415" t="str">
        <f>VLOOKUP(A415,ReferenceTable[],5,FALSE)</f>
        <v>JDC9008</v>
      </c>
      <c r="BL415">
        <f>VLOOKUP(A415,ReferenceTable[],6,FALSE)</f>
        <v>0</v>
      </c>
      <c r="BM415">
        <f>VLOOKUP(A415,ReferenceTable[],7,FALSE)</f>
        <v>0</v>
      </c>
      <c r="BN415" s="4">
        <f>VLOOKUP(A415,ReferenceTable[],9,FALSE)</f>
        <v>45960</v>
      </c>
      <c r="BO415">
        <f>VLOOKUP(A415,ReferenceTable[],10,FALSE)</f>
        <v>200000</v>
      </c>
      <c r="BP415">
        <f>VLOOKUP(A415,ReferenceTable[],11,FALSE)</f>
        <v>200000</v>
      </c>
      <c r="BQ415">
        <f>VLOOKUP(A415,ReferenceTable[],12,FALSE)</f>
        <v>0</v>
      </c>
      <c r="BR415">
        <f>VLOOKUP(A415,ReferenceTable[],14,FALSE)</f>
        <v>0</v>
      </c>
      <c r="BS415" s="4">
        <f>VLOOKUP(A415,ReferenceTable[],15,FALSE)</f>
        <v>45979</v>
      </c>
      <c r="BT415">
        <f>VLOOKUP(A415,ReferenceTable[],16,FALSE)</f>
        <v>1</v>
      </c>
      <c r="BU415" t="str">
        <f>VLOOKUP(A415,ReferenceTable[],17,FALSE)</f>
        <v>GT</v>
      </c>
      <c r="BV415" s="4">
        <f>VLOOKUP(A415,ReferenceTable[],18,FALSE)</f>
        <v>45933</v>
      </c>
      <c r="BW415" s="4">
        <f>VLOOKUP(A415,ReferenceTable[],19,FALSE)</f>
        <v>45965</v>
      </c>
      <c r="BX415">
        <f>VLOOKUP(A415,ReferenceTable[],20,FALSE)</f>
        <v>200000</v>
      </c>
    </row>
    <row r="416" spans="1:76">
      <c r="A416" t="s">
        <v>1462</v>
      </c>
      <c r="B416">
        <v>10000</v>
      </c>
      <c r="C416">
        <v>20000</v>
      </c>
      <c r="D416" s="4">
        <v>45971</v>
      </c>
      <c r="E416" t="s">
        <v>77</v>
      </c>
      <c r="F416" t="s">
        <v>1463</v>
      </c>
      <c r="G416" t="s">
        <v>1464</v>
      </c>
      <c r="I416">
        <v>1</v>
      </c>
      <c r="J416" t="s">
        <v>984</v>
      </c>
      <c r="K416">
        <v>62</v>
      </c>
      <c r="L416" t="s">
        <v>359</v>
      </c>
      <c r="M416" t="s">
        <v>82</v>
      </c>
      <c r="N416" t="s">
        <v>452</v>
      </c>
      <c r="O416" t="s">
        <v>453</v>
      </c>
      <c r="P416">
        <v>85000</v>
      </c>
      <c r="S416" s="4">
        <v>45966</v>
      </c>
      <c r="U416">
        <v>1</v>
      </c>
      <c r="V416">
        <v>85000</v>
      </c>
      <c r="W416" t="s">
        <v>85</v>
      </c>
      <c r="X416" t="s">
        <v>454</v>
      </c>
      <c r="Y416">
        <v>0</v>
      </c>
      <c r="Z416">
        <v>85000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455</v>
      </c>
      <c r="AQ416" t="s">
        <v>416</v>
      </c>
      <c r="AR416" t="s">
        <v>417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80</v>
      </c>
      <c r="BC416" t="s">
        <v>1465</v>
      </c>
      <c r="BD416">
        <v>0</v>
      </c>
      <c r="BF416" t="s">
        <v>416</v>
      </c>
      <c r="BI416" t="s">
        <v>1466</v>
      </c>
      <c r="BJ416" s="5" t="str">
        <f>VLOOKUP(A416,ReferenceTable[],4,FALSE)</f>
        <v>HOS9001</v>
      </c>
      <c r="BK416" t="str">
        <f>VLOOKUP(A416,ReferenceTable[],5,FALSE)</f>
        <v>JDC9008</v>
      </c>
      <c r="BL416">
        <f>VLOOKUP(A416,ReferenceTable[],6,FALSE)</f>
        <v>0</v>
      </c>
      <c r="BM416">
        <f>VLOOKUP(A416,ReferenceTable[],7,FALSE)</f>
        <v>0</v>
      </c>
      <c r="BN416" s="4">
        <f>VLOOKUP(A416,ReferenceTable[],9,FALSE)</f>
        <v>45960</v>
      </c>
      <c r="BO416">
        <f>VLOOKUP(A416,ReferenceTable[],10,FALSE)</f>
        <v>200000</v>
      </c>
      <c r="BP416">
        <f>VLOOKUP(A416,ReferenceTable[],11,FALSE)</f>
        <v>200000</v>
      </c>
      <c r="BQ416">
        <f>VLOOKUP(A416,ReferenceTable[],12,FALSE)</f>
        <v>0</v>
      </c>
      <c r="BR416">
        <f>VLOOKUP(A416,ReferenceTable[],14,FALSE)</f>
        <v>0</v>
      </c>
      <c r="BS416" s="4">
        <f>VLOOKUP(A416,ReferenceTable[],15,FALSE)</f>
        <v>45979</v>
      </c>
      <c r="BT416">
        <f>VLOOKUP(A416,ReferenceTable[],16,FALSE)</f>
        <v>1</v>
      </c>
      <c r="BU416" t="str">
        <f>VLOOKUP(A416,ReferenceTable[],17,FALSE)</f>
        <v>GT</v>
      </c>
      <c r="BV416" s="4">
        <f>VLOOKUP(A416,ReferenceTable[],18,FALSE)</f>
        <v>45933</v>
      </c>
      <c r="BW416" s="4">
        <f>VLOOKUP(A416,ReferenceTable[],19,FALSE)</f>
        <v>45965</v>
      </c>
      <c r="BX416">
        <f>VLOOKUP(A416,ReferenceTable[],20,FALSE)</f>
        <v>200000</v>
      </c>
    </row>
    <row r="417" spans="1:76">
      <c r="A417" t="s">
        <v>1467</v>
      </c>
      <c r="B417">
        <v>10000</v>
      </c>
      <c r="C417">
        <v>10000</v>
      </c>
      <c r="D417" s="4">
        <v>45975</v>
      </c>
      <c r="E417" t="s">
        <v>77</v>
      </c>
      <c r="F417" t="s">
        <v>1468</v>
      </c>
      <c r="G417" t="s">
        <v>1469</v>
      </c>
      <c r="I417">
        <v>1</v>
      </c>
      <c r="J417" t="s">
        <v>984</v>
      </c>
      <c r="K417">
        <v>71</v>
      </c>
      <c r="L417" t="s">
        <v>378</v>
      </c>
      <c r="M417" t="s">
        <v>82</v>
      </c>
      <c r="N417" t="s">
        <v>631</v>
      </c>
      <c r="O417" t="s">
        <v>632</v>
      </c>
      <c r="P417">
        <v>5000</v>
      </c>
      <c r="S417" s="4">
        <v>45974</v>
      </c>
      <c r="U417">
        <v>4</v>
      </c>
      <c r="V417">
        <v>20000</v>
      </c>
      <c r="W417" t="s">
        <v>85</v>
      </c>
      <c r="X417">
        <v>83624410001</v>
      </c>
      <c r="Y417">
        <v>0</v>
      </c>
      <c r="Z417">
        <v>20000</v>
      </c>
      <c r="AA417">
        <v>0</v>
      </c>
      <c r="AB417">
        <v>0</v>
      </c>
      <c r="AC417">
        <v>0</v>
      </c>
      <c r="AD417">
        <v>0</v>
      </c>
      <c r="AG417">
        <v>0</v>
      </c>
      <c r="AP417">
        <v>8362441</v>
      </c>
      <c r="AQ417" t="s">
        <v>375</v>
      </c>
      <c r="AR417" t="s">
        <v>376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80</v>
      </c>
      <c r="BC417" t="s">
        <v>1470</v>
      </c>
      <c r="BD417">
        <v>0</v>
      </c>
      <c r="BF417" t="s">
        <v>375</v>
      </c>
      <c r="BI417" t="s">
        <v>1471</v>
      </c>
      <c r="BJ417" s="5" t="str">
        <f>VLOOKUP(A417,ReferenceTable[],4,FALSE)</f>
        <v>AD1621P</v>
      </c>
      <c r="BK417">
        <f>VLOOKUP(A417,ReferenceTable[],5,FALSE)</f>
        <v>0</v>
      </c>
      <c r="BL417">
        <f>VLOOKUP(A417,ReferenceTable[],6,FALSE)</f>
        <v>0</v>
      </c>
      <c r="BM417">
        <f>VLOOKUP(A417,ReferenceTable[],7,FALSE)</f>
        <v>0</v>
      </c>
      <c r="BN417" s="4">
        <f>VLOOKUP(A417,ReferenceTable[],9,FALSE)</f>
        <v>45987</v>
      </c>
      <c r="BO417">
        <f>VLOOKUP(A417,ReferenceTable[],10,FALSE)</f>
        <v>20000</v>
      </c>
      <c r="BP417">
        <f>VLOOKUP(A417,ReferenceTable[],11,FALSE)</f>
        <v>20000</v>
      </c>
      <c r="BQ417">
        <f>VLOOKUP(A417,ReferenceTable[],12,FALSE)</f>
        <v>0</v>
      </c>
      <c r="BR417" t="str">
        <f>VLOOKUP(A417,ReferenceTable[],14,FALSE)</f>
        <v>BYR: EUNICE/DANNIS</v>
      </c>
      <c r="BS417" s="4">
        <f>VLOOKUP(A417,ReferenceTable[],15,FALSE)</f>
        <v>45992</v>
      </c>
      <c r="BT417">
        <f>VLOOKUP(A417,ReferenceTable[],16,FALSE)</f>
        <v>1</v>
      </c>
      <c r="BU417" t="str">
        <f>VLOOKUP(A417,ReferenceTable[],17,FALSE)</f>
        <v>JT</v>
      </c>
      <c r="BV417" s="4">
        <f>VLOOKUP(A417,ReferenceTable[],18,FALSE)</f>
        <v>45936</v>
      </c>
      <c r="BW417" s="4">
        <f>VLOOKUP(A417,ReferenceTable[],19,FALSE)</f>
        <v>45974</v>
      </c>
      <c r="BX417">
        <f>VLOOKUP(A417,ReferenceTable[],20,FALSE)</f>
        <v>20000</v>
      </c>
    </row>
    <row r="418" spans="1:76">
      <c r="A418" t="s">
        <v>1472</v>
      </c>
      <c r="B418">
        <v>10000</v>
      </c>
      <c r="C418">
        <v>20000</v>
      </c>
      <c r="D418" s="4">
        <v>45971</v>
      </c>
      <c r="E418" t="s">
        <v>77</v>
      </c>
      <c r="F418">
        <v>0.455636574074074</v>
      </c>
      <c r="G418" t="s">
        <v>1473</v>
      </c>
      <c r="I418">
        <v>1</v>
      </c>
      <c r="J418" t="s">
        <v>984</v>
      </c>
      <c r="K418">
        <v>79</v>
      </c>
      <c r="L418" t="s">
        <v>95</v>
      </c>
      <c r="M418" t="s">
        <v>96</v>
      </c>
      <c r="N418" t="s">
        <v>97</v>
      </c>
      <c r="O418" t="s">
        <v>98</v>
      </c>
      <c r="P418">
        <v>3900</v>
      </c>
      <c r="S418" s="4">
        <v>45968</v>
      </c>
      <c r="U418">
        <v>936</v>
      </c>
      <c r="V418">
        <v>3650400</v>
      </c>
      <c r="W418" t="s">
        <v>85</v>
      </c>
      <c r="X418" t="s">
        <v>1474</v>
      </c>
      <c r="Y418">
        <v>0</v>
      </c>
      <c r="Z418">
        <v>2091707</v>
      </c>
      <c r="AA418">
        <v>1558693</v>
      </c>
      <c r="AB418">
        <v>0</v>
      </c>
      <c r="AC418">
        <v>0</v>
      </c>
      <c r="AD418">
        <v>0</v>
      </c>
      <c r="AG418">
        <v>0</v>
      </c>
      <c r="AP418" t="s">
        <v>1475</v>
      </c>
      <c r="AQ418" t="s">
        <v>229</v>
      </c>
      <c r="AR418" t="s">
        <v>230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80</v>
      </c>
      <c r="BC418" t="s">
        <v>1476</v>
      </c>
      <c r="BD418">
        <v>0</v>
      </c>
      <c r="BF418" t="s">
        <v>229</v>
      </c>
      <c r="BI418" t="s">
        <v>1477</v>
      </c>
      <c r="BJ418" s="5" t="str">
        <f>VLOOKUP(A418,ReferenceTable[],4,FALSE)</f>
        <v>AD4208</v>
      </c>
      <c r="BK418" t="str">
        <f>VLOOKUP(A418,ReferenceTable[],5,FALSE)</f>
        <v>LI6301</v>
      </c>
      <c r="BL418" t="str">
        <f>VLOOKUP(A418,ReferenceTable[],6,FALSE)</f>
        <v>XHX2401</v>
      </c>
      <c r="BM418" t="str">
        <f>VLOOKUP(A418,ReferenceTable[],7,FALSE)</f>
        <v>XHX2807</v>
      </c>
      <c r="BN418" s="4">
        <f>VLOOKUP(A418,ReferenceTable[],9,FALSE)</f>
        <v>45960</v>
      </c>
      <c r="BO418">
        <f>VLOOKUP(A418,ReferenceTable[],10,FALSE)</f>
        <v>9720000</v>
      </c>
      <c r="BP418">
        <f>VLOOKUP(A418,ReferenceTable[],11,FALSE)</f>
        <v>9720000</v>
      </c>
      <c r="BQ418">
        <f>VLOOKUP(A418,ReferenceTable[],12,FALSE)</f>
        <v>0</v>
      </c>
      <c r="BR418" t="str">
        <f>VLOOKUP(A418,ReferenceTable[],14,FALSE)</f>
        <v>ETA: 13/11/25</v>
      </c>
      <c r="BS418" s="4">
        <f>VLOOKUP(A418,ReferenceTable[],15,FALSE)</f>
        <v>45974</v>
      </c>
      <c r="BT418">
        <f>VLOOKUP(A418,ReferenceTable[],16,FALSE)</f>
        <v>2</v>
      </c>
      <c r="BU418" t="str">
        <f>VLOOKUP(A418,ReferenceTable[],17,FALSE)</f>
        <v>FT</v>
      </c>
      <c r="BV418" s="4">
        <f>VLOOKUP(A418,ReferenceTable[],18,FALSE)</f>
        <v>45936</v>
      </c>
      <c r="BW418" s="4">
        <f>VLOOKUP(A418,ReferenceTable[],19,FALSE)</f>
        <v>45958</v>
      </c>
      <c r="BX418">
        <f>VLOOKUP(A418,ReferenceTable[],20,FALSE)</f>
        <v>29563144</v>
      </c>
    </row>
    <row r="419" spans="1:76">
      <c r="A419" t="s">
        <v>1472</v>
      </c>
      <c r="B419">
        <v>10000</v>
      </c>
      <c r="C419">
        <v>30000</v>
      </c>
      <c r="D419" s="4">
        <v>45971</v>
      </c>
      <c r="E419" t="s">
        <v>77</v>
      </c>
      <c r="F419">
        <v>0.455636574074074</v>
      </c>
      <c r="G419" t="s">
        <v>1473</v>
      </c>
      <c r="I419">
        <v>2</v>
      </c>
      <c r="J419" t="s">
        <v>984</v>
      </c>
      <c r="K419">
        <v>112</v>
      </c>
      <c r="L419" t="s">
        <v>81</v>
      </c>
      <c r="M419" t="s">
        <v>82</v>
      </c>
      <c r="N419" t="s">
        <v>83</v>
      </c>
      <c r="O419" t="s">
        <v>84</v>
      </c>
      <c r="P419">
        <v>121154</v>
      </c>
      <c r="S419" s="4">
        <v>45967</v>
      </c>
      <c r="U419">
        <v>104</v>
      </c>
      <c r="V419">
        <v>12600016</v>
      </c>
      <c r="W419" t="s">
        <v>85</v>
      </c>
      <c r="X419" t="s">
        <v>1474</v>
      </c>
      <c r="Y419">
        <v>0</v>
      </c>
      <c r="Z419">
        <v>9720000</v>
      </c>
      <c r="AA419">
        <v>2880016</v>
      </c>
      <c r="AB419">
        <v>0</v>
      </c>
      <c r="AC419">
        <v>0</v>
      </c>
      <c r="AD419">
        <v>0</v>
      </c>
      <c r="AG419">
        <v>0</v>
      </c>
      <c r="AP419" t="s">
        <v>1475</v>
      </c>
      <c r="AQ419" t="s">
        <v>229</v>
      </c>
      <c r="AR419" t="s">
        <v>230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80</v>
      </c>
      <c r="BC419" t="s">
        <v>1476</v>
      </c>
      <c r="BD419">
        <v>0</v>
      </c>
      <c r="BF419" t="s">
        <v>229</v>
      </c>
      <c r="BI419" t="s">
        <v>1477</v>
      </c>
      <c r="BJ419" s="5" t="str">
        <f>VLOOKUP(A419,ReferenceTable[],4,FALSE)</f>
        <v>AD4208</v>
      </c>
      <c r="BK419" t="str">
        <f>VLOOKUP(A419,ReferenceTable[],5,FALSE)</f>
        <v>LI6301</v>
      </c>
      <c r="BL419" t="str">
        <f>VLOOKUP(A419,ReferenceTable[],6,FALSE)</f>
        <v>XHX2401</v>
      </c>
      <c r="BM419" t="str">
        <f>VLOOKUP(A419,ReferenceTable[],7,FALSE)</f>
        <v>XHX2807</v>
      </c>
      <c r="BN419" s="4">
        <f>VLOOKUP(A419,ReferenceTable[],9,FALSE)</f>
        <v>45960</v>
      </c>
      <c r="BO419">
        <f>VLOOKUP(A419,ReferenceTable[],10,FALSE)</f>
        <v>9720000</v>
      </c>
      <c r="BP419">
        <f>VLOOKUP(A419,ReferenceTable[],11,FALSE)</f>
        <v>9720000</v>
      </c>
      <c r="BQ419">
        <f>VLOOKUP(A419,ReferenceTable[],12,FALSE)</f>
        <v>0</v>
      </c>
      <c r="BR419" t="str">
        <f>VLOOKUP(A419,ReferenceTable[],14,FALSE)</f>
        <v>ETA: 13/11/25</v>
      </c>
      <c r="BS419" s="4">
        <f>VLOOKUP(A419,ReferenceTable[],15,FALSE)</f>
        <v>45974</v>
      </c>
      <c r="BT419">
        <f>VLOOKUP(A419,ReferenceTable[],16,FALSE)</f>
        <v>2</v>
      </c>
      <c r="BU419" t="str">
        <f>VLOOKUP(A419,ReferenceTable[],17,FALSE)</f>
        <v>FT</v>
      </c>
      <c r="BV419" s="4">
        <f>VLOOKUP(A419,ReferenceTable[],18,FALSE)</f>
        <v>45936</v>
      </c>
      <c r="BW419" s="4">
        <f>VLOOKUP(A419,ReferenceTable[],19,FALSE)</f>
        <v>45958</v>
      </c>
      <c r="BX419">
        <f>VLOOKUP(A419,ReferenceTable[],20,FALSE)</f>
        <v>29563144</v>
      </c>
    </row>
    <row r="420" spans="1:76">
      <c r="A420" t="s">
        <v>1478</v>
      </c>
      <c r="B420">
        <v>10000</v>
      </c>
      <c r="C420">
        <v>10000</v>
      </c>
      <c r="D420" s="4">
        <v>45971</v>
      </c>
      <c r="E420" t="s">
        <v>77</v>
      </c>
      <c r="F420" t="s">
        <v>1479</v>
      </c>
      <c r="G420" t="s">
        <v>1480</v>
      </c>
      <c r="I420">
        <v>1</v>
      </c>
      <c r="J420" t="s">
        <v>984</v>
      </c>
      <c r="K420">
        <v>103</v>
      </c>
      <c r="L420" t="s">
        <v>125</v>
      </c>
      <c r="M420" t="s">
        <v>82</v>
      </c>
      <c r="N420" t="s">
        <v>133</v>
      </c>
      <c r="O420" t="s">
        <v>134</v>
      </c>
      <c r="P420">
        <v>38750</v>
      </c>
      <c r="S420" s="4">
        <v>45965</v>
      </c>
      <c r="U420">
        <v>8</v>
      </c>
      <c r="V420">
        <v>310000</v>
      </c>
      <c r="W420" t="s">
        <v>85</v>
      </c>
      <c r="X420" t="s">
        <v>128</v>
      </c>
      <c r="Y420">
        <v>0</v>
      </c>
      <c r="Z420">
        <v>310000</v>
      </c>
      <c r="AA420">
        <v>0</v>
      </c>
      <c r="AB420">
        <v>0</v>
      </c>
      <c r="AC420">
        <v>0</v>
      </c>
      <c r="AD420">
        <v>0</v>
      </c>
      <c r="AG420">
        <v>0</v>
      </c>
      <c r="AP420" t="s">
        <v>129</v>
      </c>
      <c r="AQ420" t="s">
        <v>653</v>
      </c>
      <c r="AR420" t="s">
        <v>654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80</v>
      </c>
      <c r="BC420" t="s">
        <v>1481</v>
      </c>
      <c r="BD420">
        <v>0</v>
      </c>
      <c r="BF420" t="s">
        <v>653</v>
      </c>
      <c r="BI420" t="s">
        <v>1482</v>
      </c>
      <c r="BJ420" s="5" t="str">
        <f>VLOOKUP(A420,ReferenceTable[],4,FALSE)</f>
        <v>SH3001</v>
      </c>
      <c r="BK420" t="str">
        <f>VLOOKUP(A420,ReferenceTable[],5,FALSE)</f>
        <v>AR4001</v>
      </c>
      <c r="BL420" t="str">
        <f>VLOOKUP(A420,ReferenceTable[],6,FALSE)</f>
        <v>RT3001</v>
      </c>
      <c r="BM420" t="str">
        <f>VLOOKUP(A420,ReferenceTable[],7,FALSE)</f>
        <v>XHX2807</v>
      </c>
      <c r="BN420" s="4">
        <f>VLOOKUP(A420,ReferenceTable[],9,FALSE)</f>
        <v>45973</v>
      </c>
      <c r="BO420">
        <f>VLOOKUP(A420,ReferenceTable[],10,FALSE)</f>
        <v>720000</v>
      </c>
      <c r="BP420">
        <f>VLOOKUP(A420,ReferenceTable[],11,FALSE)</f>
        <v>720000</v>
      </c>
      <c r="BQ420">
        <f>VLOOKUP(A420,ReferenceTable[],12,FALSE)</f>
        <v>0</v>
      </c>
      <c r="BR420">
        <f>VLOOKUP(A420,ReferenceTable[],14,FALSE)</f>
        <v>0</v>
      </c>
      <c r="BS420" s="4">
        <f>VLOOKUP(A420,ReferenceTable[],15,FALSE)</f>
        <v>45973</v>
      </c>
      <c r="BT420">
        <f>VLOOKUP(A420,ReferenceTable[],16,FALSE)</f>
        <v>1</v>
      </c>
      <c r="BU420" t="str">
        <f>VLOOKUP(A420,ReferenceTable[],17,FALSE)</f>
        <v>JC</v>
      </c>
      <c r="BV420" s="4">
        <f>VLOOKUP(A420,ReferenceTable[],18,FALSE)</f>
        <v>45936</v>
      </c>
      <c r="BW420" s="4">
        <f>VLOOKUP(A420,ReferenceTable[],19,FALSE)</f>
        <v>45965</v>
      </c>
      <c r="BX420">
        <f>VLOOKUP(A420,ReferenceTable[],20,FALSE)</f>
        <v>720000</v>
      </c>
    </row>
    <row r="421" spans="1:76">
      <c r="A421" t="s">
        <v>1478</v>
      </c>
      <c r="B421">
        <v>10000</v>
      </c>
      <c r="C421">
        <v>20000</v>
      </c>
      <c r="D421" s="4">
        <v>45971</v>
      </c>
      <c r="E421" t="s">
        <v>77</v>
      </c>
      <c r="F421" t="s">
        <v>1479</v>
      </c>
      <c r="G421" t="s">
        <v>1483</v>
      </c>
      <c r="I421">
        <v>1</v>
      </c>
      <c r="J421" t="s">
        <v>984</v>
      </c>
      <c r="K421">
        <v>103</v>
      </c>
      <c r="L421" t="s">
        <v>125</v>
      </c>
      <c r="M421" t="s">
        <v>82</v>
      </c>
      <c r="N421" t="s">
        <v>135</v>
      </c>
      <c r="O421" t="s">
        <v>136</v>
      </c>
      <c r="P421">
        <v>46875</v>
      </c>
      <c r="S421" s="4">
        <v>45966</v>
      </c>
      <c r="U421">
        <v>8</v>
      </c>
      <c r="V421">
        <v>375000</v>
      </c>
      <c r="W421" t="s">
        <v>85</v>
      </c>
      <c r="X421" t="s">
        <v>128</v>
      </c>
      <c r="Y421">
        <v>0</v>
      </c>
      <c r="Z421">
        <v>375000</v>
      </c>
      <c r="AA421">
        <v>0</v>
      </c>
      <c r="AB421">
        <v>0</v>
      </c>
      <c r="AC421">
        <v>0</v>
      </c>
      <c r="AD421">
        <v>0</v>
      </c>
      <c r="AG421">
        <v>0</v>
      </c>
      <c r="AP421" t="s">
        <v>129</v>
      </c>
      <c r="AQ421" t="s">
        <v>653</v>
      </c>
      <c r="AR421" t="s">
        <v>654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80</v>
      </c>
      <c r="BC421" t="s">
        <v>1481</v>
      </c>
      <c r="BD421">
        <v>0</v>
      </c>
      <c r="BF421" t="s">
        <v>653</v>
      </c>
      <c r="BI421" t="s">
        <v>1482</v>
      </c>
      <c r="BJ421" s="5" t="str">
        <f>VLOOKUP(A421,ReferenceTable[],4,FALSE)</f>
        <v>SH3001</v>
      </c>
      <c r="BK421" t="str">
        <f>VLOOKUP(A421,ReferenceTable[],5,FALSE)</f>
        <v>AR4001</v>
      </c>
      <c r="BL421" t="str">
        <f>VLOOKUP(A421,ReferenceTable[],6,FALSE)</f>
        <v>RT3001</v>
      </c>
      <c r="BM421" t="str">
        <f>VLOOKUP(A421,ReferenceTable[],7,FALSE)</f>
        <v>XHX2807</v>
      </c>
      <c r="BN421" s="4">
        <f>VLOOKUP(A421,ReferenceTable[],9,FALSE)</f>
        <v>45973</v>
      </c>
      <c r="BO421">
        <f>VLOOKUP(A421,ReferenceTable[],10,FALSE)</f>
        <v>720000</v>
      </c>
      <c r="BP421">
        <f>VLOOKUP(A421,ReferenceTable[],11,FALSE)</f>
        <v>720000</v>
      </c>
      <c r="BQ421">
        <f>VLOOKUP(A421,ReferenceTable[],12,FALSE)</f>
        <v>0</v>
      </c>
      <c r="BR421">
        <f>VLOOKUP(A421,ReferenceTable[],14,FALSE)</f>
        <v>0</v>
      </c>
      <c r="BS421" s="4">
        <f>VLOOKUP(A421,ReferenceTable[],15,FALSE)</f>
        <v>45973</v>
      </c>
      <c r="BT421">
        <f>VLOOKUP(A421,ReferenceTable[],16,FALSE)</f>
        <v>1</v>
      </c>
      <c r="BU421" t="str">
        <f>VLOOKUP(A421,ReferenceTable[],17,FALSE)</f>
        <v>JC</v>
      </c>
      <c r="BV421" s="4">
        <f>VLOOKUP(A421,ReferenceTable[],18,FALSE)</f>
        <v>45936</v>
      </c>
      <c r="BW421" s="4">
        <f>VLOOKUP(A421,ReferenceTable[],19,FALSE)</f>
        <v>45965</v>
      </c>
      <c r="BX421">
        <f>VLOOKUP(A421,ReferenceTable[],20,FALSE)</f>
        <v>720000</v>
      </c>
    </row>
    <row r="422" spans="1:76">
      <c r="A422" t="s">
        <v>1478</v>
      </c>
      <c r="B422">
        <v>10000</v>
      </c>
      <c r="C422">
        <v>30000</v>
      </c>
      <c r="D422" s="4">
        <v>45971</v>
      </c>
      <c r="E422" t="s">
        <v>77</v>
      </c>
      <c r="F422" t="s">
        <v>1479</v>
      </c>
      <c r="G422" t="s">
        <v>1480</v>
      </c>
      <c r="I422">
        <v>1</v>
      </c>
      <c r="J422" t="s">
        <v>984</v>
      </c>
      <c r="K422">
        <v>103</v>
      </c>
      <c r="L422" t="s">
        <v>125</v>
      </c>
      <c r="M422" t="s">
        <v>82</v>
      </c>
      <c r="N422" t="s">
        <v>792</v>
      </c>
      <c r="O422" t="s">
        <v>793</v>
      </c>
      <c r="P422">
        <v>4375</v>
      </c>
      <c r="S422" s="4">
        <v>45967</v>
      </c>
      <c r="U422">
        <v>8</v>
      </c>
      <c r="V422">
        <v>35000</v>
      </c>
      <c r="W422" t="s">
        <v>85</v>
      </c>
      <c r="X422" t="s">
        <v>128</v>
      </c>
      <c r="Y422">
        <v>0</v>
      </c>
      <c r="Z422">
        <v>35000</v>
      </c>
      <c r="AA422">
        <v>0</v>
      </c>
      <c r="AB422">
        <v>0</v>
      </c>
      <c r="AC422">
        <v>0</v>
      </c>
      <c r="AD422">
        <v>0</v>
      </c>
      <c r="AG422">
        <v>0</v>
      </c>
      <c r="AP422" t="s">
        <v>129</v>
      </c>
      <c r="AQ422" t="s">
        <v>653</v>
      </c>
      <c r="AR422" t="s">
        <v>654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80</v>
      </c>
      <c r="BC422" t="s">
        <v>1481</v>
      </c>
      <c r="BD422">
        <v>0</v>
      </c>
      <c r="BF422" t="s">
        <v>653</v>
      </c>
      <c r="BI422" t="s">
        <v>1482</v>
      </c>
      <c r="BJ422" s="5" t="str">
        <f>VLOOKUP(A422,ReferenceTable[],4,FALSE)</f>
        <v>SH3001</v>
      </c>
      <c r="BK422" t="str">
        <f>VLOOKUP(A422,ReferenceTable[],5,FALSE)</f>
        <v>AR4001</v>
      </c>
      <c r="BL422" t="str">
        <f>VLOOKUP(A422,ReferenceTable[],6,FALSE)</f>
        <v>RT3001</v>
      </c>
      <c r="BM422" t="str">
        <f>VLOOKUP(A422,ReferenceTable[],7,FALSE)</f>
        <v>XHX2807</v>
      </c>
      <c r="BN422" s="4">
        <f>VLOOKUP(A422,ReferenceTable[],9,FALSE)</f>
        <v>45973</v>
      </c>
      <c r="BO422">
        <f>VLOOKUP(A422,ReferenceTable[],10,FALSE)</f>
        <v>720000</v>
      </c>
      <c r="BP422">
        <f>VLOOKUP(A422,ReferenceTable[],11,FALSE)</f>
        <v>720000</v>
      </c>
      <c r="BQ422">
        <f>VLOOKUP(A422,ReferenceTable[],12,FALSE)</f>
        <v>0</v>
      </c>
      <c r="BR422">
        <f>VLOOKUP(A422,ReferenceTable[],14,FALSE)</f>
        <v>0</v>
      </c>
      <c r="BS422" s="4">
        <f>VLOOKUP(A422,ReferenceTable[],15,FALSE)</f>
        <v>45973</v>
      </c>
      <c r="BT422">
        <f>VLOOKUP(A422,ReferenceTable[],16,FALSE)</f>
        <v>1</v>
      </c>
      <c r="BU422" t="str">
        <f>VLOOKUP(A422,ReferenceTable[],17,FALSE)</f>
        <v>JC</v>
      </c>
      <c r="BV422" s="4">
        <f>VLOOKUP(A422,ReferenceTable[],18,FALSE)</f>
        <v>45936</v>
      </c>
      <c r="BW422" s="4">
        <f>VLOOKUP(A422,ReferenceTable[],19,FALSE)</f>
        <v>45965</v>
      </c>
      <c r="BX422">
        <f>VLOOKUP(A422,ReferenceTable[],20,FALSE)</f>
        <v>720000</v>
      </c>
    </row>
    <row r="423" spans="1:76">
      <c r="A423" t="s">
        <v>1478</v>
      </c>
      <c r="B423">
        <v>20000</v>
      </c>
      <c r="C423">
        <v>10000</v>
      </c>
      <c r="D423" s="4">
        <v>45971</v>
      </c>
      <c r="E423" t="s">
        <v>77</v>
      </c>
      <c r="F423" t="s">
        <v>1479</v>
      </c>
      <c r="G423" t="s">
        <v>1480</v>
      </c>
      <c r="I423">
        <v>1</v>
      </c>
      <c r="J423" t="s">
        <v>984</v>
      </c>
      <c r="K423">
        <v>103</v>
      </c>
      <c r="L423" t="s">
        <v>125</v>
      </c>
      <c r="M423" t="s">
        <v>82</v>
      </c>
      <c r="N423" t="s">
        <v>792</v>
      </c>
      <c r="O423" t="s">
        <v>793</v>
      </c>
      <c r="P423">
        <v>90000</v>
      </c>
      <c r="S423" s="4">
        <v>45967</v>
      </c>
      <c r="U423">
        <v>8</v>
      </c>
      <c r="V423">
        <v>720000</v>
      </c>
      <c r="W423" t="s">
        <v>85</v>
      </c>
      <c r="X423" t="s">
        <v>128</v>
      </c>
      <c r="Y423">
        <v>0</v>
      </c>
      <c r="Z423">
        <v>720000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129</v>
      </c>
      <c r="AQ423" t="s">
        <v>653</v>
      </c>
      <c r="AR423" t="s">
        <v>654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80</v>
      </c>
      <c r="BC423" t="s">
        <v>1481</v>
      </c>
      <c r="BD423">
        <v>0</v>
      </c>
      <c r="BF423" t="s">
        <v>653</v>
      </c>
      <c r="BI423" t="s">
        <v>1482</v>
      </c>
      <c r="BJ423" s="5" t="str">
        <f>VLOOKUP(A423,ReferenceTable[],4,FALSE)</f>
        <v>SH3001</v>
      </c>
      <c r="BK423" t="str">
        <f>VLOOKUP(A423,ReferenceTable[],5,FALSE)</f>
        <v>AR4001</v>
      </c>
      <c r="BL423" t="str">
        <f>VLOOKUP(A423,ReferenceTable[],6,FALSE)</f>
        <v>RT3001</v>
      </c>
      <c r="BM423" t="str">
        <f>VLOOKUP(A423,ReferenceTable[],7,FALSE)</f>
        <v>XHX2807</v>
      </c>
      <c r="BN423" s="4">
        <f>VLOOKUP(A423,ReferenceTable[],9,FALSE)</f>
        <v>45973</v>
      </c>
      <c r="BO423">
        <f>VLOOKUP(A423,ReferenceTable[],10,FALSE)</f>
        <v>720000</v>
      </c>
      <c r="BP423">
        <f>VLOOKUP(A423,ReferenceTable[],11,FALSE)</f>
        <v>720000</v>
      </c>
      <c r="BQ423">
        <f>VLOOKUP(A423,ReferenceTable[],12,FALSE)</f>
        <v>0</v>
      </c>
      <c r="BR423">
        <f>VLOOKUP(A423,ReferenceTable[],14,FALSE)</f>
        <v>0</v>
      </c>
      <c r="BS423" s="4">
        <f>VLOOKUP(A423,ReferenceTable[],15,FALSE)</f>
        <v>45973</v>
      </c>
      <c r="BT423">
        <f>VLOOKUP(A423,ReferenceTable[],16,FALSE)</f>
        <v>1</v>
      </c>
      <c r="BU423" t="str">
        <f>VLOOKUP(A423,ReferenceTable[],17,FALSE)</f>
        <v>JC</v>
      </c>
      <c r="BV423" s="4">
        <f>VLOOKUP(A423,ReferenceTable[],18,FALSE)</f>
        <v>45936</v>
      </c>
      <c r="BW423" s="4">
        <f>VLOOKUP(A423,ReferenceTable[],19,FALSE)</f>
        <v>45965</v>
      </c>
      <c r="BX423">
        <f>VLOOKUP(A423,ReferenceTable[],20,FALSE)</f>
        <v>720000</v>
      </c>
    </row>
    <row r="424" spans="1:76">
      <c r="A424" t="s">
        <v>1484</v>
      </c>
      <c r="B424">
        <v>10000</v>
      </c>
      <c r="C424">
        <v>10000</v>
      </c>
      <c r="D424" s="4">
        <v>45978</v>
      </c>
      <c r="E424" t="s">
        <v>77</v>
      </c>
      <c r="F424">
        <v>0.448865740740741</v>
      </c>
      <c r="G424" t="s">
        <v>1485</v>
      </c>
      <c r="I424">
        <v>1</v>
      </c>
      <c r="J424" t="s">
        <v>984</v>
      </c>
      <c r="K424">
        <v>103</v>
      </c>
      <c r="L424" t="s">
        <v>125</v>
      </c>
      <c r="M424" t="s">
        <v>82</v>
      </c>
      <c r="N424" t="s">
        <v>133</v>
      </c>
      <c r="O424" t="s">
        <v>134</v>
      </c>
      <c r="P424">
        <v>46875</v>
      </c>
      <c r="S424" s="4">
        <v>45973</v>
      </c>
      <c r="U424">
        <v>8</v>
      </c>
      <c r="V424">
        <v>375000</v>
      </c>
      <c r="W424" t="s">
        <v>85</v>
      </c>
      <c r="X424" t="s">
        <v>128</v>
      </c>
      <c r="Y424">
        <v>0</v>
      </c>
      <c r="Z424">
        <v>375000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129</v>
      </c>
      <c r="AQ424" t="s">
        <v>653</v>
      </c>
      <c r="AR424" t="s">
        <v>654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80</v>
      </c>
      <c r="BC424" t="s">
        <v>1486</v>
      </c>
      <c r="BD424">
        <v>0</v>
      </c>
      <c r="BF424" t="s">
        <v>653</v>
      </c>
      <c r="BI424" t="s">
        <v>1487</v>
      </c>
      <c r="BJ424" s="5" t="str">
        <f>VLOOKUP(A424,ReferenceTable[],4,FALSE)</f>
        <v>SH3001</v>
      </c>
      <c r="BK424" t="str">
        <f>VLOOKUP(A424,ReferenceTable[],5,FALSE)</f>
        <v>AR4001</v>
      </c>
      <c r="BL424" t="str">
        <f>VLOOKUP(A424,ReferenceTable[],6,FALSE)</f>
        <v>RT3001</v>
      </c>
      <c r="BM424" t="str">
        <f>VLOOKUP(A424,ReferenceTable[],7,FALSE)</f>
        <v>XHX2807</v>
      </c>
      <c r="BN424" s="4">
        <f>VLOOKUP(A424,ReferenceTable[],9,FALSE)</f>
        <v>45981</v>
      </c>
      <c r="BO424">
        <f>VLOOKUP(A424,ReferenceTable[],10,FALSE)</f>
        <v>720000</v>
      </c>
      <c r="BP424">
        <f>VLOOKUP(A424,ReferenceTable[],11,FALSE)</f>
        <v>720000</v>
      </c>
      <c r="BQ424">
        <f>VLOOKUP(A424,ReferenceTable[],12,FALSE)</f>
        <v>0</v>
      </c>
      <c r="BR424">
        <f>VLOOKUP(A424,ReferenceTable[],14,FALSE)</f>
        <v>0</v>
      </c>
      <c r="BS424" s="4">
        <f>VLOOKUP(A424,ReferenceTable[],15,FALSE)</f>
        <v>45982</v>
      </c>
      <c r="BT424">
        <f>VLOOKUP(A424,ReferenceTable[],16,FALSE)</f>
        <v>1</v>
      </c>
      <c r="BU424" t="str">
        <f>VLOOKUP(A424,ReferenceTable[],17,FALSE)</f>
        <v>JC</v>
      </c>
      <c r="BV424" s="4">
        <f>VLOOKUP(A424,ReferenceTable[],18,FALSE)</f>
        <v>45936</v>
      </c>
      <c r="BW424" s="4">
        <f>VLOOKUP(A424,ReferenceTable[],19,FALSE)</f>
        <v>45973</v>
      </c>
      <c r="BX424">
        <f>VLOOKUP(A424,ReferenceTable[],20,FALSE)</f>
        <v>720000</v>
      </c>
    </row>
    <row r="425" spans="1:76">
      <c r="A425" t="s">
        <v>1484</v>
      </c>
      <c r="B425">
        <v>10000</v>
      </c>
      <c r="C425">
        <v>20000</v>
      </c>
      <c r="D425" s="4">
        <v>45978</v>
      </c>
      <c r="E425" t="s">
        <v>77</v>
      </c>
      <c r="F425">
        <v>0.448865740740741</v>
      </c>
      <c r="G425" t="s">
        <v>1485</v>
      </c>
      <c r="I425">
        <v>1</v>
      </c>
      <c r="J425" t="s">
        <v>984</v>
      </c>
      <c r="K425">
        <v>103</v>
      </c>
      <c r="L425" t="s">
        <v>125</v>
      </c>
      <c r="M425" t="s">
        <v>82</v>
      </c>
      <c r="N425" t="s">
        <v>126</v>
      </c>
      <c r="O425" t="s">
        <v>127</v>
      </c>
      <c r="P425">
        <v>28125</v>
      </c>
      <c r="S425" s="4">
        <v>45974</v>
      </c>
      <c r="U425">
        <v>8</v>
      </c>
      <c r="V425">
        <v>225000</v>
      </c>
      <c r="W425" t="s">
        <v>85</v>
      </c>
      <c r="X425" t="s">
        <v>128</v>
      </c>
      <c r="Y425">
        <v>0</v>
      </c>
      <c r="Z425">
        <v>225000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129</v>
      </c>
      <c r="AQ425" t="s">
        <v>653</v>
      </c>
      <c r="AR425" t="s">
        <v>654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80</v>
      </c>
      <c r="BC425" t="s">
        <v>1486</v>
      </c>
      <c r="BD425">
        <v>0</v>
      </c>
      <c r="BF425" t="s">
        <v>653</v>
      </c>
      <c r="BI425" t="s">
        <v>1487</v>
      </c>
      <c r="BJ425" s="5" t="str">
        <f>VLOOKUP(A425,ReferenceTable[],4,FALSE)</f>
        <v>SH3001</v>
      </c>
      <c r="BK425" t="str">
        <f>VLOOKUP(A425,ReferenceTable[],5,FALSE)</f>
        <v>AR4001</v>
      </c>
      <c r="BL425" t="str">
        <f>VLOOKUP(A425,ReferenceTable[],6,FALSE)</f>
        <v>RT3001</v>
      </c>
      <c r="BM425" t="str">
        <f>VLOOKUP(A425,ReferenceTable[],7,FALSE)</f>
        <v>XHX2807</v>
      </c>
      <c r="BN425" s="4">
        <f>VLOOKUP(A425,ReferenceTable[],9,FALSE)</f>
        <v>45981</v>
      </c>
      <c r="BO425">
        <f>VLOOKUP(A425,ReferenceTable[],10,FALSE)</f>
        <v>720000</v>
      </c>
      <c r="BP425">
        <f>VLOOKUP(A425,ReferenceTable[],11,FALSE)</f>
        <v>720000</v>
      </c>
      <c r="BQ425">
        <f>VLOOKUP(A425,ReferenceTable[],12,FALSE)</f>
        <v>0</v>
      </c>
      <c r="BR425">
        <f>VLOOKUP(A425,ReferenceTable[],14,FALSE)</f>
        <v>0</v>
      </c>
      <c r="BS425" s="4">
        <f>VLOOKUP(A425,ReferenceTable[],15,FALSE)</f>
        <v>45982</v>
      </c>
      <c r="BT425">
        <f>VLOOKUP(A425,ReferenceTable[],16,FALSE)</f>
        <v>1</v>
      </c>
      <c r="BU425" t="str">
        <f>VLOOKUP(A425,ReferenceTable[],17,FALSE)</f>
        <v>JC</v>
      </c>
      <c r="BV425" s="4">
        <f>VLOOKUP(A425,ReferenceTable[],18,FALSE)</f>
        <v>45936</v>
      </c>
      <c r="BW425" s="4">
        <f>VLOOKUP(A425,ReferenceTable[],19,FALSE)</f>
        <v>45973</v>
      </c>
      <c r="BX425">
        <f>VLOOKUP(A425,ReferenceTable[],20,FALSE)</f>
        <v>720000</v>
      </c>
    </row>
    <row r="426" spans="1:76">
      <c r="A426" t="s">
        <v>1484</v>
      </c>
      <c r="B426">
        <v>10000</v>
      </c>
      <c r="C426">
        <v>30000</v>
      </c>
      <c r="D426" s="4">
        <v>45978</v>
      </c>
      <c r="E426" t="s">
        <v>77</v>
      </c>
      <c r="F426">
        <v>0.448865740740741</v>
      </c>
      <c r="G426" t="s">
        <v>1488</v>
      </c>
      <c r="I426">
        <v>1</v>
      </c>
      <c r="J426" t="s">
        <v>984</v>
      </c>
      <c r="K426">
        <v>103</v>
      </c>
      <c r="L426" t="s">
        <v>125</v>
      </c>
      <c r="M426" t="s">
        <v>82</v>
      </c>
      <c r="N426" t="s">
        <v>135</v>
      </c>
      <c r="O426" t="s">
        <v>136</v>
      </c>
      <c r="P426">
        <v>15000</v>
      </c>
      <c r="S426" s="4">
        <v>45975</v>
      </c>
      <c r="U426">
        <v>8</v>
      </c>
      <c r="V426">
        <v>120000</v>
      </c>
      <c r="W426" t="s">
        <v>85</v>
      </c>
      <c r="X426" t="s">
        <v>128</v>
      </c>
      <c r="Y426">
        <v>0</v>
      </c>
      <c r="Z426">
        <v>120000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129</v>
      </c>
      <c r="AQ426" t="s">
        <v>653</v>
      </c>
      <c r="AR426" t="s">
        <v>654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80</v>
      </c>
      <c r="BC426" t="s">
        <v>1486</v>
      </c>
      <c r="BD426">
        <v>0</v>
      </c>
      <c r="BF426" t="s">
        <v>653</v>
      </c>
      <c r="BI426" t="s">
        <v>1487</v>
      </c>
      <c r="BJ426" s="5" t="str">
        <f>VLOOKUP(A426,ReferenceTable[],4,FALSE)</f>
        <v>SH3001</v>
      </c>
      <c r="BK426" t="str">
        <f>VLOOKUP(A426,ReferenceTable[],5,FALSE)</f>
        <v>AR4001</v>
      </c>
      <c r="BL426" t="str">
        <f>VLOOKUP(A426,ReferenceTable[],6,FALSE)</f>
        <v>RT3001</v>
      </c>
      <c r="BM426" t="str">
        <f>VLOOKUP(A426,ReferenceTable[],7,FALSE)</f>
        <v>XHX2807</v>
      </c>
      <c r="BN426" s="4">
        <f>VLOOKUP(A426,ReferenceTable[],9,FALSE)</f>
        <v>45981</v>
      </c>
      <c r="BO426">
        <f>VLOOKUP(A426,ReferenceTable[],10,FALSE)</f>
        <v>720000</v>
      </c>
      <c r="BP426">
        <f>VLOOKUP(A426,ReferenceTable[],11,FALSE)</f>
        <v>720000</v>
      </c>
      <c r="BQ426">
        <f>VLOOKUP(A426,ReferenceTable[],12,FALSE)</f>
        <v>0</v>
      </c>
      <c r="BR426">
        <f>VLOOKUP(A426,ReferenceTable[],14,FALSE)</f>
        <v>0</v>
      </c>
      <c r="BS426" s="4">
        <f>VLOOKUP(A426,ReferenceTable[],15,FALSE)</f>
        <v>45982</v>
      </c>
      <c r="BT426">
        <f>VLOOKUP(A426,ReferenceTable[],16,FALSE)</f>
        <v>1</v>
      </c>
      <c r="BU426" t="str">
        <f>VLOOKUP(A426,ReferenceTable[],17,FALSE)</f>
        <v>JC</v>
      </c>
      <c r="BV426" s="4">
        <f>VLOOKUP(A426,ReferenceTable[],18,FALSE)</f>
        <v>45936</v>
      </c>
      <c r="BW426" s="4">
        <f>VLOOKUP(A426,ReferenceTable[],19,FALSE)</f>
        <v>45973</v>
      </c>
      <c r="BX426">
        <f>VLOOKUP(A426,ReferenceTable[],20,FALSE)</f>
        <v>720000</v>
      </c>
    </row>
    <row r="427" spans="1:76">
      <c r="A427" t="s">
        <v>1489</v>
      </c>
      <c r="B427">
        <v>10000</v>
      </c>
      <c r="C427">
        <v>10000</v>
      </c>
      <c r="D427" s="4">
        <v>45979</v>
      </c>
      <c r="E427" t="s">
        <v>77</v>
      </c>
      <c r="F427" t="s">
        <v>1490</v>
      </c>
      <c r="G427" t="s">
        <v>1491</v>
      </c>
      <c r="I427">
        <v>1</v>
      </c>
      <c r="J427" t="s">
        <v>984</v>
      </c>
      <c r="K427">
        <v>103</v>
      </c>
      <c r="L427" t="s">
        <v>125</v>
      </c>
      <c r="M427" t="s">
        <v>82</v>
      </c>
      <c r="N427" t="s">
        <v>133</v>
      </c>
      <c r="O427" t="s">
        <v>134</v>
      </c>
      <c r="P427">
        <v>35000</v>
      </c>
      <c r="S427" s="4">
        <v>45975</v>
      </c>
      <c r="U427">
        <v>8</v>
      </c>
      <c r="V427">
        <v>280000</v>
      </c>
      <c r="W427" t="s">
        <v>85</v>
      </c>
      <c r="X427" t="s">
        <v>128</v>
      </c>
      <c r="Y427">
        <v>0</v>
      </c>
      <c r="Z427">
        <v>280000</v>
      </c>
      <c r="AA427">
        <v>0</v>
      </c>
      <c r="AB427">
        <v>0</v>
      </c>
      <c r="AC427">
        <v>0</v>
      </c>
      <c r="AD427">
        <v>0</v>
      </c>
      <c r="AG427">
        <v>0</v>
      </c>
      <c r="AP427" t="s">
        <v>129</v>
      </c>
      <c r="AQ427" t="s">
        <v>653</v>
      </c>
      <c r="AR427" t="s">
        <v>654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80</v>
      </c>
      <c r="BC427" t="s">
        <v>1492</v>
      </c>
      <c r="BD427">
        <v>0</v>
      </c>
      <c r="BF427" t="s">
        <v>653</v>
      </c>
      <c r="BI427" t="s">
        <v>1493</v>
      </c>
      <c r="BJ427" s="5" t="str">
        <f>VLOOKUP(A427,ReferenceTable[],4,FALSE)</f>
        <v>SH3001</v>
      </c>
      <c r="BK427" t="str">
        <f>VLOOKUP(A427,ReferenceTable[],5,FALSE)</f>
        <v>AR4001</v>
      </c>
      <c r="BL427" t="str">
        <f>VLOOKUP(A427,ReferenceTable[],6,FALSE)</f>
        <v>RT3001</v>
      </c>
      <c r="BM427" t="str">
        <f>VLOOKUP(A427,ReferenceTable[],7,FALSE)</f>
        <v>XHX2807</v>
      </c>
      <c r="BN427" s="4">
        <f>VLOOKUP(A427,ReferenceTable[],9,FALSE)</f>
        <v>45987</v>
      </c>
      <c r="BO427">
        <f>VLOOKUP(A427,ReferenceTable[],10,FALSE)</f>
        <v>720000</v>
      </c>
      <c r="BP427">
        <f>VLOOKUP(A427,ReferenceTable[],11,FALSE)</f>
        <v>0</v>
      </c>
      <c r="BQ427">
        <f>VLOOKUP(A427,ReferenceTable[],12,FALSE)</f>
        <v>0</v>
      </c>
      <c r="BR427">
        <f>VLOOKUP(A427,ReferenceTable[],14,FALSE)</f>
        <v>0</v>
      </c>
      <c r="BS427" s="4">
        <f>VLOOKUP(A427,ReferenceTable[],15,FALSE)</f>
        <v>45989</v>
      </c>
      <c r="BT427">
        <f>VLOOKUP(A427,ReferenceTable[],16,FALSE)</f>
        <v>1</v>
      </c>
      <c r="BU427" t="str">
        <f>VLOOKUP(A427,ReferenceTable[],17,FALSE)</f>
        <v>JC</v>
      </c>
      <c r="BV427" s="4">
        <f>VLOOKUP(A427,ReferenceTable[],18,FALSE)</f>
        <v>45936</v>
      </c>
      <c r="BW427" s="4">
        <f>VLOOKUP(A427,ReferenceTable[],19,FALSE)</f>
        <v>45975</v>
      </c>
      <c r="BX427">
        <f>VLOOKUP(A427,ReferenceTable[],20,FALSE)</f>
        <v>720000</v>
      </c>
    </row>
    <row r="428" spans="1:76">
      <c r="A428" t="s">
        <v>1489</v>
      </c>
      <c r="B428">
        <v>10000</v>
      </c>
      <c r="C428">
        <v>20000</v>
      </c>
      <c r="D428" s="4">
        <v>45979</v>
      </c>
      <c r="E428" t="s">
        <v>77</v>
      </c>
      <c r="F428" t="s">
        <v>1490</v>
      </c>
      <c r="G428" t="s">
        <v>1491</v>
      </c>
      <c r="I428">
        <v>1</v>
      </c>
      <c r="J428" t="s">
        <v>984</v>
      </c>
      <c r="K428">
        <v>103</v>
      </c>
      <c r="L428" t="s">
        <v>125</v>
      </c>
      <c r="M428" t="s">
        <v>82</v>
      </c>
      <c r="N428" t="s">
        <v>126</v>
      </c>
      <c r="O428" t="s">
        <v>127</v>
      </c>
      <c r="P428">
        <v>13750</v>
      </c>
      <c r="S428" s="4">
        <v>45976</v>
      </c>
      <c r="U428">
        <v>8</v>
      </c>
      <c r="V428">
        <v>110000</v>
      </c>
      <c r="W428" t="s">
        <v>85</v>
      </c>
      <c r="X428" t="s">
        <v>128</v>
      </c>
      <c r="Y428">
        <v>0</v>
      </c>
      <c r="Z428">
        <v>110000</v>
      </c>
      <c r="AA428">
        <v>0</v>
      </c>
      <c r="AB428">
        <v>0</v>
      </c>
      <c r="AC428">
        <v>0</v>
      </c>
      <c r="AD428">
        <v>0</v>
      </c>
      <c r="AG428">
        <v>0</v>
      </c>
      <c r="AP428" t="s">
        <v>129</v>
      </c>
      <c r="AQ428" t="s">
        <v>653</v>
      </c>
      <c r="AR428" t="s">
        <v>654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80</v>
      </c>
      <c r="BC428" t="s">
        <v>1492</v>
      </c>
      <c r="BD428">
        <v>0</v>
      </c>
      <c r="BF428" t="s">
        <v>653</v>
      </c>
      <c r="BI428" t="s">
        <v>1493</v>
      </c>
      <c r="BJ428" s="5" t="str">
        <f>VLOOKUP(A428,ReferenceTable[],4,FALSE)</f>
        <v>SH3001</v>
      </c>
      <c r="BK428" t="str">
        <f>VLOOKUP(A428,ReferenceTable[],5,FALSE)</f>
        <v>AR4001</v>
      </c>
      <c r="BL428" t="str">
        <f>VLOOKUP(A428,ReferenceTable[],6,FALSE)</f>
        <v>RT3001</v>
      </c>
      <c r="BM428" t="str">
        <f>VLOOKUP(A428,ReferenceTable[],7,FALSE)</f>
        <v>XHX2807</v>
      </c>
      <c r="BN428" s="4">
        <f>VLOOKUP(A428,ReferenceTable[],9,FALSE)</f>
        <v>45987</v>
      </c>
      <c r="BO428">
        <f>VLOOKUP(A428,ReferenceTable[],10,FALSE)</f>
        <v>720000</v>
      </c>
      <c r="BP428">
        <f>VLOOKUP(A428,ReferenceTable[],11,FALSE)</f>
        <v>0</v>
      </c>
      <c r="BQ428">
        <f>VLOOKUP(A428,ReferenceTable[],12,FALSE)</f>
        <v>0</v>
      </c>
      <c r="BR428">
        <f>VLOOKUP(A428,ReferenceTable[],14,FALSE)</f>
        <v>0</v>
      </c>
      <c r="BS428" s="4">
        <f>VLOOKUP(A428,ReferenceTable[],15,FALSE)</f>
        <v>45989</v>
      </c>
      <c r="BT428">
        <f>VLOOKUP(A428,ReferenceTable[],16,FALSE)</f>
        <v>1</v>
      </c>
      <c r="BU428" t="str">
        <f>VLOOKUP(A428,ReferenceTable[],17,FALSE)</f>
        <v>JC</v>
      </c>
      <c r="BV428" s="4">
        <f>VLOOKUP(A428,ReferenceTable[],18,FALSE)</f>
        <v>45936</v>
      </c>
      <c r="BW428" s="4">
        <f>VLOOKUP(A428,ReferenceTable[],19,FALSE)</f>
        <v>45975</v>
      </c>
      <c r="BX428">
        <f>VLOOKUP(A428,ReferenceTable[],20,FALSE)</f>
        <v>720000</v>
      </c>
    </row>
    <row r="429" spans="1:76">
      <c r="A429" t="s">
        <v>1489</v>
      </c>
      <c r="B429">
        <v>10000</v>
      </c>
      <c r="C429">
        <v>30000</v>
      </c>
      <c r="D429" s="4">
        <v>45979</v>
      </c>
      <c r="E429" t="s">
        <v>77</v>
      </c>
      <c r="F429" t="s">
        <v>1490</v>
      </c>
      <c r="G429" t="s">
        <v>1491</v>
      </c>
      <c r="I429">
        <v>1</v>
      </c>
      <c r="J429" t="s">
        <v>984</v>
      </c>
      <c r="K429">
        <v>103</v>
      </c>
      <c r="L429" t="s">
        <v>125</v>
      </c>
      <c r="M429" t="s">
        <v>82</v>
      </c>
      <c r="N429" t="s">
        <v>135</v>
      </c>
      <c r="O429" t="s">
        <v>136</v>
      </c>
      <c r="P429">
        <v>22500</v>
      </c>
      <c r="S429" s="4">
        <v>45978</v>
      </c>
      <c r="U429">
        <v>8</v>
      </c>
      <c r="V429">
        <v>180000</v>
      </c>
      <c r="W429" t="s">
        <v>85</v>
      </c>
      <c r="X429" t="s">
        <v>128</v>
      </c>
      <c r="Y429">
        <v>0</v>
      </c>
      <c r="Z429">
        <v>180000</v>
      </c>
      <c r="AA429">
        <v>0</v>
      </c>
      <c r="AB429">
        <v>0</v>
      </c>
      <c r="AC429">
        <v>0</v>
      </c>
      <c r="AD429">
        <v>0</v>
      </c>
      <c r="AG429">
        <v>0</v>
      </c>
      <c r="AP429" t="s">
        <v>129</v>
      </c>
      <c r="AQ429" t="s">
        <v>653</v>
      </c>
      <c r="AR429" t="s">
        <v>654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80</v>
      </c>
      <c r="BC429" t="s">
        <v>1492</v>
      </c>
      <c r="BD429">
        <v>0</v>
      </c>
      <c r="BF429" t="s">
        <v>653</v>
      </c>
      <c r="BI429" t="s">
        <v>1493</v>
      </c>
      <c r="BJ429" s="5" t="str">
        <f>VLOOKUP(A429,ReferenceTable[],4,FALSE)</f>
        <v>SH3001</v>
      </c>
      <c r="BK429" t="str">
        <f>VLOOKUP(A429,ReferenceTable[],5,FALSE)</f>
        <v>AR4001</v>
      </c>
      <c r="BL429" t="str">
        <f>VLOOKUP(A429,ReferenceTable[],6,FALSE)</f>
        <v>RT3001</v>
      </c>
      <c r="BM429" t="str">
        <f>VLOOKUP(A429,ReferenceTable[],7,FALSE)</f>
        <v>XHX2807</v>
      </c>
      <c r="BN429" s="4">
        <f>VLOOKUP(A429,ReferenceTable[],9,FALSE)</f>
        <v>45987</v>
      </c>
      <c r="BO429">
        <f>VLOOKUP(A429,ReferenceTable[],10,FALSE)</f>
        <v>720000</v>
      </c>
      <c r="BP429">
        <f>VLOOKUP(A429,ReferenceTable[],11,FALSE)</f>
        <v>0</v>
      </c>
      <c r="BQ429">
        <f>VLOOKUP(A429,ReferenceTable[],12,FALSE)</f>
        <v>0</v>
      </c>
      <c r="BR429">
        <f>VLOOKUP(A429,ReferenceTable[],14,FALSE)</f>
        <v>0</v>
      </c>
      <c r="BS429" s="4">
        <f>VLOOKUP(A429,ReferenceTable[],15,FALSE)</f>
        <v>45989</v>
      </c>
      <c r="BT429">
        <f>VLOOKUP(A429,ReferenceTable[],16,FALSE)</f>
        <v>1</v>
      </c>
      <c r="BU429" t="str">
        <f>VLOOKUP(A429,ReferenceTable[],17,FALSE)</f>
        <v>JC</v>
      </c>
      <c r="BV429" s="4">
        <f>VLOOKUP(A429,ReferenceTable[],18,FALSE)</f>
        <v>45936</v>
      </c>
      <c r="BW429" s="4">
        <f>VLOOKUP(A429,ReferenceTable[],19,FALSE)</f>
        <v>45975</v>
      </c>
      <c r="BX429">
        <f>VLOOKUP(A429,ReferenceTable[],20,FALSE)</f>
        <v>720000</v>
      </c>
    </row>
    <row r="430" spans="1:76">
      <c r="A430" t="s">
        <v>1489</v>
      </c>
      <c r="B430">
        <v>10000</v>
      </c>
      <c r="C430">
        <v>40000</v>
      </c>
      <c r="D430" s="4">
        <v>45979</v>
      </c>
      <c r="E430" t="s">
        <v>77</v>
      </c>
      <c r="F430" t="s">
        <v>1490</v>
      </c>
      <c r="G430" t="s">
        <v>1491</v>
      </c>
      <c r="I430">
        <v>1</v>
      </c>
      <c r="J430" t="s">
        <v>984</v>
      </c>
      <c r="K430">
        <v>103</v>
      </c>
      <c r="L430" t="s">
        <v>125</v>
      </c>
      <c r="M430" t="s">
        <v>82</v>
      </c>
      <c r="N430" t="s">
        <v>1406</v>
      </c>
      <c r="O430" t="e">
        <v>#N/A</v>
      </c>
      <c r="P430">
        <v>18750</v>
      </c>
      <c r="S430" s="4">
        <v>45978</v>
      </c>
      <c r="U430">
        <v>8</v>
      </c>
      <c r="V430">
        <v>150000</v>
      </c>
      <c r="W430" t="s">
        <v>85</v>
      </c>
      <c r="X430" t="s">
        <v>128</v>
      </c>
      <c r="Y430">
        <v>0</v>
      </c>
      <c r="Z430">
        <v>150000</v>
      </c>
      <c r="AA430">
        <v>0</v>
      </c>
      <c r="AB430">
        <v>0</v>
      </c>
      <c r="AC430">
        <v>0</v>
      </c>
      <c r="AD430">
        <v>0</v>
      </c>
      <c r="AG430">
        <v>0</v>
      </c>
      <c r="AP430" t="s">
        <v>129</v>
      </c>
      <c r="AQ430" t="s">
        <v>653</v>
      </c>
      <c r="AR430" t="s">
        <v>654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80</v>
      </c>
      <c r="BC430" t="s">
        <v>1492</v>
      </c>
      <c r="BD430">
        <v>0</v>
      </c>
      <c r="BF430" t="s">
        <v>653</v>
      </c>
      <c r="BI430" t="s">
        <v>1493</v>
      </c>
      <c r="BJ430" s="5" t="str">
        <f>VLOOKUP(A430,ReferenceTable[],4,FALSE)</f>
        <v>SH3001</v>
      </c>
      <c r="BK430" t="str">
        <f>VLOOKUP(A430,ReferenceTable[],5,FALSE)</f>
        <v>AR4001</v>
      </c>
      <c r="BL430" t="str">
        <f>VLOOKUP(A430,ReferenceTable[],6,FALSE)</f>
        <v>RT3001</v>
      </c>
      <c r="BM430" t="str">
        <f>VLOOKUP(A430,ReferenceTable[],7,FALSE)</f>
        <v>XHX2807</v>
      </c>
      <c r="BN430" s="4">
        <f>VLOOKUP(A430,ReferenceTable[],9,FALSE)</f>
        <v>45987</v>
      </c>
      <c r="BO430">
        <f>VLOOKUP(A430,ReferenceTable[],10,FALSE)</f>
        <v>720000</v>
      </c>
      <c r="BP430">
        <f>VLOOKUP(A430,ReferenceTable[],11,FALSE)</f>
        <v>0</v>
      </c>
      <c r="BQ430">
        <f>VLOOKUP(A430,ReferenceTable[],12,FALSE)</f>
        <v>0</v>
      </c>
      <c r="BR430">
        <f>VLOOKUP(A430,ReferenceTable[],14,FALSE)</f>
        <v>0</v>
      </c>
      <c r="BS430" s="4">
        <f>VLOOKUP(A430,ReferenceTable[],15,FALSE)</f>
        <v>45989</v>
      </c>
      <c r="BT430">
        <f>VLOOKUP(A430,ReferenceTable[],16,FALSE)</f>
        <v>1</v>
      </c>
      <c r="BU430" t="str">
        <f>VLOOKUP(A430,ReferenceTable[],17,FALSE)</f>
        <v>JC</v>
      </c>
      <c r="BV430" s="4">
        <f>VLOOKUP(A430,ReferenceTable[],18,FALSE)</f>
        <v>45936</v>
      </c>
      <c r="BW430" s="4">
        <f>VLOOKUP(A430,ReferenceTable[],19,FALSE)</f>
        <v>45975</v>
      </c>
      <c r="BX430">
        <f>VLOOKUP(A430,ReferenceTable[],20,FALSE)</f>
        <v>720000</v>
      </c>
    </row>
    <row r="431" spans="1:76">
      <c r="A431" t="s">
        <v>1494</v>
      </c>
      <c r="B431">
        <v>10000</v>
      </c>
      <c r="C431">
        <v>10000</v>
      </c>
      <c r="D431" s="4">
        <v>45985</v>
      </c>
      <c r="E431" t="s">
        <v>77</v>
      </c>
      <c r="F431" t="s">
        <v>1495</v>
      </c>
      <c r="G431" t="s">
        <v>1496</v>
      </c>
      <c r="I431">
        <v>1</v>
      </c>
      <c r="J431" t="s">
        <v>984</v>
      </c>
      <c r="K431">
        <v>103</v>
      </c>
      <c r="L431" t="s">
        <v>125</v>
      </c>
      <c r="M431" t="s">
        <v>82</v>
      </c>
      <c r="N431" t="s">
        <v>1406</v>
      </c>
      <c r="O431" t="e">
        <v>#N/A</v>
      </c>
      <c r="P431">
        <v>6250</v>
      </c>
      <c r="S431" s="4">
        <v>45978</v>
      </c>
      <c r="U431">
        <v>8</v>
      </c>
      <c r="V431">
        <v>50000</v>
      </c>
      <c r="W431" t="s">
        <v>85</v>
      </c>
      <c r="X431" t="s">
        <v>128</v>
      </c>
      <c r="Y431">
        <v>0</v>
      </c>
      <c r="Z431">
        <v>50000</v>
      </c>
      <c r="AA431">
        <v>0</v>
      </c>
      <c r="AB431">
        <v>0</v>
      </c>
      <c r="AC431">
        <v>0</v>
      </c>
      <c r="AD431">
        <v>0</v>
      </c>
      <c r="AG431">
        <v>0</v>
      </c>
      <c r="AP431" t="s">
        <v>129</v>
      </c>
      <c r="AQ431" t="s">
        <v>653</v>
      </c>
      <c r="AR431" t="s">
        <v>654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80</v>
      </c>
      <c r="BC431" t="s">
        <v>1497</v>
      </c>
      <c r="BD431">
        <v>0</v>
      </c>
      <c r="BF431" t="s">
        <v>653</v>
      </c>
      <c r="BI431" t="s">
        <v>1498</v>
      </c>
      <c r="BJ431" s="5" t="str">
        <f>VLOOKUP(A431,ReferenceTable[],4,FALSE)</f>
        <v>SH3001</v>
      </c>
      <c r="BK431" t="str">
        <f>VLOOKUP(A431,ReferenceTable[],5,FALSE)</f>
        <v>AR4001</v>
      </c>
      <c r="BL431" t="str">
        <f>VLOOKUP(A431,ReferenceTable[],6,FALSE)</f>
        <v>RT3001</v>
      </c>
      <c r="BM431" t="str">
        <f>VLOOKUP(A431,ReferenceTable[],7,FALSE)</f>
        <v>XHX2807</v>
      </c>
      <c r="BN431" s="4">
        <f>VLOOKUP(A431,ReferenceTable[],9,FALSE)</f>
        <v>45990</v>
      </c>
      <c r="BO431">
        <f>VLOOKUP(A431,ReferenceTable[],10,FALSE)</f>
        <v>720000</v>
      </c>
      <c r="BP431">
        <f>VLOOKUP(A431,ReferenceTable[],11,FALSE)</f>
        <v>0</v>
      </c>
      <c r="BQ431">
        <f>VLOOKUP(A431,ReferenceTable[],12,FALSE)</f>
        <v>0</v>
      </c>
      <c r="BR431">
        <f>VLOOKUP(A431,ReferenceTable[],14,FALSE)</f>
        <v>0</v>
      </c>
      <c r="BS431" s="4">
        <f>VLOOKUP(A431,ReferenceTable[],15,FALSE)</f>
        <v>45993</v>
      </c>
      <c r="BT431">
        <f>VLOOKUP(A431,ReferenceTable[],16,FALSE)</f>
        <v>1</v>
      </c>
      <c r="BU431" t="str">
        <f>VLOOKUP(A431,ReferenceTable[],17,FALSE)</f>
        <v>JC</v>
      </c>
      <c r="BV431" s="4">
        <f>VLOOKUP(A431,ReferenceTable[],18,FALSE)</f>
        <v>45936</v>
      </c>
      <c r="BW431" s="4">
        <f>VLOOKUP(A431,ReferenceTable[],19,FALSE)</f>
        <v>0</v>
      </c>
      <c r="BX431">
        <f>VLOOKUP(A431,ReferenceTable[],20,FALSE)</f>
        <v>0</v>
      </c>
    </row>
    <row r="432" spans="1:76">
      <c r="A432" t="s">
        <v>1494</v>
      </c>
      <c r="B432">
        <v>10000</v>
      </c>
      <c r="C432">
        <v>20000</v>
      </c>
      <c r="D432" s="4">
        <v>45985</v>
      </c>
      <c r="E432" t="s">
        <v>77</v>
      </c>
      <c r="F432" t="s">
        <v>1495</v>
      </c>
      <c r="G432" t="s">
        <v>1496</v>
      </c>
      <c r="I432">
        <v>1</v>
      </c>
      <c r="J432" t="s">
        <v>984</v>
      </c>
      <c r="K432">
        <v>103</v>
      </c>
      <c r="L432" t="s">
        <v>125</v>
      </c>
      <c r="M432" t="s">
        <v>82</v>
      </c>
      <c r="N432" t="s">
        <v>126</v>
      </c>
      <c r="O432" t="s">
        <v>127</v>
      </c>
      <c r="P432">
        <v>27500</v>
      </c>
      <c r="S432" s="4">
        <v>45979</v>
      </c>
      <c r="U432">
        <v>8</v>
      </c>
      <c r="V432">
        <v>220000</v>
      </c>
      <c r="W432" t="s">
        <v>85</v>
      </c>
      <c r="X432" t="s">
        <v>128</v>
      </c>
      <c r="Y432">
        <v>0</v>
      </c>
      <c r="Z432">
        <v>220000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129</v>
      </c>
      <c r="AQ432" t="s">
        <v>653</v>
      </c>
      <c r="AR432" t="s">
        <v>654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80</v>
      </c>
      <c r="BC432" t="s">
        <v>1497</v>
      </c>
      <c r="BD432">
        <v>0</v>
      </c>
      <c r="BF432" t="s">
        <v>653</v>
      </c>
      <c r="BI432" t="s">
        <v>1498</v>
      </c>
      <c r="BJ432" s="5" t="str">
        <f>VLOOKUP(A432,ReferenceTable[],4,FALSE)</f>
        <v>SH3001</v>
      </c>
      <c r="BK432" t="str">
        <f>VLOOKUP(A432,ReferenceTable[],5,FALSE)</f>
        <v>AR4001</v>
      </c>
      <c r="BL432" t="str">
        <f>VLOOKUP(A432,ReferenceTable[],6,FALSE)</f>
        <v>RT3001</v>
      </c>
      <c r="BM432" t="str">
        <f>VLOOKUP(A432,ReferenceTable[],7,FALSE)</f>
        <v>XHX2807</v>
      </c>
      <c r="BN432" s="4">
        <f>VLOOKUP(A432,ReferenceTable[],9,FALSE)</f>
        <v>45990</v>
      </c>
      <c r="BO432">
        <f>VLOOKUP(A432,ReferenceTable[],10,FALSE)</f>
        <v>720000</v>
      </c>
      <c r="BP432">
        <f>VLOOKUP(A432,ReferenceTable[],11,FALSE)</f>
        <v>0</v>
      </c>
      <c r="BQ432">
        <f>VLOOKUP(A432,ReferenceTable[],12,FALSE)</f>
        <v>0</v>
      </c>
      <c r="BR432">
        <f>VLOOKUP(A432,ReferenceTable[],14,FALSE)</f>
        <v>0</v>
      </c>
      <c r="BS432" s="4">
        <f>VLOOKUP(A432,ReferenceTable[],15,FALSE)</f>
        <v>45993</v>
      </c>
      <c r="BT432">
        <f>VLOOKUP(A432,ReferenceTable[],16,FALSE)</f>
        <v>1</v>
      </c>
      <c r="BU432" t="str">
        <f>VLOOKUP(A432,ReferenceTable[],17,FALSE)</f>
        <v>JC</v>
      </c>
      <c r="BV432" s="4">
        <f>VLOOKUP(A432,ReferenceTable[],18,FALSE)</f>
        <v>45936</v>
      </c>
      <c r="BW432" s="4">
        <f>VLOOKUP(A432,ReferenceTable[],19,FALSE)</f>
        <v>0</v>
      </c>
      <c r="BX432">
        <f>VLOOKUP(A432,ReferenceTable[],20,FALSE)</f>
        <v>0</v>
      </c>
    </row>
    <row r="433" spans="1:76">
      <c r="A433" t="s">
        <v>1494</v>
      </c>
      <c r="B433">
        <v>10000</v>
      </c>
      <c r="C433">
        <v>30000</v>
      </c>
      <c r="D433" s="4">
        <v>45985</v>
      </c>
      <c r="E433" t="s">
        <v>77</v>
      </c>
      <c r="F433" t="s">
        <v>1495</v>
      </c>
      <c r="G433" t="s">
        <v>1496</v>
      </c>
      <c r="I433">
        <v>1</v>
      </c>
      <c r="J433" t="s">
        <v>984</v>
      </c>
      <c r="K433">
        <v>103</v>
      </c>
      <c r="L433" t="s">
        <v>125</v>
      </c>
      <c r="M433" t="s">
        <v>82</v>
      </c>
      <c r="N433" t="s">
        <v>1406</v>
      </c>
      <c r="O433" t="e">
        <v>#N/A</v>
      </c>
      <c r="P433">
        <v>25000</v>
      </c>
      <c r="S433" s="4">
        <v>45979</v>
      </c>
      <c r="U433">
        <v>8</v>
      </c>
      <c r="V433">
        <v>200000</v>
      </c>
      <c r="W433" t="s">
        <v>85</v>
      </c>
      <c r="X433" t="s">
        <v>128</v>
      </c>
      <c r="Y433">
        <v>0</v>
      </c>
      <c r="Z433">
        <v>200000</v>
      </c>
      <c r="AA433">
        <v>0</v>
      </c>
      <c r="AB433">
        <v>0</v>
      </c>
      <c r="AC433">
        <v>0</v>
      </c>
      <c r="AD433">
        <v>0</v>
      </c>
      <c r="AG433">
        <v>0</v>
      </c>
      <c r="AP433" t="s">
        <v>129</v>
      </c>
      <c r="AQ433" t="s">
        <v>653</v>
      </c>
      <c r="AR433" t="s">
        <v>654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80</v>
      </c>
      <c r="BC433" t="s">
        <v>1497</v>
      </c>
      <c r="BD433">
        <v>0</v>
      </c>
      <c r="BF433" t="s">
        <v>653</v>
      </c>
      <c r="BI433" t="s">
        <v>1498</v>
      </c>
      <c r="BJ433" s="5" t="str">
        <f>VLOOKUP(A433,ReferenceTable[],4,FALSE)</f>
        <v>SH3001</v>
      </c>
      <c r="BK433" t="str">
        <f>VLOOKUP(A433,ReferenceTable[],5,FALSE)</f>
        <v>AR4001</v>
      </c>
      <c r="BL433" t="str">
        <f>VLOOKUP(A433,ReferenceTable[],6,FALSE)</f>
        <v>RT3001</v>
      </c>
      <c r="BM433" t="str">
        <f>VLOOKUP(A433,ReferenceTable[],7,FALSE)</f>
        <v>XHX2807</v>
      </c>
      <c r="BN433" s="4">
        <f>VLOOKUP(A433,ReferenceTable[],9,FALSE)</f>
        <v>45990</v>
      </c>
      <c r="BO433">
        <f>VLOOKUP(A433,ReferenceTable[],10,FALSE)</f>
        <v>720000</v>
      </c>
      <c r="BP433">
        <f>VLOOKUP(A433,ReferenceTable[],11,FALSE)</f>
        <v>0</v>
      </c>
      <c r="BQ433">
        <f>VLOOKUP(A433,ReferenceTable[],12,FALSE)</f>
        <v>0</v>
      </c>
      <c r="BR433">
        <f>VLOOKUP(A433,ReferenceTable[],14,FALSE)</f>
        <v>0</v>
      </c>
      <c r="BS433" s="4">
        <f>VLOOKUP(A433,ReferenceTable[],15,FALSE)</f>
        <v>45993</v>
      </c>
      <c r="BT433">
        <f>VLOOKUP(A433,ReferenceTable[],16,FALSE)</f>
        <v>1</v>
      </c>
      <c r="BU433" t="str">
        <f>VLOOKUP(A433,ReferenceTable[],17,FALSE)</f>
        <v>JC</v>
      </c>
      <c r="BV433" s="4">
        <f>VLOOKUP(A433,ReferenceTable[],18,FALSE)</f>
        <v>45936</v>
      </c>
      <c r="BW433" s="4">
        <f>VLOOKUP(A433,ReferenceTable[],19,FALSE)</f>
        <v>0</v>
      </c>
      <c r="BX433">
        <f>VLOOKUP(A433,ReferenceTable[],20,FALSE)</f>
        <v>0</v>
      </c>
    </row>
    <row r="434" spans="1:76">
      <c r="A434" t="s">
        <v>1494</v>
      </c>
      <c r="B434">
        <v>10000</v>
      </c>
      <c r="C434">
        <v>40000</v>
      </c>
      <c r="D434" s="4">
        <v>45985</v>
      </c>
      <c r="E434" t="s">
        <v>77</v>
      </c>
      <c r="F434" t="s">
        <v>1495</v>
      </c>
      <c r="G434" t="s">
        <v>1496</v>
      </c>
      <c r="I434">
        <v>1</v>
      </c>
      <c r="J434" t="s">
        <v>984</v>
      </c>
      <c r="K434">
        <v>103</v>
      </c>
      <c r="L434" t="s">
        <v>125</v>
      </c>
      <c r="M434" t="s">
        <v>82</v>
      </c>
      <c r="N434" t="s">
        <v>135</v>
      </c>
      <c r="O434" t="s">
        <v>136</v>
      </c>
      <c r="P434">
        <v>27500</v>
      </c>
      <c r="S434" s="4">
        <v>45980</v>
      </c>
      <c r="U434">
        <v>8</v>
      </c>
      <c r="V434">
        <v>220000</v>
      </c>
      <c r="W434" t="s">
        <v>85</v>
      </c>
      <c r="X434" t="s">
        <v>128</v>
      </c>
      <c r="Y434">
        <v>0</v>
      </c>
      <c r="Z434">
        <v>220000</v>
      </c>
      <c r="AA434">
        <v>0</v>
      </c>
      <c r="AB434">
        <v>0</v>
      </c>
      <c r="AC434">
        <v>0</v>
      </c>
      <c r="AD434">
        <v>0</v>
      </c>
      <c r="AG434">
        <v>0</v>
      </c>
      <c r="AP434" t="s">
        <v>129</v>
      </c>
      <c r="AQ434" t="s">
        <v>653</v>
      </c>
      <c r="AR434" t="s">
        <v>654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80</v>
      </c>
      <c r="BC434" t="s">
        <v>1497</v>
      </c>
      <c r="BD434">
        <v>0</v>
      </c>
      <c r="BF434" t="s">
        <v>653</v>
      </c>
      <c r="BI434" t="s">
        <v>1498</v>
      </c>
      <c r="BJ434" s="5" t="str">
        <f>VLOOKUP(A434,ReferenceTable[],4,FALSE)</f>
        <v>SH3001</v>
      </c>
      <c r="BK434" t="str">
        <f>VLOOKUP(A434,ReferenceTable[],5,FALSE)</f>
        <v>AR4001</v>
      </c>
      <c r="BL434" t="str">
        <f>VLOOKUP(A434,ReferenceTable[],6,FALSE)</f>
        <v>RT3001</v>
      </c>
      <c r="BM434" t="str">
        <f>VLOOKUP(A434,ReferenceTable[],7,FALSE)</f>
        <v>XHX2807</v>
      </c>
      <c r="BN434" s="4">
        <f>VLOOKUP(A434,ReferenceTable[],9,FALSE)</f>
        <v>45990</v>
      </c>
      <c r="BO434">
        <f>VLOOKUP(A434,ReferenceTable[],10,FALSE)</f>
        <v>720000</v>
      </c>
      <c r="BP434">
        <f>VLOOKUP(A434,ReferenceTable[],11,FALSE)</f>
        <v>0</v>
      </c>
      <c r="BQ434">
        <f>VLOOKUP(A434,ReferenceTable[],12,FALSE)</f>
        <v>0</v>
      </c>
      <c r="BR434">
        <f>VLOOKUP(A434,ReferenceTable[],14,FALSE)</f>
        <v>0</v>
      </c>
      <c r="BS434" s="4">
        <f>VLOOKUP(A434,ReferenceTable[],15,FALSE)</f>
        <v>45993</v>
      </c>
      <c r="BT434">
        <f>VLOOKUP(A434,ReferenceTable[],16,FALSE)</f>
        <v>1</v>
      </c>
      <c r="BU434" t="str">
        <f>VLOOKUP(A434,ReferenceTable[],17,FALSE)</f>
        <v>JC</v>
      </c>
      <c r="BV434" s="4">
        <f>VLOOKUP(A434,ReferenceTable[],18,FALSE)</f>
        <v>45936</v>
      </c>
      <c r="BW434" s="4">
        <f>VLOOKUP(A434,ReferenceTable[],19,FALSE)</f>
        <v>0</v>
      </c>
      <c r="BX434">
        <f>VLOOKUP(A434,ReferenceTable[],20,FALSE)</f>
        <v>0</v>
      </c>
    </row>
    <row r="435" spans="1:76">
      <c r="A435" t="s">
        <v>1494</v>
      </c>
      <c r="B435">
        <v>10000</v>
      </c>
      <c r="C435">
        <v>50000</v>
      </c>
      <c r="D435" s="4">
        <v>45985</v>
      </c>
      <c r="E435" t="s">
        <v>77</v>
      </c>
      <c r="F435" t="s">
        <v>1495</v>
      </c>
      <c r="G435" t="s">
        <v>1496</v>
      </c>
      <c r="I435">
        <v>1</v>
      </c>
      <c r="J435" t="s">
        <v>984</v>
      </c>
      <c r="K435">
        <v>103</v>
      </c>
      <c r="L435" t="s">
        <v>125</v>
      </c>
      <c r="M435" t="s">
        <v>82</v>
      </c>
      <c r="N435" t="s">
        <v>1406</v>
      </c>
      <c r="O435" t="e">
        <v>#N/A</v>
      </c>
      <c r="P435">
        <v>3750</v>
      </c>
      <c r="S435" s="4">
        <v>45980</v>
      </c>
      <c r="U435">
        <v>8</v>
      </c>
      <c r="V435">
        <v>30000</v>
      </c>
      <c r="W435" t="s">
        <v>85</v>
      </c>
      <c r="X435" t="s">
        <v>128</v>
      </c>
      <c r="Y435">
        <v>0</v>
      </c>
      <c r="Z435">
        <v>30000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129</v>
      </c>
      <c r="AQ435" t="s">
        <v>653</v>
      </c>
      <c r="AR435" t="s">
        <v>654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80</v>
      </c>
      <c r="BC435" t="s">
        <v>1497</v>
      </c>
      <c r="BD435">
        <v>0</v>
      </c>
      <c r="BF435" t="s">
        <v>653</v>
      </c>
      <c r="BI435" t="s">
        <v>1498</v>
      </c>
      <c r="BJ435" s="5" t="str">
        <f>VLOOKUP(A435,ReferenceTable[],4,FALSE)</f>
        <v>SH3001</v>
      </c>
      <c r="BK435" t="str">
        <f>VLOOKUP(A435,ReferenceTable[],5,FALSE)</f>
        <v>AR4001</v>
      </c>
      <c r="BL435" t="str">
        <f>VLOOKUP(A435,ReferenceTable[],6,FALSE)</f>
        <v>RT3001</v>
      </c>
      <c r="BM435" t="str">
        <f>VLOOKUP(A435,ReferenceTable[],7,FALSE)</f>
        <v>XHX2807</v>
      </c>
      <c r="BN435" s="4">
        <f>VLOOKUP(A435,ReferenceTable[],9,FALSE)</f>
        <v>45990</v>
      </c>
      <c r="BO435">
        <f>VLOOKUP(A435,ReferenceTable[],10,FALSE)</f>
        <v>720000</v>
      </c>
      <c r="BP435">
        <f>VLOOKUP(A435,ReferenceTable[],11,FALSE)</f>
        <v>0</v>
      </c>
      <c r="BQ435">
        <f>VLOOKUP(A435,ReferenceTable[],12,FALSE)</f>
        <v>0</v>
      </c>
      <c r="BR435">
        <f>VLOOKUP(A435,ReferenceTable[],14,FALSE)</f>
        <v>0</v>
      </c>
      <c r="BS435" s="4">
        <f>VLOOKUP(A435,ReferenceTable[],15,FALSE)</f>
        <v>45993</v>
      </c>
      <c r="BT435">
        <f>VLOOKUP(A435,ReferenceTable[],16,FALSE)</f>
        <v>1</v>
      </c>
      <c r="BU435" t="str">
        <f>VLOOKUP(A435,ReferenceTable[],17,FALSE)</f>
        <v>JC</v>
      </c>
      <c r="BV435" s="4">
        <f>VLOOKUP(A435,ReferenceTable[],18,FALSE)</f>
        <v>45936</v>
      </c>
      <c r="BW435" s="4">
        <f>VLOOKUP(A435,ReferenceTable[],19,FALSE)</f>
        <v>0</v>
      </c>
      <c r="BX435">
        <f>VLOOKUP(A435,ReferenceTable[],20,FALSE)</f>
        <v>0</v>
      </c>
    </row>
    <row r="436" spans="1:76">
      <c r="A436" t="s">
        <v>1494</v>
      </c>
      <c r="B436">
        <v>20000</v>
      </c>
      <c r="C436">
        <v>10000</v>
      </c>
      <c r="D436" s="4">
        <v>45985</v>
      </c>
      <c r="E436" t="s">
        <v>77</v>
      </c>
      <c r="F436" t="s">
        <v>1495</v>
      </c>
      <c r="G436" t="s">
        <v>1496</v>
      </c>
      <c r="I436">
        <v>1</v>
      </c>
      <c r="J436" t="s">
        <v>984</v>
      </c>
      <c r="K436">
        <v>103</v>
      </c>
      <c r="L436" t="s">
        <v>125</v>
      </c>
      <c r="M436" t="s">
        <v>82</v>
      </c>
      <c r="N436" t="s">
        <v>1406</v>
      </c>
      <c r="O436" t="e">
        <v>#N/A</v>
      </c>
      <c r="P436">
        <v>21250</v>
      </c>
      <c r="S436" s="4">
        <v>45980</v>
      </c>
      <c r="U436">
        <v>8</v>
      </c>
      <c r="V436">
        <v>170000</v>
      </c>
      <c r="W436" t="s">
        <v>85</v>
      </c>
      <c r="X436" t="s">
        <v>128</v>
      </c>
      <c r="Y436">
        <v>0</v>
      </c>
      <c r="Z436">
        <v>170000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129</v>
      </c>
      <c r="AQ436" t="s">
        <v>653</v>
      </c>
      <c r="AR436" t="s">
        <v>654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80</v>
      </c>
      <c r="BC436" t="s">
        <v>1497</v>
      </c>
      <c r="BD436">
        <v>0</v>
      </c>
      <c r="BF436" t="s">
        <v>653</v>
      </c>
      <c r="BI436" t="s">
        <v>1498</v>
      </c>
      <c r="BJ436" s="5" t="str">
        <f>VLOOKUP(A436,ReferenceTable[],4,FALSE)</f>
        <v>SH3001</v>
      </c>
      <c r="BK436" t="str">
        <f>VLOOKUP(A436,ReferenceTable[],5,FALSE)</f>
        <v>AR4001</v>
      </c>
      <c r="BL436" t="str">
        <f>VLOOKUP(A436,ReferenceTable[],6,FALSE)</f>
        <v>RT3001</v>
      </c>
      <c r="BM436" t="str">
        <f>VLOOKUP(A436,ReferenceTable[],7,FALSE)</f>
        <v>XHX2807</v>
      </c>
      <c r="BN436" s="4">
        <f>VLOOKUP(A436,ReferenceTable[],9,FALSE)</f>
        <v>45990</v>
      </c>
      <c r="BO436">
        <f>VLOOKUP(A436,ReferenceTable[],10,FALSE)</f>
        <v>720000</v>
      </c>
      <c r="BP436">
        <f>VLOOKUP(A436,ReferenceTable[],11,FALSE)</f>
        <v>0</v>
      </c>
      <c r="BQ436">
        <f>VLOOKUP(A436,ReferenceTable[],12,FALSE)</f>
        <v>0</v>
      </c>
      <c r="BR436">
        <f>VLOOKUP(A436,ReferenceTable[],14,FALSE)</f>
        <v>0</v>
      </c>
      <c r="BS436" s="4">
        <f>VLOOKUP(A436,ReferenceTable[],15,FALSE)</f>
        <v>45993</v>
      </c>
      <c r="BT436">
        <f>VLOOKUP(A436,ReferenceTable[],16,FALSE)</f>
        <v>1</v>
      </c>
      <c r="BU436" t="str">
        <f>VLOOKUP(A436,ReferenceTable[],17,FALSE)</f>
        <v>JC</v>
      </c>
      <c r="BV436" s="4">
        <f>VLOOKUP(A436,ReferenceTable[],18,FALSE)</f>
        <v>45936</v>
      </c>
      <c r="BW436" s="4">
        <f>VLOOKUP(A436,ReferenceTable[],19,FALSE)</f>
        <v>0</v>
      </c>
      <c r="BX436">
        <f>VLOOKUP(A436,ReferenceTable[],20,FALSE)</f>
        <v>0</v>
      </c>
    </row>
    <row r="437" spans="1:76">
      <c r="A437" t="s">
        <v>1494</v>
      </c>
      <c r="B437">
        <v>20000</v>
      </c>
      <c r="C437">
        <v>20000</v>
      </c>
      <c r="D437" s="4">
        <v>45985</v>
      </c>
      <c r="E437" t="s">
        <v>77</v>
      </c>
      <c r="F437" t="s">
        <v>1495</v>
      </c>
      <c r="G437" t="s">
        <v>1496</v>
      </c>
      <c r="I437">
        <v>1</v>
      </c>
      <c r="J437" t="s">
        <v>984</v>
      </c>
      <c r="K437">
        <v>103</v>
      </c>
      <c r="L437" t="s">
        <v>125</v>
      </c>
      <c r="M437" t="s">
        <v>82</v>
      </c>
      <c r="N437" t="s">
        <v>126</v>
      </c>
      <c r="O437" t="s">
        <v>127</v>
      </c>
      <c r="P437">
        <v>25000</v>
      </c>
      <c r="S437" s="4">
        <v>45981</v>
      </c>
      <c r="U437">
        <v>8</v>
      </c>
      <c r="V437">
        <v>200000</v>
      </c>
      <c r="W437" t="s">
        <v>85</v>
      </c>
      <c r="X437" t="s">
        <v>128</v>
      </c>
      <c r="Y437">
        <v>0</v>
      </c>
      <c r="Z437">
        <v>200000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129</v>
      </c>
      <c r="AQ437" t="s">
        <v>653</v>
      </c>
      <c r="AR437" t="s">
        <v>654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80</v>
      </c>
      <c r="BC437" t="s">
        <v>1497</v>
      </c>
      <c r="BD437">
        <v>0</v>
      </c>
      <c r="BF437" t="s">
        <v>653</v>
      </c>
      <c r="BI437" t="s">
        <v>1498</v>
      </c>
      <c r="BJ437" s="5" t="str">
        <f>VLOOKUP(A437,ReferenceTable[],4,FALSE)</f>
        <v>SH3001</v>
      </c>
      <c r="BK437" t="str">
        <f>VLOOKUP(A437,ReferenceTable[],5,FALSE)</f>
        <v>AR4001</v>
      </c>
      <c r="BL437" t="str">
        <f>VLOOKUP(A437,ReferenceTable[],6,FALSE)</f>
        <v>RT3001</v>
      </c>
      <c r="BM437" t="str">
        <f>VLOOKUP(A437,ReferenceTable[],7,FALSE)</f>
        <v>XHX2807</v>
      </c>
      <c r="BN437" s="4">
        <f>VLOOKUP(A437,ReferenceTable[],9,FALSE)</f>
        <v>45990</v>
      </c>
      <c r="BO437">
        <f>VLOOKUP(A437,ReferenceTable[],10,FALSE)</f>
        <v>720000</v>
      </c>
      <c r="BP437">
        <f>VLOOKUP(A437,ReferenceTable[],11,FALSE)</f>
        <v>0</v>
      </c>
      <c r="BQ437">
        <f>VLOOKUP(A437,ReferenceTable[],12,FALSE)</f>
        <v>0</v>
      </c>
      <c r="BR437">
        <f>VLOOKUP(A437,ReferenceTable[],14,FALSE)</f>
        <v>0</v>
      </c>
      <c r="BS437" s="4">
        <f>VLOOKUP(A437,ReferenceTable[],15,FALSE)</f>
        <v>45993</v>
      </c>
      <c r="BT437">
        <f>VLOOKUP(A437,ReferenceTable[],16,FALSE)</f>
        <v>1</v>
      </c>
      <c r="BU437" t="str">
        <f>VLOOKUP(A437,ReferenceTable[],17,FALSE)</f>
        <v>JC</v>
      </c>
      <c r="BV437" s="4">
        <f>VLOOKUP(A437,ReferenceTable[],18,FALSE)</f>
        <v>45936</v>
      </c>
      <c r="BW437" s="4">
        <f>VLOOKUP(A437,ReferenceTable[],19,FALSE)</f>
        <v>0</v>
      </c>
      <c r="BX437">
        <f>VLOOKUP(A437,ReferenceTable[],20,FALSE)</f>
        <v>0</v>
      </c>
    </row>
    <row r="438" spans="1:76">
      <c r="A438" t="s">
        <v>1494</v>
      </c>
      <c r="B438">
        <v>20000</v>
      </c>
      <c r="C438">
        <v>30000</v>
      </c>
      <c r="D438" s="4">
        <v>45985</v>
      </c>
      <c r="E438" t="s">
        <v>77</v>
      </c>
      <c r="F438" t="s">
        <v>1495</v>
      </c>
      <c r="G438" t="s">
        <v>1496</v>
      </c>
      <c r="I438">
        <v>1</v>
      </c>
      <c r="J438" t="s">
        <v>984</v>
      </c>
      <c r="K438">
        <v>103</v>
      </c>
      <c r="L438" t="s">
        <v>125</v>
      </c>
      <c r="M438" t="s">
        <v>82</v>
      </c>
      <c r="N438" t="s">
        <v>1406</v>
      </c>
      <c r="O438" t="e">
        <v>#N/A</v>
      </c>
      <c r="P438">
        <v>25000</v>
      </c>
      <c r="S438" s="4">
        <v>45981</v>
      </c>
      <c r="U438">
        <v>8</v>
      </c>
      <c r="V438">
        <v>200000</v>
      </c>
      <c r="W438" t="s">
        <v>85</v>
      </c>
      <c r="X438" t="s">
        <v>128</v>
      </c>
      <c r="Y438">
        <v>0</v>
      </c>
      <c r="Z438">
        <v>200000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129</v>
      </c>
      <c r="AQ438" t="s">
        <v>653</v>
      </c>
      <c r="AR438" t="s">
        <v>654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80</v>
      </c>
      <c r="BC438" t="s">
        <v>1497</v>
      </c>
      <c r="BD438">
        <v>0</v>
      </c>
      <c r="BF438" t="s">
        <v>653</v>
      </c>
      <c r="BI438" t="s">
        <v>1498</v>
      </c>
      <c r="BJ438" s="5" t="str">
        <f>VLOOKUP(A438,ReferenceTable[],4,FALSE)</f>
        <v>SH3001</v>
      </c>
      <c r="BK438" t="str">
        <f>VLOOKUP(A438,ReferenceTable[],5,FALSE)</f>
        <v>AR4001</v>
      </c>
      <c r="BL438" t="str">
        <f>VLOOKUP(A438,ReferenceTable[],6,FALSE)</f>
        <v>RT3001</v>
      </c>
      <c r="BM438" t="str">
        <f>VLOOKUP(A438,ReferenceTable[],7,FALSE)</f>
        <v>XHX2807</v>
      </c>
      <c r="BN438" s="4">
        <f>VLOOKUP(A438,ReferenceTable[],9,FALSE)</f>
        <v>45990</v>
      </c>
      <c r="BO438">
        <f>VLOOKUP(A438,ReferenceTable[],10,FALSE)</f>
        <v>720000</v>
      </c>
      <c r="BP438">
        <f>VLOOKUP(A438,ReferenceTable[],11,FALSE)</f>
        <v>0</v>
      </c>
      <c r="BQ438">
        <f>VLOOKUP(A438,ReferenceTable[],12,FALSE)</f>
        <v>0</v>
      </c>
      <c r="BR438">
        <f>VLOOKUP(A438,ReferenceTable[],14,FALSE)</f>
        <v>0</v>
      </c>
      <c r="BS438" s="4">
        <f>VLOOKUP(A438,ReferenceTable[],15,FALSE)</f>
        <v>45993</v>
      </c>
      <c r="BT438">
        <f>VLOOKUP(A438,ReferenceTable[],16,FALSE)</f>
        <v>1</v>
      </c>
      <c r="BU438" t="str">
        <f>VLOOKUP(A438,ReferenceTable[],17,FALSE)</f>
        <v>JC</v>
      </c>
      <c r="BV438" s="4">
        <f>VLOOKUP(A438,ReferenceTable[],18,FALSE)</f>
        <v>45936</v>
      </c>
      <c r="BW438" s="4">
        <f>VLOOKUP(A438,ReferenceTable[],19,FALSE)</f>
        <v>0</v>
      </c>
      <c r="BX438">
        <f>VLOOKUP(A438,ReferenceTable[],20,FALSE)</f>
        <v>0</v>
      </c>
    </row>
    <row r="439" spans="1:76">
      <c r="A439" t="s">
        <v>1494</v>
      </c>
      <c r="B439">
        <v>20000</v>
      </c>
      <c r="C439">
        <v>40000</v>
      </c>
      <c r="D439" s="4">
        <v>45985</v>
      </c>
      <c r="E439" t="s">
        <v>77</v>
      </c>
      <c r="F439" t="s">
        <v>1495</v>
      </c>
      <c r="G439" t="s">
        <v>1496</v>
      </c>
      <c r="I439">
        <v>1</v>
      </c>
      <c r="J439" t="s">
        <v>984</v>
      </c>
      <c r="K439">
        <v>103</v>
      </c>
      <c r="L439" t="s">
        <v>125</v>
      </c>
      <c r="M439" t="s">
        <v>82</v>
      </c>
      <c r="N439" t="s">
        <v>126</v>
      </c>
      <c r="O439" t="s">
        <v>127</v>
      </c>
      <c r="P439">
        <v>18750</v>
      </c>
      <c r="S439" s="4">
        <v>45982</v>
      </c>
      <c r="U439">
        <v>8</v>
      </c>
      <c r="V439">
        <v>150000</v>
      </c>
      <c r="W439" t="s">
        <v>85</v>
      </c>
      <c r="X439" t="s">
        <v>128</v>
      </c>
      <c r="Y439">
        <v>0</v>
      </c>
      <c r="Z439">
        <v>150000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129</v>
      </c>
      <c r="AQ439" t="s">
        <v>653</v>
      </c>
      <c r="AR439" t="s">
        <v>654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80</v>
      </c>
      <c r="BC439" t="s">
        <v>1497</v>
      </c>
      <c r="BD439">
        <v>0</v>
      </c>
      <c r="BF439" t="s">
        <v>653</v>
      </c>
      <c r="BI439" t="s">
        <v>1498</v>
      </c>
      <c r="BJ439" s="5" t="str">
        <f>VLOOKUP(A439,ReferenceTable[],4,FALSE)</f>
        <v>SH3001</v>
      </c>
      <c r="BK439" t="str">
        <f>VLOOKUP(A439,ReferenceTable[],5,FALSE)</f>
        <v>AR4001</v>
      </c>
      <c r="BL439" t="str">
        <f>VLOOKUP(A439,ReferenceTable[],6,FALSE)</f>
        <v>RT3001</v>
      </c>
      <c r="BM439" t="str">
        <f>VLOOKUP(A439,ReferenceTable[],7,FALSE)</f>
        <v>XHX2807</v>
      </c>
      <c r="BN439" s="4">
        <f>VLOOKUP(A439,ReferenceTable[],9,FALSE)</f>
        <v>45990</v>
      </c>
      <c r="BO439">
        <f>VLOOKUP(A439,ReferenceTable[],10,FALSE)</f>
        <v>720000</v>
      </c>
      <c r="BP439">
        <f>VLOOKUP(A439,ReferenceTable[],11,FALSE)</f>
        <v>0</v>
      </c>
      <c r="BQ439">
        <f>VLOOKUP(A439,ReferenceTable[],12,FALSE)</f>
        <v>0</v>
      </c>
      <c r="BR439">
        <f>VLOOKUP(A439,ReferenceTable[],14,FALSE)</f>
        <v>0</v>
      </c>
      <c r="BS439" s="4">
        <f>VLOOKUP(A439,ReferenceTable[],15,FALSE)</f>
        <v>45993</v>
      </c>
      <c r="BT439">
        <f>VLOOKUP(A439,ReferenceTable[],16,FALSE)</f>
        <v>1</v>
      </c>
      <c r="BU439" t="str">
        <f>VLOOKUP(A439,ReferenceTable[],17,FALSE)</f>
        <v>JC</v>
      </c>
      <c r="BV439" s="4">
        <f>VLOOKUP(A439,ReferenceTable[],18,FALSE)</f>
        <v>45936</v>
      </c>
      <c r="BW439" s="4">
        <f>VLOOKUP(A439,ReferenceTable[],19,FALSE)</f>
        <v>0</v>
      </c>
      <c r="BX439">
        <f>VLOOKUP(A439,ReferenceTable[],20,FALSE)</f>
        <v>0</v>
      </c>
    </row>
    <row r="440" spans="1:76">
      <c r="A440" t="s">
        <v>1499</v>
      </c>
      <c r="B440">
        <v>10000</v>
      </c>
      <c r="C440">
        <v>10000</v>
      </c>
      <c r="D440" s="4">
        <v>45988</v>
      </c>
      <c r="E440" t="s">
        <v>77</v>
      </c>
      <c r="F440" t="s">
        <v>1500</v>
      </c>
      <c r="G440" t="s">
        <v>1501</v>
      </c>
      <c r="I440">
        <v>1</v>
      </c>
      <c r="J440" t="s">
        <v>984</v>
      </c>
      <c r="K440">
        <v>103</v>
      </c>
      <c r="L440" t="s">
        <v>125</v>
      </c>
      <c r="M440" t="s">
        <v>82</v>
      </c>
      <c r="N440" t="s">
        <v>126</v>
      </c>
      <c r="O440" t="s">
        <v>127</v>
      </c>
      <c r="P440">
        <v>3750</v>
      </c>
      <c r="S440" s="4">
        <v>45982</v>
      </c>
      <c r="U440">
        <v>8</v>
      </c>
      <c r="V440">
        <v>30000</v>
      </c>
      <c r="W440" t="s">
        <v>85</v>
      </c>
      <c r="X440" t="s">
        <v>128</v>
      </c>
      <c r="Y440">
        <v>0</v>
      </c>
      <c r="Z440">
        <v>30000</v>
      </c>
      <c r="AA440">
        <v>0</v>
      </c>
      <c r="AB440">
        <v>0</v>
      </c>
      <c r="AC440">
        <v>0</v>
      </c>
      <c r="AD440">
        <v>0</v>
      </c>
      <c r="AG440">
        <v>0</v>
      </c>
      <c r="AP440" t="s">
        <v>129</v>
      </c>
      <c r="AQ440" t="s">
        <v>653</v>
      </c>
      <c r="AR440" t="s">
        <v>654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80</v>
      </c>
      <c r="BC440" t="s">
        <v>1502</v>
      </c>
      <c r="BD440">
        <v>0</v>
      </c>
      <c r="BF440" t="s">
        <v>653</v>
      </c>
      <c r="BI440" t="s">
        <v>1503</v>
      </c>
      <c r="BJ440" s="5" t="str">
        <f>VLOOKUP(A440,ReferenceTable[],4,FALSE)</f>
        <v>SH3001</v>
      </c>
      <c r="BK440" t="str">
        <f>VLOOKUP(A440,ReferenceTable[],5,FALSE)</f>
        <v>AR4001</v>
      </c>
      <c r="BL440" t="str">
        <f>VLOOKUP(A440,ReferenceTable[],6,FALSE)</f>
        <v>RT3001</v>
      </c>
      <c r="BM440" t="str">
        <f>VLOOKUP(A440,ReferenceTable[],7,FALSE)</f>
        <v>XHX2807</v>
      </c>
      <c r="BN440" s="4">
        <f>VLOOKUP(A440,ReferenceTable[],9,FALSE)</f>
        <v>45995</v>
      </c>
      <c r="BO440">
        <f>VLOOKUP(A440,ReferenceTable[],10,FALSE)</f>
        <v>720000</v>
      </c>
      <c r="BP440">
        <f>VLOOKUP(A440,ReferenceTable[],11,FALSE)</f>
        <v>0</v>
      </c>
      <c r="BQ440">
        <f>VLOOKUP(A440,ReferenceTable[],12,FALSE)</f>
        <v>0</v>
      </c>
      <c r="BR440">
        <f>VLOOKUP(A440,ReferenceTable[],14,FALSE)</f>
        <v>0</v>
      </c>
      <c r="BS440" s="4">
        <f>VLOOKUP(A440,ReferenceTable[],15,FALSE)</f>
        <v>46000</v>
      </c>
      <c r="BT440">
        <f>VLOOKUP(A440,ReferenceTable[],16,FALSE)</f>
        <v>1</v>
      </c>
      <c r="BU440" t="str">
        <f>VLOOKUP(A440,ReferenceTable[],17,FALSE)</f>
        <v>JC</v>
      </c>
      <c r="BV440" s="4">
        <f>VLOOKUP(A440,ReferenceTable[],18,FALSE)</f>
        <v>45936</v>
      </c>
      <c r="BW440" s="4">
        <f>VLOOKUP(A440,ReferenceTable[],19,FALSE)</f>
        <v>0</v>
      </c>
      <c r="BX440">
        <f>VLOOKUP(A440,ReferenceTable[],20,FALSE)</f>
        <v>0</v>
      </c>
    </row>
    <row r="441" spans="1:76">
      <c r="A441" t="s">
        <v>1499</v>
      </c>
      <c r="B441">
        <v>10000</v>
      </c>
      <c r="C441">
        <v>20000</v>
      </c>
      <c r="D441" s="4">
        <v>45988</v>
      </c>
      <c r="E441" t="s">
        <v>77</v>
      </c>
      <c r="F441" t="s">
        <v>1500</v>
      </c>
      <c r="G441" t="s">
        <v>1501</v>
      </c>
      <c r="I441">
        <v>1</v>
      </c>
      <c r="J441" t="s">
        <v>984</v>
      </c>
      <c r="K441">
        <v>103</v>
      </c>
      <c r="L441" t="s">
        <v>125</v>
      </c>
      <c r="M441" t="s">
        <v>82</v>
      </c>
      <c r="N441" t="s">
        <v>1406</v>
      </c>
      <c r="O441" t="e">
        <v>#N/A</v>
      </c>
      <c r="P441">
        <v>20000</v>
      </c>
      <c r="S441" s="4">
        <v>45982</v>
      </c>
      <c r="U441">
        <v>8</v>
      </c>
      <c r="V441">
        <v>160000</v>
      </c>
      <c r="W441" t="s">
        <v>85</v>
      </c>
      <c r="X441" t="s">
        <v>128</v>
      </c>
      <c r="Y441">
        <v>0</v>
      </c>
      <c r="Z441">
        <v>160000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129</v>
      </c>
      <c r="AQ441" t="s">
        <v>653</v>
      </c>
      <c r="AR441" t="s">
        <v>654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80</v>
      </c>
      <c r="BC441" t="s">
        <v>1502</v>
      </c>
      <c r="BD441">
        <v>0</v>
      </c>
      <c r="BF441" t="s">
        <v>653</v>
      </c>
      <c r="BI441" t="s">
        <v>1503</v>
      </c>
      <c r="BJ441" s="5" t="str">
        <f>VLOOKUP(A441,ReferenceTable[],4,FALSE)</f>
        <v>SH3001</v>
      </c>
      <c r="BK441" t="str">
        <f>VLOOKUP(A441,ReferenceTable[],5,FALSE)</f>
        <v>AR4001</v>
      </c>
      <c r="BL441" t="str">
        <f>VLOOKUP(A441,ReferenceTable[],6,FALSE)</f>
        <v>RT3001</v>
      </c>
      <c r="BM441" t="str">
        <f>VLOOKUP(A441,ReferenceTable[],7,FALSE)</f>
        <v>XHX2807</v>
      </c>
      <c r="BN441" s="4">
        <f>VLOOKUP(A441,ReferenceTable[],9,FALSE)</f>
        <v>45995</v>
      </c>
      <c r="BO441">
        <f>VLOOKUP(A441,ReferenceTable[],10,FALSE)</f>
        <v>720000</v>
      </c>
      <c r="BP441">
        <f>VLOOKUP(A441,ReferenceTable[],11,FALSE)</f>
        <v>0</v>
      </c>
      <c r="BQ441">
        <f>VLOOKUP(A441,ReferenceTable[],12,FALSE)</f>
        <v>0</v>
      </c>
      <c r="BR441">
        <f>VLOOKUP(A441,ReferenceTable[],14,FALSE)</f>
        <v>0</v>
      </c>
      <c r="BS441" s="4">
        <f>VLOOKUP(A441,ReferenceTable[],15,FALSE)</f>
        <v>46000</v>
      </c>
      <c r="BT441">
        <f>VLOOKUP(A441,ReferenceTable[],16,FALSE)</f>
        <v>1</v>
      </c>
      <c r="BU441" t="str">
        <f>VLOOKUP(A441,ReferenceTable[],17,FALSE)</f>
        <v>JC</v>
      </c>
      <c r="BV441" s="4">
        <f>VLOOKUP(A441,ReferenceTable[],18,FALSE)</f>
        <v>45936</v>
      </c>
      <c r="BW441" s="4">
        <f>VLOOKUP(A441,ReferenceTable[],19,FALSE)</f>
        <v>0</v>
      </c>
      <c r="BX441">
        <f>VLOOKUP(A441,ReferenceTable[],20,FALSE)</f>
        <v>0</v>
      </c>
    </row>
    <row r="442" spans="1:76">
      <c r="A442" t="s">
        <v>1499</v>
      </c>
      <c r="B442">
        <v>10000</v>
      </c>
      <c r="C442">
        <v>30000</v>
      </c>
      <c r="D442" s="4">
        <v>45988</v>
      </c>
      <c r="E442" t="s">
        <v>77</v>
      </c>
      <c r="F442" t="s">
        <v>1500</v>
      </c>
      <c r="G442" t="s">
        <v>1501</v>
      </c>
      <c r="I442">
        <v>1</v>
      </c>
      <c r="J442" t="s">
        <v>984</v>
      </c>
      <c r="K442">
        <v>103</v>
      </c>
      <c r="L442" t="s">
        <v>125</v>
      </c>
      <c r="M442" t="s">
        <v>82</v>
      </c>
      <c r="N442" t="s">
        <v>135</v>
      </c>
      <c r="O442" t="s">
        <v>136</v>
      </c>
      <c r="P442">
        <v>22500</v>
      </c>
      <c r="S442" s="4">
        <v>45983</v>
      </c>
      <c r="U442">
        <v>8</v>
      </c>
      <c r="V442">
        <v>180000</v>
      </c>
      <c r="W442" t="s">
        <v>85</v>
      </c>
      <c r="X442" t="s">
        <v>128</v>
      </c>
      <c r="Y442">
        <v>0</v>
      </c>
      <c r="Z442">
        <v>180000</v>
      </c>
      <c r="AA442">
        <v>0</v>
      </c>
      <c r="AB442">
        <v>0</v>
      </c>
      <c r="AC442">
        <v>0</v>
      </c>
      <c r="AD442">
        <v>0</v>
      </c>
      <c r="AG442">
        <v>0</v>
      </c>
      <c r="AP442" t="s">
        <v>129</v>
      </c>
      <c r="AQ442" t="s">
        <v>653</v>
      </c>
      <c r="AR442" t="s">
        <v>654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80</v>
      </c>
      <c r="BC442" t="s">
        <v>1502</v>
      </c>
      <c r="BD442">
        <v>0</v>
      </c>
      <c r="BF442" t="s">
        <v>653</v>
      </c>
      <c r="BI442" t="s">
        <v>1503</v>
      </c>
      <c r="BJ442" s="5" t="str">
        <f>VLOOKUP(A442,ReferenceTable[],4,FALSE)</f>
        <v>SH3001</v>
      </c>
      <c r="BK442" t="str">
        <f>VLOOKUP(A442,ReferenceTable[],5,FALSE)</f>
        <v>AR4001</v>
      </c>
      <c r="BL442" t="str">
        <f>VLOOKUP(A442,ReferenceTable[],6,FALSE)</f>
        <v>RT3001</v>
      </c>
      <c r="BM442" t="str">
        <f>VLOOKUP(A442,ReferenceTable[],7,FALSE)</f>
        <v>XHX2807</v>
      </c>
      <c r="BN442" s="4">
        <f>VLOOKUP(A442,ReferenceTable[],9,FALSE)</f>
        <v>45995</v>
      </c>
      <c r="BO442">
        <f>VLOOKUP(A442,ReferenceTable[],10,FALSE)</f>
        <v>720000</v>
      </c>
      <c r="BP442">
        <f>VLOOKUP(A442,ReferenceTable[],11,FALSE)</f>
        <v>0</v>
      </c>
      <c r="BQ442">
        <f>VLOOKUP(A442,ReferenceTable[],12,FALSE)</f>
        <v>0</v>
      </c>
      <c r="BR442">
        <f>VLOOKUP(A442,ReferenceTable[],14,FALSE)</f>
        <v>0</v>
      </c>
      <c r="BS442" s="4">
        <f>VLOOKUP(A442,ReferenceTable[],15,FALSE)</f>
        <v>46000</v>
      </c>
      <c r="BT442">
        <f>VLOOKUP(A442,ReferenceTable[],16,FALSE)</f>
        <v>1</v>
      </c>
      <c r="BU442" t="str">
        <f>VLOOKUP(A442,ReferenceTable[],17,FALSE)</f>
        <v>JC</v>
      </c>
      <c r="BV442" s="4">
        <f>VLOOKUP(A442,ReferenceTable[],18,FALSE)</f>
        <v>45936</v>
      </c>
      <c r="BW442" s="4">
        <f>VLOOKUP(A442,ReferenceTable[],19,FALSE)</f>
        <v>0</v>
      </c>
      <c r="BX442">
        <f>VLOOKUP(A442,ReferenceTable[],20,FALSE)</f>
        <v>0</v>
      </c>
    </row>
    <row r="443" spans="1:76">
      <c r="A443" t="s">
        <v>1499</v>
      </c>
      <c r="B443">
        <v>10000</v>
      </c>
      <c r="C443">
        <v>40000</v>
      </c>
      <c r="D443" s="4">
        <v>45988</v>
      </c>
      <c r="E443" t="s">
        <v>77</v>
      </c>
      <c r="F443" t="s">
        <v>1500</v>
      </c>
      <c r="G443" t="s">
        <v>1501</v>
      </c>
      <c r="I443">
        <v>1</v>
      </c>
      <c r="J443" t="s">
        <v>984</v>
      </c>
      <c r="K443">
        <v>103</v>
      </c>
      <c r="L443" t="s">
        <v>125</v>
      </c>
      <c r="M443" t="s">
        <v>82</v>
      </c>
      <c r="N443" t="s">
        <v>1406</v>
      </c>
      <c r="O443" t="e">
        <v>#N/A</v>
      </c>
      <c r="P443">
        <v>18750</v>
      </c>
      <c r="S443" s="4">
        <v>45983</v>
      </c>
      <c r="U443">
        <v>8</v>
      </c>
      <c r="V443">
        <v>150000</v>
      </c>
      <c r="W443" t="s">
        <v>85</v>
      </c>
      <c r="X443" t="s">
        <v>128</v>
      </c>
      <c r="Y443">
        <v>0</v>
      </c>
      <c r="Z443">
        <v>150000</v>
      </c>
      <c r="AA443">
        <v>0</v>
      </c>
      <c r="AB443">
        <v>0</v>
      </c>
      <c r="AC443">
        <v>0</v>
      </c>
      <c r="AD443">
        <v>0</v>
      </c>
      <c r="AG443">
        <v>0</v>
      </c>
      <c r="AP443" t="s">
        <v>129</v>
      </c>
      <c r="AQ443" t="s">
        <v>653</v>
      </c>
      <c r="AR443" t="s">
        <v>654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80</v>
      </c>
      <c r="BC443" t="s">
        <v>1502</v>
      </c>
      <c r="BD443">
        <v>0</v>
      </c>
      <c r="BF443" t="s">
        <v>653</v>
      </c>
      <c r="BI443" t="s">
        <v>1503</v>
      </c>
      <c r="BJ443" s="5" t="str">
        <f>VLOOKUP(A443,ReferenceTable[],4,FALSE)</f>
        <v>SH3001</v>
      </c>
      <c r="BK443" t="str">
        <f>VLOOKUP(A443,ReferenceTable[],5,FALSE)</f>
        <v>AR4001</v>
      </c>
      <c r="BL443" t="str">
        <f>VLOOKUP(A443,ReferenceTable[],6,FALSE)</f>
        <v>RT3001</v>
      </c>
      <c r="BM443" t="str">
        <f>VLOOKUP(A443,ReferenceTable[],7,FALSE)</f>
        <v>XHX2807</v>
      </c>
      <c r="BN443" s="4">
        <f>VLOOKUP(A443,ReferenceTable[],9,FALSE)</f>
        <v>45995</v>
      </c>
      <c r="BO443">
        <f>VLOOKUP(A443,ReferenceTable[],10,FALSE)</f>
        <v>720000</v>
      </c>
      <c r="BP443">
        <f>VLOOKUP(A443,ReferenceTable[],11,FALSE)</f>
        <v>0</v>
      </c>
      <c r="BQ443">
        <f>VLOOKUP(A443,ReferenceTable[],12,FALSE)</f>
        <v>0</v>
      </c>
      <c r="BR443">
        <f>VLOOKUP(A443,ReferenceTable[],14,FALSE)</f>
        <v>0</v>
      </c>
      <c r="BS443" s="4">
        <f>VLOOKUP(A443,ReferenceTable[],15,FALSE)</f>
        <v>46000</v>
      </c>
      <c r="BT443">
        <f>VLOOKUP(A443,ReferenceTable[],16,FALSE)</f>
        <v>1</v>
      </c>
      <c r="BU443" t="str">
        <f>VLOOKUP(A443,ReferenceTable[],17,FALSE)</f>
        <v>JC</v>
      </c>
      <c r="BV443" s="4">
        <f>VLOOKUP(A443,ReferenceTable[],18,FALSE)</f>
        <v>45936</v>
      </c>
      <c r="BW443" s="4">
        <f>VLOOKUP(A443,ReferenceTable[],19,FALSE)</f>
        <v>0</v>
      </c>
      <c r="BX443">
        <f>VLOOKUP(A443,ReferenceTable[],20,FALSE)</f>
        <v>0</v>
      </c>
    </row>
    <row r="444" spans="1:76">
      <c r="A444" t="s">
        <v>1499</v>
      </c>
      <c r="B444">
        <v>10000</v>
      </c>
      <c r="C444">
        <v>50000</v>
      </c>
      <c r="D444" s="4">
        <v>45988</v>
      </c>
      <c r="E444" t="s">
        <v>77</v>
      </c>
      <c r="F444" t="s">
        <v>1500</v>
      </c>
      <c r="G444" t="s">
        <v>1501</v>
      </c>
      <c r="I444">
        <v>1</v>
      </c>
      <c r="J444" t="s">
        <v>984</v>
      </c>
      <c r="K444">
        <v>103</v>
      </c>
      <c r="L444" t="s">
        <v>125</v>
      </c>
      <c r="M444" t="s">
        <v>82</v>
      </c>
      <c r="N444" t="s">
        <v>126</v>
      </c>
      <c r="O444" t="s">
        <v>127</v>
      </c>
      <c r="P444">
        <v>21250</v>
      </c>
      <c r="S444" s="4">
        <v>45985</v>
      </c>
      <c r="U444">
        <v>8</v>
      </c>
      <c r="V444">
        <v>170000</v>
      </c>
      <c r="W444" t="s">
        <v>85</v>
      </c>
      <c r="X444" t="s">
        <v>128</v>
      </c>
      <c r="Y444">
        <v>0</v>
      </c>
      <c r="Z444">
        <v>170000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129</v>
      </c>
      <c r="AQ444" t="s">
        <v>653</v>
      </c>
      <c r="AR444" t="s">
        <v>654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80</v>
      </c>
      <c r="BC444" t="s">
        <v>1502</v>
      </c>
      <c r="BD444">
        <v>0</v>
      </c>
      <c r="BF444" t="s">
        <v>653</v>
      </c>
      <c r="BI444" t="s">
        <v>1503</v>
      </c>
      <c r="BJ444" s="5" t="str">
        <f>VLOOKUP(A444,ReferenceTable[],4,FALSE)</f>
        <v>SH3001</v>
      </c>
      <c r="BK444" t="str">
        <f>VLOOKUP(A444,ReferenceTable[],5,FALSE)</f>
        <v>AR4001</v>
      </c>
      <c r="BL444" t="str">
        <f>VLOOKUP(A444,ReferenceTable[],6,FALSE)</f>
        <v>RT3001</v>
      </c>
      <c r="BM444" t="str">
        <f>VLOOKUP(A444,ReferenceTable[],7,FALSE)</f>
        <v>XHX2807</v>
      </c>
      <c r="BN444" s="4">
        <f>VLOOKUP(A444,ReferenceTable[],9,FALSE)</f>
        <v>45995</v>
      </c>
      <c r="BO444">
        <f>VLOOKUP(A444,ReferenceTable[],10,FALSE)</f>
        <v>720000</v>
      </c>
      <c r="BP444">
        <f>VLOOKUP(A444,ReferenceTable[],11,FALSE)</f>
        <v>0</v>
      </c>
      <c r="BQ444">
        <f>VLOOKUP(A444,ReferenceTable[],12,FALSE)</f>
        <v>0</v>
      </c>
      <c r="BR444">
        <f>VLOOKUP(A444,ReferenceTable[],14,FALSE)</f>
        <v>0</v>
      </c>
      <c r="BS444" s="4">
        <f>VLOOKUP(A444,ReferenceTable[],15,FALSE)</f>
        <v>46000</v>
      </c>
      <c r="BT444">
        <f>VLOOKUP(A444,ReferenceTable[],16,FALSE)</f>
        <v>1</v>
      </c>
      <c r="BU444" t="str">
        <f>VLOOKUP(A444,ReferenceTable[],17,FALSE)</f>
        <v>JC</v>
      </c>
      <c r="BV444" s="4">
        <f>VLOOKUP(A444,ReferenceTable[],18,FALSE)</f>
        <v>45936</v>
      </c>
      <c r="BW444" s="4">
        <f>VLOOKUP(A444,ReferenceTable[],19,FALSE)</f>
        <v>0</v>
      </c>
      <c r="BX444">
        <f>VLOOKUP(A444,ReferenceTable[],20,FALSE)</f>
        <v>0</v>
      </c>
    </row>
    <row r="445" spans="1:76">
      <c r="A445" t="s">
        <v>1499</v>
      </c>
      <c r="B445">
        <v>10000</v>
      </c>
      <c r="C445">
        <v>60000</v>
      </c>
      <c r="D445" s="4">
        <v>45988</v>
      </c>
      <c r="E445" t="s">
        <v>77</v>
      </c>
      <c r="F445" t="s">
        <v>1500</v>
      </c>
      <c r="G445" t="s">
        <v>1501</v>
      </c>
      <c r="I445">
        <v>1</v>
      </c>
      <c r="J445" t="s">
        <v>984</v>
      </c>
      <c r="K445">
        <v>103</v>
      </c>
      <c r="L445" t="s">
        <v>125</v>
      </c>
      <c r="M445" t="s">
        <v>82</v>
      </c>
      <c r="N445" t="s">
        <v>1406</v>
      </c>
      <c r="O445" t="e">
        <v>#N/A</v>
      </c>
      <c r="P445">
        <v>3750</v>
      </c>
      <c r="S445" s="4">
        <v>45985</v>
      </c>
      <c r="U445">
        <v>8</v>
      </c>
      <c r="V445">
        <v>30000</v>
      </c>
      <c r="W445" t="s">
        <v>85</v>
      </c>
      <c r="X445" t="s">
        <v>128</v>
      </c>
      <c r="Y445">
        <v>0</v>
      </c>
      <c r="Z445">
        <v>30000</v>
      </c>
      <c r="AA445">
        <v>0</v>
      </c>
      <c r="AB445">
        <v>0</v>
      </c>
      <c r="AC445">
        <v>0</v>
      </c>
      <c r="AD445">
        <v>0</v>
      </c>
      <c r="AG445">
        <v>0</v>
      </c>
      <c r="AP445" t="s">
        <v>129</v>
      </c>
      <c r="AQ445" t="s">
        <v>653</v>
      </c>
      <c r="AR445" t="s">
        <v>654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80</v>
      </c>
      <c r="BC445" t="s">
        <v>1502</v>
      </c>
      <c r="BD445">
        <v>0</v>
      </c>
      <c r="BF445" t="s">
        <v>653</v>
      </c>
      <c r="BI445" t="s">
        <v>1503</v>
      </c>
      <c r="BJ445" s="5" t="str">
        <f>VLOOKUP(A445,ReferenceTable[],4,FALSE)</f>
        <v>SH3001</v>
      </c>
      <c r="BK445" t="str">
        <f>VLOOKUP(A445,ReferenceTable[],5,FALSE)</f>
        <v>AR4001</v>
      </c>
      <c r="BL445" t="str">
        <f>VLOOKUP(A445,ReferenceTable[],6,FALSE)</f>
        <v>RT3001</v>
      </c>
      <c r="BM445" t="str">
        <f>VLOOKUP(A445,ReferenceTable[],7,FALSE)</f>
        <v>XHX2807</v>
      </c>
      <c r="BN445" s="4">
        <f>VLOOKUP(A445,ReferenceTable[],9,FALSE)</f>
        <v>45995</v>
      </c>
      <c r="BO445">
        <f>VLOOKUP(A445,ReferenceTable[],10,FALSE)</f>
        <v>720000</v>
      </c>
      <c r="BP445">
        <f>VLOOKUP(A445,ReferenceTable[],11,FALSE)</f>
        <v>0</v>
      </c>
      <c r="BQ445">
        <f>VLOOKUP(A445,ReferenceTable[],12,FALSE)</f>
        <v>0</v>
      </c>
      <c r="BR445">
        <f>VLOOKUP(A445,ReferenceTable[],14,FALSE)</f>
        <v>0</v>
      </c>
      <c r="BS445" s="4">
        <f>VLOOKUP(A445,ReferenceTable[],15,FALSE)</f>
        <v>46000</v>
      </c>
      <c r="BT445">
        <f>VLOOKUP(A445,ReferenceTable[],16,FALSE)</f>
        <v>1</v>
      </c>
      <c r="BU445" t="str">
        <f>VLOOKUP(A445,ReferenceTable[],17,FALSE)</f>
        <v>JC</v>
      </c>
      <c r="BV445" s="4">
        <f>VLOOKUP(A445,ReferenceTable[],18,FALSE)</f>
        <v>45936</v>
      </c>
      <c r="BW445" s="4">
        <f>VLOOKUP(A445,ReferenceTable[],19,FALSE)</f>
        <v>0</v>
      </c>
      <c r="BX445">
        <f>VLOOKUP(A445,ReferenceTable[],20,FALSE)</f>
        <v>0</v>
      </c>
    </row>
    <row r="446" spans="1:76">
      <c r="A446" t="s">
        <v>1499</v>
      </c>
      <c r="B446">
        <v>20000</v>
      </c>
      <c r="C446">
        <v>10000</v>
      </c>
      <c r="D446" s="4">
        <v>45988</v>
      </c>
      <c r="E446" t="s">
        <v>77</v>
      </c>
      <c r="F446" t="s">
        <v>1500</v>
      </c>
      <c r="G446" t="s">
        <v>1501</v>
      </c>
      <c r="I446">
        <v>1</v>
      </c>
      <c r="J446" t="s">
        <v>984</v>
      </c>
      <c r="K446">
        <v>103</v>
      </c>
      <c r="L446" t="s">
        <v>125</v>
      </c>
      <c r="M446" t="s">
        <v>82</v>
      </c>
      <c r="N446" t="s">
        <v>1406</v>
      </c>
      <c r="O446" t="e">
        <v>#N/A</v>
      </c>
      <c r="P446">
        <v>21250</v>
      </c>
      <c r="S446" s="4">
        <v>45985</v>
      </c>
      <c r="U446">
        <v>8</v>
      </c>
      <c r="V446">
        <v>170000</v>
      </c>
      <c r="W446" t="s">
        <v>85</v>
      </c>
      <c r="X446" t="s">
        <v>128</v>
      </c>
      <c r="Y446">
        <v>0</v>
      </c>
      <c r="Z446">
        <v>170000</v>
      </c>
      <c r="AA446">
        <v>0</v>
      </c>
      <c r="AB446">
        <v>0</v>
      </c>
      <c r="AC446">
        <v>0</v>
      </c>
      <c r="AD446">
        <v>0</v>
      </c>
      <c r="AG446">
        <v>0</v>
      </c>
      <c r="AP446" t="s">
        <v>129</v>
      </c>
      <c r="AQ446" t="s">
        <v>653</v>
      </c>
      <c r="AR446" t="s">
        <v>654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80</v>
      </c>
      <c r="BC446" t="s">
        <v>1502</v>
      </c>
      <c r="BD446">
        <v>0</v>
      </c>
      <c r="BF446" t="s">
        <v>653</v>
      </c>
      <c r="BI446" t="s">
        <v>1503</v>
      </c>
      <c r="BJ446" s="5" t="str">
        <f>VLOOKUP(A446,ReferenceTable[],4,FALSE)</f>
        <v>SH3001</v>
      </c>
      <c r="BK446" t="str">
        <f>VLOOKUP(A446,ReferenceTable[],5,FALSE)</f>
        <v>AR4001</v>
      </c>
      <c r="BL446" t="str">
        <f>VLOOKUP(A446,ReferenceTable[],6,FALSE)</f>
        <v>RT3001</v>
      </c>
      <c r="BM446" t="str">
        <f>VLOOKUP(A446,ReferenceTable[],7,FALSE)</f>
        <v>XHX2807</v>
      </c>
      <c r="BN446" s="4">
        <f>VLOOKUP(A446,ReferenceTable[],9,FALSE)</f>
        <v>45995</v>
      </c>
      <c r="BO446">
        <f>VLOOKUP(A446,ReferenceTable[],10,FALSE)</f>
        <v>720000</v>
      </c>
      <c r="BP446">
        <f>VLOOKUP(A446,ReferenceTable[],11,FALSE)</f>
        <v>0</v>
      </c>
      <c r="BQ446">
        <f>VLOOKUP(A446,ReferenceTable[],12,FALSE)</f>
        <v>0</v>
      </c>
      <c r="BR446">
        <f>VLOOKUP(A446,ReferenceTable[],14,FALSE)</f>
        <v>0</v>
      </c>
      <c r="BS446" s="4">
        <f>VLOOKUP(A446,ReferenceTable[],15,FALSE)</f>
        <v>46000</v>
      </c>
      <c r="BT446">
        <f>VLOOKUP(A446,ReferenceTable[],16,FALSE)</f>
        <v>1</v>
      </c>
      <c r="BU446" t="str">
        <f>VLOOKUP(A446,ReferenceTable[],17,FALSE)</f>
        <v>JC</v>
      </c>
      <c r="BV446" s="4">
        <f>VLOOKUP(A446,ReferenceTable[],18,FALSE)</f>
        <v>45936</v>
      </c>
      <c r="BW446" s="4">
        <f>VLOOKUP(A446,ReferenceTable[],19,FALSE)</f>
        <v>0</v>
      </c>
      <c r="BX446">
        <f>VLOOKUP(A446,ReferenceTable[],20,FALSE)</f>
        <v>0</v>
      </c>
    </row>
    <row r="447" spans="1:76">
      <c r="A447" t="s">
        <v>1499</v>
      </c>
      <c r="B447">
        <v>20000</v>
      </c>
      <c r="C447">
        <v>20000</v>
      </c>
      <c r="D447" s="4">
        <v>45988</v>
      </c>
      <c r="E447" t="s">
        <v>77</v>
      </c>
      <c r="F447" t="s">
        <v>1500</v>
      </c>
      <c r="G447" t="s">
        <v>1501</v>
      </c>
      <c r="I447">
        <v>1</v>
      </c>
      <c r="J447" t="s">
        <v>984</v>
      </c>
      <c r="K447">
        <v>103</v>
      </c>
      <c r="L447" t="s">
        <v>125</v>
      </c>
      <c r="M447" t="s">
        <v>82</v>
      </c>
      <c r="N447" t="s">
        <v>135</v>
      </c>
      <c r="O447" t="s">
        <v>136</v>
      </c>
      <c r="P447">
        <v>22500</v>
      </c>
      <c r="S447" s="4">
        <v>45986</v>
      </c>
      <c r="U447">
        <v>8</v>
      </c>
      <c r="V447">
        <v>180000</v>
      </c>
      <c r="W447" t="s">
        <v>85</v>
      </c>
      <c r="X447" t="s">
        <v>128</v>
      </c>
      <c r="Y447">
        <v>0</v>
      </c>
      <c r="Z447">
        <v>180000</v>
      </c>
      <c r="AA447">
        <v>0</v>
      </c>
      <c r="AB447">
        <v>0</v>
      </c>
      <c r="AC447">
        <v>0</v>
      </c>
      <c r="AD447">
        <v>0</v>
      </c>
      <c r="AG447">
        <v>0</v>
      </c>
      <c r="AP447" t="s">
        <v>129</v>
      </c>
      <c r="AQ447" t="s">
        <v>653</v>
      </c>
      <c r="AR447" t="s">
        <v>654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80</v>
      </c>
      <c r="BC447" t="s">
        <v>1502</v>
      </c>
      <c r="BD447">
        <v>0</v>
      </c>
      <c r="BF447" t="s">
        <v>653</v>
      </c>
      <c r="BI447" t="s">
        <v>1503</v>
      </c>
      <c r="BJ447" s="5" t="str">
        <f>VLOOKUP(A447,ReferenceTable[],4,FALSE)</f>
        <v>SH3001</v>
      </c>
      <c r="BK447" t="str">
        <f>VLOOKUP(A447,ReferenceTable[],5,FALSE)</f>
        <v>AR4001</v>
      </c>
      <c r="BL447" t="str">
        <f>VLOOKUP(A447,ReferenceTable[],6,FALSE)</f>
        <v>RT3001</v>
      </c>
      <c r="BM447" t="str">
        <f>VLOOKUP(A447,ReferenceTable[],7,FALSE)</f>
        <v>XHX2807</v>
      </c>
      <c r="BN447" s="4">
        <f>VLOOKUP(A447,ReferenceTable[],9,FALSE)</f>
        <v>45995</v>
      </c>
      <c r="BO447">
        <f>VLOOKUP(A447,ReferenceTable[],10,FALSE)</f>
        <v>720000</v>
      </c>
      <c r="BP447">
        <f>VLOOKUP(A447,ReferenceTable[],11,FALSE)</f>
        <v>0</v>
      </c>
      <c r="BQ447">
        <f>VLOOKUP(A447,ReferenceTable[],12,FALSE)</f>
        <v>0</v>
      </c>
      <c r="BR447">
        <f>VLOOKUP(A447,ReferenceTable[],14,FALSE)</f>
        <v>0</v>
      </c>
      <c r="BS447" s="4">
        <f>VLOOKUP(A447,ReferenceTable[],15,FALSE)</f>
        <v>46000</v>
      </c>
      <c r="BT447">
        <f>VLOOKUP(A447,ReferenceTable[],16,FALSE)</f>
        <v>1</v>
      </c>
      <c r="BU447" t="str">
        <f>VLOOKUP(A447,ReferenceTable[],17,FALSE)</f>
        <v>JC</v>
      </c>
      <c r="BV447" s="4">
        <f>VLOOKUP(A447,ReferenceTable[],18,FALSE)</f>
        <v>45936</v>
      </c>
      <c r="BW447" s="4">
        <f>VLOOKUP(A447,ReferenceTable[],19,FALSE)</f>
        <v>0</v>
      </c>
      <c r="BX447">
        <f>VLOOKUP(A447,ReferenceTable[],20,FALSE)</f>
        <v>0</v>
      </c>
    </row>
    <row r="448" spans="1:76">
      <c r="A448" t="s">
        <v>1499</v>
      </c>
      <c r="B448">
        <v>20000</v>
      </c>
      <c r="C448">
        <v>30000</v>
      </c>
      <c r="D448" s="4">
        <v>45988</v>
      </c>
      <c r="E448" t="s">
        <v>77</v>
      </c>
      <c r="F448" t="s">
        <v>1500</v>
      </c>
      <c r="G448" t="s">
        <v>1501</v>
      </c>
      <c r="I448">
        <v>1</v>
      </c>
      <c r="J448" t="s">
        <v>984</v>
      </c>
      <c r="K448">
        <v>103</v>
      </c>
      <c r="L448" t="s">
        <v>125</v>
      </c>
      <c r="M448" t="s">
        <v>82</v>
      </c>
      <c r="N448" t="s">
        <v>1406</v>
      </c>
      <c r="O448" t="e">
        <v>#N/A</v>
      </c>
      <c r="P448">
        <v>25000</v>
      </c>
      <c r="S448" s="4">
        <v>45986</v>
      </c>
      <c r="U448">
        <v>8</v>
      </c>
      <c r="V448">
        <v>200000</v>
      </c>
      <c r="W448" t="s">
        <v>85</v>
      </c>
      <c r="X448" t="s">
        <v>128</v>
      </c>
      <c r="Y448">
        <v>0</v>
      </c>
      <c r="Z448">
        <v>200000</v>
      </c>
      <c r="AA448">
        <v>0</v>
      </c>
      <c r="AB448">
        <v>0</v>
      </c>
      <c r="AC448">
        <v>0</v>
      </c>
      <c r="AD448">
        <v>0</v>
      </c>
      <c r="AG448">
        <v>0</v>
      </c>
      <c r="AP448" t="s">
        <v>129</v>
      </c>
      <c r="AQ448" t="s">
        <v>653</v>
      </c>
      <c r="AR448" t="s">
        <v>654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80</v>
      </c>
      <c r="BC448" t="s">
        <v>1502</v>
      </c>
      <c r="BD448">
        <v>0</v>
      </c>
      <c r="BF448" t="s">
        <v>653</v>
      </c>
      <c r="BI448" t="s">
        <v>1503</v>
      </c>
      <c r="BJ448" s="5" t="str">
        <f>VLOOKUP(A448,ReferenceTable[],4,FALSE)</f>
        <v>SH3001</v>
      </c>
      <c r="BK448" t="str">
        <f>VLOOKUP(A448,ReferenceTable[],5,FALSE)</f>
        <v>AR4001</v>
      </c>
      <c r="BL448" t="str">
        <f>VLOOKUP(A448,ReferenceTable[],6,FALSE)</f>
        <v>RT3001</v>
      </c>
      <c r="BM448" t="str">
        <f>VLOOKUP(A448,ReferenceTable[],7,FALSE)</f>
        <v>XHX2807</v>
      </c>
      <c r="BN448" s="4">
        <f>VLOOKUP(A448,ReferenceTable[],9,FALSE)</f>
        <v>45995</v>
      </c>
      <c r="BO448">
        <f>VLOOKUP(A448,ReferenceTable[],10,FALSE)</f>
        <v>720000</v>
      </c>
      <c r="BP448">
        <f>VLOOKUP(A448,ReferenceTable[],11,FALSE)</f>
        <v>0</v>
      </c>
      <c r="BQ448">
        <f>VLOOKUP(A448,ReferenceTable[],12,FALSE)</f>
        <v>0</v>
      </c>
      <c r="BR448">
        <f>VLOOKUP(A448,ReferenceTable[],14,FALSE)</f>
        <v>0</v>
      </c>
      <c r="BS448" s="4">
        <f>VLOOKUP(A448,ReferenceTable[],15,FALSE)</f>
        <v>46000</v>
      </c>
      <c r="BT448">
        <f>VLOOKUP(A448,ReferenceTable[],16,FALSE)</f>
        <v>1</v>
      </c>
      <c r="BU448" t="str">
        <f>VLOOKUP(A448,ReferenceTable[],17,FALSE)</f>
        <v>JC</v>
      </c>
      <c r="BV448" s="4">
        <f>VLOOKUP(A448,ReferenceTable[],18,FALSE)</f>
        <v>45936</v>
      </c>
      <c r="BW448" s="4">
        <f>VLOOKUP(A448,ReferenceTable[],19,FALSE)</f>
        <v>0</v>
      </c>
      <c r="BX448">
        <f>VLOOKUP(A448,ReferenceTable[],20,FALSE)</f>
        <v>0</v>
      </c>
    </row>
    <row r="449" spans="1:76">
      <c r="A449" t="s">
        <v>1499</v>
      </c>
      <c r="B449">
        <v>20000</v>
      </c>
      <c r="C449">
        <v>40000</v>
      </c>
      <c r="D449" s="4">
        <v>45988</v>
      </c>
      <c r="E449" t="s">
        <v>77</v>
      </c>
      <c r="F449" t="s">
        <v>1500</v>
      </c>
      <c r="G449" t="s">
        <v>1501</v>
      </c>
      <c r="I449">
        <v>1</v>
      </c>
      <c r="J449" t="s">
        <v>984</v>
      </c>
      <c r="K449">
        <v>103</v>
      </c>
      <c r="L449" t="s">
        <v>125</v>
      </c>
      <c r="M449" t="s">
        <v>82</v>
      </c>
      <c r="N449" t="s">
        <v>126</v>
      </c>
      <c r="O449" t="s">
        <v>127</v>
      </c>
      <c r="P449">
        <v>21250</v>
      </c>
      <c r="S449" s="4">
        <v>45987</v>
      </c>
      <c r="U449">
        <v>8</v>
      </c>
      <c r="V449">
        <v>170000</v>
      </c>
      <c r="W449" t="s">
        <v>85</v>
      </c>
      <c r="X449" t="s">
        <v>128</v>
      </c>
      <c r="Y449">
        <v>0</v>
      </c>
      <c r="Z449">
        <v>170000</v>
      </c>
      <c r="AA449">
        <v>0</v>
      </c>
      <c r="AB449">
        <v>0</v>
      </c>
      <c r="AC449">
        <v>0</v>
      </c>
      <c r="AD449">
        <v>0</v>
      </c>
      <c r="AG449">
        <v>0</v>
      </c>
      <c r="AP449" t="s">
        <v>129</v>
      </c>
      <c r="AQ449" t="s">
        <v>653</v>
      </c>
      <c r="AR449" t="s">
        <v>654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80</v>
      </c>
      <c r="BC449" t="s">
        <v>1502</v>
      </c>
      <c r="BD449">
        <v>0</v>
      </c>
      <c r="BF449" t="s">
        <v>653</v>
      </c>
      <c r="BI449" t="s">
        <v>1503</v>
      </c>
      <c r="BJ449" s="5" t="str">
        <f>VLOOKUP(A449,ReferenceTable[],4,FALSE)</f>
        <v>SH3001</v>
      </c>
      <c r="BK449" t="str">
        <f>VLOOKUP(A449,ReferenceTable[],5,FALSE)</f>
        <v>AR4001</v>
      </c>
      <c r="BL449" t="str">
        <f>VLOOKUP(A449,ReferenceTable[],6,FALSE)</f>
        <v>RT3001</v>
      </c>
      <c r="BM449" t="str">
        <f>VLOOKUP(A449,ReferenceTable[],7,FALSE)</f>
        <v>XHX2807</v>
      </c>
      <c r="BN449" s="4">
        <f>VLOOKUP(A449,ReferenceTable[],9,FALSE)</f>
        <v>45995</v>
      </c>
      <c r="BO449">
        <f>VLOOKUP(A449,ReferenceTable[],10,FALSE)</f>
        <v>720000</v>
      </c>
      <c r="BP449">
        <f>VLOOKUP(A449,ReferenceTable[],11,FALSE)</f>
        <v>0</v>
      </c>
      <c r="BQ449">
        <f>VLOOKUP(A449,ReferenceTable[],12,FALSE)</f>
        <v>0</v>
      </c>
      <c r="BR449">
        <f>VLOOKUP(A449,ReferenceTable[],14,FALSE)</f>
        <v>0</v>
      </c>
      <c r="BS449" s="4">
        <f>VLOOKUP(A449,ReferenceTable[],15,FALSE)</f>
        <v>46000</v>
      </c>
      <c r="BT449">
        <f>VLOOKUP(A449,ReferenceTable[],16,FALSE)</f>
        <v>1</v>
      </c>
      <c r="BU449" t="str">
        <f>VLOOKUP(A449,ReferenceTable[],17,FALSE)</f>
        <v>JC</v>
      </c>
      <c r="BV449" s="4">
        <f>VLOOKUP(A449,ReferenceTable[],18,FALSE)</f>
        <v>45936</v>
      </c>
      <c r="BW449" s="4">
        <f>VLOOKUP(A449,ReferenceTable[],19,FALSE)</f>
        <v>0</v>
      </c>
      <c r="BX449">
        <f>VLOOKUP(A449,ReferenceTable[],20,FALSE)</f>
        <v>0</v>
      </c>
    </row>
    <row r="450" spans="1:76">
      <c r="A450" t="s">
        <v>1504</v>
      </c>
      <c r="B450">
        <v>10000</v>
      </c>
      <c r="C450">
        <v>10000</v>
      </c>
      <c r="D450" s="4">
        <v>45993</v>
      </c>
      <c r="E450" t="s">
        <v>77</v>
      </c>
      <c r="F450">
        <v>0.460069444444444</v>
      </c>
      <c r="G450" t="s">
        <v>1505</v>
      </c>
      <c r="I450">
        <v>1</v>
      </c>
      <c r="J450" t="s">
        <v>984</v>
      </c>
      <c r="K450">
        <v>103</v>
      </c>
      <c r="L450" t="s">
        <v>125</v>
      </c>
      <c r="M450" t="s">
        <v>82</v>
      </c>
      <c r="N450" t="s">
        <v>126</v>
      </c>
      <c r="O450" t="s">
        <v>127</v>
      </c>
      <c r="P450">
        <v>3750</v>
      </c>
      <c r="S450" s="4">
        <v>45987</v>
      </c>
      <c r="U450">
        <v>8</v>
      </c>
      <c r="V450">
        <v>30000</v>
      </c>
      <c r="W450" t="s">
        <v>85</v>
      </c>
      <c r="X450" t="s">
        <v>128</v>
      </c>
      <c r="Y450">
        <v>0</v>
      </c>
      <c r="Z450">
        <v>30000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129</v>
      </c>
      <c r="AQ450" t="s">
        <v>653</v>
      </c>
      <c r="AR450" t="s">
        <v>654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80</v>
      </c>
      <c r="BC450" t="s">
        <v>1506</v>
      </c>
      <c r="BD450">
        <v>0</v>
      </c>
      <c r="BF450" t="s">
        <v>653</v>
      </c>
      <c r="BI450" t="s">
        <v>1507</v>
      </c>
      <c r="BJ450" s="5" t="str">
        <f>VLOOKUP(A450,ReferenceTable[],4,FALSE)</f>
        <v>SH3001</v>
      </c>
      <c r="BK450" t="str">
        <f>VLOOKUP(A450,ReferenceTable[],5,FALSE)</f>
        <v>AR4001</v>
      </c>
      <c r="BL450" t="str">
        <f>VLOOKUP(A450,ReferenceTable[],6,FALSE)</f>
        <v>RT3001</v>
      </c>
      <c r="BM450" t="str">
        <f>VLOOKUP(A450,ReferenceTable[],7,FALSE)</f>
        <v>XHX2807</v>
      </c>
      <c r="BN450" s="4">
        <f>VLOOKUP(A450,ReferenceTable[],9,FALSE)</f>
        <v>46001</v>
      </c>
      <c r="BO450">
        <f>VLOOKUP(A450,ReferenceTable[],10,FALSE)</f>
        <v>720000</v>
      </c>
      <c r="BP450">
        <f>VLOOKUP(A450,ReferenceTable[],11,FALSE)</f>
        <v>0</v>
      </c>
      <c r="BQ450">
        <f>VLOOKUP(A450,ReferenceTable[],12,FALSE)</f>
        <v>0</v>
      </c>
      <c r="BR450">
        <f>VLOOKUP(A450,ReferenceTable[],14,FALSE)</f>
        <v>0</v>
      </c>
      <c r="BS450" s="4">
        <f>VLOOKUP(A450,ReferenceTable[],15,FALSE)</f>
        <v>46007</v>
      </c>
      <c r="BT450">
        <f>VLOOKUP(A450,ReferenceTable[],16,FALSE)</f>
        <v>1</v>
      </c>
      <c r="BU450" t="str">
        <f>VLOOKUP(A450,ReferenceTable[],17,FALSE)</f>
        <v>JC</v>
      </c>
      <c r="BV450" s="4">
        <f>VLOOKUP(A450,ReferenceTable[],18,FALSE)</f>
        <v>45936</v>
      </c>
      <c r="BW450" s="4">
        <f>VLOOKUP(A450,ReferenceTable[],19,FALSE)</f>
        <v>0</v>
      </c>
      <c r="BX450">
        <f>VLOOKUP(A450,ReferenceTable[],20,FALSE)</f>
        <v>0</v>
      </c>
    </row>
    <row r="451" spans="1:76">
      <c r="A451" t="s">
        <v>1504</v>
      </c>
      <c r="B451">
        <v>10000</v>
      </c>
      <c r="C451">
        <v>20000</v>
      </c>
      <c r="D451" s="4">
        <v>45993</v>
      </c>
      <c r="E451" t="s">
        <v>77</v>
      </c>
      <c r="F451">
        <v>0.460069444444444</v>
      </c>
      <c r="G451" t="s">
        <v>1505</v>
      </c>
      <c r="I451">
        <v>1</v>
      </c>
      <c r="J451" t="s">
        <v>984</v>
      </c>
      <c r="K451">
        <v>103</v>
      </c>
      <c r="L451" t="s">
        <v>125</v>
      </c>
      <c r="M451" t="s">
        <v>82</v>
      </c>
      <c r="N451" t="s">
        <v>1406</v>
      </c>
      <c r="O451" t="e">
        <v>#N/A</v>
      </c>
      <c r="P451">
        <v>25000</v>
      </c>
      <c r="S451" s="4">
        <v>45987</v>
      </c>
      <c r="U451">
        <v>8</v>
      </c>
      <c r="V451">
        <v>200000</v>
      </c>
      <c r="W451" t="s">
        <v>85</v>
      </c>
      <c r="X451" t="s">
        <v>128</v>
      </c>
      <c r="Y451">
        <v>0</v>
      </c>
      <c r="Z451">
        <v>200000</v>
      </c>
      <c r="AA451">
        <v>0</v>
      </c>
      <c r="AB451">
        <v>0</v>
      </c>
      <c r="AC451">
        <v>0</v>
      </c>
      <c r="AD451">
        <v>0</v>
      </c>
      <c r="AG451">
        <v>0</v>
      </c>
      <c r="AP451" t="s">
        <v>129</v>
      </c>
      <c r="AQ451" t="s">
        <v>653</v>
      </c>
      <c r="AR451" t="s">
        <v>654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80</v>
      </c>
      <c r="BC451" t="s">
        <v>1506</v>
      </c>
      <c r="BD451">
        <v>0</v>
      </c>
      <c r="BF451" t="s">
        <v>653</v>
      </c>
      <c r="BI451" t="s">
        <v>1507</v>
      </c>
      <c r="BJ451" s="5" t="str">
        <f>VLOOKUP(A451,ReferenceTable[],4,FALSE)</f>
        <v>SH3001</v>
      </c>
      <c r="BK451" t="str">
        <f>VLOOKUP(A451,ReferenceTable[],5,FALSE)</f>
        <v>AR4001</v>
      </c>
      <c r="BL451" t="str">
        <f>VLOOKUP(A451,ReferenceTable[],6,FALSE)</f>
        <v>RT3001</v>
      </c>
      <c r="BM451" t="str">
        <f>VLOOKUP(A451,ReferenceTable[],7,FALSE)</f>
        <v>XHX2807</v>
      </c>
      <c r="BN451" s="4">
        <f>VLOOKUP(A451,ReferenceTable[],9,FALSE)</f>
        <v>46001</v>
      </c>
      <c r="BO451">
        <f>VLOOKUP(A451,ReferenceTable[],10,FALSE)</f>
        <v>720000</v>
      </c>
      <c r="BP451">
        <f>VLOOKUP(A451,ReferenceTable[],11,FALSE)</f>
        <v>0</v>
      </c>
      <c r="BQ451">
        <f>VLOOKUP(A451,ReferenceTable[],12,FALSE)</f>
        <v>0</v>
      </c>
      <c r="BR451">
        <f>VLOOKUP(A451,ReferenceTable[],14,FALSE)</f>
        <v>0</v>
      </c>
      <c r="BS451" s="4">
        <f>VLOOKUP(A451,ReferenceTable[],15,FALSE)</f>
        <v>46007</v>
      </c>
      <c r="BT451">
        <f>VLOOKUP(A451,ReferenceTable[],16,FALSE)</f>
        <v>1</v>
      </c>
      <c r="BU451" t="str">
        <f>VLOOKUP(A451,ReferenceTable[],17,FALSE)</f>
        <v>JC</v>
      </c>
      <c r="BV451" s="4">
        <f>VLOOKUP(A451,ReferenceTable[],18,FALSE)</f>
        <v>45936</v>
      </c>
      <c r="BW451" s="4">
        <f>VLOOKUP(A451,ReferenceTable[],19,FALSE)</f>
        <v>0</v>
      </c>
      <c r="BX451">
        <f>VLOOKUP(A451,ReferenceTable[],20,FALSE)</f>
        <v>0</v>
      </c>
    </row>
    <row r="452" spans="1:76">
      <c r="A452" t="s">
        <v>1504</v>
      </c>
      <c r="B452">
        <v>10000</v>
      </c>
      <c r="C452">
        <v>30000</v>
      </c>
      <c r="D452" s="4">
        <v>45993</v>
      </c>
      <c r="E452" t="s">
        <v>77</v>
      </c>
      <c r="F452">
        <v>0.460069444444444</v>
      </c>
      <c r="G452" t="s">
        <v>1505</v>
      </c>
      <c r="I452">
        <v>1</v>
      </c>
      <c r="J452" t="s">
        <v>984</v>
      </c>
      <c r="K452">
        <v>103</v>
      </c>
      <c r="L452" t="s">
        <v>125</v>
      </c>
      <c r="M452" t="s">
        <v>82</v>
      </c>
      <c r="N452" t="s">
        <v>135</v>
      </c>
      <c r="O452" t="s">
        <v>136</v>
      </c>
      <c r="P452">
        <v>25000</v>
      </c>
      <c r="S452" s="4">
        <v>45988</v>
      </c>
      <c r="U452">
        <v>8</v>
      </c>
      <c r="V452">
        <v>200000</v>
      </c>
      <c r="W452" t="s">
        <v>85</v>
      </c>
      <c r="X452" t="s">
        <v>128</v>
      </c>
      <c r="Y452">
        <v>0</v>
      </c>
      <c r="Z452">
        <v>200000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129</v>
      </c>
      <c r="AQ452" t="s">
        <v>653</v>
      </c>
      <c r="AR452" t="s">
        <v>654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80</v>
      </c>
      <c r="BC452" t="s">
        <v>1506</v>
      </c>
      <c r="BD452">
        <v>0</v>
      </c>
      <c r="BF452" t="s">
        <v>653</v>
      </c>
      <c r="BI452" t="s">
        <v>1507</v>
      </c>
      <c r="BJ452" s="5" t="str">
        <f>VLOOKUP(A452,ReferenceTable[],4,FALSE)</f>
        <v>SH3001</v>
      </c>
      <c r="BK452" t="str">
        <f>VLOOKUP(A452,ReferenceTable[],5,FALSE)</f>
        <v>AR4001</v>
      </c>
      <c r="BL452" t="str">
        <f>VLOOKUP(A452,ReferenceTable[],6,FALSE)</f>
        <v>RT3001</v>
      </c>
      <c r="BM452" t="str">
        <f>VLOOKUP(A452,ReferenceTable[],7,FALSE)</f>
        <v>XHX2807</v>
      </c>
      <c r="BN452" s="4">
        <f>VLOOKUP(A452,ReferenceTable[],9,FALSE)</f>
        <v>46001</v>
      </c>
      <c r="BO452">
        <f>VLOOKUP(A452,ReferenceTable[],10,FALSE)</f>
        <v>720000</v>
      </c>
      <c r="BP452">
        <f>VLOOKUP(A452,ReferenceTable[],11,FALSE)</f>
        <v>0</v>
      </c>
      <c r="BQ452">
        <f>VLOOKUP(A452,ReferenceTable[],12,FALSE)</f>
        <v>0</v>
      </c>
      <c r="BR452">
        <f>VLOOKUP(A452,ReferenceTable[],14,FALSE)</f>
        <v>0</v>
      </c>
      <c r="BS452" s="4">
        <f>VLOOKUP(A452,ReferenceTable[],15,FALSE)</f>
        <v>46007</v>
      </c>
      <c r="BT452">
        <f>VLOOKUP(A452,ReferenceTable[],16,FALSE)</f>
        <v>1</v>
      </c>
      <c r="BU452" t="str">
        <f>VLOOKUP(A452,ReferenceTable[],17,FALSE)</f>
        <v>JC</v>
      </c>
      <c r="BV452" s="4">
        <f>VLOOKUP(A452,ReferenceTable[],18,FALSE)</f>
        <v>45936</v>
      </c>
      <c r="BW452" s="4">
        <f>VLOOKUP(A452,ReferenceTable[],19,FALSE)</f>
        <v>0</v>
      </c>
      <c r="BX452">
        <f>VLOOKUP(A452,ReferenceTable[],20,FALSE)</f>
        <v>0</v>
      </c>
    </row>
    <row r="453" spans="1:76">
      <c r="A453" t="s">
        <v>1504</v>
      </c>
      <c r="B453">
        <v>10000</v>
      </c>
      <c r="C453">
        <v>40000</v>
      </c>
      <c r="D453" s="4">
        <v>45993</v>
      </c>
      <c r="E453" t="s">
        <v>77</v>
      </c>
      <c r="F453">
        <v>0.460069444444444</v>
      </c>
      <c r="G453" t="s">
        <v>1505</v>
      </c>
      <c r="I453">
        <v>1</v>
      </c>
      <c r="J453" t="s">
        <v>984</v>
      </c>
      <c r="K453">
        <v>103</v>
      </c>
      <c r="L453" t="s">
        <v>125</v>
      </c>
      <c r="M453" t="s">
        <v>82</v>
      </c>
      <c r="N453" t="s">
        <v>1406</v>
      </c>
      <c r="O453" t="e">
        <v>#N/A</v>
      </c>
      <c r="P453">
        <v>25000</v>
      </c>
      <c r="S453" s="4">
        <v>45988</v>
      </c>
      <c r="U453">
        <v>8</v>
      </c>
      <c r="V453">
        <v>200000</v>
      </c>
      <c r="W453" t="s">
        <v>85</v>
      </c>
      <c r="X453" t="s">
        <v>128</v>
      </c>
      <c r="Y453">
        <v>0</v>
      </c>
      <c r="Z453">
        <v>200000</v>
      </c>
      <c r="AA453">
        <v>0</v>
      </c>
      <c r="AB453">
        <v>0</v>
      </c>
      <c r="AC453">
        <v>0</v>
      </c>
      <c r="AD453">
        <v>0</v>
      </c>
      <c r="AG453">
        <v>0</v>
      </c>
      <c r="AP453" t="s">
        <v>129</v>
      </c>
      <c r="AQ453" t="s">
        <v>653</v>
      </c>
      <c r="AR453" t="s">
        <v>654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80</v>
      </c>
      <c r="BC453" t="s">
        <v>1506</v>
      </c>
      <c r="BD453">
        <v>0</v>
      </c>
      <c r="BF453" t="s">
        <v>653</v>
      </c>
      <c r="BI453" t="s">
        <v>1507</v>
      </c>
      <c r="BJ453" s="5" t="str">
        <f>VLOOKUP(A453,ReferenceTable[],4,FALSE)</f>
        <v>SH3001</v>
      </c>
      <c r="BK453" t="str">
        <f>VLOOKUP(A453,ReferenceTable[],5,FALSE)</f>
        <v>AR4001</v>
      </c>
      <c r="BL453" t="str">
        <f>VLOOKUP(A453,ReferenceTable[],6,FALSE)</f>
        <v>RT3001</v>
      </c>
      <c r="BM453" t="str">
        <f>VLOOKUP(A453,ReferenceTable[],7,FALSE)</f>
        <v>XHX2807</v>
      </c>
      <c r="BN453" s="4">
        <f>VLOOKUP(A453,ReferenceTable[],9,FALSE)</f>
        <v>46001</v>
      </c>
      <c r="BO453">
        <f>VLOOKUP(A453,ReferenceTable[],10,FALSE)</f>
        <v>720000</v>
      </c>
      <c r="BP453">
        <f>VLOOKUP(A453,ReferenceTable[],11,FALSE)</f>
        <v>0</v>
      </c>
      <c r="BQ453">
        <f>VLOOKUP(A453,ReferenceTable[],12,FALSE)</f>
        <v>0</v>
      </c>
      <c r="BR453">
        <f>VLOOKUP(A453,ReferenceTable[],14,FALSE)</f>
        <v>0</v>
      </c>
      <c r="BS453" s="4">
        <f>VLOOKUP(A453,ReferenceTable[],15,FALSE)</f>
        <v>46007</v>
      </c>
      <c r="BT453">
        <f>VLOOKUP(A453,ReferenceTable[],16,FALSE)</f>
        <v>1</v>
      </c>
      <c r="BU453" t="str">
        <f>VLOOKUP(A453,ReferenceTable[],17,FALSE)</f>
        <v>JC</v>
      </c>
      <c r="BV453" s="4">
        <f>VLOOKUP(A453,ReferenceTable[],18,FALSE)</f>
        <v>45936</v>
      </c>
      <c r="BW453" s="4">
        <f>VLOOKUP(A453,ReferenceTable[],19,FALSE)</f>
        <v>0</v>
      </c>
      <c r="BX453">
        <f>VLOOKUP(A453,ReferenceTable[],20,FALSE)</f>
        <v>0</v>
      </c>
    </row>
    <row r="454" spans="1:76">
      <c r="A454" t="s">
        <v>1504</v>
      </c>
      <c r="B454">
        <v>10000</v>
      </c>
      <c r="C454">
        <v>50000</v>
      </c>
      <c r="D454" s="4">
        <v>45993</v>
      </c>
      <c r="E454" t="s">
        <v>77</v>
      </c>
      <c r="F454">
        <v>0.460069444444444</v>
      </c>
      <c r="G454" t="s">
        <v>1505</v>
      </c>
      <c r="I454">
        <v>1</v>
      </c>
      <c r="J454" t="s">
        <v>984</v>
      </c>
      <c r="K454">
        <v>103</v>
      </c>
      <c r="L454" t="s">
        <v>125</v>
      </c>
      <c r="M454" t="s">
        <v>82</v>
      </c>
      <c r="N454" t="s">
        <v>135</v>
      </c>
      <c r="O454" t="s">
        <v>136</v>
      </c>
      <c r="P454">
        <v>11250</v>
      </c>
      <c r="S454" s="4">
        <v>45989</v>
      </c>
      <c r="U454">
        <v>8</v>
      </c>
      <c r="V454">
        <v>90000</v>
      </c>
      <c r="W454" t="s">
        <v>85</v>
      </c>
      <c r="X454" t="s">
        <v>128</v>
      </c>
      <c r="Y454">
        <v>0</v>
      </c>
      <c r="Z454">
        <v>90000</v>
      </c>
      <c r="AA454">
        <v>0</v>
      </c>
      <c r="AB454">
        <v>0</v>
      </c>
      <c r="AC454">
        <v>0</v>
      </c>
      <c r="AD454">
        <v>0</v>
      </c>
      <c r="AG454">
        <v>0</v>
      </c>
      <c r="AP454" t="s">
        <v>129</v>
      </c>
      <c r="AQ454" t="s">
        <v>653</v>
      </c>
      <c r="AR454" t="s">
        <v>654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80</v>
      </c>
      <c r="BC454" t="s">
        <v>1506</v>
      </c>
      <c r="BD454">
        <v>0</v>
      </c>
      <c r="BF454" t="s">
        <v>653</v>
      </c>
      <c r="BI454" t="s">
        <v>1507</v>
      </c>
      <c r="BJ454" s="5" t="str">
        <f>VLOOKUP(A454,ReferenceTable[],4,FALSE)</f>
        <v>SH3001</v>
      </c>
      <c r="BK454" t="str">
        <f>VLOOKUP(A454,ReferenceTable[],5,FALSE)</f>
        <v>AR4001</v>
      </c>
      <c r="BL454" t="str">
        <f>VLOOKUP(A454,ReferenceTable[],6,FALSE)</f>
        <v>RT3001</v>
      </c>
      <c r="BM454" t="str">
        <f>VLOOKUP(A454,ReferenceTable[],7,FALSE)</f>
        <v>XHX2807</v>
      </c>
      <c r="BN454" s="4">
        <f>VLOOKUP(A454,ReferenceTable[],9,FALSE)</f>
        <v>46001</v>
      </c>
      <c r="BO454">
        <f>VLOOKUP(A454,ReferenceTable[],10,FALSE)</f>
        <v>720000</v>
      </c>
      <c r="BP454">
        <f>VLOOKUP(A454,ReferenceTable[],11,FALSE)</f>
        <v>0</v>
      </c>
      <c r="BQ454">
        <f>VLOOKUP(A454,ReferenceTable[],12,FALSE)</f>
        <v>0</v>
      </c>
      <c r="BR454">
        <f>VLOOKUP(A454,ReferenceTable[],14,FALSE)</f>
        <v>0</v>
      </c>
      <c r="BS454" s="4">
        <f>VLOOKUP(A454,ReferenceTable[],15,FALSE)</f>
        <v>46007</v>
      </c>
      <c r="BT454">
        <f>VLOOKUP(A454,ReferenceTable[],16,FALSE)</f>
        <v>1</v>
      </c>
      <c r="BU454" t="str">
        <f>VLOOKUP(A454,ReferenceTable[],17,FALSE)</f>
        <v>JC</v>
      </c>
      <c r="BV454" s="4">
        <f>VLOOKUP(A454,ReferenceTable[],18,FALSE)</f>
        <v>45936</v>
      </c>
      <c r="BW454" s="4">
        <f>VLOOKUP(A454,ReferenceTable[],19,FALSE)</f>
        <v>0</v>
      </c>
      <c r="BX454">
        <f>VLOOKUP(A454,ReferenceTable[],20,FALSE)</f>
        <v>0</v>
      </c>
    </row>
    <row r="455" spans="1:76">
      <c r="A455" t="s">
        <v>1504</v>
      </c>
      <c r="B455">
        <v>20000</v>
      </c>
      <c r="C455">
        <v>10000</v>
      </c>
      <c r="D455" s="4">
        <v>45993</v>
      </c>
      <c r="E455" t="s">
        <v>77</v>
      </c>
      <c r="F455">
        <v>0.460069444444444</v>
      </c>
      <c r="G455" t="s">
        <v>1505</v>
      </c>
      <c r="I455">
        <v>1</v>
      </c>
      <c r="J455" t="s">
        <v>984</v>
      </c>
      <c r="K455">
        <v>103</v>
      </c>
      <c r="L455" t="s">
        <v>125</v>
      </c>
      <c r="M455" t="s">
        <v>82</v>
      </c>
      <c r="N455" t="s">
        <v>135</v>
      </c>
      <c r="O455" t="s">
        <v>136</v>
      </c>
      <c r="P455">
        <v>7500</v>
      </c>
      <c r="S455" s="4">
        <v>45989</v>
      </c>
      <c r="U455">
        <v>8</v>
      </c>
      <c r="V455">
        <v>60000</v>
      </c>
      <c r="W455" t="s">
        <v>85</v>
      </c>
      <c r="X455" t="s">
        <v>128</v>
      </c>
      <c r="Y455">
        <v>0</v>
      </c>
      <c r="Z455">
        <v>60000</v>
      </c>
      <c r="AA455">
        <v>0</v>
      </c>
      <c r="AB455">
        <v>0</v>
      </c>
      <c r="AC455">
        <v>0</v>
      </c>
      <c r="AD455">
        <v>0</v>
      </c>
      <c r="AG455">
        <v>0</v>
      </c>
      <c r="AP455" t="s">
        <v>129</v>
      </c>
      <c r="AQ455" t="s">
        <v>653</v>
      </c>
      <c r="AR455" t="s">
        <v>654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80</v>
      </c>
      <c r="BC455" t="s">
        <v>1506</v>
      </c>
      <c r="BD455">
        <v>0</v>
      </c>
      <c r="BF455" t="s">
        <v>653</v>
      </c>
      <c r="BI455" t="s">
        <v>1507</v>
      </c>
      <c r="BJ455" s="5" t="str">
        <f>VLOOKUP(A455,ReferenceTable[],4,FALSE)</f>
        <v>SH3001</v>
      </c>
      <c r="BK455" t="str">
        <f>VLOOKUP(A455,ReferenceTable[],5,FALSE)</f>
        <v>AR4001</v>
      </c>
      <c r="BL455" t="str">
        <f>VLOOKUP(A455,ReferenceTable[],6,FALSE)</f>
        <v>RT3001</v>
      </c>
      <c r="BM455" t="str">
        <f>VLOOKUP(A455,ReferenceTable[],7,FALSE)</f>
        <v>XHX2807</v>
      </c>
      <c r="BN455" s="4">
        <f>VLOOKUP(A455,ReferenceTable[],9,FALSE)</f>
        <v>46001</v>
      </c>
      <c r="BO455">
        <f>VLOOKUP(A455,ReferenceTable[],10,FALSE)</f>
        <v>720000</v>
      </c>
      <c r="BP455">
        <f>VLOOKUP(A455,ReferenceTable[],11,FALSE)</f>
        <v>0</v>
      </c>
      <c r="BQ455">
        <f>VLOOKUP(A455,ReferenceTable[],12,FALSE)</f>
        <v>0</v>
      </c>
      <c r="BR455">
        <f>VLOOKUP(A455,ReferenceTable[],14,FALSE)</f>
        <v>0</v>
      </c>
      <c r="BS455" s="4">
        <f>VLOOKUP(A455,ReferenceTable[],15,FALSE)</f>
        <v>46007</v>
      </c>
      <c r="BT455">
        <f>VLOOKUP(A455,ReferenceTable[],16,FALSE)</f>
        <v>1</v>
      </c>
      <c r="BU455" t="str">
        <f>VLOOKUP(A455,ReferenceTable[],17,FALSE)</f>
        <v>JC</v>
      </c>
      <c r="BV455" s="4">
        <f>VLOOKUP(A455,ReferenceTable[],18,FALSE)</f>
        <v>45936</v>
      </c>
      <c r="BW455" s="4">
        <f>VLOOKUP(A455,ReferenceTable[],19,FALSE)</f>
        <v>0</v>
      </c>
      <c r="BX455">
        <f>VLOOKUP(A455,ReferenceTable[],20,FALSE)</f>
        <v>0</v>
      </c>
    </row>
    <row r="456" spans="1:76">
      <c r="A456" t="s">
        <v>1504</v>
      </c>
      <c r="B456">
        <v>20000</v>
      </c>
      <c r="C456">
        <v>20000</v>
      </c>
      <c r="D456" s="4">
        <v>45993</v>
      </c>
      <c r="E456" t="s">
        <v>77</v>
      </c>
      <c r="F456">
        <v>0.460069444444444</v>
      </c>
      <c r="G456" t="s">
        <v>1505</v>
      </c>
      <c r="I456">
        <v>1</v>
      </c>
      <c r="J456" t="s">
        <v>984</v>
      </c>
      <c r="K456">
        <v>103</v>
      </c>
      <c r="L456" t="s">
        <v>125</v>
      </c>
      <c r="M456" t="s">
        <v>82</v>
      </c>
      <c r="N456" t="s">
        <v>1406</v>
      </c>
      <c r="O456" t="e">
        <v>#N/A</v>
      </c>
      <c r="P456">
        <v>20625</v>
      </c>
      <c r="S456" s="4">
        <v>45989</v>
      </c>
      <c r="U456">
        <v>8</v>
      </c>
      <c r="V456">
        <v>165000</v>
      </c>
      <c r="W456" t="s">
        <v>85</v>
      </c>
      <c r="X456" t="s">
        <v>128</v>
      </c>
      <c r="Y456">
        <v>0</v>
      </c>
      <c r="Z456">
        <v>165000</v>
      </c>
      <c r="AA456">
        <v>0</v>
      </c>
      <c r="AB456">
        <v>0</v>
      </c>
      <c r="AC456">
        <v>0</v>
      </c>
      <c r="AD456">
        <v>0</v>
      </c>
      <c r="AG456">
        <v>0</v>
      </c>
      <c r="AP456" t="s">
        <v>129</v>
      </c>
      <c r="AQ456" t="s">
        <v>653</v>
      </c>
      <c r="AR456" t="s">
        <v>654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80</v>
      </c>
      <c r="BC456" t="s">
        <v>1506</v>
      </c>
      <c r="BD456">
        <v>0</v>
      </c>
      <c r="BF456" t="s">
        <v>653</v>
      </c>
      <c r="BI456" t="s">
        <v>1507</v>
      </c>
      <c r="BJ456" s="5" t="str">
        <f>VLOOKUP(A456,ReferenceTable[],4,FALSE)</f>
        <v>SH3001</v>
      </c>
      <c r="BK456" t="str">
        <f>VLOOKUP(A456,ReferenceTable[],5,FALSE)</f>
        <v>AR4001</v>
      </c>
      <c r="BL456" t="str">
        <f>VLOOKUP(A456,ReferenceTable[],6,FALSE)</f>
        <v>RT3001</v>
      </c>
      <c r="BM456" t="str">
        <f>VLOOKUP(A456,ReferenceTable[],7,FALSE)</f>
        <v>XHX2807</v>
      </c>
      <c r="BN456" s="4">
        <f>VLOOKUP(A456,ReferenceTable[],9,FALSE)</f>
        <v>46001</v>
      </c>
      <c r="BO456">
        <f>VLOOKUP(A456,ReferenceTable[],10,FALSE)</f>
        <v>720000</v>
      </c>
      <c r="BP456">
        <f>VLOOKUP(A456,ReferenceTable[],11,FALSE)</f>
        <v>0</v>
      </c>
      <c r="BQ456">
        <f>VLOOKUP(A456,ReferenceTable[],12,FALSE)</f>
        <v>0</v>
      </c>
      <c r="BR456">
        <f>VLOOKUP(A456,ReferenceTable[],14,FALSE)</f>
        <v>0</v>
      </c>
      <c r="BS456" s="4">
        <f>VLOOKUP(A456,ReferenceTable[],15,FALSE)</f>
        <v>46007</v>
      </c>
      <c r="BT456">
        <f>VLOOKUP(A456,ReferenceTable[],16,FALSE)</f>
        <v>1</v>
      </c>
      <c r="BU456" t="str">
        <f>VLOOKUP(A456,ReferenceTable[],17,FALSE)</f>
        <v>JC</v>
      </c>
      <c r="BV456" s="4">
        <f>VLOOKUP(A456,ReferenceTable[],18,FALSE)</f>
        <v>45936</v>
      </c>
      <c r="BW456" s="4">
        <f>VLOOKUP(A456,ReferenceTable[],19,FALSE)</f>
        <v>0</v>
      </c>
      <c r="BX456">
        <f>VLOOKUP(A456,ReferenceTable[],20,FALSE)</f>
        <v>0</v>
      </c>
    </row>
    <row r="457" spans="1:76">
      <c r="A457" t="s">
        <v>1504</v>
      </c>
      <c r="B457">
        <v>20000</v>
      </c>
      <c r="C457">
        <v>30000</v>
      </c>
      <c r="D457" s="4">
        <v>45993</v>
      </c>
      <c r="E457" t="s">
        <v>77</v>
      </c>
      <c r="F457">
        <v>0.460069444444444</v>
      </c>
      <c r="G457" t="s">
        <v>1505</v>
      </c>
      <c r="I457">
        <v>1</v>
      </c>
      <c r="J457" t="s">
        <v>984</v>
      </c>
      <c r="K457">
        <v>103</v>
      </c>
      <c r="L457" t="s">
        <v>125</v>
      </c>
      <c r="M457" t="s">
        <v>82</v>
      </c>
      <c r="N457" t="s">
        <v>126</v>
      </c>
      <c r="O457" t="s">
        <v>127</v>
      </c>
      <c r="P457">
        <v>16250</v>
      </c>
      <c r="S457" s="4">
        <v>45990</v>
      </c>
      <c r="U457">
        <v>8</v>
      </c>
      <c r="V457">
        <v>130000</v>
      </c>
      <c r="W457" t="s">
        <v>85</v>
      </c>
      <c r="X457" t="s">
        <v>128</v>
      </c>
      <c r="Y457">
        <v>0</v>
      </c>
      <c r="Z457">
        <v>130000</v>
      </c>
      <c r="AA457">
        <v>0</v>
      </c>
      <c r="AB457">
        <v>0</v>
      </c>
      <c r="AC457">
        <v>0</v>
      </c>
      <c r="AD457">
        <v>0</v>
      </c>
      <c r="AG457">
        <v>0</v>
      </c>
      <c r="AP457" t="s">
        <v>129</v>
      </c>
      <c r="AQ457" t="s">
        <v>653</v>
      </c>
      <c r="AR457" t="s">
        <v>654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80</v>
      </c>
      <c r="BC457" t="s">
        <v>1506</v>
      </c>
      <c r="BD457">
        <v>0</v>
      </c>
      <c r="BF457" t="s">
        <v>653</v>
      </c>
      <c r="BI457" t="s">
        <v>1507</v>
      </c>
      <c r="BJ457" s="5" t="str">
        <f>VLOOKUP(A457,ReferenceTable[],4,FALSE)</f>
        <v>SH3001</v>
      </c>
      <c r="BK457" t="str">
        <f>VLOOKUP(A457,ReferenceTable[],5,FALSE)</f>
        <v>AR4001</v>
      </c>
      <c r="BL457" t="str">
        <f>VLOOKUP(A457,ReferenceTable[],6,FALSE)</f>
        <v>RT3001</v>
      </c>
      <c r="BM457" t="str">
        <f>VLOOKUP(A457,ReferenceTable[],7,FALSE)</f>
        <v>XHX2807</v>
      </c>
      <c r="BN457" s="4">
        <f>VLOOKUP(A457,ReferenceTable[],9,FALSE)</f>
        <v>46001</v>
      </c>
      <c r="BO457">
        <f>VLOOKUP(A457,ReferenceTable[],10,FALSE)</f>
        <v>720000</v>
      </c>
      <c r="BP457">
        <f>VLOOKUP(A457,ReferenceTable[],11,FALSE)</f>
        <v>0</v>
      </c>
      <c r="BQ457">
        <f>VLOOKUP(A457,ReferenceTable[],12,FALSE)</f>
        <v>0</v>
      </c>
      <c r="BR457">
        <f>VLOOKUP(A457,ReferenceTable[],14,FALSE)</f>
        <v>0</v>
      </c>
      <c r="BS457" s="4">
        <f>VLOOKUP(A457,ReferenceTable[],15,FALSE)</f>
        <v>46007</v>
      </c>
      <c r="BT457">
        <f>VLOOKUP(A457,ReferenceTable[],16,FALSE)</f>
        <v>1</v>
      </c>
      <c r="BU457" t="str">
        <f>VLOOKUP(A457,ReferenceTable[],17,FALSE)</f>
        <v>JC</v>
      </c>
      <c r="BV457" s="4">
        <f>VLOOKUP(A457,ReferenceTable[],18,FALSE)</f>
        <v>45936</v>
      </c>
      <c r="BW457" s="4">
        <f>VLOOKUP(A457,ReferenceTable[],19,FALSE)</f>
        <v>0</v>
      </c>
      <c r="BX457">
        <f>VLOOKUP(A457,ReferenceTable[],20,FALSE)</f>
        <v>0</v>
      </c>
    </row>
    <row r="458" spans="1:76">
      <c r="A458" t="s">
        <v>1504</v>
      </c>
      <c r="B458">
        <v>20000</v>
      </c>
      <c r="C458">
        <v>40000</v>
      </c>
      <c r="D458" s="4">
        <v>45993</v>
      </c>
      <c r="E458" t="s">
        <v>77</v>
      </c>
      <c r="F458">
        <v>0.460069444444444</v>
      </c>
      <c r="G458" t="s">
        <v>1505</v>
      </c>
      <c r="I458">
        <v>1</v>
      </c>
      <c r="J458" t="s">
        <v>984</v>
      </c>
      <c r="K458">
        <v>103</v>
      </c>
      <c r="L458" t="s">
        <v>125</v>
      </c>
      <c r="M458" t="s">
        <v>82</v>
      </c>
      <c r="N458" t="s">
        <v>1406</v>
      </c>
      <c r="O458" t="e">
        <v>#N/A</v>
      </c>
      <c r="P458">
        <v>18750</v>
      </c>
      <c r="S458" s="4">
        <v>45990</v>
      </c>
      <c r="U458">
        <v>8</v>
      </c>
      <c r="V458">
        <v>150000</v>
      </c>
      <c r="W458" t="s">
        <v>85</v>
      </c>
      <c r="X458" t="s">
        <v>128</v>
      </c>
      <c r="Y458">
        <v>0</v>
      </c>
      <c r="Z458">
        <v>150000</v>
      </c>
      <c r="AA458">
        <v>0</v>
      </c>
      <c r="AB458">
        <v>0</v>
      </c>
      <c r="AC458">
        <v>0</v>
      </c>
      <c r="AD458">
        <v>0</v>
      </c>
      <c r="AG458">
        <v>0</v>
      </c>
      <c r="AP458" t="s">
        <v>129</v>
      </c>
      <c r="AQ458" t="s">
        <v>653</v>
      </c>
      <c r="AR458" t="s">
        <v>654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80</v>
      </c>
      <c r="BC458" t="s">
        <v>1506</v>
      </c>
      <c r="BD458">
        <v>0</v>
      </c>
      <c r="BF458" t="s">
        <v>653</v>
      </c>
      <c r="BI458" t="s">
        <v>1507</v>
      </c>
      <c r="BJ458" s="5" t="str">
        <f>VLOOKUP(A458,ReferenceTable[],4,FALSE)</f>
        <v>SH3001</v>
      </c>
      <c r="BK458" t="str">
        <f>VLOOKUP(A458,ReferenceTable[],5,FALSE)</f>
        <v>AR4001</v>
      </c>
      <c r="BL458" t="str">
        <f>VLOOKUP(A458,ReferenceTable[],6,FALSE)</f>
        <v>RT3001</v>
      </c>
      <c r="BM458" t="str">
        <f>VLOOKUP(A458,ReferenceTable[],7,FALSE)</f>
        <v>XHX2807</v>
      </c>
      <c r="BN458" s="4">
        <f>VLOOKUP(A458,ReferenceTable[],9,FALSE)</f>
        <v>46001</v>
      </c>
      <c r="BO458">
        <f>VLOOKUP(A458,ReferenceTable[],10,FALSE)</f>
        <v>720000</v>
      </c>
      <c r="BP458">
        <f>VLOOKUP(A458,ReferenceTable[],11,FALSE)</f>
        <v>0</v>
      </c>
      <c r="BQ458">
        <f>VLOOKUP(A458,ReferenceTable[],12,FALSE)</f>
        <v>0</v>
      </c>
      <c r="BR458">
        <f>VLOOKUP(A458,ReferenceTable[],14,FALSE)</f>
        <v>0</v>
      </c>
      <c r="BS458" s="4">
        <f>VLOOKUP(A458,ReferenceTable[],15,FALSE)</f>
        <v>46007</v>
      </c>
      <c r="BT458">
        <f>VLOOKUP(A458,ReferenceTable[],16,FALSE)</f>
        <v>1</v>
      </c>
      <c r="BU458" t="str">
        <f>VLOOKUP(A458,ReferenceTable[],17,FALSE)</f>
        <v>JC</v>
      </c>
      <c r="BV458" s="4">
        <f>VLOOKUP(A458,ReferenceTable[],18,FALSE)</f>
        <v>45936</v>
      </c>
      <c r="BW458" s="4">
        <f>VLOOKUP(A458,ReferenceTable[],19,FALSE)</f>
        <v>0</v>
      </c>
      <c r="BX458">
        <f>VLOOKUP(A458,ReferenceTable[],20,FALSE)</f>
        <v>0</v>
      </c>
    </row>
    <row r="459" spans="1:76">
      <c r="A459" t="s">
        <v>1508</v>
      </c>
      <c r="B459">
        <v>10000</v>
      </c>
      <c r="C459">
        <v>10000</v>
      </c>
      <c r="D459" s="4">
        <v>45980</v>
      </c>
      <c r="E459" t="s">
        <v>77</v>
      </c>
      <c r="F459" t="s">
        <v>1509</v>
      </c>
      <c r="G459" t="s">
        <v>1510</v>
      </c>
      <c r="I459">
        <v>1</v>
      </c>
      <c r="J459" t="s">
        <v>984</v>
      </c>
      <c r="K459">
        <v>111</v>
      </c>
      <c r="L459" t="s">
        <v>162</v>
      </c>
      <c r="M459" t="s">
        <v>163</v>
      </c>
      <c r="N459" t="s">
        <v>164</v>
      </c>
      <c r="O459" t="s">
        <v>165</v>
      </c>
      <c r="P459">
        <v>25500</v>
      </c>
      <c r="S459" s="4">
        <v>45979</v>
      </c>
      <c r="U459">
        <v>8</v>
      </c>
      <c r="V459">
        <v>204000</v>
      </c>
      <c r="W459" t="s">
        <v>85</v>
      </c>
      <c r="X459" t="s">
        <v>166</v>
      </c>
      <c r="Y459">
        <v>0</v>
      </c>
      <c r="Z459">
        <v>204000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167</v>
      </c>
      <c r="AQ459" t="s">
        <v>88</v>
      </c>
      <c r="AR459" t="s">
        <v>89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80</v>
      </c>
      <c r="BC459" t="s">
        <v>1511</v>
      </c>
      <c r="BD459">
        <v>0</v>
      </c>
      <c r="BF459" t="s">
        <v>88</v>
      </c>
      <c r="BI459" t="s">
        <v>1512</v>
      </c>
      <c r="BJ459" s="5" t="str">
        <f>VLOOKUP(A459,ReferenceTable[],4,FALSE)</f>
        <v>AD1621P</v>
      </c>
      <c r="BK459">
        <f>VLOOKUP(A459,ReferenceTable[],5,FALSE)</f>
        <v>0</v>
      </c>
      <c r="BL459">
        <f>VLOOKUP(A459,ReferenceTable[],6,FALSE)</f>
        <v>0</v>
      </c>
      <c r="BM459">
        <f>VLOOKUP(A459,ReferenceTable[],7,FALSE)</f>
        <v>0</v>
      </c>
      <c r="BN459" s="4">
        <f>VLOOKUP(A459,ReferenceTable[],9,FALSE)</f>
        <v>45992</v>
      </c>
      <c r="BO459">
        <f>VLOOKUP(A459,ReferenceTable[],10,FALSE)</f>
        <v>204000</v>
      </c>
      <c r="BP459">
        <f>VLOOKUP(A459,ReferenceTable[],11,FALSE)</f>
        <v>0</v>
      </c>
      <c r="BQ459">
        <f>VLOOKUP(A459,ReferenceTable[],12,FALSE)</f>
        <v>0</v>
      </c>
      <c r="BR459" t="str">
        <f>VLOOKUP(A459,ReferenceTable[],14,FALSE)</f>
        <v>ETA  08/12/2025</v>
      </c>
      <c r="BS459" s="4">
        <f>VLOOKUP(A459,ReferenceTable[],15,FALSE)</f>
        <v>45995</v>
      </c>
      <c r="BT459">
        <f>VLOOKUP(A459,ReferenceTable[],16,FALSE)</f>
        <v>1</v>
      </c>
      <c r="BU459" t="str">
        <f>VLOOKUP(A459,ReferenceTable[],17,FALSE)</f>
        <v>JT</v>
      </c>
      <c r="BV459" s="4">
        <f>VLOOKUP(A459,ReferenceTable[],18,FALSE)</f>
        <v>45937</v>
      </c>
      <c r="BW459" s="4">
        <f>VLOOKUP(A459,ReferenceTable[],19,FALSE)</f>
        <v>45979</v>
      </c>
      <c r="BX459">
        <f>VLOOKUP(A459,ReferenceTable[],20,FALSE)</f>
        <v>204000</v>
      </c>
    </row>
    <row r="460" spans="1:76">
      <c r="A460" t="s">
        <v>1508</v>
      </c>
      <c r="B460">
        <v>20000</v>
      </c>
      <c r="C460">
        <v>10000</v>
      </c>
      <c r="D460" s="4">
        <v>45980</v>
      </c>
      <c r="E460" t="s">
        <v>77</v>
      </c>
      <c r="F460" t="s">
        <v>1509</v>
      </c>
      <c r="G460" t="s">
        <v>1510</v>
      </c>
      <c r="I460">
        <v>1</v>
      </c>
      <c r="J460" t="s">
        <v>984</v>
      </c>
      <c r="K460">
        <v>111</v>
      </c>
      <c r="L460" t="s">
        <v>162</v>
      </c>
      <c r="M460" t="s">
        <v>163</v>
      </c>
      <c r="N460" t="s">
        <v>164</v>
      </c>
      <c r="O460" t="s">
        <v>165</v>
      </c>
      <c r="P460">
        <v>25500</v>
      </c>
      <c r="S460" s="4">
        <v>45979</v>
      </c>
      <c r="U460">
        <v>8</v>
      </c>
      <c r="V460">
        <v>204000</v>
      </c>
      <c r="W460" t="s">
        <v>85</v>
      </c>
      <c r="X460" t="s">
        <v>166</v>
      </c>
      <c r="Y460">
        <v>0</v>
      </c>
      <c r="Z460">
        <v>204000</v>
      </c>
      <c r="AA460">
        <v>0</v>
      </c>
      <c r="AB460">
        <v>0</v>
      </c>
      <c r="AC460">
        <v>0</v>
      </c>
      <c r="AD460">
        <v>0</v>
      </c>
      <c r="AG460">
        <v>0</v>
      </c>
      <c r="AP460" t="s">
        <v>167</v>
      </c>
      <c r="AQ460" t="s">
        <v>88</v>
      </c>
      <c r="AR460" t="s">
        <v>89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80</v>
      </c>
      <c r="BC460" t="s">
        <v>1511</v>
      </c>
      <c r="BD460">
        <v>0</v>
      </c>
      <c r="BF460" t="s">
        <v>88</v>
      </c>
      <c r="BI460" t="s">
        <v>1512</v>
      </c>
      <c r="BJ460" s="5" t="str">
        <f>VLOOKUP(A460,ReferenceTable[],4,FALSE)</f>
        <v>AD1621P</v>
      </c>
      <c r="BK460">
        <f>VLOOKUP(A460,ReferenceTable[],5,FALSE)</f>
        <v>0</v>
      </c>
      <c r="BL460">
        <f>VLOOKUP(A460,ReferenceTable[],6,FALSE)</f>
        <v>0</v>
      </c>
      <c r="BM460">
        <f>VLOOKUP(A460,ReferenceTable[],7,FALSE)</f>
        <v>0</v>
      </c>
      <c r="BN460" s="4">
        <f>VLOOKUP(A460,ReferenceTable[],9,FALSE)</f>
        <v>45992</v>
      </c>
      <c r="BO460">
        <f>VLOOKUP(A460,ReferenceTable[],10,FALSE)</f>
        <v>204000</v>
      </c>
      <c r="BP460">
        <f>VLOOKUP(A460,ReferenceTable[],11,FALSE)</f>
        <v>0</v>
      </c>
      <c r="BQ460">
        <f>VLOOKUP(A460,ReferenceTable[],12,FALSE)</f>
        <v>0</v>
      </c>
      <c r="BR460" t="str">
        <f>VLOOKUP(A460,ReferenceTable[],14,FALSE)</f>
        <v>ETA  08/12/2025</v>
      </c>
      <c r="BS460" s="4">
        <f>VLOOKUP(A460,ReferenceTable[],15,FALSE)</f>
        <v>45995</v>
      </c>
      <c r="BT460">
        <f>VLOOKUP(A460,ReferenceTable[],16,FALSE)</f>
        <v>1</v>
      </c>
      <c r="BU460" t="str">
        <f>VLOOKUP(A460,ReferenceTable[],17,FALSE)</f>
        <v>JT</v>
      </c>
      <c r="BV460" s="4">
        <f>VLOOKUP(A460,ReferenceTable[],18,FALSE)</f>
        <v>45937</v>
      </c>
      <c r="BW460" s="4">
        <f>VLOOKUP(A460,ReferenceTable[],19,FALSE)</f>
        <v>45979</v>
      </c>
      <c r="BX460">
        <f>VLOOKUP(A460,ReferenceTable[],20,FALSE)</f>
        <v>204000</v>
      </c>
    </row>
    <row r="461" spans="1:76">
      <c r="A461" t="s">
        <v>1513</v>
      </c>
      <c r="B461">
        <v>10000</v>
      </c>
      <c r="C461">
        <v>10000</v>
      </c>
      <c r="D461" s="4">
        <v>45982</v>
      </c>
      <c r="E461" t="s">
        <v>77</v>
      </c>
      <c r="F461" t="s">
        <v>1514</v>
      </c>
      <c r="G461" t="s">
        <v>1175</v>
      </c>
      <c r="I461">
        <v>1</v>
      </c>
      <c r="J461" t="s">
        <v>984</v>
      </c>
      <c r="K461">
        <v>86</v>
      </c>
      <c r="L461" t="s">
        <v>232</v>
      </c>
      <c r="M461" t="s">
        <v>163</v>
      </c>
      <c r="N461" t="s">
        <v>233</v>
      </c>
      <c r="O461" t="s">
        <v>234</v>
      </c>
      <c r="P461">
        <v>5250</v>
      </c>
      <c r="S461" s="4">
        <v>45981</v>
      </c>
      <c r="U461">
        <v>8</v>
      </c>
      <c r="V461">
        <v>42000</v>
      </c>
      <c r="W461" t="s">
        <v>85</v>
      </c>
      <c r="X461" t="s">
        <v>1176</v>
      </c>
      <c r="Y461">
        <v>0</v>
      </c>
      <c r="Z461">
        <v>42000</v>
      </c>
      <c r="AA461">
        <v>0</v>
      </c>
      <c r="AB461">
        <v>0</v>
      </c>
      <c r="AC461">
        <v>0</v>
      </c>
      <c r="AD461">
        <v>0</v>
      </c>
      <c r="AG461">
        <v>0</v>
      </c>
      <c r="AP461" t="s">
        <v>1177</v>
      </c>
      <c r="AQ461" t="s">
        <v>88</v>
      </c>
      <c r="AR461" t="s">
        <v>89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80</v>
      </c>
      <c r="BC461" t="s">
        <v>1515</v>
      </c>
      <c r="BD461">
        <v>0</v>
      </c>
      <c r="BF461" t="s">
        <v>88</v>
      </c>
      <c r="BI461" t="s">
        <v>1516</v>
      </c>
      <c r="BJ461" s="5" t="str">
        <f>VLOOKUP(A461,ReferenceTable[],4,FALSE)</f>
        <v>AD1621P</v>
      </c>
      <c r="BK461">
        <f>VLOOKUP(A461,ReferenceTable[],5,FALSE)</f>
        <v>0</v>
      </c>
      <c r="BL461">
        <f>VLOOKUP(A461,ReferenceTable[],6,FALSE)</f>
        <v>0</v>
      </c>
      <c r="BM461">
        <f>VLOOKUP(A461,ReferenceTable[],7,FALSE)</f>
        <v>0</v>
      </c>
      <c r="BN461" s="4">
        <f>VLOOKUP(A461,ReferenceTable[],9,FALSE)</f>
        <v>45999</v>
      </c>
      <c r="BO461">
        <f>VLOOKUP(A461,ReferenceTable[],10,FALSE)</f>
        <v>42000</v>
      </c>
      <c r="BP461">
        <f>VLOOKUP(A461,ReferenceTable[],11,FALSE)</f>
        <v>0</v>
      </c>
      <c r="BQ461">
        <f>VLOOKUP(A461,ReferenceTable[],12,FALSE)</f>
        <v>0</v>
      </c>
      <c r="BR461" t="str">
        <f>VLOOKUP(A461,ReferenceTable[],14,FALSE)</f>
        <v>ETA  15/12/2025</v>
      </c>
      <c r="BS461" s="4">
        <f>VLOOKUP(A461,ReferenceTable[],15,FALSE)</f>
        <v>46002</v>
      </c>
      <c r="BT461">
        <f>VLOOKUP(A461,ReferenceTable[],16,FALSE)</f>
        <v>2</v>
      </c>
      <c r="BU461" t="str">
        <f>VLOOKUP(A461,ReferenceTable[],17,FALSE)</f>
        <v>JT</v>
      </c>
      <c r="BV461" s="4">
        <f>VLOOKUP(A461,ReferenceTable[],18,FALSE)</f>
        <v>45937</v>
      </c>
      <c r="BW461" s="4">
        <f>VLOOKUP(A461,ReferenceTable[],19,FALSE)</f>
        <v>45981</v>
      </c>
      <c r="BX461">
        <f>VLOOKUP(A461,ReferenceTable[],20,FALSE)</f>
        <v>42000</v>
      </c>
    </row>
    <row r="462" spans="1:76">
      <c r="A462" t="s">
        <v>1517</v>
      </c>
      <c r="B462">
        <v>10000</v>
      </c>
      <c r="C462">
        <v>10000</v>
      </c>
      <c r="D462" s="4">
        <v>45989</v>
      </c>
      <c r="E462" t="s">
        <v>77</v>
      </c>
      <c r="F462" t="s">
        <v>1518</v>
      </c>
      <c r="G462" t="s">
        <v>1153</v>
      </c>
      <c r="I462">
        <v>1</v>
      </c>
      <c r="J462" t="s">
        <v>984</v>
      </c>
      <c r="K462">
        <v>73</v>
      </c>
      <c r="L462" t="s">
        <v>648</v>
      </c>
      <c r="M462" t="s">
        <v>163</v>
      </c>
      <c r="N462" t="s">
        <v>1000</v>
      </c>
      <c r="O462" t="s">
        <v>1001</v>
      </c>
      <c r="P462">
        <v>3125</v>
      </c>
      <c r="S462" s="4">
        <v>45989</v>
      </c>
      <c r="U462">
        <v>8</v>
      </c>
      <c r="V462">
        <v>25000</v>
      </c>
      <c r="W462" t="s">
        <v>85</v>
      </c>
      <c r="X462" t="s">
        <v>1519</v>
      </c>
      <c r="Y462">
        <v>0</v>
      </c>
      <c r="Z462">
        <v>25000</v>
      </c>
      <c r="AA462">
        <v>0</v>
      </c>
      <c r="AB462">
        <v>0</v>
      </c>
      <c r="AC462">
        <v>0</v>
      </c>
      <c r="AD462">
        <v>0</v>
      </c>
      <c r="AG462">
        <v>0</v>
      </c>
      <c r="AP462" t="s">
        <v>1520</v>
      </c>
      <c r="AQ462" t="s">
        <v>88</v>
      </c>
      <c r="AR462" t="s">
        <v>89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80</v>
      </c>
      <c r="BC462" t="s">
        <v>1521</v>
      </c>
      <c r="BD462">
        <v>0</v>
      </c>
      <c r="BF462" t="s">
        <v>88</v>
      </c>
      <c r="BI462" t="s">
        <v>1522</v>
      </c>
      <c r="BJ462" s="5" t="str">
        <f>VLOOKUP(A462,ReferenceTable[],4,FALSE)</f>
        <v>AD1621P</v>
      </c>
      <c r="BK462">
        <f>VLOOKUP(A462,ReferenceTable[],5,FALSE)</f>
        <v>0</v>
      </c>
      <c r="BL462">
        <f>VLOOKUP(A462,ReferenceTable[],6,FALSE)</f>
        <v>0</v>
      </c>
      <c r="BM462">
        <f>VLOOKUP(A462,ReferenceTable[],7,FALSE)</f>
        <v>0</v>
      </c>
      <c r="BN462" s="4">
        <f>VLOOKUP(A462,ReferenceTable[],9,FALSE)</f>
        <v>45992</v>
      </c>
      <c r="BO462">
        <f>VLOOKUP(A462,ReferenceTable[],10,FALSE)</f>
        <v>25000</v>
      </c>
      <c r="BP462">
        <f>VLOOKUP(A462,ReferenceTable[],11,FALSE)</f>
        <v>0</v>
      </c>
      <c r="BQ462">
        <f>VLOOKUP(A462,ReferenceTable[],12,FALSE)</f>
        <v>0</v>
      </c>
      <c r="BR462" t="str">
        <f>VLOOKUP(A462,ReferenceTable[],14,FALSE)</f>
        <v>ETA  08/12/2025</v>
      </c>
      <c r="BS462" s="4">
        <f>VLOOKUP(A462,ReferenceTable[],15,FALSE)</f>
        <v>45995</v>
      </c>
      <c r="BT462">
        <f>VLOOKUP(A462,ReferenceTable[],16,FALSE)</f>
        <v>1</v>
      </c>
      <c r="BU462" t="str">
        <f>VLOOKUP(A462,ReferenceTable[],17,FALSE)</f>
        <v>JT</v>
      </c>
      <c r="BV462" s="4">
        <f>VLOOKUP(A462,ReferenceTable[],18,FALSE)</f>
        <v>45937</v>
      </c>
      <c r="BW462" s="4">
        <f>VLOOKUP(A462,ReferenceTable[],19,FALSE)</f>
        <v>0</v>
      </c>
      <c r="BX462">
        <f>VLOOKUP(A462,ReferenceTable[],20,FALSE)</f>
        <v>0</v>
      </c>
    </row>
    <row r="463" spans="1:76">
      <c r="A463" t="s">
        <v>1523</v>
      </c>
      <c r="B463">
        <v>10000</v>
      </c>
      <c r="C463">
        <v>10000</v>
      </c>
      <c r="D463" s="4">
        <v>45987</v>
      </c>
      <c r="E463" t="s">
        <v>77</v>
      </c>
      <c r="F463" t="s">
        <v>1524</v>
      </c>
      <c r="G463" t="s">
        <v>1525</v>
      </c>
      <c r="I463">
        <v>1</v>
      </c>
      <c r="J463" t="s">
        <v>984</v>
      </c>
      <c r="K463">
        <v>94</v>
      </c>
      <c r="L463" t="s">
        <v>177</v>
      </c>
      <c r="M463" t="s">
        <v>178</v>
      </c>
      <c r="N463" t="s">
        <v>179</v>
      </c>
      <c r="O463" t="s">
        <v>180</v>
      </c>
      <c r="P463">
        <v>9000</v>
      </c>
      <c r="S463" s="4">
        <v>45982</v>
      </c>
      <c r="U463">
        <v>2</v>
      </c>
      <c r="V463">
        <v>18000</v>
      </c>
      <c r="W463" t="s">
        <v>85</v>
      </c>
      <c r="X463" t="s">
        <v>1526</v>
      </c>
      <c r="Y463">
        <v>0</v>
      </c>
      <c r="Z463">
        <v>18000</v>
      </c>
      <c r="AA463">
        <v>0</v>
      </c>
      <c r="AB463">
        <v>0</v>
      </c>
      <c r="AC463">
        <v>0</v>
      </c>
      <c r="AD463">
        <v>0</v>
      </c>
      <c r="AG463">
        <v>0</v>
      </c>
      <c r="AP463" t="s">
        <v>1527</v>
      </c>
      <c r="AQ463" t="s">
        <v>183</v>
      </c>
      <c r="AR463" t="s">
        <v>184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80</v>
      </c>
      <c r="BC463" t="s">
        <v>1528</v>
      </c>
      <c r="BD463">
        <v>0</v>
      </c>
      <c r="BF463" t="s">
        <v>183</v>
      </c>
      <c r="BI463" t="s">
        <v>1529</v>
      </c>
      <c r="BJ463" s="5" t="str">
        <f>VLOOKUP(A463,ReferenceTable[],4,FALSE)</f>
        <v>AD3212</v>
      </c>
      <c r="BK463">
        <f>VLOOKUP(A463,ReferenceTable[],5,FALSE)</f>
        <v>0</v>
      </c>
      <c r="BL463">
        <f>VLOOKUP(A463,ReferenceTable[],6,FALSE)</f>
        <v>0</v>
      </c>
      <c r="BM463">
        <f>VLOOKUP(A463,ReferenceTable[],7,FALSE)</f>
        <v>0</v>
      </c>
      <c r="BN463" s="4">
        <f>VLOOKUP(A463,ReferenceTable[],9,FALSE)</f>
        <v>45972</v>
      </c>
      <c r="BO463">
        <f>VLOOKUP(A463,ReferenceTable[],10,FALSE)</f>
        <v>18000</v>
      </c>
      <c r="BP463">
        <f>VLOOKUP(A463,ReferenceTable[],11,FALSE)</f>
        <v>0</v>
      </c>
      <c r="BQ463">
        <f>VLOOKUP(A463,ReferenceTable[],12,FALSE)</f>
        <v>0</v>
      </c>
      <c r="BR463">
        <f>VLOOKUP(A463,ReferenceTable[],14,FALSE)</f>
        <v>0</v>
      </c>
      <c r="BS463" s="4">
        <f>VLOOKUP(A463,ReferenceTable[],15,FALSE)</f>
        <v>45986</v>
      </c>
      <c r="BT463">
        <f>VLOOKUP(A463,ReferenceTable[],16,FALSE)</f>
        <v>1</v>
      </c>
      <c r="BU463" t="str">
        <f>VLOOKUP(A463,ReferenceTable[],17,FALSE)</f>
        <v>GT</v>
      </c>
      <c r="BV463" s="4">
        <f>VLOOKUP(A463,ReferenceTable[],18,FALSE)</f>
        <v>45937</v>
      </c>
      <c r="BW463" s="4">
        <f>VLOOKUP(A463,ReferenceTable[],19,FALSE)</f>
        <v>0</v>
      </c>
      <c r="BX463">
        <f>VLOOKUP(A463,ReferenceTable[],20,FALSE)</f>
        <v>0</v>
      </c>
    </row>
    <row r="464" spans="1:76">
      <c r="A464" t="s">
        <v>1523</v>
      </c>
      <c r="B464">
        <v>10000</v>
      </c>
      <c r="C464">
        <v>20000</v>
      </c>
      <c r="D464" s="4">
        <v>45987</v>
      </c>
      <c r="E464" t="s">
        <v>77</v>
      </c>
      <c r="F464" t="s">
        <v>1524</v>
      </c>
      <c r="G464" t="s">
        <v>1525</v>
      </c>
      <c r="I464">
        <v>2</v>
      </c>
      <c r="J464" t="s">
        <v>984</v>
      </c>
      <c r="K464" t="s">
        <v>186</v>
      </c>
      <c r="L464" t="s">
        <v>187</v>
      </c>
      <c r="M464" t="s">
        <v>187</v>
      </c>
      <c r="N464" t="s">
        <v>188</v>
      </c>
      <c r="O464" t="e">
        <v>#N/A</v>
      </c>
      <c r="P464">
        <v>18000</v>
      </c>
      <c r="S464" s="4">
        <v>45986</v>
      </c>
      <c r="U464">
        <v>1</v>
      </c>
      <c r="V464">
        <v>18000</v>
      </c>
      <c r="W464" t="s">
        <v>85</v>
      </c>
      <c r="X464" t="s">
        <v>1526</v>
      </c>
      <c r="Y464">
        <v>0</v>
      </c>
      <c r="Z464">
        <v>18000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1527</v>
      </c>
      <c r="AQ464" t="s">
        <v>183</v>
      </c>
      <c r="AR464" t="s">
        <v>184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80</v>
      </c>
      <c r="BC464" t="s">
        <v>1528</v>
      </c>
      <c r="BD464">
        <v>0</v>
      </c>
      <c r="BF464" t="s">
        <v>183</v>
      </c>
      <c r="BI464" t="s">
        <v>1529</v>
      </c>
      <c r="BJ464" s="5" t="str">
        <f>VLOOKUP(A464,ReferenceTable[],4,FALSE)</f>
        <v>AD3212</v>
      </c>
      <c r="BK464">
        <f>VLOOKUP(A464,ReferenceTable[],5,FALSE)</f>
        <v>0</v>
      </c>
      <c r="BL464">
        <f>VLOOKUP(A464,ReferenceTable[],6,FALSE)</f>
        <v>0</v>
      </c>
      <c r="BM464">
        <f>VLOOKUP(A464,ReferenceTable[],7,FALSE)</f>
        <v>0</v>
      </c>
      <c r="BN464" s="4">
        <f>VLOOKUP(A464,ReferenceTable[],9,FALSE)</f>
        <v>45972</v>
      </c>
      <c r="BO464">
        <f>VLOOKUP(A464,ReferenceTable[],10,FALSE)</f>
        <v>18000</v>
      </c>
      <c r="BP464">
        <f>VLOOKUP(A464,ReferenceTable[],11,FALSE)</f>
        <v>0</v>
      </c>
      <c r="BQ464">
        <f>VLOOKUP(A464,ReferenceTable[],12,FALSE)</f>
        <v>0</v>
      </c>
      <c r="BR464">
        <f>VLOOKUP(A464,ReferenceTable[],14,FALSE)</f>
        <v>0</v>
      </c>
      <c r="BS464" s="4">
        <f>VLOOKUP(A464,ReferenceTable[],15,FALSE)</f>
        <v>45986</v>
      </c>
      <c r="BT464">
        <f>VLOOKUP(A464,ReferenceTable[],16,FALSE)</f>
        <v>1</v>
      </c>
      <c r="BU464" t="str">
        <f>VLOOKUP(A464,ReferenceTable[],17,FALSE)</f>
        <v>GT</v>
      </c>
      <c r="BV464" s="4">
        <f>VLOOKUP(A464,ReferenceTable[],18,FALSE)</f>
        <v>45937</v>
      </c>
      <c r="BW464" s="4">
        <f>VLOOKUP(A464,ReferenceTable[],19,FALSE)</f>
        <v>0</v>
      </c>
      <c r="BX464">
        <f>VLOOKUP(A464,ReferenceTable[],20,FALSE)</f>
        <v>0</v>
      </c>
    </row>
    <row r="465" spans="1:76">
      <c r="A465" t="s">
        <v>1523</v>
      </c>
      <c r="B465">
        <v>10000</v>
      </c>
      <c r="C465">
        <v>30000</v>
      </c>
      <c r="D465" s="4">
        <v>45987</v>
      </c>
      <c r="E465" t="s">
        <v>77</v>
      </c>
      <c r="F465" t="s">
        <v>1524</v>
      </c>
      <c r="G465" t="s">
        <v>1525</v>
      </c>
      <c r="I465">
        <v>3</v>
      </c>
      <c r="J465" t="s">
        <v>984</v>
      </c>
      <c r="K465" t="s">
        <v>189</v>
      </c>
      <c r="L465" t="s">
        <v>190</v>
      </c>
      <c r="M465" t="s">
        <v>191</v>
      </c>
      <c r="N465" t="s">
        <v>192</v>
      </c>
      <c r="O465" t="s">
        <v>193</v>
      </c>
      <c r="P465">
        <v>18000</v>
      </c>
      <c r="S465" s="4">
        <v>45987</v>
      </c>
      <c r="U465">
        <v>1</v>
      </c>
      <c r="V465">
        <v>18000</v>
      </c>
      <c r="W465" t="s">
        <v>85</v>
      </c>
      <c r="X465" t="s">
        <v>1526</v>
      </c>
      <c r="Y465">
        <v>0</v>
      </c>
      <c r="Z465">
        <v>18000</v>
      </c>
      <c r="AA465">
        <v>0</v>
      </c>
      <c r="AB465">
        <v>0</v>
      </c>
      <c r="AC465">
        <v>0</v>
      </c>
      <c r="AD465">
        <v>0</v>
      </c>
      <c r="AG465">
        <v>0</v>
      </c>
      <c r="AP465" t="s">
        <v>1527</v>
      </c>
      <c r="AQ465" t="s">
        <v>183</v>
      </c>
      <c r="AR465" t="s">
        <v>184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80</v>
      </c>
      <c r="BC465" t="s">
        <v>1528</v>
      </c>
      <c r="BD465">
        <v>0</v>
      </c>
      <c r="BF465" t="s">
        <v>183</v>
      </c>
      <c r="BI465" t="s">
        <v>1529</v>
      </c>
      <c r="BJ465" s="5" t="str">
        <f>VLOOKUP(A465,ReferenceTable[],4,FALSE)</f>
        <v>AD3212</v>
      </c>
      <c r="BK465">
        <f>VLOOKUP(A465,ReferenceTable[],5,FALSE)</f>
        <v>0</v>
      </c>
      <c r="BL465">
        <f>VLOOKUP(A465,ReferenceTable[],6,FALSE)</f>
        <v>0</v>
      </c>
      <c r="BM465">
        <f>VLOOKUP(A465,ReferenceTable[],7,FALSE)</f>
        <v>0</v>
      </c>
      <c r="BN465" s="4">
        <f>VLOOKUP(A465,ReferenceTable[],9,FALSE)</f>
        <v>45972</v>
      </c>
      <c r="BO465">
        <f>VLOOKUP(A465,ReferenceTable[],10,FALSE)</f>
        <v>18000</v>
      </c>
      <c r="BP465">
        <f>VLOOKUP(A465,ReferenceTable[],11,FALSE)</f>
        <v>0</v>
      </c>
      <c r="BQ465">
        <f>VLOOKUP(A465,ReferenceTable[],12,FALSE)</f>
        <v>0</v>
      </c>
      <c r="BR465">
        <f>VLOOKUP(A465,ReferenceTable[],14,FALSE)</f>
        <v>0</v>
      </c>
      <c r="BS465" s="4">
        <f>VLOOKUP(A465,ReferenceTable[],15,FALSE)</f>
        <v>45986</v>
      </c>
      <c r="BT465">
        <f>VLOOKUP(A465,ReferenceTable[],16,FALSE)</f>
        <v>1</v>
      </c>
      <c r="BU465" t="str">
        <f>VLOOKUP(A465,ReferenceTable[],17,FALSE)</f>
        <v>GT</v>
      </c>
      <c r="BV465" s="4">
        <f>VLOOKUP(A465,ReferenceTable[],18,FALSE)</f>
        <v>45937</v>
      </c>
      <c r="BW465" s="4">
        <f>VLOOKUP(A465,ReferenceTable[],19,FALSE)</f>
        <v>0</v>
      </c>
      <c r="BX465">
        <f>VLOOKUP(A465,ReferenceTable[],20,FALSE)</f>
        <v>0</v>
      </c>
    </row>
    <row r="466" spans="1:76">
      <c r="A466" t="s">
        <v>1530</v>
      </c>
      <c r="B466">
        <v>10000</v>
      </c>
      <c r="C466">
        <v>10000</v>
      </c>
      <c r="D466" s="4">
        <v>45971</v>
      </c>
      <c r="E466" t="s">
        <v>77</v>
      </c>
      <c r="F466" t="s">
        <v>1531</v>
      </c>
      <c r="G466" t="s">
        <v>237</v>
      </c>
      <c r="I466">
        <v>1</v>
      </c>
      <c r="J466" t="s">
        <v>984</v>
      </c>
      <c r="K466">
        <v>94</v>
      </c>
      <c r="L466" t="s">
        <v>177</v>
      </c>
      <c r="M466" t="s">
        <v>178</v>
      </c>
      <c r="N466" t="s">
        <v>179</v>
      </c>
      <c r="O466" t="s">
        <v>180</v>
      </c>
      <c r="P466">
        <v>9000</v>
      </c>
      <c r="S466" s="4">
        <v>45966</v>
      </c>
      <c r="U466">
        <v>4</v>
      </c>
      <c r="V466">
        <v>36000</v>
      </c>
      <c r="W466" t="s">
        <v>85</v>
      </c>
      <c r="X466" t="s">
        <v>181</v>
      </c>
      <c r="Y466">
        <v>0</v>
      </c>
      <c r="Z466">
        <v>36000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182</v>
      </c>
      <c r="AQ466" t="s">
        <v>183</v>
      </c>
      <c r="AR466" t="s">
        <v>184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80</v>
      </c>
      <c r="BC466" t="s">
        <v>1532</v>
      </c>
      <c r="BD466">
        <v>0</v>
      </c>
      <c r="BF466" t="s">
        <v>183</v>
      </c>
      <c r="BI466" t="s">
        <v>1533</v>
      </c>
      <c r="BJ466" s="5" t="str">
        <f>VLOOKUP(A466,ReferenceTable[],4,FALSE)</f>
        <v>AD3212</v>
      </c>
      <c r="BK466">
        <f>VLOOKUP(A466,ReferenceTable[],5,FALSE)</f>
        <v>0</v>
      </c>
      <c r="BL466">
        <f>VLOOKUP(A466,ReferenceTable[],6,FALSE)</f>
        <v>0</v>
      </c>
      <c r="BM466">
        <f>VLOOKUP(A466,ReferenceTable[],7,FALSE)</f>
        <v>0</v>
      </c>
      <c r="BN466" s="4">
        <f>VLOOKUP(A466,ReferenceTable[],9,FALSE)</f>
        <v>45958</v>
      </c>
      <c r="BO466">
        <f>VLOOKUP(A466,ReferenceTable[],10,FALSE)</f>
        <v>36000</v>
      </c>
      <c r="BP466">
        <f>VLOOKUP(A466,ReferenceTable[],11,FALSE)</f>
        <v>0</v>
      </c>
      <c r="BQ466">
        <f>VLOOKUP(A466,ReferenceTable[],12,FALSE)</f>
        <v>0</v>
      </c>
      <c r="BR466">
        <f>VLOOKUP(A466,ReferenceTable[],14,FALSE)</f>
        <v>0</v>
      </c>
      <c r="BS466" s="4">
        <f>VLOOKUP(A466,ReferenceTable[],15,FALSE)</f>
        <v>45972</v>
      </c>
      <c r="BT466">
        <f>VLOOKUP(A466,ReferenceTable[],16,FALSE)</f>
        <v>1</v>
      </c>
      <c r="BU466" t="str">
        <f>VLOOKUP(A466,ReferenceTable[],17,FALSE)</f>
        <v>GT</v>
      </c>
      <c r="BV466" s="4">
        <f>VLOOKUP(A466,ReferenceTable[],18,FALSE)</f>
        <v>45937</v>
      </c>
      <c r="BW466" s="4">
        <f>VLOOKUP(A466,ReferenceTable[],19,FALSE)</f>
        <v>45966</v>
      </c>
      <c r="BX466">
        <f>VLOOKUP(A466,ReferenceTable[],20,FALSE)</f>
        <v>108000</v>
      </c>
    </row>
    <row r="467" spans="1:76">
      <c r="A467" t="s">
        <v>1530</v>
      </c>
      <c r="B467">
        <v>10000</v>
      </c>
      <c r="C467">
        <v>20000</v>
      </c>
      <c r="D467" s="4">
        <v>45971</v>
      </c>
      <c r="E467" t="s">
        <v>77</v>
      </c>
      <c r="F467" t="s">
        <v>1531</v>
      </c>
      <c r="G467" t="s">
        <v>237</v>
      </c>
      <c r="I467">
        <v>2</v>
      </c>
      <c r="J467" t="s">
        <v>984</v>
      </c>
      <c r="K467" t="s">
        <v>186</v>
      </c>
      <c r="L467" t="s">
        <v>187</v>
      </c>
      <c r="M467" t="s">
        <v>187</v>
      </c>
      <c r="N467" t="s">
        <v>294</v>
      </c>
      <c r="O467" t="e">
        <v>#N/A</v>
      </c>
      <c r="P467">
        <v>36000</v>
      </c>
      <c r="S467" s="4">
        <v>45966</v>
      </c>
      <c r="U467">
        <v>1</v>
      </c>
      <c r="V467">
        <v>36000</v>
      </c>
      <c r="W467" t="s">
        <v>85</v>
      </c>
      <c r="X467" t="s">
        <v>181</v>
      </c>
      <c r="Y467">
        <v>0</v>
      </c>
      <c r="Z467">
        <v>36000</v>
      </c>
      <c r="AA467">
        <v>0</v>
      </c>
      <c r="AB467">
        <v>0</v>
      </c>
      <c r="AC467">
        <v>0</v>
      </c>
      <c r="AD467">
        <v>0</v>
      </c>
      <c r="AG467">
        <v>0</v>
      </c>
      <c r="AP467" t="s">
        <v>182</v>
      </c>
      <c r="AQ467" t="s">
        <v>183</v>
      </c>
      <c r="AR467" t="s">
        <v>184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80</v>
      </c>
      <c r="BC467" t="s">
        <v>1532</v>
      </c>
      <c r="BD467">
        <v>0</v>
      </c>
      <c r="BF467" t="s">
        <v>183</v>
      </c>
      <c r="BI467" t="s">
        <v>1533</v>
      </c>
      <c r="BJ467" s="5" t="str">
        <f>VLOOKUP(A467,ReferenceTable[],4,FALSE)</f>
        <v>AD3212</v>
      </c>
      <c r="BK467">
        <f>VLOOKUP(A467,ReferenceTable[],5,FALSE)</f>
        <v>0</v>
      </c>
      <c r="BL467">
        <f>VLOOKUP(A467,ReferenceTable[],6,FALSE)</f>
        <v>0</v>
      </c>
      <c r="BM467">
        <f>VLOOKUP(A467,ReferenceTable[],7,FALSE)</f>
        <v>0</v>
      </c>
      <c r="BN467" s="4">
        <f>VLOOKUP(A467,ReferenceTable[],9,FALSE)</f>
        <v>45958</v>
      </c>
      <c r="BO467">
        <f>VLOOKUP(A467,ReferenceTable[],10,FALSE)</f>
        <v>36000</v>
      </c>
      <c r="BP467">
        <f>VLOOKUP(A467,ReferenceTable[],11,FALSE)</f>
        <v>0</v>
      </c>
      <c r="BQ467">
        <f>VLOOKUP(A467,ReferenceTable[],12,FALSE)</f>
        <v>0</v>
      </c>
      <c r="BR467">
        <f>VLOOKUP(A467,ReferenceTable[],14,FALSE)</f>
        <v>0</v>
      </c>
      <c r="BS467" s="4">
        <f>VLOOKUP(A467,ReferenceTable[],15,FALSE)</f>
        <v>45972</v>
      </c>
      <c r="BT467">
        <f>VLOOKUP(A467,ReferenceTable[],16,FALSE)</f>
        <v>1</v>
      </c>
      <c r="BU467" t="str">
        <f>VLOOKUP(A467,ReferenceTable[],17,FALSE)</f>
        <v>GT</v>
      </c>
      <c r="BV467" s="4">
        <f>VLOOKUP(A467,ReferenceTable[],18,FALSE)</f>
        <v>45937</v>
      </c>
      <c r="BW467" s="4">
        <f>VLOOKUP(A467,ReferenceTable[],19,FALSE)</f>
        <v>45966</v>
      </c>
      <c r="BX467">
        <f>VLOOKUP(A467,ReferenceTable[],20,FALSE)</f>
        <v>108000</v>
      </c>
    </row>
    <row r="468" spans="1:76">
      <c r="A468" t="s">
        <v>1530</v>
      </c>
      <c r="B468">
        <v>10000</v>
      </c>
      <c r="C468">
        <v>30000</v>
      </c>
      <c r="D468" s="4">
        <v>45971</v>
      </c>
      <c r="E468" t="s">
        <v>77</v>
      </c>
      <c r="F468" t="s">
        <v>1531</v>
      </c>
      <c r="G468" t="s">
        <v>237</v>
      </c>
      <c r="I468">
        <v>3</v>
      </c>
      <c r="J468" t="s">
        <v>984</v>
      </c>
      <c r="K468" t="s">
        <v>189</v>
      </c>
      <c r="L468" t="s">
        <v>190</v>
      </c>
      <c r="M468" t="s">
        <v>191</v>
      </c>
      <c r="N468" t="s">
        <v>201</v>
      </c>
      <c r="O468" t="e">
        <v>#N/A</v>
      </c>
      <c r="P468">
        <v>36000</v>
      </c>
      <c r="S468" s="4">
        <v>45969</v>
      </c>
      <c r="U468">
        <v>1</v>
      </c>
      <c r="V468">
        <v>36000</v>
      </c>
      <c r="W468" t="s">
        <v>85</v>
      </c>
      <c r="X468" t="s">
        <v>181</v>
      </c>
      <c r="Y468">
        <v>0</v>
      </c>
      <c r="Z468">
        <v>36000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182</v>
      </c>
      <c r="AQ468" t="s">
        <v>183</v>
      </c>
      <c r="AR468" t="s">
        <v>184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80</v>
      </c>
      <c r="BC468" t="s">
        <v>1532</v>
      </c>
      <c r="BD468">
        <v>0</v>
      </c>
      <c r="BF468" t="s">
        <v>183</v>
      </c>
      <c r="BI468" t="s">
        <v>1533</v>
      </c>
      <c r="BJ468" s="5" t="str">
        <f>VLOOKUP(A468,ReferenceTable[],4,FALSE)</f>
        <v>AD3212</v>
      </c>
      <c r="BK468">
        <f>VLOOKUP(A468,ReferenceTable[],5,FALSE)</f>
        <v>0</v>
      </c>
      <c r="BL468">
        <f>VLOOKUP(A468,ReferenceTable[],6,FALSE)</f>
        <v>0</v>
      </c>
      <c r="BM468">
        <f>VLOOKUP(A468,ReferenceTable[],7,FALSE)</f>
        <v>0</v>
      </c>
      <c r="BN468" s="4">
        <f>VLOOKUP(A468,ReferenceTable[],9,FALSE)</f>
        <v>45958</v>
      </c>
      <c r="BO468">
        <f>VLOOKUP(A468,ReferenceTable[],10,FALSE)</f>
        <v>36000</v>
      </c>
      <c r="BP468">
        <f>VLOOKUP(A468,ReferenceTable[],11,FALSE)</f>
        <v>0</v>
      </c>
      <c r="BQ468">
        <f>VLOOKUP(A468,ReferenceTable[],12,FALSE)</f>
        <v>0</v>
      </c>
      <c r="BR468">
        <f>VLOOKUP(A468,ReferenceTable[],14,FALSE)</f>
        <v>0</v>
      </c>
      <c r="BS468" s="4">
        <f>VLOOKUP(A468,ReferenceTable[],15,FALSE)</f>
        <v>45972</v>
      </c>
      <c r="BT468">
        <f>VLOOKUP(A468,ReferenceTable[],16,FALSE)</f>
        <v>1</v>
      </c>
      <c r="BU468" t="str">
        <f>VLOOKUP(A468,ReferenceTable[],17,FALSE)</f>
        <v>GT</v>
      </c>
      <c r="BV468" s="4">
        <f>VLOOKUP(A468,ReferenceTable[],18,FALSE)</f>
        <v>45937</v>
      </c>
      <c r="BW468" s="4">
        <f>VLOOKUP(A468,ReferenceTable[],19,FALSE)</f>
        <v>45966</v>
      </c>
      <c r="BX468">
        <f>VLOOKUP(A468,ReferenceTable[],20,FALSE)</f>
        <v>108000</v>
      </c>
    </row>
    <row r="469" spans="1:76">
      <c r="A469" t="s">
        <v>1530</v>
      </c>
      <c r="B469">
        <v>10000</v>
      </c>
      <c r="C469">
        <v>40000</v>
      </c>
      <c r="D469" s="4">
        <v>45992</v>
      </c>
      <c r="E469" t="s">
        <v>77</v>
      </c>
      <c r="F469" t="s">
        <v>1534</v>
      </c>
      <c r="G469" t="s">
        <v>237</v>
      </c>
      <c r="I469">
        <v>4</v>
      </c>
      <c r="J469" t="s">
        <v>984</v>
      </c>
      <c r="K469" t="s">
        <v>1535</v>
      </c>
      <c r="L469" t="s">
        <v>1536</v>
      </c>
      <c r="M469" t="s">
        <v>1537</v>
      </c>
      <c r="N469" t="s">
        <v>1538</v>
      </c>
      <c r="O469" t="e">
        <v>#N/A</v>
      </c>
      <c r="P469">
        <v>36000</v>
      </c>
      <c r="S469" s="4">
        <v>45990</v>
      </c>
      <c r="U469">
        <v>1</v>
      </c>
      <c r="V469">
        <v>36000</v>
      </c>
      <c r="W469" t="s">
        <v>85</v>
      </c>
      <c r="X469" t="s">
        <v>181</v>
      </c>
      <c r="Y469">
        <v>0</v>
      </c>
      <c r="Z469">
        <v>36000</v>
      </c>
      <c r="AA469">
        <v>0</v>
      </c>
      <c r="AB469">
        <v>0</v>
      </c>
      <c r="AC469">
        <v>0</v>
      </c>
      <c r="AD469">
        <v>0</v>
      </c>
      <c r="AG469">
        <v>0</v>
      </c>
      <c r="AP469" t="s">
        <v>182</v>
      </c>
      <c r="AQ469" t="s">
        <v>183</v>
      </c>
      <c r="AR469" t="s">
        <v>184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80</v>
      </c>
      <c r="BC469" t="s">
        <v>1532</v>
      </c>
      <c r="BD469">
        <v>0</v>
      </c>
      <c r="BF469" t="s">
        <v>183</v>
      </c>
      <c r="BI469" t="s">
        <v>1533</v>
      </c>
      <c r="BJ469" s="5" t="str">
        <f>VLOOKUP(A469,ReferenceTable[],4,FALSE)</f>
        <v>AD3212</v>
      </c>
      <c r="BK469">
        <f>VLOOKUP(A469,ReferenceTable[],5,FALSE)</f>
        <v>0</v>
      </c>
      <c r="BL469">
        <f>VLOOKUP(A469,ReferenceTable[],6,FALSE)</f>
        <v>0</v>
      </c>
      <c r="BM469">
        <f>VLOOKUP(A469,ReferenceTable[],7,FALSE)</f>
        <v>0</v>
      </c>
      <c r="BN469" s="4">
        <f>VLOOKUP(A469,ReferenceTable[],9,FALSE)</f>
        <v>45958</v>
      </c>
      <c r="BO469">
        <f>VLOOKUP(A469,ReferenceTable[],10,FALSE)</f>
        <v>36000</v>
      </c>
      <c r="BP469">
        <f>VLOOKUP(A469,ReferenceTable[],11,FALSE)</f>
        <v>0</v>
      </c>
      <c r="BQ469">
        <f>VLOOKUP(A469,ReferenceTable[],12,FALSE)</f>
        <v>0</v>
      </c>
      <c r="BR469">
        <f>VLOOKUP(A469,ReferenceTable[],14,FALSE)</f>
        <v>0</v>
      </c>
      <c r="BS469" s="4">
        <f>VLOOKUP(A469,ReferenceTable[],15,FALSE)</f>
        <v>45972</v>
      </c>
      <c r="BT469">
        <f>VLOOKUP(A469,ReferenceTable[],16,FALSE)</f>
        <v>1</v>
      </c>
      <c r="BU469" t="str">
        <f>VLOOKUP(A469,ReferenceTable[],17,FALSE)</f>
        <v>GT</v>
      </c>
      <c r="BV469" s="4">
        <f>VLOOKUP(A469,ReferenceTable[],18,FALSE)</f>
        <v>45937</v>
      </c>
      <c r="BW469" s="4">
        <f>VLOOKUP(A469,ReferenceTable[],19,FALSE)</f>
        <v>45966</v>
      </c>
      <c r="BX469">
        <f>VLOOKUP(A469,ReferenceTable[],20,FALSE)</f>
        <v>108000</v>
      </c>
    </row>
    <row r="470" spans="1:76">
      <c r="A470" t="s">
        <v>1539</v>
      </c>
      <c r="B470">
        <v>10000</v>
      </c>
      <c r="C470">
        <v>10000</v>
      </c>
      <c r="D470" s="4">
        <v>45975</v>
      </c>
      <c r="E470" t="s">
        <v>77</v>
      </c>
      <c r="F470" t="s">
        <v>1540</v>
      </c>
      <c r="G470" t="s">
        <v>237</v>
      </c>
      <c r="I470">
        <v>1</v>
      </c>
      <c r="J470" t="s">
        <v>984</v>
      </c>
      <c r="K470">
        <v>94</v>
      </c>
      <c r="L470" t="s">
        <v>177</v>
      </c>
      <c r="M470" t="s">
        <v>178</v>
      </c>
      <c r="N470" t="s">
        <v>179</v>
      </c>
      <c r="O470" t="s">
        <v>180</v>
      </c>
      <c r="P470">
        <v>9000</v>
      </c>
      <c r="S470" s="4">
        <v>45966</v>
      </c>
      <c r="U470">
        <v>4</v>
      </c>
      <c r="V470">
        <v>36000</v>
      </c>
      <c r="W470" t="s">
        <v>85</v>
      </c>
      <c r="X470" t="s">
        <v>181</v>
      </c>
      <c r="Y470">
        <v>0</v>
      </c>
      <c r="Z470">
        <v>36000</v>
      </c>
      <c r="AA470">
        <v>0</v>
      </c>
      <c r="AB470">
        <v>0</v>
      </c>
      <c r="AC470">
        <v>0</v>
      </c>
      <c r="AD470">
        <v>0</v>
      </c>
      <c r="AG470">
        <v>0</v>
      </c>
      <c r="AP470" t="s">
        <v>182</v>
      </c>
      <c r="AQ470" t="s">
        <v>183</v>
      </c>
      <c r="AR470" t="s">
        <v>184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80</v>
      </c>
      <c r="BC470" t="s">
        <v>1541</v>
      </c>
      <c r="BD470">
        <v>0</v>
      </c>
      <c r="BF470" t="s">
        <v>183</v>
      </c>
      <c r="BI470" t="s">
        <v>1542</v>
      </c>
      <c r="BJ470" s="5" t="str">
        <f>VLOOKUP(A470,ReferenceTable[],4,FALSE)</f>
        <v>AD3212</v>
      </c>
      <c r="BK470">
        <f>VLOOKUP(A470,ReferenceTable[],5,FALSE)</f>
        <v>0</v>
      </c>
      <c r="BL470">
        <f>VLOOKUP(A470,ReferenceTable[],6,FALSE)</f>
        <v>0</v>
      </c>
      <c r="BM470">
        <f>VLOOKUP(A470,ReferenceTable[],7,FALSE)</f>
        <v>0</v>
      </c>
      <c r="BN470" s="4">
        <f>VLOOKUP(A470,ReferenceTable[],9,FALSE)</f>
        <v>45965</v>
      </c>
      <c r="BO470">
        <f>VLOOKUP(A470,ReferenceTable[],10,FALSE)</f>
        <v>36000</v>
      </c>
      <c r="BP470">
        <f>VLOOKUP(A470,ReferenceTable[],11,FALSE)</f>
        <v>0</v>
      </c>
      <c r="BQ470">
        <f>VLOOKUP(A470,ReferenceTable[],12,FALSE)</f>
        <v>0</v>
      </c>
      <c r="BR470">
        <f>VLOOKUP(A470,ReferenceTable[],14,FALSE)</f>
        <v>0</v>
      </c>
      <c r="BS470" s="4">
        <f>VLOOKUP(A470,ReferenceTable[],15,FALSE)</f>
        <v>45979</v>
      </c>
      <c r="BT470">
        <f>VLOOKUP(A470,ReferenceTable[],16,FALSE)</f>
        <v>1</v>
      </c>
      <c r="BU470" t="str">
        <f>VLOOKUP(A470,ReferenceTable[],17,FALSE)</f>
        <v>GT</v>
      </c>
      <c r="BV470" s="4">
        <f>VLOOKUP(A470,ReferenceTable[],18,FALSE)</f>
        <v>45937</v>
      </c>
      <c r="BW470" s="4">
        <f>VLOOKUP(A470,ReferenceTable[],19,FALSE)</f>
        <v>45966</v>
      </c>
      <c r="BX470">
        <f>VLOOKUP(A470,ReferenceTable[],20,FALSE)</f>
        <v>108000</v>
      </c>
    </row>
    <row r="471" spans="1:76">
      <c r="A471" t="s">
        <v>1539</v>
      </c>
      <c r="B471">
        <v>10000</v>
      </c>
      <c r="C471">
        <v>20000</v>
      </c>
      <c r="D471" s="4">
        <v>45975</v>
      </c>
      <c r="E471" t="s">
        <v>77</v>
      </c>
      <c r="F471" t="s">
        <v>1540</v>
      </c>
      <c r="G471" t="s">
        <v>237</v>
      </c>
      <c r="I471">
        <v>2</v>
      </c>
      <c r="J471" t="s">
        <v>984</v>
      </c>
      <c r="K471" t="s">
        <v>186</v>
      </c>
      <c r="L471" t="s">
        <v>187</v>
      </c>
      <c r="M471" t="s">
        <v>187</v>
      </c>
      <c r="N471" t="s">
        <v>188</v>
      </c>
      <c r="O471" t="e">
        <v>#N/A</v>
      </c>
      <c r="P471">
        <v>36000</v>
      </c>
      <c r="S471" s="4">
        <v>45971</v>
      </c>
      <c r="U471">
        <v>1</v>
      </c>
      <c r="V471">
        <v>36000</v>
      </c>
      <c r="W471" t="s">
        <v>85</v>
      </c>
      <c r="X471" t="s">
        <v>181</v>
      </c>
      <c r="Y471">
        <v>0</v>
      </c>
      <c r="Z471">
        <v>36000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182</v>
      </c>
      <c r="AQ471" t="s">
        <v>183</v>
      </c>
      <c r="AR471" t="s">
        <v>184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80</v>
      </c>
      <c r="BC471" t="s">
        <v>1541</v>
      </c>
      <c r="BD471">
        <v>0</v>
      </c>
      <c r="BF471" t="s">
        <v>183</v>
      </c>
      <c r="BI471" t="s">
        <v>1542</v>
      </c>
      <c r="BJ471" s="5" t="str">
        <f>VLOOKUP(A471,ReferenceTable[],4,FALSE)</f>
        <v>AD3212</v>
      </c>
      <c r="BK471">
        <f>VLOOKUP(A471,ReferenceTable[],5,FALSE)</f>
        <v>0</v>
      </c>
      <c r="BL471">
        <f>VLOOKUP(A471,ReferenceTable[],6,FALSE)</f>
        <v>0</v>
      </c>
      <c r="BM471">
        <f>VLOOKUP(A471,ReferenceTable[],7,FALSE)</f>
        <v>0</v>
      </c>
      <c r="BN471" s="4">
        <f>VLOOKUP(A471,ReferenceTable[],9,FALSE)</f>
        <v>45965</v>
      </c>
      <c r="BO471">
        <f>VLOOKUP(A471,ReferenceTable[],10,FALSE)</f>
        <v>36000</v>
      </c>
      <c r="BP471">
        <f>VLOOKUP(A471,ReferenceTable[],11,FALSE)</f>
        <v>0</v>
      </c>
      <c r="BQ471">
        <f>VLOOKUP(A471,ReferenceTable[],12,FALSE)</f>
        <v>0</v>
      </c>
      <c r="BR471">
        <f>VLOOKUP(A471,ReferenceTable[],14,FALSE)</f>
        <v>0</v>
      </c>
      <c r="BS471" s="4">
        <f>VLOOKUP(A471,ReferenceTable[],15,FALSE)</f>
        <v>45979</v>
      </c>
      <c r="BT471">
        <f>VLOOKUP(A471,ReferenceTable[],16,FALSE)</f>
        <v>1</v>
      </c>
      <c r="BU471" t="str">
        <f>VLOOKUP(A471,ReferenceTable[],17,FALSE)</f>
        <v>GT</v>
      </c>
      <c r="BV471" s="4">
        <f>VLOOKUP(A471,ReferenceTable[],18,FALSE)</f>
        <v>45937</v>
      </c>
      <c r="BW471" s="4">
        <f>VLOOKUP(A471,ReferenceTable[],19,FALSE)</f>
        <v>45966</v>
      </c>
      <c r="BX471">
        <f>VLOOKUP(A471,ReferenceTable[],20,FALSE)</f>
        <v>108000</v>
      </c>
    </row>
    <row r="472" spans="1:76">
      <c r="A472" t="s">
        <v>1539</v>
      </c>
      <c r="B472">
        <v>10000</v>
      </c>
      <c r="C472">
        <v>30000</v>
      </c>
      <c r="D472" s="4">
        <v>45975</v>
      </c>
      <c r="E472" t="s">
        <v>77</v>
      </c>
      <c r="F472" t="s">
        <v>1540</v>
      </c>
      <c r="G472" t="s">
        <v>237</v>
      </c>
      <c r="I472">
        <v>3</v>
      </c>
      <c r="J472" t="s">
        <v>984</v>
      </c>
      <c r="K472" t="s">
        <v>189</v>
      </c>
      <c r="L472" t="s">
        <v>190</v>
      </c>
      <c r="M472" t="s">
        <v>191</v>
      </c>
      <c r="N472" t="s">
        <v>192</v>
      </c>
      <c r="O472" t="s">
        <v>193</v>
      </c>
      <c r="P472">
        <v>36000</v>
      </c>
      <c r="S472" s="4">
        <v>45974</v>
      </c>
      <c r="U472">
        <v>1</v>
      </c>
      <c r="V472">
        <v>36000</v>
      </c>
      <c r="W472" t="s">
        <v>85</v>
      </c>
      <c r="X472" t="s">
        <v>181</v>
      </c>
      <c r="Y472">
        <v>0</v>
      </c>
      <c r="Z472">
        <v>36000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182</v>
      </c>
      <c r="AQ472" t="s">
        <v>183</v>
      </c>
      <c r="AR472" t="s">
        <v>184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80</v>
      </c>
      <c r="BC472" t="s">
        <v>1541</v>
      </c>
      <c r="BD472">
        <v>0</v>
      </c>
      <c r="BF472" t="s">
        <v>183</v>
      </c>
      <c r="BI472" t="s">
        <v>1542</v>
      </c>
      <c r="BJ472" s="5" t="str">
        <f>VLOOKUP(A472,ReferenceTable[],4,FALSE)</f>
        <v>AD3212</v>
      </c>
      <c r="BK472">
        <f>VLOOKUP(A472,ReferenceTable[],5,FALSE)</f>
        <v>0</v>
      </c>
      <c r="BL472">
        <f>VLOOKUP(A472,ReferenceTable[],6,FALSE)</f>
        <v>0</v>
      </c>
      <c r="BM472">
        <f>VLOOKUP(A472,ReferenceTable[],7,FALSE)</f>
        <v>0</v>
      </c>
      <c r="BN472" s="4">
        <f>VLOOKUP(A472,ReferenceTable[],9,FALSE)</f>
        <v>45965</v>
      </c>
      <c r="BO472">
        <f>VLOOKUP(A472,ReferenceTable[],10,FALSE)</f>
        <v>36000</v>
      </c>
      <c r="BP472">
        <f>VLOOKUP(A472,ReferenceTable[],11,FALSE)</f>
        <v>0</v>
      </c>
      <c r="BQ472">
        <f>VLOOKUP(A472,ReferenceTable[],12,FALSE)</f>
        <v>0</v>
      </c>
      <c r="BR472">
        <f>VLOOKUP(A472,ReferenceTable[],14,FALSE)</f>
        <v>0</v>
      </c>
      <c r="BS472" s="4">
        <f>VLOOKUP(A472,ReferenceTable[],15,FALSE)</f>
        <v>45979</v>
      </c>
      <c r="BT472">
        <f>VLOOKUP(A472,ReferenceTable[],16,FALSE)</f>
        <v>1</v>
      </c>
      <c r="BU472" t="str">
        <f>VLOOKUP(A472,ReferenceTable[],17,FALSE)</f>
        <v>GT</v>
      </c>
      <c r="BV472" s="4">
        <f>VLOOKUP(A472,ReferenceTable[],18,FALSE)</f>
        <v>45937</v>
      </c>
      <c r="BW472" s="4">
        <f>VLOOKUP(A472,ReferenceTable[],19,FALSE)</f>
        <v>45966</v>
      </c>
      <c r="BX472">
        <f>VLOOKUP(A472,ReferenceTable[],20,FALSE)</f>
        <v>108000</v>
      </c>
    </row>
    <row r="473" spans="1:76">
      <c r="A473" t="s">
        <v>1543</v>
      </c>
      <c r="B473">
        <v>10000</v>
      </c>
      <c r="C473">
        <v>10000</v>
      </c>
      <c r="D473" s="4">
        <v>45978</v>
      </c>
      <c r="E473" t="s">
        <v>77</v>
      </c>
      <c r="F473" t="s">
        <v>1544</v>
      </c>
      <c r="G473" t="s">
        <v>196</v>
      </c>
      <c r="I473">
        <v>1</v>
      </c>
      <c r="J473" t="s">
        <v>984</v>
      </c>
      <c r="K473">
        <v>94</v>
      </c>
      <c r="L473" t="s">
        <v>177</v>
      </c>
      <c r="M473" t="s">
        <v>178</v>
      </c>
      <c r="N473" t="s">
        <v>179</v>
      </c>
      <c r="O473" t="s">
        <v>180</v>
      </c>
      <c r="P473">
        <v>9000</v>
      </c>
      <c r="S473" s="4">
        <v>45975</v>
      </c>
      <c r="U473">
        <v>4</v>
      </c>
      <c r="V473">
        <v>36000</v>
      </c>
      <c r="W473" t="s">
        <v>85</v>
      </c>
      <c r="X473" t="s">
        <v>197</v>
      </c>
      <c r="Y473">
        <v>0</v>
      </c>
      <c r="Z473">
        <v>36000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198</v>
      </c>
      <c r="AQ473" t="s">
        <v>183</v>
      </c>
      <c r="AR473" t="s">
        <v>184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80</v>
      </c>
      <c r="BC473" t="s">
        <v>1545</v>
      </c>
      <c r="BD473">
        <v>0</v>
      </c>
      <c r="BF473" t="s">
        <v>183</v>
      </c>
      <c r="BI473" t="s">
        <v>1546</v>
      </c>
      <c r="BJ473" s="5" t="str">
        <f>VLOOKUP(A473,ReferenceTable[],4,FALSE)</f>
        <v>AD3212</v>
      </c>
      <c r="BK473">
        <f>VLOOKUP(A473,ReferenceTable[],5,FALSE)</f>
        <v>0</v>
      </c>
      <c r="BL473">
        <f>VLOOKUP(A473,ReferenceTable[],6,FALSE)</f>
        <v>0</v>
      </c>
      <c r="BM473">
        <f>VLOOKUP(A473,ReferenceTable[],7,FALSE)</f>
        <v>0</v>
      </c>
      <c r="BN473" s="4">
        <f>VLOOKUP(A473,ReferenceTable[],9,FALSE)</f>
        <v>45958</v>
      </c>
      <c r="BO473">
        <f>VLOOKUP(A473,ReferenceTable[],10,FALSE)</f>
        <v>36000</v>
      </c>
      <c r="BP473">
        <f>VLOOKUP(A473,ReferenceTable[],11,FALSE)</f>
        <v>0</v>
      </c>
      <c r="BQ473">
        <f>VLOOKUP(A473,ReferenceTable[],12,FALSE)</f>
        <v>0</v>
      </c>
      <c r="BR473">
        <f>VLOOKUP(A473,ReferenceTable[],14,FALSE)</f>
        <v>0</v>
      </c>
      <c r="BS473" s="4">
        <f>VLOOKUP(A473,ReferenceTable[],15,FALSE)</f>
        <v>45972</v>
      </c>
      <c r="BT473">
        <f>VLOOKUP(A473,ReferenceTable[],16,FALSE)</f>
        <v>1</v>
      </c>
      <c r="BU473" t="str">
        <f>VLOOKUP(A473,ReferenceTable[],17,FALSE)</f>
        <v>GT</v>
      </c>
      <c r="BV473" s="4">
        <f>VLOOKUP(A473,ReferenceTable[],18,FALSE)</f>
        <v>45937</v>
      </c>
      <c r="BW473" s="4">
        <f>VLOOKUP(A473,ReferenceTable[],19,FALSE)</f>
        <v>45975</v>
      </c>
      <c r="BX473">
        <f>VLOOKUP(A473,ReferenceTable[],20,FALSE)</f>
        <v>108000</v>
      </c>
    </row>
    <row r="474" spans="1:76">
      <c r="A474" t="s">
        <v>1543</v>
      </c>
      <c r="B474">
        <v>10000</v>
      </c>
      <c r="C474">
        <v>20000</v>
      </c>
      <c r="D474" s="4">
        <v>45978</v>
      </c>
      <c r="E474" t="s">
        <v>77</v>
      </c>
      <c r="F474" t="s">
        <v>1544</v>
      </c>
      <c r="G474" t="s">
        <v>196</v>
      </c>
      <c r="I474">
        <v>2</v>
      </c>
      <c r="J474" t="s">
        <v>984</v>
      </c>
      <c r="K474" t="s">
        <v>186</v>
      </c>
      <c r="L474" t="s">
        <v>187</v>
      </c>
      <c r="M474" t="s">
        <v>187</v>
      </c>
      <c r="N474" t="s">
        <v>188</v>
      </c>
      <c r="O474" t="e">
        <v>#N/A</v>
      </c>
      <c r="P474">
        <v>36000</v>
      </c>
      <c r="S474" s="4">
        <v>45975</v>
      </c>
      <c r="U474">
        <v>1</v>
      </c>
      <c r="V474">
        <v>36000</v>
      </c>
      <c r="W474" t="s">
        <v>85</v>
      </c>
      <c r="X474" t="s">
        <v>197</v>
      </c>
      <c r="Y474">
        <v>0</v>
      </c>
      <c r="Z474">
        <v>36000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198</v>
      </c>
      <c r="AQ474" t="s">
        <v>183</v>
      </c>
      <c r="AR474" t="s">
        <v>184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80</v>
      </c>
      <c r="BC474" t="s">
        <v>1545</v>
      </c>
      <c r="BD474">
        <v>0</v>
      </c>
      <c r="BF474" t="s">
        <v>183</v>
      </c>
      <c r="BI474" t="s">
        <v>1546</v>
      </c>
      <c r="BJ474" s="5" t="str">
        <f>VLOOKUP(A474,ReferenceTable[],4,FALSE)</f>
        <v>AD3212</v>
      </c>
      <c r="BK474">
        <f>VLOOKUP(A474,ReferenceTable[],5,FALSE)</f>
        <v>0</v>
      </c>
      <c r="BL474">
        <f>VLOOKUP(A474,ReferenceTable[],6,FALSE)</f>
        <v>0</v>
      </c>
      <c r="BM474">
        <f>VLOOKUP(A474,ReferenceTable[],7,FALSE)</f>
        <v>0</v>
      </c>
      <c r="BN474" s="4">
        <f>VLOOKUP(A474,ReferenceTable[],9,FALSE)</f>
        <v>45958</v>
      </c>
      <c r="BO474">
        <f>VLOOKUP(A474,ReferenceTable[],10,FALSE)</f>
        <v>36000</v>
      </c>
      <c r="BP474">
        <f>VLOOKUP(A474,ReferenceTable[],11,FALSE)</f>
        <v>0</v>
      </c>
      <c r="BQ474">
        <f>VLOOKUP(A474,ReferenceTable[],12,FALSE)</f>
        <v>0</v>
      </c>
      <c r="BR474">
        <f>VLOOKUP(A474,ReferenceTable[],14,FALSE)</f>
        <v>0</v>
      </c>
      <c r="BS474" s="4">
        <f>VLOOKUP(A474,ReferenceTable[],15,FALSE)</f>
        <v>45972</v>
      </c>
      <c r="BT474">
        <f>VLOOKUP(A474,ReferenceTable[],16,FALSE)</f>
        <v>1</v>
      </c>
      <c r="BU474" t="str">
        <f>VLOOKUP(A474,ReferenceTable[],17,FALSE)</f>
        <v>GT</v>
      </c>
      <c r="BV474" s="4">
        <f>VLOOKUP(A474,ReferenceTable[],18,FALSE)</f>
        <v>45937</v>
      </c>
      <c r="BW474" s="4">
        <f>VLOOKUP(A474,ReferenceTable[],19,FALSE)</f>
        <v>45975</v>
      </c>
      <c r="BX474">
        <f>VLOOKUP(A474,ReferenceTable[],20,FALSE)</f>
        <v>108000</v>
      </c>
    </row>
    <row r="475" spans="1:76">
      <c r="A475" t="s">
        <v>1543</v>
      </c>
      <c r="B475">
        <v>10000</v>
      </c>
      <c r="C475">
        <v>30000</v>
      </c>
      <c r="D475" s="4">
        <v>45978</v>
      </c>
      <c r="E475" t="s">
        <v>77</v>
      </c>
      <c r="F475" t="s">
        <v>1544</v>
      </c>
      <c r="G475" t="s">
        <v>196</v>
      </c>
      <c r="I475">
        <v>3</v>
      </c>
      <c r="J475" t="s">
        <v>984</v>
      </c>
      <c r="K475" t="s">
        <v>189</v>
      </c>
      <c r="L475" t="s">
        <v>190</v>
      </c>
      <c r="M475" t="s">
        <v>191</v>
      </c>
      <c r="N475" t="s">
        <v>1230</v>
      </c>
      <c r="O475" t="s">
        <v>1231</v>
      </c>
      <c r="P475">
        <v>36000</v>
      </c>
      <c r="S475" s="4">
        <v>45976</v>
      </c>
      <c r="U475">
        <v>1</v>
      </c>
      <c r="V475">
        <v>36000</v>
      </c>
      <c r="W475" t="s">
        <v>85</v>
      </c>
      <c r="X475" t="s">
        <v>197</v>
      </c>
      <c r="Y475">
        <v>0</v>
      </c>
      <c r="Z475">
        <v>36000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198</v>
      </c>
      <c r="AQ475" t="s">
        <v>183</v>
      </c>
      <c r="AR475" t="s">
        <v>184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80</v>
      </c>
      <c r="BC475" t="s">
        <v>1545</v>
      </c>
      <c r="BD475">
        <v>0</v>
      </c>
      <c r="BF475" t="s">
        <v>183</v>
      </c>
      <c r="BI475" t="s">
        <v>1546</v>
      </c>
      <c r="BJ475" s="5" t="str">
        <f>VLOOKUP(A475,ReferenceTable[],4,FALSE)</f>
        <v>AD3212</v>
      </c>
      <c r="BK475">
        <f>VLOOKUP(A475,ReferenceTable[],5,FALSE)</f>
        <v>0</v>
      </c>
      <c r="BL475">
        <f>VLOOKUP(A475,ReferenceTable[],6,FALSE)</f>
        <v>0</v>
      </c>
      <c r="BM475">
        <f>VLOOKUP(A475,ReferenceTable[],7,FALSE)</f>
        <v>0</v>
      </c>
      <c r="BN475" s="4">
        <f>VLOOKUP(A475,ReferenceTable[],9,FALSE)</f>
        <v>45958</v>
      </c>
      <c r="BO475">
        <f>VLOOKUP(A475,ReferenceTable[],10,FALSE)</f>
        <v>36000</v>
      </c>
      <c r="BP475">
        <f>VLOOKUP(A475,ReferenceTable[],11,FALSE)</f>
        <v>0</v>
      </c>
      <c r="BQ475">
        <f>VLOOKUP(A475,ReferenceTable[],12,FALSE)</f>
        <v>0</v>
      </c>
      <c r="BR475">
        <f>VLOOKUP(A475,ReferenceTable[],14,FALSE)</f>
        <v>0</v>
      </c>
      <c r="BS475" s="4">
        <f>VLOOKUP(A475,ReferenceTable[],15,FALSE)</f>
        <v>45972</v>
      </c>
      <c r="BT475">
        <f>VLOOKUP(A475,ReferenceTable[],16,FALSE)</f>
        <v>1</v>
      </c>
      <c r="BU475" t="str">
        <f>VLOOKUP(A475,ReferenceTable[],17,FALSE)</f>
        <v>GT</v>
      </c>
      <c r="BV475" s="4">
        <f>VLOOKUP(A475,ReferenceTable[],18,FALSE)</f>
        <v>45937</v>
      </c>
      <c r="BW475" s="4">
        <f>VLOOKUP(A475,ReferenceTable[],19,FALSE)</f>
        <v>45975</v>
      </c>
      <c r="BX475">
        <f>VLOOKUP(A475,ReferenceTable[],20,FALSE)</f>
        <v>108000</v>
      </c>
    </row>
    <row r="476" spans="1:76">
      <c r="A476" t="s">
        <v>1547</v>
      </c>
      <c r="B476">
        <v>10000</v>
      </c>
      <c r="C476">
        <v>10000</v>
      </c>
      <c r="D476" s="4">
        <v>45978</v>
      </c>
      <c r="E476" t="s">
        <v>77</v>
      </c>
      <c r="F476" t="s">
        <v>1548</v>
      </c>
      <c r="G476" t="s">
        <v>1549</v>
      </c>
      <c r="I476">
        <v>1</v>
      </c>
      <c r="J476" t="s">
        <v>984</v>
      </c>
      <c r="K476">
        <v>63</v>
      </c>
      <c r="L476" t="s">
        <v>831</v>
      </c>
      <c r="M476" t="s">
        <v>82</v>
      </c>
      <c r="N476" t="s">
        <v>832</v>
      </c>
      <c r="O476" t="s">
        <v>833</v>
      </c>
      <c r="P476">
        <v>5000</v>
      </c>
      <c r="S476" s="4">
        <v>45978</v>
      </c>
      <c r="U476">
        <v>100</v>
      </c>
      <c r="V476">
        <v>500000</v>
      </c>
      <c r="W476" t="s">
        <v>85</v>
      </c>
      <c r="X476" t="s">
        <v>1550</v>
      </c>
      <c r="Y476">
        <v>0</v>
      </c>
      <c r="Z476">
        <v>500000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1551</v>
      </c>
      <c r="AQ476" t="s">
        <v>1147</v>
      </c>
      <c r="AR476" t="s">
        <v>1148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80</v>
      </c>
      <c r="BC476" t="s">
        <v>1552</v>
      </c>
      <c r="BD476">
        <v>0</v>
      </c>
      <c r="BF476" t="s">
        <v>1147</v>
      </c>
      <c r="BI476" t="s">
        <v>1553</v>
      </c>
      <c r="BJ476" s="5" t="str">
        <f>VLOOKUP(A476,ReferenceTable[],4,FALSE)</f>
        <v>EN3104</v>
      </c>
      <c r="BK476">
        <f>VLOOKUP(A476,ReferenceTable[],5,FALSE)</f>
        <v>0</v>
      </c>
      <c r="BL476">
        <f>VLOOKUP(A476,ReferenceTable[],6,FALSE)</f>
        <v>0</v>
      </c>
      <c r="BM476">
        <f>VLOOKUP(A476,ReferenceTable[],7,FALSE)</f>
        <v>0</v>
      </c>
      <c r="BN476" s="4">
        <f>VLOOKUP(A476,ReferenceTable[],9,FALSE)</f>
        <v>45978</v>
      </c>
      <c r="BO476">
        <f>VLOOKUP(A476,ReferenceTable[],10,FALSE)</f>
        <v>500000</v>
      </c>
      <c r="BP476">
        <f>VLOOKUP(A476,ReferenceTable[],11,FALSE)</f>
        <v>500000</v>
      </c>
      <c r="BQ476">
        <f>VLOOKUP(A476,ReferenceTable[],12,FALSE)</f>
        <v>0</v>
      </c>
      <c r="BR476">
        <f>VLOOKUP(A476,ReferenceTable[],14,FALSE)</f>
        <v>0</v>
      </c>
      <c r="BS476" s="4">
        <f>VLOOKUP(A476,ReferenceTable[],15,FALSE)</f>
        <v>45979</v>
      </c>
      <c r="BT476">
        <f>VLOOKUP(A476,ReferenceTable[],16,FALSE)</f>
        <v>1</v>
      </c>
      <c r="BU476" t="str">
        <f>VLOOKUP(A476,ReferenceTable[],17,FALSE)</f>
        <v>GT</v>
      </c>
      <c r="BV476" s="4">
        <f>VLOOKUP(A476,ReferenceTable[],18,FALSE)</f>
        <v>45939</v>
      </c>
      <c r="BW476" s="4">
        <f>VLOOKUP(A476,ReferenceTable[],19,FALSE)</f>
        <v>45978</v>
      </c>
      <c r="BX476">
        <f>VLOOKUP(A476,ReferenceTable[],20,FALSE)</f>
        <v>500000</v>
      </c>
    </row>
    <row r="477" spans="1:76">
      <c r="A477" t="s">
        <v>1554</v>
      </c>
      <c r="B477">
        <v>10000</v>
      </c>
      <c r="C477">
        <v>10000</v>
      </c>
      <c r="D477" s="4">
        <v>45985</v>
      </c>
      <c r="E477" t="s">
        <v>77</v>
      </c>
      <c r="F477" t="s">
        <v>262</v>
      </c>
      <c r="G477" t="s">
        <v>1555</v>
      </c>
      <c r="I477">
        <v>1</v>
      </c>
      <c r="J477" t="s">
        <v>984</v>
      </c>
      <c r="K477">
        <v>59</v>
      </c>
      <c r="L477" t="s">
        <v>714</v>
      </c>
      <c r="M477" t="s">
        <v>178</v>
      </c>
      <c r="N477" t="s">
        <v>1556</v>
      </c>
      <c r="O477" t="e">
        <v>#N/A</v>
      </c>
      <c r="P477">
        <v>1000</v>
      </c>
      <c r="S477" s="4">
        <v>45985</v>
      </c>
      <c r="U477">
        <v>1</v>
      </c>
      <c r="V477">
        <v>1000</v>
      </c>
      <c r="W477" t="s">
        <v>85</v>
      </c>
      <c r="X477" t="s">
        <v>1557</v>
      </c>
      <c r="Y477">
        <v>0</v>
      </c>
      <c r="Z477">
        <v>1000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1558</v>
      </c>
      <c r="AQ477" t="s">
        <v>895</v>
      </c>
      <c r="AR477" t="s">
        <v>896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80</v>
      </c>
      <c r="BC477" t="s">
        <v>1559</v>
      </c>
      <c r="BD477">
        <v>0</v>
      </c>
      <c r="BF477" t="s">
        <v>895</v>
      </c>
      <c r="BI477" t="s">
        <v>1560</v>
      </c>
      <c r="BJ477" s="5" t="str">
        <f>VLOOKUP(A477,ReferenceTable[],4,FALSE)</f>
        <v>3M7815RW</v>
      </c>
      <c r="BK477">
        <f>VLOOKUP(A477,ReferenceTable[],5,FALSE)</f>
        <v>0</v>
      </c>
      <c r="BL477">
        <f>VLOOKUP(A477,ReferenceTable[],6,FALSE)</f>
        <v>0</v>
      </c>
      <c r="BM477">
        <f>VLOOKUP(A477,ReferenceTable[],7,FALSE)</f>
        <v>0</v>
      </c>
      <c r="BN477" s="4">
        <f>VLOOKUP(A477,ReferenceTable[],9,FALSE)</f>
        <v>45986</v>
      </c>
      <c r="BO477">
        <f>VLOOKUP(A477,ReferenceTable[],10,FALSE)</f>
        <v>1000</v>
      </c>
      <c r="BP477">
        <f>VLOOKUP(A477,ReferenceTable[],11,FALSE)</f>
        <v>0</v>
      </c>
      <c r="BQ477">
        <f>VLOOKUP(A477,ReferenceTable[],12,FALSE)</f>
        <v>0</v>
      </c>
      <c r="BR477" t="str">
        <f>VLOOKUP(A477,ReferenceTable[],14,FALSE)</f>
        <v>ETA  01/12/2025</v>
      </c>
      <c r="BS477" s="4">
        <f>VLOOKUP(A477,ReferenceTable[],15,FALSE)</f>
        <v>45988</v>
      </c>
      <c r="BT477">
        <f>VLOOKUP(A477,ReferenceTable[],16,FALSE)</f>
        <v>1</v>
      </c>
      <c r="BU477" t="str">
        <f>VLOOKUP(A477,ReferenceTable[],17,FALSE)</f>
        <v>FT</v>
      </c>
      <c r="BV477" s="4">
        <f>VLOOKUP(A477,ReferenceTable[],18,FALSE)</f>
        <v>45939</v>
      </c>
      <c r="BW477" s="4">
        <f>VLOOKUP(A477,ReferenceTable[],19,FALSE)</f>
        <v>0</v>
      </c>
      <c r="BX477">
        <f>VLOOKUP(A477,ReferenceTable[],20,FALSE)</f>
        <v>0</v>
      </c>
    </row>
    <row r="478" spans="1:76">
      <c r="A478" t="s">
        <v>1561</v>
      </c>
      <c r="B478">
        <v>10000</v>
      </c>
      <c r="C478">
        <v>10000</v>
      </c>
      <c r="D478" s="4">
        <v>45986</v>
      </c>
      <c r="E478" t="s">
        <v>77</v>
      </c>
      <c r="F478" t="s">
        <v>1562</v>
      </c>
      <c r="G478" t="s">
        <v>1563</v>
      </c>
      <c r="I478">
        <v>1</v>
      </c>
      <c r="J478" t="s">
        <v>984</v>
      </c>
      <c r="K478">
        <v>59</v>
      </c>
      <c r="L478" t="s">
        <v>714</v>
      </c>
      <c r="M478" t="s">
        <v>178</v>
      </c>
      <c r="N478" t="s">
        <v>1556</v>
      </c>
      <c r="O478" t="e">
        <v>#N/A</v>
      </c>
      <c r="P478">
        <v>1000</v>
      </c>
      <c r="S478" s="4">
        <v>45985</v>
      </c>
      <c r="U478">
        <v>1</v>
      </c>
      <c r="V478">
        <v>1000</v>
      </c>
      <c r="W478" t="s">
        <v>85</v>
      </c>
      <c r="X478" t="s">
        <v>1564</v>
      </c>
      <c r="Y478">
        <v>0</v>
      </c>
      <c r="Z478">
        <v>1000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1565</v>
      </c>
      <c r="AQ478" t="s">
        <v>895</v>
      </c>
      <c r="AR478" t="s">
        <v>896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80</v>
      </c>
      <c r="BC478" t="s">
        <v>1566</v>
      </c>
      <c r="BD478">
        <v>0</v>
      </c>
      <c r="BF478" t="s">
        <v>895</v>
      </c>
      <c r="BI478" t="s">
        <v>1560</v>
      </c>
      <c r="BJ478" s="5" t="str">
        <f>VLOOKUP(A478,ReferenceTable[],4,FALSE)</f>
        <v>LI3102</v>
      </c>
      <c r="BK478">
        <f>VLOOKUP(A478,ReferenceTable[],5,FALSE)</f>
        <v>0</v>
      </c>
      <c r="BL478">
        <f>VLOOKUP(A478,ReferenceTable[],6,FALSE)</f>
        <v>0</v>
      </c>
      <c r="BM478">
        <f>VLOOKUP(A478,ReferenceTable[],7,FALSE)</f>
        <v>0</v>
      </c>
      <c r="BN478" s="4">
        <f>VLOOKUP(A478,ReferenceTable[],9,FALSE)</f>
        <v>45986</v>
      </c>
      <c r="BO478">
        <f>VLOOKUP(A478,ReferenceTable[],10,FALSE)</f>
        <v>1000</v>
      </c>
      <c r="BP478">
        <f>VLOOKUP(A478,ReferenceTable[],11,FALSE)</f>
        <v>0</v>
      </c>
      <c r="BQ478">
        <f>VLOOKUP(A478,ReferenceTable[],12,FALSE)</f>
        <v>0</v>
      </c>
      <c r="BR478" t="str">
        <f>VLOOKUP(A478,ReferenceTable[],14,FALSE)</f>
        <v>ETA  01/12/2025</v>
      </c>
      <c r="BS478" s="4">
        <f>VLOOKUP(A478,ReferenceTable[],15,FALSE)</f>
        <v>45988</v>
      </c>
      <c r="BT478">
        <f>VLOOKUP(A478,ReferenceTable[],16,FALSE)</f>
        <v>1</v>
      </c>
      <c r="BU478" t="str">
        <f>VLOOKUP(A478,ReferenceTable[],17,FALSE)</f>
        <v>FT</v>
      </c>
      <c r="BV478" s="4">
        <f>VLOOKUP(A478,ReferenceTable[],18,FALSE)</f>
        <v>45939</v>
      </c>
      <c r="BW478" s="4">
        <f>VLOOKUP(A478,ReferenceTable[],19,FALSE)</f>
        <v>0</v>
      </c>
      <c r="BX478">
        <f>VLOOKUP(A478,ReferenceTable[],20,FALSE)</f>
        <v>0</v>
      </c>
    </row>
    <row r="479" spans="1:76">
      <c r="A479" t="s">
        <v>1567</v>
      </c>
      <c r="B479">
        <v>10000</v>
      </c>
      <c r="C479">
        <v>40000</v>
      </c>
      <c r="D479" s="4">
        <v>45964</v>
      </c>
      <c r="E479" t="s">
        <v>77</v>
      </c>
      <c r="F479" t="s">
        <v>1568</v>
      </c>
      <c r="G479">
        <v>10784548088</v>
      </c>
      <c r="I479">
        <v>3</v>
      </c>
      <c r="J479" t="s">
        <v>984</v>
      </c>
      <c r="K479">
        <v>85</v>
      </c>
      <c r="L479" t="s">
        <v>392</v>
      </c>
      <c r="M479" t="s">
        <v>393</v>
      </c>
      <c r="N479" t="s">
        <v>394</v>
      </c>
      <c r="O479" t="s">
        <v>395</v>
      </c>
      <c r="P479">
        <v>38182</v>
      </c>
      <c r="S479" s="4">
        <v>45964</v>
      </c>
      <c r="U479">
        <v>11</v>
      </c>
      <c r="V479">
        <v>420002</v>
      </c>
      <c r="W479" t="s">
        <v>85</v>
      </c>
      <c r="X479" t="s">
        <v>658</v>
      </c>
      <c r="Y479">
        <v>0</v>
      </c>
      <c r="Z479">
        <v>440000</v>
      </c>
      <c r="AA479">
        <v>-19998</v>
      </c>
      <c r="AB479">
        <v>0</v>
      </c>
      <c r="AC479">
        <v>0</v>
      </c>
      <c r="AD479">
        <v>0</v>
      </c>
      <c r="AG479">
        <v>0</v>
      </c>
      <c r="AP479" t="s">
        <v>659</v>
      </c>
      <c r="AQ479" t="s">
        <v>499</v>
      </c>
      <c r="AR479" t="s">
        <v>500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80</v>
      </c>
      <c r="BC479" t="s">
        <v>1569</v>
      </c>
      <c r="BD479">
        <v>0</v>
      </c>
      <c r="BF479" t="s">
        <v>499</v>
      </c>
      <c r="BI479" t="s">
        <v>1570</v>
      </c>
      <c r="BJ479" s="5" t="str">
        <f>VLOOKUP(A479,ReferenceTable[],4,FALSE)</f>
        <v>CCLSV4201</v>
      </c>
      <c r="BK479">
        <f>VLOOKUP(A479,ReferenceTable[],5,FALSE)</f>
        <v>0</v>
      </c>
      <c r="BL479">
        <f>VLOOKUP(A479,ReferenceTable[],6,FALSE)</f>
        <v>0</v>
      </c>
      <c r="BM479">
        <f>VLOOKUP(A479,ReferenceTable[],7,FALSE)</f>
        <v>0</v>
      </c>
      <c r="BN479" s="4">
        <f>VLOOKUP(A479,ReferenceTable[],9,FALSE)</f>
        <v>45957</v>
      </c>
      <c r="BO479">
        <f>VLOOKUP(A479,ReferenceTable[],10,FALSE)</f>
        <v>400000</v>
      </c>
      <c r="BP479">
        <f>VLOOKUP(A479,ReferenceTable[],11,FALSE)</f>
        <v>440000</v>
      </c>
      <c r="BQ479">
        <f>VLOOKUP(A479,ReferenceTable[],12,FALSE)</f>
        <v>0</v>
      </c>
      <c r="BR479" t="str">
        <f>VLOOKUP(A479,ReferenceTable[],14,FALSE)</f>
        <v>BUYER:CHOW SIAN. DRAWING REV C</v>
      </c>
      <c r="BS479" s="4">
        <f>VLOOKUP(A479,ReferenceTable[],15,FALSE)</f>
        <v>45966</v>
      </c>
      <c r="BT479">
        <f>VLOOKUP(A479,ReferenceTable[],16,FALSE)</f>
        <v>2</v>
      </c>
      <c r="BU479" t="str">
        <f>VLOOKUP(A479,ReferenceTable[],17,FALSE)</f>
        <v>FT</v>
      </c>
      <c r="BV479" s="4">
        <f>VLOOKUP(A479,ReferenceTable[],18,FALSE)</f>
        <v>45939</v>
      </c>
      <c r="BW479" s="4">
        <f>VLOOKUP(A479,ReferenceTable[],19,FALSE)</f>
        <v>45958</v>
      </c>
      <c r="BX479">
        <f>VLOOKUP(A479,ReferenceTable[],20,FALSE)</f>
        <v>1279146</v>
      </c>
    </row>
    <row r="480" spans="1:76">
      <c r="A480" t="s">
        <v>1571</v>
      </c>
      <c r="B480">
        <v>10000</v>
      </c>
      <c r="C480">
        <v>30000</v>
      </c>
      <c r="D480" s="4">
        <v>45964</v>
      </c>
      <c r="E480" t="s">
        <v>77</v>
      </c>
      <c r="F480">
        <v>0.437546296296296</v>
      </c>
      <c r="G480">
        <v>10784548087</v>
      </c>
      <c r="I480">
        <v>3</v>
      </c>
      <c r="J480" t="s">
        <v>984</v>
      </c>
      <c r="K480">
        <v>85</v>
      </c>
      <c r="L480" t="s">
        <v>392</v>
      </c>
      <c r="M480" t="s">
        <v>393</v>
      </c>
      <c r="N480" t="s">
        <v>502</v>
      </c>
      <c r="O480" t="s">
        <v>503</v>
      </c>
      <c r="P480">
        <v>7273</v>
      </c>
      <c r="S480" s="4">
        <v>45962</v>
      </c>
      <c r="U480">
        <v>11</v>
      </c>
      <c r="V480">
        <v>80003</v>
      </c>
      <c r="W480" t="s">
        <v>85</v>
      </c>
      <c r="X480" t="s">
        <v>1572</v>
      </c>
      <c r="Y480">
        <v>0</v>
      </c>
      <c r="Z480">
        <v>80000</v>
      </c>
      <c r="AA480">
        <v>3</v>
      </c>
      <c r="AB480">
        <v>0</v>
      </c>
      <c r="AC480">
        <v>0</v>
      </c>
      <c r="AD480">
        <v>0</v>
      </c>
      <c r="AG480">
        <v>0</v>
      </c>
      <c r="AP480" t="s">
        <v>1573</v>
      </c>
      <c r="AQ480" t="s">
        <v>499</v>
      </c>
      <c r="AR480" t="s">
        <v>500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80</v>
      </c>
      <c r="BC480" t="s">
        <v>1574</v>
      </c>
      <c r="BD480">
        <v>0</v>
      </c>
      <c r="BF480" t="s">
        <v>499</v>
      </c>
      <c r="BI480" t="s">
        <v>1575</v>
      </c>
      <c r="BJ480" s="5" t="str">
        <f>VLOOKUP(A480,ReferenceTable[],4,FALSE)</f>
        <v>CCLSV4201</v>
      </c>
      <c r="BK480">
        <f>VLOOKUP(A480,ReferenceTable[],5,FALSE)</f>
        <v>0</v>
      </c>
      <c r="BL480">
        <f>VLOOKUP(A480,ReferenceTable[],6,FALSE)</f>
        <v>0</v>
      </c>
      <c r="BM480">
        <f>VLOOKUP(A480,ReferenceTable[],7,FALSE)</f>
        <v>0</v>
      </c>
      <c r="BN480" s="4">
        <f>VLOOKUP(A480,ReferenceTable[],9,FALSE)</f>
        <v>45957</v>
      </c>
      <c r="BO480">
        <f>VLOOKUP(A480,ReferenceTable[],10,FALSE)</f>
        <v>80000</v>
      </c>
      <c r="BP480">
        <f>VLOOKUP(A480,ReferenceTable[],11,FALSE)</f>
        <v>0</v>
      </c>
      <c r="BQ480">
        <f>VLOOKUP(A480,ReferenceTable[],12,FALSE)</f>
        <v>0</v>
      </c>
      <c r="BR480" t="str">
        <f>VLOOKUP(A480,ReferenceTable[],14,FALSE)</f>
        <v>BUYER:CHOW SIAN</v>
      </c>
      <c r="BS480" s="4">
        <f>VLOOKUP(A480,ReferenceTable[],15,FALSE)</f>
        <v>45966</v>
      </c>
      <c r="BT480">
        <f>VLOOKUP(A480,ReferenceTable[],16,FALSE)</f>
        <v>5</v>
      </c>
      <c r="BU480" t="str">
        <f>VLOOKUP(A480,ReferenceTable[],17,FALSE)</f>
        <v>FT</v>
      </c>
      <c r="BV480" s="4">
        <f>VLOOKUP(A480,ReferenceTable[],18,FALSE)</f>
        <v>45939</v>
      </c>
      <c r="BW480" s="4">
        <f>VLOOKUP(A480,ReferenceTable[],19,FALSE)</f>
        <v>45958</v>
      </c>
      <c r="BX480">
        <f>VLOOKUP(A480,ReferenceTable[],20,FALSE)</f>
        <v>265067</v>
      </c>
    </row>
    <row r="481" spans="1:76">
      <c r="A481" t="s">
        <v>1576</v>
      </c>
      <c r="B481">
        <v>10000</v>
      </c>
      <c r="C481">
        <v>30000</v>
      </c>
      <c r="D481" s="4">
        <v>45964</v>
      </c>
      <c r="E481" t="s">
        <v>77</v>
      </c>
      <c r="F481" t="s">
        <v>1577</v>
      </c>
      <c r="G481">
        <v>10784548092</v>
      </c>
      <c r="I481">
        <v>3</v>
      </c>
      <c r="J481" t="s">
        <v>984</v>
      </c>
      <c r="K481">
        <v>85</v>
      </c>
      <c r="L481" t="s">
        <v>392</v>
      </c>
      <c r="M481" t="s">
        <v>393</v>
      </c>
      <c r="N481" t="s">
        <v>502</v>
      </c>
      <c r="O481" t="s">
        <v>503</v>
      </c>
      <c r="P481">
        <v>8000</v>
      </c>
      <c r="S481" s="4">
        <v>45962</v>
      </c>
      <c r="U481">
        <v>11</v>
      </c>
      <c r="V481">
        <v>88000</v>
      </c>
      <c r="W481" t="s">
        <v>85</v>
      </c>
      <c r="X481" t="s">
        <v>1578</v>
      </c>
      <c r="Y481">
        <v>0</v>
      </c>
      <c r="Z481">
        <v>80000</v>
      </c>
      <c r="AA481">
        <v>8000</v>
      </c>
      <c r="AB481">
        <v>0</v>
      </c>
      <c r="AC481">
        <v>0</v>
      </c>
      <c r="AD481">
        <v>0</v>
      </c>
      <c r="AG481">
        <v>0</v>
      </c>
      <c r="AP481" t="s">
        <v>1579</v>
      </c>
      <c r="AQ481" t="s">
        <v>499</v>
      </c>
      <c r="AR481" t="s">
        <v>500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80</v>
      </c>
      <c r="BC481" t="s">
        <v>1580</v>
      </c>
      <c r="BD481">
        <v>0</v>
      </c>
      <c r="BF481" t="s">
        <v>499</v>
      </c>
      <c r="BI481" t="s">
        <v>1581</v>
      </c>
      <c r="BJ481" s="5" t="str">
        <f>VLOOKUP(A481,ReferenceTable[],4,FALSE)</f>
        <v>CCLSV4201</v>
      </c>
      <c r="BK481">
        <f>VLOOKUP(A481,ReferenceTable[],5,FALSE)</f>
        <v>0</v>
      </c>
      <c r="BL481">
        <f>VLOOKUP(A481,ReferenceTable[],6,FALSE)</f>
        <v>0</v>
      </c>
      <c r="BM481">
        <f>VLOOKUP(A481,ReferenceTable[],7,FALSE)</f>
        <v>0</v>
      </c>
      <c r="BN481" s="4">
        <f>VLOOKUP(A481,ReferenceTable[],9,FALSE)</f>
        <v>45957</v>
      </c>
      <c r="BO481">
        <f>VLOOKUP(A481,ReferenceTable[],10,FALSE)</f>
        <v>80000</v>
      </c>
      <c r="BP481">
        <f>VLOOKUP(A481,ReferenceTable[],11,FALSE)</f>
        <v>0</v>
      </c>
      <c r="BQ481">
        <f>VLOOKUP(A481,ReferenceTable[],12,FALSE)</f>
        <v>0</v>
      </c>
      <c r="BR481" t="str">
        <f>VLOOKUP(A481,ReferenceTable[],14,FALSE)</f>
        <v>BUYER:CHOW SIAN</v>
      </c>
      <c r="BS481" s="4">
        <f>VLOOKUP(A481,ReferenceTable[],15,FALSE)</f>
        <v>45966</v>
      </c>
      <c r="BT481">
        <f>VLOOKUP(A481,ReferenceTable[],16,FALSE)</f>
        <v>5</v>
      </c>
      <c r="BU481" t="str">
        <f>VLOOKUP(A481,ReferenceTable[],17,FALSE)</f>
        <v>FT</v>
      </c>
      <c r="BV481" s="4">
        <f>VLOOKUP(A481,ReferenceTable[],18,FALSE)</f>
        <v>45939</v>
      </c>
      <c r="BW481" s="4">
        <f>VLOOKUP(A481,ReferenceTable[],19,FALSE)</f>
        <v>45957</v>
      </c>
      <c r="BX481">
        <f>VLOOKUP(A481,ReferenceTable[],20,FALSE)</f>
        <v>273064</v>
      </c>
    </row>
    <row r="482" spans="1:76">
      <c r="A482" t="s">
        <v>1582</v>
      </c>
      <c r="B482">
        <v>10000</v>
      </c>
      <c r="C482">
        <v>30000</v>
      </c>
      <c r="D482" s="4">
        <v>45964</v>
      </c>
      <c r="E482" t="s">
        <v>77</v>
      </c>
      <c r="F482" t="s">
        <v>1583</v>
      </c>
      <c r="G482" t="s">
        <v>1584</v>
      </c>
      <c r="I482">
        <v>2</v>
      </c>
      <c r="J482" t="s">
        <v>984</v>
      </c>
      <c r="K482">
        <v>77</v>
      </c>
      <c r="L482" t="s">
        <v>232</v>
      </c>
      <c r="M482" t="s">
        <v>163</v>
      </c>
      <c r="N482" t="s">
        <v>390</v>
      </c>
      <c r="O482" t="s">
        <v>391</v>
      </c>
      <c r="P482">
        <v>21400</v>
      </c>
      <c r="S482" s="4">
        <v>45962</v>
      </c>
      <c r="U482">
        <v>10</v>
      </c>
      <c r="V482">
        <v>214000</v>
      </c>
      <c r="W482" t="s">
        <v>85</v>
      </c>
      <c r="X482" t="s">
        <v>1585</v>
      </c>
      <c r="Y482">
        <v>0</v>
      </c>
      <c r="Z482">
        <v>200000</v>
      </c>
      <c r="AA482">
        <v>14000</v>
      </c>
      <c r="AB482">
        <v>0</v>
      </c>
      <c r="AC482">
        <v>0</v>
      </c>
      <c r="AD482">
        <v>0</v>
      </c>
      <c r="AG482">
        <v>0</v>
      </c>
      <c r="AP482" t="s">
        <v>1586</v>
      </c>
      <c r="AQ482" t="s">
        <v>499</v>
      </c>
      <c r="AR482" t="s">
        <v>500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80</v>
      </c>
      <c r="BC482" t="s">
        <v>1587</v>
      </c>
      <c r="BD482">
        <v>0</v>
      </c>
      <c r="BF482" t="s">
        <v>499</v>
      </c>
      <c r="BI482" t="s">
        <v>1588</v>
      </c>
      <c r="BJ482" s="5" t="str">
        <f>VLOOKUP(A482,ReferenceTable[],4,FALSE)</f>
        <v>AD5202</v>
      </c>
      <c r="BK482">
        <f>VLOOKUP(A482,ReferenceTable[],5,FALSE)</f>
        <v>0</v>
      </c>
      <c r="BL482">
        <f>VLOOKUP(A482,ReferenceTable[],6,FALSE)</f>
        <v>0</v>
      </c>
      <c r="BM482">
        <f>VLOOKUP(A482,ReferenceTable[],7,FALSE)</f>
        <v>0</v>
      </c>
      <c r="BN482" s="4">
        <f>VLOOKUP(A482,ReferenceTable[],9,FALSE)</f>
        <v>45964</v>
      </c>
      <c r="BO482">
        <f>VLOOKUP(A482,ReferenceTable[],10,FALSE)</f>
        <v>200000</v>
      </c>
      <c r="BP482">
        <f>VLOOKUP(A482,ReferenceTable[],11,FALSE)</f>
        <v>0</v>
      </c>
      <c r="BQ482">
        <f>VLOOKUP(A482,ReferenceTable[],12,FALSE)</f>
        <v>0</v>
      </c>
      <c r="BR482" t="str">
        <f>VLOOKUP(A482,ReferenceTable[],14,FALSE)</f>
        <v>PROJ:KRONOS     BUYER:CHOW SIAN.</v>
      </c>
      <c r="BS482" s="4">
        <f>VLOOKUP(A482,ReferenceTable[],15,FALSE)</f>
        <v>45973</v>
      </c>
      <c r="BT482">
        <f>VLOOKUP(A482,ReferenceTable[],16,FALSE)</f>
        <v>7</v>
      </c>
      <c r="BU482" t="str">
        <f>VLOOKUP(A482,ReferenceTable[],17,FALSE)</f>
        <v>FT</v>
      </c>
      <c r="BV482" s="4">
        <f>VLOOKUP(A482,ReferenceTable[],18,FALSE)</f>
        <v>45939</v>
      </c>
      <c r="BW482" s="4">
        <f>VLOOKUP(A482,ReferenceTable[],19,FALSE)</f>
        <v>45951</v>
      </c>
      <c r="BX482">
        <f>VLOOKUP(A482,ReferenceTable[],20,FALSE)</f>
        <v>644000</v>
      </c>
    </row>
    <row r="483" spans="1:76">
      <c r="A483" t="s">
        <v>1582</v>
      </c>
      <c r="B483">
        <v>10000</v>
      </c>
      <c r="C483">
        <v>40000</v>
      </c>
      <c r="D483" s="4">
        <v>45964</v>
      </c>
      <c r="E483" t="s">
        <v>77</v>
      </c>
      <c r="F483" t="s">
        <v>1583</v>
      </c>
      <c r="G483" t="s">
        <v>1584</v>
      </c>
      <c r="I483">
        <v>3</v>
      </c>
      <c r="J483" t="s">
        <v>984</v>
      </c>
      <c r="K483">
        <v>91</v>
      </c>
      <c r="L483" t="s">
        <v>392</v>
      </c>
      <c r="M483" t="s">
        <v>393</v>
      </c>
      <c r="N483" t="s">
        <v>394</v>
      </c>
      <c r="O483" t="s">
        <v>395</v>
      </c>
      <c r="P483">
        <v>42000</v>
      </c>
      <c r="S483" s="4">
        <v>45962</v>
      </c>
      <c r="U483">
        <v>5</v>
      </c>
      <c r="V483">
        <v>210000</v>
      </c>
      <c r="W483" t="s">
        <v>85</v>
      </c>
      <c r="X483" t="s">
        <v>1585</v>
      </c>
      <c r="Y483">
        <v>0</v>
      </c>
      <c r="Z483">
        <v>200000</v>
      </c>
      <c r="AA483">
        <v>10000</v>
      </c>
      <c r="AB483">
        <v>0</v>
      </c>
      <c r="AC483">
        <v>0</v>
      </c>
      <c r="AD483">
        <v>0</v>
      </c>
      <c r="AG483">
        <v>0</v>
      </c>
      <c r="AP483" t="s">
        <v>1586</v>
      </c>
      <c r="AQ483" t="s">
        <v>499</v>
      </c>
      <c r="AR483" t="s">
        <v>500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80</v>
      </c>
      <c r="BC483" t="s">
        <v>1587</v>
      </c>
      <c r="BD483">
        <v>0</v>
      </c>
      <c r="BF483" t="s">
        <v>499</v>
      </c>
      <c r="BI483" t="s">
        <v>1588</v>
      </c>
      <c r="BJ483" s="5" t="str">
        <f>VLOOKUP(A483,ReferenceTable[],4,FALSE)</f>
        <v>AD5202</v>
      </c>
      <c r="BK483">
        <f>VLOOKUP(A483,ReferenceTable[],5,FALSE)</f>
        <v>0</v>
      </c>
      <c r="BL483">
        <f>VLOOKUP(A483,ReferenceTable[],6,FALSE)</f>
        <v>0</v>
      </c>
      <c r="BM483">
        <f>VLOOKUP(A483,ReferenceTable[],7,FALSE)</f>
        <v>0</v>
      </c>
      <c r="BN483" s="4">
        <f>VLOOKUP(A483,ReferenceTable[],9,FALSE)</f>
        <v>45964</v>
      </c>
      <c r="BO483">
        <f>VLOOKUP(A483,ReferenceTable[],10,FALSE)</f>
        <v>200000</v>
      </c>
      <c r="BP483">
        <f>VLOOKUP(A483,ReferenceTable[],11,FALSE)</f>
        <v>0</v>
      </c>
      <c r="BQ483">
        <f>VLOOKUP(A483,ReferenceTable[],12,FALSE)</f>
        <v>0</v>
      </c>
      <c r="BR483" t="str">
        <f>VLOOKUP(A483,ReferenceTable[],14,FALSE)</f>
        <v>PROJ:KRONOS     BUYER:CHOW SIAN.</v>
      </c>
      <c r="BS483" s="4">
        <f>VLOOKUP(A483,ReferenceTable[],15,FALSE)</f>
        <v>45973</v>
      </c>
      <c r="BT483">
        <f>VLOOKUP(A483,ReferenceTable[],16,FALSE)</f>
        <v>7</v>
      </c>
      <c r="BU483" t="str">
        <f>VLOOKUP(A483,ReferenceTable[],17,FALSE)</f>
        <v>FT</v>
      </c>
      <c r="BV483" s="4">
        <f>VLOOKUP(A483,ReferenceTable[],18,FALSE)</f>
        <v>45939</v>
      </c>
      <c r="BW483" s="4">
        <f>VLOOKUP(A483,ReferenceTable[],19,FALSE)</f>
        <v>45951</v>
      </c>
      <c r="BX483">
        <f>VLOOKUP(A483,ReferenceTable[],20,FALSE)</f>
        <v>644000</v>
      </c>
    </row>
    <row r="484" spans="1:76">
      <c r="A484" t="s">
        <v>1589</v>
      </c>
      <c r="B484">
        <v>10000</v>
      </c>
      <c r="C484">
        <v>20000</v>
      </c>
      <c r="D484" s="4">
        <v>45971</v>
      </c>
      <c r="E484" t="s">
        <v>77</v>
      </c>
      <c r="F484">
        <v>0.481365740740741</v>
      </c>
      <c r="G484" t="s">
        <v>1590</v>
      </c>
      <c r="I484">
        <v>2</v>
      </c>
      <c r="J484" t="s">
        <v>984</v>
      </c>
      <c r="K484">
        <v>92</v>
      </c>
      <c r="L484" t="s">
        <v>827</v>
      </c>
      <c r="M484" t="s">
        <v>594</v>
      </c>
      <c r="N484" t="s">
        <v>595</v>
      </c>
      <c r="O484" t="s">
        <v>596</v>
      </c>
      <c r="P484">
        <v>1200</v>
      </c>
      <c r="S484" s="4">
        <v>45968</v>
      </c>
      <c r="U484">
        <v>1</v>
      </c>
      <c r="V484">
        <v>1200</v>
      </c>
      <c r="W484" t="s">
        <v>85</v>
      </c>
      <c r="X484" t="s">
        <v>1591</v>
      </c>
      <c r="Y484">
        <v>0</v>
      </c>
      <c r="Z484">
        <v>1000</v>
      </c>
      <c r="AA484">
        <v>200</v>
      </c>
      <c r="AB484">
        <v>0</v>
      </c>
      <c r="AC484">
        <v>0</v>
      </c>
      <c r="AD484">
        <v>0</v>
      </c>
      <c r="AG484">
        <v>0</v>
      </c>
      <c r="AP484" t="s">
        <v>1592</v>
      </c>
      <c r="AQ484" t="s">
        <v>895</v>
      </c>
      <c r="AR484" t="s">
        <v>896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80</v>
      </c>
      <c r="BC484" t="s">
        <v>1593</v>
      </c>
      <c r="BD484">
        <v>0</v>
      </c>
      <c r="BF484" t="s">
        <v>895</v>
      </c>
      <c r="BI484" t="s">
        <v>1594</v>
      </c>
      <c r="BJ484" s="5" t="str">
        <f>VLOOKUP(A484,ReferenceTable[],4,FALSE)</f>
        <v>LI1203</v>
      </c>
      <c r="BK484">
        <f>VLOOKUP(A484,ReferenceTable[],5,FALSE)</f>
        <v>0</v>
      </c>
      <c r="BL484">
        <f>VLOOKUP(A484,ReferenceTable[],6,FALSE)</f>
        <v>0</v>
      </c>
      <c r="BM484">
        <f>VLOOKUP(A484,ReferenceTable[],7,FALSE)</f>
        <v>0</v>
      </c>
      <c r="BN484" s="4">
        <f>VLOOKUP(A484,ReferenceTable[],9,FALSE)</f>
        <v>46013</v>
      </c>
      <c r="BO484">
        <f>VLOOKUP(A484,ReferenceTable[],10,FALSE)</f>
        <v>1000</v>
      </c>
      <c r="BP484">
        <f>VLOOKUP(A484,ReferenceTable[],11,FALSE)</f>
        <v>1000</v>
      </c>
      <c r="BQ484">
        <f>VLOOKUP(A484,ReferenceTable[],12,FALSE)</f>
        <v>0</v>
      </c>
      <c r="BR484" t="str">
        <f>VLOOKUP(A484,ReferenceTable[],14,FALSE)</f>
        <v>ETA  29/12/2025</v>
      </c>
      <c r="BS484" s="4">
        <f>VLOOKUP(A484,ReferenceTable[],15,FALSE)</f>
        <v>46015</v>
      </c>
      <c r="BT484">
        <f>VLOOKUP(A484,ReferenceTable[],16,FALSE)</f>
        <v>2</v>
      </c>
      <c r="BU484" t="str">
        <f>VLOOKUP(A484,ReferenceTable[],17,FALSE)</f>
        <v>FT</v>
      </c>
      <c r="BV484" s="4">
        <f>VLOOKUP(A484,ReferenceTable[],18,FALSE)</f>
        <v>45939</v>
      </c>
      <c r="BW484" s="4">
        <f>VLOOKUP(A484,ReferenceTable[],19,FALSE)</f>
        <v>45944</v>
      </c>
      <c r="BX484">
        <f>VLOOKUP(A484,ReferenceTable[],20,FALSE)</f>
        <v>2700</v>
      </c>
    </row>
    <row r="485" spans="1:76">
      <c r="A485" t="s">
        <v>1595</v>
      </c>
      <c r="B485">
        <v>10000</v>
      </c>
      <c r="C485">
        <v>30000</v>
      </c>
      <c r="D485" s="4">
        <v>45964</v>
      </c>
      <c r="E485" t="s">
        <v>77</v>
      </c>
      <c r="F485" t="s">
        <v>1596</v>
      </c>
      <c r="G485" t="s">
        <v>1597</v>
      </c>
      <c r="I485">
        <v>1</v>
      </c>
      <c r="J485" t="s">
        <v>984</v>
      </c>
      <c r="K485">
        <v>66</v>
      </c>
      <c r="L485" t="s">
        <v>359</v>
      </c>
      <c r="M485" t="s">
        <v>82</v>
      </c>
      <c r="N485" t="s">
        <v>360</v>
      </c>
      <c r="O485" t="s">
        <v>361</v>
      </c>
      <c r="P485">
        <v>8000</v>
      </c>
      <c r="S485" s="4">
        <v>45964</v>
      </c>
      <c r="U485">
        <v>1</v>
      </c>
      <c r="V485">
        <v>8000</v>
      </c>
      <c r="W485" t="s">
        <v>85</v>
      </c>
      <c r="X485" t="s">
        <v>362</v>
      </c>
      <c r="Y485">
        <v>0</v>
      </c>
      <c r="Z485">
        <v>7500</v>
      </c>
      <c r="AA485">
        <v>500</v>
      </c>
      <c r="AB485">
        <v>0</v>
      </c>
      <c r="AC485">
        <v>0</v>
      </c>
      <c r="AD485">
        <v>0</v>
      </c>
      <c r="AG485">
        <v>0</v>
      </c>
      <c r="AP485" t="s">
        <v>363</v>
      </c>
      <c r="AQ485" t="s">
        <v>339</v>
      </c>
      <c r="AR485" t="s">
        <v>340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80</v>
      </c>
      <c r="BC485" t="s">
        <v>1598</v>
      </c>
      <c r="BD485">
        <v>0</v>
      </c>
      <c r="BF485" t="s">
        <v>339</v>
      </c>
      <c r="BI485" t="s">
        <v>1599</v>
      </c>
      <c r="BJ485" s="5" t="str">
        <f>VLOOKUP(A485,ReferenceTable[],4,FALSE)</f>
        <v>HOS9001</v>
      </c>
      <c r="BK485" t="str">
        <f>VLOOKUP(A485,ReferenceTable[],5,FALSE)</f>
        <v>JDC9008</v>
      </c>
      <c r="BL485">
        <f>VLOOKUP(A485,ReferenceTable[],6,FALSE)</f>
        <v>0</v>
      </c>
      <c r="BM485">
        <f>VLOOKUP(A485,ReferenceTable[],7,FALSE)</f>
        <v>0</v>
      </c>
      <c r="BN485" s="4">
        <f>VLOOKUP(A485,ReferenceTable[],9,FALSE)</f>
        <v>45952</v>
      </c>
      <c r="BO485">
        <f>VLOOKUP(A485,ReferenceTable[],10,FALSE)</f>
        <v>120000</v>
      </c>
      <c r="BP485">
        <f>VLOOKUP(A485,ReferenceTable[],11,FALSE)</f>
        <v>0</v>
      </c>
      <c r="BQ485">
        <f>VLOOKUP(A485,ReferenceTable[],12,FALSE)</f>
        <v>0</v>
      </c>
      <c r="BR485">
        <f>VLOOKUP(A485,ReferenceTable[],14,FALSE)</f>
        <v>0</v>
      </c>
      <c r="BS485" s="4">
        <f>VLOOKUP(A485,ReferenceTable[],15,FALSE)</f>
        <v>45964</v>
      </c>
      <c r="BT485">
        <f>VLOOKUP(A485,ReferenceTable[],16,FALSE)</f>
        <v>1</v>
      </c>
      <c r="BU485" t="str">
        <f>VLOOKUP(A485,ReferenceTable[],17,FALSE)</f>
        <v>GT</v>
      </c>
      <c r="BV485" s="4">
        <f>VLOOKUP(A485,ReferenceTable[],18,FALSE)</f>
        <v>45939</v>
      </c>
      <c r="BW485" s="4">
        <f>VLOOKUP(A485,ReferenceTable[],19,FALSE)</f>
        <v>45946</v>
      </c>
      <c r="BX485">
        <f>VLOOKUP(A485,ReferenceTable[],20,FALSE)</f>
        <v>128000</v>
      </c>
    </row>
    <row r="486" spans="1:76">
      <c r="A486" t="s">
        <v>1600</v>
      </c>
      <c r="B486">
        <v>10000</v>
      </c>
      <c r="C486">
        <v>10000</v>
      </c>
      <c r="D486" s="4">
        <v>45967</v>
      </c>
      <c r="E486" t="s">
        <v>77</v>
      </c>
      <c r="F486" t="s">
        <v>1601</v>
      </c>
      <c r="G486" t="s">
        <v>1602</v>
      </c>
      <c r="I486">
        <v>1</v>
      </c>
      <c r="J486" t="s">
        <v>984</v>
      </c>
      <c r="K486">
        <v>62</v>
      </c>
      <c r="L486" t="s">
        <v>359</v>
      </c>
      <c r="M486" t="s">
        <v>82</v>
      </c>
      <c r="N486" t="s">
        <v>365</v>
      </c>
      <c r="O486" t="s">
        <v>366</v>
      </c>
      <c r="P486">
        <v>55000</v>
      </c>
      <c r="S486" s="4">
        <v>45964</v>
      </c>
      <c r="U486">
        <v>1</v>
      </c>
      <c r="V486">
        <v>55000</v>
      </c>
      <c r="W486" t="s">
        <v>85</v>
      </c>
      <c r="X486" t="s">
        <v>454</v>
      </c>
      <c r="Y486">
        <v>0</v>
      </c>
      <c r="Z486">
        <v>55000</v>
      </c>
      <c r="AA486">
        <v>0</v>
      </c>
      <c r="AB486">
        <v>0</v>
      </c>
      <c r="AC486">
        <v>0</v>
      </c>
      <c r="AD486">
        <v>0</v>
      </c>
      <c r="AG486">
        <v>0</v>
      </c>
      <c r="AP486" t="s">
        <v>455</v>
      </c>
      <c r="AQ486" t="s">
        <v>339</v>
      </c>
      <c r="AR486" t="s">
        <v>340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80</v>
      </c>
      <c r="BC486" t="s">
        <v>1603</v>
      </c>
      <c r="BD486">
        <v>0</v>
      </c>
      <c r="BF486" t="s">
        <v>339</v>
      </c>
      <c r="BI486" t="s">
        <v>1604</v>
      </c>
      <c r="BJ486" s="5" t="str">
        <f>VLOOKUP(A486,ReferenceTable[],4,FALSE)</f>
        <v>HOS9001</v>
      </c>
      <c r="BK486" t="str">
        <f>VLOOKUP(A486,ReferenceTable[],5,FALSE)</f>
        <v>JDC9008</v>
      </c>
      <c r="BL486">
        <f>VLOOKUP(A486,ReferenceTable[],6,FALSE)</f>
        <v>0</v>
      </c>
      <c r="BM486">
        <f>VLOOKUP(A486,ReferenceTable[],7,FALSE)</f>
        <v>0</v>
      </c>
      <c r="BN486" s="4">
        <f>VLOOKUP(A486,ReferenceTable[],9,FALSE)</f>
        <v>45959</v>
      </c>
      <c r="BO486">
        <f>VLOOKUP(A486,ReferenceTable[],10,FALSE)</f>
        <v>100000</v>
      </c>
      <c r="BP486">
        <f>VLOOKUP(A486,ReferenceTable[],11,FALSE)</f>
        <v>100000</v>
      </c>
      <c r="BQ486">
        <f>VLOOKUP(A486,ReferenceTable[],12,FALSE)</f>
        <v>0</v>
      </c>
      <c r="BR486">
        <f>VLOOKUP(A486,ReferenceTable[],14,FALSE)</f>
        <v>0</v>
      </c>
      <c r="BS486" s="4">
        <f>VLOOKUP(A486,ReferenceTable[],15,FALSE)</f>
        <v>45978</v>
      </c>
      <c r="BT486">
        <f>VLOOKUP(A486,ReferenceTable[],16,FALSE)</f>
        <v>1</v>
      </c>
      <c r="BU486" t="str">
        <f>VLOOKUP(A486,ReferenceTable[],17,FALSE)</f>
        <v>GT</v>
      </c>
      <c r="BV486" s="4">
        <f>VLOOKUP(A486,ReferenceTable[],18,FALSE)</f>
        <v>45939</v>
      </c>
      <c r="BW486" s="4">
        <f>VLOOKUP(A486,ReferenceTable[],19,FALSE)</f>
        <v>45964</v>
      </c>
      <c r="BX486">
        <f>VLOOKUP(A486,ReferenceTable[],20,FALSE)</f>
        <v>100000</v>
      </c>
    </row>
    <row r="487" spans="1:76">
      <c r="A487" t="s">
        <v>1600</v>
      </c>
      <c r="B487">
        <v>10000</v>
      </c>
      <c r="C487">
        <v>20000</v>
      </c>
      <c r="D487" s="4">
        <v>45967</v>
      </c>
      <c r="E487" t="s">
        <v>77</v>
      </c>
      <c r="F487" t="s">
        <v>1601</v>
      </c>
      <c r="G487" t="s">
        <v>1602</v>
      </c>
      <c r="I487">
        <v>1</v>
      </c>
      <c r="J487" t="s">
        <v>984</v>
      </c>
      <c r="K487">
        <v>62</v>
      </c>
      <c r="L487" t="s">
        <v>359</v>
      </c>
      <c r="M487" t="s">
        <v>82</v>
      </c>
      <c r="N487" t="s">
        <v>452</v>
      </c>
      <c r="O487" t="s">
        <v>453</v>
      </c>
      <c r="P487">
        <v>45000</v>
      </c>
      <c r="S487" s="4">
        <v>45965</v>
      </c>
      <c r="U487">
        <v>1</v>
      </c>
      <c r="V487">
        <v>45000</v>
      </c>
      <c r="W487" t="s">
        <v>85</v>
      </c>
      <c r="X487" t="s">
        <v>454</v>
      </c>
      <c r="Y487">
        <v>0</v>
      </c>
      <c r="Z487">
        <v>45000</v>
      </c>
      <c r="AA487">
        <v>0</v>
      </c>
      <c r="AB487">
        <v>0</v>
      </c>
      <c r="AC487">
        <v>0</v>
      </c>
      <c r="AD487">
        <v>0</v>
      </c>
      <c r="AG487">
        <v>0</v>
      </c>
      <c r="AP487" t="s">
        <v>455</v>
      </c>
      <c r="AQ487" t="s">
        <v>339</v>
      </c>
      <c r="AR487" t="s">
        <v>340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80</v>
      </c>
      <c r="BC487" t="s">
        <v>1603</v>
      </c>
      <c r="BD487">
        <v>0</v>
      </c>
      <c r="BF487" t="s">
        <v>339</v>
      </c>
      <c r="BI487" t="s">
        <v>1604</v>
      </c>
      <c r="BJ487" s="5" t="str">
        <f>VLOOKUP(A487,ReferenceTable[],4,FALSE)</f>
        <v>HOS9001</v>
      </c>
      <c r="BK487" t="str">
        <f>VLOOKUP(A487,ReferenceTable[],5,FALSE)</f>
        <v>JDC9008</v>
      </c>
      <c r="BL487">
        <f>VLOOKUP(A487,ReferenceTable[],6,FALSE)</f>
        <v>0</v>
      </c>
      <c r="BM487">
        <f>VLOOKUP(A487,ReferenceTable[],7,FALSE)</f>
        <v>0</v>
      </c>
      <c r="BN487" s="4">
        <f>VLOOKUP(A487,ReferenceTable[],9,FALSE)</f>
        <v>45959</v>
      </c>
      <c r="BO487">
        <f>VLOOKUP(A487,ReferenceTable[],10,FALSE)</f>
        <v>100000</v>
      </c>
      <c r="BP487">
        <f>VLOOKUP(A487,ReferenceTable[],11,FALSE)</f>
        <v>100000</v>
      </c>
      <c r="BQ487">
        <f>VLOOKUP(A487,ReferenceTable[],12,FALSE)</f>
        <v>0</v>
      </c>
      <c r="BR487">
        <f>VLOOKUP(A487,ReferenceTable[],14,FALSE)</f>
        <v>0</v>
      </c>
      <c r="BS487" s="4">
        <f>VLOOKUP(A487,ReferenceTable[],15,FALSE)</f>
        <v>45978</v>
      </c>
      <c r="BT487">
        <f>VLOOKUP(A487,ReferenceTable[],16,FALSE)</f>
        <v>1</v>
      </c>
      <c r="BU487" t="str">
        <f>VLOOKUP(A487,ReferenceTable[],17,FALSE)</f>
        <v>GT</v>
      </c>
      <c r="BV487" s="4">
        <f>VLOOKUP(A487,ReferenceTable[],18,FALSE)</f>
        <v>45939</v>
      </c>
      <c r="BW487" s="4">
        <f>VLOOKUP(A487,ReferenceTable[],19,FALSE)</f>
        <v>45964</v>
      </c>
      <c r="BX487">
        <f>VLOOKUP(A487,ReferenceTable[],20,FALSE)</f>
        <v>100000</v>
      </c>
    </row>
    <row r="488" spans="1:76">
      <c r="A488" t="s">
        <v>1605</v>
      </c>
      <c r="B488">
        <v>10000</v>
      </c>
      <c r="C488">
        <v>30000</v>
      </c>
      <c r="D488" s="4">
        <v>45964</v>
      </c>
      <c r="E488" t="s">
        <v>77</v>
      </c>
      <c r="F488" t="s">
        <v>1514</v>
      </c>
      <c r="G488">
        <v>10784548089</v>
      </c>
      <c r="I488">
        <v>3</v>
      </c>
      <c r="J488" t="s">
        <v>984</v>
      </c>
      <c r="K488">
        <v>85</v>
      </c>
      <c r="L488" t="s">
        <v>392</v>
      </c>
      <c r="M488" t="s">
        <v>393</v>
      </c>
      <c r="N488" t="s">
        <v>502</v>
      </c>
      <c r="O488" t="s">
        <v>503</v>
      </c>
      <c r="P488">
        <v>8000</v>
      </c>
      <c r="S488" s="4">
        <v>45962</v>
      </c>
      <c r="U488">
        <v>11</v>
      </c>
      <c r="V488">
        <v>88000</v>
      </c>
      <c r="W488" t="s">
        <v>85</v>
      </c>
      <c r="X488" t="s">
        <v>1606</v>
      </c>
      <c r="Y488">
        <v>0</v>
      </c>
      <c r="Z488">
        <v>80000</v>
      </c>
      <c r="AA488">
        <v>8000</v>
      </c>
      <c r="AB488">
        <v>0</v>
      </c>
      <c r="AC488">
        <v>0</v>
      </c>
      <c r="AD488">
        <v>0</v>
      </c>
      <c r="AG488">
        <v>0</v>
      </c>
      <c r="AP488" t="s">
        <v>1607</v>
      </c>
      <c r="AQ488" t="s">
        <v>499</v>
      </c>
      <c r="AR488" t="s">
        <v>500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80</v>
      </c>
      <c r="BC488" t="s">
        <v>1608</v>
      </c>
      <c r="BD488">
        <v>0</v>
      </c>
      <c r="BF488" t="s">
        <v>499</v>
      </c>
      <c r="BI488" t="s">
        <v>1609</v>
      </c>
      <c r="BJ488" s="5" t="str">
        <f>VLOOKUP(A488,ReferenceTable[],4,FALSE)</f>
        <v>CCLSV4201</v>
      </c>
      <c r="BK488">
        <f>VLOOKUP(A488,ReferenceTable[],5,FALSE)</f>
        <v>0</v>
      </c>
      <c r="BL488">
        <f>VLOOKUP(A488,ReferenceTable[],6,FALSE)</f>
        <v>0</v>
      </c>
      <c r="BM488">
        <f>VLOOKUP(A488,ReferenceTable[],7,FALSE)</f>
        <v>0</v>
      </c>
      <c r="BN488" s="4">
        <f>VLOOKUP(A488,ReferenceTable[],9,FALSE)</f>
        <v>45957</v>
      </c>
      <c r="BO488">
        <f>VLOOKUP(A488,ReferenceTable[],10,FALSE)</f>
        <v>80000</v>
      </c>
      <c r="BP488">
        <f>VLOOKUP(A488,ReferenceTable[],11,FALSE)</f>
        <v>80000</v>
      </c>
      <c r="BQ488">
        <f>VLOOKUP(A488,ReferenceTable[],12,FALSE)</f>
        <v>0</v>
      </c>
      <c r="BR488" t="str">
        <f>VLOOKUP(A488,ReferenceTable[],14,FALSE)</f>
        <v>BUYER:CHOW SIAN</v>
      </c>
      <c r="BS488" s="4">
        <f>VLOOKUP(A488,ReferenceTable[],15,FALSE)</f>
        <v>45966</v>
      </c>
      <c r="BT488">
        <f>VLOOKUP(A488,ReferenceTable[],16,FALSE)</f>
        <v>5</v>
      </c>
      <c r="BU488" t="str">
        <f>VLOOKUP(A488,ReferenceTable[],17,FALSE)</f>
        <v>FT</v>
      </c>
      <c r="BV488" s="4">
        <f>VLOOKUP(A488,ReferenceTable[],18,FALSE)</f>
        <v>45940</v>
      </c>
      <c r="BW488" s="4">
        <f>VLOOKUP(A488,ReferenceTable[],19,FALSE)</f>
        <v>45957</v>
      </c>
      <c r="BX488">
        <f>VLOOKUP(A488,ReferenceTable[],20,FALSE)</f>
        <v>273064</v>
      </c>
    </row>
    <row r="489" spans="1:76">
      <c r="A489" t="s">
        <v>1610</v>
      </c>
      <c r="B489">
        <v>10000</v>
      </c>
      <c r="C489">
        <v>10000</v>
      </c>
      <c r="D489" s="4">
        <v>45981</v>
      </c>
      <c r="E489" t="s">
        <v>77</v>
      </c>
      <c r="F489" t="s">
        <v>1611</v>
      </c>
      <c r="G489" t="s">
        <v>1612</v>
      </c>
      <c r="I489">
        <v>1</v>
      </c>
      <c r="J489" t="s">
        <v>984</v>
      </c>
      <c r="K489">
        <v>29</v>
      </c>
      <c r="L489" t="s">
        <v>318</v>
      </c>
      <c r="M489" t="s">
        <v>178</v>
      </c>
      <c r="N489" t="s">
        <v>849</v>
      </c>
      <c r="O489" t="s">
        <v>850</v>
      </c>
      <c r="P489">
        <v>24000</v>
      </c>
      <c r="S489" s="4">
        <v>45980</v>
      </c>
      <c r="U489">
        <v>2</v>
      </c>
      <c r="V489">
        <v>48000</v>
      </c>
      <c r="W489" t="s">
        <v>85</v>
      </c>
      <c r="X489" t="s">
        <v>1443</v>
      </c>
      <c r="Y489">
        <v>0</v>
      </c>
      <c r="Z489">
        <v>48000</v>
      </c>
      <c r="AA489">
        <v>0</v>
      </c>
      <c r="AB489">
        <v>0</v>
      </c>
      <c r="AC489">
        <v>0</v>
      </c>
      <c r="AD489">
        <v>0</v>
      </c>
      <c r="AG489">
        <v>0</v>
      </c>
      <c r="AP489" t="s">
        <v>1444</v>
      </c>
      <c r="AQ489" t="s">
        <v>416</v>
      </c>
      <c r="AR489" t="s">
        <v>417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80</v>
      </c>
      <c r="BC489" t="s">
        <v>1613</v>
      </c>
      <c r="BD489">
        <v>0</v>
      </c>
      <c r="BF489" t="s">
        <v>416</v>
      </c>
      <c r="BI489" t="s">
        <v>1614</v>
      </c>
      <c r="BJ489" s="5" t="str">
        <f>VLOOKUP(A489,ReferenceTable[],4,FALSE)</f>
        <v>AD3104</v>
      </c>
      <c r="BK489">
        <f>VLOOKUP(A489,ReferenceTable[],5,FALSE)</f>
        <v>0</v>
      </c>
      <c r="BL489">
        <f>VLOOKUP(A489,ReferenceTable[],6,FALSE)</f>
        <v>0</v>
      </c>
      <c r="BM489">
        <f>VLOOKUP(A489,ReferenceTable[],7,FALSE)</f>
        <v>0</v>
      </c>
      <c r="BN489" s="4">
        <f>VLOOKUP(A489,ReferenceTable[],9,FALSE)</f>
        <v>45960</v>
      </c>
      <c r="BO489">
        <f>VLOOKUP(A489,ReferenceTable[],10,FALSE)</f>
        <v>48000</v>
      </c>
      <c r="BP489">
        <f>VLOOKUP(A489,ReferenceTable[],11,FALSE)</f>
        <v>48000</v>
      </c>
      <c r="BQ489">
        <f>VLOOKUP(A489,ReferenceTable[],12,FALSE)</f>
        <v>0</v>
      </c>
      <c r="BR489">
        <f>VLOOKUP(A489,ReferenceTable[],14,FALSE)</f>
        <v>0</v>
      </c>
      <c r="BS489" s="4">
        <f>VLOOKUP(A489,ReferenceTable[],15,FALSE)</f>
        <v>45986</v>
      </c>
      <c r="BT489">
        <f>VLOOKUP(A489,ReferenceTable[],16,FALSE)</f>
        <v>2</v>
      </c>
      <c r="BU489" t="str">
        <f>VLOOKUP(A489,ReferenceTable[],17,FALSE)</f>
        <v>GT</v>
      </c>
      <c r="BV489" s="4">
        <f>VLOOKUP(A489,ReferenceTable[],18,FALSE)</f>
        <v>45940</v>
      </c>
      <c r="BW489" s="4">
        <f>VLOOKUP(A489,ReferenceTable[],19,FALSE)</f>
        <v>45980</v>
      </c>
      <c r="BX489">
        <f>VLOOKUP(A489,ReferenceTable[],20,FALSE)</f>
        <v>48000</v>
      </c>
    </row>
    <row r="490" spans="1:76">
      <c r="A490" t="s">
        <v>1615</v>
      </c>
      <c r="B490">
        <v>10000</v>
      </c>
      <c r="C490">
        <v>10000</v>
      </c>
      <c r="D490" s="4">
        <v>45985</v>
      </c>
      <c r="E490" t="s">
        <v>77</v>
      </c>
      <c r="F490" t="s">
        <v>1616</v>
      </c>
      <c r="G490" t="s">
        <v>1617</v>
      </c>
      <c r="I490">
        <v>1</v>
      </c>
      <c r="J490" t="s">
        <v>984</v>
      </c>
      <c r="K490">
        <v>29</v>
      </c>
      <c r="L490" t="s">
        <v>318</v>
      </c>
      <c r="M490" t="s">
        <v>178</v>
      </c>
      <c r="N490" t="s">
        <v>849</v>
      </c>
      <c r="O490" t="s">
        <v>850</v>
      </c>
      <c r="P490">
        <v>18000</v>
      </c>
      <c r="S490" s="4">
        <v>45981</v>
      </c>
      <c r="U490">
        <v>2</v>
      </c>
      <c r="V490">
        <v>36000</v>
      </c>
      <c r="W490" t="s">
        <v>85</v>
      </c>
      <c r="X490" t="s">
        <v>1443</v>
      </c>
      <c r="Y490">
        <v>0</v>
      </c>
      <c r="Z490">
        <v>36000</v>
      </c>
      <c r="AA490">
        <v>0</v>
      </c>
      <c r="AB490">
        <v>0</v>
      </c>
      <c r="AC490">
        <v>0</v>
      </c>
      <c r="AD490">
        <v>0</v>
      </c>
      <c r="AG490">
        <v>0</v>
      </c>
      <c r="AP490" t="s">
        <v>1444</v>
      </c>
      <c r="AQ490" t="s">
        <v>416</v>
      </c>
      <c r="AR490" t="s">
        <v>417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80</v>
      </c>
      <c r="BC490" t="s">
        <v>1618</v>
      </c>
      <c r="BD490">
        <v>0</v>
      </c>
      <c r="BF490" t="s">
        <v>416</v>
      </c>
      <c r="BI490" t="s">
        <v>1619</v>
      </c>
      <c r="BJ490" s="5" t="str">
        <f>VLOOKUP(A490,ReferenceTable[],4,FALSE)</f>
        <v>AD3104</v>
      </c>
      <c r="BK490">
        <f>VLOOKUP(A490,ReferenceTable[],5,FALSE)</f>
        <v>0</v>
      </c>
      <c r="BL490">
        <f>VLOOKUP(A490,ReferenceTable[],6,FALSE)</f>
        <v>0</v>
      </c>
      <c r="BM490">
        <f>VLOOKUP(A490,ReferenceTable[],7,FALSE)</f>
        <v>0</v>
      </c>
      <c r="BN490" s="4">
        <f>VLOOKUP(A490,ReferenceTable[],9,FALSE)</f>
        <v>45960</v>
      </c>
      <c r="BO490">
        <f>VLOOKUP(A490,ReferenceTable[],10,FALSE)</f>
        <v>48000</v>
      </c>
      <c r="BP490">
        <f>VLOOKUP(A490,ReferenceTable[],11,FALSE)</f>
        <v>0</v>
      </c>
      <c r="BQ490">
        <f>VLOOKUP(A490,ReferenceTable[],12,FALSE)</f>
        <v>0</v>
      </c>
      <c r="BR490">
        <f>VLOOKUP(A490,ReferenceTable[],14,FALSE)</f>
        <v>0</v>
      </c>
      <c r="BS490" s="4">
        <f>VLOOKUP(A490,ReferenceTable[],15,FALSE)</f>
        <v>45965</v>
      </c>
      <c r="BT490">
        <f>VLOOKUP(A490,ReferenceTable[],16,FALSE)</f>
        <v>2</v>
      </c>
      <c r="BU490" t="str">
        <f>VLOOKUP(A490,ReferenceTable[],17,FALSE)</f>
        <v>GT</v>
      </c>
      <c r="BV490" s="4">
        <f>VLOOKUP(A490,ReferenceTable[],18,FALSE)</f>
        <v>45940</v>
      </c>
      <c r="BW490" s="4">
        <f>VLOOKUP(A490,ReferenceTable[],19,FALSE)</f>
        <v>0</v>
      </c>
      <c r="BX490">
        <f>VLOOKUP(A490,ReferenceTable[],20,FALSE)</f>
        <v>0</v>
      </c>
    </row>
    <row r="491" spans="1:76">
      <c r="A491" t="s">
        <v>1615</v>
      </c>
      <c r="B491">
        <v>10000</v>
      </c>
      <c r="C491">
        <v>20000</v>
      </c>
      <c r="D491" s="4">
        <v>45985</v>
      </c>
      <c r="E491" t="s">
        <v>77</v>
      </c>
      <c r="F491" t="s">
        <v>1620</v>
      </c>
      <c r="G491" t="s">
        <v>1617</v>
      </c>
      <c r="I491">
        <v>1</v>
      </c>
      <c r="J491" t="s">
        <v>984</v>
      </c>
      <c r="K491">
        <v>29</v>
      </c>
      <c r="L491" t="s">
        <v>318</v>
      </c>
      <c r="M491" t="s">
        <v>178</v>
      </c>
      <c r="N491" t="s">
        <v>1069</v>
      </c>
      <c r="O491" t="s">
        <v>1070</v>
      </c>
      <c r="P491">
        <v>6000</v>
      </c>
      <c r="S491" s="4">
        <v>45983</v>
      </c>
      <c r="U491">
        <v>2</v>
      </c>
      <c r="V491">
        <v>12000</v>
      </c>
      <c r="W491" t="s">
        <v>85</v>
      </c>
      <c r="X491" t="s">
        <v>1443</v>
      </c>
      <c r="Y491">
        <v>0</v>
      </c>
      <c r="Z491">
        <v>12000</v>
      </c>
      <c r="AA491">
        <v>0</v>
      </c>
      <c r="AB491">
        <v>0</v>
      </c>
      <c r="AC491">
        <v>0</v>
      </c>
      <c r="AD491">
        <v>0</v>
      </c>
      <c r="AG491">
        <v>0</v>
      </c>
      <c r="AP491" t="s">
        <v>1444</v>
      </c>
      <c r="AQ491" t="s">
        <v>416</v>
      </c>
      <c r="AR491" t="s">
        <v>417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80</v>
      </c>
      <c r="BC491" t="s">
        <v>1618</v>
      </c>
      <c r="BD491">
        <v>0</v>
      </c>
      <c r="BF491" t="s">
        <v>416</v>
      </c>
      <c r="BI491" t="s">
        <v>1619</v>
      </c>
      <c r="BJ491" s="5" t="str">
        <f>VLOOKUP(A491,ReferenceTable[],4,FALSE)</f>
        <v>AD3104</v>
      </c>
      <c r="BK491">
        <f>VLOOKUP(A491,ReferenceTable[],5,FALSE)</f>
        <v>0</v>
      </c>
      <c r="BL491">
        <f>VLOOKUP(A491,ReferenceTable[],6,FALSE)</f>
        <v>0</v>
      </c>
      <c r="BM491">
        <f>VLOOKUP(A491,ReferenceTable[],7,FALSE)</f>
        <v>0</v>
      </c>
      <c r="BN491" s="4">
        <f>VLOOKUP(A491,ReferenceTable[],9,FALSE)</f>
        <v>45960</v>
      </c>
      <c r="BO491">
        <f>VLOOKUP(A491,ReferenceTable[],10,FALSE)</f>
        <v>48000</v>
      </c>
      <c r="BP491">
        <f>VLOOKUP(A491,ReferenceTable[],11,FALSE)</f>
        <v>0</v>
      </c>
      <c r="BQ491">
        <f>VLOOKUP(A491,ReferenceTable[],12,FALSE)</f>
        <v>0</v>
      </c>
      <c r="BR491">
        <f>VLOOKUP(A491,ReferenceTable[],14,FALSE)</f>
        <v>0</v>
      </c>
      <c r="BS491" s="4">
        <f>VLOOKUP(A491,ReferenceTable[],15,FALSE)</f>
        <v>45965</v>
      </c>
      <c r="BT491">
        <f>VLOOKUP(A491,ReferenceTable[],16,FALSE)</f>
        <v>2</v>
      </c>
      <c r="BU491" t="str">
        <f>VLOOKUP(A491,ReferenceTable[],17,FALSE)</f>
        <v>GT</v>
      </c>
      <c r="BV491" s="4">
        <f>VLOOKUP(A491,ReferenceTable[],18,FALSE)</f>
        <v>45940</v>
      </c>
      <c r="BW491" s="4">
        <f>VLOOKUP(A491,ReferenceTable[],19,FALSE)</f>
        <v>0</v>
      </c>
      <c r="BX491">
        <f>VLOOKUP(A491,ReferenceTable[],20,FALSE)</f>
        <v>0</v>
      </c>
    </row>
    <row r="492" spans="1:76">
      <c r="A492" t="s">
        <v>1621</v>
      </c>
      <c r="B492">
        <v>10000</v>
      </c>
      <c r="C492">
        <v>10000</v>
      </c>
      <c r="D492" s="4">
        <v>45986</v>
      </c>
      <c r="E492" t="s">
        <v>77</v>
      </c>
      <c r="F492" t="s">
        <v>1622</v>
      </c>
      <c r="G492" t="s">
        <v>1623</v>
      </c>
      <c r="I492">
        <v>1</v>
      </c>
      <c r="J492" t="s">
        <v>984</v>
      </c>
      <c r="K492">
        <v>29</v>
      </c>
      <c r="L492" t="s">
        <v>318</v>
      </c>
      <c r="M492" t="s">
        <v>178</v>
      </c>
      <c r="N492" t="s">
        <v>1069</v>
      </c>
      <c r="O492" t="s">
        <v>1070</v>
      </c>
      <c r="P492">
        <v>24000</v>
      </c>
      <c r="S492" s="4">
        <v>45983</v>
      </c>
      <c r="U492">
        <v>2</v>
      </c>
      <c r="V492">
        <v>48000</v>
      </c>
      <c r="W492" t="s">
        <v>85</v>
      </c>
      <c r="X492" t="s">
        <v>1443</v>
      </c>
      <c r="Y492">
        <v>0</v>
      </c>
      <c r="Z492">
        <v>48000</v>
      </c>
      <c r="AA492">
        <v>0</v>
      </c>
      <c r="AB492">
        <v>0</v>
      </c>
      <c r="AC492">
        <v>0</v>
      </c>
      <c r="AD492">
        <v>0</v>
      </c>
      <c r="AG492">
        <v>0</v>
      </c>
      <c r="AP492" t="s">
        <v>1444</v>
      </c>
      <c r="AQ492" t="s">
        <v>416</v>
      </c>
      <c r="AR492" t="s">
        <v>417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80</v>
      </c>
      <c r="BC492" t="s">
        <v>1624</v>
      </c>
      <c r="BD492">
        <v>0</v>
      </c>
      <c r="BF492" t="s">
        <v>416</v>
      </c>
      <c r="BI492" t="s">
        <v>1625</v>
      </c>
      <c r="BJ492" s="5" t="str">
        <f>VLOOKUP(A492,ReferenceTable[],4,FALSE)</f>
        <v>AD3104</v>
      </c>
      <c r="BK492">
        <f>VLOOKUP(A492,ReferenceTable[],5,FALSE)</f>
        <v>0</v>
      </c>
      <c r="BL492">
        <f>VLOOKUP(A492,ReferenceTable[],6,FALSE)</f>
        <v>0</v>
      </c>
      <c r="BM492">
        <f>VLOOKUP(A492,ReferenceTable[],7,FALSE)</f>
        <v>0</v>
      </c>
      <c r="BN492" s="4">
        <f>VLOOKUP(A492,ReferenceTable[],9,FALSE)</f>
        <v>45960</v>
      </c>
      <c r="BO492">
        <f>VLOOKUP(A492,ReferenceTable[],10,FALSE)</f>
        <v>48000</v>
      </c>
      <c r="BP492">
        <f>VLOOKUP(A492,ReferenceTable[],11,FALSE)</f>
        <v>0</v>
      </c>
      <c r="BQ492">
        <f>VLOOKUP(A492,ReferenceTable[],12,FALSE)</f>
        <v>0</v>
      </c>
      <c r="BR492">
        <f>VLOOKUP(A492,ReferenceTable[],14,FALSE)</f>
        <v>0</v>
      </c>
      <c r="BS492" s="4">
        <f>VLOOKUP(A492,ReferenceTable[],15,FALSE)</f>
        <v>45965</v>
      </c>
      <c r="BT492">
        <f>VLOOKUP(A492,ReferenceTable[],16,FALSE)</f>
        <v>2</v>
      </c>
      <c r="BU492" t="str">
        <f>VLOOKUP(A492,ReferenceTable[],17,FALSE)</f>
        <v>GT</v>
      </c>
      <c r="BV492" s="4">
        <f>VLOOKUP(A492,ReferenceTable[],18,FALSE)</f>
        <v>45940</v>
      </c>
      <c r="BW492" s="4">
        <f>VLOOKUP(A492,ReferenceTable[],19,FALSE)</f>
        <v>0</v>
      </c>
      <c r="BX492">
        <f>VLOOKUP(A492,ReferenceTable[],20,FALSE)</f>
        <v>0</v>
      </c>
    </row>
    <row r="493" spans="1:76">
      <c r="A493" t="s">
        <v>1626</v>
      </c>
      <c r="B493">
        <v>10000</v>
      </c>
      <c r="C493">
        <v>10000</v>
      </c>
      <c r="D493" s="4">
        <v>45973</v>
      </c>
      <c r="E493" t="s">
        <v>77</v>
      </c>
      <c r="F493" t="s">
        <v>1627</v>
      </c>
      <c r="G493" t="s">
        <v>1628</v>
      </c>
      <c r="I493">
        <v>1</v>
      </c>
      <c r="J493" t="s">
        <v>984</v>
      </c>
      <c r="K493">
        <v>62</v>
      </c>
      <c r="L493" t="s">
        <v>359</v>
      </c>
      <c r="M493" t="s">
        <v>82</v>
      </c>
      <c r="N493" t="s">
        <v>365</v>
      </c>
      <c r="O493" t="s">
        <v>366</v>
      </c>
      <c r="P493">
        <v>130000</v>
      </c>
      <c r="S493" s="4">
        <v>45967</v>
      </c>
      <c r="U493">
        <v>1</v>
      </c>
      <c r="V493">
        <v>130000</v>
      </c>
      <c r="W493" t="s">
        <v>85</v>
      </c>
      <c r="X493" t="s">
        <v>454</v>
      </c>
      <c r="Y493">
        <v>0</v>
      </c>
      <c r="Z493">
        <v>123810</v>
      </c>
      <c r="AA493">
        <v>6190</v>
      </c>
      <c r="AB493">
        <v>0</v>
      </c>
      <c r="AC493">
        <v>0</v>
      </c>
      <c r="AD493">
        <v>0</v>
      </c>
      <c r="AG493">
        <v>0</v>
      </c>
      <c r="AP493" t="s">
        <v>455</v>
      </c>
      <c r="AQ493" t="s">
        <v>416</v>
      </c>
      <c r="AR493" t="s">
        <v>417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80</v>
      </c>
      <c r="BC493" t="s">
        <v>1629</v>
      </c>
      <c r="BD493">
        <v>0</v>
      </c>
      <c r="BF493" t="s">
        <v>416</v>
      </c>
      <c r="BI493" t="s">
        <v>1630</v>
      </c>
      <c r="BJ493" s="5" t="str">
        <f>VLOOKUP(A493,ReferenceTable[],4,FALSE)</f>
        <v>HOS9001</v>
      </c>
      <c r="BK493" t="str">
        <f>VLOOKUP(A493,ReferenceTable[],5,FALSE)</f>
        <v>JDC9008</v>
      </c>
      <c r="BL493">
        <f>VLOOKUP(A493,ReferenceTable[],6,FALSE)</f>
        <v>0</v>
      </c>
      <c r="BM493">
        <f>VLOOKUP(A493,ReferenceTable[],7,FALSE)</f>
        <v>0</v>
      </c>
      <c r="BN493" s="4">
        <f>VLOOKUP(A493,ReferenceTable[],9,FALSE)</f>
        <v>45960</v>
      </c>
      <c r="BO493">
        <f>VLOOKUP(A493,ReferenceTable[],10,FALSE)</f>
        <v>200000</v>
      </c>
      <c r="BP493">
        <f>VLOOKUP(A493,ReferenceTable[],11,FALSE)</f>
        <v>200000</v>
      </c>
      <c r="BQ493">
        <f>VLOOKUP(A493,ReferenceTable[],12,FALSE)</f>
        <v>0</v>
      </c>
      <c r="BR493">
        <f>VLOOKUP(A493,ReferenceTable[],14,FALSE)</f>
        <v>0</v>
      </c>
      <c r="BS493" s="4">
        <f>VLOOKUP(A493,ReferenceTable[],15,FALSE)</f>
        <v>45979</v>
      </c>
      <c r="BT493">
        <f>VLOOKUP(A493,ReferenceTable[],16,FALSE)</f>
        <v>1</v>
      </c>
      <c r="BU493" t="str">
        <f>VLOOKUP(A493,ReferenceTable[],17,FALSE)</f>
        <v>GT</v>
      </c>
      <c r="BV493" s="4">
        <f>VLOOKUP(A493,ReferenceTable[],18,FALSE)</f>
        <v>45940</v>
      </c>
      <c r="BW493" s="4">
        <f>VLOOKUP(A493,ReferenceTable[],19,FALSE)</f>
        <v>45967</v>
      </c>
      <c r="BX493">
        <f>VLOOKUP(A493,ReferenceTable[],20,FALSE)</f>
        <v>210000</v>
      </c>
    </row>
    <row r="494" spans="1:76">
      <c r="A494" t="s">
        <v>1626</v>
      </c>
      <c r="B494">
        <v>10000</v>
      </c>
      <c r="C494">
        <v>20000</v>
      </c>
      <c r="D494" s="4">
        <v>45973</v>
      </c>
      <c r="E494" t="s">
        <v>77</v>
      </c>
      <c r="F494" t="s">
        <v>1627</v>
      </c>
      <c r="G494" t="s">
        <v>1628</v>
      </c>
      <c r="I494">
        <v>1</v>
      </c>
      <c r="J494" t="s">
        <v>984</v>
      </c>
      <c r="K494">
        <v>62</v>
      </c>
      <c r="L494" t="s">
        <v>359</v>
      </c>
      <c r="M494" t="s">
        <v>82</v>
      </c>
      <c r="N494" t="s">
        <v>452</v>
      </c>
      <c r="O494" t="s">
        <v>453</v>
      </c>
      <c r="P494">
        <v>70000</v>
      </c>
      <c r="S494" s="4">
        <v>45971</v>
      </c>
      <c r="U494">
        <v>1</v>
      </c>
      <c r="V494">
        <v>70000</v>
      </c>
      <c r="W494" t="s">
        <v>85</v>
      </c>
      <c r="X494" t="s">
        <v>454</v>
      </c>
      <c r="Y494">
        <v>0</v>
      </c>
      <c r="Z494">
        <v>66667</v>
      </c>
      <c r="AA494">
        <v>3333</v>
      </c>
      <c r="AB494">
        <v>0</v>
      </c>
      <c r="AC494">
        <v>0</v>
      </c>
      <c r="AD494">
        <v>0</v>
      </c>
      <c r="AG494">
        <v>0</v>
      </c>
      <c r="AP494" t="s">
        <v>455</v>
      </c>
      <c r="AQ494" t="s">
        <v>416</v>
      </c>
      <c r="AR494" t="s">
        <v>417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80</v>
      </c>
      <c r="BC494" t="s">
        <v>1629</v>
      </c>
      <c r="BD494">
        <v>0</v>
      </c>
      <c r="BF494" t="s">
        <v>416</v>
      </c>
      <c r="BI494" t="s">
        <v>1630</v>
      </c>
      <c r="BJ494" s="5" t="str">
        <f>VLOOKUP(A494,ReferenceTable[],4,FALSE)</f>
        <v>HOS9001</v>
      </c>
      <c r="BK494" t="str">
        <f>VLOOKUP(A494,ReferenceTable[],5,FALSE)</f>
        <v>JDC9008</v>
      </c>
      <c r="BL494">
        <f>VLOOKUP(A494,ReferenceTable[],6,FALSE)</f>
        <v>0</v>
      </c>
      <c r="BM494">
        <f>VLOOKUP(A494,ReferenceTable[],7,FALSE)</f>
        <v>0</v>
      </c>
      <c r="BN494" s="4">
        <f>VLOOKUP(A494,ReferenceTable[],9,FALSE)</f>
        <v>45960</v>
      </c>
      <c r="BO494">
        <f>VLOOKUP(A494,ReferenceTable[],10,FALSE)</f>
        <v>200000</v>
      </c>
      <c r="BP494">
        <f>VLOOKUP(A494,ReferenceTable[],11,FALSE)</f>
        <v>200000</v>
      </c>
      <c r="BQ494">
        <f>VLOOKUP(A494,ReferenceTable[],12,FALSE)</f>
        <v>0</v>
      </c>
      <c r="BR494">
        <f>VLOOKUP(A494,ReferenceTable[],14,FALSE)</f>
        <v>0</v>
      </c>
      <c r="BS494" s="4">
        <f>VLOOKUP(A494,ReferenceTable[],15,FALSE)</f>
        <v>45979</v>
      </c>
      <c r="BT494">
        <f>VLOOKUP(A494,ReferenceTable[],16,FALSE)</f>
        <v>1</v>
      </c>
      <c r="BU494" t="str">
        <f>VLOOKUP(A494,ReferenceTable[],17,FALSE)</f>
        <v>GT</v>
      </c>
      <c r="BV494" s="4">
        <f>VLOOKUP(A494,ReferenceTable[],18,FALSE)</f>
        <v>45940</v>
      </c>
      <c r="BW494" s="4">
        <f>VLOOKUP(A494,ReferenceTable[],19,FALSE)</f>
        <v>45967</v>
      </c>
      <c r="BX494">
        <f>VLOOKUP(A494,ReferenceTable[],20,FALSE)</f>
        <v>210000</v>
      </c>
    </row>
    <row r="495" spans="1:76">
      <c r="A495" t="s">
        <v>1626</v>
      </c>
      <c r="B495">
        <v>10000</v>
      </c>
      <c r="C495">
        <v>30000</v>
      </c>
      <c r="D495" s="4">
        <v>45980</v>
      </c>
      <c r="E495" t="s">
        <v>77</v>
      </c>
      <c r="F495" t="s">
        <v>1631</v>
      </c>
      <c r="G495" t="s">
        <v>1628</v>
      </c>
      <c r="I495">
        <v>1</v>
      </c>
      <c r="J495" t="s">
        <v>984</v>
      </c>
      <c r="K495">
        <v>62</v>
      </c>
      <c r="L495" t="s">
        <v>359</v>
      </c>
      <c r="M495" t="s">
        <v>82</v>
      </c>
      <c r="N495" t="s">
        <v>452</v>
      </c>
      <c r="O495" t="s">
        <v>453</v>
      </c>
      <c r="P495">
        <v>10000</v>
      </c>
      <c r="S495" s="4">
        <v>45979</v>
      </c>
      <c r="U495">
        <v>1</v>
      </c>
      <c r="V495">
        <v>10000</v>
      </c>
      <c r="W495" t="s">
        <v>85</v>
      </c>
      <c r="X495" t="s">
        <v>454</v>
      </c>
      <c r="Y495">
        <v>0</v>
      </c>
      <c r="Z495">
        <v>9524</v>
      </c>
      <c r="AA495">
        <v>476</v>
      </c>
      <c r="AB495">
        <v>0</v>
      </c>
      <c r="AC495">
        <v>0</v>
      </c>
      <c r="AD495">
        <v>0</v>
      </c>
      <c r="AG495">
        <v>0</v>
      </c>
      <c r="AP495" t="s">
        <v>455</v>
      </c>
      <c r="AQ495" t="s">
        <v>416</v>
      </c>
      <c r="AR495" t="s">
        <v>417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80</v>
      </c>
      <c r="BC495" t="s">
        <v>1629</v>
      </c>
      <c r="BD495">
        <v>0</v>
      </c>
      <c r="BF495" t="s">
        <v>416</v>
      </c>
      <c r="BI495" t="s">
        <v>1630</v>
      </c>
      <c r="BJ495" s="5" t="str">
        <f>VLOOKUP(A495,ReferenceTable[],4,FALSE)</f>
        <v>HOS9001</v>
      </c>
      <c r="BK495" t="str">
        <f>VLOOKUP(A495,ReferenceTable[],5,FALSE)</f>
        <v>JDC9008</v>
      </c>
      <c r="BL495">
        <f>VLOOKUP(A495,ReferenceTable[],6,FALSE)</f>
        <v>0</v>
      </c>
      <c r="BM495">
        <f>VLOOKUP(A495,ReferenceTable[],7,FALSE)</f>
        <v>0</v>
      </c>
      <c r="BN495" s="4">
        <f>VLOOKUP(A495,ReferenceTable[],9,FALSE)</f>
        <v>45960</v>
      </c>
      <c r="BO495">
        <f>VLOOKUP(A495,ReferenceTable[],10,FALSE)</f>
        <v>200000</v>
      </c>
      <c r="BP495">
        <f>VLOOKUP(A495,ReferenceTable[],11,FALSE)</f>
        <v>200000</v>
      </c>
      <c r="BQ495">
        <f>VLOOKUP(A495,ReferenceTable[],12,FALSE)</f>
        <v>0</v>
      </c>
      <c r="BR495">
        <f>VLOOKUP(A495,ReferenceTable[],14,FALSE)</f>
        <v>0</v>
      </c>
      <c r="BS495" s="4">
        <f>VLOOKUP(A495,ReferenceTable[],15,FALSE)</f>
        <v>45979</v>
      </c>
      <c r="BT495">
        <f>VLOOKUP(A495,ReferenceTable[],16,FALSE)</f>
        <v>1</v>
      </c>
      <c r="BU495" t="str">
        <f>VLOOKUP(A495,ReferenceTable[],17,FALSE)</f>
        <v>GT</v>
      </c>
      <c r="BV495" s="4">
        <f>VLOOKUP(A495,ReferenceTable[],18,FALSE)</f>
        <v>45940</v>
      </c>
      <c r="BW495" s="4">
        <f>VLOOKUP(A495,ReferenceTable[],19,FALSE)</f>
        <v>45967</v>
      </c>
      <c r="BX495">
        <f>VLOOKUP(A495,ReferenceTable[],20,FALSE)</f>
        <v>210000</v>
      </c>
    </row>
    <row r="496" spans="1:76">
      <c r="A496" t="s">
        <v>1632</v>
      </c>
      <c r="B496">
        <v>10000</v>
      </c>
      <c r="C496">
        <v>20000</v>
      </c>
      <c r="D496" s="4">
        <v>45967</v>
      </c>
      <c r="E496" t="s">
        <v>77</v>
      </c>
      <c r="F496" t="s">
        <v>1633</v>
      </c>
      <c r="G496" t="s">
        <v>1634</v>
      </c>
      <c r="I496">
        <v>1</v>
      </c>
      <c r="J496" t="s">
        <v>984</v>
      </c>
      <c r="K496">
        <v>67</v>
      </c>
      <c r="L496" t="s">
        <v>1635</v>
      </c>
      <c r="M496" t="s">
        <v>82</v>
      </c>
      <c r="N496" t="s">
        <v>1636</v>
      </c>
      <c r="O496" t="s">
        <v>1637</v>
      </c>
      <c r="P496">
        <v>59160</v>
      </c>
      <c r="S496" s="4">
        <v>45965</v>
      </c>
      <c r="U496">
        <v>1</v>
      </c>
      <c r="V496">
        <v>59160</v>
      </c>
      <c r="W496" t="s">
        <v>85</v>
      </c>
      <c r="X496" t="s">
        <v>1638</v>
      </c>
      <c r="Y496">
        <v>0</v>
      </c>
      <c r="Z496">
        <v>59160</v>
      </c>
      <c r="AA496">
        <v>0</v>
      </c>
      <c r="AB496">
        <v>0</v>
      </c>
      <c r="AC496">
        <v>0</v>
      </c>
      <c r="AD496">
        <v>0</v>
      </c>
      <c r="AG496">
        <v>0</v>
      </c>
      <c r="AP496" t="s">
        <v>1639</v>
      </c>
      <c r="AQ496" t="s">
        <v>259</v>
      </c>
      <c r="AR496" t="s">
        <v>184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80</v>
      </c>
      <c r="BC496" t="s">
        <v>1640</v>
      </c>
      <c r="BD496">
        <v>0</v>
      </c>
      <c r="BF496" t="s">
        <v>259</v>
      </c>
      <c r="BI496" t="s">
        <v>1641</v>
      </c>
      <c r="BJ496" s="5" t="str">
        <f>VLOOKUP(A496,ReferenceTable[],4,FALSE)</f>
        <v>LJ3106</v>
      </c>
      <c r="BK496" t="str">
        <f>VLOOKUP(A496,ReferenceTable[],5,FALSE)</f>
        <v>CM9001</v>
      </c>
      <c r="BL496" t="str">
        <f>VLOOKUP(A496,ReferenceTable[],6,FALSE)</f>
        <v>JDC9008</v>
      </c>
      <c r="BM496">
        <f>VLOOKUP(A496,ReferenceTable[],7,FALSE)</f>
        <v>0</v>
      </c>
      <c r="BN496" s="4">
        <f>VLOOKUP(A496,ReferenceTable[],9,FALSE)</f>
        <v>45958</v>
      </c>
      <c r="BO496">
        <f>VLOOKUP(A496,ReferenceTable[],10,FALSE)</f>
        <v>59160</v>
      </c>
      <c r="BP496">
        <f>VLOOKUP(A496,ReferenceTable[],11,FALSE)</f>
        <v>59160</v>
      </c>
      <c r="BQ496">
        <f>VLOOKUP(A496,ReferenceTable[],12,FALSE)</f>
        <v>0</v>
      </c>
      <c r="BR496" t="str">
        <f>VLOOKUP(A496,ReferenceTable[],14,FALSE)</f>
        <v> PRB</v>
      </c>
      <c r="BS496" s="4">
        <f>VLOOKUP(A496,ReferenceTable[],15,FALSE)</f>
        <v>45975</v>
      </c>
      <c r="BT496">
        <f>VLOOKUP(A496,ReferenceTable[],16,FALSE)</f>
        <v>1</v>
      </c>
      <c r="BU496" t="str">
        <f>VLOOKUP(A496,ReferenceTable[],17,FALSE)</f>
        <v>GT</v>
      </c>
      <c r="BV496" s="4">
        <f>VLOOKUP(A496,ReferenceTable[],18,FALSE)</f>
        <v>45972</v>
      </c>
      <c r="BW496" s="4">
        <f>VLOOKUP(A496,ReferenceTable[],19,FALSE)</f>
        <v>45965</v>
      </c>
      <c r="BX496">
        <f>VLOOKUP(A496,ReferenceTable[],20,FALSE)</f>
        <v>59160</v>
      </c>
    </row>
    <row r="497" spans="1:76">
      <c r="A497" t="s">
        <v>1642</v>
      </c>
      <c r="B497">
        <v>10000</v>
      </c>
      <c r="C497">
        <v>20000</v>
      </c>
      <c r="D497" s="4">
        <v>45985</v>
      </c>
      <c r="E497" t="s">
        <v>77</v>
      </c>
      <c r="F497" t="s">
        <v>1643</v>
      </c>
      <c r="G497" t="s">
        <v>1644</v>
      </c>
      <c r="I497">
        <v>1</v>
      </c>
      <c r="J497" t="s">
        <v>984</v>
      </c>
      <c r="K497">
        <v>87</v>
      </c>
      <c r="L497" t="s">
        <v>1645</v>
      </c>
      <c r="M497" t="s">
        <v>82</v>
      </c>
      <c r="N497" t="s">
        <v>1636</v>
      </c>
      <c r="O497" t="s">
        <v>1637</v>
      </c>
      <c r="P497">
        <v>3000</v>
      </c>
      <c r="S497" s="4">
        <v>45978</v>
      </c>
      <c r="U497">
        <v>3</v>
      </c>
      <c r="V497">
        <v>9000</v>
      </c>
      <c r="W497" t="s">
        <v>85</v>
      </c>
      <c r="X497" t="s">
        <v>1638</v>
      </c>
      <c r="Y497">
        <v>0</v>
      </c>
      <c r="Z497">
        <v>9000</v>
      </c>
      <c r="AA497">
        <v>0</v>
      </c>
      <c r="AB497">
        <v>0</v>
      </c>
      <c r="AC497">
        <v>0</v>
      </c>
      <c r="AD497">
        <v>0</v>
      </c>
      <c r="AG497">
        <v>0</v>
      </c>
      <c r="AP497" t="s">
        <v>1639</v>
      </c>
      <c r="AQ497" t="s">
        <v>259</v>
      </c>
      <c r="AR497" t="s">
        <v>184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80</v>
      </c>
      <c r="BC497" t="s">
        <v>1646</v>
      </c>
      <c r="BD497">
        <v>0</v>
      </c>
      <c r="BF497" t="s">
        <v>259</v>
      </c>
      <c r="BI497" t="s">
        <v>1647</v>
      </c>
      <c r="BJ497" s="5" t="str">
        <f>VLOOKUP(A497,ReferenceTable[],4,FALSE)</f>
        <v>LJ3106</v>
      </c>
      <c r="BK497" t="str">
        <f>VLOOKUP(A497,ReferenceTable[],5,FALSE)</f>
        <v>CM9001</v>
      </c>
      <c r="BL497" t="str">
        <f>VLOOKUP(A497,ReferenceTable[],6,FALSE)</f>
        <v>JDC9008</v>
      </c>
      <c r="BM497">
        <f>VLOOKUP(A497,ReferenceTable[],7,FALSE)</f>
        <v>0</v>
      </c>
      <c r="BN497" s="4">
        <f>VLOOKUP(A497,ReferenceTable[],9,FALSE)</f>
        <v>45972</v>
      </c>
      <c r="BO497">
        <f>VLOOKUP(A497,ReferenceTable[],10,FALSE)</f>
        <v>59160</v>
      </c>
      <c r="BP497">
        <f>VLOOKUP(A497,ReferenceTable[],11,FALSE)</f>
        <v>0</v>
      </c>
      <c r="BQ497">
        <f>VLOOKUP(A497,ReferenceTable[],12,FALSE)</f>
        <v>0</v>
      </c>
      <c r="BR497" t="str">
        <f>VLOOKUP(A497,ReferenceTable[],14,FALSE)</f>
        <v>PRB</v>
      </c>
      <c r="BS497" s="4">
        <f>VLOOKUP(A497,ReferenceTable[],15,FALSE)</f>
        <v>45982</v>
      </c>
      <c r="BT497">
        <f>VLOOKUP(A497,ReferenceTable[],16,FALSE)</f>
        <v>1</v>
      </c>
      <c r="BU497" t="str">
        <f>VLOOKUP(A497,ReferenceTable[],17,FALSE)</f>
        <v>GT</v>
      </c>
      <c r="BV497" s="4">
        <f>VLOOKUP(A497,ReferenceTable[],18,FALSE)</f>
        <v>45940</v>
      </c>
      <c r="BW497" s="4">
        <f>VLOOKUP(A497,ReferenceTable[],19,FALSE)</f>
        <v>0</v>
      </c>
      <c r="BX497">
        <f>VLOOKUP(A497,ReferenceTable[],20,FALSE)</f>
        <v>0</v>
      </c>
    </row>
    <row r="498" spans="1:76">
      <c r="A498" t="s">
        <v>1642</v>
      </c>
      <c r="B498">
        <v>10000</v>
      </c>
      <c r="C498">
        <v>30000</v>
      </c>
      <c r="D498" s="4">
        <v>45985</v>
      </c>
      <c r="E498" t="s">
        <v>77</v>
      </c>
      <c r="F498" t="s">
        <v>1643</v>
      </c>
      <c r="G498" t="s">
        <v>1644</v>
      </c>
      <c r="I498">
        <v>1</v>
      </c>
      <c r="J498" t="s">
        <v>984</v>
      </c>
      <c r="K498">
        <v>87</v>
      </c>
      <c r="L498" t="s">
        <v>1645</v>
      </c>
      <c r="M498" t="s">
        <v>82</v>
      </c>
      <c r="N498" t="s">
        <v>1648</v>
      </c>
      <c r="O498" t="s">
        <v>1649</v>
      </c>
      <c r="P498">
        <v>16720</v>
      </c>
      <c r="S498" s="4">
        <v>45979</v>
      </c>
      <c r="U498">
        <v>3</v>
      </c>
      <c r="V498">
        <v>50160</v>
      </c>
      <c r="W498" t="s">
        <v>85</v>
      </c>
      <c r="X498" t="s">
        <v>1638</v>
      </c>
      <c r="Y498">
        <v>0</v>
      </c>
      <c r="Z498">
        <v>50160</v>
      </c>
      <c r="AA498">
        <v>0</v>
      </c>
      <c r="AB498">
        <v>0</v>
      </c>
      <c r="AC498">
        <v>0</v>
      </c>
      <c r="AD498">
        <v>0</v>
      </c>
      <c r="AG498">
        <v>0</v>
      </c>
      <c r="AP498" t="s">
        <v>1639</v>
      </c>
      <c r="AQ498" t="s">
        <v>259</v>
      </c>
      <c r="AR498" t="s">
        <v>184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80</v>
      </c>
      <c r="BC498" t="s">
        <v>1646</v>
      </c>
      <c r="BD498">
        <v>0</v>
      </c>
      <c r="BF498" t="s">
        <v>259</v>
      </c>
      <c r="BI498" t="s">
        <v>1647</v>
      </c>
      <c r="BJ498" s="5" t="str">
        <f>VLOOKUP(A498,ReferenceTable[],4,FALSE)</f>
        <v>LJ3106</v>
      </c>
      <c r="BK498" t="str">
        <f>VLOOKUP(A498,ReferenceTable[],5,FALSE)</f>
        <v>CM9001</v>
      </c>
      <c r="BL498" t="str">
        <f>VLOOKUP(A498,ReferenceTable[],6,FALSE)</f>
        <v>JDC9008</v>
      </c>
      <c r="BM498">
        <f>VLOOKUP(A498,ReferenceTable[],7,FALSE)</f>
        <v>0</v>
      </c>
      <c r="BN498" s="4">
        <f>VLOOKUP(A498,ReferenceTable[],9,FALSE)</f>
        <v>45972</v>
      </c>
      <c r="BO498">
        <f>VLOOKUP(A498,ReferenceTable[],10,FALSE)</f>
        <v>59160</v>
      </c>
      <c r="BP498">
        <f>VLOOKUP(A498,ReferenceTable[],11,FALSE)</f>
        <v>0</v>
      </c>
      <c r="BQ498">
        <f>VLOOKUP(A498,ReferenceTable[],12,FALSE)</f>
        <v>0</v>
      </c>
      <c r="BR498" t="str">
        <f>VLOOKUP(A498,ReferenceTable[],14,FALSE)</f>
        <v>PRB</v>
      </c>
      <c r="BS498" s="4">
        <f>VLOOKUP(A498,ReferenceTable[],15,FALSE)</f>
        <v>45982</v>
      </c>
      <c r="BT498">
        <f>VLOOKUP(A498,ReferenceTable[],16,FALSE)</f>
        <v>1</v>
      </c>
      <c r="BU498" t="str">
        <f>VLOOKUP(A498,ReferenceTable[],17,FALSE)</f>
        <v>GT</v>
      </c>
      <c r="BV498" s="4">
        <f>VLOOKUP(A498,ReferenceTable[],18,FALSE)</f>
        <v>45940</v>
      </c>
      <c r="BW498" s="4">
        <f>VLOOKUP(A498,ReferenceTable[],19,FALSE)</f>
        <v>0</v>
      </c>
      <c r="BX498">
        <f>VLOOKUP(A498,ReferenceTable[],20,FALSE)</f>
        <v>0</v>
      </c>
    </row>
    <row r="499" spans="1:76">
      <c r="A499" t="s">
        <v>1650</v>
      </c>
      <c r="B499">
        <v>10000</v>
      </c>
      <c r="C499">
        <v>10000</v>
      </c>
      <c r="D499" s="4">
        <v>45985</v>
      </c>
      <c r="E499" t="s">
        <v>77</v>
      </c>
      <c r="F499" t="s">
        <v>1651</v>
      </c>
      <c r="G499" t="s">
        <v>1652</v>
      </c>
      <c r="I499">
        <v>1</v>
      </c>
      <c r="J499" t="s">
        <v>984</v>
      </c>
      <c r="K499">
        <v>87</v>
      </c>
      <c r="L499" t="s">
        <v>1645</v>
      </c>
      <c r="M499" t="s">
        <v>82</v>
      </c>
      <c r="N499" t="s">
        <v>1648</v>
      </c>
      <c r="O499" t="s">
        <v>1649</v>
      </c>
      <c r="P499">
        <v>3967</v>
      </c>
      <c r="S499" s="4">
        <v>45982</v>
      </c>
      <c r="U499">
        <v>3</v>
      </c>
      <c r="V499">
        <v>11901</v>
      </c>
      <c r="W499" t="s">
        <v>85</v>
      </c>
      <c r="X499" t="s">
        <v>1638</v>
      </c>
      <c r="Y499">
        <v>0</v>
      </c>
      <c r="Z499">
        <v>11900</v>
      </c>
      <c r="AA499">
        <v>1</v>
      </c>
      <c r="AB499">
        <v>0</v>
      </c>
      <c r="AC499">
        <v>0</v>
      </c>
      <c r="AD499">
        <v>0</v>
      </c>
      <c r="AG499">
        <v>0</v>
      </c>
      <c r="AP499" t="s">
        <v>1639</v>
      </c>
      <c r="AQ499" t="s">
        <v>259</v>
      </c>
      <c r="AR499" t="s">
        <v>184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80</v>
      </c>
      <c r="BC499" t="s">
        <v>1653</v>
      </c>
      <c r="BD499">
        <v>0</v>
      </c>
      <c r="BF499" t="s">
        <v>259</v>
      </c>
      <c r="BI499" t="s">
        <v>1654</v>
      </c>
      <c r="BJ499" s="5" t="str">
        <f>VLOOKUP(A499,ReferenceTable[],4,FALSE)</f>
        <v>LJ3106</v>
      </c>
      <c r="BK499" t="str">
        <f>VLOOKUP(A499,ReferenceTable[],5,FALSE)</f>
        <v>CM9001</v>
      </c>
      <c r="BL499" t="str">
        <f>VLOOKUP(A499,ReferenceTable[],6,FALSE)</f>
        <v>JDC9008</v>
      </c>
      <c r="BM499">
        <f>VLOOKUP(A499,ReferenceTable[],7,FALSE)</f>
        <v>0</v>
      </c>
      <c r="BN499" s="4">
        <f>VLOOKUP(A499,ReferenceTable[],9,FALSE)</f>
        <v>45979</v>
      </c>
      <c r="BO499">
        <f>VLOOKUP(A499,ReferenceTable[],10,FALSE)</f>
        <v>11900</v>
      </c>
      <c r="BP499">
        <f>VLOOKUP(A499,ReferenceTable[],11,FALSE)</f>
        <v>0</v>
      </c>
      <c r="BQ499">
        <f>VLOOKUP(A499,ReferenceTable[],12,FALSE)</f>
        <v>0</v>
      </c>
      <c r="BR499" t="str">
        <f>VLOOKUP(A499,ReferenceTable[],14,FALSE)</f>
        <v>PRB</v>
      </c>
      <c r="BS499" s="4">
        <f>VLOOKUP(A499,ReferenceTable[],15,FALSE)</f>
        <v>45986</v>
      </c>
      <c r="BT499">
        <f>VLOOKUP(A499,ReferenceTable[],16,FALSE)</f>
        <v>1</v>
      </c>
      <c r="BU499" t="str">
        <f>VLOOKUP(A499,ReferenceTable[],17,FALSE)</f>
        <v>GT</v>
      </c>
      <c r="BV499" s="4">
        <f>VLOOKUP(A499,ReferenceTable[],18,FALSE)</f>
        <v>45940</v>
      </c>
      <c r="BW499" s="4">
        <f>VLOOKUP(A499,ReferenceTable[],19,FALSE)</f>
        <v>0</v>
      </c>
      <c r="BX499">
        <f>VLOOKUP(A499,ReferenceTable[],20,FALSE)</f>
        <v>0</v>
      </c>
    </row>
    <row r="500" spans="1:76">
      <c r="A500" t="s">
        <v>1655</v>
      </c>
      <c r="B500">
        <v>10000</v>
      </c>
      <c r="C500">
        <v>10000</v>
      </c>
      <c r="D500" s="4">
        <v>45971</v>
      </c>
      <c r="E500" t="s">
        <v>77</v>
      </c>
      <c r="F500" t="s">
        <v>1656</v>
      </c>
      <c r="G500" t="s">
        <v>1657</v>
      </c>
      <c r="I500">
        <v>1</v>
      </c>
      <c r="J500" t="s">
        <v>984</v>
      </c>
      <c r="K500">
        <v>67</v>
      </c>
      <c r="L500" t="s">
        <v>1635</v>
      </c>
      <c r="M500" t="s">
        <v>82</v>
      </c>
      <c r="N500" t="s">
        <v>1636</v>
      </c>
      <c r="O500" t="s">
        <v>1637</v>
      </c>
      <c r="P500">
        <v>14500</v>
      </c>
      <c r="S500" s="4">
        <v>45968</v>
      </c>
      <c r="U500">
        <v>4</v>
      </c>
      <c r="V500">
        <v>58000</v>
      </c>
      <c r="W500" t="s">
        <v>85</v>
      </c>
      <c r="X500" t="s">
        <v>1658</v>
      </c>
      <c r="Y500">
        <v>0</v>
      </c>
      <c r="Z500">
        <v>58000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1659</v>
      </c>
      <c r="AQ500" t="s">
        <v>259</v>
      </c>
      <c r="AR500" t="s">
        <v>184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80</v>
      </c>
      <c r="BC500" t="s">
        <v>1660</v>
      </c>
      <c r="BD500">
        <v>0</v>
      </c>
      <c r="BF500" t="s">
        <v>259</v>
      </c>
      <c r="BI500" t="s">
        <v>1661</v>
      </c>
      <c r="BJ500" s="5" t="str">
        <f>VLOOKUP(A500,ReferenceTable[],4,FALSE)</f>
        <v>LJ3106</v>
      </c>
      <c r="BK500" t="str">
        <f>VLOOKUP(A500,ReferenceTable[],5,FALSE)</f>
        <v>CM9001</v>
      </c>
      <c r="BL500" t="str">
        <f>VLOOKUP(A500,ReferenceTable[],6,FALSE)</f>
        <v>JDC9008</v>
      </c>
      <c r="BM500">
        <f>VLOOKUP(A500,ReferenceTable[],7,FALSE)</f>
        <v>0</v>
      </c>
      <c r="BN500" s="4">
        <f>VLOOKUP(A500,ReferenceTable[],9,FALSE)</f>
        <v>45958</v>
      </c>
      <c r="BO500">
        <f>VLOOKUP(A500,ReferenceTable[],10,FALSE)</f>
        <v>58000</v>
      </c>
      <c r="BP500">
        <f>VLOOKUP(A500,ReferenceTable[],11,FALSE)</f>
        <v>58000</v>
      </c>
      <c r="BQ500">
        <f>VLOOKUP(A500,ReferenceTable[],12,FALSE)</f>
        <v>0</v>
      </c>
      <c r="BR500" t="str">
        <f>VLOOKUP(A500,ReferenceTable[],14,FALSE)</f>
        <v>PRB</v>
      </c>
      <c r="BS500" s="4">
        <f>VLOOKUP(A500,ReferenceTable[],15,FALSE)</f>
        <v>45975</v>
      </c>
      <c r="BT500">
        <f>VLOOKUP(A500,ReferenceTable[],16,FALSE)</f>
        <v>1</v>
      </c>
      <c r="BU500" t="str">
        <f>VLOOKUP(A500,ReferenceTable[],17,FALSE)</f>
        <v>GT</v>
      </c>
      <c r="BV500" s="4">
        <f>VLOOKUP(A500,ReferenceTable[],18,FALSE)</f>
        <v>45972</v>
      </c>
      <c r="BW500" s="4">
        <f>VLOOKUP(A500,ReferenceTable[],19,FALSE)</f>
        <v>45968</v>
      </c>
      <c r="BX500">
        <f>VLOOKUP(A500,ReferenceTable[],20,FALSE)</f>
        <v>116000</v>
      </c>
    </row>
    <row r="501" spans="1:76">
      <c r="A501" t="s">
        <v>1655</v>
      </c>
      <c r="B501">
        <v>10000</v>
      </c>
      <c r="C501">
        <v>20000</v>
      </c>
      <c r="D501" s="4">
        <v>45971</v>
      </c>
      <c r="E501" t="s">
        <v>77</v>
      </c>
      <c r="F501" t="s">
        <v>1656</v>
      </c>
      <c r="G501" t="s">
        <v>1657</v>
      </c>
      <c r="I501">
        <v>2</v>
      </c>
      <c r="J501" t="s">
        <v>984</v>
      </c>
      <c r="K501">
        <v>67</v>
      </c>
      <c r="L501" t="s">
        <v>1635</v>
      </c>
      <c r="M501" t="s">
        <v>82</v>
      </c>
      <c r="N501" t="s">
        <v>1636</v>
      </c>
      <c r="O501" t="s">
        <v>1637</v>
      </c>
      <c r="P501">
        <v>2900</v>
      </c>
      <c r="S501" s="4">
        <v>45969</v>
      </c>
      <c r="U501">
        <v>20</v>
      </c>
      <c r="V501">
        <v>58000</v>
      </c>
      <c r="W501" t="s">
        <v>85</v>
      </c>
      <c r="X501" t="s">
        <v>1658</v>
      </c>
      <c r="Y501">
        <v>0</v>
      </c>
      <c r="Z501">
        <v>58000</v>
      </c>
      <c r="AA501">
        <v>0</v>
      </c>
      <c r="AB501">
        <v>0</v>
      </c>
      <c r="AC501">
        <v>0</v>
      </c>
      <c r="AD501">
        <v>0</v>
      </c>
      <c r="AG501">
        <v>0</v>
      </c>
      <c r="AP501" t="s">
        <v>1659</v>
      </c>
      <c r="AQ501" t="s">
        <v>259</v>
      </c>
      <c r="AR501" t="s">
        <v>184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80</v>
      </c>
      <c r="BC501" t="s">
        <v>1660</v>
      </c>
      <c r="BD501">
        <v>0</v>
      </c>
      <c r="BF501" t="s">
        <v>259</v>
      </c>
      <c r="BI501" t="s">
        <v>1661</v>
      </c>
      <c r="BJ501" s="5" t="str">
        <f>VLOOKUP(A501,ReferenceTable[],4,FALSE)</f>
        <v>LJ3106</v>
      </c>
      <c r="BK501" t="str">
        <f>VLOOKUP(A501,ReferenceTable[],5,FALSE)</f>
        <v>CM9001</v>
      </c>
      <c r="BL501" t="str">
        <f>VLOOKUP(A501,ReferenceTable[],6,FALSE)</f>
        <v>JDC9008</v>
      </c>
      <c r="BM501">
        <f>VLOOKUP(A501,ReferenceTable[],7,FALSE)</f>
        <v>0</v>
      </c>
      <c r="BN501" s="4">
        <f>VLOOKUP(A501,ReferenceTable[],9,FALSE)</f>
        <v>45958</v>
      </c>
      <c r="BO501">
        <f>VLOOKUP(A501,ReferenceTable[],10,FALSE)</f>
        <v>58000</v>
      </c>
      <c r="BP501">
        <f>VLOOKUP(A501,ReferenceTable[],11,FALSE)</f>
        <v>58000</v>
      </c>
      <c r="BQ501">
        <f>VLOOKUP(A501,ReferenceTable[],12,FALSE)</f>
        <v>0</v>
      </c>
      <c r="BR501" t="str">
        <f>VLOOKUP(A501,ReferenceTable[],14,FALSE)</f>
        <v>PRB</v>
      </c>
      <c r="BS501" s="4">
        <f>VLOOKUP(A501,ReferenceTable[],15,FALSE)</f>
        <v>45975</v>
      </c>
      <c r="BT501">
        <f>VLOOKUP(A501,ReferenceTable[],16,FALSE)</f>
        <v>1</v>
      </c>
      <c r="BU501" t="str">
        <f>VLOOKUP(A501,ReferenceTable[],17,FALSE)</f>
        <v>GT</v>
      </c>
      <c r="BV501" s="4">
        <f>VLOOKUP(A501,ReferenceTable[],18,FALSE)</f>
        <v>45972</v>
      </c>
      <c r="BW501" s="4">
        <f>VLOOKUP(A501,ReferenceTable[],19,FALSE)</f>
        <v>45968</v>
      </c>
      <c r="BX501">
        <f>VLOOKUP(A501,ReferenceTable[],20,FALSE)</f>
        <v>116000</v>
      </c>
    </row>
    <row r="502" spans="1:76">
      <c r="A502" t="s">
        <v>1662</v>
      </c>
      <c r="B502">
        <v>10000</v>
      </c>
      <c r="C502">
        <v>20000</v>
      </c>
      <c r="D502" s="4">
        <v>45982</v>
      </c>
      <c r="E502" t="s">
        <v>77</v>
      </c>
      <c r="F502" t="s">
        <v>1663</v>
      </c>
      <c r="G502" t="s">
        <v>1664</v>
      </c>
      <c r="I502">
        <v>1</v>
      </c>
      <c r="J502" t="s">
        <v>984</v>
      </c>
      <c r="K502">
        <v>67</v>
      </c>
      <c r="L502" t="s">
        <v>1635</v>
      </c>
      <c r="M502" t="s">
        <v>82</v>
      </c>
      <c r="N502" t="s">
        <v>1636</v>
      </c>
      <c r="O502" t="s">
        <v>1637</v>
      </c>
      <c r="P502">
        <v>14000</v>
      </c>
      <c r="S502" s="4">
        <v>45979</v>
      </c>
      <c r="U502">
        <v>4</v>
      </c>
      <c r="V502">
        <v>56000</v>
      </c>
      <c r="W502" t="s">
        <v>85</v>
      </c>
      <c r="X502" t="s">
        <v>1658</v>
      </c>
      <c r="Y502">
        <v>0</v>
      </c>
      <c r="Z502">
        <v>56000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1659</v>
      </c>
      <c r="AQ502" t="s">
        <v>259</v>
      </c>
      <c r="AR502" t="s">
        <v>184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80</v>
      </c>
      <c r="BC502" t="s">
        <v>1665</v>
      </c>
      <c r="BD502">
        <v>0</v>
      </c>
      <c r="BF502" t="s">
        <v>259</v>
      </c>
      <c r="BI502" t="s">
        <v>1666</v>
      </c>
      <c r="BJ502" s="5" t="str">
        <f>VLOOKUP(A502,ReferenceTable[],4,FALSE)</f>
        <v>LJ3106</v>
      </c>
      <c r="BK502" t="str">
        <f>VLOOKUP(A502,ReferenceTable[],5,FALSE)</f>
        <v>CM9001</v>
      </c>
      <c r="BL502" t="str">
        <f>VLOOKUP(A502,ReferenceTable[],6,FALSE)</f>
        <v>JDC9008</v>
      </c>
      <c r="BM502">
        <f>VLOOKUP(A502,ReferenceTable[],7,FALSE)</f>
        <v>0</v>
      </c>
      <c r="BN502" s="4">
        <f>VLOOKUP(A502,ReferenceTable[],9,FALSE)</f>
        <v>45972</v>
      </c>
      <c r="BO502">
        <f>VLOOKUP(A502,ReferenceTable[],10,FALSE)</f>
        <v>56000</v>
      </c>
      <c r="BP502">
        <f>VLOOKUP(A502,ReferenceTable[],11,FALSE)</f>
        <v>56000</v>
      </c>
      <c r="BQ502">
        <f>VLOOKUP(A502,ReferenceTable[],12,FALSE)</f>
        <v>0</v>
      </c>
      <c r="BR502" t="str">
        <f>VLOOKUP(A502,ReferenceTable[],14,FALSE)</f>
        <v>PRB</v>
      </c>
      <c r="BS502" s="4">
        <f>VLOOKUP(A502,ReferenceTable[],15,FALSE)</f>
        <v>45982</v>
      </c>
      <c r="BT502">
        <f>VLOOKUP(A502,ReferenceTable[],16,FALSE)</f>
        <v>1</v>
      </c>
      <c r="BU502" t="str">
        <f>VLOOKUP(A502,ReferenceTable[],17,FALSE)</f>
        <v>GT</v>
      </c>
      <c r="BV502" s="4">
        <f>VLOOKUP(A502,ReferenceTable[],18,FALSE)</f>
        <v>45940</v>
      </c>
      <c r="BW502" s="4">
        <f>VLOOKUP(A502,ReferenceTable[],19,FALSE)</f>
        <v>45979</v>
      </c>
      <c r="BX502">
        <f>VLOOKUP(A502,ReferenceTable[],20,FALSE)</f>
        <v>112000</v>
      </c>
    </row>
    <row r="503" spans="1:76">
      <c r="A503" t="s">
        <v>1662</v>
      </c>
      <c r="B503">
        <v>10000</v>
      </c>
      <c r="C503">
        <v>30000</v>
      </c>
      <c r="D503" s="4">
        <v>45982</v>
      </c>
      <c r="E503" t="s">
        <v>77</v>
      </c>
      <c r="F503" t="s">
        <v>1663</v>
      </c>
      <c r="G503" t="s">
        <v>1664</v>
      </c>
      <c r="I503">
        <v>2</v>
      </c>
      <c r="J503" t="s">
        <v>984</v>
      </c>
      <c r="K503">
        <v>67</v>
      </c>
      <c r="L503" t="s">
        <v>1635</v>
      </c>
      <c r="M503" t="s">
        <v>82</v>
      </c>
      <c r="N503" t="s">
        <v>1636</v>
      </c>
      <c r="O503" t="s">
        <v>1637</v>
      </c>
      <c r="P503">
        <v>2800</v>
      </c>
      <c r="S503" s="4">
        <v>45981</v>
      </c>
      <c r="U503">
        <v>20</v>
      </c>
      <c r="V503">
        <v>56000</v>
      </c>
      <c r="W503" t="s">
        <v>85</v>
      </c>
      <c r="X503" t="s">
        <v>1658</v>
      </c>
      <c r="Y503">
        <v>0</v>
      </c>
      <c r="Z503">
        <v>56000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1659</v>
      </c>
      <c r="AQ503" t="s">
        <v>259</v>
      </c>
      <c r="AR503" t="s">
        <v>184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80</v>
      </c>
      <c r="BC503" t="s">
        <v>1665</v>
      </c>
      <c r="BD503">
        <v>0</v>
      </c>
      <c r="BF503" t="s">
        <v>259</v>
      </c>
      <c r="BI503" t="s">
        <v>1666</v>
      </c>
      <c r="BJ503" s="5" t="str">
        <f>VLOOKUP(A503,ReferenceTable[],4,FALSE)</f>
        <v>LJ3106</v>
      </c>
      <c r="BK503" t="str">
        <f>VLOOKUP(A503,ReferenceTable[],5,FALSE)</f>
        <v>CM9001</v>
      </c>
      <c r="BL503" t="str">
        <f>VLOOKUP(A503,ReferenceTable[],6,FALSE)</f>
        <v>JDC9008</v>
      </c>
      <c r="BM503">
        <f>VLOOKUP(A503,ReferenceTable[],7,FALSE)</f>
        <v>0</v>
      </c>
      <c r="BN503" s="4">
        <f>VLOOKUP(A503,ReferenceTable[],9,FALSE)</f>
        <v>45972</v>
      </c>
      <c r="BO503">
        <f>VLOOKUP(A503,ReferenceTable[],10,FALSE)</f>
        <v>56000</v>
      </c>
      <c r="BP503">
        <f>VLOOKUP(A503,ReferenceTable[],11,FALSE)</f>
        <v>56000</v>
      </c>
      <c r="BQ503">
        <f>VLOOKUP(A503,ReferenceTable[],12,FALSE)</f>
        <v>0</v>
      </c>
      <c r="BR503" t="str">
        <f>VLOOKUP(A503,ReferenceTable[],14,FALSE)</f>
        <v>PRB</v>
      </c>
      <c r="BS503" s="4">
        <f>VLOOKUP(A503,ReferenceTable[],15,FALSE)</f>
        <v>45982</v>
      </c>
      <c r="BT503">
        <f>VLOOKUP(A503,ReferenceTable[],16,FALSE)</f>
        <v>1</v>
      </c>
      <c r="BU503" t="str">
        <f>VLOOKUP(A503,ReferenceTable[],17,FALSE)</f>
        <v>GT</v>
      </c>
      <c r="BV503" s="4">
        <f>VLOOKUP(A503,ReferenceTable[],18,FALSE)</f>
        <v>45940</v>
      </c>
      <c r="BW503" s="4">
        <f>VLOOKUP(A503,ReferenceTable[],19,FALSE)</f>
        <v>45979</v>
      </c>
      <c r="BX503">
        <f>VLOOKUP(A503,ReferenceTable[],20,FALSE)</f>
        <v>112000</v>
      </c>
    </row>
    <row r="504" spans="1:76">
      <c r="A504" t="s">
        <v>1667</v>
      </c>
      <c r="B504">
        <v>10000</v>
      </c>
      <c r="C504">
        <v>10000</v>
      </c>
      <c r="D504" s="4">
        <v>45982</v>
      </c>
      <c r="E504" t="s">
        <v>77</v>
      </c>
      <c r="F504" t="s">
        <v>1668</v>
      </c>
      <c r="G504" t="s">
        <v>1664</v>
      </c>
      <c r="I504">
        <v>1</v>
      </c>
      <c r="J504" t="s">
        <v>984</v>
      </c>
      <c r="K504">
        <v>67</v>
      </c>
      <c r="L504" t="s">
        <v>1635</v>
      </c>
      <c r="M504" t="s">
        <v>82</v>
      </c>
      <c r="N504" t="s">
        <v>1636</v>
      </c>
      <c r="O504" t="s">
        <v>1637</v>
      </c>
      <c r="P504">
        <v>4000</v>
      </c>
      <c r="S504" s="4">
        <v>45980</v>
      </c>
      <c r="U504">
        <v>4</v>
      </c>
      <c r="V504">
        <v>16000</v>
      </c>
      <c r="W504" t="s">
        <v>85</v>
      </c>
      <c r="X504" t="s">
        <v>1658</v>
      </c>
      <c r="Y504">
        <v>0</v>
      </c>
      <c r="Z504">
        <v>16000</v>
      </c>
      <c r="AA504">
        <v>0</v>
      </c>
      <c r="AB504">
        <v>0</v>
      </c>
      <c r="AC504">
        <v>0</v>
      </c>
      <c r="AD504">
        <v>0</v>
      </c>
      <c r="AG504">
        <v>0</v>
      </c>
      <c r="AP504" t="s">
        <v>1659</v>
      </c>
      <c r="AQ504" t="s">
        <v>259</v>
      </c>
      <c r="AR504" t="s">
        <v>184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80</v>
      </c>
      <c r="BC504" t="s">
        <v>1669</v>
      </c>
      <c r="BD504">
        <v>0</v>
      </c>
      <c r="BF504" t="s">
        <v>259</v>
      </c>
      <c r="BI504" t="s">
        <v>1670</v>
      </c>
      <c r="BJ504" s="5" t="str">
        <f>VLOOKUP(A504,ReferenceTable[],4,FALSE)</f>
        <v>LJ3106</v>
      </c>
      <c r="BK504" t="str">
        <f>VLOOKUP(A504,ReferenceTable[],5,FALSE)</f>
        <v>CM9001</v>
      </c>
      <c r="BL504" t="str">
        <f>VLOOKUP(A504,ReferenceTable[],6,FALSE)</f>
        <v>JDC9008</v>
      </c>
      <c r="BM504">
        <f>VLOOKUP(A504,ReferenceTable[],7,FALSE)</f>
        <v>0</v>
      </c>
      <c r="BN504" s="4">
        <f>VLOOKUP(A504,ReferenceTable[],9,FALSE)</f>
        <v>45979</v>
      </c>
      <c r="BO504">
        <f>VLOOKUP(A504,ReferenceTable[],10,FALSE)</f>
        <v>16000</v>
      </c>
      <c r="BP504">
        <f>VLOOKUP(A504,ReferenceTable[],11,FALSE)</f>
        <v>0</v>
      </c>
      <c r="BQ504">
        <f>VLOOKUP(A504,ReferenceTable[],12,FALSE)</f>
        <v>0</v>
      </c>
      <c r="BR504" t="str">
        <f>VLOOKUP(A504,ReferenceTable[],14,FALSE)</f>
        <v>PRB</v>
      </c>
      <c r="BS504" s="4">
        <f>VLOOKUP(A504,ReferenceTable[],15,FALSE)</f>
        <v>45993</v>
      </c>
      <c r="BT504">
        <f>VLOOKUP(A504,ReferenceTable[],16,FALSE)</f>
        <v>1</v>
      </c>
      <c r="BU504" t="str">
        <f>VLOOKUP(A504,ReferenceTable[],17,FALSE)</f>
        <v>GT</v>
      </c>
      <c r="BV504" s="4">
        <f>VLOOKUP(A504,ReferenceTable[],18,FALSE)</f>
        <v>45940</v>
      </c>
      <c r="BW504" s="4">
        <f>VLOOKUP(A504,ReferenceTable[],19,FALSE)</f>
        <v>45980</v>
      </c>
      <c r="BX504">
        <f>VLOOKUP(A504,ReferenceTable[],20,FALSE)</f>
        <v>32000</v>
      </c>
    </row>
    <row r="505" spans="1:76">
      <c r="A505" t="s">
        <v>1667</v>
      </c>
      <c r="B505">
        <v>10000</v>
      </c>
      <c r="C505">
        <v>20000</v>
      </c>
      <c r="D505" s="4">
        <v>45982</v>
      </c>
      <c r="E505" t="s">
        <v>77</v>
      </c>
      <c r="F505" t="s">
        <v>1668</v>
      </c>
      <c r="G505" t="s">
        <v>1664</v>
      </c>
      <c r="I505">
        <v>2</v>
      </c>
      <c r="J505" t="s">
        <v>984</v>
      </c>
      <c r="K505">
        <v>67</v>
      </c>
      <c r="L505" t="s">
        <v>1635</v>
      </c>
      <c r="M505" t="s">
        <v>82</v>
      </c>
      <c r="N505" t="s">
        <v>1636</v>
      </c>
      <c r="O505" t="s">
        <v>1637</v>
      </c>
      <c r="P505">
        <v>800</v>
      </c>
      <c r="S505" s="4">
        <v>45981</v>
      </c>
      <c r="U505">
        <v>20</v>
      </c>
      <c r="V505">
        <v>16000</v>
      </c>
      <c r="W505" t="s">
        <v>85</v>
      </c>
      <c r="X505" t="s">
        <v>1658</v>
      </c>
      <c r="Y505">
        <v>0</v>
      </c>
      <c r="Z505">
        <v>16000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1659</v>
      </c>
      <c r="AQ505" t="s">
        <v>259</v>
      </c>
      <c r="AR505" t="s">
        <v>184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80</v>
      </c>
      <c r="BC505" t="s">
        <v>1669</v>
      </c>
      <c r="BD505">
        <v>0</v>
      </c>
      <c r="BF505" t="s">
        <v>259</v>
      </c>
      <c r="BI505" t="s">
        <v>1670</v>
      </c>
      <c r="BJ505" s="5" t="str">
        <f>VLOOKUP(A505,ReferenceTable[],4,FALSE)</f>
        <v>LJ3106</v>
      </c>
      <c r="BK505" t="str">
        <f>VLOOKUP(A505,ReferenceTable[],5,FALSE)</f>
        <v>CM9001</v>
      </c>
      <c r="BL505" t="str">
        <f>VLOOKUP(A505,ReferenceTable[],6,FALSE)</f>
        <v>JDC9008</v>
      </c>
      <c r="BM505">
        <f>VLOOKUP(A505,ReferenceTable[],7,FALSE)</f>
        <v>0</v>
      </c>
      <c r="BN505" s="4">
        <f>VLOOKUP(A505,ReferenceTable[],9,FALSE)</f>
        <v>45979</v>
      </c>
      <c r="BO505">
        <f>VLOOKUP(A505,ReferenceTable[],10,FALSE)</f>
        <v>16000</v>
      </c>
      <c r="BP505">
        <f>VLOOKUP(A505,ReferenceTable[],11,FALSE)</f>
        <v>0</v>
      </c>
      <c r="BQ505">
        <f>VLOOKUP(A505,ReferenceTable[],12,FALSE)</f>
        <v>0</v>
      </c>
      <c r="BR505" t="str">
        <f>VLOOKUP(A505,ReferenceTable[],14,FALSE)</f>
        <v>PRB</v>
      </c>
      <c r="BS505" s="4">
        <f>VLOOKUP(A505,ReferenceTable[],15,FALSE)</f>
        <v>45993</v>
      </c>
      <c r="BT505">
        <f>VLOOKUP(A505,ReferenceTable[],16,FALSE)</f>
        <v>1</v>
      </c>
      <c r="BU505" t="str">
        <f>VLOOKUP(A505,ReferenceTable[],17,FALSE)</f>
        <v>GT</v>
      </c>
      <c r="BV505" s="4">
        <f>VLOOKUP(A505,ReferenceTable[],18,FALSE)</f>
        <v>45940</v>
      </c>
      <c r="BW505" s="4">
        <f>VLOOKUP(A505,ReferenceTable[],19,FALSE)</f>
        <v>45980</v>
      </c>
      <c r="BX505">
        <f>VLOOKUP(A505,ReferenceTable[],20,FALSE)</f>
        <v>32000</v>
      </c>
    </row>
    <row r="506" spans="1:76">
      <c r="A506" t="s">
        <v>1671</v>
      </c>
      <c r="B506">
        <v>10000</v>
      </c>
      <c r="C506">
        <v>10000</v>
      </c>
      <c r="D506" s="4">
        <v>45978</v>
      </c>
      <c r="E506" t="s">
        <v>77</v>
      </c>
      <c r="F506">
        <v>0.44462962962963</v>
      </c>
      <c r="G506" t="s">
        <v>1672</v>
      </c>
      <c r="I506">
        <v>1</v>
      </c>
      <c r="J506" t="s">
        <v>984</v>
      </c>
      <c r="K506">
        <v>67</v>
      </c>
      <c r="L506" t="s">
        <v>1635</v>
      </c>
      <c r="M506" t="s">
        <v>82</v>
      </c>
      <c r="N506" t="s">
        <v>1636</v>
      </c>
      <c r="O506" t="s">
        <v>1637</v>
      </c>
      <c r="P506">
        <v>30000</v>
      </c>
      <c r="S506" s="4">
        <v>45971</v>
      </c>
      <c r="U506">
        <v>1</v>
      </c>
      <c r="V506">
        <v>30000</v>
      </c>
      <c r="W506" t="s">
        <v>85</v>
      </c>
      <c r="X506" t="s">
        <v>1673</v>
      </c>
      <c r="Y506">
        <v>0</v>
      </c>
      <c r="Z506">
        <v>30000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1674</v>
      </c>
      <c r="AQ506" t="s">
        <v>259</v>
      </c>
      <c r="AR506" t="s">
        <v>184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80</v>
      </c>
      <c r="BC506" t="s">
        <v>1675</v>
      </c>
      <c r="BD506">
        <v>0</v>
      </c>
      <c r="BF506" t="s">
        <v>259</v>
      </c>
      <c r="BI506" t="s">
        <v>1676</v>
      </c>
      <c r="BJ506" s="5" t="str">
        <f>VLOOKUP(A506,ReferenceTable[],4,FALSE)</f>
        <v>LJ3106</v>
      </c>
      <c r="BK506" t="str">
        <f>VLOOKUP(A506,ReferenceTable[],5,FALSE)</f>
        <v>CM9001</v>
      </c>
      <c r="BL506" t="str">
        <f>VLOOKUP(A506,ReferenceTable[],6,FALSE)</f>
        <v>JDC9008</v>
      </c>
      <c r="BM506">
        <f>VLOOKUP(A506,ReferenceTable[],7,FALSE)</f>
        <v>0</v>
      </c>
      <c r="BN506" s="4">
        <f>VLOOKUP(A506,ReferenceTable[],9,FALSE)</f>
        <v>45958</v>
      </c>
      <c r="BO506">
        <f>VLOOKUP(A506,ReferenceTable[],10,FALSE)</f>
        <v>58000</v>
      </c>
      <c r="BP506">
        <f>VLOOKUP(A506,ReferenceTable[],11,FALSE)</f>
        <v>58000</v>
      </c>
      <c r="BQ506">
        <f>VLOOKUP(A506,ReferenceTable[],12,FALSE)</f>
        <v>0</v>
      </c>
      <c r="BR506" t="str">
        <f>VLOOKUP(A506,ReferenceTable[],14,FALSE)</f>
        <v>PRB</v>
      </c>
      <c r="BS506" s="4">
        <f>VLOOKUP(A506,ReferenceTable[],15,FALSE)</f>
        <v>45979</v>
      </c>
      <c r="BT506">
        <f>VLOOKUP(A506,ReferenceTable[],16,FALSE)</f>
        <v>1</v>
      </c>
      <c r="BU506" t="str">
        <f>VLOOKUP(A506,ReferenceTable[],17,FALSE)</f>
        <v>GT</v>
      </c>
      <c r="BV506" s="4">
        <f>VLOOKUP(A506,ReferenceTable[],18,FALSE)</f>
        <v>45940</v>
      </c>
      <c r="BW506" s="4">
        <f>VLOOKUP(A506,ReferenceTable[],19,FALSE)</f>
        <v>45971</v>
      </c>
      <c r="BX506">
        <f>VLOOKUP(A506,ReferenceTable[],20,FALSE)</f>
        <v>116000</v>
      </c>
    </row>
    <row r="507" spans="1:76">
      <c r="A507" t="s">
        <v>1671</v>
      </c>
      <c r="B507">
        <v>10000</v>
      </c>
      <c r="C507">
        <v>20000</v>
      </c>
      <c r="D507" s="4">
        <v>45978</v>
      </c>
      <c r="E507" t="s">
        <v>77</v>
      </c>
      <c r="F507">
        <v>0.44462962962963</v>
      </c>
      <c r="G507" t="s">
        <v>1672</v>
      </c>
      <c r="I507">
        <v>1</v>
      </c>
      <c r="J507" t="s">
        <v>984</v>
      </c>
      <c r="K507">
        <v>67</v>
      </c>
      <c r="L507" t="s">
        <v>1635</v>
      </c>
      <c r="M507" t="s">
        <v>82</v>
      </c>
      <c r="N507" t="s">
        <v>832</v>
      </c>
      <c r="O507" t="s">
        <v>833</v>
      </c>
      <c r="P507">
        <v>28000</v>
      </c>
      <c r="S507" s="4">
        <v>45972</v>
      </c>
      <c r="U507">
        <v>1</v>
      </c>
      <c r="V507">
        <v>28000</v>
      </c>
      <c r="W507" t="s">
        <v>85</v>
      </c>
      <c r="X507" t="s">
        <v>1673</v>
      </c>
      <c r="Y507">
        <v>0</v>
      </c>
      <c r="Z507">
        <v>28000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1674</v>
      </c>
      <c r="AQ507" t="s">
        <v>259</v>
      </c>
      <c r="AR507" t="s">
        <v>184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80</v>
      </c>
      <c r="BC507" t="s">
        <v>1675</v>
      </c>
      <c r="BD507">
        <v>0</v>
      </c>
      <c r="BF507" t="s">
        <v>259</v>
      </c>
      <c r="BI507" t="s">
        <v>1676</v>
      </c>
      <c r="BJ507" s="5" t="str">
        <f>VLOOKUP(A507,ReferenceTable[],4,FALSE)</f>
        <v>LJ3106</v>
      </c>
      <c r="BK507" t="str">
        <f>VLOOKUP(A507,ReferenceTable[],5,FALSE)</f>
        <v>CM9001</v>
      </c>
      <c r="BL507" t="str">
        <f>VLOOKUP(A507,ReferenceTable[],6,FALSE)</f>
        <v>JDC9008</v>
      </c>
      <c r="BM507">
        <f>VLOOKUP(A507,ReferenceTable[],7,FALSE)</f>
        <v>0</v>
      </c>
      <c r="BN507" s="4">
        <f>VLOOKUP(A507,ReferenceTable[],9,FALSE)</f>
        <v>45958</v>
      </c>
      <c r="BO507">
        <f>VLOOKUP(A507,ReferenceTable[],10,FALSE)</f>
        <v>58000</v>
      </c>
      <c r="BP507">
        <f>VLOOKUP(A507,ReferenceTable[],11,FALSE)</f>
        <v>58000</v>
      </c>
      <c r="BQ507">
        <f>VLOOKUP(A507,ReferenceTable[],12,FALSE)</f>
        <v>0</v>
      </c>
      <c r="BR507" t="str">
        <f>VLOOKUP(A507,ReferenceTable[],14,FALSE)</f>
        <v>PRB</v>
      </c>
      <c r="BS507" s="4">
        <f>VLOOKUP(A507,ReferenceTable[],15,FALSE)</f>
        <v>45979</v>
      </c>
      <c r="BT507">
        <f>VLOOKUP(A507,ReferenceTable[],16,FALSE)</f>
        <v>1</v>
      </c>
      <c r="BU507" t="str">
        <f>VLOOKUP(A507,ReferenceTable[],17,FALSE)</f>
        <v>GT</v>
      </c>
      <c r="BV507" s="4">
        <f>VLOOKUP(A507,ReferenceTable[],18,FALSE)</f>
        <v>45940</v>
      </c>
      <c r="BW507" s="4">
        <f>VLOOKUP(A507,ReferenceTable[],19,FALSE)</f>
        <v>45971</v>
      </c>
      <c r="BX507">
        <f>VLOOKUP(A507,ReferenceTable[],20,FALSE)</f>
        <v>116000</v>
      </c>
    </row>
    <row r="508" spans="1:76">
      <c r="A508" t="s">
        <v>1671</v>
      </c>
      <c r="B508">
        <v>10000</v>
      </c>
      <c r="C508">
        <v>30000</v>
      </c>
      <c r="D508" s="4">
        <v>45978</v>
      </c>
      <c r="E508" t="s">
        <v>77</v>
      </c>
      <c r="F508">
        <v>0.44462962962963</v>
      </c>
      <c r="G508" t="s">
        <v>1672</v>
      </c>
      <c r="I508">
        <v>2</v>
      </c>
      <c r="J508" t="s">
        <v>984</v>
      </c>
      <c r="K508">
        <v>67</v>
      </c>
      <c r="L508" t="s">
        <v>1635</v>
      </c>
      <c r="M508" t="s">
        <v>82</v>
      </c>
      <c r="N508" t="s">
        <v>1636</v>
      </c>
      <c r="O508" t="s">
        <v>1637</v>
      </c>
      <c r="P508">
        <v>14500</v>
      </c>
      <c r="S508" s="4">
        <v>45975</v>
      </c>
      <c r="U508">
        <v>4</v>
      </c>
      <c r="V508">
        <v>58000</v>
      </c>
      <c r="W508" t="s">
        <v>85</v>
      </c>
      <c r="X508" t="s">
        <v>1673</v>
      </c>
      <c r="Y508">
        <v>0</v>
      </c>
      <c r="Z508">
        <v>58000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1674</v>
      </c>
      <c r="AQ508" t="s">
        <v>259</v>
      </c>
      <c r="AR508" t="s">
        <v>184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80</v>
      </c>
      <c r="BC508" t="s">
        <v>1675</v>
      </c>
      <c r="BD508">
        <v>0</v>
      </c>
      <c r="BF508" t="s">
        <v>259</v>
      </c>
      <c r="BI508" t="s">
        <v>1676</v>
      </c>
      <c r="BJ508" s="5" t="str">
        <f>VLOOKUP(A508,ReferenceTable[],4,FALSE)</f>
        <v>LJ3106</v>
      </c>
      <c r="BK508" t="str">
        <f>VLOOKUP(A508,ReferenceTable[],5,FALSE)</f>
        <v>CM9001</v>
      </c>
      <c r="BL508" t="str">
        <f>VLOOKUP(A508,ReferenceTable[],6,FALSE)</f>
        <v>JDC9008</v>
      </c>
      <c r="BM508">
        <f>VLOOKUP(A508,ReferenceTable[],7,FALSE)</f>
        <v>0</v>
      </c>
      <c r="BN508" s="4">
        <f>VLOOKUP(A508,ReferenceTable[],9,FALSE)</f>
        <v>45958</v>
      </c>
      <c r="BO508">
        <f>VLOOKUP(A508,ReferenceTable[],10,FALSE)</f>
        <v>58000</v>
      </c>
      <c r="BP508">
        <f>VLOOKUP(A508,ReferenceTable[],11,FALSE)</f>
        <v>58000</v>
      </c>
      <c r="BQ508">
        <f>VLOOKUP(A508,ReferenceTable[],12,FALSE)</f>
        <v>0</v>
      </c>
      <c r="BR508" t="str">
        <f>VLOOKUP(A508,ReferenceTable[],14,FALSE)</f>
        <v>PRB</v>
      </c>
      <c r="BS508" s="4">
        <f>VLOOKUP(A508,ReferenceTable[],15,FALSE)</f>
        <v>45979</v>
      </c>
      <c r="BT508">
        <f>VLOOKUP(A508,ReferenceTable[],16,FALSE)</f>
        <v>1</v>
      </c>
      <c r="BU508" t="str">
        <f>VLOOKUP(A508,ReferenceTable[],17,FALSE)</f>
        <v>GT</v>
      </c>
      <c r="BV508" s="4">
        <f>VLOOKUP(A508,ReferenceTable[],18,FALSE)</f>
        <v>45940</v>
      </c>
      <c r="BW508" s="4">
        <f>VLOOKUP(A508,ReferenceTable[],19,FALSE)</f>
        <v>45971</v>
      </c>
      <c r="BX508">
        <f>VLOOKUP(A508,ReferenceTable[],20,FALSE)</f>
        <v>116000</v>
      </c>
    </row>
    <row r="509" spans="1:76">
      <c r="A509" t="s">
        <v>1677</v>
      </c>
      <c r="B509">
        <v>10000</v>
      </c>
      <c r="C509">
        <v>20000</v>
      </c>
      <c r="D509" s="4">
        <v>45985</v>
      </c>
      <c r="E509" t="s">
        <v>77</v>
      </c>
      <c r="F509">
        <v>0.449895833333333</v>
      </c>
      <c r="G509" t="s">
        <v>1644</v>
      </c>
      <c r="I509">
        <v>1</v>
      </c>
      <c r="J509" t="s">
        <v>984</v>
      </c>
      <c r="K509">
        <v>67</v>
      </c>
      <c r="L509" t="s">
        <v>1635</v>
      </c>
      <c r="M509" t="s">
        <v>82</v>
      </c>
      <c r="N509" t="s">
        <v>1636</v>
      </c>
      <c r="O509" t="s">
        <v>1637</v>
      </c>
      <c r="P509">
        <v>56000</v>
      </c>
      <c r="S509" s="4">
        <v>45982</v>
      </c>
      <c r="U509">
        <v>1</v>
      </c>
      <c r="V509">
        <v>56000</v>
      </c>
      <c r="W509" t="s">
        <v>85</v>
      </c>
      <c r="X509" t="s">
        <v>1673</v>
      </c>
      <c r="Y509">
        <v>0</v>
      </c>
      <c r="Z509">
        <v>56000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1674</v>
      </c>
      <c r="AQ509" t="s">
        <v>259</v>
      </c>
      <c r="AR509" t="s">
        <v>184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80</v>
      </c>
      <c r="BC509" t="s">
        <v>1678</v>
      </c>
      <c r="BD509">
        <v>0</v>
      </c>
      <c r="BF509" t="s">
        <v>259</v>
      </c>
      <c r="BI509" t="s">
        <v>1679</v>
      </c>
      <c r="BJ509" s="5" t="str">
        <f>VLOOKUP(A509,ReferenceTable[],4,FALSE)</f>
        <v>LJ3106</v>
      </c>
      <c r="BK509" t="str">
        <f>VLOOKUP(A509,ReferenceTable[],5,FALSE)</f>
        <v>CM9001</v>
      </c>
      <c r="BL509" t="str">
        <f>VLOOKUP(A509,ReferenceTable[],6,FALSE)</f>
        <v>JDC9008</v>
      </c>
      <c r="BM509">
        <f>VLOOKUP(A509,ReferenceTable[],7,FALSE)</f>
        <v>0</v>
      </c>
      <c r="BN509" s="4">
        <f>VLOOKUP(A509,ReferenceTable[],9,FALSE)</f>
        <v>45972</v>
      </c>
      <c r="BO509">
        <f>VLOOKUP(A509,ReferenceTable[],10,FALSE)</f>
        <v>56000</v>
      </c>
      <c r="BP509">
        <f>VLOOKUP(A509,ReferenceTable[],11,FALSE)</f>
        <v>0</v>
      </c>
      <c r="BQ509">
        <f>VLOOKUP(A509,ReferenceTable[],12,FALSE)</f>
        <v>0</v>
      </c>
      <c r="BR509" t="str">
        <f>VLOOKUP(A509,ReferenceTable[],14,FALSE)</f>
        <v>PRB</v>
      </c>
      <c r="BS509" s="4">
        <f>VLOOKUP(A509,ReferenceTable[],15,FALSE)</f>
        <v>45982</v>
      </c>
      <c r="BT509">
        <f>VLOOKUP(A509,ReferenceTable[],16,FALSE)</f>
        <v>1</v>
      </c>
      <c r="BU509" t="str">
        <f>VLOOKUP(A509,ReferenceTable[],17,FALSE)</f>
        <v>GT</v>
      </c>
      <c r="BV509" s="4">
        <f>VLOOKUP(A509,ReferenceTable[],18,FALSE)</f>
        <v>45940</v>
      </c>
      <c r="BW509" s="4">
        <f>VLOOKUP(A509,ReferenceTable[],19,FALSE)</f>
        <v>0</v>
      </c>
      <c r="BX509">
        <f>VLOOKUP(A509,ReferenceTable[],20,FALSE)</f>
        <v>0</v>
      </c>
    </row>
    <row r="510" spans="1:76">
      <c r="A510" t="s">
        <v>1677</v>
      </c>
      <c r="B510">
        <v>10000</v>
      </c>
      <c r="C510">
        <v>30000</v>
      </c>
      <c r="D510" s="4">
        <v>45985</v>
      </c>
      <c r="E510" t="s">
        <v>77</v>
      </c>
      <c r="F510">
        <v>0.449895833333333</v>
      </c>
      <c r="G510" t="s">
        <v>1644</v>
      </c>
      <c r="I510">
        <v>2</v>
      </c>
      <c r="J510" t="s">
        <v>984</v>
      </c>
      <c r="K510">
        <v>67</v>
      </c>
      <c r="L510" t="s">
        <v>1635</v>
      </c>
      <c r="M510" t="s">
        <v>82</v>
      </c>
      <c r="N510" t="s">
        <v>1680</v>
      </c>
      <c r="O510" t="s">
        <v>1681</v>
      </c>
      <c r="P510">
        <v>14000</v>
      </c>
      <c r="S510" s="4">
        <v>45982</v>
      </c>
      <c r="U510">
        <v>4</v>
      </c>
      <c r="V510">
        <v>56000</v>
      </c>
      <c r="W510" t="s">
        <v>85</v>
      </c>
      <c r="X510" t="s">
        <v>1673</v>
      </c>
      <c r="Y510">
        <v>0</v>
      </c>
      <c r="Z510">
        <v>56000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1674</v>
      </c>
      <c r="AQ510" t="s">
        <v>259</v>
      </c>
      <c r="AR510" t="s">
        <v>184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80</v>
      </c>
      <c r="BC510" t="s">
        <v>1678</v>
      </c>
      <c r="BD510">
        <v>0</v>
      </c>
      <c r="BF510" t="s">
        <v>259</v>
      </c>
      <c r="BI510" t="s">
        <v>1679</v>
      </c>
      <c r="BJ510" s="5" t="str">
        <f>VLOOKUP(A510,ReferenceTable[],4,FALSE)</f>
        <v>LJ3106</v>
      </c>
      <c r="BK510" t="str">
        <f>VLOOKUP(A510,ReferenceTable[],5,FALSE)</f>
        <v>CM9001</v>
      </c>
      <c r="BL510" t="str">
        <f>VLOOKUP(A510,ReferenceTable[],6,FALSE)</f>
        <v>JDC9008</v>
      </c>
      <c r="BM510">
        <f>VLOOKUP(A510,ReferenceTable[],7,FALSE)</f>
        <v>0</v>
      </c>
      <c r="BN510" s="4">
        <f>VLOOKUP(A510,ReferenceTable[],9,FALSE)</f>
        <v>45972</v>
      </c>
      <c r="BO510">
        <f>VLOOKUP(A510,ReferenceTable[],10,FALSE)</f>
        <v>56000</v>
      </c>
      <c r="BP510">
        <f>VLOOKUP(A510,ReferenceTable[],11,FALSE)</f>
        <v>0</v>
      </c>
      <c r="BQ510">
        <f>VLOOKUP(A510,ReferenceTable[],12,FALSE)</f>
        <v>0</v>
      </c>
      <c r="BR510" t="str">
        <f>VLOOKUP(A510,ReferenceTable[],14,FALSE)</f>
        <v>PRB</v>
      </c>
      <c r="BS510" s="4">
        <f>VLOOKUP(A510,ReferenceTable[],15,FALSE)</f>
        <v>45982</v>
      </c>
      <c r="BT510">
        <f>VLOOKUP(A510,ReferenceTable[],16,FALSE)</f>
        <v>1</v>
      </c>
      <c r="BU510" t="str">
        <f>VLOOKUP(A510,ReferenceTable[],17,FALSE)</f>
        <v>GT</v>
      </c>
      <c r="BV510" s="4">
        <f>VLOOKUP(A510,ReferenceTable[],18,FALSE)</f>
        <v>45940</v>
      </c>
      <c r="BW510" s="4">
        <f>VLOOKUP(A510,ReferenceTable[],19,FALSE)</f>
        <v>0</v>
      </c>
      <c r="BX510">
        <f>VLOOKUP(A510,ReferenceTable[],20,FALSE)</f>
        <v>0</v>
      </c>
    </row>
    <row r="511" spans="1:76">
      <c r="A511" t="s">
        <v>1682</v>
      </c>
      <c r="B511">
        <v>10000</v>
      </c>
      <c r="C511">
        <v>10000</v>
      </c>
      <c r="D511" s="4">
        <v>45986</v>
      </c>
      <c r="E511" t="s">
        <v>77</v>
      </c>
      <c r="F511" t="s">
        <v>1683</v>
      </c>
      <c r="G511" t="s">
        <v>1644</v>
      </c>
      <c r="I511">
        <v>1</v>
      </c>
      <c r="J511" t="s">
        <v>984</v>
      </c>
      <c r="K511">
        <v>67</v>
      </c>
      <c r="L511" t="s">
        <v>1635</v>
      </c>
      <c r="M511" t="s">
        <v>82</v>
      </c>
      <c r="N511" t="s">
        <v>1636</v>
      </c>
      <c r="O511" t="s">
        <v>1637</v>
      </c>
      <c r="P511">
        <v>16000</v>
      </c>
      <c r="S511" s="4">
        <v>45985</v>
      </c>
      <c r="U511">
        <v>1</v>
      </c>
      <c r="V511">
        <v>16000</v>
      </c>
      <c r="W511" t="s">
        <v>85</v>
      </c>
      <c r="X511" t="s">
        <v>1673</v>
      </c>
      <c r="Y511">
        <v>0</v>
      </c>
      <c r="Z511">
        <v>16000</v>
      </c>
      <c r="AA511">
        <v>0</v>
      </c>
      <c r="AB511">
        <v>0</v>
      </c>
      <c r="AC511">
        <v>0</v>
      </c>
      <c r="AD511">
        <v>0</v>
      </c>
      <c r="AG511">
        <v>0</v>
      </c>
      <c r="AP511" t="s">
        <v>1674</v>
      </c>
      <c r="AQ511" t="s">
        <v>259</v>
      </c>
      <c r="AR511" t="s">
        <v>184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80</v>
      </c>
      <c r="BC511" t="s">
        <v>1684</v>
      </c>
      <c r="BD511">
        <v>0</v>
      </c>
      <c r="BF511" t="s">
        <v>259</v>
      </c>
      <c r="BI511" t="s">
        <v>1685</v>
      </c>
      <c r="BJ511" s="5" t="str">
        <f>VLOOKUP(A511,ReferenceTable[],4,FALSE)</f>
        <v>LJ3106</v>
      </c>
      <c r="BK511" t="str">
        <f>VLOOKUP(A511,ReferenceTable[],5,FALSE)</f>
        <v>CM9001</v>
      </c>
      <c r="BL511" t="str">
        <f>VLOOKUP(A511,ReferenceTable[],6,FALSE)</f>
        <v>JDC9008</v>
      </c>
      <c r="BM511">
        <f>VLOOKUP(A511,ReferenceTable[],7,FALSE)</f>
        <v>0</v>
      </c>
      <c r="BN511" s="4">
        <f>VLOOKUP(A511,ReferenceTable[],9,FALSE)</f>
        <v>45979</v>
      </c>
      <c r="BO511">
        <f>VLOOKUP(A511,ReferenceTable[],10,FALSE)</f>
        <v>16000</v>
      </c>
      <c r="BP511">
        <f>VLOOKUP(A511,ReferenceTable[],11,FALSE)</f>
        <v>0</v>
      </c>
      <c r="BQ511">
        <f>VLOOKUP(A511,ReferenceTable[],12,FALSE)</f>
        <v>0</v>
      </c>
      <c r="BR511" t="str">
        <f>VLOOKUP(A511,ReferenceTable[],14,FALSE)</f>
        <v>PRB</v>
      </c>
      <c r="BS511" s="4">
        <f>VLOOKUP(A511,ReferenceTable[],15,FALSE)</f>
        <v>45993</v>
      </c>
      <c r="BT511">
        <f>VLOOKUP(A511,ReferenceTable[],16,FALSE)</f>
        <v>1</v>
      </c>
      <c r="BU511" t="str">
        <f>VLOOKUP(A511,ReferenceTable[],17,FALSE)</f>
        <v>GT</v>
      </c>
      <c r="BV511" s="4">
        <f>VLOOKUP(A511,ReferenceTable[],18,FALSE)</f>
        <v>45940</v>
      </c>
      <c r="BW511" s="4">
        <f>VLOOKUP(A511,ReferenceTable[],19,FALSE)</f>
        <v>0</v>
      </c>
      <c r="BX511">
        <f>VLOOKUP(A511,ReferenceTable[],20,FALSE)</f>
        <v>0</v>
      </c>
    </row>
    <row r="512" spans="1:76">
      <c r="A512" t="s">
        <v>1682</v>
      </c>
      <c r="B512">
        <v>10000</v>
      </c>
      <c r="C512">
        <v>20000</v>
      </c>
      <c r="D512" s="4">
        <v>45986</v>
      </c>
      <c r="E512" t="s">
        <v>77</v>
      </c>
      <c r="F512" t="s">
        <v>1683</v>
      </c>
      <c r="G512" t="s">
        <v>1644</v>
      </c>
      <c r="I512">
        <v>2</v>
      </c>
      <c r="J512" t="s">
        <v>984</v>
      </c>
      <c r="K512">
        <v>67</v>
      </c>
      <c r="L512" t="s">
        <v>1635</v>
      </c>
      <c r="M512" t="s">
        <v>82</v>
      </c>
      <c r="N512" t="s">
        <v>1680</v>
      </c>
      <c r="O512" t="s">
        <v>1681</v>
      </c>
      <c r="P512">
        <v>4000</v>
      </c>
      <c r="S512" s="4">
        <v>45985</v>
      </c>
      <c r="U512">
        <v>4</v>
      </c>
      <c r="V512">
        <v>16000</v>
      </c>
      <c r="W512" t="s">
        <v>85</v>
      </c>
      <c r="X512" t="s">
        <v>1673</v>
      </c>
      <c r="Y512">
        <v>0</v>
      </c>
      <c r="Z512">
        <v>16000</v>
      </c>
      <c r="AA512">
        <v>0</v>
      </c>
      <c r="AB512">
        <v>0</v>
      </c>
      <c r="AC512">
        <v>0</v>
      </c>
      <c r="AD512">
        <v>0</v>
      </c>
      <c r="AG512">
        <v>0</v>
      </c>
      <c r="AP512" t="s">
        <v>1674</v>
      </c>
      <c r="AQ512" t="s">
        <v>259</v>
      </c>
      <c r="AR512" t="s">
        <v>184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80</v>
      </c>
      <c r="BC512" t="s">
        <v>1684</v>
      </c>
      <c r="BD512">
        <v>0</v>
      </c>
      <c r="BF512" t="s">
        <v>259</v>
      </c>
      <c r="BI512" t="s">
        <v>1685</v>
      </c>
      <c r="BJ512" s="5" t="str">
        <f>VLOOKUP(A512,ReferenceTable[],4,FALSE)</f>
        <v>LJ3106</v>
      </c>
      <c r="BK512" t="str">
        <f>VLOOKUP(A512,ReferenceTable[],5,FALSE)</f>
        <v>CM9001</v>
      </c>
      <c r="BL512" t="str">
        <f>VLOOKUP(A512,ReferenceTable[],6,FALSE)</f>
        <v>JDC9008</v>
      </c>
      <c r="BM512">
        <f>VLOOKUP(A512,ReferenceTable[],7,FALSE)</f>
        <v>0</v>
      </c>
      <c r="BN512" s="4">
        <f>VLOOKUP(A512,ReferenceTable[],9,FALSE)</f>
        <v>45979</v>
      </c>
      <c r="BO512">
        <f>VLOOKUP(A512,ReferenceTable[],10,FALSE)</f>
        <v>16000</v>
      </c>
      <c r="BP512">
        <f>VLOOKUP(A512,ReferenceTable[],11,FALSE)</f>
        <v>0</v>
      </c>
      <c r="BQ512">
        <f>VLOOKUP(A512,ReferenceTable[],12,FALSE)</f>
        <v>0</v>
      </c>
      <c r="BR512" t="str">
        <f>VLOOKUP(A512,ReferenceTable[],14,FALSE)</f>
        <v>PRB</v>
      </c>
      <c r="BS512" s="4">
        <f>VLOOKUP(A512,ReferenceTable[],15,FALSE)</f>
        <v>45993</v>
      </c>
      <c r="BT512">
        <f>VLOOKUP(A512,ReferenceTable[],16,FALSE)</f>
        <v>1</v>
      </c>
      <c r="BU512" t="str">
        <f>VLOOKUP(A512,ReferenceTable[],17,FALSE)</f>
        <v>GT</v>
      </c>
      <c r="BV512" s="4">
        <f>VLOOKUP(A512,ReferenceTable[],18,FALSE)</f>
        <v>45940</v>
      </c>
      <c r="BW512" s="4">
        <f>VLOOKUP(A512,ReferenceTable[],19,FALSE)</f>
        <v>0</v>
      </c>
      <c r="BX512">
        <f>VLOOKUP(A512,ReferenceTable[],20,FALSE)</f>
        <v>0</v>
      </c>
    </row>
    <row r="513" spans="1:76">
      <c r="A513" t="s">
        <v>1686</v>
      </c>
      <c r="B513">
        <v>10000</v>
      </c>
      <c r="C513">
        <v>30000</v>
      </c>
      <c r="D513" s="4">
        <v>45964</v>
      </c>
      <c r="E513" t="s">
        <v>77</v>
      </c>
      <c r="F513">
        <v>0.438518518518519</v>
      </c>
      <c r="G513">
        <v>10784548087</v>
      </c>
      <c r="I513">
        <v>3</v>
      </c>
      <c r="J513" t="s">
        <v>984</v>
      </c>
      <c r="K513">
        <v>85</v>
      </c>
      <c r="L513" t="s">
        <v>392</v>
      </c>
      <c r="M513" t="s">
        <v>393</v>
      </c>
      <c r="N513" t="s">
        <v>502</v>
      </c>
      <c r="O513" t="s">
        <v>503</v>
      </c>
      <c r="P513">
        <v>4546</v>
      </c>
      <c r="S513" s="4">
        <v>45962</v>
      </c>
      <c r="U513">
        <v>11</v>
      </c>
      <c r="V513">
        <v>50006</v>
      </c>
      <c r="W513" t="s">
        <v>85</v>
      </c>
      <c r="X513" t="s">
        <v>1687</v>
      </c>
      <c r="Y513">
        <v>0</v>
      </c>
      <c r="Z513">
        <v>50000</v>
      </c>
      <c r="AA513">
        <v>6</v>
      </c>
      <c r="AB513">
        <v>0</v>
      </c>
      <c r="AC513">
        <v>0</v>
      </c>
      <c r="AD513">
        <v>0</v>
      </c>
      <c r="AG513">
        <v>0</v>
      </c>
      <c r="AP513" t="s">
        <v>1688</v>
      </c>
      <c r="AQ513" t="s">
        <v>499</v>
      </c>
      <c r="AR513" t="s">
        <v>500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80</v>
      </c>
      <c r="BC513" t="s">
        <v>1689</v>
      </c>
      <c r="BD513">
        <v>0</v>
      </c>
      <c r="BF513" t="s">
        <v>499</v>
      </c>
      <c r="BI513" t="s">
        <v>1690</v>
      </c>
      <c r="BJ513" s="5" t="str">
        <f>VLOOKUP(A513,ReferenceTable[],4,FALSE)</f>
        <v>CCLSV4201</v>
      </c>
      <c r="BK513">
        <f>VLOOKUP(A513,ReferenceTable[],5,FALSE)</f>
        <v>0</v>
      </c>
      <c r="BL513">
        <f>VLOOKUP(A513,ReferenceTable[],6,FALSE)</f>
        <v>0</v>
      </c>
      <c r="BM513">
        <f>VLOOKUP(A513,ReferenceTable[],7,FALSE)</f>
        <v>0</v>
      </c>
      <c r="BN513" s="4">
        <f>VLOOKUP(A513,ReferenceTable[],9,FALSE)</f>
        <v>45957</v>
      </c>
      <c r="BO513">
        <f>VLOOKUP(A513,ReferenceTable[],10,FALSE)</f>
        <v>50000</v>
      </c>
      <c r="BP513">
        <f>VLOOKUP(A513,ReferenceTable[],11,FALSE)</f>
        <v>50000</v>
      </c>
      <c r="BQ513">
        <f>VLOOKUP(A513,ReferenceTable[],12,FALSE)</f>
        <v>0</v>
      </c>
      <c r="BR513" t="str">
        <f>VLOOKUP(A513,ReferenceTable[],14,FALSE)</f>
        <v>BUYER:CHOW SIAN. CONSOLIDATION PO</v>
      </c>
      <c r="BS513" s="4">
        <f>VLOOKUP(A513,ReferenceTable[],15,FALSE)</f>
        <v>45966</v>
      </c>
      <c r="BT513">
        <f>VLOOKUP(A513,ReferenceTable[],16,FALSE)</f>
        <v>5</v>
      </c>
      <c r="BU513" t="str">
        <f>VLOOKUP(A513,ReferenceTable[],17,FALSE)</f>
        <v>FT</v>
      </c>
      <c r="BV513" s="4">
        <f>VLOOKUP(A513,ReferenceTable[],18,FALSE)</f>
        <v>45940</v>
      </c>
      <c r="BW513" s="4">
        <f>VLOOKUP(A513,ReferenceTable[],19,FALSE)</f>
        <v>45958</v>
      </c>
      <c r="BX513">
        <f>VLOOKUP(A513,ReferenceTable[],20,FALSE)</f>
        <v>166430</v>
      </c>
    </row>
    <row r="514" spans="1:76">
      <c r="A514" t="s">
        <v>1691</v>
      </c>
      <c r="B514">
        <v>10000</v>
      </c>
      <c r="C514">
        <v>40000</v>
      </c>
      <c r="D514" s="4">
        <v>45964</v>
      </c>
      <c r="E514" t="s">
        <v>77</v>
      </c>
      <c r="F514">
        <v>0.48380787037037</v>
      </c>
      <c r="G514">
        <v>10784548087</v>
      </c>
      <c r="I514">
        <v>3</v>
      </c>
      <c r="J514" t="s">
        <v>984</v>
      </c>
      <c r="K514">
        <v>85</v>
      </c>
      <c r="L514" t="s">
        <v>392</v>
      </c>
      <c r="M514" t="s">
        <v>393</v>
      </c>
      <c r="N514" t="s">
        <v>394</v>
      </c>
      <c r="O514" t="s">
        <v>395</v>
      </c>
      <c r="P514">
        <v>5091</v>
      </c>
      <c r="S514" s="4">
        <v>45964</v>
      </c>
      <c r="U514">
        <v>11</v>
      </c>
      <c r="V514">
        <v>56001</v>
      </c>
      <c r="W514" t="s">
        <v>85</v>
      </c>
      <c r="X514" t="s">
        <v>973</v>
      </c>
      <c r="Y514">
        <v>0</v>
      </c>
      <c r="Z514">
        <v>50000</v>
      </c>
      <c r="AA514">
        <v>6001</v>
      </c>
      <c r="AB514">
        <v>0</v>
      </c>
      <c r="AC514">
        <v>0</v>
      </c>
      <c r="AD514">
        <v>0</v>
      </c>
      <c r="AG514">
        <v>0</v>
      </c>
      <c r="AP514" t="s">
        <v>974</v>
      </c>
      <c r="AQ514" t="s">
        <v>499</v>
      </c>
      <c r="AR514" t="s">
        <v>500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80</v>
      </c>
      <c r="BC514" t="s">
        <v>1692</v>
      </c>
      <c r="BD514">
        <v>0</v>
      </c>
      <c r="BF514" t="s">
        <v>499</v>
      </c>
      <c r="BI514" t="s">
        <v>1690</v>
      </c>
      <c r="BJ514" s="5" t="str">
        <f>VLOOKUP(A514,ReferenceTable[],4,FALSE)</f>
        <v>CCLSV4201</v>
      </c>
      <c r="BK514">
        <f>VLOOKUP(A514,ReferenceTable[],5,FALSE)</f>
        <v>0</v>
      </c>
      <c r="BL514">
        <f>VLOOKUP(A514,ReferenceTable[],6,FALSE)</f>
        <v>0</v>
      </c>
      <c r="BM514">
        <f>VLOOKUP(A514,ReferenceTable[],7,FALSE)</f>
        <v>0</v>
      </c>
      <c r="BN514" s="4">
        <f>VLOOKUP(A514,ReferenceTable[],9,FALSE)</f>
        <v>45957</v>
      </c>
      <c r="BO514">
        <f>VLOOKUP(A514,ReferenceTable[],10,FALSE)</f>
        <v>50000</v>
      </c>
      <c r="BP514">
        <f>VLOOKUP(A514,ReferenceTable[],11,FALSE)</f>
        <v>50000</v>
      </c>
      <c r="BQ514">
        <f>VLOOKUP(A514,ReferenceTable[],12,FALSE)</f>
        <v>0</v>
      </c>
      <c r="BR514" t="str">
        <f>VLOOKUP(A514,ReferenceTable[],14,FALSE)</f>
        <v>BUYER:CHOW SIAN. CONSOLIDATION PO</v>
      </c>
      <c r="BS514" s="4">
        <f>VLOOKUP(A514,ReferenceTable[],15,FALSE)</f>
        <v>45966</v>
      </c>
      <c r="BT514">
        <f>VLOOKUP(A514,ReferenceTable[],16,FALSE)</f>
        <v>2</v>
      </c>
      <c r="BU514" t="str">
        <f>VLOOKUP(A514,ReferenceTable[],17,FALSE)</f>
        <v>FT</v>
      </c>
      <c r="BV514" s="4">
        <f>VLOOKUP(A514,ReferenceTable[],18,FALSE)</f>
        <v>45940</v>
      </c>
      <c r="BW514" s="4">
        <f>VLOOKUP(A514,ReferenceTable[],19,FALSE)</f>
        <v>45958</v>
      </c>
      <c r="BX514">
        <f>VLOOKUP(A514,ReferenceTable[],20,FALSE)</f>
        <v>174141</v>
      </c>
    </row>
    <row r="515" spans="1:76">
      <c r="A515" t="s">
        <v>1693</v>
      </c>
      <c r="B515">
        <v>10000</v>
      </c>
      <c r="C515">
        <v>10000</v>
      </c>
      <c r="D515" s="4">
        <v>45965</v>
      </c>
      <c r="E515" t="s">
        <v>77</v>
      </c>
      <c r="F515" t="s">
        <v>1694</v>
      </c>
      <c r="G515" t="s">
        <v>1695</v>
      </c>
      <c r="I515">
        <v>1</v>
      </c>
      <c r="J515" t="s">
        <v>984</v>
      </c>
      <c r="K515">
        <v>60</v>
      </c>
      <c r="L515" t="s">
        <v>278</v>
      </c>
      <c r="M515" t="s">
        <v>82</v>
      </c>
      <c r="N515" t="s">
        <v>279</v>
      </c>
      <c r="O515" t="s">
        <v>280</v>
      </c>
      <c r="P515">
        <v>1000</v>
      </c>
      <c r="S515" s="4">
        <v>45965</v>
      </c>
      <c r="U515">
        <v>1</v>
      </c>
      <c r="V515">
        <v>1000</v>
      </c>
      <c r="W515" t="s">
        <v>85</v>
      </c>
      <c r="X515" t="s">
        <v>1696</v>
      </c>
      <c r="Y515">
        <v>0</v>
      </c>
      <c r="Z515">
        <v>1000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1697</v>
      </c>
      <c r="AQ515" t="s">
        <v>1698</v>
      </c>
      <c r="AR515" t="s">
        <v>1699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80</v>
      </c>
      <c r="BC515" t="s">
        <v>1700</v>
      </c>
      <c r="BD515">
        <v>0</v>
      </c>
      <c r="BF515" t="s">
        <v>1698</v>
      </c>
      <c r="BI515" t="s">
        <v>1701</v>
      </c>
      <c r="BJ515" s="5" t="str">
        <f>VLOOKUP(A515,ReferenceTable[],4,FALSE)</f>
        <v>LI7101</v>
      </c>
      <c r="BK515">
        <f>VLOOKUP(A515,ReferenceTable[],5,FALSE)</f>
        <v>0</v>
      </c>
      <c r="BL515">
        <f>VLOOKUP(A515,ReferenceTable[],6,FALSE)</f>
        <v>0</v>
      </c>
      <c r="BM515">
        <f>VLOOKUP(A515,ReferenceTable[],7,FALSE)</f>
        <v>0</v>
      </c>
      <c r="BN515" s="4">
        <f>VLOOKUP(A515,ReferenceTable[],9,FALSE)</f>
        <v>45971</v>
      </c>
      <c r="BO515">
        <f>VLOOKUP(A515,ReferenceTable[],10,FALSE)</f>
        <v>1000</v>
      </c>
      <c r="BP515">
        <f>VLOOKUP(A515,ReferenceTable[],11,FALSE)</f>
        <v>1000</v>
      </c>
      <c r="BQ515">
        <f>VLOOKUP(A515,ReferenceTable[],12,FALSE)</f>
        <v>0</v>
      </c>
      <c r="BR515">
        <f>VLOOKUP(A515,ReferenceTable[],14,FALSE)</f>
        <v>0</v>
      </c>
      <c r="BS515" s="4">
        <f>VLOOKUP(A515,ReferenceTable[],15,FALSE)</f>
        <v>45973</v>
      </c>
      <c r="BT515">
        <f>VLOOKUP(A515,ReferenceTable[],16,FALSE)</f>
        <v>2</v>
      </c>
      <c r="BU515" t="str">
        <f>VLOOKUP(A515,ReferenceTable[],17,FALSE)</f>
        <v>CL</v>
      </c>
      <c r="BV515" s="4">
        <f>VLOOKUP(A515,ReferenceTable[],18,FALSE)</f>
        <v>45940</v>
      </c>
      <c r="BW515" s="4">
        <f>VLOOKUP(A515,ReferenceTable[],19,FALSE)</f>
        <v>45965</v>
      </c>
      <c r="BX515">
        <f>VLOOKUP(A515,ReferenceTable[],20,FALSE)</f>
        <v>1000</v>
      </c>
    </row>
    <row r="516" spans="1:76">
      <c r="A516" t="s">
        <v>1702</v>
      </c>
      <c r="B516">
        <v>10000</v>
      </c>
      <c r="C516">
        <v>10000</v>
      </c>
      <c r="D516" s="4">
        <v>45965</v>
      </c>
      <c r="E516" t="s">
        <v>77</v>
      </c>
      <c r="F516">
        <v>0.479918981481481</v>
      </c>
      <c r="G516" t="s">
        <v>1703</v>
      </c>
      <c r="I516">
        <v>1</v>
      </c>
      <c r="J516" t="s">
        <v>984</v>
      </c>
      <c r="K516">
        <v>31</v>
      </c>
      <c r="L516" t="s">
        <v>318</v>
      </c>
      <c r="M516" t="s">
        <v>178</v>
      </c>
      <c r="N516" t="s">
        <v>849</v>
      </c>
      <c r="O516" t="s">
        <v>850</v>
      </c>
      <c r="P516">
        <v>50</v>
      </c>
      <c r="S516" s="4">
        <v>45965</v>
      </c>
      <c r="U516">
        <v>1</v>
      </c>
      <c r="V516">
        <v>50</v>
      </c>
      <c r="W516" t="s">
        <v>85</v>
      </c>
      <c r="X516" t="s">
        <v>472</v>
      </c>
      <c r="Y516">
        <v>0</v>
      </c>
      <c r="Z516">
        <v>50</v>
      </c>
      <c r="AA516">
        <v>0</v>
      </c>
      <c r="AB516">
        <v>0</v>
      </c>
      <c r="AC516">
        <v>0</v>
      </c>
      <c r="AD516">
        <v>0</v>
      </c>
      <c r="AG516">
        <v>0</v>
      </c>
      <c r="AP516" t="s">
        <v>473</v>
      </c>
      <c r="AQ516" t="s">
        <v>474</v>
      </c>
      <c r="AR516" t="s">
        <v>475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80</v>
      </c>
      <c r="BC516" t="s">
        <v>1704</v>
      </c>
      <c r="BD516">
        <v>0</v>
      </c>
      <c r="BF516" t="s">
        <v>474</v>
      </c>
      <c r="BI516" t="s">
        <v>1705</v>
      </c>
      <c r="BJ516" s="5" t="str">
        <f>VLOOKUP(A516,ReferenceTable[],4,FALSE)</f>
        <v>LI3102</v>
      </c>
      <c r="BK516" t="str">
        <f>VLOOKUP(A516,ReferenceTable[],5,FALSE)</f>
        <v>LI6501</v>
      </c>
      <c r="BL516">
        <f>VLOOKUP(A516,ReferenceTable[],6,FALSE)</f>
        <v>0</v>
      </c>
      <c r="BM516">
        <f>VLOOKUP(A516,ReferenceTable[],7,FALSE)</f>
        <v>0</v>
      </c>
      <c r="BN516" s="4">
        <f>VLOOKUP(A516,ReferenceTable[],9,FALSE)</f>
        <v>45971</v>
      </c>
      <c r="BO516">
        <f>VLOOKUP(A516,ReferenceTable[],10,FALSE)</f>
        <v>50</v>
      </c>
      <c r="BP516">
        <f>VLOOKUP(A516,ReferenceTable[],11,FALSE)</f>
        <v>50</v>
      </c>
      <c r="BQ516">
        <f>VLOOKUP(A516,ReferenceTable[],12,FALSE)</f>
        <v>0</v>
      </c>
      <c r="BR516">
        <f>VLOOKUP(A516,ReferenceTable[],14,FALSE)</f>
        <v>0</v>
      </c>
      <c r="BS516" s="4">
        <f>VLOOKUP(A516,ReferenceTable[],15,FALSE)</f>
        <v>45974</v>
      </c>
      <c r="BT516">
        <f>VLOOKUP(A516,ReferenceTable[],16,FALSE)</f>
        <v>1</v>
      </c>
      <c r="BU516" t="str">
        <f>VLOOKUP(A516,ReferenceTable[],17,FALSE)</f>
        <v>JC</v>
      </c>
      <c r="BV516" s="4">
        <f>VLOOKUP(A516,ReferenceTable[],18,FALSE)</f>
        <v>45943</v>
      </c>
      <c r="BW516" s="4">
        <f>VLOOKUP(A516,ReferenceTable[],19,FALSE)</f>
        <v>45965</v>
      </c>
      <c r="BX516">
        <f>VLOOKUP(A516,ReferenceTable[],20,FALSE)</f>
        <v>50</v>
      </c>
    </row>
    <row r="517" spans="1:76">
      <c r="A517" t="s">
        <v>1706</v>
      </c>
      <c r="B517">
        <v>10000</v>
      </c>
      <c r="C517">
        <v>10000</v>
      </c>
      <c r="D517" s="4">
        <v>45971</v>
      </c>
      <c r="E517" t="s">
        <v>77</v>
      </c>
      <c r="F517" t="s">
        <v>1707</v>
      </c>
      <c r="G517" t="s">
        <v>1708</v>
      </c>
      <c r="I517">
        <v>1</v>
      </c>
      <c r="J517" t="s">
        <v>984</v>
      </c>
      <c r="K517">
        <v>93</v>
      </c>
      <c r="L517" t="s">
        <v>116</v>
      </c>
      <c r="M517" t="s">
        <v>96</v>
      </c>
      <c r="N517" t="s">
        <v>117</v>
      </c>
      <c r="O517" t="s">
        <v>118</v>
      </c>
      <c r="P517">
        <v>6056</v>
      </c>
      <c r="S517" s="4">
        <v>45965</v>
      </c>
      <c r="U517">
        <v>108</v>
      </c>
      <c r="V517">
        <v>654048</v>
      </c>
      <c r="W517" t="s">
        <v>85</v>
      </c>
      <c r="X517" t="s">
        <v>385</v>
      </c>
      <c r="Y517">
        <v>0</v>
      </c>
      <c r="Z517">
        <v>600000</v>
      </c>
      <c r="AA517">
        <v>54048</v>
      </c>
      <c r="AB517">
        <v>0</v>
      </c>
      <c r="AC517">
        <v>0</v>
      </c>
      <c r="AD517">
        <v>0</v>
      </c>
      <c r="AG517">
        <v>0</v>
      </c>
      <c r="AP517" t="s">
        <v>386</v>
      </c>
      <c r="AQ517" t="s">
        <v>387</v>
      </c>
      <c r="AR517" t="s">
        <v>388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80</v>
      </c>
      <c r="BC517" t="s">
        <v>1709</v>
      </c>
      <c r="BD517">
        <v>0</v>
      </c>
      <c r="BF517" t="s">
        <v>387</v>
      </c>
      <c r="BI517" t="s">
        <v>1710</v>
      </c>
      <c r="BJ517" s="5" t="str">
        <f>VLOOKUP(A517,ReferenceTable[],4,FALSE)</f>
        <v>CCLSV4201</v>
      </c>
      <c r="BK517">
        <f>VLOOKUP(A517,ReferenceTable[],5,FALSE)</f>
        <v>0</v>
      </c>
      <c r="BL517">
        <f>VLOOKUP(A517,ReferenceTable[],6,FALSE)</f>
        <v>0</v>
      </c>
      <c r="BM517">
        <f>VLOOKUP(A517,ReferenceTable[],7,FALSE)</f>
        <v>0</v>
      </c>
      <c r="BN517" s="4">
        <f>VLOOKUP(A517,ReferenceTable[],9,FALSE)</f>
        <v>45971</v>
      </c>
      <c r="BO517">
        <f>VLOOKUP(A517,ReferenceTable[],10,FALSE)</f>
        <v>600000</v>
      </c>
      <c r="BP517">
        <f>VLOOKUP(A517,ReferenceTable[],11,FALSE)</f>
        <v>600000</v>
      </c>
      <c r="BQ517">
        <f>VLOOKUP(A517,ReferenceTable[],12,FALSE)</f>
        <v>0</v>
      </c>
      <c r="BR517" t="str">
        <f>VLOOKUP(A517,ReferenceTable[],14,FALSE)</f>
        <v>PROJ:NESTA   BUYER:JACKIE. ( 0.0156 )</v>
      </c>
      <c r="BS517" s="4">
        <f>VLOOKUP(A517,ReferenceTable[],15,FALSE)</f>
        <v>45981</v>
      </c>
      <c r="BT517">
        <f>VLOOKUP(A517,ReferenceTable[],16,FALSE)</f>
        <v>2</v>
      </c>
      <c r="BU517" t="str">
        <f>VLOOKUP(A517,ReferenceTable[],17,FALSE)</f>
        <v>FT</v>
      </c>
      <c r="BV517" s="4">
        <f>VLOOKUP(A517,ReferenceTable[],18,FALSE)</f>
        <v>45940</v>
      </c>
      <c r="BW517" s="4">
        <f>VLOOKUP(A517,ReferenceTable[],19,FALSE)</f>
        <v>45965</v>
      </c>
      <c r="BX517">
        <f>VLOOKUP(A517,ReferenceTable[],20,FALSE)</f>
        <v>1924056</v>
      </c>
    </row>
    <row r="518" spans="1:76">
      <c r="A518" t="s">
        <v>1706</v>
      </c>
      <c r="B518">
        <v>10000</v>
      </c>
      <c r="C518">
        <v>20000</v>
      </c>
      <c r="D518" s="4">
        <v>45972</v>
      </c>
      <c r="E518" t="s">
        <v>77</v>
      </c>
      <c r="F518" t="s">
        <v>1711</v>
      </c>
      <c r="G518" t="s">
        <v>1708</v>
      </c>
      <c r="I518">
        <v>2</v>
      </c>
      <c r="J518" t="s">
        <v>984</v>
      </c>
      <c r="K518">
        <v>110</v>
      </c>
      <c r="L518" t="s">
        <v>162</v>
      </c>
      <c r="M518" t="s">
        <v>163</v>
      </c>
      <c r="N518" t="s">
        <v>390</v>
      </c>
      <c r="O518" t="s">
        <v>391</v>
      </c>
      <c r="P518">
        <v>11852</v>
      </c>
      <c r="S518" s="4">
        <v>45967</v>
      </c>
      <c r="U518">
        <v>54</v>
      </c>
      <c r="V518">
        <v>640008</v>
      </c>
      <c r="W518" t="s">
        <v>85</v>
      </c>
      <c r="X518" t="s">
        <v>385</v>
      </c>
      <c r="Y518">
        <v>0</v>
      </c>
      <c r="Z518">
        <v>600000</v>
      </c>
      <c r="AA518">
        <v>40008</v>
      </c>
      <c r="AB518">
        <v>0</v>
      </c>
      <c r="AC518">
        <v>0</v>
      </c>
      <c r="AD518">
        <v>0</v>
      </c>
      <c r="AG518">
        <v>0</v>
      </c>
      <c r="AP518" t="s">
        <v>386</v>
      </c>
      <c r="AQ518" t="s">
        <v>387</v>
      </c>
      <c r="AR518" t="s">
        <v>388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80</v>
      </c>
      <c r="BC518" t="s">
        <v>1709</v>
      </c>
      <c r="BD518">
        <v>0</v>
      </c>
      <c r="BF518" t="s">
        <v>387</v>
      </c>
      <c r="BI518" t="s">
        <v>1710</v>
      </c>
      <c r="BJ518" s="5" t="str">
        <f>VLOOKUP(A518,ReferenceTable[],4,FALSE)</f>
        <v>CCLSV4201</v>
      </c>
      <c r="BK518">
        <f>VLOOKUP(A518,ReferenceTable[],5,FALSE)</f>
        <v>0</v>
      </c>
      <c r="BL518">
        <f>VLOOKUP(A518,ReferenceTable[],6,FALSE)</f>
        <v>0</v>
      </c>
      <c r="BM518">
        <f>VLOOKUP(A518,ReferenceTable[],7,FALSE)</f>
        <v>0</v>
      </c>
      <c r="BN518" s="4">
        <f>VLOOKUP(A518,ReferenceTable[],9,FALSE)</f>
        <v>45971</v>
      </c>
      <c r="BO518">
        <f>VLOOKUP(A518,ReferenceTable[],10,FALSE)</f>
        <v>600000</v>
      </c>
      <c r="BP518">
        <f>VLOOKUP(A518,ReferenceTable[],11,FALSE)</f>
        <v>600000</v>
      </c>
      <c r="BQ518">
        <f>VLOOKUP(A518,ReferenceTable[],12,FALSE)</f>
        <v>0</v>
      </c>
      <c r="BR518" t="str">
        <f>VLOOKUP(A518,ReferenceTable[],14,FALSE)</f>
        <v>PROJ:NESTA   BUYER:JACKIE. ( 0.0156 )</v>
      </c>
      <c r="BS518" s="4">
        <f>VLOOKUP(A518,ReferenceTable[],15,FALSE)</f>
        <v>45981</v>
      </c>
      <c r="BT518">
        <f>VLOOKUP(A518,ReferenceTable[],16,FALSE)</f>
        <v>2</v>
      </c>
      <c r="BU518" t="str">
        <f>VLOOKUP(A518,ReferenceTable[],17,FALSE)</f>
        <v>FT</v>
      </c>
      <c r="BV518" s="4">
        <f>VLOOKUP(A518,ReferenceTable[],18,FALSE)</f>
        <v>45940</v>
      </c>
      <c r="BW518" s="4">
        <f>VLOOKUP(A518,ReferenceTable[],19,FALSE)</f>
        <v>45965</v>
      </c>
      <c r="BX518">
        <f>VLOOKUP(A518,ReferenceTable[],20,FALSE)</f>
        <v>1924056</v>
      </c>
    </row>
    <row r="519" spans="1:76">
      <c r="A519" t="s">
        <v>1706</v>
      </c>
      <c r="B519">
        <v>10000</v>
      </c>
      <c r="C519">
        <v>30000</v>
      </c>
      <c r="D519" s="4">
        <v>45972</v>
      </c>
      <c r="E519" t="s">
        <v>77</v>
      </c>
      <c r="F519" t="s">
        <v>1711</v>
      </c>
      <c r="G519" t="s">
        <v>1708</v>
      </c>
      <c r="I519">
        <v>3</v>
      </c>
      <c r="J519" t="s">
        <v>984</v>
      </c>
      <c r="K519">
        <v>91</v>
      </c>
      <c r="L519" t="s">
        <v>392</v>
      </c>
      <c r="M519" t="s">
        <v>393</v>
      </c>
      <c r="N519" t="s">
        <v>394</v>
      </c>
      <c r="O519" t="s">
        <v>395</v>
      </c>
      <c r="P519">
        <v>70000</v>
      </c>
      <c r="S519" s="4">
        <v>45972</v>
      </c>
      <c r="U519">
        <v>9</v>
      </c>
      <c r="V519">
        <v>630000</v>
      </c>
      <c r="W519" t="s">
        <v>85</v>
      </c>
      <c r="X519" t="s">
        <v>385</v>
      </c>
      <c r="Y519">
        <v>0</v>
      </c>
      <c r="Z519">
        <v>600000</v>
      </c>
      <c r="AA519">
        <v>30000</v>
      </c>
      <c r="AB519">
        <v>0</v>
      </c>
      <c r="AC519">
        <v>0</v>
      </c>
      <c r="AD519">
        <v>0</v>
      </c>
      <c r="AG519">
        <v>0</v>
      </c>
      <c r="AP519" t="s">
        <v>386</v>
      </c>
      <c r="AQ519" t="s">
        <v>387</v>
      </c>
      <c r="AR519" t="s">
        <v>388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80</v>
      </c>
      <c r="BC519" t="s">
        <v>1709</v>
      </c>
      <c r="BD519">
        <v>0</v>
      </c>
      <c r="BF519" t="s">
        <v>387</v>
      </c>
      <c r="BI519" t="s">
        <v>1710</v>
      </c>
      <c r="BJ519" s="5" t="str">
        <f>VLOOKUP(A519,ReferenceTable[],4,FALSE)</f>
        <v>CCLSV4201</v>
      </c>
      <c r="BK519">
        <f>VLOOKUP(A519,ReferenceTable[],5,FALSE)</f>
        <v>0</v>
      </c>
      <c r="BL519">
        <f>VLOOKUP(A519,ReferenceTable[],6,FALSE)</f>
        <v>0</v>
      </c>
      <c r="BM519">
        <f>VLOOKUP(A519,ReferenceTable[],7,FALSE)</f>
        <v>0</v>
      </c>
      <c r="BN519" s="4">
        <f>VLOOKUP(A519,ReferenceTable[],9,FALSE)</f>
        <v>45971</v>
      </c>
      <c r="BO519">
        <f>VLOOKUP(A519,ReferenceTable[],10,FALSE)</f>
        <v>600000</v>
      </c>
      <c r="BP519">
        <f>VLOOKUP(A519,ReferenceTable[],11,FALSE)</f>
        <v>600000</v>
      </c>
      <c r="BQ519">
        <f>VLOOKUP(A519,ReferenceTable[],12,FALSE)</f>
        <v>0</v>
      </c>
      <c r="BR519" t="str">
        <f>VLOOKUP(A519,ReferenceTable[],14,FALSE)</f>
        <v>PROJ:NESTA   BUYER:JACKIE. ( 0.0156 )</v>
      </c>
      <c r="BS519" s="4">
        <f>VLOOKUP(A519,ReferenceTable[],15,FALSE)</f>
        <v>45981</v>
      </c>
      <c r="BT519">
        <f>VLOOKUP(A519,ReferenceTable[],16,FALSE)</f>
        <v>2</v>
      </c>
      <c r="BU519" t="str">
        <f>VLOOKUP(A519,ReferenceTable[],17,FALSE)</f>
        <v>FT</v>
      </c>
      <c r="BV519" s="4">
        <f>VLOOKUP(A519,ReferenceTable[],18,FALSE)</f>
        <v>45940</v>
      </c>
      <c r="BW519" s="4">
        <f>VLOOKUP(A519,ReferenceTable[],19,FALSE)</f>
        <v>45965</v>
      </c>
      <c r="BX519">
        <f>VLOOKUP(A519,ReferenceTable[],20,FALSE)</f>
        <v>1924056</v>
      </c>
    </row>
    <row r="520" spans="1:76">
      <c r="A520" t="s">
        <v>1712</v>
      </c>
      <c r="B520">
        <v>10000</v>
      </c>
      <c r="C520">
        <v>10000</v>
      </c>
      <c r="D520" s="4">
        <v>45982</v>
      </c>
      <c r="E520" t="s">
        <v>77</v>
      </c>
      <c r="F520">
        <v>0.476689814814815</v>
      </c>
      <c r="G520" t="s">
        <v>1713</v>
      </c>
      <c r="I520">
        <v>1</v>
      </c>
      <c r="J520" t="s">
        <v>984</v>
      </c>
      <c r="K520">
        <v>93</v>
      </c>
      <c r="L520" t="s">
        <v>116</v>
      </c>
      <c r="M520" t="s">
        <v>96</v>
      </c>
      <c r="N520" t="s">
        <v>495</v>
      </c>
      <c r="O520" t="s">
        <v>496</v>
      </c>
      <c r="P520">
        <v>5000</v>
      </c>
      <c r="S520" s="4">
        <v>45975</v>
      </c>
      <c r="U520">
        <v>108</v>
      </c>
      <c r="V520">
        <v>540000</v>
      </c>
      <c r="W520" t="s">
        <v>85</v>
      </c>
      <c r="X520" t="s">
        <v>385</v>
      </c>
      <c r="Y520">
        <v>0</v>
      </c>
      <c r="Z520">
        <v>495376</v>
      </c>
      <c r="AA520">
        <v>44624</v>
      </c>
      <c r="AB520">
        <v>0</v>
      </c>
      <c r="AC520">
        <v>0</v>
      </c>
      <c r="AD520">
        <v>0</v>
      </c>
      <c r="AG520">
        <v>0</v>
      </c>
      <c r="AP520" t="s">
        <v>386</v>
      </c>
      <c r="AQ520" t="s">
        <v>387</v>
      </c>
      <c r="AR520" t="s">
        <v>388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80</v>
      </c>
      <c r="BC520" t="s">
        <v>1714</v>
      </c>
      <c r="BD520">
        <v>0</v>
      </c>
      <c r="BF520" t="s">
        <v>387</v>
      </c>
      <c r="BI520" t="s">
        <v>1715</v>
      </c>
      <c r="BJ520" s="5" t="str">
        <f>VLOOKUP(A520,ReferenceTable[],4,FALSE)</f>
        <v>CCLSV4201</v>
      </c>
      <c r="BK520">
        <f>VLOOKUP(A520,ReferenceTable[],5,FALSE)</f>
        <v>0</v>
      </c>
      <c r="BL520">
        <f>VLOOKUP(A520,ReferenceTable[],6,FALSE)</f>
        <v>0</v>
      </c>
      <c r="BM520">
        <f>VLOOKUP(A520,ReferenceTable[],7,FALSE)</f>
        <v>0</v>
      </c>
      <c r="BN520" s="4">
        <f>VLOOKUP(A520,ReferenceTable[],9,FALSE)</f>
        <v>45981</v>
      </c>
      <c r="BO520">
        <f>VLOOKUP(A520,ReferenceTable[],10,FALSE)</f>
        <v>600000</v>
      </c>
      <c r="BP520">
        <f>VLOOKUP(A520,ReferenceTable[],11,FALSE)</f>
        <v>0</v>
      </c>
      <c r="BQ520">
        <f>VLOOKUP(A520,ReferenceTable[],12,FALSE)</f>
        <v>0</v>
      </c>
      <c r="BR520" t="str">
        <f>VLOOKUP(A520,ReferenceTable[],14,FALSE)</f>
        <v>PROJ:NESTA   BUYER:JACKIE. ( 0.0156 )</v>
      </c>
      <c r="BS520" s="4">
        <f>VLOOKUP(A520,ReferenceTable[],15,FALSE)</f>
        <v>45987</v>
      </c>
      <c r="BT520">
        <f>VLOOKUP(A520,ReferenceTable[],16,FALSE)</f>
        <v>2</v>
      </c>
      <c r="BU520" t="str">
        <f>VLOOKUP(A520,ReferenceTable[],17,FALSE)</f>
        <v>FT</v>
      </c>
      <c r="BV520" s="4">
        <f>VLOOKUP(A520,ReferenceTable[],18,FALSE)</f>
        <v>45940</v>
      </c>
      <c r="BW520" s="4">
        <f>VLOOKUP(A520,ReferenceTable[],19,FALSE)</f>
        <v>45975</v>
      </c>
      <c r="BX520">
        <f>VLOOKUP(A520,ReferenceTable[],20,FALSE)</f>
        <v>1934100</v>
      </c>
    </row>
    <row r="521" spans="1:76">
      <c r="A521" t="s">
        <v>1712</v>
      </c>
      <c r="B521">
        <v>10000</v>
      </c>
      <c r="C521">
        <v>20000</v>
      </c>
      <c r="D521" s="4">
        <v>45982</v>
      </c>
      <c r="E521" t="s">
        <v>77</v>
      </c>
      <c r="F521">
        <v>0.476701388888889</v>
      </c>
      <c r="G521" t="s">
        <v>1713</v>
      </c>
      <c r="I521">
        <v>1</v>
      </c>
      <c r="J521" t="s">
        <v>984</v>
      </c>
      <c r="K521">
        <v>93</v>
      </c>
      <c r="L521" t="s">
        <v>116</v>
      </c>
      <c r="M521" t="s">
        <v>96</v>
      </c>
      <c r="N521" t="s">
        <v>117</v>
      </c>
      <c r="O521" t="s">
        <v>118</v>
      </c>
      <c r="P521">
        <v>1056</v>
      </c>
      <c r="S521" s="4">
        <v>45978</v>
      </c>
      <c r="U521">
        <v>108</v>
      </c>
      <c r="V521">
        <v>114048</v>
      </c>
      <c r="W521" t="s">
        <v>85</v>
      </c>
      <c r="X521" t="s">
        <v>385</v>
      </c>
      <c r="Y521">
        <v>0</v>
      </c>
      <c r="Z521">
        <v>104624</v>
      </c>
      <c r="AA521">
        <v>9424</v>
      </c>
      <c r="AB521">
        <v>0</v>
      </c>
      <c r="AC521">
        <v>0</v>
      </c>
      <c r="AD521">
        <v>0</v>
      </c>
      <c r="AG521">
        <v>0</v>
      </c>
      <c r="AP521" t="s">
        <v>386</v>
      </c>
      <c r="AQ521" t="s">
        <v>387</v>
      </c>
      <c r="AR521" t="s">
        <v>388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80</v>
      </c>
      <c r="BC521" t="s">
        <v>1714</v>
      </c>
      <c r="BD521">
        <v>0</v>
      </c>
      <c r="BF521" t="s">
        <v>387</v>
      </c>
      <c r="BI521" t="s">
        <v>1715</v>
      </c>
      <c r="BJ521" s="5" t="str">
        <f>VLOOKUP(A521,ReferenceTable[],4,FALSE)</f>
        <v>CCLSV4201</v>
      </c>
      <c r="BK521">
        <f>VLOOKUP(A521,ReferenceTable[],5,FALSE)</f>
        <v>0</v>
      </c>
      <c r="BL521">
        <f>VLOOKUP(A521,ReferenceTable[],6,FALSE)</f>
        <v>0</v>
      </c>
      <c r="BM521">
        <f>VLOOKUP(A521,ReferenceTable[],7,FALSE)</f>
        <v>0</v>
      </c>
      <c r="BN521" s="4">
        <f>VLOOKUP(A521,ReferenceTable[],9,FALSE)</f>
        <v>45981</v>
      </c>
      <c r="BO521">
        <f>VLOOKUP(A521,ReferenceTable[],10,FALSE)</f>
        <v>600000</v>
      </c>
      <c r="BP521">
        <f>VLOOKUP(A521,ReferenceTable[],11,FALSE)</f>
        <v>0</v>
      </c>
      <c r="BQ521">
        <f>VLOOKUP(A521,ReferenceTable[],12,FALSE)</f>
        <v>0</v>
      </c>
      <c r="BR521" t="str">
        <f>VLOOKUP(A521,ReferenceTable[],14,FALSE)</f>
        <v>PROJ:NESTA   BUYER:JACKIE. ( 0.0156 )</v>
      </c>
      <c r="BS521" s="4">
        <f>VLOOKUP(A521,ReferenceTable[],15,FALSE)</f>
        <v>45987</v>
      </c>
      <c r="BT521">
        <f>VLOOKUP(A521,ReferenceTable[],16,FALSE)</f>
        <v>2</v>
      </c>
      <c r="BU521" t="str">
        <f>VLOOKUP(A521,ReferenceTable[],17,FALSE)</f>
        <v>FT</v>
      </c>
      <c r="BV521" s="4">
        <f>VLOOKUP(A521,ReferenceTable[],18,FALSE)</f>
        <v>45940</v>
      </c>
      <c r="BW521" s="4">
        <f>VLOOKUP(A521,ReferenceTable[],19,FALSE)</f>
        <v>45975</v>
      </c>
      <c r="BX521">
        <f>VLOOKUP(A521,ReferenceTable[],20,FALSE)</f>
        <v>1934100</v>
      </c>
    </row>
    <row r="522" spans="1:76">
      <c r="A522" t="s">
        <v>1712</v>
      </c>
      <c r="B522">
        <v>10000</v>
      </c>
      <c r="C522">
        <v>30000</v>
      </c>
      <c r="D522" s="4">
        <v>45982</v>
      </c>
      <c r="E522" t="s">
        <v>77</v>
      </c>
      <c r="F522">
        <v>0.476701388888889</v>
      </c>
      <c r="G522" t="s">
        <v>1713</v>
      </c>
      <c r="I522">
        <v>2</v>
      </c>
      <c r="J522" t="s">
        <v>984</v>
      </c>
      <c r="K522">
        <v>110</v>
      </c>
      <c r="L522" t="s">
        <v>162</v>
      </c>
      <c r="M522" t="s">
        <v>163</v>
      </c>
      <c r="N522" t="s">
        <v>390</v>
      </c>
      <c r="O522" t="s">
        <v>391</v>
      </c>
      <c r="P522">
        <v>12038</v>
      </c>
      <c r="S522" s="4">
        <v>45978</v>
      </c>
      <c r="U522">
        <v>54</v>
      </c>
      <c r="V522">
        <v>650052</v>
      </c>
      <c r="W522" t="s">
        <v>85</v>
      </c>
      <c r="X522" t="s">
        <v>385</v>
      </c>
      <c r="Y522">
        <v>0</v>
      </c>
      <c r="Z522">
        <v>600000</v>
      </c>
      <c r="AA522">
        <v>50052</v>
      </c>
      <c r="AB522">
        <v>0</v>
      </c>
      <c r="AC522">
        <v>0</v>
      </c>
      <c r="AD522">
        <v>0</v>
      </c>
      <c r="AG522">
        <v>0</v>
      </c>
      <c r="AP522" t="s">
        <v>386</v>
      </c>
      <c r="AQ522" t="s">
        <v>387</v>
      </c>
      <c r="AR522" t="s">
        <v>388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80</v>
      </c>
      <c r="BC522" t="s">
        <v>1714</v>
      </c>
      <c r="BD522">
        <v>0</v>
      </c>
      <c r="BF522" t="s">
        <v>387</v>
      </c>
      <c r="BI522" t="s">
        <v>1715</v>
      </c>
      <c r="BJ522" s="5" t="str">
        <f>VLOOKUP(A522,ReferenceTable[],4,FALSE)</f>
        <v>CCLSV4201</v>
      </c>
      <c r="BK522">
        <f>VLOOKUP(A522,ReferenceTable[],5,FALSE)</f>
        <v>0</v>
      </c>
      <c r="BL522">
        <f>VLOOKUP(A522,ReferenceTable[],6,FALSE)</f>
        <v>0</v>
      </c>
      <c r="BM522">
        <f>VLOOKUP(A522,ReferenceTable[],7,FALSE)</f>
        <v>0</v>
      </c>
      <c r="BN522" s="4">
        <f>VLOOKUP(A522,ReferenceTable[],9,FALSE)</f>
        <v>45981</v>
      </c>
      <c r="BO522">
        <f>VLOOKUP(A522,ReferenceTable[],10,FALSE)</f>
        <v>600000</v>
      </c>
      <c r="BP522">
        <f>VLOOKUP(A522,ReferenceTable[],11,FALSE)</f>
        <v>0</v>
      </c>
      <c r="BQ522">
        <f>VLOOKUP(A522,ReferenceTable[],12,FALSE)</f>
        <v>0</v>
      </c>
      <c r="BR522" t="str">
        <f>VLOOKUP(A522,ReferenceTable[],14,FALSE)</f>
        <v>PROJ:NESTA   BUYER:JACKIE. ( 0.0156 )</v>
      </c>
      <c r="BS522" s="4">
        <f>VLOOKUP(A522,ReferenceTable[],15,FALSE)</f>
        <v>45987</v>
      </c>
      <c r="BT522">
        <f>VLOOKUP(A522,ReferenceTable[],16,FALSE)</f>
        <v>2</v>
      </c>
      <c r="BU522" t="str">
        <f>VLOOKUP(A522,ReferenceTable[],17,FALSE)</f>
        <v>FT</v>
      </c>
      <c r="BV522" s="4">
        <f>VLOOKUP(A522,ReferenceTable[],18,FALSE)</f>
        <v>45940</v>
      </c>
      <c r="BW522" s="4">
        <f>VLOOKUP(A522,ReferenceTable[],19,FALSE)</f>
        <v>45975</v>
      </c>
      <c r="BX522">
        <f>VLOOKUP(A522,ReferenceTable[],20,FALSE)</f>
        <v>1934100</v>
      </c>
    </row>
    <row r="523" spans="1:76">
      <c r="A523" t="s">
        <v>1712</v>
      </c>
      <c r="B523">
        <v>10000</v>
      </c>
      <c r="C523">
        <v>40000</v>
      </c>
      <c r="D523" s="4">
        <v>45982</v>
      </c>
      <c r="E523" t="s">
        <v>77</v>
      </c>
      <c r="F523">
        <v>0.476701388888889</v>
      </c>
      <c r="G523" t="s">
        <v>1713</v>
      </c>
      <c r="I523">
        <v>3</v>
      </c>
      <c r="J523" t="s">
        <v>984</v>
      </c>
      <c r="K523">
        <v>91</v>
      </c>
      <c r="L523" t="s">
        <v>392</v>
      </c>
      <c r="M523" t="s">
        <v>393</v>
      </c>
      <c r="N523" t="s">
        <v>394</v>
      </c>
      <c r="O523" t="s">
        <v>395</v>
      </c>
      <c r="P523">
        <v>70000</v>
      </c>
      <c r="S523" s="4">
        <v>45982</v>
      </c>
      <c r="U523">
        <v>9</v>
      </c>
      <c r="V523">
        <v>630000</v>
      </c>
      <c r="W523" t="s">
        <v>85</v>
      </c>
      <c r="X523" t="s">
        <v>385</v>
      </c>
      <c r="Y523">
        <v>0</v>
      </c>
      <c r="Z523">
        <v>600000</v>
      </c>
      <c r="AA523">
        <v>30000</v>
      </c>
      <c r="AB523">
        <v>0</v>
      </c>
      <c r="AC523">
        <v>0</v>
      </c>
      <c r="AD523">
        <v>0</v>
      </c>
      <c r="AG523">
        <v>0</v>
      </c>
      <c r="AP523" t="s">
        <v>386</v>
      </c>
      <c r="AQ523" t="s">
        <v>387</v>
      </c>
      <c r="AR523" t="s">
        <v>388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80</v>
      </c>
      <c r="BC523" t="s">
        <v>1714</v>
      </c>
      <c r="BD523">
        <v>0</v>
      </c>
      <c r="BF523" t="s">
        <v>387</v>
      </c>
      <c r="BI523" t="s">
        <v>1715</v>
      </c>
      <c r="BJ523" s="5" t="str">
        <f>VLOOKUP(A523,ReferenceTable[],4,FALSE)</f>
        <v>CCLSV4201</v>
      </c>
      <c r="BK523">
        <f>VLOOKUP(A523,ReferenceTable[],5,FALSE)</f>
        <v>0</v>
      </c>
      <c r="BL523">
        <f>VLOOKUP(A523,ReferenceTable[],6,FALSE)</f>
        <v>0</v>
      </c>
      <c r="BM523">
        <f>VLOOKUP(A523,ReferenceTable[],7,FALSE)</f>
        <v>0</v>
      </c>
      <c r="BN523" s="4">
        <f>VLOOKUP(A523,ReferenceTable[],9,FALSE)</f>
        <v>45981</v>
      </c>
      <c r="BO523">
        <f>VLOOKUP(A523,ReferenceTable[],10,FALSE)</f>
        <v>600000</v>
      </c>
      <c r="BP523">
        <f>VLOOKUP(A523,ReferenceTable[],11,FALSE)</f>
        <v>0</v>
      </c>
      <c r="BQ523">
        <f>VLOOKUP(A523,ReferenceTable[],12,FALSE)</f>
        <v>0</v>
      </c>
      <c r="BR523" t="str">
        <f>VLOOKUP(A523,ReferenceTable[],14,FALSE)</f>
        <v>PROJ:NESTA   BUYER:JACKIE. ( 0.0156 )</v>
      </c>
      <c r="BS523" s="4">
        <f>VLOOKUP(A523,ReferenceTable[],15,FALSE)</f>
        <v>45987</v>
      </c>
      <c r="BT523">
        <f>VLOOKUP(A523,ReferenceTable[],16,FALSE)</f>
        <v>2</v>
      </c>
      <c r="BU523" t="str">
        <f>VLOOKUP(A523,ReferenceTable[],17,FALSE)</f>
        <v>FT</v>
      </c>
      <c r="BV523" s="4">
        <f>VLOOKUP(A523,ReferenceTable[],18,FALSE)</f>
        <v>45940</v>
      </c>
      <c r="BW523" s="4">
        <f>VLOOKUP(A523,ReferenceTable[],19,FALSE)</f>
        <v>45975</v>
      </c>
      <c r="BX523">
        <f>VLOOKUP(A523,ReferenceTable[],20,FALSE)</f>
        <v>1934100</v>
      </c>
    </row>
    <row r="524" spans="1:76">
      <c r="A524" t="s">
        <v>1716</v>
      </c>
      <c r="B524">
        <v>10000</v>
      </c>
      <c r="C524">
        <v>20000</v>
      </c>
      <c r="D524" s="4">
        <v>45994</v>
      </c>
      <c r="E524" t="s">
        <v>77</v>
      </c>
      <c r="F524">
        <v>0.537800925925926</v>
      </c>
      <c r="G524" t="s">
        <v>1717</v>
      </c>
      <c r="I524">
        <v>1</v>
      </c>
      <c r="J524" t="s">
        <v>984</v>
      </c>
      <c r="K524">
        <v>93</v>
      </c>
      <c r="L524" t="s">
        <v>116</v>
      </c>
      <c r="M524" t="s">
        <v>96</v>
      </c>
      <c r="N524" t="s">
        <v>117</v>
      </c>
      <c r="O524" t="s">
        <v>118</v>
      </c>
      <c r="P524">
        <v>6056</v>
      </c>
      <c r="S524" s="4">
        <v>45974</v>
      </c>
      <c r="U524">
        <v>108</v>
      </c>
      <c r="V524">
        <v>654048</v>
      </c>
      <c r="W524" t="s">
        <v>85</v>
      </c>
      <c r="X524" t="s">
        <v>385</v>
      </c>
      <c r="Y524">
        <v>0</v>
      </c>
      <c r="Z524">
        <v>600000</v>
      </c>
      <c r="AA524">
        <v>54048</v>
      </c>
      <c r="AB524">
        <v>0</v>
      </c>
      <c r="AC524">
        <v>0</v>
      </c>
      <c r="AD524">
        <v>0</v>
      </c>
      <c r="AG524">
        <v>0</v>
      </c>
      <c r="AP524" t="s">
        <v>386</v>
      </c>
      <c r="AQ524" t="s">
        <v>387</v>
      </c>
      <c r="AR524" t="s">
        <v>388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80</v>
      </c>
      <c r="BC524" t="s">
        <v>1718</v>
      </c>
      <c r="BD524">
        <v>0</v>
      </c>
      <c r="BF524" t="s">
        <v>387</v>
      </c>
      <c r="BI524" t="s">
        <v>1719</v>
      </c>
      <c r="BJ524" s="5" t="str">
        <f>VLOOKUP(A524,ReferenceTable[],4,FALSE)</f>
        <v>CCLSV4201</v>
      </c>
      <c r="BK524">
        <f>VLOOKUP(A524,ReferenceTable[],5,FALSE)</f>
        <v>0</v>
      </c>
      <c r="BL524">
        <f>VLOOKUP(A524,ReferenceTable[],6,FALSE)</f>
        <v>0</v>
      </c>
      <c r="BM524">
        <f>VLOOKUP(A524,ReferenceTable[],7,FALSE)</f>
        <v>0</v>
      </c>
      <c r="BN524" s="4">
        <f>VLOOKUP(A524,ReferenceTable[],9,FALSE)</f>
        <v>45999</v>
      </c>
      <c r="BO524">
        <f>VLOOKUP(A524,ReferenceTable[],10,FALSE)</f>
        <v>600000</v>
      </c>
      <c r="BP524">
        <f>VLOOKUP(A524,ReferenceTable[],11,FALSE)</f>
        <v>0</v>
      </c>
      <c r="BQ524">
        <f>VLOOKUP(A524,ReferenceTable[],12,FALSE)</f>
        <v>0</v>
      </c>
      <c r="BR524" t="str">
        <f>VLOOKUP(A524,ReferenceTable[],14,FALSE)</f>
        <v>PROJ:NESTA   BUYER:JACKIE. ( 0.0156 )</v>
      </c>
      <c r="BS524" s="4">
        <f>VLOOKUP(A524,ReferenceTable[],15,FALSE)</f>
        <v>46006</v>
      </c>
      <c r="BT524">
        <f>VLOOKUP(A524,ReferenceTable[],16,FALSE)</f>
        <v>2</v>
      </c>
      <c r="BU524" t="str">
        <f>VLOOKUP(A524,ReferenceTable[],17,FALSE)</f>
        <v>FT</v>
      </c>
      <c r="BV524" s="4">
        <f>VLOOKUP(A524,ReferenceTable[],18,FALSE)</f>
        <v>45940</v>
      </c>
      <c r="BW524" s="4">
        <f>VLOOKUP(A524,ReferenceTable[],19,FALSE)</f>
        <v>0</v>
      </c>
      <c r="BX524">
        <f>VLOOKUP(A524,ReferenceTable[],20,FALSE)</f>
        <v>0</v>
      </c>
    </row>
    <row r="525" spans="1:76">
      <c r="A525" t="s">
        <v>1720</v>
      </c>
      <c r="B525">
        <v>10000</v>
      </c>
      <c r="C525">
        <v>20000</v>
      </c>
      <c r="D525" s="4">
        <v>45985</v>
      </c>
      <c r="E525" t="s">
        <v>77</v>
      </c>
      <c r="F525" t="s">
        <v>1721</v>
      </c>
      <c r="G525" t="s">
        <v>1722</v>
      </c>
      <c r="I525">
        <v>2</v>
      </c>
      <c r="J525" t="s">
        <v>984</v>
      </c>
      <c r="K525">
        <v>110</v>
      </c>
      <c r="L525" t="s">
        <v>162</v>
      </c>
      <c r="M525" t="s">
        <v>163</v>
      </c>
      <c r="N525" t="s">
        <v>390</v>
      </c>
      <c r="O525" t="s">
        <v>391</v>
      </c>
      <c r="P525">
        <v>12593</v>
      </c>
      <c r="S525" s="4">
        <v>45976</v>
      </c>
      <c r="U525">
        <v>54</v>
      </c>
      <c r="V525">
        <v>680022</v>
      </c>
      <c r="W525" t="s">
        <v>85</v>
      </c>
      <c r="X525" t="s">
        <v>1723</v>
      </c>
      <c r="Y525">
        <v>0</v>
      </c>
      <c r="Z525">
        <v>640000</v>
      </c>
      <c r="AA525">
        <v>40022</v>
      </c>
      <c r="AB525">
        <v>0</v>
      </c>
      <c r="AC525">
        <v>0</v>
      </c>
      <c r="AD525">
        <v>0</v>
      </c>
      <c r="AG525">
        <v>0</v>
      </c>
      <c r="AP525" t="s">
        <v>1724</v>
      </c>
      <c r="AQ525" t="s">
        <v>387</v>
      </c>
      <c r="AR525" t="s">
        <v>388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80</v>
      </c>
      <c r="BC525" t="s">
        <v>1725</v>
      </c>
      <c r="BD525">
        <v>0</v>
      </c>
      <c r="BF525" t="s">
        <v>387</v>
      </c>
      <c r="BI525" t="s">
        <v>1726</v>
      </c>
      <c r="BJ525" s="5" t="str">
        <f>VLOOKUP(A525,ReferenceTable[],4,FALSE)</f>
        <v>CCLSV4201</v>
      </c>
      <c r="BK525">
        <f>VLOOKUP(A525,ReferenceTable[],5,FALSE)</f>
        <v>0</v>
      </c>
      <c r="BL525">
        <f>VLOOKUP(A525,ReferenceTable[],6,FALSE)</f>
        <v>0</v>
      </c>
      <c r="BM525">
        <f>VLOOKUP(A525,ReferenceTable[],7,FALSE)</f>
        <v>0</v>
      </c>
      <c r="BN525" s="4">
        <f>VLOOKUP(A525,ReferenceTable[],9,FALSE)</f>
        <v>45986</v>
      </c>
      <c r="BO525">
        <f>VLOOKUP(A525,ReferenceTable[],10,FALSE)</f>
        <v>640000</v>
      </c>
      <c r="BP525">
        <f>VLOOKUP(A525,ReferenceTable[],11,FALSE)</f>
        <v>0</v>
      </c>
      <c r="BQ525">
        <f>VLOOKUP(A525,ReferenceTable[],12,FALSE)</f>
        <v>0</v>
      </c>
      <c r="BR525" t="str">
        <f>VLOOKUP(A525,ReferenceTable[],14,FALSE)</f>
        <v>PROJ:NASTA  BUYER:JACKIE ( 0.0156 )</v>
      </c>
      <c r="BS525" s="4">
        <f>VLOOKUP(A525,ReferenceTable[],15,FALSE)</f>
        <v>45995</v>
      </c>
      <c r="BT525">
        <f>VLOOKUP(A525,ReferenceTable[],16,FALSE)</f>
        <v>3</v>
      </c>
      <c r="BU525" t="str">
        <f>VLOOKUP(A525,ReferenceTable[],17,FALSE)</f>
        <v>FT</v>
      </c>
      <c r="BV525" s="4">
        <f>VLOOKUP(A525,ReferenceTable[],18,FALSE)</f>
        <v>45940</v>
      </c>
      <c r="BW525" s="4">
        <f>VLOOKUP(A525,ReferenceTable[],19,FALSE)</f>
        <v>0</v>
      </c>
      <c r="BX525">
        <f>VLOOKUP(A525,ReferenceTable[],20,FALSE)</f>
        <v>0</v>
      </c>
    </row>
    <row r="526" spans="1:76">
      <c r="A526" t="s">
        <v>1720</v>
      </c>
      <c r="B526">
        <v>10000</v>
      </c>
      <c r="C526">
        <v>30000</v>
      </c>
      <c r="D526" s="4">
        <v>45985</v>
      </c>
      <c r="E526" t="s">
        <v>77</v>
      </c>
      <c r="F526" t="s">
        <v>1721</v>
      </c>
      <c r="G526" t="s">
        <v>1722</v>
      </c>
      <c r="I526">
        <v>3</v>
      </c>
      <c r="J526" t="s">
        <v>984</v>
      </c>
      <c r="K526">
        <v>91</v>
      </c>
      <c r="L526" t="s">
        <v>392</v>
      </c>
      <c r="M526" t="s">
        <v>393</v>
      </c>
      <c r="N526" t="s">
        <v>394</v>
      </c>
      <c r="O526" t="s">
        <v>395</v>
      </c>
      <c r="P526">
        <v>72000</v>
      </c>
      <c r="S526" s="4">
        <v>45980</v>
      </c>
      <c r="U526">
        <v>9</v>
      </c>
      <c r="V526">
        <v>648000</v>
      </c>
      <c r="W526" t="s">
        <v>85</v>
      </c>
      <c r="X526" t="s">
        <v>1723</v>
      </c>
      <c r="Y526">
        <v>0</v>
      </c>
      <c r="Z526">
        <v>640000</v>
      </c>
      <c r="AA526">
        <v>8000</v>
      </c>
      <c r="AB526">
        <v>0</v>
      </c>
      <c r="AC526">
        <v>0</v>
      </c>
      <c r="AD526">
        <v>0</v>
      </c>
      <c r="AG526">
        <v>0</v>
      </c>
      <c r="AP526" t="s">
        <v>1724</v>
      </c>
      <c r="AQ526" t="s">
        <v>387</v>
      </c>
      <c r="AR526" t="s">
        <v>388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80</v>
      </c>
      <c r="BC526" t="s">
        <v>1725</v>
      </c>
      <c r="BD526">
        <v>0</v>
      </c>
      <c r="BF526" t="s">
        <v>387</v>
      </c>
      <c r="BI526" t="s">
        <v>1726</v>
      </c>
      <c r="BJ526" s="5" t="str">
        <f>VLOOKUP(A526,ReferenceTable[],4,FALSE)</f>
        <v>CCLSV4201</v>
      </c>
      <c r="BK526">
        <f>VLOOKUP(A526,ReferenceTable[],5,FALSE)</f>
        <v>0</v>
      </c>
      <c r="BL526">
        <f>VLOOKUP(A526,ReferenceTable[],6,FALSE)</f>
        <v>0</v>
      </c>
      <c r="BM526">
        <f>VLOOKUP(A526,ReferenceTable[],7,FALSE)</f>
        <v>0</v>
      </c>
      <c r="BN526" s="4">
        <f>VLOOKUP(A526,ReferenceTable[],9,FALSE)</f>
        <v>45986</v>
      </c>
      <c r="BO526">
        <f>VLOOKUP(A526,ReferenceTable[],10,FALSE)</f>
        <v>640000</v>
      </c>
      <c r="BP526">
        <f>VLOOKUP(A526,ReferenceTable[],11,FALSE)</f>
        <v>0</v>
      </c>
      <c r="BQ526">
        <f>VLOOKUP(A526,ReferenceTable[],12,FALSE)</f>
        <v>0</v>
      </c>
      <c r="BR526" t="str">
        <f>VLOOKUP(A526,ReferenceTable[],14,FALSE)</f>
        <v>PROJ:NASTA  BUYER:JACKIE ( 0.0156 )</v>
      </c>
      <c r="BS526" s="4">
        <f>VLOOKUP(A526,ReferenceTable[],15,FALSE)</f>
        <v>45995</v>
      </c>
      <c r="BT526">
        <f>VLOOKUP(A526,ReferenceTable[],16,FALSE)</f>
        <v>3</v>
      </c>
      <c r="BU526" t="str">
        <f>VLOOKUP(A526,ReferenceTable[],17,FALSE)</f>
        <v>FT</v>
      </c>
      <c r="BV526" s="4">
        <f>VLOOKUP(A526,ReferenceTable[],18,FALSE)</f>
        <v>45940</v>
      </c>
      <c r="BW526" s="4">
        <f>VLOOKUP(A526,ReferenceTable[],19,FALSE)</f>
        <v>0</v>
      </c>
      <c r="BX526">
        <f>VLOOKUP(A526,ReferenceTable[],20,FALSE)</f>
        <v>0</v>
      </c>
    </row>
    <row r="527" spans="1:76">
      <c r="A527" t="s">
        <v>1727</v>
      </c>
      <c r="B527">
        <v>10000</v>
      </c>
      <c r="C527">
        <v>20000</v>
      </c>
      <c r="D527" s="4">
        <v>45982</v>
      </c>
      <c r="E527" t="s">
        <v>77</v>
      </c>
      <c r="F527" t="s">
        <v>1728</v>
      </c>
      <c r="G527" t="s">
        <v>1729</v>
      </c>
      <c r="I527">
        <v>1</v>
      </c>
      <c r="J527" t="s">
        <v>984</v>
      </c>
      <c r="K527">
        <v>113</v>
      </c>
      <c r="L527" t="s">
        <v>162</v>
      </c>
      <c r="M527" t="s">
        <v>163</v>
      </c>
      <c r="N527" t="s">
        <v>1648</v>
      </c>
      <c r="O527" t="s">
        <v>1649</v>
      </c>
      <c r="P527">
        <v>157500</v>
      </c>
      <c r="S527" s="4">
        <v>45964</v>
      </c>
      <c r="U527">
        <v>3</v>
      </c>
      <c r="V527">
        <v>472500</v>
      </c>
      <c r="W527" t="s">
        <v>85</v>
      </c>
      <c r="X527" t="s">
        <v>1730</v>
      </c>
      <c r="Y527">
        <v>0</v>
      </c>
      <c r="Z527">
        <v>472498</v>
      </c>
      <c r="AA527">
        <v>2</v>
      </c>
      <c r="AB527">
        <v>0</v>
      </c>
      <c r="AC527">
        <v>0</v>
      </c>
      <c r="AD527">
        <v>0</v>
      </c>
      <c r="AG527">
        <v>0</v>
      </c>
      <c r="AP527" t="s">
        <v>1731</v>
      </c>
      <c r="AQ527" t="s">
        <v>907</v>
      </c>
      <c r="AR527" t="s">
        <v>908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80</v>
      </c>
      <c r="BC527" t="s">
        <v>1732</v>
      </c>
      <c r="BD527">
        <v>0</v>
      </c>
      <c r="BF527" t="s">
        <v>907</v>
      </c>
      <c r="BI527" t="s">
        <v>1733</v>
      </c>
      <c r="BJ527" s="5" t="str">
        <f>VLOOKUP(A527,ReferenceTable[],4,FALSE)</f>
        <v>CCLSV6001</v>
      </c>
      <c r="BK527" t="str">
        <f>VLOOKUP(A527,ReferenceTable[],5,FALSE)</f>
        <v>XHX9012</v>
      </c>
      <c r="BL527">
        <f>VLOOKUP(A527,ReferenceTable[],6,FALSE)</f>
        <v>0</v>
      </c>
      <c r="BM527">
        <f>VLOOKUP(A527,ReferenceTable[],7,FALSE)</f>
        <v>0</v>
      </c>
      <c r="BN527" s="4">
        <f>VLOOKUP(A527,ReferenceTable[],9,FALSE)</f>
        <v>45986</v>
      </c>
      <c r="BO527">
        <f>VLOOKUP(A527,ReferenceTable[],10,FALSE)</f>
        <v>800000</v>
      </c>
      <c r="BP527">
        <f>VLOOKUP(A527,ReferenceTable[],11,FALSE)</f>
        <v>800000</v>
      </c>
      <c r="BQ527">
        <f>VLOOKUP(A527,ReferenceTable[],12,FALSE)</f>
        <v>0</v>
      </c>
      <c r="BR527" t="str">
        <f>VLOOKUP(A527,ReferenceTable[],14,FALSE)</f>
        <v>BUYER:SHIRA</v>
      </c>
      <c r="BS527" s="4">
        <f>VLOOKUP(A527,ReferenceTable[],15,FALSE)</f>
        <v>45986</v>
      </c>
      <c r="BT527">
        <f>VLOOKUP(A527,ReferenceTable[],16,FALSE)</f>
        <v>1</v>
      </c>
      <c r="BU527" t="str">
        <f>VLOOKUP(A527,ReferenceTable[],17,FALSE)</f>
        <v>FT</v>
      </c>
      <c r="BV527" s="4">
        <f>VLOOKUP(A527,ReferenceTable[],18,FALSE)</f>
        <v>45943</v>
      </c>
      <c r="BW527" s="4">
        <f>VLOOKUP(A527,ReferenceTable[],19,FALSE)</f>
        <v>45964</v>
      </c>
      <c r="BX527">
        <f>VLOOKUP(A527,ReferenceTable[],20,FALSE)</f>
        <v>800004</v>
      </c>
    </row>
    <row r="528" spans="1:76">
      <c r="A528" t="s">
        <v>1727</v>
      </c>
      <c r="B528">
        <v>10000</v>
      </c>
      <c r="C528">
        <v>30000</v>
      </c>
      <c r="D528" s="4">
        <v>45982</v>
      </c>
      <c r="E528" t="s">
        <v>77</v>
      </c>
      <c r="F528" t="s">
        <v>1728</v>
      </c>
      <c r="G528" t="s">
        <v>1729</v>
      </c>
      <c r="I528">
        <v>1</v>
      </c>
      <c r="J528" t="s">
        <v>984</v>
      </c>
      <c r="K528">
        <v>76</v>
      </c>
      <c r="L528" t="s">
        <v>441</v>
      </c>
      <c r="M528" t="s">
        <v>82</v>
      </c>
      <c r="N528" t="s">
        <v>1680</v>
      </c>
      <c r="O528" t="s">
        <v>1681</v>
      </c>
      <c r="P528">
        <v>70834</v>
      </c>
      <c r="S528" s="4">
        <v>45974</v>
      </c>
      <c r="U528">
        <v>3</v>
      </c>
      <c r="V528">
        <v>212502</v>
      </c>
      <c r="W528" t="s">
        <v>85</v>
      </c>
      <c r="X528" t="s">
        <v>1730</v>
      </c>
      <c r="Y528">
        <v>0</v>
      </c>
      <c r="Z528">
        <v>212501</v>
      </c>
      <c r="AA528">
        <v>1</v>
      </c>
      <c r="AB528">
        <v>0</v>
      </c>
      <c r="AC528">
        <v>0</v>
      </c>
      <c r="AD528">
        <v>0</v>
      </c>
      <c r="AG528">
        <v>0</v>
      </c>
      <c r="AP528" t="s">
        <v>1731</v>
      </c>
      <c r="AQ528" t="s">
        <v>907</v>
      </c>
      <c r="AR528" t="s">
        <v>908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80</v>
      </c>
      <c r="BC528" t="s">
        <v>1732</v>
      </c>
      <c r="BD528">
        <v>0</v>
      </c>
      <c r="BF528" t="s">
        <v>907</v>
      </c>
      <c r="BI528" t="s">
        <v>1733</v>
      </c>
      <c r="BJ528" s="5" t="str">
        <f>VLOOKUP(A528,ReferenceTable[],4,FALSE)</f>
        <v>CCLSV6001</v>
      </c>
      <c r="BK528" t="str">
        <f>VLOOKUP(A528,ReferenceTable[],5,FALSE)</f>
        <v>XHX9012</v>
      </c>
      <c r="BL528">
        <f>VLOOKUP(A528,ReferenceTable[],6,FALSE)</f>
        <v>0</v>
      </c>
      <c r="BM528">
        <f>VLOOKUP(A528,ReferenceTable[],7,FALSE)</f>
        <v>0</v>
      </c>
      <c r="BN528" s="4">
        <f>VLOOKUP(A528,ReferenceTable[],9,FALSE)</f>
        <v>45986</v>
      </c>
      <c r="BO528">
        <f>VLOOKUP(A528,ReferenceTable[],10,FALSE)</f>
        <v>800000</v>
      </c>
      <c r="BP528">
        <f>VLOOKUP(A528,ReferenceTable[],11,FALSE)</f>
        <v>800000</v>
      </c>
      <c r="BQ528">
        <f>VLOOKUP(A528,ReferenceTable[],12,FALSE)</f>
        <v>0</v>
      </c>
      <c r="BR528" t="str">
        <f>VLOOKUP(A528,ReferenceTable[],14,FALSE)</f>
        <v>BUYER:SHIRA</v>
      </c>
      <c r="BS528" s="4">
        <f>VLOOKUP(A528,ReferenceTable[],15,FALSE)</f>
        <v>45986</v>
      </c>
      <c r="BT528">
        <f>VLOOKUP(A528,ReferenceTable[],16,FALSE)</f>
        <v>1</v>
      </c>
      <c r="BU528" t="str">
        <f>VLOOKUP(A528,ReferenceTable[],17,FALSE)</f>
        <v>FT</v>
      </c>
      <c r="BV528" s="4">
        <f>VLOOKUP(A528,ReferenceTable[],18,FALSE)</f>
        <v>45943</v>
      </c>
      <c r="BW528" s="4">
        <f>VLOOKUP(A528,ReferenceTable[],19,FALSE)</f>
        <v>45964</v>
      </c>
      <c r="BX528">
        <f>VLOOKUP(A528,ReferenceTable[],20,FALSE)</f>
        <v>800004</v>
      </c>
    </row>
    <row r="529" spans="1:76">
      <c r="A529" t="s">
        <v>1727</v>
      </c>
      <c r="B529">
        <v>10000</v>
      </c>
      <c r="C529">
        <v>40000</v>
      </c>
      <c r="D529" s="4">
        <v>45982</v>
      </c>
      <c r="E529" t="s">
        <v>77</v>
      </c>
      <c r="F529" t="s">
        <v>1728</v>
      </c>
      <c r="G529" t="s">
        <v>1729</v>
      </c>
      <c r="I529">
        <v>1</v>
      </c>
      <c r="J529" t="s">
        <v>984</v>
      </c>
      <c r="K529">
        <v>76</v>
      </c>
      <c r="L529" t="s">
        <v>441</v>
      </c>
      <c r="M529" t="s">
        <v>82</v>
      </c>
      <c r="N529" t="s">
        <v>432</v>
      </c>
      <c r="O529" t="s">
        <v>433</v>
      </c>
      <c r="P529">
        <v>38334</v>
      </c>
      <c r="S529" s="4">
        <v>45979</v>
      </c>
      <c r="U529">
        <v>3</v>
      </c>
      <c r="V529">
        <v>115002</v>
      </c>
      <c r="W529" t="s">
        <v>85</v>
      </c>
      <c r="X529" t="s">
        <v>1730</v>
      </c>
      <c r="Y529">
        <v>0</v>
      </c>
      <c r="Z529">
        <v>115001</v>
      </c>
      <c r="AA529">
        <v>1</v>
      </c>
      <c r="AB529">
        <v>0</v>
      </c>
      <c r="AC529">
        <v>0</v>
      </c>
      <c r="AD529">
        <v>0</v>
      </c>
      <c r="AG529">
        <v>0</v>
      </c>
      <c r="AP529" t="s">
        <v>1731</v>
      </c>
      <c r="AQ529" t="s">
        <v>907</v>
      </c>
      <c r="AR529" t="s">
        <v>908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80</v>
      </c>
      <c r="BC529" t="s">
        <v>1732</v>
      </c>
      <c r="BD529">
        <v>0</v>
      </c>
      <c r="BF529" t="s">
        <v>907</v>
      </c>
      <c r="BI529" t="s">
        <v>1733</v>
      </c>
      <c r="BJ529" s="5" t="str">
        <f>VLOOKUP(A529,ReferenceTable[],4,FALSE)</f>
        <v>CCLSV6001</v>
      </c>
      <c r="BK529" t="str">
        <f>VLOOKUP(A529,ReferenceTable[],5,FALSE)</f>
        <v>XHX9012</v>
      </c>
      <c r="BL529">
        <f>VLOOKUP(A529,ReferenceTable[],6,FALSE)</f>
        <v>0</v>
      </c>
      <c r="BM529">
        <f>VLOOKUP(A529,ReferenceTable[],7,FALSE)</f>
        <v>0</v>
      </c>
      <c r="BN529" s="4">
        <f>VLOOKUP(A529,ReferenceTable[],9,FALSE)</f>
        <v>45986</v>
      </c>
      <c r="BO529">
        <f>VLOOKUP(A529,ReferenceTable[],10,FALSE)</f>
        <v>800000</v>
      </c>
      <c r="BP529">
        <f>VLOOKUP(A529,ReferenceTable[],11,FALSE)</f>
        <v>800000</v>
      </c>
      <c r="BQ529">
        <f>VLOOKUP(A529,ReferenceTable[],12,FALSE)</f>
        <v>0</v>
      </c>
      <c r="BR529" t="str">
        <f>VLOOKUP(A529,ReferenceTable[],14,FALSE)</f>
        <v>BUYER:SHIRA</v>
      </c>
      <c r="BS529" s="4">
        <f>VLOOKUP(A529,ReferenceTable[],15,FALSE)</f>
        <v>45986</v>
      </c>
      <c r="BT529">
        <f>VLOOKUP(A529,ReferenceTable[],16,FALSE)</f>
        <v>1</v>
      </c>
      <c r="BU529" t="str">
        <f>VLOOKUP(A529,ReferenceTable[],17,FALSE)</f>
        <v>FT</v>
      </c>
      <c r="BV529" s="4">
        <f>VLOOKUP(A529,ReferenceTable[],18,FALSE)</f>
        <v>45943</v>
      </c>
      <c r="BW529" s="4">
        <f>VLOOKUP(A529,ReferenceTable[],19,FALSE)</f>
        <v>45964</v>
      </c>
      <c r="BX529">
        <f>VLOOKUP(A529,ReferenceTable[],20,FALSE)</f>
        <v>800004</v>
      </c>
    </row>
    <row r="530" spans="1:76">
      <c r="A530" t="s">
        <v>1734</v>
      </c>
      <c r="B530">
        <v>10000</v>
      </c>
      <c r="C530">
        <v>20000</v>
      </c>
      <c r="D530" s="4">
        <v>45981</v>
      </c>
      <c r="E530" t="s">
        <v>77</v>
      </c>
      <c r="F530">
        <v>0.4478125</v>
      </c>
      <c r="G530" t="s">
        <v>1735</v>
      </c>
      <c r="I530">
        <v>1</v>
      </c>
      <c r="J530" t="s">
        <v>984</v>
      </c>
      <c r="K530">
        <v>79</v>
      </c>
      <c r="L530" t="s">
        <v>95</v>
      </c>
      <c r="M530" t="s">
        <v>96</v>
      </c>
      <c r="N530" t="s">
        <v>97</v>
      </c>
      <c r="O530" t="s">
        <v>98</v>
      </c>
      <c r="P530">
        <v>584</v>
      </c>
      <c r="S530" s="4">
        <v>45980</v>
      </c>
      <c r="U530">
        <v>12</v>
      </c>
      <c r="V530">
        <v>7008</v>
      </c>
      <c r="W530" t="s">
        <v>85</v>
      </c>
      <c r="X530" t="s">
        <v>1736</v>
      </c>
      <c r="Y530">
        <v>0</v>
      </c>
      <c r="Z530">
        <v>6000</v>
      </c>
      <c r="AA530">
        <v>1008</v>
      </c>
      <c r="AB530">
        <v>0</v>
      </c>
      <c r="AC530">
        <v>0</v>
      </c>
      <c r="AD530">
        <v>0</v>
      </c>
      <c r="AG530">
        <v>0</v>
      </c>
      <c r="AP530" t="s">
        <v>1737</v>
      </c>
      <c r="AQ530" t="s">
        <v>1738</v>
      </c>
      <c r="AR530" t="s">
        <v>1739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80</v>
      </c>
      <c r="BC530" t="s">
        <v>1740</v>
      </c>
      <c r="BD530">
        <v>0</v>
      </c>
      <c r="BF530" t="s">
        <v>1738</v>
      </c>
      <c r="BI530" t="s">
        <v>1741</v>
      </c>
      <c r="BJ530" s="5" t="str">
        <f>VLOOKUP(A530,ReferenceTable[],4,FALSE)</f>
        <v>YN4202</v>
      </c>
      <c r="BK530">
        <f>VLOOKUP(A530,ReferenceTable[],5,FALSE)</f>
        <v>0</v>
      </c>
      <c r="BL530">
        <f>VLOOKUP(A530,ReferenceTable[],6,FALSE)</f>
        <v>0</v>
      </c>
      <c r="BM530">
        <f>VLOOKUP(A530,ReferenceTable[],7,FALSE)</f>
        <v>0</v>
      </c>
      <c r="BN530" s="4">
        <f>VLOOKUP(A530,ReferenceTable[],9,FALSE)</f>
        <v>45987</v>
      </c>
      <c r="BO530">
        <f>VLOOKUP(A530,ReferenceTable[],10,FALSE)</f>
        <v>6000</v>
      </c>
      <c r="BP530">
        <f>VLOOKUP(A530,ReferenceTable[],11,FALSE)</f>
        <v>0</v>
      </c>
      <c r="BQ530">
        <f>VLOOKUP(A530,ReferenceTable[],12,FALSE)</f>
        <v>0</v>
      </c>
      <c r="BR530">
        <f>VLOOKUP(A530,ReferenceTable[],14,FALSE)</f>
        <v>0</v>
      </c>
      <c r="BS530" s="4">
        <f>VLOOKUP(A530,ReferenceTable[],15,FALSE)</f>
        <v>45989</v>
      </c>
      <c r="BT530">
        <f>VLOOKUP(A530,ReferenceTable[],16,FALSE)</f>
        <v>5</v>
      </c>
      <c r="BU530" t="str">
        <f>VLOOKUP(A530,ReferenceTable[],17,FALSE)</f>
        <v>CL</v>
      </c>
      <c r="BV530" s="4">
        <f>VLOOKUP(A530,ReferenceTable[],18,FALSE)</f>
        <v>45943</v>
      </c>
      <c r="BW530" s="4">
        <f>VLOOKUP(A530,ReferenceTable[],19,FALSE)</f>
        <v>45980</v>
      </c>
      <c r="BX530">
        <f>VLOOKUP(A530,ReferenceTable[],20,FALSE)</f>
        <v>13608</v>
      </c>
    </row>
    <row r="531" spans="1:76">
      <c r="A531" t="s">
        <v>1734</v>
      </c>
      <c r="B531">
        <v>10000</v>
      </c>
      <c r="C531">
        <v>30000</v>
      </c>
      <c r="D531" s="4">
        <v>45981</v>
      </c>
      <c r="E531" t="s">
        <v>77</v>
      </c>
      <c r="F531">
        <v>0.4478125</v>
      </c>
      <c r="G531" t="s">
        <v>1735</v>
      </c>
      <c r="I531">
        <v>2</v>
      </c>
      <c r="J531" t="s">
        <v>984</v>
      </c>
      <c r="K531">
        <v>86</v>
      </c>
      <c r="L531" t="s">
        <v>232</v>
      </c>
      <c r="M531" t="s">
        <v>163</v>
      </c>
      <c r="N531" t="s">
        <v>233</v>
      </c>
      <c r="O531" t="s">
        <v>234</v>
      </c>
      <c r="P531">
        <v>2200</v>
      </c>
      <c r="S531" s="4">
        <v>45981</v>
      </c>
      <c r="U531">
        <v>3</v>
      </c>
      <c r="V531">
        <v>6600</v>
      </c>
      <c r="W531" t="s">
        <v>85</v>
      </c>
      <c r="X531" t="s">
        <v>1736</v>
      </c>
      <c r="Y531">
        <v>0</v>
      </c>
      <c r="Z531">
        <v>6000</v>
      </c>
      <c r="AA531">
        <v>600</v>
      </c>
      <c r="AB531">
        <v>0</v>
      </c>
      <c r="AC531">
        <v>0</v>
      </c>
      <c r="AD531">
        <v>0</v>
      </c>
      <c r="AG531">
        <v>0</v>
      </c>
      <c r="AP531" t="s">
        <v>1737</v>
      </c>
      <c r="AQ531" t="s">
        <v>1738</v>
      </c>
      <c r="AR531" t="s">
        <v>1739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80</v>
      </c>
      <c r="BC531" t="s">
        <v>1740</v>
      </c>
      <c r="BD531">
        <v>0</v>
      </c>
      <c r="BF531" t="s">
        <v>1738</v>
      </c>
      <c r="BI531" t="s">
        <v>1741</v>
      </c>
      <c r="BJ531" s="5" t="str">
        <f>VLOOKUP(A531,ReferenceTable[],4,FALSE)</f>
        <v>YN4202</v>
      </c>
      <c r="BK531">
        <f>VLOOKUP(A531,ReferenceTable[],5,FALSE)</f>
        <v>0</v>
      </c>
      <c r="BL531">
        <f>VLOOKUP(A531,ReferenceTable[],6,FALSE)</f>
        <v>0</v>
      </c>
      <c r="BM531">
        <f>VLOOKUP(A531,ReferenceTable[],7,FALSE)</f>
        <v>0</v>
      </c>
      <c r="BN531" s="4">
        <f>VLOOKUP(A531,ReferenceTable[],9,FALSE)</f>
        <v>45987</v>
      </c>
      <c r="BO531">
        <f>VLOOKUP(A531,ReferenceTable[],10,FALSE)</f>
        <v>6000</v>
      </c>
      <c r="BP531">
        <f>VLOOKUP(A531,ReferenceTable[],11,FALSE)</f>
        <v>0</v>
      </c>
      <c r="BQ531">
        <f>VLOOKUP(A531,ReferenceTable[],12,FALSE)</f>
        <v>0</v>
      </c>
      <c r="BR531">
        <f>VLOOKUP(A531,ReferenceTable[],14,FALSE)</f>
        <v>0</v>
      </c>
      <c r="BS531" s="4">
        <f>VLOOKUP(A531,ReferenceTable[],15,FALSE)</f>
        <v>45989</v>
      </c>
      <c r="BT531">
        <f>VLOOKUP(A531,ReferenceTable[],16,FALSE)</f>
        <v>5</v>
      </c>
      <c r="BU531" t="str">
        <f>VLOOKUP(A531,ReferenceTable[],17,FALSE)</f>
        <v>CL</v>
      </c>
      <c r="BV531" s="4">
        <f>VLOOKUP(A531,ReferenceTable[],18,FALSE)</f>
        <v>45943</v>
      </c>
      <c r="BW531" s="4">
        <f>VLOOKUP(A531,ReferenceTable[],19,FALSE)</f>
        <v>45980</v>
      </c>
      <c r="BX531">
        <f>VLOOKUP(A531,ReferenceTable[],20,FALSE)</f>
        <v>13608</v>
      </c>
    </row>
    <row r="532" spans="1:76">
      <c r="A532" t="s">
        <v>1742</v>
      </c>
      <c r="B532">
        <v>10000</v>
      </c>
      <c r="C532">
        <v>20000</v>
      </c>
      <c r="D532" s="4">
        <v>45966</v>
      </c>
      <c r="E532" t="s">
        <v>77</v>
      </c>
      <c r="F532" t="s">
        <v>1743</v>
      </c>
      <c r="G532" t="s">
        <v>1744</v>
      </c>
      <c r="I532">
        <v>2</v>
      </c>
      <c r="J532" t="s">
        <v>984</v>
      </c>
      <c r="K532">
        <v>77</v>
      </c>
      <c r="L532" t="s">
        <v>232</v>
      </c>
      <c r="M532" t="s">
        <v>163</v>
      </c>
      <c r="N532" t="s">
        <v>390</v>
      </c>
      <c r="O532" t="s">
        <v>391</v>
      </c>
      <c r="P532">
        <v>17667</v>
      </c>
      <c r="S532" s="4">
        <v>45964</v>
      </c>
      <c r="U532">
        <v>6</v>
      </c>
      <c r="V532">
        <v>106002</v>
      </c>
      <c r="W532" t="s">
        <v>85</v>
      </c>
      <c r="X532" t="s">
        <v>1745</v>
      </c>
      <c r="Y532">
        <v>0</v>
      </c>
      <c r="Z532">
        <v>100000</v>
      </c>
      <c r="AA532">
        <v>6002</v>
      </c>
      <c r="AB532">
        <v>0</v>
      </c>
      <c r="AC532">
        <v>0</v>
      </c>
      <c r="AD532">
        <v>0</v>
      </c>
      <c r="AG532">
        <v>0</v>
      </c>
      <c r="AP532" t="s">
        <v>1746</v>
      </c>
      <c r="AQ532" t="s">
        <v>499</v>
      </c>
      <c r="AR532" t="s">
        <v>500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80</v>
      </c>
      <c r="BC532" t="s">
        <v>1747</v>
      </c>
      <c r="BD532">
        <v>0</v>
      </c>
      <c r="BF532" t="s">
        <v>499</v>
      </c>
      <c r="BI532" t="s">
        <v>1748</v>
      </c>
      <c r="BJ532" s="5" t="str">
        <f>VLOOKUP(A532,ReferenceTable[],4,FALSE)</f>
        <v>AD5202</v>
      </c>
      <c r="BK532">
        <f>VLOOKUP(A532,ReferenceTable[],5,FALSE)</f>
        <v>0</v>
      </c>
      <c r="BL532">
        <f>VLOOKUP(A532,ReferenceTable[],6,FALSE)</f>
        <v>0</v>
      </c>
      <c r="BM532">
        <f>VLOOKUP(A532,ReferenceTable[],7,FALSE)</f>
        <v>0</v>
      </c>
      <c r="BN532" s="4">
        <f>VLOOKUP(A532,ReferenceTable[],9,FALSE)</f>
        <v>45964</v>
      </c>
      <c r="BO532">
        <f>VLOOKUP(A532,ReferenceTable[],10,FALSE)</f>
        <v>100000</v>
      </c>
      <c r="BP532">
        <f>VLOOKUP(A532,ReferenceTable[],11,FALSE)</f>
        <v>100000</v>
      </c>
      <c r="BQ532">
        <f>VLOOKUP(A532,ReferenceTable[],12,FALSE)</f>
        <v>0</v>
      </c>
      <c r="BR532" t="str">
        <f>VLOOKUP(A532,ReferenceTable[],14,FALSE)</f>
        <v>PROJ:KRONOS     BUYER:CHOW SIAN.</v>
      </c>
      <c r="BS532" s="4">
        <f>VLOOKUP(A532,ReferenceTable[],15,FALSE)</f>
        <v>45973</v>
      </c>
      <c r="BT532">
        <f>VLOOKUP(A532,ReferenceTable[],16,FALSE)</f>
        <v>6</v>
      </c>
      <c r="BU532" t="str">
        <f>VLOOKUP(A532,ReferenceTable[],17,FALSE)</f>
        <v>FT</v>
      </c>
      <c r="BV532" s="4">
        <f>VLOOKUP(A532,ReferenceTable[],18,FALSE)</f>
        <v>45944</v>
      </c>
      <c r="BW532" s="4">
        <f>VLOOKUP(A532,ReferenceTable[],19,FALSE)</f>
        <v>45959</v>
      </c>
      <c r="BX532">
        <f>VLOOKUP(A532,ReferenceTable[],20,FALSE)</f>
        <v>315084</v>
      </c>
    </row>
    <row r="533" spans="1:76">
      <c r="A533" t="s">
        <v>1742</v>
      </c>
      <c r="B533">
        <v>10000</v>
      </c>
      <c r="C533">
        <v>30000</v>
      </c>
      <c r="D533" s="4">
        <v>45966</v>
      </c>
      <c r="E533" t="s">
        <v>77</v>
      </c>
      <c r="F533" t="s">
        <v>1743</v>
      </c>
      <c r="G533" t="s">
        <v>1744</v>
      </c>
      <c r="I533">
        <v>3</v>
      </c>
      <c r="J533" t="s">
        <v>984</v>
      </c>
      <c r="K533">
        <v>101</v>
      </c>
      <c r="L533" t="s">
        <v>392</v>
      </c>
      <c r="M533" t="s">
        <v>393</v>
      </c>
      <c r="N533" t="s">
        <v>394</v>
      </c>
      <c r="O533" t="s">
        <v>395</v>
      </c>
      <c r="P533">
        <v>33334</v>
      </c>
      <c r="S533" s="4">
        <v>45964</v>
      </c>
      <c r="U533">
        <v>3</v>
      </c>
      <c r="V533">
        <v>100002</v>
      </c>
      <c r="W533" t="s">
        <v>85</v>
      </c>
      <c r="X533" t="s">
        <v>1745</v>
      </c>
      <c r="Y533">
        <v>0</v>
      </c>
      <c r="Z533">
        <v>100000</v>
      </c>
      <c r="AA533">
        <v>2</v>
      </c>
      <c r="AB533">
        <v>0</v>
      </c>
      <c r="AC533">
        <v>0</v>
      </c>
      <c r="AD533">
        <v>0</v>
      </c>
      <c r="AG533">
        <v>0</v>
      </c>
      <c r="AP533" t="s">
        <v>1746</v>
      </c>
      <c r="AQ533" t="s">
        <v>499</v>
      </c>
      <c r="AR533" t="s">
        <v>500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80</v>
      </c>
      <c r="BC533" t="s">
        <v>1747</v>
      </c>
      <c r="BD533">
        <v>0</v>
      </c>
      <c r="BF533" t="s">
        <v>499</v>
      </c>
      <c r="BI533" t="s">
        <v>1748</v>
      </c>
      <c r="BJ533" s="5" t="str">
        <f>VLOOKUP(A533,ReferenceTable[],4,FALSE)</f>
        <v>AD5202</v>
      </c>
      <c r="BK533">
        <f>VLOOKUP(A533,ReferenceTable[],5,FALSE)</f>
        <v>0</v>
      </c>
      <c r="BL533">
        <f>VLOOKUP(A533,ReferenceTable[],6,FALSE)</f>
        <v>0</v>
      </c>
      <c r="BM533">
        <f>VLOOKUP(A533,ReferenceTable[],7,FALSE)</f>
        <v>0</v>
      </c>
      <c r="BN533" s="4">
        <f>VLOOKUP(A533,ReferenceTable[],9,FALSE)</f>
        <v>45964</v>
      </c>
      <c r="BO533">
        <f>VLOOKUP(A533,ReferenceTable[],10,FALSE)</f>
        <v>100000</v>
      </c>
      <c r="BP533">
        <f>VLOOKUP(A533,ReferenceTable[],11,FALSE)</f>
        <v>100000</v>
      </c>
      <c r="BQ533">
        <f>VLOOKUP(A533,ReferenceTable[],12,FALSE)</f>
        <v>0</v>
      </c>
      <c r="BR533" t="str">
        <f>VLOOKUP(A533,ReferenceTable[],14,FALSE)</f>
        <v>PROJ:KRONOS     BUYER:CHOW SIAN.</v>
      </c>
      <c r="BS533" s="4">
        <f>VLOOKUP(A533,ReferenceTable[],15,FALSE)</f>
        <v>45973</v>
      </c>
      <c r="BT533">
        <f>VLOOKUP(A533,ReferenceTable[],16,FALSE)</f>
        <v>6</v>
      </c>
      <c r="BU533" t="str">
        <f>VLOOKUP(A533,ReferenceTable[],17,FALSE)</f>
        <v>FT</v>
      </c>
      <c r="BV533" s="4">
        <f>VLOOKUP(A533,ReferenceTable[],18,FALSE)</f>
        <v>45944</v>
      </c>
      <c r="BW533" s="4">
        <f>VLOOKUP(A533,ReferenceTable[],19,FALSE)</f>
        <v>45959</v>
      </c>
      <c r="BX533">
        <f>VLOOKUP(A533,ReferenceTable[],20,FALSE)</f>
        <v>315084</v>
      </c>
    </row>
    <row r="534" spans="1:76">
      <c r="A534" t="s">
        <v>1749</v>
      </c>
      <c r="B534">
        <v>10000</v>
      </c>
      <c r="C534">
        <v>10000</v>
      </c>
      <c r="D534" s="4">
        <v>45971</v>
      </c>
      <c r="E534" t="s">
        <v>77</v>
      </c>
      <c r="F534" t="s">
        <v>1750</v>
      </c>
      <c r="G534" t="s">
        <v>1751</v>
      </c>
      <c r="I534">
        <v>1</v>
      </c>
      <c r="J534" t="s">
        <v>984</v>
      </c>
      <c r="K534">
        <v>93</v>
      </c>
      <c r="L534" t="s">
        <v>116</v>
      </c>
      <c r="M534" t="s">
        <v>96</v>
      </c>
      <c r="N534" t="s">
        <v>495</v>
      </c>
      <c r="O534" t="s">
        <v>496</v>
      </c>
      <c r="P534">
        <v>3595</v>
      </c>
      <c r="S534" s="4">
        <v>45964</v>
      </c>
      <c r="U534">
        <v>32</v>
      </c>
      <c r="V534">
        <v>115040</v>
      </c>
      <c r="W534" t="s">
        <v>85</v>
      </c>
      <c r="X534" t="s">
        <v>1752</v>
      </c>
      <c r="Y534">
        <v>0</v>
      </c>
      <c r="Z534">
        <v>100000</v>
      </c>
      <c r="AA534">
        <v>15040</v>
      </c>
      <c r="AB534">
        <v>0</v>
      </c>
      <c r="AC534">
        <v>0</v>
      </c>
      <c r="AD534">
        <v>0</v>
      </c>
      <c r="AG534">
        <v>0</v>
      </c>
      <c r="AP534" t="s">
        <v>1753</v>
      </c>
      <c r="AQ534" t="s">
        <v>499</v>
      </c>
      <c r="AR534" t="s">
        <v>500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80</v>
      </c>
      <c r="BC534" t="s">
        <v>1754</v>
      </c>
      <c r="BD534">
        <v>0</v>
      </c>
      <c r="BF534" t="s">
        <v>499</v>
      </c>
      <c r="BI534" t="s">
        <v>1755</v>
      </c>
      <c r="BJ534" s="5" t="str">
        <f>VLOOKUP(A534,ReferenceTable[],4,FALSE)</f>
        <v>CCLSV4201</v>
      </c>
      <c r="BK534">
        <f>VLOOKUP(A534,ReferenceTable[],5,FALSE)</f>
        <v>0</v>
      </c>
      <c r="BL534">
        <f>VLOOKUP(A534,ReferenceTable[],6,FALSE)</f>
        <v>0</v>
      </c>
      <c r="BM534">
        <f>VLOOKUP(A534,ReferenceTable[],7,FALSE)</f>
        <v>0</v>
      </c>
      <c r="BN534" s="4">
        <f>VLOOKUP(A534,ReferenceTable[],9,FALSE)</f>
        <v>45964</v>
      </c>
      <c r="BO534">
        <f>VLOOKUP(A534,ReferenceTable[],10,FALSE)</f>
        <v>100000</v>
      </c>
      <c r="BP534">
        <f>VLOOKUP(A534,ReferenceTable[],11,FALSE)</f>
        <v>0</v>
      </c>
      <c r="BQ534">
        <f>VLOOKUP(A534,ReferenceTable[],12,FALSE)</f>
        <v>0</v>
      </c>
      <c r="BR534" t="str">
        <f>VLOOKUP(A534,ReferenceTable[],14,FALSE)</f>
        <v>BUYER:CHOW SIAN</v>
      </c>
      <c r="BS534" s="4">
        <f>VLOOKUP(A534,ReferenceTable[],15,FALSE)</f>
        <v>45973</v>
      </c>
      <c r="BT534">
        <f>VLOOKUP(A534,ReferenceTable[],16,FALSE)</f>
        <v>2</v>
      </c>
      <c r="BU534" t="str">
        <f>VLOOKUP(A534,ReferenceTable[],17,FALSE)</f>
        <v>FT</v>
      </c>
      <c r="BV534" s="4">
        <f>VLOOKUP(A534,ReferenceTable[],18,FALSE)</f>
        <v>45944</v>
      </c>
      <c r="BW534" s="4">
        <f>VLOOKUP(A534,ReferenceTable[],19,FALSE)</f>
        <v>45964</v>
      </c>
      <c r="BX534">
        <f>VLOOKUP(A534,ReferenceTable[],20,FALSE)</f>
        <v>335040</v>
      </c>
    </row>
    <row r="535" spans="1:76">
      <c r="A535" t="s">
        <v>1749</v>
      </c>
      <c r="B535">
        <v>10000</v>
      </c>
      <c r="C535">
        <v>20000</v>
      </c>
      <c r="D535" s="4">
        <v>45971</v>
      </c>
      <c r="E535" t="s">
        <v>77</v>
      </c>
      <c r="F535" t="s">
        <v>1750</v>
      </c>
      <c r="G535" t="s">
        <v>1751</v>
      </c>
      <c r="I535">
        <v>2</v>
      </c>
      <c r="J535" t="s">
        <v>984</v>
      </c>
      <c r="K535">
        <v>77</v>
      </c>
      <c r="L535" t="s">
        <v>232</v>
      </c>
      <c r="M535" t="s">
        <v>163</v>
      </c>
      <c r="N535" t="s">
        <v>390</v>
      </c>
      <c r="O535" t="s">
        <v>391</v>
      </c>
      <c r="P535">
        <v>1250</v>
      </c>
      <c r="S535" s="4">
        <v>45966</v>
      </c>
      <c r="U535">
        <v>88</v>
      </c>
      <c r="V535">
        <v>110000</v>
      </c>
      <c r="W535" t="s">
        <v>85</v>
      </c>
      <c r="X535" t="s">
        <v>1752</v>
      </c>
      <c r="Y535">
        <v>0</v>
      </c>
      <c r="Z535">
        <v>100000</v>
      </c>
      <c r="AA535">
        <v>10000</v>
      </c>
      <c r="AB535">
        <v>0</v>
      </c>
      <c r="AC535">
        <v>0</v>
      </c>
      <c r="AD535">
        <v>0</v>
      </c>
      <c r="AG535">
        <v>0</v>
      </c>
      <c r="AP535" t="s">
        <v>1753</v>
      </c>
      <c r="AQ535" t="s">
        <v>499</v>
      </c>
      <c r="AR535" t="s">
        <v>500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80</v>
      </c>
      <c r="BC535" t="s">
        <v>1754</v>
      </c>
      <c r="BD535">
        <v>0</v>
      </c>
      <c r="BF535" t="s">
        <v>499</v>
      </c>
      <c r="BI535" t="s">
        <v>1755</v>
      </c>
      <c r="BJ535" s="5" t="str">
        <f>VLOOKUP(A535,ReferenceTable[],4,FALSE)</f>
        <v>CCLSV4201</v>
      </c>
      <c r="BK535">
        <f>VLOOKUP(A535,ReferenceTable[],5,FALSE)</f>
        <v>0</v>
      </c>
      <c r="BL535">
        <f>VLOOKUP(A535,ReferenceTable[],6,FALSE)</f>
        <v>0</v>
      </c>
      <c r="BM535">
        <f>VLOOKUP(A535,ReferenceTable[],7,FALSE)</f>
        <v>0</v>
      </c>
      <c r="BN535" s="4">
        <f>VLOOKUP(A535,ReferenceTable[],9,FALSE)</f>
        <v>45964</v>
      </c>
      <c r="BO535">
        <f>VLOOKUP(A535,ReferenceTable[],10,FALSE)</f>
        <v>100000</v>
      </c>
      <c r="BP535">
        <f>VLOOKUP(A535,ReferenceTable[],11,FALSE)</f>
        <v>0</v>
      </c>
      <c r="BQ535">
        <f>VLOOKUP(A535,ReferenceTable[],12,FALSE)</f>
        <v>0</v>
      </c>
      <c r="BR535" t="str">
        <f>VLOOKUP(A535,ReferenceTable[],14,FALSE)</f>
        <v>BUYER:CHOW SIAN</v>
      </c>
      <c r="BS535" s="4">
        <f>VLOOKUP(A535,ReferenceTable[],15,FALSE)</f>
        <v>45973</v>
      </c>
      <c r="BT535">
        <f>VLOOKUP(A535,ReferenceTable[],16,FALSE)</f>
        <v>2</v>
      </c>
      <c r="BU535" t="str">
        <f>VLOOKUP(A535,ReferenceTable[],17,FALSE)</f>
        <v>FT</v>
      </c>
      <c r="BV535" s="4">
        <f>VLOOKUP(A535,ReferenceTable[],18,FALSE)</f>
        <v>45944</v>
      </c>
      <c r="BW535" s="4">
        <f>VLOOKUP(A535,ReferenceTable[],19,FALSE)</f>
        <v>45964</v>
      </c>
      <c r="BX535">
        <f>VLOOKUP(A535,ReferenceTable[],20,FALSE)</f>
        <v>335040</v>
      </c>
    </row>
    <row r="536" spans="1:76">
      <c r="A536" t="s">
        <v>1749</v>
      </c>
      <c r="B536">
        <v>10000</v>
      </c>
      <c r="C536">
        <v>30000</v>
      </c>
      <c r="D536" s="4">
        <v>45971</v>
      </c>
      <c r="E536" t="s">
        <v>77</v>
      </c>
      <c r="F536" t="s">
        <v>1750</v>
      </c>
      <c r="G536" t="s">
        <v>1751</v>
      </c>
      <c r="I536">
        <v>3</v>
      </c>
      <c r="J536" t="s">
        <v>984</v>
      </c>
      <c r="K536">
        <v>85</v>
      </c>
      <c r="L536" t="s">
        <v>392</v>
      </c>
      <c r="M536" t="s">
        <v>393</v>
      </c>
      <c r="N536" t="s">
        <v>502</v>
      </c>
      <c r="O536" t="s">
        <v>503</v>
      </c>
      <c r="P536">
        <v>10000</v>
      </c>
      <c r="S536" s="4">
        <v>45969</v>
      </c>
      <c r="U536">
        <v>11</v>
      </c>
      <c r="V536">
        <v>110000</v>
      </c>
      <c r="W536" t="s">
        <v>85</v>
      </c>
      <c r="X536" t="s">
        <v>1752</v>
      </c>
      <c r="Y536">
        <v>0</v>
      </c>
      <c r="Z536">
        <v>100000</v>
      </c>
      <c r="AA536">
        <v>10000</v>
      </c>
      <c r="AB536">
        <v>0</v>
      </c>
      <c r="AC536">
        <v>0</v>
      </c>
      <c r="AD536">
        <v>0</v>
      </c>
      <c r="AG536">
        <v>0</v>
      </c>
      <c r="AP536" t="s">
        <v>1753</v>
      </c>
      <c r="AQ536" t="s">
        <v>499</v>
      </c>
      <c r="AR536" t="s">
        <v>500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80</v>
      </c>
      <c r="BC536" t="s">
        <v>1754</v>
      </c>
      <c r="BD536">
        <v>0</v>
      </c>
      <c r="BF536" t="s">
        <v>499</v>
      </c>
      <c r="BI536" t="s">
        <v>1755</v>
      </c>
      <c r="BJ536" s="5" t="str">
        <f>VLOOKUP(A536,ReferenceTable[],4,FALSE)</f>
        <v>CCLSV4201</v>
      </c>
      <c r="BK536">
        <f>VLOOKUP(A536,ReferenceTable[],5,FALSE)</f>
        <v>0</v>
      </c>
      <c r="BL536">
        <f>VLOOKUP(A536,ReferenceTable[],6,FALSE)</f>
        <v>0</v>
      </c>
      <c r="BM536">
        <f>VLOOKUP(A536,ReferenceTable[],7,FALSE)</f>
        <v>0</v>
      </c>
      <c r="BN536" s="4">
        <f>VLOOKUP(A536,ReferenceTable[],9,FALSE)</f>
        <v>45964</v>
      </c>
      <c r="BO536">
        <f>VLOOKUP(A536,ReferenceTable[],10,FALSE)</f>
        <v>100000</v>
      </c>
      <c r="BP536">
        <f>VLOOKUP(A536,ReferenceTable[],11,FALSE)</f>
        <v>0</v>
      </c>
      <c r="BQ536">
        <f>VLOOKUP(A536,ReferenceTable[],12,FALSE)</f>
        <v>0</v>
      </c>
      <c r="BR536" t="str">
        <f>VLOOKUP(A536,ReferenceTable[],14,FALSE)</f>
        <v>BUYER:CHOW SIAN</v>
      </c>
      <c r="BS536" s="4">
        <f>VLOOKUP(A536,ReferenceTable[],15,FALSE)</f>
        <v>45973</v>
      </c>
      <c r="BT536">
        <f>VLOOKUP(A536,ReferenceTable[],16,FALSE)</f>
        <v>2</v>
      </c>
      <c r="BU536" t="str">
        <f>VLOOKUP(A536,ReferenceTable[],17,FALSE)</f>
        <v>FT</v>
      </c>
      <c r="BV536" s="4">
        <f>VLOOKUP(A536,ReferenceTable[],18,FALSE)</f>
        <v>45944</v>
      </c>
      <c r="BW536" s="4">
        <f>VLOOKUP(A536,ReferenceTable[],19,FALSE)</f>
        <v>45964</v>
      </c>
      <c r="BX536">
        <f>VLOOKUP(A536,ReferenceTable[],20,FALSE)</f>
        <v>335040</v>
      </c>
    </row>
    <row r="537" spans="1:76">
      <c r="A537" t="s">
        <v>1756</v>
      </c>
      <c r="B537">
        <v>10000</v>
      </c>
      <c r="C537">
        <v>30000</v>
      </c>
      <c r="D537" s="4">
        <v>45965</v>
      </c>
      <c r="E537" t="s">
        <v>77</v>
      </c>
      <c r="F537" t="s">
        <v>1757</v>
      </c>
      <c r="G537">
        <v>10784548092</v>
      </c>
      <c r="I537">
        <v>3</v>
      </c>
      <c r="J537" t="s">
        <v>984</v>
      </c>
      <c r="K537">
        <v>85</v>
      </c>
      <c r="L537" t="s">
        <v>392</v>
      </c>
      <c r="M537" t="s">
        <v>393</v>
      </c>
      <c r="N537" t="s">
        <v>502</v>
      </c>
      <c r="O537" t="s">
        <v>503</v>
      </c>
      <c r="P537">
        <v>8000</v>
      </c>
      <c r="S537" s="4">
        <v>45965</v>
      </c>
      <c r="U537">
        <v>11</v>
      </c>
      <c r="V537">
        <v>88000</v>
      </c>
      <c r="W537" t="s">
        <v>85</v>
      </c>
      <c r="X537" t="s">
        <v>1758</v>
      </c>
      <c r="Y537">
        <v>0</v>
      </c>
      <c r="Z537">
        <v>80000</v>
      </c>
      <c r="AA537">
        <v>8000</v>
      </c>
      <c r="AB537">
        <v>0</v>
      </c>
      <c r="AC537">
        <v>0</v>
      </c>
      <c r="AD537">
        <v>0</v>
      </c>
      <c r="AG537">
        <v>0</v>
      </c>
      <c r="AP537" t="s">
        <v>1759</v>
      </c>
      <c r="AQ537" t="s">
        <v>499</v>
      </c>
      <c r="AR537" t="s">
        <v>500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80</v>
      </c>
      <c r="BC537" t="s">
        <v>1760</v>
      </c>
      <c r="BD537">
        <v>0</v>
      </c>
      <c r="BF537" t="s">
        <v>499</v>
      </c>
      <c r="BI537" t="s">
        <v>1761</v>
      </c>
      <c r="BJ537" s="5" t="str">
        <f>VLOOKUP(A537,ReferenceTable[],4,FALSE)</f>
        <v>CCLSV4201</v>
      </c>
      <c r="BK537">
        <f>VLOOKUP(A537,ReferenceTable[],5,FALSE)</f>
        <v>0</v>
      </c>
      <c r="BL537">
        <f>VLOOKUP(A537,ReferenceTable[],6,FALSE)</f>
        <v>0</v>
      </c>
      <c r="BM537">
        <f>VLOOKUP(A537,ReferenceTable[],7,FALSE)</f>
        <v>0</v>
      </c>
      <c r="BN537" s="4">
        <f>VLOOKUP(A537,ReferenceTable[],9,FALSE)</f>
        <v>45964</v>
      </c>
      <c r="BO537">
        <f>VLOOKUP(A537,ReferenceTable[],10,FALSE)</f>
        <v>80000</v>
      </c>
      <c r="BP537">
        <f>VLOOKUP(A537,ReferenceTable[],11,FALSE)</f>
        <v>80000</v>
      </c>
      <c r="BQ537">
        <f>VLOOKUP(A537,ReferenceTable[],12,FALSE)</f>
        <v>0</v>
      </c>
      <c r="BR537" t="str">
        <f>VLOOKUP(A537,ReferenceTable[],14,FALSE)</f>
        <v>BUYER:CHOW SIAN</v>
      </c>
      <c r="BS537" s="4">
        <f>VLOOKUP(A537,ReferenceTable[],15,FALSE)</f>
        <v>45973</v>
      </c>
      <c r="BT537">
        <f>VLOOKUP(A537,ReferenceTable[],16,FALSE)</f>
        <v>5</v>
      </c>
      <c r="BU537" t="str">
        <f>VLOOKUP(A537,ReferenceTable[],17,FALSE)</f>
        <v>FT</v>
      </c>
      <c r="BV537" s="4">
        <f>VLOOKUP(A537,ReferenceTable[],18,FALSE)</f>
        <v>45944</v>
      </c>
      <c r="BW537" s="4">
        <f>VLOOKUP(A537,ReferenceTable[],19,FALSE)</f>
        <v>45957</v>
      </c>
      <c r="BX537">
        <f>VLOOKUP(A537,ReferenceTable[],20,FALSE)</f>
        <v>273064</v>
      </c>
    </row>
    <row r="538" spans="1:76">
      <c r="A538" t="s">
        <v>1762</v>
      </c>
      <c r="B538">
        <v>10000</v>
      </c>
      <c r="C538">
        <v>10000</v>
      </c>
      <c r="D538" s="4">
        <v>45968</v>
      </c>
      <c r="E538" t="s">
        <v>77</v>
      </c>
      <c r="F538" t="s">
        <v>1763</v>
      </c>
      <c r="G538" t="s">
        <v>1764</v>
      </c>
      <c r="I538">
        <v>1</v>
      </c>
      <c r="J538" t="s">
        <v>984</v>
      </c>
      <c r="K538">
        <v>93</v>
      </c>
      <c r="L538" t="s">
        <v>116</v>
      </c>
      <c r="M538" t="s">
        <v>96</v>
      </c>
      <c r="N538" t="s">
        <v>495</v>
      </c>
      <c r="O538" t="s">
        <v>496</v>
      </c>
      <c r="P538">
        <v>3835</v>
      </c>
      <c r="S538" s="4">
        <v>45964</v>
      </c>
      <c r="U538">
        <v>30</v>
      </c>
      <c r="V538">
        <v>115050</v>
      </c>
      <c r="W538" t="s">
        <v>85</v>
      </c>
      <c r="X538" t="s">
        <v>1765</v>
      </c>
      <c r="Y538">
        <v>0</v>
      </c>
      <c r="Z538">
        <v>100000</v>
      </c>
      <c r="AA538">
        <v>15050</v>
      </c>
      <c r="AB538">
        <v>0</v>
      </c>
      <c r="AC538">
        <v>0</v>
      </c>
      <c r="AD538">
        <v>0</v>
      </c>
      <c r="AG538">
        <v>0</v>
      </c>
      <c r="AP538" t="s">
        <v>1766</v>
      </c>
      <c r="AQ538" t="s">
        <v>499</v>
      </c>
      <c r="AR538" t="s">
        <v>500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80</v>
      </c>
      <c r="BC538" t="s">
        <v>1767</v>
      </c>
      <c r="BD538">
        <v>0</v>
      </c>
      <c r="BF538" t="s">
        <v>499</v>
      </c>
      <c r="BI538" t="s">
        <v>1768</v>
      </c>
      <c r="BJ538" s="5" t="str">
        <f>VLOOKUP(A538,ReferenceTable[],4,FALSE)</f>
        <v>CCLSV4201</v>
      </c>
      <c r="BK538">
        <f>VLOOKUP(A538,ReferenceTable[],5,FALSE)</f>
        <v>0</v>
      </c>
      <c r="BL538">
        <f>VLOOKUP(A538,ReferenceTable[],6,FALSE)</f>
        <v>0</v>
      </c>
      <c r="BM538">
        <f>VLOOKUP(A538,ReferenceTable[],7,FALSE)</f>
        <v>0</v>
      </c>
      <c r="BN538" s="4">
        <f>VLOOKUP(A538,ReferenceTable[],9,FALSE)</f>
        <v>45964</v>
      </c>
      <c r="BO538">
        <f>VLOOKUP(A538,ReferenceTable[],10,FALSE)</f>
        <v>100000</v>
      </c>
      <c r="BP538">
        <f>VLOOKUP(A538,ReferenceTable[],11,FALSE)</f>
        <v>100000</v>
      </c>
      <c r="BQ538">
        <f>VLOOKUP(A538,ReferenceTable[],12,FALSE)</f>
        <v>0</v>
      </c>
      <c r="BR538" t="str">
        <f>VLOOKUP(A538,ReferenceTable[],14,FALSE)</f>
        <v>BUYER:CHOW SIAN</v>
      </c>
      <c r="BS538" s="4">
        <f>VLOOKUP(A538,ReferenceTable[],15,FALSE)</f>
        <v>45973</v>
      </c>
      <c r="BT538">
        <f>VLOOKUP(A538,ReferenceTable[],16,FALSE)</f>
        <v>5</v>
      </c>
      <c r="BU538" t="str">
        <f>VLOOKUP(A538,ReferenceTable[],17,FALSE)</f>
        <v>FT</v>
      </c>
      <c r="BV538" s="4">
        <f>VLOOKUP(A538,ReferenceTable[],18,FALSE)</f>
        <v>45944</v>
      </c>
      <c r="BW538" s="4">
        <f>VLOOKUP(A538,ReferenceTable[],19,FALSE)</f>
        <v>45964</v>
      </c>
      <c r="BX538">
        <f>VLOOKUP(A538,ReferenceTable[],20,FALSE)</f>
        <v>335050</v>
      </c>
    </row>
    <row r="539" spans="1:76">
      <c r="A539" t="s">
        <v>1762</v>
      </c>
      <c r="B539">
        <v>10000</v>
      </c>
      <c r="C539">
        <v>20000</v>
      </c>
      <c r="D539" s="4">
        <v>45968</v>
      </c>
      <c r="E539" t="s">
        <v>77</v>
      </c>
      <c r="F539" t="s">
        <v>1763</v>
      </c>
      <c r="G539" t="s">
        <v>1764</v>
      </c>
      <c r="I539">
        <v>2</v>
      </c>
      <c r="J539" t="s">
        <v>984</v>
      </c>
      <c r="K539">
        <v>77</v>
      </c>
      <c r="L539" t="s">
        <v>232</v>
      </c>
      <c r="M539" t="s">
        <v>163</v>
      </c>
      <c r="N539" t="s">
        <v>390</v>
      </c>
      <c r="O539" t="s">
        <v>391</v>
      </c>
      <c r="P539">
        <v>1250</v>
      </c>
      <c r="S539" s="4">
        <v>45965</v>
      </c>
      <c r="U539">
        <v>88</v>
      </c>
      <c r="V539">
        <v>110000</v>
      </c>
      <c r="W539" t="s">
        <v>85</v>
      </c>
      <c r="X539" t="s">
        <v>1765</v>
      </c>
      <c r="Y539">
        <v>0</v>
      </c>
      <c r="Z539">
        <v>100000</v>
      </c>
      <c r="AA539">
        <v>10000</v>
      </c>
      <c r="AB539">
        <v>0</v>
      </c>
      <c r="AC539">
        <v>0</v>
      </c>
      <c r="AD539">
        <v>0</v>
      </c>
      <c r="AG539">
        <v>0</v>
      </c>
      <c r="AP539" t="s">
        <v>1766</v>
      </c>
      <c r="AQ539" t="s">
        <v>499</v>
      </c>
      <c r="AR539" t="s">
        <v>500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80</v>
      </c>
      <c r="BC539" t="s">
        <v>1767</v>
      </c>
      <c r="BD539">
        <v>0</v>
      </c>
      <c r="BF539" t="s">
        <v>499</v>
      </c>
      <c r="BI539" t="s">
        <v>1768</v>
      </c>
      <c r="BJ539" s="5" t="str">
        <f>VLOOKUP(A539,ReferenceTable[],4,FALSE)</f>
        <v>CCLSV4201</v>
      </c>
      <c r="BK539">
        <f>VLOOKUP(A539,ReferenceTable[],5,FALSE)</f>
        <v>0</v>
      </c>
      <c r="BL539">
        <f>VLOOKUP(A539,ReferenceTable[],6,FALSE)</f>
        <v>0</v>
      </c>
      <c r="BM539">
        <f>VLOOKUP(A539,ReferenceTable[],7,FALSE)</f>
        <v>0</v>
      </c>
      <c r="BN539" s="4">
        <f>VLOOKUP(A539,ReferenceTable[],9,FALSE)</f>
        <v>45964</v>
      </c>
      <c r="BO539">
        <f>VLOOKUP(A539,ReferenceTable[],10,FALSE)</f>
        <v>100000</v>
      </c>
      <c r="BP539">
        <f>VLOOKUP(A539,ReferenceTable[],11,FALSE)</f>
        <v>100000</v>
      </c>
      <c r="BQ539">
        <f>VLOOKUP(A539,ReferenceTable[],12,FALSE)</f>
        <v>0</v>
      </c>
      <c r="BR539" t="str">
        <f>VLOOKUP(A539,ReferenceTable[],14,FALSE)</f>
        <v>BUYER:CHOW SIAN</v>
      </c>
      <c r="BS539" s="4">
        <f>VLOOKUP(A539,ReferenceTable[],15,FALSE)</f>
        <v>45973</v>
      </c>
      <c r="BT539">
        <f>VLOOKUP(A539,ReferenceTable[],16,FALSE)</f>
        <v>5</v>
      </c>
      <c r="BU539" t="str">
        <f>VLOOKUP(A539,ReferenceTable[],17,FALSE)</f>
        <v>FT</v>
      </c>
      <c r="BV539" s="4">
        <f>VLOOKUP(A539,ReferenceTable[],18,FALSE)</f>
        <v>45944</v>
      </c>
      <c r="BW539" s="4">
        <f>VLOOKUP(A539,ReferenceTable[],19,FALSE)</f>
        <v>45964</v>
      </c>
      <c r="BX539">
        <f>VLOOKUP(A539,ReferenceTable[],20,FALSE)</f>
        <v>335050</v>
      </c>
    </row>
    <row r="540" spans="1:76">
      <c r="A540" t="s">
        <v>1762</v>
      </c>
      <c r="B540">
        <v>10000</v>
      </c>
      <c r="C540">
        <v>30000</v>
      </c>
      <c r="D540" s="4">
        <v>45968</v>
      </c>
      <c r="E540" t="s">
        <v>77</v>
      </c>
      <c r="F540" t="s">
        <v>1763</v>
      </c>
      <c r="G540" t="s">
        <v>1764</v>
      </c>
      <c r="I540">
        <v>3</v>
      </c>
      <c r="J540" t="s">
        <v>984</v>
      </c>
      <c r="K540">
        <v>85</v>
      </c>
      <c r="L540" t="s">
        <v>392</v>
      </c>
      <c r="M540" t="s">
        <v>393</v>
      </c>
      <c r="N540" t="s">
        <v>502</v>
      </c>
      <c r="O540" t="s">
        <v>503</v>
      </c>
      <c r="P540">
        <v>10000</v>
      </c>
      <c r="S540" s="4">
        <v>45967</v>
      </c>
      <c r="U540">
        <v>11</v>
      </c>
      <c r="V540">
        <v>110000</v>
      </c>
      <c r="W540" t="s">
        <v>85</v>
      </c>
      <c r="X540" t="s">
        <v>1765</v>
      </c>
      <c r="Y540">
        <v>0</v>
      </c>
      <c r="Z540">
        <v>100000</v>
      </c>
      <c r="AA540">
        <v>10000</v>
      </c>
      <c r="AB540">
        <v>0</v>
      </c>
      <c r="AC540">
        <v>0</v>
      </c>
      <c r="AD540">
        <v>0</v>
      </c>
      <c r="AG540">
        <v>0</v>
      </c>
      <c r="AP540" t="s">
        <v>1766</v>
      </c>
      <c r="AQ540" t="s">
        <v>499</v>
      </c>
      <c r="AR540" t="s">
        <v>500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80</v>
      </c>
      <c r="BC540" t="s">
        <v>1767</v>
      </c>
      <c r="BD540">
        <v>0</v>
      </c>
      <c r="BF540" t="s">
        <v>499</v>
      </c>
      <c r="BI540" t="s">
        <v>1768</v>
      </c>
      <c r="BJ540" s="5" t="str">
        <f>VLOOKUP(A540,ReferenceTable[],4,FALSE)</f>
        <v>CCLSV4201</v>
      </c>
      <c r="BK540">
        <f>VLOOKUP(A540,ReferenceTable[],5,FALSE)</f>
        <v>0</v>
      </c>
      <c r="BL540">
        <f>VLOOKUP(A540,ReferenceTable[],6,FALSE)</f>
        <v>0</v>
      </c>
      <c r="BM540">
        <f>VLOOKUP(A540,ReferenceTable[],7,FALSE)</f>
        <v>0</v>
      </c>
      <c r="BN540" s="4">
        <f>VLOOKUP(A540,ReferenceTable[],9,FALSE)</f>
        <v>45964</v>
      </c>
      <c r="BO540">
        <f>VLOOKUP(A540,ReferenceTable[],10,FALSE)</f>
        <v>100000</v>
      </c>
      <c r="BP540">
        <f>VLOOKUP(A540,ReferenceTable[],11,FALSE)</f>
        <v>100000</v>
      </c>
      <c r="BQ540">
        <f>VLOOKUP(A540,ReferenceTable[],12,FALSE)</f>
        <v>0</v>
      </c>
      <c r="BR540" t="str">
        <f>VLOOKUP(A540,ReferenceTable[],14,FALSE)</f>
        <v>BUYER:CHOW SIAN</v>
      </c>
      <c r="BS540" s="4">
        <f>VLOOKUP(A540,ReferenceTable[],15,FALSE)</f>
        <v>45973</v>
      </c>
      <c r="BT540">
        <f>VLOOKUP(A540,ReferenceTable[],16,FALSE)</f>
        <v>5</v>
      </c>
      <c r="BU540" t="str">
        <f>VLOOKUP(A540,ReferenceTable[],17,FALSE)</f>
        <v>FT</v>
      </c>
      <c r="BV540" s="4">
        <f>VLOOKUP(A540,ReferenceTable[],18,FALSE)</f>
        <v>45944</v>
      </c>
      <c r="BW540" s="4">
        <f>VLOOKUP(A540,ReferenceTable[],19,FALSE)</f>
        <v>45964</v>
      </c>
      <c r="BX540">
        <f>VLOOKUP(A540,ReferenceTable[],20,FALSE)</f>
        <v>335050</v>
      </c>
    </row>
    <row r="541" spans="1:76">
      <c r="A541" t="s">
        <v>1769</v>
      </c>
      <c r="B541">
        <v>10000</v>
      </c>
      <c r="C541">
        <v>30000</v>
      </c>
      <c r="D541" s="4">
        <v>45967</v>
      </c>
      <c r="E541" t="s">
        <v>77</v>
      </c>
      <c r="F541" t="s">
        <v>1770</v>
      </c>
      <c r="G541">
        <v>10784548088</v>
      </c>
      <c r="I541">
        <v>3</v>
      </c>
      <c r="J541" t="s">
        <v>984</v>
      </c>
      <c r="K541">
        <v>85</v>
      </c>
      <c r="L541" t="s">
        <v>392</v>
      </c>
      <c r="M541" t="s">
        <v>393</v>
      </c>
      <c r="N541" t="s">
        <v>502</v>
      </c>
      <c r="O541" t="s">
        <v>503</v>
      </c>
      <c r="P541">
        <v>7273</v>
      </c>
      <c r="S541" s="4">
        <v>45966</v>
      </c>
      <c r="U541">
        <v>11</v>
      </c>
      <c r="V541">
        <v>80003</v>
      </c>
      <c r="W541" t="s">
        <v>85</v>
      </c>
      <c r="X541" t="s">
        <v>1771</v>
      </c>
      <c r="Y541">
        <v>0</v>
      </c>
      <c r="Z541">
        <v>80000</v>
      </c>
      <c r="AA541">
        <v>3</v>
      </c>
      <c r="AB541">
        <v>0</v>
      </c>
      <c r="AC541">
        <v>0</v>
      </c>
      <c r="AD541">
        <v>0</v>
      </c>
      <c r="AG541">
        <v>0</v>
      </c>
      <c r="AP541" t="s">
        <v>1772</v>
      </c>
      <c r="AQ541" t="s">
        <v>499</v>
      </c>
      <c r="AR541" t="s">
        <v>500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80</v>
      </c>
      <c r="BC541" t="s">
        <v>1773</v>
      </c>
      <c r="BD541">
        <v>0</v>
      </c>
      <c r="BF541" t="s">
        <v>499</v>
      </c>
      <c r="BI541" t="s">
        <v>1774</v>
      </c>
      <c r="BJ541" s="5" t="str">
        <f>VLOOKUP(A541,ReferenceTable[],4,FALSE)</f>
        <v>CCLSV4201</v>
      </c>
      <c r="BK541">
        <f>VLOOKUP(A541,ReferenceTable[],5,FALSE)</f>
        <v>0</v>
      </c>
      <c r="BL541">
        <f>VLOOKUP(A541,ReferenceTable[],6,FALSE)</f>
        <v>0</v>
      </c>
      <c r="BM541">
        <f>VLOOKUP(A541,ReferenceTable[],7,FALSE)</f>
        <v>0</v>
      </c>
      <c r="BN541" s="4">
        <f>VLOOKUP(A541,ReferenceTable[],9,FALSE)</f>
        <v>45964</v>
      </c>
      <c r="BO541">
        <f>VLOOKUP(A541,ReferenceTable[],10,FALSE)</f>
        <v>80000</v>
      </c>
      <c r="BP541">
        <f>VLOOKUP(A541,ReferenceTable[],11,FALSE)</f>
        <v>0</v>
      </c>
      <c r="BQ541">
        <f>VLOOKUP(A541,ReferenceTable[],12,FALSE)</f>
        <v>0</v>
      </c>
      <c r="BR541" t="str">
        <f>VLOOKUP(A541,ReferenceTable[],14,FALSE)</f>
        <v>BUYER:CHOW SIAN. DRAWING REV C</v>
      </c>
      <c r="BS541" s="4">
        <f>VLOOKUP(A541,ReferenceTable[],15,FALSE)</f>
        <v>45973</v>
      </c>
      <c r="BT541">
        <f>VLOOKUP(A541,ReferenceTable[],16,FALSE)</f>
        <v>2</v>
      </c>
      <c r="BU541" t="str">
        <f>VLOOKUP(A541,ReferenceTable[],17,FALSE)</f>
        <v>FT</v>
      </c>
      <c r="BV541" s="4">
        <f>VLOOKUP(A541,ReferenceTable[],18,FALSE)</f>
        <v>45944</v>
      </c>
      <c r="BW541" s="4">
        <f>VLOOKUP(A541,ReferenceTable[],19,FALSE)</f>
        <v>45958</v>
      </c>
      <c r="BX541">
        <f>VLOOKUP(A541,ReferenceTable[],20,FALSE)</f>
        <v>265507</v>
      </c>
    </row>
    <row r="542" spans="1:76">
      <c r="A542" t="s">
        <v>1775</v>
      </c>
      <c r="B542">
        <v>10000</v>
      </c>
      <c r="C542">
        <v>30000</v>
      </c>
      <c r="D542" s="4">
        <v>45966</v>
      </c>
      <c r="E542" t="s">
        <v>77</v>
      </c>
      <c r="F542" t="s">
        <v>1776</v>
      </c>
      <c r="G542">
        <v>10784548092</v>
      </c>
      <c r="I542">
        <v>3</v>
      </c>
      <c r="J542" t="s">
        <v>984</v>
      </c>
      <c r="K542">
        <v>85</v>
      </c>
      <c r="L542" t="s">
        <v>392</v>
      </c>
      <c r="M542" t="s">
        <v>393</v>
      </c>
      <c r="N542" t="s">
        <v>502</v>
      </c>
      <c r="O542" t="s">
        <v>503</v>
      </c>
      <c r="P542">
        <v>8000</v>
      </c>
      <c r="S542" s="4">
        <v>45965</v>
      </c>
      <c r="U542">
        <v>11</v>
      </c>
      <c r="V542">
        <v>88000</v>
      </c>
      <c r="W542" t="s">
        <v>85</v>
      </c>
      <c r="X542" t="s">
        <v>1578</v>
      </c>
      <c r="Y542">
        <v>0</v>
      </c>
      <c r="Z542">
        <v>80000</v>
      </c>
      <c r="AA542">
        <v>8000</v>
      </c>
      <c r="AB542">
        <v>0</v>
      </c>
      <c r="AC542">
        <v>0</v>
      </c>
      <c r="AD542">
        <v>0</v>
      </c>
      <c r="AG542">
        <v>0</v>
      </c>
      <c r="AP542" t="s">
        <v>1579</v>
      </c>
      <c r="AQ542" t="s">
        <v>499</v>
      </c>
      <c r="AR542" t="s">
        <v>500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80</v>
      </c>
      <c r="BC542" t="s">
        <v>1777</v>
      </c>
      <c r="BD542">
        <v>0</v>
      </c>
      <c r="BF542" t="s">
        <v>499</v>
      </c>
      <c r="BI542" t="s">
        <v>1778</v>
      </c>
      <c r="BJ542" s="5" t="str">
        <f>VLOOKUP(A542,ReferenceTable[],4,FALSE)</f>
        <v>CCLSV4201</v>
      </c>
      <c r="BK542">
        <f>VLOOKUP(A542,ReferenceTable[],5,FALSE)</f>
        <v>0</v>
      </c>
      <c r="BL542">
        <f>VLOOKUP(A542,ReferenceTable[],6,FALSE)</f>
        <v>0</v>
      </c>
      <c r="BM542">
        <f>VLOOKUP(A542,ReferenceTable[],7,FALSE)</f>
        <v>0</v>
      </c>
      <c r="BN542" s="4">
        <f>VLOOKUP(A542,ReferenceTable[],9,FALSE)</f>
        <v>45964</v>
      </c>
      <c r="BO542">
        <f>VLOOKUP(A542,ReferenceTable[],10,FALSE)</f>
        <v>80000</v>
      </c>
      <c r="BP542">
        <f>VLOOKUP(A542,ReferenceTable[],11,FALSE)</f>
        <v>80000</v>
      </c>
      <c r="BQ542">
        <f>VLOOKUP(A542,ReferenceTable[],12,FALSE)</f>
        <v>0</v>
      </c>
      <c r="BR542" t="str">
        <f>VLOOKUP(A542,ReferenceTable[],14,FALSE)</f>
        <v>BUYER:CHOW SIAN</v>
      </c>
      <c r="BS542" s="4">
        <f>VLOOKUP(A542,ReferenceTable[],15,FALSE)</f>
        <v>45973</v>
      </c>
      <c r="BT542">
        <f>VLOOKUP(A542,ReferenceTable[],16,FALSE)</f>
        <v>5</v>
      </c>
      <c r="BU542" t="str">
        <f>VLOOKUP(A542,ReferenceTable[],17,FALSE)</f>
        <v>FT</v>
      </c>
      <c r="BV542" s="4">
        <f>VLOOKUP(A542,ReferenceTable[],18,FALSE)</f>
        <v>45944</v>
      </c>
      <c r="BW542" s="4">
        <f>VLOOKUP(A542,ReferenceTable[],19,FALSE)</f>
        <v>45957</v>
      </c>
      <c r="BX542">
        <f>VLOOKUP(A542,ReferenceTable[],20,FALSE)</f>
        <v>273064</v>
      </c>
    </row>
    <row r="543" spans="1:76">
      <c r="A543" t="s">
        <v>1779</v>
      </c>
      <c r="B543">
        <v>10000</v>
      </c>
      <c r="C543">
        <v>30000</v>
      </c>
      <c r="D543" s="4">
        <v>45967</v>
      </c>
      <c r="E543" t="s">
        <v>77</v>
      </c>
      <c r="F543" t="s">
        <v>1780</v>
      </c>
      <c r="G543">
        <v>10784548088</v>
      </c>
      <c r="I543">
        <v>3</v>
      </c>
      <c r="J543" t="s">
        <v>984</v>
      </c>
      <c r="K543">
        <v>85</v>
      </c>
      <c r="L543" t="s">
        <v>392</v>
      </c>
      <c r="M543" t="s">
        <v>393</v>
      </c>
      <c r="N543" t="s">
        <v>502</v>
      </c>
      <c r="O543" t="s">
        <v>503</v>
      </c>
      <c r="P543">
        <v>4546</v>
      </c>
      <c r="S543" s="4">
        <v>45966</v>
      </c>
      <c r="U543">
        <v>11</v>
      </c>
      <c r="V543">
        <v>50006</v>
      </c>
      <c r="W543" t="s">
        <v>85</v>
      </c>
      <c r="X543" t="s">
        <v>1781</v>
      </c>
      <c r="Y543">
        <v>0</v>
      </c>
      <c r="Z543">
        <v>50000</v>
      </c>
      <c r="AA543">
        <v>6</v>
      </c>
      <c r="AB543">
        <v>0</v>
      </c>
      <c r="AC543">
        <v>0</v>
      </c>
      <c r="AD543">
        <v>0</v>
      </c>
      <c r="AG543">
        <v>0</v>
      </c>
      <c r="AP543" t="s">
        <v>1782</v>
      </c>
      <c r="AQ543" t="s">
        <v>499</v>
      </c>
      <c r="AR543" t="s">
        <v>500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80</v>
      </c>
      <c r="BC543" t="s">
        <v>1783</v>
      </c>
      <c r="BD543">
        <v>0</v>
      </c>
      <c r="BF543" t="s">
        <v>499</v>
      </c>
      <c r="BI543" t="s">
        <v>1784</v>
      </c>
      <c r="BJ543" s="5" t="str">
        <f>VLOOKUP(A543,ReferenceTable[],4,FALSE)</f>
        <v>CCLSV4201</v>
      </c>
      <c r="BK543">
        <f>VLOOKUP(A543,ReferenceTable[],5,FALSE)</f>
        <v>0</v>
      </c>
      <c r="BL543">
        <f>VLOOKUP(A543,ReferenceTable[],6,FALSE)</f>
        <v>0</v>
      </c>
      <c r="BM543">
        <f>VLOOKUP(A543,ReferenceTable[],7,FALSE)</f>
        <v>0</v>
      </c>
      <c r="BN543" s="4">
        <f>VLOOKUP(A543,ReferenceTable[],9,FALSE)</f>
        <v>45964</v>
      </c>
      <c r="BO543">
        <f>VLOOKUP(A543,ReferenceTable[],10,FALSE)</f>
        <v>50000</v>
      </c>
      <c r="BP543">
        <f>VLOOKUP(A543,ReferenceTable[],11,FALSE)</f>
        <v>0</v>
      </c>
      <c r="BQ543">
        <f>VLOOKUP(A543,ReferenceTable[],12,FALSE)</f>
        <v>0</v>
      </c>
      <c r="BR543" t="str">
        <f>VLOOKUP(A543,ReferenceTable[],14,FALSE)</f>
        <v>BUYER:CHOW SIAN. DRAWING REV C</v>
      </c>
      <c r="BS543" s="4">
        <f>VLOOKUP(A543,ReferenceTable[],15,FALSE)</f>
        <v>45973</v>
      </c>
      <c r="BT543">
        <f>VLOOKUP(A543,ReferenceTable[],16,FALSE)</f>
        <v>2</v>
      </c>
      <c r="BU543" t="str">
        <f>VLOOKUP(A543,ReferenceTable[],17,FALSE)</f>
        <v>FT</v>
      </c>
      <c r="BV543" s="4">
        <f>VLOOKUP(A543,ReferenceTable[],18,FALSE)</f>
        <v>45944</v>
      </c>
      <c r="BW543" s="4">
        <f>VLOOKUP(A543,ReferenceTable[],19,FALSE)</f>
        <v>45958</v>
      </c>
      <c r="BX543">
        <f>VLOOKUP(A543,ReferenceTable[],20,FALSE)</f>
        <v>168146</v>
      </c>
    </row>
    <row r="544" spans="1:76">
      <c r="A544" t="s">
        <v>1785</v>
      </c>
      <c r="B544">
        <v>10000</v>
      </c>
      <c r="C544">
        <v>30000</v>
      </c>
      <c r="D544" s="4">
        <v>45966</v>
      </c>
      <c r="E544" t="s">
        <v>77</v>
      </c>
      <c r="F544" t="s">
        <v>1786</v>
      </c>
      <c r="G544">
        <v>10784548090</v>
      </c>
      <c r="I544">
        <v>3</v>
      </c>
      <c r="J544" t="s">
        <v>984</v>
      </c>
      <c r="K544">
        <v>85</v>
      </c>
      <c r="L544" t="s">
        <v>392</v>
      </c>
      <c r="M544" t="s">
        <v>393</v>
      </c>
      <c r="N544" t="s">
        <v>502</v>
      </c>
      <c r="O544" t="s">
        <v>503</v>
      </c>
      <c r="P544">
        <v>9091</v>
      </c>
      <c r="S544" s="4">
        <v>45965</v>
      </c>
      <c r="U544">
        <v>11</v>
      </c>
      <c r="V544">
        <v>100001</v>
      </c>
      <c r="W544" t="s">
        <v>85</v>
      </c>
      <c r="X544" t="s">
        <v>1787</v>
      </c>
      <c r="Y544">
        <v>0</v>
      </c>
      <c r="Z544">
        <v>100000</v>
      </c>
      <c r="AA544">
        <v>1</v>
      </c>
      <c r="AB544">
        <v>0</v>
      </c>
      <c r="AC544">
        <v>0</v>
      </c>
      <c r="AD544">
        <v>0</v>
      </c>
      <c r="AG544">
        <v>0</v>
      </c>
      <c r="AP544" t="s">
        <v>1788</v>
      </c>
      <c r="AQ544" t="s">
        <v>499</v>
      </c>
      <c r="AR544" t="s">
        <v>500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80</v>
      </c>
      <c r="BC544" t="s">
        <v>1789</v>
      </c>
      <c r="BD544">
        <v>0</v>
      </c>
      <c r="BF544" t="s">
        <v>499</v>
      </c>
      <c r="BI544" t="s">
        <v>1790</v>
      </c>
      <c r="BJ544" s="5" t="str">
        <f>VLOOKUP(A544,ReferenceTable[],4,FALSE)</f>
        <v>CCLSV4201</v>
      </c>
      <c r="BK544">
        <f>VLOOKUP(A544,ReferenceTable[],5,FALSE)</f>
        <v>0</v>
      </c>
      <c r="BL544">
        <f>VLOOKUP(A544,ReferenceTable[],6,FALSE)</f>
        <v>0</v>
      </c>
      <c r="BM544">
        <f>VLOOKUP(A544,ReferenceTable[],7,FALSE)</f>
        <v>0</v>
      </c>
      <c r="BN544" s="4">
        <f>VLOOKUP(A544,ReferenceTable[],9,FALSE)</f>
        <v>45964</v>
      </c>
      <c r="BO544">
        <f>VLOOKUP(A544,ReferenceTable[],10,FALSE)</f>
        <v>100000</v>
      </c>
      <c r="BP544">
        <f>VLOOKUP(A544,ReferenceTable[],11,FALSE)</f>
        <v>100000</v>
      </c>
      <c r="BQ544">
        <f>VLOOKUP(A544,ReferenceTable[],12,FALSE)</f>
        <v>0</v>
      </c>
      <c r="BR544" t="str">
        <f>VLOOKUP(A544,ReferenceTable[],14,FALSE)</f>
        <v>BUYER:CHOW SIAN</v>
      </c>
      <c r="BS544" s="4">
        <f>VLOOKUP(A544,ReferenceTable[],15,FALSE)</f>
        <v>45973</v>
      </c>
      <c r="BT544">
        <f>VLOOKUP(A544,ReferenceTable[],16,FALSE)</f>
        <v>2</v>
      </c>
      <c r="BU544" t="str">
        <f>VLOOKUP(A544,ReferenceTable[],17,FALSE)</f>
        <v>FT</v>
      </c>
      <c r="BV544" s="4">
        <f>VLOOKUP(A544,ReferenceTable[],18,FALSE)</f>
        <v>45944</v>
      </c>
      <c r="BW544" s="4">
        <f>VLOOKUP(A544,ReferenceTable[],19,FALSE)</f>
        <v>45957</v>
      </c>
      <c r="BX544">
        <f>VLOOKUP(A544,ReferenceTable[],20,FALSE)</f>
        <v>331155</v>
      </c>
    </row>
    <row r="545" spans="1:76">
      <c r="A545" t="s">
        <v>1791</v>
      </c>
      <c r="B545">
        <v>10000</v>
      </c>
      <c r="C545">
        <v>10000</v>
      </c>
      <c r="D545" s="4">
        <v>45986</v>
      </c>
      <c r="E545" t="s">
        <v>77</v>
      </c>
      <c r="F545" t="s">
        <v>1792</v>
      </c>
      <c r="G545" t="s">
        <v>1175</v>
      </c>
      <c r="I545">
        <v>1</v>
      </c>
      <c r="J545" t="s">
        <v>984</v>
      </c>
      <c r="K545">
        <v>86</v>
      </c>
      <c r="L545" t="s">
        <v>232</v>
      </c>
      <c r="M545" t="s">
        <v>163</v>
      </c>
      <c r="N545" t="s">
        <v>233</v>
      </c>
      <c r="O545" t="s">
        <v>234</v>
      </c>
      <c r="P545">
        <v>5250</v>
      </c>
      <c r="S545" s="4">
        <v>45986</v>
      </c>
      <c r="U545">
        <v>8</v>
      </c>
      <c r="V545">
        <v>42000</v>
      </c>
      <c r="W545" t="s">
        <v>85</v>
      </c>
      <c r="X545" t="s">
        <v>1176</v>
      </c>
      <c r="Y545">
        <v>0</v>
      </c>
      <c r="Z545">
        <v>42000</v>
      </c>
      <c r="AA545">
        <v>0</v>
      </c>
      <c r="AB545">
        <v>0</v>
      </c>
      <c r="AC545">
        <v>0</v>
      </c>
      <c r="AD545">
        <v>0</v>
      </c>
      <c r="AG545">
        <v>0</v>
      </c>
      <c r="AP545" t="s">
        <v>1177</v>
      </c>
      <c r="AQ545" t="s">
        <v>88</v>
      </c>
      <c r="AR545" t="s">
        <v>89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80</v>
      </c>
      <c r="BC545" t="s">
        <v>1793</v>
      </c>
      <c r="BD545">
        <v>0</v>
      </c>
      <c r="BF545" t="s">
        <v>88</v>
      </c>
      <c r="BI545" t="s">
        <v>1794</v>
      </c>
      <c r="BJ545" s="5" t="str">
        <f>VLOOKUP(A545,ReferenceTable[],4,FALSE)</f>
        <v>AD1621P</v>
      </c>
      <c r="BK545">
        <f>VLOOKUP(A545,ReferenceTable[],5,FALSE)</f>
        <v>0</v>
      </c>
      <c r="BL545">
        <f>VLOOKUP(A545,ReferenceTable[],6,FALSE)</f>
        <v>0</v>
      </c>
      <c r="BM545">
        <f>VLOOKUP(A545,ReferenceTable[],7,FALSE)</f>
        <v>0</v>
      </c>
      <c r="BN545" s="4">
        <f>VLOOKUP(A545,ReferenceTable[],9,FALSE)</f>
        <v>46006</v>
      </c>
      <c r="BO545">
        <f>VLOOKUP(A545,ReferenceTable[],10,FALSE)</f>
        <v>42000</v>
      </c>
      <c r="BP545">
        <f>VLOOKUP(A545,ReferenceTable[],11,FALSE)</f>
        <v>0</v>
      </c>
      <c r="BQ545">
        <f>VLOOKUP(A545,ReferenceTable[],12,FALSE)</f>
        <v>0</v>
      </c>
      <c r="BR545" t="str">
        <f>VLOOKUP(A545,ReferenceTable[],14,FALSE)</f>
        <v>ETA  22/12/2025</v>
      </c>
      <c r="BS545" s="4">
        <f>VLOOKUP(A545,ReferenceTable[],15,FALSE)</f>
        <v>46009</v>
      </c>
      <c r="BT545">
        <f>VLOOKUP(A545,ReferenceTable[],16,FALSE)</f>
        <v>2</v>
      </c>
      <c r="BU545" t="str">
        <f>VLOOKUP(A545,ReferenceTable[],17,FALSE)</f>
        <v>JT</v>
      </c>
      <c r="BV545" s="4">
        <f>VLOOKUP(A545,ReferenceTable[],18,FALSE)</f>
        <v>45944</v>
      </c>
      <c r="BW545" s="4">
        <f>VLOOKUP(A545,ReferenceTable[],19,FALSE)</f>
        <v>0</v>
      </c>
      <c r="BX545">
        <f>VLOOKUP(A545,ReferenceTable[],20,FALSE)</f>
        <v>0</v>
      </c>
    </row>
    <row r="546" spans="1:76">
      <c r="A546" t="s">
        <v>1795</v>
      </c>
      <c r="B546">
        <v>10000</v>
      </c>
      <c r="C546">
        <v>10000</v>
      </c>
      <c r="D546" s="4">
        <v>45965</v>
      </c>
      <c r="E546" t="s">
        <v>77</v>
      </c>
      <c r="F546" t="s">
        <v>1796</v>
      </c>
      <c r="G546" t="s">
        <v>1797</v>
      </c>
      <c r="I546">
        <v>1</v>
      </c>
      <c r="J546" t="s">
        <v>984</v>
      </c>
      <c r="K546">
        <v>78</v>
      </c>
      <c r="L546" t="s">
        <v>334</v>
      </c>
      <c r="M546" t="s">
        <v>82</v>
      </c>
      <c r="N546" t="s">
        <v>343</v>
      </c>
      <c r="O546" t="s">
        <v>344</v>
      </c>
      <c r="P546">
        <v>773</v>
      </c>
      <c r="S546" s="4">
        <v>45965</v>
      </c>
      <c r="U546">
        <v>1</v>
      </c>
      <c r="V546">
        <v>773</v>
      </c>
      <c r="W546" t="s">
        <v>85</v>
      </c>
      <c r="X546" t="s">
        <v>1798</v>
      </c>
      <c r="Y546">
        <v>0</v>
      </c>
      <c r="Z546">
        <v>773</v>
      </c>
      <c r="AA546">
        <v>0</v>
      </c>
      <c r="AB546">
        <v>0</v>
      </c>
      <c r="AC546">
        <v>0</v>
      </c>
      <c r="AD546">
        <v>0</v>
      </c>
      <c r="AG546">
        <v>0</v>
      </c>
      <c r="AP546" t="s">
        <v>1799</v>
      </c>
      <c r="AQ546" t="s">
        <v>1800</v>
      </c>
      <c r="AR546" t="s">
        <v>1801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80</v>
      </c>
      <c r="BC546" t="s">
        <v>1802</v>
      </c>
      <c r="BD546">
        <v>0</v>
      </c>
      <c r="BF546" t="s">
        <v>1800</v>
      </c>
      <c r="BI546" t="s">
        <v>1803</v>
      </c>
      <c r="BJ546" s="5" t="str">
        <f>VLOOKUP(A546,ReferenceTable[],4,FALSE)</f>
        <v>AD4808</v>
      </c>
      <c r="BK546">
        <f>VLOOKUP(A546,ReferenceTable[],5,FALSE)</f>
        <v>0</v>
      </c>
      <c r="BL546">
        <f>VLOOKUP(A546,ReferenceTable[],6,FALSE)</f>
        <v>0</v>
      </c>
      <c r="BM546">
        <f>VLOOKUP(A546,ReferenceTable[],7,FALSE)</f>
        <v>0</v>
      </c>
      <c r="BN546" s="4">
        <f>VLOOKUP(A546,ReferenceTable[],9,FALSE)</f>
        <v>45967</v>
      </c>
      <c r="BO546">
        <f>VLOOKUP(A546,ReferenceTable[],10,FALSE)</f>
        <v>773</v>
      </c>
      <c r="BP546">
        <f>VLOOKUP(A546,ReferenceTable[],11,FALSE)</f>
        <v>773</v>
      </c>
      <c r="BQ546">
        <f>VLOOKUP(A546,ReferenceTable[],12,FALSE)</f>
        <v>0</v>
      </c>
      <c r="BR546">
        <f>VLOOKUP(A546,ReferenceTable[],14,FALSE)</f>
        <v>0</v>
      </c>
      <c r="BS546" s="4">
        <f>VLOOKUP(A546,ReferenceTable[],15,FALSE)</f>
        <v>45971</v>
      </c>
      <c r="BT546">
        <f>VLOOKUP(A546,ReferenceTable[],16,FALSE)</f>
        <v>2</v>
      </c>
      <c r="BU546" t="str">
        <f>VLOOKUP(A546,ReferenceTable[],17,FALSE)</f>
        <v>POEA</v>
      </c>
      <c r="BV546" s="4">
        <f>VLOOKUP(A546,ReferenceTable[],18,FALSE)</f>
        <v>45945</v>
      </c>
      <c r="BW546" s="4">
        <f>VLOOKUP(A546,ReferenceTable[],19,FALSE)</f>
        <v>45965</v>
      </c>
      <c r="BX546">
        <f>VLOOKUP(A546,ReferenceTable[],20,FALSE)</f>
        <v>773</v>
      </c>
    </row>
    <row r="547" spans="1:76">
      <c r="A547" t="s">
        <v>1804</v>
      </c>
      <c r="B547">
        <v>10000</v>
      </c>
      <c r="C547">
        <v>10000</v>
      </c>
      <c r="D547" s="4">
        <v>45965</v>
      </c>
      <c r="E547" t="s">
        <v>77</v>
      </c>
      <c r="F547" t="s">
        <v>1805</v>
      </c>
      <c r="G547" t="s">
        <v>1806</v>
      </c>
      <c r="I547">
        <v>1</v>
      </c>
      <c r="J547" t="s">
        <v>984</v>
      </c>
      <c r="K547">
        <v>78</v>
      </c>
      <c r="L547" t="s">
        <v>334</v>
      </c>
      <c r="M547" t="s">
        <v>82</v>
      </c>
      <c r="N547" t="s">
        <v>343</v>
      </c>
      <c r="O547" t="s">
        <v>344</v>
      </c>
      <c r="P547">
        <v>240</v>
      </c>
      <c r="S547" s="4">
        <v>45964</v>
      </c>
      <c r="U547">
        <v>1</v>
      </c>
      <c r="V547">
        <v>240</v>
      </c>
      <c r="W547" t="s">
        <v>85</v>
      </c>
      <c r="X547">
        <v>107472850001</v>
      </c>
      <c r="Y547">
        <v>0</v>
      </c>
      <c r="Z547">
        <v>240</v>
      </c>
      <c r="AA547">
        <v>0</v>
      </c>
      <c r="AB547">
        <v>0</v>
      </c>
      <c r="AC547">
        <v>0</v>
      </c>
      <c r="AD547">
        <v>0</v>
      </c>
      <c r="AG547">
        <v>0</v>
      </c>
      <c r="AP547">
        <v>10747285</v>
      </c>
      <c r="AQ547" t="s">
        <v>590</v>
      </c>
      <c r="AR547" t="s">
        <v>591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80</v>
      </c>
      <c r="BC547" t="s">
        <v>1807</v>
      </c>
      <c r="BD547">
        <v>0</v>
      </c>
      <c r="BF547" t="s">
        <v>590</v>
      </c>
      <c r="BI547" t="s">
        <v>1808</v>
      </c>
      <c r="BJ547" s="5" t="str">
        <f>VLOOKUP(A547,ReferenceTable[],4,FALSE)</f>
        <v>LJ6101</v>
      </c>
      <c r="BK547">
        <f>VLOOKUP(A547,ReferenceTable[],5,FALSE)</f>
        <v>0</v>
      </c>
      <c r="BL547">
        <f>VLOOKUP(A547,ReferenceTable[],6,FALSE)</f>
        <v>0</v>
      </c>
      <c r="BM547">
        <f>VLOOKUP(A547,ReferenceTable[],7,FALSE)</f>
        <v>0</v>
      </c>
      <c r="BN547" s="4">
        <f>VLOOKUP(A547,ReferenceTable[],9,FALSE)</f>
        <v>45971</v>
      </c>
      <c r="BO547">
        <f>VLOOKUP(A547,ReferenceTable[],10,FALSE)</f>
        <v>240</v>
      </c>
      <c r="BP547">
        <f>VLOOKUP(A547,ReferenceTable[],11,FALSE)</f>
        <v>240</v>
      </c>
      <c r="BQ547">
        <f>VLOOKUP(A547,ReferenceTable[],12,FALSE)</f>
        <v>0</v>
      </c>
      <c r="BR547" t="str">
        <f>VLOOKUP(A547,ReferenceTable[],14,FALSE)</f>
        <v>MATERIAL: 3M SCOTCHCAL 100-10 WHITE  + 16MIC CLEAR LAMINATION</v>
      </c>
      <c r="BS547" s="4">
        <f>VLOOKUP(A547,ReferenceTable[],15,FALSE)</f>
        <v>45973</v>
      </c>
      <c r="BT547">
        <f>VLOOKUP(A547,ReferenceTable[],16,FALSE)</f>
        <v>2</v>
      </c>
      <c r="BU547" t="str">
        <f>VLOOKUP(A547,ReferenceTable[],17,FALSE)</f>
        <v>CL</v>
      </c>
      <c r="BV547" s="4">
        <f>VLOOKUP(A547,ReferenceTable[],18,FALSE)</f>
        <v>45945</v>
      </c>
      <c r="BW547" s="4">
        <f>VLOOKUP(A547,ReferenceTable[],19,FALSE)</f>
        <v>45964</v>
      </c>
      <c r="BX547">
        <f>VLOOKUP(A547,ReferenceTable[],20,FALSE)</f>
        <v>240</v>
      </c>
    </row>
    <row r="548" spans="1:76">
      <c r="A548" t="s">
        <v>1809</v>
      </c>
      <c r="B548">
        <v>10000</v>
      </c>
      <c r="C548">
        <v>10000</v>
      </c>
      <c r="D548" s="4">
        <v>45967</v>
      </c>
      <c r="E548" t="s">
        <v>77</v>
      </c>
      <c r="F548" t="s">
        <v>1810</v>
      </c>
      <c r="G548" t="s">
        <v>1811</v>
      </c>
      <c r="I548">
        <v>1</v>
      </c>
      <c r="J548" t="s">
        <v>984</v>
      </c>
      <c r="K548">
        <v>46</v>
      </c>
      <c r="L548" t="s">
        <v>407</v>
      </c>
      <c r="M548" t="s">
        <v>178</v>
      </c>
      <c r="N548" t="s">
        <v>408</v>
      </c>
      <c r="O548" t="s">
        <v>409</v>
      </c>
      <c r="P548">
        <v>1000</v>
      </c>
      <c r="S548" s="4">
        <v>45966</v>
      </c>
      <c r="U548">
        <v>1</v>
      </c>
      <c r="V548">
        <v>1000</v>
      </c>
      <c r="W548" t="s">
        <v>85</v>
      </c>
      <c r="X548" t="s">
        <v>1812</v>
      </c>
      <c r="Y548">
        <v>0</v>
      </c>
      <c r="Z548">
        <v>1000</v>
      </c>
      <c r="AA548">
        <v>0</v>
      </c>
      <c r="AB548">
        <v>0</v>
      </c>
      <c r="AC548">
        <v>0</v>
      </c>
      <c r="AD548">
        <v>0</v>
      </c>
      <c r="AG548">
        <v>0</v>
      </c>
      <c r="AP548" t="s">
        <v>1813</v>
      </c>
      <c r="AQ548" t="s">
        <v>154</v>
      </c>
      <c r="AR548" t="s">
        <v>155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80</v>
      </c>
      <c r="BC548" t="s">
        <v>1814</v>
      </c>
      <c r="BD548">
        <v>0</v>
      </c>
      <c r="BF548" t="s">
        <v>154</v>
      </c>
      <c r="BI548" t="s">
        <v>1815</v>
      </c>
      <c r="BJ548" s="5" t="str">
        <f>VLOOKUP(A548,ReferenceTable[],4,FALSE)</f>
        <v>AD1621P</v>
      </c>
      <c r="BK548">
        <f>VLOOKUP(A548,ReferenceTable[],5,FALSE)</f>
        <v>0</v>
      </c>
      <c r="BL548">
        <f>VLOOKUP(A548,ReferenceTable[],6,FALSE)</f>
        <v>0</v>
      </c>
      <c r="BM548">
        <f>VLOOKUP(A548,ReferenceTable[],7,FALSE)</f>
        <v>0</v>
      </c>
      <c r="BN548" s="4">
        <f>VLOOKUP(A548,ReferenceTable[],9,FALSE)</f>
        <v>45972</v>
      </c>
      <c r="BO548">
        <f>VLOOKUP(A548,ReferenceTable[],10,FALSE)</f>
        <v>1000</v>
      </c>
      <c r="BP548">
        <f>VLOOKUP(A548,ReferenceTable[],11,FALSE)</f>
        <v>1000</v>
      </c>
      <c r="BQ548">
        <f>VLOOKUP(A548,ReferenceTable[],12,FALSE)</f>
        <v>0</v>
      </c>
      <c r="BR548">
        <f>VLOOKUP(A548,ReferenceTable[],14,FALSE)</f>
        <v>0</v>
      </c>
      <c r="BS548" s="4">
        <f>VLOOKUP(A548,ReferenceTable[],15,FALSE)</f>
        <v>45974</v>
      </c>
      <c r="BT548">
        <f>VLOOKUP(A548,ReferenceTable[],16,FALSE)</f>
        <v>2</v>
      </c>
      <c r="BU548" t="str">
        <f>VLOOKUP(A548,ReferenceTable[],17,FALSE)</f>
        <v>JT</v>
      </c>
      <c r="BV548" s="4">
        <f>VLOOKUP(A548,ReferenceTable[],18,FALSE)</f>
        <v>45945</v>
      </c>
      <c r="BW548" s="4">
        <f>VLOOKUP(A548,ReferenceTable[],19,FALSE)</f>
        <v>45966</v>
      </c>
      <c r="BX548">
        <f>VLOOKUP(A548,ReferenceTable[],20,FALSE)</f>
        <v>1000</v>
      </c>
    </row>
    <row r="549" spans="1:76">
      <c r="A549" t="s">
        <v>1816</v>
      </c>
      <c r="B549">
        <v>10000</v>
      </c>
      <c r="C549">
        <v>10000</v>
      </c>
      <c r="D549" s="4">
        <v>45966</v>
      </c>
      <c r="E549" t="s">
        <v>77</v>
      </c>
      <c r="F549" t="s">
        <v>1817</v>
      </c>
      <c r="G549" t="s">
        <v>1811</v>
      </c>
      <c r="I549">
        <v>1</v>
      </c>
      <c r="J549" t="s">
        <v>984</v>
      </c>
      <c r="K549">
        <v>46</v>
      </c>
      <c r="L549" t="s">
        <v>407</v>
      </c>
      <c r="M549" t="s">
        <v>178</v>
      </c>
      <c r="N549" t="s">
        <v>408</v>
      </c>
      <c r="O549" t="s">
        <v>409</v>
      </c>
      <c r="P549">
        <v>1000</v>
      </c>
      <c r="S549" s="4">
        <v>45966</v>
      </c>
      <c r="U549">
        <v>1</v>
      </c>
      <c r="V549">
        <v>1000</v>
      </c>
      <c r="W549" t="s">
        <v>85</v>
      </c>
      <c r="X549" t="s">
        <v>1818</v>
      </c>
      <c r="Y549">
        <v>0</v>
      </c>
      <c r="Z549">
        <v>1000</v>
      </c>
      <c r="AA549">
        <v>0</v>
      </c>
      <c r="AB549">
        <v>0</v>
      </c>
      <c r="AC549">
        <v>0</v>
      </c>
      <c r="AD549">
        <v>0</v>
      </c>
      <c r="AG549">
        <v>0</v>
      </c>
      <c r="AP549" t="s">
        <v>1819</v>
      </c>
      <c r="AQ549" t="s">
        <v>154</v>
      </c>
      <c r="AR549" t="s">
        <v>155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80</v>
      </c>
      <c r="BC549" t="s">
        <v>1820</v>
      </c>
      <c r="BD549">
        <v>0</v>
      </c>
      <c r="BF549" t="s">
        <v>154</v>
      </c>
      <c r="BI549" t="s">
        <v>1815</v>
      </c>
      <c r="BJ549" s="5" t="str">
        <f>VLOOKUP(A549,ReferenceTable[],4,FALSE)</f>
        <v>AD1621P</v>
      </c>
      <c r="BK549">
        <f>VLOOKUP(A549,ReferenceTable[],5,FALSE)</f>
        <v>0</v>
      </c>
      <c r="BL549">
        <f>VLOOKUP(A549,ReferenceTable[],6,FALSE)</f>
        <v>0</v>
      </c>
      <c r="BM549">
        <f>VLOOKUP(A549,ReferenceTable[],7,FALSE)</f>
        <v>0</v>
      </c>
      <c r="BN549" s="4">
        <f>VLOOKUP(A549,ReferenceTable[],9,FALSE)</f>
        <v>45972</v>
      </c>
      <c r="BO549">
        <f>VLOOKUP(A549,ReferenceTable[],10,FALSE)</f>
        <v>1000</v>
      </c>
      <c r="BP549">
        <f>VLOOKUP(A549,ReferenceTable[],11,FALSE)</f>
        <v>1000</v>
      </c>
      <c r="BQ549">
        <f>VLOOKUP(A549,ReferenceTable[],12,FALSE)</f>
        <v>0</v>
      </c>
      <c r="BR549">
        <f>VLOOKUP(A549,ReferenceTable[],14,FALSE)</f>
        <v>0</v>
      </c>
      <c r="BS549" s="4">
        <f>VLOOKUP(A549,ReferenceTable[],15,FALSE)</f>
        <v>45974</v>
      </c>
      <c r="BT549">
        <f>VLOOKUP(A549,ReferenceTable[],16,FALSE)</f>
        <v>2</v>
      </c>
      <c r="BU549" t="str">
        <f>VLOOKUP(A549,ReferenceTable[],17,FALSE)</f>
        <v>JT</v>
      </c>
      <c r="BV549" s="4">
        <f>VLOOKUP(A549,ReferenceTable[],18,FALSE)</f>
        <v>45945</v>
      </c>
      <c r="BW549" s="4">
        <f>VLOOKUP(A549,ReferenceTable[],19,FALSE)</f>
        <v>45966</v>
      </c>
      <c r="BX549">
        <f>VLOOKUP(A549,ReferenceTable[],20,FALSE)</f>
        <v>1000</v>
      </c>
    </row>
    <row r="550" spans="1:76">
      <c r="A550" t="s">
        <v>1821</v>
      </c>
      <c r="B550">
        <v>10000</v>
      </c>
      <c r="C550">
        <v>10000</v>
      </c>
      <c r="D550" s="4">
        <v>45967</v>
      </c>
      <c r="E550" t="s">
        <v>77</v>
      </c>
      <c r="F550" t="s">
        <v>1822</v>
      </c>
      <c r="G550" t="s">
        <v>1823</v>
      </c>
      <c r="I550">
        <v>1</v>
      </c>
      <c r="J550" t="s">
        <v>984</v>
      </c>
      <c r="K550">
        <v>46</v>
      </c>
      <c r="L550" t="s">
        <v>407</v>
      </c>
      <c r="M550" t="s">
        <v>178</v>
      </c>
      <c r="N550" t="s">
        <v>408</v>
      </c>
      <c r="O550" t="s">
        <v>409</v>
      </c>
      <c r="P550">
        <v>7000</v>
      </c>
      <c r="S550" s="4">
        <v>45966</v>
      </c>
      <c r="U550">
        <v>1</v>
      </c>
      <c r="V550">
        <v>7000</v>
      </c>
      <c r="W550" t="s">
        <v>85</v>
      </c>
      <c r="X550" t="s">
        <v>1824</v>
      </c>
      <c r="Y550">
        <v>0</v>
      </c>
      <c r="Z550">
        <v>7000</v>
      </c>
      <c r="AA550">
        <v>0</v>
      </c>
      <c r="AB550">
        <v>0</v>
      </c>
      <c r="AC550">
        <v>0</v>
      </c>
      <c r="AD550">
        <v>0</v>
      </c>
      <c r="AG550">
        <v>0</v>
      </c>
      <c r="AP550" t="s">
        <v>1825</v>
      </c>
      <c r="AQ550" t="s">
        <v>154</v>
      </c>
      <c r="AR550" t="s">
        <v>155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80</v>
      </c>
      <c r="BC550" t="s">
        <v>1826</v>
      </c>
      <c r="BD550">
        <v>0</v>
      </c>
      <c r="BF550" t="s">
        <v>154</v>
      </c>
      <c r="BI550" t="s">
        <v>1815</v>
      </c>
      <c r="BJ550" s="5" t="str">
        <f>VLOOKUP(A550,ReferenceTable[],4,FALSE)</f>
        <v>LI4101</v>
      </c>
      <c r="BK550">
        <f>VLOOKUP(A550,ReferenceTable[],5,FALSE)</f>
        <v>0</v>
      </c>
      <c r="BL550">
        <f>VLOOKUP(A550,ReferenceTable[],6,FALSE)</f>
        <v>0</v>
      </c>
      <c r="BM550">
        <f>VLOOKUP(A550,ReferenceTable[],7,FALSE)</f>
        <v>0</v>
      </c>
      <c r="BN550" s="4">
        <f>VLOOKUP(A550,ReferenceTable[],9,FALSE)</f>
        <v>45972</v>
      </c>
      <c r="BO550">
        <f>VLOOKUP(A550,ReferenceTable[],10,FALSE)</f>
        <v>7000</v>
      </c>
      <c r="BP550">
        <f>VLOOKUP(A550,ReferenceTable[],11,FALSE)</f>
        <v>0</v>
      </c>
      <c r="BQ550">
        <f>VLOOKUP(A550,ReferenceTable[],12,FALSE)</f>
        <v>0</v>
      </c>
      <c r="BR550">
        <f>VLOOKUP(A550,ReferenceTable[],14,FALSE)</f>
        <v>0</v>
      </c>
      <c r="BS550" s="4">
        <f>VLOOKUP(A550,ReferenceTable[],15,FALSE)</f>
        <v>45974</v>
      </c>
      <c r="BT550">
        <f>VLOOKUP(A550,ReferenceTable[],16,FALSE)</f>
        <v>2</v>
      </c>
      <c r="BU550" t="str">
        <f>VLOOKUP(A550,ReferenceTable[],17,FALSE)</f>
        <v>JT</v>
      </c>
      <c r="BV550" s="4">
        <f>VLOOKUP(A550,ReferenceTable[],18,FALSE)</f>
        <v>45945</v>
      </c>
      <c r="BW550" s="4">
        <f>VLOOKUP(A550,ReferenceTable[],19,FALSE)</f>
        <v>45966</v>
      </c>
      <c r="BX550">
        <f>VLOOKUP(A550,ReferenceTable[],20,FALSE)</f>
        <v>7000</v>
      </c>
    </row>
    <row r="551" spans="1:76">
      <c r="A551" t="s">
        <v>1827</v>
      </c>
      <c r="B551">
        <v>10000</v>
      </c>
      <c r="C551">
        <v>10000</v>
      </c>
      <c r="D551" s="4">
        <v>45967</v>
      </c>
      <c r="E551" t="s">
        <v>77</v>
      </c>
      <c r="F551" t="s">
        <v>1828</v>
      </c>
      <c r="G551" t="s">
        <v>1829</v>
      </c>
      <c r="I551">
        <v>1</v>
      </c>
      <c r="J551" t="s">
        <v>984</v>
      </c>
      <c r="K551">
        <v>46</v>
      </c>
      <c r="L551" t="s">
        <v>407</v>
      </c>
      <c r="M551" t="s">
        <v>178</v>
      </c>
      <c r="N551" t="s">
        <v>408</v>
      </c>
      <c r="O551" t="s">
        <v>409</v>
      </c>
      <c r="P551">
        <v>2000</v>
      </c>
      <c r="S551" s="4">
        <v>45967</v>
      </c>
      <c r="U551">
        <v>1</v>
      </c>
      <c r="V551">
        <v>2000</v>
      </c>
      <c r="W551" t="s">
        <v>85</v>
      </c>
      <c r="X551" t="s">
        <v>1830</v>
      </c>
      <c r="Y551">
        <v>0</v>
      </c>
      <c r="Z551">
        <v>2000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1831</v>
      </c>
      <c r="AQ551" t="s">
        <v>154</v>
      </c>
      <c r="AR551" t="s">
        <v>155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80</v>
      </c>
      <c r="BC551" t="s">
        <v>1832</v>
      </c>
      <c r="BD551">
        <v>0</v>
      </c>
      <c r="BF551" t="s">
        <v>154</v>
      </c>
      <c r="BI551" t="s">
        <v>1815</v>
      </c>
      <c r="BJ551" s="5" t="str">
        <f>VLOOKUP(A551,ReferenceTable[],4,FALSE)</f>
        <v>LI4101</v>
      </c>
      <c r="BK551">
        <f>VLOOKUP(A551,ReferenceTable[],5,FALSE)</f>
        <v>0</v>
      </c>
      <c r="BL551">
        <f>VLOOKUP(A551,ReferenceTable[],6,FALSE)</f>
        <v>0</v>
      </c>
      <c r="BM551">
        <f>VLOOKUP(A551,ReferenceTable[],7,FALSE)</f>
        <v>0</v>
      </c>
      <c r="BN551" s="4">
        <f>VLOOKUP(A551,ReferenceTable[],9,FALSE)</f>
        <v>45972</v>
      </c>
      <c r="BO551">
        <f>VLOOKUP(A551,ReferenceTable[],10,FALSE)</f>
        <v>2000</v>
      </c>
      <c r="BP551">
        <f>VLOOKUP(A551,ReferenceTable[],11,FALSE)</f>
        <v>2000</v>
      </c>
      <c r="BQ551">
        <f>VLOOKUP(A551,ReferenceTable[],12,FALSE)</f>
        <v>0</v>
      </c>
      <c r="BR551">
        <f>VLOOKUP(A551,ReferenceTable[],14,FALSE)</f>
        <v>0</v>
      </c>
      <c r="BS551" s="4">
        <f>VLOOKUP(A551,ReferenceTable[],15,FALSE)</f>
        <v>45974</v>
      </c>
      <c r="BT551">
        <f>VLOOKUP(A551,ReferenceTable[],16,FALSE)</f>
        <v>2</v>
      </c>
      <c r="BU551" t="str">
        <f>VLOOKUP(A551,ReferenceTable[],17,FALSE)</f>
        <v>JT</v>
      </c>
      <c r="BV551" s="4">
        <f>VLOOKUP(A551,ReferenceTable[],18,FALSE)</f>
        <v>45945</v>
      </c>
      <c r="BW551" s="4">
        <f>VLOOKUP(A551,ReferenceTable[],19,FALSE)</f>
        <v>45967</v>
      </c>
      <c r="BX551">
        <f>VLOOKUP(A551,ReferenceTable[],20,FALSE)</f>
        <v>2000</v>
      </c>
    </row>
    <row r="552" spans="1:76">
      <c r="A552" t="s">
        <v>1833</v>
      </c>
      <c r="B552">
        <v>10000</v>
      </c>
      <c r="C552">
        <v>10000</v>
      </c>
      <c r="D552" s="4">
        <v>45964</v>
      </c>
      <c r="E552" t="s">
        <v>77</v>
      </c>
      <c r="F552" t="s">
        <v>1834</v>
      </c>
      <c r="G552" t="s">
        <v>1835</v>
      </c>
      <c r="I552">
        <v>1</v>
      </c>
      <c r="J552" t="s">
        <v>984</v>
      </c>
      <c r="K552">
        <v>46</v>
      </c>
      <c r="L552" t="s">
        <v>407</v>
      </c>
      <c r="M552" t="s">
        <v>178</v>
      </c>
      <c r="N552" t="s">
        <v>408</v>
      </c>
      <c r="O552" t="s">
        <v>409</v>
      </c>
      <c r="P552">
        <v>1000</v>
      </c>
      <c r="S552" s="4">
        <v>45962</v>
      </c>
      <c r="U552">
        <v>1</v>
      </c>
      <c r="V552">
        <v>1000</v>
      </c>
      <c r="W552" t="s">
        <v>85</v>
      </c>
      <c r="X552" t="s">
        <v>1836</v>
      </c>
      <c r="Y552">
        <v>0</v>
      </c>
      <c r="Z552">
        <v>1000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1837</v>
      </c>
      <c r="AQ552" t="s">
        <v>154</v>
      </c>
      <c r="AR552" t="s">
        <v>155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80</v>
      </c>
      <c r="BC552" t="s">
        <v>1838</v>
      </c>
      <c r="BD552">
        <v>0</v>
      </c>
      <c r="BF552" t="s">
        <v>154</v>
      </c>
      <c r="BI552" t="s">
        <v>1839</v>
      </c>
      <c r="BJ552" s="5" t="str">
        <f>VLOOKUP(A552,ReferenceTable[],4,FALSE)</f>
        <v>LI4101</v>
      </c>
      <c r="BK552">
        <f>VLOOKUP(A552,ReferenceTable[],5,FALSE)</f>
        <v>0</v>
      </c>
      <c r="BL552">
        <f>VLOOKUP(A552,ReferenceTable[],6,FALSE)</f>
        <v>0</v>
      </c>
      <c r="BM552">
        <f>VLOOKUP(A552,ReferenceTable[],7,FALSE)</f>
        <v>0</v>
      </c>
      <c r="BN552" s="4">
        <f>VLOOKUP(A552,ReferenceTable[],9,FALSE)</f>
        <v>45964</v>
      </c>
      <c r="BO552">
        <f>VLOOKUP(A552,ReferenceTable[],10,FALSE)</f>
        <v>1000</v>
      </c>
      <c r="BP552">
        <f>VLOOKUP(A552,ReferenceTable[],11,FALSE)</f>
        <v>1000</v>
      </c>
      <c r="BQ552">
        <f>VLOOKUP(A552,ReferenceTable[],12,FALSE)</f>
        <v>0</v>
      </c>
      <c r="BR552">
        <f>VLOOKUP(A552,ReferenceTable[],14,FALSE)</f>
        <v>0</v>
      </c>
      <c r="BS552" s="4">
        <f>VLOOKUP(A552,ReferenceTable[],15,FALSE)</f>
        <v>45965</v>
      </c>
      <c r="BT552">
        <f>VLOOKUP(A552,ReferenceTable[],16,FALSE)</f>
        <v>2</v>
      </c>
      <c r="BU552" t="str">
        <f>VLOOKUP(A552,ReferenceTable[],17,FALSE)</f>
        <v>JT</v>
      </c>
      <c r="BV552" s="4">
        <f>VLOOKUP(A552,ReferenceTable[],18,FALSE)</f>
        <v>45945</v>
      </c>
      <c r="BW552" s="4">
        <f>VLOOKUP(A552,ReferenceTable[],19,FALSE)</f>
        <v>45962</v>
      </c>
      <c r="BX552">
        <f>VLOOKUP(A552,ReferenceTable[],20,FALSE)</f>
        <v>1000</v>
      </c>
    </row>
    <row r="553" spans="1:76">
      <c r="A553" t="s">
        <v>1840</v>
      </c>
      <c r="B553">
        <v>10000</v>
      </c>
      <c r="C553">
        <v>10000</v>
      </c>
      <c r="D553" s="4">
        <v>45965</v>
      </c>
      <c r="E553" t="s">
        <v>77</v>
      </c>
      <c r="F553" t="s">
        <v>1841</v>
      </c>
      <c r="G553" t="s">
        <v>309</v>
      </c>
      <c r="I553">
        <v>1</v>
      </c>
      <c r="J553" t="s">
        <v>984</v>
      </c>
      <c r="K553">
        <v>94</v>
      </c>
      <c r="L553" t="s">
        <v>177</v>
      </c>
      <c r="M553" t="s">
        <v>178</v>
      </c>
      <c r="N553" t="s">
        <v>179</v>
      </c>
      <c r="O553" t="s">
        <v>180</v>
      </c>
      <c r="P553">
        <v>3000</v>
      </c>
      <c r="S553" s="4">
        <v>45964</v>
      </c>
      <c r="U553">
        <v>4</v>
      </c>
      <c r="V553">
        <v>12000</v>
      </c>
      <c r="W553" t="s">
        <v>85</v>
      </c>
      <c r="X553" t="s">
        <v>1842</v>
      </c>
      <c r="Y553">
        <v>0</v>
      </c>
      <c r="Z553">
        <v>12000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1843</v>
      </c>
      <c r="AQ553" t="s">
        <v>183</v>
      </c>
      <c r="AR553" t="s">
        <v>184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80</v>
      </c>
      <c r="BC553" t="s">
        <v>1844</v>
      </c>
      <c r="BD553">
        <v>0</v>
      </c>
      <c r="BF553" t="s">
        <v>183</v>
      </c>
      <c r="BI553" t="s">
        <v>1845</v>
      </c>
      <c r="BJ553" s="5" t="str">
        <f>VLOOKUP(A553,ReferenceTable[],4,FALSE)</f>
        <v>LI3101</v>
      </c>
      <c r="BK553">
        <f>VLOOKUP(A553,ReferenceTable[],5,FALSE)</f>
        <v>0</v>
      </c>
      <c r="BL553">
        <f>VLOOKUP(A553,ReferenceTable[],6,FALSE)</f>
        <v>0</v>
      </c>
      <c r="BM553">
        <f>VLOOKUP(A553,ReferenceTable[],7,FALSE)</f>
        <v>0</v>
      </c>
      <c r="BN553" s="4">
        <f>VLOOKUP(A553,ReferenceTable[],9,FALSE)</f>
        <v>45986</v>
      </c>
      <c r="BO553">
        <f>VLOOKUP(A553,ReferenceTable[],10,FALSE)</f>
        <v>12000</v>
      </c>
      <c r="BP553">
        <f>VLOOKUP(A553,ReferenceTable[],11,FALSE)</f>
        <v>0</v>
      </c>
      <c r="BQ553">
        <f>VLOOKUP(A553,ReferenceTable[],12,FALSE)</f>
        <v>0</v>
      </c>
      <c r="BR553">
        <f>VLOOKUP(A553,ReferenceTable[],14,FALSE)</f>
        <v>0</v>
      </c>
      <c r="BS553" s="4">
        <f>VLOOKUP(A553,ReferenceTable[],15,FALSE)</f>
        <v>46000</v>
      </c>
      <c r="BT553">
        <f>VLOOKUP(A553,ReferenceTable[],16,FALSE)</f>
        <v>1</v>
      </c>
      <c r="BU553" t="str">
        <f>VLOOKUP(A553,ReferenceTable[],17,FALSE)</f>
        <v>GT</v>
      </c>
      <c r="BV553" s="4">
        <f>VLOOKUP(A553,ReferenceTable[],18,FALSE)</f>
        <v>45945</v>
      </c>
      <c r="BW553" s="4">
        <f>VLOOKUP(A553,ReferenceTable[],19,FALSE)</f>
        <v>45964</v>
      </c>
      <c r="BX553">
        <f>VLOOKUP(A553,ReferenceTable[],20,FALSE)</f>
        <v>12000</v>
      </c>
    </row>
    <row r="554" spans="1:76">
      <c r="A554" t="s">
        <v>1846</v>
      </c>
      <c r="B554">
        <v>10000</v>
      </c>
      <c r="C554">
        <v>20000</v>
      </c>
      <c r="D554" s="4">
        <v>45988</v>
      </c>
      <c r="E554" t="s">
        <v>77</v>
      </c>
      <c r="F554">
        <v>0.452488425925926</v>
      </c>
      <c r="G554" t="s">
        <v>1847</v>
      </c>
      <c r="I554">
        <v>1</v>
      </c>
      <c r="J554" t="s">
        <v>984</v>
      </c>
      <c r="K554">
        <v>94</v>
      </c>
      <c r="L554" t="s">
        <v>177</v>
      </c>
      <c r="M554" t="s">
        <v>178</v>
      </c>
      <c r="N554" t="s">
        <v>179</v>
      </c>
      <c r="O554" t="s">
        <v>180</v>
      </c>
      <c r="P554">
        <v>3000</v>
      </c>
      <c r="S554" s="4">
        <v>45986</v>
      </c>
      <c r="U554">
        <v>4</v>
      </c>
      <c r="V554">
        <v>12000</v>
      </c>
      <c r="W554" t="s">
        <v>85</v>
      </c>
      <c r="X554" t="s">
        <v>1848</v>
      </c>
      <c r="Y554">
        <v>0</v>
      </c>
      <c r="Z554">
        <v>6000</v>
      </c>
      <c r="AA554">
        <v>6000</v>
      </c>
      <c r="AB554">
        <v>0</v>
      </c>
      <c r="AC554">
        <v>0</v>
      </c>
      <c r="AD554">
        <v>0</v>
      </c>
      <c r="AG554">
        <v>0</v>
      </c>
      <c r="AP554" t="s">
        <v>1849</v>
      </c>
      <c r="AQ554" t="s">
        <v>183</v>
      </c>
      <c r="AR554" t="s">
        <v>184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80</v>
      </c>
      <c r="BC554" t="s">
        <v>1850</v>
      </c>
      <c r="BD554">
        <v>0</v>
      </c>
      <c r="BF554" t="s">
        <v>183</v>
      </c>
      <c r="BI554" t="s">
        <v>1851</v>
      </c>
      <c r="BJ554" s="5" t="str">
        <f>VLOOKUP(A554,ReferenceTable[],4,FALSE)</f>
        <v>LI3101</v>
      </c>
      <c r="BK554">
        <f>VLOOKUP(A554,ReferenceTable[],5,FALSE)</f>
        <v>0</v>
      </c>
      <c r="BL554">
        <f>VLOOKUP(A554,ReferenceTable[],6,FALSE)</f>
        <v>0</v>
      </c>
      <c r="BM554">
        <f>VLOOKUP(A554,ReferenceTable[],7,FALSE)</f>
        <v>0</v>
      </c>
      <c r="BN554" s="4">
        <f>VLOOKUP(A554,ReferenceTable[],9,FALSE)</f>
        <v>45972</v>
      </c>
      <c r="BO554">
        <f>VLOOKUP(A554,ReferenceTable[],10,FALSE)</f>
        <v>12000</v>
      </c>
      <c r="BP554">
        <f>VLOOKUP(A554,ReferenceTable[],11,FALSE)</f>
        <v>0</v>
      </c>
      <c r="BQ554">
        <f>VLOOKUP(A554,ReferenceTable[],12,FALSE)</f>
        <v>0</v>
      </c>
      <c r="BR554">
        <f>VLOOKUP(A554,ReferenceTable[],14,FALSE)</f>
        <v>0</v>
      </c>
      <c r="BS554" s="4">
        <f>VLOOKUP(A554,ReferenceTable[],15,FALSE)</f>
        <v>45986</v>
      </c>
      <c r="BT554">
        <f>VLOOKUP(A554,ReferenceTable[],16,FALSE)</f>
        <v>1</v>
      </c>
      <c r="BU554" t="str">
        <f>VLOOKUP(A554,ReferenceTable[],17,FALSE)</f>
        <v>GT</v>
      </c>
      <c r="BV554" s="4">
        <f>VLOOKUP(A554,ReferenceTable[],18,FALSE)</f>
        <v>45945</v>
      </c>
      <c r="BW554" s="4">
        <f>VLOOKUP(A554,ReferenceTable[],19,FALSE)</f>
        <v>45953</v>
      </c>
      <c r="BX554">
        <f>VLOOKUP(A554,ReferenceTable[],20,FALSE)</f>
        <v>12000</v>
      </c>
    </row>
    <row r="555" spans="1:76">
      <c r="A555" t="s">
        <v>1846</v>
      </c>
      <c r="B555">
        <v>10000</v>
      </c>
      <c r="C555">
        <v>30000</v>
      </c>
      <c r="D555" s="4">
        <v>45988</v>
      </c>
      <c r="E555" t="s">
        <v>77</v>
      </c>
      <c r="F555">
        <v>0.452488425925926</v>
      </c>
      <c r="G555" t="s">
        <v>1847</v>
      </c>
      <c r="I555">
        <v>2</v>
      </c>
      <c r="J555" t="s">
        <v>984</v>
      </c>
      <c r="K555" t="s">
        <v>186</v>
      </c>
      <c r="L555" t="s">
        <v>187</v>
      </c>
      <c r="M555" t="s">
        <v>187</v>
      </c>
      <c r="N555" t="s">
        <v>188</v>
      </c>
      <c r="O555" t="e">
        <v>#N/A</v>
      </c>
      <c r="P555">
        <v>12000</v>
      </c>
      <c r="S555" s="4">
        <v>45986</v>
      </c>
      <c r="U555">
        <v>1</v>
      </c>
      <c r="V555">
        <v>12000</v>
      </c>
      <c r="W555" t="s">
        <v>85</v>
      </c>
      <c r="X555" t="s">
        <v>1848</v>
      </c>
      <c r="Y555">
        <v>0</v>
      </c>
      <c r="Z555">
        <v>12000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1849</v>
      </c>
      <c r="AQ555" t="s">
        <v>183</v>
      </c>
      <c r="AR555" t="s">
        <v>184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80</v>
      </c>
      <c r="BC555" t="s">
        <v>1850</v>
      </c>
      <c r="BD555">
        <v>0</v>
      </c>
      <c r="BF555" t="s">
        <v>183</v>
      </c>
      <c r="BI555" t="s">
        <v>1851</v>
      </c>
      <c r="BJ555" s="5" t="str">
        <f>VLOOKUP(A555,ReferenceTable[],4,FALSE)</f>
        <v>LI3101</v>
      </c>
      <c r="BK555">
        <f>VLOOKUP(A555,ReferenceTable[],5,FALSE)</f>
        <v>0</v>
      </c>
      <c r="BL555">
        <f>VLOOKUP(A555,ReferenceTable[],6,FALSE)</f>
        <v>0</v>
      </c>
      <c r="BM555">
        <f>VLOOKUP(A555,ReferenceTable[],7,FALSE)</f>
        <v>0</v>
      </c>
      <c r="BN555" s="4">
        <f>VLOOKUP(A555,ReferenceTable[],9,FALSE)</f>
        <v>45972</v>
      </c>
      <c r="BO555">
        <f>VLOOKUP(A555,ReferenceTable[],10,FALSE)</f>
        <v>12000</v>
      </c>
      <c r="BP555">
        <f>VLOOKUP(A555,ReferenceTable[],11,FALSE)</f>
        <v>0</v>
      </c>
      <c r="BQ555">
        <f>VLOOKUP(A555,ReferenceTable[],12,FALSE)</f>
        <v>0</v>
      </c>
      <c r="BR555">
        <f>VLOOKUP(A555,ReferenceTable[],14,FALSE)</f>
        <v>0</v>
      </c>
      <c r="BS555" s="4">
        <f>VLOOKUP(A555,ReferenceTable[],15,FALSE)</f>
        <v>45986</v>
      </c>
      <c r="BT555">
        <f>VLOOKUP(A555,ReferenceTable[],16,FALSE)</f>
        <v>1</v>
      </c>
      <c r="BU555" t="str">
        <f>VLOOKUP(A555,ReferenceTable[],17,FALSE)</f>
        <v>GT</v>
      </c>
      <c r="BV555" s="4">
        <f>VLOOKUP(A555,ReferenceTable[],18,FALSE)</f>
        <v>45945</v>
      </c>
      <c r="BW555" s="4">
        <f>VLOOKUP(A555,ReferenceTable[],19,FALSE)</f>
        <v>45953</v>
      </c>
      <c r="BX555">
        <f>VLOOKUP(A555,ReferenceTable[],20,FALSE)</f>
        <v>12000</v>
      </c>
    </row>
    <row r="556" spans="1:76">
      <c r="A556" t="s">
        <v>1846</v>
      </c>
      <c r="B556">
        <v>10000</v>
      </c>
      <c r="C556">
        <v>40000</v>
      </c>
      <c r="D556" s="4">
        <v>45988</v>
      </c>
      <c r="E556" t="s">
        <v>77</v>
      </c>
      <c r="F556">
        <v>0.452488425925926</v>
      </c>
      <c r="G556" t="s">
        <v>1847</v>
      </c>
      <c r="I556">
        <v>3</v>
      </c>
      <c r="J556" t="s">
        <v>984</v>
      </c>
      <c r="K556" t="s">
        <v>189</v>
      </c>
      <c r="L556" t="s">
        <v>190</v>
      </c>
      <c r="M556" t="s">
        <v>191</v>
      </c>
      <c r="N556" t="s">
        <v>192</v>
      </c>
      <c r="O556" t="s">
        <v>193</v>
      </c>
      <c r="P556">
        <v>12000</v>
      </c>
      <c r="S556" s="4">
        <v>45988</v>
      </c>
      <c r="U556">
        <v>1</v>
      </c>
      <c r="V556">
        <v>12000</v>
      </c>
      <c r="W556" t="s">
        <v>85</v>
      </c>
      <c r="X556" t="s">
        <v>1848</v>
      </c>
      <c r="Y556">
        <v>0</v>
      </c>
      <c r="Z556">
        <v>12000</v>
      </c>
      <c r="AA556">
        <v>0</v>
      </c>
      <c r="AB556">
        <v>0</v>
      </c>
      <c r="AC556">
        <v>0</v>
      </c>
      <c r="AD556">
        <v>0</v>
      </c>
      <c r="AG556">
        <v>0</v>
      </c>
      <c r="AP556" t="s">
        <v>1849</v>
      </c>
      <c r="AQ556" t="s">
        <v>183</v>
      </c>
      <c r="AR556" t="s">
        <v>184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80</v>
      </c>
      <c r="BC556" t="s">
        <v>1850</v>
      </c>
      <c r="BD556">
        <v>0</v>
      </c>
      <c r="BF556" t="s">
        <v>183</v>
      </c>
      <c r="BI556" t="s">
        <v>1851</v>
      </c>
      <c r="BJ556" s="5" t="str">
        <f>VLOOKUP(A556,ReferenceTable[],4,FALSE)</f>
        <v>LI3101</v>
      </c>
      <c r="BK556">
        <f>VLOOKUP(A556,ReferenceTable[],5,FALSE)</f>
        <v>0</v>
      </c>
      <c r="BL556">
        <f>VLOOKUP(A556,ReferenceTable[],6,FALSE)</f>
        <v>0</v>
      </c>
      <c r="BM556">
        <f>VLOOKUP(A556,ReferenceTable[],7,FALSE)</f>
        <v>0</v>
      </c>
      <c r="BN556" s="4">
        <f>VLOOKUP(A556,ReferenceTable[],9,FALSE)</f>
        <v>45972</v>
      </c>
      <c r="BO556">
        <f>VLOOKUP(A556,ReferenceTable[],10,FALSE)</f>
        <v>12000</v>
      </c>
      <c r="BP556">
        <f>VLOOKUP(A556,ReferenceTable[],11,FALSE)</f>
        <v>0</v>
      </c>
      <c r="BQ556">
        <f>VLOOKUP(A556,ReferenceTable[],12,FALSE)</f>
        <v>0</v>
      </c>
      <c r="BR556">
        <f>VLOOKUP(A556,ReferenceTable[],14,FALSE)</f>
        <v>0</v>
      </c>
      <c r="BS556" s="4">
        <f>VLOOKUP(A556,ReferenceTable[],15,FALSE)</f>
        <v>45986</v>
      </c>
      <c r="BT556">
        <f>VLOOKUP(A556,ReferenceTable[],16,FALSE)</f>
        <v>1</v>
      </c>
      <c r="BU556" t="str">
        <f>VLOOKUP(A556,ReferenceTable[],17,FALSE)</f>
        <v>GT</v>
      </c>
      <c r="BV556" s="4">
        <f>VLOOKUP(A556,ReferenceTable[],18,FALSE)</f>
        <v>45945</v>
      </c>
      <c r="BW556" s="4">
        <f>VLOOKUP(A556,ReferenceTable[],19,FALSE)</f>
        <v>45953</v>
      </c>
      <c r="BX556">
        <f>VLOOKUP(A556,ReferenceTable[],20,FALSE)</f>
        <v>12000</v>
      </c>
    </row>
    <row r="557" spans="1:76">
      <c r="A557" t="s">
        <v>1846</v>
      </c>
      <c r="B557">
        <v>10000</v>
      </c>
      <c r="C557">
        <v>50000</v>
      </c>
      <c r="D557" s="4">
        <v>45992</v>
      </c>
      <c r="E557" t="s">
        <v>77</v>
      </c>
      <c r="F557" t="s">
        <v>1852</v>
      </c>
      <c r="G557" t="s">
        <v>1847</v>
      </c>
      <c r="I557">
        <v>4</v>
      </c>
      <c r="J557" t="s">
        <v>984</v>
      </c>
      <c r="K557" t="s">
        <v>1535</v>
      </c>
      <c r="L557" t="s">
        <v>1536</v>
      </c>
      <c r="M557" t="s">
        <v>1537</v>
      </c>
      <c r="N557" t="s">
        <v>1230</v>
      </c>
      <c r="O557" t="s">
        <v>1231</v>
      </c>
      <c r="P557">
        <v>12000</v>
      </c>
      <c r="S557" s="4">
        <v>45989</v>
      </c>
      <c r="U557">
        <v>1</v>
      </c>
      <c r="V557">
        <v>12000</v>
      </c>
      <c r="W557" t="s">
        <v>85</v>
      </c>
      <c r="X557" t="s">
        <v>1848</v>
      </c>
      <c r="Y557">
        <v>0</v>
      </c>
      <c r="Z557">
        <v>12000</v>
      </c>
      <c r="AA557">
        <v>0</v>
      </c>
      <c r="AB557">
        <v>0</v>
      </c>
      <c r="AC557">
        <v>0</v>
      </c>
      <c r="AD557">
        <v>0</v>
      </c>
      <c r="AG557">
        <v>0</v>
      </c>
      <c r="AP557" t="s">
        <v>1849</v>
      </c>
      <c r="AQ557" t="s">
        <v>183</v>
      </c>
      <c r="AR557" t="s">
        <v>184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80</v>
      </c>
      <c r="BC557" t="s">
        <v>1850</v>
      </c>
      <c r="BD557">
        <v>0</v>
      </c>
      <c r="BF557" t="s">
        <v>183</v>
      </c>
      <c r="BI557" t="s">
        <v>1851</v>
      </c>
      <c r="BJ557" s="5" t="str">
        <f>VLOOKUP(A557,ReferenceTable[],4,FALSE)</f>
        <v>LI3101</v>
      </c>
      <c r="BK557">
        <f>VLOOKUP(A557,ReferenceTable[],5,FALSE)</f>
        <v>0</v>
      </c>
      <c r="BL557">
        <f>VLOOKUP(A557,ReferenceTable[],6,FALSE)</f>
        <v>0</v>
      </c>
      <c r="BM557">
        <f>VLOOKUP(A557,ReferenceTable[],7,FALSE)</f>
        <v>0</v>
      </c>
      <c r="BN557" s="4">
        <f>VLOOKUP(A557,ReferenceTable[],9,FALSE)</f>
        <v>45972</v>
      </c>
      <c r="BO557">
        <f>VLOOKUP(A557,ReferenceTable[],10,FALSE)</f>
        <v>12000</v>
      </c>
      <c r="BP557">
        <f>VLOOKUP(A557,ReferenceTable[],11,FALSE)</f>
        <v>0</v>
      </c>
      <c r="BQ557">
        <f>VLOOKUP(A557,ReferenceTable[],12,FALSE)</f>
        <v>0</v>
      </c>
      <c r="BR557">
        <f>VLOOKUP(A557,ReferenceTable[],14,FALSE)</f>
        <v>0</v>
      </c>
      <c r="BS557" s="4">
        <f>VLOOKUP(A557,ReferenceTable[],15,FALSE)</f>
        <v>45986</v>
      </c>
      <c r="BT557">
        <f>VLOOKUP(A557,ReferenceTable[],16,FALSE)</f>
        <v>1</v>
      </c>
      <c r="BU557" t="str">
        <f>VLOOKUP(A557,ReferenceTable[],17,FALSE)</f>
        <v>GT</v>
      </c>
      <c r="BV557" s="4">
        <f>VLOOKUP(A557,ReferenceTable[],18,FALSE)</f>
        <v>45945</v>
      </c>
      <c r="BW557" s="4">
        <f>VLOOKUP(A557,ReferenceTable[],19,FALSE)</f>
        <v>45953</v>
      </c>
      <c r="BX557">
        <f>VLOOKUP(A557,ReferenceTable[],20,FALSE)</f>
        <v>12000</v>
      </c>
    </row>
    <row r="558" spans="1:76">
      <c r="A558" t="s">
        <v>1853</v>
      </c>
      <c r="B558">
        <v>10000</v>
      </c>
      <c r="C558">
        <v>10000</v>
      </c>
      <c r="D558" s="4">
        <v>45978</v>
      </c>
      <c r="E558" t="s">
        <v>77</v>
      </c>
      <c r="F558">
        <v>0.421469907407407</v>
      </c>
      <c r="G558" t="s">
        <v>208</v>
      </c>
      <c r="I558">
        <v>1</v>
      </c>
      <c r="J558" t="s">
        <v>984</v>
      </c>
      <c r="K558">
        <v>94</v>
      </c>
      <c r="L558" t="s">
        <v>177</v>
      </c>
      <c r="M558" t="s">
        <v>178</v>
      </c>
      <c r="N558" t="s">
        <v>179</v>
      </c>
      <c r="O558" t="s">
        <v>180</v>
      </c>
      <c r="P558">
        <v>4000</v>
      </c>
      <c r="S558" s="4">
        <v>45973</v>
      </c>
      <c r="U558">
        <v>6</v>
      </c>
      <c r="V558">
        <v>24000</v>
      </c>
      <c r="W558" t="s">
        <v>85</v>
      </c>
      <c r="X558" t="s">
        <v>210</v>
      </c>
      <c r="Y558">
        <v>0</v>
      </c>
      <c r="Z558">
        <v>24000</v>
      </c>
      <c r="AA558">
        <v>0</v>
      </c>
      <c r="AB558">
        <v>0</v>
      </c>
      <c r="AC558">
        <v>0</v>
      </c>
      <c r="AD558">
        <v>0</v>
      </c>
      <c r="AG558">
        <v>0</v>
      </c>
      <c r="AP558" t="s">
        <v>211</v>
      </c>
      <c r="AQ558" t="s">
        <v>183</v>
      </c>
      <c r="AR558" t="s">
        <v>184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80</v>
      </c>
      <c r="BC558" t="s">
        <v>1854</v>
      </c>
      <c r="BD558">
        <v>0</v>
      </c>
      <c r="BF558" t="s">
        <v>183</v>
      </c>
      <c r="BI558" t="s">
        <v>1855</v>
      </c>
      <c r="BJ558" s="5" t="str">
        <f>VLOOKUP(A558,ReferenceTable[],4,FALSE)</f>
        <v>AD3108</v>
      </c>
      <c r="BK558">
        <f>VLOOKUP(A558,ReferenceTable[],5,FALSE)</f>
        <v>0</v>
      </c>
      <c r="BL558">
        <f>VLOOKUP(A558,ReferenceTable[],6,FALSE)</f>
        <v>0</v>
      </c>
      <c r="BM558">
        <f>VLOOKUP(A558,ReferenceTable[],7,FALSE)</f>
        <v>0</v>
      </c>
      <c r="BN558" s="4">
        <f>VLOOKUP(A558,ReferenceTable[],9,FALSE)</f>
        <v>45972</v>
      </c>
      <c r="BO558">
        <f>VLOOKUP(A558,ReferenceTable[],10,FALSE)</f>
        <v>24000</v>
      </c>
      <c r="BP558">
        <f>VLOOKUP(A558,ReferenceTable[],11,FALSE)</f>
        <v>0</v>
      </c>
      <c r="BQ558">
        <f>VLOOKUP(A558,ReferenceTable[],12,FALSE)</f>
        <v>0</v>
      </c>
      <c r="BR558">
        <f>VLOOKUP(A558,ReferenceTable[],14,FALSE)</f>
        <v>0</v>
      </c>
      <c r="BS558" s="4">
        <f>VLOOKUP(A558,ReferenceTable[],15,FALSE)</f>
        <v>45986</v>
      </c>
      <c r="BT558">
        <f>VLOOKUP(A558,ReferenceTable[],16,FALSE)</f>
        <v>3</v>
      </c>
      <c r="BU558" t="str">
        <f>VLOOKUP(A558,ReferenceTable[],17,FALSE)</f>
        <v>GT</v>
      </c>
      <c r="BV558" s="4">
        <f>VLOOKUP(A558,ReferenceTable[],18,FALSE)</f>
        <v>45945</v>
      </c>
      <c r="BW558" s="4">
        <f>VLOOKUP(A558,ReferenceTable[],19,FALSE)</f>
        <v>45973</v>
      </c>
      <c r="BX558">
        <f>VLOOKUP(A558,ReferenceTable[],20,FALSE)</f>
        <v>72000</v>
      </c>
    </row>
    <row r="559" spans="1:76">
      <c r="A559" t="s">
        <v>1853</v>
      </c>
      <c r="B559">
        <v>10000</v>
      </c>
      <c r="C559">
        <v>20000</v>
      </c>
      <c r="D559" s="4">
        <v>45978</v>
      </c>
      <c r="E559" t="s">
        <v>77</v>
      </c>
      <c r="F559">
        <v>0.421469907407407</v>
      </c>
      <c r="G559" t="s">
        <v>208</v>
      </c>
      <c r="I559">
        <v>2</v>
      </c>
      <c r="J559" t="s">
        <v>984</v>
      </c>
      <c r="K559" t="s">
        <v>186</v>
      </c>
      <c r="L559" t="s">
        <v>187</v>
      </c>
      <c r="M559" t="s">
        <v>187</v>
      </c>
      <c r="N559" t="s">
        <v>188</v>
      </c>
      <c r="O559" t="e">
        <v>#N/A</v>
      </c>
      <c r="P559">
        <v>24000</v>
      </c>
      <c r="S559" s="4">
        <v>45975</v>
      </c>
      <c r="U559">
        <v>1</v>
      </c>
      <c r="V559">
        <v>24000</v>
      </c>
      <c r="W559" t="s">
        <v>85</v>
      </c>
      <c r="X559" t="s">
        <v>210</v>
      </c>
      <c r="Y559">
        <v>0</v>
      </c>
      <c r="Z559">
        <v>24000</v>
      </c>
      <c r="AA559">
        <v>0</v>
      </c>
      <c r="AB559">
        <v>0</v>
      </c>
      <c r="AC559">
        <v>0</v>
      </c>
      <c r="AD559">
        <v>0</v>
      </c>
      <c r="AG559">
        <v>0</v>
      </c>
      <c r="AP559" t="s">
        <v>211</v>
      </c>
      <c r="AQ559" t="s">
        <v>183</v>
      </c>
      <c r="AR559" t="s">
        <v>184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80</v>
      </c>
      <c r="BC559" t="s">
        <v>1854</v>
      </c>
      <c r="BD559">
        <v>0</v>
      </c>
      <c r="BF559" t="s">
        <v>183</v>
      </c>
      <c r="BI559" t="s">
        <v>1855</v>
      </c>
      <c r="BJ559" s="5" t="str">
        <f>VLOOKUP(A559,ReferenceTable[],4,FALSE)</f>
        <v>AD3108</v>
      </c>
      <c r="BK559">
        <f>VLOOKUP(A559,ReferenceTable[],5,FALSE)</f>
        <v>0</v>
      </c>
      <c r="BL559">
        <f>VLOOKUP(A559,ReferenceTable[],6,FALSE)</f>
        <v>0</v>
      </c>
      <c r="BM559">
        <f>VLOOKUP(A559,ReferenceTable[],7,FALSE)</f>
        <v>0</v>
      </c>
      <c r="BN559" s="4">
        <f>VLOOKUP(A559,ReferenceTable[],9,FALSE)</f>
        <v>45972</v>
      </c>
      <c r="BO559">
        <f>VLOOKUP(A559,ReferenceTable[],10,FALSE)</f>
        <v>24000</v>
      </c>
      <c r="BP559">
        <f>VLOOKUP(A559,ReferenceTable[],11,FALSE)</f>
        <v>0</v>
      </c>
      <c r="BQ559">
        <f>VLOOKUP(A559,ReferenceTable[],12,FALSE)</f>
        <v>0</v>
      </c>
      <c r="BR559">
        <f>VLOOKUP(A559,ReferenceTable[],14,FALSE)</f>
        <v>0</v>
      </c>
      <c r="BS559" s="4">
        <f>VLOOKUP(A559,ReferenceTable[],15,FALSE)</f>
        <v>45986</v>
      </c>
      <c r="BT559">
        <f>VLOOKUP(A559,ReferenceTable[],16,FALSE)</f>
        <v>3</v>
      </c>
      <c r="BU559" t="str">
        <f>VLOOKUP(A559,ReferenceTable[],17,FALSE)</f>
        <v>GT</v>
      </c>
      <c r="BV559" s="4">
        <f>VLOOKUP(A559,ReferenceTable[],18,FALSE)</f>
        <v>45945</v>
      </c>
      <c r="BW559" s="4">
        <f>VLOOKUP(A559,ReferenceTable[],19,FALSE)</f>
        <v>45973</v>
      </c>
      <c r="BX559">
        <f>VLOOKUP(A559,ReferenceTable[],20,FALSE)</f>
        <v>72000</v>
      </c>
    </row>
    <row r="560" spans="1:76">
      <c r="A560" t="s">
        <v>1853</v>
      </c>
      <c r="B560">
        <v>10000</v>
      </c>
      <c r="C560">
        <v>30000</v>
      </c>
      <c r="D560" s="4">
        <v>45978</v>
      </c>
      <c r="E560" t="s">
        <v>77</v>
      </c>
      <c r="F560">
        <v>0.421469907407407</v>
      </c>
      <c r="G560" t="s">
        <v>208</v>
      </c>
      <c r="I560">
        <v>3</v>
      </c>
      <c r="J560" t="s">
        <v>984</v>
      </c>
      <c r="K560" t="s">
        <v>189</v>
      </c>
      <c r="L560" t="s">
        <v>190</v>
      </c>
      <c r="M560" t="s">
        <v>191</v>
      </c>
      <c r="N560" t="s">
        <v>192</v>
      </c>
      <c r="O560" t="s">
        <v>193</v>
      </c>
      <c r="P560">
        <v>24000</v>
      </c>
      <c r="S560" s="4">
        <v>45978</v>
      </c>
      <c r="U560">
        <v>1</v>
      </c>
      <c r="V560">
        <v>24000</v>
      </c>
      <c r="W560" t="s">
        <v>85</v>
      </c>
      <c r="X560" t="s">
        <v>210</v>
      </c>
      <c r="Y560">
        <v>0</v>
      </c>
      <c r="Z560">
        <v>24000</v>
      </c>
      <c r="AA560">
        <v>0</v>
      </c>
      <c r="AB560">
        <v>0</v>
      </c>
      <c r="AC560">
        <v>0</v>
      </c>
      <c r="AD560">
        <v>0</v>
      </c>
      <c r="AG560">
        <v>0</v>
      </c>
      <c r="AP560" t="s">
        <v>211</v>
      </c>
      <c r="AQ560" t="s">
        <v>183</v>
      </c>
      <c r="AR560" t="s">
        <v>184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80</v>
      </c>
      <c r="BC560" t="s">
        <v>1854</v>
      </c>
      <c r="BD560">
        <v>0</v>
      </c>
      <c r="BF560" t="s">
        <v>183</v>
      </c>
      <c r="BI560" t="s">
        <v>1855</v>
      </c>
      <c r="BJ560" s="5" t="str">
        <f>VLOOKUP(A560,ReferenceTable[],4,FALSE)</f>
        <v>AD3108</v>
      </c>
      <c r="BK560">
        <f>VLOOKUP(A560,ReferenceTable[],5,FALSE)</f>
        <v>0</v>
      </c>
      <c r="BL560">
        <f>VLOOKUP(A560,ReferenceTable[],6,FALSE)</f>
        <v>0</v>
      </c>
      <c r="BM560">
        <f>VLOOKUP(A560,ReferenceTable[],7,FALSE)</f>
        <v>0</v>
      </c>
      <c r="BN560" s="4">
        <f>VLOOKUP(A560,ReferenceTable[],9,FALSE)</f>
        <v>45972</v>
      </c>
      <c r="BO560">
        <f>VLOOKUP(A560,ReferenceTable[],10,FALSE)</f>
        <v>24000</v>
      </c>
      <c r="BP560">
        <f>VLOOKUP(A560,ReferenceTable[],11,FALSE)</f>
        <v>0</v>
      </c>
      <c r="BQ560">
        <f>VLOOKUP(A560,ReferenceTable[],12,FALSE)</f>
        <v>0</v>
      </c>
      <c r="BR560">
        <f>VLOOKUP(A560,ReferenceTable[],14,FALSE)</f>
        <v>0</v>
      </c>
      <c r="BS560" s="4">
        <f>VLOOKUP(A560,ReferenceTable[],15,FALSE)</f>
        <v>45986</v>
      </c>
      <c r="BT560">
        <f>VLOOKUP(A560,ReferenceTable[],16,FALSE)</f>
        <v>3</v>
      </c>
      <c r="BU560" t="str">
        <f>VLOOKUP(A560,ReferenceTable[],17,FALSE)</f>
        <v>GT</v>
      </c>
      <c r="BV560" s="4">
        <f>VLOOKUP(A560,ReferenceTable[],18,FALSE)</f>
        <v>45945</v>
      </c>
      <c r="BW560" s="4">
        <f>VLOOKUP(A560,ReferenceTable[],19,FALSE)</f>
        <v>45973</v>
      </c>
      <c r="BX560">
        <f>VLOOKUP(A560,ReferenceTable[],20,FALSE)</f>
        <v>72000</v>
      </c>
    </row>
    <row r="561" spans="1:76">
      <c r="A561" t="s">
        <v>1853</v>
      </c>
      <c r="B561">
        <v>10000</v>
      </c>
      <c r="C561">
        <v>40000</v>
      </c>
      <c r="D561" s="4">
        <v>45989</v>
      </c>
      <c r="E561" t="s">
        <v>77</v>
      </c>
      <c r="F561" t="s">
        <v>1856</v>
      </c>
      <c r="G561" t="s">
        <v>208</v>
      </c>
      <c r="I561">
        <v>4</v>
      </c>
      <c r="J561" t="s">
        <v>984</v>
      </c>
      <c r="K561" t="s">
        <v>1535</v>
      </c>
      <c r="L561" t="s">
        <v>1536</v>
      </c>
      <c r="M561" t="s">
        <v>1537</v>
      </c>
      <c r="N561" t="s">
        <v>1857</v>
      </c>
      <c r="O561" t="e">
        <v>#N/A</v>
      </c>
      <c r="P561">
        <v>24000</v>
      </c>
      <c r="S561" s="4">
        <v>45987</v>
      </c>
      <c r="U561">
        <v>1</v>
      </c>
      <c r="V561">
        <v>24000</v>
      </c>
      <c r="W561" t="s">
        <v>85</v>
      </c>
      <c r="X561" t="s">
        <v>210</v>
      </c>
      <c r="Y561">
        <v>0</v>
      </c>
      <c r="Z561">
        <v>24000</v>
      </c>
      <c r="AA561">
        <v>0</v>
      </c>
      <c r="AB561">
        <v>0</v>
      </c>
      <c r="AC561">
        <v>0</v>
      </c>
      <c r="AD561">
        <v>0</v>
      </c>
      <c r="AG561">
        <v>0</v>
      </c>
      <c r="AP561" t="s">
        <v>211</v>
      </c>
      <c r="AQ561" t="s">
        <v>183</v>
      </c>
      <c r="AR561" t="s">
        <v>184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80</v>
      </c>
      <c r="BC561" t="s">
        <v>1854</v>
      </c>
      <c r="BD561">
        <v>0</v>
      </c>
      <c r="BF561" t="s">
        <v>183</v>
      </c>
      <c r="BI561" t="s">
        <v>1855</v>
      </c>
      <c r="BJ561" s="5" t="str">
        <f>VLOOKUP(A561,ReferenceTable[],4,FALSE)</f>
        <v>AD3108</v>
      </c>
      <c r="BK561">
        <f>VLOOKUP(A561,ReferenceTable[],5,FALSE)</f>
        <v>0</v>
      </c>
      <c r="BL561">
        <f>VLOOKUP(A561,ReferenceTable[],6,FALSE)</f>
        <v>0</v>
      </c>
      <c r="BM561">
        <f>VLOOKUP(A561,ReferenceTable[],7,FALSE)</f>
        <v>0</v>
      </c>
      <c r="BN561" s="4">
        <f>VLOOKUP(A561,ReferenceTable[],9,FALSE)</f>
        <v>45972</v>
      </c>
      <c r="BO561">
        <f>VLOOKUP(A561,ReferenceTable[],10,FALSE)</f>
        <v>24000</v>
      </c>
      <c r="BP561">
        <f>VLOOKUP(A561,ReferenceTable[],11,FALSE)</f>
        <v>0</v>
      </c>
      <c r="BQ561">
        <f>VLOOKUP(A561,ReferenceTable[],12,FALSE)</f>
        <v>0</v>
      </c>
      <c r="BR561">
        <f>VLOOKUP(A561,ReferenceTable[],14,FALSE)</f>
        <v>0</v>
      </c>
      <c r="BS561" s="4">
        <f>VLOOKUP(A561,ReferenceTable[],15,FALSE)</f>
        <v>45986</v>
      </c>
      <c r="BT561">
        <f>VLOOKUP(A561,ReferenceTable[],16,FALSE)</f>
        <v>3</v>
      </c>
      <c r="BU561" t="str">
        <f>VLOOKUP(A561,ReferenceTable[],17,FALSE)</f>
        <v>GT</v>
      </c>
      <c r="BV561" s="4">
        <f>VLOOKUP(A561,ReferenceTable[],18,FALSE)</f>
        <v>45945</v>
      </c>
      <c r="BW561" s="4">
        <f>VLOOKUP(A561,ReferenceTable[],19,FALSE)</f>
        <v>45973</v>
      </c>
      <c r="BX561">
        <f>VLOOKUP(A561,ReferenceTable[],20,FALSE)</f>
        <v>72000</v>
      </c>
    </row>
    <row r="562" spans="1:76">
      <c r="A562" t="s">
        <v>1858</v>
      </c>
      <c r="B562">
        <v>10000</v>
      </c>
      <c r="C562">
        <v>10000</v>
      </c>
      <c r="D562" s="4">
        <v>45971</v>
      </c>
      <c r="E562" t="s">
        <v>77</v>
      </c>
      <c r="F562" t="s">
        <v>1859</v>
      </c>
      <c r="G562" t="s">
        <v>1751</v>
      </c>
      <c r="I562">
        <v>1</v>
      </c>
      <c r="J562" t="s">
        <v>984</v>
      </c>
      <c r="K562">
        <v>93</v>
      </c>
      <c r="L562" t="s">
        <v>116</v>
      </c>
      <c r="M562" t="s">
        <v>96</v>
      </c>
      <c r="N562" t="s">
        <v>495</v>
      </c>
      <c r="O562" t="s">
        <v>496</v>
      </c>
      <c r="P562">
        <v>3595</v>
      </c>
      <c r="S562" s="4">
        <v>45964</v>
      </c>
      <c r="U562">
        <v>32</v>
      </c>
      <c r="V562">
        <v>115040</v>
      </c>
      <c r="W562" t="s">
        <v>85</v>
      </c>
      <c r="X562" t="s">
        <v>1860</v>
      </c>
      <c r="Y562">
        <v>0</v>
      </c>
      <c r="Z562">
        <v>100000</v>
      </c>
      <c r="AA562">
        <v>15040</v>
      </c>
      <c r="AB562">
        <v>0</v>
      </c>
      <c r="AC562">
        <v>0</v>
      </c>
      <c r="AD562">
        <v>0</v>
      </c>
      <c r="AG562">
        <v>0</v>
      </c>
      <c r="AP562" t="s">
        <v>1861</v>
      </c>
      <c r="AQ562" t="s">
        <v>499</v>
      </c>
      <c r="AR562" t="s">
        <v>500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80</v>
      </c>
      <c r="BC562" t="s">
        <v>1862</v>
      </c>
      <c r="BD562">
        <v>0</v>
      </c>
      <c r="BF562" t="s">
        <v>499</v>
      </c>
      <c r="BI562" t="s">
        <v>1863</v>
      </c>
      <c r="BJ562" s="5" t="str">
        <f>VLOOKUP(A562,ReferenceTable[],4,FALSE)</f>
        <v>CCLSV4201</v>
      </c>
      <c r="BK562">
        <f>VLOOKUP(A562,ReferenceTable[],5,FALSE)</f>
        <v>0</v>
      </c>
      <c r="BL562">
        <f>VLOOKUP(A562,ReferenceTable[],6,FALSE)</f>
        <v>0</v>
      </c>
      <c r="BM562">
        <f>VLOOKUP(A562,ReferenceTable[],7,FALSE)</f>
        <v>0</v>
      </c>
      <c r="BN562" s="4">
        <f>VLOOKUP(A562,ReferenceTable[],9,FALSE)</f>
        <v>45964</v>
      </c>
      <c r="BO562">
        <f>VLOOKUP(A562,ReferenceTable[],10,FALSE)</f>
        <v>100000</v>
      </c>
      <c r="BP562">
        <f>VLOOKUP(A562,ReferenceTable[],11,FALSE)</f>
        <v>0</v>
      </c>
      <c r="BQ562">
        <f>VLOOKUP(A562,ReferenceTable[],12,FALSE)</f>
        <v>0</v>
      </c>
      <c r="BR562" t="str">
        <f>VLOOKUP(A562,ReferenceTable[],14,FALSE)</f>
        <v>BUYER:CHOW SIAN. DRAWING REV C</v>
      </c>
      <c r="BS562" s="4">
        <f>VLOOKUP(A562,ReferenceTable[],15,FALSE)</f>
        <v>45973</v>
      </c>
      <c r="BT562">
        <f>VLOOKUP(A562,ReferenceTable[],16,FALSE)</f>
        <v>2</v>
      </c>
      <c r="BU562" t="str">
        <f>VLOOKUP(A562,ReferenceTable[],17,FALSE)</f>
        <v>FT</v>
      </c>
      <c r="BV562" s="4">
        <f>VLOOKUP(A562,ReferenceTable[],18,FALSE)</f>
        <v>45945</v>
      </c>
      <c r="BW562" s="4">
        <f>VLOOKUP(A562,ReferenceTable[],19,FALSE)</f>
        <v>45964</v>
      </c>
      <c r="BX562">
        <f>VLOOKUP(A562,ReferenceTable[],20,FALSE)</f>
        <v>335040</v>
      </c>
    </row>
    <row r="563" spans="1:76">
      <c r="A563" t="s">
        <v>1858</v>
      </c>
      <c r="B563">
        <v>10000</v>
      </c>
      <c r="C563">
        <v>20000</v>
      </c>
      <c r="D563" s="4">
        <v>45971</v>
      </c>
      <c r="E563" t="s">
        <v>77</v>
      </c>
      <c r="F563" t="s">
        <v>1859</v>
      </c>
      <c r="G563" t="s">
        <v>1751</v>
      </c>
      <c r="I563">
        <v>2</v>
      </c>
      <c r="J563" t="s">
        <v>984</v>
      </c>
      <c r="K563">
        <v>77</v>
      </c>
      <c r="L563" t="s">
        <v>232</v>
      </c>
      <c r="M563" t="s">
        <v>163</v>
      </c>
      <c r="N563" t="s">
        <v>390</v>
      </c>
      <c r="O563" t="s">
        <v>391</v>
      </c>
      <c r="P563">
        <v>1250</v>
      </c>
      <c r="S563" s="4">
        <v>45966</v>
      </c>
      <c r="U563">
        <v>88</v>
      </c>
      <c r="V563">
        <v>110000</v>
      </c>
      <c r="W563" t="s">
        <v>85</v>
      </c>
      <c r="X563" t="s">
        <v>1860</v>
      </c>
      <c r="Y563">
        <v>0</v>
      </c>
      <c r="Z563">
        <v>100000</v>
      </c>
      <c r="AA563">
        <v>10000</v>
      </c>
      <c r="AB563">
        <v>0</v>
      </c>
      <c r="AC563">
        <v>0</v>
      </c>
      <c r="AD563">
        <v>0</v>
      </c>
      <c r="AG563">
        <v>0</v>
      </c>
      <c r="AP563" t="s">
        <v>1861</v>
      </c>
      <c r="AQ563" t="s">
        <v>499</v>
      </c>
      <c r="AR563" t="s">
        <v>500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80</v>
      </c>
      <c r="BC563" t="s">
        <v>1862</v>
      </c>
      <c r="BD563">
        <v>0</v>
      </c>
      <c r="BF563" t="s">
        <v>499</v>
      </c>
      <c r="BI563" t="s">
        <v>1863</v>
      </c>
      <c r="BJ563" s="5" t="str">
        <f>VLOOKUP(A563,ReferenceTable[],4,FALSE)</f>
        <v>CCLSV4201</v>
      </c>
      <c r="BK563">
        <f>VLOOKUP(A563,ReferenceTable[],5,FALSE)</f>
        <v>0</v>
      </c>
      <c r="BL563">
        <f>VLOOKUP(A563,ReferenceTable[],6,FALSE)</f>
        <v>0</v>
      </c>
      <c r="BM563">
        <f>VLOOKUP(A563,ReferenceTable[],7,FALSE)</f>
        <v>0</v>
      </c>
      <c r="BN563" s="4">
        <f>VLOOKUP(A563,ReferenceTable[],9,FALSE)</f>
        <v>45964</v>
      </c>
      <c r="BO563">
        <f>VLOOKUP(A563,ReferenceTable[],10,FALSE)</f>
        <v>100000</v>
      </c>
      <c r="BP563">
        <f>VLOOKUP(A563,ReferenceTable[],11,FALSE)</f>
        <v>0</v>
      </c>
      <c r="BQ563">
        <f>VLOOKUP(A563,ReferenceTable[],12,FALSE)</f>
        <v>0</v>
      </c>
      <c r="BR563" t="str">
        <f>VLOOKUP(A563,ReferenceTable[],14,FALSE)</f>
        <v>BUYER:CHOW SIAN. DRAWING REV C</v>
      </c>
      <c r="BS563" s="4">
        <f>VLOOKUP(A563,ReferenceTable[],15,FALSE)</f>
        <v>45973</v>
      </c>
      <c r="BT563">
        <f>VLOOKUP(A563,ReferenceTable[],16,FALSE)</f>
        <v>2</v>
      </c>
      <c r="BU563" t="str">
        <f>VLOOKUP(A563,ReferenceTable[],17,FALSE)</f>
        <v>FT</v>
      </c>
      <c r="BV563" s="4">
        <f>VLOOKUP(A563,ReferenceTable[],18,FALSE)</f>
        <v>45945</v>
      </c>
      <c r="BW563" s="4">
        <f>VLOOKUP(A563,ReferenceTable[],19,FALSE)</f>
        <v>45964</v>
      </c>
      <c r="BX563">
        <f>VLOOKUP(A563,ReferenceTable[],20,FALSE)</f>
        <v>335040</v>
      </c>
    </row>
    <row r="564" spans="1:76">
      <c r="A564" t="s">
        <v>1858</v>
      </c>
      <c r="B564">
        <v>10000</v>
      </c>
      <c r="C564">
        <v>30000</v>
      </c>
      <c r="D564" s="4">
        <v>45971</v>
      </c>
      <c r="E564" t="s">
        <v>77</v>
      </c>
      <c r="F564" t="s">
        <v>1859</v>
      </c>
      <c r="G564" t="s">
        <v>1751</v>
      </c>
      <c r="I564">
        <v>3</v>
      </c>
      <c r="J564" t="s">
        <v>984</v>
      </c>
      <c r="K564">
        <v>85</v>
      </c>
      <c r="L564" t="s">
        <v>392</v>
      </c>
      <c r="M564" t="s">
        <v>393</v>
      </c>
      <c r="N564" t="s">
        <v>502</v>
      </c>
      <c r="O564" t="s">
        <v>503</v>
      </c>
      <c r="P564">
        <v>10000</v>
      </c>
      <c r="S564" s="4">
        <v>45969</v>
      </c>
      <c r="U564">
        <v>11</v>
      </c>
      <c r="V564">
        <v>110000</v>
      </c>
      <c r="W564" t="s">
        <v>85</v>
      </c>
      <c r="X564" t="s">
        <v>1860</v>
      </c>
      <c r="Y564">
        <v>0</v>
      </c>
      <c r="Z564">
        <v>100000</v>
      </c>
      <c r="AA564">
        <v>10000</v>
      </c>
      <c r="AB564">
        <v>0</v>
      </c>
      <c r="AC564">
        <v>0</v>
      </c>
      <c r="AD564">
        <v>0</v>
      </c>
      <c r="AG564">
        <v>0</v>
      </c>
      <c r="AP564" t="s">
        <v>1861</v>
      </c>
      <c r="AQ564" t="s">
        <v>499</v>
      </c>
      <c r="AR564" t="s">
        <v>500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80</v>
      </c>
      <c r="BC564" t="s">
        <v>1862</v>
      </c>
      <c r="BD564">
        <v>0</v>
      </c>
      <c r="BF564" t="s">
        <v>499</v>
      </c>
      <c r="BI564" t="s">
        <v>1863</v>
      </c>
      <c r="BJ564" s="5" t="str">
        <f>VLOOKUP(A564,ReferenceTable[],4,FALSE)</f>
        <v>CCLSV4201</v>
      </c>
      <c r="BK564">
        <f>VLOOKUP(A564,ReferenceTable[],5,FALSE)</f>
        <v>0</v>
      </c>
      <c r="BL564">
        <f>VLOOKUP(A564,ReferenceTable[],6,FALSE)</f>
        <v>0</v>
      </c>
      <c r="BM564">
        <f>VLOOKUP(A564,ReferenceTable[],7,FALSE)</f>
        <v>0</v>
      </c>
      <c r="BN564" s="4">
        <f>VLOOKUP(A564,ReferenceTable[],9,FALSE)</f>
        <v>45964</v>
      </c>
      <c r="BO564">
        <f>VLOOKUP(A564,ReferenceTable[],10,FALSE)</f>
        <v>100000</v>
      </c>
      <c r="BP564">
        <f>VLOOKUP(A564,ReferenceTable[],11,FALSE)</f>
        <v>0</v>
      </c>
      <c r="BQ564">
        <f>VLOOKUP(A564,ReferenceTable[],12,FALSE)</f>
        <v>0</v>
      </c>
      <c r="BR564" t="str">
        <f>VLOOKUP(A564,ReferenceTable[],14,FALSE)</f>
        <v>BUYER:CHOW SIAN. DRAWING REV C</v>
      </c>
      <c r="BS564" s="4">
        <f>VLOOKUP(A564,ReferenceTable[],15,FALSE)</f>
        <v>45973</v>
      </c>
      <c r="BT564">
        <f>VLOOKUP(A564,ReferenceTable[],16,FALSE)</f>
        <v>2</v>
      </c>
      <c r="BU564" t="str">
        <f>VLOOKUP(A564,ReferenceTable[],17,FALSE)</f>
        <v>FT</v>
      </c>
      <c r="BV564" s="4">
        <f>VLOOKUP(A564,ReferenceTable[],18,FALSE)</f>
        <v>45945</v>
      </c>
      <c r="BW564" s="4">
        <f>VLOOKUP(A564,ReferenceTable[],19,FALSE)</f>
        <v>45964</v>
      </c>
      <c r="BX564">
        <f>VLOOKUP(A564,ReferenceTable[],20,FALSE)</f>
        <v>335040</v>
      </c>
    </row>
    <row r="565" spans="1:76">
      <c r="A565" t="s">
        <v>1864</v>
      </c>
      <c r="B565">
        <v>10000</v>
      </c>
      <c r="C565">
        <v>10000</v>
      </c>
      <c r="D565" s="4">
        <v>45971</v>
      </c>
      <c r="E565" t="s">
        <v>77</v>
      </c>
      <c r="F565" t="s">
        <v>1865</v>
      </c>
      <c r="G565" t="s">
        <v>1751</v>
      </c>
      <c r="I565">
        <v>1</v>
      </c>
      <c r="J565" t="s">
        <v>984</v>
      </c>
      <c r="K565">
        <v>93</v>
      </c>
      <c r="L565" t="s">
        <v>116</v>
      </c>
      <c r="M565" t="s">
        <v>96</v>
      </c>
      <c r="N565" t="s">
        <v>495</v>
      </c>
      <c r="O565" t="s">
        <v>496</v>
      </c>
      <c r="P565">
        <v>3595</v>
      </c>
      <c r="S565" s="4">
        <v>45964</v>
      </c>
      <c r="U565">
        <v>32</v>
      </c>
      <c r="V565">
        <v>115040</v>
      </c>
      <c r="W565" t="s">
        <v>85</v>
      </c>
      <c r="X565" t="s">
        <v>1866</v>
      </c>
      <c r="Y565">
        <v>0</v>
      </c>
      <c r="Z565">
        <v>100000</v>
      </c>
      <c r="AA565">
        <v>15040</v>
      </c>
      <c r="AB565">
        <v>0</v>
      </c>
      <c r="AC565">
        <v>0</v>
      </c>
      <c r="AD565">
        <v>0</v>
      </c>
      <c r="AG565">
        <v>0</v>
      </c>
      <c r="AP565" t="s">
        <v>1867</v>
      </c>
      <c r="AQ565" t="s">
        <v>499</v>
      </c>
      <c r="AR565" t="s">
        <v>500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80</v>
      </c>
      <c r="BC565" t="s">
        <v>1868</v>
      </c>
      <c r="BD565">
        <v>0</v>
      </c>
      <c r="BF565" t="s">
        <v>499</v>
      </c>
      <c r="BI565" t="s">
        <v>1869</v>
      </c>
      <c r="BJ565" s="5" t="str">
        <f>VLOOKUP(A565,ReferenceTable[],4,FALSE)</f>
        <v>CCLSV4201</v>
      </c>
      <c r="BK565">
        <f>VLOOKUP(A565,ReferenceTable[],5,FALSE)</f>
        <v>0</v>
      </c>
      <c r="BL565">
        <f>VLOOKUP(A565,ReferenceTable[],6,FALSE)</f>
        <v>0</v>
      </c>
      <c r="BM565">
        <f>VLOOKUP(A565,ReferenceTable[],7,FALSE)</f>
        <v>0</v>
      </c>
      <c r="BN565" s="4">
        <f>VLOOKUP(A565,ReferenceTable[],9,FALSE)</f>
        <v>45964</v>
      </c>
      <c r="BO565">
        <f>VLOOKUP(A565,ReferenceTable[],10,FALSE)</f>
        <v>100000</v>
      </c>
      <c r="BP565">
        <f>VLOOKUP(A565,ReferenceTable[],11,FALSE)</f>
        <v>0</v>
      </c>
      <c r="BQ565">
        <f>VLOOKUP(A565,ReferenceTable[],12,FALSE)</f>
        <v>0</v>
      </c>
      <c r="BR565" t="str">
        <f>VLOOKUP(A565,ReferenceTable[],14,FALSE)</f>
        <v>BUYER:CHOW SIAN. DRAWING REV C</v>
      </c>
      <c r="BS565" s="4">
        <f>VLOOKUP(A565,ReferenceTable[],15,FALSE)</f>
        <v>45973</v>
      </c>
      <c r="BT565">
        <f>VLOOKUP(A565,ReferenceTable[],16,FALSE)</f>
        <v>2</v>
      </c>
      <c r="BU565" t="str">
        <f>VLOOKUP(A565,ReferenceTable[],17,FALSE)</f>
        <v>FT</v>
      </c>
      <c r="BV565" s="4">
        <f>VLOOKUP(A565,ReferenceTable[],18,FALSE)</f>
        <v>45945</v>
      </c>
      <c r="BW565" s="4">
        <f>VLOOKUP(A565,ReferenceTable[],19,FALSE)</f>
        <v>45964</v>
      </c>
      <c r="BX565">
        <f>VLOOKUP(A565,ReferenceTable[],20,FALSE)</f>
        <v>335040</v>
      </c>
    </row>
    <row r="566" spans="1:76">
      <c r="A566" t="s">
        <v>1864</v>
      </c>
      <c r="B566">
        <v>10000</v>
      </c>
      <c r="C566">
        <v>20000</v>
      </c>
      <c r="D566" s="4">
        <v>45971</v>
      </c>
      <c r="E566" t="s">
        <v>77</v>
      </c>
      <c r="F566" t="s">
        <v>1865</v>
      </c>
      <c r="G566" t="s">
        <v>1751</v>
      </c>
      <c r="I566">
        <v>2</v>
      </c>
      <c r="J566" t="s">
        <v>984</v>
      </c>
      <c r="K566">
        <v>77</v>
      </c>
      <c r="L566" t="s">
        <v>232</v>
      </c>
      <c r="M566" t="s">
        <v>163</v>
      </c>
      <c r="N566" t="s">
        <v>390</v>
      </c>
      <c r="O566" t="s">
        <v>391</v>
      </c>
      <c r="P566">
        <v>1250</v>
      </c>
      <c r="S566" s="4">
        <v>45966</v>
      </c>
      <c r="U566">
        <v>88</v>
      </c>
      <c r="V566">
        <v>110000</v>
      </c>
      <c r="W566" t="s">
        <v>85</v>
      </c>
      <c r="X566" t="s">
        <v>1866</v>
      </c>
      <c r="Y566">
        <v>0</v>
      </c>
      <c r="Z566">
        <v>100000</v>
      </c>
      <c r="AA566">
        <v>10000</v>
      </c>
      <c r="AB566">
        <v>0</v>
      </c>
      <c r="AC566">
        <v>0</v>
      </c>
      <c r="AD566">
        <v>0</v>
      </c>
      <c r="AG566">
        <v>0</v>
      </c>
      <c r="AP566" t="s">
        <v>1867</v>
      </c>
      <c r="AQ566" t="s">
        <v>499</v>
      </c>
      <c r="AR566" t="s">
        <v>500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80</v>
      </c>
      <c r="BC566" t="s">
        <v>1868</v>
      </c>
      <c r="BD566">
        <v>0</v>
      </c>
      <c r="BF566" t="s">
        <v>499</v>
      </c>
      <c r="BI566" t="s">
        <v>1869</v>
      </c>
      <c r="BJ566" s="5" t="str">
        <f>VLOOKUP(A566,ReferenceTable[],4,FALSE)</f>
        <v>CCLSV4201</v>
      </c>
      <c r="BK566">
        <f>VLOOKUP(A566,ReferenceTable[],5,FALSE)</f>
        <v>0</v>
      </c>
      <c r="BL566">
        <f>VLOOKUP(A566,ReferenceTable[],6,FALSE)</f>
        <v>0</v>
      </c>
      <c r="BM566">
        <f>VLOOKUP(A566,ReferenceTable[],7,FALSE)</f>
        <v>0</v>
      </c>
      <c r="BN566" s="4">
        <f>VLOOKUP(A566,ReferenceTable[],9,FALSE)</f>
        <v>45964</v>
      </c>
      <c r="BO566">
        <f>VLOOKUP(A566,ReferenceTable[],10,FALSE)</f>
        <v>100000</v>
      </c>
      <c r="BP566">
        <f>VLOOKUP(A566,ReferenceTable[],11,FALSE)</f>
        <v>0</v>
      </c>
      <c r="BQ566">
        <f>VLOOKUP(A566,ReferenceTable[],12,FALSE)</f>
        <v>0</v>
      </c>
      <c r="BR566" t="str">
        <f>VLOOKUP(A566,ReferenceTable[],14,FALSE)</f>
        <v>BUYER:CHOW SIAN. DRAWING REV C</v>
      </c>
      <c r="BS566" s="4">
        <f>VLOOKUP(A566,ReferenceTable[],15,FALSE)</f>
        <v>45973</v>
      </c>
      <c r="BT566">
        <f>VLOOKUP(A566,ReferenceTable[],16,FALSE)</f>
        <v>2</v>
      </c>
      <c r="BU566" t="str">
        <f>VLOOKUP(A566,ReferenceTable[],17,FALSE)</f>
        <v>FT</v>
      </c>
      <c r="BV566" s="4">
        <f>VLOOKUP(A566,ReferenceTable[],18,FALSE)</f>
        <v>45945</v>
      </c>
      <c r="BW566" s="4">
        <f>VLOOKUP(A566,ReferenceTable[],19,FALSE)</f>
        <v>45964</v>
      </c>
      <c r="BX566">
        <f>VLOOKUP(A566,ReferenceTable[],20,FALSE)</f>
        <v>335040</v>
      </c>
    </row>
    <row r="567" spans="1:76">
      <c r="A567" t="s">
        <v>1864</v>
      </c>
      <c r="B567">
        <v>10000</v>
      </c>
      <c r="C567">
        <v>30000</v>
      </c>
      <c r="D567" s="4">
        <v>45971</v>
      </c>
      <c r="E567" t="s">
        <v>77</v>
      </c>
      <c r="F567" t="s">
        <v>1865</v>
      </c>
      <c r="G567" t="s">
        <v>1751</v>
      </c>
      <c r="I567">
        <v>3</v>
      </c>
      <c r="J567" t="s">
        <v>984</v>
      </c>
      <c r="K567">
        <v>85</v>
      </c>
      <c r="L567" t="s">
        <v>392</v>
      </c>
      <c r="M567" t="s">
        <v>393</v>
      </c>
      <c r="N567" t="s">
        <v>502</v>
      </c>
      <c r="O567" t="s">
        <v>503</v>
      </c>
      <c r="P567">
        <v>10000</v>
      </c>
      <c r="S567" s="4">
        <v>45969</v>
      </c>
      <c r="U567">
        <v>11</v>
      </c>
      <c r="V567">
        <v>110000</v>
      </c>
      <c r="W567" t="s">
        <v>85</v>
      </c>
      <c r="X567" t="s">
        <v>1866</v>
      </c>
      <c r="Y567">
        <v>0</v>
      </c>
      <c r="Z567">
        <v>100000</v>
      </c>
      <c r="AA567">
        <v>10000</v>
      </c>
      <c r="AB567">
        <v>0</v>
      </c>
      <c r="AC567">
        <v>0</v>
      </c>
      <c r="AD567">
        <v>0</v>
      </c>
      <c r="AG567">
        <v>0</v>
      </c>
      <c r="AP567" t="s">
        <v>1867</v>
      </c>
      <c r="AQ567" t="s">
        <v>499</v>
      </c>
      <c r="AR567" t="s">
        <v>500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80</v>
      </c>
      <c r="BC567" t="s">
        <v>1868</v>
      </c>
      <c r="BD567">
        <v>0</v>
      </c>
      <c r="BF567" t="s">
        <v>499</v>
      </c>
      <c r="BI567" t="s">
        <v>1869</v>
      </c>
      <c r="BJ567" s="5" t="str">
        <f>VLOOKUP(A567,ReferenceTable[],4,FALSE)</f>
        <v>CCLSV4201</v>
      </c>
      <c r="BK567">
        <f>VLOOKUP(A567,ReferenceTable[],5,FALSE)</f>
        <v>0</v>
      </c>
      <c r="BL567">
        <f>VLOOKUP(A567,ReferenceTable[],6,FALSE)</f>
        <v>0</v>
      </c>
      <c r="BM567">
        <f>VLOOKUP(A567,ReferenceTable[],7,FALSE)</f>
        <v>0</v>
      </c>
      <c r="BN567" s="4">
        <f>VLOOKUP(A567,ReferenceTable[],9,FALSE)</f>
        <v>45964</v>
      </c>
      <c r="BO567">
        <f>VLOOKUP(A567,ReferenceTable[],10,FALSE)</f>
        <v>100000</v>
      </c>
      <c r="BP567">
        <f>VLOOKUP(A567,ReferenceTable[],11,FALSE)</f>
        <v>0</v>
      </c>
      <c r="BQ567">
        <f>VLOOKUP(A567,ReferenceTable[],12,FALSE)</f>
        <v>0</v>
      </c>
      <c r="BR567" t="str">
        <f>VLOOKUP(A567,ReferenceTable[],14,FALSE)</f>
        <v>BUYER:CHOW SIAN. DRAWING REV C</v>
      </c>
      <c r="BS567" s="4">
        <f>VLOOKUP(A567,ReferenceTable[],15,FALSE)</f>
        <v>45973</v>
      </c>
      <c r="BT567">
        <f>VLOOKUP(A567,ReferenceTable[],16,FALSE)</f>
        <v>2</v>
      </c>
      <c r="BU567" t="str">
        <f>VLOOKUP(A567,ReferenceTable[],17,FALSE)</f>
        <v>FT</v>
      </c>
      <c r="BV567" s="4">
        <f>VLOOKUP(A567,ReferenceTable[],18,FALSE)</f>
        <v>45945</v>
      </c>
      <c r="BW567" s="4">
        <f>VLOOKUP(A567,ReferenceTable[],19,FALSE)</f>
        <v>45964</v>
      </c>
      <c r="BX567">
        <f>VLOOKUP(A567,ReferenceTable[],20,FALSE)</f>
        <v>335040</v>
      </c>
    </row>
    <row r="568" spans="1:76">
      <c r="A568" t="s">
        <v>1870</v>
      </c>
      <c r="B568">
        <v>10000</v>
      </c>
      <c r="C568">
        <v>30000</v>
      </c>
      <c r="D568" s="4">
        <v>45967</v>
      </c>
      <c r="E568" t="s">
        <v>77</v>
      </c>
      <c r="F568" t="s">
        <v>1871</v>
      </c>
      <c r="G568">
        <v>10784548087</v>
      </c>
      <c r="I568">
        <v>3</v>
      </c>
      <c r="J568" t="s">
        <v>984</v>
      </c>
      <c r="K568">
        <v>85</v>
      </c>
      <c r="L568" t="s">
        <v>392</v>
      </c>
      <c r="M568" t="s">
        <v>393</v>
      </c>
      <c r="N568" t="s">
        <v>502</v>
      </c>
      <c r="O568" t="s">
        <v>503</v>
      </c>
      <c r="P568">
        <v>1819</v>
      </c>
      <c r="S568" s="4">
        <v>45966</v>
      </c>
      <c r="U568">
        <v>11</v>
      </c>
      <c r="V568">
        <v>20009</v>
      </c>
      <c r="W568" t="s">
        <v>85</v>
      </c>
      <c r="X568" t="s">
        <v>1872</v>
      </c>
      <c r="Y568">
        <v>0</v>
      </c>
      <c r="Z568">
        <v>20000</v>
      </c>
      <c r="AA568">
        <v>9</v>
      </c>
      <c r="AB568">
        <v>0</v>
      </c>
      <c r="AC568">
        <v>0</v>
      </c>
      <c r="AD568">
        <v>0</v>
      </c>
      <c r="AG568">
        <v>0</v>
      </c>
      <c r="AP568" t="s">
        <v>1873</v>
      </c>
      <c r="AQ568" t="s">
        <v>499</v>
      </c>
      <c r="AR568" t="s">
        <v>500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80</v>
      </c>
      <c r="BC568" t="s">
        <v>1874</v>
      </c>
      <c r="BD568">
        <v>0</v>
      </c>
      <c r="BF568" t="s">
        <v>499</v>
      </c>
      <c r="BI568" t="s">
        <v>1875</v>
      </c>
      <c r="BJ568" s="5" t="str">
        <f>VLOOKUP(A568,ReferenceTable[],4,FALSE)</f>
        <v>CCLSV4201</v>
      </c>
      <c r="BK568">
        <f>VLOOKUP(A568,ReferenceTable[],5,FALSE)</f>
        <v>0</v>
      </c>
      <c r="BL568">
        <f>VLOOKUP(A568,ReferenceTable[],6,FALSE)</f>
        <v>0</v>
      </c>
      <c r="BM568">
        <f>VLOOKUP(A568,ReferenceTable[],7,FALSE)</f>
        <v>0</v>
      </c>
      <c r="BN568" s="4">
        <f>VLOOKUP(A568,ReferenceTable[],9,FALSE)</f>
        <v>45964</v>
      </c>
      <c r="BO568">
        <f>VLOOKUP(A568,ReferenceTable[],10,FALSE)</f>
        <v>20000</v>
      </c>
      <c r="BP568">
        <f>VLOOKUP(A568,ReferenceTable[],11,FALSE)</f>
        <v>20000</v>
      </c>
      <c r="BQ568">
        <f>VLOOKUP(A568,ReferenceTable[],12,FALSE)</f>
        <v>0</v>
      </c>
      <c r="BR568" t="str">
        <f>VLOOKUP(A568,ReferenceTable[],14,FALSE)</f>
        <v>BUYER:CHOW SIAN</v>
      </c>
      <c r="BS568" s="4">
        <f>VLOOKUP(A568,ReferenceTable[],15,FALSE)</f>
        <v>45968</v>
      </c>
      <c r="BT568">
        <f>VLOOKUP(A568,ReferenceTable[],16,FALSE)</f>
        <v>2</v>
      </c>
      <c r="BU568" t="str">
        <f>VLOOKUP(A568,ReferenceTable[],17,FALSE)</f>
        <v>FT</v>
      </c>
      <c r="BV568" s="4">
        <f>VLOOKUP(A568,ReferenceTable[],18,FALSE)</f>
        <v>45945</v>
      </c>
      <c r="BW568" s="4">
        <f>VLOOKUP(A568,ReferenceTable[],19,FALSE)</f>
        <v>45957</v>
      </c>
      <c r="BX568">
        <f>VLOOKUP(A568,ReferenceTable[],20,FALSE)</f>
        <v>71423</v>
      </c>
    </row>
    <row r="569" spans="1:76">
      <c r="A569" t="s">
        <v>1876</v>
      </c>
      <c r="B569">
        <v>10000</v>
      </c>
      <c r="C569">
        <v>10000</v>
      </c>
      <c r="D569" s="4">
        <v>45968</v>
      </c>
      <c r="E569" t="s">
        <v>77</v>
      </c>
      <c r="F569" t="s">
        <v>1877</v>
      </c>
      <c r="G569">
        <v>10784548072</v>
      </c>
      <c r="I569">
        <v>1</v>
      </c>
      <c r="J569" t="s">
        <v>984</v>
      </c>
      <c r="K569">
        <v>93</v>
      </c>
      <c r="L569" t="s">
        <v>116</v>
      </c>
      <c r="M569" t="s">
        <v>96</v>
      </c>
      <c r="N569" t="s">
        <v>117</v>
      </c>
      <c r="O569" t="s">
        <v>118</v>
      </c>
      <c r="P569">
        <v>400</v>
      </c>
      <c r="S569" s="4">
        <v>45964</v>
      </c>
      <c r="U569">
        <v>750</v>
      </c>
      <c r="V569">
        <v>300000</v>
      </c>
      <c r="W569" t="s">
        <v>85</v>
      </c>
      <c r="X569" t="s">
        <v>615</v>
      </c>
      <c r="Y569">
        <v>0</v>
      </c>
      <c r="Z569">
        <v>200000</v>
      </c>
      <c r="AA569">
        <v>100000</v>
      </c>
      <c r="AB569">
        <v>0</v>
      </c>
      <c r="AC569">
        <v>0</v>
      </c>
      <c r="AD569">
        <v>0</v>
      </c>
      <c r="AG569">
        <v>0</v>
      </c>
      <c r="AP569" t="s">
        <v>616</v>
      </c>
      <c r="AQ569" t="s">
        <v>499</v>
      </c>
      <c r="AR569" t="s">
        <v>500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80</v>
      </c>
      <c r="BC569" t="s">
        <v>1878</v>
      </c>
      <c r="BD569">
        <v>0</v>
      </c>
      <c r="BF569" t="s">
        <v>499</v>
      </c>
      <c r="BI569" t="s">
        <v>1879</v>
      </c>
      <c r="BJ569" s="5" t="str">
        <f>VLOOKUP(A569,ReferenceTable[],4,FALSE)</f>
        <v>CCLSV4201</v>
      </c>
      <c r="BK569">
        <f>VLOOKUP(A569,ReferenceTable[],5,FALSE)</f>
        <v>0</v>
      </c>
      <c r="BL569">
        <f>VLOOKUP(A569,ReferenceTable[],6,FALSE)</f>
        <v>0</v>
      </c>
      <c r="BM569">
        <f>VLOOKUP(A569,ReferenceTable[],7,FALSE)</f>
        <v>0</v>
      </c>
      <c r="BN569" s="4">
        <f>VLOOKUP(A569,ReferenceTable[],9,FALSE)</f>
        <v>45964</v>
      </c>
      <c r="BO569">
        <f>VLOOKUP(A569,ReferenceTable[],10,FALSE)</f>
        <v>200000</v>
      </c>
      <c r="BP569">
        <f>VLOOKUP(A569,ReferenceTable[],11,FALSE)</f>
        <v>200000</v>
      </c>
      <c r="BQ569">
        <f>VLOOKUP(A569,ReferenceTable[],12,FALSE)</f>
        <v>0</v>
      </c>
      <c r="BR569" t="str">
        <f>VLOOKUP(A569,ReferenceTable[],14,FALSE)</f>
        <v>BUYER:CHO SIAN</v>
      </c>
      <c r="BS569" s="4">
        <f>VLOOKUP(A569,ReferenceTable[],15,FALSE)</f>
        <v>45973</v>
      </c>
      <c r="BT569">
        <f>VLOOKUP(A569,ReferenceTable[],16,FALSE)</f>
        <v>5</v>
      </c>
      <c r="BU569" t="str">
        <f>VLOOKUP(A569,ReferenceTable[],17,FALSE)</f>
        <v>FT</v>
      </c>
      <c r="BV569" s="4">
        <f>VLOOKUP(A569,ReferenceTable[],18,FALSE)</f>
        <v>45945</v>
      </c>
      <c r="BW569" s="4">
        <f>VLOOKUP(A569,ReferenceTable[],19,FALSE)</f>
        <v>45964</v>
      </c>
      <c r="BX569">
        <f>VLOOKUP(A569,ReferenceTable[],20,FALSE)</f>
        <v>580080</v>
      </c>
    </row>
    <row r="570" spans="1:76">
      <c r="A570" t="s">
        <v>1876</v>
      </c>
      <c r="B570">
        <v>10000</v>
      </c>
      <c r="C570">
        <v>20000</v>
      </c>
      <c r="D570" s="4">
        <v>45968</v>
      </c>
      <c r="E570" t="s">
        <v>77</v>
      </c>
      <c r="F570" t="s">
        <v>1877</v>
      </c>
      <c r="G570">
        <v>10784548072</v>
      </c>
      <c r="I570">
        <v>2</v>
      </c>
      <c r="J570" t="s">
        <v>984</v>
      </c>
      <c r="K570">
        <v>77</v>
      </c>
      <c r="L570" t="s">
        <v>232</v>
      </c>
      <c r="M570" t="s">
        <v>163</v>
      </c>
      <c r="N570" t="s">
        <v>390</v>
      </c>
      <c r="O570" t="s">
        <v>391</v>
      </c>
      <c r="P570">
        <v>1556</v>
      </c>
      <c r="S570" s="4">
        <v>45967</v>
      </c>
      <c r="U570">
        <v>180</v>
      </c>
      <c r="V570">
        <v>280080</v>
      </c>
      <c r="W570" t="s">
        <v>85</v>
      </c>
      <c r="X570" t="s">
        <v>615</v>
      </c>
      <c r="Y570">
        <v>0</v>
      </c>
      <c r="Z570">
        <v>200000</v>
      </c>
      <c r="AA570">
        <v>80080</v>
      </c>
      <c r="AB570">
        <v>0</v>
      </c>
      <c r="AC570">
        <v>0</v>
      </c>
      <c r="AD570">
        <v>0</v>
      </c>
      <c r="AG570">
        <v>0</v>
      </c>
      <c r="AP570" t="s">
        <v>616</v>
      </c>
      <c r="AQ570" t="s">
        <v>499</v>
      </c>
      <c r="AR570" t="s">
        <v>500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80</v>
      </c>
      <c r="BC570" t="s">
        <v>1878</v>
      </c>
      <c r="BD570">
        <v>0</v>
      </c>
      <c r="BF570" t="s">
        <v>499</v>
      </c>
      <c r="BI570" t="s">
        <v>1879</v>
      </c>
      <c r="BJ570" s="5" t="str">
        <f>VLOOKUP(A570,ReferenceTable[],4,FALSE)</f>
        <v>CCLSV4201</v>
      </c>
      <c r="BK570">
        <f>VLOOKUP(A570,ReferenceTable[],5,FALSE)</f>
        <v>0</v>
      </c>
      <c r="BL570">
        <f>VLOOKUP(A570,ReferenceTable[],6,FALSE)</f>
        <v>0</v>
      </c>
      <c r="BM570">
        <f>VLOOKUP(A570,ReferenceTable[],7,FALSE)</f>
        <v>0</v>
      </c>
      <c r="BN570" s="4">
        <f>VLOOKUP(A570,ReferenceTable[],9,FALSE)</f>
        <v>45964</v>
      </c>
      <c r="BO570">
        <f>VLOOKUP(A570,ReferenceTable[],10,FALSE)</f>
        <v>200000</v>
      </c>
      <c r="BP570">
        <f>VLOOKUP(A570,ReferenceTable[],11,FALSE)</f>
        <v>200000</v>
      </c>
      <c r="BQ570">
        <f>VLOOKUP(A570,ReferenceTable[],12,FALSE)</f>
        <v>0</v>
      </c>
      <c r="BR570" t="str">
        <f>VLOOKUP(A570,ReferenceTable[],14,FALSE)</f>
        <v>BUYER:CHO SIAN</v>
      </c>
      <c r="BS570" s="4">
        <f>VLOOKUP(A570,ReferenceTable[],15,FALSE)</f>
        <v>45973</v>
      </c>
      <c r="BT570">
        <f>VLOOKUP(A570,ReferenceTable[],16,FALSE)</f>
        <v>5</v>
      </c>
      <c r="BU570" t="str">
        <f>VLOOKUP(A570,ReferenceTable[],17,FALSE)</f>
        <v>FT</v>
      </c>
      <c r="BV570" s="4">
        <f>VLOOKUP(A570,ReferenceTable[],18,FALSE)</f>
        <v>45945</v>
      </c>
      <c r="BW570" s="4">
        <f>VLOOKUP(A570,ReferenceTable[],19,FALSE)</f>
        <v>45964</v>
      </c>
      <c r="BX570">
        <f>VLOOKUP(A570,ReferenceTable[],20,FALSE)</f>
        <v>580080</v>
      </c>
    </row>
    <row r="571" spans="1:76">
      <c r="A571" t="s">
        <v>1880</v>
      </c>
      <c r="B571">
        <v>10000</v>
      </c>
      <c r="C571">
        <v>10000</v>
      </c>
      <c r="D571" s="4">
        <v>45974</v>
      </c>
      <c r="E571" t="s">
        <v>77</v>
      </c>
      <c r="F571" t="s">
        <v>1881</v>
      </c>
      <c r="G571">
        <v>10705789077</v>
      </c>
      <c r="I571">
        <v>1</v>
      </c>
      <c r="J571" t="s">
        <v>984</v>
      </c>
      <c r="K571">
        <v>93</v>
      </c>
      <c r="L571" t="s">
        <v>116</v>
      </c>
      <c r="M571" t="s">
        <v>96</v>
      </c>
      <c r="N571" t="s">
        <v>117</v>
      </c>
      <c r="O571" t="s">
        <v>118</v>
      </c>
      <c r="P571">
        <v>100</v>
      </c>
      <c r="S571" s="4">
        <v>45967</v>
      </c>
      <c r="U571">
        <v>209</v>
      </c>
      <c r="V571">
        <v>20900</v>
      </c>
      <c r="W571" t="s">
        <v>85</v>
      </c>
      <c r="X571" t="s">
        <v>1882</v>
      </c>
      <c r="Y571">
        <v>0</v>
      </c>
      <c r="Z571">
        <v>10000</v>
      </c>
      <c r="AA571">
        <v>10900</v>
      </c>
      <c r="AB571">
        <v>0</v>
      </c>
      <c r="AC571">
        <v>0</v>
      </c>
      <c r="AD571">
        <v>0</v>
      </c>
      <c r="AG571">
        <v>0</v>
      </c>
      <c r="AP571" t="s">
        <v>1883</v>
      </c>
      <c r="AQ571" t="s">
        <v>1884</v>
      </c>
      <c r="AR571" t="s">
        <v>1885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80</v>
      </c>
      <c r="BC571" t="s">
        <v>1886</v>
      </c>
      <c r="BD571">
        <v>0</v>
      </c>
      <c r="BF571" t="s">
        <v>1884</v>
      </c>
      <c r="BI571" t="s">
        <v>1887</v>
      </c>
      <c r="BJ571" s="5" t="str">
        <f>VLOOKUP(A571,ReferenceTable[],4,FALSE)</f>
        <v>CCLSV4201</v>
      </c>
      <c r="BK571">
        <f>VLOOKUP(A571,ReferenceTable[],5,FALSE)</f>
        <v>0</v>
      </c>
      <c r="BL571">
        <f>VLOOKUP(A571,ReferenceTable[],6,FALSE)</f>
        <v>0</v>
      </c>
      <c r="BM571">
        <f>VLOOKUP(A571,ReferenceTable[],7,FALSE)</f>
        <v>0</v>
      </c>
      <c r="BN571" s="4">
        <f>VLOOKUP(A571,ReferenceTable[],9,FALSE)</f>
        <v>45978</v>
      </c>
      <c r="BO571">
        <f>VLOOKUP(A571,ReferenceTable[],10,FALSE)</f>
        <v>10000</v>
      </c>
      <c r="BP571">
        <f>VLOOKUP(A571,ReferenceTable[],11,FALSE)</f>
        <v>10000</v>
      </c>
      <c r="BQ571">
        <f>VLOOKUP(A571,ReferenceTable[],12,FALSE)</f>
        <v>0</v>
      </c>
      <c r="BR571" t="str">
        <f>VLOOKUP(A571,ReferenceTable[],14,FALSE)</f>
        <v>BUYER: MICHAEL CALILAN</v>
      </c>
      <c r="BS571" s="4">
        <f>VLOOKUP(A571,ReferenceTable[],15,FALSE)</f>
        <v>45985</v>
      </c>
      <c r="BT571">
        <f>VLOOKUP(A571,ReferenceTable[],16,FALSE)</f>
        <v>5</v>
      </c>
      <c r="BU571" t="str">
        <f>VLOOKUP(A571,ReferenceTable[],17,FALSE)</f>
        <v>FT</v>
      </c>
      <c r="BV571" s="4">
        <f>VLOOKUP(A571,ReferenceTable[],18,FALSE)</f>
        <v>45946</v>
      </c>
      <c r="BW571" s="4">
        <f>VLOOKUP(A571,ReferenceTable[],19,FALSE)</f>
        <v>45967</v>
      </c>
      <c r="BX571">
        <f>VLOOKUP(A571,ReferenceTable[],20,FALSE)</f>
        <v>48928</v>
      </c>
    </row>
    <row r="572" spans="1:76">
      <c r="A572" t="s">
        <v>1880</v>
      </c>
      <c r="B572">
        <v>10000</v>
      </c>
      <c r="C572">
        <v>20000</v>
      </c>
      <c r="D572" s="4">
        <v>45974</v>
      </c>
      <c r="E572" t="s">
        <v>77</v>
      </c>
      <c r="F572" t="s">
        <v>1881</v>
      </c>
      <c r="G572">
        <v>10705789077</v>
      </c>
      <c r="I572">
        <v>2</v>
      </c>
      <c r="J572" t="s">
        <v>984</v>
      </c>
      <c r="K572">
        <v>77</v>
      </c>
      <c r="L572" t="s">
        <v>232</v>
      </c>
      <c r="M572" t="s">
        <v>163</v>
      </c>
      <c r="N572" t="s">
        <v>390</v>
      </c>
      <c r="O572" t="s">
        <v>391</v>
      </c>
      <c r="P572">
        <v>273</v>
      </c>
      <c r="S572" s="4">
        <v>45972</v>
      </c>
      <c r="U572">
        <v>66</v>
      </c>
      <c r="V572">
        <v>18018</v>
      </c>
      <c r="W572" t="s">
        <v>85</v>
      </c>
      <c r="X572" t="s">
        <v>1882</v>
      </c>
      <c r="Y572">
        <v>0</v>
      </c>
      <c r="Z572">
        <v>10000</v>
      </c>
      <c r="AA572">
        <v>8018</v>
      </c>
      <c r="AB572">
        <v>0</v>
      </c>
      <c r="AC572">
        <v>0</v>
      </c>
      <c r="AD572">
        <v>0</v>
      </c>
      <c r="AG572">
        <v>0</v>
      </c>
      <c r="AP572" t="s">
        <v>1883</v>
      </c>
      <c r="AQ572" t="s">
        <v>1884</v>
      </c>
      <c r="AR572" t="s">
        <v>1885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80</v>
      </c>
      <c r="BC572" t="s">
        <v>1886</v>
      </c>
      <c r="BD572">
        <v>0</v>
      </c>
      <c r="BF572" t="s">
        <v>1884</v>
      </c>
      <c r="BI572" t="s">
        <v>1887</v>
      </c>
      <c r="BJ572" s="5" t="str">
        <f>VLOOKUP(A572,ReferenceTable[],4,FALSE)</f>
        <v>CCLSV4201</v>
      </c>
      <c r="BK572">
        <f>VLOOKUP(A572,ReferenceTable[],5,FALSE)</f>
        <v>0</v>
      </c>
      <c r="BL572">
        <f>VLOOKUP(A572,ReferenceTable[],6,FALSE)</f>
        <v>0</v>
      </c>
      <c r="BM572">
        <f>VLOOKUP(A572,ReferenceTable[],7,FALSE)</f>
        <v>0</v>
      </c>
      <c r="BN572" s="4">
        <f>VLOOKUP(A572,ReferenceTable[],9,FALSE)</f>
        <v>45978</v>
      </c>
      <c r="BO572">
        <f>VLOOKUP(A572,ReferenceTable[],10,FALSE)</f>
        <v>10000</v>
      </c>
      <c r="BP572">
        <f>VLOOKUP(A572,ReferenceTable[],11,FALSE)</f>
        <v>10000</v>
      </c>
      <c r="BQ572">
        <f>VLOOKUP(A572,ReferenceTable[],12,FALSE)</f>
        <v>0</v>
      </c>
      <c r="BR572" t="str">
        <f>VLOOKUP(A572,ReferenceTable[],14,FALSE)</f>
        <v>BUYER: MICHAEL CALILAN</v>
      </c>
      <c r="BS572" s="4">
        <f>VLOOKUP(A572,ReferenceTable[],15,FALSE)</f>
        <v>45985</v>
      </c>
      <c r="BT572">
        <f>VLOOKUP(A572,ReferenceTable[],16,FALSE)</f>
        <v>5</v>
      </c>
      <c r="BU572" t="str">
        <f>VLOOKUP(A572,ReferenceTable[],17,FALSE)</f>
        <v>FT</v>
      </c>
      <c r="BV572" s="4">
        <f>VLOOKUP(A572,ReferenceTable[],18,FALSE)</f>
        <v>45946</v>
      </c>
      <c r="BW572" s="4">
        <f>VLOOKUP(A572,ReferenceTable[],19,FALSE)</f>
        <v>45967</v>
      </c>
      <c r="BX572">
        <f>VLOOKUP(A572,ReferenceTable[],20,FALSE)</f>
        <v>48928</v>
      </c>
    </row>
    <row r="573" spans="1:76">
      <c r="A573" t="s">
        <v>1880</v>
      </c>
      <c r="B573">
        <v>10000</v>
      </c>
      <c r="C573">
        <v>30000</v>
      </c>
      <c r="D573" s="4">
        <v>45974</v>
      </c>
      <c r="E573" t="s">
        <v>77</v>
      </c>
      <c r="F573" t="s">
        <v>1881</v>
      </c>
      <c r="G573">
        <v>10705789077</v>
      </c>
      <c r="I573">
        <v>3</v>
      </c>
      <c r="J573" t="s">
        <v>984</v>
      </c>
      <c r="K573">
        <v>85</v>
      </c>
      <c r="L573" t="s">
        <v>392</v>
      </c>
      <c r="M573" t="s">
        <v>393</v>
      </c>
      <c r="N573" t="s">
        <v>502</v>
      </c>
      <c r="O573" t="s">
        <v>503</v>
      </c>
      <c r="P573">
        <v>910</v>
      </c>
      <c r="S573" s="4">
        <v>45973</v>
      </c>
      <c r="U573">
        <v>11</v>
      </c>
      <c r="V573">
        <v>10010</v>
      </c>
      <c r="W573" t="s">
        <v>85</v>
      </c>
      <c r="X573" t="s">
        <v>1882</v>
      </c>
      <c r="Y573">
        <v>0</v>
      </c>
      <c r="Z573">
        <v>10000</v>
      </c>
      <c r="AA573">
        <v>10</v>
      </c>
      <c r="AB573">
        <v>0</v>
      </c>
      <c r="AC573">
        <v>0</v>
      </c>
      <c r="AD573">
        <v>0</v>
      </c>
      <c r="AG573">
        <v>0</v>
      </c>
      <c r="AP573" t="s">
        <v>1883</v>
      </c>
      <c r="AQ573" t="s">
        <v>1884</v>
      </c>
      <c r="AR573" t="s">
        <v>1885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80</v>
      </c>
      <c r="BC573" t="s">
        <v>1886</v>
      </c>
      <c r="BD573">
        <v>0</v>
      </c>
      <c r="BF573" t="s">
        <v>1884</v>
      </c>
      <c r="BI573" t="s">
        <v>1887</v>
      </c>
      <c r="BJ573" s="5" t="str">
        <f>VLOOKUP(A573,ReferenceTable[],4,FALSE)</f>
        <v>CCLSV4201</v>
      </c>
      <c r="BK573">
        <f>VLOOKUP(A573,ReferenceTable[],5,FALSE)</f>
        <v>0</v>
      </c>
      <c r="BL573">
        <f>VLOOKUP(A573,ReferenceTable[],6,FALSE)</f>
        <v>0</v>
      </c>
      <c r="BM573">
        <f>VLOOKUP(A573,ReferenceTable[],7,FALSE)</f>
        <v>0</v>
      </c>
      <c r="BN573" s="4">
        <f>VLOOKUP(A573,ReferenceTable[],9,FALSE)</f>
        <v>45978</v>
      </c>
      <c r="BO573">
        <f>VLOOKUP(A573,ReferenceTable[],10,FALSE)</f>
        <v>10000</v>
      </c>
      <c r="BP573">
        <f>VLOOKUP(A573,ReferenceTable[],11,FALSE)</f>
        <v>10000</v>
      </c>
      <c r="BQ573">
        <f>VLOOKUP(A573,ReferenceTable[],12,FALSE)</f>
        <v>0</v>
      </c>
      <c r="BR573" t="str">
        <f>VLOOKUP(A573,ReferenceTable[],14,FALSE)</f>
        <v>BUYER: MICHAEL CALILAN</v>
      </c>
      <c r="BS573" s="4">
        <f>VLOOKUP(A573,ReferenceTable[],15,FALSE)</f>
        <v>45985</v>
      </c>
      <c r="BT573">
        <f>VLOOKUP(A573,ReferenceTable[],16,FALSE)</f>
        <v>5</v>
      </c>
      <c r="BU573" t="str">
        <f>VLOOKUP(A573,ReferenceTable[],17,FALSE)</f>
        <v>FT</v>
      </c>
      <c r="BV573" s="4">
        <f>VLOOKUP(A573,ReferenceTable[],18,FALSE)</f>
        <v>45946</v>
      </c>
      <c r="BW573" s="4">
        <f>VLOOKUP(A573,ReferenceTable[],19,FALSE)</f>
        <v>45967</v>
      </c>
      <c r="BX573">
        <f>VLOOKUP(A573,ReferenceTable[],20,FALSE)</f>
        <v>48928</v>
      </c>
    </row>
    <row r="574" spans="1:76">
      <c r="A574" t="s">
        <v>1888</v>
      </c>
      <c r="B574">
        <v>10000</v>
      </c>
      <c r="C574">
        <v>10000</v>
      </c>
      <c r="D574" s="4">
        <v>45988</v>
      </c>
      <c r="E574" t="s">
        <v>77</v>
      </c>
      <c r="F574" t="s">
        <v>1889</v>
      </c>
      <c r="G574" t="s">
        <v>1090</v>
      </c>
      <c r="I574">
        <v>1</v>
      </c>
      <c r="J574" t="s">
        <v>984</v>
      </c>
      <c r="K574">
        <v>86</v>
      </c>
      <c r="L574" t="s">
        <v>232</v>
      </c>
      <c r="M574" t="s">
        <v>163</v>
      </c>
      <c r="N574" t="s">
        <v>233</v>
      </c>
      <c r="O574" t="s">
        <v>234</v>
      </c>
      <c r="P574">
        <v>2400</v>
      </c>
      <c r="S574" s="4">
        <v>45987</v>
      </c>
      <c r="U574">
        <v>5</v>
      </c>
      <c r="V574">
        <v>12000</v>
      </c>
      <c r="W574" t="s">
        <v>85</v>
      </c>
      <c r="X574" t="s">
        <v>1890</v>
      </c>
      <c r="Y574">
        <v>0</v>
      </c>
      <c r="Z574">
        <v>12000</v>
      </c>
      <c r="AA574">
        <v>0</v>
      </c>
      <c r="AB574">
        <v>0</v>
      </c>
      <c r="AC574">
        <v>0</v>
      </c>
      <c r="AD574">
        <v>0</v>
      </c>
      <c r="AG574">
        <v>0</v>
      </c>
      <c r="AP574" t="s">
        <v>1891</v>
      </c>
      <c r="AQ574" t="s">
        <v>88</v>
      </c>
      <c r="AR574" t="s">
        <v>89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80</v>
      </c>
      <c r="BC574" t="s">
        <v>1892</v>
      </c>
      <c r="BD574">
        <v>0</v>
      </c>
      <c r="BF574" t="s">
        <v>88</v>
      </c>
      <c r="BI574" t="s">
        <v>1893</v>
      </c>
      <c r="BJ574" s="5" t="str">
        <f>VLOOKUP(A574,ReferenceTable[],4,FALSE)</f>
        <v>AD4209</v>
      </c>
      <c r="BK574">
        <f>VLOOKUP(A574,ReferenceTable[],5,FALSE)</f>
        <v>0</v>
      </c>
      <c r="BL574">
        <f>VLOOKUP(A574,ReferenceTable[],6,FALSE)</f>
        <v>0</v>
      </c>
      <c r="BM574">
        <f>VLOOKUP(A574,ReferenceTable[],7,FALSE)</f>
        <v>0</v>
      </c>
      <c r="BN574" s="4">
        <f>VLOOKUP(A574,ReferenceTable[],9,FALSE)</f>
        <v>45999</v>
      </c>
      <c r="BO574">
        <f>VLOOKUP(A574,ReferenceTable[],10,FALSE)</f>
        <v>12000</v>
      </c>
      <c r="BP574">
        <f>VLOOKUP(A574,ReferenceTable[],11,FALSE)</f>
        <v>0</v>
      </c>
      <c r="BQ574">
        <f>VLOOKUP(A574,ReferenceTable[],12,FALSE)</f>
        <v>0</v>
      </c>
      <c r="BR574" t="str">
        <f>VLOOKUP(A574,ReferenceTable[],14,FALSE)</f>
        <v>ETA  15/12/2025</v>
      </c>
      <c r="BS574" s="4">
        <f>VLOOKUP(A574,ReferenceTable[],15,FALSE)</f>
        <v>46002</v>
      </c>
      <c r="BT574">
        <f>VLOOKUP(A574,ReferenceTable[],16,FALSE)</f>
        <v>2</v>
      </c>
      <c r="BU574" t="str">
        <f>VLOOKUP(A574,ReferenceTable[],17,FALSE)</f>
        <v>JT</v>
      </c>
      <c r="BV574" s="4">
        <f>VLOOKUP(A574,ReferenceTable[],18,FALSE)</f>
        <v>45946</v>
      </c>
      <c r="BW574" s="4">
        <f>VLOOKUP(A574,ReferenceTable[],19,FALSE)</f>
        <v>0</v>
      </c>
      <c r="BX574">
        <f>VLOOKUP(A574,ReferenceTable[],20,FALSE)</f>
        <v>0</v>
      </c>
    </row>
    <row r="575" spans="1:76">
      <c r="A575" t="s">
        <v>1894</v>
      </c>
      <c r="B575">
        <v>10000</v>
      </c>
      <c r="C575">
        <v>10000</v>
      </c>
      <c r="D575" s="4">
        <v>45975</v>
      </c>
      <c r="E575" t="s">
        <v>77</v>
      </c>
      <c r="F575" t="s">
        <v>1895</v>
      </c>
      <c r="G575">
        <v>234402</v>
      </c>
      <c r="I575">
        <v>1</v>
      </c>
      <c r="J575" t="s">
        <v>984</v>
      </c>
      <c r="K575">
        <v>90</v>
      </c>
      <c r="L575" t="s">
        <v>125</v>
      </c>
      <c r="M575" t="s">
        <v>82</v>
      </c>
      <c r="N575" t="s">
        <v>1143</v>
      </c>
      <c r="O575" t="s">
        <v>1144</v>
      </c>
      <c r="P575">
        <v>1334</v>
      </c>
      <c r="S575" s="4">
        <v>45974</v>
      </c>
      <c r="U575">
        <v>180</v>
      </c>
      <c r="V575">
        <v>240120</v>
      </c>
      <c r="W575" t="s">
        <v>85</v>
      </c>
      <c r="X575" t="s">
        <v>1896</v>
      </c>
      <c r="Y575">
        <v>0</v>
      </c>
      <c r="Z575">
        <v>240000</v>
      </c>
      <c r="AA575">
        <v>120</v>
      </c>
      <c r="AB575">
        <v>0</v>
      </c>
      <c r="AC575">
        <v>0</v>
      </c>
      <c r="AD575">
        <v>0</v>
      </c>
      <c r="AG575">
        <v>0</v>
      </c>
      <c r="AP575" t="s">
        <v>1897</v>
      </c>
      <c r="AQ575" t="s">
        <v>1898</v>
      </c>
      <c r="AR575" t="s">
        <v>1899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80</v>
      </c>
      <c r="BC575" t="s">
        <v>1900</v>
      </c>
      <c r="BD575">
        <v>0</v>
      </c>
      <c r="BF575" t="s">
        <v>1898</v>
      </c>
      <c r="BI575" t="s">
        <v>1901</v>
      </c>
      <c r="BJ575" s="5" t="str">
        <f>VLOOKUP(A575,ReferenceTable[],4,FALSE)</f>
        <v>JDC9007</v>
      </c>
      <c r="BK575">
        <f>VLOOKUP(A575,ReferenceTable[],5,FALSE)</f>
        <v>0</v>
      </c>
      <c r="BL575">
        <f>VLOOKUP(A575,ReferenceTable[],6,FALSE)</f>
        <v>0</v>
      </c>
      <c r="BM575">
        <f>VLOOKUP(A575,ReferenceTable[],7,FALSE)</f>
        <v>0</v>
      </c>
      <c r="BN575" s="4">
        <f>VLOOKUP(A575,ReferenceTable[],9,FALSE)</f>
        <v>45980</v>
      </c>
      <c r="BO575">
        <f>VLOOKUP(A575,ReferenceTable[],10,FALSE)</f>
        <v>240000</v>
      </c>
      <c r="BP575">
        <f>VLOOKUP(A575,ReferenceTable[],11,FALSE)</f>
        <v>240000</v>
      </c>
      <c r="BQ575">
        <f>VLOOKUP(A575,ReferenceTable[],12,FALSE)</f>
        <v>0</v>
      </c>
      <c r="BR575" t="str">
        <f>VLOOKUP(A575,ReferenceTable[],14,FALSE)</f>
        <v>ETA  01/12/2025</v>
      </c>
      <c r="BS575" s="4">
        <f>VLOOKUP(A575,ReferenceTable[],15,FALSE)</f>
        <v>45986</v>
      </c>
      <c r="BT575">
        <f>VLOOKUP(A575,ReferenceTable[],16,FALSE)</f>
        <v>1</v>
      </c>
      <c r="BU575" t="str">
        <f>VLOOKUP(A575,ReferenceTable[],17,FALSE)</f>
        <v>GT</v>
      </c>
      <c r="BV575" s="4">
        <f>VLOOKUP(A575,ReferenceTable[],18,FALSE)</f>
        <v>45946</v>
      </c>
      <c r="BW575" s="4">
        <f>VLOOKUP(A575,ReferenceTable[],19,FALSE)</f>
        <v>45974</v>
      </c>
      <c r="BX575">
        <f>VLOOKUP(A575,ReferenceTable[],20,FALSE)</f>
        <v>240120</v>
      </c>
    </row>
    <row r="576" spans="1:76">
      <c r="A576" t="s">
        <v>1902</v>
      </c>
      <c r="B576">
        <v>10000</v>
      </c>
      <c r="C576">
        <v>10000</v>
      </c>
      <c r="D576" s="4">
        <v>45979</v>
      </c>
      <c r="E576" t="s">
        <v>77</v>
      </c>
      <c r="F576" t="s">
        <v>1903</v>
      </c>
      <c r="G576" t="s">
        <v>1904</v>
      </c>
      <c r="I576">
        <v>1</v>
      </c>
      <c r="J576" t="s">
        <v>984</v>
      </c>
      <c r="K576">
        <v>90</v>
      </c>
      <c r="L576" t="s">
        <v>125</v>
      </c>
      <c r="M576" t="s">
        <v>82</v>
      </c>
      <c r="N576" t="s">
        <v>432</v>
      </c>
      <c r="O576" t="s">
        <v>433</v>
      </c>
      <c r="P576">
        <v>3410</v>
      </c>
      <c r="S576" s="4">
        <v>45975</v>
      </c>
      <c r="U576">
        <v>132</v>
      </c>
      <c r="V576">
        <v>450120</v>
      </c>
      <c r="W576" t="s">
        <v>85</v>
      </c>
      <c r="X576" t="s">
        <v>1905</v>
      </c>
      <c r="Y576">
        <v>0</v>
      </c>
      <c r="Z576">
        <v>450103</v>
      </c>
      <c r="AA576">
        <v>17</v>
      </c>
      <c r="AB576">
        <v>0</v>
      </c>
      <c r="AC576">
        <v>0</v>
      </c>
      <c r="AD576">
        <v>0</v>
      </c>
      <c r="AG576">
        <v>0</v>
      </c>
      <c r="AP576" t="s">
        <v>1906</v>
      </c>
      <c r="AQ576" t="s">
        <v>1898</v>
      </c>
      <c r="AR576" t="s">
        <v>1899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80</v>
      </c>
      <c r="BC576" t="s">
        <v>1907</v>
      </c>
      <c r="BD576">
        <v>0</v>
      </c>
      <c r="BF576" t="s">
        <v>1898</v>
      </c>
      <c r="BI576" t="s">
        <v>1901</v>
      </c>
      <c r="BJ576" s="5" t="str">
        <f>VLOOKUP(A576,ReferenceTable[],4,FALSE)</f>
        <v>LJ3201</v>
      </c>
      <c r="BK576">
        <f>VLOOKUP(A576,ReferenceTable[],5,FALSE)</f>
        <v>0</v>
      </c>
      <c r="BL576">
        <f>VLOOKUP(A576,ReferenceTable[],6,FALSE)</f>
        <v>0</v>
      </c>
      <c r="BM576">
        <f>VLOOKUP(A576,ReferenceTable[],7,FALSE)</f>
        <v>0</v>
      </c>
      <c r="BN576" s="4">
        <f>VLOOKUP(A576,ReferenceTable[],9,FALSE)</f>
        <v>45980</v>
      </c>
      <c r="BO576">
        <f>VLOOKUP(A576,ReferenceTable[],10,FALSE)</f>
        <v>4800000</v>
      </c>
      <c r="BP576">
        <f>VLOOKUP(A576,ReferenceTable[],11,FALSE)</f>
        <v>4800000</v>
      </c>
      <c r="BQ576">
        <f>VLOOKUP(A576,ReferenceTable[],12,FALSE)</f>
        <v>0</v>
      </c>
      <c r="BR576" t="str">
        <f>VLOOKUP(A576,ReferenceTable[],14,FALSE)</f>
        <v>ETA  01/12/2025</v>
      </c>
      <c r="BS576" s="4">
        <f>VLOOKUP(A576,ReferenceTable[],15,FALSE)</f>
        <v>45986</v>
      </c>
      <c r="BT576">
        <f>VLOOKUP(A576,ReferenceTable[],16,FALSE)</f>
        <v>1</v>
      </c>
      <c r="BU576" t="str">
        <f>VLOOKUP(A576,ReferenceTable[],17,FALSE)</f>
        <v>GT</v>
      </c>
      <c r="BV576" s="4">
        <f>VLOOKUP(A576,ReferenceTable[],18,FALSE)</f>
        <v>45946</v>
      </c>
      <c r="BW576" s="4">
        <f>VLOOKUP(A576,ReferenceTable[],19,FALSE)</f>
        <v>45975</v>
      </c>
      <c r="BX576">
        <f>VLOOKUP(A576,ReferenceTable[],20,FALSE)</f>
        <v>4800180</v>
      </c>
    </row>
    <row r="577" spans="1:76">
      <c r="A577" t="s">
        <v>1902</v>
      </c>
      <c r="B577">
        <v>10000</v>
      </c>
      <c r="C577">
        <v>20000</v>
      </c>
      <c r="D577" s="4">
        <v>45979</v>
      </c>
      <c r="E577" t="s">
        <v>77</v>
      </c>
      <c r="F577" t="s">
        <v>1903</v>
      </c>
      <c r="G577" t="s">
        <v>1904</v>
      </c>
      <c r="I577">
        <v>1</v>
      </c>
      <c r="J577" t="s">
        <v>984</v>
      </c>
      <c r="K577">
        <v>90</v>
      </c>
      <c r="L577" t="s">
        <v>125</v>
      </c>
      <c r="M577" t="s">
        <v>82</v>
      </c>
      <c r="N577" t="s">
        <v>1143</v>
      </c>
      <c r="O577" t="s">
        <v>1144</v>
      </c>
      <c r="P577">
        <v>32955</v>
      </c>
      <c r="S577" s="4">
        <v>45976</v>
      </c>
      <c r="U577">
        <v>132</v>
      </c>
      <c r="V577">
        <v>4350060</v>
      </c>
      <c r="W577" t="s">
        <v>85</v>
      </c>
      <c r="X577" t="s">
        <v>1905</v>
      </c>
      <c r="Y577">
        <v>0</v>
      </c>
      <c r="Z577">
        <v>4349897</v>
      </c>
      <c r="AA577">
        <v>163</v>
      </c>
      <c r="AB577">
        <v>0</v>
      </c>
      <c r="AC577">
        <v>0</v>
      </c>
      <c r="AD577">
        <v>0</v>
      </c>
      <c r="AG577">
        <v>0</v>
      </c>
      <c r="AP577" t="s">
        <v>1906</v>
      </c>
      <c r="AQ577" t="s">
        <v>1898</v>
      </c>
      <c r="AR577" t="s">
        <v>1899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80</v>
      </c>
      <c r="BC577" t="s">
        <v>1907</v>
      </c>
      <c r="BD577">
        <v>0</v>
      </c>
      <c r="BF577" t="s">
        <v>1898</v>
      </c>
      <c r="BI577" t="s">
        <v>1901</v>
      </c>
      <c r="BJ577" s="5" t="str">
        <f>VLOOKUP(A577,ReferenceTable[],4,FALSE)</f>
        <v>LJ3201</v>
      </c>
      <c r="BK577">
        <f>VLOOKUP(A577,ReferenceTable[],5,FALSE)</f>
        <v>0</v>
      </c>
      <c r="BL577">
        <f>VLOOKUP(A577,ReferenceTable[],6,FALSE)</f>
        <v>0</v>
      </c>
      <c r="BM577">
        <f>VLOOKUP(A577,ReferenceTable[],7,FALSE)</f>
        <v>0</v>
      </c>
      <c r="BN577" s="4">
        <f>VLOOKUP(A577,ReferenceTable[],9,FALSE)</f>
        <v>45980</v>
      </c>
      <c r="BO577">
        <f>VLOOKUP(A577,ReferenceTable[],10,FALSE)</f>
        <v>4800000</v>
      </c>
      <c r="BP577">
        <f>VLOOKUP(A577,ReferenceTable[],11,FALSE)</f>
        <v>4800000</v>
      </c>
      <c r="BQ577">
        <f>VLOOKUP(A577,ReferenceTable[],12,FALSE)</f>
        <v>0</v>
      </c>
      <c r="BR577" t="str">
        <f>VLOOKUP(A577,ReferenceTable[],14,FALSE)</f>
        <v>ETA  01/12/2025</v>
      </c>
      <c r="BS577" s="4">
        <f>VLOOKUP(A577,ReferenceTable[],15,FALSE)</f>
        <v>45986</v>
      </c>
      <c r="BT577">
        <f>VLOOKUP(A577,ReferenceTable[],16,FALSE)</f>
        <v>1</v>
      </c>
      <c r="BU577" t="str">
        <f>VLOOKUP(A577,ReferenceTable[],17,FALSE)</f>
        <v>GT</v>
      </c>
      <c r="BV577" s="4">
        <f>VLOOKUP(A577,ReferenceTable[],18,FALSE)</f>
        <v>45946</v>
      </c>
      <c r="BW577" s="4">
        <f>VLOOKUP(A577,ReferenceTable[],19,FALSE)</f>
        <v>45975</v>
      </c>
      <c r="BX577">
        <f>VLOOKUP(A577,ReferenceTable[],20,FALSE)</f>
        <v>4800180</v>
      </c>
    </row>
    <row r="578" spans="1:76">
      <c r="A578" t="s">
        <v>1908</v>
      </c>
      <c r="B578">
        <v>10000</v>
      </c>
      <c r="C578">
        <v>10000</v>
      </c>
      <c r="D578" s="4">
        <v>45971</v>
      </c>
      <c r="E578" t="s">
        <v>77</v>
      </c>
      <c r="F578" t="s">
        <v>1909</v>
      </c>
      <c r="G578">
        <v>10784548072</v>
      </c>
      <c r="I578">
        <v>1</v>
      </c>
      <c r="J578" t="s">
        <v>984</v>
      </c>
      <c r="K578">
        <v>93</v>
      </c>
      <c r="L578" t="s">
        <v>116</v>
      </c>
      <c r="M578" t="s">
        <v>96</v>
      </c>
      <c r="N578" t="s">
        <v>117</v>
      </c>
      <c r="O578" t="s">
        <v>118</v>
      </c>
      <c r="P578">
        <v>150</v>
      </c>
      <c r="S578" s="4">
        <v>45964</v>
      </c>
      <c r="U578">
        <v>308</v>
      </c>
      <c r="V578">
        <v>46200</v>
      </c>
      <c r="W578" t="s">
        <v>85</v>
      </c>
      <c r="X578" t="s">
        <v>1910</v>
      </c>
      <c r="Y578">
        <v>0</v>
      </c>
      <c r="Z578">
        <v>40000</v>
      </c>
      <c r="AA578">
        <v>6200</v>
      </c>
      <c r="AB578">
        <v>0</v>
      </c>
      <c r="AC578">
        <v>0</v>
      </c>
      <c r="AD578">
        <v>0</v>
      </c>
      <c r="AG578">
        <v>0</v>
      </c>
      <c r="AP578" t="s">
        <v>1911</v>
      </c>
      <c r="AQ578" t="s">
        <v>499</v>
      </c>
      <c r="AR578" t="s">
        <v>500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80</v>
      </c>
      <c r="BC578" t="s">
        <v>1912</v>
      </c>
      <c r="BD578">
        <v>0</v>
      </c>
      <c r="BF578" t="s">
        <v>499</v>
      </c>
      <c r="BI578" t="s">
        <v>1913</v>
      </c>
      <c r="BJ578" s="5" t="str">
        <f>VLOOKUP(A578,ReferenceTable[],4,FALSE)</f>
        <v>CCLSV4201</v>
      </c>
      <c r="BK578">
        <f>VLOOKUP(A578,ReferenceTable[],5,FALSE)</f>
        <v>0</v>
      </c>
      <c r="BL578">
        <f>VLOOKUP(A578,ReferenceTable[],6,FALSE)</f>
        <v>0</v>
      </c>
      <c r="BM578">
        <f>VLOOKUP(A578,ReferenceTable[],7,FALSE)</f>
        <v>0</v>
      </c>
      <c r="BN578" s="4">
        <f>VLOOKUP(A578,ReferenceTable[],9,FALSE)</f>
        <v>45964</v>
      </c>
      <c r="BO578">
        <f>VLOOKUP(A578,ReferenceTable[],10,FALSE)</f>
        <v>20000</v>
      </c>
      <c r="BP578">
        <f>VLOOKUP(A578,ReferenceTable[],11,FALSE)</f>
        <v>40000</v>
      </c>
      <c r="BQ578">
        <f>VLOOKUP(A578,ReferenceTable[],12,FALSE)</f>
        <v>0</v>
      </c>
      <c r="BR578" t="str">
        <f>VLOOKUP(A578,ReferenceTable[],14,FALSE)</f>
        <v>BUYER:CHOW SIAN</v>
      </c>
      <c r="BS578" s="4">
        <f>VLOOKUP(A578,ReferenceTable[],15,FALSE)</f>
        <v>45973</v>
      </c>
      <c r="BT578">
        <f>VLOOKUP(A578,ReferenceTable[],16,FALSE)</f>
        <v>5</v>
      </c>
      <c r="BU578" t="str">
        <f>VLOOKUP(A578,ReferenceTable[],17,FALSE)</f>
        <v>FT</v>
      </c>
      <c r="BV578" s="4">
        <f>VLOOKUP(A578,ReferenceTable[],18,FALSE)</f>
        <v>45946</v>
      </c>
      <c r="BW578" s="4">
        <f>VLOOKUP(A578,ReferenceTable[],19,FALSE)</f>
        <v>45964</v>
      </c>
      <c r="BX578">
        <f>VLOOKUP(A578,ReferenceTable[],20,FALSE)</f>
        <v>106249</v>
      </c>
    </row>
    <row r="579" spans="1:76">
      <c r="A579" t="s">
        <v>1908</v>
      </c>
      <c r="B579">
        <v>10000</v>
      </c>
      <c r="C579">
        <v>20000</v>
      </c>
      <c r="D579" s="4">
        <v>45971</v>
      </c>
      <c r="E579" t="s">
        <v>77</v>
      </c>
      <c r="F579" t="s">
        <v>1909</v>
      </c>
      <c r="G579">
        <v>10784548072</v>
      </c>
      <c r="I579">
        <v>2</v>
      </c>
      <c r="J579" t="s">
        <v>984</v>
      </c>
      <c r="K579">
        <v>77</v>
      </c>
      <c r="L579" t="s">
        <v>232</v>
      </c>
      <c r="M579" t="s">
        <v>163</v>
      </c>
      <c r="N579" t="s">
        <v>390</v>
      </c>
      <c r="O579" t="s">
        <v>391</v>
      </c>
      <c r="P579">
        <v>520</v>
      </c>
      <c r="S579" s="4">
        <v>45967</v>
      </c>
      <c r="U579">
        <v>77</v>
      </c>
      <c r="V579">
        <v>40040</v>
      </c>
      <c r="W579" t="s">
        <v>85</v>
      </c>
      <c r="X579" t="s">
        <v>1910</v>
      </c>
      <c r="Y579">
        <v>0</v>
      </c>
      <c r="Z579">
        <v>40000</v>
      </c>
      <c r="AA579">
        <v>40</v>
      </c>
      <c r="AB579">
        <v>0</v>
      </c>
      <c r="AC579">
        <v>0</v>
      </c>
      <c r="AD579">
        <v>0</v>
      </c>
      <c r="AG579">
        <v>0</v>
      </c>
      <c r="AP579" t="s">
        <v>1911</v>
      </c>
      <c r="AQ579" t="s">
        <v>499</v>
      </c>
      <c r="AR579" t="s">
        <v>500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80</v>
      </c>
      <c r="BC579" t="s">
        <v>1912</v>
      </c>
      <c r="BD579">
        <v>0</v>
      </c>
      <c r="BF579" t="s">
        <v>499</v>
      </c>
      <c r="BI579" t="s">
        <v>1913</v>
      </c>
      <c r="BJ579" s="5" t="str">
        <f>VLOOKUP(A579,ReferenceTable[],4,FALSE)</f>
        <v>CCLSV4201</v>
      </c>
      <c r="BK579">
        <f>VLOOKUP(A579,ReferenceTable[],5,FALSE)</f>
        <v>0</v>
      </c>
      <c r="BL579">
        <f>VLOOKUP(A579,ReferenceTable[],6,FALSE)</f>
        <v>0</v>
      </c>
      <c r="BM579">
        <f>VLOOKUP(A579,ReferenceTable[],7,FALSE)</f>
        <v>0</v>
      </c>
      <c r="BN579" s="4">
        <f>VLOOKUP(A579,ReferenceTable[],9,FALSE)</f>
        <v>45964</v>
      </c>
      <c r="BO579">
        <f>VLOOKUP(A579,ReferenceTable[],10,FALSE)</f>
        <v>20000</v>
      </c>
      <c r="BP579">
        <f>VLOOKUP(A579,ReferenceTable[],11,FALSE)</f>
        <v>40000</v>
      </c>
      <c r="BQ579">
        <f>VLOOKUP(A579,ReferenceTable[],12,FALSE)</f>
        <v>0</v>
      </c>
      <c r="BR579" t="str">
        <f>VLOOKUP(A579,ReferenceTable[],14,FALSE)</f>
        <v>BUYER:CHOW SIAN</v>
      </c>
      <c r="BS579" s="4">
        <f>VLOOKUP(A579,ReferenceTable[],15,FALSE)</f>
        <v>45973</v>
      </c>
      <c r="BT579">
        <f>VLOOKUP(A579,ReferenceTable[],16,FALSE)</f>
        <v>5</v>
      </c>
      <c r="BU579" t="str">
        <f>VLOOKUP(A579,ReferenceTable[],17,FALSE)</f>
        <v>FT</v>
      </c>
      <c r="BV579" s="4">
        <f>VLOOKUP(A579,ReferenceTable[],18,FALSE)</f>
        <v>45946</v>
      </c>
      <c r="BW579" s="4">
        <f>VLOOKUP(A579,ReferenceTable[],19,FALSE)</f>
        <v>45964</v>
      </c>
      <c r="BX579">
        <f>VLOOKUP(A579,ReferenceTable[],20,FALSE)</f>
        <v>106249</v>
      </c>
    </row>
    <row r="580" spans="1:76">
      <c r="A580" t="s">
        <v>1908</v>
      </c>
      <c r="B580">
        <v>10000</v>
      </c>
      <c r="C580">
        <v>30000</v>
      </c>
      <c r="D580" s="4">
        <v>45971</v>
      </c>
      <c r="E580" t="s">
        <v>77</v>
      </c>
      <c r="F580" t="s">
        <v>1909</v>
      </c>
      <c r="G580">
        <v>10784548072</v>
      </c>
      <c r="I580">
        <v>3</v>
      </c>
      <c r="J580" t="s">
        <v>984</v>
      </c>
      <c r="K580">
        <v>85</v>
      </c>
      <c r="L580" t="s">
        <v>392</v>
      </c>
      <c r="M580" t="s">
        <v>393</v>
      </c>
      <c r="N580" t="s">
        <v>502</v>
      </c>
      <c r="O580" t="s">
        <v>503</v>
      </c>
      <c r="P580">
        <v>1819</v>
      </c>
      <c r="S580" s="4">
        <v>45971</v>
      </c>
      <c r="U580">
        <v>11</v>
      </c>
      <c r="V580">
        <v>20009</v>
      </c>
      <c r="W580" t="s">
        <v>85</v>
      </c>
      <c r="X580" t="s">
        <v>1910</v>
      </c>
      <c r="Y580">
        <v>0</v>
      </c>
      <c r="Z580">
        <v>40000</v>
      </c>
      <c r="AA580">
        <v>-19991</v>
      </c>
      <c r="AB580">
        <v>0</v>
      </c>
      <c r="AC580">
        <v>0</v>
      </c>
      <c r="AD580">
        <v>0</v>
      </c>
      <c r="AG580">
        <v>0</v>
      </c>
      <c r="AP580" t="s">
        <v>1911</v>
      </c>
      <c r="AQ580" t="s">
        <v>499</v>
      </c>
      <c r="AR580" t="s">
        <v>500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80</v>
      </c>
      <c r="BC580" t="s">
        <v>1912</v>
      </c>
      <c r="BD580">
        <v>0</v>
      </c>
      <c r="BF580" t="s">
        <v>499</v>
      </c>
      <c r="BI580" t="s">
        <v>1913</v>
      </c>
      <c r="BJ580" s="5" t="str">
        <f>VLOOKUP(A580,ReferenceTable[],4,FALSE)</f>
        <v>CCLSV4201</v>
      </c>
      <c r="BK580">
        <f>VLOOKUP(A580,ReferenceTable[],5,FALSE)</f>
        <v>0</v>
      </c>
      <c r="BL580">
        <f>VLOOKUP(A580,ReferenceTable[],6,FALSE)</f>
        <v>0</v>
      </c>
      <c r="BM580">
        <f>VLOOKUP(A580,ReferenceTable[],7,FALSE)</f>
        <v>0</v>
      </c>
      <c r="BN580" s="4">
        <f>VLOOKUP(A580,ReferenceTable[],9,FALSE)</f>
        <v>45964</v>
      </c>
      <c r="BO580">
        <f>VLOOKUP(A580,ReferenceTable[],10,FALSE)</f>
        <v>20000</v>
      </c>
      <c r="BP580">
        <f>VLOOKUP(A580,ReferenceTable[],11,FALSE)</f>
        <v>40000</v>
      </c>
      <c r="BQ580">
        <f>VLOOKUP(A580,ReferenceTable[],12,FALSE)</f>
        <v>0</v>
      </c>
      <c r="BR580" t="str">
        <f>VLOOKUP(A580,ReferenceTable[],14,FALSE)</f>
        <v>BUYER:CHOW SIAN</v>
      </c>
      <c r="BS580" s="4">
        <f>VLOOKUP(A580,ReferenceTable[],15,FALSE)</f>
        <v>45973</v>
      </c>
      <c r="BT580">
        <f>VLOOKUP(A580,ReferenceTable[],16,FALSE)</f>
        <v>5</v>
      </c>
      <c r="BU580" t="str">
        <f>VLOOKUP(A580,ReferenceTable[],17,FALSE)</f>
        <v>FT</v>
      </c>
      <c r="BV580" s="4">
        <f>VLOOKUP(A580,ReferenceTable[],18,FALSE)</f>
        <v>45946</v>
      </c>
      <c r="BW580" s="4">
        <f>VLOOKUP(A580,ReferenceTable[],19,FALSE)</f>
        <v>45964</v>
      </c>
      <c r="BX580">
        <f>VLOOKUP(A580,ReferenceTable[],20,FALSE)</f>
        <v>106249</v>
      </c>
    </row>
    <row r="581" spans="1:76">
      <c r="A581" t="s">
        <v>1914</v>
      </c>
      <c r="B581">
        <v>10000</v>
      </c>
      <c r="C581">
        <v>10000</v>
      </c>
      <c r="D581" s="4">
        <v>45971</v>
      </c>
      <c r="E581" t="s">
        <v>77</v>
      </c>
      <c r="F581" t="s">
        <v>1915</v>
      </c>
      <c r="G581">
        <v>10784548072</v>
      </c>
      <c r="I581">
        <v>1</v>
      </c>
      <c r="J581" t="s">
        <v>984</v>
      </c>
      <c r="K581">
        <v>93</v>
      </c>
      <c r="L581" t="s">
        <v>116</v>
      </c>
      <c r="M581" t="s">
        <v>96</v>
      </c>
      <c r="N581" t="s">
        <v>117</v>
      </c>
      <c r="O581" t="s">
        <v>118</v>
      </c>
      <c r="P581">
        <v>150</v>
      </c>
      <c r="S581" s="4">
        <v>45964</v>
      </c>
      <c r="U581">
        <v>308</v>
      </c>
      <c r="V581">
        <v>46200</v>
      </c>
      <c r="W581" t="s">
        <v>85</v>
      </c>
      <c r="X581" t="s">
        <v>1916</v>
      </c>
      <c r="Y581">
        <v>0</v>
      </c>
      <c r="Z581">
        <v>40000</v>
      </c>
      <c r="AA581">
        <v>6200</v>
      </c>
      <c r="AB581">
        <v>0</v>
      </c>
      <c r="AC581">
        <v>0</v>
      </c>
      <c r="AD581">
        <v>0</v>
      </c>
      <c r="AG581">
        <v>0</v>
      </c>
      <c r="AP581" t="s">
        <v>1917</v>
      </c>
      <c r="AQ581" t="s">
        <v>499</v>
      </c>
      <c r="AR581" t="s">
        <v>500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80</v>
      </c>
      <c r="BC581" t="s">
        <v>1918</v>
      </c>
      <c r="BD581">
        <v>0</v>
      </c>
      <c r="BF581" t="s">
        <v>499</v>
      </c>
      <c r="BI581" t="s">
        <v>1919</v>
      </c>
      <c r="BJ581" s="5" t="str">
        <f>VLOOKUP(A581,ReferenceTable[],4,FALSE)</f>
        <v>CCLSV4201</v>
      </c>
      <c r="BK581">
        <f>VLOOKUP(A581,ReferenceTable[],5,FALSE)</f>
        <v>0</v>
      </c>
      <c r="BL581">
        <f>VLOOKUP(A581,ReferenceTable[],6,FALSE)</f>
        <v>0</v>
      </c>
      <c r="BM581">
        <f>VLOOKUP(A581,ReferenceTable[],7,FALSE)</f>
        <v>0</v>
      </c>
      <c r="BN581" s="4">
        <f>VLOOKUP(A581,ReferenceTable[],9,FALSE)</f>
        <v>45964</v>
      </c>
      <c r="BO581">
        <f>VLOOKUP(A581,ReferenceTable[],10,FALSE)</f>
        <v>20000</v>
      </c>
      <c r="BP581">
        <f>VLOOKUP(A581,ReferenceTable[],11,FALSE)</f>
        <v>40000</v>
      </c>
      <c r="BQ581">
        <f>VLOOKUP(A581,ReferenceTable[],12,FALSE)</f>
        <v>0</v>
      </c>
      <c r="BR581" t="str">
        <f>VLOOKUP(A581,ReferenceTable[],14,FALSE)</f>
        <v>BUYER:CHOW SIAN</v>
      </c>
      <c r="BS581" s="4">
        <f>VLOOKUP(A581,ReferenceTable[],15,FALSE)</f>
        <v>45973</v>
      </c>
      <c r="BT581">
        <f>VLOOKUP(A581,ReferenceTable[],16,FALSE)</f>
        <v>2</v>
      </c>
      <c r="BU581" t="str">
        <f>VLOOKUP(A581,ReferenceTable[],17,FALSE)</f>
        <v>FT</v>
      </c>
      <c r="BV581" s="4">
        <f>VLOOKUP(A581,ReferenceTable[],18,FALSE)</f>
        <v>45946</v>
      </c>
      <c r="BW581" s="4">
        <f>VLOOKUP(A581,ReferenceTable[],19,FALSE)</f>
        <v>45964</v>
      </c>
      <c r="BX581">
        <f>VLOOKUP(A581,ReferenceTable[],20,FALSE)</f>
        <v>106249</v>
      </c>
    </row>
    <row r="582" spans="1:76">
      <c r="A582" t="s">
        <v>1914</v>
      </c>
      <c r="B582">
        <v>10000</v>
      </c>
      <c r="C582">
        <v>20000</v>
      </c>
      <c r="D582" s="4">
        <v>45971</v>
      </c>
      <c r="E582" t="s">
        <v>77</v>
      </c>
      <c r="F582" t="s">
        <v>1915</v>
      </c>
      <c r="G582">
        <v>10784548072</v>
      </c>
      <c r="I582">
        <v>2</v>
      </c>
      <c r="J582" t="s">
        <v>984</v>
      </c>
      <c r="K582">
        <v>77</v>
      </c>
      <c r="L582" t="s">
        <v>232</v>
      </c>
      <c r="M582" t="s">
        <v>163</v>
      </c>
      <c r="N582" t="s">
        <v>390</v>
      </c>
      <c r="O582" t="s">
        <v>391</v>
      </c>
      <c r="P582">
        <v>520</v>
      </c>
      <c r="S582" s="4">
        <v>45967</v>
      </c>
      <c r="U582">
        <v>77</v>
      </c>
      <c r="V582">
        <v>40040</v>
      </c>
      <c r="W582" t="s">
        <v>85</v>
      </c>
      <c r="X582" t="s">
        <v>1916</v>
      </c>
      <c r="Y582">
        <v>0</v>
      </c>
      <c r="Z582">
        <v>40000</v>
      </c>
      <c r="AA582">
        <v>40</v>
      </c>
      <c r="AB582">
        <v>0</v>
      </c>
      <c r="AC582">
        <v>0</v>
      </c>
      <c r="AD582">
        <v>0</v>
      </c>
      <c r="AG582">
        <v>0</v>
      </c>
      <c r="AP582" t="s">
        <v>1917</v>
      </c>
      <c r="AQ582" t="s">
        <v>499</v>
      </c>
      <c r="AR582" t="s">
        <v>500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80</v>
      </c>
      <c r="BC582" t="s">
        <v>1918</v>
      </c>
      <c r="BD582">
        <v>0</v>
      </c>
      <c r="BF582" t="s">
        <v>499</v>
      </c>
      <c r="BI582" t="s">
        <v>1919</v>
      </c>
      <c r="BJ582" s="5" t="str">
        <f>VLOOKUP(A582,ReferenceTable[],4,FALSE)</f>
        <v>CCLSV4201</v>
      </c>
      <c r="BK582">
        <f>VLOOKUP(A582,ReferenceTable[],5,FALSE)</f>
        <v>0</v>
      </c>
      <c r="BL582">
        <f>VLOOKUP(A582,ReferenceTable[],6,FALSE)</f>
        <v>0</v>
      </c>
      <c r="BM582">
        <f>VLOOKUP(A582,ReferenceTable[],7,FALSE)</f>
        <v>0</v>
      </c>
      <c r="BN582" s="4">
        <f>VLOOKUP(A582,ReferenceTable[],9,FALSE)</f>
        <v>45964</v>
      </c>
      <c r="BO582">
        <f>VLOOKUP(A582,ReferenceTable[],10,FALSE)</f>
        <v>20000</v>
      </c>
      <c r="BP582">
        <f>VLOOKUP(A582,ReferenceTable[],11,FALSE)</f>
        <v>40000</v>
      </c>
      <c r="BQ582">
        <f>VLOOKUP(A582,ReferenceTable[],12,FALSE)</f>
        <v>0</v>
      </c>
      <c r="BR582" t="str">
        <f>VLOOKUP(A582,ReferenceTable[],14,FALSE)</f>
        <v>BUYER:CHOW SIAN</v>
      </c>
      <c r="BS582" s="4">
        <f>VLOOKUP(A582,ReferenceTable[],15,FALSE)</f>
        <v>45973</v>
      </c>
      <c r="BT582">
        <f>VLOOKUP(A582,ReferenceTable[],16,FALSE)</f>
        <v>2</v>
      </c>
      <c r="BU582" t="str">
        <f>VLOOKUP(A582,ReferenceTable[],17,FALSE)</f>
        <v>FT</v>
      </c>
      <c r="BV582" s="4">
        <f>VLOOKUP(A582,ReferenceTable[],18,FALSE)</f>
        <v>45946</v>
      </c>
      <c r="BW582" s="4">
        <f>VLOOKUP(A582,ReferenceTable[],19,FALSE)</f>
        <v>45964</v>
      </c>
      <c r="BX582">
        <f>VLOOKUP(A582,ReferenceTable[],20,FALSE)</f>
        <v>106249</v>
      </c>
    </row>
    <row r="583" spans="1:76">
      <c r="A583" t="s">
        <v>1914</v>
      </c>
      <c r="B583">
        <v>10000</v>
      </c>
      <c r="C583">
        <v>30000</v>
      </c>
      <c r="D583" s="4">
        <v>45971</v>
      </c>
      <c r="E583" t="s">
        <v>77</v>
      </c>
      <c r="F583" t="s">
        <v>1915</v>
      </c>
      <c r="G583">
        <v>10784548072</v>
      </c>
      <c r="I583">
        <v>3</v>
      </c>
      <c r="J583" t="s">
        <v>984</v>
      </c>
      <c r="K583">
        <v>85</v>
      </c>
      <c r="L583" t="s">
        <v>392</v>
      </c>
      <c r="M583" t="s">
        <v>393</v>
      </c>
      <c r="N583" t="s">
        <v>502</v>
      </c>
      <c r="O583" t="s">
        <v>503</v>
      </c>
      <c r="P583">
        <v>1819</v>
      </c>
      <c r="S583" s="4">
        <v>45971</v>
      </c>
      <c r="U583">
        <v>11</v>
      </c>
      <c r="V583">
        <v>20009</v>
      </c>
      <c r="W583" t="s">
        <v>85</v>
      </c>
      <c r="X583" t="s">
        <v>1916</v>
      </c>
      <c r="Y583">
        <v>0</v>
      </c>
      <c r="Z583">
        <v>40000</v>
      </c>
      <c r="AA583">
        <v>-19991</v>
      </c>
      <c r="AB583">
        <v>0</v>
      </c>
      <c r="AC583">
        <v>0</v>
      </c>
      <c r="AD583">
        <v>0</v>
      </c>
      <c r="AG583">
        <v>0</v>
      </c>
      <c r="AP583" t="s">
        <v>1917</v>
      </c>
      <c r="AQ583" t="s">
        <v>499</v>
      </c>
      <c r="AR583" t="s">
        <v>500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80</v>
      </c>
      <c r="BC583" t="s">
        <v>1918</v>
      </c>
      <c r="BD583">
        <v>0</v>
      </c>
      <c r="BF583" t="s">
        <v>499</v>
      </c>
      <c r="BI583" t="s">
        <v>1919</v>
      </c>
      <c r="BJ583" s="5" t="str">
        <f>VLOOKUP(A583,ReferenceTable[],4,FALSE)</f>
        <v>CCLSV4201</v>
      </c>
      <c r="BK583">
        <f>VLOOKUP(A583,ReferenceTable[],5,FALSE)</f>
        <v>0</v>
      </c>
      <c r="BL583">
        <f>VLOOKUP(A583,ReferenceTable[],6,FALSE)</f>
        <v>0</v>
      </c>
      <c r="BM583">
        <f>VLOOKUP(A583,ReferenceTable[],7,FALSE)</f>
        <v>0</v>
      </c>
      <c r="BN583" s="4">
        <f>VLOOKUP(A583,ReferenceTable[],9,FALSE)</f>
        <v>45964</v>
      </c>
      <c r="BO583">
        <f>VLOOKUP(A583,ReferenceTable[],10,FALSE)</f>
        <v>20000</v>
      </c>
      <c r="BP583">
        <f>VLOOKUP(A583,ReferenceTable[],11,FALSE)</f>
        <v>40000</v>
      </c>
      <c r="BQ583">
        <f>VLOOKUP(A583,ReferenceTable[],12,FALSE)</f>
        <v>0</v>
      </c>
      <c r="BR583" t="str">
        <f>VLOOKUP(A583,ReferenceTable[],14,FALSE)</f>
        <v>BUYER:CHOW SIAN</v>
      </c>
      <c r="BS583" s="4">
        <f>VLOOKUP(A583,ReferenceTable[],15,FALSE)</f>
        <v>45973</v>
      </c>
      <c r="BT583">
        <f>VLOOKUP(A583,ReferenceTable[],16,FALSE)</f>
        <v>2</v>
      </c>
      <c r="BU583" t="str">
        <f>VLOOKUP(A583,ReferenceTable[],17,FALSE)</f>
        <v>FT</v>
      </c>
      <c r="BV583" s="4">
        <f>VLOOKUP(A583,ReferenceTable[],18,FALSE)</f>
        <v>45946</v>
      </c>
      <c r="BW583" s="4">
        <f>VLOOKUP(A583,ReferenceTable[],19,FALSE)</f>
        <v>45964</v>
      </c>
      <c r="BX583">
        <f>VLOOKUP(A583,ReferenceTable[],20,FALSE)</f>
        <v>106249</v>
      </c>
    </row>
    <row r="584" spans="1:76">
      <c r="A584" t="s">
        <v>1920</v>
      </c>
      <c r="B584">
        <v>10000</v>
      </c>
      <c r="C584">
        <v>10000</v>
      </c>
      <c r="D584" s="4">
        <v>45968</v>
      </c>
      <c r="E584" t="s">
        <v>77</v>
      </c>
      <c r="F584" t="s">
        <v>1921</v>
      </c>
      <c r="G584" t="s">
        <v>1764</v>
      </c>
      <c r="I584">
        <v>1</v>
      </c>
      <c r="J584" t="s">
        <v>984</v>
      </c>
      <c r="K584">
        <v>93</v>
      </c>
      <c r="L584" t="s">
        <v>116</v>
      </c>
      <c r="M584" t="s">
        <v>96</v>
      </c>
      <c r="N584" t="s">
        <v>495</v>
      </c>
      <c r="O584" t="s">
        <v>496</v>
      </c>
      <c r="P584">
        <v>3835</v>
      </c>
      <c r="S584" s="4">
        <v>45964</v>
      </c>
      <c r="U584">
        <v>30</v>
      </c>
      <c r="V584">
        <v>115050</v>
      </c>
      <c r="W584" t="s">
        <v>85</v>
      </c>
      <c r="X584" t="s">
        <v>1922</v>
      </c>
      <c r="Y584">
        <v>0</v>
      </c>
      <c r="Z584">
        <v>100000</v>
      </c>
      <c r="AA584">
        <v>15050</v>
      </c>
      <c r="AB584">
        <v>0</v>
      </c>
      <c r="AC584">
        <v>0</v>
      </c>
      <c r="AD584">
        <v>0</v>
      </c>
      <c r="AG584">
        <v>0</v>
      </c>
      <c r="AP584" t="s">
        <v>1923</v>
      </c>
      <c r="AQ584" t="s">
        <v>499</v>
      </c>
      <c r="AR584" t="s">
        <v>500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80</v>
      </c>
      <c r="BC584" t="s">
        <v>1924</v>
      </c>
      <c r="BD584">
        <v>0</v>
      </c>
      <c r="BF584" t="s">
        <v>499</v>
      </c>
      <c r="BI584" t="s">
        <v>1925</v>
      </c>
      <c r="BJ584" s="5" t="str">
        <f>VLOOKUP(A584,ReferenceTable[],4,FALSE)</f>
        <v>CCLSV4201</v>
      </c>
      <c r="BK584">
        <f>VLOOKUP(A584,ReferenceTable[],5,FALSE)</f>
        <v>0</v>
      </c>
      <c r="BL584">
        <f>VLOOKUP(A584,ReferenceTable[],6,FALSE)</f>
        <v>0</v>
      </c>
      <c r="BM584">
        <f>VLOOKUP(A584,ReferenceTable[],7,FALSE)</f>
        <v>0</v>
      </c>
      <c r="BN584" s="4">
        <f>VLOOKUP(A584,ReferenceTable[],9,FALSE)</f>
        <v>45964</v>
      </c>
      <c r="BO584">
        <f>VLOOKUP(A584,ReferenceTable[],10,FALSE)</f>
        <v>100000</v>
      </c>
      <c r="BP584">
        <f>VLOOKUP(A584,ReferenceTable[],11,FALSE)</f>
        <v>0</v>
      </c>
      <c r="BQ584">
        <f>VLOOKUP(A584,ReferenceTable[],12,FALSE)</f>
        <v>0</v>
      </c>
      <c r="BR584" t="str">
        <f>VLOOKUP(A584,ReferenceTable[],14,FALSE)</f>
        <v>BUYER:CHOW SIAN</v>
      </c>
      <c r="BS584" s="4">
        <f>VLOOKUP(A584,ReferenceTable[],15,FALSE)</f>
        <v>45973</v>
      </c>
      <c r="BT584">
        <f>VLOOKUP(A584,ReferenceTable[],16,FALSE)</f>
        <v>5</v>
      </c>
      <c r="BU584" t="str">
        <f>VLOOKUP(A584,ReferenceTable[],17,FALSE)</f>
        <v>FT</v>
      </c>
      <c r="BV584" s="4">
        <f>VLOOKUP(A584,ReferenceTable[],18,FALSE)</f>
        <v>45946</v>
      </c>
      <c r="BW584" s="4">
        <f>VLOOKUP(A584,ReferenceTable[],19,FALSE)</f>
        <v>45964</v>
      </c>
      <c r="BX584">
        <f>VLOOKUP(A584,ReferenceTable[],20,FALSE)</f>
        <v>335050</v>
      </c>
    </row>
    <row r="585" spans="1:76">
      <c r="A585" t="s">
        <v>1920</v>
      </c>
      <c r="B585">
        <v>10000</v>
      </c>
      <c r="C585">
        <v>20000</v>
      </c>
      <c r="D585" s="4">
        <v>45968</v>
      </c>
      <c r="E585" t="s">
        <v>77</v>
      </c>
      <c r="F585" t="s">
        <v>1921</v>
      </c>
      <c r="G585" t="s">
        <v>1764</v>
      </c>
      <c r="I585">
        <v>2</v>
      </c>
      <c r="J585" t="s">
        <v>984</v>
      </c>
      <c r="K585">
        <v>77</v>
      </c>
      <c r="L585" t="s">
        <v>232</v>
      </c>
      <c r="M585" t="s">
        <v>163</v>
      </c>
      <c r="N585" t="s">
        <v>390</v>
      </c>
      <c r="O585" t="s">
        <v>391</v>
      </c>
      <c r="P585">
        <v>1250</v>
      </c>
      <c r="S585" s="4">
        <v>45965</v>
      </c>
      <c r="U585">
        <v>88</v>
      </c>
      <c r="V585">
        <v>110000</v>
      </c>
      <c r="W585" t="s">
        <v>85</v>
      </c>
      <c r="X585" t="s">
        <v>1922</v>
      </c>
      <c r="Y585">
        <v>0</v>
      </c>
      <c r="Z585">
        <v>100000</v>
      </c>
      <c r="AA585">
        <v>10000</v>
      </c>
      <c r="AB585">
        <v>0</v>
      </c>
      <c r="AC585">
        <v>0</v>
      </c>
      <c r="AD585">
        <v>0</v>
      </c>
      <c r="AG585">
        <v>0</v>
      </c>
      <c r="AP585" t="s">
        <v>1923</v>
      </c>
      <c r="AQ585" t="s">
        <v>499</v>
      </c>
      <c r="AR585" t="s">
        <v>500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80</v>
      </c>
      <c r="BC585" t="s">
        <v>1924</v>
      </c>
      <c r="BD585">
        <v>0</v>
      </c>
      <c r="BF585" t="s">
        <v>499</v>
      </c>
      <c r="BI585" t="s">
        <v>1925</v>
      </c>
      <c r="BJ585" s="5" t="str">
        <f>VLOOKUP(A585,ReferenceTable[],4,FALSE)</f>
        <v>CCLSV4201</v>
      </c>
      <c r="BK585">
        <f>VLOOKUP(A585,ReferenceTable[],5,FALSE)</f>
        <v>0</v>
      </c>
      <c r="BL585">
        <f>VLOOKUP(A585,ReferenceTable[],6,FALSE)</f>
        <v>0</v>
      </c>
      <c r="BM585">
        <f>VLOOKUP(A585,ReferenceTable[],7,FALSE)</f>
        <v>0</v>
      </c>
      <c r="BN585" s="4">
        <f>VLOOKUP(A585,ReferenceTable[],9,FALSE)</f>
        <v>45964</v>
      </c>
      <c r="BO585">
        <f>VLOOKUP(A585,ReferenceTable[],10,FALSE)</f>
        <v>100000</v>
      </c>
      <c r="BP585">
        <f>VLOOKUP(A585,ReferenceTable[],11,FALSE)</f>
        <v>0</v>
      </c>
      <c r="BQ585">
        <f>VLOOKUP(A585,ReferenceTable[],12,FALSE)</f>
        <v>0</v>
      </c>
      <c r="BR585" t="str">
        <f>VLOOKUP(A585,ReferenceTable[],14,FALSE)</f>
        <v>BUYER:CHOW SIAN</v>
      </c>
      <c r="BS585" s="4">
        <f>VLOOKUP(A585,ReferenceTable[],15,FALSE)</f>
        <v>45973</v>
      </c>
      <c r="BT585">
        <f>VLOOKUP(A585,ReferenceTable[],16,FALSE)</f>
        <v>5</v>
      </c>
      <c r="BU585" t="str">
        <f>VLOOKUP(A585,ReferenceTable[],17,FALSE)</f>
        <v>FT</v>
      </c>
      <c r="BV585" s="4">
        <f>VLOOKUP(A585,ReferenceTable[],18,FALSE)</f>
        <v>45946</v>
      </c>
      <c r="BW585" s="4">
        <f>VLOOKUP(A585,ReferenceTable[],19,FALSE)</f>
        <v>45964</v>
      </c>
      <c r="BX585">
        <f>VLOOKUP(A585,ReferenceTable[],20,FALSE)</f>
        <v>335050</v>
      </c>
    </row>
    <row r="586" spans="1:76">
      <c r="A586" t="s">
        <v>1920</v>
      </c>
      <c r="B586">
        <v>10000</v>
      </c>
      <c r="C586">
        <v>30000</v>
      </c>
      <c r="D586" s="4">
        <v>45968</v>
      </c>
      <c r="E586" t="s">
        <v>77</v>
      </c>
      <c r="F586" t="s">
        <v>1921</v>
      </c>
      <c r="G586" t="s">
        <v>1764</v>
      </c>
      <c r="I586">
        <v>3</v>
      </c>
      <c r="J586" t="s">
        <v>984</v>
      </c>
      <c r="K586">
        <v>85</v>
      </c>
      <c r="L586" t="s">
        <v>392</v>
      </c>
      <c r="M586" t="s">
        <v>393</v>
      </c>
      <c r="N586" t="s">
        <v>502</v>
      </c>
      <c r="O586" t="s">
        <v>503</v>
      </c>
      <c r="P586">
        <v>10000</v>
      </c>
      <c r="S586" s="4">
        <v>45967</v>
      </c>
      <c r="U586">
        <v>11</v>
      </c>
      <c r="V586">
        <v>110000</v>
      </c>
      <c r="W586" t="s">
        <v>85</v>
      </c>
      <c r="X586" t="s">
        <v>1922</v>
      </c>
      <c r="Y586">
        <v>0</v>
      </c>
      <c r="Z586">
        <v>100000</v>
      </c>
      <c r="AA586">
        <v>10000</v>
      </c>
      <c r="AB586">
        <v>0</v>
      </c>
      <c r="AC586">
        <v>0</v>
      </c>
      <c r="AD586">
        <v>0</v>
      </c>
      <c r="AG586">
        <v>0</v>
      </c>
      <c r="AP586" t="s">
        <v>1923</v>
      </c>
      <c r="AQ586" t="s">
        <v>499</v>
      </c>
      <c r="AR586" t="s">
        <v>500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80</v>
      </c>
      <c r="BC586" t="s">
        <v>1924</v>
      </c>
      <c r="BD586">
        <v>0</v>
      </c>
      <c r="BF586" t="s">
        <v>499</v>
      </c>
      <c r="BI586" t="s">
        <v>1925</v>
      </c>
      <c r="BJ586" s="5" t="str">
        <f>VLOOKUP(A586,ReferenceTable[],4,FALSE)</f>
        <v>CCLSV4201</v>
      </c>
      <c r="BK586">
        <f>VLOOKUP(A586,ReferenceTable[],5,FALSE)</f>
        <v>0</v>
      </c>
      <c r="BL586">
        <f>VLOOKUP(A586,ReferenceTable[],6,FALSE)</f>
        <v>0</v>
      </c>
      <c r="BM586">
        <f>VLOOKUP(A586,ReferenceTable[],7,FALSE)</f>
        <v>0</v>
      </c>
      <c r="BN586" s="4">
        <f>VLOOKUP(A586,ReferenceTable[],9,FALSE)</f>
        <v>45964</v>
      </c>
      <c r="BO586">
        <f>VLOOKUP(A586,ReferenceTable[],10,FALSE)</f>
        <v>100000</v>
      </c>
      <c r="BP586">
        <f>VLOOKUP(A586,ReferenceTable[],11,FALSE)</f>
        <v>0</v>
      </c>
      <c r="BQ586">
        <f>VLOOKUP(A586,ReferenceTable[],12,FALSE)</f>
        <v>0</v>
      </c>
      <c r="BR586" t="str">
        <f>VLOOKUP(A586,ReferenceTable[],14,FALSE)</f>
        <v>BUYER:CHOW SIAN</v>
      </c>
      <c r="BS586" s="4">
        <f>VLOOKUP(A586,ReferenceTable[],15,FALSE)</f>
        <v>45973</v>
      </c>
      <c r="BT586">
        <f>VLOOKUP(A586,ReferenceTable[],16,FALSE)</f>
        <v>5</v>
      </c>
      <c r="BU586" t="str">
        <f>VLOOKUP(A586,ReferenceTable[],17,FALSE)</f>
        <v>FT</v>
      </c>
      <c r="BV586" s="4">
        <f>VLOOKUP(A586,ReferenceTable[],18,FALSE)</f>
        <v>45946</v>
      </c>
      <c r="BW586" s="4">
        <f>VLOOKUP(A586,ReferenceTable[],19,FALSE)</f>
        <v>45964</v>
      </c>
      <c r="BX586">
        <f>VLOOKUP(A586,ReferenceTable[],20,FALSE)</f>
        <v>335050</v>
      </c>
    </row>
    <row r="587" spans="1:76">
      <c r="A587" t="s">
        <v>1926</v>
      </c>
      <c r="B587">
        <v>10000</v>
      </c>
      <c r="C587">
        <v>10000</v>
      </c>
      <c r="D587" s="4">
        <v>45968</v>
      </c>
      <c r="E587" t="s">
        <v>77</v>
      </c>
      <c r="F587" t="s">
        <v>1927</v>
      </c>
      <c r="G587">
        <v>10784548072</v>
      </c>
      <c r="I587">
        <v>1</v>
      </c>
      <c r="J587" t="s">
        <v>984</v>
      </c>
      <c r="K587">
        <v>93</v>
      </c>
      <c r="L587" t="s">
        <v>116</v>
      </c>
      <c r="M587" t="s">
        <v>96</v>
      </c>
      <c r="N587" t="s">
        <v>117</v>
      </c>
      <c r="O587" t="s">
        <v>118</v>
      </c>
      <c r="P587">
        <v>334</v>
      </c>
      <c r="S587" s="4">
        <v>45964</v>
      </c>
      <c r="U587">
        <v>750</v>
      </c>
      <c r="V587">
        <v>250500</v>
      </c>
      <c r="W587" t="s">
        <v>85</v>
      </c>
      <c r="X587" t="s">
        <v>615</v>
      </c>
      <c r="Y587">
        <v>0</v>
      </c>
      <c r="Z587">
        <v>160000</v>
      </c>
      <c r="AA587">
        <v>90500</v>
      </c>
      <c r="AB587">
        <v>0</v>
      </c>
      <c r="AC587">
        <v>0</v>
      </c>
      <c r="AD587">
        <v>0</v>
      </c>
      <c r="AG587">
        <v>0</v>
      </c>
      <c r="AP587" t="s">
        <v>616</v>
      </c>
      <c r="AQ587" t="s">
        <v>499</v>
      </c>
      <c r="AR587" t="s">
        <v>500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80</v>
      </c>
      <c r="BC587" t="s">
        <v>1928</v>
      </c>
      <c r="BD587">
        <v>0</v>
      </c>
      <c r="BF587" t="s">
        <v>499</v>
      </c>
      <c r="BI587" t="s">
        <v>1929</v>
      </c>
      <c r="BJ587" s="5" t="str">
        <f>VLOOKUP(A587,ReferenceTable[],4,FALSE)</f>
        <v>CCLSV4201</v>
      </c>
      <c r="BK587">
        <f>VLOOKUP(A587,ReferenceTable[],5,FALSE)</f>
        <v>0</v>
      </c>
      <c r="BL587">
        <f>VLOOKUP(A587,ReferenceTable[],6,FALSE)</f>
        <v>0</v>
      </c>
      <c r="BM587">
        <f>VLOOKUP(A587,ReferenceTable[],7,FALSE)</f>
        <v>0</v>
      </c>
      <c r="BN587" s="4">
        <f>VLOOKUP(A587,ReferenceTable[],9,FALSE)</f>
        <v>45964</v>
      </c>
      <c r="BO587">
        <f>VLOOKUP(A587,ReferenceTable[],10,FALSE)</f>
        <v>160000</v>
      </c>
      <c r="BP587">
        <f>VLOOKUP(A587,ReferenceTable[],11,FALSE)</f>
        <v>160000</v>
      </c>
      <c r="BQ587">
        <f>VLOOKUP(A587,ReferenceTable[],12,FALSE)</f>
        <v>0</v>
      </c>
      <c r="BR587" t="str">
        <f>VLOOKUP(A587,ReferenceTable[],14,FALSE)</f>
        <v>BUYER:CHOW SIAN</v>
      </c>
      <c r="BS587" s="4">
        <f>VLOOKUP(A587,ReferenceTable[],15,FALSE)</f>
        <v>45973</v>
      </c>
      <c r="BT587">
        <f>VLOOKUP(A587,ReferenceTable[],16,FALSE)</f>
        <v>5</v>
      </c>
      <c r="BU587" t="str">
        <f>VLOOKUP(A587,ReferenceTable[],17,FALSE)</f>
        <v>FT</v>
      </c>
      <c r="BV587" s="4">
        <f>VLOOKUP(A587,ReferenceTable[],18,FALSE)</f>
        <v>45946</v>
      </c>
      <c r="BW587" s="4">
        <f>VLOOKUP(A587,ReferenceTable[],19,FALSE)</f>
        <v>45964</v>
      </c>
      <c r="BX587">
        <f>VLOOKUP(A587,ReferenceTable[],20,FALSE)</f>
        <v>490620</v>
      </c>
    </row>
    <row r="588" spans="1:76">
      <c r="A588" t="s">
        <v>1926</v>
      </c>
      <c r="B588">
        <v>10000</v>
      </c>
      <c r="C588">
        <v>20000</v>
      </c>
      <c r="D588" s="4">
        <v>45968</v>
      </c>
      <c r="E588" t="s">
        <v>77</v>
      </c>
      <c r="F588" t="s">
        <v>1927</v>
      </c>
      <c r="G588">
        <v>10784548072</v>
      </c>
      <c r="I588">
        <v>2</v>
      </c>
      <c r="J588" t="s">
        <v>984</v>
      </c>
      <c r="K588">
        <v>77</v>
      </c>
      <c r="L588" t="s">
        <v>232</v>
      </c>
      <c r="M588" t="s">
        <v>163</v>
      </c>
      <c r="N588" t="s">
        <v>390</v>
      </c>
      <c r="O588" t="s">
        <v>391</v>
      </c>
      <c r="P588">
        <v>1334</v>
      </c>
      <c r="S588" s="4">
        <v>45967</v>
      </c>
      <c r="U588">
        <v>180</v>
      </c>
      <c r="V588">
        <v>240120</v>
      </c>
      <c r="W588" t="s">
        <v>85</v>
      </c>
      <c r="X588" t="s">
        <v>615</v>
      </c>
      <c r="Y588">
        <v>0</v>
      </c>
      <c r="Z588">
        <v>160000</v>
      </c>
      <c r="AA588">
        <v>80120</v>
      </c>
      <c r="AB588">
        <v>0</v>
      </c>
      <c r="AC588">
        <v>0</v>
      </c>
      <c r="AD588">
        <v>0</v>
      </c>
      <c r="AG588">
        <v>0</v>
      </c>
      <c r="AP588" t="s">
        <v>616</v>
      </c>
      <c r="AQ588" t="s">
        <v>499</v>
      </c>
      <c r="AR588" t="s">
        <v>500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80</v>
      </c>
      <c r="BC588" t="s">
        <v>1928</v>
      </c>
      <c r="BD588">
        <v>0</v>
      </c>
      <c r="BF588" t="s">
        <v>499</v>
      </c>
      <c r="BI588" t="s">
        <v>1929</v>
      </c>
      <c r="BJ588" s="5" t="str">
        <f>VLOOKUP(A588,ReferenceTable[],4,FALSE)</f>
        <v>CCLSV4201</v>
      </c>
      <c r="BK588">
        <f>VLOOKUP(A588,ReferenceTable[],5,FALSE)</f>
        <v>0</v>
      </c>
      <c r="BL588">
        <f>VLOOKUP(A588,ReferenceTable[],6,FALSE)</f>
        <v>0</v>
      </c>
      <c r="BM588">
        <f>VLOOKUP(A588,ReferenceTable[],7,FALSE)</f>
        <v>0</v>
      </c>
      <c r="BN588" s="4">
        <f>VLOOKUP(A588,ReferenceTable[],9,FALSE)</f>
        <v>45964</v>
      </c>
      <c r="BO588">
        <f>VLOOKUP(A588,ReferenceTable[],10,FALSE)</f>
        <v>160000</v>
      </c>
      <c r="BP588">
        <f>VLOOKUP(A588,ReferenceTable[],11,FALSE)</f>
        <v>160000</v>
      </c>
      <c r="BQ588">
        <f>VLOOKUP(A588,ReferenceTable[],12,FALSE)</f>
        <v>0</v>
      </c>
      <c r="BR588" t="str">
        <f>VLOOKUP(A588,ReferenceTable[],14,FALSE)</f>
        <v>BUYER:CHOW SIAN</v>
      </c>
      <c r="BS588" s="4">
        <f>VLOOKUP(A588,ReferenceTable[],15,FALSE)</f>
        <v>45973</v>
      </c>
      <c r="BT588">
        <f>VLOOKUP(A588,ReferenceTable[],16,FALSE)</f>
        <v>5</v>
      </c>
      <c r="BU588" t="str">
        <f>VLOOKUP(A588,ReferenceTable[],17,FALSE)</f>
        <v>FT</v>
      </c>
      <c r="BV588" s="4">
        <f>VLOOKUP(A588,ReferenceTable[],18,FALSE)</f>
        <v>45946</v>
      </c>
      <c r="BW588" s="4">
        <f>VLOOKUP(A588,ReferenceTable[],19,FALSE)</f>
        <v>45964</v>
      </c>
      <c r="BX588">
        <f>VLOOKUP(A588,ReferenceTable[],20,FALSE)</f>
        <v>490620</v>
      </c>
    </row>
    <row r="589" spans="1:76">
      <c r="A589" t="s">
        <v>1930</v>
      </c>
      <c r="B589">
        <v>10000</v>
      </c>
      <c r="C589">
        <v>20000</v>
      </c>
      <c r="D589" s="4">
        <v>45966</v>
      </c>
      <c r="E589" t="s">
        <v>77</v>
      </c>
      <c r="F589" t="s">
        <v>1931</v>
      </c>
      <c r="G589" t="s">
        <v>1932</v>
      </c>
      <c r="I589">
        <v>2</v>
      </c>
      <c r="J589" t="s">
        <v>984</v>
      </c>
      <c r="K589">
        <v>86</v>
      </c>
      <c r="L589" t="s">
        <v>232</v>
      </c>
      <c r="M589" t="s">
        <v>163</v>
      </c>
      <c r="N589" t="s">
        <v>233</v>
      </c>
      <c r="O589" t="s">
        <v>234</v>
      </c>
      <c r="P589">
        <v>35834</v>
      </c>
      <c r="S589" s="4">
        <v>45965</v>
      </c>
      <c r="U589">
        <v>6</v>
      </c>
      <c r="V589">
        <v>215004</v>
      </c>
      <c r="W589" t="s">
        <v>85</v>
      </c>
      <c r="X589" t="s">
        <v>573</v>
      </c>
      <c r="Y589">
        <v>0</v>
      </c>
      <c r="Z589">
        <v>200000</v>
      </c>
      <c r="AA589">
        <v>15004</v>
      </c>
      <c r="AB589">
        <v>0</v>
      </c>
      <c r="AC589">
        <v>0</v>
      </c>
      <c r="AD589">
        <v>0</v>
      </c>
      <c r="AG589">
        <v>0</v>
      </c>
      <c r="AP589" t="s">
        <v>574</v>
      </c>
      <c r="AQ589" t="s">
        <v>499</v>
      </c>
      <c r="AR589" t="s">
        <v>500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80</v>
      </c>
      <c r="BC589" t="s">
        <v>1933</v>
      </c>
      <c r="BD589">
        <v>0</v>
      </c>
      <c r="BF589" t="s">
        <v>499</v>
      </c>
      <c r="BI589" t="s">
        <v>1934</v>
      </c>
      <c r="BJ589" s="5" t="str">
        <f>VLOOKUP(A589,ReferenceTable[],4,FALSE)</f>
        <v>AD5202</v>
      </c>
      <c r="BK589">
        <f>VLOOKUP(A589,ReferenceTable[],5,FALSE)</f>
        <v>0</v>
      </c>
      <c r="BL589">
        <f>VLOOKUP(A589,ReferenceTable[],6,FALSE)</f>
        <v>0</v>
      </c>
      <c r="BM589">
        <f>VLOOKUP(A589,ReferenceTable[],7,FALSE)</f>
        <v>0</v>
      </c>
      <c r="BN589" s="4">
        <f>VLOOKUP(A589,ReferenceTable[],9,FALSE)</f>
        <v>45964</v>
      </c>
      <c r="BO589">
        <f>VLOOKUP(A589,ReferenceTable[],10,FALSE)</f>
        <v>200000</v>
      </c>
      <c r="BP589">
        <f>VLOOKUP(A589,ReferenceTable[],11,FALSE)</f>
        <v>200000</v>
      </c>
      <c r="BQ589">
        <f>VLOOKUP(A589,ReferenceTable[],12,FALSE)</f>
        <v>0</v>
      </c>
      <c r="BR589" t="str">
        <f>VLOOKUP(A589,ReferenceTable[],14,FALSE)</f>
        <v>PROJ:KRONOS     BUYER :CHOW SIAN</v>
      </c>
      <c r="BS589" s="4">
        <f>VLOOKUP(A589,ReferenceTable[],15,FALSE)</f>
        <v>45973</v>
      </c>
      <c r="BT589">
        <f>VLOOKUP(A589,ReferenceTable[],16,FALSE)</f>
        <v>7</v>
      </c>
      <c r="BU589" t="str">
        <f>VLOOKUP(A589,ReferenceTable[],17,FALSE)</f>
        <v>FT</v>
      </c>
      <c r="BV589" s="4">
        <f>VLOOKUP(A589,ReferenceTable[],18,FALSE)</f>
        <v>45946</v>
      </c>
      <c r="BW589" s="4">
        <f>VLOOKUP(A589,ReferenceTable[],19,FALSE)</f>
        <v>45960</v>
      </c>
      <c r="BX589">
        <f>VLOOKUP(A589,ReferenceTable[],20,FALSE)</f>
        <v>633405</v>
      </c>
    </row>
    <row r="590" spans="1:76">
      <c r="A590" t="s">
        <v>1930</v>
      </c>
      <c r="B590">
        <v>10000</v>
      </c>
      <c r="C590">
        <v>30000</v>
      </c>
      <c r="D590" s="4">
        <v>45966</v>
      </c>
      <c r="E590" t="s">
        <v>77</v>
      </c>
      <c r="F590" t="s">
        <v>1931</v>
      </c>
      <c r="G590" t="s">
        <v>1932</v>
      </c>
      <c r="I590">
        <v>3</v>
      </c>
      <c r="J590" t="s">
        <v>984</v>
      </c>
      <c r="K590">
        <v>101</v>
      </c>
      <c r="L590" t="s">
        <v>392</v>
      </c>
      <c r="M590" t="s">
        <v>393</v>
      </c>
      <c r="N590" t="s">
        <v>556</v>
      </c>
      <c r="O590" t="s">
        <v>557</v>
      </c>
      <c r="P590">
        <v>66667</v>
      </c>
      <c r="S590" s="4">
        <v>45966</v>
      </c>
      <c r="U590">
        <v>3</v>
      </c>
      <c r="V590">
        <v>200001</v>
      </c>
      <c r="W590" t="s">
        <v>85</v>
      </c>
      <c r="X590" t="s">
        <v>573</v>
      </c>
      <c r="Y590">
        <v>0</v>
      </c>
      <c r="Z590">
        <v>200000</v>
      </c>
      <c r="AA590">
        <v>1</v>
      </c>
      <c r="AB590">
        <v>0</v>
      </c>
      <c r="AC590">
        <v>0</v>
      </c>
      <c r="AD590">
        <v>0</v>
      </c>
      <c r="AG590">
        <v>0</v>
      </c>
      <c r="AP590" t="s">
        <v>574</v>
      </c>
      <c r="AQ590" t="s">
        <v>499</v>
      </c>
      <c r="AR590" t="s">
        <v>500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80</v>
      </c>
      <c r="BC590" t="s">
        <v>1933</v>
      </c>
      <c r="BD590">
        <v>0</v>
      </c>
      <c r="BF590" t="s">
        <v>499</v>
      </c>
      <c r="BI590" t="s">
        <v>1934</v>
      </c>
      <c r="BJ590" s="5" t="str">
        <f>VLOOKUP(A590,ReferenceTable[],4,FALSE)</f>
        <v>AD5202</v>
      </c>
      <c r="BK590">
        <f>VLOOKUP(A590,ReferenceTable[],5,FALSE)</f>
        <v>0</v>
      </c>
      <c r="BL590">
        <f>VLOOKUP(A590,ReferenceTable[],6,FALSE)</f>
        <v>0</v>
      </c>
      <c r="BM590">
        <f>VLOOKUP(A590,ReferenceTable[],7,FALSE)</f>
        <v>0</v>
      </c>
      <c r="BN590" s="4">
        <f>VLOOKUP(A590,ReferenceTable[],9,FALSE)</f>
        <v>45964</v>
      </c>
      <c r="BO590">
        <f>VLOOKUP(A590,ReferenceTable[],10,FALSE)</f>
        <v>200000</v>
      </c>
      <c r="BP590">
        <f>VLOOKUP(A590,ReferenceTable[],11,FALSE)</f>
        <v>200000</v>
      </c>
      <c r="BQ590">
        <f>VLOOKUP(A590,ReferenceTable[],12,FALSE)</f>
        <v>0</v>
      </c>
      <c r="BR590" t="str">
        <f>VLOOKUP(A590,ReferenceTable[],14,FALSE)</f>
        <v>PROJ:KRONOS     BUYER :CHOW SIAN</v>
      </c>
      <c r="BS590" s="4">
        <f>VLOOKUP(A590,ReferenceTable[],15,FALSE)</f>
        <v>45973</v>
      </c>
      <c r="BT590">
        <f>VLOOKUP(A590,ReferenceTable[],16,FALSE)</f>
        <v>7</v>
      </c>
      <c r="BU590" t="str">
        <f>VLOOKUP(A590,ReferenceTable[],17,FALSE)</f>
        <v>FT</v>
      </c>
      <c r="BV590" s="4">
        <f>VLOOKUP(A590,ReferenceTable[],18,FALSE)</f>
        <v>45946</v>
      </c>
      <c r="BW590" s="4">
        <f>VLOOKUP(A590,ReferenceTable[],19,FALSE)</f>
        <v>45960</v>
      </c>
      <c r="BX590">
        <f>VLOOKUP(A590,ReferenceTable[],20,FALSE)</f>
        <v>633405</v>
      </c>
    </row>
    <row r="591" spans="1:76">
      <c r="A591" t="s">
        <v>1935</v>
      </c>
      <c r="B591">
        <v>10000</v>
      </c>
      <c r="C591">
        <v>10000</v>
      </c>
      <c r="D591" s="4">
        <v>45971</v>
      </c>
      <c r="E591" t="s">
        <v>77</v>
      </c>
      <c r="F591" t="s">
        <v>1936</v>
      </c>
      <c r="G591" t="s">
        <v>1751</v>
      </c>
      <c r="I591">
        <v>1</v>
      </c>
      <c r="J591" t="s">
        <v>984</v>
      </c>
      <c r="K591">
        <v>93</v>
      </c>
      <c r="L591" t="s">
        <v>116</v>
      </c>
      <c r="M591" t="s">
        <v>96</v>
      </c>
      <c r="N591" t="s">
        <v>495</v>
      </c>
      <c r="O591" t="s">
        <v>496</v>
      </c>
      <c r="P591">
        <v>3595</v>
      </c>
      <c r="S591" s="4">
        <v>45964</v>
      </c>
      <c r="U591">
        <v>32</v>
      </c>
      <c r="V591">
        <v>115040</v>
      </c>
      <c r="W591" t="s">
        <v>85</v>
      </c>
      <c r="X591" t="s">
        <v>1937</v>
      </c>
      <c r="Y591">
        <v>0</v>
      </c>
      <c r="Z591">
        <v>100000</v>
      </c>
      <c r="AA591">
        <v>15040</v>
      </c>
      <c r="AB591">
        <v>0</v>
      </c>
      <c r="AC591">
        <v>0</v>
      </c>
      <c r="AD591">
        <v>0</v>
      </c>
      <c r="AG591">
        <v>0</v>
      </c>
      <c r="AP591" t="s">
        <v>1938</v>
      </c>
      <c r="AQ591" t="s">
        <v>499</v>
      </c>
      <c r="AR591" t="s">
        <v>500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80</v>
      </c>
      <c r="BC591" t="s">
        <v>1939</v>
      </c>
      <c r="BD591">
        <v>0</v>
      </c>
      <c r="BF591" t="s">
        <v>499</v>
      </c>
      <c r="BI591" t="s">
        <v>1940</v>
      </c>
      <c r="BJ591" s="5" t="str">
        <f>VLOOKUP(A591,ReferenceTable[],4,FALSE)</f>
        <v>CCLSV4201</v>
      </c>
      <c r="BK591">
        <f>VLOOKUP(A591,ReferenceTable[],5,FALSE)</f>
        <v>0</v>
      </c>
      <c r="BL591">
        <f>VLOOKUP(A591,ReferenceTable[],6,FALSE)</f>
        <v>0</v>
      </c>
      <c r="BM591">
        <f>VLOOKUP(A591,ReferenceTable[],7,FALSE)</f>
        <v>0</v>
      </c>
      <c r="BN591" s="4">
        <f>VLOOKUP(A591,ReferenceTable[],9,FALSE)</f>
        <v>45964</v>
      </c>
      <c r="BO591">
        <f>VLOOKUP(A591,ReferenceTable[],10,FALSE)</f>
        <v>100000</v>
      </c>
      <c r="BP591">
        <f>VLOOKUP(A591,ReferenceTable[],11,FALSE)</f>
        <v>0</v>
      </c>
      <c r="BQ591">
        <f>VLOOKUP(A591,ReferenceTable[],12,FALSE)</f>
        <v>0</v>
      </c>
      <c r="BR591" t="str">
        <f>VLOOKUP(A591,ReferenceTable[],14,FALSE)</f>
        <v>BUYER:CHOW SIAN. DRAWING REV C</v>
      </c>
      <c r="BS591" s="4">
        <f>VLOOKUP(A591,ReferenceTable[],15,FALSE)</f>
        <v>45973</v>
      </c>
      <c r="BT591">
        <f>VLOOKUP(A591,ReferenceTable[],16,FALSE)</f>
        <v>2</v>
      </c>
      <c r="BU591" t="str">
        <f>VLOOKUP(A591,ReferenceTable[],17,FALSE)</f>
        <v>FT</v>
      </c>
      <c r="BV591" s="4">
        <f>VLOOKUP(A591,ReferenceTable[],18,FALSE)</f>
        <v>45946</v>
      </c>
      <c r="BW591" s="4">
        <f>VLOOKUP(A591,ReferenceTable[],19,FALSE)</f>
        <v>45964</v>
      </c>
      <c r="BX591">
        <f>VLOOKUP(A591,ReferenceTable[],20,FALSE)</f>
        <v>335040</v>
      </c>
    </row>
    <row r="592" spans="1:76">
      <c r="A592" t="s">
        <v>1935</v>
      </c>
      <c r="B592">
        <v>10000</v>
      </c>
      <c r="C592">
        <v>20000</v>
      </c>
      <c r="D592" s="4">
        <v>45971</v>
      </c>
      <c r="E592" t="s">
        <v>77</v>
      </c>
      <c r="F592" t="s">
        <v>1941</v>
      </c>
      <c r="G592" t="s">
        <v>1751</v>
      </c>
      <c r="I592">
        <v>2</v>
      </c>
      <c r="J592" t="s">
        <v>984</v>
      </c>
      <c r="K592">
        <v>77</v>
      </c>
      <c r="L592" t="s">
        <v>232</v>
      </c>
      <c r="M592" t="s">
        <v>163</v>
      </c>
      <c r="N592" t="s">
        <v>390</v>
      </c>
      <c r="O592" t="s">
        <v>391</v>
      </c>
      <c r="P592">
        <v>1250</v>
      </c>
      <c r="S592" s="4">
        <v>45966</v>
      </c>
      <c r="U592">
        <v>88</v>
      </c>
      <c r="V592">
        <v>110000</v>
      </c>
      <c r="W592" t="s">
        <v>85</v>
      </c>
      <c r="X592" t="s">
        <v>1937</v>
      </c>
      <c r="Y592">
        <v>0</v>
      </c>
      <c r="Z592">
        <v>100000</v>
      </c>
      <c r="AA592">
        <v>10000</v>
      </c>
      <c r="AB592">
        <v>0</v>
      </c>
      <c r="AC592">
        <v>0</v>
      </c>
      <c r="AD592">
        <v>0</v>
      </c>
      <c r="AG592">
        <v>0</v>
      </c>
      <c r="AP592" t="s">
        <v>1938</v>
      </c>
      <c r="AQ592" t="s">
        <v>499</v>
      </c>
      <c r="AR592" t="s">
        <v>500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80</v>
      </c>
      <c r="BC592" t="s">
        <v>1939</v>
      </c>
      <c r="BD592">
        <v>0</v>
      </c>
      <c r="BF592" t="s">
        <v>499</v>
      </c>
      <c r="BI592" t="s">
        <v>1940</v>
      </c>
      <c r="BJ592" s="5" t="str">
        <f>VLOOKUP(A592,ReferenceTable[],4,FALSE)</f>
        <v>CCLSV4201</v>
      </c>
      <c r="BK592">
        <f>VLOOKUP(A592,ReferenceTable[],5,FALSE)</f>
        <v>0</v>
      </c>
      <c r="BL592">
        <f>VLOOKUP(A592,ReferenceTable[],6,FALSE)</f>
        <v>0</v>
      </c>
      <c r="BM592">
        <f>VLOOKUP(A592,ReferenceTable[],7,FALSE)</f>
        <v>0</v>
      </c>
      <c r="BN592" s="4">
        <f>VLOOKUP(A592,ReferenceTable[],9,FALSE)</f>
        <v>45964</v>
      </c>
      <c r="BO592">
        <f>VLOOKUP(A592,ReferenceTable[],10,FALSE)</f>
        <v>100000</v>
      </c>
      <c r="BP592">
        <f>VLOOKUP(A592,ReferenceTable[],11,FALSE)</f>
        <v>0</v>
      </c>
      <c r="BQ592">
        <f>VLOOKUP(A592,ReferenceTable[],12,FALSE)</f>
        <v>0</v>
      </c>
      <c r="BR592" t="str">
        <f>VLOOKUP(A592,ReferenceTable[],14,FALSE)</f>
        <v>BUYER:CHOW SIAN. DRAWING REV C</v>
      </c>
      <c r="BS592" s="4">
        <f>VLOOKUP(A592,ReferenceTable[],15,FALSE)</f>
        <v>45973</v>
      </c>
      <c r="BT592">
        <f>VLOOKUP(A592,ReferenceTable[],16,FALSE)</f>
        <v>2</v>
      </c>
      <c r="BU592" t="str">
        <f>VLOOKUP(A592,ReferenceTable[],17,FALSE)</f>
        <v>FT</v>
      </c>
      <c r="BV592" s="4">
        <f>VLOOKUP(A592,ReferenceTable[],18,FALSE)</f>
        <v>45946</v>
      </c>
      <c r="BW592" s="4">
        <f>VLOOKUP(A592,ReferenceTable[],19,FALSE)</f>
        <v>45964</v>
      </c>
      <c r="BX592">
        <f>VLOOKUP(A592,ReferenceTable[],20,FALSE)</f>
        <v>335040</v>
      </c>
    </row>
    <row r="593" spans="1:76">
      <c r="A593" t="s">
        <v>1935</v>
      </c>
      <c r="B593">
        <v>10000</v>
      </c>
      <c r="C593">
        <v>30000</v>
      </c>
      <c r="D593" s="4">
        <v>45971</v>
      </c>
      <c r="E593" t="s">
        <v>77</v>
      </c>
      <c r="F593" t="s">
        <v>1941</v>
      </c>
      <c r="G593" t="s">
        <v>1751</v>
      </c>
      <c r="I593">
        <v>3</v>
      </c>
      <c r="J593" t="s">
        <v>984</v>
      </c>
      <c r="K593">
        <v>85</v>
      </c>
      <c r="L593" t="s">
        <v>392</v>
      </c>
      <c r="M593" t="s">
        <v>393</v>
      </c>
      <c r="N593" t="s">
        <v>502</v>
      </c>
      <c r="O593" t="s">
        <v>503</v>
      </c>
      <c r="P593">
        <v>10000</v>
      </c>
      <c r="S593" s="4">
        <v>45969</v>
      </c>
      <c r="U593">
        <v>11</v>
      </c>
      <c r="V593">
        <v>110000</v>
      </c>
      <c r="W593" t="s">
        <v>85</v>
      </c>
      <c r="X593" t="s">
        <v>1937</v>
      </c>
      <c r="Y593">
        <v>0</v>
      </c>
      <c r="Z593">
        <v>100000</v>
      </c>
      <c r="AA593">
        <v>10000</v>
      </c>
      <c r="AB593">
        <v>0</v>
      </c>
      <c r="AC593">
        <v>0</v>
      </c>
      <c r="AD593">
        <v>0</v>
      </c>
      <c r="AG593">
        <v>0</v>
      </c>
      <c r="AP593" t="s">
        <v>1938</v>
      </c>
      <c r="AQ593" t="s">
        <v>499</v>
      </c>
      <c r="AR593" t="s">
        <v>500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80</v>
      </c>
      <c r="BC593" t="s">
        <v>1939</v>
      </c>
      <c r="BD593">
        <v>0</v>
      </c>
      <c r="BF593" t="s">
        <v>499</v>
      </c>
      <c r="BI593" t="s">
        <v>1940</v>
      </c>
      <c r="BJ593" s="5" t="str">
        <f>VLOOKUP(A593,ReferenceTable[],4,FALSE)</f>
        <v>CCLSV4201</v>
      </c>
      <c r="BK593">
        <f>VLOOKUP(A593,ReferenceTable[],5,FALSE)</f>
        <v>0</v>
      </c>
      <c r="BL593">
        <f>VLOOKUP(A593,ReferenceTable[],6,FALSE)</f>
        <v>0</v>
      </c>
      <c r="BM593">
        <f>VLOOKUP(A593,ReferenceTable[],7,FALSE)</f>
        <v>0</v>
      </c>
      <c r="BN593" s="4">
        <f>VLOOKUP(A593,ReferenceTable[],9,FALSE)</f>
        <v>45964</v>
      </c>
      <c r="BO593">
        <f>VLOOKUP(A593,ReferenceTable[],10,FALSE)</f>
        <v>100000</v>
      </c>
      <c r="BP593">
        <f>VLOOKUP(A593,ReferenceTable[],11,FALSE)</f>
        <v>0</v>
      </c>
      <c r="BQ593">
        <f>VLOOKUP(A593,ReferenceTable[],12,FALSE)</f>
        <v>0</v>
      </c>
      <c r="BR593" t="str">
        <f>VLOOKUP(A593,ReferenceTable[],14,FALSE)</f>
        <v>BUYER:CHOW SIAN. DRAWING REV C</v>
      </c>
      <c r="BS593" s="4">
        <f>VLOOKUP(A593,ReferenceTable[],15,FALSE)</f>
        <v>45973</v>
      </c>
      <c r="BT593">
        <f>VLOOKUP(A593,ReferenceTable[],16,FALSE)</f>
        <v>2</v>
      </c>
      <c r="BU593" t="str">
        <f>VLOOKUP(A593,ReferenceTable[],17,FALSE)</f>
        <v>FT</v>
      </c>
      <c r="BV593" s="4">
        <f>VLOOKUP(A593,ReferenceTable[],18,FALSE)</f>
        <v>45946</v>
      </c>
      <c r="BW593" s="4">
        <f>VLOOKUP(A593,ReferenceTable[],19,FALSE)</f>
        <v>45964</v>
      </c>
      <c r="BX593">
        <f>VLOOKUP(A593,ReferenceTable[],20,FALSE)</f>
        <v>335040</v>
      </c>
    </row>
    <row r="594" spans="1:76">
      <c r="A594" t="s">
        <v>1942</v>
      </c>
      <c r="B594">
        <v>10000</v>
      </c>
      <c r="C594">
        <v>10000</v>
      </c>
      <c r="D594" s="4">
        <v>45968</v>
      </c>
      <c r="E594" t="s">
        <v>77</v>
      </c>
      <c r="F594" t="s">
        <v>1943</v>
      </c>
      <c r="G594" t="s">
        <v>867</v>
      </c>
      <c r="I594">
        <v>1</v>
      </c>
      <c r="J594" t="s">
        <v>984</v>
      </c>
      <c r="K594">
        <v>29</v>
      </c>
      <c r="L594" t="s">
        <v>318</v>
      </c>
      <c r="M594" t="s">
        <v>178</v>
      </c>
      <c r="N594" t="s">
        <v>849</v>
      </c>
      <c r="O594" t="s">
        <v>850</v>
      </c>
      <c r="P594">
        <v>6000</v>
      </c>
      <c r="S594" s="4">
        <v>45968</v>
      </c>
      <c r="U594">
        <v>2</v>
      </c>
      <c r="V594">
        <v>12000</v>
      </c>
      <c r="W594" t="s">
        <v>85</v>
      </c>
      <c r="X594" t="s">
        <v>1944</v>
      </c>
      <c r="Y594">
        <v>0</v>
      </c>
      <c r="Z594">
        <v>12000</v>
      </c>
      <c r="AA594">
        <v>0</v>
      </c>
      <c r="AB594">
        <v>0</v>
      </c>
      <c r="AC594">
        <v>0</v>
      </c>
      <c r="AD594">
        <v>0</v>
      </c>
      <c r="AG594">
        <v>0</v>
      </c>
      <c r="AP594" t="s">
        <v>1945</v>
      </c>
      <c r="AQ594" t="s">
        <v>416</v>
      </c>
      <c r="AR594" t="s">
        <v>417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80</v>
      </c>
      <c r="BC594" t="s">
        <v>1946</v>
      </c>
      <c r="BD594">
        <v>0</v>
      </c>
      <c r="BF594" t="s">
        <v>416</v>
      </c>
      <c r="BI594" t="s">
        <v>1947</v>
      </c>
      <c r="BJ594" s="5" t="str">
        <f>VLOOKUP(A594,ReferenceTable[],4,FALSE)</f>
        <v>AD3104</v>
      </c>
      <c r="BK594">
        <f>VLOOKUP(A594,ReferenceTable[],5,FALSE)</f>
        <v>0</v>
      </c>
      <c r="BL594">
        <f>VLOOKUP(A594,ReferenceTable[],6,FALSE)</f>
        <v>0</v>
      </c>
      <c r="BM594">
        <f>VLOOKUP(A594,ReferenceTable[],7,FALSE)</f>
        <v>0</v>
      </c>
      <c r="BN594" s="4">
        <f>VLOOKUP(A594,ReferenceTable[],9,FALSE)</f>
        <v>45960</v>
      </c>
      <c r="BO594">
        <f>VLOOKUP(A594,ReferenceTable[],10,FALSE)</f>
        <v>12000</v>
      </c>
      <c r="BP594">
        <f>VLOOKUP(A594,ReferenceTable[],11,FALSE)</f>
        <v>12000</v>
      </c>
      <c r="BQ594">
        <f>VLOOKUP(A594,ReferenceTable[],12,FALSE)</f>
        <v>0</v>
      </c>
      <c r="BR594">
        <f>VLOOKUP(A594,ReferenceTable[],14,FALSE)</f>
        <v>0</v>
      </c>
      <c r="BS594" s="4">
        <f>VLOOKUP(A594,ReferenceTable[],15,FALSE)</f>
        <v>45972</v>
      </c>
      <c r="BT594">
        <f>VLOOKUP(A594,ReferenceTable[],16,FALSE)</f>
        <v>2</v>
      </c>
      <c r="BU594" t="str">
        <f>VLOOKUP(A594,ReferenceTable[],17,FALSE)</f>
        <v>GT</v>
      </c>
      <c r="BV594" s="4">
        <f>VLOOKUP(A594,ReferenceTable[],18,FALSE)</f>
        <v>45946</v>
      </c>
      <c r="BW594" s="4">
        <f>VLOOKUP(A594,ReferenceTable[],19,FALSE)</f>
        <v>45968</v>
      </c>
      <c r="BX594">
        <f>VLOOKUP(A594,ReferenceTable[],20,FALSE)</f>
        <v>12000</v>
      </c>
    </row>
    <row r="595" spans="1:76">
      <c r="A595" t="s">
        <v>1948</v>
      </c>
      <c r="B595">
        <v>10000</v>
      </c>
      <c r="C595">
        <v>10000</v>
      </c>
      <c r="D595" s="4">
        <v>45968</v>
      </c>
      <c r="E595" t="s">
        <v>77</v>
      </c>
      <c r="F595" t="s">
        <v>1949</v>
      </c>
      <c r="G595" t="s">
        <v>867</v>
      </c>
      <c r="I595">
        <v>1</v>
      </c>
      <c r="J595" t="s">
        <v>984</v>
      </c>
      <c r="K595">
        <v>29</v>
      </c>
      <c r="L595" t="s">
        <v>318</v>
      </c>
      <c r="M595" t="s">
        <v>178</v>
      </c>
      <c r="N595" t="s">
        <v>849</v>
      </c>
      <c r="O595" t="s">
        <v>850</v>
      </c>
      <c r="P595">
        <v>6000</v>
      </c>
      <c r="S595" s="4">
        <v>45968</v>
      </c>
      <c r="U595">
        <v>2</v>
      </c>
      <c r="V595">
        <v>12000</v>
      </c>
      <c r="W595" t="s">
        <v>85</v>
      </c>
      <c r="X595" t="s">
        <v>1944</v>
      </c>
      <c r="Y595">
        <v>0</v>
      </c>
      <c r="Z595">
        <v>12000</v>
      </c>
      <c r="AA595">
        <v>0</v>
      </c>
      <c r="AB595">
        <v>0</v>
      </c>
      <c r="AC595">
        <v>0</v>
      </c>
      <c r="AD595">
        <v>0</v>
      </c>
      <c r="AG595">
        <v>0</v>
      </c>
      <c r="AP595" t="s">
        <v>1945</v>
      </c>
      <c r="AQ595" t="s">
        <v>416</v>
      </c>
      <c r="AR595" t="s">
        <v>417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80</v>
      </c>
      <c r="BC595" t="s">
        <v>1950</v>
      </c>
      <c r="BD595">
        <v>0</v>
      </c>
      <c r="BF595" t="s">
        <v>416</v>
      </c>
      <c r="BI595" t="s">
        <v>1951</v>
      </c>
      <c r="BJ595" s="5" t="str">
        <f>VLOOKUP(A595,ReferenceTable[],4,FALSE)</f>
        <v>AD3104</v>
      </c>
      <c r="BK595">
        <f>VLOOKUP(A595,ReferenceTable[],5,FALSE)</f>
        <v>0</v>
      </c>
      <c r="BL595">
        <f>VLOOKUP(A595,ReferenceTable[],6,FALSE)</f>
        <v>0</v>
      </c>
      <c r="BM595">
        <f>VLOOKUP(A595,ReferenceTable[],7,FALSE)</f>
        <v>0</v>
      </c>
      <c r="BN595" s="4">
        <f>VLOOKUP(A595,ReferenceTable[],9,FALSE)</f>
        <v>45967</v>
      </c>
      <c r="BO595">
        <f>VLOOKUP(A595,ReferenceTable[],10,FALSE)</f>
        <v>12000</v>
      </c>
      <c r="BP595">
        <f>VLOOKUP(A595,ReferenceTable[],11,FALSE)</f>
        <v>12000</v>
      </c>
      <c r="BQ595">
        <f>VLOOKUP(A595,ReferenceTable[],12,FALSE)</f>
        <v>0</v>
      </c>
      <c r="BR595">
        <f>VLOOKUP(A595,ReferenceTable[],14,FALSE)</f>
        <v>0</v>
      </c>
      <c r="BS595" s="4">
        <f>VLOOKUP(A595,ReferenceTable[],15,FALSE)</f>
        <v>45979</v>
      </c>
      <c r="BT595">
        <f>VLOOKUP(A595,ReferenceTable[],16,FALSE)</f>
        <v>2</v>
      </c>
      <c r="BU595" t="str">
        <f>VLOOKUP(A595,ReferenceTable[],17,FALSE)</f>
        <v>GT</v>
      </c>
      <c r="BV595" s="4">
        <f>VLOOKUP(A595,ReferenceTable[],18,FALSE)</f>
        <v>45946</v>
      </c>
      <c r="BW595" s="4">
        <f>VLOOKUP(A595,ReferenceTable[],19,FALSE)</f>
        <v>45968</v>
      </c>
      <c r="BX595">
        <f>VLOOKUP(A595,ReferenceTable[],20,FALSE)</f>
        <v>12000</v>
      </c>
    </row>
    <row r="596" spans="1:76">
      <c r="A596" t="s">
        <v>1952</v>
      </c>
      <c r="B596">
        <v>10000</v>
      </c>
      <c r="C596">
        <v>10000</v>
      </c>
      <c r="D596" s="4">
        <v>45964</v>
      </c>
      <c r="E596" t="s">
        <v>77</v>
      </c>
      <c r="F596" t="s">
        <v>1953</v>
      </c>
      <c r="G596" t="s">
        <v>1954</v>
      </c>
      <c r="I596">
        <v>1</v>
      </c>
      <c r="J596" t="s">
        <v>984</v>
      </c>
      <c r="K596">
        <v>31</v>
      </c>
      <c r="L596" t="s">
        <v>318</v>
      </c>
      <c r="M596" t="s">
        <v>178</v>
      </c>
      <c r="N596" t="s">
        <v>335</v>
      </c>
      <c r="O596" t="s">
        <v>336</v>
      </c>
      <c r="P596">
        <v>556</v>
      </c>
      <c r="S596" s="4">
        <v>45964</v>
      </c>
      <c r="U596">
        <v>18</v>
      </c>
      <c r="V596">
        <v>10008</v>
      </c>
      <c r="W596" t="s">
        <v>85</v>
      </c>
      <c r="X596" t="s">
        <v>1955</v>
      </c>
      <c r="Y596">
        <v>0</v>
      </c>
      <c r="Z596">
        <v>10000</v>
      </c>
      <c r="AA596">
        <v>8</v>
      </c>
      <c r="AB596">
        <v>0</v>
      </c>
      <c r="AC596">
        <v>0</v>
      </c>
      <c r="AD596">
        <v>0</v>
      </c>
      <c r="AG596">
        <v>0</v>
      </c>
      <c r="AP596" t="s">
        <v>1956</v>
      </c>
      <c r="AQ596" t="s">
        <v>1394</v>
      </c>
      <c r="AR596" t="s">
        <v>1395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80</v>
      </c>
      <c r="BC596" t="s">
        <v>1957</v>
      </c>
      <c r="BD596">
        <v>0</v>
      </c>
      <c r="BF596" t="s">
        <v>1394</v>
      </c>
      <c r="BI596" t="s">
        <v>1958</v>
      </c>
      <c r="BJ596" s="5" t="str">
        <f>VLOOKUP(A596,ReferenceTable[],4,FALSE)</f>
        <v>RFT4104</v>
      </c>
      <c r="BK596">
        <f>VLOOKUP(A596,ReferenceTable[],5,FALSE)</f>
        <v>0</v>
      </c>
      <c r="BL596">
        <f>VLOOKUP(A596,ReferenceTable[],6,FALSE)</f>
        <v>0</v>
      </c>
      <c r="BM596">
        <f>VLOOKUP(A596,ReferenceTable[],7,FALSE)</f>
        <v>0</v>
      </c>
      <c r="BN596" s="4">
        <f>VLOOKUP(A596,ReferenceTable[],9,FALSE)</f>
        <v>45964</v>
      </c>
      <c r="BO596">
        <f>VLOOKUP(A596,ReferenceTable[],10,FALSE)</f>
        <v>10000</v>
      </c>
      <c r="BP596">
        <f>VLOOKUP(A596,ReferenceTable[],11,FALSE)</f>
        <v>10000</v>
      </c>
      <c r="BQ596">
        <f>VLOOKUP(A596,ReferenceTable[],12,FALSE)</f>
        <v>0</v>
      </c>
      <c r="BR596">
        <f>VLOOKUP(A596,ReferenceTable[],14,FALSE)</f>
        <v>0</v>
      </c>
      <c r="BS596" s="4">
        <f>VLOOKUP(A596,ReferenceTable[],15,FALSE)</f>
        <v>45966</v>
      </c>
      <c r="BT596">
        <f>VLOOKUP(A596,ReferenceTable[],16,FALSE)</f>
        <v>2</v>
      </c>
      <c r="BU596" t="str">
        <f>VLOOKUP(A596,ReferenceTable[],17,FALSE)</f>
        <v>JT</v>
      </c>
      <c r="BV596" s="4">
        <f>VLOOKUP(A596,ReferenceTable[],18,FALSE)</f>
        <v>45946</v>
      </c>
      <c r="BW596" s="4">
        <f>VLOOKUP(A596,ReferenceTable[],19,FALSE)</f>
        <v>45964</v>
      </c>
      <c r="BX596">
        <f>VLOOKUP(A596,ReferenceTable[],20,FALSE)</f>
        <v>10008</v>
      </c>
    </row>
    <row r="597" spans="1:76">
      <c r="A597" t="s">
        <v>1959</v>
      </c>
      <c r="B597">
        <v>10000</v>
      </c>
      <c r="C597">
        <v>10000</v>
      </c>
      <c r="D597" s="4">
        <v>45978</v>
      </c>
      <c r="E597" t="s">
        <v>77</v>
      </c>
      <c r="F597" t="s">
        <v>982</v>
      </c>
      <c r="G597" t="s">
        <v>1960</v>
      </c>
      <c r="I597">
        <v>1</v>
      </c>
      <c r="J597" t="s">
        <v>984</v>
      </c>
      <c r="K597">
        <v>78</v>
      </c>
      <c r="L597" t="s">
        <v>334</v>
      </c>
      <c r="M597" t="s">
        <v>82</v>
      </c>
      <c r="N597" t="s">
        <v>343</v>
      </c>
      <c r="O597" t="s">
        <v>344</v>
      </c>
      <c r="P597">
        <v>3667</v>
      </c>
      <c r="S597" s="4">
        <v>45975</v>
      </c>
      <c r="U597">
        <v>3</v>
      </c>
      <c r="V597">
        <v>11001</v>
      </c>
      <c r="W597" t="s">
        <v>85</v>
      </c>
      <c r="X597" t="s">
        <v>1961</v>
      </c>
      <c r="Y597">
        <v>0</v>
      </c>
      <c r="Z597">
        <v>11000</v>
      </c>
      <c r="AA597">
        <v>1</v>
      </c>
      <c r="AB597">
        <v>0</v>
      </c>
      <c r="AC597">
        <v>0</v>
      </c>
      <c r="AD597">
        <v>0</v>
      </c>
      <c r="AG597">
        <v>0</v>
      </c>
      <c r="AP597" t="s">
        <v>1962</v>
      </c>
      <c r="AQ597" t="s">
        <v>899</v>
      </c>
      <c r="AR597" t="s">
        <v>900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80</v>
      </c>
      <c r="BC597" t="s">
        <v>1963</v>
      </c>
      <c r="BD597">
        <v>0</v>
      </c>
      <c r="BF597" t="s">
        <v>899</v>
      </c>
      <c r="BI597" t="s">
        <v>1964</v>
      </c>
      <c r="BJ597" s="5" t="str">
        <f>VLOOKUP(A597,ReferenceTable[],4,FALSE)</f>
        <v>3M7815RW</v>
      </c>
      <c r="BK597">
        <f>VLOOKUP(A597,ReferenceTable[],5,FALSE)</f>
        <v>0</v>
      </c>
      <c r="BL597">
        <f>VLOOKUP(A597,ReferenceTable[],6,FALSE)</f>
        <v>0</v>
      </c>
      <c r="BM597">
        <f>VLOOKUP(A597,ReferenceTable[],7,FALSE)</f>
        <v>0</v>
      </c>
      <c r="BN597" s="4">
        <f>VLOOKUP(A597,ReferenceTable[],9,FALSE)</f>
        <v>45980</v>
      </c>
      <c r="BO597">
        <f>VLOOKUP(A597,ReferenceTable[],10,FALSE)</f>
        <v>11000</v>
      </c>
      <c r="BP597">
        <f>VLOOKUP(A597,ReferenceTable[],11,FALSE)</f>
        <v>11000</v>
      </c>
      <c r="BQ597">
        <f>VLOOKUP(A597,ReferenceTable[],12,FALSE)</f>
        <v>0</v>
      </c>
      <c r="BR597">
        <f>VLOOKUP(A597,ReferenceTable[],14,FALSE)</f>
        <v>0</v>
      </c>
      <c r="BS597" s="4">
        <f>VLOOKUP(A597,ReferenceTable[],15,FALSE)</f>
        <v>45985</v>
      </c>
      <c r="BT597">
        <f>VLOOKUP(A597,ReferenceTable[],16,FALSE)</f>
        <v>1</v>
      </c>
      <c r="BU597" t="str">
        <f>VLOOKUP(A597,ReferenceTable[],17,FALSE)</f>
        <v>FT</v>
      </c>
      <c r="BV597" s="4">
        <f>VLOOKUP(A597,ReferenceTable[],18,FALSE)</f>
        <v>45947</v>
      </c>
      <c r="BW597" s="4">
        <f>VLOOKUP(A597,ReferenceTable[],19,FALSE)</f>
        <v>45975</v>
      </c>
      <c r="BX597">
        <f>VLOOKUP(A597,ReferenceTable[],20,FALSE)</f>
        <v>11001</v>
      </c>
    </row>
    <row r="598" spans="1:76">
      <c r="A598" t="s">
        <v>1965</v>
      </c>
      <c r="B598">
        <v>10000</v>
      </c>
      <c r="C598">
        <v>10000</v>
      </c>
      <c r="D598" s="4">
        <v>45978</v>
      </c>
      <c r="E598" t="s">
        <v>77</v>
      </c>
      <c r="F598" t="s">
        <v>1966</v>
      </c>
      <c r="G598" t="s">
        <v>1414</v>
      </c>
      <c r="I598">
        <v>1</v>
      </c>
      <c r="J598" t="s">
        <v>984</v>
      </c>
      <c r="K598">
        <v>78</v>
      </c>
      <c r="L598" t="s">
        <v>334</v>
      </c>
      <c r="M598" t="s">
        <v>82</v>
      </c>
      <c r="N598" t="s">
        <v>343</v>
      </c>
      <c r="O598" t="s">
        <v>344</v>
      </c>
      <c r="P598">
        <v>7500</v>
      </c>
      <c r="S598" s="4">
        <v>45976</v>
      </c>
      <c r="U598">
        <v>2</v>
      </c>
      <c r="V598">
        <v>15000</v>
      </c>
      <c r="W598" t="s">
        <v>85</v>
      </c>
      <c r="X598" t="s">
        <v>1967</v>
      </c>
      <c r="Y598">
        <v>0</v>
      </c>
      <c r="Z598">
        <v>15000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1968</v>
      </c>
      <c r="AQ598" t="s">
        <v>899</v>
      </c>
      <c r="AR598" t="s">
        <v>900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80</v>
      </c>
      <c r="BC598" t="s">
        <v>1969</v>
      </c>
      <c r="BD598">
        <v>0</v>
      </c>
      <c r="BF598" t="s">
        <v>899</v>
      </c>
      <c r="BI598" t="s">
        <v>1964</v>
      </c>
      <c r="BJ598" s="5" t="str">
        <f>VLOOKUP(A598,ReferenceTable[],4,FALSE)</f>
        <v>3M7815RW</v>
      </c>
      <c r="BK598">
        <f>VLOOKUP(A598,ReferenceTable[],5,FALSE)</f>
        <v>0</v>
      </c>
      <c r="BL598">
        <f>VLOOKUP(A598,ReferenceTable[],6,FALSE)</f>
        <v>0</v>
      </c>
      <c r="BM598">
        <f>VLOOKUP(A598,ReferenceTable[],7,FALSE)</f>
        <v>0</v>
      </c>
      <c r="BN598" s="4">
        <f>VLOOKUP(A598,ReferenceTable[],9,FALSE)</f>
        <v>45980</v>
      </c>
      <c r="BO598">
        <f>VLOOKUP(A598,ReferenceTable[],10,FALSE)</f>
        <v>15000</v>
      </c>
      <c r="BP598">
        <f>VLOOKUP(A598,ReferenceTable[],11,FALSE)</f>
        <v>15000</v>
      </c>
      <c r="BQ598">
        <f>VLOOKUP(A598,ReferenceTable[],12,FALSE)</f>
        <v>0</v>
      </c>
      <c r="BR598">
        <f>VLOOKUP(A598,ReferenceTable[],14,FALSE)</f>
        <v>0</v>
      </c>
      <c r="BS598" s="4">
        <f>VLOOKUP(A598,ReferenceTable[],15,FALSE)</f>
        <v>45985</v>
      </c>
      <c r="BT598">
        <f>VLOOKUP(A598,ReferenceTable[],16,FALSE)</f>
        <v>1</v>
      </c>
      <c r="BU598" t="str">
        <f>VLOOKUP(A598,ReferenceTable[],17,FALSE)</f>
        <v>FT</v>
      </c>
      <c r="BV598" s="4">
        <f>VLOOKUP(A598,ReferenceTable[],18,FALSE)</f>
        <v>45947</v>
      </c>
      <c r="BW598" s="4">
        <f>VLOOKUP(A598,ReferenceTable[],19,FALSE)</f>
        <v>45976</v>
      </c>
      <c r="BX598">
        <f>VLOOKUP(A598,ReferenceTable[],20,FALSE)</f>
        <v>15000</v>
      </c>
    </row>
    <row r="599" spans="1:76">
      <c r="A599" t="s">
        <v>1970</v>
      </c>
      <c r="B599">
        <v>10000</v>
      </c>
      <c r="C599">
        <v>20000</v>
      </c>
      <c r="D599" s="4">
        <v>45966</v>
      </c>
      <c r="E599" t="s">
        <v>77</v>
      </c>
      <c r="F599" t="s">
        <v>1971</v>
      </c>
      <c r="G599">
        <v>59600</v>
      </c>
      <c r="I599">
        <v>1</v>
      </c>
      <c r="J599" t="s">
        <v>984</v>
      </c>
      <c r="K599">
        <v>73</v>
      </c>
      <c r="L599" t="s">
        <v>648</v>
      </c>
      <c r="M599" t="s">
        <v>163</v>
      </c>
      <c r="N599" t="s">
        <v>649</v>
      </c>
      <c r="O599" t="s">
        <v>650</v>
      </c>
      <c r="P599">
        <v>62375</v>
      </c>
      <c r="S599" s="4">
        <v>45962</v>
      </c>
      <c r="U599">
        <v>12</v>
      </c>
      <c r="V599">
        <v>748500</v>
      </c>
      <c r="W599" t="s">
        <v>85</v>
      </c>
      <c r="X599" t="s">
        <v>1972</v>
      </c>
      <c r="Y599">
        <v>0</v>
      </c>
      <c r="Z599">
        <v>395346</v>
      </c>
      <c r="AA599">
        <v>353154</v>
      </c>
      <c r="AB599">
        <v>0</v>
      </c>
      <c r="AC599">
        <v>0</v>
      </c>
      <c r="AD599">
        <v>0</v>
      </c>
      <c r="AG599">
        <v>0</v>
      </c>
      <c r="AP599" t="s">
        <v>1973</v>
      </c>
      <c r="AQ599" t="s">
        <v>653</v>
      </c>
      <c r="AR599" t="s">
        <v>654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80</v>
      </c>
      <c r="BC599" t="s">
        <v>1974</v>
      </c>
      <c r="BD599">
        <v>0</v>
      </c>
      <c r="BF599" t="s">
        <v>653</v>
      </c>
      <c r="BI599" t="s">
        <v>1975</v>
      </c>
      <c r="BJ599" s="5" t="str">
        <f>VLOOKUP(A599,ReferenceTable[],4,FALSE)</f>
        <v>CCLM1001</v>
      </c>
      <c r="BK599">
        <f>VLOOKUP(A599,ReferenceTable[],5,FALSE)</f>
        <v>0</v>
      </c>
      <c r="BL599">
        <f>VLOOKUP(A599,ReferenceTable[],6,FALSE)</f>
        <v>0</v>
      </c>
      <c r="BM599">
        <f>VLOOKUP(A599,ReferenceTable[],7,FALSE)</f>
        <v>0</v>
      </c>
      <c r="BN599" s="4">
        <f>VLOOKUP(A599,ReferenceTable[],9,FALSE)</f>
        <v>45967</v>
      </c>
      <c r="BO599">
        <f>VLOOKUP(A599,ReferenceTable[],10,FALSE)</f>
        <v>1732500</v>
      </c>
      <c r="BP599">
        <f>VLOOKUP(A599,ReferenceTable[],11,FALSE)</f>
        <v>1732500</v>
      </c>
      <c r="BQ599">
        <f>VLOOKUP(A599,ReferenceTable[],12,FALSE)</f>
        <v>0</v>
      </c>
      <c r="BR599">
        <f>VLOOKUP(A599,ReferenceTable[],14,FALSE)</f>
        <v>0</v>
      </c>
      <c r="BS599" s="4">
        <f>VLOOKUP(A599,ReferenceTable[],15,FALSE)</f>
        <v>45972</v>
      </c>
      <c r="BT599">
        <f>VLOOKUP(A599,ReferenceTable[],16,FALSE)</f>
        <v>2</v>
      </c>
      <c r="BU599" t="str">
        <f>VLOOKUP(A599,ReferenceTable[],17,FALSE)</f>
        <v>JC</v>
      </c>
      <c r="BV599" s="4">
        <f>VLOOKUP(A599,ReferenceTable[],18,FALSE)</f>
        <v>45947</v>
      </c>
      <c r="BW599" s="4">
        <f>VLOOKUP(A599,ReferenceTable[],19,FALSE)</f>
        <v>45945</v>
      </c>
      <c r="BX599">
        <f>VLOOKUP(A599,ReferenceTable[],20,FALSE)</f>
        <v>5018112</v>
      </c>
    </row>
    <row r="600" spans="1:76">
      <c r="A600" t="s">
        <v>1970</v>
      </c>
      <c r="B600">
        <v>10000</v>
      </c>
      <c r="C600">
        <v>30000</v>
      </c>
      <c r="D600" s="4">
        <v>45966</v>
      </c>
      <c r="E600" t="s">
        <v>77</v>
      </c>
      <c r="F600" t="s">
        <v>1971</v>
      </c>
      <c r="G600">
        <v>59600</v>
      </c>
      <c r="I600">
        <v>2</v>
      </c>
      <c r="J600" t="s">
        <v>984</v>
      </c>
      <c r="K600">
        <v>96</v>
      </c>
      <c r="L600" t="s">
        <v>392</v>
      </c>
      <c r="M600" t="s">
        <v>393</v>
      </c>
      <c r="N600" t="s">
        <v>785</v>
      </c>
      <c r="O600" t="s">
        <v>786</v>
      </c>
      <c r="P600">
        <v>33293</v>
      </c>
      <c r="S600" s="4">
        <v>45965</v>
      </c>
      <c r="U600">
        <v>6</v>
      </c>
      <c r="V600">
        <v>199758</v>
      </c>
      <c r="W600" t="s">
        <v>85</v>
      </c>
      <c r="X600" t="s">
        <v>1972</v>
      </c>
      <c r="Y600">
        <v>0</v>
      </c>
      <c r="Z600">
        <v>199125</v>
      </c>
      <c r="AA600">
        <v>633</v>
      </c>
      <c r="AB600">
        <v>0</v>
      </c>
      <c r="AC600">
        <v>0</v>
      </c>
      <c r="AD600">
        <v>0</v>
      </c>
      <c r="AG600">
        <v>0</v>
      </c>
      <c r="AP600" t="s">
        <v>1973</v>
      </c>
      <c r="AQ600" t="s">
        <v>653</v>
      </c>
      <c r="AR600" t="s">
        <v>654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80</v>
      </c>
      <c r="BC600" t="s">
        <v>1974</v>
      </c>
      <c r="BD600">
        <v>0</v>
      </c>
      <c r="BF600" t="s">
        <v>653</v>
      </c>
      <c r="BI600" t="s">
        <v>1975</v>
      </c>
      <c r="BJ600" s="5" t="str">
        <f>VLOOKUP(A600,ReferenceTable[],4,FALSE)</f>
        <v>CCLM1001</v>
      </c>
      <c r="BK600">
        <f>VLOOKUP(A600,ReferenceTable[],5,FALSE)</f>
        <v>0</v>
      </c>
      <c r="BL600">
        <f>VLOOKUP(A600,ReferenceTable[],6,FALSE)</f>
        <v>0</v>
      </c>
      <c r="BM600">
        <f>VLOOKUP(A600,ReferenceTable[],7,FALSE)</f>
        <v>0</v>
      </c>
      <c r="BN600" s="4">
        <f>VLOOKUP(A600,ReferenceTable[],9,FALSE)</f>
        <v>45967</v>
      </c>
      <c r="BO600">
        <f>VLOOKUP(A600,ReferenceTable[],10,FALSE)</f>
        <v>1732500</v>
      </c>
      <c r="BP600">
        <f>VLOOKUP(A600,ReferenceTable[],11,FALSE)</f>
        <v>1732500</v>
      </c>
      <c r="BQ600">
        <f>VLOOKUP(A600,ReferenceTable[],12,FALSE)</f>
        <v>0</v>
      </c>
      <c r="BR600">
        <f>VLOOKUP(A600,ReferenceTable[],14,FALSE)</f>
        <v>0</v>
      </c>
      <c r="BS600" s="4">
        <f>VLOOKUP(A600,ReferenceTable[],15,FALSE)</f>
        <v>45972</v>
      </c>
      <c r="BT600">
        <f>VLOOKUP(A600,ReferenceTable[],16,FALSE)</f>
        <v>2</v>
      </c>
      <c r="BU600" t="str">
        <f>VLOOKUP(A600,ReferenceTable[],17,FALSE)</f>
        <v>JC</v>
      </c>
      <c r="BV600" s="4">
        <f>VLOOKUP(A600,ReferenceTable[],18,FALSE)</f>
        <v>45947</v>
      </c>
      <c r="BW600" s="4">
        <f>VLOOKUP(A600,ReferenceTable[],19,FALSE)</f>
        <v>45945</v>
      </c>
      <c r="BX600">
        <f>VLOOKUP(A600,ReferenceTable[],20,FALSE)</f>
        <v>5018112</v>
      </c>
    </row>
    <row r="601" spans="1:76">
      <c r="A601" t="s">
        <v>1970</v>
      </c>
      <c r="B601">
        <v>10000</v>
      </c>
      <c r="C601">
        <v>40000</v>
      </c>
      <c r="D601" s="4">
        <v>45974</v>
      </c>
      <c r="E601" t="s">
        <v>77</v>
      </c>
      <c r="F601" t="s">
        <v>1976</v>
      </c>
      <c r="G601" t="s">
        <v>1977</v>
      </c>
      <c r="I601">
        <v>1</v>
      </c>
      <c r="J601" t="s">
        <v>984</v>
      </c>
      <c r="K601">
        <v>73</v>
      </c>
      <c r="L601" t="s">
        <v>648</v>
      </c>
      <c r="M601" t="s">
        <v>163</v>
      </c>
      <c r="N601" t="s">
        <v>1000</v>
      </c>
      <c r="O601" t="s">
        <v>1001</v>
      </c>
      <c r="P601">
        <v>62067</v>
      </c>
      <c r="S601" s="4">
        <v>45972</v>
      </c>
      <c r="U601">
        <v>12</v>
      </c>
      <c r="V601">
        <v>744804</v>
      </c>
      <c r="W601" t="s">
        <v>85</v>
      </c>
      <c r="X601" t="s">
        <v>1972</v>
      </c>
      <c r="Y601">
        <v>0</v>
      </c>
      <c r="Z601">
        <v>393394</v>
      </c>
      <c r="AA601">
        <v>351410</v>
      </c>
      <c r="AB601">
        <v>0</v>
      </c>
      <c r="AC601">
        <v>0</v>
      </c>
      <c r="AD601">
        <v>0</v>
      </c>
      <c r="AG601">
        <v>0</v>
      </c>
      <c r="AP601" t="s">
        <v>1973</v>
      </c>
      <c r="AQ601" t="s">
        <v>653</v>
      </c>
      <c r="AR601" t="s">
        <v>654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80</v>
      </c>
      <c r="BC601" t="s">
        <v>1974</v>
      </c>
      <c r="BD601">
        <v>0</v>
      </c>
      <c r="BF601" t="s">
        <v>653</v>
      </c>
      <c r="BI601" t="s">
        <v>1975</v>
      </c>
      <c r="BJ601" s="5" t="str">
        <f>VLOOKUP(A601,ReferenceTable[],4,FALSE)</f>
        <v>CCLM1001</v>
      </c>
      <c r="BK601">
        <f>VLOOKUP(A601,ReferenceTable[],5,FALSE)</f>
        <v>0</v>
      </c>
      <c r="BL601">
        <f>VLOOKUP(A601,ReferenceTable[],6,FALSE)</f>
        <v>0</v>
      </c>
      <c r="BM601">
        <f>VLOOKUP(A601,ReferenceTable[],7,FALSE)</f>
        <v>0</v>
      </c>
      <c r="BN601" s="4">
        <f>VLOOKUP(A601,ReferenceTable[],9,FALSE)</f>
        <v>45967</v>
      </c>
      <c r="BO601">
        <f>VLOOKUP(A601,ReferenceTable[],10,FALSE)</f>
        <v>1732500</v>
      </c>
      <c r="BP601">
        <f>VLOOKUP(A601,ReferenceTable[],11,FALSE)</f>
        <v>1732500</v>
      </c>
      <c r="BQ601">
        <f>VLOOKUP(A601,ReferenceTable[],12,FALSE)</f>
        <v>0</v>
      </c>
      <c r="BR601">
        <f>VLOOKUP(A601,ReferenceTable[],14,FALSE)</f>
        <v>0</v>
      </c>
      <c r="BS601" s="4">
        <f>VLOOKUP(A601,ReferenceTable[],15,FALSE)</f>
        <v>45972</v>
      </c>
      <c r="BT601">
        <f>VLOOKUP(A601,ReferenceTable[],16,FALSE)</f>
        <v>2</v>
      </c>
      <c r="BU601" t="str">
        <f>VLOOKUP(A601,ReferenceTable[],17,FALSE)</f>
        <v>JC</v>
      </c>
      <c r="BV601" s="4">
        <f>VLOOKUP(A601,ReferenceTable[],18,FALSE)</f>
        <v>45947</v>
      </c>
      <c r="BW601" s="4">
        <f>VLOOKUP(A601,ReferenceTable[],19,FALSE)</f>
        <v>45945</v>
      </c>
      <c r="BX601">
        <f>VLOOKUP(A601,ReferenceTable[],20,FALSE)</f>
        <v>5018112</v>
      </c>
    </row>
    <row r="602" spans="1:76">
      <c r="A602" t="s">
        <v>1970</v>
      </c>
      <c r="B602">
        <v>10000</v>
      </c>
      <c r="C602">
        <v>50000</v>
      </c>
      <c r="D602" s="4">
        <v>45974</v>
      </c>
      <c r="E602" t="s">
        <v>77</v>
      </c>
      <c r="F602" t="s">
        <v>1976</v>
      </c>
      <c r="G602" t="s">
        <v>1977</v>
      </c>
      <c r="I602">
        <v>1</v>
      </c>
      <c r="J602" t="s">
        <v>984</v>
      </c>
      <c r="K602">
        <v>73</v>
      </c>
      <c r="L602" t="s">
        <v>648</v>
      </c>
      <c r="M602" t="s">
        <v>163</v>
      </c>
      <c r="N602" t="s">
        <v>649</v>
      </c>
      <c r="O602" t="s">
        <v>650</v>
      </c>
      <c r="P602">
        <v>66900</v>
      </c>
      <c r="S602" s="4">
        <v>45972</v>
      </c>
      <c r="U602">
        <v>12</v>
      </c>
      <c r="V602">
        <v>802800</v>
      </c>
      <c r="W602" t="s">
        <v>85</v>
      </c>
      <c r="X602" t="s">
        <v>1972</v>
      </c>
      <c r="Y602">
        <v>0</v>
      </c>
      <c r="Z602">
        <v>424026</v>
      </c>
      <c r="AA602">
        <v>378774</v>
      </c>
      <c r="AB602">
        <v>0</v>
      </c>
      <c r="AC602">
        <v>0</v>
      </c>
      <c r="AD602">
        <v>0</v>
      </c>
      <c r="AG602">
        <v>0</v>
      </c>
      <c r="AP602" t="s">
        <v>1973</v>
      </c>
      <c r="AQ602" t="s">
        <v>653</v>
      </c>
      <c r="AR602" t="s">
        <v>654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80</v>
      </c>
      <c r="BC602" t="s">
        <v>1974</v>
      </c>
      <c r="BD602">
        <v>0</v>
      </c>
      <c r="BF602" t="s">
        <v>653</v>
      </c>
      <c r="BI602" t="s">
        <v>1975</v>
      </c>
      <c r="BJ602" s="5" t="str">
        <f>VLOOKUP(A602,ReferenceTable[],4,FALSE)</f>
        <v>CCLM1001</v>
      </c>
      <c r="BK602">
        <f>VLOOKUP(A602,ReferenceTable[],5,FALSE)</f>
        <v>0</v>
      </c>
      <c r="BL602">
        <f>VLOOKUP(A602,ReferenceTable[],6,FALSE)</f>
        <v>0</v>
      </c>
      <c r="BM602">
        <f>VLOOKUP(A602,ReferenceTable[],7,FALSE)</f>
        <v>0</v>
      </c>
      <c r="BN602" s="4">
        <f>VLOOKUP(A602,ReferenceTable[],9,FALSE)</f>
        <v>45967</v>
      </c>
      <c r="BO602">
        <f>VLOOKUP(A602,ReferenceTable[],10,FALSE)</f>
        <v>1732500</v>
      </c>
      <c r="BP602">
        <f>VLOOKUP(A602,ReferenceTable[],11,FALSE)</f>
        <v>1732500</v>
      </c>
      <c r="BQ602">
        <f>VLOOKUP(A602,ReferenceTable[],12,FALSE)</f>
        <v>0</v>
      </c>
      <c r="BR602">
        <f>VLOOKUP(A602,ReferenceTable[],14,FALSE)</f>
        <v>0</v>
      </c>
      <c r="BS602" s="4">
        <f>VLOOKUP(A602,ReferenceTable[],15,FALSE)</f>
        <v>45972</v>
      </c>
      <c r="BT602">
        <f>VLOOKUP(A602,ReferenceTable[],16,FALSE)</f>
        <v>2</v>
      </c>
      <c r="BU602" t="str">
        <f>VLOOKUP(A602,ReferenceTable[],17,FALSE)</f>
        <v>JC</v>
      </c>
      <c r="BV602" s="4">
        <f>VLOOKUP(A602,ReferenceTable[],18,FALSE)</f>
        <v>45947</v>
      </c>
      <c r="BW602" s="4">
        <f>VLOOKUP(A602,ReferenceTable[],19,FALSE)</f>
        <v>45945</v>
      </c>
      <c r="BX602">
        <f>VLOOKUP(A602,ReferenceTable[],20,FALSE)</f>
        <v>5018112</v>
      </c>
    </row>
    <row r="603" spans="1:76">
      <c r="A603" t="s">
        <v>1970</v>
      </c>
      <c r="B603">
        <v>10000</v>
      </c>
      <c r="C603">
        <v>60000</v>
      </c>
      <c r="D603" s="4">
        <v>45974</v>
      </c>
      <c r="E603" t="s">
        <v>77</v>
      </c>
      <c r="F603" t="s">
        <v>1976</v>
      </c>
      <c r="G603" t="s">
        <v>1977</v>
      </c>
      <c r="I603">
        <v>2</v>
      </c>
      <c r="J603" t="s">
        <v>984</v>
      </c>
      <c r="K603">
        <v>96</v>
      </c>
      <c r="L603" t="s">
        <v>392</v>
      </c>
      <c r="M603" t="s">
        <v>393</v>
      </c>
      <c r="N603" t="s">
        <v>214</v>
      </c>
      <c r="O603" t="s">
        <v>215</v>
      </c>
      <c r="P603">
        <v>151375</v>
      </c>
      <c r="S603" s="4">
        <v>45972</v>
      </c>
      <c r="U603">
        <v>6</v>
      </c>
      <c r="V603">
        <v>908250</v>
      </c>
      <c r="W603" t="s">
        <v>85</v>
      </c>
      <c r="X603" t="s">
        <v>1972</v>
      </c>
      <c r="Y603">
        <v>0</v>
      </c>
      <c r="Z603">
        <v>905372</v>
      </c>
      <c r="AA603">
        <v>2878</v>
      </c>
      <c r="AB603">
        <v>0</v>
      </c>
      <c r="AC603">
        <v>0</v>
      </c>
      <c r="AD603">
        <v>0</v>
      </c>
      <c r="AG603">
        <v>0</v>
      </c>
      <c r="AP603" t="s">
        <v>1973</v>
      </c>
      <c r="AQ603" t="s">
        <v>653</v>
      </c>
      <c r="AR603" t="s">
        <v>654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80</v>
      </c>
      <c r="BC603" t="s">
        <v>1974</v>
      </c>
      <c r="BD603">
        <v>0</v>
      </c>
      <c r="BF603" t="s">
        <v>653</v>
      </c>
      <c r="BI603" t="s">
        <v>1975</v>
      </c>
      <c r="BJ603" s="5" t="str">
        <f>VLOOKUP(A603,ReferenceTable[],4,FALSE)</f>
        <v>CCLM1001</v>
      </c>
      <c r="BK603">
        <f>VLOOKUP(A603,ReferenceTable[],5,FALSE)</f>
        <v>0</v>
      </c>
      <c r="BL603">
        <f>VLOOKUP(A603,ReferenceTable[],6,FALSE)</f>
        <v>0</v>
      </c>
      <c r="BM603">
        <f>VLOOKUP(A603,ReferenceTable[],7,FALSE)</f>
        <v>0</v>
      </c>
      <c r="BN603" s="4">
        <f>VLOOKUP(A603,ReferenceTable[],9,FALSE)</f>
        <v>45967</v>
      </c>
      <c r="BO603">
        <f>VLOOKUP(A603,ReferenceTable[],10,FALSE)</f>
        <v>1732500</v>
      </c>
      <c r="BP603">
        <f>VLOOKUP(A603,ReferenceTable[],11,FALSE)</f>
        <v>1732500</v>
      </c>
      <c r="BQ603">
        <f>VLOOKUP(A603,ReferenceTable[],12,FALSE)</f>
        <v>0</v>
      </c>
      <c r="BR603">
        <f>VLOOKUP(A603,ReferenceTable[],14,FALSE)</f>
        <v>0</v>
      </c>
      <c r="BS603" s="4">
        <f>VLOOKUP(A603,ReferenceTable[],15,FALSE)</f>
        <v>45972</v>
      </c>
      <c r="BT603">
        <f>VLOOKUP(A603,ReferenceTable[],16,FALSE)</f>
        <v>2</v>
      </c>
      <c r="BU603" t="str">
        <f>VLOOKUP(A603,ReferenceTable[],17,FALSE)</f>
        <v>JC</v>
      </c>
      <c r="BV603" s="4">
        <f>VLOOKUP(A603,ReferenceTable[],18,FALSE)</f>
        <v>45947</v>
      </c>
      <c r="BW603" s="4">
        <f>VLOOKUP(A603,ReferenceTable[],19,FALSE)</f>
        <v>45945</v>
      </c>
      <c r="BX603">
        <f>VLOOKUP(A603,ReferenceTable[],20,FALSE)</f>
        <v>5018112</v>
      </c>
    </row>
    <row r="604" spans="1:76">
      <c r="A604" t="s">
        <v>1970</v>
      </c>
      <c r="B604">
        <v>10000</v>
      </c>
      <c r="C604">
        <v>70000</v>
      </c>
      <c r="D604" s="4">
        <v>45974</v>
      </c>
      <c r="E604" t="s">
        <v>77</v>
      </c>
      <c r="F604" t="s">
        <v>1976</v>
      </c>
      <c r="G604" t="s">
        <v>1977</v>
      </c>
      <c r="I604">
        <v>2</v>
      </c>
      <c r="J604" t="s">
        <v>984</v>
      </c>
      <c r="K604">
        <v>96</v>
      </c>
      <c r="L604" t="s">
        <v>392</v>
      </c>
      <c r="M604" t="s">
        <v>393</v>
      </c>
      <c r="N604" t="s">
        <v>394</v>
      </c>
      <c r="O604" t="s">
        <v>395</v>
      </c>
      <c r="P604">
        <v>105000</v>
      </c>
      <c r="S604" s="4">
        <v>45973</v>
      </c>
      <c r="U604">
        <v>6</v>
      </c>
      <c r="V604">
        <v>630000</v>
      </c>
      <c r="W604" t="s">
        <v>85</v>
      </c>
      <c r="X604" t="s">
        <v>1972</v>
      </c>
      <c r="Y604">
        <v>0</v>
      </c>
      <c r="Z604">
        <v>628003</v>
      </c>
      <c r="AA604">
        <v>1997</v>
      </c>
      <c r="AB604">
        <v>0</v>
      </c>
      <c r="AC604">
        <v>0</v>
      </c>
      <c r="AD604">
        <v>0</v>
      </c>
      <c r="AG604">
        <v>0</v>
      </c>
      <c r="AP604" t="s">
        <v>1973</v>
      </c>
      <c r="AQ604" t="s">
        <v>653</v>
      </c>
      <c r="AR604" t="s">
        <v>654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80</v>
      </c>
      <c r="BC604" t="s">
        <v>1974</v>
      </c>
      <c r="BD604">
        <v>0</v>
      </c>
      <c r="BF604" t="s">
        <v>653</v>
      </c>
      <c r="BI604" t="s">
        <v>1975</v>
      </c>
      <c r="BJ604" s="5" t="str">
        <f>VLOOKUP(A604,ReferenceTable[],4,FALSE)</f>
        <v>CCLM1001</v>
      </c>
      <c r="BK604">
        <f>VLOOKUP(A604,ReferenceTable[],5,FALSE)</f>
        <v>0</v>
      </c>
      <c r="BL604">
        <f>VLOOKUP(A604,ReferenceTable[],6,FALSE)</f>
        <v>0</v>
      </c>
      <c r="BM604">
        <f>VLOOKUP(A604,ReferenceTable[],7,FALSE)</f>
        <v>0</v>
      </c>
      <c r="BN604" s="4">
        <f>VLOOKUP(A604,ReferenceTable[],9,FALSE)</f>
        <v>45967</v>
      </c>
      <c r="BO604">
        <f>VLOOKUP(A604,ReferenceTable[],10,FALSE)</f>
        <v>1732500</v>
      </c>
      <c r="BP604">
        <f>VLOOKUP(A604,ReferenceTable[],11,FALSE)</f>
        <v>1732500</v>
      </c>
      <c r="BQ604">
        <f>VLOOKUP(A604,ReferenceTable[],12,FALSE)</f>
        <v>0</v>
      </c>
      <c r="BR604">
        <f>VLOOKUP(A604,ReferenceTable[],14,FALSE)</f>
        <v>0</v>
      </c>
      <c r="BS604" s="4">
        <f>VLOOKUP(A604,ReferenceTable[],15,FALSE)</f>
        <v>45972</v>
      </c>
      <c r="BT604">
        <f>VLOOKUP(A604,ReferenceTable[],16,FALSE)</f>
        <v>2</v>
      </c>
      <c r="BU604" t="str">
        <f>VLOOKUP(A604,ReferenceTable[],17,FALSE)</f>
        <v>JC</v>
      </c>
      <c r="BV604" s="4">
        <f>VLOOKUP(A604,ReferenceTable[],18,FALSE)</f>
        <v>45947</v>
      </c>
      <c r="BW604" s="4">
        <f>VLOOKUP(A604,ReferenceTable[],19,FALSE)</f>
        <v>45945</v>
      </c>
      <c r="BX604">
        <f>VLOOKUP(A604,ReferenceTable[],20,FALSE)</f>
        <v>5018112</v>
      </c>
    </row>
    <row r="605" spans="1:76">
      <c r="A605" t="s">
        <v>1970</v>
      </c>
      <c r="B605">
        <v>20000</v>
      </c>
      <c r="C605">
        <v>10000</v>
      </c>
      <c r="D605" s="4">
        <v>45966</v>
      </c>
      <c r="E605" t="s">
        <v>77</v>
      </c>
      <c r="F605" t="s">
        <v>1971</v>
      </c>
      <c r="G605">
        <v>59600</v>
      </c>
      <c r="I605">
        <v>1</v>
      </c>
      <c r="J605" t="s">
        <v>984</v>
      </c>
      <c r="K605">
        <v>73</v>
      </c>
      <c r="L605" t="s">
        <v>648</v>
      </c>
      <c r="M605" t="s">
        <v>163</v>
      </c>
      <c r="N605" t="s">
        <v>649</v>
      </c>
      <c r="O605" t="s">
        <v>650</v>
      </c>
      <c r="P605">
        <v>459</v>
      </c>
      <c r="S605" s="4">
        <v>45962</v>
      </c>
      <c r="U605">
        <v>12</v>
      </c>
      <c r="V605">
        <v>5508</v>
      </c>
      <c r="W605" t="s">
        <v>85</v>
      </c>
      <c r="X605" t="s">
        <v>1972</v>
      </c>
      <c r="Y605">
        <v>0</v>
      </c>
      <c r="Z605">
        <v>1538250</v>
      </c>
      <c r="AA605">
        <v>-1532742</v>
      </c>
      <c r="AB605">
        <v>0</v>
      </c>
      <c r="AC605">
        <v>0</v>
      </c>
      <c r="AD605">
        <v>0</v>
      </c>
      <c r="AG605">
        <v>0</v>
      </c>
      <c r="AP605" t="s">
        <v>1973</v>
      </c>
      <c r="AQ605" t="s">
        <v>653</v>
      </c>
      <c r="AR605" t="s">
        <v>654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80</v>
      </c>
      <c r="BC605" t="s">
        <v>1974</v>
      </c>
      <c r="BD605">
        <v>0</v>
      </c>
      <c r="BF605" t="s">
        <v>653</v>
      </c>
      <c r="BI605" t="s">
        <v>1975</v>
      </c>
      <c r="BJ605" s="5" t="str">
        <f>VLOOKUP(A605,ReferenceTable[],4,FALSE)</f>
        <v>CCLM1001</v>
      </c>
      <c r="BK605">
        <f>VLOOKUP(A605,ReferenceTable[],5,FALSE)</f>
        <v>0</v>
      </c>
      <c r="BL605">
        <f>VLOOKUP(A605,ReferenceTable[],6,FALSE)</f>
        <v>0</v>
      </c>
      <c r="BM605">
        <f>VLOOKUP(A605,ReferenceTable[],7,FALSE)</f>
        <v>0</v>
      </c>
      <c r="BN605" s="4">
        <f>VLOOKUP(A605,ReferenceTable[],9,FALSE)</f>
        <v>45967</v>
      </c>
      <c r="BO605">
        <f>VLOOKUP(A605,ReferenceTable[],10,FALSE)</f>
        <v>1732500</v>
      </c>
      <c r="BP605">
        <f>VLOOKUP(A605,ReferenceTable[],11,FALSE)</f>
        <v>1732500</v>
      </c>
      <c r="BQ605">
        <f>VLOOKUP(A605,ReferenceTable[],12,FALSE)</f>
        <v>0</v>
      </c>
      <c r="BR605">
        <f>VLOOKUP(A605,ReferenceTable[],14,FALSE)</f>
        <v>0</v>
      </c>
      <c r="BS605" s="4">
        <f>VLOOKUP(A605,ReferenceTable[],15,FALSE)</f>
        <v>45972</v>
      </c>
      <c r="BT605">
        <f>VLOOKUP(A605,ReferenceTable[],16,FALSE)</f>
        <v>2</v>
      </c>
      <c r="BU605" t="str">
        <f>VLOOKUP(A605,ReferenceTable[],17,FALSE)</f>
        <v>JC</v>
      </c>
      <c r="BV605" s="4">
        <f>VLOOKUP(A605,ReferenceTable[],18,FALSE)</f>
        <v>45947</v>
      </c>
      <c r="BW605" s="4">
        <f>VLOOKUP(A605,ReferenceTable[],19,FALSE)</f>
        <v>45945</v>
      </c>
      <c r="BX605">
        <f>VLOOKUP(A605,ReferenceTable[],20,FALSE)</f>
        <v>5018112</v>
      </c>
    </row>
    <row r="606" spans="1:76">
      <c r="A606" t="s">
        <v>1970</v>
      </c>
      <c r="B606">
        <v>20000</v>
      </c>
      <c r="C606">
        <v>30000</v>
      </c>
      <c r="D606" s="4">
        <v>45966</v>
      </c>
      <c r="E606" t="s">
        <v>77</v>
      </c>
      <c r="F606" t="s">
        <v>1971</v>
      </c>
      <c r="G606">
        <v>59600</v>
      </c>
      <c r="I606">
        <v>2</v>
      </c>
      <c r="J606" t="s">
        <v>984</v>
      </c>
      <c r="K606">
        <v>96</v>
      </c>
      <c r="L606" t="s">
        <v>392</v>
      </c>
      <c r="M606" t="s">
        <v>393</v>
      </c>
      <c r="N606" t="s">
        <v>214</v>
      </c>
      <c r="O606" t="s">
        <v>215</v>
      </c>
      <c r="P606">
        <v>141750</v>
      </c>
      <c r="S606" s="4">
        <v>45964</v>
      </c>
      <c r="U606">
        <v>6</v>
      </c>
      <c r="V606">
        <v>850500</v>
      </c>
      <c r="W606" t="s">
        <v>85</v>
      </c>
      <c r="X606" t="s">
        <v>1972</v>
      </c>
      <c r="Y606">
        <v>0</v>
      </c>
      <c r="Z606">
        <v>853556</v>
      </c>
      <c r="AA606">
        <v>-3056</v>
      </c>
      <c r="AB606">
        <v>0</v>
      </c>
      <c r="AC606">
        <v>0</v>
      </c>
      <c r="AD606">
        <v>0</v>
      </c>
      <c r="AG606">
        <v>0</v>
      </c>
      <c r="AP606" t="s">
        <v>1973</v>
      </c>
      <c r="AQ606" t="s">
        <v>653</v>
      </c>
      <c r="AR606" t="s">
        <v>654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80</v>
      </c>
      <c r="BC606" t="s">
        <v>1974</v>
      </c>
      <c r="BD606">
        <v>0</v>
      </c>
      <c r="BF606" t="s">
        <v>653</v>
      </c>
      <c r="BI606" t="s">
        <v>1975</v>
      </c>
      <c r="BJ606" s="5" t="str">
        <f>VLOOKUP(A606,ReferenceTable[],4,FALSE)</f>
        <v>CCLM1001</v>
      </c>
      <c r="BK606">
        <f>VLOOKUP(A606,ReferenceTable[],5,FALSE)</f>
        <v>0</v>
      </c>
      <c r="BL606">
        <f>VLOOKUP(A606,ReferenceTable[],6,FALSE)</f>
        <v>0</v>
      </c>
      <c r="BM606">
        <f>VLOOKUP(A606,ReferenceTable[],7,FALSE)</f>
        <v>0</v>
      </c>
      <c r="BN606" s="4">
        <f>VLOOKUP(A606,ReferenceTable[],9,FALSE)</f>
        <v>45967</v>
      </c>
      <c r="BO606">
        <f>VLOOKUP(A606,ReferenceTable[],10,FALSE)</f>
        <v>1732500</v>
      </c>
      <c r="BP606">
        <f>VLOOKUP(A606,ReferenceTable[],11,FALSE)</f>
        <v>1732500</v>
      </c>
      <c r="BQ606">
        <f>VLOOKUP(A606,ReferenceTable[],12,FALSE)</f>
        <v>0</v>
      </c>
      <c r="BR606">
        <f>VLOOKUP(A606,ReferenceTable[],14,FALSE)</f>
        <v>0</v>
      </c>
      <c r="BS606" s="4">
        <f>VLOOKUP(A606,ReferenceTable[],15,FALSE)</f>
        <v>45972</v>
      </c>
      <c r="BT606">
        <f>VLOOKUP(A606,ReferenceTable[],16,FALSE)</f>
        <v>2</v>
      </c>
      <c r="BU606" t="str">
        <f>VLOOKUP(A606,ReferenceTable[],17,FALSE)</f>
        <v>JC</v>
      </c>
      <c r="BV606" s="4">
        <f>VLOOKUP(A606,ReferenceTable[],18,FALSE)</f>
        <v>45947</v>
      </c>
      <c r="BW606" s="4">
        <f>VLOOKUP(A606,ReferenceTable[],19,FALSE)</f>
        <v>45945</v>
      </c>
      <c r="BX606">
        <f>VLOOKUP(A606,ReferenceTable[],20,FALSE)</f>
        <v>5018112</v>
      </c>
    </row>
    <row r="607" spans="1:76">
      <c r="A607" t="s">
        <v>1970</v>
      </c>
      <c r="B607">
        <v>20000</v>
      </c>
      <c r="C607">
        <v>40000</v>
      </c>
      <c r="D607" s="4">
        <v>45966</v>
      </c>
      <c r="E607" t="s">
        <v>77</v>
      </c>
      <c r="F607" t="s">
        <v>1971</v>
      </c>
      <c r="G607">
        <v>59600</v>
      </c>
      <c r="I607">
        <v>2</v>
      </c>
      <c r="J607" t="s">
        <v>984</v>
      </c>
      <c r="K607">
        <v>96</v>
      </c>
      <c r="L607" t="s">
        <v>392</v>
      </c>
      <c r="M607" t="s">
        <v>393</v>
      </c>
      <c r="N607" t="s">
        <v>785</v>
      </c>
      <c r="O607" t="s">
        <v>786</v>
      </c>
      <c r="P607">
        <v>29707</v>
      </c>
      <c r="S607" s="4">
        <v>45965</v>
      </c>
      <c r="U607">
        <v>6</v>
      </c>
      <c r="V607">
        <v>178242</v>
      </c>
      <c r="W607" t="s">
        <v>85</v>
      </c>
      <c r="X607" t="s">
        <v>1972</v>
      </c>
      <c r="Y607">
        <v>0</v>
      </c>
      <c r="Z607">
        <v>178883</v>
      </c>
      <c r="AA607">
        <v>-641</v>
      </c>
      <c r="AB607">
        <v>0</v>
      </c>
      <c r="AC607">
        <v>0</v>
      </c>
      <c r="AD607">
        <v>0</v>
      </c>
      <c r="AG607">
        <v>0</v>
      </c>
      <c r="AP607" t="s">
        <v>1973</v>
      </c>
      <c r="AQ607" t="s">
        <v>653</v>
      </c>
      <c r="AR607" t="s">
        <v>654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80</v>
      </c>
      <c r="BC607" t="s">
        <v>1974</v>
      </c>
      <c r="BD607">
        <v>0</v>
      </c>
      <c r="BF607" t="s">
        <v>653</v>
      </c>
      <c r="BI607" t="s">
        <v>1975</v>
      </c>
      <c r="BJ607" s="5" t="str">
        <f>VLOOKUP(A607,ReferenceTable[],4,FALSE)</f>
        <v>CCLM1001</v>
      </c>
      <c r="BK607">
        <f>VLOOKUP(A607,ReferenceTable[],5,FALSE)</f>
        <v>0</v>
      </c>
      <c r="BL607">
        <f>VLOOKUP(A607,ReferenceTable[],6,FALSE)</f>
        <v>0</v>
      </c>
      <c r="BM607">
        <f>VLOOKUP(A607,ReferenceTable[],7,FALSE)</f>
        <v>0</v>
      </c>
      <c r="BN607" s="4">
        <f>VLOOKUP(A607,ReferenceTable[],9,FALSE)</f>
        <v>45967</v>
      </c>
      <c r="BO607">
        <f>VLOOKUP(A607,ReferenceTable[],10,FALSE)</f>
        <v>1732500</v>
      </c>
      <c r="BP607">
        <f>VLOOKUP(A607,ReferenceTable[],11,FALSE)</f>
        <v>1732500</v>
      </c>
      <c r="BQ607">
        <f>VLOOKUP(A607,ReferenceTable[],12,FALSE)</f>
        <v>0</v>
      </c>
      <c r="BR607">
        <f>VLOOKUP(A607,ReferenceTable[],14,FALSE)</f>
        <v>0</v>
      </c>
      <c r="BS607" s="4">
        <f>VLOOKUP(A607,ReferenceTable[],15,FALSE)</f>
        <v>45972</v>
      </c>
      <c r="BT607">
        <f>VLOOKUP(A607,ReferenceTable[],16,FALSE)</f>
        <v>2</v>
      </c>
      <c r="BU607" t="str">
        <f>VLOOKUP(A607,ReferenceTable[],17,FALSE)</f>
        <v>JC</v>
      </c>
      <c r="BV607" s="4">
        <f>VLOOKUP(A607,ReferenceTable[],18,FALSE)</f>
        <v>45947</v>
      </c>
      <c r="BW607" s="4">
        <f>VLOOKUP(A607,ReferenceTable[],19,FALSE)</f>
        <v>45945</v>
      </c>
      <c r="BX607">
        <f>VLOOKUP(A607,ReferenceTable[],20,FALSE)</f>
        <v>5018112</v>
      </c>
    </row>
    <row r="608" spans="1:76">
      <c r="A608" t="s">
        <v>1978</v>
      </c>
      <c r="B608">
        <v>10000</v>
      </c>
      <c r="C608">
        <v>50000</v>
      </c>
      <c r="D608" s="4">
        <v>45965</v>
      </c>
      <c r="E608" t="s">
        <v>77</v>
      </c>
      <c r="F608">
        <v>0.439768518518519</v>
      </c>
      <c r="G608">
        <v>61110</v>
      </c>
      <c r="I608">
        <v>2</v>
      </c>
      <c r="J608" t="s">
        <v>984</v>
      </c>
      <c r="K608">
        <v>96</v>
      </c>
      <c r="L608" t="s">
        <v>392</v>
      </c>
      <c r="M608" t="s">
        <v>393</v>
      </c>
      <c r="N608" t="s">
        <v>785</v>
      </c>
      <c r="O608" t="s">
        <v>786</v>
      </c>
      <c r="P608">
        <v>68250</v>
      </c>
      <c r="S608" s="4">
        <v>45962</v>
      </c>
      <c r="U608">
        <v>6</v>
      </c>
      <c r="V608">
        <v>409500</v>
      </c>
      <c r="W608" t="s">
        <v>85</v>
      </c>
      <c r="X608" t="s">
        <v>1979</v>
      </c>
      <c r="Y608">
        <v>0</v>
      </c>
      <c r="Z608">
        <v>236448</v>
      </c>
      <c r="AA608">
        <v>173052</v>
      </c>
      <c r="AB608">
        <v>0</v>
      </c>
      <c r="AC608">
        <v>0</v>
      </c>
      <c r="AD608">
        <v>0</v>
      </c>
      <c r="AG608">
        <v>0</v>
      </c>
      <c r="AP608" t="s">
        <v>1980</v>
      </c>
      <c r="AQ608" t="s">
        <v>653</v>
      </c>
      <c r="AR608" t="s">
        <v>654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80</v>
      </c>
      <c r="BC608" t="s">
        <v>1981</v>
      </c>
      <c r="BD608">
        <v>0</v>
      </c>
      <c r="BF608" t="s">
        <v>653</v>
      </c>
      <c r="BI608" t="s">
        <v>1982</v>
      </c>
      <c r="BJ608" s="5" t="str">
        <f>VLOOKUP(A608,ReferenceTable[],4,FALSE)</f>
        <v>CCLM1001</v>
      </c>
      <c r="BK608">
        <f>VLOOKUP(A608,ReferenceTable[],5,FALSE)</f>
        <v>0</v>
      </c>
      <c r="BL608">
        <f>VLOOKUP(A608,ReferenceTable[],6,FALSE)</f>
        <v>0</v>
      </c>
      <c r="BM608">
        <f>VLOOKUP(A608,ReferenceTable[],7,FALSE)</f>
        <v>0</v>
      </c>
      <c r="BN608" s="4">
        <f>VLOOKUP(A608,ReferenceTable[],9,FALSE)</f>
        <v>45960</v>
      </c>
      <c r="BO608">
        <f>VLOOKUP(A608,ReferenceTable[],10,FALSE)</f>
        <v>724500</v>
      </c>
      <c r="BP608">
        <f>VLOOKUP(A608,ReferenceTable[],11,FALSE)</f>
        <v>724500</v>
      </c>
      <c r="BQ608">
        <f>VLOOKUP(A608,ReferenceTable[],12,FALSE)</f>
        <v>0</v>
      </c>
      <c r="BR608">
        <f>VLOOKUP(A608,ReferenceTable[],14,FALSE)</f>
        <v>0</v>
      </c>
      <c r="BS608" s="4">
        <f>VLOOKUP(A608,ReferenceTable[],15,FALSE)</f>
        <v>45964</v>
      </c>
      <c r="BT608">
        <f>VLOOKUP(A608,ReferenceTable[],16,FALSE)</f>
        <v>2</v>
      </c>
      <c r="BU608" t="str">
        <f>VLOOKUP(A608,ReferenceTable[],17,FALSE)</f>
        <v>JC</v>
      </c>
      <c r="BV608" s="4">
        <f>VLOOKUP(A608,ReferenceTable[],18,FALSE)</f>
        <v>45947</v>
      </c>
      <c r="BW608" s="4">
        <f>VLOOKUP(A608,ReferenceTable[],19,FALSE)</f>
        <v>45953</v>
      </c>
      <c r="BX608">
        <f>VLOOKUP(A608,ReferenceTable[],20,FALSE)</f>
        <v>2714508</v>
      </c>
    </row>
    <row r="609" spans="1:76">
      <c r="A609" t="s">
        <v>1978</v>
      </c>
      <c r="B609">
        <v>10000</v>
      </c>
      <c r="C609">
        <v>60000</v>
      </c>
      <c r="D609" s="4">
        <v>45965</v>
      </c>
      <c r="E609" t="s">
        <v>77</v>
      </c>
      <c r="F609">
        <v>0.439768518518519</v>
      </c>
      <c r="G609">
        <v>61110</v>
      </c>
      <c r="I609">
        <v>2</v>
      </c>
      <c r="J609" t="s">
        <v>984</v>
      </c>
      <c r="K609">
        <v>96</v>
      </c>
      <c r="L609" t="s">
        <v>392</v>
      </c>
      <c r="M609" t="s">
        <v>393</v>
      </c>
      <c r="N609" t="s">
        <v>214</v>
      </c>
      <c r="O609" t="s">
        <v>215</v>
      </c>
      <c r="P609">
        <v>140875</v>
      </c>
      <c r="S609" s="4">
        <v>45962</v>
      </c>
      <c r="U609">
        <v>6</v>
      </c>
      <c r="V609">
        <v>845250</v>
      </c>
      <c r="W609" t="s">
        <v>85</v>
      </c>
      <c r="X609" t="s">
        <v>1979</v>
      </c>
      <c r="Y609">
        <v>0</v>
      </c>
      <c r="Z609">
        <v>488052</v>
      </c>
      <c r="AA609">
        <v>357198</v>
      </c>
      <c r="AB609">
        <v>0</v>
      </c>
      <c r="AC609">
        <v>0</v>
      </c>
      <c r="AD609">
        <v>0</v>
      </c>
      <c r="AG609">
        <v>0</v>
      </c>
      <c r="AP609" t="s">
        <v>1980</v>
      </c>
      <c r="AQ609" t="s">
        <v>653</v>
      </c>
      <c r="AR609" t="s">
        <v>654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80</v>
      </c>
      <c r="BC609" t="s">
        <v>1981</v>
      </c>
      <c r="BD609">
        <v>0</v>
      </c>
      <c r="BF609" t="s">
        <v>653</v>
      </c>
      <c r="BI609" t="s">
        <v>1982</v>
      </c>
      <c r="BJ609" s="5" t="str">
        <f>VLOOKUP(A609,ReferenceTable[],4,FALSE)</f>
        <v>CCLM1001</v>
      </c>
      <c r="BK609">
        <f>VLOOKUP(A609,ReferenceTable[],5,FALSE)</f>
        <v>0</v>
      </c>
      <c r="BL609">
        <f>VLOOKUP(A609,ReferenceTable[],6,FALSE)</f>
        <v>0</v>
      </c>
      <c r="BM609">
        <f>VLOOKUP(A609,ReferenceTable[],7,FALSE)</f>
        <v>0</v>
      </c>
      <c r="BN609" s="4">
        <f>VLOOKUP(A609,ReferenceTable[],9,FALSE)</f>
        <v>45960</v>
      </c>
      <c r="BO609">
        <f>VLOOKUP(A609,ReferenceTable[],10,FALSE)</f>
        <v>724500</v>
      </c>
      <c r="BP609">
        <f>VLOOKUP(A609,ReferenceTable[],11,FALSE)</f>
        <v>724500</v>
      </c>
      <c r="BQ609">
        <f>VLOOKUP(A609,ReferenceTable[],12,FALSE)</f>
        <v>0</v>
      </c>
      <c r="BR609">
        <f>VLOOKUP(A609,ReferenceTable[],14,FALSE)</f>
        <v>0</v>
      </c>
      <c r="BS609" s="4">
        <f>VLOOKUP(A609,ReferenceTable[],15,FALSE)</f>
        <v>45964</v>
      </c>
      <c r="BT609">
        <f>VLOOKUP(A609,ReferenceTable[],16,FALSE)</f>
        <v>2</v>
      </c>
      <c r="BU609" t="str">
        <f>VLOOKUP(A609,ReferenceTable[],17,FALSE)</f>
        <v>JC</v>
      </c>
      <c r="BV609" s="4">
        <f>VLOOKUP(A609,ReferenceTable[],18,FALSE)</f>
        <v>45947</v>
      </c>
      <c r="BW609" s="4">
        <f>VLOOKUP(A609,ReferenceTable[],19,FALSE)</f>
        <v>45953</v>
      </c>
      <c r="BX609">
        <f>VLOOKUP(A609,ReferenceTable[],20,FALSE)</f>
        <v>2714508</v>
      </c>
    </row>
    <row r="610" spans="1:76">
      <c r="A610" t="s">
        <v>1983</v>
      </c>
      <c r="B610">
        <v>10000</v>
      </c>
      <c r="C610">
        <v>10000</v>
      </c>
      <c r="D610" s="4">
        <v>45973</v>
      </c>
      <c r="E610" t="s">
        <v>77</v>
      </c>
      <c r="F610" t="s">
        <v>1984</v>
      </c>
      <c r="G610">
        <v>61108</v>
      </c>
      <c r="I610">
        <v>1</v>
      </c>
      <c r="J610" t="s">
        <v>984</v>
      </c>
      <c r="K610">
        <v>73</v>
      </c>
      <c r="L610" t="s">
        <v>648</v>
      </c>
      <c r="M610" t="s">
        <v>163</v>
      </c>
      <c r="N610" t="s">
        <v>1000</v>
      </c>
      <c r="O610" t="s">
        <v>1001</v>
      </c>
      <c r="P610">
        <v>15000</v>
      </c>
      <c r="S610" s="4">
        <v>45972</v>
      </c>
      <c r="U610">
        <v>12</v>
      </c>
      <c r="V610">
        <v>180000</v>
      </c>
      <c r="W610" t="s">
        <v>85</v>
      </c>
      <c r="X610" t="s">
        <v>1985</v>
      </c>
      <c r="Y610">
        <v>0</v>
      </c>
      <c r="Z610">
        <v>178500</v>
      </c>
      <c r="AA610">
        <v>1500</v>
      </c>
      <c r="AB610">
        <v>0</v>
      </c>
      <c r="AC610">
        <v>0</v>
      </c>
      <c r="AD610">
        <v>0</v>
      </c>
      <c r="AG610">
        <v>0</v>
      </c>
      <c r="AP610" t="s">
        <v>1986</v>
      </c>
      <c r="AQ610" t="s">
        <v>653</v>
      </c>
      <c r="AR610" t="s">
        <v>654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80</v>
      </c>
      <c r="BC610" t="s">
        <v>1987</v>
      </c>
      <c r="BD610">
        <v>0</v>
      </c>
      <c r="BF610" t="s">
        <v>653</v>
      </c>
      <c r="BI610" t="s">
        <v>1988</v>
      </c>
      <c r="BJ610" s="5" t="str">
        <f>VLOOKUP(A610,ReferenceTable[],4,FALSE)</f>
        <v>CCLM1001</v>
      </c>
      <c r="BK610">
        <f>VLOOKUP(A610,ReferenceTable[],5,FALSE)</f>
        <v>0</v>
      </c>
      <c r="BL610">
        <f>VLOOKUP(A610,ReferenceTable[],6,FALSE)</f>
        <v>0</v>
      </c>
      <c r="BM610">
        <f>VLOOKUP(A610,ReferenceTable[],7,FALSE)</f>
        <v>0</v>
      </c>
      <c r="BN610" s="4">
        <f>VLOOKUP(A610,ReferenceTable[],9,FALSE)</f>
        <v>45974</v>
      </c>
      <c r="BO610">
        <f>VLOOKUP(A610,ReferenceTable[],10,FALSE)</f>
        <v>178500</v>
      </c>
      <c r="BP610">
        <f>VLOOKUP(A610,ReferenceTable[],11,FALSE)</f>
        <v>178500</v>
      </c>
      <c r="BQ610">
        <f>VLOOKUP(A610,ReferenceTable[],12,FALSE)</f>
        <v>0</v>
      </c>
      <c r="BR610">
        <f>VLOOKUP(A610,ReferenceTable[],14,FALSE)</f>
        <v>0</v>
      </c>
      <c r="BS610" s="4">
        <f>VLOOKUP(A610,ReferenceTable[],15,FALSE)</f>
        <v>45975</v>
      </c>
      <c r="BT610">
        <f>VLOOKUP(A610,ReferenceTable[],16,FALSE)</f>
        <v>2</v>
      </c>
      <c r="BU610" t="str">
        <f>VLOOKUP(A610,ReferenceTable[],17,FALSE)</f>
        <v>JC</v>
      </c>
      <c r="BV610" s="4">
        <f>VLOOKUP(A610,ReferenceTable[],18,FALSE)</f>
        <v>45947</v>
      </c>
      <c r="BW610" s="4">
        <f>VLOOKUP(A610,ReferenceTable[],19,FALSE)</f>
        <v>45972</v>
      </c>
      <c r="BX610">
        <f>VLOOKUP(A610,ReferenceTable[],20,FALSE)</f>
        <v>358500</v>
      </c>
    </row>
    <row r="611" spans="1:76">
      <c r="A611" t="s">
        <v>1983</v>
      </c>
      <c r="B611">
        <v>10000</v>
      </c>
      <c r="C611">
        <v>20000</v>
      </c>
      <c r="D611" s="4">
        <v>45973</v>
      </c>
      <c r="E611" t="s">
        <v>77</v>
      </c>
      <c r="F611" t="s">
        <v>1984</v>
      </c>
      <c r="G611">
        <v>61108</v>
      </c>
      <c r="I611">
        <v>2</v>
      </c>
      <c r="J611" t="s">
        <v>984</v>
      </c>
      <c r="K611">
        <v>96</v>
      </c>
      <c r="L611" t="s">
        <v>392</v>
      </c>
      <c r="M611" t="s">
        <v>393</v>
      </c>
      <c r="N611" t="s">
        <v>785</v>
      </c>
      <c r="O611" t="s">
        <v>786</v>
      </c>
      <c r="P611">
        <v>29750</v>
      </c>
      <c r="S611" s="4">
        <v>45972</v>
      </c>
      <c r="U611">
        <v>6</v>
      </c>
      <c r="V611">
        <v>178500</v>
      </c>
      <c r="W611" t="s">
        <v>85</v>
      </c>
      <c r="X611" t="s">
        <v>1985</v>
      </c>
      <c r="Y611">
        <v>0</v>
      </c>
      <c r="Z611">
        <v>178500</v>
      </c>
      <c r="AA611">
        <v>0</v>
      </c>
      <c r="AB611">
        <v>0</v>
      </c>
      <c r="AC611">
        <v>0</v>
      </c>
      <c r="AD611">
        <v>0</v>
      </c>
      <c r="AG611">
        <v>0</v>
      </c>
      <c r="AP611" t="s">
        <v>1986</v>
      </c>
      <c r="AQ611" t="s">
        <v>653</v>
      </c>
      <c r="AR611" t="s">
        <v>654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80</v>
      </c>
      <c r="BC611" t="s">
        <v>1987</v>
      </c>
      <c r="BD611">
        <v>0</v>
      </c>
      <c r="BF611" t="s">
        <v>653</v>
      </c>
      <c r="BI611" t="s">
        <v>1988</v>
      </c>
      <c r="BJ611" s="5" t="str">
        <f>VLOOKUP(A611,ReferenceTable[],4,FALSE)</f>
        <v>CCLM1001</v>
      </c>
      <c r="BK611">
        <f>VLOOKUP(A611,ReferenceTable[],5,FALSE)</f>
        <v>0</v>
      </c>
      <c r="BL611">
        <f>VLOOKUP(A611,ReferenceTable[],6,FALSE)</f>
        <v>0</v>
      </c>
      <c r="BM611">
        <f>VLOOKUP(A611,ReferenceTable[],7,FALSE)</f>
        <v>0</v>
      </c>
      <c r="BN611" s="4">
        <f>VLOOKUP(A611,ReferenceTable[],9,FALSE)</f>
        <v>45974</v>
      </c>
      <c r="BO611">
        <f>VLOOKUP(A611,ReferenceTable[],10,FALSE)</f>
        <v>178500</v>
      </c>
      <c r="BP611">
        <f>VLOOKUP(A611,ReferenceTable[],11,FALSE)</f>
        <v>178500</v>
      </c>
      <c r="BQ611">
        <f>VLOOKUP(A611,ReferenceTable[],12,FALSE)</f>
        <v>0</v>
      </c>
      <c r="BR611">
        <f>VLOOKUP(A611,ReferenceTable[],14,FALSE)</f>
        <v>0</v>
      </c>
      <c r="BS611" s="4">
        <f>VLOOKUP(A611,ReferenceTable[],15,FALSE)</f>
        <v>45975</v>
      </c>
      <c r="BT611">
        <f>VLOOKUP(A611,ReferenceTable[],16,FALSE)</f>
        <v>2</v>
      </c>
      <c r="BU611" t="str">
        <f>VLOOKUP(A611,ReferenceTable[],17,FALSE)</f>
        <v>JC</v>
      </c>
      <c r="BV611" s="4">
        <f>VLOOKUP(A611,ReferenceTable[],18,FALSE)</f>
        <v>45947</v>
      </c>
      <c r="BW611" s="4">
        <f>VLOOKUP(A611,ReferenceTable[],19,FALSE)</f>
        <v>45972</v>
      </c>
      <c r="BX611">
        <f>VLOOKUP(A611,ReferenceTable[],20,FALSE)</f>
        <v>358500</v>
      </c>
    </row>
    <row r="612" spans="1:76">
      <c r="A612" t="s">
        <v>1989</v>
      </c>
      <c r="B612">
        <v>10000</v>
      </c>
      <c r="C612">
        <v>10000</v>
      </c>
      <c r="D612" s="4">
        <v>45974</v>
      </c>
      <c r="E612" t="s">
        <v>77</v>
      </c>
      <c r="F612" t="s">
        <v>1990</v>
      </c>
      <c r="G612">
        <v>61108</v>
      </c>
      <c r="I612">
        <v>1</v>
      </c>
      <c r="J612" t="s">
        <v>984</v>
      </c>
      <c r="K612">
        <v>73</v>
      </c>
      <c r="L612" t="s">
        <v>648</v>
      </c>
      <c r="M612" t="s">
        <v>163</v>
      </c>
      <c r="N612" t="s">
        <v>1000</v>
      </c>
      <c r="O612" t="s">
        <v>1001</v>
      </c>
      <c r="P612">
        <v>26230</v>
      </c>
      <c r="S612" s="4">
        <v>45972</v>
      </c>
      <c r="U612">
        <v>12</v>
      </c>
      <c r="V612">
        <v>314760</v>
      </c>
      <c r="W612" t="s">
        <v>85</v>
      </c>
      <c r="X612" t="s">
        <v>1991</v>
      </c>
      <c r="Y612">
        <v>0</v>
      </c>
      <c r="Z612">
        <v>309750</v>
      </c>
      <c r="AA612">
        <v>5010</v>
      </c>
      <c r="AB612">
        <v>0</v>
      </c>
      <c r="AC612">
        <v>0</v>
      </c>
      <c r="AD612">
        <v>0</v>
      </c>
      <c r="AG612">
        <v>0</v>
      </c>
      <c r="AP612" t="s">
        <v>1992</v>
      </c>
      <c r="AQ612" t="s">
        <v>653</v>
      </c>
      <c r="AR612" t="s">
        <v>654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80</v>
      </c>
      <c r="BC612" t="s">
        <v>1993</v>
      </c>
      <c r="BD612">
        <v>0</v>
      </c>
      <c r="BF612" t="s">
        <v>653</v>
      </c>
      <c r="BI612" t="s">
        <v>1994</v>
      </c>
      <c r="BJ612" s="5" t="str">
        <f>VLOOKUP(A612,ReferenceTable[],4,FALSE)</f>
        <v>CCLM1001</v>
      </c>
      <c r="BK612">
        <f>VLOOKUP(A612,ReferenceTable[],5,FALSE)</f>
        <v>0</v>
      </c>
      <c r="BL612">
        <f>VLOOKUP(A612,ReferenceTable[],6,FALSE)</f>
        <v>0</v>
      </c>
      <c r="BM612">
        <f>VLOOKUP(A612,ReferenceTable[],7,FALSE)</f>
        <v>0</v>
      </c>
      <c r="BN612" s="4">
        <f>VLOOKUP(A612,ReferenceTable[],9,FALSE)</f>
        <v>45973</v>
      </c>
      <c r="BO612">
        <f>VLOOKUP(A612,ReferenceTable[],10,FALSE)</f>
        <v>309750</v>
      </c>
      <c r="BP612">
        <f>VLOOKUP(A612,ReferenceTable[],11,FALSE)</f>
        <v>309750</v>
      </c>
      <c r="BQ612">
        <f>VLOOKUP(A612,ReferenceTable[],12,FALSE)</f>
        <v>0</v>
      </c>
      <c r="BR612">
        <f>VLOOKUP(A612,ReferenceTable[],14,FALSE)</f>
        <v>0</v>
      </c>
      <c r="BS612" s="4">
        <f>VLOOKUP(A612,ReferenceTable[],15,FALSE)</f>
        <v>45979</v>
      </c>
      <c r="BT612">
        <f>VLOOKUP(A612,ReferenceTable[],16,FALSE)</f>
        <v>2</v>
      </c>
      <c r="BU612" t="str">
        <f>VLOOKUP(A612,ReferenceTable[],17,FALSE)</f>
        <v>JC</v>
      </c>
      <c r="BV612" s="4">
        <f>VLOOKUP(A612,ReferenceTable[],18,FALSE)</f>
        <v>45947</v>
      </c>
      <c r="BW612" s="4">
        <f>VLOOKUP(A612,ReferenceTable[],19,FALSE)</f>
        <v>45972</v>
      </c>
      <c r="BX612">
        <f>VLOOKUP(A612,ReferenceTable[],20,FALSE)</f>
        <v>624510</v>
      </c>
    </row>
    <row r="613" spans="1:76">
      <c r="A613" t="s">
        <v>1989</v>
      </c>
      <c r="B613">
        <v>10000</v>
      </c>
      <c r="C613">
        <v>20000</v>
      </c>
      <c r="D613" s="4">
        <v>45974</v>
      </c>
      <c r="E613" t="s">
        <v>77</v>
      </c>
      <c r="F613" t="s">
        <v>1990</v>
      </c>
      <c r="G613">
        <v>61108</v>
      </c>
      <c r="I613">
        <v>2</v>
      </c>
      <c r="J613" t="s">
        <v>984</v>
      </c>
      <c r="K613">
        <v>96</v>
      </c>
      <c r="L613" t="s">
        <v>392</v>
      </c>
      <c r="M613" t="s">
        <v>393</v>
      </c>
      <c r="N613" t="s">
        <v>214</v>
      </c>
      <c r="O613" t="s">
        <v>215</v>
      </c>
      <c r="P613">
        <v>51625</v>
      </c>
      <c r="S613" s="4">
        <v>45973</v>
      </c>
      <c r="U613">
        <v>6</v>
      </c>
      <c r="V613">
        <v>309750</v>
      </c>
      <c r="W613" t="s">
        <v>85</v>
      </c>
      <c r="X613" t="s">
        <v>1991</v>
      </c>
      <c r="Y613">
        <v>0</v>
      </c>
      <c r="Z613">
        <v>309750</v>
      </c>
      <c r="AA613">
        <v>0</v>
      </c>
      <c r="AB613">
        <v>0</v>
      </c>
      <c r="AC613">
        <v>0</v>
      </c>
      <c r="AD613">
        <v>0</v>
      </c>
      <c r="AG613">
        <v>0</v>
      </c>
      <c r="AP613" t="s">
        <v>1992</v>
      </c>
      <c r="AQ613" t="s">
        <v>653</v>
      </c>
      <c r="AR613" t="s">
        <v>654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80</v>
      </c>
      <c r="BC613" t="s">
        <v>1993</v>
      </c>
      <c r="BD613">
        <v>0</v>
      </c>
      <c r="BF613" t="s">
        <v>653</v>
      </c>
      <c r="BI613" t="s">
        <v>1994</v>
      </c>
      <c r="BJ613" s="5" t="str">
        <f>VLOOKUP(A613,ReferenceTable[],4,FALSE)</f>
        <v>CCLM1001</v>
      </c>
      <c r="BK613">
        <f>VLOOKUP(A613,ReferenceTable[],5,FALSE)</f>
        <v>0</v>
      </c>
      <c r="BL613">
        <f>VLOOKUP(A613,ReferenceTable[],6,FALSE)</f>
        <v>0</v>
      </c>
      <c r="BM613">
        <f>VLOOKUP(A613,ReferenceTable[],7,FALSE)</f>
        <v>0</v>
      </c>
      <c r="BN613" s="4">
        <f>VLOOKUP(A613,ReferenceTable[],9,FALSE)</f>
        <v>45973</v>
      </c>
      <c r="BO613">
        <f>VLOOKUP(A613,ReferenceTable[],10,FALSE)</f>
        <v>309750</v>
      </c>
      <c r="BP613">
        <f>VLOOKUP(A613,ReferenceTable[],11,FALSE)</f>
        <v>309750</v>
      </c>
      <c r="BQ613">
        <f>VLOOKUP(A613,ReferenceTable[],12,FALSE)</f>
        <v>0</v>
      </c>
      <c r="BR613">
        <f>VLOOKUP(A613,ReferenceTable[],14,FALSE)</f>
        <v>0</v>
      </c>
      <c r="BS613" s="4">
        <f>VLOOKUP(A613,ReferenceTable[],15,FALSE)</f>
        <v>45979</v>
      </c>
      <c r="BT613">
        <f>VLOOKUP(A613,ReferenceTable[],16,FALSE)</f>
        <v>2</v>
      </c>
      <c r="BU613" t="str">
        <f>VLOOKUP(A613,ReferenceTable[],17,FALSE)</f>
        <v>JC</v>
      </c>
      <c r="BV613" s="4">
        <f>VLOOKUP(A613,ReferenceTable[],18,FALSE)</f>
        <v>45947</v>
      </c>
      <c r="BW613" s="4">
        <f>VLOOKUP(A613,ReferenceTable[],19,FALSE)</f>
        <v>45972</v>
      </c>
      <c r="BX613">
        <f>VLOOKUP(A613,ReferenceTable[],20,FALSE)</f>
        <v>624510</v>
      </c>
    </row>
    <row r="614" spans="1:76">
      <c r="A614" t="s">
        <v>1995</v>
      </c>
      <c r="B614">
        <v>10000</v>
      </c>
      <c r="C614">
        <v>10000</v>
      </c>
      <c r="D614" s="4">
        <v>45982</v>
      </c>
      <c r="E614" t="s">
        <v>77</v>
      </c>
      <c r="F614">
        <v>0.472407407407407</v>
      </c>
      <c r="G614" t="s">
        <v>644</v>
      </c>
      <c r="I614">
        <v>1</v>
      </c>
      <c r="J614" t="s">
        <v>984</v>
      </c>
      <c r="K614">
        <v>60</v>
      </c>
      <c r="L614" t="s">
        <v>278</v>
      </c>
      <c r="M614" t="s">
        <v>82</v>
      </c>
      <c r="N614" t="s">
        <v>279</v>
      </c>
      <c r="O614" t="s">
        <v>280</v>
      </c>
      <c r="P614">
        <v>3334</v>
      </c>
      <c r="S614" s="4">
        <v>45981</v>
      </c>
      <c r="U614">
        <v>6</v>
      </c>
      <c r="V614">
        <v>20004</v>
      </c>
      <c r="W614" t="s">
        <v>85</v>
      </c>
      <c r="X614" t="s">
        <v>487</v>
      </c>
      <c r="Y614">
        <v>0</v>
      </c>
      <c r="Z614">
        <v>20000</v>
      </c>
      <c r="AA614">
        <v>4</v>
      </c>
      <c r="AB614">
        <v>0</v>
      </c>
      <c r="AC614">
        <v>0</v>
      </c>
      <c r="AD614">
        <v>0</v>
      </c>
      <c r="AG614">
        <v>0</v>
      </c>
      <c r="AP614" t="s">
        <v>488</v>
      </c>
      <c r="AQ614" t="s">
        <v>489</v>
      </c>
      <c r="AR614" t="s">
        <v>490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80</v>
      </c>
      <c r="BC614" t="s">
        <v>1996</v>
      </c>
      <c r="BD614">
        <v>0</v>
      </c>
      <c r="BF614" t="s">
        <v>489</v>
      </c>
      <c r="BI614" t="s">
        <v>1997</v>
      </c>
      <c r="BJ614" s="5" t="str">
        <f>VLOOKUP(A614,ReferenceTable[],4,FALSE)</f>
        <v>VEL9001</v>
      </c>
      <c r="BK614" t="str">
        <f>VLOOKUP(A614,ReferenceTable[],5,FALSE)</f>
        <v>3M9471LE</v>
      </c>
      <c r="BL614">
        <f>VLOOKUP(A614,ReferenceTable[],6,FALSE)</f>
        <v>0</v>
      </c>
      <c r="BM614">
        <f>VLOOKUP(A614,ReferenceTable[],7,FALSE)</f>
        <v>0</v>
      </c>
      <c r="BN614" s="4">
        <f>VLOOKUP(A614,ReferenceTable[],9,FALSE)</f>
        <v>45982</v>
      </c>
      <c r="BO614">
        <f>VLOOKUP(A614,ReferenceTable[],10,FALSE)</f>
        <v>20000</v>
      </c>
      <c r="BP614">
        <f>VLOOKUP(A614,ReferenceTable[],11,FALSE)</f>
        <v>20000</v>
      </c>
      <c r="BQ614">
        <f>VLOOKUP(A614,ReferenceTable[],12,FALSE)</f>
        <v>0</v>
      </c>
      <c r="BR614">
        <f>VLOOKUP(A614,ReferenceTable[],14,FALSE)</f>
        <v>0</v>
      </c>
      <c r="BS614" s="4">
        <f>VLOOKUP(A614,ReferenceTable[],15,FALSE)</f>
        <v>45985</v>
      </c>
      <c r="BT614">
        <f>VLOOKUP(A614,ReferenceTable[],16,FALSE)</f>
        <v>2</v>
      </c>
      <c r="BU614" t="str">
        <f>VLOOKUP(A614,ReferenceTable[],17,FALSE)</f>
        <v>JC</v>
      </c>
      <c r="BV614" s="4">
        <f>VLOOKUP(A614,ReferenceTable[],18,FALSE)</f>
        <v>45947</v>
      </c>
      <c r="BW614" s="4">
        <f>VLOOKUP(A614,ReferenceTable[],19,FALSE)</f>
        <v>45981</v>
      </c>
      <c r="BX614">
        <f>VLOOKUP(A614,ReferenceTable[],20,FALSE)</f>
        <v>20004</v>
      </c>
    </row>
    <row r="615" spans="1:76">
      <c r="A615" t="s">
        <v>1998</v>
      </c>
      <c r="B615">
        <v>10000</v>
      </c>
      <c r="C615">
        <v>10000</v>
      </c>
      <c r="D615" s="4">
        <v>45964</v>
      </c>
      <c r="E615" t="s">
        <v>77</v>
      </c>
      <c r="F615" t="s">
        <v>1999</v>
      </c>
      <c r="G615" t="s">
        <v>2000</v>
      </c>
      <c r="I615">
        <v>1</v>
      </c>
      <c r="J615" t="s">
        <v>984</v>
      </c>
      <c r="K615">
        <v>73</v>
      </c>
      <c r="L615" t="s">
        <v>648</v>
      </c>
      <c r="M615" t="s">
        <v>163</v>
      </c>
      <c r="N615" t="s">
        <v>1000</v>
      </c>
      <c r="O615" t="s">
        <v>1001</v>
      </c>
      <c r="P615">
        <v>16875</v>
      </c>
      <c r="S615" s="4">
        <v>45964</v>
      </c>
      <c r="U615">
        <v>2</v>
      </c>
      <c r="V615">
        <v>33750</v>
      </c>
      <c r="W615" t="s">
        <v>85</v>
      </c>
      <c r="X615" t="s">
        <v>2001</v>
      </c>
      <c r="Y615">
        <v>0</v>
      </c>
      <c r="Z615">
        <v>33750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2002</v>
      </c>
      <c r="AQ615" t="s">
        <v>2003</v>
      </c>
      <c r="AR615" t="s">
        <v>2004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80</v>
      </c>
      <c r="BC615" t="s">
        <v>2005</v>
      </c>
      <c r="BD615">
        <v>0</v>
      </c>
      <c r="BF615" t="s">
        <v>2003</v>
      </c>
      <c r="BI615" t="s">
        <v>2006</v>
      </c>
      <c r="BJ615" s="5" t="str">
        <f>VLOOKUP(A615,ReferenceTable[],4,FALSE)</f>
        <v>AD1006</v>
      </c>
      <c r="BK615">
        <f>VLOOKUP(A615,ReferenceTable[],5,FALSE)</f>
        <v>0</v>
      </c>
      <c r="BL615">
        <f>VLOOKUP(A615,ReferenceTable[],6,FALSE)</f>
        <v>0</v>
      </c>
      <c r="BM615">
        <f>VLOOKUP(A615,ReferenceTable[],7,FALSE)</f>
        <v>0</v>
      </c>
      <c r="BN615" s="4">
        <f>VLOOKUP(A615,ReferenceTable[],9,FALSE)</f>
        <v>45966</v>
      </c>
      <c r="BO615">
        <f>VLOOKUP(A615,ReferenceTable[],10,FALSE)</f>
        <v>33750</v>
      </c>
      <c r="BP615">
        <f>VLOOKUP(A615,ReferenceTable[],11,FALSE)</f>
        <v>33750</v>
      </c>
      <c r="BQ615">
        <f>VLOOKUP(A615,ReferenceTable[],12,FALSE)</f>
        <v>0</v>
      </c>
      <c r="BR615">
        <f>VLOOKUP(A615,ReferenceTable[],14,FALSE)</f>
        <v>0</v>
      </c>
      <c r="BS615" s="4">
        <f>VLOOKUP(A615,ReferenceTable[],15,FALSE)</f>
        <v>45971</v>
      </c>
      <c r="BT615">
        <f>VLOOKUP(A615,ReferenceTable[],16,FALSE)</f>
        <v>1</v>
      </c>
      <c r="BU615" t="str">
        <f>VLOOKUP(A615,ReferenceTable[],17,FALSE)</f>
        <v>JT</v>
      </c>
      <c r="BV615" s="4">
        <f>VLOOKUP(A615,ReferenceTable[],18,FALSE)</f>
        <v>45947</v>
      </c>
      <c r="BW615" s="4">
        <f>VLOOKUP(A615,ReferenceTable[],19,FALSE)</f>
        <v>45964</v>
      </c>
      <c r="BX615">
        <f>VLOOKUP(A615,ReferenceTable[],20,FALSE)</f>
        <v>33750</v>
      </c>
    </row>
    <row r="616" spans="1:76">
      <c r="A616" t="s">
        <v>2007</v>
      </c>
      <c r="B616">
        <v>10000</v>
      </c>
      <c r="C616">
        <v>10000</v>
      </c>
      <c r="D616" s="4">
        <v>45965</v>
      </c>
      <c r="E616" t="s">
        <v>77</v>
      </c>
      <c r="F616" t="s">
        <v>2008</v>
      </c>
      <c r="G616" t="s">
        <v>2009</v>
      </c>
      <c r="I616">
        <v>1</v>
      </c>
      <c r="J616" t="s">
        <v>984</v>
      </c>
      <c r="K616">
        <v>73</v>
      </c>
      <c r="L616" t="s">
        <v>648</v>
      </c>
      <c r="M616" t="s">
        <v>163</v>
      </c>
      <c r="N616" t="s">
        <v>1000</v>
      </c>
      <c r="O616" t="s">
        <v>1001</v>
      </c>
      <c r="P616">
        <v>14000</v>
      </c>
      <c r="S616" s="4">
        <v>45965</v>
      </c>
      <c r="U616">
        <v>1</v>
      </c>
      <c r="V616">
        <v>14000</v>
      </c>
      <c r="W616" t="s">
        <v>85</v>
      </c>
      <c r="X616" t="s">
        <v>2010</v>
      </c>
      <c r="Y616">
        <v>0</v>
      </c>
      <c r="Z616">
        <v>14000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2011</v>
      </c>
      <c r="AQ616" t="s">
        <v>2003</v>
      </c>
      <c r="AR616" t="s">
        <v>2004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80</v>
      </c>
      <c r="BC616" t="s">
        <v>2012</v>
      </c>
      <c r="BD616">
        <v>0</v>
      </c>
      <c r="BF616" t="s">
        <v>2003</v>
      </c>
      <c r="BI616" t="s">
        <v>2006</v>
      </c>
      <c r="BJ616" s="5" t="str">
        <f>VLOOKUP(A616,ReferenceTable[],4,FALSE)</f>
        <v>AD4217</v>
      </c>
      <c r="BK616">
        <f>VLOOKUP(A616,ReferenceTable[],5,FALSE)</f>
        <v>0</v>
      </c>
      <c r="BL616">
        <f>VLOOKUP(A616,ReferenceTable[],6,FALSE)</f>
        <v>0</v>
      </c>
      <c r="BM616">
        <f>VLOOKUP(A616,ReferenceTable[],7,FALSE)</f>
        <v>0</v>
      </c>
      <c r="BN616" s="4">
        <f>VLOOKUP(A616,ReferenceTable[],9,FALSE)</f>
        <v>45966</v>
      </c>
      <c r="BO616">
        <f>VLOOKUP(A616,ReferenceTable[],10,FALSE)</f>
        <v>14000</v>
      </c>
      <c r="BP616">
        <f>VLOOKUP(A616,ReferenceTable[],11,FALSE)</f>
        <v>14000</v>
      </c>
      <c r="BQ616">
        <f>VLOOKUP(A616,ReferenceTable[],12,FALSE)</f>
        <v>0</v>
      </c>
      <c r="BR616">
        <f>VLOOKUP(A616,ReferenceTable[],14,FALSE)</f>
        <v>0</v>
      </c>
      <c r="BS616" s="4">
        <f>VLOOKUP(A616,ReferenceTable[],15,FALSE)</f>
        <v>45971</v>
      </c>
      <c r="BT616">
        <f>VLOOKUP(A616,ReferenceTable[],16,FALSE)</f>
        <v>1</v>
      </c>
      <c r="BU616" t="str">
        <f>VLOOKUP(A616,ReferenceTable[],17,FALSE)</f>
        <v>JT</v>
      </c>
      <c r="BV616" s="4">
        <f>VLOOKUP(A616,ReferenceTable[],18,FALSE)</f>
        <v>45947</v>
      </c>
      <c r="BW616" s="4">
        <f>VLOOKUP(A616,ReferenceTable[],19,FALSE)</f>
        <v>45965</v>
      </c>
      <c r="BX616">
        <f>VLOOKUP(A616,ReferenceTable[],20,FALSE)</f>
        <v>14000</v>
      </c>
    </row>
    <row r="617" spans="1:76">
      <c r="A617" t="s">
        <v>2013</v>
      </c>
      <c r="B617">
        <v>10000</v>
      </c>
      <c r="C617">
        <v>10000</v>
      </c>
      <c r="D617" s="4">
        <v>45964</v>
      </c>
      <c r="E617" t="s">
        <v>77</v>
      </c>
      <c r="F617" t="s">
        <v>2014</v>
      </c>
      <c r="G617" t="s">
        <v>2015</v>
      </c>
      <c r="I617">
        <v>1</v>
      </c>
      <c r="J617" t="s">
        <v>984</v>
      </c>
      <c r="K617">
        <v>32</v>
      </c>
      <c r="L617" t="s">
        <v>791</v>
      </c>
      <c r="M617" t="s">
        <v>178</v>
      </c>
      <c r="N617" t="s">
        <v>792</v>
      </c>
      <c r="O617" t="s">
        <v>793</v>
      </c>
      <c r="P617">
        <v>800</v>
      </c>
      <c r="S617" s="4">
        <v>45962</v>
      </c>
      <c r="U617">
        <v>1</v>
      </c>
      <c r="V617">
        <v>800</v>
      </c>
      <c r="W617" t="s">
        <v>85</v>
      </c>
      <c r="X617" t="s">
        <v>794</v>
      </c>
      <c r="Y617">
        <v>0</v>
      </c>
      <c r="Z617">
        <v>300</v>
      </c>
      <c r="AA617">
        <v>500</v>
      </c>
      <c r="AB617">
        <v>0</v>
      </c>
      <c r="AC617">
        <v>0</v>
      </c>
      <c r="AD617">
        <v>0</v>
      </c>
      <c r="AG617">
        <v>0</v>
      </c>
      <c r="AP617" t="s">
        <v>795</v>
      </c>
      <c r="AQ617" t="s">
        <v>154</v>
      </c>
      <c r="AR617" t="s">
        <v>155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80</v>
      </c>
      <c r="BC617" t="s">
        <v>2016</v>
      </c>
      <c r="BD617">
        <v>0</v>
      </c>
      <c r="BF617" t="s">
        <v>154</v>
      </c>
      <c r="BI617" t="s">
        <v>2017</v>
      </c>
      <c r="BJ617" s="5" t="str">
        <f>VLOOKUP(A617,ReferenceTable[],4,FALSE)</f>
        <v>LJ1109</v>
      </c>
      <c r="BK617">
        <f>VLOOKUP(A617,ReferenceTable[],5,FALSE)</f>
        <v>0</v>
      </c>
      <c r="BL617">
        <f>VLOOKUP(A617,ReferenceTable[],6,FALSE)</f>
        <v>0</v>
      </c>
      <c r="BM617">
        <f>VLOOKUP(A617,ReferenceTable[],7,FALSE)</f>
        <v>0</v>
      </c>
      <c r="BN617" s="4">
        <f>VLOOKUP(A617,ReferenceTable[],9,FALSE)</f>
        <v>45959</v>
      </c>
      <c r="BO617">
        <f>VLOOKUP(A617,ReferenceTable[],10,FALSE)</f>
        <v>300</v>
      </c>
      <c r="BP617">
        <f>VLOOKUP(A617,ReferenceTable[],11,FALSE)</f>
        <v>300</v>
      </c>
      <c r="BQ617">
        <f>VLOOKUP(A617,ReferenceTable[],12,FALSE)</f>
        <v>0</v>
      </c>
      <c r="BR617">
        <f>VLOOKUP(A617,ReferenceTable[],14,FALSE)</f>
        <v>0</v>
      </c>
      <c r="BS617" s="4">
        <f>VLOOKUP(A617,ReferenceTable[],15,FALSE)</f>
        <v>45965</v>
      </c>
      <c r="BT617">
        <f>VLOOKUP(A617,ReferenceTable[],16,FALSE)</f>
        <v>3</v>
      </c>
      <c r="BU617" t="str">
        <f>VLOOKUP(A617,ReferenceTable[],17,FALSE)</f>
        <v>JT</v>
      </c>
      <c r="BV617" s="4">
        <f>VLOOKUP(A617,ReferenceTable[],18,FALSE)</f>
        <v>45951</v>
      </c>
      <c r="BW617" s="4">
        <f>VLOOKUP(A617,ReferenceTable[],19,FALSE)</f>
        <v>45962</v>
      </c>
      <c r="BX617">
        <f>VLOOKUP(A617,ReferenceTable[],20,FALSE)</f>
        <v>800</v>
      </c>
    </row>
    <row r="618" spans="1:76">
      <c r="A618" t="s">
        <v>2018</v>
      </c>
      <c r="B618">
        <v>10000</v>
      </c>
      <c r="C618">
        <v>10000</v>
      </c>
      <c r="D618" s="4">
        <v>45964</v>
      </c>
      <c r="E618" t="s">
        <v>77</v>
      </c>
      <c r="F618">
        <v>0.488020833333333</v>
      </c>
      <c r="G618" t="s">
        <v>2019</v>
      </c>
      <c r="I618">
        <v>1</v>
      </c>
      <c r="J618" t="s">
        <v>984</v>
      </c>
      <c r="K618">
        <v>32</v>
      </c>
      <c r="L618" t="s">
        <v>791</v>
      </c>
      <c r="M618" t="s">
        <v>178</v>
      </c>
      <c r="N618" t="s">
        <v>792</v>
      </c>
      <c r="O618" t="s">
        <v>793</v>
      </c>
      <c r="P618">
        <v>800</v>
      </c>
      <c r="S618" s="4">
        <v>45964</v>
      </c>
      <c r="U618">
        <v>1</v>
      </c>
      <c r="V618">
        <v>800</v>
      </c>
      <c r="W618" t="s">
        <v>85</v>
      </c>
      <c r="X618" t="s">
        <v>806</v>
      </c>
      <c r="Y618">
        <v>0</v>
      </c>
      <c r="Z618">
        <v>300</v>
      </c>
      <c r="AA618">
        <v>500</v>
      </c>
      <c r="AB618">
        <v>0</v>
      </c>
      <c r="AC618">
        <v>0</v>
      </c>
      <c r="AD618">
        <v>0</v>
      </c>
      <c r="AG618">
        <v>0</v>
      </c>
      <c r="AP618" t="s">
        <v>807</v>
      </c>
      <c r="AQ618" t="s">
        <v>154</v>
      </c>
      <c r="AR618" t="s">
        <v>155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80</v>
      </c>
      <c r="BC618" t="s">
        <v>2020</v>
      </c>
      <c r="BD618">
        <v>0</v>
      </c>
      <c r="BF618" t="s">
        <v>154</v>
      </c>
      <c r="BI618" t="s">
        <v>2017</v>
      </c>
      <c r="BJ618" s="5" t="str">
        <f>VLOOKUP(A618,ReferenceTable[],4,FALSE)</f>
        <v>LJ1109</v>
      </c>
      <c r="BK618">
        <f>VLOOKUP(A618,ReferenceTable[],5,FALSE)</f>
        <v>0</v>
      </c>
      <c r="BL618">
        <f>VLOOKUP(A618,ReferenceTable[],6,FALSE)</f>
        <v>0</v>
      </c>
      <c r="BM618">
        <f>VLOOKUP(A618,ReferenceTable[],7,FALSE)</f>
        <v>0</v>
      </c>
      <c r="BN618" s="4">
        <f>VLOOKUP(A618,ReferenceTable[],9,FALSE)</f>
        <v>45959</v>
      </c>
      <c r="BO618">
        <f>VLOOKUP(A618,ReferenceTable[],10,FALSE)</f>
        <v>300</v>
      </c>
      <c r="BP618">
        <f>VLOOKUP(A618,ReferenceTable[],11,FALSE)</f>
        <v>300</v>
      </c>
      <c r="BQ618">
        <f>VLOOKUP(A618,ReferenceTable[],12,FALSE)</f>
        <v>0</v>
      </c>
      <c r="BR618">
        <f>VLOOKUP(A618,ReferenceTable[],14,FALSE)</f>
        <v>0</v>
      </c>
      <c r="BS618" s="4">
        <f>VLOOKUP(A618,ReferenceTable[],15,FALSE)</f>
        <v>45965</v>
      </c>
      <c r="BT618">
        <f>VLOOKUP(A618,ReferenceTable[],16,FALSE)</f>
        <v>4</v>
      </c>
      <c r="BU618" t="str">
        <f>VLOOKUP(A618,ReferenceTable[],17,FALSE)</f>
        <v>JT</v>
      </c>
      <c r="BV618" s="4">
        <f>VLOOKUP(A618,ReferenceTable[],18,FALSE)</f>
        <v>45951</v>
      </c>
      <c r="BW618" s="4">
        <f>VLOOKUP(A618,ReferenceTable[],19,FALSE)</f>
        <v>45964</v>
      </c>
      <c r="BX618">
        <f>VLOOKUP(A618,ReferenceTable[],20,FALSE)</f>
        <v>800</v>
      </c>
    </row>
    <row r="619" spans="1:76">
      <c r="A619" t="s">
        <v>2021</v>
      </c>
      <c r="B619">
        <v>10000</v>
      </c>
      <c r="C619">
        <v>10000</v>
      </c>
      <c r="D619" s="4">
        <v>45964</v>
      </c>
      <c r="E619" t="s">
        <v>77</v>
      </c>
      <c r="F619" t="s">
        <v>2014</v>
      </c>
      <c r="G619" t="s">
        <v>2015</v>
      </c>
      <c r="I619">
        <v>1</v>
      </c>
      <c r="J619" t="s">
        <v>984</v>
      </c>
      <c r="K619">
        <v>32</v>
      </c>
      <c r="L619" t="s">
        <v>791</v>
      </c>
      <c r="M619" t="s">
        <v>178</v>
      </c>
      <c r="N619" t="s">
        <v>792</v>
      </c>
      <c r="O619" t="s">
        <v>793</v>
      </c>
      <c r="P619">
        <v>5620</v>
      </c>
      <c r="S619" s="4">
        <v>45962</v>
      </c>
      <c r="U619">
        <v>1</v>
      </c>
      <c r="V619">
        <v>5620</v>
      </c>
      <c r="W619" t="s">
        <v>85</v>
      </c>
      <c r="X619" t="s">
        <v>794</v>
      </c>
      <c r="Y619">
        <v>0</v>
      </c>
      <c r="Z619">
        <v>5120</v>
      </c>
      <c r="AA619">
        <v>500</v>
      </c>
      <c r="AB619">
        <v>0</v>
      </c>
      <c r="AC619">
        <v>0</v>
      </c>
      <c r="AD619">
        <v>0</v>
      </c>
      <c r="AG619">
        <v>0</v>
      </c>
      <c r="AP619" t="s">
        <v>795</v>
      </c>
      <c r="AQ619" t="s">
        <v>154</v>
      </c>
      <c r="AR619" t="s">
        <v>155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80</v>
      </c>
      <c r="BC619" t="s">
        <v>2022</v>
      </c>
      <c r="BD619">
        <v>0</v>
      </c>
      <c r="BF619" t="s">
        <v>154</v>
      </c>
      <c r="BI619" t="s">
        <v>2023</v>
      </c>
      <c r="BJ619" s="5" t="str">
        <f>VLOOKUP(A619,ReferenceTable[],4,FALSE)</f>
        <v>LJ1109</v>
      </c>
      <c r="BK619">
        <f>VLOOKUP(A619,ReferenceTable[],5,FALSE)</f>
        <v>0</v>
      </c>
      <c r="BL619">
        <f>VLOOKUP(A619,ReferenceTable[],6,FALSE)</f>
        <v>0</v>
      </c>
      <c r="BM619">
        <f>VLOOKUP(A619,ReferenceTable[],7,FALSE)</f>
        <v>0</v>
      </c>
      <c r="BN619" s="4">
        <f>VLOOKUP(A619,ReferenceTable[],9,FALSE)</f>
        <v>45959</v>
      </c>
      <c r="BO619">
        <f>VLOOKUP(A619,ReferenceTable[],10,FALSE)</f>
        <v>5120</v>
      </c>
      <c r="BP619">
        <f>VLOOKUP(A619,ReferenceTable[],11,FALSE)</f>
        <v>5120</v>
      </c>
      <c r="BQ619">
        <f>VLOOKUP(A619,ReferenceTable[],12,FALSE)</f>
        <v>0</v>
      </c>
      <c r="BR619">
        <f>VLOOKUP(A619,ReferenceTable[],14,FALSE)</f>
        <v>0</v>
      </c>
      <c r="BS619" s="4">
        <f>VLOOKUP(A619,ReferenceTable[],15,FALSE)</f>
        <v>45965</v>
      </c>
      <c r="BT619">
        <f>VLOOKUP(A619,ReferenceTable[],16,FALSE)</f>
        <v>3</v>
      </c>
      <c r="BU619" t="str">
        <f>VLOOKUP(A619,ReferenceTable[],17,FALSE)</f>
        <v>JT</v>
      </c>
      <c r="BV619" s="4">
        <f>VLOOKUP(A619,ReferenceTable[],18,FALSE)</f>
        <v>45951</v>
      </c>
      <c r="BW619" s="4">
        <f>VLOOKUP(A619,ReferenceTable[],19,FALSE)</f>
        <v>45962</v>
      </c>
      <c r="BX619">
        <f>VLOOKUP(A619,ReferenceTable[],20,FALSE)</f>
        <v>5620</v>
      </c>
    </row>
    <row r="620" spans="1:76">
      <c r="A620" t="s">
        <v>2024</v>
      </c>
      <c r="B620">
        <v>10000</v>
      </c>
      <c r="C620">
        <v>10000</v>
      </c>
      <c r="D620" s="4">
        <v>45964</v>
      </c>
      <c r="E620" t="s">
        <v>549</v>
      </c>
      <c r="F620" t="s">
        <v>2025</v>
      </c>
      <c r="G620" t="s">
        <v>2019</v>
      </c>
      <c r="I620">
        <v>1</v>
      </c>
      <c r="J620" t="s">
        <v>984</v>
      </c>
      <c r="K620">
        <v>32</v>
      </c>
      <c r="L620" t="s">
        <v>791</v>
      </c>
      <c r="M620" t="s">
        <v>178</v>
      </c>
      <c r="N620" t="s">
        <v>792</v>
      </c>
      <c r="O620" t="s">
        <v>793</v>
      </c>
      <c r="P620">
        <v>5620</v>
      </c>
      <c r="S620" s="4">
        <v>45964</v>
      </c>
      <c r="U620">
        <v>1</v>
      </c>
      <c r="V620">
        <v>5620</v>
      </c>
      <c r="W620" t="s">
        <v>85</v>
      </c>
      <c r="X620" t="s">
        <v>806</v>
      </c>
      <c r="Y620">
        <v>0</v>
      </c>
      <c r="Z620">
        <v>5120</v>
      </c>
      <c r="AA620">
        <v>500</v>
      </c>
      <c r="AB620">
        <v>0</v>
      </c>
      <c r="AC620">
        <v>0</v>
      </c>
      <c r="AD620">
        <v>0</v>
      </c>
      <c r="AG620">
        <v>0</v>
      </c>
      <c r="AP620" t="s">
        <v>807</v>
      </c>
      <c r="AQ620" t="s">
        <v>154</v>
      </c>
      <c r="AR620" t="s">
        <v>155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80</v>
      </c>
      <c r="BC620" t="s">
        <v>2026</v>
      </c>
      <c r="BD620">
        <v>0</v>
      </c>
      <c r="BF620" t="s">
        <v>154</v>
      </c>
      <c r="BI620" t="s">
        <v>2023</v>
      </c>
      <c r="BJ620" s="5" t="str">
        <f>VLOOKUP(A620,ReferenceTable[],4,FALSE)</f>
        <v>LJ1109</v>
      </c>
      <c r="BK620">
        <f>VLOOKUP(A620,ReferenceTable[],5,FALSE)</f>
        <v>0</v>
      </c>
      <c r="BL620">
        <f>VLOOKUP(A620,ReferenceTable[],6,FALSE)</f>
        <v>0</v>
      </c>
      <c r="BM620">
        <f>VLOOKUP(A620,ReferenceTable[],7,FALSE)</f>
        <v>0</v>
      </c>
      <c r="BN620" s="4">
        <f>VLOOKUP(A620,ReferenceTable[],9,FALSE)</f>
        <v>45959</v>
      </c>
      <c r="BO620">
        <f>VLOOKUP(A620,ReferenceTable[],10,FALSE)</f>
        <v>5120</v>
      </c>
      <c r="BP620">
        <f>VLOOKUP(A620,ReferenceTable[],11,FALSE)</f>
        <v>5120</v>
      </c>
      <c r="BQ620">
        <f>VLOOKUP(A620,ReferenceTable[],12,FALSE)</f>
        <v>0</v>
      </c>
      <c r="BR620">
        <f>VLOOKUP(A620,ReferenceTable[],14,FALSE)</f>
        <v>0</v>
      </c>
      <c r="BS620" s="4">
        <f>VLOOKUP(A620,ReferenceTable[],15,FALSE)</f>
        <v>45965</v>
      </c>
      <c r="BT620">
        <f>VLOOKUP(A620,ReferenceTable[],16,FALSE)</f>
        <v>4</v>
      </c>
      <c r="BU620" t="str">
        <f>VLOOKUP(A620,ReferenceTable[],17,FALSE)</f>
        <v>JT</v>
      </c>
      <c r="BV620" s="4">
        <f>VLOOKUP(A620,ReferenceTable[],18,FALSE)</f>
        <v>45951</v>
      </c>
      <c r="BW620" s="4">
        <f>VLOOKUP(A620,ReferenceTable[],19,FALSE)</f>
        <v>45964</v>
      </c>
      <c r="BX620">
        <f>VLOOKUP(A620,ReferenceTable[],20,FALSE)</f>
        <v>5620</v>
      </c>
    </row>
    <row r="621" spans="1:76">
      <c r="A621" t="s">
        <v>2027</v>
      </c>
      <c r="B621">
        <v>10000</v>
      </c>
      <c r="C621">
        <v>10000</v>
      </c>
      <c r="D621" s="4">
        <v>45964</v>
      </c>
      <c r="E621" t="s">
        <v>77</v>
      </c>
      <c r="F621">
        <v>0.486550925925926</v>
      </c>
      <c r="G621" t="s">
        <v>2028</v>
      </c>
      <c r="I621">
        <v>1</v>
      </c>
      <c r="J621" t="s">
        <v>984</v>
      </c>
      <c r="K621">
        <v>46</v>
      </c>
      <c r="L621" t="s">
        <v>407</v>
      </c>
      <c r="M621" t="s">
        <v>178</v>
      </c>
      <c r="N621" t="s">
        <v>319</v>
      </c>
      <c r="O621" t="s">
        <v>320</v>
      </c>
      <c r="P621">
        <v>1000</v>
      </c>
      <c r="S621" s="4">
        <v>45962</v>
      </c>
      <c r="U621">
        <v>6</v>
      </c>
      <c r="V621">
        <v>6000</v>
      </c>
      <c r="W621" t="s">
        <v>85</v>
      </c>
      <c r="X621" t="s">
        <v>2029</v>
      </c>
      <c r="Y621">
        <v>0</v>
      </c>
      <c r="Z621">
        <v>6000</v>
      </c>
      <c r="AA621">
        <v>0</v>
      </c>
      <c r="AB621">
        <v>0</v>
      </c>
      <c r="AC621">
        <v>0</v>
      </c>
      <c r="AD621">
        <v>0</v>
      </c>
      <c r="AG621">
        <v>0</v>
      </c>
      <c r="AP621" t="s">
        <v>2030</v>
      </c>
      <c r="AQ621" t="s">
        <v>154</v>
      </c>
      <c r="AR621" t="s">
        <v>155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80</v>
      </c>
      <c r="BC621" t="s">
        <v>2031</v>
      </c>
      <c r="BD621">
        <v>0</v>
      </c>
      <c r="BF621" t="s">
        <v>154</v>
      </c>
      <c r="BI621" t="s">
        <v>2032</v>
      </c>
      <c r="BJ621" s="5" t="str">
        <f>VLOOKUP(A621,ReferenceTable[],4,FALSE)</f>
        <v>LJ4114T</v>
      </c>
      <c r="BK621">
        <f>VLOOKUP(A621,ReferenceTable[],5,FALSE)</f>
        <v>0</v>
      </c>
      <c r="BL621">
        <f>VLOOKUP(A621,ReferenceTable[],6,FALSE)</f>
        <v>0</v>
      </c>
      <c r="BM621">
        <f>VLOOKUP(A621,ReferenceTable[],7,FALSE)</f>
        <v>0</v>
      </c>
      <c r="BN621" s="4">
        <f>VLOOKUP(A621,ReferenceTable[],9,FALSE)</f>
        <v>45965</v>
      </c>
      <c r="BO621">
        <f>VLOOKUP(A621,ReferenceTable[],10,FALSE)</f>
        <v>6000</v>
      </c>
      <c r="BP621">
        <f>VLOOKUP(A621,ReferenceTable[],11,FALSE)</f>
        <v>6000</v>
      </c>
      <c r="BQ621">
        <f>VLOOKUP(A621,ReferenceTable[],12,FALSE)</f>
        <v>0</v>
      </c>
      <c r="BR621">
        <f>VLOOKUP(A621,ReferenceTable[],14,FALSE)</f>
        <v>0</v>
      </c>
      <c r="BS621" s="4">
        <f>VLOOKUP(A621,ReferenceTable[],15,FALSE)</f>
        <v>45967</v>
      </c>
      <c r="BT621">
        <f>VLOOKUP(A621,ReferenceTable[],16,FALSE)</f>
        <v>2</v>
      </c>
      <c r="BU621" t="str">
        <f>VLOOKUP(A621,ReferenceTable[],17,FALSE)</f>
        <v>JT</v>
      </c>
      <c r="BV621" s="4">
        <f>VLOOKUP(A621,ReferenceTable[],18,FALSE)</f>
        <v>45951</v>
      </c>
      <c r="BW621" s="4">
        <f>VLOOKUP(A621,ReferenceTable[],19,FALSE)</f>
        <v>45962</v>
      </c>
      <c r="BX621">
        <f>VLOOKUP(A621,ReferenceTable[],20,FALSE)</f>
        <v>6000</v>
      </c>
    </row>
    <row r="622" spans="1:76">
      <c r="A622" t="s">
        <v>2033</v>
      </c>
      <c r="B622">
        <v>10000</v>
      </c>
      <c r="C622">
        <v>10000</v>
      </c>
      <c r="D622" s="4">
        <v>45964</v>
      </c>
      <c r="E622" t="s">
        <v>77</v>
      </c>
      <c r="F622">
        <v>0.486550925925926</v>
      </c>
      <c r="G622" t="s">
        <v>2028</v>
      </c>
      <c r="I622">
        <v>1</v>
      </c>
      <c r="J622" t="s">
        <v>984</v>
      </c>
      <c r="K622">
        <v>46</v>
      </c>
      <c r="L622" t="s">
        <v>407</v>
      </c>
      <c r="M622" t="s">
        <v>178</v>
      </c>
      <c r="N622" t="s">
        <v>319</v>
      </c>
      <c r="O622" t="s">
        <v>320</v>
      </c>
      <c r="P622">
        <v>5167</v>
      </c>
      <c r="S622" s="4">
        <v>45962</v>
      </c>
      <c r="U622">
        <v>6</v>
      </c>
      <c r="V622">
        <v>31002</v>
      </c>
      <c r="W622" t="s">
        <v>85</v>
      </c>
      <c r="X622" t="s">
        <v>2029</v>
      </c>
      <c r="Y622">
        <v>0</v>
      </c>
      <c r="Z622">
        <v>31000</v>
      </c>
      <c r="AA622">
        <v>2</v>
      </c>
      <c r="AB622">
        <v>0</v>
      </c>
      <c r="AC622">
        <v>0</v>
      </c>
      <c r="AD622">
        <v>0</v>
      </c>
      <c r="AG622">
        <v>0</v>
      </c>
      <c r="AP622" t="s">
        <v>2030</v>
      </c>
      <c r="AQ622" t="s">
        <v>154</v>
      </c>
      <c r="AR622" t="s">
        <v>155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80</v>
      </c>
      <c r="BC622" t="s">
        <v>2034</v>
      </c>
      <c r="BD622">
        <v>0</v>
      </c>
      <c r="BF622" t="s">
        <v>154</v>
      </c>
      <c r="BI622" t="s">
        <v>2035</v>
      </c>
      <c r="BJ622" s="5" t="str">
        <f>VLOOKUP(A622,ReferenceTable[],4,FALSE)</f>
        <v>LJ4114T</v>
      </c>
      <c r="BK622">
        <f>VLOOKUP(A622,ReferenceTable[],5,FALSE)</f>
        <v>0</v>
      </c>
      <c r="BL622">
        <f>VLOOKUP(A622,ReferenceTable[],6,FALSE)</f>
        <v>0</v>
      </c>
      <c r="BM622">
        <f>VLOOKUP(A622,ReferenceTable[],7,FALSE)</f>
        <v>0</v>
      </c>
      <c r="BN622" s="4">
        <f>VLOOKUP(A622,ReferenceTable[],9,FALSE)</f>
        <v>45972</v>
      </c>
      <c r="BO622">
        <f>VLOOKUP(A622,ReferenceTable[],10,FALSE)</f>
        <v>31000</v>
      </c>
      <c r="BP622">
        <f>VLOOKUP(A622,ReferenceTable[],11,FALSE)</f>
        <v>31000</v>
      </c>
      <c r="BQ622">
        <f>VLOOKUP(A622,ReferenceTable[],12,FALSE)</f>
        <v>0</v>
      </c>
      <c r="BR622">
        <f>VLOOKUP(A622,ReferenceTable[],14,FALSE)</f>
        <v>0</v>
      </c>
      <c r="BS622" s="4">
        <f>VLOOKUP(A622,ReferenceTable[],15,FALSE)</f>
        <v>45974</v>
      </c>
      <c r="BT622">
        <f>VLOOKUP(A622,ReferenceTable[],16,FALSE)</f>
        <v>2</v>
      </c>
      <c r="BU622" t="str">
        <f>VLOOKUP(A622,ReferenceTable[],17,FALSE)</f>
        <v>JT</v>
      </c>
      <c r="BV622" s="4">
        <f>VLOOKUP(A622,ReferenceTable[],18,FALSE)</f>
        <v>45951</v>
      </c>
      <c r="BW622" s="4">
        <f>VLOOKUP(A622,ReferenceTable[],19,FALSE)</f>
        <v>45962</v>
      </c>
      <c r="BX622">
        <f>VLOOKUP(A622,ReferenceTable[],20,FALSE)</f>
        <v>31002</v>
      </c>
    </row>
    <row r="623" spans="1:76">
      <c r="A623" t="s">
        <v>2036</v>
      </c>
      <c r="B623">
        <v>10000</v>
      </c>
      <c r="C623">
        <v>10000</v>
      </c>
      <c r="D623" s="4">
        <v>45965</v>
      </c>
      <c r="E623" t="s">
        <v>77</v>
      </c>
      <c r="F623" t="s">
        <v>2037</v>
      </c>
      <c r="G623" t="s">
        <v>1835</v>
      </c>
      <c r="I623">
        <v>1</v>
      </c>
      <c r="J623" t="s">
        <v>984</v>
      </c>
      <c r="K623">
        <v>46</v>
      </c>
      <c r="L623" t="s">
        <v>407</v>
      </c>
      <c r="M623" t="s">
        <v>178</v>
      </c>
      <c r="N623" t="s">
        <v>335</v>
      </c>
      <c r="O623" t="s">
        <v>336</v>
      </c>
      <c r="P623">
        <v>1000</v>
      </c>
      <c r="S623" s="4">
        <v>45965</v>
      </c>
      <c r="U623">
        <v>1</v>
      </c>
      <c r="V623">
        <v>1000</v>
      </c>
      <c r="W623" t="s">
        <v>85</v>
      </c>
      <c r="X623" t="s">
        <v>2038</v>
      </c>
      <c r="Y623">
        <v>0</v>
      </c>
      <c r="Z623">
        <v>1000</v>
      </c>
      <c r="AA623">
        <v>0</v>
      </c>
      <c r="AB623">
        <v>0</v>
      </c>
      <c r="AC623">
        <v>0</v>
      </c>
      <c r="AD623">
        <v>0</v>
      </c>
      <c r="AG623">
        <v>0</v>
      </c>
      <c r="AP623" t="s">
        <v>2039</v>
      </c>
      <c r="AQ623" t="s">
        <v>154</v>
      </c>
      <c r="AR623" t="s">
        <v>155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80</v>
      </c>
      <c r="BC623" t="s">
        <v>2040</v>
      </c>
      <c r="BD623">
        <v>0</v>
      </c>
      <c r="BF623" t="s">
        <v>154</v>
      </c>
      <c r="BI623" t="s">
        <v>2035</v>
      </c>
      <c r="BJ623" s="5" t="str">
        <f>VLOOKUP(A623,ReferenceTable[],4,FALSE)</f>
        <v>LI4101</v>
      </c>
      <c r="BK623">
        <f>VLOOKUP(A623,ReferenceTable[],5,FALSE)</f>
        <v>0</v>
      </c>
      <c r="BL623">
        <f>VLOOKUP(A623,ReferenceTable[],6,FALSE)</f>
        <v>0</v>
      </c>
      <c r="BM623">
        <f>VLOOKUP(A623,ReferenceTable[],7,FALSE)</f>
        <v>0</v>
      </c>
      <c r="BN623" s="4">
        <f>VLOOKUP(A623,ReferenceTable[],9,FALSE)</f>
        <v>45972</v>
      </c>
      <c r="BO623">
        <f>VLOOKUP(A623,ReferenceTable[],10,FALSE)</f>
        <v>1000</v>
      </c>
      <c r="BP623">
        <f>VLOOKUP(A623,ReferenceTable[],11,FALSE)</f>
        <v>1000</v>
      </c>
      <c r="BQ623">
        <f>VLOOKUP(A623,ReferenceTable[],12,FALSE)</f>
        <v>0</v>
      </c>
      <c r="BR623">
        <f>VLOOKUP(A623,ReferenceTable[],14,FALSE)</f>
        <v>0</v>
      </c>
      <c r="BS623" s="4">
        <f>VLOOKUP(A623,ReferenceTable[],15,FALSE)</f>
        <v>45974</v>
      </c>
      <c r="BT623">
        <f>VLOOKUP(A623,ReferenceTable[],16,FALSE)</f>
        <v>2</v>
      </c>
      <c r="BU623" t="str">
        <f>VLOOKUP(A623,ReferenceTable[],17,FALSE)</f>
        <v>JT</v>
      </c>
      <c r="BV623" s="4">
        <f>VLOOKUP(A623,ReferenceTable[],18,FALSE)</f>
        <v>45951</v>
      </c>
      <c r="BW623" s="4">
        <f>VLOOKUP(A623,ReferenceTable[],19,FALSE)</f>
        <v>45965</v>
      </c>
      <c r="BX623">
        <f>VLOOKUP(A623,ReferenceTable[],20,FALSE)</f>
        <v>1000</v>
      </c>
    </row>
    <row r="624" spans="1:76">
      <c r="A624" t="s">
        <v>2041</v>
      </c>
      <c r="B624">
        <v>10000</v>
      </c>
      <c r="C624">
        <v>10000</v>
      </c>
      <c r="D624" s="4">
        <v>45965</v>
      </c>
      <c r="E624" t="s">
        <v>77</v>
      </c>
      <c r="F624" t="s">
        <v>1694</v>
      </c>
      <c r="G624" t="s">
        <v>1695</v>
      </c>
      <c r="I624">
        <v>1</v>
      </c>
      <c r="J624" t="s">
        <v>984</v>
      </c>
      <c r="K624">
        <v>60</v>
      </c>
      <c r="L624" t="s">
        <v>278</v>
      </c>
      <c r="M624" t="s">
        <v>82</v>
      </c>
      <c r="N624" t="s">
        <v>279</v>
      </c>
      <c r="O624" t="s">
        <v>280</v>
      </c>
      <c r="P624">
        <v>1000</v>
      </c>
      <c r="S624" s="4">
        <v>45965</v>
      </c>
      <c r="U624">
        <v>1</v>
      </c>
      <c r="V624">
        <v>1000</v>
      </c>
      <c r="W624" t="s">
        <v>85</v>
      </c>
      <c r="X624" t="s">
        <v>1696</v>
      </c>
      <c r="Y624">
        <v>0</v>
      </c>
      <c r="Z624">
        <v>1000</v>
      </c>
      <c r="AA624">
        <v>0</v>
      </c>
      <c r="AB624">
        <v>0</v>
      </c>
      <c r="AC624">
        <v>0</v>
      </c>
      <c r="AD624">
        <v>0</v>
      </c>
      <c r="AG624">
        <v>0</v>
      </c>
      <c r="AP624" t="s">
        <v>1697</v>
      </c>
      <c r="AQ624" t="s">
        <v>1698</v>
      </c>
      <c r="AR624" t="s">
        <v>1699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80</v>
      </c>
      <c r="BC624" t="s">
        <v>2042</v>
      </c>
      <c r="BD624">
        <v>0</v>
      </c>
      <c r="BF624" t="s">
        <v>1698</v>
      </c>
      <c r="BI624" t="s">
        <v>2043</v>
      </c>
      <c r="BJ624" s="5" t="str">
        <f>VLOOKUP(A624,ReferenceTable[],4,FALSE)</f>
        <v>LI7101</v>
      </c>
      <c r="BK624">
        <f>VLOOKUP(A624,ReferenceTable[],5,FALSE)</f>
        <v>0</v>
      </c>
      <c r="BL624">
        <f>VLOOKUP(A624,ReferenceTable[],6,FALSE)</f>
        <v>0</v>
      </c>
      <c r="BM624">
        <f>VLOOKUP(A624,ReferenceTable[],7,FALSE)</f>
        <v>0</v>
      </c>
      <c r="BN624" s="4">
        <f>VLOOKUP(A624,ReferenceTable[],9,FALSE)</f>
        <v>45988</v>
      </c>
      <c r="BO624">
        <f>VLOOKUP(A624,ReferenceTable[],10,FALSE)</f>
        <v>1000</v>
      </c>
      <c r="BP624">
        <f>VLOOKUP(A624,ReferenceTable[],11,FALSE)</f>
        <v>1000</v>
      </c>
      <c r="BQ624">
        <f>VLOOKUP(A624,ReferenceTable[],12,FALSE)</f>
        <v>0</v>
      </c>
      <c r="BR624">
        <f>VLOOKUP(A624,ReferenceTable[],14,FALSE)</f>
        <v>0</v>
      </c>
      <c r="BS624" s="4">
        <f>VLOOKUP(A624,ReferenceTable[],15,FALSE)</f>
        <v>45992</v>
      </c>
      <c r="BT624">
        <f>VLOOKUP(A624,ReferenceTable[],16,FALSE)</f>
        <v>2</v>
      </c>
      <c r="BU624" t="str">
        <f>VLOOKUP(A624,ReferenceTable[],17,FALSE)</f>
        <v>CL</v>
      </c>
      <c r="BV624" s="4">
        <f>VLOOKUP(A624,ReferenceTable[],18,FALSE)</f>
        <v>45951</v>
      </c>
      <c r="BW624" s="4">
        <f>VLOOKUP(A624,ReferenceTable[],19,FALSE)</f>
        <v>45965</v>
      </c>
      <c r="BX624">
        <f>VLOOKUP(A624,ReferenceTable[],20,FALSE)</f>
        <v>1000</v>
      </c>
    </row>
    <row r="625" spans="1:76">
      <c r="A625" t="s">
        <v>2044</v>
      </c>
      <c r="B625">
        <v>10000</v>
      </c>
      <c r="C625">
        <v>10000</v>
      </c>
      <c r="D625" s="4">
        <v>45986</v>
      </c>
      <c r="E625" t="s">
        <v>77</v>
      </c>
      <c r="F625" t="s">
        <v>2045</v>
      </c>
      <c r="G625" t="s">
        <v>2046</v>
      </c>
      <c r="I625">
        <v>1</v>
      </c>
      <c r="J625" t="s">
        <v>984</v>
      </c>
      <c r="K625">
        <v>60</v>
      </c>
      <c r="L625" t="s">
        <v>278</v>
      </c>
      <c r="M625" t="s">
        <v>82</v>
      </c>
      <c r="N625" t="s">
        <v>279</v>
      </c>
      <c r="O625" t="s">
        <v>280</v>
      </c>
      <c r="P625">
        <v>4000</v>
      </c>
      <c r="S625" s="4">
        <v>45985</v>
      </c>
      <c r="U625">
        <v>5</v>
      </c>
      <c r="V625">
        <v>20000</v>
      </c>
      <c r="W625" t="s">
        <v>85</v>
      </c>
      <c r="X625" t="s">
        <v>2047</v>
      </c>
      <c r="Y625">
        <v>0</v>
      </c>
      <c r="Z625">
        <v>20000</v>
      </c>
      <c r="AA625">
        <v>0</v>
      </c>
      <c r="AB625">
        <v>0</v>
      </c>
      <c r="AC625">
        <v>0</v>
      </c>
      <c r="AD625">
        <v>0</v>
      </c>
      <c r="AG625">
        <v>0</v>
      </c>
      <c r="AP625" t="s">
        <v>2048</v>
      </c>
      <c r="AQ625" t="s">
        <v>1127</v>
      </c>
      <c r="AR625" t="s">
        <v>1128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80</v>
      </c>
      <c r="BC625" t="s">
        <v>2049</v>
      </c>
      <c r="BD625">
        <v>0</v>
      </c>
      <c r="BF625" t="s">
        <v>1127</v>
      </c>
      <c r="BI625" t="s">
        <v>2050</v>
      </c>
      <c r="BJ625" s="5" t="str">
        <f>VLOOKUP(A625,ReferenceTable[],4,FALSE)</f>
        <v>AA9001</v>
      </c>
      <c r="BK625" t="str">
        <f>VLOOKUP(A625,ReferenceTable[],5,FALSE)</f>
        <v>XHX9019</v>
      </c>
      <c r="BL625" t="str">
        <f>VLOOKUP(A625,ReferenceTable[],6,FALSE)</f>
        <v>XHX2808</v>
      </c>
      <c r="BM625" t="str">
        <f>VLOOKUP(A625,ReferenceTable[],7,FALSE)</f>
        <v>XHX9021</v>
      </c>
      <c r="BN625" s="4">
        <f>VLOOKUP(A625,ReferenceTable[],9,FALSE)</f>
        <v>45985</v>
      </c>
      <c r="BO625">
        <f>VLOOKUP(A625,ReferenceTable[],10,FALSE)</f>
        <v>20000</v>
      </c>
      <c r="BP625">
        <f>VLOOKUP(A625,ReferenceTable[],11,FALSE)</f>
        <v>0</v>
      </c>
      <c r="BQ625">
        <f>VLOOKUP(A625,ReferenceTable[],12,FALSE)</f>
        <v>0</v>
      </c>
      <c r="BR625" t="str">
        <f>VLOOKUP(A625,ReferenceTable[],14,FALSE)</f>
        <v>ETA: 03/12/25</v>
      </c>
      <c r="BS625" s="4">
        <f>VLOOKUP(A625,ReferenceTable[],15,FALSE)</f>
        <v>45987</v>
      </c>
      <c r="BT625">
        <f>VLOOKUP(A625,ReferenceTable[],16,FALSE)</f>
        <v>2</v>
      </c>
      <c r="BU625" t="str">
        <f>VLOOKUP(A625,ReferenceTable[],17,FALSE)</f>
        <v>DT</v>
      </c>
      <c r="BV625" s="4">
        <f>VLOOKUP(A625,ReferenceTable[],18,FALSE)</f>
        <v>45951</v>
      </c>
      <c r="BW625" s="4">
        <f>VLOOKUP(A625,ReferenceTable[],19,FALSE)</f>
        <v>0</v>
      </c>
      <c r="BX625">
        <f>VLOOKUP(A625,ReferenceTable[],20,FALSE)</f>
        <v>0</v>
      </c>
    </row>
    <row r="626" spans="1:76">
      <c r="A626" t="s">
        <v>2051</v>
      </c>
      <c r="B626">
        <v>10000</v>
      </c>
      <c r="C626">
        <v>40000</v>
      </c>
      <c r="D626" s="4">
        <v>45971</v>
      </c>
      <c r="E626" t="s">
        <v>77</v>
      </c>
      <c r="F626" t="s">
        <v>2052</v>
      </c>
      <c r="G626" t="s">
        <v>2053</v>
      </c>
      <c r="I626">
        <v>1</v>
      </c>
      <c r="J626" t="s">
        <v>984</v>
      </c>
      <c r="K626">
        <v>76</v>
      </c>
      <c r="L626" t="s">
        <v>441</v>
      </c>
      <c r="M626" t="s">
        <v>82</v>
      </c>
      <c r="N626" t="s">
        <v>1648</v>
      </c>
      <c r="O626" t="s">
        <v>1649</v>
      </c>
      <c r="P626">
        <v>49000</v>
      </c>
      <c r="S626" s="4">
        <v>45964</v>
      </c>
      <c r="U626">
        <v>4</v>
      </c>
      <c r="V626">
        <v>196000</v>
      </c>
      <c r="W626" t="s">
        <v>85</v>
      </c>
      <c r="X626" t="s">
        <v>2054</v>
      </c>
      <c r="Y626">
        <v>0</v>
      </c>
      <c r="Z626">
        <v>196000</v>
      </c>
      <c r="AA626">
        <v>0</v>
      </c>
      <c r="AB626">
        <v>0</v>
      </c>
      <c r="AC626">
        <v>0</v>
      </c>
      <c r="AD626">
        <v>0</v>
      </c>
      <c r="AG626">
        <v>0</v>
      </c>
      <c r="AP626" t="s">
        <v>2055</v>
      </c>
      <c r="AQ626" t="s">
        <v>2056</v>
      </c>
      <c r="AR626" t="s">
        <v>2057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80</v>
      </c>
      <c r="BC626" t="s">
        <v>2058</v>
      </c>
      <c r="BD626">
        <v>0</v>
      </c>
      <c r="BF626" t="s">
        <v>2056</v>
      </c>
      <c r="BI626" t="s">
        <v>2059</v>
      </c>
      <c r="BJ626" s="5" t="str">
        <f>VLOOKUP(A626,ReferenceTable[],4,FALSE)</f>
        <v>CCLI2201</v>
      </c>
      <c r="BK626" t="str">
        <f>VLOOKUP(A626,ReferenceTable[],5,FALSE)</f>
        <v>XHX2805</v>
      </c>
      <c r="BL626">
        <f>VLOOKUP(A626,ReferenceTable[],6,FALSE)</f>
        <v>0</v>
      </c>
      <c r="BM626">
        <f>VLOOKUP(A626,ReferenceTable[],7,FALSE)</f>
        <v>0</v>
      </c>
      <c r="BN626" s="4">
        <f>VLOOKUP(A626,ReferenceTable[],9,FALSE)</f>
        <v>46007</v>
      </c>
      <c r="BO626">
        <f>VLOOKUP(A626,ReferenceTable[],10,FALSE)</f>
        <v>748000</v>
      </c>
      <c r="BP626">
        <f>VLOOKUP(A626,ReferenceTable[],11,FALSE)</f>
        <v>0</v>
      </c>
      <c r="BQ626">
        <f>VLOOKUP(A626,ReferenceTable[],12,FALSE)</f>
        <v>0</v>
      </c>
      <c r="BR626">
        <f>VLOOKUP(A626,ReferenceTable[],14,FALSE)</f>
        <v>0</v>
      </c>
      <c r="BS626" s="4">
        <f>VLOOKUP(A626,ReferenceTable[],15,FALSE)</f>
        <v>46010</v>
      </c>
      <c r="BT626">
        <f>VLOOKUP(A626,ReferenceTable[],16,FALSE)</f>
        <v>1</v>
      </c>
      <c r="BU626" t="str">
        <f>VLOOKUP(A626,ReferenceTable[],17,FALSE)</f>
        <v>CL</v>
      </c>
      <c r="BV626" s="4">
        <f>VLOOKUP(A626,ReferenceTable[],18,FALSE)</f>
        <v>45951</v>
      </c>
      <c r="BW626" s="4">
        <f>VLOOKUP(A626,ReferenceTable[],19,FALSE)</f>
        <v>45954</v>
      </c>
      <c r="BX626">
        <f>VLOOKUP(A626,ReferenceTable[],20,FALSE)</f>
        <v>748000</v>
      </c>
    </row>
    <row r="627" spans="1:76">
      <c r="A627" t="s">
        <v>2060</v>
      </c>
      <c r="B627">
        <v>10000</v>
      </c>
      <c r="C627">
        <v>20000</v>
      </c>
      <c r="D627" s="4">
        <v>45967</v>
      </c>
      <c r="E627" t="s">
        <v>77</v>
      </c>
      <c r="F627" t="s">
        <v>2061</v>
      </c>
      <c r="G627" t="s">
        <v>2062</v>
      </c>
      <c r="I627">
        <v>2</v>
      </c>
      <c r="J627" t="s">
        <v>984</v>
      </c>
      <c r="K627">
        <v>100</v>
      </c>
      <c r="L627" t="s">
        <v>593</v>
      </c>
      <c r="M627" t="s">
        <v>594</v>
      </c>
      <c r="N627" t="s">
        <v>595</v>
      </c>
      <c r="O627" t="s">
        <v>596</v>
      </c>
      <c r="P627">
        <v>500</v>
      </c>
      <c r="S627" s="4">
        <v>45966</v>
      </c>
      <c r="U627">
        <v>1</v>
      </c>
      <c r="V627">
        <v>500</v>
      </c>
      <c r="W627" t="s">
        <v>85</v>
      </c>
      <c r="X627" t="s">
        <v>2063</v>
      </c>
      <c r="Y627">
        <v>0</v>
      </c>
      <c r="Z627">
        <v>250</v>
      </c>
      <c r="AA627">
        <v>250</v>
      </c>
      <c r="AB627">
        <v>0</v>
      </c>
      <c r="AC627">
        <v>0</v>
      </c>
      <c r="AD627">
        <v>0</v>
      </c>
      <c r="AG627">
        <v>0</v>
      </c>
      <c r="AP627" t="s">
        <v>2064</v>
      </c>
      <c r="AQ627" t="s">
        <v>590</v>
      </c>
      <c r="AR627" t="s">
        <v>591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80</v>
      </c>
      <c r="BC627" t="s">
        <v>2065</v>
      </c>
      <c r="BD627">
        <v>0</v>
      </c>
      <c r="BF627" t="s">
        <v>590</v>
      </c>
      <c r="BI627" t="s">
        <v>2066</v>
      </c>
      <c r="BJ627" s="5" t="str">
        <f>VLOOKUP(A627,ReferenceTable[],4,FALSE)</f>
        <v>LJ2311</v>
      </c>
      <c r="BK627" t="str">
        <f>VLOOKUP(A627,ReferenceTable[],5,FALSE)</f>
        <v>LJ6101</v>
      </c>
      <c r="BL627">
        <f>VLOOKUP(A627,ReferenceTable[],6,FALSE)</f>
        <v>0</v>
      </c>
      <c r="BM627">
        <f>VLOOKUP(A627,ReferenceTable[],7,FALSE)</f>
        <v>0</v>
      </c>
      <c r="BN627" s="4">
        <f>VLOOKUP(A627,ReferenceTable[],9,FALSE)</f>
        <v>45971</v>
      </c>
      <c r="BO627">
        <f>VLOOKUP(A627,ReferenceTable[],10,FALSE)</f>
        <v>250</v>
      </c>
      <c r="BP627">
        <f>VLOOKUP(A627,ReferenceTable[],11,FALSE)</f>
        <v>250</v>
      </c>
      <c r="BQ627">
        <f>VLOOKUP(A627,ReferenceTable[],12,FALSE)</f>
        <v>0</v>
      </c>
      <c r="BR627">
        <f>VLOOKUP(A627,ReferenceTable[],14,FALSE)</f>
        <v>0</v>
      </c>
      <c r="BS627" s="4">
        <f>VLOOKUP(A627,ReferenceTable[],15,FALSE)</f>
        <v>45973</v>
      </c>
      <c r="BT627">
        <f>VLOOKUP(A627,ReferenceTable[],16,FALSE)</f>
        <v>1</v>
      </c>
      <c r="BU627" t="str">
        <f>VLOOKUP(A627,ReferenceTable[],17,FALSE)</f>
        <v>CL</v>
      </c>
      <c r="BV627" s="4">
        <f>VLOOKUP(A627,ReferenceTable[],18,FALSE)</f>
        <v>45951</v>
      </c>
      <c r="BW627" s="4">
        <f>VLOOKUP(A627,ReferenceTable[],19,FALSE)</f>
        <v>45953</v>
      </c>
      <c r="BX627">
        <f>VLOOKUP(A627,ReferenceTable[],20,FALSE)</f>
        <v>750</v>
      </c>
    </row>
    <row r="628" spans="1:76">
      <c r="A628" t="s">
        <v>2067</v>
      </c>
      <c r="B628">
        <v>10000</v>
      </c>
      <c r="C628">
        <v>20000</v>
      </c>
      <c r="D628" s="4">
        <v>45967</v>
      </c>
      <c r="E628" t="s">
        <v>77</v>
      </c>
      <c r="F628" t="s">
        <v>2068</v>
      </c>
      <c r="G628" t="s">
        <v>2069</v>
      </c>
      <c r="I628">
        <v>2</v>
      </c>
      <c r="J628" t="s">
        <v>984</v>
      </c>
      <c r="K628">
        <v>100</v>
      </c>
      <c r="L628" t="s">
        <v>593</v>
      </c>
      <c r="M628" t="s">
        <v>594</v>
      </c>
      <c r="N628" t="s">
        <v>595</v>
      </c>
      <c r="O628" t="s">
        <v>596</v>
      </c>
      <c r="P628">
        <v>2400</v>
      </c>
      <c r="S628" s="4">
        <v>45966</v>
      </c>
      <c r="U628">
        <v>1</v>
      </c>
      <c r="V628">
        <v>2400</v>
      </c>
      <c r="W628" t="s">
        <v>85</v>
      </c>
      <c r="X628" t="s">
        <v>2070</v>
      </c>
      <c r="Y628">
        <v>0</v>
      </c>
      <c r="Z628">
        <v>1200</v>
      </c>
      <c r="AA628">
        <v>1200</v>
      </c>
      <c r="AB628">
        <v>0</v>
      </c>
      <c r="AC628">
        <v>0</v>
      </c>
      <c r="AD628">
        <v>0</v>
      </c>
      <c r="AG628">
        <v>0</v>
      </c>
      <c r="AP628" t="s">
        <v>2071</v>
      </c>
      <c r="AQ628" t="s">
        <v>590</v>
      </c>
      <c r="AR628" t="s">
        <v>591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80</v>
      </c>
      <c r="BC628" t="s">
        <v>2072</v>
      </c>
      <c r="BD628">
        <v>0</v>
      </c>
      <c r="BF628" t="s">
        <v>590</v>
      </c>
      <c r="BI628" t="s">
        <v>2066</v>
      </c>
      <c r="BJ628" s="5" t="str">
        <f>VLOOKUP(A628,ReferenceTable[],4,FALSE)</f>
        <v>LJ2311</v>
      </c>
      <c r="BK628" t="str">
        <f>VLOOKUP(A628,ReferenceTable[],5,FALSE)</f>
        <v>LJ6101</v>
      </c>
      <c r="BL628">
        <f>VLOOKUP(A628,ReferenceTable[],6,FALSE)</f>
        <v>0</v>
      </c>
      <c r="BM628">
        <f>VLOOKUP(A628,ReferenceTable[],7,FALSE)</f>
        <v>0</v>
      </c>
      <c r="BN628" s="4">
        <f>VLOOKUP(A628,ReferenceTable[],9,FALSE)</f>
        <v>45971</v>
      </c>
      <c r="BO628">
        <f>VLOOKUP(A628,ReferenceTable[],10,FALSE)</f>
        <v>1200</v>
      </c>
      <c r="BP628">
        <f>VLOOKUP(A628,ReferenceTable[],11,FALSE)</f>
        <v>1200</v>
      </c>
      <c r="BQ628">
        <f>VLOOKUP(A628,ReferenceTable[],12,FALSE)</f>
        <v>0</v>
      </c>
      <c r="BR628">
        <f>VLOOKUP(A628,ReferenceTable[],14,FALSE)</f>
        <v>0</v>
      </c>
      <c r="BS628" s="4">
        <f>VLOOKUP(A628,ReferenceTable[],15,FALSE)</f>
        <v>45973</v>
      </c>
      <c r="BT628">
        <f>VLOOKUP(A628,ReferenceTable[],16,FALSE)</f>
        <v>1</v>
      </c>
      <c r="BU628" t="str">
        <f>VLOOKUP(A628,ReferenceTable[],17,FALSE)</f>
        <v>CL</v>
      </c>
      <c r="BV628" s="4">
        <f>VLOOKUP(A628,ReferenceTable[],18,FALSE)</f>
        <v>45951</v>
      </c>
      <c r="BW628" s="4">
        <f>VLOOKUP(A628,ReferenceTable[],19,FALSE)</f>
        <v>45953</v>
      </c>
      <c r="BX628">
        <f>VLOOKUP(A628,ReferenceTable[],20,FALSE)</f>
        <v>3600</v>
      </c>
    </row>
    <row r="629" spans="1:76">
      <c r="A629" t="s">
        <v>2073</v>
      </c>
      <c r="B629">
        <v>10000</v>
      </c>
      <c r="C629">
        <v>20000</v>
      </c>
      <c r="D629" s="4">
        <v>45967</v>
      </c>
      <c r="E629" t="s">
        <v>77</v>
      </c>
      <c r="F629" t="s">
        <v>2074</v>
      </c>
      <c r="G629" t="s">
        <v>2075</v>
      </c>
      <c r="I629">
        <v>2</v>
      </c>
      <c r="J629" t="s">
        <v>984</v>
      </c>
      <c r="K629">
        <v>100</v>
      </c>
      <c r="L629" t="s">
        <v>593</v>
      </c>
      <c r="M629" t="s">
        <v>594</v>
      </c>
      <c r="N629" t="s">
        <v>595</v>
      </c>
      <c r="O629" t="s">
        <v>596</v>
      </c>
      <c r="P629">
        <v>1000</v>
      </c>
      <c r="S629" s="4">
        <v>45966</v>
      </c>
      <c r="U629">
        <v>1</v>
      </c>
      <c r="V629">
        <v>1000</v>
      </c>
      <c r="W629" t="s">
        <v>85</v>
      </c>
      <c r="X629" t="s">
        <v>2076</v>
      </c>
      <c r="Y629">
        <v>0</v>
      </c>
      <c r="Z629">
        <v>500</v>
      </c>
      <c r="AA629">
        <v>500</v>
      </c>
      <c r="AB629">
        <v>0</v>
      </c>
      <c r="AC629">
        <v>0</v>
      </c>
      <c r="AD629">
        <v>0</v>
      </c>
      <c r="AG629">
        <v>0</v>
      </c>
      <c r="AP629" t="s">
        <v>2077</v>
      </c>
      <c r="AQ629" t="s">
        <v>590</v>
      </c>
      <c r="AR629" t="s">
        <v>591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80</v>
      </c>
      <c r="BC629" t="s">
        <v>2078</v>
      </c>
      <c r="BD629">
        <v>0</v>
      </c>
      <c r="BF629" t="s">
        <v>590</v>
      </c>
      <c r="BI629" t="s">
        <v>2066</v>
      </c>
      <c r="BJ629" s="5" t="str">
        <f>VLOOKUP(A629,ReferenceTable[],4,FALSE)</f>
        <v>LJ2311</v>
      </c>
      <c r="BK629" t="str">
        <f>VLOOKUP(A629,ReferenceTable[],5,FALSE)</f>
        <v>LJ6101</v>
      </c>
      <c r="BL629">
        <f>VLOOKUP(A629,ReferenceTable[],6,FALSE)</f>
        <v>0</v>
      </c>
      <c r="BM629">
        <f>VLOOKUP(A629,ReferenceTable[],7,FALSE)</f>
        <v>0</v>
      </c>
      <c r="BN629" s="4">
        <f>VLOOKUP(A629,ReferenceTable[],9,FALSE)</f>
        <v>45971</v>
      </c>
      <c r="BO629">
        <f>VLOOKUP(A629,ReferenceTable[],10,FALSE)</f>
        <v>500</v>
      </c>
      <c r="BP629">
        <f>VLOOKUP(A629,ReferenceTable[],11,FALSE)</f>
        <v>500</v>
      </c>
      <c r="BQ629">
        <f>VLOOKUP(A629,ReferenceTable[],12,FALSE)</f>
        <v>0</v>
      </c>
      <c r="BR629">
        <f>VLOOKUP(A629,ReferenceTable[],14,FALSE)</f>
        <v>0</v>
      </c>
      <c r="BS629" s="4">
        <f>VLOOKUP(A629,ReferenceTable[],15,FALSE)</f>
        <v>45973</v>
      </c>
      <c r="BT629">
        <f>VLOOKUP(A629,ReferenceTable[],16,FALSE)</f>
        <v>1</v>
      </c>
      <c r="BU629" t="str">
        <f>VLOOKUP(A629,ReferenceTable[],17,FALSE)</f>
        <v>CL</v>
      </c>
      <c r="BV629" s="4">
        <f>VLOOKUP(A629,ReferenceTable[],18,FALSE)</f>
        <v>45951</v>
      </c>
      <c r="BW629" s="4">
        <f>VLOOKUP(A629,ReferenceTable[],19,FALSE)</f>
        <v>45953</v>
      </c>
      <c r="BX629">
        <f>VLOOKUP(A629,ReferenceTable[],20,FALSE)</f>
        <v>1500</v>
      </c>
    </row>
    <row r="630" spans="1:76">
      <c r="A630" t="s">
        <v>2079</v>
      </c>
      <c r="B630">
        <v>10000</v>
      </c>
      <c r="C630">
        <v>10000</v>
      </c>
      <c r="D630" s="4">
        <v>45978</v>
      </c>
      <c r="E630" t="s">
        <v>77</v>
      </c>
      <c r="F630" t="s">
        <v>2080</v>
      </c>
      <c r="G630" t="s">
        <v>1549</v>
      </c>
      <c r="I630">
        <v>1</v>
      </c>
      <c r="J630" t="s">
        <v>984</v>
      </c>
      <c r="K630">
        <v>63</v>
      </c>
      <c r="L630" t="s">
        <v>831</v>
      </c>
      <c r="M630" t="s">
        <v>82</v>
      </c>
      <c r="N630" t="s">
        <v>832</v>
      </c>
      <c r="O630" t="s">
        <v>833</v>
      </c>
      <c r="P630">
        <v>100</v>
      </c>
      <c r="S630" s="4">
        <v>45978</v>
      </c>
      <c r="U630">
        <v>100</v>
      </c>
      <c r="V630">
        <v>10000</v>
      </c>
      <c r="W630" t="s">
        <v>85</v>
      </c>
      <c r="X630" t="s">
        <v>1550</v>
      </c>
      <c r="Y630">
        <v>0</v>
      </c>
      <c r="Z630">
        <v>10000</v>
      </c>
      <c r="AA630">
        <v>0</v>
      </c>
      <c r="AB630">
        <v>0</v>
      </c>
      <c r="AC630">
        <v>0</v>
      </c>
      <c r="AD630">
        <v>0</v>
      </c>
      <c r="AG630">
        <v>0</v>
      </c>
      <c r="AP630" t="s">
        <v>1551</v>
      </c>
      <c r="AQ630" t="s">
        <v>1147</v>
      </c>
      <c r="AR630" t="s">
        <v>1148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80</v>
      </c>
      <c r="BC630" t="s">
        <v>2081</v>
      </c>
      <c r="BD630">
        <v>0</v>
      </c>
      <c r="BF630" t="s">
        <v>1147</v>
      </c>
      <c r="BI630" t="s">
        <v>2082</v>
      </c>
      <c r="BJ630" s="5" t="str">
        <f>VLOOKUP(A630,ReferenceTable[],4,FALSE)</f>
        <v>EN3104</v>
      </c>
      <c r="BK630">
        <f>VLOOKUP(A630,ReferenceTable[],5,FALSE)</f>
        <v>0</v>
      </c>
      <c r="BL630">
        <f>VLOOKUP(A630,ReferenceTable[],6,FALSE)</f>
        <v>0</v>
      </c>
      <c r="BM630">
        <f>VLOOKUP(A630,ReferenceTable[],7,FALSE)</f>
        <v>0</v>
      </c>
      <c r="BN630" s="4">
        <f>VLOOKUP(A630,ReferenceTable[],9,FALSE)</f>
        <v>45957</v>
      </c>
      <c r="BO630">
        <f>VLOOKUP(A630,ReferenceTable[],10,FALSE)</f>
        <v>10000</v>
      </c>
      <c r="BP630">
        <f>VLOOKUP(A630,ReferenceTable[],11,FALSE)</f>
        <v>10000</v>
      </c>
      <c r="BQ630">
        <f>VLOOKUP(A630,ReferenceTable[],12,FALSE)</f>
        <v>0</v>
      </c>
      <c r="BR630" t="str">
        <f>VLOOKUP(A630,ReferenceTable[],14,FALSE)</f>
        <v>** EXTERNAL REJECT, SILICONE CONTAMINATION, REPLACEMENT, DO NOT BILL **</v>
      </c>
      <c r="BS630" s="4">
        <f>VLOOKUP(A630,ReferenceTable[],15,FALSE)</f>
        <v>45958</v>
      </c>
      <c r="BT630">
        <f>VLOOKUP(A630,ReferenceTable[],16,FALSE)</f>
        <v>1</v>
      </c>
      <c r="BU630" t="str">
        <f>VLOOKUP(A630,ReferenceTable[],17,FALSE)</f>
        <v>GT</v>
      </c>
      <c r="BV630" s="4">
        <f>VLOOKUP(A630,ReferenceTable[],18,FALSE)</f>
        <v>45952</v>
      </c>
      <c r="BW630" s="4">
        <f>VLOOKUP(A630,ReferenceTable[],19,FALSE)</f>
        <v>45978</v>
      </c>
      <c r="BX630">
        <f>VLOOKUP(A630,ReferenceTable[],20,FALSE)</f>
        <v>10000</v>
      </c>
    </row>
    <row r="631" spans="1:76">
      <c r="A631" t="s">
        <v>2083</v>
      </c>
      <c r="B631">
        <v>10000</v>
      </c>
      <c r="C631">
        <v>10000</v>
      </c>
      <c r="D631" s="4">
        <v>45971</v>
      </c>
      <c r="E631" t="s">
        <v>77</v>
      </c>
      <c r="F631" t="s">
        <v>2084</v>
      </c>
      <c r="G631" t="s">
        <v>2085</v>
      </c>
      <c r="I631">
        <v>1</v>
      </c>
      <c r="J631" t="s">
        <v>984</v>
      </c>
      <c r="K631">
        <v>59</v>
      </c>
      <c r="L631" t="s">
        <v>714</v>
      </c>
      <c r="M631" t="s">
        <v>178</v>
      </c>
      <c r="N631" t="s">
        <v>715</v>
      </c>
      <c r="O631" t="s">
        <v>716</v>
      </c>
      <c r="P631">
        <v>19000</v>
      </c>
      <c r="S631" s="4">
        <v>45964</v>
      </c>
      <c r="U631">
        <v>1</v>
      </c>
      <c r="V631">
        <v>19000</v>
      </c>
      <c r="W631" t="s">
        <v>85</v>
      </c>
      <c r="X631" t="s">
        <v>2086</v>
      </c>
      <c r="Y631">
        <v>0</v>
      </c>
      <c r="Z631">
        <v>15000</v>
      </c>
      <c r="AA631">
        <v>4000</v>
      </c>
      <c r="AB631">
        <v>0</v>
      </c>
      <c r="AC631">
        <v>0</v>
      </c>
      <c r="AD631">
        <v>0</v>
      </c>
      <c r="AG631">
        <v>0</v>
      </c>
      <c r="AP631" t="s">
        <v>2087</v>
      </c>
      <c r="AQ631" t="s">
        <v>2088</v>
      </c>
      <c r="AR631" t="s">
        <v>2089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80</v>
      </c>
      <c r="BC631" t="s">
        <v>2090</v>
      </c>
      <c r="BD631">
        <v>0</v>
      </c>
      <c r="BF631" t="s">
        <v>2088</v>
      </c>
      <c r="BI631" t="s">
        <v>2091</v>
      </c>
      <c r="BJ631" s="5" t="str">
        <f>VLOOKUP(A631,ReferenceTable[],4,FALSE)</f>
        <v>XHX9017</v>
      </c>
      <c r="BK631" t="str">
        <f>VLOOKUP(A631,ReferenceTable[],5,FALSE)</f>
        <v>LJ6101</v>
      </c>
      <c r="BL631" t="str">
        <f>VLOOKUP(A631,ReferenceTable[],6,FALSE)</f>
        <v>LI2801</v>
      </c>
      <c r="BM631">
        <f>VLOOKUP(A631,ReferenceTable[],7,FALSE)</f>
        <v>0</v>
      </c>
      <c r="BN631" s="4">
        <f>VLOOKUP(A631,ReferenceTable[],9,FALSE)</f>
        <v>45967</v>
      </c>
      <c r="BO631">
        <f>VLOOKUP(A631,ReferenceTable[],10,FALSE)</f>
        <v>12000</v>
      </c>
      <c r="BP631">
        <f>VLOOKUP(A631,ReferenceTable[],11,FALSE)</f>
        <v>0</v>
      </c>
      <c r="BQ631">
        <f>VLOOKUP(A631,ReferenceTable[],12,FALSE)</f>
        <v>0</v>
      </c>
      <c r="BR631" t="str">
        <f>VLOOKUP(A631,ReferenceTable[],14,FALSE)</f>
        <v>GOODS PICK UP BY FEDEX EXPRESS(IP) ** FREIGHT TERM:DAP**FREIGHT PREPAID**</v>
      </c>
      <c r="BS631" s="4">
        <f>VLOOKUP(A631,ReferenceTable[],15,FALSE)</f>
        <v>45972</v>
      </c>
      <c r="BT631">
        <f>VLOOKUP(A631,ReferenceTable[],16,FALSE)</f>
        <v>1</v>
      </c>
      <c r="BU631" t="str">
        <f>VLOOKUP(A631,ReferenceTable[],17,FALSE)</f>
        <v>TPY</v>
      </c>
      <c r="BV631" s="4">
        <f>VLOOKUP(A631,ReferenceTable[],18,FALSE)</f>
        <v>45952</v>
      </c>
      <c r="BW631" s="4">
        <f>VLOOKUP(A631,ReferenceTable[],19,FALSE)</f>
        <v>45964</v>
      </c>
      <c r="BX631">
        <f>VLOOKUP(A631,ReferenceTable[],20,FALSE)</f>
        <v>35000</v>
      </c>
    </row>
    <row r="632" spans="1:76">
      <c r="A632" t="s">
        <v>2083</v>
      </c>
      <c r="B632">
        <v>10000</v>
      </c>
      <c r="C632">
        <v>20000</v>
      </c>
      <c r="D632" s="4">
        <v>45971</v>
      </c>
      <c r="E632" t="s">
        <v>77</v>
      </c>
      <c r="F632" t="s">
        <v>2084</v>
      </c>
      <c r="G632" t="s">
        <v>2085</v>
      </c>
      <c r="I632">
        <v>2</v>
      </c>
      <c r="J632" t="s">
        <v>984</v>
      </c>
      <c r="K632">
        <v>60</v>
      </c>
      <c r="L632" t="s">
        <v>278</v>
      </c>
      <c r="M632" t="s">
        <v>82</v>
      </c>
      <c r="N632" t="s">
        <v>279</v>
      </c>
      <c r="O632" t="s">
        <v>280</v>
      </c>
      <c r="P632">
        <v>8000</v>
      </c>
      <c r="S632" s="4">
        <v>45967</v>
      </c>
      <c r="U632">
        <v>1</v>
      </c>
      <c r="V632">
        <v>8000</v>
      </c>
      <c r="W632" t="s">
        <v>85</v>
      </c>
      <c r="X632" t="s">
        <v>2086</v>
      </c>
      <c r="Y632">
        <v>0</v>
      </c>
      <c r="Z632">
        <v>7500</v>
      </c>
      <c r="AA632">
        <v>500</v>
      </c>
      <c r="AB632">
        <v>0</v>
      </c>
      <c r="AC632">
        <v>0</v>
      </c>
      <c r="AD632">
        <v>0</v>
      </c>
      <c r="AG632">
        <v>0</v>
      </c>
      <c r="AP632" t="s">
        <v>2087</v>
      </c>
      <c r="AQ632" t="s">
        <v>2088</v>
      </c>
      <c r="AR632" t="s">
        <v>2089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80</v>
      </c>
      <c r="BC632" t="s">
        <v>2090</v>
      </c>
      <c r="BD632">
        <v>0</v>
      </c>
      <c r="BF632" t="s">
        <v>2088</v>
      </c>
      <c r="BI632" t="s">
        <v>2091</v>
      </c>
      <c r="BJ632" s="5" t="str">
        <f>VLOOKUP(A632,ReferenceTable[],4,FALSE)</f>
        <v>XHX9017</v>
      </c>
      <c r="BK632" t="str">
        <f>VLOOKUP(A632,ReferenceTable[],5,FALSE)</f>
        <v>LJ6101</v>
      </c>
      <c r="BL632" t="str">
        <f>VLOOKUP(A632,ReferenceTable[],6,FALSE)</f>
        <v>LI2801</v>
      </c>
      <c r="BM632">
        <f>VLOOKUP(A632,ReferenceTable[],7,FALSE)</f>
        <v>0</v>
      </c>
      <c r="BN632" s="4">
        <f>VLOOKUP(A632,ReferenceTable[],9,FALSE)</f>
        <v>45967</v>
      </c>
      <c r="BO632">
        <f>VLOOKUP(A632,ReferenceTable[],10,FALSE)</f>
        <v>12000</v>
      </c>
      <c r="BP632">
        <f>VLOOKUP(A632,ReferenceTable[],11,FALSE)</f>
        <v>0</v>
      </c>
      <c r="BQ632">
        <f>VLOOKUP(A632,ReferenceTable[],12,FALSE)</f>
        <v>0</v>
      </c>
      <c r="BR632" t="str">
        <f>VLOOKUP(A632,ReferenceTable[],14,FALSE)</f>
        <v>GOODS PICK UP BY FEDEX EXPRESS(IP) ** FREIGHT TERM:DAP**FREIGHT PREPAID**</v>
      </c>
      <c r="BS632" s="4">
        <f>VLOOKUP(A632,ReferenceTable[],15,FALSE)</f>
        <v>45972</v>
      </c>
      <c r="BT632">
        <f>VLOOKUP(A632,ReferenceTable[],16,FALSE)</f>
        <v>1</v>
      </c>
      <c r="BU632" t="str">
        <f>VLOOKUP(A632,ReferenceTable[],17,FALSE)</f>
        <v>TPY</v>
      </c>
      <c r="BV632" s="4">
        <f>VLOOKUP(A632,ReferenceTable[],18,FALSE)</f>
        <v>45952</v>
      </c>
      <c r="BW632" s="4">
        <f>VLOOKUP(A632,ReferenceTable[],19,FALSE)</f>
        <v>45964</v>
      </c>
      <c r="BX632">
        <f>VLOOKUP(A632,ReferenceTable[],20,FALSE)</f>
        <v>35000</v>
      </c>
    </row>
    <row r="633" spans="1:76">
      <c r="A633" t="s">
        <v>2083</v>
      </c>
      <c r="B633">
        <v>10000</v>
      </c>
      <c r="C633">
        <v>30000</v>
      </c>
      <c r="D633" s="4">
        <v>45971</v>
      </c>
      <c r="E633" t="s">
        <v>77</v>
      </c>
      <c r="F633" t="s">
        <v>2084</v>
      </c>
      <c r="G633" t="s">
        <v>2085</v>
      </c>
      <c r="I633">
        <v>2</v>
      </c>
      <c r="J633" t="s">
        <v>984</v>
      </c>
      <c r="K633">
        <v>60</v>
      </c>
      <c r="L633" t="s">
        <v>278</v>
      </c>
      <c r="M633" t="s">
        <v>82</v>
      </c>
      <c r="N633" t="s">
        <v>192</v>
      </c>
      <c r="O633" t="s">
        <v>193</v>
      </c>
      <c r="P633">
        <v>8000</v>
      </c>
      <c r="S633" s="4">
        <v>45968</v>
      </c>
      <c r="U633">
        <v>1</v>
      </c>
      <c r="V633">
        <v>8000</v>
      </c>
      <c r="W633" t="s">
        <v>85</v>
      </c>
      <c r="X633" t="s">
        <v>2086</v>
      </c>
      <c r="Y633">
        <v>0</v>
      </c>
      <c r="Z633">
        <v>7500</v>
      </c>
      <c r="AA633">
        <v>500</v>
      </c>
      <c r="AB633">
        <v>0</v>
      </c>
      <c r="AC633">
        <v>0</v>
      </c>
      <c r="AD633">
        <v>0</v>
      </c>
      <c r="AG633">
        <v>0</v>
      </c>
      <c r="AP633" t="s">
        <v>2087</v>
      </c>
      <c r="AQ633" t="s">
        <v>2088</v>
      </c>
      <c r="AR633" t="s">
        <v>2089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80</v>
      </c>
      <c r="BC633" t="s">
        <v>2090</v>
      </c>
      <c r="BD633">
        <v>0</v>
      </c>
      <c r="BF633" t="s">
        <v>2088</v>
      </c>
      <c r="BI633" t="s">
        <v>2091</v>
      </c>
      <c r="BJ633" s="5" t="str">
        <f>VLOOKUP(A633,ReferenceTable[],4,FALSE)</f>
        <v>XHX9017</v>
      </c>
      <c r="BK633" t="str">
        <f>VLOOKUP(A633,ReferenceTable[],5,FALSE)</f>
        <v>LJ6101</v>
      </c>
      <c r="BL633" t="str">
        <f>VLOOKUP(A633,ReferenceTable[],6,FALSE)</f>
        <v>LI2801</v>
      </c>
      <c r="BM633">
        <f>VLOOKUP(A633,ReferenceTable[],7,FALSE)</f>
        <v>0</v>
      </c>
      <c r="BN633" s="4">
        <f>VLOOKUP(A633,ReferenceTable[],9,FALSE)</f>
        <v>45967</v>
      </c>
      <c r="BO633">
        <f>VLOOKUP(A633,ReferenceTable[],10,FALSE)</f>
        <v>12000</v>
      </c>
      <c r="BP633">
        <f>VLOOKUP(A633,ReferenceTable[],11,FALSE)</f>
        <v>0</v>
      </c>
      <c r="BQ633">
        <f>VLOOKUP(A633,ReferenceTable[],12,FALSE)</f>
        <v>0</v>
      </c>
      <c r="BR633" t="str">
        <f>VLOOKUP(A633,ReferenceTable[],14,FALSE)</f>
        <v>GOODS PICK UP BY FEDEX EXPRESS(IP) ** FREIGHT TERM:DAP**FREIGHT PREPAID**</v>
      </c>
      <c r="BS633" s="4">
        <f>VLOOKUP(A633,ReferenceTable[],15,FALSE)</f>
        <v>45972</v>
      </c>
      <c r="BT633">
        <f>VLOOKUP(A633,ReferenceTable[],16,FALSE)</f>
        <v>1</v>
      </c>
      <c r="BU633" t="str">
        <f>VLOOKUP(A633,ReferenceTable[],17,FALSE)</f>
        <v>TPY</v>
      </c>
      <c r="BV633" s="4">
        <f>VLOOKUP(A633,ReferenceTable[],18,FALSE)</f>
        <v>45952</v>
      </c>
      <c r="BW633" s="4">
        <f>VLOOKUP(A633,ReferenceTable[],19,FALSE)</f>
        <v>45964</v>
      </c>
      <c r="BX633">
        <f>VLOOKUP(A633,ReferenceTable[],20,FALSE)</f>
        <v>35000</v>
      </c>
    </row>
    <row r="634" spans="1:76">
      <c r="A634" t="s">
        <v>2092</v>
      </c>
      <c r="B634">
        <v>10000</v>
      </c>
      <c r="C634">
        <v>10000</v>
      </c>
      <c r="D634" s="4">
        <v>45965</v>
      </c>
      <c r="E634" t="s">
        <v>77</v>
      </c>
      <c r="F634" t="s">
        <v>2093</v>
      </c>
      <c r="G634" t="s">
        <v>2094</v>
      </c>
      <c r="I634">
        <v>1</v>
      </c>
      <c r="J634" t="s">
        <v>984</v>
      </c>
      <c r="K634">
        <v>78</v>
      </c>
      <c r="L634" t="s">
        <v>334</v>
      </c>
      <c r="M634" t="s">
        <v>82</v>
      </c>
      <c r="N634" t="s">
        <v>343</v>
      </c>
      <c r="O634" t="s">
        <v>344</v>
      </c>
      <c r="P634">
        <v>3500</v>
      </c>
      <c r="S634" s="4">
        <v>45962</v>
      </c>
      <c r="U634">
        <v>2</v>
      </c>
      <c r="V634">
        <v>7000</v>
      </c>
      <c r="W634" t="s">
        <v>85</v>
      </c>
      <c r="X634" t="s">
        <v>2095</v>
      </c>
      <c r="Y634">
        <v>0</v>
      </c>
      <c r="Z634">
        <v>8000</v>
      </c>
      <c r="AA634">
        <v>-1000</v>
      </c>
      <c r="AB634">
        <v>0</v>
      </c>
      <c r="AC634">
        <v>0</v>
      </c>
      <c r="AD634">
        <v>0</v>
      </c>
      <c r="AG634">
        <v>0</v>
      </c>
      <c r="AP634" t="s">
        <v>2096</v>
      </c>
      <c r="AQ634" t="s">
        <v>2097</v>
      </c>
      <c r="AR634" t="s">
        <v>2098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80</v>
      </c>
      <c r="BC634" t="s">
        <v>2099</v>
      </c>
      <c r="BD634">
        <v>0</v>
      </c>
      <c r="BF634" t="s">
        <v>2097</v>
      </c>
      <c r="BI634" t="s">
        <v>2100</v>
      </c>
      <c r="BJ634" s="5" t="str">
        <f>VLOOKUP(A634,ReferenceTable[],4,FALSE)</f>
        <v>3M7816RW</v>
      </c>
      <c r="BK634" t="str">
        <f>VLOOKUP(A634,ReferenceTable[],5,FALSE)</f>
        <v>LI6301</v>
      </c>
      <c r="BL634">
        <f>VLOOKUP(A634,ReferenceTable[],6,FALSE)</f>
        <v>0</v>
      </c>
      <c r="BM634">
        <f>VLOOKUP(A634,ReferenceTable[],7,FALSE)</f>
        <v>0</v>
      </c>
      <c r="BN634" s="4">
        <f>VLOOKUP(A634,ReferenceTable[],9,FALSE)</f>
        <v>45966</v>
      </c>
      <c r="BO634">
        <f>VLOOKUP(A634,ReferenceTable[],10,FALSE)</f>
        <v>2000</v>
      </c>
      <c r="BP634">
        <f>VLOOKUP(A634,ReferenceTable[],11,FALSE)</f>
        <v>8000</v>
      </c>
      <c r="BQ634">
        <f>VLOOKUP(A634,ReferenceTable[],12,FALSE)</f>
        <v>0</v>
      </c>
      <c r="BR634">
        <f>VLOOKUP(A634,ReferenceTable[],14,FALSE)</f>
        <v>0</v>
      </c>
      <c r="BS634" s="4">
        <f>VLOOKUP(A634,ReferenceTable[],15,FALSE)</f>
        <v>45968</v>
      </c>
      <c r="BT634">
        <f>VLOOKUP(A634,ReferenceTable[],16,FALSE)</f>
        <v>2</v>
      </c>
      <c r="BU634" t="str">
        <f>VLOOKUP(A634,ReferenceTable[],17,FALSE)</f>
        <v>JC</v>
      </c>
      <c r="BV634" s="4">
        <f>VLOOKUP(A634,ReferenceTable[],18,FALSE)</f>
        <v>45952</v>
      </c>
      <c r="BW634" s="4">
        <f>VLOOKUP(A634,ReferenceTable[],19,FALSE)</f>
        <v>45962</v>
      </c>
      <c r="BX634">
        <f>VLOOKUP(A634,ReferenceTable[],20,FALSE)</f>
        <v>17000</v>
      </c>
    </row>
    <row r="635" spans="1:76">
      <c r="A635" t="s">
        <v>2092</v>
      </c>
      <c r="B635">
        <v>10000</v>
      </c>
      <c r="C635">
        <v>20000</v>
      </c>
      <c r="D635" s="4">
        <v>45965</v>
      </c>
      <c r="E635" t="s">
        <v>77</v>
      </c>
      <c r="F635" t="s">
        <v>2093</v>
      </c>
      <c r="G635" t="s">
        <v>2094</v>
      </c>
      <c r="I635">
        <v>2</v>
      </c>
      <c r="J635" t="s">
        <v>984</v>
      </c>
      <c r="K635">
        <v>60</v>
      </c>
      <c r="L635" t="s">
        <v>278</v>
      </c>
      <c r="M635" t="s">
        <v>82</v>
      </c>
      <c r="N635" t="s">
        <v>279</v>
      </c>
      <c r="O635" t="s">
        <v>280</v>
      </c>
      <c r="P635">
        <v>5000</v>
      </c>
      <c r="S635" s="4">
        <v>45965</v>
      </c>
      <c r="U635">
        <v>2</v>
      </c>
      <c r="V635">
        <v>10000</v>
      </c>
      <c r="W635" t="s">
        <v>85</v>
      </c>
      <c r="X635" t="s">
        <v>2095</v>
      </c>
      <c r="Y635">
        <v>0</v>
      </c>
      <c r="Z635">
        <v>8000</v>
      </c>
      <c r="AA635">
        <v>2000</v>
      </c>
      <c r="AB635">
        <v>0</v>
      </c>
      <c r="AC635">
        <v>0</v>
      </c>
      <c r="AD635">
        <v>0</v>
      </c>
      <c r="AG635">
        <v>0</v>
      </c>
      <c r="AP635" t="s">
        <v>2096</v>
      </c>
      <c r="AQ635" t="s">
        <v>2097</v>
      </c>
      <c r="AR635" t="s">
        <v>2098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80</v>
      </c>
      <c r="BC635" t="s">
        <v>2099</v>
      </c>
      <c r="BD635">
        <v>0</v>
      </c>
      <c r="BF635" t="s">
        <v>2097</v>
      </c>
      <c r="BI635" t="s">
        <v>2100</v>
      </c>
      <c r="BJ635" s="5" t="str">
        <f>VLOOKUP(A635,ReferenceTable[],4,FALSE)</f>
        <v>3M7816RW</v>
      </c>
      <c r="BK635" t="str">
        <f>VLOOKUP(A635,ReferenceTable[],5,FALSE)</f>
        <v>LI6301</v>
      </c>
      <c r="BL635">
        <f>VLOOKUP(A635,ReferenceTable[],6,FALSE)</f>
        <v>0</v>
      </c>
      <c r="BM635">
        <f>VLOOKUP(A635,ReferenceTable[],7,FALSE)</f>
        <v>0</v>
      </c>
      <c r="BN635" s="4">
        <f>VLOOKUP(A635,ReferenceTable[],9,FALSE)</f>
        <v>45966</v>
      </c>
      <c r="BO635">
        <f>VLOOKUP(A635,ReferenceTable[],10,FALSE)</f>
        <v>2000</v>
      </c>
      <c r="BP635">
        <f>VLOOKUP(A635,ReferenceTable[],11,FALSE)</f>
        <v>8000</v>
      </c>
      <c r="BQ635">
        <f>VLOOKUP(A635,ReferenceTable[],12,FALSE)</f>
        <v>0</v>
      </c>
      <c r="BR635">
        <f>VLOOKUP(A635,ReferenceTable[],14,FALSE)</f>
        <v>0</v>
      </c>
      <c r="BS635" s="4">
        <f>VLOOKUP(A635,ReferenceTable[],15,FALSE)</f>
        <v>45968</v>
      </c>
      <c r="BT635">
        <f>VLOOKUP(A635,ReferenceTable[],16,FALSE)</f>
        <v>2</v>
      </c>
      <c r="BU635" t="str">
        <f>VLOOKUP(A635,ReferenceTable[],17,FALSE)</f>
        <v>JC</v>
      </c>
      <c r="BV635" s="4">
        <f>VLOOKUP(A635,ReferenceTable[],18,FALSE)</f>
        <v>45952</v>
      </c>
      <c r="BW635" s="4">
        <f>VLOOKUP(A635,ReferenceTable[],19,FALSE)</f>
        <v>45962</v>
      </c>
      <c r="BX635">
        <f>VLOOKUP(A635,ReferenceTable[],20,FALSE)</f>
        <v>17000</v>
      </c>
    </row>
    <row r="636" spans="1:76">
      <c r="A636" t="s">
        <v>2092</v>
      </c>
      <c r="B636">
        <v>20000</v>
      </c>
      <c r="C636">
        <v>10000</v>
      </c>
      <c r="D636" s="4">
        <v>45965</v>
      </c>
      <c r="E636" t="s">
        <v>77</v>
      </c>
      <c r="F636" t="s">
        <v>2093</v>
      </c>
      <c r="G636" t="s">
        <v>2094</v>
      </c>
      <c r="I636">
        <v>1</v>
      </c>
      <c r="J636" t="s">
        <v>984</v>
      </c>
      <c r="K636">
        <v>78</v>
      </c>
      <c r="L636" t="s">
        <v>334</v>
      </c>
      <c r="M636" t="s">
        <v>82</v>
      </c>
      <c r="N636" t="s">
        <v>343</v>
      </c>
      <c r="O636" t="s">
        <v>344</v>
      </c>
      <c r="P636">
        <v>1500</v>
      </c>
      <c r="S636" s="4">
        <v>45962</v>
      </c>
      <c r="U636">
        <v>2</v>
      </c>
      <c r="V636">
        <v>3000</v>
      </c>
      <c r="W636" t="s">
        <v>85</v>
      </c>
      <c r="X636" t="s">
        <v>2095</v>
      </c>
      <c r="Y636">
        <v>0</v>
      </c>
      <c r="Z636">
        <v>3000</v>
      </c>
      <c r="AA636">
        <v>0</v>
      </c>
      <c r="AB636">
        <v>0</v>
      </c>
      <c r="AC636">
        <v>0</v>
      </c>
      <c r="AD636">
        <v>0</v>
      </c>
      <c r="AG636">
        <v>0</v>
      </c>
      <c r="AP636" t="s">
        <v>2096</v>
      </c>
      <c r="AQ636" t="s">
        <v>2097</v>
      </c>
      <c r="AR636" t="s">
        <v>2098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80</v>
      </c>
      <c r="BC636" t="s">
        <v>2099</v>
      </c>
      <c r="BD636">
        <v>0</v>
      </c>
      <c r="BF636" t="s">
        <v>2097</v>
      </c>
      <c r="BI636" t="s">
        <v>2100</v>
      </c>
      <c r="BJ636" s="5" t="str">
        <f>VLOOKUP(A636,ReferenceTable[],4,FALSE)</f>
        <v>3M7816RW</v>
      </c>
      <c r="BK636" t="str">
        <f>VLOOKUP(A636,ReferenceTable[],5,FALSE)</f>
        <v>LI6301</v>
      </c>
      <c r="BL636">
        <f>VLOOKUP(A636,ReferenceTable[],6,FALSE)</f>
        <v>0</v>
      </c>
      <c r="BM636">
        <f>VLOOKUP(A636,ReferenceTable[],7,FALSE)</f>
        <v>0</v>
      </c>
      <c r="BN636" s="4">
        <f>VLOOKUP(A636,ReferenceTable[],9,FALSE)</f>
        <v>45966</v>
      </c>
      <c r="BO636">
        <f>VLOOKUP(A636,ReferenceTable[],10,FALSE)</f>
        <v>2000</v>
      </c>
      <c r="BP636">
        <f>VLOOKUP(A636,ReferenceTable[],11,FALSE)</f>
        <v>8000</v>
      </c>
      <c r="BQ636">
        <f>VLOOKUP(A636,ReferenceTable[],12,FALSE)</f>
        <v>0</v>
      </c>
      <c r="BR636">
        <f>VLOOKUP(A636,ReferenceTable[],14,FALSE)</f>
        <v>0</v>
      </c>
      <c r="BS636" s="4">
        <f>VLOOKUP(A636,ReferenceTable[],15,FALSE)</f>
        <v>45968</v>
      </c>
      <c r="BT636">
        <f>VLOOKUP(A636,ReferenceTable[],16,FALSE)</f>
        <v>2</v>
      </c>
      <c r="BU636" t="str">
        <f>VLOOKUP(A636,ReferenceTable[],17,FALSE)</f>
        <v>JC</v>
      </c>
      <c r="BV636" s="4">
        <f>VLOOKUP(A636,ReferenceTable[],18,FALSE)</f>
        <v>45952</v>
      </c>
      <c r="BW636" s="4">
        <f>VLOOKUP(A636,ReferenceTable[],19,FALSE)</f>
        <v>45962</v>
      </c>
      <c r="BX636">
        <f>VLOOKUP(A636,ReferenceTable[],20,FALSE)</f>
        <v>17000</v>
      </c>
    </row>
    <row r="637" spans="1:76">
      <c r="A637" t="s">
        <v>2101</v>
      </c>
      <c r="B637">
        <v>10000</v>
      </c>
      <c r="C637">
        <v>10000</v>
      </c>
      <c r="D637" s="4">
        <v>45975</v>
      </c>
      <c r="E637" t="s">
        <v>77</v>
      </c>
      <c r="F637">
        <v>0.441261574074074</v>
      </c>
      <c r="G637" t="s">
        <v>1335</v>
      </c>
      <c r="I637">
        <v>1</v>
      </c>
      <c r="J637" t="s">
        <v>984</v>
      </c>
      <c r="K637">
        <v>102</v>
      </c>
      <c r="L637" t="e">
        <v>#N/A</v>
      </c>
      <c r="M637" t="e">
        <v>#N/A</v>
      </c>
      <c r="N637" t="s">
        <v>319</v>
      </c>
      <c r="O637" t="s">
        <v>320</v>
      </c>
      <c r="P637">
        <v>27000</v>
      </c>
      <c r="S637" s="4">
        <v>45973</v>
      </c>
      <c r="U637">
        <v>2</v>
      </c>
      <c r="V637">
        <v>54000</v>
      </c>
      <c r="W637" t="s">
        <v>85</v>
      </c>
      <c r="X637" t="s">
        <v>1429</v>
      </c>
      <c r="Y637">
        <v>0</v>
      </c>
      <c r="Z637">
        <v>54000</v>
      </c>
      <c r="AA637">
        <v>0</v>
      </c>
      <c r="AB637">
        <v>0</v>
      </c>
      <c r="AC637">
        <v>0</v>
      </c>
      <c r="AD637">
        <v>0</v>
      </c>
      <c r="AG637">
        <v>0</v>
      </c>
      <c r="AP637" t="s">
        <v>1430</v>
      </c>
      <c r="AQ637" t="s">
        <v>88</v>
      </c>
      <c r="AR637" t="s">
        <v>89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80</v>
      </c>
      <c r="BC637" t="s">
        <v>2102</v>
      </c>
      <c r="BD637">
        <v>0</v>
      </c>
      <c r="BF637" t="s">
        <v>88</v>
      </c>
      <c r="BI637" t="s">
        <v>2103</v>
      </c>
      <c r="BJ637" s="5" t="str">
        <f>VLOOKUP(A637,ReferenceTable[],4,FALSE)</f>
        <v>AD1621P</v>
      </c>
      <c r="BK637">
        <f>VLOOKUP(A637,ReferenceTable[],5,FALSE)</f>
        <v>0</v>
      </c>
      <c r="BL637">
        <f>VLOOKUP(A637,ReferenceTable[],6,FALSE)</f>
        <v>0</v>
      </c>
      <c r="BM637">
        <f>VLOOKUP(A637,ReferenceTable[],7,FALSE)</f>
        <v>0</v>
      </c>
      <c r="BN637" s="4">
        <f>VLOOKUP(A637,ReferenceTable[],9,FALSE)</f>
        <v>46006</v>
      </c>
      <c r="BO637">
        <f>VLOOKUP(A637,ReferenceTable[],10,FALSE)</f>
        <v>54000</v>
      </c>
      <c r="BP637">
        <f>VLOOKUP(A637,ReferenceTable[],11,FALSE)</f>
        <v>54000</v>
      </c>
      <c r="BQ637">
        <f>VLOOKUP(A637,ReferenceTable[],12,FALSE)</f>
        <v>0</v>
      </c>
      <c r="BR637" t="str">
        <f>VLOOKUP(A637,ReferenceTable[],14,FALSE)</f>
        <v>ETA  22/12/2025</v>
      </c>
      <c r="BS637" s="4">
        <f>VLOOKUP(A637,ReferenceTable[],15,FALSE)</f>
        <v>46009</v>
      </c>
      <c r="BT637">
        <f>VLOOKUP(A637,ReferenceTable[],16,FALSE)</f>
        <v>1</v>
      </c>
      <c r="BU637" t="str">
        <f>VLOOKUP(A637,ReferenceTable[],17,FALSE)</f>
        <v>JT</v>
      </c>
      <c r="BV637" s="4">
        <f>VLOOKUP(A637,ReferenceTable[],18,FALSE)</f>
        <v>45952</v>
      </c>
      <c r="BW637" s="4">
        <f>VLOOKUP(A637,ReferenceTable[],19,FALSE)</f>
        <v>45973</v>
      </c>
      <c r="BX637">
        <f>VLOOKUP(A637,ReferenceTable[],20,FALSE)</f>
        <v>54000</v>
      </c>
    </row>
    <row r="638" spans="1:76">
      <c r="A638" t="s">
        <v>2104</v>
      </c>
      <c r="B638">
        <v>10000</v>
      </c>
      <c r="C638">
        <v>10000</v>
      </c>
      <c r="D638" s="4">
        <v>45964</v>
      </c>
      <c r="E638" t="s">
        <v>77</v>
      </c>
      <c r="F638" t="s">
        <v>512</v>
      </c>
      <c r="G638" t="s">
        <v>2105</v>
      </c>
      <c r="I638">
        <v>1</v>
      </c>
      <c r="J638" t="s">
        <v>984</v>
      </c>
      <c r="K638">
        <v>31</v>
      </c>
      <c r="L638" t="s">
        <v>318</v>
      </c>
      <c r="M638" t="s">
        <v>178</v>
      </c>
      <c r="N638" t="s">
        <v>849</v>
      </c>
      <c r="O638" t="s">
        <v>850</v>
      </c>
      <c r="P638">
        <v>6667</v>
      </c>
      <c r="S638" s="4">
        <v>45962</v>
      </c>
      <c r="U638">
        <v>3</v>
      </c>
      <c r="V638">
        <v>20001</v>
      </c>
      <c r="W638" t="s">
        <v>85</v>
      </c>
      <c r="X638" t="s">
        <v>2106</v>
      </c>
      <c r="Y638">
        <v>0</v>
      </c>
      <c r="Z638">
        <v>20000</v>
      </c>
      <c r="AA638">
        <v>1</v>
      </c>
      <c r="AB638">
        <v>0</v>
      </c>
      <c r="AC638">
        <v>0</v>
      </c>
      <c r="AD638">
        <v>0</v>
      </c>
      <c r="AG638">
        <v>0</v>
      </c>
      <c r="AP638" t="s">
        <v>2107</v>
      </c>
      <c r="AQ638" t="s">
        <v>2108</v>
      </c>
      <c r="AR638" t="s">
        <v>2109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80</v>
      </c>
      <c r="BC638" t="s">
        <v>2110</v>
      </c>
      <c r="BD638">
        <v>0</v>
      </c>
      <c r="BF638" t="s">
        <v>2108</v>
      </c>
      <c r="BI638" t="s">
        <v>2111</v>
      </c>
      <c r="BJ638" s="5" t="str">
        <f>VLOOKUP(A638,ReferenceTable[],4,FALSE)</f>
        <v>YN5101</v>
      </c>
      <c r="BK638">
        <f>VLOOKUP(A638,ReferenceTable[],5,FALSE)</f>
        <v>0</v>
      </c>
      <c r="BL638">
        <f>VLOOKUP(A638,ReferenceTable[],6,FALSE)</f>
        <v>0</v>
      </c>
      <c r="BM638">
        <f>VLOOKUP(A638,ReferenceTable[],7,FALSE)</f>
        <v>0</v>
      </c>
      <c r="BN638" s="4">
        <f>VLOOKUP(A638,ReferenceTable[],9,FALSE)</f>
        <v>45964</v>
      </c>
      <c r="BO638">
        <f>VLOOKUP(A638,ReferenceTable[],10,FALSE)</f>
        <v>20000</v>
      </c>
      <c r="BP638">
        <f>VLOOKUP(A638,ReferenceTable[],11,FALSE)</f>
        <v>20000</v>
      </c>
      <c r="BQ638">
        <f>VLOOKUP(A638,ReferenceTable[],12,FALSE)</f>
        <v>0</v>
      </c>
      <c r="BR638" t="str">
        <f>VLOOKUP(A638,ReferenceTable[],14,FALSE)</f>
        <v>PO ETA 29/10/2025</v>
      </c>
      <c r="BS638" s="4">
        <f>VLOOKUP(A638,ReferenceTable[],15,FALSE)</f>
        <v>45966</v>
      </c>
      <c r="BT638">
        <f>VLOOKUP(A638,ReferenceTable[],16,FALSE)</f>
        <v>2</v>
      </c>
      <c r="BU638" t="str">
        <f>VLOOKUP(A638,ReferenceTable[],17,FALSE)</f>
        <v>JC</v>
      </c>
      <c r="BV638" s="4">
        <f>VLOOKUP(A638,ReferenceTable[],18,FALSE)</f>
        <v>45952</v>
      </c>
      <c r="BW638" s="4">
        <f>VLOOKUP(A638,ReferenceTable[],19,FALSE)</f>
        <v>45962</v>
      </c>
      <c r="BX638">
        <f>VLOOKUP(A638,ReferenceTable[],20,FALSE)</f>
        <v>20001</v>
      </c>
    </row>
    <row r="639" spans="1:76">
      <c r="A639" t="s">
        <v>2112</v>
      </c>
      <c r="B639">
        <v>10000</v>
      </c>
      <c r="C639">
        <v>10000</v>
      </c>
      <c r="D639" s="4">
        <v>45980</v>
      </c>
      <c r="E639" t="s">
        <v>77</v>
      </c>
      <c r="F639" t="s">
        <v>2113</v>
      </c>
      <c r="G639" t="s">
        <v>2114</v>
      </c>
      <c r="I639">
        <v>1</v>
      </c>
      <c r="J639" t="s">
        <v>984</v>
      </c>
      <c r="K639">
        <v>86</v>
      </c>
      <c r="L639" t="s">
        <v>232</v>
      </c>
      <c r="M639" t="s">
        <v>163</v>
      </c>
      <c r="N639" t="s">
        <v>233</v>
      </c>
      <c r="O639" t="s">
        <v>234</v>
      </c>
      <c r="P639">
        <v>57408</v>
      </c>
      <c r="S639" s="4">
        <v>45978</v>
      </c>
      <c r="U639">
        <v>54</v>
      </c>
      <c r="V639">
        <v>3100032</v>
      </c>
      <c r="W639" t="s">
        <v>85</v>
      </c>
      <c r="X639">
        <v>86083960001</v>
      </c>
      <c r="Y639">
        <v>0</v>
      </c>
      <c r="Z639">
        <v>2810000</v>
      </c>
      <c r="AA639">
        <v>290032</v>
      </c>
      <c r="AB639">
        <v>0</v>
      </c>
      <c r="AC639">
        <v>0</v>
      </c>
      <c r="AD639">
        <v>0</v>
      </c>
      <c r="AG639">
        <v>0</v>
      </c>
      <c r="AP639">
        <v>8608396</v>
      </c>
      <c r="AQ639" t="s">
        <v>375</v>
      </c>
      <c r="AR639" t="s">
        <v>376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80</v>
      </c>
      <c r="BC639" t="s">
        <v>2115</v>
      </c>
      <c r="BD639">
        <v>0</v>
      </c>
      <c r="BF639" t="s">
        <v>375</v>
      </c>
      <c r="BI639" t="s">
        <v>2116</v>
      </c>
      <c r="BJ639" s="5" t="str">
        <f>VLOOKUP(A639,ReferenceTable[],4,FALSE)</f>
        <v>ACU1102</v>
      </c>
      <c r="BK639">
        <f>VLOOKUP(A639,ReferenceTable[],5,FALSE)</f>
        <v>0</v>
      </c>
      <c r="BL639">
        <f>VLOOKUP(A639,ReferenceTable[],6,FALSE)</f>
        <v>0</v>
      </c>
      <c r="BM639">
        <f>VLOOKUP(A639,ReferenceTable[],7,FALSE)</f>
        <v>0</v>
      </c>
      <c r="BN639" s="4">
        <f>VLOOKUP(A639,ReferenceTable[],9,FALSE)</f>
        <v>45985</v>
      </c>
      <c r="BO639">
        <f>VLOOKUP(A639,ReferenceTable[],10,FALSE)</f>
        <v>2810000</v>
      </c>
      <c r="BP639">
        <f>VLOOKUP(A639,ReferenceTable[],11,FALSE)</f>
        <v>0</v>
      </c>
      <c r="BQ639">
        <f>VLOOKUP(A639,ReferenceTable[],12,FALSE)</f>
        <v>0</v>
      </c>
      <c r="BR639">
        <f>VLOOKUP(A639,ReferenceTable[],14,FALSE)</f>
        <v>0</v>
      </c>
      <c r="BS639" s="4">
        <f>VLOOKUP(A639,ReferenceTable[],15,FALSE)</f>
        <v>45992</v>
      </c>
      <c r="BT639">
        <f>VLOOKUP(A639,ReferenceTable[],16,FALSE)</f>
        <v>1</v>
      </c>
      <c r="BU639" t="str">
        <f>VLOOKUP(A639,ReferenceTable[],17,FALSE)</f>
        <v>JT</v>
      </c>
      <c r="BV639" s="4">
        <f>VLOOKUP(A639,ReferenceTable[],18,FALSE)</f>
        <v>45952</v>
      </c>
      <c r="BW639" s="4">
        <f>VLOOKUP(A639,ReferenceTable[],19,FALSE)</f>
        <v>45978</v>
      </c>
      <c r="BX639">
        <f>VLOOKUP(A639,ReferenceTable[],20,FALSE)</f>
        <v>3100032</v>
      </c>
    </row>
    <row r="640" spans="1:76">
      <c r="A640" t="s">
        <v>2117</v>
      </c>
      <c r="B640">
        <v>10000</v>
      </c>
      <c r="C640">
        <v>10000</v>
      </c>
      <c r="D640" s="4">
        <v>45968</v>
      </c>
      <c r="E640" t="s">
        <v>77</v>
      </c>
      <c r="F640" t="s">
        <v>2118</v>
      </c>
      <c r="G640">
        <v>10784548066</v>
      </c>
      <c r="I640">
        <v>1</v>
      </c>
      <c r="J640" t="s">
        <v>984</v>
      </c>
      <c r="K640">
        <v>93</v>
      </c>
      <c r="L640" t="s">
        <v>116</v>
      </c>
      <c r="M640" t="s">
        <v>96</v>
      </c>
      <c r="N640" t="s">
        <v>117</v>
      </c>
      <c r="O640" t="s">
        <v>118</v>
      </c>
      <c r="P640">
        <v>216</v>
      </c>
      <c r="S640" s="4">
        <v>45964</v>
      </c>
      <c r="U640">
        <v>750</v>
      </c>
      <c r="V640">
        <v>162000</v>
      </c>
      <c r="W640" t="s">
        <v>85</v>
      </c>
      <c r="X640" t="s">
        <v>545</v>
      </c>
      <c r="Y640">
        <v>0</v>
      </c>
      <c r="Z640">
        <v>120000</v>
      </c>
      <c r="AA640">
        <v>42000</v>
      </c>
      <c r="AB640">
        <v>0</v>
      </c>
      <c r="AC640">
        <v>0</v>
      </c>
      <c r="AD640">
        <v>0</v>
      </c>
      <c r="AG640">
        <v>0</v>
      </c>
      <c r="AP640" t="s">
        <v>546</v>
      </c>
      <c r="AQ640" t="s">
        <v>499</v>
      </c>
      <c r="AR640" t="s">
        <v>500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80</v>
      </c>
      <c r="BC640" t="s">
        <v>2119</v>
      </c>
      <c r="BD640">
        <v>0</v>
      </c>
      <c r="BF640" t="s">
        <v>499</v>
      </c>
      <c r="BI640" t="s">
        <v>2120</v>
      </c>
      <c r="BJ640" s="5" t="str">
        <f>VLOOKUP(A640,ReferenceTable[],4,FALSE)</f>
        <v>CCLSV4201</v>
      </c>
      <c r="BK640">
        <f>VLOOKUP(A640,ReferenceTable[],5,FALSE)</f>
        <v>0</v>
      </c>
      <c r="BL640">
        <f>VLOOKUP(A640,ReferenceTable[],6,FALSE)</f>
        <v>0</v>
      </c>
      <c r="BM640">
        <f>VLOOKUP(A640,ReferenceTable[],7,FALSE)</f>
        <v>0</v>
      </c>
      <c r="BN640" s="4">
        <f>VLOOKUP(A640,ReferenceTable[],9,FALSE)</f>
        <v>45971</v>
      </c>
      <c r="BO640">
        <f>VLOOKUP(A640,ReferenceTable[],10,FALSE)</f>
        <v>120000</v>
      </c>
      <c r="BP640">
        <f>VLOOKUP(A640,ReferenceTable[],11,FALSE)</f>
        <v>120000</v>
      </c>
      <c r="BQ640">
        <f>VLOOKUP(A640,ReferenceTable[],12,FALSE)</f>
        <v>0</v>
      </c>
      <c r="BR640" t="str">
        <f>VLOOKUP(A640,ReferenceTable[],14,FALSE)</f>
        <v>BUYER:CHOW SIAN</v>
      </c>
      <c r="BS640" s="4">
        <f>VLOOKUP(A640,ReferenceTable[],15,FALSE)</f>
        <v>45980</v>
      </c>
      <c r="BT640">
        <f>VLOOKUP(A640,ReferenceTable[],16,FALSE)</f>
        <v>2</v>
      </c>
      <c r="BU640" t="str">
        <f>VLOOKUP(A640,ReferenceTable[],17,FALSE)</f>
        <v>FT</v>
      </c>
      <c r="BV640" s="4">
        <f>VLOOKUP(A640,ReferenceTable[],18,FALSE)</f>
        <v>45953</v>
      </c>
      <c r="BW640" s="4">
        <f>VLOOKUP(A640,ReferenceTable[],19,FALSE)</f>
        <v>45964</v>
      </c>
      <c r="BX640">
        <f>VLOOKUP(A640,ReferenceTable[],20,FALSE)</f>
        <v>312120</v>
      </c>
    </row>
    <row r="641" spans="1:76">
      <c r="A641" t="s">
        <v>2117</v>
      </c>
      <c r="B641">
        <v>10000</v>
      </c>
      <c r="C641">
        <v>20000</v>
      </c>
      <c r="D641" s="4">
        <v>45968</v>
      </c>
      <c r="E641" t="s">
        <v>77</v>
      </c>
      <c r="F641" t="s">
        <v>2118</v>
      </c>
      <c r="G641">
        <v>10784548066</v>
      </c>
      <c r="I641">
        <v>2</v>
      </c>
      <c r="J641" t="s">
        <v>984</v>
      </c>
      <c r="K641">
        <v>77</v>
      </c>
      <c r="L641" t="s">
        <v>232</v>
      </c>
      <c r="M641" t="s">
        <v>163</v>
      </c>
      <c r="N641" t="s">
        <v>390</v>
      </c>
      <c r="O641" t="s">
        <v>391</v>
      </c>
      <c r="P641">
        <v>834</v>
      </c>
      <c r="S641" s="4">
        <v>45967</v>
      </c>
      <c r="U641">
        <v>180</v>
      </c>
      <c r="V641">
        <v>150120</v>
      </c>
      <c r="W641" t="s">
        <v>85</v>
      </c>
      <c r="X641" t="s">
        <v>545</v>
      </c>
      <c r="Y641">
        <v>0</v>
      </c>
      <c r="Z641">
        <v>120000</v>
      </c>
      <c r="AA641">
        <v>30120</v>
      </c>
      <c r="AB641">
        <v>0</v>
      </c>
      <c r="AC641">
        <v>0</v>
      </c>
      <c r="AD641">
        <v>0</v>
      </c>
      <c r="AG641">
        <v>0</v>
      </c>
      <c r="AP641" t="s">
        <v>546</v>
      </c>
      <c r="AQ641" t="s">
        <v>499</v>
      </c>
      <c r="AR641" t="s">
        <v>500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80</v>
      </c>
      <c r="BC641" t="s">
        <v>2119</v>
      </c>
      <c r="BD641">
        <v>0</v>
      </c>
      <c r="BF641" t="s">
        <v>499</v>
      </c>
      <c r="BI641" t="s">
        <v>2120</v>
      </c>
      <c r="BJ641" s="5" t="str">
        <f>VLOOKUP(A641,ReferenceTable[],4,FALSE)</f>
        <v>CCLSV4201</v>
      </c>
      <c r="BK641">
        <f>VLOOKUP(A641,ReferenceTable[],5,FALSE)</f>
        <v>0</v>
      </c>
      <c r="BL641">
        <f>VLOOKUP(A641,ReferenceTable[],6,FALSE)</f>
        <v>0</v>
      </c>
      <c r="BM641">
        <f>VLOOKUP(A641,ReferenceTable[],7,FALSE)</f>
        <v>0</v>
      </c>
      <c r="BN641" s="4">
        <f>VLOOKUP(A641,ReferenceTable[],9,FALSE)</f>
        <v>45971</v>
      </c>
      <c r="BO641">
        <f>VLOOKUP(A641,ReferenceTable[],10,FALSE)</f>
        <v>120000</v>
      </c>
      <c r="BP641">
        <f>VLOOKUP(A641,ReferenceTable[],11,FALSE)</f>
        <v>120000</v>
      </c>
      <c r="BQ641">
        <f>VLOOKUP(A641,ReferenceTable[],12,FALSE)</f>
        <v>0</v>
      </c>
      <c r="BR641" t="str">
        <f>VLOOKUP(A641,ReferenceTable[],14,FALSE)</f>
        <v>BUYER:CHOW SIAN</v>
      </c>
      <c r="BS641" s="4">
        <f>VLOOKUP(A641,ReferenceTable[],15,FALSE)</f>
        <v>45980</v>
      </c>
      <c r="BT641">
        <f>VLOOKUP(A641,ReferenceTable[],16,FALSE)</f>
        <v>2</v>
      </c>
      <c r="BU641" t="str">
        <f>VLOOKUP(A641,ReferenceTable[],17,FALSE)</f>
        <v>FT</v>
      </c>
      <c r="BV641" s="4">
        <f>VLOOKUP(A641,ReferenceTable[],18,FALSE)</f>
        <v>45953</v>
      </c>
      <c r="BW641" s="4">
        <f>VLOOKUP(A641,ReferenceTable[],19,FALSE)</f>
        <v>45964</v>
      </c>
      <c r="BX641">
        <f>VLOOKUP(A641,ReferenceTable[],20,FALSE)</f>
        <v>312120</v>
      </c>
    </row>
    <row r="642" spans="1:76">
      <c r="A642" t="s">
        <v>2121</v>
      </c>
      <c r="B642">
        <v>10000</v>
      </c>
      <c r="C642">
        <v>10000</v>
      </c>
      <c r="D642" s="4">
        <v>45968</v>
      </c>
      <c r="E642" t="s">
        <v>77</v>
      </c>
      <c r="F642" t="s">
        <v>2122</v>
      </c>
      <c r="G642">
        <v>10705789076</v>
      </c>
      <c r="I642">
        <v>1</v>
      </c>
      <c r="J642" t="s">
        <v>984</v>
      </c>
      <c r="K642">
        <v>93</v>
      </c>
      <c r="L642" t="s">
        <v>116</v>
      </c>
      <c r="M642" t="s">
        <v>96</v>
      </c>
      <c r="N642" t="s">
        <v>117</v>
      </c>
      <c r="O642" t="s">
        <v>118</v>
      </c>
      <c r="P642">
        <v>60</v>
      </c>
      <c r="S642" s="4">
        <v>45966</v>
      </c>
      <c r="U642">
        <v>750</v>
      </c>
      <c r="V642">
        <v>45000</v>
      </c>
      <c r="W642" t="s">
        <v>85</v>
      </c>
      <c r="X642" t="s">
        <v>2123</v>
      </c>
      <c r="Y642">
        <v>0</v>
      </c>
      <c r="Z642">
        <v>10000</v>
      </c>
      <c r="AA642">
        <v>35000</v>
      </c>
      <c r="AB642">
        <v>0</v>
      </c>
      <c r="AC642">
        <v>0</v>
      </c>
      <c r="AD642">
        <v>0</v>
      </c>
      <c r="AG642">
        <v>0</v>
      </c>
      <c r="AP642" t="s">
        <v>2124</v>
      </c>
      <c r="AQ642" t="s">
        <v>499</v>
      </c>
      <c r="AR642" t="s">
        <v>500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80</v>
      </c>
      <c r="BC642" t="s">
        <v>2125</v>
      </c>
      <c r="BD642">
        <v>0</v>
      </c>
      <c r="BF642" t="s">
        <v>499</v>
      </c>
      <c r="BI642" t="s">
        <v>2126</v>
      </c>
      <c r="BJ642" s="5" t="str">
        <f>VLOOKUP(A642,ReferenceTable[],4,FALSE)</f>
        <v>CCLSV4201</v>
      </c>
      <c r="BK642">
        <f>VLOOKUP(A642,ReferenceTable[],5,FALSE)</f>
        <v>0</v>
      </c>
      <c r="BL642">
        <f>VLOOKUP(A642,ReferenceTable[],6,FALSE)</f>
        <v>0</v>
      </c>
      <c r="BM642">
        <f>VLOOKUP(A642,ReferenceTable[],7,FALSE)</f>
        <v>0</v>
      </c>
      <c r="BN642" s="4">
        <f>VLOOKUP(A642,ReferenceTable[],9,FALSE)</f>
        <v>45942</v>
      </c>
      <c r="BO642">
        <f>VLOOKUP(A642,ReferenceTable[],10,FALSE)</f>
        <v>10000</v>
      </c>
      <c r="BP642">
        <f>VLOOKUP(A642,ReferenceTable[],11,FALSE)</f>
        <v>10000</v>
      </c>
      <c r="BQ642">
        <f>VLOOKUP(A642,ReferenceTable[],12,FALSE)</f>
        <v>0</v>
      </c>
      <c r="BR642" t="str">
        <f>VLOOKUP(A642,ReferenceTable[],14,FALSE)</f>
        <v>BUYER:CHOW SIAN</v>
      </c>
      <c r="BS642" s="4">
        <f>VLOOKUP(A642,ReferenceTable[],15,FALSE)</f>
        <v>45980</v>
      </c>
      <c r="BT642">
        <f>VLOOKUP(A642,ReferenceTable[],16,FALSE)</f>
        <v>5</v>
      </c>
      <c r="BU642" t="str">
        <f>VLOOKUP(A642,ReferenceTable[],17,FALSE)</f>
        <v>FT</v>
      </c>
      <c r="BV642" s="4">
        <f>VLOOKUP(A642,ReferenceTable[],18,FALSE)</f>
        <v>45953</v>
      </c>
      <c r="BW642" s="4">
        <f>VLOOKUP(A642,ReferenceTable[],19,FALSE)</f>
        <v>45966</v>
      </c>
      <c r="BX642">
        <f>VLOOKUP(A642,ReferenceTable[],20,FALSE)</f>
        <v>85140</v>
      </c>
    </row>
    <row r="643" spans="1:76">
      <c r="A643" t="s">
        <v>2121</v>
      </c>
      <c r="B643">
        <v>10000</v>
      </c>
      <c r="C643">
        <v>20000</v>
      </c>
      <c r="D643" s="4">
        <v>45968</v>
      </c>
      <c r="E643" t="s">
        <v>77</v>
      </c>
      <c r="F643" t="s">
        <v>2122</v>
      </c>
      <c r="G643">
        <v>10705789076</v>
      </c>
      <c r="I643">
        <v>2</v>
      </c>
      <c r="J643" t="s">
        <v>984</v>
      </c>
      <c r="K643">
        <v>77</v>
      </c>
      <c r="L643" t="s">
        <v>232</v>
      </c>
      <c r="M643" t="s">
        <v>163</v>
      </c>
      <c r="N643" t="s">
        <v>390</v>
      </c>
      <c r="O643" t="s">
        <v>391</v>
      </c>
      <c r="P643">
        <v>223</v>
      </c>
      <c r="S643" s="4">
        <v>45967</v>
      </c>
      <c r="U643">
        <v>180</v>
      </c>
      <c r="V643">
        <v>40140</v>
      </c>
      <c r="W643" t="s">
        <v>85</v>
      </c>
      <c r="X643" t="s">
        <v>2123</v>
      </c>
      <c r="Y643">
        <v>0</v>
      </c>
      <c r="Z643">
        <v>10000</v>
      </c>
      <c r="AA643">
        <v>30140</v>
      </c>
      <c r="AB643">
        <v>0</v>
      </c>
      <c r="AC643">
        <v>0</v>
      </c>
      <c r="AD643">
        <v>0</v>
      </c>
      <c r="AG643">
        <v>0</v>
      </c>
      <c r="AP643" t="s">
        <v>2124</v>
      </c>
      <c r="AQ643" t="s">
        <v>499</v>
      </c>
      <c r="AR643" t="s">
        <v>500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80</v>
      </c>
      <c r="BC643" t="s">
        <v>2125</v>
      </c>
      <c r="BD643">
        <v>0</v>
      </c>
      <c r="BF643" t="s">
        <v>499</v>
      </c>
      <c r="BI643" t="s">
        <v>2126</v>
      </c>
      <c r="BJ643" s="5" t="str">
        <f>VLOOKUP(A643,ReferenceTable[],4,FALSE)</f>
        <v>CCLSV4201</v>
      </c>
      <c r="BK643">
        <f>VLOOKUP(A643,ReferenceTable[],5,FALSE)</f>
        <v>0</v>
      </c>
      <c r="BL643">
        <f>VLOOKUP(A643,ReferenceTable[],6,FALSE)</f>
        <v>0</v>
      </c>
      <c r="BM643">
        <f>VLOOKUP(A643,ReferenceTable[],7,FALSE)</f>
        <v>0</v>
      </c>
      <c r="BN643" s="4">
        <f>VLOOKUP(A643,ReferenceTable[],9,FALSE)</f>
        <v>45942</v>
      </c>
      <c r="BO643">
        <f>VLOOKUP(A643,ReferenceTable[],10,FALSE)</f>
        <v>10000</v>
      </c>
      <c r="BP643">
        <f>VLOOKUP(A643,ReferenceTable[],11,FALSE)</f>
        <v>10000</v>
      </c>
      <c r="BQ643">
        <f>VLOOKUP(A643,ReferenceTable[],12,FALSE)</f>
        <v>0</v>
      </c>
      <c r="BR643" t="str">
        <f>VLOOKUP(A643,ReferenceTable[],14,FALSE)</f>
        <v>BUYER:CHOW SIAN</v>
      </c>
      <c r="BS643" s="4">
        <f>VLOOKUP(A643,ReferenceTable[],15,FALSE)</f>
        <v>45980</v>
      </c>
      <c r="BT643">
        <f>VLOOKUP(A643,ReferenceTable[],16,FALSE)</f>
        <v>5</v>
      </c>
      <c r="BU643" t="str">
        <f>VLOOKUP(A643,ReferenceTable[],17,FALSE)</f>
        <v>FT</v>
      </c>
      <c r="BV643" s="4">
        <f>VLOOKUP(A643,ReferenceTable[],18,FALSE)</f>
        <v>45953</v>
      </c>
      <c r="BW643" s="4">
        <f>VLOOKUP(A643,ReferenceTable[],19,FALSE)</f>
        <v>45966</v>
      </c>
      <c r="BX643">
        <f>VLOOKUP(A643,ReferenceTable[],20,FALSE)</f>
        <v>85140</v>
      </c>
    </row>
    <row r="644" spans="1:76">
      <c r="A644" t="s">
        <v>2127</v>
      </c>
      <c r="B644">
        <v>10000</v>
      </c>
      <c r="C644">
        <v>10000</v>
      </c>
      <c r="D644" s="4">
        <v>45971</v>
      </c>
      <c r="E644" t="s">
        <v>77</v>
      </c>
      <c r="F644" t="s">
        <v>2128</v>
      </c>
      <c r="G644" t="s">
        <v>1751</v>
      </c>
      <c r="I644">
        <v>1</v>
      </c>
      <c r="J644" t="s">
        <v>984</v>
      </c>
      <c r="K644">
        <v>93</v>
      </c>
      <c r="L644" t="s">
        <v>116</v>
      </c>
      <c r="M644" t="s">
        <v>96</v>
      </c>
      <c r="N644" t="s">
        <v>495</v>
      </c>
      <c r="O644" t="s">
        <v>496</v>
      </c>
      <c r="P644">
        <v>3595</v>
      </c>
      <c r="S644" s="4">
        <v>45964</v>
      </c>
      <c r="U644">
        <v>32</v>
      </c>
      <c r="V644">
        <v>115040</v>
      </c>
      <c r="W644" t="s">
        <v>85</v>
      </c>
      <c r="X644" t="s">
        <v>1771</v>
      </c>
      <c r="Y644">
        <v>0</v>
      </c>
      <c r="Z644">
        <v>100000</v>
      </c>
      <c r="AA644">
        <v>15040</v>
      </c>
      <c r="AB644">
        <v>0</v>
      </c>
      <c r="AC644">
        <v>0</v>
      </c>
      <c r="AD644">
        <v>0</v>
      </c>
      <c r="AG644">
        <v>0</v>
      </c>
      <c r="AP644" t="s">
        <v>1772</v>
      </c>
      <c r="AQ644" t="s">
        <v>499</v>
      </c>
      <c r="AR644" t="s">
        <v>500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80</v>
      </c>
      <c r="BC644" t="s">
        <v>2129</v>
      </c>
      <c r="BD644">
        <v>0</v>
      </c>
      <c r="BF644" t="s">
        <v>499</v>
      </c>
      <c r="BI644" t="s">
        <v>2130</v>
      </c>
      <c r="BJ644" s="5" t="str">
        <f>VLOOKUP(A644,ReferenceTable[],4,FALSE)</f>
        <v>CCLSV4201</v>
      </c>
      <c r="BK644">
        <f>VLOOKUP(A644,ReferenceTable[],5,FALSE)</f>
        <v>0</v>
      </c>
      <c r="BL644">
        <f>VLOOKUP(A644,ReferenceTable[],6,FALSE)</f>
        <v>0</v>
      </c>
      <c r="BM644">
        <f>VLOOKUP(A644,ReferenceTable[],7,FALSE)</f>
        <v>0</v>
      </c>
      <c r="BN644" s="4">
        <f>VLOOKUP(A644,ReferenceTable[],9,FALSE)</f>
        <v>45971</v>
      </c>
      <c r="BO644">
        <f>VLOOKUP(A644,ReferenceTable[],10,FALSE)</f>
        <v>100000</v>
      </c>
      <c r="BP644">
        <f>VLOOKUP(A644,ReferenceTable[],11,FALSE)</f>
        <v>100000</v>
      </c>
      <c r="BQ644">
        <f>VLOOKUP(A644,ReferenceTable[],12,FALSE)</f>
        <v>0</v>
      </c>
      <c r="BR644" t="str">
        <f>VLOOKUP(A644,ReferenceTable[],14,FALSE)</f>
        <v>BUYER:CHOW SIAN. DRAWING REV C</v>
      </c>
      <c r="BS644" s="4">
        <f>VLOOKUP(A644,ReferenceTable[],15,FALSE)</f>
        <v>45980</v>
      </c>
      <c r="BT644">
        <f>VLOOKUP(A644,ReferenceTable[],16,FALSE)</f>
        <v>2</v>
      </c>
      <c r="BU644" t="str">
        <f>VLOOKUP(A644,ReferenceTable[],17,FALSE)</f>
        <v>FT</v>
      </c>
      <c r="BV644" s="4">
        <f>VLOOKUP(A644,ReferenceTable[],18,FALSE)</f>
        <v>45953</v>
      </c>
      <c r="BW644" s="4">
        <f>VLOOKUP(A644,ReferenceTable[],19,FALSE)</f>
        <v>45964</v>
      </c>
      <c r="BX644">
        <f>VLOOKUP(A644,ReferenceTable[],20,FALSE)</f>
        <v>335040</v>
      </c>
    </row>
    <row r="645" spans="1:76">
      <c r="A645" t="s">
        <v>2127</v>
      </c>
      <c r="B645">
        <v>10000</v>
      </c>
      <c r="C645">
        <v>20000</v>
      </c>
      <c r="D645" s="4">
        <v>45971</v>
      </c>
      <c r="E645" t="s">
        <v>77</v>
      </c>
      <c r="F645" t="s">
        <v>2128</v>
      </c>
      <c r="G645" t="s">
        <v>1751</v>
      </c>
      <c r="I645">
        <v>2</v>
      </c>
      <c r="J645" t="s">
        <v>984</v>
      </c>
      <c r="K645">
        <v>77</v>
      </c>
      <c r="L645" t="s">
        <v>232</v>
      </c>
      <c r="M645" t="s">
        <v>163</v>
      </c>
      <c r="N645" t="s">
        <v>390</v>
      </c>
      <c r="O645" t="s">
        <v>391</v>
      </c>
      <c r="P645">
        <v>1250</v>
      </c>
      <c r="S645" s="4">
        <v>45966</v>
      </c>
      <c r="U645">
        <v>88</v>
      </c>
      <c r="V645">
        <v>110000</v>
      </c>
      <c r="W645" t="s">
        <v>85</v>
      </c>
      <c r="X645" t="s">
        <v>1771</v>
      </c>
      <c r="Y645">
        <v>0</v>
      </c>
      <c r="Z645">
        <v>100000</v>
      </c>
      <c r="AA645">
        <v>10000</v>
      </c>
      <c r="AB645">
        <v>0</v>
      </c>
      <c r="AC645">
        <v>0</v>
      </c>
      <c r="AD645">
        <v>0</v>
      </c>
      <c r="AG645">
        <v>0</v>
      </c>
      <c r="AP645" t="s">
        <v>1772</v>
      </c>
      <c r="AQ645" t="s">
        <v>499</v>
      </c>
      <c r="AR645" t="s">
        <v>500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80</v>
      </c>
      <c r="BC645" t="s">
        <v>2129</v>
      </c>
      <c r="BD645">
        <v>0</v>
      </c>
      <c r="BF645" t="s">
        <v>499</v>
      </c>
      <c r="BI645" t="s">
        <v>2130</v>
      </c>
      <c r="BJ645" s="5" t="str">
        <f>VLOOKUP(A645,ReferenceTable[],4,FALSE)</f>
        <v>CCLSV4201</v>
      </c>
      <c r="BK645">
        <f>VLOOKUP(A645,ReferenceTable[],5,FALSE)</f>
        <v>0</v>
      </c>
      <c r="BL645">
        <f>VLOOKUP(A645,ReferenceTable[],6,FALSE)</f>
        <v>0</v>
      </c>
      <c r="BM645">
        <f>VLOOKUP(A645,ReferenceTable[],7,FALSE)</f>
        <v>0</v>
      </c>
      <c r="BN645" s="4">
        <f>VLOOKUP(A645,ReferenceTable[],9,FALSE)</f>
        <v>45971</v>
      </c>
      <c r="BO645">
        <f>VLOOKUP(A645,ReferenceTable[],10,FALSE)</f>
        <v>100000</v>
      </c>
      <c r="BP645">
        <f>VLOOKUP(A645,ReferenceTable[],11,FALSE)</f>
        <v>100000</v>
      </c>
      <c r="BQ645">
        <f>VLOOKUP(A645,ReferenceTable[],12,FALSE)</f>
        <v>0</v>
      </c>
      <c r="BR645" t="str">
        <f>VLOOKUP(A645,ReferenceTable[],14,FALSE)</f>
        <v>BUYER:CHOW SIAN. DRAWING REV C</v>
      </c>
      <c r="BS645" s="4">
        <f>VLOOKUP(A645,ReferenceTable[],15,FALSE)</f>
        <v>45980</v>
      </c>
      <c r="BT645">
        <f>VLOOKUP(A645,ReferenceTable[],16,FALSE)</f>
        <v>2</v>
      </c>
      <c r="BU645" t="str">
        <f>VLOOKUP(A645,ReferenceTable[],17,FALSE)</f>
        <v>FT</v>
      </c>
      <c r="BV645" s="4">
        <f>VLOOKUP(A645,ReferenceTable[],18,FALSE)</f>
        <v>45953</v>
      </c>
      <c r="BW645" s="4">
        <f>VLOOKUP(A645,ReferenceTable[],19,FALSE)</f>
        <v>45964</v>
      </c>
      <c r="BX645">
        <f>VLOOKUP(A645,ReferenceTable[],20,FALSE)</f>
        <v>335040</v>
      </c>
    </row>
    <row r="646" spans="1:76">
      <c r="A646" t="s">
        <v>2127</v>
      </c>
      <c r="B646">
        <v>10000</v>
      </c>
      <c r="C646">
        <v>30000</v>
      </c>
      <c r="D646" s="4">
        <v>45971</v>
      </c>
      <c r="E646" t="s">
        <v>77</v>
      </c>
      <c r="F646" t="s">
        <v>2128</v>
      </c>
      <c r="G646" t="s">
        <v>1751</v>
      </c>
      <c r="I646">
        <v>3</v>
      </c>
      <c r="J646" t="s">
        <v>984</v>
      </c>
      <c r="K646">
        <v>85</v>
      </c>
      <c r="L646" t="s">
        <v>392</v>
      </c>
      <c r="M646" t="s">
        <v>393</v>
      </c>
      <c r="N646" t="s">
        <v>502</v>
      </c>
      <c r="O646" t="s">
        <v>503</v>
      </c>
      <c r="P646">
        <v>10000</v>
      </c>
      <c r="S646" s="4">
        <v>45969</v>
      </c>
      <c r="U646">
        <v>11</v>
      </c>
      <c r="V646">
        <v>110000</v>
      </c>
      <c r="W646" t="s">
        <v>85</v>
      </c>
      <c r="X646" t="s">
        <v>1771</v>
      </c>
      <c r="Y646">
        <v>0</v>
      </c>
      <c r="Z646">
        <v>100000</v>
      </c>
      <c r="AA646">
        <v>10000</v>
      </c>
      <c r="AB646">
        <v>0</v>
      </c>
      <c r="AC646">
        <v>0</v>
      </c>
      <c r="AD646">
        <v>0</v>
      </c>
      <c r="AG646">
        <v>0</v>
      </c>
      <c r="AP646" t="s">
        <v>1772</v>
      </c>
      <c r="AQ646" t="s">
        <v>499</v>
      </c>
      <c r="AR646" t="s">
        <v>500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80</v>
      </c>
      <c r="BC646" t="s">
        <v>2129</v>
      </c>
      <c r="BD646">
        <v>0</v>
      </c>
      <c r="BF646" t="s">
        <v>499</v>
      </c>
      <c r="BI646" t="s">
        <v>2130</v>
      </c>
      <c r="BJ646" s="5" t="str">
        <f>VLOOKUP(A646,ReferenceTable[],4,FALSE)</f>
        <v>CCLSV4201</v>
      </c>
      <c r="BK646">
        <f>VLOOKUP(A646,ReferenceTable[],5,FALSE)</f>
        <v>0</v>
      </c>
      <c r="BL646">
        <f>VLOOKUP(A646,ReferenceTable[],6,FALSE)</f>
        <v>0</v>
      </c>
      <c r="BM646">
        <f>VLOOKUP(A646,ReferenceTable[],7,FALSE)</f>
        <v>0</v>
      </c>
      <c r="BN646" s="4">
        <f>VLOOKUP(A646,ReferenceTable[],9,FALSE)</f>
        <v>45971</v>
      </c>
      <c r="BO646">
        <f>VLOOKUP(A646,ReferenceTable[],10,FALSE)</f>
        <v>100000</v>
      </c>
      <c r="BP646">
        <f>VLOOKUP(A646,ReferenceTable[],11,FALSE)</f>
        <v>100000</v>
      </c>
      <c r="BQ646">
        <f>VLOOKUP(A646,ReferenceTable[],12,FALSE)</f>
        <v>0</v>
      </c>
      <c r="BR646" t="str">
        <f>VLOOKUP(A646,ReferenceTable[],14,FALSE)</f>
        <v>BUYER:CHOW SIAN. DRAWING REV C</v>
      </c>
      <c r="BS646" s="4">
        <f>VLOOKUP(A646,ReferenceTable[],15,FALSE)</f>
        <v>45980</v>
      </c>
      <c r="BT646">
        <f>VLOOKUP(A646,ReferenceTable[],16,FALSE)</f>
        <v>2</v>
      </c>
      <c r="BU646" t="str">
        <f>VLOOKUP(A646,ReferenceTable[],17,FALSE)</f>
        <v>FT</v>
      </c>
      <c r="BV646" s="4">
        <f>VLOOKUP(A646,ReferenceTable[],18,FALSE)</f>
        <v>45953</v>
      </c>
      <c r="BW646" s="4">
        <f>VLOOKUP(A646,ReferenceTable[],19,FALSE)</f>
        <v>45964</v>
      </c>
      <c r="BX646">
        <f>VLOOKUP(A646,ReferenceTable[],20,FALSE)</f>
        <v>335040</v>
      </c>
    </row>
    <row r="647" spans="1:76">
      <c r="A647" t="s">
        <v>2131</v>
      </c>
      <c r="B647">
        <v>10000</v>
      </c>
      <c r="C647">
        <v>30000</v>
      </c>
      <c r="D647" s="4">
        <v>45965</v>
      </c>
      <c r="E647" t="s">
        <v>77</v>
      </c>
      <c r="F647" t="s">
        <v>2132</v>
      </c>
      <c r="G647">
        <v>10784548090</v>
      </c>
      <c r="I647">
        <v>3</v>
      </c>
      <c r="J647" t="s">
        <v>984</v>
      </c>
      <c r="K647">
        <v>85</v>
      </c>
      <c r="L647" t="s">
        <v>392</v>
      </c>
      <c r="M647" t="s">
        <v>393</v>
      </c>
      <c r="N647" t="s">
        <v>502</v>
      </c>
      <c r="O647" t="s">
        <v>503</v>
      </c>
      <c r="P647">
        <v>8000</v>
      </c>
      <c r="S647" s="4">
        <v>45965</v>
      </c>
      <c r="U647">
        <v>11</v>
      </c>
      <c r="V647">
        <v>88000</v>
      </c>
      <c r="W647" t="s">
        <v>85</v>
      </c>
      <c r="X647" t="s">
        <v>1758</v>
      </c>
      <c r="Y647">
        <v>0</v>
      </c>
      <c r="Z647">
        <v>80000</v>
      </c>
      <c r="AA647">
        <v>8000</v>
      </c>
      <c r="AB647">
        <v>0</v>
      </c>
      <c r="AC647">
        <v>0</v>
      </c>
      <c r="AD647">
        <v>0</v>
      </c>
      <c r="AG647">
        <v>0</v>
      </c>
      <c r="AP647" t="s">
        <v>1759</v>
      </c>
      <c r="AQ647" t="s">
        <v>499</v>
      </c>
      <c r="AR647" t="s">
        <v>500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80</v>
      </c>
      <c r="BC647" t="s">
        <v>2133</v>
      </c>
      <c r="BD647">
        <v>0</v>
      </c>
      <c r="BF647" t="s">
        <v>499</v>
      </c>
      <c r="BI647" t="s">
        <v>2134</v>
      </c>
      <c r="BJ647" s="5" t="str">
        <f>VLOOKUP(A647,ReferenceTable[],4,FALSE)</f>
        <v>CCLSV4201</v>
      </c>
      <c r="BK647">
        <f>VLOOKUP(A647,ReferenceTable[],5,FALSE)</f>
        <v>0</v>
      </c>
      <c r="BL647">
        <f>VLOOKUP(A647,ReferenceTable[],6,FALSE)</f>
        <v>0</v>
      </c>
      <c r="BM647">
        <f>VLOOKUP(A647,ReferenceTable[],7,FALSE)</f>
        <v>0</v>
      </c>
      <c r="BN647" s="4">
        <f>VLOOKUP(A647,ReferenceTable[],9,FALSE)</f>
        <v>45971</v>
      </c>
      <c r="BO647">
        <f>VLOOKUP(A647,ReferenceTable[],10,FALSE)</f>
        <v>80000</v>
      </c>
      <c r="BP647">
        <f>VLOOKUP(A647,ReferenceTable[],11,FALSE)</f>
        <v>80000</v>
      </c>
      <c r="BQ647">
        <f>VLOOKUP(A647,ReferenceTable[],12,FALSE)</f>
        <v>0</v>
      </c>
      <c r="BR647" t="str">
        <f>VLOOKUP(A647,ReferenceTable[],14,FALSE)</f>
        <v>BUYER:CHOW SIAN</v>
      </c>
      <c r="BS647" s="4">
        <f>VLOOKUP(A647,ReferenceTable[],15,FALSE)</f>
        <v>45980</v>
      </c>
      <c r="BT647">
        <f>VLOOKUP(A647,ReferenceTable[],16,FALSE)</f>
        <v>5</v>
      </c>
      <c r="BU647" t="str">
        <f>VLOOKUP(A647,ReferenceTable[],17,FALSE)</f>
        <v>FT</v>
      </c>
      <c r="BV647" s="4">
        <f>VLOOKUP(A647,ReferenceTable[],18,FALSE)</f>
        <v>45953</v>
      </c>
      <c r="BW647" s="4">
        <f>VLOOKUP(A647,ReferenceTable[],19,FALSE)</f>
        <v>45957</v>
      </c>
      <c r="BX647">
        <f>VLOOKUP(A647,ReferenceTable[],20,FALSE)</f>
        <v>273064</v>
      </c>
    </row>
    <row r="648" spans="1:76">
      <c r="A648" t="s">
        <v>2135</v>
      </c>
      <c r="B648">
        <v>10000</v>
      </c>
      <c r="C648">
        <v>10000</v>
      </c>
      <c r="D648" s="4">
        <v>45968</v>
      </c>
      <c r="E648" t="s">
        <v>77</v>
      </c>
      <c r="F648" t="s">
        <v>2136</v>
      </c>
      <c r="G648" t="s">
        <v>1764</v>
      </c>
      <c r="I648">
        <v>1</v>
      </c>
      <c r="J648" t="s">
        <v>984</v>
      </c>
      <c r="K648">
        <v>93</v>
      </c>
      <c r="L648" t="s">
        <v>116</v>
      </c>
      <c r="M648" t="s">
        <v>96</v>
      </c>
      <c r="N648" t="s">
        <v>495</v>
      </c>
      <c r="O648" t="s">
        <v>496</v>
      </c>
      <c r="P648">
        <v>3835</v>
      </c>
      <c r="S648" s="4">
        <v>45964</v>
      </c>
      <c r="U648">
        <v>30</v>
      </c>
      <c r="V648">
        <v>115050</v>
      </c>
      <c r="W648" t="s">
        <v>85</v>
      </c>
      <c r="X648" t="s">
        <v>1687</v>
      </c>
      <c r="Y648">
        <v>0</v>
      </c>
      <c r="Z648">
        <v>100000</v>
      </c>
      <c r="AA648">
        <v>15050</v>
      </c>
      <c r="AB648">
        <v>0</v>
      </c>
      <c r="AC648">
        <v>0</v>
      </c>
      <c r="AD648">
        <v>0</v>
      </c>
      <c r="AG648">
        <v>0</v>
      </c>
      <c r="AP648" t="s">
        <v>1688</v>
      </c>
      <c r="AQ648" t="s">
        <v>499</v>
      </c>
      <c r="AR648" t="s">
        <v>500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80</v>
      </c>
      <c r="BC648" t="s">
        <v>2137</v>
      </c>
      <c r="BD648">
        <v>0</v>
      </c>
      <c r="BF648" t="s">
        <v>499</v>
      </c>
      <c r="BI648" t="s">
        <v>2138</v>
      </c>
      <c r="BJ648" s="5" t="str">
        <f>VLOOKUP(A648,ReferenceTable[],4,FALSE)</f>
        <v>CCLSV4201</v>
      </c>
      <c r="BK648">
        <f>VLOOKUP(A648,ReferenceTable[],5,FALSE)</f>
        <v>0</v>
      </c>
      <c r="BL648">
        <f>VLOOKUP(A648,ReferenceTable[],6,FALSE)</f>
        <v>0</v>
      </c>
      <c r="BM648">
        <f>VLOOKUP(A648,ReferenceTable[],7,FALSE)</f>
        <v>0</v>
      </c>
      <c r="BN648" s="4">
        <f>VLOOKUP(A648,ReferenceTable[],9,FALSE)</f>
        <v>45971</v>
      </c>
      <c r="BO648">
        <f>VLOOKUP(A648,ReferenceTable[],10,FALSE)</f>
        <v>100000</v>
      </c>
      <c r="BP648">
        <f>VLOOKUP(A648,ReferenceTable[],11,FALSE)</f>
        <v>100000</v>
      </c>
      <c r="BQ648">
        <f>VLOOKUP(A648,ReferenceTable[],12,FALSE)</f>
        <v>0</v>
      </c>
      <c r="BR648" t="str">
        <f>VLOOKUP(A648,ReferenceTable[],14,FALSE)</f>
        <v>BUYER:CHOW SIAN</v>
      </c>
      <c r="BS648" s="4">
        <f>VLOOKUP(A648,ReferenceTable[],15,FALSE)</f>
        <v>45980</v>
      </c>
      <c r="BT648">
        <f>VLOOKUP(A648,ReferenceTable[],16,FALSE)</f>
        <v>5</v>
      </c>
      <c r="BU648" t="str">
        <f>VLOOKUP(A648,ReferenceTable[],17,FALSE)</f>
        <v>FT</v>
      </c>
      <c r="BV648" s="4">
        <f>VLOOKUP(A648,ReferenceTable[],18,FALSE)</f>
        <v>45953</v>
      </c>
      <c r="BW648" s="4">
        <f>VLOOKUP(A648,ReferenceTable[],19,FALSE)</f>
        <v>45964</v>
      </c>
      <c r="BX648">
        <f>VLOOKUP(A648,ReferenceTable[],20,FALSE)</f>
        <v>335050</v>
      </c>
    </row>
    <row r="649" spans="1:76">
      <c r="A649" t="s">
        <v>2135</v>
      </c>
      <c r="B649">
        <v>10000</v>
      </c>
      <c r="C649">
        <v>20000</v>
      </c>
      <c r="D649" s="4">
        <v>45968</v>
      </c>
      <c r="E649" t="s">
        <v>77</v>
      </c>
      <c r="F649" t="s">
        <v>2136</v>
      </c>
      <c r="G649" t="s">
        <v>1764</v>
      </c>
      <c r="I649">
        <v>2</v>
      </c>
      <c r="J649" t="s">
        <v>984</v>
      </c>
      <c r="K649">
        <v>77</v>
      </c>
      <c r="L649" t="s">
        <v>232</v>
      </c>
      <c r="M649" t="s">
        <v>163</v>
      </c>
      <c r="N649" t="s">
        <v>390</v>
      </c>
      <c r="O649" t="s">
        <v>391</v>
      </c>
      <c r="P649">
        <v>1250</v>
      </c>
      <c r="S649" s="4">
        <v>45965</v>
      </c>
      <c r="U649">
        <v>88</v>
      </c>
      <c r="V649">
        <v>110000</v>
      </c>
      <c r="W649" t="s">
        <v>85</v>
      </c>
      <c r="X649" t="s">
        <v>1687</v>
      </c>
      <c r="Y649">
        <v>0</v>
      </c>
      <c r="Z649">
        <v>100000</v>
      </c>
      <c r="AA649">
        <v>10000</v>
      </c>
      <c r="AB649">
        <v>0</v>
      </c>
      <c r="AC649">
        <v>0</v>
      </c>
      <c r="AD649">
        <v>0</v>
      </c>
      <c r="AG649">
        <v>0</v>
      </c>
      <c r="AP649" t="s">
        <v>1688</v>
      </c>
      <c r="AQ649" t="s">
        <v>499</v>
      </c>
      <c r="AR649" t="s">
        <v>500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80</v>
      </c>
      <c r="BC649" t="s">
        <v>2137</v>
      </c>
      <c r="BD649">
        <v>0</v>
      </c>
      <c r="BF649" t="s">
        <v>499</v>
      </c>
      <c r="BI649" t="s">
        <v>2138</v>
      </c>
      <c r="BJ649" s="5" t="str">
        <f>VLOOKUP(A649,ReferenceTable[],4,FALSE)</f>
        <v>CCLSV4201</v>
      </c>
      <c r="BK649">
        <f>VLOOKUP(A649,ReferenceTable[],5,FALSE)</f>
        <v>0</v>
      </c>
      <c r="BL649">
        <f>VLOOKUP(A649,ReferenceTable[],6,FALSE)</f>
        <v>0</v>
      </c>
      <c r="BM649">
        <f>VLOOKUP(A649,ReferenceTable[],7,FALSE)</f>
        <v>0</v>
      </c>
      <c r="BN649" s="4">
        <f>VLOOKUP(A649,ReferenceTable[],9,FALSE)</f>
        <v>45971</v>
      </c>
      <c r="BO649">
        <f>VLOOKUP(A649,ReferenceTable[],10,FALSE)</f>
        <v>100000</v>
      </c>
      <c r="BP649">
        <f>VLOOKUP(A649,ReferenceTable[],11,FALSE)</f>
        <v>100000</v>
      </c>
      <c r="BQ649">
        <f>VLOOKUP(A649,ReferenceTable[],12,FALSE)</f>
        <v>0</v>
      </c>
      <c r="BR649" t="str">
        <f>VLOOKUP(A649,ReferenceTable[],14,FALSE)</f>
        <v>BUYER:CHOW SIAN</v>
      </c>
      <c r="BS649" s="4">
        <f>VLOOKUP(A649,ReferenceTable[],15,FALSE)</f>
        <v>45980</v>
      </c>
      <c r="BT649">
        <f>VLOOKUP(A649,ReferenceTable[],16,FALSE)</f>
        <v>5</v>
      </c>
      <c r="BU649" t="str">
        <f>VLOOKUP(A649,ReferenceTable[],17,FALSE)</f>
        <v>FT</v>
      </c>
      <c r="BV649" s="4">
        <f>VLOOKUP(A649,ReferenceTable[],18,FALSE)</f>
        <v>45953</v>
      </c>
      <c r="BW649" s="4">
        <f>VLOOKUP(A649,ReferenceTable[],19,FALSE)</f>
        <v>45964</v>
      </c>
      <c r="BX649">
        <f>VLOOKUP(A649,ReferenceTable[],20,FALSE)</f>
        <v>335050</v>
      </c>
    </row>
    <row r="650" spans="1:76">
      <c r="A650" t="s">
        <v>2135</v>
      </c>
      <c r="B650">
        <v>10000</v>
      </c>
      <c r="C650">
        <v>30000</v>
      </c>
      <c r="D650" s="4">
        <v>45968</v>
      </c>
      <c r="E650" t="s">
        <v>77</v>
      </c>
      <c r="F650" t="s">
        <v>2136</v>
      </c>
      <c r="G650" t="s">
        <v>1764</v>
      </c>
      <c r="I650">
        <v>3</v>
      </c>
      <c r="J650" t="s">
        <v>984</v>
      </c>
      <c r="K650">
        <v>85</v>
      </c>
      <c r="L650" t="s">
        <v>392</v>
      </c>
      <c r="M650" t="s">
        <v>393</v>
      </c>
      <c r="N650" t="s">
        <v>502</v>
      </c>
      <c r="O650" t="s">
        <v>503</v>
      </c>
      <c r="P650">
        <v>10000</v>
      </c>
      <c r="S650" s="4">
        <v>45967</v>
      </c>
      <c r="U650">
        <v>11</v>
      </c>
      <c r="V650">
        <v>110000</v>
      </c>
      <c r="W650" t="s">
        <v>85</v>
      </c>
      <c r="X650" t="s">
        <v>1687</v>
      </c>
      <c r="Y650">
        <v>0</v>
      </c>
      <c r="Z650">
        <v>100000</v>
      </c>
      <c r="AA650">
        <v>10000</v>
      </c>
      <c r="AB650">
        <v>0</v>
      </c>
      <c r="AC650">
        <v>0</v>
      </c>
      <c r="AD650">
        <v>0</v>
      </c>
      <c r="AG650">
        <v>0</v>
      </c>
      <c r="AP650" t="s">
        <v>1688</v>
      </c>
      <c r="AQ650" t="s">
        <v>499</v>
      </c>
      <c r="AR650" t="s">
        <v>500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80</v>
      </c>
      <c r="BC650" t="s">
        <v>2137</v>
      </c>
      <c r="BD650">
        <v>0</v>
      </c>
      <c r="BF650" t="s">
        <v>499</v>
      </c>
      <c r="BI650" t="s">
        <v>2138</v>
      </c>
      <c r="BJ650" s="5" t="str">
        <f>VLOOKUP(A650,ReferenceTable[],4,FALSE)</f>
        <v>CCLSV4201</v>
      </c>
      <c r="BK650">
        <f>VLOOKUP(A650,ReferenceTable[],5,FALSE)</f>
        <v>0</v>
      </c>
      <c r="BL650">
        <f>VLOOKUP(A650,ReferenceTable[],6,FALSE)</f>
        <v>0</v>
      </c>
      <c r="BM650">
        <f>VLOOKUP(A650,ReferenceTable[],7,FALSE)</f>
        <v>0</v>
      </c>
      <c r="BN650" s="4">
        <f>VLOOKUP(A650,ReferenceTable[],9,FALSE)</f>
        <v>45971</v>
      </c>
      <c r="BO650">
        <f>VLOOKUP(A650,ReferenceTable[],10,FALSE)</f>
        <v>100000</v>
      </c>
      <c r="BP650">
        <f>VLOOKUP(A650,ReferenceTable[],11,FALSE)</f>
        <v>100000</v>
      </c>
      <c r="BQ650">
        <f>VLOOKUP(A650,ReferenceTable[],12,FALSE)</f>
        <v>0</v>
      </c>
      <c r="BR650" t="str">
        <f>VLOOKUP(A650,ReferenceTable[],14,FALSE)</f>
        <v>BUYER:CHOW SIAN</v>
      </c>
      <c r="BS650" s="4">
        <f>VLOOKUP(A650,ReferenceTable[],15,FALSE)</f>
        <v>45980</v>
      </c>
      <c r="BT650">
        <f>VLOOKUP(A650,ReferenceTable[],16,FALSE)</f>
        <v>5</v>
      </c>
      <c r="BU650" t="str">
        <f>VLOOKUP(A650,ReferenceTable[],17,FALSE)</f>
        <v>FT</v>
      </c>
      <c r="BV650" s="4">
        <f>VLOOKUP(A650,ReferenceTable[],18,FALSE)</f>
        <v>45953</v>
      </c>
      <c r="BW650" s="4">
        <f>VLOOKUP(A650,ReferenceTable[],19,FALSE)</f>
        <v>45964</v>
      </c>
      <c r="BX650">
        <f>VLOOKUP(A650,ReferenceTable[],20,FALSE)</f>
        <v>335050</v>
      </c>
    </row>
    <row r="651" spans="1:76">
      <c r="A651" t="s">
        <v>2139</v>
      </c>
      <c r="B651">
        <v>10000</v>
      </c>
      <c r="C651">
        <v>10000</v>
      </c>
      <c r="D651" s="4">
        <v>45975</v>
      </c>
      <c r="E651" t="s">
        <v>77</v>
      </c>
      <c r="F651" t="s">
        <v>2140</v>
      </c>
      <c r="G651">
        <v>10705789076</v>
      </c>
      <c r="I651">
        <v>1</v>
      </c>
      <c r="J651" t="s">
        <v>984</v>
      </c>
      <c r="K651">
        <v>93</v>
      </c>
      <c r="L651" t="s">
        <v>116</v>
      </c>
      <c r="M651" t="s">
        <v>96</v>
      </c>
      <c r="N651" t="s">
        <v>495</v>
      </c>
      <c r="O651" t="s">
        <v>496</v>
      </c>
      <c r="P651">
        <v>455</v>
      </c>
      <c r="S651" s="4">
        <v>45966</v>
      </c>
      <c r="U651">
        <v>209</v>
      </c>
      <c r="V651">
        <v>95095</v>
      </c>
      <c r="W651" t="s">
        <v>85</v>
      </c>
      <c r="X651" t="s">
        <v>2141</v>
      </c>
      <c r="Y651">
        <v>0</v>
      </c>
      <c r="Z651">
        <v>80000</v>
      </c>
      <c r="AA651">
        <v>15095</v>
      </c>
      <c r="AB651">
        <v>0</v>
      </c>
      <c r="AC651">
        <v>0</v>
      </c>
      <c r="AD651">
        <v>0</v>
      </c>
      <c r="AG651">
        <v>0</v>
      </c>
      <c r="AP651" t="s">
        <v>2142</v>
      </c>
      <c r="AQ651" t="s">
        <v>499</v>
      </c>
      <c r="AR651" t="s">
        <v>500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80</v>
      </c>
      <c r="BC651" t="s">
        <v>2143</v>
      </c>
      <c r="BD651">
        <v>0</v>
      </c>
      <c r="BF651" t="s">
        <v>499</v>
      </c>
      <c r="BI651" t="s">
        <v>2144</v>
      </c>
      <c r="BJ651" s="5" t="str">
        <f>VLOOKUP(A651,ReferenceTable[],4,FALSE)</f>
        <v>CCLSV4201</v>
      </c>
      <c r="BK651">
        <f>VLOOKUP(A651,ReferenceTable[],5,FALSE)</f>
        <v>0</v>
      </c>
      <c r="BL651">
        <f>VLOOKUP(A651,ReferenceTable[],6,FALSE)</f>
        <v>0</v>
      </c>
      <c r="BM651">
        <f>VLOOKUP(A651,ReferenceTable[],7,FALSE)</f>
        <v>0</v>
      </c>
      <c r="BN651" s="4">
        <f>VLOOKUP(A651,ReferenceTable[],9,FALSE)</f>
        <v>45971</v>
      </c>
      <c r="BO651">
        <f>VLOOKUP(A651,ReferenceTable[],10,FALSE)</f>
        <v>80000</v>
      </c>
      <c r="BP651">
        <f>VLOOKUP(A651,ReferenceTable[],11,FALSE)</f>
        <v>80000</v>
      </c>
      <c r="BQ651">
        <f>VLOOKUP(A651,ReferenceTable[],12,FALSE)</f>
        <v>0</v>
      </c>
      <c r="BR651" t="str">
        <f>VLOOKUP(A651,ReferenceTable[],14,FALSE)</f>
        <v>BUYER:CHOW SIAN</v>
      </c>
      <c r="BS651" s="4">
        <f>VLOOKUP(A651,ReferenceTable[],15,FALSE)</f>
        <v>45980</v>
      </c>
      <c r="BT651">
        <f>VLOOKUP(A651,ReferenceTable[],16,FALSE)</f>
        <v>5</v>
      </c>
      <c r="BU651" t="str">
        <f>VLOOKUP(A651,ReferenceTable[],17,FALSE)</f>
        <v>FT</v>
      </c>
      <c r="BV651" s="4">
        <f>VLOOKUP(A651,ReferenceTable[],18,FALSE)</f>
        <v>45953</v>
      </c>
      <c r="BW651" s="4">
        <f>VLOOKUP(A651,ReferenceTable[],19,FALSE)</f>
        <v>45966</v>
      </c>
      <c r="BX651">
        <f>VLOOKUP(A651,ReferenceTable[],20,FALSE)</f>
        <v>273119</v>
      </c>
    </row>
    <row r="652" spans="1:76">
      <c r="A652" t="s">
        <v>2139</v>
      </c>
      <c r="B652">
        <v>10000</v>
      </c>
      <c r="C652">
        <v>20000</v>
      </c>
      <c r="D652" s="4">
        <v>45975</v>
      </c>
      <c r="E652" t="s">
        <v>77</v>
      </c>
      <c r="F652" t="s">
        <v>2140</v>
      </c>
      <c r="G652">
        <v>10705789076</v>
      </c>
      <c r="I652">
        <v>2</v>
      </c>
      <c r="J652" t="s">
        <v>984</v>
      </c>
      <c r="K652">
        <v>77</v>
      </c>
      <c r="L652" t="s">
        <v>232</v>
      </c>
      <c r="M652" t="s">
        <v>163</v>
      </c>
      <c r="N652" t="s">
        <v>390</v>
      </c>
      <c r="O652" t="s">
        <v>391</v>
      </c>
      <c r="P652">
        <v>1364</v>
      </c>
      <c r="S652" s="4">
        <v>45972</v>
      </c>
      <c r="U652">
        <v>66</v>
      </c>
      <c r="V652">
        <v>90024</v>
      </c>
      <c r="W652" t="s">
        <v>85</v>
      </c>
      <c r="X652" t="s">
        <v>2141</v>
      </c>
      <c r="Y652">
        <v>0</v>
      </c>
      <c r="Z652">
        <v>80000</v>
      </c>
      <c r="AA652">
        <v>10024</v>
      </c>
      <c r="AB652">
        <v>0</v>
      </c>
      <c r="AC652">
        <v>0</v>
      </c>
      <c r="AD652">
        <v>0</v>
      </c>
      <c r="AG652">
        <v>0</v>
      </c>
      <c r="AP652" t="s">
        <v>2142</v>
      </c>
      <c r="AQ652" t="s">
        <v>499</v>
      </c>
      <c r="AR652" t="s">
        <v>500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80</v>
      </c>
      <c r="BC652" t="s">
        <v>2143</v>
      </c>
      <c r="BD652">
        <v>0</v>
      </c>
      <c r="BF652" t="s">
        <v>499</v>
      </c>
      <c r="BI652" t="s">
        <v>2144</v>
      </c>
      <c r="BJ652" s="5" t="str">
        <f>VLOOKUP(A652,ReferenceTable[],4,FALSE)</f>
        <v>CCLSV4201</v>
      </c>
      <c r="BK652">
        <f>VLOOKUP(A652,ReferenceTable[],5,FALSE)</f>
        <v>0</v>
      </c>
      <c r="BL652">
        <f>VLOOKUP(A652,ReferenceTable[],6,FALSE)</f>
        <v>0</v>
      </c>
      <c r="BM652">
        <f>VLOOKUP(A652,ReferenceTable[],7,FALSE)</f>
        <v>0</v>
      </c>
      <c r="BN652" s="4">
        <f>VLOOKUP(A652,ReferenceTable[],9,FALSE)</f>
        <v>45971</v>
      </c>
      <c r="BO652">
        <f>VLOOKUP(A652,ReferenceTable[],10,FALSE)</f>
        <v>80000</v>
      </c>
      <c r="BP652">
        <f>VLOOKUP(A652,ReferenceTable[],11,FALSE)</f>
        <v>80000</v>
      </c>
      <c r="BQ652">
        <f>VLOOKUP(A652,ReferenceTable[],12,FALSE)</f>
        <v>0</v>
      </c>
      <c r="BR652" t="str">
        <f>VLOOKUP(A652,ReferenceTable[],14,FALSE)</f>
        <v>BUYER:CHOW SIAN</v>
      </c>
      <c r="BS652" s="4">
        <f>VLOOKUP(A652,ReferenceTable[],15,FALSE)</f>
        <v>45980</v>
      </c>
      <c r="BT652">
        <f>VLOOKUP(A652,ReferenceTable[],16,FALSE)</f>
        <v>5</v>
      </c>
      <c r="BU652" t="str">
        <f>VLOOKUP(A652,ReferenceTable[],17,FALSE)</f>
        <v>FT</v>
      </c>
      <c r="BV652" s="4">
        <f>VLOOKUP(A652,ReferenceTable[],18,FALSE)</f>
        <v>45953</v>
      </c>
      <c r="BW652" s="4">
        <f>VLOOKUP(A652,ReferenceTable[],19,FALSE)</f>
        <v>45966</v>
      </c>
      <c r="BX652">
        <f>VLOOKUP(A652,ReferenceTable[],20,FALSE)</f>
        <v>273119</v>
      </c>
    </row>
    <row r="653" spans="1:76">
      <c r="A653" t="s">
        <v>2139</v>
      </c>
      <c r="B653">
        <v>10000</v>
      </c>
      <c r="C653">
        <v>30000</v>
      </c>
      <c r="D653" s="4">
        <v>45975</v>
      </c>
      <c r="E653" t="s">
        <v>77</v>
      </c>
      <c r="F653" t="s">
        <v>2140</v>
      </c>
      <c r="G653">
        <v>10705789076</v>
      </c>
      <c r="I653">
        <v>3</v>
      </c>
      <c r="J653" t="s">
        <v>984</v>
      </c>
      <c r="K653">
        <v>85</v>
      </c>
      <c r="L653" t="s">
        <v>392</v>
      </c>
      <c r="M653" t="s">
        <v>393</v>
      </c>
      <c r="N653" t="s">
        <v>502</v>
      </c>
      <c r="O653" t="s">
        <v>503</v>
      </c>
      <c r="P653">
        <v>8000</v>
      </c>
      <c r="S653" s="4">
        <v>45975</v>
      </c>
      <c r="U653">
        <v>11</v>
      </c>
      <c r="V653">
        <v>88000</v>
      </c>
      <c r="W653" t="s">
        <v>85</v>
      </c>
      <c r="X653" t="s">
        <v>2141</v>
      </c>
      <c r="Y653">
        <v>0</v>
      </c>
      <c r="Z653">
        <v>80000</v>
      </c>
      <c r="AA653">
        <v>8000</v>
      </c>
      <c r="AB653">
        <v>0</v>
      </c>
      <c r="AC653">
        <v>0</v>
      </c>
      <c r="AD653">
        <v>0</v>
      </c>
      <c r="AG653">
        <v>0</v>
      </c>
      <c r="AP653" t="s">
        <v>2142</v>
      </c>
      <c r="AQ653" t="s">
        <v>499</v>
      </c>
      <c r="AR653" t="s">
        <v>500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80</v>
      </c>
      <c r="BC653" t="s">
        <v>2143</v>
      </c>
      <c r="BD653">
        <v>0</v>
      </c>
      <c r="BF653" t="s">
        <v>499</v>
      </c>
      <c r="BI653" t="s">
        <v>2144</v>
      </c>
      <c r="BJ653" s="5" t="str">
        <f>VLOOKUP(A653,ReferenceTable[],4,FALSE)</f>
        <v>CCLSV4201</v>
      </c>
      <c r="BK653">
        <f>VLOOKUP(A653,ReferenceTable[],5,FALSE)</f>
        <v>0</v>
      </c>
      <c r="BL653">
        <f>VLOOKUP(A653,ReferenceTable[],6,FALSE)</f>
        <v>0</v>
      </c>
      <c r="BM653">
        <f>VLOOKUP(A653,ReferenceTable[],7,FALSE)</f>
        <v>0</v>
      </c>
      <c r="BN653" s="4">
        <f>VLOOKUP(A653,ReferenceTable[],9,FALSE)</f>
        <v>45971</v>
      </c>
      <c r="BO653">
        <f>VLOOKUP(A653,ReferenceTable[],10,FALSE)</f>
        <v>80000</v>
      </c>
      <c r="BP653">
        <f>VLOOKUP(A653,ReferenceTable[],11,FALSE)</f>
        <v>80000</v>
      </c>
      <c r="BQ653">
        <f>VLOOKUP(A653,ReferenceTable[],12,FALSE)</f>
        <v>0</v>
      </c>
      <c r="BR653" t="str">
        <f>VLOOKUP(A653,ReferenceTable[],14,FALSE)</f>
        <v>BUYER:CHOW SIAN</v>
      </c>
      <c r="BS653" s="4">
        <f>VLOOKUP(A653,ReferenceTable[],15,FALSE)</f>
        <v>45980</v>
      </c>
      <c r="BT653">
        <f>VLOOKUP(A653,ReferenceTable[],16,FALSE)</f>
        <v>5</v>
      </c>
      <c r="BU653" t="str">
        <f>VLOOKUP(A653,ReferenceTable[],17,FALSE)</f>
        <v>FT</v>
      </c>
      <c r="BV653" s="4">
        <f>VLOOKUP(A653,ReferenceTable[],18,FALSE)</f>
        <v>45953</v>
      </c>
      <c r="BW653" s="4">
        <f>VLOOKUP(A653,ReferenceTable[],19,FALSE)</f>
        <v>45966</v>
      </c>
      <c r="BX653">
        <f>VLOOKUP(A653,ReferenceTable[],20,FALSE)</f>
        <v>273119</v>
      </c>
    </row>
    <row r="654" spans="1:76">
      <c r="A654" t="s">
        <v>2145</v>
      </c>
      <c r="B654">
        <v>10000</v>
      </c>
      <c r="C654">
        <v>10000</v>
      </c>
      <c r="D654" s="4">
        <v>45968</v>
      </c>
      <c r="E654" t="s">
        <v>77</v>
      </c>
      <c r="F654" t="s">
        <v>2146</v>
      </c>
      <c r="G654" t="s">
        <v>1764</v>
      </c>
      <c r="I654">
        <v>1</v>
      </c>
      <c r="J654" t="s">
        <v>984</v>
      </c>
      <c r="K654">
        <v>93</v>
      </c>
      <c r="L654" t="s">
        <v>116</v>
      </c>
      <c r="M654" t="s">
        <v>96</v>
      </c>
      <c r="N654" t="s">
        <v>495</v>
      </c>
      <c r="O654" t="s">
        <v>496</v>
      </c>
      <c r="P654">
        <v>3835</v>
      </c>
      <c r="S654" s="4">
        <v>45964</v>
      </c>
      <c r="U654">
        <v>30</v>
      </c>
      <c r="V654">
        <v>115050</v>
      </c>
      <c r="W654" t="s">
        <v>85</v>
      </c>
      <c r="X654" t="s">
        <v>2147</v>
      </c>
      <c r="Y654">
        <v>0</v>
      </c>
      <c r="Z654">
        <v>100000</v>
      </c>
      <c r="AA654">
        <v>15050</v>
      </c>
      <c r="AB654">
        <v>0</v>
      </c>
      <c r="AC654">
        <v>0</v>
      </c>
      <c r="AD654">
        <v>0</v>
      </c>
      <c r="AG654">
        <v>0</v>
      </c>
      <c r="AP654" t="s">
        <v>2148</v>
      </c>
      <c r="AQ654" t="s">
        <v>499</v>
      </c>
      <c r="AR654" t="s">
        <v>500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80</v>
      </c>
      <c r="BC654" t="s">
        <v>2149</v>
      </c>
      <c r="BD654">
        <v>0</v>
      </c>
      <c r="BF654" t="s">
        <v>499</v>
      </c>
      <c r="BI654" t="s">
        <v>2150</v>
      </c>
      <c r="BJ654" s="5" t="str">
        <f>VLOOKUP(A654,ReferenceTable[],4,FALSE)</f>
        <v>CCLSV4201</v>
      </c>
      <c r="BK654">
        <f>VLOOKUP(A654,ReferenceTable[],5,FALSE)</f>
        <v>0</v>
      </c>
      <c r="BL654">
        <f>VLOOKUP(A654,ReferenceTable[],6,FALSE)</f>
        <v>0</v>
      </c>
      <c r="BM654">
        <f>VLOOKUP(A654,ReferenceTable[],7,FALSE)</f>
        <v>0</v>
      </c>
      <c r="BN654" s="4">
        <f>VLOOKUP(A654,ReferenceTable[],9,FALSE)</f>
        <v>45971</v>
      </c>
      <c r="BO654">
        <f>VLOOKUP(A654,ReferenceTable[],10,FALSE)</f>
        <v>100000</v>
      </c>
      <c r="BP654">
        <f>VLOOKUP(A654,ReferenceTable[],11,FALSE)</f>
        <v>100000</v>
      </c>
      <c r="BQ654">
        <f>VLOOKUP(A654,ReferenceTable[],12,FALSE)</f>
        <v>0</v>
      </c>
      <c r="BR654" t="str">
        <f>VLOOKUP(A654,ReferenceTable[],14,FALSE)</f>
        <v>BUYER:CHOW SIAN</v>
      </c>
      <c r="BS654" s="4">
        <f>VLOOKUP(A654,ReferenceTable[],15,FALSE)</f>
        <v>45980</v>
      </c>
      <c r="BT654">
        <f>VLOOKUP(A654,ReferenceTable[],16,FALSE)</f>
        <v>5</v>
      </c>
      <c r="BU654" t="str">
        <f>VLOOKUP(A654,ReferenceTable[],17,FALSE)</f>
        <v>FT</v>
      </c>
      <c r="BV654" s="4">
        <f>VLOOKUP(A654,ReferenceTable[],18,FALSE)</f>
        <v>45953</v>
      </c>
      <c r="BW654" s="4">
        <f>VLOOKUP(A654,ReferenceTable[],19,FALSE)</f>
        <v>45964</v>
      </c>
      <c r="BX654">
        <f>VLOOKUP(A654,ReferenceTable[],20,FALSE)</f>
        <v>335050</v>
      </c>
    </row>
    <row r="655" spans="1:76">
      <c r="A655" t="s">
        <v>2145</v>
      </c>
      <c r="B655">
        <v>10000</v>
      </c>
      <c r="C655">
        <v>20000</v>
      </c>
      <c r="D655" s="4">
        <v>45968</v>
      </c>
      <c r="E655" t="s">
        <v>77</v>
      </c>
      <c r="F655" t="s">
        <v>2146</v>
      </c>
      <c r="G655" t="s">
        <v>1764</v>
      </c>
      <c r="I655">
        <v>2</v>
      </c>
      <c r="J655" t="s">
        <v>984</v>
      </c>
      <c r="K655">
        <v>77</v>
      </c>
      <c r="L655" t="s">
        <v>232</v>
      </c>
      <c r="M655" t="s">
        <v>163</v>
      </c>
      <c r="N655" t="s">
        <v>390</v>
      </c>
      <c r="O655" t="s">
        <v>391</v>
      </c>
      <c r="P655">
        <v>1250</v>
      </c>
      <c r="S655" s="4">
        <v>45965</v>
      </c>
      <c r="U655">
        <v>88</v>
      </c>
      <c r="V655">
        <v>110000</v>
      </c>
      <c r="W655" t="s">
        <v>85</v>
      </c>
      <c r="X655" t="s">
        <v>2147</v>
      </c>
      <c r="Y655">
        <v>0</v>
      </c>
      <c r="Z655">
        <v>100000</v>
      </c>
      <c r="AA655">
        <v>10000</v>
      </c>
      <c r="AB655">
        <v>0</v>
      </c>
      <c r="AC655">
        <v>0</v>
      </c>
      <c r="AD655">
        <v>0</v>
      </c>
      <c r="AG655">
        <v>0</v>
      </c>
      <c r="AP655" t="s">
        <v>2148</v>
      </c>
      <c r="AQ655" t="s">
        <v>499</v>
      </c>
      <c r="AR655" t="s">
        <v>500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80</v>
      </c>
      <c r="BC655" t="s">
        <v>2149</v>
      </c>
      <c r="BD655">
        <v>0</v>
      </c>
      <c r="BF655" t="s">
        <v>499</v>
      </c>
      <c r="BI655" t="s">
        <v>2150</v>
      </c>
      <c r="BJ655" s="5" t="str">
        <f>VLOOKUP(A655,ReferenceTable[],4,FALSE)</f>
        <v>CCLSV4201</v>
      </c>
      <c r="BK655">
        <f>VLOOKUP(A655,ReferenceTable[],5,FALSE)</f>
        <v>0</v>
      </c>
      <c r="BL655">
        <f>VLOOKUP(A655,ReferenceTable[],6,FALSE)</f>
        <v>0</v>
      </c>
      <c r="BM655">
        <f>VLOOKUP(A655,ReferenceTable[],7,FALSE)</f>
        <v>0</v>
      </c>
      <c r="BN655" s="4">
        <f>VLOOKUP(A655,ReferenceTable[],9,FALSE)</f>
        <v>45971</v>
      </c>
      <c r="BO655">
        <f>VLOOKUP(A655,ReferenceTable[],10,FALSE)</f>
        <v>100000</v>
      </c>
      <c r="BP655">
        <f>VLOOKUP(A655,ReferenceTable[],11,FALSE)</f>
        <v>100000</v>
      </c>
      <c r="BQ655">
        <f>VLOOKUP(A655,ReferenceTable[],12,FALSE)</f>
        <v>0</v>
      </c>
      <c r="BR655" t="str">
        <f>VLOOKUP(A655,ReferenceTable[],14,FALSE)</f>
        <v>BUYER:CHOW SIAN</v>
      </c>
      <c r="BS655" s="4">
        <f>VLOOKUP(A655,ReferenceTable[],15,FALSE)</f>
        <v>45980</v>
      </c>
      <c r="BT655">
        <f>VLOOKUP(A655,ReferenceTable[],16,FALSE)</f>
        <v>5</v>
      </c>
      <c r="BU655" t="str">
        <f>VLOOKUP(A655,ReferenceTable[],17,FALSE)</f>
        <v>FT</v>
      </c>
      <c r="BV655" s="4">
        <f>VLOOKUP(A655,ReferenceTable[],18,FALSE)</f>
        <v>45953</v>
      </c>
      <c r="BW655" s="4">
        <f>VLOOKUP(A655,ReferenceTable[],19,FALSE)</f>
        <v>45964</v>
      </c>
      <c r="BX655">
        <f>VLOOKUP(A655,ReferenceTable[],20,FALSE)</f>
        <v>335050</v>
      </c>
    </row>
    <row r="656" spans="1:76">
      <c r="A656" t="s">
        <v>2145</v>
      </c>
      <c r="B656">
        <v>10000</v>
      </c>
      <c r="C656">
        <v>30000</v>
      </c>
      <c r="D656" s="4">
        <v>45968</v>
      </c>
      <c r="E656" t="s">
        <v>77</v>
      </c>
      <c r="F656" t="s">
        <v>2146</v>
      </c>
      <c r="G656" t="s">
        <v>1764</v>
      </c>
      <c r="I656">
        <v>3</v>
      </c>
      <c r="J656" t="s">
        <v>984</v>
      </c>
      <c r="K656">
        <v>85</v>
      </c>
      <c r="L656" t="s">
        <v>392</v>
      </c>
      <c r="M656" t="s">
        <v>393</v>
      </c>
      <c r="N656" t="s">
        <v>502</v>
      </c>
      <c r="O656" t="s">
        <v>503</v>
      </c>
      <c r="P656">
        <v>10000</v>
      </c>
      <c r="S656" s="4">
        <v>45967</v>
      </c>
      <c r="U656">
        <v>11</v>
      </c>
      <c r="V656">
        <v>110000</v>
      </c>
      <c r="W656" t="s">
        <v>85</v>
      </c>
      <c r="X656" t="s">
        <v>2147</v>
      </c>
      <c r="Y656">
        <v>0</v>
      </c>
      <c r="Z656">
        <v>100000</v>
      </c>
      <c r="AA656">
        <v>10000</v>
      </c>
      <c r="AB656">
        <v>0</v>
      </c>
      <c r="AC656">
        <v>0</v>
      </c>
      <c r="AD656">
        <v>0</v>
      </c>
      <c r="AG656">
        <v>0</v>
      </c>
      <c r="AP656" t="s">
        <v>2148</v>
      </c>
      <c r="AQ656" t="s">
        <v>499</v>
      </c>
      <c r="AR656" t="s">
        <v>500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80</v>
      </c>
      <c r="BC656" t="s">
        <v>2149</v>
      </c>
      <c r="BD656">
        <v>0</v>
      </c>
      <c r="BF656" t="s">
        <v>499</v>
      </c>
      <c r="BI656" t="s">
        <v>2150</v>
      </c>
      <c r="BJ656" s="5" t="str">
        <f>VLOOKUP(A656,ReferenceTable[],4,FALSE)</f>
        <v>CCLSV4201</v>
      </c>
      <c r="BK656">
        <f>VLOOKUP(A656,ReferenceTable[],5,FALSE)</f>
        <v>0</v>
      </c>
      <c r="BL656">
        <f>VLOOKUP(A656,ReferenceTable[],6,FALSE)</f>
        <v>0</v>
      </c>
      <c r="BM656">
        <f>VLOOKUP(A656,ReferenceTable[],7,FALSE)</f>
        <v>0</v>
      </c>
      <c r="BN656" s="4">
        <f>VLOOKUP(A656,ReferenceTable[],9,FALSE)</f>
        <v>45971</v>
      </c>
      <c r="BO656">
        <f>VLOOKUP(A656,ReferenceTable[],10,FALSE)</f>
        <v>100000</v>
      </c>
      <c r="BP656">
        <f>VLOOKUP(A656,ReferenceTable[],11,FALSE)</f>
        <v>100000</v>
      </c>
      <c r="BQ656">
        <f>VLOOKUP(A656,ReferenceTable[],12,FALSE)</f>
        <v>0</v>
      </c>
      <c r="BR656" t="str">
        <f>VLOOKUP(A656,ReferenceTable[],14,FALSE)</f>
        <v>BUYER:CHOW SIAN</v>
      </c>
      <c r="BS656" s="4">
        <f>VLOOKUP(A656,ReferenceTable[],15,FALSE)</f>
        <v>45980</v>
      </c>
      <c r="BT656">
        <f>VLOOKUP(A656,ReferenceTable[],16,FALSE)</f>
        <v>5</v>
      </c>
      <c r="BU656" t="str">
        <f>VLOOKUP(A656,ReferenceTable[],17,FALSE)</f>
        <v>FT</v>
      </c>
      <c r="BV656" s="4">
        <f>VLOOKUP(A656,ReferenceTable[],18,FALSE)</f>
        <v>45953</v>
      </c>
      <c r="BW656" s="4">
        <f>VLOOKUP(A656,ReferenceTable[],19,FALSE)</f>
        <v>45964</v>
      </c>
      <c r="BX656">
        <f>VLOOKUP(A656,ReferenceTable[],20,FALSE)</f>
        <v>335050</v>
      </c>
    </row>
    <row r="657" spans="1:76">
      <c r="A657" t="s">
        <v>2151</v>
      </c>
      <c r="B657">
        <v>10000</v>
      </c>
      <c r="C657">
        <v>10000</v>
      </c>
      <c r="D657" s="4">
        <v>45968</v>
      </c>
      <c r="E657" t="s">
        <v>77</v>
      </c>
      <c r="F657" t="s">
        <v>2152</v>
      </c>
      <c r="G657" t="s">
        <v>1764</v>
      </c>
      <c r="I657">
        <v>1</v>
      </c>
      <c r="J657" t="s">
        <v>984</v>
      </c>
      <c r="K657">
        <v>93</v>
      </c>
      <c r="L657" t="s">
        <v>116</v>
      </c>
      <c r="M657" t="s">
        <v>96</v>
      </c>
      <c r="N657" t="s">
        <v>495</v>
      </c>
      <c r="O657" t="s">
        <v>496</v>
      </c>
      <c r="P657">
        <v>3835</v>
      </c>
      <c r="S657" s="4">
        <v>45964</v>
      </c>
      <c r="U657">
        <v>30</v>
      </c>
      <c r="V657">
        <v>115050</v>
      </c>
      <c r="W657" t="s">
        <v>85</v>
      </c>
      <c r="X657" t="s">
        <v>1765</v>
      </c>
      <c r="Y657">
        <v>0</v>
      </c>
      <c r="Z657">
        <v>100000</v>
      </c>
      <c r="AA657">
        <v>15050</v>
      </c>
      <c r="AB657">
        <v>0</v>
      </c>
      <c r="AC657">
        <v>0</v>
      </c>
      <c r="AD657">
        <v>0</v>
      </c>
      <c r="AG657">
        <v>0</v>
      </c>
      <c r="AP657" t="s">
        <v>1766</v>
      </c>
      <c r="AQ657" t="s">
        <v>499</v>
      </c>
      <c r="AR657" t="s">
        <v>500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80</v>
      </c>
      <c r="BC657" t="s">
        <v>2153</v>
      </c>
      <c r="BD657">
        <v>0</v>
      </c>
      <c r="BF657" t="s">
        <v>499</v>
      </c>
      <c r="BI657" t="s">
        <v>2154</v>
      </c>
      <c r="BJ657" s="5" t="str">
        <f>VLOOKUP(A657,ReferenceTable[],4,FALSE)</f>
        <v>CCLSV4201</v>
      </c>
      <c r="BK657">
        <f>VLOOKUP(A657,ReferenceTable[],5,FALSE)</f>
        <v>0</v>
      </c>
      <c r="BL657">
        <f>VLOOKUP(A657,ReferenceTable[],6,FALSE)</f>
        <v>0</v>
      </c>
      <c r="BM657">
        <f>VLOOKUP(A657,ReferenceTable[],7,FALSE)</f>
        <v>0</v>
      </c>
      <c r="BN657" s="4">
        <f>VLOOKUP(A657,ReferenceTable[],9,FALSE)</f>
        <v>45971</v>
      </c>
      <c r="BO657">
        <f>VLOOKUP(A657,ReferenceTable[],10,FALSE)</f>
        <v>100000</v>
      </c>
      <c r="BP657">
        <f>VLOOKUP(A657,ReferenceTable[],11,FALSE)</f>
        <v>100000</v>
      </c>
      <c r="BQ657">
        <f>VLOOKUP(A657,ReferenceTable[],12,FALSE)</f>
        <v>0</v>
      </c>
      <c r="BR657" t="str">
        <f>VLOOKUP(A657,ReferenceTable[],14,FALSE)</f>
        <v>BUYER:CHOW SIAN</v>
      </c>
      <c r="BS657" s="4">
        <f>VLOOKUP(A657,ReferenceTable[],15,FALSE)</f>
        <v>45980</v>
      </c>
      <c r="BT657">
        <f>VLOOKUP(A657,ReferenceTable[],16,FALSE)</f>
        <v>5</v>
      </c>
      <c r="BU657" t="str">
        <f>VLOOKUP(A657,ReferenceTable[],17,FALSE)</f>
        <v>FT</v>
      </c>
      <c r="BV657" s="4">
        <f>VLOOKUP(A657,ReferenceTable[],18,FALSE)</f>
        <v>45953</v>
      </c>
      <c r="BW657" s="4">
        <f>VLOOKUP(A657,ReferenceTable[],19,FALSE)</f>
        <v>45964</v>
      </c>
      <c r="BX657">
        <f>VLOOKUP(A657,ReferenceTable[],20,FALSE)</f>
        <v>335050</v>
      </c>
    </row>
    <row r="658" spans="1:76">
      <c r="A658" t="s">
        <v>2151</v>
      </c>
      <c r="B658">
        <v>10000</v>
      </c>
      <c r="C658">
        <v>20000</v>
      </c>
      <c r="D658" s="4">
        <v>45968</v>
      </c>
      <c r="E658" t="s">
        <v>77</v>
      </c>
      <c r="F658" t="s">
        <v>2152</v>
      </c>
      <c r="G658" t="s">
        <v>1764</v>
      </c>
      <c r="I658">
        <v>2</v>
      </c>
      <c r="J658" t="s">
        <v>984</v>
      </c>
      <c r="K658">
        <v>77</v>
      </c>
      <c r="L658" t="s">
        <v>232</v>
      </c>
      <c r="M658" t="s">
        <v>163</v>
      </c>
      <c r="N658" t="s">
        <v>390</v>
      </c>
      <c r="O658" t="s">
        <v>391</v>
      </c>
      <c r="P658">
        <v>1250</v>
      </c>
      <c r="S658" s="4">
        <v>45965</v>
      </c>
      <c r="U658">
        <v>88</v>
      </c>
      <c r="V658">
        <v>110000</v>
      </c>
      <c r="W658" t="s">
        <v>85</v>
      </c>
      <c r="X658" t="s">
        <v>1765</v>
      </c>
      <c r="Y658">
        <v>0</v>
      </c>
      <c r="Z658">
        <v>100000</v>
      </c>
      <c r="AA658">
        <v>10000</v>
      </c>
      <c r="AB658">
        <v>0</v>
      </c>
      <c r="AC658">
        <v>0</v>
      </c>
      <c r="AD658">
        <v>0</v>
      </c>
      <c r="AG658">
        <v>0</v>
      </c>
      <c r="AP658" t="s">
        <v>1766</v>
      </c>
      <c r="AQ658" t="s">
        <v>499</v>
      </c>
      <c r="AR658" t="s">
        <v>500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80</v>
      </c>
      <c r="BC658" t="s">
        <v>2153</v>
      </c>
      <c r="BD658">
        <v>0</v>
      </c>
      <c r="BF658" t="s">
        <v>499</v>
      </c>
      <c r="BI658" t="s">
        <v>2154</v>
      </c>
      <c r="BJ658" s="5" t="str">
        <f>VLOOKUP(A658,ReferenceTable[],4,FALSE)</f>
        <v>CCLSV4201</v>
      </c>
      <c r="BK658">
        <f>VLOOKUP(A658,ReferenceTable[],5,FALSE)</f>
        <v>0</v>
      </c>
      <c r="BL658">
        <f>VLOOKUP(A658,ReferenceTable[],6,FALSE)</f>
        <v>0</v>
      </c>
      <c r="BM658">
        <f>VLOOKUP(A658,ReferenceTable[],7,FALSE)</f>
        <v>0</v>
      </c>
      <c r="BN658" s="4">
        <f>VLOOKUP(A658,ReferenceTable[],9,FALSE)</f>
        <v>45971</v>
      </c>
      <c r="BO658">
        <f>VLOOKUP(A658,ReferenceTable[],10,FALSE)</f>
        <v>100000</v>
      </c>
      <c r="BP658">
        <f>VLOOKUP(A658,ReferenceTable[],11,FALSE)</f>
        <v>100000</v>
      </c>
      <c r="BQ658">
        <f>VLOOKUP(A658,ReferenceTable[],12,FALSE)</f>
        <v>0</v>
      </c>
      <c r="BR658" t="str">
        <f>VLOOKUP(A658,ReferenceTable[],14,FALSE)</f>
        <v>BUYER:CHOW SIAN</v>
      </c>
      <c r="BS658" s="4">
        <f>VLOOKUP(A658,ReferenceTable[],15,FALSE)</f>
        <v>45980</v>
      </c>
      <c r="BT658">
        <f>VLOOKUP(A658,ReferenceTable[],16,FALSE)</f>
        <v>5</v>
      </c>
      <c r="BU658" t="str">
        <f>VLOOKUP(A658,ReferenceTable[],17,FALSE)</f>
        <v>FT</v>
      </c>
      <c r="BV658" s="4">
        <f>VLOOKUP(A658,ReferenceTable[],18,FALSE)</f>
        <v>45953</v>
      </c>
      <c r="BW658" s="4">
        <f>VLOOKUP(A658,ReferenceTable[],19,FALSE)</f>
        <v>45964</v>
      </c>
      <c r="BX658">
        <f>VLOOKUP(A658,ReferenceTable[],20,FALSE)</f>
        <v>335050</v>
      </c>
    </row>
    <row r="659" spans="1:76">
      <c r="A659" t="s">
        <v>2151</v>
      </c>
      <c r="B659">
        <v>10000</v>
      </c>
      <c r="C659">
        <v>30000</v>
      </c>
      <c r="D659" s="4">
        <v>45968</v>
      </c>
      <c r="E659" t="s">
        <v>77</v>
      </c>
      <c r="F659" t="s">
        <v>2152</v>
      </c>
      <c r="G659" t="s">
        <v>1764</v>
      </c>
      <c r="I659">
        <v>3</v>
      </c>
      <c r="J659" t="s">
        <v>984</v>
      </c>
      <c r="K659">
        <v>85</v>
      </c>
      <c r="L659" t="s">
        <v>392</v>
      </c>
      <c r="M659" t="s">
        <v>393</v>
      </c>
      <c r="N659" t="s">
        <v>502</v>
      </c>
      <c r="O659" t="s">
        <v>503</v>
      </c>
      <c r="P659">
        <v>10000</v>
      </c>
      <c r="S659" s="4">
        <v>45967</v>
      </c>
      <c r="U659">
        <v>11</v>
      </c>
      <c r="V659">
        <v>110000</v>
      </c>
      <c r="W659" t="s">
        <v>85</v>
      </c>
      <c r="X659" t="s">
        <v>1765</v>
      </c>
      <c r="Y659">
        <v>0</v>
      </c>
      <c r="Z659">
        <v>100000</v>
      </c>
      <c r="AA659">
        <v>10000</v>
      </c>
      <c r="AB659">
        <v>0</v>
      </c>
      <c r="AC659">
        <v>0</v>
      </c>
      <c r="AD659">
        <v>0</v>
      </c>
      <c r="AG659">
        <v>0</v>
      </c>
      <c r="AP659" t="s">
        <v>1766</v>
      </c>
      <c r="AQ659" t="s">
        <v>499</v>
      </c>
      <c r="AR659" t="s">
        <v>500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80</v>
      </c>
      <c r="BC659" t="s">
        <v>2153</v>
      </c>
      <c r="BD659">
        <v>0</v>
      </c>
      <c r="BF659" t="s">
        <v>499</v>
      </c>
      <c r="BI659" t="s">
        <v>2154</v>
      </c>
      <c r="BJ659" s="5" t="str">
        <f>VLOOKUP(A659,ReferenceTable[],4,FALSE)</f>
        <v>CCLSV4201</v>
      </c>
      <c r="BK659">
        <f>VLOOKUP(A659,ReferenceTable[],5,FALSE)</f>
        <v>0</v>
      </c>
      <c r="BL659">
        <f>VLOOKUP(A659,ReferenceTable[],6,FALSE)</f>
        <v>0</v>
      </c>
      <c r="BM659">
        <f>VLOOKUP(A659,ReferenceTable[],7,FALSE)</f>
        <v>0</v>
      </c>
      <c r="BN659" s="4">
        <f>VLOOKUP(A659,ReferenceTable[],9,FALSE)</f>
        <v>45971</v>
      </c>
      <c r="BO659">
        <f>VLOOKUP(A659,ReferenceTable[],10,FALSE)</f>
        <v>100000</v>
      </c>
      <c r="BP659">
        <f>VLOOKUP(A659,ReferenceTable[],11,FALSE)</f>
        <v>100000</v>
      </c>
      <c r="BQ659">
        <f>VLOOKUP(A659,ReferenceTable[],12,FALSE)</f>
        <v>0</v>
      </c>
      <c r="BR659" t="str">
        <f>VLOOKUP(A659,ReferenceTable[],14,FALSE)</f>
        <v>BUYER:CHOW SIAN</v>
      </c>
      <c r="BS659" s="4">
        <f>VLOOKUP(A659,ReferenceTable[],15,FALSE)</f>
        <v>45980</v>
      </c>
      <c r="BT659">
        <f>VLOOKUP(A659,ReferenceTable[],16,FALSE)</f>
        <v>5</v>
      </c>
      <c r="BU659" t="str">
        <f>VLOOKUP(A659,ReferenceTable[],17,FALSE)</f>
        <v>FT</v>
      </c>
      <c r="BV659" s="4">
        <f>VLOOKUP(A659,ReferenceTable[],18,FALSE)</f>
        <v>45953</v>
      </c>
      <c r="BW659" s="4">
        <f>VLOOKUP(A659,ReferenceTable[],19,FALSE)</f>
        <v>45964</v>
      </c>
      <c r="BX659">
        <f>VLOOKUP(A659,ReferenceTable[],20,FALSE)</f>
        <v>335050</v>
      </c>
    </row>
    <row r="660" spans="1:76">
      <c r="A660" t="s">
        <v>2155</v>
      </c>
      <c r="B660">
        <v>10000</v>
      </c>
      <c r="C660">
        <v>10000</v>
      </c>
      <c r="D660" s="4">
        <v>45973</v>
      </c>
      <c r="E660" t="s">
        <v>77</v>
      </c>
      <c r="F660" t="s">
        <v>2156</v>
      </c>
      <c r="G660">
        <v>10705789074</v>
      </c>
      <c r="I660">
        <v>1</v>
      </c>
      <c r="J660" t="s">
        <v>984</v>
      </c>
      <c r="K660">
        <v>93</v>
      </c>
      <c r="L660" t="s">
        <v>116</v>
      </c>
      <c r="M660" t="s">
        <v>96</v>
      </c>
      <c r="N660" t="s">
        <v>117</v>
      </c>
      <c r="O660" t="s">
        <v>118</v>
      </c>
      <c r="P660">
        <v>652</v>
      </c>
      <c r="S660" s="4">
        <v>45966</v>
      </c>
      <c r="U660">
        <v>308</v>
      </c>
      <c r="V660">
        <v>200816</v>
      </c>
      <c r="W660" t="s">
        <v>85</v>
      </c>
      <c r="X660" t="s">
        <v>2157</v>
      </c>
      <c r="Y660">
        <v>0</v>
      </c>
      <c r="Z660">
        <v>190000</v>
      </c>
      <c r="AA660">
        <v>10816</v>
      </c>
      <c r="AB660">
        <v>0</v>
      </c>
      <c r="AC660">
        <v>0</v>
      </c>
      <c r="AD660">
        <v>0</v>
      </c>
      <c r="AG660">
        <v>0</v>
      </c>
      <c r="AP660" t="s">
        <v>2158</v>
      </c>
      <c r="AQ660" t="s">
        <v>499</v>
      </c>
      <c r="AR660" t="s">
        <v>500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80</v>
      </c>
      <c r="BC660" t="s">
        <v>2159</v>
      </c>
      <c r="BD660">
        <v>0</v>
      </c>
      <c r="BF660" t="s">
        <v>499</v>
      </c>
      <c r="BI660" t="s">
        <v>2160</v>
      </c>
      <c r="BJ660" s="5" t="str">
        <f>VLOOKUP(A660,ReferenceTable[],4,FALSE)</f>
        <v>CCLSV4201</v>
      </c>
      <c r="BK660">
        <f>VLOOKUP(A660,ReferenceTable[],5,FALSE)</f>
        <v>0</v>
      </c>
      <c r="BL660">
        <f>VLOOKUP(A660,ReferenceTable[],6,FALSE)</f>
        <v>0</v>
      </c>
      <c r="BM660">
        <f>VLOOKUP(A660,ReferenceTable[],7,FALSE)</f>
        <v>0</v>
      </c>
      <c r="BN660" s="4">
        <f>VLOOKUP(A660,ReferenceTable[],9,FALSE)</f>
        <v>45971</v>
      </c>
      <c r="BO660">
        <f>VLOOKUP(A660,ReferenceTable[],10,FALSE)</f>
        <v>170000</v>
      </c>
      <c r="BP660">
        <f>VLOOKUP(A660,ReferenceTable[],11,FALSE)</f>
        <v>190000</v>
      </c>
      <c r="BQ660">
        <f>VLOOKUP(A660,ReferenceTable[],12,FALSE)</f>
        <v>0</v>
      </c>
      <c r="BR660" t="str">
        <f>VLOOKUP(A660,ReferenceTable[],14,FALSE)</f>
        <v>BUYER:CHOW SIAN</v>
      </c>
      <c r="BS660" s="4">
        <f>VLOOKUP(A660,ReferenceTable[],15,FALSE)</f>
        <v>45980</v>
      </c>
      <c r="BT660">
        <f>VLOOKUP(A660,ReferenceTable[],16,FALSE)</f>
        <v>5</v>
      </c>
      <c r="BU660" t="str">
        <f>VLOOKUP(A660,ReferenceTable[],17,FALSE)</f>
        <v>FT</v>
      </c>
      <c r="BV660" s="4">
        <f>VLOOKUP(A660,ReferenceTable[],18,FALSE)</f>
        <v>45953</v>
      </c>
      <c r="BW660" s="4">
        <f>VLOOKUP(A660,ReferenceTable[],19,FALSE)</f>
        <v>45966</v>
      </c>
      <c r="BX660">
        <f>VLOOKUP(A660,ReferenceTable[],20,FALSE)</f>
        <v>571857</v>
      </c>
    </row>
    <row r="661" spans="1:76">
      <c r="A661" t="s">
        <v>2155</v>
      </c>
      <c r="B661">
        <v>10000</v>
      </c>
      <c r="C661">
        <v>20000</v>
      </c>
      <c r="D661" s="4">
        <v>45973</v>
      </c>
      <c r="E661" t="s">
        <v>77</v>
      </c>
      <c r="F661" t="s">
        <v>2156</v>
      </c>
      <c r="G661">
        <v>10705789074</v>
      </c>
      <c r="I661">
        <v>2</v>
      </c>
      <c r="J661" t="s">
        <v>984</v>
      </c>
      <c r="K661">
        <v>77</v>
      </c>
      <c r="L661" t="s">
        <v>232</v>
      </c>
      <c r="M661" t="s">
        <v>163</v>
      </c>
      <c r="N661" t="s">
        <v>390</v>
      </c>
      <c r="O661" t="s">
        <v>391</v>
      </c>
      <c r="P661">
        <v>2481</v>
      </c>
      <c r="S661" s="4">
        <v>45967</v>
      </c>
      <c r="U661">
        <v>77</v>
      </c>
      <c r="V661">
        <v>191037</v>
      </c>
      <c r="W661" t="s">
        <v>85</v>
      </c>
      <c r="X661" t="s">
        <v>2157</v>
      </c>
      <c r="Y661">
        <v>0</v>
      </c>
      <c r="Z661">
        <v>190000</v>
      </c>
      <c r="AA661">
        <v>1037</v>
      </c>
      <c r="AB661">
        <v>0</v>
      </c>
      <c r="AC661">
        <v>0</v>
      </c>
      <c r="AD661">
        <v>0</v>
      </c>
      <c r="AG661">
        <v>0</v>
      </c>
      <c r="AP661" t="s">
        <v>2158</v>
      </c>
      <c r="AQ661" t="s">
        <v>499</v>
      </c>
      <c r="AR661" t="s">
        <v>500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80</v>
      </c>
      <c r="BC661" t="s">
        <v>2159</v>
      </c>
      <c r="BD661">
        <v>0</v>
      </c>
      <c r="BF661" t="s">
        <v>499</v>
      </c>
      <c r="BI661" t="s">
        <v>2160</v>
      </c>
      <c r="BJ661" s="5" t="str">
        <f>VLOOKUP(A661,ReferenceTable[],4,FALSE)</f>
        <v>CCLSV4201</v>
      </c>
      <c r="BK661">
        <f>VLOOKUP(A661,ReferenceTable[],5,FALSE)</f>
        <v>0</v>
      </c>
      <c r="BL661">
        <f>VLOOKUP(A661,ReferenceTable[],6,FALSE)</f>
        <v>0</v>
      </c>
      <c r="BM661">
        <f>VLOOKUP(A661,ReferenceTable[],7,FALSE)</f>
        <v>0</v>
      </c>
      <c r="BN661" s="4">
        <f>VLOOKUP(A661,ReferenceTable[],9,FALSE)</f>
        <v>45971</v>
      </c>
      <c r="BO661">
        <f>VLOOKUP(A661,ReferenceTable[],10,FALSE)</f>
        <v>170000</v>
      </c>
      <c r="BP661">
        <f>VLOOKUP(A661,ReferenceTable[],11,FALSE)</f>
        <v>190000</v>
      </c>
      <c r="BQ661">
        <f>VLOOKUP(A661,ReferenceTable[],12,FALSE)</f>
        <v>0</v>
      </c>
      <c r="BR661" t="str">
        <f>VLOOKUP(A661,ReferenceTable[],14,FALSE)</f>
        <v>BUYER:CHOW SIAN</v>
      </c>
      <c r="BS661" s="4">
        <f>VLOOKUP(A661,ReferenceTable[],15,FALSE)</f>
        <v>45980</v>
      </c>
      <c r="BT661">
        <f>VLOOKUP(A661,ReferenceTable[],16,FALSE)</f>
        <v>5</v>
      </c>
      <c r="BU661" t="str">
        <f>VLOOKUP(A661,ReferenceTable[],17,FALSE)</f>
        <v>FT</v>
      </c>
      <c r="BV661" s="4">
        <f>VLOOKUP(A661,ReferenceTable[],18,FALSE)</f>
        <v>45953</v>
      </c>
      <c r="BW661" s="4">
        <f>VLOOKUP(A661,ReferenceTable[],19,FALSE)</f>
        <v>45966</v>
      </c>
      <c r="BX661">
        <f>VLOOKUP(A661,ReferenceTable[],20,FALSE)</f>
        <v>571857</v>
      </c>
    </row>
    <row r="662" spans="1:76">
      <c r="A662" t="s">
        <v>2155</v>
      </c>
      <c r="B662">
        <v>10000</v>
      </c>
      <c r="C662">
        <v>30000</v>
      </c>
      <c r="D662" s="4">
        <v>45973</v>
      </c>
      <c r="E662" t="s">
        <v>77</v>
      </c>
      <c r="F662" t="s">
        <v>2156</v>
      </c>
      <c r="G662">
        <v>10705789074</v>
      </c>
      <c r="I662">
        <v>3</v>
      </c>
      <c r="J662" t="s">
        <v>984</v>
      </c>
      <c r="K662">
        <v>85</v>
      </c>
      <c r="L662" t="s">
        <v>392</v>
      </c>
      <c r="M662" t="s">
        <v>393</v>
      </c>
      <c r="N662" t="s">
        <v>502</v>
      </c>
      <c r="O662" t="s">
        <v>503</v>
      </c>
      <c r="P662">
        <v>16364</v>
      </c>
      <c r="S662" s="4">
        <v>45972</v>
      </c>
      <c r="U662">
        <v>11</v>
      </c>
      <c r="V662">
        <v>180004</v>
      </c>
      <c r="W662" t="s">
        <v>85</v>
      </c>
      <c r="X662" t="s">
        <v>2157</v>
      </c>
      <c r="Y662">
        <v>0</v>
      </c>
      <c r="Z662">
        <v>190000</v>
      </c>
      <c r="AA662">
        <v>-9996</v>
      </c>
      <c r="AB662">
        <v>0</v>
      </c>
      <c r="AC662">
        <v>0</v>
      </c>
      <c r="AD662">
        <v>0</v>
      </c>
      <c r="AG662">
        <v>0</v>
      </c>
      <c r="AP662" t="s">
        <v>2158</v>
      </c>
      <c r="AQ662" t="s">
        <v>499</v>
      </c>
      <c r="AR662" t="s">
        <v>500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80</v>
      </c>
      <c r="BC662" t="s">
        <v>2159</v>
      </c>
      <c r="BD662">
        <v>0</v>
      </c>
      <c r="BF662" t="s">
        <v>499</v>
      </c>
      <c r="BI662" t="s">
        <v>2160</v>
      </c>
      <c r="BJ662" s="5" t="str">
        <f>VLOOKUP(A662,ReferenceTable[],4,FALSE)</f>
        <v>CCLSV4201</v>
      </c>
      <c r="BK662">
        <f>VLOOKUP(A662,ReferenceTable[],5,FALSE)</f>
        <v>0</v>
      </c>
      <c r="BL662">
        <f>VLOOKUP(A662,ReferenceTable[],6,FALSE)</f>
        <v>0</v>
      </c>
      <c r="BM662">
        <f>VLOOKUP(A662,ReferenceTable[],7,FALSE)</f>
        <v>0</v>
      </c>
      <c r="BN662" s="4">
        <f>VLOOKUP(A662,ReferenceTable[],9,FALSE)</f>
        <v>45971</v>
      </c>
      <c r="BO662">
        <f>VLOOKUP(A662,ReferenceTable[],10,FALSE)</f>
        <v>170000</v>
      </c>
      <c r="BP662">
        <f>VLOOKUP(A662,ReferenceTable[],11,FALSE)</f>
        <v>190000</v>
      </c>
      <c r="BQ662">
        <f>VLOOKUP(A662,ReferenceTable[],12,FALSE)</f>
        <v>0</v>
      </c>
      <c r="BR662" t="str">
        <f>VLOOKUP(A662,ReferenceTable[],14,FALSE)</f>
        <v>BUYER:CHOW SIAN</v>
      </c>
      <c r="BS662" s="4">
        <f>VLOOKUP(A662,ReferenceTable[],15,FALSE)</f>
        <v>45980</v>
      </c>
      <c r="BT662">
        <f>VLOOKUP(A662,ReferenceTable[],16,FALSE)</f>
        <v>5</v>
      </c>
      <c r="BU662" t="str">
        <f>VLOOKUP(A662,ReferenceTable[],17,FALSE)</f>
        <v>FT</v>
      </c>
      <c r="BV662" s="4">
        <f>VLOOKUP(A662,ReferenceTable[],18,FALSE)</f>
        <v>45953</v>
      </c>
      <c r="BW662" s="4">
        <f>VLOOKUP(A662,ReferenceTable[],19,FALSE)</f>
        <v>45966</v>
      </c>
      <c r="BX662">
        <f>VLOOKUP(A662,ReferenceTable[],20,FALSE)</f>
        <v>571857</v>
      </c>
    </row>
    <row r="663" spans="1:76">
      <c r="A663" t="s">
        <v>2161</v>
      </c>
      <c r="B663">
        <v>10000</v>
      </c>
      <c r="C663">
        <v>10000</v>
      </c>
      <c r="D663" s="4">
        <v>45971</v>
      </c>
      <c r="E663" t="s">
        <v>77</v>
      </c>
      <c r="F663" t="s">
        <v>2162</v>
      </c>
      <c r="G663" t="s">
        <v>1751</v>
      </c>
      <c r="I663">
        <v>1</v>
      </c>
      <c r="J663" t="s">
        <v>984</v>
      </c>
      <c r="K663">
        <v>93</v>
      </c>
      <c r="L663" t="s">
        <v>116</v>
      </c>
      <c r="M663" t="s">
        <v>96</v>
      </c>
      <c r="N663" t="s">
        <v>495</v>
      </c>
      <c r="O663" t="s">
        <v>496</v>
      </c>
      <c r="P663">
        <v>3595</v>
      </c>
      <c r="S663" s="4">
        <v>45964</v>
      </c>
      <c r="U663">
        <v>32</v>
      </c>
      <c r="V663">
        <v>115040</v>
      </c>
      <c r="W663" t="s">
        <v>85</v>
      </c>
      <c r="X663" t="s">
        <v>2163</v>
      </c>
      <c r="Y663">
        <v>0</v>
      </c>
      <c r="Z663">
        <v>100000</v>
      </c>
      <c r="AA663">
        <v>15040</v>
      </c>
      <c r="AB663">
        <v>0</v>
      </c>
      <c r="AC663">
        <v>0</v>
      </c>
      <c r="AD663">
        <v>0</v>
      </c>
      <c r="AG663">
        <v>0</v>
      </c>
      <c r="AP663" t="s">
        <v>2164</v>
      </c>
      <c r="AQ663" t="s">
        <v>499</v>
      </c>
      <c r="AR663" t="s">
        <v>500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80</v>
      </c>
      <c r="BC663" t="s">
        <v>2165</v>
      </c>
      <c r="BD663">
        <v>0</v>
      </c>
      <c r="BF663" t="s">
        <v>499</v>
      </c>
      <c r="BI663" t="s">
        <v>2166</v>
      </c>
      <c r="BJ663" s="5" t="str">
        <f>VLOOKUP(A663,ReferenceTable[],4,FALSE)</f>
        <v>CCLSV4201</v>
      </c>
      <c r="BK663">
        <f>VLOOKUP(A663,ReferenceTable[],5,FALSE)</f>
        <v>0</v>
      </c>
      <c r="BL663">
        <f>VLOOKUP(A663,ReferenceTable[],6,FALSE)</f>
        <v>0</v>
      </c>
      <c r="BM663">
        <f>VLOOKUP(A663,ReferenceTable[],7,FALSE)</f>
        <v>0</v>
      </c>
      <c r="BN663" s="4">
        <f>VLOOKUP(A663,ReferenceTable[],9,FALSE)</f>
        <v>45971</v>
      </c>
      <c r="BO663">
        <f>VLOOKUP(A663,ReferenceTable[],10,FALSE)</f>
        <v>100000</v>
      </c>
      <c r="BP663">
        <f>VLOOKUP(A663,ReferenceTable[],11,FALSE)</f>
        <v>100000</v>
      </c>
      <c r="BQ663">
        <f>VLOOKUP(A663,ReferenceTable[],12,FALSE)</f>
        <v>0</v>
      </c>
      <c r="BR663" t="str">
        <f>VLOOKUP(A663,ReferenceTable[],14,FALSE)</f>
        <v>BUYER:CHOW SIAN. DRAWING REV C</v>
      </c>
      <c r="BS663" s="4">
        <f>VLOOKUP(A663,ReferenceTable[],15,FALSE)</f>
        <v>45980</v>
      </c>
      <c r="BT663">
        <f>VLOOKUP(A663,ReferenceTable[],16,FALSE)</f>
        <v>5</v>
      </c>
      <c r="BU663" t="str">
        <f>VLOOKUP(A663,ReferenceTable[],17,FALSE)</f>
        <v>FT</v>
      </c>
      <c r="BV663" s="4">
        <f>VLOOKUP(A663,ReferenceTable[],18,FALSE)</f>
        <v>45953</v>
      </c>
      <c r="BW663" s="4">
        <f>VLOOKUP(A663,ReferenceTable[],19,FALSE)</f>
        <v>45964</v>
      </c>
      <c r="BX663">
        <f>VLOOKUP(A663,ReferenceTable[],20,FALSE)</f>
        <v>335040</v>
      </c>
    </row>
    <row r="664" spans="1:76">
      <c r="A664" t="s">
        <v>2161</v>
      </c>
      <c r="B664">
        <v>10000</v>
      </c>
      <c r="C664">
        <v>20000</v>
      </c>
      <c r="D664" s="4">
        <v>45971</v>
      </c>
      <c r="E664" t="s">
        <v>77</v>
      </c>
      <c r="F664" t="s">
        <v>2162</v>
      </c>
      <c r="G664" t="s">
        <v>1751</v>
      </c>
      <c r="I664">
        <v>2</v>
      </c>
      <c r="J664" t="s">
        <v>984</v>
      </c>
      <c r="K664">
        <v>77</v>
      </c>
      <c r="L664" t="s">
        <v>232</v>
      </c>
      <c r="M664" t="s">
        <v>163</v>
      </c>
      <c r="N664" t="s">
        <v>390</v>
      </c>
      <c r="O664" t="s">
        <v>391</v>
      </c>
      <c r="P664">
        <v>1250</v>
      </c>
      <c r="S664" s="4">
        <v>45963</v>
      </c>
      <c r="U664">
        <v>88</v>
      </c>
      <c r="V664">
        <v>110000</v>
      </c>
      <c r="W664" t="s">
        <v>85</v>
      </c>
      <c r="X664" t="s">
        <v>2163</v>
      </c>
      <c r="Y664">
        <v>0</v>
      </c>
      <c r="Z664">
        <v>100000</v>
      </c>
      <c r="AA664">
        <v>10000</v>
      </c>
      <c r="AB664">
        <v>0</v>
      </c>
      <c r="AC664">
        <v>0</v>
      </c>
      <c r="AD664">
        <v>0</v>
      </c>
      <c r="AG664">
        <v>0</v>
      </c>
      <c r="AP664" t="s">
        <v>2164</v>
      </c>
      <c r="AQ664" t="s">
        <v>499</v>
      </c>
      <c r="AR664" t="s">
        <v>500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80</v>
      </c>
      <c r="BC664" t="s">
        <v>2165</v>
      </c>
      <c r="BD664">
        <v>0</v>
      </c>
      <c r="BF664" t="s">
        <v>499</v>
      </c>
      <c r="BI664" t="s">
        <v>2166</v>
      </c>
      <c r="BJ664" s="5" t="str">
        <f>VLOOKUP(A664,ReferenceTable[],4,FALSE)</f>
        <v>CCLSV4201</v>
      </c>
      <c r="BK664">
        <f>VLOOKUP(A664,ReferenceTable[],5,FALSE)</f>
        <v>0</v>
      </c>
      <c r="BL664">
        <f>VLOOKUP(A664,ReferenceTable[],6,FALSE)</f>
        <v>0</v>
      </c>
      <c r="BM664">
        <f>VLOOKUP(A664,ReferenceTable[],7,FALSE)</f>
        <v>0</v>
      </c>
      <c r="BN664" s="4">
        <f>VLOOKUP(A664,ReferenceTable[],9,FALSE)</f>
        <v>45971</v>
      </c>
      <c r="BO664">
        <f>VLOOKUP(A664,ReferenceTable[],10,FALSE)</f>
        <v>100000</v>
      </c>
      <c r="BP664">
        <f>VLOOKUP(A664,ReferenceTable[],11,FALSE)</f>
        <v>100000</v>
      </c>
      <c r="BQ664">
        <f>VLOOKUP(A664,ReferenceTable[],12,FALSE)</f>
        <v>0</v>
      </c>
      <c r="BR664" t="str">
        <f>VLOOKUP(A664,ReferenceTable[],14,FALSE)</f>
        <v>BUYER:CHOW SIAN. DRAWING REV C</v>
      </c>
      <c r="BS664" s="4">
        <f>VLOOKUP(A664,ReferenceTable[],15,FALSE)</f>
        <v>45980</v>
      </c>
      <c r="BT664">
        <f>VLOOKUP(A664,ReferenceTable[],16,FALSE)</f>
        <v>5</v>
      </c>
      <c r="BU664" t="str">
        <f>VLOOKUP(A664,ReferenceTable[],17,FALSE)</f>
        <v>FT</v>
      </c>
      <c r="BV664" s="4">
        <f>VLOOKUP(A664,ReferenceTable[],18,FALSE)</f>
        <v>45953</v>
      </c>
      <c r="BW664" s="4">
        <f>VLOOKUP(A664,ReferenceTable[],19,FALSE)</f>
        <v>45964</v>
      </c>
      <c r="BX664">
        <f>VLOOKUP(A664,ReferenceTable[],20,FALSE)</f>
        <v>335040</v>
      </c>
    </row>
    <row r="665" spans="1:76">
      <c r="A665" t="s">
        <v>2161</v>
      </c>
      <c r="B665">
        <v>10000</v>
      </c>
      <c r="C665">
        <v>30000</v>
      </c>
      <c r="D665" s="4">
        <v>45971</v>
      </c>
      <c r="E665" t="s">
        <v>77</v>
      </c>
      <c r="F665" t="s">
        <v>2162</v>
      </c>
      <c r="G665" t="s">
        <v>1751</v>
      </c>
      <c r="I665">
        <v>3</v>
      </c>
      <c r="J665" t="s">
        <v>984</v>
      </c>
      <c r="K665">
        <v>85</v>
      </c>
      <c r="L665" t="s">
        <v>392</v>
      </c>
      <c r="M665" t="s">
        <v>393</v>
      </c>
      <c r="N665" t="s">
        <v>502</v>
      </c>
      <c r="O665" t="s">
        <v>503</v>
      </c>
      <c r="P665">
        <v>10000</v>
      </c>
      <c r="S665" s="4">
        <v>45969</v>
      </c>
      <c r="U665">
        <v>11</v>
      </c>
      <c r="V665">
        <v>110000</v>
      </c>
      <c r="W665" t="s">
        <v>85</v>
      </c>
      <c r="X665" t="s">
        <v>2163</v>
      </c>
      <c r="Y665">
        <v>0</v>
      </c>
      <c r="Z665">
        <v>100000</v>
      </c>
      <c r="AA665">
        <v>10000</v>
      </c>
      <c r="AB665">
        <v>0</v>
      </c>
      <c r="AC665">
        <v>0</v>
      </c>
      <c r="AD665">
        <v>0</v>
      </c>
      <c r="AG665">
        <v>0</v>
      </c>
      <c r="AP665" t="s">
        <v>2164</v>
      </c>
      <c r="AQ665" t="s">
        <v>499</v>
      </c>
      <c r="AR665" t="s">
        <v>500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80</v>
      </c>
      <c r="BC665" t="s">
        <v>2165</v>
      </c>
      <c r="BD665">
        <v>0</v>
      </c>
      <c r="BF665" t="s">
        <v>499</v>
      </c>
      <c r="BI665" t="s">
        <v>2166</v>
      </c>
      <c r="BJ665" s="5" t="str">
        <f>VLOOKUP(A665,ReferenceTable[],4,FALSE)</f>
        <v>CCLSV4201</v>
      </c>
      <c r="BK665">
        <f>VLOOKUP(A665,ReferenceTable[],5,FALSE)</f>
        <v>0</v>
      </c>
      <c r="BL665">
        <f>VLOOKUP(A665,ReferenceTable[],6,FALSE)</f>
        <v>0</v>
      </c>
      <c r="BM665">
        <f>VLOOKUP(A665,ReferenceTable[],7,FALSE)</f>
        <v>0</v>
      </c>
      <c r="BN665" s="4">
        <f>VLOOKUP(A665,ReferenceTable[],9,FALSE)</f>
        <v>45971</v>
      </c>
      <c r="BO665">
        <f>VLOOKUP(A665,ReferenceTable[],10,FALSE)</f>
        <v>100000</v>
      </c>
      <c r="BP665">
        <f>VLOOKUP(A665,ReferenceTable[],11,FALSE)</f>
        <v>100000</v>
      </c>
      <c r="BQ665">
        <f>VLOOKUP(A665,ReferenceTable[],12,FALSE)</f>
        <v>0</v>
      </c>
      <c r="BR665" t="str">
        <f>VLOOKUP(A665,ReferenceTable[],14,FALSE)</f>
        <v>BUYER:CHOW SIAN. DRAWING REV C</v>
      </c>
      <c r="BS665" s="4">
        <f>VLOOKUP(A665,ReferenceTable[],15,FALSE)</f>
        <v>45980</v>
      </c>
      <c r="BT665">
        <f>VLOOKUP(A665,ReferenceTable[],16,FALSE)</f>
        <v>5</v>
      </c>
      <c r="BU665" t="str">
        <f>VLOOKUP(A665,ReferenceTable[],17,FALSE)</f>
        <v>FT</v>
      </c>
      <c r="BV665" s="4">
        <f>VLOOKUP(A665,ReferenceTable[],18,FALSE)</f>
        <v>45953</v>
      </c>
      <c r="BW665" s="4">
        <f>VLOOKUP(A665,ReferenceTable[],19,FALSE)</f>
        <v>45964</v>
      </c>
      <c r="BX665">
        <f>VLOOKUP(A665,ReferenceTable[],20,FALSE)</f>
        <v>335040</v>
      </c>
    </row>
    <row r="666" spans="1:76">
      <c r="A666" t="s">
        <v>2167</v>
      </c>
      <c r="B666">
        <v>10000</v>
      </c>
      <c r="C666">
        <v>30000</v>
      </c>
      <c r="D666" s="4">
        <v>45966</v>
      </c>
      <c r="E666" t="s">
        <v>77</v>
      </c>
      <c r="F666" t="s">
        <v>2168</v>
      </c>
      <c r="G666" t="s">
        <v>2169</v>
      </c>
      <c r="I666">
        <v>3</v>
      </c>
      <c r="J666" t="s">
        <v>984</v>
      </c>
      <c r="K666">
        <v>85</v>
      </c>
      <c r="L666" t="s">
        <v>392</v>
      </c>
      <c r="M666" t="s">
        <v>393</v>
      </c>
      <c r="N666" t="s">
        <v>502</v>
      </c>
      <c r="O666" t="s">
        <v>503</v>
      </c>
      <c r="P666">
        <v>9091</v>
      </c>
      <c r="S666" s="4">
        <v>45965</v>
      </c>
      <c r="U666">
        <v>11</v>
      </c>
      <c r="V666">
        <v>100001</v>
      </c>
      <c r="W666" t="s">
        <v>85</v>
      </c>
      <c r="X666" t="s">
        <v>1787</v>
      </c>
      <c r="Y666">
        <v>0</v>
      </c>
      <c r="Z666">
        <v>116000</v>
      </c>
      <c r="AA666">
        <v>-15999</v>
      </c>
      <c r="AB666">
        <v>0</v>
      </c>
      <c r="AC666">
        <v>0</v>
      </c>
      <c r="AD666">
        <v>0</v>
      </c>
      <c r="AG666">
        <v>0</v>
      </c>
      <c r="AP666" t="s">
        <v>1788</v>
      </c>
      <c r="AQ666" t="s">
        <v>499</v>
      </c>
      <c r="AR666" t="s">
        <v>500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80</v>
      </c>
      <c r="BC666" t="s">
        <v>2170</v>
      </c>
      <c r="BD666">
        <v>0</v>
      </c>
      <c r="BF666" t="s">
        <v>499</v>
      </c>
      <c r="BI666" t="s">
        <v>2171</v>
      </c>
      <c r="BJ666" s="5" t="str">
        <f>VLOOKUP(A666,ReferenceTable[],4,FALSE)</f>
        <v>CCLSV4201</v>
      </c>
      <c r="BK666">
        <f>VLOOKUP(A666,ReferenceTable[],5,FALSE)</f>
        <v>0</v>
      </c>
      <c r="BL666">
        <f>VLOOKUP(A666,ReferenceTable[],6,FALSE)</f>
        <v>0</v>
      </c>
      <c r="BM666">
        <f>VLOOKUP(A666,ReferenceTable[],7,FALSE)</f>
        <v>0</v>
      </c>
      <c r="BN666" s="4">
        <f>VLOOKUP(A666,ReferenceTable[],9,FALSE)</f>
        <v>45971</v>
      </c>
      <c r="BO666">
        <f>VLOOKUP(A666,ReferenceTable[],10,FALSE)</f>
        <v>100000</v>
      </c>
      <c r="BP666">
        <f>VLOOKUP(A666,ReferenceTable[],11,FALSE)</f>
        <v>116000</v>
      </c>
      <c r="BQ666">
        <f>VLOOKUP(A666,ReferenceTable[],12,FALSE)</f>
        <v>0</v>
      </c>
      <c r="BR666" t="str">
        <f>VLOOKUP(A666,ReferenceTable[],14,FALSE)</f>
        <v>BUYER:CHOW SIAN</v>
      </c>
      <c r="BS666" s="4">
        <f>VLOOKUP(A666,ReferenceTable[],15,FALSE)</f>
        <v>45980</v>
      </c>
      <c r="BT666">
        <f>VLOOKUP(A666,ReferenceTable[],16,FALSE)</f>
        <v>2</v>
      </c>
      <c r="BU666" t="str">
        <f>VLOOKUP(A666,ReferenceTable[],17,FALSE)</f>
        <v>FT</v>
      </c>
      <c r="BV666" s="4">
        <f>VLOOKUP(A666,ReferenceTable[],18,FALSE)</f>
        <v>45953</v>
      </c>
      <c r="BW666" s="4">
        <f>VLOOKUP(A666,ReferenceTable[],19,FALSE)</f>
        <v>45957</v>
      </c>
      <c r="BX666">
        <f>VLOOKUP(A666,ReferenceTable[],20,FALSE)</f>
        <v>331155</v>
      </c>
    </row>
    <row r="667" spans="1:76">
      <c r="A667" t="s">
        <v>2172</v>
      </c>
      <c r="B667">
        <v>10000</v>
      </c>
      <c r="C667">
        <v>10000</v>
      </c>
      <c r="D667" s="4">
        <v>45968</v>
      </c>
      <c r="E667" t="s">
        <v>77</v>
      </c>
      <c r="F667" t="s">
        <v>2173</v>
      </c>
      <c r="G667" t="s">
        <v>1764</v>
      </c>
      <c r="I667">
        <v>1</v>
      </c>
      <c r="J667" t="s">
        <v>984</v>
      </c>
      <c r="K667">
        <v>93</v>
      </c>
      <c r="L667" t="s">
        <v>116</v>
      </c>
      <c r="M667" t="s">
        <v>96</v>
      </c>
      <c r="N667" t="s">
        <v>495</v>
      </c>
      <c r="O667" t="s">
        <v>496</v>
      </c>
      <c r="P667">
        <v>3835</v>
      </c>
      <c r="S667" s="4">
        <v>45964</v>
      </c>
      <c r="U667">
        <v>30</v>
      </c>
      <c r="V667">
        <v>115050</v>
      </c>
      <c r="W667" t="s">
        <v>85</v>
      </c>
      <c r="X667" t="s">
        <v>2174</v>
      </c>
      <c r="Y667">
        <v>0</v>
      </c>
      <c r="Z667">
        <v>100000</v>
      </c>
      <c r="AA667">
        <v>15050</v>
      </c>
      <c r="AB667">
        <v>0</v>
      </c>
      <c r="AC667">
        <v>0</v>
      </c>
      <c r="AD667">
        <v>0</v>
      </c>
      <c r="AG667">
        <v>0</v>
      </c>
      <c r="AP667" t="s">
        <v>2175</v>
      </c>
      <c r="AQ667" t="s">
        <v>499</v>
      </c>
      <c r="AR667" t="s">
        <v>500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80</v>
      </c>
      <c r="BC667" t="s">
        <v>2176</v>
      </c>
      <c r="BD667">
        <v>0</v>
      </c>
      <c r="BF667" t="s">
        <v>499</v>
      </c>
      <c r="BI667" t="s">
        <v>2177</v>
      </c>
      <c r="BJ667" s="5" t="str">
        <f>VLOOKUP(A667,ReferenceTable[],4,FALSE)</f>
        <v>CCLSV4201</v>
      </c>
      <c r="BK667">
        <f>VLOOKUP(A667,ReferenceTable[],5,FALSE)</f>
        <v>0</v>
      </c>
      <c r="BL667">
        <f>VLOOKUP(A667,ReferenceTable[],6,FALSE)</f>
        <v>0</v>
      </c>
      <c r="BM667">
        <f>VLOOKUP(A667,ReferenceTable[],7,FALSE)</f>
        <v>0</v>
      </c>
      <c r="BN667" s="4">
        <f>VLOOKUP(A667,ReferenceTable[],9,FALSE)</f>
        <v>45971</v>
      </c>
      <c r="BO667">
        <f>VLOOKUP(A667,ReferenceTable[],10,FALSE)</f>
        <v>100000</v>
      </c>
      <c r="BP667">
        <f>VLOOKUP(A667,ReferenceTable[],11,FALSE)</f>
        <v>100000</v>
      </c>
      <c r="BQ667">
        <f>VLOOKUP(A667,ReferenceTable[],12,FALSE)</f>
        <v>0</v>
      </c>
      <c r="BR667" t="str">
        <f>VLOOKUP(A667,ReferenceTable[],14,FALSE)</f>
        <v>BUYER:CHOW SIAN</v>
      </c>
      <c r="BS667" s="4">
        <f>VLOOKUP(A667,ReferenceTable[],15,FALSE)</f>
        <v>45980</v>
      </c>
      <c r="BT667">
        <f>VLOOKUP(A667,ReferenceTable[],16,FALSE)</f>
        <v>5</v>
      </c>
      <c r="BU667" t="str">
        <f>VLOOKUP(A667,ReferenceTable[],17,FALSE)</f>
        <v>FT</v>
      </c>
      <c r="BV667" s="4">
        <f>VLOOKUP(A667,ReferenceTable[],18,FALSE)</f>
        <v>45953</v>
      </c>
      <c r="BW667" s="4">
        <f>VLOOKUP(A667,ReferenceTable[],19,FALSE)</f>
        <v>45964</v>
      </c>
      <c r="BX667">
        <f>VLOOKUP(A667,ReferenceTable[],20,FALSE)</f>
        <v>335050</v>
      </c>
    </row>
    <row r="668" spans="1:76">
      <c r="A668" t="s">
        <v>2172</v>
      </c>
      <c r="B668">
        <v>10000</v>
      </c>
      <c r="C668">
        <v>20000</v>
      </c>
      <c r="D668" s="4">
        <v>45968</v>
      </c>
      <c r="E668" t="s">
        <v>77</v>
      </c>
      <c r="F668" t="s">
        <v>2173</v>
      </c>
      <c r="G668" t="s">
        <v>1764</v>
      </c>
      <c r="I668">
        <v>2</v>
      </c>
      <c r="J668" t="s">
        <v>984</v>
      </c>
      <c r="K668">
        <v>77</v>
      </c>
      <c r="L668" t="s">
        <v>232</v>
      </c>
      <c r="M668" t="s">
        <v>163</v>
      </c>
      <c r="N668" t="s">
        <v>390</v>
      </c>
      <c r="O668" t="s">
        <v>391</v>
      </c>
      <c r="P668">
        <v>1250</v>
      </c>
      <c r="S668" s="4">
        <v>45965</v>
      </c>
      <c r="U668">
        <v>88</v>
      </c>
      <c r="V668">
        <v>110000</v>
      </c>
      <c r="W668" t="s">
        <v>85</v>
      </c>
      <c r="X668" t="s">
        <v>2174</v>
      </c>
      <c r="Y668">
        <v>0</v>
      </c>
      <c r="Z668">
        <v>100000</v>
      </c>
      <c r="AA668">
        <v>10000</v>
      </c>
      <c r="AB668">
        <v>0</v>
      </c>
      <c r="AC668">
        <v>0</v>
      </c>
      <c r="AD668">
        <v>0</v>
      </c>
      <c r="AG668">
        <v>0</v>
      </c>
      <c r="AP668" t="s">
        <v>2175</v>
      </c>
      <c r="AQ668" t="s">
        <v>499</v>
      </c>
      <c r="AR668" t="s">
        <v>500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80</v>
      </c>
      <c r="BC668" t="s">
        <v>2176</v>
      </c>
      <c r="BD668">
        <v>0</v>
      </c>
      <c r="BF668" t="s">
        <v>499</v>
      </c>
      <c r="BI668" t="s">
        <v>2177</v>
      </c>
      <c r="BJ668" s="5" t="str">
        <f>VLOOKUP(A668,ReferenceTable[],4,FALSE)</f>
        <v>CCLSV4201</v>
      </c>
      <c r="BK668">
        <f>VLOOKUP(A668,ReferenceTable[],5,FALSE)</f>
        <v>0</v>
      </c>
      <c r="BL668">
        <f>VLOOKUP(A668,ReferenceTable[],6,FALSE)</f>
        <v>0</v>
      </c>
      <c r="BM668">
        <f>VLOOKUP(A668,ReferenceTable[],7,FALSE)</f>
        <v>0</v>
      </c>
      <c r="BN668" s="4">
        <f>VLOOKUP(A668,ReferenceTable[],9,FALSE)</f>
        <v>45971</v>
      </c>
      <c r="BO668">
        <f>VLOOKUP(A668,ReferenceTable[],10,FALSE)</f>
        <v>100000</v>
      </c>
      <c r="BP668">
        <f>VLOOKUP(A668,ReferenceTable[],11,FALSE)</f>
        <v>100000</v>
      </c>
      <c r="BQ668">
        <f>VLOOKUP(A668,ReferenceTable[],12,FALSE)</f>
        <v>0</v>
      </c>
      <c r="BR668" t="str">
        <f>VLOOKUP(A668,ReferenceTable[],14,FALSE)</f>
        <v>BUYER:CHOW SIAN</v>
      </c>
      <c r="BS668" s="4">
        <f>VLOOKUP(A668,ReferenceTable[],15,FALSE)</f>
        <v>45980</v>
      </c>
      <c r="BT668">
        <f>VLOOKUP(A668,ReferenceTable[],16,FALSE)</f>
        <v>5</v>
      </c>
      <c r="BU668" t="str">
        <f>VLOOKUP(A668,ReferenceTable[],17,FALSE)</f>
        <v>FT</v>
      </c>
      <c r="BV668" s="4">
        <f>VLOOKUP(A668,ReferenceTable[],18,FALSE)</f>
        <v>45953</v>
      </c>
      <c r="BW668" s="4">
        <f>VLOOKUP(A668,ReferenceTable[],19,FALSE)</f>
        <v>45964</v>
      </c>
      <c r="BX668">
        <f>VLOOKUP(A668,ReferenceTable[],20,FALSE)</f>
        <v>335050</v>
      </c>
    </row>
    <row r="669" spans="1:76">
      <c r="A669" t="s">
        <v>2172</v>
      </c>
      <c r="B669">
        <v>10000</v>
      </c>
      <c r="C669">
        <v>30000</v>
      </c>
      <c r="D669" s="4">
        <v>45968</v>
      </c>
      <c r="E669" t="s">
        <v>77</v>
      </c>
      <c r="F669" t="s">
        <v>2173</v>
      </c>
      <c r="G669" t="s">
        <v>1764</v>
      </c>
      <c r="I669">
        <v>3</v>
      </c>
      <c r="J669" t="s">
        <v>984</v>
      </c>
      <c r="K669">
        <v>85</v>
      </c>
      <c r="L669" t="s">
        <v>392</v>
      </c>
      <c r="M669" t="s">
        <v>393</v>
      </c>
      <c r="N669" t="s">
        <v>502</v>
      </c>
      <c r="O669" t="s">
        <v>503</v>
      </c>
      <c r="P669">
        <v>10000</v>
      </c>
      <c r="S669" s="4">
        <v>45967</v>
      </c>
      <c r="U669">
        <v>11</v>
      </c>
      <c r="V669">
        <v>110000</v>
      </c>
      <c r="W669" t="s">
        <v>85</v>
      </c>
      <c r="X669" t="s">
        <v>2174</v>
      </c>
      <c r="Y669">
        <v>0</v>
      </c>
      <c r="Z669">
        <v>100000</v>
      </c>
      <c r="AA669">
        <v>10000</v>
      </c>
      <c r="AB669">
        <v>0</v>
      </c>
      <c r="AC669">
        <v>0</v>
      </c>
      <c r="AD669">
        <v>0</v>
      </c>
      <c r="AG669">
        <v>0</v>
      </c>
      <c r="AP669" t="s">
        <v>2175</v>
      </c>
      <c r="AQ669" t="s">
        <v>499</v>
      </c>
      <c r="AR669" t="s">
        <v>500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80</v>
      </c>
      <c r="BC669" t="s">
        <v>2176</v>
      </c>
      <c r="BD669">
        <v>0</v>
      </c>
      <c r="BF669" t="s">
        <v>499</v>
      </c>
      <c r="BI669" t="s">
        <v>2177</v>
      </c>
      <c r="BJ669" s="5" t="str">
        <f>VLOOKUP(A669,ReferenceTable[],4,FALSE)</f>
        <v>CCLSV4201</v>
      </c>
      <c r="BK669">
        <f>VLOOKUP(A669,ReferenceTable[],5,FALSE)</f>
        <v>0</v>
      </c>
      <c r="BL669">
        <f>VLOOKUP(A669,ReferenceTable[],6,FALSE)</f>
        <v>0</v>
      </c>
      <c r="BM669">
        <f>VLOOKUP(A669,ReferenceTable[],7,FALSE)</f>
        <v>0</v>
      </c>
      <c r="BN669" s="4">
        <f>VLOOKUP(A669,ReferenceTable[],9,FALSE)</f>
        <v>45971</v>
      </c>
      <c r="BO669">
        <f>VLOOKUP(A669,ReferenceTable[],10,FALSE)</f>
        <v>100000</v>
      </c>
      <c r="BP669">
        <f>VLOOKUP(A669,ReferenceTable[],11,FALSE)</f>
        <v>100000</v>
      </c>
      <c r="BQ669">
        <f>VLOOKUP(A669,ReferenceTable[],12,FALSE)</f>
        <v>0</v>
      </c>
      <c r="BR669" t="str">
        <f>VLOOKUP(A669,ReferenceTable[],14,FALSE)</f>
        <v>BUYER:CHOW SIAN</v>
      </c>
      <c r="BS669" s="4">
        <f>VLOOKUP(A669,ReferenceTable[],15,FALSE)</f>
        <v>45980</v>
      </c>
      <c r="BT669">
        <f>VLOOKUP(A669,ReferenceTable[],16,FALSE)</f>
        <v>5</v>
      </c>
      <c r="BU669" t="str">
        <f>VLOOKUP(A669,ReferenceTable[],17,FALSE)</f>
        <v>FT</v>
      </c>
      <c r="BV669" s="4">
        <f>VLOOKUP(A669,ReferenceTable[],18,FALSE)</f>
        <v>45953</v>
      </c>
      <c r="BW669" s="4">
        <f>VLOOKUP(A669,ReferenceTable[],19,FALSE)</f>
        <v>45964</v>
      </c>
      <c r="BX669">
        <f>VLOOKUP(A669,ReferenceTable[],20,FALSE)</f>
        <v>335050</v>
      </c>
    </row>
    <row r="670" spans="1:76">
      <c r="A670" t="s">
        <v>2178</v>
      </c>
      <c r="B670">
        <v>10000</v>
      </c>
      <c r="C670">
        <v>30000</v>
      </c>
      <c r="D670" s="4">
        <v>45967</v>
      </c>
      <c r="E670" t="s">
        <v>77</v>
      </c>
      <c r="F670" t="s">
        <v>2179</v>
      </c>
      <c r="G670">
        <v>10784548086</v>
      </c>
      <c r="I670">
        <v>3</v>
      </c>
      <c r="J670" t="s">
        <v>984</v>
      </c>
      <c r="K670">
        <v>85</v>
      </c>
      <c r="L670" t="s">
        <v>392</v>
      </c>
      <c r="M670" t="s">
        <v>393</v>
      </c>
      <c r="N670" t="s">
        <v>502</v>
      </c>
      <c r="O670" t="s">
        <v>503</v>
      </c>
      <c r="P670">
        <v>1819</v>
      </c>
      <c r="S670" s="4">
        <v>45966</v>
      </c>
      <c r="U670">
        <v>11</v>
      </c>
      <c r="V670">
        <v>20009</v>
      </c>
      <c r="W670" t="s">
        <v>85</v>
      </c>
      <c r="X670" t="s">
        <v>1872</v>
      </c>
      <c r="Y670">
        <v>0</v>
      </c>
      <c r="Z670">
        <v>20000</v>
      </c>
      <c r="AA670">
        <v>9</v>
      </c>
      <c r="AB670">
        <v>0</v>
      </c>
      <c r="AC670">
        <v>0</v>
      </c>
      <c r="AD670">
        <v>0</v>
      </c>
      <c r="AG670">
        <v>0</v>
      </c>
      <c r="AP670" t="s">
        <v>1873</v>
      </c>
      <c r="AQ670" t="s">
        <v>499</v>
      </c>
      <c r="AR670" t="s">
        <v>500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80</v>
      </c>
      <c r="BC670" t="s">
        <v>2180</v>
      </c>
      <c r="BD670">
        <v>0</v>
      </c>
      <c r="BF670" t="s">
        <v>499</v>
      </c>
      <c r="BI670" t="s">
        <v>2181</v>
      </c>
      <c r="BJ670" s="5" t="str">
        <f>VLOOKUP(A670,ReferenceTable[],4,FALSE)</f>
        <v>CCLSV4201</v>
      </c>
      <c r="BK670">
        <f>VLOOKUP(A670,ReferenceTable[],5,FALSE)</f>
        <v>0</v>
      </c>
      <c r="BL670">
        <f>VLOOKUP(A670,ReferenceTable[],6,FALSE)</f>
        <v>0</v>
      </c>
      <c r="BM670">
        <f>VLOOKUP(A670,ReferenceTable[],7,FALSE)</f>
        <v>0</v>
      </c>
      <c r="BN670" s="4">
        <f>VLOOKUP(A670,ReferenceTable[],9,FALSE)</f>
        <v>45973</v>
      </c>
      <c r="BO670">
        <f>VLOOKUP(A670,ReferenceTable[],10,FALSE)</f>
        <v>20000</v>
      </c>
      <c r="BP670">
        <f>VLOOKUP(A670,ReferenceTable[],11,FALSE)</f>
        <v>20000</v>
      </c>
      <c r="BQ670">
        <f>VLOOKUP(A670,ReferenceTable[],12,FALSE)</f>
        <v>0</v>
      </c>
      <c r="BR670" t="str">
        <f>VLOOKUP(A670,ReferenceTable[],14,FALSE)</f>
        <v>BUYER:CHOW SIAN. SEND BULIM</v>
      </c>
      <c r="BS670" s="4">
        <f>VLOOKUP(A670,ReferenceTable[],15,FALSE)</f>
        <v>45968</v>
      </c>
      <c r="BT670">
        <f>VLOOKUP(A670,ReferenceTable[],16,FALSE)</f>
        <v>2</v>
      </c>
      <c r="BU670" t="str">
        <f>VLOOKUP(A670,ReferenceTable[],17,FALSE)</f>
        <v>FT</v>
      </c>
      <c r="BV670" s="4">
        <f>VLOOKUP(A670,ReferenceTable[],18,FALSE)</f>
        <v>45953</v>
      </c>
      <c r="BW670" s="4">
        <f>VLOOKUP(A670,ReferenceTable[],19,FALSE)</f>
        <v>45958</v>
      </c>
      <c r="BX670">
        <f>VLOOKUP(A670,ReferenceTable[],20,FALSE)</f>
        <v>71423</v>
      </c>
    </row>
    <row r="671" spans="1:76">
      <c r="A671" t="s">
        <v>2182</v>
      </c>
      <c r="B671">
        <v>10000</v>
      </c>
      <c r="C671">
        <v>10000</v>
      </c>
      <c r="D671" s="4">
        <v>45968</v>
      </c>
      <c r="E671" t="s">
        <v>77</v>
      </c>
      <c r="F671" t="s">
        <v>2183</v>
      </c>
      <c r="G671" t="s">
        <v>1764</v>
      </c>
      <c r="I671">
        <v>1</v>
      </c>
      <c r="J671" t="s">
        <v>984</v>
      </c>
      <c r="K671">
        <v>93</v>
      </c>
      <c r="L671" t="s">
        <v>116</v>
      </c>
      <c r="M671" t="s">
        <v>96</v>
      </c>
      <c r="N671" t="s">
        <v>495</v>
      </c>
      <c r="O671" t="s">
        <v>496</v>
      </c>
      <c r="P671">
        <v>3835</v>
      </c>
      <c r="S671" s="4">
        <v>45964</v>
      </c>
      <c r="U671">
        <v>30</v>
      </c>
      <c r="V671">
        <v>115050</v>
      </c>
      <c r="W671" t="s">
        <v>85</v>
      </c>
      <c r="X671" t="s">
        <v>2184</v>
      </c>
      <c r="Y671">
        <v>0</v>
      </c>
      <c r="Z671">
        <v>100000</v>
      </c>
      <c r="AA671">
        <v>15050</v>
      </c>
      <c r="AB671">
        <v>0</v>
      </c>
      <c r="AC671">
        <v>0</v>
      </c>
      <c r="AD671">
        <v>0</v>
      </c>
      <c r="AG671">
        <v>0</v>
      </c>
      <c r="AP671" t="s">
        <v>2185</v>
      </c>
      <c r="AQ671" t="s">
        <v>499</v>
      </c>
      <c r="AR671" t="s">
        <v>500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80</v>
      </c>
      <c r="BC671" t="s">
        <v>2186</v>
      </c>
      <c r="BD671">
        <v>0</v>
      </c>
      <c r="BF671" t="s">
        <v>499</v>
      </c>
      <c r="BI671" t="s">
        <v>2187</v>
      </c>
      <c r="BJ671" s="5" t="str">
        <f>VLOOKUP(A671,ReferenceTable[],4,FALSE)</f>
        <v>CCLSV4201</v>
      </c>
      <c r="BK671">
        <f>VLOOKUP(A671,ReferenceTable[],5,FALSE)</f>
        <v>0</v>
      </c>
      <c r="BL671">
        <f>VLOOKUP(A671,ReferenceTable[],6,FALSE)</f>
        <v>0</v>
      </c>
      <c r="BM671">
        <f>VLOOKUP(A671,ReferenceTable[],7,FALSE)</f>
        <v>0</v>
      </c>
      <c r="BN671" s="4">
        <f>VLOOKUP(A671,ReferenceTable[],9,FALSE)</f>
        <v>45971</v>
      </c>
      <c r="BO671">
        <f>VLOOKUP(A671,ReferenceTable[],10,FALSE)</f>
        <v>100000</v>
      </c>
      <c r="BP671">
        <f>VLOOKUP(A671,ReferenceTable[],11,FALSE)</f>
        <v>100000</v>
      </c>
      <c r="BQ671">
        <f>VLOOKUP(A671,ReferenceTable[],12,FALSE)</f>
        <v>0</v>
      </c>
      <c r="BR671" t="str">
        <f>VLOOKUP(A671,ReferenceTable[],14,FALSE)</f>
        <v>BUYER:CHOW SIAN</v>
      </c>
      <c r="BS671" s="4">
        <f>VLOOKUP(A671,ReferenceTable[],15,FALSE)</f>
        <v>45980</v>
      </c>
      <c r="BT671">
        <f>VLOOKUP(A671,ReferenceTable[],16,FALSE)</f>
        <v>5</v>
      </c>
      <c r="BU671" t="str">
        <f>VLOOKUP(A671,ReferenceTable[],17,FALSE)</f>
        <v>FT</v>
      </c>
      <c r="BV671" s="4">
        <f>VLOOKUP(A671,ReferenceTable[],18,FALSE)</f>
        <v>45953</v>
      </c>
      <c r="BW671" s="4">
        <f>VLOOKUP(A671,ReferenceTable[],19,FALSE)</f>
        <v>45964</v>
      </c>
      <c r="BX671">
        <f>VLOOKUP(A671,ReferenceTable[],20,FALSE)</f>
        <v>335050</v>
      </c>
    </row>
    <row r="672" spans="1:76">
      <c r="A672" t="s">
        <v>2182</v>
      </c>
      <c r="B672">
        <v>10000</v>
      </c>
      <c r="C672">
        <v>20000</v>
      </c>
      <c r="D672" s="4">
        <v>45968</v>
      </c>
      <c r="E672" t="s">
        <v>77</v>
      </c>
      <c r="F672" t="s">
        <v>2183</v>
      </c>
      <c r="G672" t="s">
        <v>1764</v>
      </c>
      <c r="I672">
        <v>2</v>
      </c>
      <c r="J672" t="s">
        <v>984</v>
      </c>
      <c r="K672">
        <v>77</v>
      </c>
      <c r="L672" t="s">
        <v>232</v>
      </c>
      <c r="M672" t="s">
        <v>163</v>
      </c>
      <c r="N672" t="s">
        <v>390</v>
      </c>
      <c r="O672" t="s">
        <v>391</v>
      </c>
      <c r="P672">
        <v>1250</v>
      </c>
      <c r="S672" s="4">
        <v>45965</v>
      </c>
      <c r="U672">
        <v>88</v>
      </c>
      <c r="V672">
        <v>110000</v>
      </c>
      <c r="W672" t="s">
        <v>85</v>
      </c>
      <c r="X672" t="s">
        <v>2184</v>
      </c>
      <c r="Y672">
        <v>0</v>
      </c>
      <c r="Z672">
        <v>100000</v>
      </c>
      <c r="AA672">
        <v>10000</v>
      </c>
      <c r="AB672">
        <v>0</v>
      </c>
      <c r="AC672">
        <v>0</v>
      </c>
      <c r="AD672">
        <v>0</v>
      </c>
      <c r="AG672">
        <v>0</v>
      </c>
      <c r="AP672" t="s">
        <v>2185</v>
      </c>
      <c r="AQ672" t="s">
        <v>499</v>
      </c>
      <c r="AR672" t="s">
        <v>500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80</v>
      </c>
      <c r="BC672" t="s">
        <v>2186</v>
      </c>
      <c r="BD672">
        <v>0</v>
      </c>
      <c r="BF672" t="s">
        <v>499</v>
      </c>
      <c r="BI672" t="s">
        <v>2187</v>
      </c>
      <c r="BJ672" s="5" t="str">
        <f>VLOOKUP(A672,ReferenceTable[],4,FALSE)</f>
        <v>CCLSV4201</v>
      </c>
      <c r="BK672">
        <f>VLOOKUP(A672,ReferenceTable[],5,FALSE)</f>
        <v>0</v>
      </c>
      <c r="BL672">
        <f>VLOOKUP(A672,ReferenceTable[],6,FALSE)</f>
        <v>0</v>
      </c>
      <c r="BM672">
        <f>VLOOKUP(A672,ReferenceTable[],7,FALSE)</f>
        <v>0</v>
      </c>
      <c r="BN672" s="4">
        <f>VLOOKUP(A672,ReferenceTable[],9,FALSE)</f>
        <v>45971</v>
      </c>
      <c r="BO672">
        <f>VLOOKUP(A672,ReferenceTable[],10,FALSE)</f>
        <v>100000</v>
      </c>
      <c r="BP672">
        <f>VLOOKUP(A672,ReferenceTable[],11,FALSE)</f>
        <v>100000</v>
      </c>
      <c r="BQ672">
        <f>VLOOKUP(A672,ReferenceTable[],12,FALSE)</f>
        <v>0</v>
      </c>
      <c r="BR672" t="str">
        <f>VLOOKUP(A672,ReferenceTable[],14,FALSE)</f>
        <v>BUYER:CHOW SIAN</v>
      </c>
      <c r="BS672" s="4">
        <f>VLOOKUP(A672,ReferenceTable[],15,FALSE)</f>
        <v>45980</v>
      </c>
      <c r="BT672">
        <f>VLOOKUP(A672,ReferenceTable[],16,FALSE)</f>
        <v>5</v>
      </c>
      <c r="BU672" t="str">
        <f>VLOOKUP(A672,ReferenceTable[],17,FALSE)</f>
        <v>FT</v>
      </c>
      <c r="BV672" s="4">
        <f>VLOOKUP(A672,ReferenceTable[],18,FALSE)</f>
        <v>45953</v>
      </c>
      <c r="BW672" s="4">
        <f>VLOOKUP(A672,ReferenceTable[],19,FALSE)</f>
        <v>45964</v>
      </c>
      <c r="BX672">
        <f>VLOOKUP(A672,ReferenceTable[],20,FALSE)</f>
        <v>335050</v>
      </c>
    </row>
    <row r="673" spans="1:76">
      <c r="A673" t="s">
        <v>2182</v>
      </c>
      <c r="B673">
        <v>10000</v>
      </c>
      <c r="C673">
        <v>30000</v>
      </c>
      <c r="D673" s="4">
        <v>45968</v>
      </c>
      <c r="E673" t="s">
        <v>77</v>
      </c>
      <c r="F673" t="s">
        <v>2183</v>
      </c>
      <c r="G673" t="s">
        <v>1764</v>
      </c>
      <c r="I673">
        <v>3</v>
      </c>
      <c r="J673" t="s">
        <v>984</v>
      </c>
      <c r="K673">
        <v>85</v>
      </c>
      <c r="L673" t="s">
        <v>392</v>
      </c>
      <c r="M673" t="s">
        <v>393</v>
      </c>
      <c r="N673" t="s">
        <v>502</v>
      </c>
      <c r="O673" t="s">
        <v>503</v>
      </c>
      <c r="P673">
        <v>10000</v>
      </c>
      <c r="S673" s="4">
        <v>45967</v>
      </c>
      <c r="U673">
        <v>11</v>
      </c>
      <c r="V673">
        <v>110000</v>
      </c>
      <c r="W673" t="s">
        <v>85</v>
      </c>
      <c r="X673" t="s">
        <v>2184</v>
      </c>
      <c r="Y673">
        <v>0</v>
      </c>
      <c r="Z673">
        <v>100000</v>
      </c>
      <c r="AA673">
        <v>10000</v>
      </c>
      <c r="AB673">
        <v>0</v>
      </c>
      <c r="AC673">
        <v>0</v>
      </c>
      <c r="AD673">
        <v>0</v>
      </c>
      <c r="AG673">
        <v>0</v>
      </c>
      <c r="AP673" t="s">
        <v>2185</v>
      </c>
      <c r="AQ673" t="s">
        <v>499</v>
      </c>
      <c r="AR673" t="s">
        <v>500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80</v>
      </c>
      <c r="BC673" t="s">
        <v>2186</v>
      </c>
      <c r="BD673">
        <v>0</v>
      </c>
      <c r="BF673" t="s">
        <v>499</v>
      </c>
      <c r="BI673" t="s">
        <v>2187</v>
      </c>
      <c r="BJ673" s="5" t="str">
        <f>VLOOKUP(A673,ReferenceTable[],4,FALSE)</f>
        <v>CCLSV4201</v>
      </c>
      <c r="BK673">
        <f>VLOOKUP(A673,ReferenceTable[],5,FALSE)</f>
        <v>0</v>
      </c>
      <c r="BL673">
        <f>VLOOKUP(A673,ReferenceTable[],6,FALSE)</f>
        <v>0</v>
      </c>
      <c r="BM673">
        <f>VLOOKUP(A673,ReferenceTable[],7,FALSE)</f>
        <v>0</v>
      </c>
      <c r="BN673" s="4">
        <f>VLOOKUP(A673,ReferenceTable[],9,FALSE)</f>
        <v>45971</v>
      </c>
      <c r="BO673">
        <f>VLOOKUP(A673,ReferenceTable[],10,FALSE)</f>
        <v>100000</v>
      </c>
      <c r="BP673">
        <f>VLOOKUP(A673,ReferenceTable[],11,FALSE)</f>
        <v>100000</v>
      </c>
      <c r="BQ673">
        <f>VLOOKUP(A673,ReferenceTable[],12,FALSE)</f>
        <v>0</v>
      </c>
      <c r="BR673" t="str">
        <f>VLOOKUP(A673,ReferenceTable[],14,FALSE)</f>
        <v>BUYER:CHOW SIAN</v>
      </c>
      <c r="BS673" s="4">
        <f>VLOOKUP(A673,ReferenceTable[],15,FALSE)</f>
        <v>45980</v>
      </c>
      <c r="BT673">
        <f>VLOOKUP(A673,ReferenceTable[],16,FALSE)</f>
        <v>5</v>
      </c>
      <c r="BU673" t="str">
        <f>VLOOKUP(A673,ReferenceTable[],17,FALSE)</f>
        <v>FT</v>
      </c>
      <c r="BV673" s="4">
        <f>VLOOKUP(A673,ReferenceTable[],18,FALSE)</f>
        <v>45953</v>
      </c>
      <c r="BW673" s="4">
        <f>VLOOKUP(A673,ReferenceTable[],19,FALSE)</f>
        <v>45964</v>
      </c>
      <c r="BX673">
        <f>VLOOKUP(A673,ReferenceTable[],20,FALSE)</f>
        <v>335050</v>
      </c>
    </row>
    <row r="674" spans="1:76">
      <c r="A674" t="s">
        <v>2188</v>
      </c>
      <c r="B674">
        <v>10000</v>
      </c>
      <c r="C674">
        <v>30000</v>
      </c>
      <c r="D674" s="4">
        <v>45967</v>
      </c>
      <c r="E674" t="s">
        <v>77</v>
      </c>
      <c r="F674" t="s">
        <v>2189</v>
      </c>
      <c r="G674" t="s">
        <v>2190</v>
      </c>
      <c r="I674">
        <v>2</v>
      </c>
      <c r="J674" t="s">
        <v>984</v>
      </c>
      <c r="K674">
        <v>77</v>
      </c>
      <c r="L674" t="s">
        <v>232</v>
      </c>
      <c r="M674" t="s">
        <v>163</v>
      </c>
      <c r="N674" t="s">
        <v>390</v>
      </c>
      <c r="O674" t="s">
        <v>391</v>
      </c>
      <c r="P674">
        <v>17500</v>
      </c>
      <c r="S674" s="4">
        <v>45964</v>
      </c>
      <c r="U674">
        <v>6</v>
      </c>
      <c r="V674">
        <v>105000</v>
      </c>
      <c r="W674" t="s">
        <v>85</v>
      </c>
      <c r="X674" t="s">
        <v>639</v>
      </c>
      <c r="Y674">
        <v>0</v>
      </c>
      <c r="Z674">
        <v>100000</v>
      </c>
      <c r="AA674">
        <v>5000</v>
      </c>
      <c r="AB674">
        <v>0</v>
      </c>
      <c r="AC674">
        <v>0</v>
      </c>
      <c r="AD674">
        <v>0</v>
      </c>
      <c r="AG674">
        <v>0</v>
      </c>
      <c r="AP674" t="s">
        <v>640</v>
      </c>
      <c r="AQ674" t="s">
        <v>499</v>
      </c>
      <c r="AR674" t="s">
        <v>500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80</v>
      </c>
      <c r="BC674" t="s">
        <v>2191</v>
      </c>
      <c r="BD674">
        <v>0</v>
      </c>
      <c r="BF674" t="s">
        <v>499</v>
      </c>
      <c r="BI674" t="s">
        <v>2192</v>
      </c>
      <c r="BJ674" s="5" t="str">
        <f>VLOOKUP(A674,ReferenceTable[],4,FALSE)</f>
        <v>AD5202</v>
      </c>
      <c r="BK674">
        <f>VLOOKUP(A674,ReferenceTable[],5,FALSE)</f>
        <v>0</v>
      </c>
      <c r="BL674">
        <f>VLOOKUP(A674,ReferenceTable[],6,FALSE)</f>
        <v>0</v>
      </c>
      <c r="BM674">
        <f>VLOOKUP(A674,ReferenceTable[],7,FALSE)</f>
        <v>0</v>
      </c>
      <c r="BN674" s="4">
        <f>VLOOKUP(A674,ReferenceTable[],9,FALSE)</f>
        <v>45971</v>
      </c>
      <c r="BO674">
        <f>VLOOKUP(A674,ReferenceTable[],10,FALSE)</f>
        <v>100000</v>
      </c>
      <c r="BP674">
        <f>VLOOKUP(A674,ReferenceTable[],11,FALSE)</f>
        <v>100000</v>
      </c>
      <c r="BQ674">
        <f>VLOOKUP(A674,ReferenceTable[],12,FALSE)</f>
        <v>0</v>
      </c>
      <c r="BR674" t="str">
        <f>VLOOKUP(A674,ReferenceTable[],14,FALSE)</f>
        <v>PROJ:KRONOS    BUYER:CHOW SIAN.</v>
      </c>
      <c r="BS674" s="4">
        <f>VLOOKUP(A674,ReferenceTable[],15,FALSE)</f>
        <v>45980</v>
      </c>
      <c r="BT674">
        <f>VLOOKUP(A674,ReferenceTable[],16,FALSE)</f>
        <v>7</v>
      </c>
      <c r="BU674" t="str">
        <f>VLOOKUP(A674,ReferenceTable[],17,FALSE)</f>
        <v>FT</v>
      </c>
      <c r="BV674" s="4">
        <f>VLOOKUP(A674,ReferenceTable[],18,FALSE)</f>
        <v>45953</v>
      </c>
      <c r="BW674" s="4">
        <f>VLOOKUP(A674,ReferenceTable[],19,FALSE)</f>
        <v>45960</v>
      </c>
      <c r="BX674">
        <f>VLOOKUP(A674,ReferenceTable[],20,FALSE)</f>
        <v>314082</v>
      </c>
    </row>
    <row r="675" spans="1:76">
      <c r="A675" t="s">
        <v>2188</v>
      </c>
      <c r="B675">
        <v>10000</v>
      </c>
      <c r="C675">
        <v>40000</v>
      </c>
      <c r="D675" s="4">
        <v>45967</v>
      </c>
      <c r="E675" t="s">
        <v>77</v>
      </c>
      <c r="F675" t="s">
        <v>2189</v>
      </c>
      <c r="G675" t="s">
        <v>2190</v>
      </c>
      <c r="I675">
        <v>3</v>
      </c>
      <c r="J675" t="s">
        <v>984</v>
      </c>
      <c r="K675">
        <v>101</v>
      </c>
      <c r="L675" t="s">
        <v>392</v>
      </c>
      <c r="M675" t="s">
        <v>393</v>
      </c>
      <c r="N675" t="s">
        <v>556</v>
      </c>
      <c r="O675" t="s">
        <v>557</v>
      </c>
      <c r="P675">
        <v>33334</v>
      </c>
      <c r="S675" s="4">
        <v>45967</v>
      </c>
      <c r="U675">
        <v>3</v>
      </c>
      <c r="V675">
        <v>100002</v>
      </c>
      <c r="W675" t="s">
        <v>85</v>
      </c>
      <c r="X675" t="s">
        <v>639</v>
      </c>
      <c r="Y675">
        <v>0</v>
      </c>
      <c r="Z675">
        <v>100000</v>
      </c>
      <c r="AA675">
        <v>2</v>
      </c>
      <c r="AB675">
        <v>0</v>
      </c>
      <c r="AC675">
        <v>0</v>
      </c>
      <c r="AD675">
        <v>0</v>
      </c>
      <c r="AG675">
        <v>0</v>
      </c>
      <c r="AP675" t="s">
        <v>640</v>
      </c>
      <c r="AQ675" t="s">
        <v>499</v>
      </c>
      <c r="AR675" t="s">
        <v>500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80</v>
      </c>
      <c r="BC675" t="s">
        <v>2191</v>
      </c>
      <c r="BD675">
        <v>0</v>
      </c>
      <c r="BF675" t="s">
        <v>499</v>
      </c>
      <c r="BI675" t="s">
        <v>2192</v>
      </c>
      <c r="BJ675" s="5" t="str">
        <f>VLOOKUP(A675,ReferenceTable[],4,FALSE)</f>
        <v>AD5202</v>
      </c>
      <c r="BK675">
        <f>VLOOKUP(A675,ReferenceTable[],5,FALSE)</f>
        <v>0</v>
      </c>
      <c r="BL675">
        <f>VLOOKUP(A675,ReferenceTable[],6,FALSE)</f>
        <v>0</v>
      </c>
      <c r="BM675">
        <f>VLOOKUP(A675,ReferenceTable[],7,FALSE)</f>
        <v>0</v>
      </c>
      <c r="BN675" s="4">
        <f>VLOOKUP(A675,ReferenceTable[],9,FALSE)</f>
        <v>45971</v>
      </c>
      <c r="BO675">
        <f>VLOOKUP(A675,ReferenceTable[],10,FALSE)</f>
        <v>100000</v>
      </c>
      <c r="BP675">
        <f>VLOOKUP(A675,ReferenceTable[],11,FALSE)</f>
        <v>100000</v>
      </c>
      <c r="BQ675">
        <f>VLOOKUP(A675,ReferenceTable[],12,FALSE)</f>
        <v>0</v>
      </c>
      <c r="BR675" t="str">
        <f>VLOOKUP(A675,ReferenceTable[],14,FALSE)</f>
        <v>PROJ:KRONOS    BUYER:CHOW SIAN.</v>
      </c>
      <c r="BS675" s="4">
        <f>VLOOKUP(A675,ReferenceTable[],15,FALSE)</f>
        <v>45980</v>
      </c>
      <c r="BT675">
        <f>VLOOKUP(A675,ReferenceTable[],16,FALSE)</f>
        <v>7</v>
      </c>
      <c r="BU675" t="str">
        <f>VLOOKUP(A675,ReferenceTable[],17,FALSE)</f>
        <v>FT</v>
      </c>
      <c r="BV675" s="4">
        <f>VLOOKUP(A675,ReferenceTable[],18,FALSE)</f>
        <v>45953</v>
      </c>
      <c r="BW675" s="4">
        <f>VLOOKUP(A675,ReferenceTable[],19,FALSE)</f>
        <v>45960</v>
      </c>
      <c r="BX675">
        <f>VLOOKUP(A675,ReferenceTable[],20,FALSE)</f>
        <v>314082</v>
      </c>
    </row>
    <row r="676" spans="1:76">
      <c r="A676" t="s">
        <v>2193</v>
      </c>
      <c r="B676">
        <v>10000</v>
      </c>
      <c r="C676">
        <v>10000</v>
      </c>
      <c r="D676" s="4">
        <v>45968</v>
      </c>
      <c r="E676" t="s">
        <v>77</v>
      </c>
      <c r="F676" t="s">
        <v>2194</v>
      </c>
      <c r="G676" t="s">
        <v>1764</v>
      </c>
      <c r="I676">
        <v>1</v>
      </c>
      <c r="J676" t="s">
        <v>984</v>
      </c>
      <c r="K676">
        <v>93</v>
      </c>
      <c r="L676" t="s">
        <v>116</v>
      </c>
      <c r="M676" t="s">
        <v>96</v>
      </c>
      <c r="N676" t="s">
        <v>495</v>
      </c>
      <c r="O676" t="s">
        <v>496</v>
      </c>
      <c r="P676">
        <v>3835</v>
      </c>
      <c r="S676" s="4">
        <v>45964</v>
      </c>
      <c r="U676">
        <v>30</v>
      </c>
      <c r="V676">
        <v>115050</v>
      </c>
      <c r="W676" t="s">
        <v>85</v>
      </c>
      <c r="X676" t="s">
        <v>2195</v>
      </c>
      <c r="Y676">
        <v>0</v>
      </c>
      <c r="Z676">
        <v>100000</v>
      </c>
      <c r="AA676">
        <v>15050</v>
      </c>
      <c r="AB676">
        <v>0</v>
      </c>
      <c r="AC676">
        <v>0</v>
      </c>
      <c r="AD676">
        <v>0</v>
      </c>
      <c r="AG676">
        <v>0</v>
      </c>
      <c r="AP676" t="s">
        <v>2196</v>
      </c>
      <c r="AQ676" t="s">
        <v>499</v>
      </c>
      <c r="AR676" t="s">
        <v>500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80</v>
      </c>
      <c r="BC676" t="s">
        <v>2197</v>
      </c>
      <c r="BD676">
        <v>0</v>
      </c>
      <c r="BF676" t="s">
        <v>499</v>
      </c>
      <c r="BI676" t="s">
        <v>2198</v>
      </c>
      <c r="BJ676" s="5" t="str">
        <f>VLOOKUP(A676,ReferenceTable[],4,FALSE)</f>
        <v>CCLSV4201</v>
      </c>
      <c r="BK676">
        <f>VLOOKUP(A676,ReferenceTable[],5,FALSE)</f>
        <v>0</v>
      </c>
      <c r="BL676">
        <f>VLOOKUP(A676,ReferenceTable[],6,FALSE)</f>
        <v>0</v>
      </c>
      <c r="BM676">
        <f>VLOOKUP(A676,ReferenceTable[],7,FALSE)</f>
        <v>0</v>
      </c>
      <c r="BN676" s="4">
        <f>VLOOKUP(A676,ReferenceTable[],9,FALSE)</f>
        <v>45971</v>
      </c>
      <c r="BO676">
        <f>VLOOKUP(A676,ReferenceTable[],10,FALSE)</f>
        <v>100000</v>
      </c>
      <c r="BP676">
        <f>VLOOKUP(A676,ReferenceTable[],11,FALSE)</f>
        <v>100000</v>
      </c>
      <c r="BQ676">
        <f>VLOOKUP(A676,ReferenceTable[],12,FALSE)</f>
        <v>0</v>
      </c>
      <c r="BR676" t="str">
        <f>VLOOKUP(A676,ReferenceTable[],14,FALSE)</f>
        <v>BUYER:CHOW SIAN</v>
      </c>
      <c r="BS676" s="4">
        <f>VLOOKUP(A676,ReferenceTable[],15,FALSE)</f>
        <v>45975</v>
      </c>
      <c r="BT676">
        <f>VLOOKUP(A676,ReferenceTable[],16,FALSE)</f>
        <v>5</v>
      </c>
      <c r="BU676" t="str">
        <f>VLOOKUP(A676,ReferenceTable[],17,FALSE)</f>
        <v>FT</v>
      </c>
      <c r="BV676" s="4">
        <f>VLOOKUP(A676,ReferenceTable[],18,FALSE)</f>
        <v>45953</v>
      </c>
      <c r="BW676" s="4">
        <f>VLOOKUP(A676,ReferenceTable[],19,FALSE)</f>
        <v>45964</v>
      </c>
      <c r="BX676">
        <f>VLOOKUP(A676,ReferenceTable[],20,FALSE)</f>
        <v>335050</v>
      </c>
    </row>
    <row r="677" spans="1:76">
      <c r="A677" t="s">
        <v>2193</v>
      </c>
      <c r="B677">
        <v>10000</v>
      </c>
      <c r="C677">
        <v>20000</v>
      </c>
      <c r="D677" s="4">
        <v>45968</v>
      </c>
      <c r="E677" t="s">
        <v>77</v>
      </c>
      <c r="F677" t="s">
        <v>2194</v>
      </c>
      <c r="G677" t="s">
        <v>1764</v>
      </c>
      <c r="I677">
        <v>2</v>
      </c>
      <c r="J677" t="s">
        <v>984</v>
      </c>
      <c r="K677">
        <v>77</v>
      </c>
      <c r="L677" t="s">
        <v>232</v>
      </c>
      <c r="M677" t="s">
        <v>163</v>
      </c>
      <c r="N677" t="s">
        <v>390</v>
      </c>
      <c r="O677" t="s">
        <v>391</v>
      </c>
      <c r="P677">
        <v>1250</v>
      </c>
      <c r="S677" s="4">
        <v>45965</v>
      </c>
      <c r="U677">
        <v>88</v>
      </c>
      <c r="V677">
        <v>110000</v>
      </c>
      <c r="W677" t="s">
        <v>85</v>
      </c>
      <c r="X677" t="s">
        <v>2195</v>
      </c>
      <c r="Y677">
        <v>0</v>
      </c>
      <c r="Z677">
        <v>100000</v>
      </c>
      <c r="AA677">
        <v>10000</v>
      </c>
      <c r="AB677">
        <v>0</v>
      </c>
      <c r="AC677">
        <v>0</v>
      </c>
      <c r="AD677">
        <v>0</v>
      </c>
      <c r="AG677">
        <v>0</v>
      </c>
      <c r="AP677" t="s">
        <v>2196</v>
      </c>
      <c r="AQ677" t="s">
        <v>499</v>
      </c>
      <c r="AR677" t="s">
        <v>500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80</v>
      </c>
      <c r="BC677" t="s">
        <v>2197</v>
      </c>
      <c r="BD677">
        <v>0</v>
      </c>
      <c r="BF677" t="s">
        <v>499</v>
      </c>
      <c r="BI677" t="s">
        <v>2198</v>
      </c>
      <c r="BJ677" s="5" t="str">
        <f>VLOOKUP(A677,ReferenceTable[],4,FALSE)</f>
        <v>CCLSV4201</v>
      </c>
      <c r="BK677">
        <f>VLOOKUP(A677,ReferenceTable[],5,FALSE)</f>
        <v>0</v>
      </c>
      <c r="BL677">
        <f>VLOOKUP(A677,ReferenceTable[],6,FALSE)</f>
        <v>0</v>
      </c>
      <c r="BM677">
        <f>VLOOKUP(A677,ReferenceTable[],7,FALSE)</f>
        <v>0</v>
      </c>
      <c r="BN677" s="4">
        <f>VLOOKUP(A677,ReferenceTable[],9,FALSE)</f>
        <v>45971</v>
      </c>
      <c r="BO677">
        <f>VLOOKUP(A677,ReferenceTable[],10,FALSE)</f>
        <v>100000</v>
      </c>
      <c r="BP677">
        <f>VLOOKUP(A677,ReferenceTable[],11,FALSE)</f>
        <v>100000</v>
      </c>
      <c r="BQ677">
        <f>VLOOKUP(A677,ReferenceTable[],12,FALSE)</f>
        <v>0</v>
      </c>
      <c r="BR677" t="str">
        <f>VLOOKUP(A677,ReferenceTable[],14,FALSE)</f>
        <v>BUYER:CHOW SIAN</v>
      </c>
      <c r="BS677" s="4">
        <f>VLOOKUP(A677,ReferenceTable[],15,FALSE)</f>
        <v>45975</v>
      </c>
      <c r="BT677">
        <f>VLOOKUP(A677,ReferenceTable[],16,FALSE)</f>
        <v>5</v>
      </c>
      <c r="BU677" t="str">
        <f>VLOOKUP(A677,ReferenceTable[],17,FALSE)</f>
        <v>FT</v>
      </c>
      <c r="BV677" s="4">
        <f>VLOOKUP(A677,ReferenceTable[],18,FALSE)</f>
        <v>45953</v>
      </c>
      <c r="BW677" s="4">
        <f>VLOOKUP(A677,ReferenceTable[],19,FALSE)</f>
        <v>45964</v>
      </c>
      <c r="BX677">
        <f>VLOOKUP(A677,ReferenceTable[],20,FALSE)</f>
        <v>335050</v>
      </c>
    </row>
    <row r="678" spans="1:76">
      <c r="A678" t="s">
        <v>2193</v>
      </c>
      <c r="B678">
        <v>10000</v>
      </c>
      <c r="C678">
        <v>30000</v>
      </c>
      <c r="D678" s="4">
        <v>45968</v>
      </c>
      <c r="E678" t="s">
        <v>77</v>
      </c>
      <c r="F678" t="s">
        <v>2194</v>
      </c>
      <c r="G678" t="s">
        <v>1764</v>
      </c>
      <c r="I678">
        <v>3</v>
      </c>
      <c r="J678" t="s">
        <v>984</v>
      </c>
      <c r="K678">
        <v>85</v>
      </c>
      <c r="L678" t="s">
        <v>392</v>
      </c>
      <c r="M678" t="s">
        <v>393</v>
      </c>
      <c r="N678" t="s">
        <v>502</v>
      </c>
      <c r="O678" t="s">
        <v>503</v>
      </c>
      <c r="P678">
        <v>10000</v>
      </c>
      <c r="S678" s="4">
        <v>45967</v>
      </c>
      <c r="U678">
        <v>11</v>
      </c>
      <c r="V678">
        <v>110000</v>
      </c>
      <c r="W678" t="s">
        <v>85</v>
      </c>
      <c r="X678" t="s">
        <v>2195</v>
      </c>
      <c r="Y678">
        <v>0</v>
      </c>
      <c r="Z678">
        <v>100000</v>
      </c>
      <c r="AA678">
        <v>10000</v>
      </c>
      <c r="AB678">
        <v>0</v>
      </c>
      <c r="AC678">
        <v>0</v>
      </c>
      <c r="AD678">
        <v>0</v>
      </c>
      <c r="AG678">
        <v>0</v>
      </c>
      <c r="AP678" t="s">
        <v>2196</v>
      </c>
      <c r="AQ678" t="s">
        <v>499</v>
      </c>
      <c r="AR678" t="s">
        <v>500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80</v>
      </c>
      <c r="BC678" t="s">
        <v>2197</v>
      </c>
      <c r="BD678">
        <v>0</v>
      </c>
      <c r="BF678" t="s">
        <v>499</v>
      </c>
      <c r="BI678" t="s">
        <v>2198</v>
      </c>
      <c r="BJ678" s="5" t="str">
        <f>VLOOKUP(A678,ReferenceTable[],4,FALSE)</f>
        <v>CCLSV4201</v>
      </c>
      <c r="BK678">
        <f>VLOOKUP(A678,ReferenceTable[],5,FALSE)</f>
        <v>0</v>
      </c>
      <c r="BL678">
        <f>VLOOKUP(A678,ReferenceTable[],6,FALSE)</f>
        <v>0</v>
      </c>
      <c r="BM678">
        <f>VLOOKUP(A678,ReferenceTable[],7,FALSE)</f>
        <v>0</v>
      </c>
      <c r="BN678" s="4">
        <f>VLOOKUP(A678,ReferenceTable[],9,FALSE)</f>
        <v>45971</v>
      </c>
      <c r="BO678">
        <f>VLOOKUP(A678,ReferenceTable[],10,FALSE)</f>
        <v>100000</v>
      </c>
      <c r="BP678">
        <f>VLOOKUP(A678,ReferenceTable[],11,FALSE)</f>
        <v>100000</v>
      </c>
      <c r="BQ678">
        <f>VLOOKUP(A678,ReferenceTable[],12,FALSE)</f>
        <v>0</v>
      </c>
      <c r="BR678" t="str">
        <f>VLOOKUP(A678,ReferenceTable[],14,FALSE)</f>
        <v>BUYER:CHOW SIAN</v>
      </c>
      <c r="BS678" s="4">
        <f>VLOOKUP(A678,ReferenceTable[],15,FALSE)</f>
        <v>45975</v>
      </c>
      <c r="BT678">
        <f>VLOOKUP(A678,ReferenceTable[],16,FALSE)</f>
        <v>5</v>
      </c>
      <c r="BU678" t="str">
        <f>VLOOKUP(A678,ReferenceTable[],17,FALSE)</f>
        <v>FT</v>
      </c>
      <c r="BV678" s="4">
        <f>VLOOKUP(A678,ReferenceTable[],18,FALSE)</f>
        <v>45953</v>
      </c>
      <c r="BW678" s="4">
        <f>VLOOKUP(A678,ReferenceTable[],19,FALSE)</f>
        <v>45964</v>
      </c>
      <c r="BX678">
        <f>VLOOKUP(A678,ReferenceTable[],20,FALSE)</f>
        <v>335050</v>
      </c>
    </row>
    <row r="679" spans="1:76">
      <c r="A679" t="s">
        <v>2199</v>
      </c>
      <c r="B679">
        <v>10000</v>
      </c>
      <c r="C679">
        <v>10000</v>
      </c>
      <c r="D679" s="4">
        <v>45971</v>
      </c>
      <c r="E679" t="s">
        <v>77</v>
      </c>
      <c r="F679" t="s">
        <v>2200</v>
      </c>
      <c r="G679" t="s">
        <v>1751</v>
      </c>
      <c r="I679">
        <v>1</v>
      </c>
      <c r="J679" t="s">
        <v>984</v>
      </c>
      <c r="K679">
        <v>93</v>
      </c>
      <c r="L679" t="s">
        <v>116</v>
      </c>
      <c r="M679" t="s">
        <v>96</v>
      </c>
      <c r="N679" t="s">
        <v>495</v>
      </c>
      <c r="O679" t="s">
        <v>496</v>
      </c>
      <c r="P679">
        <v>3595</v>
      </c>
      <c r="S679" s="4">
        <v>45964</v>
      </c>
      <c r="U679">
        <v>32</v>
      </c>
      <c r="V679">
        <v>115040</v>
      </c>
      <c r="W679" t="s">
        <v>85</v>
      </c>
      <c r="X679" t="s">
        <v>2201</v>
      </c>
      <c r="Y679">
        <v>0</v>
      </c>
      <c r="Z679">
        <v>100000</v>
      </c>
      <c r="AA679">
        <v>15040</v>
      </c>
      <c r="AB679">
        <v>0</v>
      </c>
      <c r="AC679">
        <v>0</v>
      </c>
      <c r="AD679">
        <v>0</v>
      </c>
      <c r="AG679">
        <v>0</v>
      </c>
      <c r="AP679" t="s">
        <v>2202</v>
      </c>
      <c r="AQ679" t="s">
        <v>499</v>
      </c>
      <c r="AR679" t="s">
        <v>500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80</v>
      </c>
      <c r="BC679" t="s">
        <v>2203</v>
      </c>
      <c r="BD679">
        <v>0</v>
      </c>
      <c r="BF679" t="s">
        <v>499</v>
      </c>
      <c r="BI679" t="s">
        <v>2204</v>
      </c>
      <c r="BJ679" s="5" t="str">
        <f>VLOOKUP(A679,ReferenceTable[],4,FALSE)</f>
        <v>CCLSV4201</v>
      </c>
      <c r="BK679">
        <f>VLOOKUP(A679,ReferenceTable[],5,FALSE)</f>
        <v>0</v>
      </c>
      <c r="BL679">
        <f>VLOOKUP(A679,ReferenceTable[],6,FALSE)</f>
        <v>0</v>
      </c>
      <c r="BM679">
        <f>VLOOKUP(A679,ReferenceTable[],7,FALSE)</f>
        <v>0</v>
      </c>
      <c r="BN679" s="4">
        <f>VLOOKUP(A679,ReferenceTable[],9,FALSE)</f>
        <v>45971</v>
      </c>
      <c r="BO679">
        <f>VLOOKUP(A679,ReferenceTable[],10,FALSE)</f>
        <v>100000</v>
      </c>
      <c r="BP679">
        <f>VLOOKUP(A679,ReferenceTable[],11,FALSE)</f>
        <v>100000</v>
      </c>
      <c r="BQ679">
        <f>VLOOKUP(A679,ReferenceTable[],12,FALSE)</f>
        <v>0</v>
      </c>
      <c r="BR679" t="str">
        <f>VLOOKUP(A679,ReferenceTable[],14,FALSE)</f>
        <v>BUYER:CHOW SIAN. DRAWING REV C</v>
      </c>
      <c r="BS679" s="4">
        <f>VLOOKUP(A679,ReferenceTable[],15,FALSE)</f>
        <v>45980</v>
      </c>
      <c r="BT679">
        <f>VLOOKUP(A679,ReferenceTable[],16,FALSE)</f>
        <v>5</v>
      </c>
      <c r="BU679" t="str">
        <f>VLOOKUP(A679,ReferenceTable[],17,FALSE)</f>
        <v>FT</v>
      </c>
      <c r="BV679" s="4">
        <f>VLOOKUP(A679,ReferenceTable[],18,FALSE)</f>
        <v>45953</v>
      </c>
      <c r="BW679" s="4">
        <f>VLOOKUP(A679,ReferenceTable[],19,FALSE)</f>
        <v>45964</v>
      </c>
      <c r="BX679">
        <f>VLOOKUP(A679,ReferenceTable[],20,FALSE)</f>
        <v>335040</v>
      </c>
    </row>
    <row r="680" spans="1:76">
      <c r="A680" t="s">
        <v>2199</v>
      </c>
      <c r="B680">
        <v>10000</v>
      </c>
      <c r="C680">
        <v>20000</v>
      </c>
      <c r="D680" s="4">
        <v>45971</v>
      </c>
      <c r="E680" t="s">
        <v>77</v>
      </c>
      <c r="F680" t="s">
        <v>2200</v>
      </c>
      <c r="G680" t="s">
        <v>1751</v>
      </c>
      <c r="I680">
        <v>2</v>
      </c>
      <c r="J680" t="s">
        <v>984</v>
      </c>
      <c r="K680">
        <v>77</v>
      </c>
      <c r="L680" t="s">
        <v>232</v>
      </c>
      <c r="M680" t="s">
        <v>163</v>
      </c>
      <c r="N680" t="s">
        <v>390</v>
      </c>
      <c r="O680" t="s">
        <v>391</v>
      </c>
      <c r="P680">
        <v>1250</v>
      </c>
      <c r="S680" s="4">
        <v>45966</v>
      </c>
      <c r="U680">
        <v>88</v>
      </c>
      <c r="V680">
        <v>110000</v>
      </c>
      <c r="W680" t="s">
        <v>85</v>
      </c>
      <c r="X680" t="s">
        <v>2201</v>
      </c>
      <c r="Y680">
        <v>0</v>
      </c>
      <c r="Z680">
        <v>100000</v>
      </c>
      <c r="AA680">
        <v>10000</v>
      </c>
      <c r="AB680">
        <v>0</v>
      </c>
      <c r="AC680">
        <v>0</v>
      </c>
      <c r="AD680">
        <v>0</v>
      </c>
      <c r="AG680">
        <v>0</v>
      </c>
      <c r="AP680" t="s">
        <v>2202</v>
      </c>
      <c r="AQ680" t="s">
        <v>499</v>
      </c>
      <c r="AR680" t="s">
        <v>500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80</v>
      </c>
      <c r="BC680" t="s">
        <v>2203</v>
      </c>
      <c r="BD680">
        <v>0</v>
      </c>
      <c r="BF680" t="s">
        <v>499</v>
      </c>
      <c r="BI680" t="s">
        <v>2204</v>
      </c>
      <c r="BJ680" s="5" t="str">
        <f>VLOOKUP(A680,ReferenceTable[],4,FALSE)</f>
        <v>CCLSV4201</v>
      </c>
      <c r="BK680">
        <f>VLOOKUP(A680,ReferenceTable[],5,FALSE)</f>
        <v>0</v>
      </c>
      <c r="BL680">
        <f>VLOOKUP(A680,ReferenceTable[],6,FALSE)</f>
        <v>0</v>
      </c>
      <c r="BM680">
        <f>VLOOKUP(A680,ReferenceTable[],7,FALSE)</f>
        <v>0</v>
      </c>
      <c r="BN680" s="4">
        <f>VLOOKUP(A680,ReferenceTable[],9,FALSE)</f>
        <v>45971</v>
      </c>
      <c r="BO680">
        <f>VLOOKUP(A680,ReferenceTable[],10,FALSE)</f>
        <v>100000</v>
      </c>
      <c r="BP680">
        <f>VLOOKUP(A680,ReferenceTable[],11,FALSE)</f>
        <v>100000</v>
      </c>
      <c r="BQ680">
        <f>VLOOKUP(A680,ReferenceTable[],12,FALSE)</f>
        <v>0</v>
      </c>
      <c r="BR680" t="str">
        <f>VLOOKUP(A680,ReferenceTable[],14,FALSE)</f>
        <v>BUYER:CHOW SIAN. DRAWING REV C</v>
      </c>
      <c r="BS680" s="4">
        <f>VLOOKUP(A680,ReferenceTable[],15,FALSE)</f>
        <v>45980</v>
      </c>
      <c r="BT680">
        <f>VLOOKUP(A680,ReferenceTable[],16,FALSE)</f>
        <v>5</v>
      </c>
      <c r="BU680" t="str">
        <f>VLOOKUP(A680,ReferenceTable[],17,FALSE)</f>
        <v>FT</v>
      </c>
      <c r="BV680" s="4">
        <f>VLOOKUP(A680,ReferenceTable[],18,FALSE)</f>
        <v>45953</v>
      </c>
      <c r="BW680" s="4">
        <f>VLOOKUP(A680,ReferenceTable[],19,FALSE)</f>
        <v>45964</v>
      </c>
      <c r="BX680">
        <f>VLOOKUP(A680,ReferenceTable[],20,FALSE)</f>
        <v>335040</v>
      </c>
    </row>
    <row r="681" spans="1:76">
      <c r="A681" t="s">
        <v>2199</v>
      </c>
      <c r="B681">
        <v>10000</v>
      </c>
      <c r="C681">
        <v>30000</v>
      </c>
      <c r="D681" s="4">
        <v>45971</v>
      </c>
      <c r="E681" t="s">
        <v>77</v>
      </c>
      <c r="F681" t="s">
        <v>2200</v>
      </c>
      <c r="G681" t="s">
        <v>1751</v>
      </c>
      <c r="I681">
        <v>3</v>
      </c>
      <c r="J681" t="s">
        <v>984</v>
      </c>
      <c r="K681">
        <v>85</v>
      </c>
      <c r="L681" t="s">
        <v>392</v>
      </c>
      <c r="M681" t="s">
        <v>393</v>
      </c>
      <c r="N681" t="s">
        <v>502</v>
      </c>
      <c r="O681" t="s">
        <v>503</v>
      </c>
      <c r="P681">
        <v>10000</v>
      </c>
      <c r="S681" s="4">
        <v>45969</v>
      </c>
      <c r="U681">
        <v>11</v>
      </c>
      <c r="V681">
        <v>110000</v>
      </c>
      <c r="W681" t="s">
        <v>85</v>
      </c>
      <c r="X681" t="s">
        <v>2201</v>
      </c>
      <c r="Y681">
        <v>0</v>
      </c>
      <c r="Z681">
        <v>100000</v>
      </c>
      <c r="AA681">
        <v>10000</v>
      </c>
      <c r="AB681">
        <v>0</v>
      </c>
      <c r="AC681">
        <v>0</v>
      </c>
      <c r="AD681">
        <v>0</v>
      </c>
      <c r="AG681">
        <v>0</v>
      </c>
      <c r="AP681" t="s">
        <v>2202</v>
      </c>
      <c r="AQ681" t="s">
        <v>499</v>
      </c>
      <c r="AR681" t="s">
        <v>500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80</v>
      </c>
      <c r="BC681" t="s">
        <v>2203</v>
      </c>
      <c r="BD681">
        <v>0</v>
      </c>
      <c r="BF681" t="s">
        <v>499</v>
      </c>
      <c r="BI681" t="s">
        <v>2204</v>
      </c>
      <c r="BJ681" s="5" t="str">
        <f>VLOOKUP(A681,ReferenceTable[],4,FALSE)</f>
        <v>CCLSV4201</v>
      </c>
      <c r="BK681">
        <f>VLOOKUP(A681,ReferenceTable[],5,FALSE)</f>
        <v>0</v>
      </c>
      <c r="BL681">
        <f>VLOOKUP(A681,ReferenceTable[],6,FALSE)</f>
        <v>0</v>
      </c>
      <c r="BM681">
        <f>VLOOKUP(A681,ReferenceTable[],7,FALSE)</f>
        <v>0</v>
      </c>
      <c r="BN681" s="4">
        <f>VLOOKUP(A681,ReferenceTable[],9,FALSE)</f>
        <v>45971</v>
      </c>
      <c r="BO681">
        <f>VLOOKUP(A681,ReferenceTable[],10,FALSE)</f>
        <v>100000</v>
      </c>
      <c r="BP681">
        <f>VLOOKUP(A681,ReferenceTable[],11,FALSE)</f>
        <v>100000</v>
      </c>
      <c r="BQ681">
        <f>VLOOKUP(A681,ReferenceTable[],12,FALSE)</f>
        <v>0</v>
      </c>
      <c r="BR681" t="str">
        <f>VLOOKUP(A681,ReferenceTable[],14,FALSE)</f>
        <v>BUYER:CHOW SIAN. DRAWING REV C</v>
      </c>
      <c r="BS681" s="4">
        <f>VLOOKUP(A681,ReferenceTable[],15,FALSE)</f>
        <v>45980</v>
      </c>
      <c r="BT681">
        <f>VLOOKUP(A681,ReferenceTable[],16,FALSE)</f>
        <v>5</v>
      </c>
      <c r="BU681" t="str">
        <f>VLOOKUP(A681,ReferenceTable[],17,FALSE)</f>
        <v>FT</v>
      </c>
      <c r="BV681" s="4">
        <f>VLOOKUP(A681,ReferenceTable[],18,FALSE)</f>
        <v>45953</v>
      </c>
      <c r="BW681" s="4">
        <f>VLOOKUP(A681,ReferenceTable[],19,FALSE)</f>
        <v>45964</v>
      </c>
      <c r="BX681">
        <f>VLOOKUP(A681,ReferenceTable[],20,FALSE)</f>
        <v>335040</v>
      </c>
    </row>
    <row r="682" spans="1:76">
      <c r="A682" t="s">
        <v>2205</v>
      </c>
      <c r="B682">
        <v>10000</v>
      </c>
      <c r="C682">
        <v>10000</v>
      </c>
      <c r="D682" s="4">
        <v>45968</v>
      </c>
      <c r="E682" t="s">
        <v>77</v>
      </c>
      <c r="F682" t="s">
        <v>2206</v>
      </c>
      <c r="G682" t="s">
        <v>1764</v>
      </c>
      <c r="I682">
        <v>1</v>
      </c>
      <c r="J682" t="s">
        <v>984</v>
      </c>
      <c r="K682">
        <v>93</v>
      </c>
      <c r="L682" t="s">
        <v>116</v>
      </c>
      <c r="M682" t="s">
        <v>96</v>
      </c>
      <c r="N682" t="s">
        <v>495</v>
      </c>
      <c r="O682" t="s">
        <v>496</v>
      </c>
      <c r="P682">
        <v>3835</v>
      </c>
      <c r="S682" s="4">
        <v>45964</v>
      </c>
      <c r="U682">
        <v>60</v>
      </c>
      <c r="V682">
        <v>230100</v>
      </c>
      <c r="W682" t="s">
        <v>85</v>
      </c>
      <c r="X682" t="s">
        <v>1572</v>
      </c>
      <c r="Y682">
        <v>0</v>
      </c>
      <c r="Z682">
        <v>200000</v>
      </c>
      <c r="AA682">
        <v>30100</v>
      </c>
      <c r="AB682">
        <v>0</v>
      </c>
      <c r="AC682">
        <v>0</v>
      </c>
      <c r="AD682">
        <v>0</v>
      </c>
      <c r="AG682">
        <v>0</v>
      </c>
      <c r="AP682" t="s">
        <v>1573</v>
      </c>
      <c r="AQ682" t="s">
        <v>499</v>
      </c>
      <c r="AR682" t="s">
        <v>500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80</v>
      </c>
      <c r="BC682" t="s">
        <v>2207</v>
      </c>
      <c r="BD682">
        <v>0</v>
      </c>
      <c r="BF682" t="s">
        <v>499</v>
      </c>
      <c r="BI682" t="s">
        <v>2208</v>
      </c>
      <c r="BJ682" s="5" t="str">
        <f>VLOOKUP(A682,ReferenceTable[],4,FALSE)</f>
        <v>CCLSV4201</v>
      </c>
      <c r="BK682">
        <f>VLOOKUP(A682,ReferenceTable[],5,FALSE)</f>
        <v>0</v>
      </c>
      <c r="BL682">
        <f>VLOOKUP(A682,ReferenceTable[],6,FALSE)</f>
        <v>0</v>
      </c>
      <c r="BM682">
        <f>VLOOKUP(A682,ReferenceTable[],7,FALSE)</f>
        <v>0</v>
      </c>
      <c r="BN682" s="4">
        <f>VLOOKUP(A682,ReferenceTable[],9,FALSE)</f>
        <v>45971</v>
      </c>
      <c r="BO682">
        <f>VLOOKUP(A682,ReferenceTable[],10,FALSE)</f>
        <v>200000</v>
      </c>
      <c r="BP682">
        <f>VLOOKUP(A682,ReferenceTable[],11,FALSE)</f>
        <v>200000</v>
      </c>
      <c r="BQ682">
        <f>VLOOKUP(A682,ReferenceTable[],12,FALSE)</f>
        <v>0</v>
      </c>
      <c r="BR682" t="str">
        <f>VLOOKUP(A682,ReferenceTable[],14,FALSE)</f>
        <v>BUYER:CHOW SIAN</v>
      </c>
      <c r="BS682" s="4">
        <f>VLOOKUP(A682,ReferenceTable[],15,FALSE)</f>
        <v>45980</v>
      </c>
      <c r="BT682">
        <f>VLOOKUP(A682,ReferenceTable[],16,FALSE)</f>
        <v>5</v>
      </c>
      <c r="BU682" t="str">
        <f>VLOOKUP(A682,ReferenceTable[],17,FALSE)</f>
        <v>FT</v>
      </c>
      <c r="BV682" s="4">
        <f>VLOOKUP(A682,ReferenceTable[],18,FALSE)</f>
        <v>45953</v>
      </c>
      <c r="BW682" s="4">
        <f>VLOOKUP(A682,ReferenceTable[],19,FALSE)</f>
        <v>45964</v>
      </c>
      <c r="BX682">
        <f>VLOOKUP(A682,ReferenceTable[],20,FALSE)</f>
        <v>670100</v>
      </c>
    </row>
    <row r="683" spans="1:76">
      <c r="A683" t="s">
        <v>2205</v>
      </c>
      <c r="B683">
        <v>10000</v>
      </c>
      <c r="C683">
        <v>20000</v>
      </c>
      <c r="D683" s="4">
        <v>45968</v>
      </c>
      <c r="E683" t="s">
        <v>77</v>
      </c>
      <c r="F683" t="s">
        <v>2206</v>
      </c>
      <c r="G683" t="s">
        <v>1764</v>
      </c>
      <c r="I683">
        <v>2</v>
      </c>
      <c r="J683" t="s">
        <v>984</v>
      </c>
      <c r="K683">
        <v>77</v>
      </c>
      <c r="L683" t="s">
        <v>232</v>
      </c>
      <c r="M683" t="s">
        <v>163</v>
      </c>
      <c r="N683" t="s">
        <v>390</v>
      </c>
      <c r="O683" t="s">
        <v>391</v>
      </c>
      <c r="P683">
        <v>2500</v>
      </c>
      <c r="S683" s="4">
        <v>45965</v>
      </c>
      <c r="U683">
        <v>88</v>
      </c>
      <c r="V683">
        <v>220000</v>
      </c>
      <c r="W683" t="s">
        <v>85</v>
      </c>
      <c r="X683" t="s">
        <v>1572</v>
      </c>
      <c r="Y683">
        <v>0</v>
      </c>
      <c r="Z683">
        <v>200000</v>
      </c>
      <c r="AA683">
        <v>20000</v>
      </c>
      <c r="AB683">
        <v>0</v>
      </c>
      <c r="AC683">
        <v>0</v>
      </c>
      <c r="AD683">
        <v>0</v>
      </c>
      <c r="AG683">
        <v>0</v>
      </c>
      <c r="AP683" t="s">
        <v>1573</v>
      </c>
      <c r="AQ683" t="s">
        <v>499</v>
      </c>
      <c r="AR683" t="s">
        <v>500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80</v>
      </c>
      <c r="BC683" t="s">
        <v>2207</v>
      </c>
      <c r="BD683">
        <v>0</v>
      </c>
      <c r="BF683" t="s">
        <v>499</v>
      </c>
      <c r="BI683" t="s">
        <v>2208</v>
      </c>
      <c r="BJ683" s="5" t="str">
        <f>VLOOKUP(A683,ReferenceTable[],4,FALSE)</f>
        <v>CCLSV4201</v>
      </c>
      <c r="BK683">
        <f>VLOOKUP(A683,ReferenceTable[],5,FALSE)</f>
        <v>0</v>
      </c>
      <c r="BL683">
        <f>VLOOKUP(A683,ReferenceTable[],6,FALSE)</f>
        <v>0</v>
      </c>
      <c r="BM683">
        <f>VLOOKUP(A683,ReferenceTable[],7,FALSE)</f>
        <v>0</v>
      </c>
      <c r="BN683" s="4">
        <f>VLOOKUP(A683,ReferenceTable[],9,FALSE)</f>
        <v>45971</v>
      </c>
      <c r="BO683">
        <f>VLOOKUP(A683,ReferenceTable[],10,FALSE)</f>
        <v>200000</v>
      </c>
      <c r="BP683">
        <f>VLOOKUP(A683,ReferenceTable[],11,FALSE)</f>
        <v>200000</v>
      </c>
      <c r="BQ683">
        <f>VLOOKUP(A683,ReferenceTable[],12,FALSE)</f>
        <v>0</v>
      </c>
      <c r="BR683" t="str">
        <f>VLOOKUP(A683,ReferenceTable[],14,FALSE)</f>
        <v>BUYER:CHOW SIAN</v>
      </c>
      <c r="BS683" s="4">
        <f>VLOOKUP(A683,ReferenceTable[],15,FALSE)</f>
        <v>45980</v>
      </c>
      <c r="BT683">
        <f>VLOOKUP(A683,ReferenceTable[],16,FALSE)</f>
        <v>5</v>
      </c>
      <c r="BU683" t="str">
        <f>VLOOKUP(A683,ReferenceTable[],17,FALSE)</f>
        <v>FT</v>
      </c>
      <c r="BV683" s="4">
        <f>VLOOKUP(A683,ReferenceTable[],18,FALSE)</f>
        <v>45953</v>
      </c>
      <c r="BW683" s="4">
        <f>VLOOKUP(A683,ReferenceTable[],19,FALSE)</f>
        <v>45964</v>
      </c>
      <c r="BX683">
        <f>VLOOKUP(A683,ReferenceTable[],20,FALSE)</f>
        <v>670100</v>
      </c>
    </row>
    <row r="684" spans="1:76">
      <c r="A684" t="s">
        <v>2205</v>
      </c>
      <c r="B684">
        <v>10000</v>
      </c>
      <c r="C684">
        <v>30000</v>
      </c>
      <c r="D684" s="4">
        <v>45968</v>
      </c>
      <c r="E684" t="s">
        <v>77</v>
      </c>
      <c r="F684" t="s">
        <v>2206</v>
      </c>
      <c r="G684" t="s">
        <v>1764</v>
      </c>
      <c r="I684">
        <v>3</v>
      </c>
      <c r="J684" t="s">
        <v>984</v>
      </c>
      <c r="K684">
        <v>85</v>
      </c>
      <c r="L684" t="s">
        <v>392</v>
      </c>
      <c r="M684" t="s">
        <v>393</v>
      </c>
      <c r="N684" t="s">
        <v>502</v>
      </c>
      <c r="O684" t="s">
        <v>503</v>
      </c>
      <c r="P684">
        <v>20000</v>
      </c>
      <c r="S684" s="4">
        <v>45967</v>
      </c>
      <c r="U684">
        <v>11</v>
      </c>
      <c r="V684">
        <v>220000</v>
      </c>
      <c r="W684" t="s">
        <v>85</v>
      </c>
      <c r="X684" t="s">
        <v>1572</v>
      </c>
      <c r="Y684">
        <v>0</v>
      </c>
      <c r="Z684">
        <v>200000</v>
      </c>
      <c r="AA684">
        <v>20000</v>
      </c>
      <c r="AB684">
        <v>0</v>
      </c>
      <c r="AC684">
        <v>0</v>
      </c>
      <c r="AD684">
        <v>0</v>
      </c>
      <c r="AG684">
        <v>0</v>
      </c>
      <c r="AP684" t="s">
        <v>1573</v>
      </c>
      <c r="AQ684" t="s">
        <v>499</v>
      </c>
      <c r="AR684" t="s">
        <v>500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80</v>
      </c>
      <c r="BC684" t="s">
        <v>2207</v>
      </c>
      <c r="BD684">
        <v>0</v>
      </c>
      <c r="BF684" t="s">
        <v>499</v>
      </c>
      <c r="BI684" t="s">
        <v>2208</v>
      </c>
      <c r="BJ684" s="5" t="str">
        <f>VLOOKUP(A684,ReferenceTable[],4,FALSE)</f>
        <v>CCLSV4201</v>
      </c>
      <c r="BK684">
        <f>VLOOKUP(A684,ReferenceTable[],5,FALSE)</f>
        <v>0</v>
      </c>
      <c r="BL684">
        <f>VLOOKUP(A684,ReferenceTable[],6,FALSE)</f>
        <v>0</v>
      </c>
      <c r="BM684">
        <f>VLOOKUP(A684,ReferenceTable[],7,FALSE)</f>
        <v>0</v>
      </c>
      <c r="BN684" s="4">
        <f>VLOOKUP(A684,ReferenceTable[],9,FALSE)</f>
        <v>45971</v>
      </c>
      <c r="BO684">
        <f>VLOOKUP(A684,ReferenceTable[],10,FALSE)</f>
        <v>200000</v>
      </c>
      <c r="BP684">
        <f>VLOOKUP(A684,ReferenceTable[],11,FALSE)</f>
        <v>200000</v>
      </c>
      <c r="BQ684">
        <f>VLOOKUP(A684,ReferenceTable[],12,FALSE)</f>
        <v>0</v>
      </c>
      <c r="BR684" t="str">
        <f>VLOOKUP(A684,ReferenceTable[],14,FALSE)</f>
        <v>BUYER:CHOW SIAN</v>
      </c>
      <c r="BS684" s="4">
        <f>VLOOKUP(A684,ReferenceTable[],15,FALSE)</f>
        <v>45980</v>
      </c>
      <c r="BT684">
        <f>VLOOKUP(A684,ReferenceTable[],16,FALSE)</f>
        <v>5</v>
      </c>
      <c r="BU684" t="str">
        <f>VLOOKUP(A684,ReferenceTable[],17,FALSE)</f>
        <v>FT</v>
      </c>
      <c r="BV684" s="4">
        <f>VLOOKUP(A684,ReferenceTable[],18,FALSE)</f>
        <v>45953</v>
      </c>
      <c r="BW684" s="4">
        <f>VLOOKUP(A684,ReferenceTable[],19,FALSE)</f>
        <v>45964</v>
      </c>
      <c r="BX684">
        <f>VLOOKUP(A684,ReferenceTable[],20,FALSE)</f>
        <v>670100</v>
      </c>
    </row>
    <row r="685" spans="1:76">
      <c r="A685" t="s">
        <v>2209</v>
      </c>
      <c r="B685">
        <v>10000</v>
      </c>
      <c r="C685">
        <v>40000</v>
      </c>
      <c r="D685" s="4">
        <v>45978</v>
      </c>
      <c r="E685" t="s">
        <v>77</v>
      </c>
      <c r="F685" t="s">
        <v>2210</v>
      </c>
      <c r="G685" t="s">
        <v>2211</v>
      </c>
      <c r="I685">
        <v>3</v>
      </c>
      <c r="J685" t="s">
        <v>984</v>
      </c>
      <c r="K685">
        <v>85</v>
      </c>
      <c r="L685" t="s">
        <v>392</v>
      </c>
      <c r="M685" t="s">
        <v>393</v>
      </c>
      <c r="N685" t="s">
        <v>502</v>
      </c>
      <c r="O685" t="s">
        <v>503</v>
      </c>
      <c r="P685">
        <v>36364</v>
      </c>
      <c r="S685" s="4">
        <v>45966</v>
      </c>
      <c r="U685">
        <v>11</v>
      </c>
      <c r="V685">
        <v>400004</v>
      </c>
      <c r="W685" t="s">
        <v>85</v>
      </c>
      <c r="X685" t="s">
        <v>658</v>
      </c>
      <c r="Y685">
        <v>0</v>
      </c>
      <c r="Z685">
        <v>380000</v>
      </c>
      <c r="AA685">
        <v>20004</v>
      </c>
      <c r="AB685">
        <v>0</v>
      </c>
      <c r="AC685">
        <v>0</v>
      </c>
      <c r="AD685">
        <v>0</v>
      </c>
      <c r="AG685">
        <v>0</v>
      </c>
      <c r="AP685" t="s">
        <v>659</v>
      </c>
      <c r="AQ685" t="s">
        <v>499</v>
      </c>
      <c r="AR685" t="s">
        <v>500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80</v>
      </c>
      <c r="BC685" t="s">
        <v>2212</v>
      </c>
      <c r="BD685">
        <v>0</v>
      </c>
      <c r="BF685" t="s">
        <v>499</v>
      </c>
      <c r="BI685" t="s">
        <v>2213</v>
      </c>
      <c r="BJ685" s="5" t="str">
        <f>VLOOKUP(A685,ReferenceTable[],4,FALSE)</f>
        <v>CCLSV4201</v>
      </c>
      <c r="BK685">
        <f>VLOOKUP(A685,ReferenceTable[],5,FALSE)</f>
        <v>0</v>
      </c>
      <c r="BL685">
        <f>VLOOKUP(A685,ReferenceTable[],6,FALSE)</f>
        <v>0</v>
      </c>
      <c r="BM685">
        <f>VLOOKUP(A685,ReferenceTable[],7,FALSE)</f>
        <v>0</v>
      </c>
      <c r="BN685" s="4">
        <f>VLOOKUP(A685,ReferenceTable[],9,FALSE)</f>
        <v>45971</v>
      </c>
      <c r="BO685">
        <f>VLOOKUP(A685,ReferenceTable[],10,FALSE)</f>
        <v>380000</v>
      </c>
      <c r="BP685">
        <f>VLOOKUP(A685,ReferenceTable[],11,FALSE)</f>
        <v>380000</v>
      </c>
      <c r="BQ685">
        <f>VLOOKUP(A685,ReferenceTable[],12,FALSE)</f>
        <v>0</v>
      </c>
      <c r="BR685" t="str">
        <f>VLOOKUP(A685,ReferenceTable[],14,FALSE)</f>
        <v>BUYER:CHOW SIAN. DRAWING REV C</v>
      </c>
      <c r="BS685" s="4">
        <f>VLOOKUP(A685,ReferenceTable[],15,FALSE)</f>
        <v>45980</v>
      </c>
      <c r="BT685">
        <f>VLOOKUP(A685,ReferenceTable[],16,FALSE)</f>
        <v>2</v>
      </c>
      <c r="BU685" t="str">
        <f>VLOOKUP(A685,ReferenceTable[],17,FALSE)</f>
        <v>FT</v>
      </c>
      <c r="BV685" s="4">
        <f>VLOOKUP(A685,ReferenceTable[],18,FALSE)</f>
        <v>45953</v>
      </c>
      <c r="BW685" s="4">
        <f>VLOOKUP(A685,ReferenceTable[],19,FALSE)</f>
        <v>45958</v>
      </c>
      <c r="BX685">
        <f>VLOOKUP(A685,ReferenceTable[],20,FALSE)</f>
        <v>1242736</v>
      </c>
    </row>
    <row r="686" spans="1:76">
      <c r="A686" t="s">
        <v>2214</v>
      </c>
      <c r="B686">
        <v>10000</v>
      </c>
      <c r="C686">
        <v>20000</v>
      </c>
      <c r="D686" s="4">
        <v>45975</v>
      </c>
      <c r="E686" t="s">
        <v>77</v>
      </c>
      <c r="F686">
        <v>0.46212962962963</v>
      </c>
      <c r="G686" t="s">
        <v>2215</v>
      </c>
      <c r="I686">
        <v>1</v>
      </c>
      <c r="J686" t="s">
        <v>984</v>
      </c>
      <c r="K686">
        <v>93</v>
      </c>
      <c r="L686" t="s">
        <v>116</v>
      </c>
      <c r="M686" t="s">
        <v>96</v>
      </c>
      <c r="N686" t="s">
        <v>117</v>
      </c>
      <c r="O686" t="s">
        <v>118</v>
      </c>
      <c r="P686">
        <v>565</v>
      </c>
      <c r="S686" s="4">
        <v>45971</v>
      </c>
      <c r="U686">
        <v>24</v>
      </c>
      <c r="V686">
        <v>13560</v>
      </c>
      <c r="W686" t="s">
        <v>85</v>
      </c>
      <c r="X686" t="s">
        <v>583</v>
      </c>
      <c r="Y686">
        <v>0</v>
      </c>
      <c r="Z686">
        <v>12431</v>
      </c>
      <c r="AA686">
        <v>1129</v>
      </c>
      <c r="AB686">
        <v>0</v>
      </c>
      <c r="AC686">
        <v>0</v>
      </c>
      <c r="AD686">
        <v>0</v>
      </c>
      <c r="AG686">
        <v>0</v>
      </c>
      <c r="AP686" t="s">
        <v>584</v>
      </c>
      <c r="AQ686" t="s">
        <v>499</v>
      </c>
      <c r="AR686" t="s">
        <v>500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80</v>
      </c>
      <c r="BC686" t="s">
        <v>2216</v>
      </c>
      <c r="BD686">
        <v>0</v>
      </c>
      <c r="BF686" t="s">
        <v>499</v>
      </c>
      <c r="BI686" t="s">
        <v>2217</v>
      </c>
      <c r="BJ686" s="5" t="str">
        <f>VLOOKUP(A686,ReferenceTable[],4,FALSE)</f>
        <v>AD5202</v>
      </c>
      <c r="BK686">
        <f>VLOOKUP(A686,ReferenceTable[],5,FALSE)</f>
        <v>0</v>
      </c>
      <c r="BL686">
        <f>VLOOKUP(A686,ReferenceTable[],6,FALSE)</f>
        <v>0</v>
      </c>
      <c r="BM686">
        <f>VLOOKUP(A686,ReferenceTable[],7,FALSE)</f>
        <v>0</v>
      </c>
      <c r="BN686" s="4">
        <f>VLOOKUP(A686,ReferenceTable[],9,FALSE)</f>
        <v>45971</v>
      </c>
      <c r="BO686">
        <f>VLOOKUP(A686,ReferenceTable[],10,FALSE)</f>
        <v>100000</v>
      </c>
      <c r="BP686">
        <f>VLOOKUP(A686,ReferenceTable[],11,FALSE)</f>
        <v>100000</v>
      </c>
      <c r="BQ686">
        <f>VLOOKUP(A686,ReferenceTable[],12,FALSE)</f>
        <v>0</v>
      </c>
      <c r="BR686" t="str">
        <f>VLOOKUP(A686,ReferenceTable[],14,FALSE)</f>
        <v>PROJ:KRONOS   BUYER:CHOW SIAN</v>
      </c>
      <c r="BS686" s="4">
        <f>VLOOKUP(A686,ReferenceTable[],15,FALSE)</f>
        <v>45980</v>
      </c>
      <c r="BT686">
        <f>VLOOKUP(A686,ReferenceTable[],16,FALSE)</f>
        <v>7</v>
      </c>
      <c r="BU686" t="str">
        <f>VLOOKUP(A686,ReferenceTable[],17,FALSE)</f>
        <v>FT</v>
      </c>
      <c r="BV686" s="4">
        <f>VLOOKUP(A686,ReferenceTable[],18,FALSE)</f>
        <v>45953</v>
      </c>
      <c r="BW686" s="4">
        <f>VLOOKUP(A686,ReferenceTable[],19,FALSE)</f>
        <v>45961</v>
      </c>
      <c r="BX686">
        <f>VLOOKUP(A686,ReferenceTable[],20,FALSE)</f>
        <v>314082</v>
      </c>
    </row>
    <row r="687" spans="1:76">
      <c r="A687" t="s">
        <v>2214</v>
      </c>
      <c r="B687">
        <v>10000</v>
      </c>
      <c r="C687">
        <v>30000</v>
      </c>
      <c r="D687" s="4">
        <v>45975</v>
      </c>
      <c r="E687" t="s">
        <v>77</v>
      </c>
      <c r="F687">
        <v>0.46212962962963</v>
      </c>
      <c r="G687" t="s">
        <v>2215</v>
      </c>
      <c r="I687">
        <v>2</v>
      </c>
      <c r="J687" t="s">
        <v>984</v>
      </c>
      <c r="K687">
        <v>77</v>
      </c>
      <c r="L687" t="s">
        <v>232</v>
      </c>
      <c r="M687" t="s">
        <v>163</v>
      </c>
      <c r="N687" t="s">
        <v>390</v>
      </c>
      <c r="O687" t="s">
        <v>391</v>
      </c>
      <c r="P687">
        <v>17500</v>
      </c>
      <c r="S687" s="4">
        <v>45974</v>
      </c>
      <c r="U687">
        <v>6</v>
      </c>
      <c r="V687">
        <v>105000</v>
      </c>
      <c r="W687" t="s">
        <v>85</v>
      </c>
      <c r="X687" t="s">
        <v>583</v>
      </c>
      <c r="Y687">
        <v>0</v>
      </c>
      <c r="Z687">
        <v>100000</v>
      </c>
      <c r="AA687">
        <v>5000</v>
      </c>
      <c r="AB687">
        <v>0</v>
      </c>
      <c r="AC687">
        <v>0</v>
      </c>
      <c r="AD687">
        <v>0</v>
      </c>
      <c r="AG687">
        <v>0</v>
      </c>
      <c r="AP687" t="s">
        <v>584</v>
      </c>
      <c r="AQ687" t="s">
        <v>499</v>
      </c>
      <c r="AR687" t="s">
        <v>500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80</v>
      </c>
      <c r="BC687" t="s">
        <v>2216</v>
      </c>
      <c r="BD687">
        <v>0</v>
      </c>
      <c r="BF687" t="s">
        <v>499</v>
      </c>
      <c r="BI687" t="s">
        <v>2217</v>
      </c>
      <c r="BJ687" s="5" t="str">
        <f>VLOOKUP(A687,ReferenceTable[],4,FALSE)</f>
        <v>AD5202</v>
      </c>
      <c r="BK687">
        <f>VLOOKUP(A687,ReferenceTable[],5,FALSE)</f>
        <v>0</v>
      </c>
      <c r="BL687">
        <f>VLOOKUP(A687,ReferenceTable[],6,FALSE)</f>
        <v>0</v>
      </c>
      <c r="BM687">
        <f>VLOOKUP(A687,ReferenceTable[],7,FALSE)</f>
        <v>0</v>
      </c>
      <c r="BN687" s="4">
        <f>VLOOKUP(A687,ReferenceTable[],9,FALSE)</f>
        <v>45971</v>
      </c>
      <c r="BO687">
        <f>VLOOKUP(A687,ReferenceTable[],10,FALSE)</f>
        <v>100000</v>
      </c>
      <c r="BP687">
        <f>VLOOKUP(A687,ReferenceTable[],11,FALSE)</f>
        <v>100000</v>
      </c>
      <c r="BQ687">
        <f>VLOOKUP(A687,ReferenceTable[],12,FALSE)</f>
        <v>0</v>
      </c>
      <c r="BR687" t="str">
        <f>VLOOKUP(A687,ReferenceTable[],14,FALSE)</f>
        <v>PROJ:KRONOS   BUYER:CHOW SIAN</v>
      </c>
      <c r="BS687" s="4">
        <f>VLOOKUP(A687,ReferenceTable[],15,FALSE)</f>
        <v>45980</v>
      </c>
      <c r="BT687">
        <f>VLOOKUP(A687,ReferenceTable[],16,FALSE)</f>
        <v>7</v>
      </c>
      <c r="BU687" t="str">
        <f>VLOOKUP(A687,ReferenceTable[],17,FALSE)</f>
        <v>FT</v>
      </c>
      <c r="BV687" s="4">
        <f>VLOOKUP(A687,ReferenceTable[],18,FALSE)</f>
        <v>45953</v>
      </c>
      <c r="BW687" s="4">
        <f>VLOOKUP(A687,ReferenceTable[],19,FALSE)</f>
        <v>45961</v>
      </c>
      <c r="BX687">
        <f>VLOOKUP(A687,ReferenceTable[],20,FALSE)</f>
        <v>314082</v>
      </c>
    </row>
    <row r="688" spans="1:76">
      <c r="A688" t="s">
        <v>2214</v>
      </c>
      <c r="B688">
        <v>10000</v>
      </c>
      <c r="C688">
        <v>40000</v>
      </c>
      <c r="D688" s="4">
        <v>45975</v>
      </c>
      <c r="E688" t="s">
        <v>77</v>
      </c>
      <c r="F688">
        <v>0.46212962962963</v>
      </c>
      <c r="G688" t="s">
        <v>2215</v>
      </c>
      <c r="I688">
        <v>3</v>
      </c>
      <c r="J688" t="s">
        <v>984</v>
      </c>
      <c r="K688">
        <v>101</v>
      </c>
      <c r="L688" t="s">
        <v>392</v>
      </c>
      <c r="M688" t="s">
        <v>393</v>
      </c>
      <c r="N688" t="s">
        <v>556</v>
      </c>
      <c r="O688" t="s">
        <v>557</v>
      </c>
      <c r="P688">
        <v>33334</v>
      </c>
      <c r="S688" s="4">
        <v>45975</v>
      </c>
      <c r="U688">
        <v>3</v>
      </c>
      <c r="V688">
        <v>100002</v>
      </c>
      <c r="W688" t="s">
        <v>85</v>
      </c>
      <c r="X688" t="s">
        <v>583</v>
      </c>
      <c r="Y688">
        <v>0</v>
      </c>
      <c r="Z688">
        <v>100000</v>
      </c>
      <c r="AA688">
        <v>2</v>
      </c>
      <c r="AB688">
        <v>0</v>
      </c>
      <c r="AC688">
        <v>0</v>
      </c>
      <c r="AD688">
        <v>0</v>
      </c>
      <c r="AG688">
        <v>0</v>
      </c>
      <c r="AP688" t="s">
        <v>584</v>
      </c>
      <c r="AQ688" t="s">
        <v>499</v>
      </c>
      <c r="AR688" t="s">
        <v>500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80</v>
      </c>
      <c r="BC688" t="s">
        <v>2216</v>
      </c>
      <c r="BD688">
        <v>0</v>
      </c>
      <c r="BF688" t="s">
        <v>499</v>
      </c>
      <c r="BI688" t="s">
        <v>2217</v>
      </c>
      <c r="BJ688" s="5" t="str">
        <f>VLOOKUP(A688,ReferenceTable[],4,FALSE)</f>
        <v>AD5202</v>
      </c>
      <c r="BK688">
        <f>VLOOKUP(A688,ReferenceTable[],5,FALSE)</f>
        <v>0</v>
      </c>
      <c r="BL688">
        <f>VLOOKUP(A688,ReferenceTable[],6,FALSE)</f>
        <v>0</v>
      </c>
      <c r="BM688">
        <f>VLOOKUP(A688,ReferenceTable[],7,FALSE)</f>
        <v>0</v>
      </c>
      <c r="BN688" s="4">
        <f>VLOOKUP(A688,ReferenceTable[],9,FALSE)</f>
        <v>45971</v>
      </c>
      <c r="BO688">
        <f>VLOOKUP(A688,ReferenceTable[],10,FALSE)</f>
        <v>100000</v>
      </c>
      <c r="BP688">
        <f>VLOOKUP(A688,ReferenceTable[],11,FALSE)</f>
        <v>100000</v>
      </c>
      <c r="BQ688">
        <f>VLOOKUP(A688,ReferenceTable[],12,FALSE)</f>
        <v>0</v>
      </c>
      <c r="BR688" t="str">
        <f>VLOOKUP(A688,ReferenceTable[],14,FALSE)</f>
        <v>PROJ:KRONOS   BUYER:CHOW SIAN</v>
      </c>
      <c r="BS688" s="4">
        <f>VLOOKUP(A688,ReferenceTable[],15,FALSE)</f>
        <v>45980</v>
      </c>
      <c r="BT688">
        <f>VLOOKUP(A688,ReferenceTable[],16,FALSE)</f>
        <v>7</v>
      </c>
      <c r="BU688" t="str">
        <f>VLOOKUP(A688,ReferenceTable[],17,FALSE)</f>
        <v>FT</v>
      </c>
      <c r="BV688" s="4">
        <f>VLOOKUP(A688,ReferenceTable[],18,FALSE)</f>
        <v>45953</v>
      </c>
      <c r="BW688" s="4">
        <f>VLOOKUP(A688,ReferenceTable[],19,FALSE)</f>
        <v>45961</v>
      </c>
      <c r="BX688">
        <f>VLOOKUP(A688,ReferenceTable[],20,FALSE)</f>
        <v>314082</v>
      </c>
    </row>
    <row r="689" spans="1:76">
      <c r="A689" t="s">
        <v>2218</v>
      </c>
      <c r="B689">
        <v>10000</v>
      </c>
      <c r="C689">
        <v>10000</v>
      </c>
      <c r="D689" s="4">
        <v>45966</v>
      </c>
      <c r="E689" t="s">
        <v>77</v>
      </c>
      <c r="F689" t="s">
        <v>2219</v>
      </c>
      <c r="G689" t="s">
        <v>608</v>
      </c>
      <c r="I689">
        <v>1</v>
      </c>
      <c r="J689" t="s">
        <v>984</v>
      </c>
      <c r="K689">
        <v>78</v>
      </c>
      <c r="L689" t="s">
        <v>334</v>
      </c>
      <c r="M689" t="s">
        <v>82</v>
      </c>
      <c r="N689" t="s">
        <v>343</v>
      </c>
      <c r="O689" t="s">
        <v>344</v>
      </c>
      <c r="P689">
        <v>2500</v>
      </c>
      <c r="S689" s="4">
        <v>45965</v>
      </c>
      <c r="U689">
        <v>4</v>
      </c>
      <c r="V689">
        <v>10000</v>
      </c>
      <c r="W689" t="s">
        <v>85</v>
      </c>
      <c r="X689" t="s">
        <v>610</v>
      </c>
      <c r="Y689">
        <v>0</v>
      </c>
      <c r="Z689">
        <v>10000</v>
      </c>
      <c r="AA689">
        <v>0</v>
      </c>
      <c r="AB689">
        <v>0</v>
      </c>
      <c r="AC689">
        <v>0</v>
      </c>
      <c r="AD689">
        <v>0</v>
      </c>
      <c r="AG689">
        <v>0</v>
      </c>
      <c r="AP689" t="s">
        <v>611</v>
      </c>
      <c r="AQ689" t="s">
        <v>387</v>
      </c>
      <c r="AR689" t="s">
        <v>388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80</v>
      </c>
      <c r="BC689" t="s">
        <v>2220</v>
      </c>
      <c r="BD689">
        <v>0</v>
      </c>
      <c r="BF689" t="s">
        <v>387</v>
      </c>
      <c r="BI689" t="s">
        <v>2221</v>
      </c>
      <c r="BJ689" s="5" t="str">
        <f>VLOOKUP(A689,ReferenceTable[],4,FALSE)</f>
        <v>AD4211</v>
      </c>
      <c r="BK689">
        <f>VLOOKUP(A689,ReferenceTable[],5,FALSE)</f>
        <v>0</v>
      </c>
      <c r="BL689">
        <f>VLOOKUP(A689,ReferenceTable[],6,FALSE)</f>
        <v>0</v>
      </c>
      <c r="BM689">
        <f>VLOOKUP(A689,ReferenceTable[],7,FALSE)</f>
        <v>0</v>
      </c>
      <c r="BN689" s="4">
        <f>VLOOKUP(A689,ReferenceTable[],9,FALSE)</f>
        <v>45967</v>
      </c>
      <c r="BO689">
        <f>VLOOKUP(A689,ReferenceTable[],10,FALSE)</f>
        <v>10000</v>
      </c>
      <c r="BP689">
        <f>VLOOKUP(A689,ReferenceTable[],11,FALSE)</f>
        <v>10000</v>
      </c>
      <c r="BQ689">
        <f>VLOOKUP(A689,ReferenceTable[],12,FALSE)</f>
        <v>0</v>
      </c>
      <c r="BR689" t="str">
        <f>VLOOKUP(A689,ReferenceTable[],14,FALSE)</f>
        <v>BUYER:ELAINE</v>
      </c>
      <c r="BS689" s="4">
        <f>VLOOKUP(A689,ReferenceTable[],15,FALSE)</f>
        <v>45972</v>
      </c>
      <c r="BT689">
        <f>VLOOKUP(A689,ReferenceTable[],16,FALSE)</f>
        <v>2</v>
      </c>
      <c r="BU689" t="str">
        <f>VLOOKUP(A689,ReferenceTable[],17,FALSE)</f>
        <v>FT</v>
      </c>
      <c r="BV689" s="4">
        <f>VLOOKUP(A689,ReferenceTable[],18,FALSE)</f>
        <v>45953</v>
      </c>
      <c r="BW689" s="4">
        <f>VLOOKUP(A689,ReferenceTable[],19,FALSE)</f>
        <v>45965</v>
      </c>
      <c r="BX689">
        <f>VLOOKUP(A689,ReferenceTable[],20,FALSE)</f>
        <v>10000</v>
      </c>
    </row>
    <row r="690" spans="1:76">
      <c r="A690" t="s">
        <v>2222</v>
      </c>
      <c r="B690">
        <v>10000</v>
      </c>
      <c r="C690">
        <v>20000</v>
      </c>
      <c r="D690" s="4">
        <v>45975</v>
      </c>
      <c r="E690" t="s">
        <v>77</v>
      </c>
      <c r="F690" t="s">
        <v>2223</v>
      </c>
      <c r="G690" t="s">
        <v>700</v>
      </c>
      <c r="I690">
        <v>1</v>
      </c>
      <c r="J690" t="s">
        <v>984</v>
      </c>
      <c r="K690">
        <v>72</v>
      </c>
      <c r="L690" t="s">
        <v>272</v>
      </c>
      <c r="M690" t="s">
        <v>96</v>
      </c>
      <c r="N690" t="s">
        <v>140</v>
      </c>
      <c r="O690" t="s">
        <v>141</v>
      </c>
      <c r="P690">
        <v>1750</v>
      </c>
      <c r="S690" s="4">
        <v>45971</v>
      </c>
      <c r="U690">
        <v>4</v>
      </c>
      <c r="V690">
        <v>7000</v>
      </c>
      <c r="W690" t="s">
        <v>85</v>
      </c>
      <c r="X690" t="s">
        <v>702</v>
      </c>
      <c r="Y690">
        <v>0</v>
      </c>
      <c r="Z690">
        <v>5000</v>
      </c>
      <c r="AA690">
        <v>2000</v>
      </c>
      <c r="AB690">
        <v>0</v>
      </c>
      <c r="AC690">
        <v>0</v>
      </c>
      <c r="AD690">
        <v>0</v>
      </c>
      <c r="AG690">
        <v>0</v>
      </c>
      <c r="AP690" t="s">
        <v>703</v>
      </c>
      <c r="AQ690" t="s">
        <v>387</v>
      </c>
      <c r="AR690" t="s">
        <v>388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80</v>
      </c>
      <c r="BC690" t="s">
        <v>2224</v>
      </c>
      <c r="BD690">
        <v>0</v>
      </c>
      <c r="BF690" t="s">
        <v>387</v>
      </c>
      <c r="BI690" t="s">
        <v>2225</v>
      </c>
      <c r="BJ690" s="5" t="str">
        <f>VLOOKUP(A690,ReferenceTable[],4,FALSE)</f>
        <v>YN1603</v>
      </c>
      <c r="BK690">
        <f>VLOOKUP(A690,ReferenceTable[],5,FALSE)</f>
        <v>0</v>
      </c>
      <c r="BL690">
        <f>VLOOKUP(A690,ReferenceTable[],6,FALSE)</f>
        <v>0</v>
      </c>
      <c r="BM690">
        <f>VLOOKUP(A690,ReferenceTable[],7,FALSE)</f>
        <v>0</v>
      </c>
      <c r="BN690" s="4">
        <f>VLOOKUP(A690,ReferenceTable[],9,FALSE)</f>
        <v>45974</v>
      </c>
      <c r="BO690">
        <f>VLOOKUP(A690,ReferenceTable[],10,FALSE)</f>
        <v>5000</v>
      </c>
      <c r="BP690">
        <f>VLOOKUP(A690,ReferenceTable[],11,FALSE)</f>
        <v>5000</v>
      </c>
      <c r="BQ690">
        <f>VLOOKUP(A690,ReferenceTable[],12,FALSE)</f>
        <v>0</v>
      </c>
      <c r="BR690" t="str">
        <f>VLOOKUP(A690,ReferenceTable[],14,FALSE)</f>
        <v>BUYER:JACKIE</v>
      </c>
      <c r="BS690" s="4">
        <f>VLOOKUP(A690,ReferenceTable[],15,FALSE)</f>
        <v>45978</v>
      </c>
      <c r="BT690">
        <f>VLOOKUP(A690,ReferenceTable[],16,FALSE)</f>
        <v>3</v>
      </c>
      <c r="BU690" t="str">
        <f>VLOOKUP(A690,ReferenceTable[],17,FALSE)</f>
        <v>FT</v>
      </c>
      <c r="BV690" s="4">
        <f>VLOOKUP(A690,ReferenceTable[],18,FALSE)</f>
        <v>45953</v>
      </c>
      <c r="BW690" s="4">
        <f>VLOOKUP(A690,ReferenceTable[],19,FALSE)</f>
        <v>45971</v>
      </c>
      <c r="BX690">
        <f>VLOOKUP(A690,ReferenceTable[],20,FALSE)</f>
        <v>12000</v>
      </c>
    </row>
    <row r="691" spans="1:76">
      <c r="A691" t="s">
        <v>2222</v>
      </c>
      <c r="B691">
        <v>10000</v>
      </c>
      <c r="C691">
        <v>30000</v>
      </c>
      <c r="D691" s="4">
        <v>45975</v>
      </c>
      <c r="E691" t="s">
        <v>77</v>
      </c>
      <c r="F691" t="s">
        <v>2223</v>
      </c>
      <c r="G691" t="s">
        <v>700</v>
      </c>
      <c r="I691">
        <v>2</v>
      </c>
      <c r="J691" t="s">
        <v>984</v>
      </c>
      <c r="K691">
        <v>59</v>
      </c>
      <c r="L691" t="s">
        <v>714</v>
      </c>
      <c r="M691" t="s">
        <v>178</v>
      </c>
      <c r="N691" t="s">
        <v>715</v>
      </c>
      <c r="O691" t="s">
        <v>716</v>
      </c>
      <c r="P691">
        <v>5000</v>
      </c>
      <c r="S691" s="4">
        <v>45975</v>
      </c>
      <c r="U691">
        <v>1</v>
      </c>
      <c r="V691">
        <v>5000</v>
      </c>
      <c r="W691" t="s">
        <v>85</v>
      </c>
      <c r="X691" t="s">
        <v>702</v>
      </c>
      <c r="Y691">
        <v>0</v>
      </c>
      <c r="Z691">
        <v>5000</v>
      </c>
      <c r="AA691">
        <v>0</v>
      </c>
      <c r="AB691">
        <v>0</v>
      </c>
      <c r="AC691">
        <v>0</v>
      </c>
      <c r="AD691">
        <v>0</v>
      </c>
      <c r="AG691">
        <v>0</v>
      </c>
      <c r="AP691" t="s">
        <v>703</v>
      </c>
      <c r="AQ691" t="s">
        <v>387</v>
      </c>
      <c r="AR691" t="s">
        <v>388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80</v>
      </c>
      <c r="BC691" t="s">
        <v>2224</v>
      </c>
      <c r="BD691">
        <v>0</v>
      </c>
      <c r="BF691" t="s">
        <v>387</v>
      </c>
      <c r="BI691" t="s">
        <v>2225</v>
      </c>
      <c r="BJ691" s="5" t="str">
        <f>VLOOKUP(A691,ReferenceTable[],4,FALSE)</f>
        <v>YN1603</v>
      </c>
      <c r="BK691">
        <f>VLOOKUP(A691,ReferenceTable[],5,FALSE)</f>
        <v>0</v>
      </c>
      <c r="BL691">
        <f>VLOOKUP(A691,ReferenceTable[],6,FALSE)</f>
        <v>0</v>
      </c>
      <c r="BM691">
        <f>VLOOKUP(A691,ReferenceTable[],7,FALSE)</f>
        <v>0</v>
      </c>
      <c r="BN691" s="4">
        <f>VLOOKUP(A691,ReferenceTable[],9,FALSE)</f>
        <v>45974</v>
      </c>
      <c r="BO691">
        <f>VLOOKUP(A691,ReferenceTable[],10,FALSE)</f>
        <v>5000</v>
      </c>
      <c r="BP691">
        <f>VLOOKUP(A691,ReferenceTable[],11,FALSE)</f>
        <v>5000</v>
      </c>
      <c r="BQ691">
        <f>VLOOKUP(A691,ReferenceTable[],12,FALSE)</f>
        <v>0</v>
      </c>
      <c r="BR691" t="str">
        <f>VLOOKUP(A691,ReferenceTable[],14,FALSE)</f>
        <v>BUYER:JACKIE</v>
      </c>
      <c r="BS691" s="4">
        <f>VLOOKUP(A691,ReferenceTable[],15,FALSE)</f>
        <v>45978</v>
      </c>
      <c r="BT691">
        <f>VLOOKUP(A691,ReferenceTable[],16,FALSE)</f>
        <v>3</v>
      </c>
      <c r="BU691" t="str">
        <f>VLOOKUP(A691,ReferenceTable[],17,FALSE)</f>
        <v>FT</v>
      </c>
      <c r="BV691" s="4">
        <f>VLOOKUP(A691,ReferenceTable[],18,FALSE)</f>
        <v>45953</v>
      </c>
      <c r="BW691" s="4">
        <f>VLOOKUP(A691,ReferenceTable[],19,FALSE)</f>
        <v>45971</v>
      </c>
      <c r="BX691">
        <f>VLOOKUP(A691,ReferenceTable[],20,FALSE)</f>
        <v>12000</v>
      </c>
    </row>
    <row r="692" spans="1:76">
      <c r="A692" t="s">
        <v>2226</v>
      </c>
      <c r="B692">
        <v>10000</v>
      </c>
      <c r="C692">
        <v>10000</v>
      </c>
      <c r="D692" s="4">
        <v>45968</v>
      </c>
      <c r="E692" t="s">
        <v>77</v>
      </c>
      <c r="F692" t="s">
        <v>2227</v>
      </c>
      <c r="G692">
        <v>10784548066</v>
      </c>
      <c r="I692">
        <v>1</v>
      </c>
      <c r="J692" t="s">
        <v>984</v>
      </c>
      <c r="K692">
        <v>93</v>
      </c>
      <c r="L692" t="s">
        <v>116</v>
      </c>
      <c r="M692" t="s">
        <v>96</v>
      </c>
      <c r="N692" t="s">
        <v>495</v>
      </c>
      <c r="O692" t="s">
        <v>496</v>
      </c>
      <c r="P692">
        <v>120</v>
      </c>
      <c r="S692" s="4">
        <v>45964</v>
      </c>
      <c r="U692">
        <v>75</v>
      </c>
      <c r="V692">
        <v>9000</v>
      </c>
      <c r="W692" t="s">
        <v>85</v>
      </c>
      <c r="X692" t="s">
        <v>2228</v>
      </c>
      <c r="Y692">
        <v>0</v>
      </c>
      <c r="Z692">
        <v>5000</v>
      </c>
      <c r="AA692">
        <v>4000</v>
      </c>
      <c r="AB692">
        <v>0</v>
      </c>
      <c r="AC692">
        <v>0</v>
      </c>
      <c r="AD692">
        <v>0</v>
      </c>
      <c r="AG692">
        <v>0</v>
      </c>
      <c r="AP692" t="s">
        <v>2229</v>
      </c>
      <c r="AQ692" t="s">
        <v>387</v>
      </c>
      <c r="AR692" t="s">
        <v>388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80</v>
      </c>
      <c r="BC692" t="s">
        <v>2230</v>
      </c>
      <c r="BD692">
        <v>0</v>
      </c>
      <c r="BF692" t="s">
        <v>387</v>
      </c>
      <c r="BI692" t="s">
        <v>2231</v>
      </c>
      <c r="BJ692" s="5" t="str">
        <f>VLOOKUP(A692,ReferenceTable[],4,FALSE)</f>
        <v>CCLSV4201</v>
      </c>
      <c r="BK692">
        <f>VLOOKUP(A692,ReferenceTable[],5,FALSE)</f>
        <v>0</v>
      </c>
      <c r="BL692">
        <f>VLOOKUP(A692,ReferenceTable[],6,FALSE)</f>
        <v>0</v>
      </c>
      <c r="BM692">
        <f>VLOOKUP(A692,ReferenceTable[],7,FALSE)</f>
        <v>0</v>
      </c>
      <c r="BN692" s="4">
        <f>VLOOKUP(A692,ReferenceTable[],9,FALSE)</f>
        <v>45973</v>
      </c>
      <c r="BO692">
        <f>VLOOKUP(A692,ReferenceTable[],10,FALSE)</f>
        <v>5000</v>
      </c>
      <c r="BP692">
        <f>VLOOKUP(A692,ReferenceTable[],11,FALSE)</f>
        <v>5000</v>
      </c>
      <c r="BQ692">
        <f>VLOOKUP(A692,ReferenceTable[],12,FALSE)</f>
        <v>0</v>
      </c>
      <c r="BR692" t="str">
        <f>VLOOKUP(A692,ReferenceTable[],14,FALSE)</f>
        <v>BUYER:JACKIE</v>
      </c>
      <c r="BS692" s="4">
        <f>VLOOKUP(A692,ReferenceTable[],15,FALSE)</f>
        <v>45978</v>
      </c>
      <c r="BT692">
        <f>VLOOKUP(A692,ReferenceTable[],16,FALSE)</f>
        <v>5</v>
      </c>
      <c r="BU692" t="str">
        <f>VLOOKUP(A692,ReferenceTable[],17,FALSE)</f>
        <v>FT</v>
      </c>
      <c r="BV692" s="4">
        <f>VLOOKUP(A692,ReferenceTable[],18,FALSE)</f>
        <v>45953</v>
      </c>
      <c r="BW692" s="4">
        <f>VLOOKUP(A692,ReferenceTable[],19,FALSE)</f>
        <v>45964</v>
      </c>
      <c r="BX692">
        <f>VLOOKUP(A692,ReferenceTable[],20,FALSE)</f>
        <v>16000</v>
      </c>
    </row>
    <row r="693" spans="1:76">
      <c r="A693" t="s">
        <v>2226</v>
      </c>
      <c r="B693">
        <v>10000</v>
      </c>
      <c r="C693">
        <v>20000</v>
      </c>
      <c r="D693" s="4">
        <v>45968</v>
      </c>
      <c r="E693" t="s">
        <v>77</v>
      </c>
      <c r="F693" t="s">
        <v>2227</v>
      </c>
      <c r="G693">
        <v>10784548066</v>
      </c>
      <c r="I693">
        <v>2</v>
      </c>
      <c r="J693" t="s">
        <v>984</v>
      </c>
      <c r="K693">
        <v>77</v>
      </c>
      <c r="L693" t="s">
        <v>232</v>
      </c>
      <c r="M693" t="s">
        <v>163</v>
      </c>
      <c r="N693" t="s">
        <v>390</v>
      </c>
      <c r="O693" t="s">
        <v>391</v>
      </c>
      <c r="P693">
        <v>280</v>
      </c>
      <c r="S693" s="4">
        <v>45967</v>
      </c>
      <c r="U693">
        <v>25</v>
      </c>
      <c r="V693">
        <v>7000</v>
      </c>
      <c r="W693" t="s">
        <v>85</v>
      </c>
      <c r="X693" t="s">
        <v>2228</v>
      </c>
      <c r="Y693">
        <v>0</v>
      </c>
      <c r="Z693">
        <v>5000</v>
      </c>
      <c r="AA693">
        <v>2000</v>
      </c>
      <c r="AB693">
        <v>0</v>
      </c>
      <c r="AC693">
        <v>0</v>
      </c>
      <c r="AD693">
        <v>0</v>
      </c>
      <c r="AG693">
        <v>0</v>
      </c>
      <c r="AP693" t="s">
        <v>2229</v>
      </c>
      <c r="AQ693" t="s">
        <v>387</v>
      </c>
      <c r="AR693" t="s">
        <v>388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80</v>
      </c>
      <c r="BC693" t="s">
        <v>2230</v>
      </c>
      <c r="BD693">
        <v>0</v>
      </c>
      <c r="BF693" t="s">
        <v>387</v>
      </c>
      <c r="BI693" t="s">
        <v>2231</v>
      </c>
      <c r="BJ693" s="5" t="str">
        <f>VLOOKUP(A693,ReferenceTable[],4,FALSE)</f>
        <v>CCLSV4201</v>
      </c>
      <c r="BK693">
        <f>VLOOKUP(A693,ReferenceTable[],5,FALSE)</f>
        <v>0</v>
      </c>
      <c r="BL693">
        <f>VLOOKUP(A693,ReferenceTable[],6,FALSE)</f>
        <v>0</v>
      </c>
      <c r="BM693">
        <f>VLOOKUP(A693,ReferenceTable[],7,FALSE)</f>
        <v>0</v>
      </c>
      <c r="BN693" s="4">
        <f>VLOOKUP(A693,ReferenceTable[],9,FALSE)</f>
        <v>45973</v>
      </c>
      <c r="BO693">
        <f>VLOOKUP(A693,ReferenceTable[],10,FALSE)</f>
        <v>5000</v>
      </c>
      <c r="BP693">
        <f>VLOOKUP(A693,ReferenceTable[],11,FALSE)</f>
        <v>5000</v>
      </c>
      <c r="BQ693">
        <f>VLOOKUP(A693,ReferenceTable[],12,FALSE)</f>
        <v>0</v>
      </c>
      <c r="BR693" t="str">
        <f>VLOOKUP(A693,ReferenceTable[],14,FALSE)</f>
        <v>BUYER:JACKIE</v>
      </c>
      <c r="BS693" s="4">
        <f>VLOOKUP(A693,ReferenceTable[],15,FALSE)</f>
        <v>45978</v>
      </c>
      <c r="BT693">
        <f>VLOOKUP(A693,ReferenceTable[],16,FALSE)</f>
        <v>5</v>
      </c>
      <c r="BU693" t="str">
        <f>VLOOKUP(A693,ReferenceTable[],17,FALSE)</f>
        <v>FT</v>
      </c>
      <c r="BV693" s="4">
        <f>VLOOKUP(A693,ReferenceTable[],18,FALSE)</f>
        <v>45953</v>
      </c>
      <c r="BW693" s="4">
        <f>VLOOKUP(A693,ReferenceTable[],19,FALSE)</f>
        <v>45964</v>
      </c>
      <c r="BX693">
        <f>VLOOKUP(A693,ReferenceTable[],20,FALSE)</f>
        <v>16000</v>
      </c>
    </row>
    <row r="694" spans="1:76">
      <c r="A694" t="s">
        <v>2232</v>
      </c>
      <c r="B694">
        <v>10000</v>
      </c>
      <c r="C694">
        <v>10000</v>
      </c>
      <c r="D694" s="4">
        <v>45974</v>
      </c>
      <c r="E694" t="s">
        <v>77</v>
      </c>
      <c r="F694" t="s">
        <v>2233</v>
      </c>
      <c r="G694" t="s">
        <v>479</v>
      </c>
      <c r="I694">
        <v>1</v>
      </c>
      <c r="J694" t="s">
        <v>984</v>
      </c>
      <c r="K694">
        <v>93</v>
      </c>
      <c r="L694" t="s">
        <v>116</v>
      </c>
      <c r="M694" t="s">
        <v>96</v>
      </c>
      <c r="N694" t="s">
        <v>117</v>
      </c>
      <c r="O694" t="s">
        <v>118</v>
      </c>
      <c r="P694">
        <v>174</v>
      </c>
      <c r="S694" s="4">
        <v>45971</v>
      </c>
      <c r="U694">
        <v>75</v>
      </c>
      <c r="V694">
        <v>13050</v>
      </c>
      <c r="W694" t="s">
        <v>85</v>
      </c>
      <c r="X694" t="s">
        <v>695</v>
      </c>
      <c r="Y694">
        <v>0</v>
      </c>
      <c r="Z694">
        <v>10000</v>
      </c>
      <c r="AA694">
        <v>3050</v>
      </c>
      <c r="AB694">
        <v>0</v>
      </c>
      <c r="AC694">
        <v>0</v>
      </c>
      <c r="AD694">
        <v>0</v>
      </c>
      <c r="AG694">
        <v>0</v>
      </c>
      <c r="AP694" t="s">
        <v>696</v>
      </c>
      <c r="AQ694" t="s">
        <v>387</v>
      </c>
      <c r="AR694" t="s">
        <v>388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80</v>
      </c>
      <c r="BC694" t="s">
        <v>2234</v>
      </c>
      <c r="BD694">
        <v>0</v>
      </c>
      <c r="BF694" t="s">
        <v>387</v>
      </c>
      <c r="BI694" t="s">
        <v>2235</v>
      </c>
      <c r="BJ694" s="5" t="str">
        <f>VLOOKUP(A694,ReferenceTable[],4,FALSE)</f>
        <v>AD4211</v>
      </c>
      <c r="BK694">
        <f>VLOOKUP(A694,ReferenceTable[],5,FALSE)</f>
        <v>0</v>
      </c>
      <c r="BL694">
        <f>VLOOKUP(A694,ReferenceTable[],6,FALSE)</f>
        <v>0</v>
      </c>
      <c r="BM694">
        <f>VLOOKUP(A694,ReferenceTable[],7,FALSE)</f>
        <v>0</v>
      </c>
      <c r="BN694" s="4">
        <f>VLOOKUP(A694,ReferenceTable[],9,FALSE)</f>
        <v>45973</v>
      </c>
      <c r="BO694">
        <f>VLOOKUP(A694,ReferenceTable[],10,FALSE)</f>
        <v>10000</v>
      </c>
      <c r="BP694">
        <f>VLOOKUP(A694,ReferenceTable[],11,FALSE)</f>
        <v>10000</v>
      </c>
      <c r="BQ694">
        <f>VLOOKUP(A694,ReferenceTable[],12,FALSE)</f>
        <v>0</v>
      </c>
      <c r="BR694" t="str">
        <f>VLOOKUP(A694,ReferenceTable[],14,FALSE)</f>
        <v>BUYER:JACKIE</v>
      </c>
      <c r="BS694" s="4">
        <f>VLOOKUP(A694,ReferenceTable[],15,FALSE)</f>
        <v>45978</v>
      </c>
      <c r="BT694">
        <f>VLOOKUP(A694,ReferenceTable[],16,FALSE)</f>
        <v>5</v>
      </c>
      <c r="BU694" t="str">
        <f>VLOOKUP(A694,ReferenceTable[],17,FALSE)</f>
        <v>FT</v>
      </c>
      <c r="BV694" s="4">
        <f>VLOOKUP(A694,ReferenceTable[],18,FALSE)</f>
        <v>45953</v>
      </c>
      <c r="BW694" s="4">
        <f>VLOOKUP(A694,ReferenceTable[],19,FALSE)</f>
        <v>45971</v>
      </c>
      <c r="BX694">
        <f>VLOOKUP(A694,ReferenceTable[],20,FALSE)</f>
        <v>25050</v>
      </c>
    </row>
    <row r="695" spans="1:76">
      <c r="A695" t="s">
        <v>2232</v>
      </c>
      <c r="B695">
        <v>10000</v>
      </c>
      <c r="C695">
        <v>20000</v>
      </c>
      <c r="D695" s="4">
        <v>45974</v>
      </c>
      <c r="E695" t="s">
        <v>77</v>
      </c>
      <c r="F695" t="s">
        <v>2233</v>
      </c>
      <c r="G695" t="s">
        <v>479</v>
      </c>
      <c r="I695">
        <v>2</v>
      </c>
      <c r="J695" t="s">
        <v>984</v>
      </c>
      <c r="K695">
        <v>77</v>
      </c>
      <c r="L695" t="s">
        <v>232</v>
      </c>
      <c r="M695" t="s">
        <v>163</v>
      </c>
      <c r="N695" t="s">
        <v>390</v>
      </c>
      <c r="O695" t="s">
        <v>391</v>
      </c>
      <c r="P695">
        <v>480</v>
      </c>
      <c r="S695" s="4">
        <v>45973</v>
      </c>
      <c r="U695">
        <v>25</v>
      </c>
      <c r="V695">
        <v>12000</v>
      </c>
      <c r="W695" t="s">
        <v>85</v>
      </c>
      <c r="X695" t="s">
        <v>695</v>
      </c>
      <c r="Y695">
        <v>0</v>
      </c>
      <c r="Z695">
        <v>10000</v>
      </c>
      <c r="AA695">
        <v>2000</v>
      </c>
      <c r="AB695">
        <v>0</v>
      </c>
      <c r="AC695">
        <v>0</v>
      </c>
      <c r="AD695">
        <v>0</v>
      </c>
      <c r="AG695">
        <v>0</v>
      </c>
      <c r="AP695" t="s">
        <v>696</v>
      </c>
      <c r="AQ695" t="s">
        <v>387</v>
      </c>
      <c r="AR695" t="s">
        <v>388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80</v>
      </c>
      <c r="BC695" t="s">
        <v>2234</v>
      </c>
      <c r="BD695">
        <v>0</v>
      </c>
      <c r="BF695" t="s">
        <v>387</v>
      </c>
      <c r="BI695" t="s">
        <v>2235</v>
      </c>
      <c r="BJ695" s="5" t="str">
        <f>VLOOKUP(A695,ReferenceTable[],4,FALSE)</f>
        <v>AD4211</v>
      </c>
      <c r="BK695">
        <f>VLOOKUP(A695,ReferenceTable[],5,FALSE)</f>
        <v>0</v>
      </c>
      <c r="BL695">
        <f>VLOOKUP(A695,ReferenceTable[],6,FALSE)</f>
        <v>0</v>
      </c>
      <c r="BM695">
        <f>VLOOKUP(A695,ReferenceTable[],7,FALSE)</f>
        <v>0</v>
      </c>
      <c r="BN695" s="4">
        <f>VLOOKUP(A695,ReferenceTable[],9,FALSE)</f>
        <v>45973</v>
      </c>
      <c r="BO695">
        <f>VLOOKUP(A695,ReferenceTable[],10,FALSE)</f>
        <v>10000</v>
      </c>
      <c r="BP695">
        <f>VLOOKUP(A695,ReferenceTable[],11,FALSE)</f>
        <v>10000</v>
      </c>
      <c r="BQ695">
        <f>VLOOKUP(A695,ReferenceTable[],12,FALSE)</f>
        <v>0</v>
      </c>
      <c r="BR695" t="str">
        <f>VLOOKUP(A695,ReferenceTable[],14,FALSE)</f>
        <v>BUYER:JACKIE</v>
      </c>
      <c r="BS695" s="4">
        <f>VLOOKUP(A695,ReferenceTable[],15,FALSE)</f>
        <v>45978</v>
      </c>
      <c r="BT695">
        <f>VLOOKUP(A695,ReferenceTable[],16,FALSE)</f>
        <v>5</v>
      </c>
      <c r="BU695" t="str">
        <f>VLOOKUP(A695,ReferenceTable[],17,FALSE)</f>
        <v>FT</v>
      </c>
      <c r="BV695" s="4">
        <f>VLOOKUP(A695,ReferenceTable[],18,FALSE)</f>
        <v>45953</v>
      </c>
      <c r="BW695" s="4">
        <f>VLOOKUP(A695,ReferenceTable[],19,FALSE)</f>
        <v>45971</v>
      </c>
      <c r="BX695">
        <f>VLOOKUP(A695,ReferenceTable[],20,FALSE)</f>
        <v>25050</v>
      </c>
    </row>
    <row r="696" spans="1:76">
      <c r="A696" t="s">
        <v>2236</v>
      </c>
      <c r="B696">
        <v>10000</v>
      </c>
      <c r="C696">
        <v>10000</v>
      </c>
      <c r="D696" s="4">
        <v>45971</v>
      </c>
      <c r="E696" t="s">
        <v>77</v>
      </c>
      <c r="F696" t="s">
        <v>2237</v>
      </c>
      <c r="G696" t="s">
        <v>1751</v>
      </c>
      <c r="I696">
        <v>1</v>
      </c>
      <c r="J696" t="s">
        <v>984</v>
      </c>
      <c r="K696">
        <v>93</v>
      </c>
      <c r="L696" t="s">
        <v>116</v>
      </c>
      <c r="M696" t="s">
        <v>96</v>
      </c>
      <c r="N696" t="s">
        <v>495</v>
      </c>
      <c r="O696" t="s">
        <v>496</v>
      </c>
      <c r="P696">
        <v>3595</v>
      </c>
      <c r="S696" s="4">
        <v>45964</v>
      </c>
      <c r="U696">
        <v>32</v>
      </c>
      <c r="V696">
        <v>115040</v>
      </c>
      <c r="W696" t="s">
        <v>85</v>
      </c>
      <c r="X696" t="s">
        <v>2238</v>
      </c>
      <c r="Y696">
        <v>0</v>
      </c>
      <c r="Z696">
        <v>100000</v>
      </c>
      <c r="AA696">
        <v>15040</v>
      </c>
      <c r="AB696">
        <v>0</v>
      </c>
      <c r="AC696">
        <v>0</v>
      </c>
      <c r="AD696">
        <v>0</v>
      </c>
      <c r="AG696">
        <v>0</v>
      </c>
      <c r="AP696" t="s">
        <v>2239</v>
      </c>
      <c r="AQ696" t="s">
        <v>499</v>
      </c>
      <c r="AR696" t="s">
        <v>500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80</v>
      </c>
      <c r="BC696" t="s">
        <v>2240</v>
      </c>
      <c r="BD696">
        <v>0</v>
      </c>
      <c r="BF696" t="s">
        <v>499</v>
      </c>
      <c r="BI696" t="s">
        <v>2241</v>
      </c>
      <c r="BJ696" s="5" t="str">
        <f>VLOOKUP(A696,ReferenceTable[],4,FALSE)</f>
        <v>CCLSV4201</v>
      </c>
      <c r="BK696">
        <f>VLOOKUP(A696,ReferenceTable[],5,FALSE)</f>
        <v>0</v>
      </c>
      <c r="BL696">
        <f>VLOOKUP(A696,ReferenceTable[],6,FALSE)</f>
        <v>0</v>
      </c>
      <c r="BM696">
        <f>VLOOKUP(A696,ReferenceTable[],7,FALSE)</f>
        <v>0</v>
      </c>
      <c r="BN696" s="4">
        <f>VLOOKUP(A696,ReferenceTable[],9,FALSE)</f>
        <v>45978</v>
      </c>
      <c r="BO696">
        <f>VLOOKUP(A696,ReferenceTable[],10,FALSE)</f>
        <v>100000</v>
      </c>
      <c r="BP696">
        <f>VLOOKUP(A696,ReferenceTable[],11,FALSE)</f>
        <v>100000</v>
      </c>
      <c r="BQ696">
        <f>VLOOKUP(A696,ReferenceTable[],12,FALSE)</f>
        <v>0</v>
      </c>
      <c r="BR696" t="str">
        <f>VLOOKUP(A696,ReferenceTable[],14,FALSE)</f>
        <v>BUYER:CHOW SIAN. DRAWING REV C</v>
      </c>
      <c r="BS696" s="4">
        <f>VLOOKUP(A696,ReferenceTable[],15,FALSE)</f>
        <v>45980</v>
      </c>
      <c r="BT696">
        <f>VLOOKUP(A696,ReferenceTable[],16,FALSE)</f>
        <v>5</v>
      </c>
      <c r="BU696" t="str">
        <f>VLOOKUP(A696,ReferenceTable[],17,FALSE)</f>
        <v>FT</v>
      </c>
      <c r="BV696" s="4">
        <f>VLOOKUP(A696,ReferenceTable[],18,FALSE)</f>
        <v>45953</v>
      </c>
      <c r="BW696" s="4">
        <f>VLOOKUP(A696,ReferenceTable[],19,FALSE)</f>
        <v>45964</v>
      </c>
      <c r="BX696">
        <f>VLOOKUP(A696,ReferenceTable[],20,FALSE)</f>
        <v>335040</v>
      </c>
    </row>
    <row r="697" spans="1:76">
      <c r="A697" t="s">
        <v>2236</v>
      </c>
      <c r="B697">
        <v>10000</v>
      </c>
      <c r="C697">
        <v>20000</v>
      </c>
      <c r="D697" s="4">
        <v>45971</v>
      </c>
      <c r="E697" t="s">
        <v>77</v>
      </c>
      <c r="F697" t="s">
        <v>2237</v>
      </c>
      <c r="G697" t="s">
        <v>1751</v>
      </c>
      <c r="I697">
        <v>2</v>
      </c>
      <c r="J697" t="s">
        <v>984</v>
      </c>
      <c r="K697">
        <v>77</v>
      </c>
      <c r="L697" t="s">
        <v>232</v>
      </c>
      <c r="M697" t="s">
        <v>163</v>
      </c>
      <c r="N697" t="s">
        <v>390</v>
      </c>
      <c r="O697" t="s">
        <v>391</v>
      </c>
      <c r="P697">
        <v>1250</v>
      </c>
      <c r="S697" s="4">
        <v>45966</v>
      </c>
      <c r="U697">
        <v>88</v>
      </c>
      <c r="V697">
        <v>110000</v>
      </c>
      <c r="W697" t="s">
        <v>85</v>
      </c>
      <c r="X697" t="s">
        <v>2238</v>
      </c>
      <c r="Y697">
        <v>0</v>
      </c>
      <c r="Z697">
        <v>100000</v>
      </c>
      <c r="AA697">
        <v>10000</v>
      </c>
      <c r="AB697">
        <v>0</v>
      </c>
      <c r="AC697">
        <v>0</v>
      </c>
      <c r="AD697">
        <v>0</v>
      </c>
      <c r="AG697">
        <v>0</v>
      </c>
      <c r="AP697" t="s">
        <v>2239</v>
      </c>
      <c r="AQ697" t="s">
        <v>499</v>
      </c>
      <c r="AR697" t="s">
        <v>500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80</v>
      </c>
      <c r="BC697" t="s">
        <v>2240</v>
      </c>
      <c r="BD697">
        <v>0</v>
      </c>
      <c r="BF697" t="s">
        <v>499</v>
      </c>
      <c r="BI697" t="s">
        <v>2241</v>
      </c>
      <c r="BJ697" s="5" t="str">
        <f>VLOOKUP(A697,ReferenceTable[],4,FALSE)</f>
        <v>CCLSV4201</v>
      </c>
      <c r="BK697">
        <f>VLOOKUP(A697,ReferenceTable[],5,FALSE)</f>
        <v>0</v>
      </c>
      <c r="BL697">
        <f>VLOOKUP(A697,ReferenceTable[],6,FALSE)</f>
        <v>0</v>
      </c>
      <c r="BM697">
        <f>VLOOKUP(A697,ReferenceTable[],7,FALSE)</f>
        <v>0</v>
      </c>
      <c r="BN697" s="4">
        <f>VLOOKUP(A697,ReferenceTable[],9,FALSE)</f>
        <v>45978</v>
      </c>
      <c r="BO697">
        <f>VLOOKUP(A697,ReferenceTable[],10,FALSE)</f>
        <v>100000</v>
      </c>
      <c r="BP697">
        <f>VLOOKUP(A697,ReferenceTable[],11,FALSE)</f>
        <v>100000</v>
      </c>
      <c r="BQ697">
        <f>VLOOKUP(A697,ReferenceTable[],12,FALSE)</f>
        <v>0</v>
      </c>
      <c r="BR697" t="str">
        <f>VLOOKUP(A697,ReferenceTable[],14,FALSE)</f>
        <v>BUYER:CHOW SIAN. DRAWING REV C</v>
      </c>
      <c r="BS697" s="4">
        <f>VLOOKUP(A697,ReferenceTable[],15,FALSE)</f>
        <v>45980</v>
      </c>
      <c r="BT697">
        <f>VLOOKUP(A697,ReferenceTable[],16,FALSE)</f>
        <v>5</v>
      </c>
      <c r="BU697" t="str">
        <f>VLOOKUP(A697,ReferenceTable[],17,FALSE)</f>
        <v>FT</v>
      </c>
      <c r="BV697" s="4">
        <f>VLOOKUP(A697,ReferenceTable[],18,FALSE)</f>
        <v>45953</v>
      </c>
      <c r="BW697" s="4">
        <f>VLOOKUP(A697,ReferenceTable[],19,FALSE)</f>
        <v>45964</v>
      </c>
      <c r="BX697">
        <f>VLOOKUP(A697,ReferenceTable[],20,FALSE)</f>
        <v>335040</v>
      </c>
    </row>
    <row r="698" spans="1:76">
      <c r="A698" t="s">
        <v>2236</v>
      </c>
      <c r="B698">
        <v>10000</v>
      </c>
      <c r="C698">
        <v>30000</v>
      </c>
      <c r="D698" s="4">
        <v>45971</v>
      </c>
      <c r="E698" t="s">
        <v>77</v>
      </c>
      <c r="F698" t="s">
        <v>2237</v>
      </c>
      <c r="G698" t="s">
        <v>1751</v>
      </c>
      <c r="I698">
        <v>3</v>
      </c>
      <c r="J698" t="s">
        <v>984</v>
      </c>
      <c r="K698">
        <v>85</v>
      </c>
      <c r="L698" t="s">
        <v>392</v>
      </c>
      <c r="M698" t="s">
        <v>393</v>
      </c>
      <c r="N698" t="s">
        <v>502</v>
      </c>
      <c r="O698" t="s">
        <v>503</v>
      </c>
      <c r="P698">
        <v>10000</v>
      </c>
      <c r="S698" s="4">
        <v>45969</v>
      </c>
      <c r="U698">
        <v>11</v>
      </c>
      <c r="V698">
        <v>110000</v>
      </c>
      <c r="W698" t="s">
        <v>85</v>
      </c>
      <c r="X698" t="s">
        <v>2238</v>
      </c>
      <c r="Y698">
        <v>0</v>
      </c>
      <c r="Z698">
        <v>100000</v>
      </c>
      <c r="AA698">
        <v>10000</v>
      </c>
      <c r="AB698">
        <v>0</v>
      </c>
      <c r="AC698">
        <v>0</v>
      </c>
      <c r="AD698">
        <v>0</v>
      </c>
      <c r="AG698">
        <v>0</v>
      </c>
      <c r="AP698" t="s">
        <v>2239</v>
      </c>
      <c r="AQ698" t="s">
        <v>499</v>
      </c>
      <c r="AR698" t="s">
        <v>500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80</v>
      </c>
      <c r="BC698" t="s">
        <v>2240</v>
      </c>
      <c r="BD698">
        <v>0</v>
      </c>
      <c r="BF698" t="s">
        <v>499</v>
      </c>
      <c r="BI698" t="s">
        <v>2241</v>
      </c>
      <c r="BJ698" s="5" t="str">
        <f>VLOOKUP(A698,ReferenceTable[],4,FALSE)</f>
        <v>CCLSV4201</v>
      </c>
      <c r="BK698">
        <f>VLOOKUP(A698,ReferenceTable[],5,FALSE)</f>
        <v>0</v>
      </c>
      <c r="BL698">
        <f>VLOOKUP(A698,ReferenceTable[],6,FALSE)</f>
        <v>0</v>
      </c>
      <c r="BM698">
        <f>VLOOKUP(A698,ReferenceTable[],7,FALSE)</f>
        <v>0</v>
      </c>
      <c r="BN698" s="4">
        <f>VLOOKUP(A698,ReferenceTable[],9,FALSE)</f>
        <v>45978</v>
      </c>
      <c r="BO698">
        <f>VLOOKUP(A698,ReferenceTable[],10,FALSE)</f>
        <v>100000</v>
      </c>
      <c r="BP698">
        <f>VLOOKUP(A698,ReferenceTable[],11,FALSE)</f>
        <v>100000</v>
      </c>
      <c r="BQ698">
        <f>VLOOKUP(A698,ReferenceTable[],12,FALSE)</f>
        <v>0</v>
      </c>
      <c r="BR698" t="str">
        <f>VLOOKUP(A698,ReferenceTable[],14,FALSE)</f>
        <v>BUYER:CHOW SIAN. DRAWING REV C</v>
      </c>
      <c r="BS698" s="4">
        <f>VLOOKUP(A698,ReferenceTable[],15,FALSE)</f>
        <v>45980</v>
      </c>
      <c r="BT698">
        <f>VLOOKUP(A698,ReferenceTable[],16,FALSE)</f>
        <v>5</v>
      </c>
      <c r="BU698" t="str">
        <f>VLOOKUP(A698,ReferenceTable[],17,FALSE)</f>
        <v>FT</v>
      </c>
      <c r="BV698" s="4">
        <f>VLOOKUP(A698,ReferenceTable[],18,FALSE)</f>
        <v>45953</v>
      </c>
      <c r="BW698" s="4">
        <f>VLOOKUP(A698,ReferenceTable[],19,FALSE)</f>
        <v>45964</v>
      </c>
      <c r="BX698">
        <f>VLOOKUP(A698,ReferenceTable[],20,FALSE)</f>
        <v>335040</v>
      </c>
    </row>
    <row r="699" spans="1:76">
      <c r="A699" t="s">
        <v>2242</v>
      </c>
      <c r="B699">
        <v>10000</v>
      </c>
      <c r="C699">
        <v>10000</v>
      </c>
      <c r="D699" s="4">
        <v>45978</v>
      </c>
      <c r="E699" t="s">
        <v>77</v>
      </c>
      <c r="F699" t="s">
        <v>2243</v>
      </c>
      <c r="G699" t="s">
        <v>2244</v>
      </c>
      <c r="I699">
        <v>1</v>
      </c>
      <c r="J699" t="s">
        <v>984</v>
      </c>
      <c r="K699">
        <v>93</v>
      </c>
      <c r="L699" t="s">
        <v>116</v>
      </c>
      <c r="M699" t="s">
        <v>96</v>
      </c>
      <c r="N699" t="s">
        <v>117</v>
      </c>
      <c r="O699" t="s">
        <v>118</v>
      </c>
      <c r="P699">
        <v>1240</v>
      </c>
      <c r="S699" s="4">
        <v>45971</v>
      </c>
      <c r="U699">
        <v>24</v>
      </c>
      <c r="V699">
        <v>29760</v>
      </c>
      <c r="W699" t="s">
        <v>85</v>
      </c>
      <c r="X699" t="s">
        <v>2245</v>
      </c>
      <c r="Y699">
        <v>0</v>
      </c>
      <c r="Z699">
        <v>27283</v>
      </c>
      <c r="AA699">
        <v>2477</v>
      </c>
      <c r="AB699">
        <v>0</v>
      </c>
      <c r="AC699">
        <v>0</v>
      </c>
      <c r="AD699">
        <v>0</v>
      </c>
      <c r="AG699">
        <v>0</v>
      </c>
      <c r="AP699" t="s">
        <v>2246</v>
      </c>
      <c r="AQ699" t="s">
        <v>499</v>
      </c>
      <c r="AR699" t="s">
        <v>500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80</v>
      </c>
      <c r="BC699" t="s">
        <v>2247</v>
      </c>
      <c r="BD699">
        <v>0</v>
      </c>
      <c r="BF699" t="s">
        <v>499</v>
      </c>
      <c r="BI699" t="s">
        <v>2248</v>
      </c>
      <c r="BJ699" s="5" t="str">
        <f>VLOOKUP(A699,ReferenceTable[],4,FALSE)</f>
        <v>AD5202</v>
      </c>
      <c r="BK699">
        <f>VLOOKUP(A699,ReferenceTable[],5,FALSE)</f>
        <v>0</v>
      </c>
      <c r="BL699">
        <f>VLOOKUP(A699,ReferenceTable[],6,FALSE)</f>
        <v>0</v>
      </c>
      <c r="BM699">
        <f>VLOOKUP(A699,ReferenceTable[],7,FALSE)</f>
        <v>0</v>
      </c>
      <c r="BN699" s="4">
        <f>VLOOKUP(A699,ReferenceTable[],9,FALSE)</f>
        <v>45980</v>
      </c>
      <c r="BO699">
        <f>VLOOKUP(A699,ReferenceTable[],10,FALSE)</f>
        <v>100000</v>
      </c>
      <c r="BP699">
        <f>VLOOKUP(A699,ReferenceTable[],11,FALSE)</f>
        <v>100000</v>
      </c>
      <c r="BQ699">
        <f>VLOOKUP(A699,ReferenceTable[],12,FALSE)</f>
        <v>0</v>
      </c>
      <c r="BR699" t="str">
        <f>VLOOKUP(A699,ReferenceTable[],14,FALSE)</f>
        <v>PROJ:KRONOS   BUYER:CHOW SIAN</v>
      </c>
      <c r="BS699" s="4">
        <f>VLOOKUP(A699,ReferenceTable[],15,FALSE)</f>
        <v>45987</v>
      </c>
      <c r="BT699">
        <f>VLOOKUP(A699,ReferenceTable[],16,FALSE)</f>
        <v>7</v>
      </c>
      <c r="BU699" t="str">
        <f>VLOOKUP(A699,ReferenceTable[],17,FALSE)</f>
        <v>FT</v>
      </c>
      <c r="BV699" s="4">
        <f>VLOOKUP(A699,ReferenceTable[],18,FALSE)</f>
        <v>45953</v>
      </c>
      <c r="BW699" s="4">
        <f>VLOOKUP(A699,ReferenceTable[],19,FALSE)</f>
        <v>45971</v>
      </c>
      <c r="BX699">
        <f>VLOOKUP(A699,ReferenceTable[],20,FALSE)</f>
        <v>315084</v>
      </c>
    </row>
    <row r="700" spans="1:76">
      <c r="A700" t="s">
        <v>2242</v>
      </c>
      <c r="B700">
        <v>10000</v>
      </c>
      <c r="C700">
        <v>20000</v>
      </c>
      <c r="D700" s="4">
        <v>45978</v>
      </c>
      <c r="E700" t="s">
        <v>77</v>
      </c>
      <c r="F700" t="s">
        <v>2243</v>
      </c>
      <c r="G700" t="s">
        <v>2244</v>
      </c>
      <c r="I700">
        <v>1</v>
      </c>
      <c r="J700" t="s">
        <v>984</v>
      </c>
      <c r="K700">
        <v>93</v>
      </c>
      <c r="L700" t="s">
        <v>116</v>
      </c>
      <c r="M700" t="s">
        <v>96</v>
      </c>
      <c r="N700" t="s">
        <v>495</v>
      </c>
      <c r="O700" t="s">
        <v>496</v>
      </c>
      <c r="P700">
        <v>3305</v>
      </c>
      <c r="S700" s="4">
        <v>45971</v>
      </c>
      <c r="U700">
        <v>24</v>
      </c>
      <c r="V700">
        <v>79320</v>
      </c>
      <c r="W700" t="s">
        <v>85</v>
      </c>
      <c r="X700" t="s">
        <v>2245</v>
      </c>
      <c r="Y700">
        <v>0</v>
      </c>
      <c r="Z700">
        <v>72717</v>
      </c>
      <c r="AA700">
        <v>6603</v>
      </c>
      <c r="AB700">
        <v>0</v>
      </c>
      <c r="AC700">
        <v>0</v>
      </c>
      <c r="AD700">
        <v>0</v>
      </c>
      <c r="AG700">
        <v>0</v>
      </c>
      <c r="AP700" t="s">
        <v>2246</v>
      </c>
      <c r="AQ700" t="s">
        <v>499</v>
      </c>
      <c r="AR700" t="s">
        <v>500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80</v>
      </c>
      <c r="BC700" t="s">
        <v>2247</v>
      </c>
      <c r="BD700">
        <v>0</v>
      </c>
      <c r="BF700" t="s">
        <v>499</v>
      </c>
      <c r="BI700" t="s">
        <v>2248</v>
      </c>
      <c r="BJ700" s="5" t="str">
        <f>VLOOKUP(A700,ReferenceTable[],4,FALSE)</f>
        <v>AD5202</v>
      </c>
      <c r="BK700">
        <f>VLOOKUP(A700,ReferenceTable[],5,FALSE)</f>
        <v>0</v>
      </c>
      <c r="BL700">
        <f>VLOOKUP(A700,ReferenceTable[],6,FALSE)</f>
        <v>0</v>
      </c>
      <c r="BM700">
        <f>VLOOKUP(A700,ReferenceTable[],7,FALSE)</f>
        <v>0</v>
      </c>
      <c r="BN700" s="4">
        <f>VLOOKUP(A700,ReferenceTable[],9,FALSE)</f>
        <v>45980</v>
      </c>
      <c r="BO700">
        <f>VLOOKUP(A700,ReferenceTable[],10,FALSE)</f>
        <v>100000</v>
      </c>
      <c r="BP700">
        <f>VLOOKUP(A700,ReferenceTable[],11,FALSE)</f>
        <v>100000</v>
      </c>
      <c r="BQ700">
        <f>VLOOKUP(A700,ReferenceTable[],12,FALSE)</f>
        <v>0</v>
      </c>
      <c r="BR700" t="str">
        <f>VLOOKUP(A700,ReferenceTable[],14,FALSE)</f>
        <v>PROJ:KRONOS   BUYER:CHOW SIAN</v>
      </c>
      <c r="BS700" s="4">
        <f>VLOOKUP(A700,ReferenceTable[],15,FALSE)</f>
        <v>45987</v>
      </c>
      <c r="BT700">
        <f>VLOOKUP(A700,ReferenceTable[],16,FALSE)</f>
        <v>7</v>
      </c>
      <c r="BU700" t="str">
        <f>VLOOKUP(A700,ReferenceTable[],17,FALSE)</f>
        <v>FT</v>
      </c>
      <c r="BV700" s="4">
        <f>VLOOKUP(A700,ReferenceTable[],18,FALSE)</f>
        <v>45953</v>
      </c>
      <c r="BW700" s="4">
        <f>VLOOKUP(A700,ReferenceTable[],19,FALSE)</f>
        <v>45971</v>
      </c>
      <c r="BX700">
        <f>VLOOKUP(A700,ReferenceTable[],20,FALSE)</f>
        <v>315084</v>
      </c>
    </row>
    <row r="701" spans="1:76">
      <c r="A701" t="s">
        <v>2242</v>
      </c>
      <c r="B701">
        <v>10000</v>
      </c>
      <c r="C701">
        <v>30000</v>
      </c>
      <c r="D701" s="4">
        <v>45978</v>
      </c>
      <c r="E701" t="s">
        <v>77</v>
      </c>
      <c r="F701" t="s">
        <v>2243</v>
      </c>
      <c r="G701" t="s">
        <v>2244</v>
      </c>
      <c r="I701">
        <v>2</v>
      </c>
      <c r="J701" t="s">
        <v>984</v>
      </c>
      <c r="K701">
        <v>77</v>
      </c>
      <c r="L701" t="s">
        <v>232</v>
      </c>
      <c r="M701" t="s">
        <v>163</v>
      </c>
      <c r="N701" t="s">
        <v>390</v>
      </c>
      <c r="O701" t="s">
        <v>391</v>
      </c>
      <c r="P701">
        <v>17667</v>
      </c>
      <c r="S701" s="4">
        <v>45975</v>
      </c>
      <c r="U701">
        <v>6</v>
      </c>
      <c r="V701">
        <v>106002</v>
      </c>
      <c r="W701" t="s">
        <v>85</v>
      </c>
      <c r="X701" t="s">
        <v>2245</v>
      </c>
      <c r="Y701">
        <v>0</v>
      </c>
      <c r="Z701">
        <v>100000</v>
      </c>
      <c r="AA701">
        <v>6002</v>
      </c>
      <c r="AB701">
        <v>0</v>
      </c>
      <c r="AC701">
        <v>0</v>
      </c>
      <c r="AD701">
        <v>0</v>
      </c>
      <c r="AG701">
        <v>0</v>
      </c>
      <c r="AP701" t="s">
        <v>2246</v>
      </c>
      <c r="AQ701" t="s">
        <v>499</v>
      </c>
      <c r="AR701" t="s">
        <v>500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80</v>
      </c>
      <c r="BC701" t="s">
        <v>2247</v>
      </c>
      <c r="BD701">
        <v>0</v>
      </c>
      <c r="BF701" t="s">
        <v>499</v>
      </c>
      <c r="BI701" t="s">
        <v>2248</v>
      </c>
      <c r="BJ701" s="5" t="str">
        <f>VLOOKUP(A701,ReferenceTable[],4,FALSE)</f>
        <v>AD5202</v>
      </c>
      <c r="BK701">
        <f>VLOOKUP(A701,ReferenceTable[],5,FALSE)</f>
        <v>0</v>
      </c>
      <c r="BL701">
        <f>VLOOKUP(A701,ReferenceTable[],6,FALSE)</f>
        <v>0</v>
      </c>
      <c r="BM701">
        <f>VLOOKUP(A701,ReferenceTable[],7,FALSE)</f>
        <v>0</v>
      </c>
      <c r="BN701" s="4">
        <f>VLOOKUP(A701,ReferenceTable[],9,FALSE)</f>
        <v>45980</v>
      </c>
      <c r="BO701">
        <f>VLOOKUP(A701,ReferenceTable[],10,FALSE)</f>
        <v>100000</v>
      </c>
      <c r="BP701">
        <f>VLOOKUP(A701,ReferenceTable[],11,FALSE)</f>
        <v>100000</v>
      </c>
      <c r="BQ701">
        <f>VLOOKUP(A701,ReferenceTable[],12,FALSE)</f>
        <v>0</v>
      </c>
      <c r="BR701" t="str">
        <f>VLOOKUP(A701,ReferenceTable[],14,FALSE)</f>
        <v>PROJ:KRONOS   BUYER:CHOW SIAN</v>
      </c>
      <c r="BS701" s="4">
        <f>VLOOKUP(A701,ReferenceTable[],15,FALSE)</f>
        <v>45987</v>
      </c>
      <c r="BT701">
        <f>VLOOKUP(A701,ReferenceTable[],16,FALSE)</f>
        <v>7</v>
      </c>
      <c r="BU701" t="str">
        <f>VLOOKUP(A701,ReferenceTable[],17,FALSE)</f>
        <v>FT</v>
      </c>
      <c r="BV701" s="4">
        <f>VLOOKUP(A701,ReferenceTable[],18,FALSE)</f>
        <v>45953</v>
      </c>
      <c r="BW701" s="4">
        <f>VLOOKUP(A701,ReferenceTable[],19,FALSE)</f>
        <v>45971</v>
      </c>
      <c r="BX701">
        <f>VLOOKUP(A701,ReferenceTable[],20,FALSE)</f>
        <v>315084</v>
      </c>
    </row>
    <row r="702" spans="1:76">
      <c r="A702" t="s">
        <v>2242</v>
      </c>
      <c r="B702">
        <v>10000</v>
      </c>
      <c r="C702">
        <v>40000</v>
      </c>
      <c r="D702" s="4">
        <v>45978</v>
      </c>
      <c r="E702" t="s">
        <v>77</v>
      </c>
      <c r="F702" t="s">
        <v>2243</v>
      </c>
      <c r="G702" t="s">
        <v>2244</v>
      </c>
      <c r="I702">
        <v>3</v>
      </c>
      <c r="J702" t="s">
        <v>984</v>
      </c>
      <c r="K702">
        <v>101</v>
      </c>
      <c r="L702" t="s">
        <v>392</v>
      </c>
      <c r="M702" t="s">
        <v>393</v>
      </c>
      <c r="N702" t="s">
        <v>556</v>
      </c>
      <c r="O702" t="s">
        <v>557</v>
      </c>
      <c r="P702">
        <v>33334</v>
      </c>
      <c r="S702" s="4">
        <v>45978</v>
      </c>
      <c r="U702">
        <v>3</v>
      </c>
      <c r="V702">
        <v>100002</v>
      </c>
      <c r="W702" t="s">
        <v>85</v>
      </c>
      <c r="X702" t="s">
        <v>2245</v>
      </c>
      <c r="Y702">
        <v>0</v>
      </c>
      <c r="Z702">
        <v>100000</v>
      </c>
      <c r="AA702">
        <v>2</v>
      </c>
      <c r="AB702">
        <v>0</v>
      </c>
      <c r="AC702">
        <v>0</v>
      </c>
      <c r="AD702">
        <v>0</v>
      </c>
      <c r="AG702">
        <v>0</v>
      </c>
      <c r="AP702" t="s">
        <v>2246</v>
      </c>
      <c r="AQ702" t="s">
        <v>499</v>
      </c>
      <c r="AR702" t="s">
        <v>500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80</v>
      </c>
      <c r="BC702" t="s">
        <v>2247</v>
      </c>
      <c r="BD702">
        <v>0</v>
      </c>
      <c r="BF702" t="s">
        <v>499</v>
      </c>
      <c r="BI702" t="s">
        <v>2248</v>
      </c>
      <c r="BJ702" s="5" t="str">
        <f>VLOOKUP(A702,ReferenceTable[],4,FALSE)</f>
        <v>AD5202</v>
      </c>
      <c r="BK702">
        <f>VLOOKUP(A702,ReferenceTable[],5,FALSE)</f>
        <v>0</v>
      </c>
      <c r="BL702">
        <f>VLOOKUP(A702,ReferenceTable[],6,FALSE)</f>
        <v>0</v>
      </c>
      <c r="BM702">
        <f>VLOOKUP(A702,ReferenceTable[],7,FALSE)</f>
        <v>0</v>
      </c>
      <c r="BN702" s="4">
        <f>VLOOKUP(A702,ReferenceTable[],9,FALSE)</f>
        <v>45980</v>
      </c>
      <c r="BO702">
        <f>VLOOKUP(A702,ReferenceTable[],10,FALSE)</f>
        <v>100000</v>
      </c>
      <c r="BP702">
        <f>VLOOKUP(A702,ReferenceTable[],11,FALSE)</f>
        <v>100000</v>
      </c>
      <c r="BQ702">
        <f>VLOOKUP(A702,ReferenceTable[],12,FALSE)</f>
        <v>0</v>
      </c>
      <c r="BR702" t="str">
        <f>VLOOKUP(A702,ReferenceTable[],14,FALSE)</f>
        <v>PROJ:KRONOS   BUYER:CHOW SIAN</v>
      </c>
      <c r="BS702" s="4">
        <f>VLOOKUP(A702,ReferenceTable[],15,FALSE)</f>
        <v>45987</v>
      </c>
      <c r="BT702">
        <f>VLOOKUP(A702,ReferenceTable[],16,FALSE)</f>
        <v>7</v>
      </c>
      <c r="BU702" t="str">
        <f>VLOOKUP(A702,ReferenceTable[],17,FALSE)</f>
        <v>FT</v>
      </c>
      <c r="BV702" s="4">
        <f>VLOOKUP(A702,ReferenceTable[],18,FALSE)</f>
        <v>45953</v>
      </c>
      <c r="BW702" s="4">
        <f>VLOOKUP(A702,ReferenceTable[],19,FALSE)</f>
        <v>45971</v>
      </c>
      <c r="BX702">
        <f>VLOOKUP(A702,ReferenceTable[],20,FALSE)</f>
        <v>315084</v>
      </c>
    </row>
    <row r="703" spans="1:76">
      <c r="A703" t="s">
        <v>2249</v>
      </c>
      <c r="B703">
        <v>10000</v>
      </c>
      <c r="C703">
        <v>10000</v>
      </c>
      <c r="D703" s="4">
        <v>45982</v>
      </c>
      <c r="E703" t="s">
        <v>77</v>
      </c>
      <c r="F703" t="s">
        <v>2250</v>
      </c>
      <c r="G703" t="s">
        <v>2251</v>
      </c>
      <c r="I703">
        <v>1</v>
      </c>
      <c r="J703" t="s">
        <v>984</v>
      </c>
      <c r="K703">
        <v>79</v>
      </c>
      <c r="L703" t="s">
        <v>95</v>
      </c>
      <c r="M703" t="s">
        <v>96</v>
      </c>
      <c r="N703" t="s">
        <v>97</v>
      </c>
      <c r="O703" t="s">
        <v>98</v>
      </c>
      <c r="P703">
        <v>6229</v>
      </c>
      <c r="S703" s="4">
        <v>45966</v>
      </c>
      <c r="U703">
        <v>35</v>
      </c>
      <c r="V703">
        <v>218015</v>
      </c>
      <c r="W703" t="s">
        <v>85</v>
      </c>
      <c r="X703" t="s">
        <v>2252</v>
      </c>
      <c r="Y703">
        <v>0</v>
      </c>
      <c r="Z703">
        <v>200000</v>
      </c>
      <c r="AA703">
        <v>18015</v>
      </c>
      <c r="AB703">
        <v>0</v>
      </c>
      <c r="AC703">
        <v>0</v>
      </c>
      <c r="AD703">
        <v>0</v>
      </c>
      <c r="AG703">
        <v>0</v>
      </c>
      <c r="AP703" t="s">
        <v>2253</v>
      </c>
      <c r="AQ703" t="s">
        <v>499</v>
      </c>
      <c r="AR703" t="s">
        <v>500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80</v>
      </c>
      <c r="BC703" t="s">
        <v>2254</v>
      </c>
      <c r="BD703">
        <v>0</v>
      </c>
      <c r="BF703" t="s">
        <v>499</v>
      </c>
      <c r="BI703" t="s">
        <v>2255</v>
      </c>
      <c r="BJ703" s="5" t="str">
        <f>VLOOKUP(A703,ReferenceTable[],4,FALSE)</f>
        <v>AD5202</v>
      </c>
      <c r="BK703">
        <f>VLOOKUP(A703,ReferenceTable[],5,FALSE)</f>
        <v>0</v>
      </c>
      <c r="BL703">
        <f>VLOOKUP(A703,ReferenceTable[],6,FALSE)</f>
        <v>0</v>
      </c>
      <c r="BM703">
        <f>VLOOKUP(A703,ReferenceTable[],7,FALSE)</f>
        <v>0</v>
      </c>
      <c r="BN703" s="4">
        <f>VLOOKUP(A703,ReferenceTable[],9,FALSE)</f>
        <v>45980</v>
      </c>
      <c r="BO703">
        <f>VLOOKUP(A703,ReferenceTable[],10,FALSE)</f>
        <v>200000</v>
      </c>
      <c r="BP703">
        <f>VLOOKUP(A703,ReferenceTable[],11,FALSE)</f>
        <v>0</v>
      </c>
      <c r="BQ703">
        <f>VLOOKUP(A703,ReferenceTable[],12,FALSE)</f>
        <v>0</v>
      </c>
      <c r="BR703" t="str">
        <f>VLOOKUP(A703,ReferenceTable[],14,FALSE)</f>
        <v>PROJ:KRONOS     BUYER:CHOW SIAN</v>
      </c>
      <c r="BS703" s="4">
        <f>VLOOKUP(A703,ReferenceTable[],15,FALSE)</f>
        <v>45987</v>
      </c>
      <c r="BT703">
        <f>VLOOKUP(A703,ReferenceTable[],16,FALSE)</f>
        <v>7</v>
      </c>
      <c r="BU703" t="str">
        <f>VLOOKUP(A703,ReferenceTable[],17,FALSE)</f>
        <v>FT</v>
      </c>
      <c r="BV703" s="4">
        <f>VLOOKUP(A703,ReferenceTable[],18,FALSE)</f>
        <v>45953</v>
      </c>
      <c r="BW703" s="4">
        <f>VLOOKUP(A703,ReferenceTable[],19,FALSE)</f>
        <v>45966</v>
      </c>
      <c r="BX703">
        <f>VLOOKUP(A703,ReferenceTable[],20,FALSE)</f>
        <v>631015</v>
      </c>
    </row>
    <row r="704" spans="1:76">
      <c r="A704" t="s">
        <v>2249</v>
      </c>
      <c r="B704">
        <v>10000</v>
      </c>
      <c r="C704">
        <v>20000</v>
      </c>
      <c r="D704" s="4">
        <v>45982</v>
      </c>
      <c r="E704" t="s">
        <v>77</v>
      </c>
      <c r="F704" t="s">
        <v>2250</v>
      </c>
      <c r="G704" t="s">
        <v>2251</v>
      </c>
      <c r="I704">
        <v>2</v>
      </c>
      <c r="J704" t="s">
        <v>984</v>
      </c>
      <c r="K704">
        <v>77</v>
      </c>
      <c r="L704" t="s">
        <v>232</v>
      </c>
      <c r="M704" t="s">
        <v>163</v>
      </c>
      <c r="N704" t="s">
        <v>390</v>
      </c>
      <c r="O704" t="s">
        <v>391</v>
      </c>
      <c r="P704">
        <v>21300</v>
      </c>
      <c r="S704" s="4">
        <v>45980</v>
      </c>
      <c r="U704">
        <v>10</v>
      </c>
      <c r="V704">
        <v>213000</v>
      </c>
      <c r="W704" t="s">
        <v>85</v>
      </c>
      <c r="X704" t="s">
        <v>2252</v>
      </c>
      <c r="Y704">
        <v>0</v>
      </c>
      <c r="Z704">
        <v>200000</v>
      </c>
      <c r="AA704">
        <v>13000</v>
      </c>
      <c r="AB704">
        <v>0</v>
      </c>
      <c r="AC704">
        <v>0</v>
      </c>
      <c r="AD704">
        <v>0</v>
      </c>
      <c r="AG704">
        <v>0</v>
      </c>
      <c r="AP704" t="s">
        <v>2253</v>
      </c>
      <c r="AQ704" t="s">
        <v>499</v>
      </c>
      <c r="AR704" t="s">
        <v>500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80</v>
      </c>
      <c r="BC704" t="s">
        <v>2254</v>
      </c>
      <c r="BD704">
        <v>0</v>
      </c>
      <c r="BF704" t="s">
        <v>499</v>
      </c>
      <c r="BI704" t="s">
        <v>2255</v>
      </c>
      <c r="BJ704" s="5" t="str">
        <f>VLOOKUP(A704,ReferenceTable[],4,FALSE)</f>
        <v>AD5202</v>
      </c>
      <c r="BK704">
        <f>VLOOKUP(A704,ReferenceTable[],5,FALSE)</f>
        <v>0</v>
      </c>
      <c r="BL704">
        <f>VLOOKUP(A704,ReferenceTable[],6,FALSE)</f>
        <v>0</v>
      </c>
      <c r="BM704">
        <f>VLOOKUP(A704,ReferenceTable[],7,FALSE)</f>
        <v>0</v>
      </c>
      <c r="BN704" s="4">
        <f>VLOOKUP(A704,ReferenceTable[],9,FALSE)</f>
        <v>45980</v>
      </c>
      <c r="BO704">
        <f>VLOOKUP(A704,ReferenceTable[],10,FALSE)</f>
        <v>200000</v>
      </c>
      <c r="BP704">
        <f>VLOOKUP(A704,ReferenceTable[],11,FALSE)</f>
        <v>0</v>
      </c>
      <c r="BQ704">
        <f>VLOOKUP(A704,ReferenceTable[],12,FALSE)</f>
        <v>0</v>
      </c>
      <c r="BR704" t="str">
        <f>VLOOKUP(A704,ReferenceTable[],14,FALSE)</f>
        <v>PROJ:KRONOS     BUYER:CHOW SIAN</v>
      </c>
      <c r="BS704" s="4">
        <f>VLOOKUP(A704,ReferenceTable[],15,FALSE)</f>
        <v>45987</v>
      </c>
      <c r="BT704">
        <f>VLOOKUP(A704,ReferenceTable[],16,FALSE)</f>
        <v>7</v>
      </c>
      <c r="BU704" t="str">
        <f>VLOOKUP(A704,ReferenceTable[],17,FALSE)</f>
        <v>FT</v>
      </c>
      <c r="BV704" s="4">
        <f>VLOOKUP(A704,ReferenceTable[],18,FALSE)</f>
        <v>45953</v>
      </c>
      <c r="BW704" s="4">
        <f>VLOOKUP(A704,ReferenceTable[],19,FALSE)</f>
        <v>45966</v>
      </c>
      <c r="BX704">
        <f>VLOOKUP(A704,ReferenceTable[],20,FALSE)</f>
        <v>631015</v>
      </c>
    </row>
    <row r="705" spans="1:76">
      <c r="A705" t="s">
        <v>2249</v>
      </c>
      <c r="B705">
        <v>10000</v>
      </c>
      <c r="C705">
        <v>30000</v>
      </c>
      <c r="D705" s="4">
        <v>45982</v>
      </c>
      <c r="E705" t="s">
        <v>77</v>
      </c>
      <c r="F705" t="s">
        <v>2250</v>
      </c>
      <c r="G705" t="s">
        <v>2251</v>
      </c>
      <c r="I705">
        <v>3</v>
      </c>
      <c r="J705" t="s">
        <v>984</v>
      </c>
      <c r="K705">
        <v>101</v>
      </c>
      <c r="L705" t="s">
        <v>392</v>
      </c>
      <c r="M705" t="s">
        <v>393</v>
      </c>
      <c r="N705" t="s">
        <v>556</v>
      </c>
      <c r="O705" t="s">
        <v>557</v>
      </c>
      <c r="P705">
        <v>40000</v>
      </c>
      <c r="S705" s="4">
        <v>45982</v>
      </c>
      <c r="U705">
        <v>5</v>
      </c>
      <c r="V705">
        <v>200000</v>
      </c>
      <c r="W705" t="s">
        <v>85</v>
      </c>
      <c r="X705" t="s">
        <v>2252</v>
      </c>
      <c r="Y705">
        <v>0</v>
      </c>
      <c r="Z705">
        <v>200000</v>
      </c>
      <c r="AA705">
        <v>0</v>
      </c>
      <c r="AB705">
        <v>0</v>
      </c>
      <c r="AC705">
        <v>0</v>
      </c>
      <c r="AD705">
        <v>0</v>
      </c>
      <c r="AG705">
        <v>0</v>
      </c>
      <c r="AP705" t="s">
        <v>2253</v>
      </c>
      <c r="AQ705" t="s">
        <v>499</v>
      </c>
      <c r="AR705" t="s">
        <v>500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80</v>
      </c>
      <c r="BC705" t="s">
        <v>2254</v>
      </c>
      <c r="BD705">
        <v>0</v>
      </c>
      <c r="BF705" t="s">
        <v>499</v>
      </c>
      <c r="BI705" t="s">
        <v>2255</v>
      </c>
      <c r="BJ705" s="5" t="str">
        <f>VLOOKUP(A705,ReferenceTable[],4,FALSE)</f>
        <v>AD5202</v>
      </c>
      <c r="BK705">
        <f>VLOOKUP(A705,ReferenceTable[],5,FALSE)</f>
        <v>0</v>
      </c>
      <c r="BL705">
        <f>VLOOKUP(A705,ReferenceTable[],6,FALSE)</f>
        <v>0</v>
      </c>
      <c r="BM705">
        <f>VLOOKUP(A705,ReferenceTable[],7,FALSE)</f>
        <v>0</v>
      </c>
      <c r="BN705" s="4">
        <f>VLOOKUP(A705,ReferenceTable[],9,FALSE)</f>
        <v>45980</v>
      </c>
      <c r="BO705">
        <f>VLOOKUP(A705,ReferenceTable[],10,FALSE)</f>
        <v>200000</v>
      </c>
      <c r="BP705">
        <f>VLOOKUP(A705,ReferenceTable[],11,FALSE)</f>
        <v>0</v>
      </c>
      <c r="BQ705">
        <f>VLOOKUP(A705,ReferenceTable[],12,FALSE)</f>
        <v>0</v>
      </c>
      <c r="BR705" t="str">
        <f>VLOOKUP(A705,ReferenceTable[],14,FALSE)</f>
        <v>PROJ:KRONOS     BUYER:CHOW SIAN</v>
      </c>
      <c r="BS705" s="4">
        <f>VLOOKUP(A705,ReferenceTable[],15,FALSE)</f>
        <v>45987</v>
      </c>
      <c r="BT705">
        <f>VLOOKUP(A705,ReferenceTable[],16,FALSE)</f>
        <v>7</v>
      </c>
      <c r="BU705" t="str">
        <f>VLOOKUP(A705,ReferenceTable[],17,FALSE)</f>
        <v>FT</v>
      </c>
      <c r="BV705" s="4">
        <f>VLOOKUP(A705,ReferenceTable[],18,FALSE)</f>
        <v>45953</v>
      </c>
      <c r="BW705" s="4">
        <f>VLOOKUP(A705,ReferenceTable[],19,FALSE)</f>
        <v>45966</v>
      </c>
      <c r="BX705">
        <f>VLOOKUP(A705,ReferenceTable[],20,FALSE)</f>
        <v>631015</v>
      </c>
    </row>
    <row r="706" spans="1:76">
      <c r="A706" t="s">
        <v>2256</v>
      </c>
      <c r="B706">
        <v>10000</v>
      </c>
      <c r="C706">
        <v>10000</v>
      </c>
      <c r="D706" s="4">
        <v>45981</v>
      </c>
      <c r="E706" t="s">
        <v>77</v>
      </c>
      <c r="F706" t="s">
        <v>2257</v>
      </c>
      <c r="G706" t="s">
        <v>1744</v>
      </c>
      <c r="I706">
        <v>1</v>
      </c>
      <c r="J706" t="s">
        <v>984</v>
      </c>
      <c r="K706">
        <v>79</v>
      </c>
      <c r="L706" t="s">
        <v>95</v>
      </c>
      <c r="M706" t="s">
        <v>96</v>
      </c>
      <c r="N706" t="s">
        <v>97</v>
      </c>
      <c r="O706" t="s">
        <v>98</v>
      </c>
      <c r="P706">
        <v>6229</v>
      </c>
      <c r="S706" s="4">
        <v>45978</v>
      </c>
      <c r="U706">
        <v>35</v>
      </c>
      <c r="V706">
        <v>218015</v>
      </c>
      <c r="W706" t="s">
        <v>85</v>
      </c>
      <c r="X706" t="s">
        <v>2258</v>
      </c>
      <c r="Y706">
        <v>0</v>
      </c>
      <c r="Z706">
        <v>200000</v>
      </c>
      <c r="AA706">
        <v>18015</v>
      </c>
      <c r="AB706">
        <v>0</v>
      </c>
      <c r="AC706">
        <v>0</v>
      </c>
      <c r="AD706">
        <v>0</v>
      </c>
      <c r="AG706">
        <v>0</v>
      </c>
      <c r="AP706" t="s">
        <v>2259</v>
      </c>
      <c r="AQ706" t="s">
        <v>499</v>
      </c>
      <c r="AR706" t="s">
        <v>500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80</v>
      </c>
      <c r="BC706" t="s">
        <v>2260</v>
      </c>
      <c r="BD706">
        <v>0</v>
      </c>
      <c r="BF706" t="s">
        <v>499</v>
      </c>
      <c r="BI706" t="s">
        <v>2261</v>
      </c>
      <c r="BJ706" s="5" t="str">
        <f>VLOOKUP(A706,ReferenceTable[],4,FALSE)</f>
        <v>AD5202</v>
      </c>
      <c r="BK706">
        <f>VLOOKUP(A706,ReferenceTable[],5,FALSE)</f>
        <v>0</v>
      </c>
      <c r="BL706">
        <f>VLOOKUP(A706,ReferenceTable[],6,FALSE)</f>
        <v>0</v>
      </c>
      <c r="BM706">
        <f>VLOOKUP(A706,ReferenceTable[],7,FALSE)</f>
        <v>0</v>
      </c>
      <c r="BN706" s="4">
        <f>VLOOKUP(A706,ReferenceTable[],9,FALSE)</f>
        <v>45980</v>
      </c>
      <c r="BO706">
        <f>VLOOKUP(A706,ReferenceTable[],10,FALSE)</f>
        <v>200000</v>
      </c>
      <c r="BP706">
        <f>VLOOKUP(A706,ReferenceTable[],11,FALSE)</f>
        <v>200000</v>
      </c>
      <c r="BQ706">
        <f>VLOOKUP(A706,ReferenceTable[],12,FALSE)</f>
        <v>0</v>
      </c>
      <c r="BR706" t="str">
        <f>VLOOKUP(A706,ReferenceTable[],14,FALSE)</f>
        <v>PROJ:KRONOS    BUYER:CHOW SIAN</v>
      </c>
      <c r="BS706" s="4">
        <f>VLOOKUP(A706,ReferenceTable[],15,FALSE)</f>
        <v>45987</v>
      </c>
      <c r="BT706">
        <f>VLOOKUP(A706,ReferenceTable[],16,FALSE)</f>
        <v>7</v>
      </c>
      <c r="BU706" t="str">
        <f>VLOOKUP(A706,ReferenceTable[],17,FALSE)</f>
        <v>FT</v>
      </c>
      <c r="BV706" s="4">
        <f>VLOOKUP(A706,ReferenceTable[],18,FALSE)</f>
        <v>45953</v>
      </c>
      <c r="BW706" s="4">
        <f>VLOOKUP(A706,ReferenceTable[],19,FALSE)</f>
        <v>45978</v>
      </c>
      <c r="BX706">
        <f>VLOOKUP(A706,ReferenceTable[],20,FALSE)</f>
        <v>631015</v>
      </c>
    </row>
    <row r="707" spans="1:76">
      <c r="A707" t="s">
        <v>2256</v>
      </c>
      <c r="B707">
        <v>10000</v>
      </c>
      <c r="C707">
        <v>20000</v>
      </c>
      <c r="D707" s="4">
        <v>45982</v>
      </c>
      <c r="E707" t="s">
        <v>77</v>
      </c>
      <c r="F707" t="s">
        <v>2262</v>
      </c>
      <c r="G707" t="s">
        <v>1744</v>
      </c>
      <c r="I707">
        <v>2</v>
      </c>
      <c r="J707" t="s">
        <v>984</v>
      </c>
      <c r="K707">
        <v>77</v>
      </c>
      <c r="L707" t="s">
        <v>232</v>
      </c>
      <c r="M707" t="s">
        <v>163</v>
      </c>
      <c r="N707" t="s">
        <v>390</v>
      </c>
      <c r="O707" t="s">
        <v>391</v>
      </c>
      <c r="P707">
        <v>21300</v>
      </c>
      <c r="S707" s="4">
        <v>45980</v>
      </c>
      <c r="U707">
        <v>10</v>
      </c>
      <c r="V707">
        <v>213000</v>
      </c>
      <c r="W707" t="s">
        <v>85</v>
      </c>
      <c r="X707" t="s">
        <v>2258</v>
      </c>
      <c r="Y707">
        <v>0</v>
      </c>
      <c r="Z707">
        <v>200000</v>
      </c>
      <c r="AA707">
        <v>13000</v>
      </c>
      <c r="AB707">
        <v>0</v>
      </c>
      <c r="AC707">
        <v>0</v>
      </c>
      <c r="AD707">
        <v>0</v>
      </c>
      <c r="AG707">
        <v>0</v>
      </c>
      <c r="AP707" t="s">
        <v>2259</v>
      </c>
      <c r="AQ707" t="s">
        <v>499</v>
      </c>
      <c r="AR707" t="s">
        <v>500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80</v>
      </c>
      <c r="BC707" t="s">
        <v>2260</v>
      </c>
      <c r="BD707">
        <v>0</v>
      </c>
      <c r="BF707" t="s">
        <v>499</v>
      </c>
      <c r="BI707" t="s">
        <v>2261</v>
      </c>
      <c r="BJ707" s="5" t="str">
        <f>VLOOKUP(A707,ReferenceTable[],4,FALSE)</f>
        <v>AD5202</v>
      </c>
      <c r="BK707">
        <f>VLOOKUP(A707,ReferenceTable[],5,FALSE)</f>
        <v>0</v>
      </c>
      <c r="BL707">
        <f>VLOOKUP(A707,ReferenceTable[],6,FALSE)</f>
        <v>0</v>
      </c>
      <c r="BM707">
        <f>VLOOKUP(A707,ReferenceTable[],7,FALSE)</f>
        <v>0</v>
      </c>
      <c r="BN707" s="4">
        <f>VLOOKUP(A707,ReferenceTable[],9,FALSE)</f>
        <v>45980</v>
      </c>
      <c r="BO707">
        <f>VLOOKUP(A707,ReferenceTable[],10,FALSE)</f>
        <v>200000</v>
      </c>
      <c r="BP707">
        <f>VLOOKUP(A707,ReferenceTable[],11,FALSE)</f>
        <v>200000</v>
      </c>
      <c r="BQ707">
        <f>VLOOKUP(A707,ReferenceTable[],12,FALSE)</f>
        <v>0</v>
      </c>
      <c r="BR707" t="str">
        <f>VLOOKUP(A707,ReferenceTable[],14,FALSE)</f>
        <v>PROJ:KRONOS    BUYER:CHOW SIAN</v>
      </c>
      <c r="BS707" s="4">
        <f>VLOOKUP(A707,ReferenceTable[],15,FALSE)</f>
        <v>45987</v>
      </c>
      <c r="BT707">
        <f>VLOOKUP(A707,ReferenceTable[],16,FALSE)</f>
        <v>7</v>
      </c>
      <c r="BU707" t="str">
        <f>VLOOKUP(A707,ReferenceTable[],17,FALSE)</f>
        <v>FT</v>
      </c>
      <c r="BV707" s="4">
        <f>VLOOKUP(A707,ReferenceTable[],18,FALSE)</f>
        <v>45953</v>
      </c>
      <c r="BW707" s="4">
        <f>VLOOKUP(A707,ReferenceTable[],19,FALSE)</f>
        <v>45978</v>
      </c>
      <c r="BX707">
        <f>VLOOKUP(A707,ReferenceTable[],20,FALSE)</f>
        <v>631015</v>
      </c>
    </row>
    <row r="708" spans="1:76">
      <c r="A708" t="s">
        <v>2256</v>
      </c>
      <c r="B708">
        <v>10000</v>
      </c>
      <c r="C708">
        <v>30000</v>
      </c>
      <c r="D708" s="4">
        <v>45982</v>
      </c>
      <c r="E708" t="s">
        <v>77</v>
      </c>
      <c r="F708" t="s">
        <v>2262</v>
      </c>
      <c r="G708" t="s">
        <v>1744</v>
      </c>
      <c r="I708">
        <v>3</v>
      </c>
      <c r="J708" t="s">
        <v>984</v>
      </c>
      <c r="K708">
        <v>101</v>
      </c>
      <c r="L708" t="s">
        <v>392</v>
      </c>
      <c r="M708" t="s">
        <v>393</v>
      </c>
      <c r="N708" t="s">
        <v>556</v>
      </c>
      <c r="O708" t="s">
        <v>557</v>
      </c>
      <c r="P708">
        <v>40000</v>
      </c>
      <c r="S708" s="4">
        <v>45981</v>
      </c>
      <c r="U708">
        <v>5</v>
      </c>
      <c r="V708">
        <v>200000</v>
      </c>
      <c r="W708" t="s">
        <v>85</v>
      </c>
      <c r="X708" t="s">
        <v>2258</v>
      </c>
      <c r="Y708">
        <v>0</v>
      </c>
      <c r="Z708">
        <v>200000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2259</v>
      </c>
      <c r="AQ708" t="s">
        <v>499</v>
      </c>
      <c r="AR708" t="s">
        <v>500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80</v>
      </c>
      <c r="BC708" t="s">
        <v>2260</v>
      </c>
      <c r="BD708">
        <v>0</v>
      </c>
      <c r="BF708" t="s">
        <v>499</v>
      </c>
      <c r="BI708" t="s">
        <v>2261</v>
      </c>
      <c r="BJ708" s="5" t="str">
        <f>VLOOKUP(A708,ReferenceTable[],4,FALSE)</f>
        <v>AD5202</v>
      </c>
      <c r="BK708">
        <f>VLOOKUP(A708,ReferenceTable[],5,FALSE)</f>
        <v>0</v>
      </c>
      <c r="BL708">
        <f>VLOOKUP(A708,ReferenceTable[],6,FALSE)</f>
        <v>0</v>
      </c>
      <c r="BM708">
        <f>VLOOKUP(A708,ReferenceTable[],7,FALSE)</f>
        <v>0</v>
      </c>
      <c r="BN708" s="4">
        <f>VLOOKUP(A708,ReferenceTable[],9,FALSE)</f>
        <v>45980</v>
      </c>
      <c r="BO708">
        <f>VLOOKUP(A708,ReferenceTable[],10,FALSE)</f>
        <v>200000</v>
      </c>
      <c r="BP708">
        <f>VLOOKUP(A708,ReferenceTable[],11,FALSE)</f>
        <v>200000</v>
      </c>
      <c r="BQ708">
        <f>VLOOKUP(A708,ReferenceTable[],12,FALSE)</f>
        <v>0</v>
      </c>
      <c r="BR708" t="str">
        <f>VLOOKUP(A708,ReferenceTable[],14,FALSE)</f>
        <v>PROJ:KRONOS    BUYER:CHOW SIAN</v>
      </c>
      <c r="BS708" s="4">
        <f>VLOOKUP(A708,ReferenceTable[],15,FALSE)</f>
        <v>45987</v>
      </c>
      <c r="BT708">
        <f>VLOOKUP(A708,ReferenceTable[],16,FALSE)</f>
        <v>7</v>
      </c>
      <c r="BU708" t="str">
        <f>VLOOKUP(A708,ReferenceTable[],17,FALSE)</f>
        <v>FT</v>
      </c>
      <c r="BV708" s="4">
        <f>VLOOKUP(A708,ReferenceTable[],18,FALSE)</f>
        <v>45953</v>
      </c>
      <c r="BW708" s="4">
        <f>VLOOKUP(A708,ReferenceTable[],19,FALSE)</f>
        <v>45978</v>
      </c>
      <c r="BX708">
        <f>VLOOKUP(A708,ReferenceTable[],20,FALSE)</f>
        <v>631015</v>
      </c>
    </row>
    <row r="709" spans="1:76">
      <c r="A709" t="s">
        <v>2263</v>
      </c>
      <c r="B709">
        <v>10000</v>
      </c>
      <c r="C709">
        <v>10000</v>
      </c>
      <c r="D709" s="4">
        <v>45985</v>
      </c>
      <c r="E709" t="s">
        <v>77</v>
      </c>
      <c r="F709">
        <v>0.444189814814815</v>
      </c>
      <c r="G709">
        <v>10784548105</v>
      </c>
      <c r="I709">
        <v>1</v>
      </c>
      <c r="J709" t="s">
        <v>984</v>
      </c>
      <c r="K709">
        <v>93</v>
      </c>
      <c r="L709" t="s">
        <v>116</v>
      </c>
      <c r="M709" t="s">
        <v>96</v>
      </c>
      <c r="N709" t="s">
        <v>117</v>
      </c>
      <c r="O709" t="s">
        <v>118</v>
      </c>
      <c r="P709">
        <v>114</v>
      </c>
      <c r="S709" s="4">
        <v>45967</v>
      </c>
      <c r="U709">
        <v>308</v>
      </c>
      <c r="V709">
        <v>35112</v>
      </c>
      <c r="W709" t="s">
        <v>85</v>
      </c>
      <c r="X709" t="s">
        <v>2264</v>
      </c>
      <c r="Y709">
        <v>0</v>
      </c>
      <c r="Z709">
        <v>20000</v>
      </c>
      <c r="AA709">
        <v>15112</v>
      </c>
      <c r="AB709">
        <v>0</v>
      </c>
      <c r="AC709">
        <v>0</v>
      </c>
      <c r="AD709">
        <v>0</v>
      </c>
      <c r="AG709">
        <v>0</v>
      </c>
      <c r="AP709" t="s">
        <v>2265</v>
      </c>
      <c r="AQ709" t="s">
        <v>499</v>
      </c>
      <c r="AR709" t="s">
        <v>500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80</v>
      </c>
      <c r="BC709" t="s">
        <v>2266</v>
      </c>
      <c r="BD709">
        <v>0</v>
      </c>
      <c r="BF709" t="s">
        <v>499</v>
      </c>
      <c r="BI709" t="s">
        <v>2267</v>
      </c>
      <c r="BJ709" s="5" t="str">
        <f>VLOOKUP(A709,ReferenceTable[],4,FALSE)</f>
        <v>CCLSV4201</v>
      </c>
      <c r="BK709">
        <f>VLOOKUP(A709,ReferenceTable[],5,FALSE)</f>
        <v>0</v>
      </c>
      <c r="BL709">
        <f>VLOOKUP(A709,ReferenceTable[],6,FALSE)</f>
        <v>0</v>
      </c>
      <c r="BM709">
        <f>VLOOKUP(A709,ReferenceTable[],7,FALSE)</f>
        <v>0</v>
      </c>
      <c r="BN709" s="4">
        <f>VLOOKUP(A709,ReferenceTable[],9,FALSE)</f>
        <v>45987</v>
      </c>
      <c r="BO709">
        <f>VLOOKUP(A709,ReferenceTable[],10,FALSE)</f>
        <v>20000</v>
      </c>
      <c r="BP709">
        <f>VLOOKUP(A709,ReferenceTable[],11,FALSE)</f>
        <v>0</v>
      </c>
      <c r="BQ709">
        <f>VLOOKUP(A709,ReferenceTable[],12,FALSE)</f>
        <v>0</v>
      </c>
      <c r="BR709" t="str">
        <f>VLOOKUP(A709,ReferenceTable[],14,FALSE)</f>
        <v>BUYER:CHOW SIAN</v>
      </c>
      <c r="BS709" s="4">
        <f>VLOOKUP(A709,ReferenceTable[],15,FALSE)</f>
        <v>45994</v>
      </c>
      <c r="BT709">
        <f>VLOOKUP(A709,ReferenceTable[],16,FALSE)</f>
        <v>2</v>
      </c>
      <c r="BU709" t="str">
        <f>VLOOKUP(A709,ReferenceTable[],17,FALSE)</f>
        <v>FT</v>
      </c>
      <c r="BV709" s="4">
        <f>VLOOKUP(A709,ReferenceTable[],18,FALSE)</f>
        <v>45953</v>
      </c>
      <c r="BW709" s="4">
        <f>VLOOKUP(A709,ReferenceTable[],19,FALSE)</f>
        <v>0</v>
      </c>
      <c r="BX709">
        <f>VLOOKUP(A709,ReferenceTable[],20,FALSE)</f>
        <v>0</v>
      </c>
    </row>
    <row r="710" spans="1:76">
      <c r="A710" t="s">
        <v>2263</v>
      </c>
      <c r="B710">
        <v>10000</v>
      </c>
      <c r="C710">
        <v>20000</v>
      </c>
      <c r="D710" s="4">
        <v>45985</v>
      </c>
      <c r="E710" t="s">
        <v>77</v>
      </c>
      <c r="F710">
        <v>0.444189814814815</v>
      </c>
      <c r="G710">
        <v>10784548105</v>
      </c>
      <c r="I710">
        <v>2</v>
      </c>
      <c r="J710" t="s">
        <v>984</v>
      </c>
      <c r="K710">
        <v>77</v>
      </c>
      <c r="L710" t="s">
        <v>232</v>
      </c>
      <c r="M710" t="s">
        <v>163</v>
      </c>
      <c r="N710" t="s">
        <v>390</v>
      </c>
      <c r="O710" t="s">
        <v>391</v>
      </c>
      <c r="P710">
        <v>390</v>
      </c>
      <c r="S710" s="4">
        <v>45982</v>
      </c>
      <c r="U710">
        <v>77</v>
      </c>
      <c r="V710">
        <v>30030</v>
      </c>
      <c r="W710" t="s">
        <v>85</v>
      </c>
      <c r="X710" t="s">
        <v>2264</v>
      </c>
      <c r="Y710">
        <v>0</v>
      </c>
      <c r="Z710">
        <v>20000</v>
      </c>
      <c r="AA710">
        <v>10030</v>
      </c>
      <c r="AB710">
        <v>0</v>
      </c>
      <c r="AC710">
        <v>0</v>
      </c>
      <c r="AD710">
        <v>0</v>
      </c>
      <c r="AG710">
        <v>0</v>
      </c>
      <c r="AP710" t="s">
        <v>2265</v>
      </c>
      <c r="AQ710" t="s">
        <v>499</v>
      </c>
      <c r="AR710" t="s">
        <v>500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80</v>
      </c>
      <c r="BC710" t="s">
        <v>2266</v>
      </c>
      <c r="BD710">
        <v>0</v>
      </c>
      <c r="BF710" t="s">
        <v>499</v>
      </c>
      <c r="BI710" t="s">
        <v>2267</v>
      </c>
      <c r="BJ710" s="5" t="str">
        <f>VLOOKUP(A710,ReferenceTable[],4,FALSE)</f>
        <v>CCLSV4201</v>
      </c>
      <c r="BK710">
        <f>VLOOKUP(A710,ReferenceTable[],5,FALSE)</f>
        <v>0</v>
      </c>
      <c r="BL710">
        <f>VLOOKUP(A710,ReferenceTable[],6,FALSE)</f>
        <v>0</v>
      </c>
      <c r="BM710">
        <f>VLOOKUP(A710,ReferenceTable[],7,FALSE)</f>
        <v>0</v>
      </c>
      <c r="BN710" s="4">
        <f>VLOOKUP(A710,ReferenceTable[],9,FALSE)</f>
        <v>45987</v>
      </c>
      <c r="BO710">
        <f>VLOOKUP(A710,ReferenceTable[],10,FALSE)</f>
        <v>20000</v>
      </c>
      <c r="BP710">
        <f>VLOOKUP(A710,ReferenceTable[],11,FALSE)</f>
        <v>0</v>
      </c>
      <c r="BQ710">
        <f>VLOOKUP(A710,ReferenceTable[],12,FALSE)</f>
        <v>0</v>
      </c>
      <c r="BR710" t="str">
        <f>VLOOKUP(A710,ReferenceTable[],14,FALSE)</f>
        <v>BUYER:CHOW SIAN</v>
      </c>
      <c r="BS710" s="4">
        <f>VLOOKUP(A710,ReferenceTable[],15,FALSE)</f>
        <v>45994</v>
      </c>
      <c r="BT710">
        <f>VLOOKUP(A710,ReferenceTable[],16,FALSE)</f>
        <v>2</v>
      </c>
      <c r="BU710" t="str">
        <f>VLOOKUP(A710,ReferenceTable[],17,FALSE)</f>
        <v>FT</v>
      </c>
      <c r="BV710" s="4">
        <f>VLOOKUP(A710,ReferenceTable[],18,FALSE)</f>
        <v>45953</v>
      </c>
      <c r="BW710" s="4">
        <f>VLOOKUP(A710,ReferenceTable[],19,FALSE)</f>
        <v>0</v>
      </c>
      <c r="BX710">
        <f>VLOOKUP(A710,ReferenceTable[],20,FALSE)</f>
        <v>0</v>
      </c>
    </row>
    <row r="711" spans="1:76">
      <c r="A711" t="s">
        <v>2263</v>
      </c>
      <c r="B711">
        <v>10000</v>
      </c>
      <c r="C711">
        <v>30000</v>
      </c>
      <c r="D711" s="4">
        <v>45985</v>
      </c>
      <c r="E711" t="s">
        <v>77</v>
      </c>
      <c r="F711">
        <v>0.444189814814815</v>
      </c>
      <c r="G711">
        <v>10784548105</v>
      </c>
      <c r="I711">
        <v>3</v>
      </c>
      <c r="J711" t="s">
        <v>984</v>
      </c>
      <c r="K711">
        <v>85</v>
      </c>
      <c r="L711" t="s">
        <v>392</v>
      </c>
      <c r="M711" t="s">
        <v>393</v>
      </c>
      <c r="N711" t="s">
        <v>502</v>
      </c>
      <c r="O711" t="s">
        <v>503</v>
      </c>
      <c r="P711">
        <v>1819</v>
      </c>
      <c r="S711" s="4">
        <v>45983</v>
      </c>
      <c r="U711">
        <v>11</v>
      </c>
      <c r="V711">
        <v>20009</v>
      </c>
      <c r="W711" t="s">
        <v>85</v>
      </c>
      <c r="X711" t="s">
        <v>2264</v>
      </c>
      <c r="Y711">
        <v>0</v>
      </c>
      <c r="Z711">
        <v>20000</v>
      </c>
      <c r="AA711">
        <v>9</v>
      </c>
      <c r="AB711">
        <v>0</v>
      </c>
      <c r="AC711">
        <v>0</v>
      </c>
      <c r="AD711">
        <v>0</v>
      </c>
      <c r="AG711">
        <v>0</v>
      </c>
      <c r="AP711" t="s">
        <v>2265</v>
      </c>
      <c r="AQ711" t="s">
        <v>499</v>
      </c>
      <c r="AR711" t="s">
        <v>500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80</v>
      </c>
      <c r="BC711" t="s">
        <v>2266</v>
      </c>
      <c r="BD711">
        <v>0</v>
      </c>
      <c r="BF711" t="s">
        <v>499</v>
      </c>
      <c r="BI711" t="s">
        <v>2267</v>
      </c>
      <c r="BJ711" s="5" t="str">
        <f>VLOOKUP(A711,ReferenceTable[],4,FALSE)</f>
        <v>CCLSV4201</v>
      </c>
      <c r="BK711">
        <f>VLOOKUP(A711,ReferenceTable[],5,FALSE)</f>
        <v>0</v>
      </c>
      <c r="BL711">
        <f>VLOOKUP(A711,ReferenceTable[],6,FALSE)</f>
        <v>0</v>
      </c>
      <c r="BM711">
        <f>VLOOKUP(A711,ReferenceTable[],7,FALSE)</f>
        <v>0</v>
      </c>
      <c r="BN711" s="4">
        <f>VLOOKUP(A711,ReferenceTable[],9,FALSE)</f>
        <v>45987</v>
      </c>
      <c r="BO711">
        <f>VLOOKUP(A711,ReferenceTable[],10,FALSE)</f>
        <v>20000</v>
      </c>
      <c r="BP711">
        <f>VLOOKUP(A711,ReferenceTable[],11,FALSE)</f>
        <v>0</v>
      </c>
      <c r="BQ711">
        <f>VLOOKUP(A711,ReferenceTable[],12,FALSE)</f>
        <v>0</v>
      </c>
      <c r="BR711" t="str">
        <f>VLOOKUP(A711,ReferenceTable[],14,FALSE)</f>
        <v>BUYER:CHOW SIAN</v>
      </c>
      <c r="BS711" s="4">
        <f>VLOOKUP(A711,ReferenceTable[],15,FALSE)</f>
        <v>45994</v>
      </c>
      <c r="BT711">
        <f>VLOOKUP(A711,ReferenceTable[],16,FALSE)</f>
        <v>2</v>
      </c>
      <c r="BU711" t="str">
        <f>VLOOKUP(A711,ReferenceTable[],17,FALSE)</f>
        <v>FT</v>
      </c>
      <c r="BV711" s="4">
        <f>VLOOKUP(A711,ReferenceTable[],18,FALSE)</f>
        <v>45953</v>
      </c>
      <c r="BW711" s="4">
        <f>VLOOKUP(A711,ReferenceTable[],19,FALSE)</f>
        <v>0</v>
      </c>
      <c r="BX711">
        <f>VLOOKUP(A711,ReferenceTable[],20,FALSE)</f>
        <v>0</v>
      </c>
    </row>
    <row r="712" spans="1:76">
      <c r="A712" t="s">
        <v>2268</v>
      </c>
      <c r="B712">
        <v>10000</v>
      </c>
      <c r="C712">
        <v>10000</v>
      </c>
      <c r="D712" s="4">
        <v>45964</v>
      </c>
      <c r="E712" t="s">
        <v>77</v>
      </c>
      <c r="F712" t="s">
        <v>2269</v>
      </c>
      <c r="G712" t="s">
        <v>2270</v>
      </c>
      <c r="I712">
        <v>1</v>
      </c>
      <c r="J712" t="s">
        <v>984</v>
      </c>
      <c r="K712">
        <v>60</v>
      </c>
      <c r="L712" t="s">
        <v>278</v>
      </c>
      <c r="M712" t="s">
        <v>82</v>
      </c>
      <c r="N712" t="s">
        <v>279</v>
      </c>
      <c r="O712" t="s">
        <v>280</v>
      </c>
      <c r="P712">
        <v>10000</v>
      </c>
      <c r="S712" s="4">
        <v>45962</v>
      </c>
      <c r="U712">
        <v>1</v>
      </c>
      <c r="V712">
        <v>10000</v>
      </c>
      <c r="W712" t="s">
        <v>85</v>
      </c>
      <c r="X712" t="s">
        <v>2271</v>
      </c>
      <c r="Y712">
        <v>0</v>
      </c>
      <c r="Z712">
        <v>10000</v>
      </c>
      <c r="AA712">
        <v>0</v>
      </c>
      <c r="AB712">
        <v>0</v>
      </c>
      <c r="AC712">
        <v>0</v>
      </c>
      <c r="AD712">
        <v>0</v>
      </c>
      <c r="AG712">
        <v>0</v>
      </c>
      <c r="AP712" t="s">
        <v>2272</v>
      </c>
      <c r="AQ712" t="s">
        <v>527</v>
      </c>
      <c r="AR712" t="s">
        <v>528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80</v>
      </c>
      <c r="BC712" t="s">
        <v>2273</v>
      </c>
      <c r="BD712">
        <v>0</v>
      </c>
      <c r="BF712" t="s">
        <v>527</v>
      </c>
      <c r="BI712" t="s">
        <v>2274</v>
      </c>
      <c r="BJ712" s="5" t="str">
        <f>VLOOKUP(A712,ReferenceTable[],4,FALSE)</f>
        <v>3M9448</v>
      </c>
      <c r="BK712" t="str">
        <f>VLOOKUP(A712,ReferenceTable[],5,FALSE)</f>
        <v>YN1001</v>
      </c>
      <c r="BL712">
        <f>VLOOKUP(A712,ReferenceTable[],6,FALSE)</f>
        <v>0</v>
      </c>
      <c r="BM712">
        <f>VLOOKUP(A712,ReferenceTable[],7,FALSE)</f>
        <v>0</v>
      </c>
      <c r="BN712" s="4">
        <f>VLOOKUP(A712,ReferenceTable[],9,FALSE)</f>
        <v>45967</v>
      </c>
      <c r="BO712">
        <f>VLOOKUP(A712,ReferenceTable[],10,FALSE)</f>
        <v>10000</v>
      </c>
      <c r="BP712">
        <f>VLOOKUP(A712,ReferenceTable[],11,FALSE)</f>
        <v>10000</v>
      </c>
      <c r="BQ712">
        <f>VLOOKUP(A712,ReferenceTable[],12,FALSE)</f>
        <v>0</v>
      </c>
      <c r="BR712">
        <f>VLOOKUP(A712,ReferenceTable[],14,FALSE)</f>
        <v>0</v>
      </c>
      <c r="BS712" s="4">
        <f>VLOOKUP(A712,ReferenceTable[],15,FALSE)</f>
        <v>45971</v>
      </c>
      <c r="BT712">
        <f>VLOOKUP(A712,ReferenceTable[],16,FALSE)</f>
        <v>1</v>
      </c>
      <c r="BU712" t="str">
        <f>VLOOKUP(A712,ReferenceTable[],17,FALSE)</f>
        <v>JC</v>
      </c>
      <c r="BV712" s="4">
        <f>VLOOKUP(A712,ReferenceTable[],18,FALSE)</f>
        <v>45953</v>
      </c>
      <c r="BW712" s="4">
        <f>VLOOKUP(A712,ReferenceTable[],19,FALSE)</f>
        <v>45962</v>
      </c>
      <c r="BX712">
        <f>VLOOKUP(A712,ReferenceTable[],20,FALSE)</f>
        <v>10000</v>
      </c>
    </row>
    <row r="713" spans="1:76">
      <c r="A713" t="s">
        <v>2275</v>
      </c>
      <c r="B713">
        <v>10000</v>
      </c>
      <c r="C713">
        <v>10000</v>
      </c>
      <c r="D713" s="4">
        <v>45966</v>
      </c>
      <c r="E713" t="s">
        <v>77</v>
      </c>
      <c r="F713" t="s">
        <v>2276</v>
      </c>
      <c r="G713" t="s">
        <v>712</v>
      </c>
      <c r="I713">
        <v>1</v>
      </c>
      <c r="J713" t="s">
        <v>984</v>
      </c>
      <c r="K713">
        <v>59</v>
      </c>
      <c r="L713" t="s">
        <v>714</v>
      </c>
      <c r="M713" t="s">
        <v>178</v>
      </c>
      <c r="N713" t="s">
        <v>715</v>
      </c>
      <c r="O713" t="s">
        <v>716</v>
      </c>
      <c r="P713">
        <v>860</v>
      </c>
      <c r="S713" s="4">
        <v>45966</v>
      </c>
      <c r="U713">
        <v>1</v>
      </c>
      <c r="V713">
        <v>860</v>
      </c>
      <c r="W713" t="s">
        <v>85</v>
      </c>
      <c r="X713">
        <v>150034910001</v>
      </c>
      <c r="Y713">
        <v>0</v>
      </c>
      <c r="Z713">
        <v>860</v>
      </c>
      <c r="AA713">
        <v>0</v>
      </c>
      <c r="AB713">
        <v>0</v>
      </c>
      <c r="AC713">
        <v>0</v>
      </c>
      <c r="AD713">
        <v>0</v>
      </c>
      <c r="AG713">
        <v>0</v>
      </c>
      <c r="AP713">
        <v>15003491</v>
      </c>
      <c r="AQ713" t="s">
        <v>717</v>
      </c>
      <c r="AR713" t="s">
        <v>718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80</v>
      </c>
      <c r="BC713" t="s">
        <v>2277</v>
      </c>
      <c r="BD713">
        <v>0</v>
      </c>
      <c r="BF713" t="s">
        <v>717</v>
      </c>
      <c r="BI713" t="s">
        <v>2278</v>
      </c>
      <c r="BJ713" s="5" t="str">
        <f>VLOOKUP(A713,ReferenceTable[],4,FALSE)</f>
        <v>RFT4104</v>
      </c>
      <c r="BK713">
        <f>VLOOKUP(A713,ReferenceTable[],5,FALSE)</f>
        <v>0</v>
      </c>
      <c r="BL713">
        <f>VLOOKUP(A713,ReferenceTable[],6,FALSE)</f>
        <v>0</v>
      </c>
      <c r="BM713">
        <f>VLOOKUP(A713,ReferenceTable[],7,FALSE)</f>
        <v>0</v>
      </c>
      <c r="BN713" s="4">
        <f>VLOOKUP(A713,ReferenceTable[],9,FALSE)</f>
        <v>45967</v>
      </c>
      <c r="BO713">
        <f>VLOOKUP(A713,ReferenceTable[],10,FALSE)</f>
        <v>860</v>
      </c>
      <c r="BP713">
        <f>VLOOKUP(A713,ReferenceTable[],11,FALSE)</f>
        <v>860</v>
      </c>
      <c r="BQ713">
        <f>VLOOKUP(A713,ReferenceTable[],12,FALSE)</f>
        <v>0</v>
      </c>
      <c r="BR713">
        <f>VLOOKUP(A713,ReferenceTable[],14,FALSE)</f>
        <v>0</v>
      </c>
      <c r="BS713" s="4">
        <f>VLOOKUP(A713,ReferenceTable[],15,FALSE)</f>
        <v>45973</v>
      </c>
      <c r="BT713">
        <f>VLOOKUP(A713,ReferenceTable[],16,FALSE)</f>
        <v>4</v>
      </c>
      <c r="BU713" t="str">
        <f>VLOOKUP(A713,ReferenceTable[],17,FALSE)</f>
        <v>JT</v>
      </c>
      <c r="BV713" s="4">
        <f>VLOOKUP(A713,ReferenceTable[],18,FALSE)</f>
        <v>45953</v>
      </c>
      <c r="BW713" s="4">
        <f>VLOOKUP(A713,ReferenceTable[],19,FALSE)</f>
        <v>45966</v>
      </c>
      <c r="BX713">
        <f>VLOOKUP(A713,ReferenceTable[],20,FALSE)</f>
        <v>860</v>
      </c>
    </row>
    <row r="714" spans="1:76">
      <c r="A714" t="s">
        <v>2275</v>
      </c>
      <c r="B714">
        <v>20000</v>
      </c>
      <c r="C714">
        <v>10000</v>
      </c>
      <c r="D714" s="4">
        <v>45966</v>
      </c>
      <c r="E714" t="s">
        <v>77</v>
      </c>
      <c r="F714" t="s">
        <v>2276</v>
      </c>
      <c r="G714" t="s">
        <v>712</v>
      </c>
      <c r="I714">
        <v>1</v>
      </c>
      <c r="J714" t="s">
        <v>984</v>
      </c>
      <c r="K714">
        <v>59</v>
      </c>
      <c r="L714" t="s">
        <v>714</v>
      </c>
      <c r="M714" t="s">
        <v>178</v>
      </c>
      <c r="N714" t="s">
        <v>715</v>
      </c>
      <c r="O714" t="s">
        <v>716</v>
      </c>
      <c r="P714">
        <v>860</v>
      </c>
      <c r="S714" s="4">
        <v>45966</v>
      </c>
      <c r="U714">
        <v>1</v>
      </c>
      <c r="V714">
        <v>860</v>
      </c>
      <c r="W714" t="s">
        <v>85</v>
      </c>
      <c r="X714">
        <v>150034910001</v>
      </c>
      <c r="Y714">
        <v>0</v>
      </c>
      <c r="Z714">
        <v>860</v>
      </c>
      <c r="AA714">
        <v>0</v>
      </c>
      <c r="AB714">
        <v>0</v>
      </c>
      <c r="AC714">
        <v>0</v>
      </c>
      <c r="AD714">
        <v>0</v>
      </c>
      <c r="AG714">
        <v>0</v>
      </c>
      <c r="AP714">
        <v>15003491</v>
      </c>
      <c r="AQ714" t="s">
        <v>717</v>
      </c>
      <c r="AR714" t="s">
        <v>718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80</v>
      </c>
      <c r="BC714" t="s">
        <v>2277</v>
      </c>
      <c r="BD714">
        <v>0</v>
      </c>
      <c r="BF714" t="s">
        <v>717</v>
      </c>
      <c r="BI714" t="s">
        <v>2278</v>
      </c>
      <c r="BJ714" s="5" t="str">
        <f>VLOOKUP(A714,ReferenceTable[],4,FALSE)</f>
        <v>RFT4104</v>
      </c>
      <c r="BK714">
        <f>VLOOKUP(A714,ReferenceTable[],5,FALSE)</f>
        <v>0</v>
      </c>
      <c r="BL714">
        <f>VLOOKUP(A714,ReferenceTable[],6,FALSE)</f>
        <v>0</v>
      </c>
      <c r="BM714">
        <f>VLOOKUP(A714,ReferenceTable[],7,FALSE)</f>
        <v>0</v>
      </c>
      <c r="BN714" s="4">
        <f>VLOOKUP(A714,ReferenceTable[],9,FALSE)</f>
        <v>45967</v>
      </c>
      <c r="BO714">
        <f>VLOOKUP(A714,ReferenceTable[],10,FALSE)</f>
        <v>860</v>
      </c>
      <c r="BP714">
        <f>VLOOKUP(A714,ReferenceTable[],11,FALSE)</f>
        <v>860</v>
      </c>
      <c r="BQ714">
        <f>VLOOKUP(A714,ReferenceTable[],12,FALSE)</f>
        <v>0</v>
      </c>
      <c r="BR714">
        <f>VLOOKUP(A714,ReferenceTable[],14,FALSE)</f>
        <v>0</v>
      </c>
      <c r="BS714" s="4">
        <f>VLOOKUP(A714,ReferenceTable[],15,FALSE)</f>
        <v>45973</v>
      </c>
      <c r="BT714">
        <f>VLOOKUP(A714,ReferenceTable[],16,FALSE)</f>
        <v>4</v>
      </c>
      <c r="BU714" t="str">
        <f>VLOOKUP(A714,ReferenceTable[],17,FALSE)</f>
        <v>JT</v>
      </c>
      <c r="BV714" s="4">
        <f>VLOOKUP(A714,ReferenceTable[],18,FALSE)</f>
        <v>45953</v>
      </c>
      <c r="BW714" s="4">
        <f>VLOOKUP(A714,ReferenceTable[],19,FALSE)</f>
        <v>45966</v>
      </c>
      <c r="BX714">
        <f>VLOOKUP(A714,ReferenceTable[],20,FALSE)</f>
        <v>860</v>
      </c>
    </row>
    <row r="715" spans="1:76">
      <c r="A715" t="s">
        <v>2279</v>
      </c>
      <c r="B715">
        <v>10000</v>
      </c>
      <c r="C715">
        <v>30000</v>
      </c>
      <c r="D715" s="4">
        <v>45964</v>
      </c>
      <c r="E715" t="s">
        <v>77</v>
      </c>
      <c r="F715" t="s">
        <v>2280</v>
      </c>
      <c r="G715">
        <v>10784548085</v>
      </c>
      <c r="I715">
        <v>3</v>
      </c>
      <c r="J715" t="s">
        <v>984</v>
      </c>
      <c r="K715">
        <v>85</v>
      </c>
      <c r="L715" t="s">
        <v>392</v>
      </c>
      <c r="M715" t="s">
        <v>393</v>
      </c>
      <c r="N715" t="s">
        <v>502</v>
      </c>
      <c r="O715" t="s">
        <v>503</v>
      </c>
      <c r="P715">
        <v>10000</v>
      </c>
      <c r="S715" s="4">
        <v>45962</v>
      </c>
      <c r="U715">
        <v>11</v>
      </c>
      <c r="V715">
        <v>110000</v>
      </c>
      <c r="W715" t="s">
        <v>85</v>
      </c>
      <c r="X715" t="s">
        <v>2281</v>
      </c>
      <c r="Y715">
        <v>0</v>
      </c>
      <c r="Z715">
        <v>100000</v>
      </c>
      <c r="AA715">
        <v>10000</v>
      </c>
      <c r="AB715">
        <v>0</v>
      </c>
      <c r="AC715">
        <v>0</v>
      </c>
      <c r="AD715">
        <v>0</v>
      </c>
      <c r="AG715">
        <v>0</v>
      </c>
      <c r="AP715" t="s">
        <v>2282</v>
      </c>
      <c r="AQ715" t="s">
        <v>499</v>
      </c>
      <c r="AR715" t="s">
        <v>500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80</v>
      </c>
      <c r="BC715" t="s">
        <v>2283</v>
      </c>
      <c r="BD715">
        <v>0</v>
      </c>
      <c r="BF715" t="s">
        <v>499</v>
      </c>
      <c r="BI715" t="s">
        <v>2284</v>
      </c>
      <c r="BJ715" s="5" t="str">
        <f>VLOOKUP(A715,ReferenceTable[],4,FALSE)</f>
        <v>CCLSV4201</v>
      </c>
      <c r="BK715">
        <f>VLOOKUP(A715,ReferenceTable[],5,FALSE)</f>
        <v>0</v>
      </c>
      <c r="BL715">
        <f>VLOOKUP(A715,ReferenceTable[],6,FALSE)</f>
        <v>0</v>
      </c>
      <c r="BM715">
        <f>VLOOKUP(A715,ReferenceTable[],7,FALSE)</f>
        <v>0</v>
      </c>
      <c r="BN715" s="4">
        <f>VLOOKUP(A715,ReferenceTable[],9,FALSE)</f>
        <v>45964</v>
      </c>
      <c r="BO715">
        <f>VLOOKUP(A715,ReferenceTable[],10,FALSE)</f>
        <v>100000</v>
      </c>
      <c r="BP715">
        <f>VLOOKUP(A715,ReferenceTable[],11,FALSE)</f>
        <v>100000</v>
      </c>
      <c r="BQ715">
        <f>VLOOKUP(A715,ReferenceTable[],12,FALSE)</f>
        <v>0</v>
      </c>
      <c r="BR715" t="str">
        <f>VLOOKUP(A715,ReferenceTable[],14,FALSE)</f>
        <v>BUYER:CHOW SIAN.DRAWING REV C</v>
      </c>
      <c r="BS715" s="4">
        <f>VLOOKUP(A715,ReferenceTable[],15,FALSE)</f>
        <v>45966</v>
      </c>
      <c r="BT715">
        <f>VLOOKUP(A715,ReferenceTable[],16,FALSE)</f>
        <v>2</v>
      </c>
      <c r="BU715" t="str">
        <f>VLOOKUP(A715,ReferenceTable[],17,FALSE)</f>
        <v>FT</v>
      </c>
      <c r="BV715" s="4">
        <f>VLOOKUP(A715,ReferenceTable[],18,FALSE)</f>
        <v>45953</v>
      </c>
      <c r="BW715" s="4">
        <f>VLOOKUP(A715,ReferenceTable[],19,FALSE)</f>
        <v>45958</v>
      </c>
      <c r="BX715">
        <f>VLOOKUP(A715,ReferenceTable[],20,FALSE)</f>
        <v>341660</v>
      </c>
    </row>
    <row r="716" spans="1:76">
      <c r="A716" t="s">
        <v>2285</v>
      </c>
      <c r="B716">
        <v>10000</v>
      </c>
      <c r="C716">
        <v>10000</v>
      </c>
      <c r="D716" s="4">
        <v>45978</v>
      </c>
      <c r="E716" t="s">
        <v>77</v>
      </c>
      <c r="F716" t="s">
        <v>2286</v>
      </c>
      <c r="G716" t="s">
        <v>1764</v>
      </c>
      <c r="I716">
        <v>1</v>
      </c>
      <c r="J716" t="s">
        <v>984</v>
      </c>
      <c r="K716">
        <v>93</v>
      </c>
      <c r="L716" t="s">
        <v>116</v>
      </c>
      <c r="M716" t="s">
        <v>96</v>
      </c>
      <c r="N716" t="s">
        <v>495</v>
      </c>
      <c r="O716" t="s">
        <v>496</v>
      </c>
      <c r="P716">
        <v>3835</v>
      </c>
      <c r="S716" s="4">
        <v>45964</v>
      </c>
      <c r="U716">
        <v>30</v>
      </c>
      <c r="V716">
        <v>115050</v>
      </c>
      <c r="W716" t="s">
        <v>85</v>
      </c>
      <c r="X716" t="s">
        <v>1572</v>
      </c>
      <c r="Y716">
        <v>0</v>
      </c>
      <c r="Z716">
        <v>100000</v>
      </c>
      <c r="AA716">
        <v>15050</v>
      </c>
      <c r="AB716">
        <v>0</v>
      </c>
      <c r="AC716">
        <v>0</v>
      </c>
      <c r="AD716">
        <v>0</v>
      </c>
      <c r="AG716">
        <v>0</v>
      </c>
      <c r="AP716" t="s">
        <v>1573</v>
      </c>
      <c r="AQ716" t="s">
        <v>499</v>
      </c>
      <c r="AR716" t="s">
        <v>500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80</v>
      </c>
      <c r="BC716" t="s">
        <v>2287</v>
      </c>
      <c r="BD716">
        <v>0</v>
      </c>
      <c r="BF716" t="s">
        <v>499</v>
      </c>
      <c r="BI716" t="s">
        <v>2288</v>
      </c>
      <c r="BJ716" s="5" t="str">
        <f>VLOOKUP(A716,ReferenceTable[],4,FALSE)</f>
        <v>CCLSV4201</v>
      </c>
      <c r="BK716">
        <f>VLOOKUP(A716,ReferenceTable[],5,FALSE)</f>
        <v>0</v>
      </c>
      <c r="BL716">
        <f>VLOOKUP(A716,ReferenceTable[],6,FALSE)</f>
        <v>0</v>
      </c>
      <c r="BM716">
        <f>VLOOKUP(A716,ReferenceTable[],7,FALSE)</f>
        <v>0</v>
      </c>
      <c r="BN716" s="4">
        <f>VLOOKUP(A716,ReferenceTable[],9,FALSE)</f>
        <v>45971</v>
      </c>
      <c r="BO716">
        <f>VLOOKUP(A716,ReferenceTable[],10,FALSE)</f>
        <v>100000</v>
      </c>
      <c r="BP716">
        <f>VLOOKUP(A716,ReferenceTable[],11,FALSE)</f>
        <v>100000</v>
      </c>
      <c r="BQ716">
        <f>VLOOKUP(A716,ReferenceTable[],12,FALSE)</f>
        <v>0</v>
      </c>
      <c r="BR716" t="str">
        <f>VLOOKUP(A716,ReferenceTable[],14,FALSE)</f>
        <v>BUYER:CHOW SIAN</v>
      </c>
      <c r="BS716" s="4">
        <f>VLOOKUP(A716,ReferenceTable[],15,FALSE)</f>
        <v>45980</v>
      </c>
      <c r="BT716">
        <f>VLOOKUP(A716,ReferenceTable[],16,FALSE)</f>
        <v>5</v>
      </c>
      <c r="BU716" t="str">
        <f>VLOOKUP(A716,ReferenceTable[],17,FALSE)</f>
        <v>FT</v>
      </c>
      <c r="BV716" s="4">
        <f>VLOOKUP(A716,ReferenceTable[],18,FALSE)</f>
        <v>45953</v>
      </c>
      <c r="BW716" s="4">
        <f>VLOOKUP(A716,ReferenceTable[],19,FALSE)</f>
        <v>45964</v>
      </c>
      <c r="BX716">
        <f>VLOOKUP(A716,ReferenceTable[],20,FALSE)</f>
        <v>335050</v>
      </c>
    </row>
    <row r="717" spans="1:76">
      <c r="A717" t="s">
        <v>2285</v>
      </c>
      <c r="B717">
        <v>10000</v>
      </c>
      <c r="C717">
        <v>20000</v>
      </c>
      <c r="D717" s="4">
        <v>45978</v>
      </c>
      <c r="E717" t="s">
        <v>77</v>
      </c>
      <c r="F717" t="s">
        <v>2286</v>
      </c>
      <c r="G717" t="s">
        <v>1764</v>
      </c>
      <c r="I717">
        <v>2</v>
      </c>
      <c r="J717" t="s">
        <v>984</v>
      </c>
      <c r="K717">
        <v>77</v>
      </c>
      <c r="L717" t="s">
        <v>232</v>
      </c>
      <c r="M717" t="s">
        <v>163</v>
      </c>
      <c r="N717" t="s">
        <v>390</v>
      </c>
      <c r="O717" t="s">
        <v>391</v>
      </c>
      <c r="P717">
        <v>1250</v>
      </c>
      <c r="S717" s="4">
        <v>45967</v>
      </c>
      <c r="U717">
        <v>88</v>
      </c>
      <c r="V717">
        <v>110000</v>
      </c>
      <c r="W717" t="s">
        <v>85</v>
      </c>
      <c r="X717" t="s">
        <v>1572</v>
      </c>
      <c r="Y717">
        <v>0</v>
      </c>
      <c r="Z717">
        <v>100000</v>
      </c>
      <c r="AA717">
        <v>10000</v>
      </c>
      <c r="AB717">
        <v>0</v>
      </c>
      <c r="AC717">
        <v>0</v>
      </c>
      <c r="AD717">
        <v>0</v>
      </c>
      <c r="AG717">
        <v>0</v>
      </c>
      <c r="AP717" t="s">
        <v>1573</v>
      </c>
      <c r="AQ717" t="s">
        <v>499</v>
      </c>
      <c r="AR717" t="s">
        <v>500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80</v>
      </c>
      <c r="BC717" t="s">
        <v>2287</v>
      </c>
      <c r="BD717">
        <v>0</v>
      </c>
      <c r="BF717" t="s">
        <v>499</v>
      </c>
      <c r="BI717" t="s">
        <v>2288</v>
      </c>
      <c r="BJ717" s="5" t="str">
        <f>VLOOKUP(A717,ReferenceTable[],4,FALSE)</f>
        <v>CCLSV4201</v>
      </c>
      <c r="BK717">
        <f>VLOOKUP(A717,ReferenceTable[],5,FALSE)</f>
        <v>0</v>
      </c>
      <c r="BL717">
        <f>VLOOKUP(A717,ReferenceTable[],6,FALSE)</f>
        <v>0</v>
      </c>
      <c r="BM717">
        <f>VLOOKUP(A717,ReferenceTable[],7,FALSE)</f>
        <v>0</v>
      </c>
      <c r="BN717" s="4">
        <f>VLOOKUP(A717,ReferenceTable[],9,FALSE)</f>
        <v>45971</v>
      </c>
      <c r="BO717">
        <f>VLOOKUP(A717,ReferenceTable[],10,FALSE)</f>
        <v>100000</v>
      </c>
      <c r="BP717">
        <f>VLOOKUP(A717,ReferenceTable[],11,FALSE)</f>
        <v>100000</v>
      </c>
      <c r="BQ717">
        <f>VLOOKUP(A717,ReferenceTable[],12,FALSE)</f>
        <v>0</v>
      </c>
      <c r="BR717" t="str">
        <f>VLOOKUP(A717,ReferenceTable[],14,FALSE)</f>
        <v>BUYER:CHOW SIAN</v>
      </c>
      <c r="BS717" s="4">
        <f>VLOOKUP(A717,ReferenceTable[],15,FALSE)</f>
        <v>45980</v>
      </c>
      <c r="BT717">
        <f>VLOOKUP(A717,ReferenceTable[],16,FALSE)</f>
        <v>5</v>
      </c>
      <c r="BU717" t="str">
        <f>VLOOKUP(A717,ReferenceTable[],17,FALSE)</f>
        <v>FT</v>
      </c>
      <c r="BV717" s="4">
        <f>VLOOKUP(A717,ReferenceTable[],18,FALSE)</f>
        <v>45953</v>
      </c>
      <c r="BW717" s="4">
        <f>VLOOKUP(A717,ReferenceTable[],19,FALSE)</f>
        <v>45964</v>
      </c>
      <c r="BX717">
        <f>VLOOKUP(A717,ReferenceTable[],20,FALSE)</f>
        <v>335050</v>
      </c>
    </row>
    <row r="718" spans="1:76">
      <c r="A718" t="s">
        <v>2285</v>
      </c>
      <c r="B718">
        <v>10000</v>
      </c>
      <c r="C718">
        <v>30000</v>
      </c>
      <c r="D718" s="4">
        <v>45978</v>
      </c>
      <c r="E718" t="s">
        <v>77</v>
      </c>
      <c r="F718" t="s">
        <v>2286</v>
      </c>
      <c r="G718" t="s">
        <v>1764</v>
      </c>
      <c r="I718">
        <v>3</v>
      </c>
      <c r="J718" t="s">
        <v>984</v>
      </c>
      <c r="K718">
        <v>85</v>
      </c>
      <c r="L718" t="s">
        <v>392</v>
      </c>
      <c r="M718" t="s">
        <v>393</v>
      </c>
      <c r="N718" t="s">
        <v>502</v>
      </c>
      <c r="O718" t="s">
        <v>503</v>
      </c>
      <c r="P718">
        <v>10000</v>
      </c>
      <c r="S718" s="4">
        <v>45971</v>
      </c>
      <c r="U718">
        <v>11</v>
      </c>
      <c r="V718">
        <v>110000</v>
      </c>
      <c r="W718" t="s">
        <v>85</v>
      </c>
      <c r="X718" t="s">
        <v>1572</v>
      </c>
      <c r="Y718">
        <v>0</v>
      </c>
      <c r="Z718">
        <v>100000</v>
      </c>
      <c r="AA718">
        <v>10000</v>
      </c>
      <c r="AB718">
        <v>0</v>
      </c>
      <c r="AC718">
        <v>0</v>
      </c>
      <c r="AD718">
        <v>0</v>
      </c>
      <c r="AG718">
        <v>0</v>
      </c>
      <c r="AP718" t="s">
        <v>1573</v>
      </c>
      <c r="AQ718" t="s">
        <v>499</v>
      </c>
      <c r="AR718" t="s">
        <v>500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80</v>
      </c>
      <c r="BC718" t="s">
        <v>2287</v>
      </c>
      <c r="BD718">
        <v>0</v>
      </c>
      <c r="BF718" t="s">
        <v>499</v>
      </c>
      <c r="BI718" t="s">
        <v>2288</v>
      </c>
      <c r="BJ718" s="5" t="str">
        <f>VLOOKUP(A718,ReferenceTable[],4,FALSE)</f>
        <v>CCLSV4201</v>
      </c>
      <c r="BK718">
        <f>VLOOKUP(A718,ReferenceTable[],5,FALSE)</f>
        <v>0</v>
      </c>
      <c r="BL718">
        <f>VLOOKUP(A718,ReferenceTable[],6,FALSE)</f>
        <v>0</v>
      </c>
      <c r="BM718">
        <f>VLOOKUP(A718,ReferenceTable[],7,FALSE)</f>
        <v>0</v>
      </c>
      <c r="BN718" s="4">
        <f>VLOOKUP(A718,ReferenceTable[],9,FALSE)</f>
        <v>45971</v>
      </c>
      <c r="BO718">
        <f>VLOOKUP(A718,ReferenceTable[],10,FALSE)</f>
        <v>100000</v>
      </c>
      <c r="BP718">
        <f>VLOOKUP(A718,ReferenceTable[],11,FALSE)</f>
        <v>100000</v>
      </c>
      <c r="BQ718">
        <f>VLOOKUP(A718,ReferenceTable[],12,FALSE)</f>
        <v>0</v>
      </c>
      <c r="BR718" t="str">
        <f>VLOOKUP(A718,ReferenceTable[],14,FALSE)</f>
        <v>BUYER:CHOW SIAN</v>
      </c>
      <c r="BS718" s="4">
        <f>VLOOKUP(A718,ReferenceTable[],15,FALSE)</f>
        <v>45980</v>
      </c>
      <c r="BT718">
        <f>VLOOKUP(A718,ReferenceTable[],16,FALSE)</f>
        <v>5</v>
      </c>
      <c r="BU718" t="str">
        <f>VLOOKUP(A718,ReferenceTable[],17,FALSE)</f>
        <v>FT</v>
      </c>
      <c r="BV718" s="4">
        <f>VLOOKUP(A718,ReferenceTable[],18,FALSE)</f>
        <v>45953</v>
      </c>
      <c r="BW718" s="4">
        <f>VLOOKUP(A718,ReferenceTable[],19,FALSE)</f>
        <v>45964</v>
      </c>
      <c r="BX718">
        <f>VLOOKUP(A718,ReferenceTable[],20,FALSE)</f>
        <v>335050</v>
      </c>
    </row>
    <row r="719" spans="1:76">
      <c r="A719" t="s">
        <v>2289</v>
      </c>
      <c r="B719">
        <v>10000</v>
      </c>
      <c r="C719">
        <v>10000</v>
      </c>
      <c r="D719" s="4">
        <v>45975</v>
      </c>
      <c r="E719" t="s">
        <v>77</v>
      </c>
      <c r="F719" t="s">
        <v>2290</v>
      </c>
      <c r="G719" t="s">
        <v>2291</v>
      </c>
      <c r="I719">
        <v>1</v>
      </c>
      <c r="J719" t="s">
        <v>984</v>
      </c>
      <c r="K719">
        <v>93</v>
      </c>
      <c r="L719" t="s">
        <v>116</v>
      </c>
      <c r="M719" t="s">
        <v>96</v>
      </c>
      <c r="N719" t="s">
        <v>117</v>
      </c>
      <c r="O719" t="s">
        <v>118</v>
      </c>
      <c r="P719">
        <v>3594</v>
      </c>
      <c r="S719" s="4">
        <v>45966</v>
      </c>
      <c r="U719">
        <v>32</v>
      </c>
      <c r="V719">
        <v>115008</v>
      </c>
      <c r="W719" t="s">
        <v>85</v>
      </c>
      <c r="X719" t="s">
        <v>2292</v>
      </c>
      <c r="Y719">
        <v>0</v>
      </c>
      <c r="Z719">
        <v>100000</v>
      </c>
      <c r="AA719">
        <v>15008</v>
      </c>
      <c r="AB719">
        <v>0</v>
      </c>
      <c r="AC719">
        <v>0</v>
      </c>
      <c r="AD719">
        <v>0</v>
      </c>
      <c r="AG719">
        <v>0</v>
      </c>
      <c r="AP719" t="s">
        <v>2293</v>
      </c>
      <c r="AQ719" t="s">
        <v>499</v>
      </c>
      <c r="AR719" t="s">
        <v>500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80</v>
      </c>
      <c r="BC719" t="s">
        <v>2294</v>
      </c>
      <c r="BD719">
        <v>0</v>
      </c>
      <c r="BF719" t="s">
        <v>499</v>
      </c>
      <c r="BI719" t="s">
        <v>2295</v>
      </c>
      <c r="BJ719" s="5" t="str">
        <f>VLOOKUP(A719,ReferenceTable[],4,FALSE)</f>
        <v>CCLSV4201</v>
      </c>
      <c r="BK719">
        <f>VLOOKUP(A719,ReferenceTable[],5,FALSE)</f>
        <v>0</v>
      </c>
      <c r="BL719">
        <f>VLOOKUP(A719,ReferenceTable[],6,FALSE)</f>
        <v>0</v>
      </c>
      <c r="BM719">
        <f>VLOOKUP(A719,ReferenceTable[],7,FALSE)</f>
        <v>0</v>
      </c>
      <c r="BN719" s="4">
        <f>VLOOKUP(A719,ReferenceTable[],9,FALSE)</f>
        <v>45971</v>
      </c>
      <c r="BO719">
        <f>VLOOKUP(A719,ReferenceTable[],10,FALSE)</f>
        <v>100000</v>
      </c>
      <c r="BP719">
        <f>VLOOKUP(A719,ReferenceTable[],11,FALSE)</f>
        <v>100000</v>
      </c>
      <c r="BQ719">
        <f>VLOOKUP(A719,ReferenceTable[],12,FALSE)</f>
        <v>0</v>
      </c>
      <c r="BR719" t="str">
        <f>VLOOKUP(A719,ReferenceTable[],14,FALSE)</f>
        <v>BUYER:CHOW SIAN</v>
      </c>
      <c r="BS719" s="4">
        <f>VLOOKUP(A719,ReferenceTable[],15,FALSE)</f>
        <v>45980</v>
      </c>
      <c r="BT719">
        <f>VLOOKUP(A719,ReferenceTable[],16,FALSE)</f>
        <v>2</v>
      </c>
      <c r="BU719" t="str">
        <f>VLOOKUP(A719,ReferenceTable[],17,FALSE)</f>
        <v>FT</v>
      </c>
      <c r="BV719" s="4">
        <f>VLOOKUP(A719,ReferenceTable[],18,FALSE)</f>
        <v>45953</v>
      </c>
      <c r="BW719" s="4">
        <f>VLOOKUP(A719,ReferenceTable[],19,FALSE)</f>
        <v>45966</v>
      </c>
      <c r="BX719">
        <f>VLOOKUP(A719,ReferenceTable[],20,FALSE)</f>
        <v>335008</v>
      </c>
    </row>
    <row r="720" spans="1:76">
      <c r="A720" t="s">
        <v>2289</v>
      </c>
      <c r="B720">
        <v>10000</v>
      </c>
      <c r="C720">
        <v>20000</v>
      </c>
      <c r="D720" s="4">
        <v>45975</v>
      </c>
      <c r="E720" t="s">
        <v>77</v>
      </c>
      <c r="F720" t="s">
        <v>2290</v>
      </c>
      <c r="G720" t="s">
        <v>2291</v>
      </c>
      <c r="I720">
        <v>2</v>
      </c>
      <c r="J720" t="s">
        <v>984</v>
      </c>
      <c r="K720">
        <v>77</v>
      </c>
      <c r="L720" t="s">
        <v>232</v>
      </c>
      <c r="M720" t="s">
        <v>163</v>
      </c>
      <c r="N720" t="s">
        <v>390</v>
      </c>
      <c r="O720" t="s">
        <v>391</v>
      </c>
      <c r="P720">
        <v>1250</v>
      </c>
      <c r="S720" s="4">
        <v>45971</v>
      </c>
      <c r="U720">
        <v>88</v>
      </c>
      <c r="V720">
        <v>110000</v>
      </c>
      <c r="W720" t="s">
        <v>85</v>
      </c>
      <c r="X720" t="s">
        <v>2292</v>
      </c>
      <c r="Y720">
        <v>0</v>
      </c>
      <c r="Z720">
        <v>100000</v>
      </c>
      <c r="AA720">
        <v>10000</v>
      </c>
      <c r="AB720">
        <v>0</v>
      </c>
      <c r="AC720">
        <v>0</v>
      </c>
      <c r="AD720">
        <v>0</v>
      </c>
      <c r="AG720">
        <v>0</v>
      </c>
      <c r="AP720" t="s">
        <v>2293</v>
      </c>
      <c r="AQ720" t="s">
        <v>499</v>
      </c>
      <c r="AR720" t="s">
        <v>500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80</v>
      </c>
      <c r="BC720" t="s">
        <v>2294</v>
      </c>
      <c r="BD720">
        <v>0</v>
      </c>
      <c r="BF720" t="s">
        <v>499</v>
      </c>
      <c r="BI720" t="s">
        <v>2295</v>
      </c>
      <c r="BJ720" s="5" t="str">
        <f>VLOOKUP(A720,ReferenceTable[],4,FALSE)</f>
        <v>CCLSV4201</v>
      </c>
      <c r="BK720">
        <f>VLOOKUP(A720,ReferenceTable[],5,FALSE)</f>
        <v>0</v>
      </c>
      <c r="BL720">
        <f>VLOOKUP(A720,ReferenceTable[],6,FALSE)</f>
        <v>0</v>
      </c>
      <c r="BM720">
        <f>VLOOKUP(A720,ReferenceTable[],7,FALSE)</f>
        <v>0</v>
      </c>
      <c r="BN720" s="4">
        <f>VLOOKUP(A720,ReferenceTable[],9,FALSE)</f>
        <v>45971</v>
      </c>
      <c r="BO720">
        <f>VLOOKUP(A720,ReferenceTable[],10,FALSE)</f>
        <v>100000</v>
      </c>
      <c r="BP720">
        <f>VLOOKUP(A720,ReferenceTable[],11,FALSE)</f>
        <v>100000</v>
      </c>
      <c r="BQ720">
        <f>VLOOKUP(A720,ReferenceTable[],12,FALSE)</f>
        <v>0</v>
      </c>
      <c r="BR720" t="str">
        <f>VLOOKUP(A720,ReferenceTable[],14,FALSE)</f>
        <v>BUYER:CHOW SIAN</v>
      </c>
      <c r="BS720" s="4">
        <f>VLOOKUP(A720,ReferenceTable[],15,FALSE)</f>
        <v>45980</v>
      </c>
      <c r="BT720">
        <f>VLOOKUP(A720,ReferenceTable[],16,FALSE)</f>
        <v>2</v>
      </c>
      <c r="BU720" t="str">
        <f>VLOOKUP(A720,ReferenceTable[],17,FALSE)</f>
        <v>FT</v>
      </c>
      <c r="BV720" s="4">
        <f>VLOOKUP(A720,ReferenceTable[],18,FALSE)</f>
        <v>45953</v>
      </c>
      <c r="BW720" s="4">
        <f>VLOOKUP(A720,ReferenceTable[],19,FALSE)</f>
        <v>45966</v>
      </c>
      <c r="BX720">
        <f>VLOOKUP(A720,ReferenceTable[],20,FALSE)</f>
        <v>335008</v>
      </c>
    </row>
    <row r="721" spans="1:76">
      <c r="A721" t="s">
        <v>2289</v>
      </c>
      <c r="B721">
        <v>10000</v>
      </c>
      <c r="C721">
        <v>30000</v>
      </c>
      <c r="D721" s="4">
        <v>45975</v>
      </c>
      <c r="E721" t="s">
        <v>77</v>
      </c>
      <c r="F721" t="s">
        <v>2290</v>
      </c>
      <c r="G721" t="s">
        <v>2291</v>
      </c>
      <c r="I721">
        <v>3</v>
      </c>
      <c r="J721" t="s">
        <v>984</v>
      </c>
      <c r="K721">
        <v>85</v>
      </c>
      <c r="L721" t="s">
        <v>392</v>
      </c>
      <c r="M721" t="s">
        <v>393</v>
      </c>
      <c r="N721" t="s">
        <v>502</v>
      </c>
      <c r="O721" t="s">
        <v>503</v>
      </c>
      <c r="P721">
        <v>10000</v>
      </c>
      <c r="S721" s="4">
        <v>45974</v>
      </c>
      <c r="U721">
        <v>11</v>
      </c>
      <c r="V721">
        <v>110000</v>
      </c>
      <c r="W721" t="s">
        <v>85</v>
      </c>
      <c r="X721" t="s">
        <v>2292</v>
      </c>
      <c r="Y721">
        <v>0</v>
      </c>
      <c r="Z721">
        <v>100000</v>
      </c>
      <c r="AA721">
        <v>10000</v>
      </c>
      <c r="AB721">
        <v>0</v>
      </c>
      <c r="AC721">
        <v>0</v>
      </c>
      <c r="AD721">
        <v>0</v>
      </c>
      <c r="AG721">
        <v>0</v>
      </c>
      <c r="AP721" t="s">
        <v>2293</v>
      </c>
      <c r="AQ721" t="s">
        <v>499</v>
      </c>
      <c r="AR721" t="s">
        <v>500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80</v>
      </c>
      <c r="BC721" t="s">
        <v>2294</v>
      </c>
      <c r="BD721">
        <v>0</v>
      </c>
      <c r="BF721" t="s">
        <v>499</v>
      </c>
      <c r="BI721" t="s">
        <v>2295</v>
      </c>
      <c r="BJ721" s="5" t="str">
        <f>VLOOKUP(A721,ReferenceTable[],4,FALSE)</f>
        <v>CCLSV4201</v>
      </c>
      <c r="BK721">
        <f>VLOOKUP(A721,ReferenceTable[],5,FALSE)</f>
        <v>0</v>
      </c>
      <c r="BL721">
        <f>VLOOKUP(A721,ReferenceTable[],6,FALSE)</f>
        <v>0</v>
      </c>
      <c r="BM721">
        <f>VLOOKUP(A721,ReferenceTable[],7,FALSE)</f>
        <v>0</v>
      </c>
      <c r="BN721" s="4">
        <f>VLOOKUP(A721,ReferenceTable[],9,FALSE)</f>
        <v>45971</v>
      </c>
      <c r="BO721">
        <f>VLOOKUP(A721,ReferenceTable[],10,FALSE)</f>
        <v>100000</v>
      </c>
      <c r="BP721">
        <f>VLOOKUP(A721,ReferenceTable[],11,FALSE)</f>
        <v>100000</v>
      </c>
      <c r="BQ721">
        <f>VLOOKUP(A721,ReferenceTable[],12,FALSE)</f>
        <v>0</v>
      </c>
      <c r="BR721" t="str">
        <f>VLOOKUP(A721,ReferenceTable[],14,FALSE)</f>
        <v>BUYER:CHOW SIAN</v>
      </c>
      <c r="BS721" s="4">
        <f>VLOOKUP(A721,ReferenceTable[],15,FALSE)</f>
        <v>45980</v>
      </c>
      <c r="BT721">
        <f>VLOOKUP(A721,ReferenceTable[],16,FALSE)</f>
        <v>2</v>
      </c>
      <c r="BU721" t="str">
        <f>VLOOKUP(A721,ReferenceTable[],17,FALSE)</f>
        <v>FT</v>
      </c>
      <c r="BV721" s="4">
        <f>VLOOKUP(A721,ReferenceTable[],18,FALSE)</f>
        <v>45953</v>
      </c>
      <c r="BW721" s="4">
        <f>VLOOKUP(A721,ReferenceTable[],19,FALSE)</f>
        <v>45966</v>
      </c>
      <c r="BX721">
        <f>VLOOKUP(A721,ReferenceTable[],20,FALSE)</f>
        <v>335008</v>
      </c>
    </row>
    <row r="722" spans="1:76">
      <c r="A722" t="s">
        <v>2296</v>
      </c>
      <c r="B722">
        <v>10000</v>
      </c>
      <c r="C722">
        <v>10000</v>
      </c>
      <c r="D722" s="4">
        <v>45971</v>
      </c>
      <c r="E722" t="s">
        <v>77</v>
      </c>
      <c r="F722" t="s">
        <v>2297</v>
      </c>
      <c r="G722" t="s">
        <v>1751</v>
      </c>
      <c r="I722">
        <v>1</v>
      </c>
      <c r="J722" t="s">
        <v>984</v>
      </c>
      <c r="K722">
        <v>93</v>
      </c>
      <c r="L722" t="s">
        <v>116</v>
      </c>
      <c r="M722" t="s">
        <v>96</v>
      </c>
      <c r="N722" t="s">
        <v>495</v>
      </c>
      <c r="O722" t="s">
        <v>496</v>
      </c>
      <c r="P722">
        <v>3595</v>
      </c>
      <c r="S722" s="4">
        <v>45964</v>
      </c>
      <c r="U722">
        <v>32</v>
      </c>
      <c r="V722">
        <v>115040</v>
      </c>
      <c r="W722" t="s">
        <v>85</v>
      </c>
      <c r="X722" t="s">
        <v>2298</v>
      </c>
      <c r="Y722">
        <v>0</v>
      </c>
      <c r="Z722">
        <v>100000</v>
      </c>
      <c r="AA722">
        <v>15040</v>
      </c>
      <c r="AB722">
        <v>0</v>
      </c>
      <c r="AC722">
        <v>0</v>
      </c>
      <c r="AD722">
        <v>0</v>
      </c>
      <c r="AG722">
        <v>0</v>
      </c>
      <c r="AP722" t="s">
        <v>2299</v>
      </c>
      <c r="AQ722" t="s">
        <v>499</v>
      </c>
      <c r="AR722" t="s">
        <v>500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80</v>
      </c>
      <c r="BC722" t="s">
        <v>2300</v>
      </c>
      <c r="BD722">
        <v>0</v>
      </c>
      <c r="BF722" t="s">
        <v>499</v>
      </c>
      <c r="BI722" t="s">
        <v>2301</v>
      </c>
      <c r="BJ722" s="5" t="str">
        <f>VLOOKUP(A722,ReferenceTable[],4,FALSE)</f>
        <v>CCLSV4201</v>
      </c>
      <c r="BK722">
        <f>VLOOKUP(A722,ReferenceTable[],5,FALSE)</f>
        <v>0</v>
      </c>
      <c r="BL722">
        <f>VLOOKUP(A722,ReferenceTable[],6,FALSE)</f>
        <v>0</v>
      </c>
      <c r="BM722">
        <f>VLOOKUP(A722,ReferenceTable[],7,FALSE)</f>
        <v>0</v>
      </c>
      <c r="BN722" s="4">
        <f>VLOOKUP(A722,ReferenceTable[],9,FALSE)</f>
        <v>45971</v>
      </c>
      <c r="BO722">
        <f>VLOOKUP(A722,ReferenceTable[],10,FALSE)</f>
        <v>100000</v>
      </c>
      <c r="BP722">
        <f>VLOOKUP(A722,ReferenceTable[],11,FALSE)</f>
        <v>100000</v>
      </c>
      <c r="BQ722">
        <f>VLOOKUP(A722,ReferenceTable[],12,FALSE)</f>
        <v>0</v>
      </c>
      <c r="BR722" t="str">
        <f>VLOOKUP(A722,ReferenceTable[],14,FALSE)</f>
        <v>BUYER:CHOW SIAN. DRAWING REV C</v>
      </c>
      <c r="BS722" s="4">
        <f>VLOOKUP(A722,ReferenceTable[],15,FALSE)</f>
        <v>45980</v>
      </c>
      <c r="BT722">
        <f>VLOOKUP(A722,ReferenceTable[],16,FALSE)</f>
        <v>2</v>
      </c>
      <c r="BU722" t="str">
        <f>VLOOKUP(A722,ReferenceTable[],17,FALSE)</f>
        <v>FT</v>
      </c>
      <c r="BV722" s="4">
        <f>VLOOKUP(A722,ReferenceTable[],18,FALSE)</f>
        <v>45953</v>
      </c>
      <c r="BW722" s="4">
        <f>VLOOKUP(A722,ReferenceTable[],19,FALSE)</f>
        <v>45964</v>
      </c>
      <c r="BX722">
        <f>VLOOKUP(A722,ReferenceTable[],20,FALSE)</f>
        <v>335040</v>
      </c>
    </row>
    <row r="723" spans="1:76">
      <c r="A723" t="s">
        <v>2296</v>
      </c>
      <c r="B723">
        <v>10000</v>
      </c>
      <c r="C723">
        <v>20000</v>
      </c>
      <c r="D723" s="4">
        <v>45971</v>
      </c>
      <c r="E723" t="s">
        <v>77</v>
      </c>
      <c r="F723" t="s">
        <v>2297</v>
      </c>
      <c r="G723" t="s">
        <v>1751</v>
      </c>
      <c r="I723">
        <v>2</v>
      </c>
      <c r="J723" t="s">
        <v>984</v>
      </c>
      <c r="K723">
        <v>77</v>
      </c>
      <c r="L723" t="s">
        <v>232</v>
      </c>
      <c r="M723" t="s">
        <v>163</v>
      </c>
      <c r="N723" t="s">
        <v>390</v>
      </c>
      <c r="O723" t="s">
        <v>391</v>
      </c>
      <c r="P723">
        <v>1250</v>
      </c>
      <c r="S723" s="4">
        <v>45966</v>
      </c>
      <c r="U723">
        <v>88</v>
      </c>
      <c r="V723">
        <v>110000</v>
      </c>
      <c r="W723" t="s">
        <v>85</v>
      </c>
      <c r="X723" t="s">
        <v>2298</v>
      </c>
      <c r="Y723">
        <v>0</v>
      </c>
      <c r="Z723">
        <v>100000</v>
      </c>
      <c r="AA723">
        <v>10000</v>
      </c>
      <c r="AB723">
        <v>0</v>
      </c>
      <c r="AC723">
        <v>0</v>
      </c>
      <c r="AD723">
        <v>0</v>
      </c>
      <c r="AG723">
        <v>0</v>
      </c>
      <c r="AP723" t="s">
        <v>2299</v>
      </c>
      <c r="AQ723" t="s">
        <v>499</v>
      </c>
      <c r="AR723" t="s">
        <v>500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80</v>
      </c>
      <c r="BC723" t="s">
        <v>2300</v>
      </c>
      <c r="BD723">
        <v>0</v>
      </c>
      <c r="BF723" t="s">
        <v>499</v>
      </c>
      <c r="BI723" t="s">
        <v>2301</v>
      </c>
      <c r="BJ723" s="5" t="str">
        <f>VLOOKUP(A723,ReferenceTable[],4,FALSE)</f>
        <v>CCLSV4201</v>
      </c>
      <c r="BK723">
        <f>VLOOKUP(A723,ReferenceTable[],5,FALSE)</f>
        <v>0</v>
      </c>
      <c r="BL723">
        <f>VLOOKUP(A723,ReferenceTable[],6,FALSE)</f>
        <v>0</v>
      </c>
      <c r="BM723">
        <f>VLOOKUP(A723,ReferenceTable[],7,FALSE)</f>
        <v>0</v>
      </c>
      <c r="BN723" s="4">
        <f>VLOOKUP(A723,ReferenceTable[],9,FALSE)</f>
        <v>45971</v>
      </c>
      <c r="BO723">
        <f>VLOOKUP(A723,ReferenceTable[],10,FALSE)</f>
        <v>100000</v>
      </c>
      <c r="BP723">
        <f>VLOOKUP(A723,ReferenceTable[],11,FALSE)</f>
        <v>100000</v>
      </c>
      <c r="BQ723">
        <f>VLOOKUP(A723,ReferenceTable[],12,FALSE)</f>
        <v>0</v>
      </c>
      <c r="BR723" t="str">
        <f>VLOOKUP(A723,ReferenceTable[],14,FALSE)</f>
        <v>BUYER:CHOW SIAN. DRAWING REV C</v>
      </c>
      <c r="BS723" s="4">
        <f>VLOOKUP(A723,ReferenceTable[],15,FALSE)</f>
        <v>45980</v>
      </c>
      <c r="BT723">
        <f>VLOOKUP(A723,ReferenceTable[],16,FALSE)</f>
        <v>2</v>
      </c>
      <c r="BU723" t="str">
        <f>VLOOKUP(A723,ReferenceTable[],17,FALSE)</f>
        <v>FT</v>
      </c>
      <c r="BV723" s="4">
        <f>VLOOKUP(A723,ReferenceTable[],18,FALSE)</f>
        <v>45953</v>
      </c>
      <c r="BW723" s="4">
        <f>VLOOKUP(A723,ReferenceTable[],19,FALSE)</f>
        <v>45964</v>
      </c>
      <c r="BX723">
        <f>VLOOKUP(A723,ReferenceTable[],20,FALSE)</f>
        <v>335040</v>
      </c>
    </row>
    <row r="724" spans="1:76">
      <c r="A724" t="s">
        <v>2296</v>
      </c>
      <c r="B724">
        <v>10000</v>
      </c>
      <c r="C724">
        <v>30000</v>
      </c>
      <c r="D724" s="4">
        <v>45971</v>
      </c>
      <c r="E724" t="s">
        <v>77</v>
      </c>
      <c r="F724" t="s">
        <v>2297</v>
      </c>
      <c r="G724" t="s">
        <v>1751</v>
      </c>
      <c r="I724">
        <v>3</v>
      </c>
      <c r="J724" t="s">
        <v>984</v>
      </c>
      <c r="K724">
        <v>85</v>
      </c>
      <c r="L724" t="s">
        <v>392</v>
      </c>
      <c r="M724" t="s">
        <v>393</v>
      </c>
      <c r="N724" t="s">
        <v>502</v>
      </c>
      <c r="O724" t="s">
        <v>503</v>
      </c>
      <c r="P724">
        <v>10000</v>
      </c>
      <c r="S724" s="4">
        <v>45969</v>
      </c>
      <c r="U724">
        <v>11</v>
      </c>
      <c r="V724">
        <v>110000</v>
      </c>
      <c r="W724" t="s">
        <v>85</v>
      </c>
      <c r="X724" t="s">
        <v>2298</v>
      </c>
      <c r="Y724">
        <v>0</v>
      </c>
      <c r="Z724">
        <v>100000</v>
      </c>
      <c r="AA724">
        <v>10000</v>
      </c>
      <c r="AB724">
        <v>0</v>
      </c>
      <c r="AC724">
        <v>0</v>
      </c>
      <c r="AD724">
        <v>0</v>
      </c>
      <c r="AG724">
        <v>0</v>
      </c>
      <c r="AP724" t="s">
        <v>2299</v>
      </c>
      <c r="AQ724" t="s">
        <v>499</v>
      </c>
      <c r="AR724" t="s">
        <v>500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80</v>
      </c>
      <c r="BC724" t="s">
        <v>2300</v>
      </c>
      <c r="BD724">
        <v>0</v>
      </c>
      <c r="BF724" t="s">
        <v>499</v>
      </c>
      <c r="BI724" t="s">
        <v>2301</v>
      </c>
      <c r="BJ724" s="5" t="str">
        <f>VLOOKUP(A724,ReferenceTable[],4,FALSE)</f>
        <v>CCLSV4201</v>
      </c>
      <c r="BK724">
        <f>VLOOKUP(A724,ReferenceTable[],5,FALSE)</f>
        <v>0</v>
      </c>
      <c r="BL724">
        <f>VLOOKUP(A724,ReferenceTable[],6,FALSE)</f>
        <v>0</v>
      </c>
      <c r="BM724">
        <f>VLOOKUP(A724,ReferenceTable[],7,FALSE)</f>
        <v>0</v>
      </c>
      <c r="BN724" s="4">
        <f>VLOOKUP(A724,ReferenceTable[],9,FALSE)</f>
        <v>45971</v>
      </c>
      <c r="BO724">
        <f>VLOOKUP(A724,ReferenceTable[],10,FALSE)</f>
        <v>100000</v>
      </c>
      <c r="BP724">
        <f>VLOOKUP(A724,ReferenceTable[],11,FALSE)</f>
        <v>100000</v>
      </c>
      <c r="BQ724">
        <f>VLOOKUP(A724,ReferenceTable[],12,FALSE)</f>
        <v>0</v>
      </c>
      <c r="BR724" t="str">
        <f>VLOOKUP(A724,ReferenceTable[],14,FALSE)</f>
        <v>BUYER:CHOW SIAN. DRAWING REV C</v>
      </c>
      <c r="BS724" s="4">
        <f>VLOOKUP(A724,ReferenceTable[],15,FALSE)</f>
        <v>45980</v>
      </c>
      <c r="BT724">
        <f>VLOOKUP(A724,ReferenceTable[],16,FALSE)</f>
        <v>2</v>
      </c>
      <c r="BU724" t="str">
        <f>VLOOKUP(A724,ReferenceTable[],17,FALSE)</f>
        <v>FT</v>
      </c>
      <c r="BV724" s="4">
        <f>VLOOKUP(A724,ReferenceTable[],18,FALSE)</f>
        <v>45953</v>
      </c>
      <c r="BW724" s="4">
        <f>VLOOKUP(A724,ReferenceTable[],19,FALSE)</f>
        <v>45964</v>
      </c>
      <c r="BX724">
        <f>VLOOKUP(A724,ReferenceTable[],20,FALSE)</f>
        <v>335040</v>
      </c>
    </row>
    <row r="725" spans="1:76">
      <c r="A725" t="s">
        <v>2302</v>
      </c>
      <c r="B725">
        <v>10000</v>
      </c>
      <c r="C725">
        <v>10000</v>
      </c>
      <c r="D725" s="4">
        <v>45971</v>
      </c>
      <c r="E725" t="s">
        <v>77</v>
      </c>
      <c r="F725" t="s">
        <v>2303</v>
      </c>
      <c r="G725" t="s">
        <v>1751</v>
      </c>
      <c r="I725">
        <v>1</v>
      </c>
      <c r="J725" t="s">
        <v>984</v>
      </c>
      <c r="K725">
        <v>93</v>
      </c>
      <c r="L725" t="s">
        <v>116</v>
      </c>
      <c r="M725" t="s">
        <v>96</v>
      </c>
      <c r="N725" t="s">
        <v>495</v>
      </c>
      <c r="O725" t="s">
        <v>496</v>
      </c>
      <c r="P725">
        <v>3595</v>
      </c>
      <c r="S725" s="4">
        <v>45964</v>
      </c>
      <c r="U725">
        <v>32</v>
      </c>
      <c r="V725">
        <v>115040</v>
      </c>
      <c r="W725" t="s">
        <v>85</v>
      </c>
      <c r="X725" t="s">
        <v>532</v>
      </c>
      <c r="Y725">
        <v>0</v>
      </c>
      <c r="Z725">
        <v>100000</v>
      </c>
      <c r="AA725">
        <v>15040</v>
      </c>
      <c r="AB725">
        <v>0</v>
      </c>
      <c r="AC725">
        <v>0</v>
      </c>
      <c r="AD725">
        <v>0</v>
      </c>
      <c r="AG725">
        <v>0</v>
      </c>
      <c r="AP725" t="s">
        <v>533</v>
      </c>
      <c r="AQ725" t="s">
        <v>499</v>
      </c>
      <c r="AR725" t="s">
        <v>500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80</v>
      </c>
      <c r="BC725" t="s">
        <v>2304</v>
      </c>
      <c r="BD725">
        <v>0</v>
      </c>
      <c r="BF725" t="s">
        <v>499</v>
      </c>
      <c r="BI725" t="s">
        <v>2305</v>
      </c>
      <c r="BJ725" s="5" t="str">
        <f>VLOOKUP(A725,ReferenceTable[],4,FALSE)</f>
        <v>CCLSV4201</v>
      </c>
      <c r="BK725">
        <f>VLOOKUP(A725,ReferenceTable[],5,FALSE)</f>
        <v>0</v>
      </c>
      <c r="BL725">
        <f>VLOOKUP(A725,ReferenceTable[],6,FALSE)</f>
        <v>0</v>
      </c>
      <c r="BM725">
        <f>VLOOKUP(A725,ReferenceTable[],7,FALSE)</f>
        <v>0</v>
      </c>
      <c r="BN725" s="4">
        <f>VLOOKUP(A725,ReferenceTable[],9,FALSE)</f>
        <v>45971</v>
      </c>
      <c r="BO725">
        <f>VLOOKUP(A725,ReferenceTable[],10,FALSE)</f>
        <v>100000</v>
      </c>
      <c r="BP725">
        <f>VLOOKUP(A725,ReferenceTable[],11,FALSE)</f>
        <v>100000</v>
      </c>
      <c r="BQ725">
        <f>VLOOKUP(A725,ReferenceTable[],12,FALSE)</f>
        <v>0</v>
      </c>
      <c r="BR725" t="str">
        <f>VLOOKUP(A725,ReferenceTable[],14,FALSE)</f>
        <v>BUYER:CHOW SIAN. DRAWING C</v>
      </c>
      <c r="BS725" s="4">
        <f>VLOOKUP(A725,ReferenceTable[],15,FALSE)</f>
        <v>45980</v>
      </c>
      <c r="BT725">
        <f>VLOOKUP(A725,ReferenceTable[],16,FALSE)</f>
        <v>2</v>
      </c>
      <c r="BU725" t="str">
        <f>VLOOKUP(A725,ReferenceTable[],17,FALSE)</f>
        <v>FT</v>
      </c>
      <c r="BV725" s="4">
        <f>VLOOKUP(A725,ReferenceTable[],18,FALSE)</f>
        <v>45953</v>
      </c>
      <c r="BW725" s="4">
        <f>VLOOKUP(A725,ReferenceTable[],19,FALSE)</f>
        <v>45964</v>
      </c>
      <c r="BX725">
        <f>VLOOKUP(A725,ReferenceTable[],20,FALSE)</f>
        <v>335040</v>
      </c>
    </row>
    <row r="726" spans="1:76">
      <c r="A726" t="s">
        <v>2302</v>
      </c>
      <c r="B726">
        <v>10000</v>
      </c>
      <c r="C726">
        <v>20000</v>
      </c>
      <c r="D726" s="4">
        <v>45971</v>
      </c>
      <c r="E726" t="s">
        <v>77</v>
      </c>
      <c r="F726" t="s">
        <v>2303</v>
      </c>
      <c r="G726" t="s">
        <v>1751</v>
      </c>
      <c r="I726">
        <v>2</v>
      </c>
      <c r="J726" t="s">
        <v>984</v>
      </c>
      <c r="K726">
        <v>77</v>
      </c>
      <c r="L726" t="s">
        <v>232</v>
      </c>
      <c r="M726" t="s">
        <v>163</v>
      </c>
      <c r="N726" t="s">
        <v>390</v>
      </c>
      <c r="O726" t="s">
        <v>391</v>
      </c>
      <c r="P726">
        <v>1250</v>
      </c>
      <c r="S726" s="4">
        <v>45966</v>
      </c>
      <c r="U726">
        <v>88</v>
      </c>
      <c r="V726">
        <v>110000</v>
      </c>
      <c r="W726" t="s">
        <v>85</v>
      </c>
      <c r="X726" t="s">
        <v>532</v>
      </c>
      <c r="Y726">
        <v>0</v>
      </c>
      <c r="Z726">
        <v>100000</v>
      </c>
      <c r="AA726">
        <v>10000</v>
      </c>
      <c r="AB726">
        <v>0</v>
      </c>
      <c r="AC726">
        <v>0</v>
      </c>
      <c r="AD726">
        <v>0</v>
      </c>
      <c r="AG726">
        <v>0</v>
      </c>
      <c r="AP726" t="s">
        <v>533</v>
      </c>
      <c r="AQ726" t="s">
        <v>499</v>
      </c>
      <c r="AR726" t="s">
        <v>500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80</v>
      </c>
      <c r="BC726" t="s">
        <v>2304</v>
      </c>
      <c r="BD726">
        <v>0</v>
      </c>
      <c r="BF726" t="s">
        <v>499</v>
      </c>
      <c r="BI726" t="s">
        <v>2305</v>
      </c>
      <c r="BJ726" s="5" t="str">
        <f>VLOOKUP(A726,ReferenceTable[],4,FALSE)</f>
        <v>CCLSV4201</v>
      </c>
      <c r="BK726">
        <f>VLOOKUP(A726,ReferenceTable[],5,FALSE)</f>
        <v>0</v>
      </c>
      <c r="BL726">
        <f>VLOOKUP(A726,ReferenceTable[],6,FALSE)</f>
        <v>0</v>
      </c>
      <c r="BM726">
        <f>VLOOKUP(A726,ReferenceTable[],7,FALSE)</f>
        <v>0</v>
      </c>
      <c r="BN726" s="4">
        <f>VLOOKUP(A726,ReferenceTable[],9,FALSE)</f>
        <v>45971</v>
      </c>
      <c r="BO726">
        <f>VLOOKUP(A726,ReferenceTable[],10,FALSE)</f>
        <v>100000</v>
      </c>
      <c r="BP726">
        <f>VLOOKUP(A726,ReferenceTable[],11,FALSE)</f>
        <v>100000</v>
      </c>
      <c r="BQ726">
        <f>VLOOKUP(A726,ReferenceTable[],12,FALSE)</f>
        <v>0</v>
      </c>
      <c r="BR726" t="str">
        <f>VLOOKUP(A726,ReferenceTable[],14,FALSE)</f>
        <v>BUYER:CHOW SIAN. DRAWING C</v>
      </c>
      <c r="BS726" s="4">
        <f>VLOOKUP(A726,ReferenceTable[],15,FALSE)</f>
        <v>45980</v>
      </c>
      <c r="BT726">
        <f>VLOOKUP(A726,ReferenceTable[],16,FALSE)</f>
        <v>2</v>
      </c>
      <c r="BU726" t="str">
        <f>VLOOKUP(A726,ReferenceTable[],17,FALSE)</f>
        <v>FT</v>
      </c>
      <c r="BV726" s="4">
        <f>VLOOKUP(A726,ReferenceTable[],18,FALSE)</f>
        <v>45953</v>
      </c>
      <c r="BW726" s="4">
        <f>VLOOKUP(A726,ReferenceTable[],19,FALSE)</f>
        <v>45964</v>
      </c>
      <c r="BX726">
        <f>VLOOKUP(A726,ReferenceTable[],20,FALSE)</f>
        <v>335040</v>
      </c>
    </row>
    <row r="727" spans="1:76">
      <c r="A727" t="s">
        <v>2302</v>
      </c>
      <c r="B727">
        <v>10000</v>
      </c>
      <c r="C727">
        <v>30000</v>
      </c>
      <c r="D727" s="4">
        <v>45971</v>
      </c>
      <c r="E727" t="s">
        <v>77</v>
      </c>
      <c r="F727" t="s">
        <v>2303</v>
      </c>
      <c r="G727" t="s">
        <v>1751</v>
      </c>
      <c r="I727">
        <v>3</v>
      </c>
      <c r="J727" t="s">
        <v>984</v>
      </c>
      <c r="K727">
        <v>85</v>
      </c>
      <c r="L727" t="s">
        <v>392</v>
      </c>
      <c r="M727" t="s">
        <v>393</v>
      </c>
      <c r="N727" t="s">
        <v>502</v>
      </c>
      <c r="O727" t="s">
        <v>503</v>
      </c>
      <c r="P727">
        <v>10000</v>
      </c>
      <c r="S727" s="4">
        <v>45969</v>
      </c>
      <c r="U727">
        <v>11</v>
      </c>
      <c r="V727">
        <v>110000</v>
      </c>
      <c r="W727" t="s">
        <v>85</v>
      </c>
      <c r="X727" t="s">
        <v>532</v>
      </c>
      <c r="Y727">
        <v>0</v>
      </c>
      <c r="Z727">
        <v>100000</v>
      </c>
      <c r="AA727">
        <v>10000</v>
      </c>
      <c r="AB727">
        <v>0</v>
      </c>
      <c r="AC727">
        <v>0</v>
      </c>
      <c r="AD727">
        <v>0</v>
      </c>
      <c r="AG727">
        <v>0</v>
      </c>
      <c r="AP727" t="s">
        <v>533</v>
      </c>
      <c r="AQ727" t="s">
        <v>499</v>
      </c>
      <c r="AR727" t="s">
        <v>500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80</v>
      </c>
      <c r="BC727" t="s">
        <v>2304</v>
      </c>
      <c r="BD727">
        <v>0</v>
      </c>
      <c r="BF727" t="s">
        <v>499</v>
      </c>
      <c r="BI727" t="s">
        <v>2305</v>
      </c>
      <c r="BJ727" s="5" t="str">
        <f>VLOOKUP(A727,ReferenceTable[],4,FALSE)</f>
        <v>CCLSV4201</v>
      </c>
      <c r="BK727">
        <f>VLOOKUP(A727,ReferenceTable[],5,FALSE)</f>
        <v>0</v>
      </c>
      <c r="BL727">
        <f>VLOOKUP(A727,ReferenceTable[],6,FALSE)</f>
        <v>0</v>
      </c>
      <c r="BM727">
        <f>VLOOKUP(A727,ReferenceTable[],7,FALSE)</f>
        <v>0</v>
      </c>
      <c r="BN727" s="4">
        <f>VLOOKUP(A727,ReferenceTable[],9,FALSE)</f>
        <v>45971</v>
      </c>
      <c r="BO727">
        <f>VLOOKUP(A727,ReferenceTable[],10,FALSE)</f>
        <v>100000</v>
      </c>
      <c r="BP727">
        <f>VLOOKUP(A727,ReferenceTable[],11,FALSE)</f>
        <v>100000</v>
      </c>
      <c r="BQ727">
        <f>VLOOKUP(A727,ReferenceTable[],12,FALSE)</f>
        <v>0</v>
      </c>
      <c r="BR727" t="str">
        <f>VLOOKUP(A727,ReferenceTable[],14,FALSE)</f>
        <v>BUYER:CHOW SIAN. DRAWING C</v>
      </c>
      <c r="BS727" s="4">
        <f>VLOOKUP(A727,ReferenceTable[],15,FALSE)</f>
        <v>45980</v>
      </c>
      <c r="BT727">
        <f>VLOOKUP(A727,ReferenceTable[],16,FALSE)</f>
        <v>2</v>
      </c>
      <c r="BU727" t="str">
        <f>VLOOKUP(A727,ReferenceTable[],17,FALSE)</f>
        <v>FT</v>
      </c>
      <c r="BV727" s="4">
        <f>VLOOKUP(A727,ReferenceTable[],18,FALSE)</f>
        <v>45953</v>
      </c>
      <c r="BW727" s="4">
        <f>VLOOKUP(A727,ReferenceTable[],19,FALSE)</f>
        <v>45964</v>
      </c>
      <c r="BX727">
        <f>VLOOKUP(A727,ReferenceTable[],20,FALSE)</f>
        <v>335040</v>
      </c>
    </row>
    <row r="728" spans="1:76">
      <c r="A728" t="s">
        <v>2306</v>
      </c>
      <c r="B728">
        <v>10000</v>
      </c>
      <c r="C728">
        <v>10000</v>
      </c>
      <c r="D728" s="4">
        <v>45980</v>
      </c>
      <c r="E728" t="s">
        <v>77</v>
      </c>
      <c r="F728" t="s">
        <v>2307</v>
      </c>
      <c r="G728" t="s">
        <v>2308</v>
      </c>
      <c r="I728">
        <v>1</v>
      </c>
      <c r="J728" t="s">
        <v>984</v>
      </c>
      <c r="K728">
        <v>93</v>
      </c>
      <c r="L728" t="s">
        <v>116</v>
      </c>
      <c r="M728" t="s">
        <v>96</v>
      </c>
      <c r="N728" t="s">
        <v>495</v>
      </c>
      <c r="O728" t="s">
        <v>496</v>
      </c>
      <c r="P728">
        <v>4545</v>
      </c>
      <c r="S728" s="4">
        <v>45968</v>
      </c>
      <c r="U728">
        <v>24</v>
      </c>
      <c r="V728">
        <v>109080</v>
      </c>
      <c r="W728" t="s">
        <v>85</v>
      </c>
      <c r="X728" t="s">
        <v>2309</v>
      </c>
      <c r="Y728">
        <v>0</v>
      </c>
      <c r="Z728">
        <v>100000</v>
      </c>
      <c r="AA728">
        <v>9080</v>
      </c>
      <c r="AB728">
        <v>0</v>
      </c>
      <c r="AC728">
        <v>0</v>
      </c>
      <c r="AD728">
        <v>0</v>
      </c>
      <c r="AG728">
        <v>0</v>
      </c>
      <c r="AP728" t="s">
        <v>2310</v>
      </c>
      <c r="AQ728" t="s">
        <v>499</v>
      </c>
      <c r="AR728" t="s">
        <v>500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80</v>
      </c>
      <c r="BC728" t="s">
        <v>2311</v>
      </c>
      <c r="BD728">
        <v>0</v>
      </c>
      <c r="BF728" t="s">
        <v>499</v>
      </c>
      <c r="BI728" t="s">
        <v>2312</v>
      </c>
      <c r="BJ728" s="5" t="str">
        <f>VLOOKUP(A728,ReferenceTable[],4,FALSE)</f>
        <v>AD5202</v>
      </c>
      <c r="BK728">
        <f>VLOOKUP(A728,ReferenceTable[],5,FALSE)</f>
        <v>0</v>
      </c>
      <c r="BL728">
        <f>VLOOKUP(A728,ReferenceTable[],6,FALSE)</f>
        <v>0</v>
      </c>
      <c r="BM728">
        <f>VLOOKUP(A728,ReferenceTable[],7,FALSE)</f>
        <v>0</v>
      </c>
      <c r="BN728" s="4">
        <f>VLOOKUP(A728,ReferenceTable[],9,FALSE)</f>
        <v>45978</v>
      </c>
      <c r="BO728">
        <f>VLOOKUP(A728,ReferenceTable[],10,FALSE)</f>
        <v>100000</v>
      </c>
      <c r="BP728">
        <f>VLOOKUP(A728,ReferenceTable[],11,FALSE)</f>
        <v>100000</v>
      </c>
      <c r="BQ728">
        <f>VLOOKUP(A728,ReferenceTable[],12,FALSE)</f>
        <v>0</v>
      </c>
      <c r="BR728" t="str">
        <f>VLOOKUP(A728,ReferenceTable[],14,FALSE)</f>
        <v>PROJ:KRONOS   BUYER:CHOW SIAN</v>
      </c>
      <c r="BS728" s="4">
        <f>VLOOKUP(A728,ReferenceTable[],15,FALSE)</f>
        <v>45987</v>
      </c>
      <c r="BT728">
        <f>VLOOKUP(A728,ReferenceTable[],16,FALSE)</f>
        <v>7</v>
      </c>
      <c r="BU728" t="str">
        <f>VLOOKUP(A728,ReferenceTable[],17,FALSE)</f>
        <v>FT</v>
      </c>
      <c r="BV728" s="4">
        <f>VLOOKUP(A728,ReferenceTable[],18,FALSE)</f>
        <v>45953</v>
      </c>
      <c r="BW728" s="4">
        <f>VLOOKUP(A728,ReferenceTable[],19,FALSE)</f>
        <v>45968</v>
      </c>
      <c r="BX728">
        <f>VLOOKUP(A728,ReferenceTable[],20,FALSE)</f>
        <v>320082</v>
      </c>
    </row>
    <row r="729" spans="1:76">
      <c r="A729" t="s">
        <v>2306</v>
      </c>
      <c r="B729">
        <v>10000</v>
      </c>
      <c r="C729">
        <v>20000</v>
      </c>
      <c r="D729" s="4">
        <v>45980</v>
      </c>
      <c r="E729" t="s">
        <v>77</v>
      </c>
      <c r="F729" t="s">
        <v>2307</v>
      </c>
      <c r="G729" t="s">
        <v>2308</v>
      </c>
      <c r="I729">
        <v>2</v>
      </c>
      <c r="J729" t="s">
        <v>984</v>
      </c>
      <c r="K729">
        <v>77</v>
      </c>
      <c r="L729" t="s">
        <v>232</v>
      </c>
      <c r="M729" t="s">
        <v>163</v>
      </c>
      <c r="N729" t="s">
        <v>390</v>
      </c>
      <c r="O729" t="s">
        <v>391</v>
      </c>
      <c r="P729">
        <v>17667</v>
      </c>
      <c r="S729" s="4">
        <v>45976</v>
      </c>
      <c r="U729">
        <v>6</v>
      </c>
      <c r="V729">
        <v>106002</v>
      </c>
      <c r="W729" t="s">
        <v>85</v>
      </c>
      <c r="X729" t="s">
        <v>2309</v>
      </c>
      <c r="Y729">
        <v>0</v>
      </c>
      <c r="Z729">
        <v>100000</v>
      </c>
      <c r="AA729">
        <v>6002</v>
      </c>
      <c r="AB729">
        <v>0</v>
      </c>
      <c r="AC729">
        <v>0</v>
      </c>
      <c r="AD729">
        <v>0</v>
      </c>
      <c r="AG729">
        <v>0</v>
      </c>
      <c r="AP729" t="s">
        <v>2310</v>
      </c>
      <c r="AQ729" t="s">
        <v>499</v>
      </c>
      <c r="AR729" t="s">
        <v>500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80</v>
      </c>
      <c r="BC729" t="s">
        <v>2311</v>
      </c>
      <c r="BD729">
        <v>0</v>
      </c>
      <c r="BF729" t="s">
        <v>499</v>
      </c>
      <c r="BI729" t="s">
        <v>2312</v>
      </c>
      <c r="BJ729" s="5" t="str">
        <f>VLOOKUP(A729,ReferenceTable[],4,FALSE)</f>
        <v>AD5202</v>
      </c>
      <c r="BK729">
        <f>VLOOKUP(A729,ReferenceTable[],5,FALSE)</f>
        <v>0</v>
      </c>
      <c r="BL729">
        <f>VLOOKUP(A729,ReferenceTable[],6,FALSE)</f>
        <v>0</v>
      </c>
      <c r="BM729">
        <f>VLOOKUP(A729,ReferenceTable[],7,FALSE)</f>
        <v>0</v>
      </c>
      <c r="BN729" s="4">
        <f>VLOOKUP(A729,ReferenceTable[],9,FALSE)</f>
        <v>45978</v>
      </c>
      <c r="BO729">
        <f>VLOOKUP(A729,ReferenceTable[],10,FALSE)</f>
        <v>100000</v>
      </c>
      <c r="BP729">
        <f>VLOOKUP(A729,ReferenceTable[],11,FALSE)</f>
        <v>100000</v>
      </c>
      <c r="BQ729">
        <f>VLOOKUP(A729,ReferenceTable[],12,FALSE)</f>
        <v>0</v>
      </c>
      <c r="BR729" t="str">
        <f>VLOOKUP(A729,ReferenceTable[],14,FALSE)</f>
        <v>PROJ:KRONOS   BUYER:CHOW SIAN</v>
      </c>
      <c r="BS729" s="4">
        <f>VLOOKUP(A729,ReferenceTable[],15,FALSE)</f>
        <v>45987</v>
      </c>
      <c r="BT729">
        <f>VLOOKUP(A729,ReferenceTable[],16,FALSE)</f>
        <v>7</v>
      </c>
      <c r="BU729" t="str">
        <f>VLOOKUP(A729,ReferenceTable[],17,FALSE)</f>
        <v>FT</v>
      </c>
      <c r="BV729" s="4">
        <f>VLOOKUP(A729,ReferenceTable[],18,FALSE)</f>
        <v>45953</v>
      </c>
      <c r="BW729" s="4">
        <f>VLOOKUP(A729,ReferenceTable[],19,FALSE)</f>
        <v>45968</v>
      </c>
      <c r="BX729">
        <f>VLOOKUP(A729,ReferenceTable[],20,FALSE)</f>
        <v>320082</v>
      </c>
    </row>
    <row r="730" spans="1:76">
      <c r="A730" t="s">
        <v>2306</v>
      </c>
      <c r="B730">
        <v>10000</v>
      </c>
      <c r="C730">
        <v>30000</v>
      </c>
      <c r="D730" s="4">
        <v>45980</v>
      </c>
      <c r="E730" t="s">
        <v>77</v>
      </c>
      <c r="F730" t="s">
        <v>2307</v>
      </c>
      <c r="G730" t="s">
        <v>2308</v>
      </c>
      <c r="I730">
        <v>3</v>
      </c>
      <c r="J730" t="s">
        <v>984</v>
      </c>
      <c r="K730">
        <v>101</v>
      </c>
      <c r="L730" t="s">
        <v>392</v>
      </c>
      <c r="M730" t="s">
        <v>393</v>
      </c>
      <c r="N730" t="s">
        <v>556</v>
      </c>
      <c r="O730" t="s">
        <v>557</v>
      </c>
      <c r="P730">
        <v>35000</v>
      </c>
      <c r="S730" s="4">
        <v>45980</v>
      </c>
      <c r="U730">
        <v>3</v>
      </c>
      <c r="V730">
        <v>105000</v>
      </c>
      <c r="W730" t="s">
        <v>85</v>
      </c>
      <c r="X730" t="s">
        <v>2309</v>
      </c>
      <c r="Y730">
        <v>0</v>
      </c>
      <c r="Z730">
        <v>100000</v>
      </c>
      <c r="AA730">
        <v>5000</v>
      </c>
      <c r="AB730">
        <v>0</v>
      </c>
      <c r="AC730">
        <v>0</v>
      </c>
      <c r="AD730">
        <v>0</v>
      </c>
      <c r="AG730">
        <v>0</v>
      </c>
      <c r="AP730" t="s">
        <v>2310</v>
      </c>
      <c r="AQ730" t="s">
        <v>499</v>
      </c>
      <c r="AR730" t="s">
        <v>500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80</v>
      </c>
      <c r="BC730" t="s">
        <v>2311</v>
      </c>
      <c r="BD730">
        <v>0</v>
      </c>
      <c r="BF730" t="s">
        <v>499</v>
      </c>
      <c r="BI730" t="s">
        <v>2312</v>
      </c>
      <c r="BJ730" s="5" t="str">
        <f>VLOOKUP(A730,ReferenceTable[],4,FALSE)</f>
        <v>AD5202</v>
      </c>
      <c r="BK730">
        <f>VLOOKUP(A730,ReferenceTable[],5,FALSE)</f>
        <v>0</v>
      </c>
      <c r="BL730">
        <f>VLOOKUP(A730,ReferenceTable[],6,FALSE)</f>
        <v>0</v>
      </c>
      <c r="BM730">
        <f>VLOOKUP(A730,ReferenceTable[],7,FALSE)</f>
        <v>0</v>
      </c>
      <c r="BN730" s="4">
        <f>VLOOKUP(A730,ReferenceTable[],9,FALSE)</f>
        <v>45978</v>
      </c>
      <c r="BO730">
        <f>VLOOKUP(A730,ReferenceTable[],10,FALSE)</f>
        <v>100000</v>
      </c>
      <c r="BP730">
        <f>VLOOKUP(A730,ReferenceTable[],11,FALSE)</f>
        <v>100000</v>
      </c>
      <c r="BQ730">
        <f>VLOOKUP(A730,ReferenceTable[],12,FALSE)</f>
        <v>0</v>
      </c>
      <c r="BR730" t="str">
        <f>VLOOKUP(A730,ReferenceTable[],14,FALSE)</f>
        <v>PROJ:KRONOS   BUYER:CHOW SIAN</v>
      </c>
      <c r="BS730" s="4">
        <f>VLOOKUP(A730,ReferenceTable[],15,FALSE)</f>
        <v>45987</v>
      </c>
      <c r="BT730">
        <f>VLOOKUP(A730,ReferenceTable[],16,FALSE)</f>
        <v>7</v>
      </c>
      <c r="BU730" t="str">
        <f>VLOOKUP(A730,ReferenceTable[],17,FALSE)</f>
        <v>FT</v>
      </c>
      <c r="BV730" s="4">
        <f>VLOOKUP(A730,ReferenceTable[],18,FALSE)</f>
        <v>45953</v>
      </c>
      <c r="BW730" s="4">
        <f>VLOOKUP(A730,ReferenceTable[],19,FALSE)</f>
        <v>45968</v>
      </c>
      <c r="BX730">
        <f>VLOOKUP(A730,ReferenceTable[],20,FALSE)</f>
        <v>320082</v>
      </c>
    </row>
    <row r="731" spans="1:76">
      <c r="A731" t="s">
        <v>2313</v>
      </c>
      <c r="B731">
        <v>10000</v>
      </c>
      <c r="C731">
        <v>10000</v>
      </c>
      <c r="D731" s="4">
        <v>45980</v>
      </c>
      <c r="E731" t="s">
        <v>77</v>
      </c>
      <c r="F731">
        <v>0.457152777777778</v>
      </c>
      <c r="G731">
        <v>10705789083</v>
      </c>
      <c r="I731">
        <v>1</v>
      </c>
      <c r="J731" t="s">
        <v>984</v>
      </c>
      <c r="K731">
        <v>93</v>
      </c>
      <c r="L731" t="s">
        <v>116</v>
      </c>
      <c r="M731" t="s">
        <v>96</v>
      </c>
      <c r="N731" t="s">
        <v>495</v>
      </c>
      <c r="O731" t="s">
        <v>496</v>
      </c>
      <c r="P731">
        <v>611</v>
      </c>
      <c r="S731" s="4">
        <v>45966</v>
      </c>
      <c r="U731">
        <v>308</v>
      </c>
      <c r="V731">
        <v>188188</v>
      </c>
      <c r="W731" t="s">
        <v>85</v>
      </c>
      <c r="X731" t="s">
        <v>2314</v>
      </c>
      <c r="Y731">
        <v>0</v>
      </c>
      <c r="Z731">
        <v>160000</v>
      </c>
      <c r="AA731">
        <v>28188</v>
      </c>
      <c r="AB731">
        <v>0</v>
      </c>
      <c r="AC731">
        <v>0</v>
      </c>
      <c r="AD731">
        <v>0</v>
      </c>
      <c r="AG731">
        <v>0</v>
      </c>
      <c r="AP731" t="s">
        <v>2315</v>
      </c>
      <c r="AQ731" t="s">
        <v>499</v>
      </c>
      <c r="AR731" t="s">
        <v>500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80</v>
      </c>
      <c r="BC731" t="s">
        <v>2316</v>
      </c>
      <c r="BD731">
        <v>0</v>
      </c>
      <c r="BF731" t="s">
        <v>499</v>
      </c>
      <c r="BI731" t="s">
        <v>2317</v>
      </c>
      <c r="BJ731" s="5" t="str">
        <f>VLOOKUP(A731,ReferenceTable[],4,FALSE)</f>
        <v>CCLSV4201</v>
      </c>
      <c r="BK731">
        <f>VLOOKUP(A731,ReferenceTable[],5,FALSE)</f>
        <v>0</v>
      </c>
      <c r="BL731">
        <f>VLOOKUP(A731,ReferenceTable[],6,FALSE)</f>
        <v>0</v>
      </c>
      <c r="BM731">
        <f>VLOOKUP(A731,ReferenceTable[],7,FALSE)</f>
        <v>0</v>
      </c>
      <c r="BN731" s="4">
        <f>VLOOKUP(A731,ReferenceTable[],9,FALSE)</f>
        <v>45978</v>
      </c>
      <c r="BO731">
        <f>VLOOKUP(A731,ReferenceTable[],10,FALSE)</f>
        <v>160000</v>
      </c>
      <c r="BP731">
        <f>VLOOKUP(A731,ReferenceTable[],11,FALSE)</f>
        <v>0</v>
      </c>
      <c r="BQ731">
        <f>VLOOKUP(A731,ReferenceTable[],12,FALSE)</f>
        <v>0</v>
      </c>
      <c r="BR731" t="str">
        <f>VLOOKUP(A731,ReferenceTable[],14,FALSE)</f>
        <v>BUYER:CHOW SIAN</v>
      </c>
      <c r="BS731" s="4">
        <f>VLOOKUP(A731,ReferenceTable[],15,FALSE)</f>
        <v>45987</v>
      </c>
      <c r="BT731">
        <f>VLOOKUP(A731,ReferenceTable[],16,FALSE)</f>
        <v>2</v>
      </c>
      <c r="BU731" t="str">
        <f>VLOOKUP(A731,ReferenceTable[],17,FALSE)</f>
        <v>FT</v>
      </c>
      <c r="BV731" s="4">
        <f>VLOOKUP(A731,ReferenceTable[],18,FALSE)</f>
        <v>45953</v>
      </c>
      <c r="BW731" s="4">
        <f>VLOOKUP(A731,ReferenceTable[],19,FALSE)</f>
        <v>45966</v>
      </c>
      <c r="BX731">
        <f>VLOOKUP(A731,ReferenceTable[],20,FALSE)</f>
        <v>568216</v>
      </c>
    </row>
    <row r="732" spans="1:76">
      <c r="A732" t="s">
        <v>2313</v>
      </c>
      <c r="B732">
        <v>10000</v>
      </c>
      <c r="C732">
        <v>20000</v>
      </c>
      <c r="D732" s="4">
        <v>45980</v>
      </c>
      <c r="E732" t="s">
        <v>77</v>
      </c>
      <c r="F732">
        <v>0.457152777777778</v>
      </c>
      <c r="G732">
        <v>10705789083</v>
      </c>
      <c r="I732">
        <v>2</v>
      </c>
      <c r="J732" t="s">
        <v>984</v>
      </c>
      <c r="K732">
        <v>77</v>
      </c>
      <c r="L732" t="s">
        <v>232</v>
      </c>
      <c r="M732" t="s">
        <v>163</v>
      </c>
      <c r="N732" t="s">
        <v>390</v>
      </c>
      <c r="O732" t="s">
        <v>391</v>
      </c>
      <c r="P732">
        <v>2338</v>
      </c>
      <c r="S732" s="4">
        <v>45972</v>
      </c>
      <c r="U732">
        <v>77</v>
      </c>
      <c r="V732">
        <v>180026</v>
      </c>
      <c r="W732" t="s">
        <v>85</v>
      </c>
      <c r="X732" t="s">
        <v>2314</v>
      </c>
      <c r="Y732">
        <v>0</v>
      </c>
      <c r="Z732">
        <v>160000</v>
      </c>
      <c r="AA732">
        <v>20026</v>
      </c>
      <c r="AB732">
        <v>0</v>
      </c>
      <c r="AC732">
        <v>0</v>
      </c>
      <c r="AD732">
        <v>0</v>
      </c>
      <c r="AG732">
        <v>0</v>
      </c>
      <c r="AP732" t="s">
        <v>2315</v>
      </c>
      <c r="AQ732" t="s">
        <v>499</v>
      </c>
      <c r="AR732" t="s">
        <v>500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80</v>
      </c>
      <c r="BC732" t="s">
        <v>2316</v>
      </c>
      <c r="BD732">
        <v>0</v>
      </c>
      <c r="BF732" t="s">
        <v>499</v>
      </c>
      <c r="BI732" t="s">
        <v>2317</v>
      </c>
      <c r="BJ732" s="5" t="str">
        <f>VLOOKUP(A732,ReferenceTable[],4,FALSE)</f>
        <v>CCLSV4201</v>
      </c>
      <c r="BK732">
        <f>VLOOKUP(A732,ReferenceTable[],5,FALSE)</f>
        <v>0</v>
      </c>
      <c r="BL732">
        <f>VLOOKUP(A732,ReferenceTable[],6,FALSE)</f>
        <v>0</v>
      </c>
      <c r="BM732">
        <f>VLOOKUP(A732,ReferenceTable[],7,FALSE)</f>
        <v>0</v>
      </c>
      <c r="BN732" s="4">
        <f>VLOOKUP(A732,ReferenceTable[],9,FALSE)</f>
        <v>45978</v>
      </c>
      <c r="BO732">
        <f>VLOOKUP(A732,ReferenceTable[],10,FALSE)</f>
        <v>160000</v>
      </c>
      <c r="BP732">
        <f>VLOOKUP(A732,ReferenceTable[],11,FALSE)</f>
        <v>0</v>
      </c>
      <c r="BQ732">
        <f>VLOOKUP(A732,ReferenceTable[],12,FALSE)</f>
        <v>0</v>
      </c>
      <c r="BR732" t="str">
        <f>VLOOKUP(A732,ReferenceTable[],14,FALSE)</f>
        <v>BUYER:CHOW SIAN</v>
      </c>
      <c r="BS732" s="4">
        <f>VLOOKUP(A732,ReferenceTable[],15,FALSE)</f>
        <v>45987</v>
      </c>
      <c r="BT732">
        <f>VLOOKUP(A732,ReferenceTable[],16,FALSE)</f>
        <v>2</v>
      </c>
      <c r="BU732" t="str">
        <f>VLOOKUP(A732,ReferenceTable[],17,FALSE)</f>
        <v>FT</v>
      </c>
      <c r="BV732" s="4">
        <f>VLOOKUP(A732,ReferenceTable[],18,FALSE)</f>
        <v>45953</v>
      </c>
      <c r="BW732" s="4">
        <f>VLOOKUP(A732,ReferenceTable[],19,FALSE)</f>
        <v>45966</v>
      </c>
      <c r="BX732">
        <f>VLOOKUP(A732,ReferenceTable[],20,FALSE)</f>
        <v>568216</v>
      </c>
    </row>
    <row r="733" spans="1:76">
      <c r="A733" t="s">
        <v>2313</v>
      </c>
      <c r="B733">
        <v>10000</v>
      </c>
      <c r="C733">
        <v>30000</v>
      </c>
      <c r="D733" s="4">
        <v>45980</v>
      </c>
      <c r="E733" t="s">
        <v>77</v>
      </c>
      <c r="F733">
        <v>0.457152777777778</v>
      </c>
      <c r="G733">
        <v>10705789083</v>
      </c>
      <c r="I733">
        <v>3</v>
      </c>
      <c r="J733" t="s">
        <v>984</v>
      </c>
      <c r="K733">
        <v>85</v>
      </c>
      <c r="L733" t="s">
        <v>392</v>
      </c>
      <c r="M733" t="s">
        <v>393</v>
      </c>
      <c r="N733" t="s">
        <v>502</v>
      </c>
      <c r="O733" t="s">
        <v>503</v>
      </c>
      <c r="P733">
        <v>18182</v>
      </c>
      <c r="S733" s="4">
        <v>45978</v>
      </c>
      <c r="U733">
        <v>11</v>
      </c>
      <c r="V733">
        <v>200002</v>
      </c>
      <c r="W733" t="s">
        <v>85</v>
      </c>
      <c r="X733" t="s">
        <v>2314</v>
      </c>
      <c r="Y733">
        <v>0</v>
      </c>
      <c r="Z733">
        <v>160000</v>
      </c>
      <c r="AA733">
        <v>40002</v>
      </c>
      <c r="AB733">
        <v>0</v>
      </c>
      <c r="AC733">
        <v>0</v>
      </c>
      <c r="AD733">
        <v>0</v>
      </c>
      <c r="AG733">
        <v>0</v>
      </c>
      <c r="AP733" t="s">
        <v>2315</v>
      </c>
      <c r="AQ733" t="s">
        <v>499</v>
      </c>
      <c r="AR733" t="s">
        <v>500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80</v>
      </c>
      <c r="BC733" t="s">
        <v>2316</v>
      </c>
      <c r="BD733">
        <v>0</v>
      </c>
      <c r="BF733" t="s">
        <v>499</v>
      </c>
      <c r="BI733" t="s">
        <v>2317</v>
      </c>
      <c r="BJ733" s="5" t="str">
        <f>VLOOKUP(A733,ReferenceTable[],4,FALSE)</f>
        <v>CCLSV4201</v>
      </c>
      <c r="BK733">
        <f>VLOOKUP(A733,ReferenceTable[],5,FALSE)</f>
        <v>0</v>
      </c>
      <c r="BL733">
        <f>VLOOKUP(A733,ReferenceTable[],6,FALSE)</f>
        <v>0</v>
      </c>
      <c r="BM733">
        <f>VLOOKUP(A733,ReferenceTable[],7,FALSE)</f>
        <v>0</v>
      </c>
      <c r="BN733" s="4">
        <f>VLOOKUP(A733,ReferenceTable[],9,FALSE)</f>
        <v>45978</v>
      </c>
      <c r="BO733">
        <f>VLOOKUP(A733,ReferenceTable[],10,FALSE)</f>
        <v>160000</v>
      </c>
      <c r="BP733">
        <f>VLOOKUP(A733,ReferenceTable[],11,FALSE)</f>
        <v>0</v>
      </c>
      <c r="BQ733">
        <f>VLOOKUP(A733,ReferenceTable[],12,FALSE)</f>
        <v>0</v>
      </c>
      <c r="BR733" t="str">
        <f>VLOOKUP(A733,ReferenceTable[],14,FALSE)</f>
        <v>BUYER:CHOW SIAN</v>
      </c>
      <c r="BS733" s="4">
        <f>VLOOKUP(A733,ReferenceTable[],15,FALSE)</f>
        <v>45987</v>
      </c>
      <c r="BT733">
        <f>VLOOKUP(A733,ReferenceTable[],16,FALSE)</f>
        <v>2</v>
      </c>
      <c r="BU733" t="str">
        <f>VLOOKUP(A733,ReferenceTable[],17,FALSE)</f>
        <v>FT</v>
      </c>
      <c r="BV733" s="4">
        <f>VLOOKUP(A733,ReferenceTable[],18,FALSE)</f>
        <v>45953</v>
      </c>
      <c r="BW733" s="4">
        <f>VLOOKUP(A733,ReferenceTable[],19,FALSE)</f>
        <v>45966</v>
      </c>
      <c r="BX733">
        <f>VLOOKUP(A733,ReferenceTable[],20,FALSE)</f>
        <v>568216</v>
      </c>
    </row>
    <row r="734" spans="1:76">
      <c r="A734" t="s">
        <v>2318</v>
      </c>
      <c r="B734">
        <v>10000</v>
      </c>
      <c r="C734">
        <v>10000</v>
      </c>
      <c r="D734" s="4">
        <v>45975</v>
      </c>
      <c r="E734" t="s">
        <v>77</v>
      </c>
      <c r="F734" t="s">
        <v>2319</v>
      </c>
      <c r="G734" t="s">
        <v>2320</v>
      </c>
      <c r="I734">
        <v>1</v>
      </c>
      <c r="J734" t="s">
        <v>984</v>
      </c>
      <c r="K734">
        <v>93</v>
      </c>
      <c r="L734" t="s">
        <v>116</v>
      </c>
      <c r="M734" t="s">
        <v>96</v>
      </c>
      <c r="N734" t="s">
        <v>117</v>
      </c>
      <c r="O734" t="s">
        <v>118</v>
      </c>
      <c r="P734">
        <v>3890</v>
      </c>
      <c r="S734" s="4">
        <v>45972</v>
      </c>
      <c r="U734">
        <v>24</v>
      </c>
      <c r="V734">
        <v>93360</v>
      </c>
      <c r="W734" t="s">
        <v>85</v>
      </c>
      <c r="X734" t="s">
        <v>560</v>
      </c>
      <c r="Y734">
        <v>0</v>
      </c>
      <c r="Z734">
        <v>85495</v>
      </c>
      <c r="AA734">
        <v>7865</v>
      </c>
      <c r="AB734">
        <v>0</v>
      </c>
      <c r="AC734">
        <v>0</v>
      </c>
      <c r="AD734">
        <v>0</v>
      </c>
      <c r="AG734">
        <v>0</v>
      </c>
      <c r="AP734" t="s">
        <v>561</v>
      </c>
      <c r="AQ734" t="s">
        <v>499</v>
      </c>
      <c r="AR734" t="s">
        <v>500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80</v>
      </c>
      <c r="BC734" t="s">
        <v>2321</v>
      </c>
      <c r="BD734">
        <v>0</v>
      </c>
      <c r="BF734" t="s">
        <v>499</v>
      </c>
      <c r="BI734" t="s">
        <v>2322</v>
      </c>
      <c r="BJ734" s="5" t="str">
        <f>VLOOKUP(A734,ReferenceTable[],4,FALSE)</f>
        <v>AD5202</v>
      </c>
      <c r="BK734">
        <f>VLOOKUP(A734,ReferenceTable[],5,FALSE)</f>
        <v>0</v>
      </c>
      <c r="BL734">
        <f>VLOOKUP(A734,ReferenceTable[],6,FALSE)</f>
        <v>0</v>
      </c>
      <c r="BM734">
        <f>VLOOKUP(A734,ReferenceTable[],7,FALSE)</f>
        <v>0</v>
      </c>
      <c r="BN734" s="4">
        <f>VLOOKUP(A734,ReferenceTable[],9,FALSE)</f>
        <v>45978</v>
      </c>
      <c r="BO734">
        <f>VLOOKUP(A734,ReferenceTable[],10,FALSE)</f>
        <v>100000</v>
      </c>
      <c r="BP734">
        <f>VLOOKUP(A734,ReferenceTable[],11,FALSE)</f>
        <v>100000</v>
      </c>
      <c r="BQ734">
        <f>VLOOKUP(A734,ReferenceTable[],12,FALSE)</f>
        <v>0</v>
      </c>
      <c r="BR734" t="str">
        <f>VLOOKUP(A734,ReferenceTable[],14,FALSE)</f>
        <v>PROJ:KRONOS    BUYER:CHOW SIAN</v>
      </c>
      <c r="BS734" s="4">
        <f>VLOOKUP(A734,ReferenceTable[],15,FALSE)</f>
        <v>45987</v>
      </c>
      <c r="BT734">
        <f>VLOOKUP(A734,ReferenceTable[],16,FALSE)</f>
        <v>7</v>
      </c>
      <c r="BU734" t="str">
        <f>VLOOKUP(A734,ReferenceTable[],17,FALSE)</f>
        <v>FT</v>
      </c>
      <c r="BV734" s="4">
        <f>VLOOKUP(A734,ReferenceTable[],18,FALSE)</f>
        <v>45953</v>
      </c>
      <c r="BW734" s="4">
        <f>VLOOKUP(A734,ReferenceTable[],19,FALSE)</f>
        <v>45972</v>
      </c>
      <c r="BX734">
        <f>VLOOKUP(A734,ReferenceTable[],20,FALSE)</f>
        <v>317202</v>
      </c>
    </row>
    <row r="735" spans="1:76">
      <c r="A735" t="s">
        <v>2318</v>
      </c>
      <c r="B735">
        <v>10000</v>
      </c>
      <c r="C735">
        <v>20000</v>
      </c>
      <c r="D735" s="4">
        <v>45975</v>
      </c>
      <c r="E735" t="s">
        <v>77</v>
      </c>
      <c r="F735" t="s">
        <v>2319</v>
      </c>
      <c r="G735" t="s">
        <v>2320</v>
      </c>
      <c r="I735">
        <v>1</v>
      </c>
      <c r="J735" t="s">
        <v>984</v>
      </c>
      <c r="K735">
        <v>93</v>
      </c>
      <c r="L735" t="s">
        <v>116</v>
      </c>
      <c r="M735" t="s">
        <v>96</v>
      </c>
      <c r="N735" t="s">
        <v>495</v>
      </c>
      <c r="O735" t="s">
        <v>496</v>
      </c>
      <c r="P735">
        <v>660</v>
      </c>
      <c r="S735" s="4">
        <v>45972</v>
      </c>
      <c r="U735">
        <v>24</v>
      </c>
      <c r="V735">
        <v>15840</v>
      </c>
      <c r="W735" t="s">
        <v>85</v>
      </c>
      <c r="X735" t="s">
        <v>560</v>
      </c>
      <c r="Y735">
        <v>0</v>
      </c>
      <c r="Z735">
        <v>14505</v>
      </c>
      <c r="AA735">
        <v>1335</v>
      </c>
      <c r="AB735">
        <v>0</v>
      </c>
      <c r="AC735">
        <v>0</v>
      </c>
      <c r="AD735">
        <v>0</v>
      </c>
      <c r="AG735">
        <v>0</v>
      </c>
      <c r="AP735" t="s">
        <v>561</v>
      </c>
      <c r="AQ735" t="s">
        <v>499</v>
      </c>
      <c r="AR735" t="s">
        <v>500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80</v>
      </c>
      <c r="BC735" t="s">
        <v>2321</v>
      </c>
      <c r="BD735">
        <v>0</v>
      </c>
      <c r="BF735" t="s">
        <v>499</v>
      </c>
      <c r="BI735" t="s">
        <v>2322</v>
      </c>
      <c r="BJ735" s="5" t="str">
        <f>VLOOKUP(A735,ReferenceTable[],4,FALSE)</f>
        <v>AD5202</v>
      </c>
      <c r="BK735">
        <f>VLOOKUP(A735,ReferenceTable[],5,FALSE)</f>
        <v>0</v>
      </c>
      <c r="BL735">
        <f>VLOOKUP(A735,ReferenceTable[],6,FALSE)</f>
        <v>0</v>
      </c>
      <c r="BM735">
        <f>VLOOKUP(A735,ReferenceTable[],7,FALSE)</f>
        <v>0</v>
      </c>
      <c r="BN735" s="4">
        <f>VLOOKUP(A735,ReferenceTable[],9,FALSE)</f>
        <v>45978</v>
      </c>
      <c r="BO735">
        <f>VLOOKUP(A735,ReferenceTable[],10,FALSE)</f>
        <v>100000</v>
      </c>
      <c r="BP735">
        <f>VLOOKUP(A735,ReferenceTable[],11,FALSE)</f>
        <v>100000</v>
      </c>
      <c r="BQ735">
        <f>VLOOKUP(A735,ReferenceTable[],12,FALSE)</f>
        <v>0</v>
      </c>
      <c r="BR735" t="str">
        <f>VLOOKUP(A735,ReferenceTable[],14,FALSE)</f>
        <v>PROJ:KRONOS    BUYER:CHOW SIAN</v>
      </c>
      <c r="BS735" s="4">
        <f>VLOOKUP(A735,ReferenceTable[],15,FALSE)</f>
        <v>45987</v>
      </c>
      <c r="BT735">
        <f>VLOOKUP(A735,ReferenceTable[],16,FALSE)</f>
        <v>7</v>
      </c>
      <c r="BU735" t="str">
        <f>VLOOKUP(A735,ReferenceTable[],17,FALSE)</f>
        <v>FT</v>
      </c>
      <c r="BV735" s="4">
        <f>VLOOKUP(A735,ReferenceTable[],18,FALSE)</f>
        <v>45953</v>
      </c>
      <c r="BW735" s="4">
        <f>VLOOKUP(A735,ReferenceTable[],19,FALSE)</f>
        <v>45972</v>
      </c>
      <c r="BX735">
        <f>VLOOKUP(A735,ReferenceTable[],20,FALSE)</f>
        <v>317202</v>
      </c>
    </row>
    <row r="736" spans="1:76">
      <c r="A736" t="s">
        <v>2318</v>
      </c>
      <c r="B736">
        <v>10000</v>
      </c>
      <c r="C736">
        <v>30000</v>
      </c>
      <c r="D736" s="4">
        <v>45975</v>
      </c>
      <c r="E736" t="s">
        <v>77</v>
      </c>
      <c r="F736" t="s">
        <v>2319</v>
      </c>
      <c r="G736" t="s">
        <v>2320</v>
      </c>
      <c r="I736">
        <v>2</v>
      </c>
      <c r="J736" t="s">
        <v>984</v>
      </c>
      <c r="K736">
        <v>77</v>
      </c>
      <c r="L736" t="s">
        <v>232</v>
      </c>
      <c r="M736" t="s">
        <v>163</v>
      </c>
      <c r="N736" t="s">
        <v>390</v>
      </c>
      <c r="O736" t="s">
        <v>391</v>
      </c>
      <c r="P736">
        <v>18000</v>
      </c>
      <c r="S736" s="4">
        <v>45974</v>
      </c>
      <c r="U736">
        <v>6</v>
      </c>
      <c r="V736">
        <v>108000</v>
      </c>
      <c r="W736" t="s">
        <v>85</v>
      </c>
      <c r="X736" t="s">
        <v>560</v>
      </c>
      <c r="Y736">
        <v>0</v>
      </c>
      <c r="Z736">
        <v>100000</v>
      </c>
      <c r="AA736">
        <v>8000</v>
      </c>
      <c r="AB736">
        <v>0</v>
      </c>
      <c r="AC736">
        <v>0</v>
      </c>
      <c r="AD736">
        <v>0</v>
      </c>
      <c r="AG736">
        <v>0</v>
      </c>
      <c r="AP736" t="s">
        <v>561</v>
      </c>
      <c r="AQ736" t="s">
        <v>499</v>
      </c>
      <c r="AR736" t="s">
        <v>500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80</v>
      </c>
      <c r="BC736" t="s">
        <v>2321</v>
      </c>
      <c r="BD736">
        <v>0</v>
      </c>
      <c r="BF736" t="s">
        <v>499</v>
      </c>
      <c r="BI736" t="s">
        <v>2322</v>
      </c>
      <c r="BJ736" s="5" t="str">
        <f>VLOOKUP(A736,ReferenceTable[],4,FALSE)</f>
        <v>AD5202</v>
      </c>
      <c r="BK736">
        <f>VLOOKUP(A736,ReferenceTable[],5,FALSE)</f>
        <v>0</v>
      </c>
      <c r="BL736">
        <f>VLOOKUP(A736,ReferenceTable[],6,FALSE)</f>
        <v>0</v>
      </c>
      <c r="BM736">
        <f>VLOOKUP(A736,ReferenceTable[],7,FALSE)</f>
        <v>0</v>
      </c>
      <c r="BN736" s="4">
        <f>VLOOKUP(A736,ReferenceTable[],9,FALSE)</f>
        <v>45978</v>
      </c>
      <c r="BO736">
        <f>VLOOKUP(A736,ReferenceTable[],10,FALSE)</f>
        <v>100000</v>
      </c>
      <c r="BP736">
        <f>VLOOKUP(A736,ReferenceTable[],11,FALSE)</f>
        <v>100000</v>
      </c>
      <c r="BQ736">
        <f>VLOOKUP(A736,ReferenceTable[],12,FALSE)</f>
        <v>0</v>
      </c>
      <c r="BR736" t="str">
        <f>VLOOKUP(A736,ReferenceTable[],14,FALSE)</f>
        <v>PROJ:KRONOS    BUYER:CHOW SIAN</v>
      </c>
      <c r="BS736" s="4">
        <f>VLOOKUP(A736,ReferenceTable[],15,FALSE)</f>
        <v>45987</v>
      </c>
      <c r="BT736">
        <f>VLOOKUP(A736,ReferenceTable[],16,FALSE)</f>
        <v>7</v>
      </c>
      <c r="BU736" t="str">
        <f>VLOOKUP(A736,ReferenceTable[],17,FALSE)</f>
        <v>FT</v>
      </c>
      <c r="BV736" s="4">
        <f>VLOOKUP(A736,ReferenceTable[],18,FALSE)</f>
        <v>45953</v>
      </c>
      <c r="BW736" s="4">
        <f>VLOOKUP(A736,ReferenceTable[],19,FALSE)</f>
        <v>45972</v>
      </c>
      <c r="BX736">
        <f>VLOOKUP(A736,ReferenceTable[],20,FALSE)</f>
        <v>317202</v>
      </c>
    </row>
    <row r="737" spans="1:76">
      <c r="A737" t="s">
        <v>2318</v>
      </c>
      <c r="B737">
        <v>10000</v>
      </c>
      <c r="C737">
        <v>40000</v>
      </c>
      <c r="D737" s="4">
        <v>45975</v>
      </c>
      <c r="E737" t="s">
        <v>77</v>
      </c>
      <c r="F737" t="s">
        <v>2319</v>
      </c>
      <c r="G737" t="s">
        <v>2320</v>
      </c>
      <c r="I737">
        <v>3</v>
      </c>
      <c r="J737" t="s">
        <v>984</v>
      </c>
      <c r="K737">
        <v>101</v>
      </c>
      <c r="L737" t="s">
        <v>392</v>
      </c>
      <c r="M737" t="s">
        <v>393</v>
      </c>
      <c r="N737" t="s">
        <v>556</v>
      </c>
      <c r="O737" t="s">
        <v>557</v>
      </c>
      <c r="P737">
        <v>33334</v>
      </c>
      <c r="S737" s="4">
        <v>45975</v>
      </c>
      <c r="U737">
        <v>3</v>
      </c>
      <c r="V737">
        <v>100002</v>
      </c>
      <c r="W737" t="s">
        <v>85</v>
      </c>
      <c r="X737" t="s">
        <v>560</v>
      </c>
      <c r="Y737">
        <v>0</v>
      </c>
      <c r="Z737">
        <v>100000</v>
      </c>
      <c r="AA737">
        <v>2</v>
      </c>
      <c r="AB737">
        <v>0</v>
      </c>
      <c r="AC737">
        <v>0</v>
      </c>
      <c r="AD737">
        <v>0</v>
      </c>
      <c r="AG737">
        <v>0</v>
      </c>
      <c r="AP737" t="s">
        <v>561</v>
      </c>
      <c r="AQ737" t="s">
        <v>499</v>
      </c>
      <c r="AR737" t="s">
        <v>500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80</v>
      </c>
      <c r="BC737" t="s">
        <v>2321</v>
      </c>
      <c r="BD737">
        <v>0</v>
      </c>
      <c r="BF737" t="s">
        <v>499</v>
      </c>
      <c r="BI737" t="s">
        <v>2322</v>
      </c>
      <c r="BJ737" s="5" t="str">
        <f>VLOOKUP(A737,ReferenceTable[],4,FALSE)</f>
        <v>AD5202</v>
      </c>
      <c r="BK737">
        <f>VLOOKUP(A737,ReferenceTable[],5,FALSE)</f>
        <v>0</v>
      </c>
      <c r="BL737">
        <f>VLOOKUP(A737,ReferenceTable[],6,FALSE)</f>
        <v>0</v>
      </c>
      <c r="BM737">
        <f>VLOOKUP(A737,ReferenceTable[],7,FALSE)</f>
        <v>0</v>
      </c>
      <c r="BN737" s="4">
        <f>VLOOKUP(A737,ReferenceTable[],9,FALSE)</f>
        <v>45978</v>
      </c>
      <c r="BO737">
        <f>VLOOKUP(A737,ReferenceTable[],10,FALSE)</f>
        <v>100000</v>
      </c>
      <c r="BP737">
        <f>VLOOKUP(A737,ReferenceTable[],11,FALSE)</f>
        <v>100000</v>
      </c>
      <c r="BQ737">
        <f>VLOOKUP(A737,ReferenceTable[],12,FALSE)</f>
        <v>0</v>
      </c>
      <c r="BR737" t="str">
        <f>VLOOKUP(A737,ReferenceTable[],14,FALSE)</f>
        <v>PROJ:KRONOS    BUYER:CHOW SIAN</v>
      </c>
      <c r="BS737" s="4">
        <f>VLOOKUP(A737,ReferenceTable[],15,FALSE)</f>
        <v>45987</v>
      </c>
      <c r="BT737">
        <f>VLOOKUP(A737,ReferenceTable[],16,FALSE)</f>
        <v>7</v>
      </c>
      <c r="BU737" t="str">
        <f>VLOOKUP(A737,ReferenceTable[],17,FALSE)</f>
        <v>FT</v>
      </c>
      <c r="BV737" s="4">
        <f>VLOOKUP(A737,ReferenceTable[],18,FALSE)</f>
        <v>45953</v>
      </c>
      <c r="BW737" s="4">
        <f>VLOOKUP(A737,ReferenceTable[],19,FALSE)</f>
        <v>45972</v>
      </c>
      <c r="BX737">
        <f>VLOOKUP(A737,ReferenceTable[],20,FALSE)</f>
        <v>317202</v>
      </c>
    </row>
    <row r="738" spans="1:76">
      <c r="A738" t="s">
        <v>2323</v>
      </c>
      <c r="B738">
        <v>10000</v>
      </c>
      <c r="C738">
        <v>10000</v>
      </c>
      <c r="D738" s="4">
        <v>45973</v>
      </c>
      <c r="E738" t="s">
        <v>77</v>
      </c>
      <c r="F738" t="s">
        <v>2324</v>
      </c>
      <c r="G738" t="s">
        <v>2325</v>
      </c>
      <c r="I738">
        <v>1</v>
      </c>
      <c r="J738" t="s">
        <v>984</v>
      </c>
      <c r="K738">
        <v>93</v>
      </c>
      <c r="L738" t="s">
        <v>116</v>
      </c>
      <c r="M738" t="s">
        <v>96</v>
      </c>
      <c r="N738" t="s">
        <v>495</v>
      </c>
      <c r="O738" t="s">
        <v>496</v>
      </c>
      <c r="P738">
        <v>1310</v>
      </c>
      <c r="S738" s="4">
        <v>45966</v>
      </c>
      <c r="U738">
        <v>176</v>
      </c>
      <c r="V738">
        <v>230560</v>
      </c>
      <c r="W738" t="s">
        <v>85</v>
      </c>
      <c r="X738" t="s">
        <v>2326</v>
      </c>
      <c r="Y738">
        <v>0</v>
      </c>
      <c r="Z738">
        <v>220000</v>
      </c>
      <c r="AA738">
        <v>10560</v>
      </c>
      <c r="AB738">
        <v>0</v>
      </c>
      <c r="AC738">
        <v>0</v>
      </c>
      <c r="AD738">
        <v>0</v>
      </c>
      <c r="AG738">
        <v>0</v>
      </c>
      <c r="AP738" t="s">
        <v>2327</v>
      </c>
      <c r="AQ738" t="s">
        <v>499</v>
      </c>
      <c r="AR738" t="s">
        <v>500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80</v>
      </c>
      <c r="BC738" t="s">
        <v>2328</v>
      </c>
      <c r="BD738">
        <v>0</v>
      </c>
      <c r="BF738" t="s">
        <v>499</v>
      </c>
      <c r="BI738" t="s">
        <v>2329</v>
      </c>
      <c r="BJ738" s="5" t="str">
        <f>VLOOKUP(A738,ReferenceTable[],4,FALSE)</f>
        <v>CCLSV4201</v>
      </c>
      <c r="BK738">
        <f>VLOOKUP(A738,ReferenceTable[],5,FALSE)</f>
        <v>0</v>
      </c>
      <c r="BL738">
        <f>VLOOKUP(A738,ReferenceTable[],6,FALSE)</f>
        <v>0</v>
      </c>
      <c r="BM738">
        <f>VLOOKUP(A738,ReferenceTable[],7,FALSE)</f>
        <v>0</v>
      </c>
      <c r="BN738" s="4">
        <f>VLOOKUP(A738,ReferenceTable[],9,FALSE)</f>
        <v>45978</v>
      </c>
      <c r="BO738">
        <f>VLOOKUP(A738,ReferenceTable[],10,FALSE)</f>
        <v>200000</v>
      </c>
      <c r="BP738">
        <f>VLOOKUP(A738,ReferenceTable[],11,FALSE)</f>
        <v>220000</v>
      </c>
      <c r="BQ738">
        <f>VLOOKUP(A738,ReferenceTable[],12,FALSE)</f>
        <v>0</v>
      </c>
      <c r="BR738" t="str">
        <f>VLOOKUP(A738,ReferenceTable[],14,FALSE)</f>
        <v>BUYER:CHOW SIAN</v>
      </c>
      <c r="BS738" s="4">
        <f>VLOOKUP(A738,ReferenceTable[],15,FALSE)</f>
        <v>45985</v>
      </c>
      <c r="BT738">
        <f>VLOOKUP(A738,ReferenceTable[],16,FALSE)</f>
        <v>5</v>
      </c>
      <c r="BU738" t="str">
        <f>VLOOKUP(A738,ReferenceTable[],17,FALSE)</f>
        <v>FT</v>
      </c>
      <c r="BV738" s="4">
        <f>VLOOKUP(A738,ReferenceTable[],18,FALSE)</f>
        <v>45953</v>
      </c>
      <c r="BW738" s="4">
        <f>VLOOKUP(A738,ReferenceTable[],19,FALSE)</f>
        <v>45966</v>
      </c>
      <c r="BX738">
        <f>VLOOKUP(A738,ReferenceTable[],20,FALSE)</f>
        <v>670604</v>
      </c>
    </row>
    <row r="739" spans="1:76">
      <c r="A739" t="s">
        <v>2323</v>
      </c>
      <c r="B739">
        <v>10000</v>
      </c>
      <c r="C739">
        <v>20000</v>
      </c>
      <c r="D739" s="4">
        <v>45973</v>
      </c>
      <c r="E739" t="s">
        <v>77</v>
      </c>
      <c r="F739" t="s">
        <v>2324</v>
      </c>
      <c r="G739" t="s">
        <v>2325</v>
      </c>
      <c r="I739">
        <v>2</v>
      </c>
      <c r="J739" t="s">
        <v>984</v>
      </c>
      <c r="K739">
        <v>77</v>
      </c>
      <c r="L739" t="s">
        <v>232</v>
      </c>
      <c r="M739" t="s">
        <v>163</v>
      </c>
      <c r="N739" t="s">
        <v>390</v>
      </c>
      <c r="O739" t="s">
        <v>391</v>
      </c>
      <c r="P739">
        <v>3334</v>
      </c>
      <c r="S739" s="4">
        <v>45972</v>
      </c>
      <c r="U739">
        <v>66</v>
      </c>
      <c r="V739">
        <v>220044</v>
      </c>
      <c r="W739" t="s">
        <v>85</v>
      </c>
      <c r="X739" t="s">
        <v>2326</v>
      </c>
      <c r="Y739">
        <v>0</v>
      </c>
      <c r="Z739">
        <v>220000</v>
      </c>
      <c r="AA739">
        <v>44</v>
      </c>
      <c r="AB739">
        <v>0</v>
      </c>
      <c r="AC739">
        <v>0</v>
      </c>
      <c r="AD739">
        <v>0</v>
      </c>
      <c r="AG739">
        <v>0</v>
      </c>
      <c r="AP739" t="s">
        <v>2327</v>
      </c>
      <c r="AQ739" t="s">
        <v>499</v>
      </c>
      <c r="AR739" t="s">
        <v>500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80</v>
      </c>
      <c r="BC739" t="s">
        <v>2328</v>
      </c>
      <c r="BD739">
        <v>0</v>
      </c>
      <c r="BF739" t="s">
        <v>499</v>
      </c>
      <c r="BI739" t="s">
        <v>2329</v>
      </c>
      <c r="BJ739" s="5" t="str">
        <f>VLOOKUP(A739,ReferenceTable[],4,FALSE)</f>
        <v>CCLSV4201</v>
      </c>
      <c r="BK739">
        <f>VLOOKUP(A739,ReferenceTable[],5,FALSE)</f>
        <v>0</v>
      </c>
      <c r="BL739">
        <f>VLOOKUP(A739,ReferenceTable[],6,FALSE)</f>
        <v>0</v>
      </c>
      <c r="BM739">
        <f>VLOOKUP(A739,ReferenceTable[],7,FALSE)</f>
        <v>0</v>
      </c>
      <c r="BN739" s="4">
        <f>VLOOKUP(A739,ReferenceTable[],9,FALSE)</f>
        <v>45978</v>
      </c>
      <c r="BO739">
        <f>VLOOKUP(A739,ReferenceTable[],10,FALSE)</f>
        <v>200000</v>
      </c>
      <c r="BP739">
        <f>VLOOKUP(A739,ReferenceTable[],11,FALSE)</f>
        <v>220000</v>
      </c>
      <c r="BQ739">
        <f>VLOOKUP(A739,ReferenceTable[],12,FALSE)</f>
        <v>0</v>
      </c>
      <c r="BR739" t="str">
        <f>VLOOKUP(A739,ReferenceTable[],14,FALSE)</f>
        <v>BUYER:CHOW SIAN</v>
      </c>
      <c r="BS739" s="4">
        <f>VLOOKUP(A739,ReferenceTable[],15,FALSE)</f>
        <v>45985</v>
      </c>
      <c r="BT739">
        <f>VLOOKUP(A739,ReferenceTable[],16,FALSE)</f>
        <v>5</v>
      </c>
      <c r="BU739" t="str">
        <f>VLOOKUP(A739,ReferenceTable[],17,FALSE)</f>
        <v>FT</v>
      </c>
      <c r="BV739" s="4">
        <f>VLOOKUP(A739,ReferenceTable[],18,FALSE)</f>
        <v>45953</v>
      </c>
      <c r="BW739" s="4">
        <f>VLOOKUP(A739,ReferenceTable[],19,FALSE)</f>
        <v>45966</v>
      </c>
      <c r="BX739">
        <f>VLOOKUP(A739,ReferenceTable[],20,FALSE)</f>
        <v>670604</v>
      </c>
    </row>
    <row r="740" spans="1:76">
      <c r="A740" t="s">
        <v>2323</v>
      </c>
      <c r="B740">
        <v>10000</v>
      </c>
      <c r="C740">
        <v>30000</v>
      </c>
      <c r="D740" s="4">
        <v>45973</v>
      </c>
      <c r="E740" t="s">
        <v>77</v>
      </c>
      <c r="F740" t="s">
        <v>2324</v>
      </c>
      <c r="G740" t="s">
        <v>2325</v>
      </c>
      <c r="I740">
        <v>3</v>
      </c>
      <c r="J740" t="s">
        <v>984</v>
      </c>
      <c r="K740">
        <v>85</v>
      </c>
      <c r="L740" t="s">
        <v>392</v>
      </c>
      <c r="M740" t="s">
        <v>393</v>
      </c>
      <c r="N740" t="s">
        <v>502</v>
      </c>
      <c r="O740" t="s">
        <v>503</v>
      </c>
      <c r="P740">
        <v>20000</v>
      </c>
      <c r="S740" s="4">
        <v>45973</v>
      </c>
      <c r="U740">
        <v>11</v>
      </c>
      <c r="V740">
        <v>220000</v>
      </c>
      <c r="W740" t="s">
        <v>85</v>
      </c>
      <c r="X740" t="s">
        <v>2326</v>
      </c>
      <c r="Y740">
        <v>0</v>
      </c>
      <c r="Z740">
        <v>220000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2327</v>
      </c>
      <c r="AQ740" t="s">
        <v>499</v>
      </c>
      <c r="AR740" t="s">
        <v>500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80</v>
      </c>
      <c r="BC740" t="s">
        <v>2328</v>
      </c>
      <c r="BD740">
        <v>0</v>
      </c>
      <c r="BF740" t="s">
        <v>499</v>
      </c>
      <c r="BI740" t="s">
        <v>2329</v>
      </c>
      <c r="BJ740" s="5" t="str">
        <f>VLOOKUP(A740,ReferenceTable[],4,FALSE)</f>
        <v>CCLSV4201</v>
      </c>
      <c r="BK740">
        <f>VLOOKUP(A740,ReferenceTable[],5,FALSE)</f>
        <v>0</v>
      </c>
      <c r="BL740">
        <f>VLOOKUP(A740,ReferenceTable[],6,FALSE)</f>
        <v>0</v>
      </c>
      <c r="BM740">
        <f>VLOOKUP(A740,ReferenceTable[],7,FALSE)</f>
        <v>0</v>
      </c>
      <c r="BN740" s="4">
        <f>VLOOKUP(A740,ReferenceTable[],9,FALSE)</f>
        <v>45978</v>
      </c>
      <c r="BO740">
        <f>VLOOKUP(A740,ReferenceTable[],10,FALSE)</f>
        <v>200000</v>
      </c>
      <c r="BP740">
        <f>VLOOKUP(A740,ReferenceTable[],11,FALSE)</f>
        <v>220000</v>
      </c>
      <c r="BQ740">
        <f>VLOOKUP(A740,ReferenceTable[],12,FALSE)</f>
        <v>0</v>
      </c>
      <c r="BR740" t="str">
        <f>VLOOKUP(A740,ReferenceTable[],14,FALSE)</f>
        <v>BUYER:CHOW SIAN</v>
      </c>
      <c r="BS740" s="4">
        <f>VLOOKUP(A740,ReferenceTable[],15,FALSE)</f>
        <v>45985</v>
      </c>
      <c r="BT740">
        <f>VLOOKUP(A740,ReferenceTable[],16,FALSE)</f>
        <v>5</v>
      </c>
      <c r="BU740" t="str">
        <f>VLOOKUP(A740,ReferenceTable[],17,FALSE)</f>
        <v>FT</v>
      </c>
      <c r="BV740" s="4">
        <f>VLOOKUP(A740,ReferenceTable[],18,FALSE)</f>
        <v>45953</v>
      </c>
      <c r="BW740" s="4">
        <f>VLOOKUP(A740,ReferenceTable[],19,FALSE)</f>
        <v>45966</v>
      </c>
      <c r="BX740">
        <f>VLOOKUP(A740,ReferenceTable[],20,FALSE)</f>
        <v>670604</v>
      </c>
    </row>
    <row r="741" spans="1:76">
      <c r="A741" t="s">
        <v>2330</v>
      </c>
      <c r="B741">
        <v>10000</v>
      </c>
      <c r="C741">
        <v>40000</v>
      </c>
      <c r="D741" s="4">
        <v>45988</v>
      </c>
      <c r="E741" t="s">
        <v>77</v>
      </c>
      <c r="F741" t="s">
        <v>2331</v>
      </c>
      <c r="G741" t="s">
        <v>2332</v>
      </c>
      <c r="I741">
        <v>1</v>
      </c>
      <c r="J741" t="s">
        <v>984</v>
      </c>
      <c r="K741">
        <v>90</v>
      </c>
      <c r="L741" t="s">
        <v>125</v>
      </c>
      <c r="M741" t="s">
        <v>82</v>
      </c>
      <c r="N741" t="s">
        <v>1143</v>
      </c>
      <c r="O741" t="s">
        <v>1144</v>
      </c>
      <c r="P741">
        <v>10000</v>
      </c>
      <c r="S741" s="4">
        <v>45985</v>
      </c>
      <c r="U741">
        <v>6</v>
      </c>
      <c r="V741">
        <v>60000</v>
      </c>
      <c r="W741" t="s">
        <v>85</v>
      </c>
      <c r="X741" t="s">
        <v>2333</v>
      </c>
      <c r="Y741">
        <v>0</v>
      </c>
      <c r="Z741">
        <v>60000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2334</v>
      </c>
      <c r="AQ741" t="s">
        <v>907</v>
      </c>
      <c r="AR741" t="s">
        <v>908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80</v>
      </c>
      <c r="BC741" t="s">
        <v>2335</v>
      </c>
      <c r="BD741">
        <v>0</v>
      </c>
      <c r="BF741" t="s">
        <v>907</v>
      </c>
      <c r="BI741" t="s">
        <v>2336</v>
      </c>
      <c r="BJ741" s="5" t="str">
        <f>VLOOKUP(A741,ReferenceTable[],4,FALSE)</f>
        <v>CCLSV6001</v>
      </c>
      <c r="BK741" t="str">
        <f>VLOOKUP(A741,ReferenceTable[],5,FALSE)</f>
        <v>XHX2814</v>
      </c>
      <c r="BL741" t="str">
        <f>VLOOKUP(A741,ReferenceTable[],6,FALSE)</f>
        <v>XHX9028</v>
      </c>
      <c r="BM741">
        <f>VLOOKUP(A741,ReferenceTable[],7,FALSE)</f>
        <v>0</v>
      </c>
      <c r="BN741" s="4">
        <f>VLOOKUP(A741,ReferenceTable[],9,FALSE)</f>
        <v>45986</v>
      </c>
      <c r="BO741">
        <f>VLOOKUP(A741,ReferenceTable[],10,FALSE)</f>
        <v>60000</v>
      </c>
      <c r="BP741">
        <f>VLOOKUP(A741,ReferenceTable[],11,FALSE)</f>
        <v>0</v>
      </c>
      <c r="BQ741">
        <f>VLOOKUP(A741,ReferenceTable[],12,FALSE)</f>
        <v>0</v>
      </c>
      <c r="BR741">
        <f>VLOOKUP(A741,ReferenceTable[],14,FALSE)</f>
        <v>0</v>
      </c>
      <c r="BS741" s="4">
        <f>VLOOKUP(A741,ReferenceTable[],15,FALSE)</f>
        <v>45993</v>
      </c>
      <c r="BT741">
        <f>VLOOKUP(A741,ReferenceTable[],16,FALSE)</f>
        <v>1</v>
      </c>
      <c r="BU741" t="str">
        <f>VLOOKUP(A741,ReferenceTable[],17,FALSE)</f>
        <v>FT</v>
      </c>
      <c r="BV741" s="4">
        <f>VLOOKUP(A741,ReferenceTable[],18,FALSE)</f>
        <v>45953</v>
      </c>
      <c r="BW741" s="4">
        <f>VLOOKUP(A741,ReferenceTable[],19,FALSE)</f>
        <v>0</v>
      </c>
      <c r="BX741">
        <f>VLOOKUP(A741,ReferenceTable[],20,FALSE)</f>
        <v>0</v>
      </c>
    </row>
    <row r="742" spans="1:76">
      <c r="A742" t="s">
        <v>2337</v>
      </c>
      <c r="B742">
        <v>10000</v>
      </c>
      <c r="C742">
        <v>40000</v>
      </c>
      <c r="D742" s="4">
        <v>45992</v>
      </c>
      <c r="E742" t="s">
        <v>77</v>
      </c>
      <c r="F742">
        <v>0.541493055555556</v>
      </c>
      <c r="G742" t="s">
        <v>2338</v>
      </c>
      <c r="I742">
        <v>1</v>
      </c>
      <c r="J742" t="s">
        <v>984</v>
      </c>
      <c r="K742">
        <v>90</v>
      </c>
      <c r="L742" t="s">
        <v>125</v>
      </c>
      <c r="M742" t="s">
        <v>82</v>
      </c>
      <c r="N742" t="s">
        <v>1143</v>
      </c>
      <c r="O742" t="s">
        <v>1144</v>
      </c>
      <c r="P742">
        <v>10000</v>
      </c>
      <c r="S742" s="4">
        <v>45988</v>
      </c>
      <c r="U742">
        <v>6</v>
      </c>
      <c r="V742">
        <v>60000</v>
      </c>
      <c r="W742" t="s">
        <v>85</v>
      </c>
      <c r="X742" t="s">
        <v>2339</v>
      </c>
      <c r="Y742">
        <v>0</v>
      </c>
      <c r="Z742">
        <v>60000</v>
      </c>
      <c r="AA742">
        <v>0</v>
      </c>
      <c r="AB742">
        <v>0</v>
      </c>
      <c r="AC742">
        <v>0</v>
      </c>
      <c r="AD742">
        <v>0</v>
      </c>
      <c r="AG742">
        <v>0</v>
      </c>
      <c r="AP742" t="s">
        <v>2340</v>
      </c>
      <c r="AQ742" t="s">
        <v>907</v>
      </c>
      <c r="AR742" t="s">
        <v>908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80</v>
      </c>
      <c r="BC742" t="s">
        <v>2341</v>
      </c>
      <c r="BD742">
        <v>0</v>
      </c>
      <c r="BF742" t="s">
        <v>907</v>
      </c>
      <c r="BI742" t="s">
        <v>2336</v>
      </c>
      <c r="BJ742" s="5" t="str">
        <f>VLOOKUP(A742,ReferenceTable[],4,FALSE)</f>
        <v>CCLSV6001</v>
      </c>
      <c r="BK742" t="str">
        <f>VLOOKUP(A742,ReferenceTable[],5,FALSE)</f>
        <v>XHX2814</v>
      </c>
      <c r="BL742" t="str">
        <f>VLOOKUP(A742,ReferenceTable[],6,FALSE)</f>
        <v>XHX9028</v>
      </c>
      <c r="BM742">
        <f>VLOOKUP(A742,ReferenceTable[],7,FALSE)</f>
        <v>0</v>
      </c>
      <c r="BN742" s="4">
        <f>VLOOKUP(A742,ReferenceTable[],9,FALSE)</f>
        <v>45986</v>
      </c>
      <c r="BO742">
        <f>VLOOKUP(A742,ReferenceTable[],10,FALSE)</f>
        <v>60000</v>
      </c>
      <c r="BP742">
        <f>VLOOKUP(A742,ReferenceTable[],11,FALSE)</f>
        <v>0</v>
      </c>
      <c r="BQ742">
        <f>VLOOKUP(A742,ReferenceTable[],12,FALSE)</f>
        <v>0</v>
      </c>
      <c r="BR742">
        <f>VLOOKUP(A742,ReferenceTable[],14,FALSE)</f>
        <v>0</v>
      </c>
      <c r="BS742" s="4">
        <f>VLOOKUP(A742,ReferenceTable[],15,FALSE)</f>
        <v>45993</v>
      </c>
      <c r="BT742">
        <f>VLOOKUP(A742,ReferenceTable[],16,FALSE)</f>
        <v>1</v>
      </c>
      <c r="BU742" t="str">
        <f>VLOOKUP(A742,ReferenceTable[],17,FALSE)</f>
        <v>FT</v>
      </c>
      <c r="BV742" s="4">
        <f>VLOOKUP(A742,ReferenceTable[],18,FALSE)</f>
        <v>45953</v>
      </c>
      <c r="BW742" s="4">
        <f>VLOOKUP(A742,ReferenceTable[],19,FALSE)</f>
        <v>0</v>
      </c>
      <c r="BX742">
        <f>VLOOKUP(A742,ReferenceTable[],20,FALSE)</f>
        <v>0</v>
      </c>
    </row>
    <row r="743" spans="1:76">
      <c r="A743" t="s">
        <v>2342</v>
      </c>
      <c r="B743">
        <v>10000</v>
      </c>
      <c r="C743">
        <v>10000</v>
      </c>
      <c r="D743" s="4">
        <v>45988</v>
      </c>
      <c r="E743" t="s">
        <v>77</v>
      </c>
      <c r="F743" t="s">
        <v>2343</v>
      </c>
      <c r="G743" t="s">
        <v>271</v>
      </c>
      <c r="I743">
        <v>1</v>
      </c>
      <c r="J743" t="s">
        <v>984</v>
      </c>
      <c r="K743">
        <v>72</v>
      </c>
      <c r="L743" t="s">
        <v>272</v>
      </c>
      <c r="M743" t="s">
        <v>96</v>
      </c>
      <c r="N743" t="s">
        <v>140</v>
      </c>
      <c r="O743" t="s">
        <v>141</v>
      </c>
      <c r="P743">
        <v>1560</v>
      </c>
      <c r="S743" s="4">
        <v>45974</v>
      </c>
      <c r="U743">
        <v>1</v>
      </c>
      <c r="V743">
        <v>1560</v>
      </c>
      <c r="W743" t="s">
        <v>85</v>
      </c>
      <c r="X743">
        <v>111479320001</v>
      </c>
      <c r="Y743">
        <v>0</v>
      </c>
      <c r="Z743">
        <v>1400</v>
      </c>
      <c r="AA743">
        <v>160</v>
      </c>
      <c r="AB743">
        <v>0</v>
      </c>
      <c r="AC743">
        <v>0</v>
      </c>
      <c r="AD743">
        <v>0</v>
      </c>
      <c r="AG743">
        <v>0</v>
      </c>
      <c r="AP743">
        <v>11147932</v>
      </c>
      <c r="AQ743" t="s">
        <v>275</v>
      </c>
      <c r="AR743" t="s">
        <v>276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80</v>
      </c>
      <c r="BC743" t="s">
        <v>2344</v>
      </c>
      <c r="BD743">
        <v>0</v>
      </c>
      <c r="BF743" t="s">
        <v>275</v>
      </c>
      <c r="BI743" t="s">
        <v>2345</v>
      </c>
      <c r="BJ743" s="5" t="str">
        <f>VLOOKUP(A743,ReferenceTable[],4,FALSE)</f>
        <v>WR9101</v>
      </c>
      <c r="BK743">
        <f>VLOOKUP(A743,ReferenceTable[],5,FALSE)</f>
        <v>0</v>
      </c>
      <c r="BL743">
        <f>VLOOKUP(A743,ReferenceTable[],6,FALSE)</f>
        <v>0</v>
      </c>
      <c r="BM743">
        <f>VLOOKUP(A743,ReferenceTable[],7,FALSE)</f>
        <v>0</v>
      </c>
      <c r="BN743" s="4">
        <f>VLOOKUP(A743,ReferenceTable[],9,FALSE)</f>
        <v>45994</v>
      </c>
      <c r="BO743">
        <f>VLOOKUP(A743,ReferenceTable[],10,FALSE)</f>
        <v>5000</v>
      </c>
      <c r="BP743">
        <f>VLOOKUP(A743,ReferenceTable[],11,FALSE)</f>
        <v>0</v>
      </c>
      <c r="BQ743">
        <f>VLOOKUP(A743,ReferenceTable[],12,FALSE)</f>
        <v>0</v>
      </c>
      <c r="BR743">
        <f>VLOOKUP(A743,ReferenceTable[],14,FALSE)</f>
        <v>0</v>
      </c>
      <c r="BS743" s="4">
        <f>VLOOKUP(A743,ReferenceTable[],15,FALSE)</f>
        <v>45999</v>
      </c>
      <c r="BT743">
        <f>VLOOKUP(A743,ReferenceTable[],16,FALSE)</f>
        <v>1</v>
      </c>
      <c r="BU743" t="str">
        <f>VLOOKUP(A743,ReferenceTable[],17,FALSE)</f>
        <v>JC</v>
      </c>
      <c r="BV743" s="4">
        <f>VLOOKUP(A743,ReferenceTable[],18,FALSE)</f>
        <v>45953</v>
      </c>
      <c r="BW743" s="4">
        <f>VLOOKUP(A743,ReferenceTable[],19,FALSE)</f>
        <v>0</v>
      </c>
      <c r="BX743">
        <f>VLOOKUP(A743,ReferenceTable[],20,FALSE)</f>
        <v>0</v>
      </c>
    </row>
    <row r="744" spans="1:76">
      <c r="A744" t="s">
        <v>2342</v>
      </c>
      <c r="B744">
        <v>10000</v>
      </c>
      <c r="C744">
        <v>20000</v>
      </c>
      <c r="D744" s="4">
        <v>45988</v>
      </c>
      <c r="E744" t="s">
        <v>77</v>
      </c>
      <c r="F744" t="s">
        <v>2343</v>
      </c>
      <c r="G744" t="s">
        <v>271</v>
      </c>
      <c r="I744">
        <v>2</v>
      </c>
      <c r="J744" t="s">
        <v>984</v>
      </c>
      <c r="K744">
        <v>60</v>
      </c>
      <c r="L744" t="s">
        <v>278</v>
      </c>
      <c r="M744" t="s">
        <v>82</v>
      </c>
      <c r="N744" t="s">
        <v>279</v>
      </c>
      <c r="O744" t="s">
        <v>280</v>
      </c>
      <c r="P744">
        <v>1500</v>
      </c>
      <c r="S744" s="4">
        <v>45988</v>
      </c>
      <c r="U744">
        <v>1</v>
      </c>
      <c r="V744">
        <v>1500</v>
      </c>
      <c r="W744" t="s">
        <v>85</v>
      </c>
      <c r="X744">
        <v>111479320001</v>
      </c>
      <c r="Y744">
        <v>0</v>
      </c>
      <c r="Z744">
        <v>1400</v>
      </c>
      <c r="AA744">
        <v>100</v>
      </c>
      <c r="AB744">
        <v>0</v>
      </c>
      <c r="AC744">
        <v>0</v>
      </c>
      <c r="AD744">
        <v>0</v>
      </c>
      <c r="AG744">
        <v>0</v>
      </c>
      <c r="AP744">
        <v>11147932</v>
      </c>
      <c r="AQ744" t="s">
        <v>275</v>
      </c>
      <c r="AR744" t="s">
        <v>276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80</v>
      </c>
      <c r="BC744" t="s">
        <v>2344</v>
      </c>
      <c r="BD744">
        <v>0</v>
      </c>
      <c r="BF744" t="s">
        <v>275</v>
      </c>
      <c r="BI744" t="s">
        <v>2345</v>
      </c>
      <c r="BJ744" s="5" t="str">
        <f>VLOOKUP(A744,ReferenceTable[],4,FALSE)</f>
        <v>WR9101</v>
      </c>
      <c r="BK744">
        <f>VLOOKUP(A744,ReferenceTable[],5,FALSE)</f>
        <v>0</v>
      </c>
      <c r="BL744">
        <f>VLOOKUP(A744,ReferenceTable[],6,FALSE)</f>
        <v>0</v>
      </c>
      <c r="BM744">
        <f>VLOOKUP(A744,ReferenceTable[],7,FALSE)</f>
        <v>0</v>
      </c>
      <c r="BN744" s="4">
        <f>VLOOKUP(A744,ReferenceTable[],9,FALSE)</f>
        <v>45994</v>
      </c>
      <c r="BO744">
        <f>VLOOKUP(A744,ReferenceTable[],10,FALSE)</f>
        <v>5000</v>
      </c>
      <c r="BP744">
        <f>VLOOKUP(A744,ReferenceTable[],11,FALSE)</f>
        <v>0</v>
      </c>
      <c r="BQ744">
        <f>VLOOKUP(A744,ReferenceTable[],12,FALSE)</f>
        <v>0</v>
      </c>
      <c r="BR744">
        <f>VLOOKUP(A744,ReferenceTable[],14,FALSE)</f>
        <v>0</v>
      </c>
      <c r="BS744" s="4">
        <f>VLOOKUP(A744,ReferenceTable[],15,FALSE)</f>
        <v>45999</v>
      </c>
      <c r="BT744">
        <f>VLOOKUP(A744,ReferenceTable[],16,FALSE)</f>
        <v>1</v>
      </c>
      <c r="BU744" t="str">
        <f>VLOOKUP(A744,ReferenceTable[],17,FALSE)</f>
        <v>JC</v>
      </c>
      <c r="BV744" s="4">
        <f>VLOOKUP(A744,ReferenceTable[],18,FALSE)</f>
        <v>45953</v>
      </c>
      <c r="BW744" s="4">
        <f>VLOOKUP(A744,ReferenceTable[],19,FALSE)</f>
        <v>0</v>
      </c>
      <c r="BX744">
        <f>VLOOKUP(A744,ReferenceTable[],20,FALSE)</f>
        <v>0</v>
      </c>
    </row>
    <row r="745" spans="1:76">
      <c r="A745" t="s">
        <v>2346</v>
      </c>
      <c r="B745">
        <v>10000</v>
      </c>
      <c r="C745">
        <v>10000</v>
      </c>
      <c r="D745" s="4">
        <v>45978</v>
      </c>
      <c r="E745" t="s">
        <v>77</v>
      </c>
      <c r="F745">
        <v>0.421840277777778</v>
      </c>
      <c r="G745" t="s">
        <v>724</v>
      </c>
      <c r="I745">
        <v>1</v>
      </c>
      <c r="J745" t="s">
        <v>984</v>
      </c>
      <c r="K745">
        <v>59</v>
      </c>
      <c r="L745" t="s">
        <v>714</v>
      </c>
      <c r="M745" t="s">
        <v>178</v>
      </c>
      <c r="N745" t="s">
        <v>715</v>
      </c>
      <c r="O745" t="s">
        <v>716</v>
      </c>
      <c r="P745">
        <v>1245</v>
      </c>
      <c r="S745" s="4">
        <v>45978</v>
      </c>
      <c r="U745">
        <v>2</v>
      </c>
      <c r="V745">
        <v>2490</v>
      </c>
      <c r="W745" t="s">
        <v>85</v>
      </c>
      <c r="X745">
        <v>112886950001</v>
      </c>
      <c r="Y745">
        <v>0</v>
      </c>
      <c r="Z745">
        <v>2490</v>
      </c>
      <c r="AA745">
        <v>0</v>
      </c>
      <c r="AB745">
        <v>0</v>
      </c>
      <c r="AC745">
        <v>0</v>
      </c>
      <c r="AD745">
        <v>0</v>
      </c>
      <c r="AG745">
        <v>0</v>
      </c>
      <c r="AP745">
        <v>11288695</v>
      </c>
      <c r="AQ745" t="s">
        <v>717</v>
      </c>
      <c r="AR745" t="s">
        <v>718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80</v>
      </c>
      <c r="BC745" t="s">
        <v>2347</v>
      </c>
      <c r="BD745">
        <v>0</v>
      </c>
      <c r="BF745" t="s">
        <v>717</v>
      </c>
      <c r="BI745" t="s">
        <v>2348</v>
      </c>
      <c r="BJ745" s="5" t="str">
        <f>VLOOKUP(A745,ReferenceTable[],4,FALSE)</f>
        <v>RFT4104</v>
      </c>
      <c r="BK745">
        <f>VLOOKUP(A745,ReferenceTable[],5,FALSE)</f>
        <v>0</v>
      </c>
      <c r="BL745">
        <f>VLOOKUP(A745,ReferenceTable[],6,FALSE)</f>
        <v>0</v>
      </c>
      <c r="BM745">
        <f>VLOOKUP(A745,ReferenceTable[],7,FALSE)</f>
        <v>0</v>
      </c>
      <c r="BN745" s="4">
        <f>VLOOKUP(A745,ReferenceTable[],9,FALSE)</f>
        <v>45981</v>
      </c>
      <c r="BO745">
        <f>VLOOKUP(A745,ReferenceTable[],10,FALSE)</f>
        <v>2490</v>
      </c>
      <c r="BP745">
        <f>VLOOKUP(A745,ReferenceTable[],11,FALSE)</f>
        <v>2490</v>
      </c>
      <c r="BQ745">
        <f>VLOOKUP(A745,ReferenceTable[],12,FALSE)</f>
        <v>0</v>
      </c>
      <c r="BR745">
        <f>VLOOKUP(A745,ReferenceTable[],14,FALSE)</f>
        <v>0</v>
      </c>
      <c r="BS745" s="4">
        <f>VLOOKUP(A745,ReferenceTable[],15,FALSE)</f>
        <v>45987</v>
      </c>
      <c r="BT745">
        <f>VLOOKUP(A745,ReferenceTable[],16,FALSE)</f>
        <v>3</v>
      </c>
      <c r="BU745" t="str">
        <f>VLOOKUP(A745,ReferenceTable[],17,FALSE)</f>
        <v>JT</v>
      </c>
      <c r="BV745" s="4">
        <f>VLOOKUP(A745,ReferenceTable[],18,FALSE)</f>
        <v>45953</v>
      </c>
      <c r="BW745" s="4">
        <f>VLOOKUP(A745,ReferenceTable[],19,FALSE)</f>
        <v>45978</v>
      </c>
      <c r="BX745">
        <f>VLOOKUP(A745,ReferenceTable[],20,FALSE)</f>
        <v>2490</v>
      </c>
    </row>
    <row r="746" spans="1:76">
      <c r="A746" t="s">
        <v>2349</v>
      </c>
      <c r="B746">
        <v>10000</v>
      </c>
      <c r="C746">
        <v>20000</v>
      </c>
      <c r="D746" s="4">
        <v>45986</v>
      </c>
      <c r="E746" t="s">
        <v>77</v>
      </c>
      <c r="F746" t="s">
        <v>1260</v>
      </c>
      <c r="G746" t="s">
        <v>2350</v>
      </c>
      <c r="I746">
        <v>2</v>
      </c>
      <c r="J746" t="s">
        <v>984</v>
      </c>
      <c r="K746">
        <v>100</v>
      </c>
      <c r="L746" t="s">
        <v>593</v>
      </c>
      <c r="M746" t="s">
        <v>594</v>
      </c>
      <c r="N746" t="s">
        <v>595</v>
      </c>
      <c r="O746" t="s">
        <v>596</v>
      </c>
      <c r="P746">
        <v>400</v>
      </c>
      <c r="S746" s="4">
        <v>45985</v>
      </c>
      <c r="U746">
        <v>1</v>
      </c>
      <c r="V746">
        <v>400</v>
      </c>
      <c r="W746" t="s">
        <v>85</v>
      </c>
      <c r="X746" t="s">
        <v>2351</v>
      </c>
      <c r="Y746">
        <v>0</v>
      </c>
      <c r="Z746">
        <v>200</v>
      </c>
      <c r="AA746">
        <v>200</v>
      </c>
      <c r="AB746">
        <v>0</v>
      </c>
      <c r="AC746">
        <v>0</v>
      </c>
      <c r="AD746">
        <v>0</v>
      </c>
      <c r="AG746">
        <v>0</v>
      </c>
      <c r="AP746" t="s">
        <v>2352</v>
      </c>
      <c r="AQ746" t="s">
        <v>474</v>
      </c>
      <c r="AR746" t="s">
        <v>475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80</v>
      </c>
      <c r="BC746" t="s">
        <v>2353</v>
      </c>
      <c r="BD746">
        <v>0</v>
      </c>
      <c r="BF746" t="s">
        <v>474</v>
      </c>
      <c r="BI746" t="s">
        <v>2354</v>
      </c>
      <c r="BJ746" s="5" t="str">
        <f>VLOOKUP(A746,ReferenceTable[],4,FALSE)</f>
        <v>LI3102</v>
      </c>
      <c r="BK746" t="str">
        <f>VLOOKUP(A746,ReferenceTable[],5,FALSE)</f>
        <v>LJ6101</v>
      </c>
      <c r="BL746">
        <f>VLOOKUP(A746,ReferenceTable[],6,FALSE)</f>
        <v>0</v>
      </c>
      <c r="BM746">
        <f>VLOOKUP(A746,ReferenceTable[],7,FALSE)</f>
        <v>0</v>
      </c>
      <c r="BN746" s="4">
        <f>VLOOKUP(A746,ReferenceTable[],9,FALSE)</f>
        <v>45985</v>
      </c>
      <c r="BO746">
        <f>VLOOKUP(A746,ReferenceTable[],10,FALSE)</f>
        <v>200</v>
      </c>
      <c r="BP746">
        <f>VLOOKUP(A746,ReferenceTable[],11,FALSE)</f>
        <v>0</v>
      </c>
      <c r="BQ746">
        <f>VLOOKUP(A746,ReferenceTable[],12,FALSE)</f>
        <v>0</v>
      </c>
      <c r="BR746">
        <f>VLOOKUP(A746,ReferenceTable[],14,FALSE)</f>
        <v>0</v>
      </c>
      <c r="BS746" s="4">
        <f>VLOOKUP(A746,ReferenceTable[],15,FALSE)</f>
        <v>45987</v>
      </c>
      <c r="BT746">
        <f>VLOOKUP(A746,ReferenceTable[],16,FALSE)</f>
        <v>2</v>
      </c>
      <c r="BU746" t="str">
        <f>VLOOKUP(A746,ReferenceTable[],17,FALSE)</f>
        <v>JC</v>
      </c>
      <c r="BV746" s="4">
        <f>VLOOKUP(A746,ReferenceTable[],18,FALSE)</f>
        <v>45954</v>
      </c>
      <c r="BW746" s="4">
        <f>VLOOKUP(A746,ReferenceTable[],19,FALSE)</f>
        <v>0</v>
      </c>
      <c r="BX746">
        <f>VLOOKUP(A746,ReferenceTable[],20,FALSE)</f>
        <v>0</v>
      </c>
    </row>
    <row r="747" spans="1:76">
      <c r="A747" t="s">
        <v>2355</v>
      </c>
      <c r="B747">
        <v>10000</v>
      </c>
      <c r="C747">
        <v>10000</v>
      </c>
      <c r="D747" s="4">
        <v>45981</v>
      </c>
      <c r="E747" t="s">
        <v>77</v>
      </c>
      <c r="F747" t="s">
        <v>2356</v>
      </c>
      <c r="G747" t="s">
        <v>2357</v>
      </c>
      <c r="I747">
        <v>1</v>
      </c>
      <c r="J747" t="s">
        <v>984</v>
      </c>
      <c r="K747">
        <v>59</v>
      </c>
      <c r="L747" t="s">
        <v>714</v>
      </c>
      <c r="M747" t="s">
        <v>178</v>
      </c>
      <c r="N747" t="s">
        <v>715</v>
      </c>
      <c r="O747" t="s">
        <v>716</v>
      </c>
      <c r="P747">
        <v>500</v>
      </c>
      <c r="S747" s="4">
        <v>45981</v>
      </c>
      <c r="U747">
        <v>1</v>
      </c>
      <c r="V747">
        <v>500</v>
      </c>
      <c r="W747" t="s">
        <v>85</v>
      </c>
      <c r="X747" t="s">
        <v>2358</v>
      </c>
      <c r="Y747">
        <v>0</v>
      </c>
      <c r="Z747">
        <v>500</v>
      </c>
      <c r="AA747">
        <v>0</v>
      </c>
      <c r="AB747">
        <v>0</v>
      </c>
      <c r="AC747">
        <v>0</v>
      </c>
      <c r="AD747">
        <v>0</v>
      </c>
      <c r="AG747">
        <v>0</v>
      </c>
      <c r="AP747" t="s">
        <v>2359</v>
      </c>
      <c r="AQ747" t="s">
        <v>474</v>
      </c>
      <c r="AR747" t="s">
        <v>475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80</v>
      </c>
      <c r="BC747" t="s">
        <v>2360</v>
      </c>
      <c r="BD747">
        <v>0</v>
      </c>
      <c r="BF747" t="s">
        <v>474</v>
      </c>
      <c r="BI747" t="s">
        <v>2354</v>
      </c>
      <c r="BJ747" s="5" t="str">
        <f>VLOOKUP(A747,ReferenceTable[],4,FALSE)</f>
        <v>LI3102</v>
      </c>
      <c r="BK747" t="str">
        <f>VLOOKUP(A747,ReferenceTable[],5,FALSE)</f>
        <v>LJ6101</v>
      </c>
      <c r="BL747">
        <f>VLOOKUP(A747,ReferenceTable[],6,FALSE)</f>
        <v>0</v>
      </c>
      <c r="BM747">
        <f>VLOOKUP(A747,ReferenceTable[],7,FALSE)</f>
        <v>0</v>
      </c>
      <c r="BN747" s="4">
        <f>VLOOKUP(A747,ReferenceTable[],9,FALSE)</f>
        <v>45985</v>
      </c>
      <c r="BO747">
        <f>VLOOKUP(A747,ReferenceTable[],10,FALSE)</f>
        <v>500</v>
      </c>
      <c r="BP747">
        <f>VLOOKUP(A747,ReferenceTable[],11,FALSE)</f>
        <v>500</v>
      </c>
      <c r="BQ747">
        <f>VLOOKUP(A747,ReferenceTable[],12,FALSE)</f>
        <v>0</v>
      </c>
      <c r="BR747">
        <f>VLOOKUP(A747,ReferenceTable[],14,FALSE)</f>
        <v>0</v>
      </c>
      <c r="BS747" s="4">
        <f>VLOOKUP(A747,ReferenceTable[],15,FALSE)</f>
        <v>45987</v>
      </c>
      <c r="BT747">
        <f>VLOOKUP(A747,ReferenceTable[],16,FALSE)</f>
        <v>2</v>
      </c>
      <c r="BU747" t="str">
        <f>VLOOKUP(A747,ReferenceTable[],17,FALSE)</f>
        <v>JC</v>
      </c>
      <c r="BV747" s="4">
        <f>VLOOKUP(A747,ReferenceTable[],18,FALSE)</f>
        <v>45954</v>
      </c>
      <c r="BW747" s="4">
        <f>VLOOKUP(A747,ReferenceTable[],19,FALSE)</f>
        <v>45981</v>
      </c>
      <c r="BX747">
        <f>VLOOKUP(A747,ReferenceTable[],20,FALSE)</f>
        <v>500</v>
      </c>
    </row>
    <row r="748" spans="1:76">
      <c r="A748" t="s">
        <v>2361</v>
      </c>
      <c r="B748">
        <v>10000</v>
      </c>
      <c r="C748">
        <v>10000</v>
      </c>
      <c r="D748" s="4">
        <v>45975</v>
      </c>
      <c r="E748" t="s">
        <v>77</v>
      </c>
      <c r="F748" t="s">
        <v>2362</v>
      </c>
      <c r="G748" t="s">
        <v>2363</v>
      </c>
      <c r="I748">
        <v>1</v>
      </c>
      <c r="J748" t="s">
        <v>984</v>
      </c>
      <c r="K748">
        <v>78</v>
      </c>
      <c r="L748" t="s">
        <v>334</v>
      </c>
      <c r="M748" t="s">
        <v>82</v>
      </c>
      <c r="N748" t="s">
        <v>343</v>
      </c>
      <c r="O748" t="s">
        <v>344</v>
      </c>
      <c r="P748">
        <v>300</v>
      </c>
      <c r="S748" s="4">
        <v>45975</v>
      </c>
      <c r="U748">
        <v>1</v>
      </c>
      <c r="V748">
        <v>300</v>
      </c>
      <c r="W748" t="s">
        <v>85</v>
      </c>
      <c r="X748" t="s">
        <v>2364</v>
      </c>
      <c r="Y748">
        <v>0</v>
      </c>
      <c r="Z748">
        <v>300</v>
      </c>
      <c r="AA748">
        <v>0</v>
      </c>
      <c r="AB748">
        <v>0</v>
      </c>
      <c r="AC748">
        <v>0</v>
      </c>
      <c r="AD748">
        <v>0</v>
      </c>
      <c r="AG748">
        <v>0</v>
      </c>
      <c r="AP748" t="s">
        <v>2365</v>
      </c>
      <c r="AQ748" t="s">
        <v>474</v>
      </c>
      <c r="AR748" t="s">
        <v>475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80</v>
      </c>
      <c r="BC748" t="s">
        <v>2366</v>
      </c>
      <c r="BD748">
        <v>0</v>
      </c>
      <c r="BF748" t="s">
        <v>474</v>
      </c>
      <c r="BI748" t="s">
        <v>2354</v>
      </c>
      <c r="BJ748" s="5" t="str">
        <f>VLOOKUP(A748,ReferenceTable[],4,FALSE)</f>
        <v>LI3102</v>
      </c>
      <c r="BK748" t="str">
        <f>VLOOKUP(A748,ReferenceTable[],5,FALSE)</f>
        <v>LJ6101</v>
      </c>
      <c r="BL748">
        <f>VLOOKUP(A748,ReferenceTable[],6,FALSE)</f>
        <v>0</v>
      </c>
      <c r="BM748">
        <f>VLOOKUP(A748,ReferenceTable[],7,FALSE)</f>
        <v>0</v>
      </c>
      <c r="BN748" s="4">
        <f>VLOOKUP(A748,ReferenceTable[],9,FALSE)</f>
        <v>45978</v>
      </c>
      <c r="BO748">
        <f>VLOOKUP(A748,ReferenceTable[],10,FALSE)</f>
        <v>300</v>
      </c>
      <c r="BP748">
        <f>VLOOKUP(A748,ReferenceTable[],11,FALSE)</f>
        <v>300</v>
      </c>
      <c r="BQ748">
        <f>VLOOKUP(A748,ReferenceTable[],12,FALSE)</f>
        <v>0</v>
      </c>
      <c r="BR748">
        <f>VLOOKUP(A748,ReferenceTable[],14,FALSE)</f>
        <v>0</v>
      </c>
      <c r="BS748" s="4">
        <f>VLOOKUP(A748,ReferenceTable[],15,FALSE)</f>
        <v>45980</v>
      </c>
      <c r="BT748">
        <f>VLOOKUP(A748,ReferenceTable[],16,FALSE)</f>
        <v>2</v>
      </c>
      <c r="BU748" t="str">
        <f>VLOOKUP(A748,ReferenceTable[],17,FALSE)</f>
        <v>JC</v>
      </c>
      <c r="BV748" s="4">
        <f>VLOOKUP(A748,ReferenceTable[],18,FALSE)</f>
        <v>45954</v>
      </c>
      <c r="BW748" s="4">
        <f>VLOOKUP(A748,ReferenceTable[],19,FALSE)</f>
        <v>45975</v>
      </c>
      <c r="BX748">
        <f>VLOOKUP(A748,ReferenceTable[],20,FALSE)</f>
        <v>300</v>
      </c>
    </row>
    <row r="749" spans="1:76">
      <c r="A749" t="s">
        <v>2367</v>
      </c>
      <c r="B749">
        <v>10000</v>
      </c>
      <c r="C749">
        <v>10000</v>
      </c>
      <c r="D749" s="4">
        <v>45980</v>
      </c>
      <c r="E749" t="s">
        <v>77</v>
      </c>
      <c r="F749" t="s">
        <v>2368</v>
      </c>
      <c r="G749" t="s">
        <v>2369</v>
      </c>
      <c r="I749">
        <v>1</v>
      </c>
      <c r="J749" t="s">
        <v>984</v>
      </c>
      <c r="K749">
        <v>59</v>
      </c>
      <c r="L749" t="s">
        <v>714</v>
      </c>
      <c r="M749" t="s">
        <v>178</v>
      </c>
      <c r="N749" t="s">
        <v>715</v>
      </c>
      <c r="O749" t="s">
        <v>716</v>
      </c>
      <c r="P749">
        <v>10188</v>
      </c>
      <c r="S749" s="4">
        <v>45979</v>
      </c>
      <c r="U749">
        <v>1</v>
      </c>
      <c r="V749">
        <v>10188</v>
      </c>
      <c r="W749" t="s">
        <v>85</v>
      </c>
      <c r="X749">
        <v>701129220001</v>
      </c>
      <c r="Y749">
        <v>0</v>
      </c>
      <c r="Z749">
        <v>10188</v>
      </c>
      <c r="AA749">
        <v>0</v>
      </c>
      <c r="AB749">
        <v>0</v>
      </c>
      <c r="AC749">
        <v>0</v>
      </c>
      <c r="AD749">
        <v>0</v>
      </c>
      <c r="AG749">
        <v>0</v>
      </c>
      <c r="AP749">
        <v>70112970</v>
      </c>
      <c r="AQ749" t="s">
        <v>2370</v>
      </c>
      <c r="AR749" t="s">
        <v>2371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80</v>
      </c>
      <c r="BC749" t="s">
        <v>2372</v>
      </c>
      <c r="BD749">
        <v>0</v>
      </c>
      <c r="BF749" t="s">
        <v>2370</v>
      </c>
      <c r="BI749" t="s">
        <v>2373</v>
      </c>
      <c r="BJ749" s="5" t="str">
        <f>VLOOKUP(A749,ReferenceTable[],4,FALSE)</f>
        <v>LI2804</v>
      </c>
      <c r="BK749" t="str">
        <f>VLOOKUP(A749,ReferenceTable[],5,FALSE)</f>
        <v>LJ6101</v>
      </c>
      <c r="BL749">
        <f>VLOOKUP(A749,ReferenceTable[],6,FALSE)</f>
        <v>0</v>
      </c>
      <c r="BM749">
        <f>VLOOKUP(A749,ReferenceTable[],7,FALSE)</f>
        <v>0</v>
      </c>
      <c r="BN749" s="4">
        <f>VLOOKUP(A749,ReferenceTable[],9,FALSE)</f>
        <v>45981</v>
      </c>
      <c r="BO749">
        <f>VLOOKUP(A749,ReferenceTable[],10,FALSE)</f>
        <v>10188</v>
      </c>
      <c r="BP749">
        <f>VLOOKUP(A749,ReferenceTable[],11,FALSE)</f>
        <v>10188</v>
      </c>
      <c r="BQ749">
        <f>VLOOKUP(A749,ReferenceTable[],12,FALSE)</f>
        <v>0</v>
      </c>
      <c r="BR749">
        <f>VLOOKUP(A749,ReferenceTable[],14,FALSE)</f>
        <v>0</v>
      </c>
      <c r="BS749" s="4">
        <f>VLOOKUP(A749,ReferenceTable[],15,FALSE)</f>
        <v>45982</v>
      </c>
      <c r="BT749">
        <f>VLOOKUP(A749,ReferenceTable[],16,FALSE)</f>
        <v>1</v>
      </c>
      <c r="BU749" t="str">
        <f>VLOOKUP(A749,ReferenceTable[],17,FALSE)</f>
        <v>GT</v>
      </c>
      <c r="BV749" s="4">
        <f>VLOOKUP(A749,ReferenceTable[],18,FALSE)</f>
        <v>45954</v>
      </c>
      <c r="BW749" s="4">
        <f>VLOOKUP(A749,ReferenceTable[],19,FALSE)</f>
        <v>45979</v>
      </c>
      <c r="BX749">
        <f>VLOOKUP(A749,ReferenceTable[],20,FALSE)</f>
        <v>10188</v>
      </c>
    </row>
    <row r="750" spans="1:76">
      <c r="A750" t="s">
        <v>2374</v>
      </c>
      <c r="B750">
        <v>10000</v>
      </c>
      <c r="C750">
        <v>10000</v>
      </c>
      <c r="D750" s="4">
        <v>45967</v>
      </c>
      <c r="E750" t="s">
        <v>77</v>
      </c>
      <c r="F750">
        <v>0.450381944444444</v>
      </c>
      <c r="G750" t="s">
        <v>2375</v>
      </c>
      <c r="I750">
        <v>1</v>
      </c>
      <c r="J750" t="s">
        <v>984</v>
      </c>
      <c r="K750">
        <v>72</v>
      </c>
      <c r="L750" t="s">
        <v>272</v>
      </c>
      <c r="M750" t="s">
        <v>96</v>
      </c>
      <c r="N750" t="s">
        <v>140</v>
      </c>
      <c r="O750" t="s">
        <v>141</v>
      </c>
      <c r="P750">
        <v>2000</v>
      </c>
      <c r="S750" s="4">
        <v>45966</v>
      </c>
      <c r="U750">
        <v>20</v>
      </c>
      <c r="V750">
        <v>40000</v>
      </c>
      <c r="W750" t="s">
        <v>85</v>
      </c>
      <c r="X750" t="s">
        <v>2376</v>
      </c>
      <c r="Y750">
        <v>0</v>
      </c>
      <c r="Z750">
        <v>28500</v>
      </c>
      <c r="AA750">
        <v>11500</v>
      </c>
      <c r="AB750">
        <v>0</v>
      </c>
      <c r="AC750">
        <v>0</v>
      </c>
      <c r="AD750">
        <v>0</v>
      </c>
      <c r="AG750">
        <v>0</v>
      </c>
      <c r="AP750" t="s">
        <v>2377</v>
      </c>
      <c r="AQ750" t="s">
        <v>401</v>
      </c>
      <c r="AR750" t="s">
        <v>402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80</v>
      </c>
      <c r="BC750" t="s">
        <v>2378</v>
      </c>
      <c r="BD750">
        <v>0</v>
      </c>
      <c r="BF750" t="s">
        <v>401</v>
      </c>
      <c r="BI750" t="s">
        <v>2379</v>
      </c>
      <c r="BJ750" s="5" t="str">
        <f>VLOOKUP(A750,ReferenceTable[],4,FALSE)</f>
        <v>PMC1201</v>
      </c>
      <c r="BK750">
        <f>VLOOKUP(A750,ReferenceTable[],5,FALSE)</f>
        <v>0</v>
      </c>
      <c r="BL750">
        <f>VLOOKUP(A750,ReferenceTable[],6,FALSE)</f>
        <v>0</v>
      </c>
      <c r="BM750">
        <f>VLOOKUP(A750,ReferenceTable[],7,FALSE)</f>
        <v>0</v>
      </c>
      <c r="BN750" s="4">
        <f>VLOOKUP(A750,ReferenceTable[],9,FALSE)</f>
        <v>45965</v>
      </c>
      <c r="BO750">
        <f>VLOOKUP(A750,ReferenceTable[],10,FALSE)</f>
        <v>28500</v>
      </c>
      <c r="BP750">
        <f>VLOOKUP(A750,ReferenceTable[],11,FALSE)</f>
        <v>28500</v>
      </c>
      <c r="BQ750">
        <f>VLOOKUP(A750,ReferenceTable[],12,FALSE)</f>
        <v>0</v>
      </c>
      <c r="BR750">
        <f>VLOOKUP(A750,ReferenceTable[],14,FALSE)</f>
        <v>0</v>
      </c>
      <c r="BS750" s="4">
        <f>VLOOKUP(A750,ReferenceTable[],15,FALSE)</f>
        <v>45968</v>
      </c>
      <c r="BT750">
        <f>VLOOKUP(A750,ReferenceTable[],16,FALSE)</f>
        <v>7</v>
      </c>
      <c r="BU750" t="str">
        <f>VLOOKUP(A750,ReferenceTable[],17,FALSE)</f>
        <v>JT</v>
      </c>
      <c r="BV750" s="4">
        <f>VLOOKUP(A750,ReferenceTable[],18,FALSE)</f>
        <v>45954</v>
      </c>
      <c r="BW750" s="4">
        <f>VLOOKUP(A750,ReferenceTable[],19,FALSE)</f>
        <v>45966</v>
      </c>
      <c r="BX750">
        <f>VLOOKUP(A750,ReferenceTable[],20,FALSE)</f>
        <v>76000</v>
      </c>
    </row>
    <row r="751" spans="1:76">
      <c r="A751" t="s">
        <v>2374</v>
      </c>
      <c r="B751">
        <v>10000</v>
      </c>
      <c r="C751">
        <v>20000</v>
      </c>
      <c r="D751" s="4">
        <v>45967</v>
      </c>
      <c r="E751" t="s">
        <v>77</v>
      </c>
      <c r="F751">
        <v>0.450381944444444</v>
      </c>
      <c r="G751" t="s">
        <v>2375</v>
      </c>
      <c r="I751">
        <v>2</v>
      </c>
      <c r="J751" t="s">
        <v>984</v>
      </c>
      <c r="K751">
        <v>86</v>
      </c>
      <c r="L751" t="s">
        <v>232</v>
      </c>
      <c r="M751" t="s">
        <v>163</v>
      </c>
      <c r="N751" t="s">
        <v>233</v>
      </c>
      <c r="O751" t="s">
        <v>234</v>
      </c>
      <c r="P751">
        <v>9000</v>
      </c>
      <c r="S751" s="4">
        <v>45966</v>
      </c>
      <c r="U751">
        <v>4</v>
      </c>
      <c r="V751">
        <v>36000</v>
      </c>
      <c r="W751" t="s">
        <v>85</v>
      </c>
      <c r="X751" t="s">
        <v>2376</v>
      </c>
      <c r="Y751">
        <v>0</v>
      </c>
      <c r="Z751">
        <v>28500</v>
      </c>
      <c r="AA751">
        <v>7500</v>
      </c>
      <c r="AB751">
        <v>0</v>
      </c>
      <c r="AC751">
        <v>0</v>
      </c>
      <c r="AD751">
        <v>0</v>
      </c>
      <c r="AG751">
        <v>0</v>
      </c>
      <c r="AP751" t="s">
        <v>2377</v>
      </c>
      <c r="AQ751" t="s">
        <v>401</v>
      </c>
      <c r="AR751" t="s">
        <v>402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80</v>
      </c>
      <c r="BC751" t="s">
        <v>2378</v>
      </c>
      <c r="BD751">
        <v>0</v>
      </c>
      <c r="BF751" t="s">
        <v>401</v>
      </c>
      <c r="BI751" t="s">
        <v>2379</v>
      </c>
      <c r="BJ751" s="5" t="str">
        <f>VLOOKUP(A751,ReferenceTable[],4,FALSE)</f>
        <v>PMC1201</v>
      </c>
      <c r="BK751">
        <f>VLOOKUP(A751,ReferenceTable[],5,FALSE)</f>
        <v>0</v>
      </c>
      <c r="BL751">
        <f>VLOOKUP(A751,ReferenceTable[],6,FALSE)</f>
        <v>0</v>
      </c>
      <c r="BM751">
        <f>VLOOKUP(A751,ReferenceTable[],7,FALSE)</f>
        <v>0</v>
      </c>
      <c r="BN751" s="4">
        <f>VLOOKUP(A751,ReferenceTable[],9,FALSE)</f>
        <v>45965</v>
      </c>
      <c r="BO751">
        <f>VLOOKUP(A751,ReferenceTable[],10,FALSE)</f>
        <v>28500</v>
      </c>
      <c r="BP751">
        <f>VLOOKUP(A751,ReferenceTable[],11,FALSE)</f>
        <v>28500</v>
      </c>
      <c r="BQ751">
        <f>VLOOKUP(A751,ReferenceTable[],12,FALSE)</f>
        <v>0</v>
      </c>
      <c r="BR751">
        <f>VLOOKUP(A751,ReferenceTable[],14,FALSE)</f>
        <v>0</v>
      </c>
      <c r="BS751" s="4">
        <f>VLOOKUP(A751,ReferenceTable[],15,FALSE)</f>
        <v>45968</v>
      </c>
      <c r="BT751">
        <f>VLOOKUP(A751,ReferenceTable[],16,FALSE)</f>
        <v>7</v>
      </c>
      <c r="BU751" t="str">
        <f>VLOOKUP(A751,ReferenceTable[],17,FALSE)</f>
        <v>JT</v>
      </c>
      <c r="BV751" s="4">
        <f>VLOOKUP(A751,ReferenceTable[],18,FALSE)</f>
        <v>45954</v>
      </c>
      <c r="BW751" s="4">
        <f>VLOOKUP(A751,ReferenceTable[],19,FALSE)</f>
        <v>45966</v>
      </c>
      <c r="BX751">
        <f>VLOOKUP(A751,ReferenceTable[],20,FALSE)</f>
        <v>76000</v>
      </c>
    </row>
    <row r="752" spans="1:76">
      <c r="A752" t="s">
        <v>2380</v>
      </c>
      <c r="B752">
        <v>10000</v>
      </c>
      <c r="C752">
        <v>10000</v>
      </c>
      <c r="D752" s="4">
        <v>45968</v>
      </c>
      <c r="E752" t="s">
        <v>77</v>
      </c>
      <c r="F752" t="s">
        <v>2381</v>
      </c>
      <c r="G752">
        <v>10784548066</v>
      </c>
      <c r="I752">
        <v>1</v>
      </c>
      <c r="J752" t="s">
        <v>984</v>
      </c>
      <c r="K752">
        <v>93</v>
      </c>
      <c r="L752" t="s">
        <v>116</v>
      </c>
      <c r="M752" t="s">
        <v>96</v>
      </c>
      <c r="N752" t="s">
        <v>495</v>
      </c>
      <c r="O752" t="s">
        <v>496</v>
      </c>
      <c r="P752">
        <v>160</v>
      </c>
      <c r="S752" s="4">
        <v>45964</v>
      </c>
      <c r="U752">
        <v>114</v>
      </c>
      <c r="V752">
        <v>18240</v>
      </c>
      <c r="W752" t="s">
        <v>85</v>
      </c>
      <c r="X752" t="s">
        <v>2382</v>
      </c>
      <c r="Y752">
        <v>0</v>
      </c>
      <c r="Z752">
        <v>15000</v>
      </c>
      <c r="AA752">
        <v>3240</v>
      </c>
      <c r="AB752">
        <v>0</v>
      </c>
      <c r="AC752">
        <v>0</v>
      </c>
      <c r="AD752">
        <v>0</v>
      </c>
      <c r="AG752">
        <v>0</v>
      </c>
      <c r="AP752" t="s">
        <v>2383</v>
      </c>
      <c r="AQ752" t="s">
        <v>387</v>
      </c>
      <c r="AR752" t="s">
        <v>388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80</v>
      </c>
      <c r="BC752" t="s">
        <v>2384</v>
      </c>
      <c r="BD752">
        <v>0</v>
      </c>
      <c r="BF752" t="s">
        <v>387</v>
      </c>
      <c r="BI752" t="s">
        <v>2385</v>
      </c>
      <c r="BJ752" s="5" t="str">
        <f>VLOOKUP(A752,ReferenceTable[],4,FALSE)</f>
        <v>CCLSV4201</v>
      </c>
      <c r="BK752">
        <f>VLOOKUP(A752,ReferenceTable[],5,FALSE)</f>
        <v>0</v>
      </c>
      <c r="BL752">
        <f>VLOOKUP(A752,ReferenceTable[],6,FALSE)</f>
        <v>0</v>
      </c>
      <c r="BM752">
        <f>VLOOKUP(A752,ReferenceTable[],7,FALSE)</f>
        <v>0</v>
      </c>
      <c r="BN752" s="4">
        <f>VLOOKUP(A752,ReferenceTable[],9,FALSE)</f>
        <v>45973</v>
      </c>
      <c r="BO752">
        <f>VLOOKUP(A752,ReferenceTable[],10,FALSE)</f>
        <v>15000</v>
      </c>
      <c r="BP752">
        <f>VLOOKUP(A752,ReferenceTable[],11,FALSE)</f>
        <v>15000</v>
      </c>
      <c r="BQ752">
        <f>VLOOKUP(A752,ReferenceTable[],12,FALSE)</f>
        <v>0</v>
      </c>
      <c r="BR752" t="str">
        <f>VLOOKUP(A752,ReferenceTable[],14,FALSE)</f>
        <v>BUYER:JACKIE   EOL DO NOT PRINT MORE STOCK</v>
      </c>
      <c r="BS752" s="4">
        <f>VLOOKUP(A752,ReferenceTable[],15,FALSE)</f>
        <v>45978</v>
      </c>
      <c r="BT752">
        <f>VLOOKUP(A752,ReferenceTable[],16,FALSE)</f>
        <v>2</v>
      </c>
      <c r="BU752" t="str">
        <f>VLOOKUP(A752,ReferenceTable[],17,FALSE)</f>
        <v>FT</v>
      </c>
      <c r="BV752" s="4">
        <f>VLOOKUP(A752,ReferenceTable[],18,FALSE)</f>
        <v>45954</v>
      </c>
      <c r="BW752" s="4">
        <f>VLOOKUP(A752,ReferenceTable[],19,FALSE)</f>
        <v>45964</v>
      </c>
      <c r="BX752">
        <f>VLOOKUP(A752,ReferenceTable[],20,FALSE)</f>
        <v>35268</v>
      </c>
    </row>
    <row r="753" spans="1:76">
      <c r="A753" t="s">
        <v>2380</v>
      </c>
      <c r="B753">
        <v>10000</v>
      </c>
      <c r="C753">
        <v>20000</v>
      </c>
      <c r="D753" s="4">
        <v>45968</v>
      </c>
      <c r="E753" t="s">
        <v>77</v>
      </c>
      <c r="F753" t="s">
        <v>2381</v>
      </c>
      <c r="G753">
        <v>10784548066</v>
      </c>
      <c r="I753">
        <v>2</v>
      </c>
      <c r="J753" t="s">
        <v>984</v>
      </c>
      <c r="K753">
        <v>77</v>
      </c>
      <c r="L753" t="s">
        <v>232</v>
      </c>
      <c r="M753" t="s">
        <v>163</v>
      </c>
      <c r="N753" t="s">
        <v>390</v>
      </c>
      <c r="O753" t="s">
        <v>391</v>
      </c>
      <c r="P753">
        <v>473</v>
      </c>
      <c r="S753" s="4">
        <v>45967</v>
      </c>
      <c r="U753">
        <v>36</v>
      </c>
      <c r="V753">
        <v>17028</v>
      </c>
      <c r="W753" t="s">
        <v>85</v>
      </c>
      <c r="X753" t="s">
        <v>2382</v>
      </c>
      <c r="Y753">
        <v>0</v>
      </c>
      <c r="Z753">
        <v>15000</v>
      </c>
      <c r="AA753">
        <v>2028</v>
      </c>
      <c r="AB753">
        <v>0</v>
      </c>
      <c r="AC753">
        <v>0</v>
      </c>
      <c r="AD753">
        <v>0</v>
      </c>
      <c r="AG753">
        <v>0</v>
      </c>
      <c r="AP753" t="s">
        <v>2383</v>
      </c>
      <c r="AQ753" t="s">
        <v>387</v>
      </c>
      <c r="AR753" t="s">
        <v>388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80</v>
      </c>
      <c r="BC753" t="s">
        <v>2384</v>
      </c>
      <c r="BD753">
        <v>0</v>
      </c>
      <c r="BF753" t="s">
        <v>387</v>
      </c>
      <c r="BI753" t="s">
        <v>2385</v>
      </c>
      <c r="BJ753" s="5" t="str">
        <f>VLOOKUP(A753,ReferenceTable[],4,FALSE)</f>
        <v>CCLSV4201</v>
      </c>
      <c r="BK753">
        <f>VLOOKUP(A753,ReferenceTable[],5,FALSE)</f>
        <v>0</v>
      </c>
      <c r="BL753">
        <f>VLOOKUP(A753,ReferenceTable[],6,FALSE)</f>
        <v>0</v>
      </c>
      <c r="BM753">
        <f>VLOOKUP(A753,ReferenceTable[],7,FALSE)</f>
        <v>0</v>
      </c>
      <c r="BN753" s="4">
        <f>VLOOKUP(A753,ReferenceTable[],9,FALSE)</f>
        <v>45973</v>
      </c>
      <c r="BO753">
        <f>VLOOKUP(A753,ReferenceTable[],10,FALSE)</f>
        <v>15000</v>
      </c>
      <c r="BP753">
        <f>VLOOKUP(A753,ReferenceTable[],11,FALSE)</f>
        <v>15000</v>
      </c>
      <c r="BQ753">
        <f>VLOOKUP(A753,ReferenceTable[],12,FALSE)</f>
        <v>0</v>
      </c>
      <c r="BR753" t="str">
        <f>VLOOKUP(A753,ReferenceTable[],14,FALSE)</f>
        <v>BUYER:JACKIE   EOL DO NOT PRINT MORE STOCK</v>
      </c>
      <c r="BS753" s="4">
        <f>VLOOKUP(A753,ReferenceTable[],15,FALSE)</f>
        <v>45978</v>
      </c>
      <c r="BT753">
        <f>VLOOKUP(A753,ReferenceTable[],16,FALSE)</f>
        <v>2</v>
      </c>
      <c r="BU753" t="str">
        <f>VLOOKUP(A753,ReferenceTable[],17,FALSE)</f>
        <v>FT</v>
      </c>
      <c r="BV753" s="4">
        <f>VLOOKUP(A753,ReferenceTable[],18,FALSE)</f>
        <v>45954</v>
      </c>
      <c r="BW753" s="4">
        <f>VLOOKUP(A753,ReferenceTable[],19,FALSE)</f>
        <v>45964</v>
      </c>
      <c r="BX753">
        <f>VLOOKUP(A753,ReferenceTable[],20,FALSE)</f>
        <v>35268</v>
      </c>
    </row>
    <row r="754" spans="1:76">
      <c r="A754" t="s">
        <v>2386</v>
      </c>
      <c r="B754">
        <v>10000</v>
      </c>
      <c r="C754">
        <v>10000</v>
      </c>
      <c r="D754" s="4">
        <v>45964</v>
      </c>
      <c r="E754" t="s">
        <v>77</v>
      </c>
      <c r="F754" t="s">
        <v>2014</v>
      </c>
      <c r="G754" t="s">
        <v>2015</v>
      </c>
      <c r="I754">
        <v>1</v>
      </c>
      <c r="J754" t="s">
        <v>984</v>
      </c>
      <c r="K754">
        <v>32</v>
      </c>
      <c r="L754" t="s">
        <v>791</v>
      </c>
      <c r="M754" t="s">
        <v>178</v>
      </c>
      <c r="N754" t="s">
        <v>792</v>
      </c>
      <c r="O754" t="s">
        <v>793</v>
      </c>
      <c r="P754">
        <v>5860</v>
      </c>
      <c r="S754" s="4">
        <v>45962</v>
      </c>
      <c r="U754">
        <v>1</v>
      </c>
      <c r="V754">
        <v>5860</v>
      </c>
      <c r="W754" t="s">
        <v>85</v>
      </c>
      <c r="X754" t="s">
        <v>794</v>
      </c>
      <c r="Y754">
        <v>0</v>
      </c>
      <c r="Z754">
        <v>5360</v>
      </c>
      <c r="AA754">
        <v>500</v>
      </c>
      <c r="AB754">
        <v>0</v>
      </c>
      <c r="AC754">
        <v>0</v>
      </c>
      <c r="AD754">
        <v>0</v>
      </c>
      <c r="AG754">
        <v>0</v>
      </c>
      <c r="AP754" t="s">
        <v>795</v>
      </c>
      <c r="AQ754" t="s">
        <v>154</v>
      </c>
      <c r="AR754" t="s">
        <v>155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80</v>
      </c>
      <c r="BC754" t="s">
        <v>2387</v>
      </c>
      <c r="BD754">
        <v>0</v>
      </c>
      <c r="BF754" t="s">
        <v>154</v>
      </c>
      <c r="BI754" t="s">
        <v>2388</v>
      </c>
      <c r="BJ754" s="5" t="str">
        <f>VLOOKUP(A754,ReferenceTable[],4,FALSE)</f>
        <v>LJ1109</v>
      </c>
      <c r="BK754">
        <f>VLOOKUP(A754,ReferenceTable[],5,FALSE)</f>
        <v>0</v>
      </c>
      <c r="BL754">
        <f>VLOOKUP(A754,ReferenceTable[],6,FALSE)</f>
        <v>0</v>
      </c>
      <c r="BM754">
        <f>VLOOKUP(A754,ReferenceTable[],7,FALSE)</f>
        <v>0</v>
      </c>
      <c r="BN754" s="4">
        <f>VLOOKUP(A754,ReferenceTable[],9,FALSE)</f>
        <v>45960</v>
      </c>
      <c r="BO754">
        <f>VLOOKUP(A754,ReferenceTable[],10,FALSE)</f>
        <v>5360</v>
      </c>
      <c r="BP754">
        <f>VLOOKUP(A754,ReferenceTable[],11,FALSE)</f>
        <v>5360</v>
      </c>
      <c r="BQ754">
        <f>VLOOKUP(A754,ReferenceTable[],12,FALSE)</f>
        <v>0</v>
      </c>
      <c r="BR754">
        <f>VLOOKUP(A754,ReferenceTable[],14,FALSE)</f>
        <v>0</v>
      </c>
      <c r="BS754" s="4">
        <f>VLOOKUP(A754,ReferenceTable[],15,FALSE)</f>
        <v>45966</v>
      </c>
      <c r="BT754">
        <f>VLOOKUP(A754,ReferenceTable[],16,FALSE)</f>
        <v>3</v>
      </c>
      <c r="BU754" t="str">
        <f>VLOOKUP(A754,ReferenceTable[],17,FALSE)</f>
        <v>JT</v>
      </c>
      <c r="BV754" s="4">
        <f>VLOOKUP(A754,ReferenceTable[],18,FALSE)</f>
        <v>45954</v>
      </c>
      <c r="BW754" s="4">
        <f>VLOOKUP(A754,ReferenceTable[],19,FALSE)</f>
        <v>45962</v>
      </c>
      <c r="BX754">
        <f>VLOOKUP(A754,ReferenceTable[],20,FALSE)</f>
        <v>5860</v>
      </c>
    </row>
    <row r="755" spans="1:76">
      <c r="A755" t="s">
        <v>2389</v>
      </c>
      <c r="B755">
        <v>10000</v>
      </c>
      <c r="C755">
        <v>10000</v>
      </c>
      <c r="D755" s="4">
        <v>45965</v>
      </c>
      <c r="E755" t="s">
        <v>77</v>
      </c>
      <c r="F755" t="s">
        <v>2008</v>
      </c>
      <c r="G755" t="s">
        <v>2390</v>
      </c>
      <c r="I755">
        <v>1</v>
      </c>
      <c r="J755" t="s">
        <v>984</v>
      </c>
      <c r="K755">
        <v>32</v>
      </c>
      <c r="L755" t="s">
        <v>791</v>
      </c>
      <c r="M755" t="s">
        <v>178</v>
      </c>
      <c r="N755" t="s">
        <v>792</v>
      </c>
      <c r="O755" t="s">
        <v>793</v>
      </c>
      <c r="P755">
        <v>5860</v>
      </c>
      <c r="S755" s="4">
        <v>45965</v>
      </c>
      <c r="U755">
        <v>1</v>
      </c>
      <c r="V755">
        <v>5860</v>
      </c>
      <c r="W755" t="s">
        <v>85</v>
      </c>
      <c r="X755" t="s">
        <v>800</v>
      </c>
      <c r="Y755">
        <v>0</v>
      </c>
      <c r="Z755">
        <v>5360</v>
      </c>
      <c r="AA755">
        <v>500</v>
      </c>
      <c r="AB755">
        <v>0</v>
      </c>
      <c r="AC755">
        <v>0</v>
      </c>
      <c r="AD755">
        <v>0</v>
      </c>
      <c r="AG755">
        <v>0</v>
      </c>
      <c r="AP755" t="s">
        <v>801</v>
      </c>
      <c r="AQ755" t="s">
        <v>154</v>
      </c>
      <c r="AR755" t="s">
        <v>155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80</v>
      </c>
      <c r="BC755" t="s">
        <v>2391</v>
      </c>
      <c r="BD755">
        <v>0</v>
      </c>
      <c r="BF755" t="s">
        <v>154</v>
      </c>
      <c r="BI755" t="s">
        <v>2388</v>
      </c>
      <c r="BJ755" s="5" t="str">
        <f>VLOOKUP(A755,ReferenceTable[],4,FALSE)</f>
        <v>LJ1109</v>
      </c>
      <c r="BK755">
        <f>VLOOKUP(A755,ReferenceTable[],5,FALSE)</f>
        <v>0</v>
      </c>
      <c r="BL755">
        <f>VLOOKUP(A755,ReferenceTable[],6,FALSE)</f>
        <v>0</v>
      </c>
      <c r="BM755">
        <f>VLOOKUP(A755,ReferenceTable[],7,FALSE)</f>
        <v>0</v>
      </c>
      <c r="BN755" s="4">
        <f>VLOOKUP(A755,ReferenceTable[],9,FALSE)</f>
        <v>45960</v>
      </c>
      <c r="BO755">
        <f>VLOOKUP(A755,ReferenceTable[],10,FALSE)</f>
        <v>5360</v>
      </c>
      <c r="BP755">
        <f>VLOOKUP(A755,ReferenceTable[],11,FALSE)</f>
        <v>5360</v>
      </c>
      <c r="BQ755">
        <f>VLOOKUP(A755,ReferenceTable[],12,FALSE)</f>
        <v>0</v>
      </c>
      <c r="BR755">
        <f>VLOOKUP(A755,ReferenceTable[],14,FALSE)</f>
        <v>0</v>
      </c>
      <c r="BS755" s="4">
        <f>VLOOKUP(A755,ReferenceTable[],15,FALSE)</f>
        <v>45966</v>
      </c>
      <c r="BT755">
        <f>VLOOKUP(A755,ReferenceTable[],16,FALSE)</f>
        <v>3</v>
      </c>
      <c r="BU755" t="str">
        <f>VLOOKUP(A755,ReferenceTable[],17,FALSE)</f>
        <v>JT</v>
      </c>
      <c r="BV755" s="4">
        <f>VLOOKUP(A755,ReferenceTable[],18,FALSE)</f>
        <v>45954</v>
      </c>
      <c r="BW755" s="4">
        <f>VLOOKUP(A755,ReferenceTable[],19,FALSE)</f>
        <v>45965</v>
      </c>
      <c r="BX755">
        <f>VLOOKUP(A755,ReferenceTable[],20,FALSE)</f>
        <v>5860</v>
      </c>
    </row>
    <row r="756" spans="1:76">
      <c r="A756" t="s">
        <v>2392</v>
      </c>
      <c r="B756">
        <v>10000</v>
      </c>
      <c r="C756">
        <v>10000</v>
      </c>
      <c r="D756" s="4">
        <v>45965</v>
      </c>
      <c r="E756" t="s">
        <v>77</v>
      </c>
      <c r="F756">
        <v>0.48037037037037</v>
      </c>
      <c r="G756" t="s">
        <v>2019</v>
      </c>
      <c r="I756">
        <v>1</v>
      </c>
      <c r="J756" t="s">
        <v>984</v>
      </c>
      <c r="K756">
        <v>32</v>
      </c>
      <c r="L756" t="s">
        <v>791</v>
      </c>
      <c r="M756" t="s">
        <v>178</v>
      </c>
      <c r="N756" t="s">
        <v>792</v>
      </c>
      <c r="O756" t="s">
        <v>793</v>
      </c>
      <c r="P756">
        <v>5860</v>
      </c>
      <c r="S756" s="4">
        <v>45964</v>
      </c>
      <c r="U756">
        <v>1</v>
      </c>
      <c r="V756">
        <v>5860</v>
      </c>
      <c r="W756" t="s">
        <v>85</v>
      </c>
      <c r="X756" t="s">
        <v>806</v>
      </c>
      <c r="Y756">
        <v>0</v>
      </c>
      <c r="Z756">
        <v>5360</v>
      </c>
      <c r="AA756">
        <v>500</v>
      </c>
      <c r="AB756">
        <v>0</v>
      </c>
      <c r="AC756">
        <v>0</v>
      </c>
      <c r="AD756">
        <v>0</v>
      </c>
      <c r="AG756">
        <v>0</v>
      </c>
      <c r="AP756" t="s">
        <v>807</v>
      </c>
      <c r="AQ756" t="s">
        <v>154</v>
      </c>
      <c r="AR756" t="s">
        <v>155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80</v>
      </c>
      <c r="BC756" t="s">
        <v>2393</v>
      </c>
      <c r="BD756">
        <v>0</v>
      </c>
      <c r="BF756" t="s">
        <v>154</v>
      </c>
      <c r="BI756" t="s">
        <v>2388</v>
      </c>
      <c r="BJ756" s="5" t="str">
        <f>VLOOKUP(A756,ReferenceTable[],4,FALSE)</f>
        <v>LJ1109</v>
      </c>
      <c r="BK756">
        <f>VLOOKUP(A756,ReferenceTable[],5,FALSE)</f>
        <v>0</v>
      </c>
      <c r="BL756">
        <f>VLOOKUP(A756,ReferenceTable[],6,FALSE)</f>
        <v>0</v>
      </c>
      <c r="BM756">
        <f>VLOOKUP(A756,ReferenceTable[],7,FALSE)</f>
        <v>0</v>
      </c>
      <c r="BN756" s="4">
        <f>VLOOKUP(A756,ReferenceTable[],9,FALSE)</f>
        <v>45960</v>
      </c>
      <c r="BO756">
        <f>VLOOKUP(A756,ReferenceTable[],10,FALSE)</f>
        <v>5360</v>
      </c>
      <c r="BP756">
        <f>VLOOKUP(A756,ReferenceTable[],11,FALSE)</f>
        <v>5360</v>
      </c>
      <c r="BQ756">
        <f>VLOOKUP(A756,ReferenceTable[],12,FALSE)</f>
        <v>0</v>
      </c>
      <c r="BR756">
        <f>VLOOKUP(A756,ReferenceTable[],14,FALSE)</f>
        <v>0</v>
      </c>
      <c r="BS756" s="4">
        <f>VLOOKUP(A756,ReferenceTable[],15,FALSE)</f>
        <v>45966</v>
      </c>
      <c r="BT756">
        <f>VLOOKUP(A756,ReferenceTable[],16,FALSE)</f>
        <v>4</v>
      </c>
      <c r="BU756" t="str">
        <f>VLOOKUP(A756,ReferenceTable[],17,FALSE)</f>
        <v>JT</v>
      </c>
      <c r="BV756" s="4">
        <f>VLOOKUP(A756,ReferenceTable[],18,FALSE)</f>
        <v>45954</v>
      </c>
      <c r="BW756" s="4">
        <f>VLOOKUP(A756,ReferenceTable[],19,FALSE)</f>
        <v>45964</v>
      </c>
      <c r="BX756">
        <f>VLOOKUP(A756,ReferenceTable[],20,FALSE)</f>
        <v>5860</v>
      </c>
    </row>
    <row r="757" spans="1:76">
      <c r="A757" t="s">
        <v>2394</v>
      </c>
      <c r="B757">
        <v>10000</v>
      </c>
      <c r="C757">
        <v>10000</v>
      </c>
      <c r="D757" s="4">
        <v>45967</v>
      </c>
      <c r="E757" t="s">
        <v>77</v>
      </c>
      <c r="F757" t="s">
        <v>1822</v>
      </c>
      <c r="G757" t="s">
        <v>2395</v>
      </c>
      <c r="I757">
        <v>1</v>
      </c>
      <c r="J757" t="s">
        <v>984</v>
      </c>
      <c r="K757">
        <v>32</v>
      </c>
      <c r="L757" t="s">
        <v>791</v>
      </c>
      <c r="M757" t="s">
        <v>178</v>
      </c>
      <c r="N757" t="s">
        <v>792</v>
      </c>
      <c r="O757" t="s">
        <v>793</v>
      </c>
      <c r="P757">
        <v>5860</v>
      </c>
      <c r="S757" s="4">
        <v>45967</v>
      </c>
      <c r="U757">
        <v>1</v>
      </c>
      <c r="V757">
        <v>5860</v>
      </c>
      <c r="W757" t="s">
        <v>85</v>
      </c>
      <c r="X757" t="s">
        <v>794</v>
      </c>
      <c r="Y757">
        <v>0</v>
      </c>
      <c r="Z757">
        <v>5360</v>
      </c>
      <c r="AA757">
        <v>500</v>
      </c>
      <c r="AB757">
        <v>0</v>
      </c>
      <c r="AC757">
        <v>0</v>
      </c>
      <c r="AD757">
        <v>0</v>
      </c>
      <c r="AG757">
        <v>0</v>
      </c>
      <c r="AP757" t="s">
        <v>795</v>
      </c>
      <c r="AQ757" t="s">
        <v>154</v>
      </c>
      <c r="AR757" t="s">
        <v>155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80</v>
      </c>
      <c r="BC757" t="s">
        <v>2396</v>
      </c>
      <c r="BD757">
        <v>0</v>
      </c>
      <c r="BF757" t="s">
        <v>154</v>
      </c>
      <c r="BI757" t="s">
        <v>2397</v>
      </c>
      <c r="BJ757" s="5" t="str">
        <f>VLOOKUP(A757,ReferenceTable[],4,FALSE)</f>
        <v>LJ1109</v>
      </c>
      <c r="BK757">
        <f>VLOOKUP(A757,ReferenceTable[],5,FALSE)</f>
        <v>0</v>
      </c>
      <c r="BL757">
        <f>VLOOKUP(A757,ReferenceTable[],6,FALSE)</f>
        <v>0</v>
      </c>
      <c r="BM757">
        <f>VLOOKUP(A757,ReferenceTable[],7,FALSE)</f>
        <v>0</v>
      </c>
      <c r="BN757" s="4">
        <f>VLOOKUP(A757,ReferenceTable[],9,FALSE)</f>
        <v>45965</v>
      </c>
      <c r="BO757">
        <f>VLOOKUP(A757,ReferenceTable[],10,FALSE)</f>
        <v>5360</v>
      </c>
      <c r="BP757">
        <f>VLOOKUP(A757,ReferenceTable[],11,FALSE)</f>
        <v>0</v>
      </c>
      <c r="BQ757">
        <f>VLOOKUP(A757,ReferenceTable[],12,FALSE)</f>
        <v>0</v>
      </c>
      <c r="BR757">
        <f>VLOOKUP(A757,ReferenceTable[],14,FALSE)</f>
        <v>0</v>
      </c>
      <c r="BS757" s="4">
        <f>VLOOKUP(A757,ReferenceTable[],15,FALSE)</f>
        <v>45971</v>
      </c>
      <c r="BT757">
        <f>VLOOKUP(A757,ReferenceTable[],16,FALSE)</f>
        <v>3</v>
      </c>
      <c r="BU757" t="str">
        <f>VLOOKUP(A757,ReferenceTable[],17,FALSE)</f>
        <v>JT</v>
      </c>
      <c r="BV757" s="4">
        <f>VLOOKUP(A757,ReferenceTable[],18,FALSE)</f>
        <v>45954</v>
      </c>
      <c r="BW757" s="4">
        <f>VLOOKUP(A757,ReferenceTable[],19,FALSE)</f>
        <v>45967</v>
      </c>
      <c r="BX757">
        <f>VLOOKUP(A757,ReferenceTable[],20,FALSE)</f>
        <v>5860</v>
      </c>
    </row>
    <row r="758" spans="1:76">
      <c r="A758" t="s">
        <v>2398</v>
      </c>
      <c r="B758">
        <v>10000</v>
      </c>
      <c r="C758">
        <v>10000</v>
      </c>
      <c r="D758" s="4">
        <v>45966</v>
      </c>
      <c r="E758" t="s">
        <v>77</v>
      </c>
      <c r="F758" t="s">
        <v>1054</v>
      </c>
      <c r="G758" t="s">
        <v>2390</v>
      </c>
      <c r="I758">
        <v>1</v>
      </c>
      <c r="J758" t="s">
        <v>984</v>
      </c>
      <c r="K758">
        <v>32</v>
      </c>
      <c r="L758" t="s">
        <v>791</v>
      </c>
      <c r="M758" t="s">
        <v>178</v>
      </c>
      <c r="N758" t="s">
        <v>792</v>
      </c>
      <c r="O758" t="s">
        <v>793</v>
      </c>
      <c r="P758">
        <v>5860</v>
      </c>
      <c r="S758" s="4">
        <v>45965</v>
      </c>
      <c r="U758">
        <v>1</v>
      </c>
      <c r="V758">
        <v>5860</v>
      </c>
      <c r="W758" t="s">
        <v>85</v>
      </c>
      <c r="X758" t="s">
        <v>800</v>
      </c>
      <c r="Y758">
        <v>0</v>
      </c>
      <c r="Z758">
        <v>5360</v>
      </c>
      <c r="AA758">
        <v>500</v>
      </c>
      <c r="AB758">
        <v>0</v>
      </c>
      <c r="AC758">
        <v>0</v>
      </c>
      <c r="AD758">
        <v>0</v>
      </c>
      <c r="AG758">
        <v>0</v>
      </c>
      <c r="AP758" t="s">
        <v>801</v>
      </c>
      <c r="AQ758" t="s">
        <v>154</v>
      </c>
      <c r="AR758" t="s">
        <v>155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80</v>
      </c>
      <c r="BC758" t="s">
        <v>2399</v>
      </c>
      <c r="BD758">
        <v>0</v>
      </c>
      <c r="BF758" t="s">
        <v>154</v>
      </c>
      <c r="BI758" t="s">
        <v>2397</v>
      </c>
      <c r="BJ758" s="5" t="str">
        <f>VLOOKUP(A758,ReferenceTable[],4,FALSE)</f>
        <v>LJ1109</v>
      </c>
      <c r="BK758">
        <f>VLOOKUP(A758,ReferenceTable[],5,FALSE)</f>
        <v>0</v>
      </c>
      <c r="BL758">
        <f>VLOOKUP(A758,ReferenceTable[],6,FALSE)</f>
        <v>0</v>
      </c>
      <c r="BM758">
        <f>VLOOKUP(A758,ReferenceTable[],7,FALSE)</f>
        <v>0</v>
      </c>
      <c r="BN758" s="4">
        <f>VLOOKUP(A758,ReferenceTable[],9,FALSE)</f>
        <v>45965</v>
      </c>
      <c r="BO758">
        <f>VLOOKUP(A758,ReferenceTable[],10,FALSE)</f>
        <v>5360</v>
      </c>
      <c r="BP758">
        <f>VLOOKUP(A758,ReferenceTable[],11,FALSE)</f>
        <v>0</v>
      </c>
      <c r="BQ758">
        <f>VLOOKUP(A758,ReferenceTable[],12,FALSE)</f>
        <v>0</v>
      </c>
      <c r="BR758">
        <f>VLOOKUP(A758,ReferenceTable[],14,FALSE)</f>
        <v>0</v>
      </c>
      <c r="BS758" s="4">
        <f>VLOOKUP(A758,ReferenceTable[],15,FALSE)</f>
        <v>45971</v>
      </c>
      <c r="BT758">
        <f>VLOOKUP(A758,ReferenceTable[],16,FALSE)</f>
        <v>3</v>
      </c>
      <c r="BU758" t="str">
        <f>VLOOKUP(A758,ReferenceTable[],17,FALSE)</f>
        <v>JT</v>
      </c>
      <c r="BV758" s="4">
        <f>VLOOKUP(A758,ReferenceTable[],18,FALSE)</f>
        <v>45954</v>
      </c>
      <c r="BW758" s="4">
        <f>VLOOKUP(A758,ReferenceTable[],19,FALSE)</f>
        <v>45965</v>
      </c>
      <c r="BX758">
        <f>VLOOKUP(A758,ReferenceTable[],20,FALSE)</f>
        <v>5860</v>
      </c>
    </row>
    <row r="759" spans="1:76">
      <c r="A759" t="s">
        <v>2400</v>
      </c>
      <c r="B759">
        <v>10000</v>
      </c>
      <c r="C759">
        <v>10000</v>
      </c>
      <c r="D759" s="4">
        <v>45966</v>
      </c>
      <c r="E759" t="s">
        <v>77</v>
      </c>
      <c r="F759" t="s">
        <v>2401</v>
      </c>
      <c r="G759" t="s">
        <v>2402</v>
      </c>
      <c r="I759">
        <v>1</v>
      </c>
      <c r="J759" t="s">
        <v>984</v>
      </c>
      <c r="K759">
        <v>32</v>
      </c>
      <c r="L759" t="s">
        <v>791</v>
      </c>
      <c r="M759" t="s">
        <v>178</v>
      </c>
      <c r="N759" t="s">
        <v>792</v>
      </c>
      <c r="O759" t="s">
        <v>793</v>
      </c>
      <c r="P759">
        <v>5860</v>
      </c>
      <c r="S759" s="4">
        <v>45966</v>
      </c>
      <c r="U759">
        <v>1</v>
      </c>
      <c r="V759">
        <v>5860</v>
      </c>
      <c r="W759" t="s">
        <v>85</v>
      </c>
      <c r="X759" t="s">
        <v>806</v>
      </c>
      <c r="Y759">
        <v>0</v>
      </c>
      <c r="Z759">
        <v>5360</v>
      </c>
      <c r="AA759">
        <v>500</v>
      </c>
      <c r="AB759">
        <v>0</v>
      </c>
      <c r="AC759">
        <v>0</v>
      </c>
      <c r="AD759">
        <v>0</v>
      </c>
      <c r="AG759">
        <v>0</v>
      </c>
      <c r="AP759" t="s">
        <v>807</v>
      </c>
      <c r="AQ759" t="s">
        <v>154</v>
      </c>
      <c r="AR759" t="s">
        <v>155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80</v>
      </c>
      <c r="BC759" t="s">
        <v>2403</v>
      </c>
      <c r="BD759">
        <v>0</v>
      </c>
      <c r="BF759" t="s">
        <v>154</v>
      </c>
      <c r="BI759" t="s">
        <v>2397</v>
      </c>
      <c r="BJ759" s="5" t="str">
        <f>VLOOKUP(A759,ReferenceTable[],4,FALSE)</f>
        <v>LJ1109</v>
      </c>
      <c r="BK759">
        <f>VLOOKUP(A759,ReferenceTable[],5,FALSE)</f>
        <v>0</v>
      </c>
      <c r="BL759">
        <f>VLOOKUP(A759,ReferenceTable[],6,FALSE)</f>
        <v>0</v>
      </c>
      <c r="BM759">
        <f>VLOOKUP(A759,ReferenceTable[],7,FALSE)</f>
        <v>0</v>
      </c>
      <c r="BN759" s="4">
        <f>VLOOKUP(A759,ReferenceTable[],9,FALSE)</f>
        <v>45965</v>
      </c>
      <c r="BO759">
        <f>VLOOKUP(A759,ReferenceTable[],10,FALSE)</f>
        <v>5360</v>
      </c>
      <c r="BP759">
        <f>VLOOKUP(A759,ReferenceTable[],11,FALSE)</f>
        <v>0</v>
      </c>
      <c r="BQ759">
        <f>VLOOKUP(A759,ReferenceTable[],12,FALSE)</f>
        <v>0</v>
      </c>
      <c r="BR759">
        <f>VLOOKUP(A759,ReferenceTable[],14,FALSE)</f>
        <v>0</v>
      </c>
      <c r="BS759" s="4">
        <f>VLOOKUP(A759,ReferenceTable[],15,FALSE)</f>
        <v>45971</v>
      </c>
      <c r="BT759">
        <f>VLOOKUP(A759,ReferenceTable[],16,FALSE)</f>
        <v>4</v>
      </c>
      <c r="BU759" t="str">
        <f>VLOOKUP(A759,ReferenceTable[],17,FALSE)</f>
        <v>JT</v>
      </c>
      <c r="BV759" s="4">
        <f>VLOOKUP(A759,ReferenceTable[],18,FALSE)</f>
        <v>45954</v>
      </c>
      <c r="BW759" s="4">
        <f>VLOOKUP(A759,ReferenceTable[],19,FALSE)</f>
        <v>45966</v>
      </c>
      <c r="BX759">
        <f>VLOOKUP(A759,ReferenceTable[],20,FALSE)</f>
        <v>5860</v>
      </c>
    </row>
    <row r="760" spans="1:76">
      <c r="A760" t="s">
        <v>2404</v>
      </c>
      <c r="B760">
        <v>10000</v>
      </c>
      <c r="C760">
        <v>10000</v>
      </c>
      <c r="D760" s="4">
        <v>45968</v>
      </c>
      <c r="E760" t="s">
        <v>77</v>
      </c>
      <c r="F760" t="s">
        <v>2405</v>
      </c>
      <c r="G760" t="s">
        <v>2395</v>
      </c>
      <c r="I760">
        <v>1</v>
      </c>
      <c r="J760" t="s">
        <v>984</v>
      </c>
      <c r="K760">
        <v>32</v>
      </c>
      <c r="L760" t="s">
        <v>791</v>
      </c>
      <c r="M760" t="s">
        <v>178</v>
      </c>
      <c r="N760" t="s">
        <v>792</v>
      </c>
      <c r="O760" t="s">
        <v>793</v>
      </c>
      <c r="P760">
        <v>5860</v>
      </c>
      <c r="S760" s="4">
        <v>45968</v>
      </c>
      <c r="U760">
        <v>1</v>
      </c>
      <c r="V760">
        <v>5860</v>
      </c>
      <c r="W760" t="s">
        <v>85</v>
      </c>
      <c r="X760" t="s">
        <v>2406</v>
      </c>
      <c r="Y760">
        <v>0</v>
      </c>
      <c r="Z760">
        <v>5360</v>
      </c>
      <c r="AA760">
        <v>500</v>
      </c>
      <c r="AB760">
        <v>0</v>
      </c>
      <c r="AC760">
        <v>0</v>
      </c>
      <c r="AD760">
        <v>0</v>
      </c>
      <c r="AG760">
        <v>0</v>
      </c>
      <c r="AP760" t="s">
        <v>2407</v>
      </c>
      <c r="AQ760" t="s">
        <v>154</v>
      </c>
      <c r="AR760" t="s">
        <v>155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80</v>
      </c>
      <c r="BC760" t="s">
        <v>2408</v>
      </c>
      <c r="BD760">
        <v>0</v>
      </c>
      <c r="BF760" t="s">
        <v>154</v>
      </c>
      <c r="BI760" t="s">
        <v>2397</v>
      </c>
      <c r="BJ760" s="5" t="str">
        <f>VLOOKUP(A760,ReferenceTable[],4,FALSE)</f>
        <v>LJ1109</v>
      </c>
      <c r="BK760">
        <f>VLOOKUP(A760,ReferenceTable[],5,FALSE)</f>
        <v>0</v>
      </c>
      <c r="BL760">
        <f>VLOOKUP(A760,ReferenceTable[],6,FALSE)</f>
        <v>0</v>
      </c>
      <c r="BM760">
        <f>VLOOKUP(A760,ReferenceTable[],7,FALSE)</f>
        <v>0</v>
      </c>
      <c r="BN760" s="4">
        <f>VLOOKUP(A760,ReferenceTable[],9,FALSE)</f>
        <v>45965</v>
      </c>
      <c r="BO760">
        <f>VLOOKUP(A760,ReferenceTable[],10,FALSE)</f>
        <v>5360</v>
      </c>
      <c r="BP760">
        <f>VLOOKUP(A760,ReferenceTable[],11,FALSE)</f>
        <v>0</v>
      </c>
      <c r="BQ760">
        <f>VLOOKUP(A760,ReferenceTable[],12,FALSE)</f>
        <v>0</v>
      </c>
      <c r="BR760">
        <f>VLOOKUP(A760,ReferenceTable[],14,FALSE)</f>
        <v>0</v>
      </c>
      <c r="BS760" s="4">
        <f>VLOOKUP(A760,ReferenceTable[],15,FALSE)</f>
        <v>45971</v>
      </c>
      <c r="BT760">
        <f>VLOOKUP(A760,ReferenceTable[],16,FALSE)</f>
        <v>3</v>
      </c>
      <c r="BU760" t="str">
        <f>VLOOKUP(A760,ReferenceTable[],17,FALSE)</f>
        <v>JT</v>
      </c>
      <c r="BV760" s="4">
        <f>VLOOKUP(A760,ReferenceTable[],18,FALSE)</f>
        <v>45954</v>
      </c>
      <c r="BW760" s="4">
        <f>VLOOKUP(A760,ReferenceTable[],19,FALSE)</f>
        <v>45968</v>
      </c>
      <c r="BX760">
        <f>VLOOKUP(A760,ReferenceTable[],20,FALSE)</f>
        <v>5860</v>
      </c>
    </row>
    <row r="761" spans="1:76">
      <c r="A761" t="s">
        <v>2409</v>
      </c>
      <c r="B761">
        <v>10000</v>
      </c>
      <c r="C761">
        <v>10000</v>
      </c>
      <c r="D761" s="4">
        <v>45968</v>
      </c>
      <c r="E761" t="s">
        <v>77</v>
      </c>
      <c r="F761" t="s">
        <v>2410</v>
      </c>
      <c r="G761" t="s">
        <v>2395</v>
      </c>
      <c r="I761">
        <v>1</v>
      </c>
      <c r="J761" t="s">
        <v>984</v>
      </c>
      <c r="K761">
        <v>32</v>
      </c>
      <c r="L761" t="s">
        <v>791</v>
      </c>
      <c r="M761" t="s">
        <v>178</v>
      </c>
      <c r="N761" t="s">
        <v>792</v>
      </c>
      <c r="O761" t="s">
        <v>793</v>
      </c>
      <c r="P761">
        <v>5860</v>
      </c>
      <c r="S761" s="4">
        <v>45967</v>
      </c>
      <c r="U761">
        <v>1</v>
      </c>
      <c r="V761">
        <v>5860</v>
      </c>
      <c r="W761" t="s">
        <v>85</v>
      </c>
      <c r="X761" t="s">
        <v>794</v>
      </c>
      <c r="Y761">
        <v>0</v>
      </c>
      <c r="Z761">
        <v>5360</v>
      </c>
      <c r="AA761">
        <v>500</v>
      </c>
      <c r="AB761">
        <v>0</v>
      </c>
      <c r="AC761">
        <v>0</v>
      </c>
      <c r="AD761">
        <v>0</v>
      </c>
      <c r="AG761">
        <v>0</v>
      </c>
      <c r="AP761" t="s">
        <v>795</v>
      </c>
      <c r="AQ761" t="s">
        <v>154</v>
      </c>
      <c r="AR761" t="s">
        <v>155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80</v>
      </c>
      <c r="BC761" t="s">
        <v>2411</v>
      </c>
      <c r="BD761">
        <v>0</v>
      </c>
      <c r="BF761" t="s">
        <v>154</v>
      </c>
      <c r="BI761" t="s">
        <v>2412</v>
      </c>
      <c r="BJ761" s="5" t="str">
        <f>VLOOKUP(A761,ReferenceTable[],4,FALSE)</f>
        <v>LJ1109</v>
      </c>
      <c r="BK761">
        <f>VLOOKUP(A761,ReferenceTable[],5,FALSE)</f>
        <v>0</v>
      </c>
      <c r="BL761">
        <f>VLOOKUP(A761,ReferenceTable[],6,FALSE)</f>
        <v>0</v>
      </c>
      <c r="BM761">
        <f>VLOOKUP(A761,ReferenceTable[],7,FALSE)</f>
        <v>0</v>
      </c>
      <c r="BN761" s="4">
        <f>VLOOKUP(A761,ReferenceTable[],9,FALSE)</f>
        <v>45967</v>
      </c>
      <c r="BO761">
        <f>VLOOKUP(A761,ReferenceTable[],10,FALSE)</f>
        <v>5360</v>
      </c>
      <c r="BP761">
        <f>VLOOKUP(A761,ReferenceTable[],11,FALSE)</f>
        <v>5360</v>
      </c>
      <c r="BQ761">
        <f>VLOOKUP(A761,ReferenceTable[],12,FALSE)</f>
        <v>0</v>
      </c>
      <c r="BR761">
        <f>VLOOKUP(A761,ReferenceTable[],14,FALSE)</f>
        <v>0</v>
      </c>
      <c r="BS761" s="4">
        <f>VLOOKUP(A761,ReferenceTable[],15,FALSE)</f>
        <v>45973</v>
      </c>
      <c r="BT761">
        <f>VLOOKUP(A761,ReferenceTable[],16,FALSE)</f>
        <v>3</v>
      </c>
      <c r="BU761" t="str">
        <f>VLOOKUP(A761,ReferenceTable[],17,FALSE)</f>
        <v>JT</v>
      </c>
      <c r="BV761" s="4">
        <f>VLOOKUP(A761,ReferenceTable[],18,FALSE)</f>
        <v>45954</v>
      </c>
      <c r="BW761" s="4">
        <f>VLOOKUP(A761,ReferenceTable[],19,FALSE)</f>
        <v>45967</v>
      </c>
      <c r="BX761">
        <f>VLOOKUP(A761,ReferenceTable[],20,FALSE)</f>
        <v>5860</v>
      </c>
    </row>
    <row r="762" spans="1:76">
      <c r="A762" t="s">
        <v>2413</v>
      </c>
      <c r="B762">
        <v>10000</v>
      </c>
      <c r="C762">
        <v>10000</v>
      </c>
      <c r="D762" s="4">
        <v>45966</v>
      </c>
      <c r="E762" t="s">
        <v>77</v>
      </c>
      <c r="F762">
        <v>0.469710648148148</v>
      </c>
      <c r="G762" t="s">
        <v>2390</v>
      </c>
      <c r="I762">
        <v>1</v>
      </c>
      <c r="J762" t="s">
        <v>984</v>
      </c>
      <c r="K762">
        <v>32</v>
      </c>
      <c r="L762" t="s">
        <v>791</v>
      </c>
      <c r="M762" t="s">
        <v>178</v>
      </c>
      <c r="N762" t="s">
        <v>792</v>
      </c>
      <c r="O762" t="s">
        <v>793</v>
      </c>
      <c r="P762">
        <v>5860</v>
      </c>
      <c r="S762" s="4">
        <v>45965</v>
      </c>
      <c r="U762">
        <v>1</v>
      </c>
      <c r="V762">
        <v>5860</v>
      </c>
      <c r="W762" t="s">
        <v>85</v>
      </c>
      <c r="X762" t="s">
        <v>800</v>
      </c>
      <c r="Y762">
        <v>0</v>
      </c>
      <c r="Z762">
        <v>5360</v>
      </c>
      <c r="AA762">
        <v>500</v>
      </c>
      <c r="AB762">
        <v>0</v>
      </c>
      <c r="AC762">
        <v>0</v>
      </c>
      <c r="AD762">
        <v>0</v>
      </c>
      <c r="AG762">
        <v>0</v>
      </c>
      <c r="AP762" t="s">
        <v>801</v>
      </c>
      <c r="AQ762" t="s">
        <v>154</v>
      </c>
      <c r="AR762" t="s">
        <v>155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80</v>
      </c>
      <c r="BC762" t="s">
        <v>2414</v>
      </c>
      <c r="BD762">
        <v>0</v>
      </c>
      <c r="BF762" t="s">
        <v>154</v>
      </c>
      <c r="BI762" t="s">
        <v>2412</v>
      </c>
      <c r="BJ762" s="5" t="str">
        <f>VLOOKUP(A762,ReferenceTable[],4,FALSE)</f>
        <v>LJ1109</v>
      </c>
      <c r="BK762">
        <f>VLOOKUP(A762,ReferenceTable[],5,FALSE)</f>
        <v>0</v>
      </c>
      <c r="BL762">
        <f>VLOOKUP(A762,ReferenceTable[],6,FALSE)</f>
        <v>0</v>
      </c>
      <c r="BM762">
        <f>VLOOKUP(A762,ReferenceTable[],7,FALSE)</f>
        <v>0</v>
      </c>
      <c r="BN762" s="4">
        <f>VLOOKUP(A762,ReferenceTable[],9,FALSE)</f>
        <v>45967</v>
      </c>
      <c r="BO762">
        <f>VLOOKUP(A762,ReferenceTable[],10,FALSE)</f>
        <v>5360</v>
      </c>
      <c r="BP762">
        <f>VLOOKUP(A762,ReferenceTable[],11,FALSE)</f>
        <v>5360</v>
      </c>
      <c r="BQ762">
        <f>VLOOKUP(A762,ReferenceTable[],12,FALSE)</f>
        <v>0</v>
      </c>
      <c r="BR762">
        <f>VLOOKUP(A762,ReferenceTable[],14,FALSE)</f>
        <v>0</v>
      </c>
      <c r="BS762" s="4">
        <f>VLOOKUP(A762,ReferenceTable[],15,FALSE)</f>
        <v>45973</v>
      </c>
      <c r="BT762">
        <f>VLOOKUP(A762,ReferenceTable[],16,FALSE)</f>
        <v>3</v>
      </c>
      <c r="BU762" t="str">
        <f>VLOOKUP(A762,ReferenceTable[],17,FALSE)</f>
        <v>JT</v>
      </c>
      <c r="BV762" s="4">
        <f>VLOOKUP(A762,ReferenceTable[],18,FALSE)</f>
        <v>45954</v>
      </c>
      <c r="BW762" s="4">
        <f>VLOOKUP(A762,ReferenceTable[],19,FALSE)</f>
        <v>45965</v>
      </c>
      <c r="BX762">
        <f>VLOOKUP(A762,ReferenceTable[],20,FALSE)</f>
        <v>5860</v>
      </c>
    </row>
    <row r="763" spans="1:76">
      <c r="A763" t="s">
        <v>2415</v>
      </c>
      <c r="B763">
        <v>10000</v>
      </c>
      <c r="C763">
        <v>10000</v>
      </c>
      <c r="D763" s="4">
        <v>45967</v>
      </c>
      <c r="E763" t="s">
        <v>77</v>
      </c>
      <c r="F763" t="s">
        <v>2416</v>
      </c>
      <c r="G763" t="s">
        <v>2402</v>
      </c>
      <c r="I763">
        <v>1</v>
      </c>
      <c r="J763" t="s">
        <v>984</v>
      </c>
      <c r="K763">
        <v>32</v>
      </c>
      <c r="L763" t="s">
        <v>791</v>
      </c>
      <c r="M763" t="s">
        <v>178</v>
      </c>
      <c r="N763" t="s">
        <v>792</v>
      </c>
      <c r="O763" t="s">
        <v>793</v>
      </c>
      <c r="P763">
        <v>5860</v>
      </c>
      <c r="S763" s="4">
        <v>45966</v>
      </c>
      <c r="U763">
        <v>1</v>
      </c>
      <c r="V763">
        <v>5860</v>
      </c>
      <c r="W763" t="s">
        <v>85</v>
      </c>
      <c r="X763" t="s">
        <v>806</v>
      </c>
      <c r="Y763">
        <v>0</v>
      </c>
      <c r="Z763">
        <v>5360</v>
      </c>
      <c r="AA763">
        <v>500</v>
      </c>
      <c r="AB763">
        <v>0</v>
      </c>
      <c r="AC763">
        <v>0</v>
      </c>
      <c r="AD763">
        <v>0</v>
      </c>
      <c r="AG763">
        <v>0</v>
      </c>
      <c r="AP763" t="s">
        <v>807</v>
      </c>
      <c r="AQ763" t="s">
        <v>154</v>
      </c>
      <c r="AR763" t="s">
        <v>155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80</v>
      </c>
      <c r="BC763" t="s">
        <v>2417</v>
      </c>
      <c r="BD763">
        <v>0</v>
      </c>
      <c r="BF763" t="s">
        <v>154</v>
      </c>
      <c r="BI763" t="s">
        <v>2412</v>
      </c>
      <c r="BJ763" s="5" t="str">
        <f>VLOOKUP(A763,ReferenceTable[],4,FALSE)</f>
        <v>LJ1109</v>
      </c>
      <c r="BK763">
        <f>VLOOKUP(A763,ReferenceTable[],5,FALSE)</f>
        <v>0</v>
      </c>
      <c r="BL763">
        <f>VLOOKUP(A763,ReferenceTable[],6,FALSE)</f>
        <v>0</v>
      </c>
      <c r="BM763">
        <f>VLOOKUP(A763,ReferenceTable[],7,FALSE)</f>
        <v>0</v>
      </c>
      <c r="BN763" s="4">
        <f>VLOOKUP(A763,ReferenceTable[],9,FALSE)</f>
        <v>45967</v>
      </c>
      <c r="BO763">
        <f>VLOOKUP(A763,ReferenceTable[],10,FALSE)</f>
        <v>5360</v>
      </c>
      <c r="BP763">
        <f>VLOOKUP(A763,ReferenceTable[],11,FALSE)</f>
        <v>5360</v>
      </c>
      <c r="BQ763">
        <f>VLOOKUP(A763,ReferenceTable[],12,FALSE)</f>
        <v>0</v>
      </c>
      <c r="BR763">
        <f>VLOOKUP(A763,ReferenceTable[],14,FALSE)</f>
        <v>0</v>
      </c>
      <c r="BS763" s="4">
        <f>VLOOKUP(A763,ReferenceTable[],15,FALSE)</f>
        <v>45973</v>
      </c>
      <c r="BT763">
        <f>VLOOKUP(A763,ReferenceTable[],16,FALSE)</f>
        <v>4</v>
      </c>
      <c r="BU763" t="str">
        <f>VLOOKUP(A763,ReferenceTable[],17,FALSE)</f>
        <v>JT</v>
      </c>
      <c r="BV763" s="4">
        <f>VLOOKUP(A763,ReferenceTable[],18,FALSE)</f>
        <v>45954</v>
      </c>
      <c r="BW763" s="4">
        <f>VLOOKUP(A763,ReferenceTable[],19,FALSE)</f>
        <v>45966</v>
      </c>
      <c r="BX763">
        <f>VLOOKUP(A763,ReferenceTable[],20,FALSE)</f>
        <v>5860</v>
      </c>
    </row>
    <row r="764" spans="1:76">
      <c r="A764" t="s">
        <v>2418</v>
      </c>
      <c r="B764">
        <v>10000</v>
      </c>
      <c r="C764">
        <v>10000</v>
      </c>
      <c r="D764" s="4">
        <v>45968</v>
      </c>
      <c r="E764" t="s">
        <v>77</v>
      </c>
      <c r="F764" t="s">
        <v>2324</v>
      </c>
      <c r="G764" t="s">
        <v>2395</v>
      </c>
      <c r="I764">
        <v>1</v>
      </c>
      <c r="J764" t="s">
        <v>984</v>
      </c>
      <c r="K764">
        <v>32</v>
      </c>
      <c r="L764" t="s">
        <v>791</v>
      </c>
      <c r="M764" t="s">
        <v>178</v>
      </c>
      <c r="N764" t="s">
        <v>792</v>
      </c>
      <c r="O764" t="s">
        <v>793</v>
      </c>
      <c r="P764">
        <v>5860</v>
      </c>
      <c r="S764" s="4">
        <v>45968</v>
      </c>
      <c r="U764">
        <v>1</v>
      </c>
      <c r="V764">
        <v>5860</v>
      </c>
      <c r="W764" t="s">
        <v>85</v>
      </c>
      <c r="X764" t="s">
        <v>2406</v>
      </c>
      <c r="Y764">
        <v>0</v>
      </c>
      <c r="Z764">
        <v>5360</v>
      </c>
      <c r="AA764">
        <v>500</v>
      </c>
      <c r="AB764">
        <v>0</v>
      </c>
      <c r="AC764">
        <v>0</v>
      </c>
      <c r="AD764">
        <v>0</v>
      </c>
      <c r="AG764">
        <v>0</v>
      </c>
      <c r="AP764" t="s">
        <v>2407</v>
      </c>
      <c r="AQ764" t="s">
        <v>154</v>
      </c>
      <c r="AR764" t="s">
        <v>155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80</v>
      </c>
      <c r="BC764" t="s">
        <v>2419</v>
      </c>
      <c r="BD764">
        <v>0</v>
      </c>
      <c r="BF764" t="s">
        <v>154</v>
      </c>
      <c r="BI764" t="s">
        <v>2412</v>
      </c>
      <c r="BJ764" s="5" t="str">
        <f>VLOOKUP(A764,ReferenceTable[],4,FALSE)</f>
        <v>LJ1109</v>
      </c>
      <c r="BK764">
        <f>VLOOKUP(A764,ReferenceTable[],5,FALSE)</f>
        <v>0</v>
      </c>
      <c r="BL764">
        <f>VLOOKUP(A764,ReferenceTable[],6,FALSE)</f>
        <v>0</v>
      </c>
      <c r="BM764">
        <f>VLOOKUP(A764,ReferenceTable[],7,FALSE)</f>
        <v>0</v>
      </c>
      <c r="BN764" s="4">
        <f>VLOOKUP(A764,ReferenceTable[],9,FALSE)</f>
        <v>45967</v>
      </c>
      <c r="BO764">
        <f>VLOOKUP(A764,ReferenceTable[],10,FALSE)</f>
        <v>5360</v>
      </c>
      <c r="BP764">
        <f>VLOOKUP(A764,ReferenceTable[],11,FALSE)</f>
        <v>5360</v>
      </c>
      <c r="BQ764">
        <f>VLOOKUP(A764,ReferenceTable[],12,FALSE)</f>
        <v>0</v>
      </c>
      <c r="BR764">
        <f>VLOOKUP(A764,ReferenceTable[],14,FALSE)</f>
        <v>0</v>
      </c>
      <c r="BS764" s="4">
        <f>VLOOKUP(A764,ReferenceTable[],15,FALSE)</f>
        <v>45973</v>
      </c>
      <c r="BT764">
        <f>VLOOKUP(A764,ReferenceTable[],16,FALSE)</f>
        <v>3</v>
      </c>
      <c r="BU764" t="str">
        <f>VLOOKUP(A764,ReferenceTable[],17,FALSE)</f>
        <v>JT</v>
      </c>
      <c r="BV764" s="4">
        <f>VLOOKUP(A764,ReferenceTable[],18,FALSE)</f>
        <v>45954</v>
      </c>
      <c r="BW764" s="4">
        <f>VLOOKUP(A764,ReferenceTable[],19,FALSE)</f>
        <v>45968</v>
      </c>
      <c r="BX764">
        <f>VLOOKUP(A764,ReferenceTable[],20,FALSE)</f>
        <v>5860</v>
      </c>
    </row>
    <row r="765" spans="1:76">
      <c r="A765" t="s">
        <v>2420</v>
      </c>
      <c r="B765">
        <v>10000</v>
      </c>
      <c r="C765">
        <v>10000</v>
      </c>
      <c r="D765" s="4">
        <v>45985</v>
      </c>
      <c r="E765" t="s">
        <v>77</v>
      </c>
      <c r="F765" t="s">
        <v>2421</v>
      </c>
      <c r="G765" t="s">
        <v>1555</v>
      </c>
      <c r="I765">
        <v>1</v>
      </c>
      <c r="J765" t="s">
        <v>984</v>
      </c>
      <c r="K765">
        <v>59</v>
      </c>
      <c r="L765" t="s">
        <v>714</v>
      </c>
      <c r="M765" t="s">
        <v>178</v>
      </c>
      <c r="N765" t="s">
        <v>1556</v>
      </c>
      <c r="O765" t="e">
        <v>#N/A</v>
      </c>
      <c r="P765">
        <v>500</v>
      </c>
      <c r="S765" s="4">
        <v>45985</v>
      </c>
      <c r="U765">
        <v>2</v>
      </c>
      <c r="V765">
        <v>1000</v>
      </c>
      <c r="W765" t="s">
        <v>85</v>
      </c>
      <c r="X765" t="s">
        <v>2422</v>
      </c>
      <c r="Y765">
        <v>0</v>
      </c>
      <c r="Z765">
        <v>1000</v>
      </c>
      <c r="AA765">
        <v>0</v>
      </c>
      <c r="AB765">
        <v>0</v>
      </c>
      <c r="AC765">
        <v>0</v>
      </c>
      <c r="AD765">
        <v>0</v>
      </c>
      <c r="AG765">
        <v>0</v>
      </c>
      <c r="AP765" t="s">
        <v>2423</v>
      </c>
      <c r="AQ765" t="s">
        <v>895</v>
      </c>
      <c r="AR765" t="s">
        <v>896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80</v>
      </c>
      <c r="BC765" t="s">
        <v>2424</v>
      </c>
      <c r="BD765">
        <v>0</v>
      </c>
      <c r="BF765" t="s">
        <v>895</v>
      </c>
      <c r="BI765" t="s">
        <v>2425</v>
      </c>
      <c r="BJ765" s="5" t="str">
        <f>VLOOKUP(A765,ReferenceTable[],4,FALSE)</f>
        <v>3M7815RW</v>
      </c>
      <c r="BK765">
        <f>VLOOKUP(A765,ReferenceTable[],5,FALSE)</f>
        <v>0</v>
      </c>
      <c r="BL765">
        <f>VLOOKUP(A765,ReferenceTable[],6,FALSE)</f>
        <v>0</v>
      </c>
      <c r="BM765">
        <f>VLOOKUP(A765,ReferenceTable[],7,FALSE)</f>
        <v>0</v>
      </c>
      <c r="BN765" s="4">
        <f>VLOOKUP(A765,ReferenceTable[],9,FALSE)</f>
        <v>45986</v>
      </c>
      <c r="BO765">
        <f>VLOOKUP(A765,ReferenceTable[],10,FALSE)</f>
        <v>1000</v>
      </c>
      <c r="BP765">
        <f>VLOOKUP(A765,ReferenceTable[],11,FALSE)</f>
        <v>0</v>
      </c>
      <c r="BQ765">
        <f>VLOOKUP(A765,ReferenceTable[],12,FALSE)</f>
        <v>0</v>
      </c>
      <c r="BR765" t="str">
        <f>VLOOKUP(A765,ReferenceTable[],14,FALSE)</f>
        <v>ETA  01/12/2025</v>
      </c>
      <c r="BS765" s="4">
        <f>VLOOKUP(A765,ReferenceTable[],15,FALSE)</f>
        <v>45988</v>
      </c>
      <c r="BT765">
        <f>VLOOKUP(A765,ReferenceTable[],16,FALSE)</f>
        <v>1</v>
      </c>
      <c r="BU765" t="str">
        <f>VLOOKUP(A765,ReferenceTable[],17,FALSE)</f>
        <v>FT</v>
      </c>
      <c r="BV765" s="4">
        <f>VLOOKUP(A765,ReferenceTable[],18,FALSE)</f>
        <v>45957</v>
      </c>
      <c r="BW765" s="4">
        <f>VLOOKUP(A765,ReferenceTable[],19,FALSE)</f>
        <v>0</v>
      </c>
      <c r="BX765">
        <f>VLOOKUP(A765,ReferenceTable[],20,FALSE)</f>
        <v>0</v>
      </c>
    </row>
    <row r="766" spans="1:76">
      <c r="A766" t="s">
        <v>2426</v>
      </c>
      <c r="B766">
        <v>10000</v>
      </c>
      <c r="C766">
        <v>10000</v>
      </c>
      <c r="D766" s="4">
        <v>45987</v>
      </c>
      <c r="E766" t="s">
        <v>77</v>
      </c>
      <c r="F766">
        <v>0.481122685185185</v>
      </c>
      <c r="G766" t="s">
        <v>1175</v>
      </c>
      <c r="I766">
        <v>1</v>
      </c>
      <c r="J766" t="s">
        <v>984</v>
      </c>
      <c r="K766">
        <v>86</v>
      </c>
      <c r="L766" t="s">
        <v>232</v>
      </c>
      <c r="M766" t="s">
        <v>163</v>
      </c>
      <c r="N766" t="s">
        <v>233</v>
      </c>
      <c r="O766" t="s">
        <v>234</v>
      </c>
      <c r="P766">
        <v>5250</v>
      </c>
      <c r="S766" s="4">
        <v>45987</v>
      </c>
      <c r="U766">
        <v>8</v>
      </c>
      <c r="V766">
        <v>42000</v>
      </c>
      <c r="W766" t="s">
        <v>85</v>
      </c>
      <c r="X766" t="s">
        <v>1176</v>
      </c>
      <c r="Y766">
        <v>0</v>
      </c>
      <c r="Z766">
        <v>42000</v>
      </c>
      <c r="AA766">
        <v>0</v>
      </c>
      <c r="AB766">
        <v>0</v>
      </c>
      <c r="AC766">
        <v>0</v>
      </c>
      <c r="AD766">
        <v>0</v>
      </c>
      <c r="AG766">
        <v>0</v>
      </c>
      <c r="AP766" t="s">
        <v>1177</v>
      </c>
      <c r="AQ766" t="s">
        <v>88</v>
      </c>
      <c r="AR766" t="s">
        <v>89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80</v>
      </c>
      <c r="BC766" t="s">
        <v>2427</v>
      </c>
      <c r="BD766">
        <v>0</v>
      </c>
      <c r="BF766" t="s">
        <v>88</v>
      </c>
      <c r="BI766" t="s">
        <v>2428</v>
      </c>
      <c r="BJ766" s="5" t="str">
        <f>VLOOKUP(A766,ReferenceTable[],4,FALSE)</f>
        <v>AD1621P</v>
      </c>
      <c r="BK766">
        <f>VLOOKUP(A766,ReferenceTable[],5,FALSE)</f>
        <v>0</v>
      </c>
      <c r="BL766">
        <f>VLOOKUP(A766,ReferenceTable[],6,FALSE)</f>
        <v>0</v>
      </c>
      <c r="BM766">
        <f>VLOOKUP(A766,ReferenceTable[],7,FALSE)</f>
        <v>0</v>
      </c>
      <c r="BN766" s="4">
        <f>VLOOKUP(A766,ReferenceTable[],9,FALSE)</f>
        <v>46020</v>
      </c>
      <c r="BO766">
        <f>VLOOKUP(A766,ReferenceTable[],10,FALSE)</f>
        <v>42000</v>
      </c>
      <c r="BP766">
        <f>VLOOKUP(A766,ReferenceTable[],11,FALSE)</f>
        <v>0</v>
      </c>
      <c r="BQ766">
        <f>VLOOKUP(A766,ReferenceTable[],12,FALSE)</f>
        <v>0</v>
      </c>
      <c r="BR766" t="str">
        <f>VLOOKUP(A766,ReferenceTable[],14,FALSE)</f>
        <v>ETA  05/01/2026</v>
      </c>
      <c r="BS766" s="4">
        <f>VLOOKUP(A766,ReferenceTable[],15,FALSE)</f>
        <v>46024</v>
      </c>
      <c r="BT766">
        <f>VLOOKUP(A766,ReferenceTable[],16,FALSE)</f>
        <v>2</v>
      </c>
      <c r="BU766" t="str">
        <f>VLOOKUP(A766,ReferenceTable[],17,FALSE)</f>
        <v>JT</v>
      </c>
      <c r="BV766" s="4">
        <f>VLOOKUP(A766,ReferenceTable[],18,FALSE)</f>
        <v>45957</v>
      </c>
      <c r="BW766" s="4">
        <f>VLOOKUP(A766,ReferenceTable[],19,FALSE)</f>
        <v>0</v>
      </c>
      <c r="BX766">
        <f>VLOOKUP(A766,ReferenceTable[],20,FALSE)</f>
        <v>0</v>
      </c>
    </row>
    <row r="767" spans="1:76">
      <c r="A767" t="s">
        <v>2429</v>
      </c>
      <c r="B767">
        <v>10000</v>
      </c>
      <c r="C767">
        <v>10000</v>
      </c>
      <c r="D767" s="4">
        <v>45967</v>
      </c>
      <c r="E767" t="s">
        <v>77</v>
      </c>
      <c r="F767" t="s">
        <v>2430</v>
      </c>
      <c r="G767" t="s">
        <v>1657</v>
      </c>
      <c r="I767">
        <v>1</v>
      </c>
      <c r="J767" t="s">
        <v>984</v>
      </c>
      <c r="K767">
        <v>67</v>
      </c>
      <c r="L767" t="s">
        <v>1635</v>
      </c>
      <c r="M767" t="s">
        <v>82</v>
      </c>
      <c r="N767" t="s">
        <v>1636</v>
      </c>
      <c r="O767" t="s">
        <v>1637</v>
      </c>
      <c r="P767">
        <v>100</v>
      </c>
      <c r="S767" s="4">
        <v>45967</v>
      </c>
      <c r="U767">
        <v>4</v>
      </c>
      <c r="V767">
        <v>400</v>
      </c>
      <c r="W767" t="s">
        <v>85</v>
      </c>
      <c r="X767" t="s">
        <v>1658</v>
      </c>
      <c r="Y767">
        <v>0</v>
      </c>
      <c r="Z767">
        <v>400</v>
      </c>
      <c r="AA767">
        <v>0</v>
      </c>
      <c r="AB767">
        <v>0</v>
      </c>
      <c r="AC767">
        <v>0</v>
      </c>
      <c r="AD767">
        <v>0</v>
      </c>
      <c r="AG767">
        <v>0</v>
      </c>
      <c r="AP767" t="s">
        <v>1659</v>
      </c>
      <c r="AQ767" t="s">
        <v>2431</v>
      </c>
      <c r="AR767" t="s">
        <v>2432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80</v>
      </c>
      <c r="BC767" t="s">
        <v>2433</v>
      </c>
      <c r="BD767">
        <v>0</v>
      </c>
      <c r="BF767" t="s">
        <v>2431</v>
      </c>
      <c r="BI767" t="s">
        <v>2434</v>
      </c>
      <c r="BJ767" s="5" t="str">
        <f>VLOOKUP(A767,ReferenceTable[],4,FALSE)</f>
        <v>LJ3106</v>
      </c>
      <c r="BK767" t="str">
        <f>VLOOKUP(A767,ReferenceTable[],5,FALSE)</f>
        <v>CM9001</v>
      </c>
      <c r="BL767" t="str">
        <f>VLOOKUP(A767,ReferenceTable[],6,FALSE)</f>
        <v>JDC9008</v>
      </c>
      <c r="BM767">
        <f>VLOOKUP(A767,ReferenceTable[],7,FALSE)</f>
        <v>0</v>
      </c>
      <c r="BN767" s="4">
        <f>VLOOKUP(A767,ReferenceTable[],9,FALSE)</f>
        <v>45966</v>
      </c>
      <c r="BO767">
        <f>VLOOKUP(A767,ReferenceTable[],10,FALSE)</f>
        <v>400</v>
      </c>
      <c r="BP767">
        <f>VLOOKUP(A767,ReferenceTable[],11,FALSE)</f>
        <v>400</v>
      </c>
      <c r="BQ767">
        <f>VLOOKUP(A767,ReferenceTable[],12,FALSE)</f>
        <v>0</v>
      </c>
      <c r="BR767" t="str">
        <f>VLOOKUP(A767,ReferenceTable[],14,FALSE)</f>
        <v>ETA  20/11/2025</v>
      </c>
      <c r="BS767" s="4">
        <f>VLOOKUP(A767,ReferenceTable[],15,FALSE)</f>
        <v>45968</v>
      </c>
      <c r="BT767">
        <f>VLOOKUP(A767,ReferenceTable[],16,FALSE)</f>
        <v>1</v>
      </c>
      <c r="BU767" t="str">
        <f>VLOOKUP(A767,ReferenceTable[],17,FALSE)</f>
        <v>GT</v>
      </c>
      <c r="BV767" s="4">
        <f>VLOOKUP(A767,ReferenceTable[],18,FALSE)</f>
        <v>45957</v>
      </c>
      <c r="BW767" s="4">
        <f>VLOOKUP(A767,ReferenceTable[],19,FALSE)</f>
        <v>45967</v>
      </c>
      <c r="BX767">
        <f>VLOOKUP(A767,ReferenceTable[],20,FALSE)</f>
        <v>400</v>
      </c>
    </row>
    <row r="768" spans="1:76">
      <c r="A768" t="s">
        <v>2435</v>
      </c>
      <c r="B768">
        <v>10000</v>
      </c>
      <c r="C768">
        <v>10000</v>
      </c>
      <c r="D768" s="4">
        <v>45982</v>
      </c>
      <c r="E768" t="s">
        <v>77</v>
      </c>
      <c r="F768">
        <v>0.481365740740741</v>
      </c>
      <c r="G768" t="s">
        <v>1555</v>
      </c>
      <c r="I768">
        <v>1</v>
      </c>
      <c r="J768" t="s">
        <v>984</v>
      </c>
      <c r="K768">
        <v>59</v>
      </c>
      <c r="L768" t="s">
        <v>714</v>
      </c>
      <c r="M768" t="s">
        <v>178</v>
      </c>
      <c r="N768" t="s">
        <v>715</v>
      </c>
      <c r="O768" t="s">
        <v>716</v>
      </c>
      <c r="P768">
        <v>500</v>
      </c>
      <c r="S768" s="4">
        <v>45982</v>
      </c>
      <c r="U768">
        <v>2</v>
      </c>
      <c r="V768">
        <v>1000</v>
      </c>
      <c r="W768" t="s">
        <v>85</v>
      </c>
      <c r="X768" t="s">
        <v>2436</v>
      </c>
      <c r="Y768">
        <v>0</v>
      </c>
      <c r="Z768">
        <v>1000</v>
      </c>
      <c r="AA768">
        <v>0</v>
      </c>
      <c r="AB768">
        <v>0</v>
      </c>
      <c r="AC768">
        <v>0</v>
      </c>
      <c r="AD768">
        <v>0</v>
      </c>
      <c r="AG768">
        <v>0</v>
      </c>
      <c r="AP768" t="s">
        <v>2437</v>
      </c>
      <c r="AQ768" t="s">
        <v>895</v>
      </c>
      <c r="AR768" t="s">
        <v>896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80</v>
      </c>
      <c r="BC768" t="s">
        <v>2438</v>
      </c>
      <c r="BD768">
        <v>0</v>
      </c>
      <c r="BF768" t="s">
        <v>895</v>
      </c>
      <c r="BI768" t="s">
        <v>2439</v>
      </c>
      <c r="BJ768" s="5" t="str">
        <f>VLOOKUP(A768,ReferenceTable[],4,FALSE)</f>
        <v>3M7815RW</v>
      </c>
      <c r="BK768">
        <f>VLOOKUP(A768,ReferenceTable[],5,FALSE)</f>
        <v>0</v>
      </c>
      <c r="BL768">
        <f>VLOOKUP(A768,ReferenceTable[],6,FALSE)</f>
        <v>0</v>
      </c>
      <c r="BM768">
        <f>VLOOKUP(A768,ReferenceTable[],7,FALSE)</f>
        <v>0</v>
      </c>
      <c r="BN768" s="4">
        <f>VLOOKUP(A768,ReferenceTable[],9,FALSE)</f>
        <v>45986</v>
      </c>
      <c r="BO768">
        <f>VLOOKUP(A768,ReferenceTable[],10,FALSE)</f>
        <v>1000</v>
      </c>
      <c r="BP768">
        <f>VLOOKUP(A768,ReferenceTable[],11,FALSE)</f>
        <v>0</v>
      </c>
      <c r="BQ768">
        <f>VLOOKUP(A768,ReferenceTable[],12,FALSE)</f>
        <v>0</v>
      </c>
      <c r="BR768" t="str">
        <f>VLOOKUP(A768,ReferenceTable[],14,FALSE)</f>
        <v>ETA  01/12/2025</v>
      </c>
      <c r="BS768" s="4">
        <f>VLOOKUP(A768,ReferenceTable[],15,FALSE)</f>
        <v>45988</v>
      </c>
      <c r="BT768">
        <f>VLOOKUP(A768,ReferenceTable[],16,FALSE)</f>
        <v>2</v>
      </c>
      <c r="BU768" t="str">
        <f>VLOOKUP(A768,ReferenceTable[],17,FALSE)</f>
        <v>FT</v>
      </c>
      <c r="BV768" s="4">
        <f>VLOOKUP(A768,ReferenceTable[],18,FALSE)</f>
        <v>45957</v>
      </c>
      <c r="BW768" s="4">
        <f>VLOOKUP(A768,ReferenceTable[],19,FALSE)</f>
        <v>45982</v>
      </c>
      <c r="BX768">
        <f>VLOOKUP(A768,ReferenceTable[],20,FALSE)</f>
        <v>1000</v>
      </c>
    </row>
    <row r="769" spans="1:76">
      <c r="A769" t="s">
        <v>2440</v>
      </c>
      <c r="B769">
        <v>10000</v>
      </c>
      <c r="C769">
        <v>10000</v>
      </c>
      <c r="D769" s="4">
        <v>45966</v>
      </c>
      <c r="E769" t="s">
        <v>77</v>
      </c>
      <c r="F769" t="s">
        <v>2441</v>
      </c>
      <c r="G769" t="s">
        <v>2442</v>
      </c>
      <c r="I769">
        <v>1</v>
      </c>
      <c r="J769" t="s">
        <v>984</v>
      </c>
      <c r="K769">
        <v>79</v>
      </c>
      <c r="L769" t="s">
        <v>95</v>
      </c>
      <c r="M769" t="s">
        <v>96</v>
      </c>
      <c r="N769" t="s">
        <v>97</v>
      </c>
      <c r="O769" t="s">
        <v>98</v>
      </c>
      <c r="P769">
        <v>1945</v>
      </c>
      <c r="S769" s="4">
        <v>45965</v>
      </c>
      <c r="U769">
        <v>18</v>
      </c>
      <c r="V769">
        <v>35010</v>
      </c>
      <c r="W769" t="s">
        <v>85</v>
      </c>
      <c r="X769">
        <v>150387520001</v>
      </c>
      <c r="Y769">
        <v>0</v>
      </c>
      <c r="Z769">
        <v>39812</v>
      </c>
      <c r="AA769">
        <v>-4802</v>
      </c>
      <c r="AB769">
        <v>0</v>
      </c>
      <c r="AC769">
        <v>0</v>
      </c>
      <c r="AD769">
        <v>0</v>
      </c>
      <c r="AG769">
        <v>0</v>
      </c>
      <c r="AP769">
        <v>15038752</v>
      </c>
      <c r="AQ769" t="s">
        <v>1011</v>
      </c>
      <c r="AR769" t="s">
        <v>1012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80</v>
      </c>
      <c r="BC769" t="s">
        <v>2443</v>
      </c>
      <c r="BD769">
        <v>0</v>
      </c>
      <c r="BF769" t="s">
        <v>1011</v>
      </c>
      <c r="BI769" t="s">
        <v>2444</v>
      </c>
      <c r="BJ769" s="5" t="str">
        <f>VLOOKUP(A769,ReferenceTable[],4,FALSE)</f>
        <v>RFT4104</v>
      </c>
      <c r="BK769">
        <f>VLOOKUP(A769,ReferenceTable[],5,FALSE)</f>
        <v>0</v>
      </c>
      <c r="BL769">
        <f>VLOOKUP(A769,ReferenceTable[],6,FALSE)</f>
        <v>0</v>
      </c>
      <c r="BM769">
        <f>VLOOKUP(A769,ReferenceTable[],7,FALSE)</f>
        <v>0</v>
      </c>
      <c r="BN769" s="4">
        <f>VLOOKUP(A769,ReferenceTable[],9,FALSE)</f>
        <v>46013</v>
      </c>
      <c r="BO769">
        <f>VLOOKUP(A769,ReferenceTable[],10,FALSE)</f>
        <v>32280</v>
      </c>
      <c r="BP769">
        <f>VLOOKUP(A769,ReferenceTable[],11,FALSE)</f>
        <v>39812</v>
      </c>
      <c r="BQ769">
        <f>VLOOKUP(A769,ReferenceTable[],12,FALSE)</f>
        <v>0</v>
      </c>
      <c r="BR769" t="str">
        <f>VLOOKUP(A769,ReferenceTable[],14,FALSE)</f>
        <v>ETA: 07/01/26</v>
      </c>
      <c r="BS769" s="4">
        <f>VLOOKUP(A769,ReferenceTable[],15,FALSE)</f>
        <v>46020</v>
      </c>
      <c r="BT769">
        <f>VLOOKUP(A769,ReferenceTable[],16,FALSE)</f>
        <v>4</v>
      </c>
      <c r="BU769" t="str">
        <f>VLOOKUP(A769,ReferenceTable[],17,FALSE)</f>
        <v>JT</v>
      </c>
      <c r="BV769" s="4">
        <f>VLOOKUP(A769,ReferenceTable[],18,FALSE)</f>
        <v>45957</v>
      </c>
      <c r="BW769" s="4">
        <f>VLOOKUP(A769,ReferenceTable[],19,FALSE)</f>
        <v>45965</v>
      </c>
      <c r="BX769">
        <f>VLOOKUP(A769,ReferenceTable[],20,FALSE)</f>
        <v>69012</v>
      </c>
    </row>
    <row r="770" spans="1:76">
      <c r="A770" t="s">
        <v>2440</v>
      </c>
      <c r="B770">
        <v>10000</v>
      </c>
      <c r="C770">
        <v>20000</v>
      </c>
      <c r="D770" s="4">
        <v>45966</v>
      </c>
      <c r="E770" t="s">
        <v>77</v>
      </c>
      <c r="F770" t="s">
        <v>2441</v>
      </c>
      <c r="G770" t="s">
        <v>2442</v>
      </c>
      <c r="I770">
        <v>2</v>
      </c>
      <c r="J770" t="s">
        <v>984</v>
      </c>
      <c r="K770">
        <v>86</v>
      </c>
      <c r="L770" t="s">
        <v>232</v>
      </c>
      <c r="M770" t="s">
        <v>163</v>
      </c>
      <c r="N770" t="s">
        <v>233</v>
      </c>
      <c r="O770" t="s">
        <v>234</v>
      </c>
      <c r="P770">
        <v>5667</v>
      </c>
      <c r="S770" s="4">
        <v>45966</v>
      </c>
      <c r="U770">
        <v>6</v>
      </c>
      <c r="V770">
        <v>34002</v>
      </c>
      <c r="W770" t="s">
        <v>85</v>
      </c>
      <c r="X770">
        <v>150387520001</v>
      </c>
      <c r="Y770">
        <v>0</v>
      </c>
      <c r="Z770">
        <v>39812</v>
      </c>
      <c r="AA770">
        <v>-5810</v>
      </c>
      <c r="AB770">
        <v>0</v>
      </c>
      <c r="AC770">
        <v>0</v>
      </c>
      <c r="AD770">
        <v>0</v>
      </c>
      <c r="AG770">
        <v>0</v>
      </c>
      <c r="AP770">
        <v>15038752</v>
      </c>
      <c r="AQ770" t="s">
        <v>1011</v>
      </c>
      <c r="AR770" t="s">
        <v>1012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80</v>
      </c>
      <c r="BC770" t="s">
        <v>2443</v>
      </c>
      <c r="BD770">
        <v>0</v>
      </c>
      <c r="BF770" t="s">
        <v>1011</v>
      </c>
      <c r="BI770" t="s">
        <v>2444</v>
      </c>
      <c r="BJ770" s="5" t="str">
        <f>VLOOKUP(A770,ReferenceTable[],4,FALSE)</f>
        <v>RFT4104</v>
      </c>
      <c r="BK770">
        <f>VLOOKUP(A770,ReferenceTable[],5,FALSE)</f>
        <v>0</v>
      </c>
      <c r="BL770">
        <f>VLOOKUP(A770,ReferenceTable[],6,FALSE)</f>
        <v>0</v>
      </c>
      <c r="BM770">
        <f>VLOOKUP(A770,ReferenceTable[],7,FALSE)</f>
        <v>0</v>
      </c>
      <c r="BN770" s="4">
        <f>VLOOKUP(A770,ReferenceTable[],9,FALSE)</f>
        <v>46013</v>
      </c>
      <c r="BO770">
        <f>VLOOKUP(A770,ReferenceTable[],10,FALSE)</f>
        <v>32280</v>
      </c>
      <c r="BP770">
        <f>VLOOKUP(A770,ReferenceTable[],11,FALSE)</f>
        <v>39812</v>
      </c>
      <c r="BQ770">
        <f>VLOOKUP(A770,ReferenceTable[],12,FALSE)</f>
        <v>0</v>
      </c>
      <c r="BR770" t="str">
        <f>VLOOKUP(A770,ReferenceTable[],14,FALSE)</f>
        <v>ETA: 07/01/26</v>
      </c>
      <c r="BS770" s="4">
        <f>VLOOKUP(A770,ReferenceTable[],15,FALSE)</f>
        <v>46020</v>
      </c>
      <c r="BT770">
        <f>VLOOKUP(A770,ReferenceTable[],16,FALSE)</f>
        <v>4</v>
      </c>
      <c r="BU770" t="str">
        <f>VLOOKUP(A770,ReferenceTable[],17,FALSE)</f>
        <v>JT</v>
      </c>
      <c r="BV770" s="4">
        <f>VLOOKUP(A770,ReferenceTable[],18,FALSE)</f>
        <v>45957</v>
      </c>
      <c r="BW770" s="4">
        <f>VLOOKUP(A770,ReferenceTable[],19,FALSE)</f>
        <v>45965</v>
      </c>
      <c r="BX770">
        <f>VLOOKUP(A770,ReferenceTable[],20,FALSE)</f>
        <v>69012</v>
      </c>
    </row>
    <row r="771" spans="1:76">
      <c r="A771" t="s">
        <v>2445</v>
      </c>
      <c r="B771">
        <v>10000</v>
      </c>
      <c r="C771">
        <v>10000</v>
      </c>
      <c r="D771" s="4">
        <v>45971</v>
      </c>
      <c r="E771" t="s">
        <v>77</v>
      </c>
      <c r="F771" t="s">
        <v>2446</v>
      </c>
      <c r="G771" t="s">
        <v>1361</v>
      </c>
      <c r="I771">
        <v>1</v>
      </c>
      <c r="J771" t="s">
        <v>984</v>
      </c>
      <c r="K771">
        <v>71</v>
      </c>
      <c r="L771" t="s">
        <v>378</v>
      </c>
      <c r="M771" t="s">
        <v>82</v>
      </c>
      <c r="N771" t="s">
        <v>631</v>
      </c>
      <c r="O771" t="s">
        <v>632</v>
      </c>
      <c r="P771">
        <v>1143</v>
      </c>
      <c r="S771" s="4">
        <v>45969</v>
      </c>
      <c r="U771">
        <v>14</v>
      </c>
      <c r="V771">
        <v>16002</v>
      </c>
      <c r="W771" t="s">
        <v>85</v>
      </c>
      <c r="X771" t="s">
        <v>2447</v>
      </c>
      <c r="Y771">
        <v>0</v>
      </c>
      <c r="Z771">
        <v>16000</v>
      </c>
      <c r="AA771">
        <v>2</v>
      </c>
      <c r="AB771">
        <v>0</v>
      </c>
      <c r="AC771">
        <v>0</v>
      </c>
      <c r="AD771">
        <v>0</v>
      </c>
      <c r="AG771">
        <v>0</v>
      </c>
      <c r="AP771" t="s">
        <v>2448</v>
      </c>
      <c r="AQ771" t="s">
        <v>1127</v>
      </c>
      <c r="AR771" t="s">
        <v>1128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80</v>
      </c>
      <c r="BC771" t="s">
        <v>2449</v>
      </c>
      <c r="BD771">
        <v>0</v>
      </c>
      <c r="BF771" t="s">
        <v>1127</v>
      </c>
      <c r="BI771" t="s">
        <v>2450</v>
      </c>
      <c r="BJ771" s="5" t="str">
        <f>VLOOKUP(A771,ReferenceTable[],4,FALSE)</f>
        <v>AD4102</v>
      </c>
      <c r="BK771">
        <f>VLOOKUP(A771,ReferenceTable[],5,FALSE)</f>
        <v>0</v>
      </c>
      <c r="BL771">
        <f>VLOOKUP(A771,ReferenceTable[],6,FALSE)</f>
        <v>0</v>
      </c>
      <c r="BM771">
        <f>VLOOKUP(A771,ReferenceTable[],7,FALSE)</f>
        <v>0</v>
      </c>
      <c r="BN771" s="4">
        <f>VLOOKUP(A771,ReferenceTable[],9,FALSE)</f>
        <v>45982</v>
      </c>
      <c r="BO771">
        <f>VLOOKUP(A771,ReferenceTable[],10,FALSE)</f>
        <v>16000</v>
      </c>
      <c r="BP771">
        <f>VLOOKUP(A771,ReferenceTable[],11,FALSE)</f>
        <v>0</v>
      </c>
      <c r="BQ771">
        <f>VLOOKUP(A771,ReferenceTable[],12,FALSE)</f>
        <v>0</v>
      </c>
      <c r="BR771" t="str">
        <f>VLOOKUP(A771,ReferenceTable[],14,FALSE)</f>
        <v>ETA: 03/12/25   EOL DO NOT RUN MORE STOCK</v>
      </c>
      <c r="BS771" s="4">
        <f>VLOOKUP(A771,ReferenceTable[],15,FALSE)</f>
        <v>45987</v>
      </c>
      <c r="BT771">
        <f>VLOOKUP(A771,ReferenceTable[],16,FALSE)</f>
        <v>2</v>
      </c>
      <c r="BU771" t="str">
        <f>VLOOKUP(A771,ReferenceTable[],17,FALSE)</f>
        <v>DT</v>
      </c>
      <c r="BV771" s="4">
        <f>VLOOKUP(A771,ReferenceTable[],18,FALSE)</f>
        <v>45957</v>
      </c>
      <c r="BW771" s="4">
        <f>VLOOKUP(A771,ReferenceTable[],19,FALSE)</f>
        <v>45969</v>
      </c>
      <c r="BX771">
        <f>VLOOKUP(A771,ReferenceTable[],20,FALSE)</f>
        <v>16002</v>
      </c>
    </row>
    <row r="772" spans="1:76">
      <c r="A772" t="s">
        <v>2451</v>
      </c>
      <c r="B772">
        <v>10000</v>
      </c>
      <c r="C772">
        <v>10000</v>
      </c>
      <c r="D772" s="4">
        <v>45964</v>
      </c>
      <c r="E772" t="s">
        <v>77</v>
      </c>
      <c r="F772" t="s">
        <v>2452</v>
      </c>
      <c r="G772" t="s">
        <v>2453</v>
      </c>
      <c r="I772">
        <v>1</v>
      </c>
      <c r="J772" t="s">
        <v>984</v>
      </c>
      <c r="K772">
        <v>82</v>
      </c>
      <c r="L772" t="s">
        <v>378</v>
      </c>
      <c r="M772" t="s">
        <v>82</v>
      </c>
      <c r="N772" t="s">
        <v>379</v>
      </c>
      <c r="O772" t="s">
        <v>380</v>
      </c>
      <c r="P772">
        <v>2500</v>
      </c>
      <c r="S772" s="4">
        <v>45964</v>
      </c>
      <c r="U772">
        <v>6</v>
      </c>
      <c r="V772">
        <v>15000</v>
      </c>
      <c r="W772" t="s">
        <v>85</v>
      </c>
      <c r="X772" t="s">
        <v>2454</v>
      </c>
      <c r="Y772">
        <v>0</v>
      </c>
      <c r="Z772">
        <v>15000</v>
      </c>
      <c r="AA772">
        <v>0</v>
      </c>
      <c r="AB772">
        <v>0</v>
      </c>
      <c r="AC772">
        <v>0</v>
      </c>
      <c r="AD772">
        <v>0</v>
      </c>
      <c r="AG772">
        <v>0</v>
      </c>
      <c r="AP772" t="s">
        <v>2455</v>
      </c>
      <c r="AQ772" t="s">
        <v>2056</v>
      </c>
      <c r="AR772" t="s">
        <v>2057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80</v>
      </c>
      <c r="BC772" t="s">
        <v>2456</v>
      </c>
      <c r="BD772">
        <v>0</v>
      </c>
      <c r="BF772" t="s">
        <v>2056</v>
      </c>
      <c r="BI772" t="s">
        <v>2457</v>
      </c>
      <c r="BJ772" s="5" t="str">
        <f>VLOOKUP(A772,ReferenceTable[],4,FALSE)</f>
        <v>AD3104</v>
      </c>
      <c r="BK772">
        <f>VLOOKUP(A772,ReferenceTable[],5,FALSE)</f>
        <v>0</v>
      </c>
      <c r="BL772">
        <f>VLOOKUP(A772,ReferenceTable[],6,FALSE)</f>
        <v>0</v>
      </c>
      <c r="BM772">
        <f>VLOOKUP(A772,ReferenceTable[],7,FALSE)</f>
        <v>0</v>
      </c>
      <c r="BN772" s="4">
        <f>VLOOKUP(A772,ReferenceTable[],9,FALSE)</f>
        <v>45965</v>
      </c>
      <c r="BO772">
        <f>VLOOKUP(A772,ReferenceTable[],10,FALSE)</f>
        <v>15000</v>
      </c>
      <c r="BP772">
        <f>VLOOKUP(A772,ReferenceTable[],11,FALSE)</f>
        <v>15000</v>
      </c>
      <c r="BQ772">
        <f>VLOOKUP(A772,ReferenceTable[],12,FALSE)</f>
        <v>0</v>
      </c>
      <c r="BR772">
        <f>VLOOKUP(A772,ReferenceTable[],14,FALSE)</f>
        <v>0</v>
      </c>
      <c r="BS772" s="4">
        <f>VLOOKUP(A772,ReferenceTable[],15,FALSE)</f>
        <v>45968</v>
      </c>
      <c r="BT772">
        <f>VLOOKUP(A772,ReferenceTable[],16,FALSE)</f>
        <v>1</v>
      </c>
      <c r="BU772" t="str">
        <f>VLOOKUP(A772,ReferenceTable[],17,FALSE)</f>
        <v>CL</v>
      </c>
      <c r="BV772" s="4">
        <f>VLOOKUP(A772,ReferenceTable[],18,FALSE)</f>
        <v>45958</v>
      </c>
      <c r="BW772" s="4">
        <f>VLOOKUP(A772,ReferenceTable[],19,FALSE)</f>
        <v>45964</v>
      </c>
      <c r="BX772">
        <f>VLOOKUP(A772,ReferenceTable[],20,FALSE)</f>
        <v>15000</v>
      </c>
    </row>
    <row r="773" spans="1:76">
      <c r="A773" t="s">
        <v>2458</v>
      </c>
      <c r="B773">
        <v>10000</v>
      </c>
      <c r="C773">
        <v>30000</v>
      </c>
      <c r="D773" s="4">
        <v>45964</v>
      </c>
      <c r="E773" t="s">
        <v>77</v>
      </c>
      <c r="F773">
        <v>0.484895833333333</v>
      </c>
      <c r="G773" t="s">
        <v>2459</v>
      </c>
      <c r="I773">
        <v>3</v>
      </c>
      <c r="J773" t="s">
        <v>984</v>
      </c>
      <c r="K773">
        <v>96</v>
      </c>
      <c r="L773" t="s">
        <v>392</v>
      </c>
      <c r="M773" t="s">
        <v>393</v>
      </c>
      <c r="N773" t="s">
        <v>785</v>
      </c>
      <c r="O773" t="s">
        <v>786</v>
      </c>
      <c r="P773">
        <v>734</v>
      </c>
      <c r="S773" s="4">
        <v>45964</v>
      </c>
      <c r="U773">
        <v>3</v>
      </c>
      <c r="V773">
        <v>2202</v>
      </c>
      <c r="W773" t="s">
        <v>85</v>
      </c>
      <c r="X773" t="s">
        <v>2460</v>
      </c>
      <c r="Y773">
        <v>0</v>
      </c>
      <c r="Z773">
        <v>100</v>
      </c>
      <c r="AA773">
        <v>2102</v>
      </c>
      <c r="AB773">
        <v>0</v>
      </c>
      <c r="AC773">
        <v>0</v>
      </c>
      <c r="AD773">
        <v>0</v>
      </c>
      <c r="AG773">
        <v>0</v>
      </c>
      <c r="AP773" t="s">
        <v>2461</v>
      </c>
      <c r="AQ773" t="s">
        <v>499</v>
      </c>
      <c r="AR773" t="s">
        <v>500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80</v>
      </c>
      <c r="BC773" t="s">
        <v>2462</v>
      </c>
      <c r="BD773">
        <v>0</v>
      </c>
      <c r="BF773" t="s">
        <v>499</v>
      </c>
      <c r="BI773" t="s">
        <v>2463</v>
      </c>
      <c r="BJ773" s="5" t="str">
        <f>VLOOKUP(A773,ReferenceTable[],4,FALSE)</f>
        <v>AD5202</v>
      </c>
      <c r="BK773">
        <f>VLOOKUP(A773,ReferenceTable[],5,FALSE)</f>
        <v>0</v>
      </c>
      <c r="BL773">
        <f>VLOOKUP(A773,ReferenceTable[],6,FALSE)</f>
        <v>0</v>
      </c>
      <c r="BM773">
        <f>VLOOKUP(A773,ReferenceTable[],7,FALSE)</f>
        <v>0</v>
      </c>
      <c r="BN773" s="4">
        <f>VLOOKUP(A773,ReferenceTable[],9,FALSE)</f>
        <v>45966</v>
      </c>
      <c r="BO773">
        <f>VLOOKUP(A773,ReferenceTable[],10,FALSE)</f>
        <v>100</v>
      </c>
      <c r="BP773">
        <f>VLOOKUP(A773,ReferenceTable[],11,FALSE)</f>
        <v>100</v>
      </c>
      <c r="BQ773">
        <f>VLOOKUP(A773,ReferenceTable[],12,FALSE)</f>
        <v>0</v>
      </c>
      <c r="BR773" t="str">
        <f>VLOOKUP(A773,ReferenceTable[],14,FALSE)</f>
        <v>BYR: CHOW SIAN</v>
      </c>
      <c r="BS773" s="4">
        <f>VLOOKUP(A773,ReferenceTable[],15,FALSE)</f>
        <v>45973</v>
      </c>
      <c r="BT773">
        <f>VLOOKUP(A773,ReferenceTable[],16,FALSE)</f>
        <v>8</v>
      </c>
      <c r="BU773" t="str">
        <f>VLOOKUP(A773,ReferenceTable[],17,FALSE)</f>
        <v>FT</v>
      </c>
      <c r="BV773" s="4">
        <f>VLOOKUP(A773,ReferenceTable[],18,FALSE)</f>
        <v>45957</v>
      </c>
      <c r="BW773" s="4">
        <f>VLOOKUP(A773,ReferenceTable[],19,FALSE)</f>
        <v>45958</v>
      </c>
      <c r="BX773">
        <f>VLOOKUP(A773,ReferenceTable[],20,FALSE)</f>
        <v>6906</v>
      </c>
    </row>
    <row r="774" spans="1:76">
      <c r="A774" t="s">
        <v>2464</v>
      </c>
      <c r="B774">
        <v>10000</v>
      </c>
      <c r="C774">
        <v>20000</v>
      </c>
      <c r="D774" s="4">
        <v>45971</v>
      </c>
      <c r="E774" t="s">
        <v>77</v>
      </c>
      <c r="F774">
        <v>0.447048611111111</v>
      </c>
      <c r="G774" t="s">
        <v>1744</v>
      </c>
      <c r="I774">
        <v>1</v>
      </c>
      <c r="J774" t="s">
        <v>984</v>
      </c>
      <c r="K774">
        <v>93</v>
      </c>
      <c r="L774" t="s">
        <v>116</v>
      </c>
      <c r="M774" t="s">
        <v>96</v>
      </c>
      <c r="N774" t="s">
        <v>117</v>
      </c>
      <c r="O774" t="s">
        <v>118</v>
      </c>
      <c r="P774">
        <v>200</v>
      </c>
      <c r="S774" s="4">
        <v>45964</v>
      </c>
      <c r="U774">
        <v>18</v>
      </c>
      <c r="V774">
        <v>3600</v>
      </c>
      <c r="W774" t="s">
        <v>85</v>
      </c>
      <c r="X774" t="s">
        <v>2465</v>
      </c>
      <c r="Y774">
        <v>0</v>
      </c>
      <c r="Z774">
        <v>100</v>
      </c>
      <c r="AA774">
        <v>3500</v>
      </c>
      <c r="AB774">
        <v>0</v>
      </c>
      <c r="AC774">
        <v>0</v>
      </c>
      <c r="AD774">
        <v>0</v>
      </c>
      <c r="AG774">
        <v>0</v>
      </c>
      <c r="AP774" t="s">
        <v>2466</v>
      </c>
      <c r="AQ774" t="s">
        <v>499</v>
      </c>
      <c r="AR774" t="s">
        <v>500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80</v>
      </c>
      <c r="BC774" t="s">
        <v>2467</v>
      </c>
      <c r="BD774">
        <v>0</v>
      </c>
      <c r="BF774" t="s">
        <v>499</v>
      </c>
      <c r="BI774" t="s">
        <v>2463</v>
      </c>
      <c r="BJ774" s="5" t="str">
        <f>VLOOKUP(A774,ReferenceTable[],4,FALSE)</f>
        <v>AD5202</v>
      </c>
      <c r="BK774">
        <f>VLOOKUP(A774,ReferenceTable[],5,FALSE)</f>
        <v>0</v>
      </c>
      <c r="BL774">
        <f>VLOOKUP(A774,ReferenceTable[],6,FALSE)</f>
        <v>0</v>
      </c>
      <c r="BM774">
        <f>VLOOKUP(A774,ReferenceTable[],7,FALSE)</f>
        <v>0</v>
      </c>
      <c r="BN774" s="4">
        <f>VLOOKUP(A774,ReferenceTable[],9,FALSE)</f>
        <v>45966</v>
      </c>
      <c r="BO774">
        <f>VLOOKUP(A774,ReferenceTable[],10,FALSE)</f>
        <v>100</v>
      </c>
      <c r="BP774">
        <f>VLOOKUP(A774,ReferenceTable[],11,FALSE)</f>
        <v>0</v>
      </c>
      <c r="BQ774">
        <f>VLOOKUP(A774,ReferenceTable[],12,FALSE)</f>
        <v>0</v>
      </c>
      <c r="BR774" t="str">
        <f>VLOOKUP(A774,ReferenceTable[],14,FALSE)</f>
        <v>BYR: CHOW SIAN</v>
      </c>
      <c r="BS774" s="4">
        <f>VLOOKUP(A774,ReferenceTable[],15,FALSE)</f>
        <v>45973</v>
      </c>
      <c r="BT774">
        <f>VLOOKUP(A774,ReferenceTable[],16,FALSE)</f>
        <v>7</v>
      </c>
      <c r="BU774" t="str">
        <f>VLOOKUP(A774,ReferenceTable[],17,FALSE)</f>
        <v>FT</v>
      </c>
      <c r="BV774" s="4">
        <f>VLOOKUP(A774,ReferenceTable[],18,FALSE)</f>
        <v>45957</v>
      </c>
      <c r="BW774" s="4">
        <f>VLOOKUP(A774,ReferenceTable[],19,FALSE)</f>
        <v>45964</v>
      </c>
      <c r="BX774">
        <f>VLOOKUP(A774,ReferenceTable[],20,FALSE)</f>
        <v>9402</v>
      </c>
    </row>
    <row r="775" spans="1:76">
      <c r="A775" t="s">
        <v>2464</v>
      </c>
      <c r="B775">
        <v>10000</v>
      </c>
      <c r="C775">
        <v>30000</v>
      </c>
      <c r="D775" s="4">
        <v>45971</v>
      </c>
      <c r="E775" t="s">
        <v>77</v>
      </c>
      <c r="F775">
        <v>0.447048611111111</v>
      </c>
      <c r="G775" t="s">
        <v>1744</v>
      </c>
      <c r="I775">
        <v>2</v>
      </c>
      <c r="J775" t="s">
        <v>984</v>
      </c>
      <c r="K775">
        <v>77</v>
      </c>
      <c r="L775" t="s">
        <v>232</v>
      </c>
      <c r="M775" t="s">
        <v>163</v>
      </c>
      <c r="N775" t="s">
        <v>390</v>
      </c>
      <c r="O775" t="s">
        <v>391</v>
      </c>
      <c r="P775">
        <v>500</v>
      </c>
      <c r="S775" s="4">
        <v>45964</v>
      </c>
      <c r="U775">
        <v>6</v>
      </c>
      <c r="V775">
        <v>3000</v>
      </c>
      <c r="W775" t="s">
        <v>85</v>
      </c>
      <c r="X775" t="s">
        <v>2465</v>
      </c>
      <c r="Y775">
        <v>0</v>
      </c>
      <c r="Z775">
        <v>100</v>
      </c>
      <c r="AA775">
        <v>2900</v>
      </c>
      <c r="AB775">
        <v>0</v>
      </c>
      <c r="AC775">
        <v>0</v>
      </c>
      <c r="AD775">
        <v>0</v>
      </c>
      <c r="AG775">
        <v>0</v>
      </c>
      <c r="AP775" t="s">
        <v>2466</v>
      </c>
      <c r="AQ775" t="s">
        <v>499</v>
      </c>
      <c r="AR775" t="s">
        <v>500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80</v>
      </c>
      <c r="BC775" t="s">
        <v>2467</v>
      </c>
      <c r="BD775">
        <v>0</v>
      </c>
      <c r="BF775" t="s">
        <v>499</v>
      </c>
      <c r="BI775" t="s">
        <v>2463</v>
      </c>
      <c r="BJ775" s="5" t="str">
        <f>VLOOKUP(A775,ReferenceTable[],4,FALSE)</f>
        <v>AD5202</v>
      </c>
      <c r="BK775">
        <f>VLOOKUP(A775,ReferenceTable[],5,FALSE)</f>
        <v>0</v>
      </c>
      <c r="BL775">
        <f>VLOOKUP(A775,ReferenceTable[],6,FALSE)</f>
        <v>0</v>
      </c>
      <c r="BM775">
        <f>VLOOKUP(A775,ReferenceTable[],7,FALSE)</f>
        <v>0</v>
      </c>
      <c r="BN775" s="4">
        <f>VLOOKUP(A775,ReferenceTable[],9,FALSE)</f>
        <v>45966</v>
      </c>
      <c r="BO775">
        <f>VLOOKUP(A775,ReferenceTable[],10,FALSE)</f>
        <v>100</v>
      </c>
      <c r="BP775">
        <f>VLOOKUP(A775,ReferenceTable[],11,FALSE)</f>
        <v>0</v>
      </c>
      <c r="BQ775">
        <f>VLOOKUP(A775,ReferenceTable[],12,FALSE)</f>
        <v>0</v>
      </c>
      <c r="BR775" t="str">
        <f>VLOOKUP(A775,ReferenceTable[],14,FALSE)</f>
        <v>BYR: CHOW SIAN</v>
      </c>
      <c r="BS775" s="4">
        <f>VLOOKUP(A775,ReferenceTable[],15,FALSE)</f>
        <v>45973</v>
      </c>
      <c r="BT775">
        <f>VLOOKUP(A775,ReferenceTable[],16,FALSE)</f>
        <v>7</v>
      </c>
      <c r="BU775" t="str">
        <f>VLOOKUP(A775,ReferenceTable[],17,FALSE)</f>
        <v>FT</v>
      </c>
      <c r="BV775" s="4">
        <f>VLOOKUP(A775,ReferenceTable[],18,FALSE)</f>
        <v>45957</v>
      </c>
      <c r="BW775" s="4">
        <f>VLOOKUP(A775,ReferenceTable[],19,FALSE)</f>
        <v>45964</v>
      </c>
      <c r="BX775">
        <f>VLOOKUP(A775,ReferenceTable[],20,FALSE)</f>
        <v>9402</v>
      </c>
    </row>
    <row r="776" spans="1:76">
      <c r="A776" t="s">
        <v>2464</v>
      </c>
      <c r="B776">
        <v>10000</v>
      </c>
      <c r="C776">
        <v>40000</v>
      </c>
      <c r="D776" s="4">
        <v>45971</v>
      </c>
      <c r="E776" t="s">
        <v>77</v>
      </c>
      <c r="F776">
        <v>0.447060185185185</v>
      </c>
      <c r="G776" t="s">
        <v>1744</v>
      </c>
      <c r="I776">
        <v>3</v>
      </c>
      <c r="J776" t="s">
        <v>984</v>
      </c>
      <c r="K776">
        <v>96</v>
      </c>
      <c r="L776" t="s">
        <v>392</v>
      </c>
      <c r="M776" t="s">
        <v>393</v>
      </c>
      <c r="N776" t="s">
        <v>394</v>
      </c>
      <c r="O776" t="s">
        <v>395</v>
      </c>
      <c r="P776">
        <v>934</v>
      </c>
      <c r="S776" s="4">
        <v>45971</v>
      </c>
      <c r="U776">
        <v>3</v>
      </c>
      <c r="V776">
        <v>2802</v>
      </c>
      <c r="W776" t="s">
        <v>85</v>
      </c>
      <c r="X776" t="s">
        <v>2465</v>
      </c>
      <c r="Y776">
        <v>0</v>
      </c>
      <c r="Z776">
        <v>100</v>
      </c>
      <c r="AA776">
        <v>2702</v>
      </c>
      <c r="AB776">
        <v>0</v>
      </c>
      <c r="AC776">
        <v>0</v>
      </c>
      <c r="AD776">
        <v>0</v>
      </c>
      <c r="AG776">
        <v>0</v>
      </c>
      <c r="AP776" t="s">
        <v>2466</v>
      </c>
      <c r="AQ776" t="s">
        <v>499</v>
      </c>
      <c r="AR776" t="s">
        <v>500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80</v>
      </c>
      <c r="BC776" t="s">
        <v>2467</v>
      </c>
      <c r="BD776">
        <v>0</v>
      </c>
      <c r="BF776" t="s">
        <v>499</v>
      </c>
      <c r="BI776" t="s">
        <v>2463</v>
      </c>
      <c r="BJ776" s="5" t="str">
        <f>VLOOKUP(A776,ReferenceTable[],4,FALSE)</f>
        <v>AD5202</v>
      </c>
      <c r="BK776">
        <f>VLOOKUP(A776,ReferenceTable[],5,FALSE)</f>
        <v>0</v>
      </c>
      <c r="BL776">
        <f>VLOOKUP(A776,ReferenceTable[],6,FALSE)</f>
        <v>0</v>
      </c>
      <c r="BM776">
        <f>VLOOKUP(A776,ReferenceTable[],7,FALSE)</f>
        <v>0</v>
      </c>
      <c r="BN776" s="4">
        <f>VLOOKUP(A776,ReferenceTable[],9,FALSE)</f>
        <v>45966</v>
      </c>
      <c r="BO776">
        <f>VLOOKUP(A776,ReferenceTable[],10,FALSE)</f>
        <v>100</v>
      </c>
      <c r="BP776">
        <f>VLOOKUP(A776,ReferenceTable[],11,FALSE)</f>
        <v>0</v>
      </c>
      <c r="BQ776">
        <f>VLOOKUP(A776,ReferenceTable[],12,FALSE)</f>
        <v>0</v>
      </c>
      <c r="BR776" t="str">
        <f>VLOOKUP(A776,ReferenceTable[],14,FALSE)</f>
        <v>BYR: CHOW SIAN</v>
      </c>
      <c r="BS776" s="4">
        <f>VLOOKUP(A776,ReferenceTable[],15,FALSE)</f>
        <v>45973</v>
      </c>
      <c r="BT776">
        <f>VLOOKUP(A776,ReferenceTable[],16,FALSE)</f>
        <v>7</v>
      </c>
      <c r="BU776" t="str">
        <f>VLOOKUP(A776,ReferenceTable[],17,FALSE)</f>
        <v>FT</v>
      </c>
      <c r="BV776" s="4">
        <f>VLOOKUP(A776,ReferenceTable[],18,FALSE)</f>
        <v>45957</v>
      </c>
      <c r="BW776" s="4">
        <f>VLOOKUP(A776,ReferenceTable[],19,FALSE)</f>
        <v>45964</v>
      </c>
      <c r="BX776">
        <f>VLOOKUP(A776,ReferenceTable[],20,FALSE)</f>
        <v>9402</v>
      </c>
    </row>
    <row r="777" spans="1:76">
      <c r="A777" t="s">
        <v>2468</v>
      </c>
      <c r="B777">
        <v>10000</v>
      </c>
      <c r="C777">
        <v>30000</v>
      </c>
      <c r="D777" s="4">
        <v>45967</v>
      </c>
      <c r="E777" t="s">
        <v>77</v>
      </c>
      <c r="F777" t="s">
        <v>2469</v>
      </c>
      <c r="G777">
        <v>10784548085</v>
      </c>
      <c r="I777">
        <v>3</v>
      </c>
      <c r="J777" t="s">
        <v>984</v>
      </c>
      <c r="K777">
        <v>85</v>
      </c>
      <c r="L777" t="s">
        <v>392</v>
      </c>
      <c r="M777" t="s">
        <v>393</v>
      </c>
      <c r="N777" t="s">
        <v>502</v>
      </c>
      <c r="O777" t="s">
        <v>503</v>
      </c>
      <c r="P777">
        <v>4546</v>
      </c>
      <c r="S777" s="4">
        <v>45966</v>
      </c>
      <c r="U777">
        <v>11</v>
      </c>
      <c r="V777">
        <v>50006</v>
      </c>
      <c r="W777" t="s">
        <v>85</v>
      </c>
      <c r="X777" t="s">
        <v>2470</v>
      </c>
      <c r="Y777">
        <v>0</v>
      </c>
      <c r="Z777">
        <v>50000</v>
      </c>
      <c r="AA777">
        <v>6</v>
      </c>
      <c r="AB777">
        <v>0</v>
      </c>
      <c r="AC777">
        <v>0</v>
      </c>
      <c r="AD777">
        <v>0</v>
      </c>
      <c r="AG777">
        <v>0</v>
      </c>
      <c r="AP777" t="s">
        <v>2471</v>
      </c>
      <c r="AQ777" t="s">
        <v>499</v>
      </c>
      <c r="AR777" t="s">
        <v>500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80</v>
      </c>
      <c r="BC777" t="s">
        <v>2472</v>
      </c>
      <c r="BD777">
        <v>0</v>
      </c>
      <c r="BF777" t="s">
        <v>499</v>
      </c>
      <c r="BI777" t="s">
        <v>2473</v>
      </c>
      <c r="BJ777" s="5" t="str">
        <f>VLOOKUP(A777,ReferenceTable[],4,FALSE)</f>
        <v>CCLSV4201</v>
      </c>
      <c r="BK777">
        <f>VLOOKUP(A777,ReferenceTable[],5,FALSE)</f>
        <v>0</v>
      </c>
      <c r="BL777">
        <f>VLOOKUP(A777,ReferenceTable[],6,FALSE)</f>
        <v>0</v>
      </c>
      <c r="BM777">
        <f>VLOOKUP(A777,ReferenceTable[],7,FALSE)</f>
        <v>0</v>
      </c>
      <c r="BN777" s="4">
        <f>VLOOKUP(A777,ReferenceTable[],9,FALSE)</f>
        <v>45971</v>
      </c>
      <c r="BO777">
        <f>VLOOKUP(A777,ReferenceTable[],10,FALSE)</f>
        <v>50000</v>
      </c>
      <c r="BP777">
        <f>VLOOKUP(A777,ReferenceTable[],11,FALSE)</f>
        <v>50000</v>
      </c>
      <c r="BQ777">
        <f>VLOOKUP(A777,ReferenceTable[],12,FALSE)</f>
        <v>0</v>
      </c>
      <c r="BR777" t="str">
        <f>VLOOKUP(A777,ReferenceTable[],14,FALSE)</f>
        <v>BUYER: CHOW SIAN</v>
      </c>
      <c r="BS777" s="4">
        <f>VLOOKUP(A777,ReferenceTable[],15,FALSE)</f>
        <v>45975</v>
      </c>
      <c r="BT777">
        <f>VLOOKUP(A777,ReferenceTable[],16,FALSE)</f>
        <v>2</v>
      </c>
      <c r="BU777" t="str">
        <f>VLOOKUP(A777,ReferenceTable[],17,FALSE)</f>
        <v>FT</v>
      </c>
      <c r="BV777" s="4">
        <f>VLOOKUP(A777,ReferenceTable[],18,FALSE)</f>
        <v>45958</v>
      </c>
      <c r="BW777" s="4">
        <f>VLOOKUP(A777,ReferenceTable[],19,FALSE)</f>
        <v>45958</v>
      </c>
      <c r="BX777">
        <f>VLOOKUP(A777,ReferenceTable[],20,FALSE)</f>
        <v>168146</v>
      </c>
    </row>
    <row r="778" spans="1:76">
      <c r="A778" t="s">
        <v>2474</v>
      </c>
      <c r="B778">
        <v>10000</v>
      </c>
      <c r="C778">
        <v>20000</v>
      </c>
      <c r="D778" s="4">
        <v>45966</v>
      </c>
      <c r="E778" t="s">
        <v>77</v>
      </c>
      <c r="F778" t="s">
        <v>2475</v>
      </c>
      <c r="G778" t="s">
        <v>2476</v>
      </c>
      <c r="I778">
        <v>2</v>
      </c>
      <c r="J778" t="s">
        <v>984</v>
      </c>
      <c r="K778">
        <v>71</v>
      </c>
      <c r="L778" t="s">
        <v>378</v>
      </c>
      <c r="M778" t="s">
        <v>82</v>
      </c>
      <c r="N778" t="s">
        <v>631</v>
      </c>
      <c r="O778" t="s">
        <v>632</v>
      </c>
      <c r="P778">
        <v>4286</v>
      </c>
      <c r="S778" s="4">
        <v>45965</v>
      </c>
      <c r="U778">
        <v>7</v>
      </c>
      <c r="V778">
        <v>30002</v>
      </c>
      <c r="W778" t="s">
        <v>85</v>
      </c>
      <c r="X778" t="s">
        <v>2477</v>
      </c>
      <c r="Y778">
        <v>0</v>
      </c>
      <c r="Z778">
        <v>30000</v>
      </c>
      <c r="AA778">
        <v>2</v>
      </c>
      <c r="AB778">
        <v>0</v>
      </c>
      <c r="AC778">
        <v>0</v>
      </c>
      <c r="AD778">
        <v>0</v>
      </c>
      <c r="AG778">
        <v>0</v>
      </c>
      <c r="AP778" t="s">
        <v>2478</v>
      </c>
      <c r="AQ778" t="s">
        <v>1032</v>
      </c>
      <c r="AR778" t="s">
        <v>1033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80</v>
      </c>
      <c r="BC778" t="s">
        <v>2479</v>
      </c>
      <c r="BD778">
        <v>0</v>
      </c>
      <c r="BF778" t="s">
        <v>1032</v>
      </c>
      <c r="BI778" t="s">
        <v>2480</v>
      </c>
      <c r="BJ778" s="5" t="str">
        <f>VLOOKUP(A778,ReferenceTable[],4,FALSE)</f>
        <v>AD5106</v>
      </c>
      <c r="BK778">
        <f>VLOOKUP(A778,ReferenceTable[],5,FALSE)</f>
        <v>0</v>
      </c>
      <c r="BL778">
        <f>VLOOKUP(A778,ReferenceTable[],6,FALSE)</f>
        <v>0</v>
      </c>
      <c r="BM778">
        <f>VLOOKUP(A778,ReferenceTable[],7,FALSE)</f>
        <v>0</v>
      </c>
      <c r="BN778" s="4">
        <f>VLOOKUP(A778,ReferenceTable[],9,FALSE)</f>
        <v>45968</v>
      </c>
      <c r="BO778">
        <f>VLOOKUP(A778,ReferenceTable[],10,FALSE)</f>
        <v>30000</v>
      </c>
      <c r="BP778">
        <f>VLOOKUP(A778,ReferenceTable[],11,FALSE)</f>
        <v>30000</v>
      </c>
      <c r="BQ778">
        <f>VLOOKUP(A778,ReferenceTable[],12,FALSE)</f>
        <v>0</v>
      </c>
      <c r="BR778">
        <f>VLOOKUP(A778,ReferenceTable[],14,FALSE)</f>
        <v>0</v>
      </c>
      <c r="BS778" s="4">
        <f>VLOOKUP(A778,ReferenceTable[],15,FALSE)</f>
        <v>45972</v>
      </c>
      <c r="BT778">
        <f>VLOOKUP(A778,ReferenceTable[],16,FALSE)</f>
        <v>2</v>
      </c>
      <c r="BU778" t="str">
        <f>VLOOKUP(A778,ReferenceTable[],17,FALSE)</f>
        <v>CL</v>
      </c>
      <c r="BV778" s="4">
        <f>VLOOKUP(A778,ReferenceTable[],18,FALSE)</f>
        <v>45958</v>
      </c>
      <c r="BW778" s="4">
        <f>VLOOKUP(A778,ReferenceTable[],19,FALSE)</f>
        <v>45959</v>
      </c>
      <c r="BX778">
        <f>VLOOKUP(A778,ReferenceTable[],20,FALSE)</f>
        <v>88802</v>
      </c>
    </row>
    <row r="779" spans="1:76">
      <c r="A779" t="s">
        <v>2481</v>
      </c>
      <c r="B779">
        <v>10000</v>
      </c>
      <c r="C779">
        <v>20000</v>
      </c>
      <c r="D779" s="4">
        <v>45967</v>
      </c>
      <c r="E779" t="s">
        <v>77</v>
      </c>
      <c r="F779" t="s">
        <v>2482</v>
      </c>
      <c r="G779" t="s">
        <v>2483</v>
      </c>
      <c r="I779">
        <v>2</v>
      </c>
      <c r="J779" t="s">
        <v>984</v>
      </c>
      <c r="K779">
        <v>100</v>
      </c>
      <c r="L779" t="s">
        <v>593</v>
      </c>
      <c r="M779" t="s">
        <v>594</v>
      </c>
      <c r="N779" t="s">
        <v>595</v>
      </c>
      <c r="O779" t="s">
        <v>596</v>
      </c>
      <c r="P779">
        <v>500</v>
      </c>
      <c r="S779" s="4">
        <v>45966</v>
      </c>
      <c r="U779">
        <v>1</v>
      </c>
      <c r="V779">
        <v>500</v>
      </c>
      <c r="W779" t="s">
        <v>85</v>
      </c>
      <c r="X779">
        <v>190023710001</v>
      </c>
      <c r="Y779">
        <v>0</v>
      </c>
      <c r="Z779">
        <v>250</v>
      </c>
      <c r="AA779">
        <v>250</v>
      </c>
      <c r="AB779">
        <v>0</v>
      </c>
      <c r="AC779">
        <v>0</v>
      </c>
      <c r="AD779">
        <v>0</v>
      </c>
      <c r="AG779">
        <v>0</v>
      </c>
      <c r="AP779">
        <v>19002371</v>
      </c>
      <c r="AQ779" t="s">
        <v>590</v>
      </c>
      <c r="AR779" t="s">
        <v>591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80</v>
      </c>
      <c r="BC779" t="s">
        <v>2484</v>
      </c>
      <c r="BD779">
        <v>0</v>
      </c>
      <c r="BF779" t="s">
        <v>590</v>
      </c>
      <c r="BI779" t="s">
        <v>2485</v>
      </c>
      <c r="BJ779" s="5" t="str">
        <f>VLOOKUP(A779,ReferenceTable[],4,FALSE)</f>
        <v>LJ2311</v>
      </c>
      <c r="BK779" t="str">
        <f>VLOOKUP(A779,ReferenceTable[],5,FALSE)</f>
        <v>LJ6101</v>
      </c>
      <c r="BL779">
        <f>VLOOKUP(A779,ReferenceTable[],6,FALSE)</f>
        <v>0</v>
      </c>
      <c r="BM779">
        <f>VLOOKUP(A779,ReferenceTable[],7,FALSE)</f>
        <v>0</v>
      </c>
      <c r="BN779" s="4">
        <f>VLOOKUP(A779,ReferenceTable[],9,FALSE)</f>
        <v>45966</v>
      </c>
      <c r="BO779">
        <f>VLOOKUP(A779,ReferenceTable[],10,FALSE)</f>
        <v>250</v>
      </c>
      <c r="BP779">
        <f>VLOOKUP(A779,ReferenceTable[],11,FALSE)</f>
        <v>250</v>
      </c>
      <c r="BQ779">
        <f>VLOOKUP(A779,ReferenceTable[],12,FALSE)</f>
        <v>0</v>
      </c>
      <c r="BR779">
        <f>VLOOKUP(A779,ReferenceTable[],14,FALSE)</f>
        <v>0</v>
      </c>
      <c r="BS779" s="4">
        <f>VLOOKUP(A779,ReferenceTable[],15,FALSE)</f>
        <v>45968</v>
      </c>
      <c r="BT779">
        <f>VLOOKUP(A779,ReferenceTable[],16,FALSE)</f>
        <v>1</v>
      </c>
      <c r="BU779" t="str">
        <f>VLOOKUP(A779,ReferenceTable[],17,FALSE)</f>
        <v>CL</v>
      </c>
      <c r="BV779" s="4">
        <f>VLOOKUP(A779,ReferenceTable[],18,FALSE)</f>
        <v>45958</v>
      </c>
      <c r="BW779" s="4">
        <f>VLOOKUP(A779,ReferenceTable[],19,FALSE)</f>
        <v>45959</v>
      </c>
      <c r="BX779">
        <f>VLOOKUP(A779,ReferenceTable[],20,FALSE)</f>
        <v>1050</v>
      </c>
    </row>
    <row r="780" spans="1:76">
      <c r="A780" t="s">
        <v>2486</v>
      </c>
      <c r="B780">
        <v>10000</v>
      </c>
      <c r="C780">
        <v>10000</v>
      </c>
      <c r="D780" s="4">
        <v>45978</v>
      </c>
      <c r="E780" t="s">
        <v>77</v>
      </c>
      <c r="F780" t="s">
        <v>2487</v>
      </c>
      <c r="G780" t="s">
        <v>2488</v>
      </c>
      <c r="I780">
        <v>1</v>
      </c>
      <c r="J780" t="s">
        <v>984</v>
      </c>
      <c r="K780">
        <v>71</v>
      </c>
      <c r="L780" t="s">
        <v>378</v>
      </c>
      <c r="M780" t="s">
        <v>82</v>
      </c>
      <c r="N780" t="s">
        <v>631</v>
      </c>
      <c r="O780" t="s">
        <v>632</v>
      </c>
      <c r="P780">
        <v>385</v>
      </c>
      <c r="S780" s="4">
        <v>45976</v>
      </c>
      <c r="U780">
        <v>26</v>
      </c>
      <c r="V780">
        <v>10010</v>
      </c>
      <c r="W780" t="s">
        <v>85</v>
      </c>
      <c r="X780">
        <v>112023880001</v>
      </c>
      <c r="Y780">
        <v>0</v>
      </c>
      <c r="Z780">
        <v>10000</v>
      </c>
      <c r="AA780">
        <v>10</v>
      </c>
      <c r="AB780">
        <v>0</v>
      </c>
      <c r="AC780">
        <v>0</v>
      </c>
      <c r="AD780">
        <v>0</v>
      </c>
      <c r="AG780">
        <v>0</v>
      </c>
      <c r="AP780" t="s">
        <v>2489</v>
      </c>
      <c r="AQ780" t="s">
        <v>1394</v>
      </c>
      <c r="AR780" t="s">
        <v>1395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80</v>
      </c>
      <c r="BC780" t="s">
        <v>2490</v>
      </c>
      <c r="BD780">
        <v>0</v>
      </c>
      <c r="BF780" t="s">
        <v>1394</v>
      </c>
      <c r="BI780" t="s">
        <v>2491</v>
      </c>
      <c r="BJ780" s="5" t="str">
        <f>VLOOKUP(A780,ReferenceTable[],4,FALSE)</f>
        <v>RFT4104</v>
      </c>
      <c r="BK780">
        <f>VLOOKUP(A780,ReferenceTable[],5,FALSE)</f>
        <v>0</v>
      </c>
      <c r="BL780">
        <f>VLOOKUP(A780,ReferenceTable[],6,FALSE)</f>
        <v>0</v>
      </c>
      <c r="BM780">
        <f>VLOOKUP(A780,ReferenceTable[],7,FALSE)</f>
        <v>0</v>
      </c>
      <c r="BN780" s="4">
        <f>VLOOKUP(A780,ReferenceTable[],9,FALSE)</f>
        <v>45995</v>
      </c>
      <c r="BO780">
        <f>VLOOKUP(A780,ReferenceTable[],10,FALSE)</f>
        <v>10000</v>
      </c>
      <c r="BP780">
        <f>VLOOKUP(A780,ReferenceTable[],11,FALSE)</f>
        <v>10000</v>
      </c>
      <c r="BQ780">
        <f>VLOOKUP(A780,ReferenceTable[],12,FALSE)</f>
        <v>0</v>
      </c>
      <c r="BR780">
        <f>VLOOKUP(A780,ReferenceTable[],14,FALSE)</f>
        <v>0</v>
      </c>
      <c r="BS780" s="4">
        <f>VLOOKUP(A780,ReferenceTable[],15,FALSE)</f>
        <v>45999</v>
      </c>
      <c r="BT780">
        <f>VLOOKUP(A780,ReferenceTable[],16,FALSE)</f>
        <v>3</v>
      </c>
      <c r="BU780" t="str">
        <f>VLOOKUP(A780,ReferenceTable[],17,FALSE)</f>
        <v>JT</v>
      </c>
      <c r="BV780" s="4">
        <f>VLOOKUP(A780,ReferenceTable[],18,FALSE)</f>
        <v>45958</v>
      </c>
      <c r="BW780" s="4">
        <f>VLOOKUP(A780,ReferenceTable[],19,FALSE)</f>
        <v>45976</v>
      </c>
      <c r="BX780">
        <f>VLOOKUP(A780,ReferenceTable[],20,FALSE)</f>
        <v>10010</v>
      </c>
    </row>
    <row r="781" spans="1:76">
      <c r="A781" t="s">
        <v>2492</v>
      </c>
      <c r="B781">
        <v>10000</v>
      </c>
      <c r="C781">
        <v>10000</v>
      </c>
      <c r="D781" s="4">
        <v>45994</v>
      </c>
      <c r="E781" t="s">
        <v>77</v>
      </c>
      <c r="F781" t="s">
        <v>2493</v>
      </c>
      <c r="G781" t="s">
        <v>2494</v>
      </c>
      <c r="I781">
        <v>1</v>
      </c>
      <c r="J781" t="s">
        <v>984</v>
      </c>
      <c r="K781">
        <v>65</v>
      </c>
      <c r="L781" t="s">
        <v>254</v>
      </c>
      <c r="M781" t="s">
        <v>178</v>
      </c>
      <c r="N781" t="s">
        <v>255</v>
      </c>
      <c r="O781" t="s">
        <v>256</v>
      </c>
      <c r="P781">
        <v>10500</v>
      </c>
      <c r="S781" s="4">
        <v>45978</v>
      </c>
      <c r="U781">
        <v>2</v>
      </c>
      <c r="V781">
        <v>21000</v>
      </c>
      <c r="W781" t="s">
        <v>85</v>
      </c>
      <c r="X781" t="s">
        <v>2495</v>
      </c>
      <c r="Y781">
        <v>0</v>
      </c>
      <c r="Z781">
        <v>21000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2496</v>
      </c>
      <c r="AQ781" t="s">
        <v>2497</v>
      </c>
      <c r="AR781" t="s">
        <v>2498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80</v>
      </c>
      <c r="BC781" t="s">
        <v>2499</v>
      </c>
      <c r="BD781">
        <v>0</v>
      </c>
      <c r="BF781" t="s">
        <v>2497</v>
      </c>
      <c r="BI781" t="s">
        <v>2500</v>
      </c>
      <c r="BJ781" s="5" t="str">
        <f>VLOOKUP(A781,ReferenceTable[],4,FALSE)</f>
        <v>XHX9017</v>
      </c>
      <c r="BK781">
        <f>VLOOKUP(A781,ReferenceTable[],5,FALSE)</f>
        <v>0</v>
      </c>
      <c r="BL781">
        <f>VLOOKUP(A781,ReferenceTable[],6,FALSE)</f>
        <v>0</v>
      </c>
      <c r="BM781">
        <f>VLOOKUP(A781,ReferenceTable[],7,FALSE)</f>
        <v>0</v>
      </c>
      <c r="BN781" s="4">
        <f>VLOOKUP(A781,ReferenceTable[],9,FALSE)</f>
        <v>45994</v>
      </c>
      <c r="BO781">
        <f>VLOOKUP(A781,ReferenceTable[],10,FALSE)</f>
        <v>21000</v>
      </c>
      <c r="BP781">
        <f>VLOOKUP(A781,ReferenceTable[],11,FALSE)</f>
        <v>0</v>
      </c>
      <c r="BQ781">
        <f>VLOOKUP(A781,ReferenceTable[],12,FALSE)</f>
        <v>0</v>
      </c>
      <c r="BR781">
        <f>VLOOKUP(A781,ReferenceTable[],14,FALSE)</f>
        <v>0</v>
      </c>
      <c r="BS781" s="4">
        <f>VLOOKUP(A781,ReferenceTable[],15,FALSE)</f>
        <v>45999</v>
      </c>
      <c r="BT781">
        <f>VLOOKUP(A781,ReferenceTable[],16,FALSE)</f>
        <v>1</v>
      </c>
      <c r="BU781" t="str">
        <f>VLOOKUP(A781,ReferenceTable[],17,FALSE)</f>
        <v>SY</v>
      </c>
      <c r="BV781" s="4">
        <f>VLOOKUP(A781,ReferenceTable[],18,FALSE)</f>
        <v>45958</v>
      </c>
      <c r="BW781" s="4">
        <f>VLOOKUP(A781,ReferenceTable[],19,FALSE)</f>
        <v>0</v>
      </c>
      <c r="BX781">
        <f>VLOOKUP(A781,ReferenceTable[],20,FALSE)</f>
        <v>0</v>
      </c>
    </row>
    <row r="782" spans="1:76">
      <c r="A782" t="s">
        <v>2501</v>
      </c>
      <c r="B782">
        <v>10000</v>
      </c>
      <c r="C782">
        <v>10000</v>
      </c>
      <c r="D782" s="4">
        <v>45994</v>
      </c>
      <c r="E782" t="s">
        <v>77</v>
      </c>
      <c r="F782" t="s">
        <v>2502</v>
      </c>
      <c r="G782" t="s">
        <v>2494</v>
      </c>
      <c r="I782">
        <v>1</v>
      </c>
      <c r="J782" t="s">
        <v>984</v>
      </c>
      <c r="K782">
        <v>65</v>
      </c>
      <c r="L782" t="s">
        <v>254</v>
      </c>
      <c r="M782" t="s">
        <v>178</v>
      </c>
      <c r="N782" t="s">
        <v>255</v>
      </c>
      <c r="O782" t="s">
        <v>256</v>
      </c>
      <c r="P782">
        <v>10000</v>
      </c>
      <c r="S782" s="4">
        <v>45979</v>
      </c>
      <c r="U782">
        <v>2</v>
      </c>
      <c r="V782">
        <v>20000</v>
      </c>
      <c r="W782" t="s">
        <v>85</v>
      </c>
      <c r="X782" t="s">
        <v>2503</v>
      </c>
      <c r="Y782">
        <v>0</v>
      </c>
      <c r="Z782">
        <v>20000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2504</v>
      </c>
      <c r="AQ782" t="s">
        <v>2497</v>
      </c>
      <c r="AR782" t="s">
        <v>2498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80</v>
      </c>
      <c r="BC782" t="s">
        <v>2505</v>
      </c>
      <c r="BD782">
        <v>0</v>
      </c>
      <c r="BF782" t="s">
        <v>2497</v>
      </c>
      <c r="BI782" t="s">
        <v>2500</v>
      </c>
      <c r="BJ782" s="5" t="str">
        <f>VLOOKUP(A782,ReferenceTable[],4,FALSE)</f>
        <v>XHX9017</v>
      </c>
      <c r="BK782">
        <f>VLOOKUP(A782,ReferenceTable[],5,FALSE)</f>
        <v>0</v>
      </c>
      <c r="BL782">
        <f>VLOOKUP(A782,ReferenceTable[],6,FALSE)</f>
        <v>0</v>
      </c>
      <c r="BM782">
        <f>VLOOKUP(A782,ReferenceTable[],7,FALSE)</f>
        <v>0</v>
      </c>
      <c r="BN782" s="4">
        <f>VLOOKUP(A782,ReferenceTable[],9,FALSE)</f>
        <v>45994</v>
      </c>
      <c r="BO782">
        <f>VLOOKUP(A782,ReferenceTable[],10,FALSE)</f>
        <v>20000</v>
      </c>
      <c r="BP782">
        <f>VLOOKUP(A782,ReferenceTable[],11,FALSE)</f>
        <v>0</v>
      </c>
      <c r="BQ782">
        <f>VLOOKUP(A782,ReferenceTable[],12,FALSE)</f>
        <v>0</v>
      </c>
      <c r="BR782">
        <f>VLOOKUP(A782,ReferenceTable[],14,FALSE)</f>
        <v>0</v>
      </c>
      <c r="BS782" s="4">
        <f>VLOOKUP(A782,ReferenceTable[],15,FALSE)</f>
        <v>45999</v>
      </c>
      <c r="BT782">
        <f>VLOOKUP(A782,ReferenceTable[],16,FALSE)</f>
        <v>1</v>
      </c>
      <c r="BU782" t="str">
        <f>VLOOKUP(A782,ReferenceTable[],17,FALSE)</f>
        <v>SY</v>
      </c>
      <c r="BV782" s="4">
        <f>VLOOKUP(A782,ReferenceTable[],18,FALSE)</f>
        <v>45958</v>
      </c>
      <c r="BW782" s="4">
        <f>VLOOKUP(A782,ReferenceTable[],19,FALSE)</f>
        <v>0</v>
      </c>
      <c r="BX782">
        <f>VLOOKUP(A782,ReferenceTable[],20,FALSE)</f>
        <v>0</v>
      </c>
    </row>
    <row r="783" spans="1:76">
      <c r="A783" t="s">
        <v>2506</v>
      </c>
      <c r="B783">
        <v>10000</v>
      </c>
      <c r="C783">
        <v>20000</v>
      </c>
      <c r="D783" s="4">
        <v>45965</v>
      </c>
      <c r="E783" t="s">
        <v>77</v>
      </c>
      <c r="F783">
        <v>0.479918981481481</v>
      </c>
      <c r="G783" t="s">
        <v>2507</v>
      </c>
      <c r="I783">
        <v>1</v>
      </c>
      <c r="J783" t="s">
        <v>984</v>
      </c>
      <c r="K783">
        <v>82</v>
      </c>
      <c r="L783" t="s">
        <v>378</v>
      </c>
      <c r="M783" t="s">
        <v>82</v>
      </c>
      <c r="N783" t="s">
        <v>379</v>
      </c>
      <c r="O783" t="s">
        <v>380</v>
      </c>
      <c r="P783">
        <v>4000</v>
      </c>
      <c r="S783" s="4">
        <v>45964</v>
      </c>
      <c r="U783">
        <v>6</v>
      </c>
      <c r="V783">
        <v>24000</v>
      </c>
      <c r="W783" t="s">
        <v>85</v>
      </c>
      <c r="X783" t="s">
        <v>2508</v>
      </c>
      <c r="Y783">
        <v>0</v>
      </c>
      <c r="Z783">
        <v>24000</v>
      </c>
      <c r="AA783">
        <v>0</v>
      </c>
      <c r="AB783">
        <v>0</v>
      </c>
      <c r="AC783">
        <v>0</v>
      </c>
      <c r="AD783">
        <v>0</v>
      </c>
      <c r="AG783">
        <v>0</v>
      </c>
      <c r="AP783" t="s">
        <v>2509</v>
      </c>
      <c r="AQ783" t="s">
        <v>2510</v>
      </c>
      <c r="AR783" t="s">
        <v>2511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80</v>
      </c>
      <c r="BC783" t="s">
        <v>2512</v>
      </c>
      <c r="BD783">
        <v>0</v>
      </c>
      <c r="BF783" t="s">
        <v>2510</v>
      </c>
      <c r="BI783" t="s">
        <v>2513</v>
      </c>
      <c r="BJ783" s="5" t="str">
        <f>VLOOKUP(A783,ReferenceTable[],4,FALSE)</f>
        <v>LI1203</v>
      </c>
      <c r="BK783">
        <f>VLOOKUP(A783,ReferenceTable[],5,FALSE)</f>
        <v>0</v>
      </c>
      <c r="BL783">
        <f>VLOOKUP(A783,ReferenceTable[],6,FALSE)</f>
        <v>0</v>
      </c>
      <c r="BM783">
        <f>VLOOKUP(A783,ReferenceTable[],7,FALSE)</f>
        <v>0</v>
      </c>
      <c r="BN783" s="4">
        <f>VLOOKUP(A783,ReferenceTable[],9,FALSE)</f>
        <v>45971</v>
      </c>
      <c r="BO783">
        <f>VLOOKUP(A783,ReferenceTable[],10,FALSE)</f>
        <v>24000</v>
      </c>
      <c r="BP783">
        <f>VLOOKUP(A783,ReferenceTable[],11,FALSE)</f>
        <v>24000</v>
      </c>
      <c r="BQ783">
        <f>VLOOKUP(A783,ReferenceTable[],12,FALSE)</f>
        <v>0</v>
      </c>
      <c r="BR783">
        <f>VLOOKUP(A783,ReferenceTable[],14,FALSE)</f>
        <v>0</v>
      </c>
      <c r="BS783" s="4">
        <f>VLOOKUP(A783,ReferenceTable[],15,FALSE)</f>
        <v>45974</v>
      </c>
      <c r="BT783">
        <f>VLOOKUP(A783,ReferenceTable[],16,FALSE)</f>
        <v>1</v>
      </c>
      <c r="BU783" t="str">
        <f>VLOOKUP(A783,ReferenceTable[],17,FALSE)</f>
        <v>TML</v>
      </c>
      <c r="BV783" s="4">
        <f>VLOOKUP(A783,ReferenceTable[],18,FALSE)</f>
        <v>45958</v>
      </c>
      <c r="BW783" s="4">
        <f>VLOOKUP(A783,ReferenceTable[],19,FALSE)</f>
        <v>45964</v>
      </c>
      <c r="BX783">
        <f>VLOOKUP(A783,ReferenceTable[],20,FALSE)</f>
        <v>24000</v>
      </c>
    </row>
    <row r="784" spans="1:76">
      <c r="A784" t="s">
        <v>2514</v>
      </c>
      <c r="B784">
        <v>10000</v>
      </c>
      <c r="C784">
        <v>20000</v>
      </c>
      <c r="D784" s="4">
        <v>45964</v>
      </c>
      <c r="E784" t="s">
        <v>549</v>
      </c>
      <c r="F784" t="s">
        <v>1367</v>
      </c>
      <c r="G784" t="s">
        <v>2515</v>
      </c>
      <c r="I784">
        <v>2</v>
      </c>
      <c r="J784" t="s">
        <v>984</v>
      </c>
      <c r="K784">
        <v>92</v>
      </c>
      <c r="L784" t="s">
        <v>827</v>
      </c>
      <c r="M784" t="s">
        <v>594</v>
      </c>
      <c r="N784" t="s">
        <v>595</v>
      </c>
      <c r="O784" t="s">
        <v>596</v>
      </c>
      <c r="P784">
        <v>20</v>
      </c>
      <c r="S784" s="4">
        <v>45964</v>
      </c>
      <c r="U784">
        <v>3</v>
      </c>
      <c r="V784">
        <v>60</v>
      </c>
      <c r="W784" t="s">
        <v>85</v>
      </c>
      <c r="X784" t="s">
        <v>2516</v>
      </c>
      <c r="Y784">
        <v>0</v>
      </c>
      <c r="Z784">
        <v>50</v>
      </c>
      <c r="AA784">
        <v>10</v>
      </c>
      <c r="AB784">
        <v>0</v>
      </c>
      <c r="AC784">
        <v>0</v>
      </c>
      <c r="AD784">
        <v>0</v>
      </c>
      <c r="AG784">
        <v>0</v>
      </c>
      <c r="AP784" t="s">
        <v>2517</v>
      </c>
      <c r="AQ784" t="s">
        <v>2518</v>
      </c>
      <c r="AR784" t="s">
        <v>2519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80</v>
      </c>
      <c r="BC784" t="s">
        <v>2520</v>
      </c>
      <c r="BD784">
        <v>0</v>
      </c>
      <c r="BF784" t="s">
        <v>2518</v>
      </c>
      <c r="BI784" t="s">
        <v>2521</v>
      </c>
      <c r="BJ784" s="5" t="str">
        <f>VLOOKUP(A784,ReferenceTable[],4,FALSE)</f>
        <v>LI7101</v>
      </c>
      <c r="BK784">
        <f>VLOOKUP(A784,ReferenceTable[],5,FALSE)</f>
        <v>0</v>
      </c>
      <c r="BL784">
        <f>VLOOKUP(A784,ReferenceTable[],6,FALSE)</f>
        <v>0</v>
      </c>
      <c r="BM784">
        <f>VLOOKUP(A784,ReferenceTable[],7,FALSE)</f>
        <v>0</v>
      </c>
      <c r="BN784" s="4">
        <f>VLOOKUP(A784,ReferenceTable[],9,FALSE)</f>
        <v>45967</v>
      </c>
      <c r="BO784">
        <f>VLOOKUP(A784,ReferenceTable[],10,FALSE)</f>
        <v>50</v>
      </c>
      <c r="BP784">
        <f>VLOOKUP(A784,ReferenceTable[],11,FALSE)</f>
        <v>50</v>
      </c>
      <c r="BQ784">
        <f>VLOOKUP(A784,ReferenceTable[],12,FALSE)</f>
        <v>0</v>
      </c>
      <c r="BR784" t="str">
        <f>VLOOKUP(A784,ReferenceTable[],14,FALSE)</f>
        <v>QC DEPT:PLEASE PROIVDE  FA REPORT</v>
      </c>
      <c r="BS784" s="4">
        <f>VLOOKUP(A784,ReferenceTable[],15,FALSE)</f>
        <v>45972</v>
      </c>
      <c r="BT784">
        <f>VLOOKUP(A784,ReferenceTable[],16,FALSE)</f>
        <v>1</v>
      </c>
      <c r="BU784" t="str">
        <f>VLOOKUP(A784,ReferenceTable[],17,FALSE)</f>
        <v>JC</v>
      </c>
      <c r="BV784" s="4">
        <f>VLOOKUP(A784,ReferenceTable[],18,FALSE)</f>
        <v>45958</v>
      </c>
      <c r="BW784" s="4">
        <f>VLOOKUP(A784,ReferenceTable[],19,FALSE)</f>
        <v>45961</v>
      </c>
      <c r="BX784">
        <f>VLOOKUP(A784,ReferenceTable[],20,FALSE)</f>
        <v>410</v>
      </c>
    </row>
    <row r="785" spans="1:76">
      <c r="A785" t="s">
        <v>2522</v>
      </c>
      <c r="B785">
        <v>10000</v>
      </c>
      <c r="C785">
        <v>20000</v>
      </c>
      <c r="D785" s="4">
        <v>45964</v>
      </c>
      <c r="E785" t="s">
        <v>549</v>
      </c>
      <c r="F785" t="s">
        <v>2523</v>
      </c>
      <c r="G785" t="s">
        <v>2524</v>
      </c>
      <c r="I785">
        <v>2</v>
      </c>
      <c r="J785" t="s">
        <v>984</v>
      </c>
      <c r="K785">
        <v>92</v>
      </c>
      <c r="L785" t="s">
        <v>827</v>
      </c>
      <c r="M785" t="s">
        <v>594</v>
      </c>
      <c r="N785" t="s">
        <v>595</v>
      </c>
      <c r="O785" t="s">
        <v>596</v>
      </c>
      <c r="P785">
        <v>10</v>
      </c>
      <c r="S785" s="4">
        <v>45964</v>
      </c>
      <c r="U785">
        <v>5</v>
      </c>
      <c r="V785">
        <v>50</v>
      </c>
      <c r="W785" t="s">
        <v>85</v>
      </c>
      <c r="X785" t="s">
        <v>2525</v>
      </c>
      <c r="Y785">
        <v>0</v>
      </c>
      <c r="Z785">
        <v>50</v>
      </c>
      <c r="AA785">
        <v>0</v>
      </c>
      <c r="AB785">
        <v>0</v>
      </c>
      <c r="AC785">
        <v>0</v>
      </c>
      <c r="AD785">
        <v>0</v>
      </c>
      <c r="AG785">
        <v>0</v>
      </c>
      <c r="AP785" t="s">
        <v>2526</v>
      </c>
      <c r="AQ785" t="s">
        <v>2518</v>
      </c>
      <c r="AR785" t="s">
        <v>2519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80</v>
      </c>
      <c r="BC785" t="s">
        <v>2527</v>
      </c>
      <c r="BD785">
        <v>0</v>
      </c>
      <c r="BF785" t="s">
        <v>2518</v>
      </c>
      <c r="BI785" t="s">
        <v>2521</v>
      </c>
      <c r="BJ785" s="5" t="str">
        <f>VLOOKUP(A785,ReferenceTable[],4,FALSE)</f>
        <v>LI7201</v>
      </c>
      <c r="BK785">
        <f>VLOOKUP(A785,ReferenceTable[],5,FALSE)</f>
        <v>0</v>
      </c>
      <c r="BL785">
        <f>VLOOKUP(A785,ReferenceTable[],6,FALSE)</f>
        <v>0</v>
      </c>
      <c r="BM785">
        <f>VLOOKUP(A785,ReferenceTable[],7,FALSE)</f>
        <v>0</v>
      </c>
      <c r="BN785" s="4">
        <f>VLOOKUP(A785,ReferenceTable[],9,FALSE)</f>
        <v>45967</v>
      </c>
      <c r="BO785">
        <f>VLOOKUP(A785,ReferenceTable[],10,FALSE)</f>
        <v>50</v>
      </c>
      <c r="BP785">
        <f>VLOOKUP(A785,ReferenceTable[],11,FALSE)</f>
        <v>50</v>
      </c>
      <c r="BQ785">
        <f>VLOOKUP(A785,ReferenceTable[],12,FALSE)</f>
        <v>0</v>
      </c>
      <c r="BR785" t="str">
        <f>VLOOKUP(A785,ReferenceTable[],14,FALSE)</f>
        <v>QC DEPT:PLEASE PROIVDE  FA REPORT</v>
      </c>
      <c r="BS785" s="4">
        <f>VLOOKUP(A785,ReferenceTable[],15,FALSE)</f>
        <v>45972</v>
      </c>
      <c r="BT785">
        <f>VLOOKUP(A785,ReferenceTable[],16,FALSE)</f>
        <v>1</v>
      </c>
      <c r="BU785" t="str">
        <f>VLOOKUP(A785,ReferenceTable[],17,FALSE)</f>
        <v>JC</v>
      </c>
      <c r="BV785" s="4">
        <f>VLOOKUP(A785,ReferenceTable[],18,FALSE)</f>
        <v>45958</v>
      </c>
      <c r="BW785" s="4">
        <f>VLOOKUP(A785,ReferenceTable[],19,FALSE)</f>
        <v>45961</v>
      </c>
      <c r="BX785">
        <f>VLOOKUP(A785,ReferenceTable[],20,FALSE)</f>
        <v>400</v>
      </c>
    </row>
    <row r="786" spans="1:76">
      <c r="A786" t="s">
        <v>2528</v>
      </c>
      <c r="B786">
        <v>10000</v>
      </c>
      <c r="C786">
        <v>10000</v>
      </c>
      <c r="D786" s="4">
        <v>45964</v>
      </c>
      <c r="E786" t="s">
        <v>77</v>
      </c>
      <c r="F786" t="s">
        <v>512</v>
      </c>
      <c r="G786" t="s">
        <v>2529</v>
      </c>
      <c r="I786">
        <v>1</v>
      </c>
      <c r="J786" t="s">
        <v>984</v>
      </c>
      <c r="K786">
        <v>78</v>
      </c>
      <c r="L786" t="s">
        <v>334</v>
      </c>
      <c r="M786" t="s">
        <v>82</v>
      </c>
      <c r="N786" t="s">
        <v>343</v>
      </c>
      <c r="O786" t="s">
        <v>344</v>
      </c>
      <c r="P786">
        <v>300</v>
      </c>
      <c r="S786" s="4">
        <v>45962</v>
      </c>
      <c r="U786">
        <v>1</v>
      </c>
      <c r="V786">
        <v>300</v>
      </c>
      <c r="W786" t="s">
        <v>85</v>
      </c>
      <c r="X786">
        <v>107449680001</v>
      </c>
      <c r="Y786">
        <v>0</v>
      </c>
      <c r="Z786">
        <v>300</v>
      </c>
      <c r="AA786">
        <v>0</v>
      </c>
      <c r="AB786">
        <v>0</v>
      </c>
      <c r="AC786">
        <v>0</v>
      </c>
      <c r="AD786">
        <v>0</v>
      </c>
      <c r="AG786">
        <v>0</v>
      </c>
      <c r="AP786">
        <v>10744968</v>
      </c>
      <c r="AQ786" t="s">
        <v>590</v>
      </c>
      <c r="AR786" t="s">
        <v>591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80</v>
      </c>
      <c r="BC786" t="s">
        <v>2530</v>
      </c>
      <c r="BD786">
        <v>0</v>
      </c>
      <c r="BF786" t="s">
        <v>590</v>
      </c>
      <c r="BI786" t="s">
        <v>2531</v>
      </c>
      <c r="BJ786" s="5" t="str">
        <f>VLOOKUP(A786,ReferenceTable[],4,FALSE)</f>
        <v>LJ6101</v>
      </c>
      <c r="BK786">
        <f>VLOOKUP(A786,ReferenceTable[],5,FALSE)</f>
        <v>0</v>
      </c>
      <c r="BL786">
        <f>VLOOKUP(A786,ReferenceTable[],6,FALSE)</f>
        <v>0</v>
      </c>
      <c r="BM786">
        <f>VLOOKUP(A786,ReferenceTable[],7,FALSE)</f>
        <v>0</v>
      </c>
      <c r="BN786" s="4">
        <f>VLOOKUP(A786,ReferenceTable[],9,FALSE)</f>
        <v>45966</v>
      </c>
      <c r="BO786">
        <f>VLOOKUP(A786,ReferenceTable[],10,FALSE)</f>
        <v>300</v>
      </c>
      <c r="BP786">
        <f>VLOOKUP(A786,ReferenceTable[],11,FALSE)</f>
        <v>300</v>
      </c>
      <c r="BQ786">
        <f>VLOOKUP(A786,ReferenceTable[],12,FALSE)</f>
        <v>0</v>
      </c>
      <c r="BR786" t="str">
        <f>VLOOKUP(A786,ReferenceTable[],14,FALSE)</f>
        <v>MATERIAL: 3M SCOTCHCAL 100-10 WHITE  + 16MIC CLEAR LAMINATION</v>
      </c>
      <c r="BS786" s="4">
        <f>VLOOKUP(A786,ReferenceTable[],15,FALSE)</f>
        <v>45968</v>
      </c>
      <c r="BT786">
        <f>VLOOKUP(A786,ReferenceTable[],16,FALSE)</f>
        <v>2</v>
      </c>
      <c r="BU786" t="str">
        <f>VLOOKUP(A786,ReferenceTable[],17,FALSE)</f>
        <v>CL</v>
      </c>
      <c r="BV786" s="4">
        <f>VLOOKUP(A786,ReferenceTable[],18,FALSE)</f>
        <v>45958</v>
      </c>
      <c r="BW786" s="4">
        <f>VLOOKUP(A786,ReferenceTable[],19,FALSE)</f>
        <v>45962</v>
      </c>
      <c r="BX786">
        <f>VLOOKUP(A786,ReferenceTable[],20,FALSE)</f>
        <v>300</v>
      </c>
    </row>
    <row r="787" spans="1:76">
      <c r="A787" t="s">
        <v>2532</v>
      </c>
      <c r="B787">
        <v>10000</v>
      </c>
      <c r="C787">
        <v>20000</v>
      </c>
      <c r="D787" s="4">
        <v>45968</v>
      </c>
      <c r="E787" t="s">
        <v>77</v>
      </c>
      <c r="F787" t="s">
        <v>2533</v>
      </c>
      <c r="G787" t="s">
        <v>2534</v>
      </c>
      <c r="I787">
        <v>2</v>
      </c>
      <c r="J787" t="s">
        <v>984</v>
      </c>
      <c r="K787">
        <v>100</v>
      </c>
      <c r="L787" t="s">
        <v>593</v>
      </c>
      <c r="M787" t="s">
        <v>594</v>
      </c>
      <c r="N787" t="s">
        <v>595</v>
      </c>
      <c r="O787" t="s">
        <v>596</v>
      </c>
      <c r="P787">
        <v>1200</v>
      </c>
      <c r="S787" s="4">
        <v>45966</v>
      </c>
      <c r="U787">
        <v>1</v>
      </c>
      <c r="V787">
        <v>1200</v>
      </c>
      <c r="W787" t="s">
        <v>85</v>
      </c>
      <c r="X787">
        <v>107269570001</v>
      </c>
      <c r="Y787">
        <v>0</v>
      </c>
      <c r="Z787">
        <v>1000</v>
      </c>
      <c r="AA787">
        <v>200</v>
      </c>
      <c r="AB787">
        <v>0</v>
      </c>
      <c r="AC787">
        <v>0</v>
      </c>
      <c r="AD787">
        <v>0</v>
      </c>
      <c r="AG787">
        <v>0</v>
      </c>
      <c r="AP787">
        <v>10726957</v>
      </c>
      <c r="AQ787" t="s">
        <v>590</v>
      </c>
      <c r="AR787" t="s">
        <v>591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80</v>
      </c>
      <c r="BC787" t="s">
        <v>2535</v>
      </c>
      <c r="BD787">
        <v>0</v>
      </c>
      <c r="BF787" t="s">
        <v>590</v>
      </c>
      <c r="BI787" t="s">
        <v>2536</v>
      </c>
      <c r="BJ787" s="5" t="str">
        <f>VLOOKUP(A787,ReferenceTable[],4,FALSE)</f>
        <v>LJ2311</v>
      </c>
      <c r="BK787" t="str">
        <f>VLOOKUP(A787,ReferenceTable[],5,FALSE)</f>
        <v>LJ6101</v>
      </c>
      <c r="BL787">
        <f>VLOOKUP(A787,ReferenceTable[],6,FALSE)</f>
        <v>0</v>
      </c>
      <c r="BM787">
        <f>VLOOKUP(A787,ReferenceTable[],7,FALSE)</f>
        <v>0</v>
      </c>
      <c r="BN787" s="4">
        <f>VLOOKUP(A787,ReferenceTable[],9,FALSE)</f>
        <v>45971</v>
      </c>
      <c r="BO787">
        <f>VLOOKUP(A787,ReferenceTable[],10,FALSE)</f>
        <v>1000</v>
      </c>
      <c r="BP787">
        <f>VLOOKUP(A787,ReferenceTable[],11,FALSE)</f>
        <v>1000</v>
      </c>
      <c r="BQ787">
        <f>VLOOKUP(A787,ReferenceTable[],12,FALSE)</f>
        <v>0</v>
      </c>
      <c r="BR787">
        <f>VLOOKUP(A787,ReferenceTable[],14,FALSE)</f>
        <v>0</v>
      </c>
      <c r="BS787" s="4">
        <f>VLOOKUP(A787,ReferenceTable[],15,FALSE)</f>
        <v>45973</v>
      </c>
      <c r="BT787">
        <f>VLOOKUP(A787,ReferenceTable[],16,FALSE)</f>
        <v>1</v>
      </c>
      <c r="BU787" t="str">
        <f>VLOOKUP(A787,ReferenceTable[],17,FALSE)</f>
        <v>CL</v>
      </c>
      <c r="BV787" s="4">
        <f>VLOOKUP(A787,ReferenceTable[],18,FALSE)</f>
        <v>45958</v>
      </c>
      <c r="BW787" s="4">
        <f>VLOOKUP(A787,ReferenceTable[],19,FALSE)</f>
        <v>45959</v>
      </c>
      <c r="BX787">
        <f>VLOOKUP(A787,ReferenceTable[],20,FALSE)</f>
        <v>2700</v>
      </c>
    </row>
    <row r="788" spans="1:76">
      <c r="A788" t="s">
        <v>2537</v>
      </c>
      <c r="B788">
        <v>10000</v>
      </c>
      <c r="C788">
        <v>10000</v>
      </c>
      <c r="D788" s="4">
        <v>45966</v>
      </c>
      <c r="E788" t="s">
        <v>77</v>
      </c>
      <c r="F788" t="s">
        <v>1540</v>
      </c>
      <c r="G788" t="s">
        <v>2028</v>
      </c>
      <c r="I788">
        <v>1</v>
      </c>
      <c r="J788" t="s">
        <v>984</v>
      </c>
      <c r="K788">
        <v>46</v>
      </c>
      <c r="L788" t="s">
        <v>407</v>
      </c>
      <c r="M788" t="s">
        <v>178</v>
      </c>
      <c r="N788" t="s">
        <v>319</v>
      </c>
      <c r="O788" t="s">
        <v>320</v>
      </c>
      <c r="P788">
        <v>4000</v>
      </c>
      <c r="S788" s="4">
        <v>45965</v>
      </c>
      <c r="U788">
        <v>4</v>
      </c>
      <c r="V788">
        <v>16000</v>
      </c>
      <c r="W788" t="s">
        <v>85</v>
      </c>
      <c r="X788" t="s">
        <v>2538</v>
      </c>
      <c r="Y788">
        <v>0</v>
      </c>
      <c r="Z788">
        <v>16000</v>
      </c>
      <c r="AA788">
        <v>0</v>
      </c>
      <c r="AB788">
        <v>0</v>
      </c>
      <c r="AC788">
        <v>0</v>
      </c>
      <c r="AD788">
        <v>0</v>
      </c>
      <c r="AG788">
        <v>0</v>
      </c>
      <c r="AP788" t="s">
        <v>2539</v>
      </c>
      <c r="AQ788" t="s">
        <v>154</v>
      </c>
      <c r="AR788" t="s">
        <v>155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80</v>
      </c>
      <c r="BC788" t="s">
        <v>2540</v>
      </c>
      <c r="BD788">
        <v>0</v>
      </c>
      <c r="BF788" t="s">
        <v>154</v>
      </c>
      <c r="BI788" t="s">
        <v>2541</v>
      </c>
      <c r="BJ788" s="5" t="str">
        <f>VLOOKUP(A788,ReferenceTable[],4,FALSE)</f>
        <v>LJ4114T</v>
      </c>
      <c r="BK788">
        <f>VLOOKUP(A788,ReferenceTable[],5,FALSE)</f>
        <v>0</v>
      </c>
      <c r="BL788">
        <f>VLOOKUP(A788,ReferenceTable[],6,FALSE)</f>
        <v>0</v>
      </c>
      <c r="BM788">
        <f>VLOOKUP(A788,ReferenceTable[],7,FALSE)</f>
        <v>0</v>
      </c>
      <c r="BN788" s="4">
        <f>VLOOKUP(A788,ReferenceTable[],9,FALSE)</f>
        <v>45965</v>
      </c>
      <c r="BO788">
        <f>VLOOKUP(A788,ReferenceTable[],10,FALSE)</f>
        <v>16000</v>
      </c>
      <c r="BP788">
        <f>VLOOKUP(A788,ReferenceTable[],11,FALSE)</f>
        <v>16000</v>
      </c>
      <c r="BQ788">
        <f>VLOOKUP(A788,ReferenceTable[],12,FALSE)</f>
        <v>0</v>
      </c>
      <c r="BR788">
        <f>VLOOKUP(A788,ReferenceTable[],14,FALSE)</f>
        <v>0</v>
      </c>
      <c r="BS788" s="4">
        <f>VLOOKUP(A788,ReferenceTable[],15,FALSE)</f>
        <v>45967</v>
      </c>
      <c r="BT788">
        <f>VLOOKUP(A788,ReferenceTable[],16,FALSE)</f>
        <v>3</v>
      </c>
      <c r="BU788" t="str">
        <f>VLOOKUP(A788,ReferenceTable[],17,FALSE)</f>
        <v>JT</v>
      </c>
      <c r="BV788" s="4">
        <f>VLOOKUP(A788,ReferenceTable[],18,FALSE)</f>
        <v>45958</v>
      </c>
      <c r="BW788" s="4">
        <f>VLOOKUP(A788,ReferenceTable[],19,FALSE)</f>
        <v>45965</v>
      </c>
      <c r="BX788">
        <f>VLOOKUP(A788,ReferenceTable[],20,FALSE)</f>
        <v>16000</v>
      </c>
    </row>
    <row r="789" spans="1:76">
      <c r="A789" t="s">
        <v>2542</v>
      </c>
      <c r="B789">
        <v>10000</v>
      </c>
      <c r="C789">
        <v>10000</v>
      </c>
      <c r="D789" s="4">
        <v>45965</v>
      </c>
      <c r="E789" t="s">
        <v>77</v>
      </c>
      <c r="F789" t="s">
        <v>2156</v>
      </c>
      <c r="G789" t="s">
        <v>2028</v>
      </c>
      <c r="I789">
        <v>1</v>
      </c>
      <c r="J789" t="s">
        <v>984</v>
      </c>
      <c r="K789">
        <v>46</v>
      </c>
      <c r="L789" t="s">
        <v>407</v>
      </c>
      <c r="M789" t="s">
        <v>178</v>
      </c>
      <c r="N789" t="s">
        <v>319</v>
      </c>
      <c r="O789" t="s">
        <v>320</v>
      </c>
      <c r="P789">
        <v>2834</v>
      </c>
      <c r="S789" s="4">
        <v>45964</v>
      </c>
      <c r="U789">
        <v>6</v>
      </c>
      <c r="V789">
        <v>17004</v>
      </c>
      <c r="W789" t="s">
        <v>85</v>
      </c>
      <c r="X789" t="s">
        <v>2543</v>
      </c>
      <c r="Y789">
        <v>0</v>
      </c>
      <c r="Z789">
        <v>17000</v>
      </c>
      <c r="AA789">
        <v>4</v>
      </c>
      <c r="AB789">
        <v>0</v>
      </c>
      <c r="AC789">
        <v>0</v>
      </c>
      <c r="AD789">
        <v>0</v>
      </c>
      <c r="AG789">
        <v>0</v>
      </c>
      <c r="AP789" t="s">
        <v>2544</v>
      </c>
      <c r="AQ789" t="s">
        <v>154</v>
      </c>
      <c r="AR789" t="s">
        <v>155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80</v>
      </c>
      <c r="BC789" t="s">
        <v>2545</v>
      </c>
      <c r="BD789">
        <v>0</v>
      </c>
      <c r="BF789" t="s">
        <v>154</v>
      </c>
      <c r="BI789" t="s">
        <v>2541</v>
      </c>
      <c r="BJ789" s="5" t="str">
        <f>VLOOKUP(A789,ReferenceTable[],4,FALSE)</f>
        <v>LJ4114T</v>
      </c>
      <c r="BK789">
        <f>VLOOKUP(A789,ReferenceTable[],5,FALSE)</f>
        <v>0</v>
      </c>
      <c r="BL789">
        <f>VLOOKUP(A789,ReferenceTable[],6,FALSE)</f>
        <v>0</v>
      </c>
      <c r="BM789">
        <f>VLOOKUP(A789,ReferenceTable[],7,FALSE)</f>
        <v>0</v>
      </c>
      <c r="BN789" s="4">
        <f>VLOOKUP(A789,ReferenceTable[],9,FALSE)</f>
        <v>45965</v>
      </c>
      <c r="BO789">
        <f>VLOOKUP(A789,ReferenceTable[],10,FALSE)</f>
        <v>17000</v>
      </c>
      <c r="BP789">
        <f>VLOOKUP(A789,ReferenceTable[],11,FALSE)</f>
        <v>17000</v>
      </c>
      <c r="BQ789">
        <f>VLOOKUP(A789,ReferenceTable[],12,FALSE)</f>
        <v>0</v>
      </c>
      <c r="BR789">
        <f>VLOOKUP(A789,ReferenceTable[],14,FALSE)</f>
        <v>0</v>
      </c>
      <c r="BS789" s="4">
        <f>VLOOKUP(A789,ReferenceTable[],15,FALSE)</f>
        <v>45967</v>
      </c>
      <c r="BT789">
        <f>VLOOKUP(A789,ReferenceTable[],16,FALSE)</f>
        <v>3</v>
      </c>
      <c r="BU789" t="str">
        <f>VLOOKUP(A789,ReferenceTable[],17,FALSE)</f>
        <v>JT</v>
      </c>
      <c r="BV789" s="4">
        <f>VLOOKUP(A789,ReferenceTable[],18,FALSE)</f>
        <v>45958</v>
      </c>
      <c r="BW789" s="4">
        <f>VLOOKUP(A789,ReferenceTable[],19,FALSE)</f>
        <v>45964</v>
      </c>
      <c r="BX789">
        <f>VLOOKUP(A789,ReferenceTable[],20,FALSE)</f>
        <v>17004</v>
      </c>
    </row>
    <row r="790" spans="1:76">
      <c r="A790" t="s">
        <v>2546</v>
      </c>
      <c r="B790">
        <v>10000</v>
      </c>
      <c r="C790">
        <v>10000</v>
      </c>
      <c r="D790" s="4">
        <v>45966</v>
      </c>
      <c r="E790" t="s">
        <v>77</v>
      </c>
      <c r="F790" t="s">
        <v>1540</v>
      </c>
      <c r="G790" t="s">
        <v>2547</v>
      </c>
      <c r="I790">
        <v>1</v>
      </c>
      <c r="J790" t="s">
        <v>984</v>
      </c>
      <c r="K790">
        <v>46</v>
      </c>
      <c r="L790" t="s">
        <v>407</v>
      </c>
      <c r="M790" t="s">
        <v>178</v>
      </c>
      <c r="N790" t="s">
        <v>335</v>
      </c>
      <c r="O790" t="s">
        <v>336</v>
      </c>
      <c r="P790">
        <v>1000</v>
      </c>
      <c r="S790" s="4">
        <v>45965</v>
      </c>
      <c r="U790">
        <v>1</v>
      </c>
      <c r="V790">
        <v>1000</v>
      </c>
      <c r="W790" t="s">
        <v>85</v>
      </c>
      <c r="X790" t="s">
        <v>2548</v>
      </c>
      <c r="Y790">
        <v>0</v>
      </c>
      <c r="Z790">
        <v>1000</v>
      </c>
      <c r="AA790">
        <v>0</v>
      </c>
      <c r="AB790">
        <v>0</v>
      </c>
      <c r="AC790">
        <v>0</v>
      </c>
      <c r="AD790">
        <v>0</v>
      </c>
      <c r="AG790">
        <v>0</v>
      </c>
      <c r="AP790" t="s">
        <v>2549</v>
      </c>
      <c r="AQ790" t="s">
        <v>154</v>
      </c>
      <c r="AR790" t="s">
        <v>155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80</v>
      </c>
      <c r="BC790" t="s">
        <v>2550</v>
      </c>
      <c r="BD790">
        <v>0</v>
      </c>
      <c r="BF790" t="s">
        <v>154</v>
      </c>
      <c r="BI790" t="s">
        <v>2551</v>
      </c>
      <c r="BJ790" s="5" t="str">
        <f>VLOOKUP(A790,ReferenceTable[],4,FALSE)</f>
        <v>AD1621P</v>
      </c>
      <c r="BK790">
        <f>VLOOKUP(A790,ReferenceTable[],5,FALSE)</f>
        <v>0</v>
      </c>
      <c r="BL790">
        <f>VLOOKUP(A790,ReferenceTable[],6,FALSE)</f>
        <v>0</v>
      </c>
      <c r="BM790">
        <f>VLOOKUP(A790,ReferenceTable[],7,FALSE)</f>
        <v>0</v>
      </c>
      <c r="BN790" s="4">
        <f>VLOOKUP(A790,ReferenceTable[],9,FALSE)</f>
        <v>45972</v>
      </c>
      <c r="BO790">
        <f>VLOOKUP(A790,ReferenceTable[],10,FALSE)</f>
        <v>1000</v>
      </c>
      <c r="BP790">
        <f>VLOOKUP(A790,ReferenceTable[],11,FALSE)</f>
        <v>1000</v>
      </c>
      <c r="BQ790">
        <f>VLOOKUP(A790,ReferenceTable[],12,FALSE)</f>
        <v>0</v>
      </c>
      <c r="BR790">
        <f>VLOOKUP(A790,ReferenceTable[],14,FALSE)</f>
        <v>0</v>
      </c>
      <c r="BS790" s="4">
        <f>VLOOKUP(A790,ReferenceTable[],15,FALSE)</f>
        <v>45974</v>
      </c>
      <c r="BT790">
        <f>VLOOKUP(A790,ReferenceTable[],16,FALSE)</f>
        <v>2</v>
      </c>
      <c r="BU790" t="str">
        <f>VLOOKUP(A790,ReferenceTable[],17,FALSE)</f>
        <v>JT</v>
      </c>
      <c r="BV790" s="4">
        <f>VLOOKUP(A790,ReferenceTable[],18,FALSE)</f>
        <v>45958</v>
      </c>
      <c r="BW790" s="4">
        <f>VLOOKUP(A790,ReferenceTable[],19,FALSE)</f>
        <v>45965</v>
      </c>
      <c r="BX790">
        <f>VLOOKUP(A790,ReferenceTable[],20,FALSE)</f>
        <v>1000</v>
      </c>
    </row>
    <row r="791" spans="1:76">
      <c r="A791" t="s">
        <v>2552</v>
      </c>
      <c r="B791">
        <v>10000</v>
      </c>
      <c r="C791">
        <v>10000</v>
      </c>
      <c r="D791" s="4">
        <v>45972</v>
      </c>
      <c r="E791" t="s">
        <v>77</v>
      </c>
      <c r="F791" t="s">
        <v>1304</v>
      </c>
      <c r="G791" t="s">
        <v>2553</v>
      </c>
      <c r="I791">
        <v>1</v>
      </c>
      <c r="J791" t="s">
        <v>984</v>
      </c>
      <c r="K791">
        <v>46</v>
      </c>
      <c r="L791" t="s">
        <v>407</v>
      </c>
      <c r="M791" t="s">
        <v>178</v>
      </c>
      <c r="N791" t="s">
        <v>408</v>
      </c>
      <c r="O791" t="s">
        <v>409</v>
      </c>
      <c r="P791">
        <v>12000</v>
      </c>
      <c r="S791" s="4">
        <v>45972</v>
      </c>
      <c r="U791">
        <v>2</v>
      </c>
      <c r="V791">
        <v>24000</v>
      </c>
      <c r="W791" t="s">
        <v>85</v>
      </c>
      <c r="X791" t="s">
        <v>2554</v>
      </c>
      <c r="Y791">
        <v>0</v>
      </c>
      <c r="Z791">
        <v>24000</v>
      </c>
      <c r="AA791">
        <v>0</v>
      </c>
      <c r="AB791">
        <v>0</v>
      </c>
      <c r="AC791">
        <v>0</v>
      </c>
      <c r="AD791">
        <v>0</v>
      </c>
      <c r="AG791">
        <v>0</v>
      </c>
      <c r="AP791" t="s">
        <v>2555</v>
      </c>
      <c r="AQ791" t="s">
        <v>154</v>
      </c>
      <c r="AR791" t="s">
        <v>155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80</v>
      </c>
      <c r="BC791" t="s">
        <v>2556</v>
      </c>
      <c r="BD791">
        <v>0</v>
      </c>
      <c r="BF791" t="s">
        <v>154</v>
      </c>
      <c r="BI791" t="s">
        <v>2551</v>
      </c>
      <c r="BJ791" s="5" t="str">
        <f>VLOOKUP(A791,ReferenceTable[],4,FALSE)</f>
        <v>LJ4114T</v>
      </c>
      <c r="BK791">
        <f>VLOOKUP(A791,ReferenceTable[],5,FALSE)</f>
        <v>0</v>
      </c>
      <c r="BL791">
        <f>VLOOKUP(A791,ReferenceTable[],6,FALSE)</f>
        <v>0</v>
      </c>
      <c r="BM791">
        <f>VLOOKUP(A791,ReferenceTable[],7,FALSE)</f>
        <v>0</v>
      </c>
      <c r="BN791" s="4">
        <f>VLOOKUP(A791,ReferenceTable[],9,FALSE)</f>
        <v>45972</v>
      </c>
      <c r="BO791">
        <f>VLOOKUP(A791,ReferenceTable[],10,FALSE)</f>
        <v>24000</v>
      </c>
      <c r="BP791">
        <f>VLOOKUP(A791,ReferenceTable[],11,FALSE)</f>
        <v>24000</v>
      </c>
      <c r="BQ791">
        <f>VLOOKUP(A791,ReferenceTable[],12,FALSE)</f>
        <v>0</v>
      </c>
      <c r="BR791">
        <f>VLOOKUP(A791,ReferenceTable[],14,FALSE)</f>
        <v>0</v>
      </c>
      <c r="BS791" s="4">
        <f>VLOOKUP(A791,ReferenceTable[],15,FALSE)</f>
        <v>45974</v>
      </c>
      <c r="BT791">
        <f>VLOOKUP(A791,ReferenceTable[],16,FALSE)</f>
        <v>2</v>
      </c>
      <c r="BU791" t="str">
        <f>VLOOKUP(A791,ReferenceTable[],17,FALSE)</f>
        <v>JT</v>
      </c>
      <c r="BV791" s="4">
        <f>VLOOKUP(A791,ReferenceTable[],18,FALSE)</f>
        <v>45958</v>
      </c>
      <c r="BW791" s="4">
        <f>VLOOKUP(A791,ReferenceTable[],19,FALSE)</f>
        <v>45972</v>
      </c>
      <c r="BX791">
        <f>VLOOKUP(A791,ReferenceTable[],20,FALSE)</f>
        <v>24000</v>
      </c>
    </row>
    <row r="792" spans="1:76">
      <c r="A792" t="s">
        <v>2557</v>
      </c>
      <c r="B792">
        <v>10000</v>
      </c>
      <c r="C792">
        <v>10000</v>
      </c>
      <c r="D792" s="4">
        <v>45968</v>
      </c>
      <c r="E792" t="s">
        <v>77</v>
      </c>
      <c r="F792" t="s">
        <v>2410</v>
      </c>
      <c r="G792" t="s">
        <v>1829</v>
      </c>
      <c r="I792">
        <v>1</v>
      </c>
      <c r="J792" t="s">
        <v>984</v>
      </c>
      <c r="K792">
        <v>46</v>
      </c>
      <c r="L792" t="s">
        <v>407</v>
      </c>
      <c r="M792" t="s">
        <v>178</v>
      </c>
      <c r="N792" t="s">
        <v>408</v>
      </c>
      <c r="O792" t="s">
        <v>409</v>
      </c>
      <c r="P792">
        <v>4000</v>
      </c>
      <c r="S792" s="4">
        <v>45967</v>
      </c>
      <c r="U792">
        <v>1</v>
      </c>
      <c r="V792">
        <v>4000</v>
      </c>
      <c r="W792" t="s">
        <v>85</v>
      </c>
      <c r="X792" t="s">
        <v>2558</v>
      </c>
      <c r="Y792">
        <v>0</v>
      </c>
      <c r="Z792">
        <v>4000</v>
      </c>
      <c r="AA792">
        <v>0</v>
      </c>
      <c r="AB792">
        <v>0</v>
      </c>
      <c r="AC792">
        <v>0</v>
      </c>
      <c r="AD792">
        <v>0</v>
      </c>
      <c r="AG792">
        <v>0</v>
      </c>
      <c r="AP792" t="s">
        <v>2559</v>
      </c>
      <c r="AQ792" t="s">
        <v>154</v>
      </c>
      <c r="AR792" t="s">
        <v>155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80</v>
      </c>
      <c r="BC792" t="s">
        <v>2560</v>
      </c>
      <c r="BD792">
        <v>0</v>
      </c>
      <c r="BF792" t="s">
        <v>154</v>
      </c>
      <c r="BI792" t="s">
        <v>2551</v>
      </c>
      <c r="BJ792" s="5" t="str">
        <f>VLOOKUP(A792,ReferenceTable[],4,FALSE)</f>
        <v>LI4101</v>
      </c>
      <c r="BK792">
        <f>VLOOKUP(A792,ReferenceTable[],5,FALSE)</f>
        <v>0</v>
      </c>
      <c r="BL792">
        <f>VLOOKUP(A792,ReferenceTable[],6,FALSE)</f>
        <v>0</v>
      </c>
      <c r="BM792">
        <f>VLOOKUP(A792,ReferenceTable[],7,FALSE)</f>
        <v>0</v>
      </c>
      <c r="BN792" s="4">
        <f>VLOOKUP(A792,ReferenceTable[],9,FALSE)</f>
        <v>45972</v>
      </c>
      <c r="BO792">
        <f>VLOOKUP(A792,ReferenceTable[],10,FALSE)</f>
        <v>4000</v>
      </c>
      <c r="BP792">
        <f>VLOOKUP(A792,ReferenceTable[],11,FALSE)</f>
        <v>0</v>
      </c>
      <c r="BQ792">
        <f>VLOOKUP(A792,ReferenceTable[],12,FALSE)</f>
        <v>0</v>
      </c>
      <c r="BR792">
        <f>VLOOKUP(A792,ReferenceTable[],14,FALSE)</f>
        <v>0</v>
      </c>
      <c r="BS792" s="4">
        <f>VLOOKUP(A792,ReferenceTable[],15,FALSE)</f>
        <v>45974</v>
      </c>
      <c r="BT792">
        <f>VLOOKUP(A792,ReferenceTable[],16,FALSE)</f>
        <v>2</v>
      </c>
      <c r="BU792" t="str">
        <f>VLOOKUP(A792,ReferenceTable[],17,FALSE)</f>
        <v>JT</v>
      </c>
      <c r="BV792" s="4">
        <f>VLOOKUP(A792,ReferenceTable[],18,FALSE)</f>
        <v>45958</v>
      </c>
      <c r="BW792" s="4">
        <f>VLOOKUP(A792,ReferenceTable[],19,FALSE)</f>
        <v>45967</v>
      </c>
      <c r="BX792">
        <f>VLOOKUP(A792,ReferenceTable[],20,FALSE)</f>
        <v>4000</v>
      </c>
    </row>
    <row r="793" spans="1:76">
      <c r="A793" t="s">
        <v>2561</v>
      </c>
      <c r="B793">
        <v>10000</v>
      </c>
      <c r="C793">
        <v>10000</v>
      </c>
      <c r="D793" s="4">
        <v>45972</v>
      </c>
      <c r="E793" t="s">
        <v>77</v>
      </c>
      <c r="F793" t="s">
        <v>2562</v>
      </c>
      <c r="G793" t="s">
        <v>2028</v>
      </c>
      <c r="I793">
        <v>1</v>
      </c>
      <c r="J793" t="s">
        <v>984</v>
      </c>
      <c r="K793">
        <v>46</v>
      </c>
      <c r="L793" t="s">
        <v>407</v>
      </c>
      <c r="M793" t="s">
        <v>178</v>
      </c>
      <c r="N793" t="s">
        <v>408</v>
      </c>
      <c r="O793" t="s">
        <v>409</v>
      </c>
      <c r="P793">
        <v>5500</v>
      </c>
      <c r="S793" s="4">
        <v>45971</v>
      </c>
      <c r="U793">
        <v>2</v>
      </c>
      <c r="V793">
        <v>11000</v>
      </c>
      <c r="W793" t="s">
        <v>85</v>
      </c>
      <c r="X793" t="s">
        <v>2563</v>
      </c>
      <c r="Y793">
        <v>0</v>
      </c>
      <c r="Z793">
        <v>11000</v>
      </c>
      <c r="AA793">
        <v>0</v>
      </c>
      <c r="AB793">
        <v>0</v>
      </c>
      <c r="AC793">
        <v>0</v>
      </c>
      <c r="AD793">
        <v>0</v>
      </c>
      <c r="AG793">
        <v>0</v>
      </c>
      <c r="AP793" t="s">
        <v>2564</v>
      </c>
      <c r="AQ793" t="s">
        <v>154</v>
      </c>
      <c r="AR793" t="s">
        <v>155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80</v>
      </c>
      <c r="BC793" t="s">
        <v>2565</v>
      </c>
      <c r="BD793">
        <v>0</v>
      </c>
      <c r="BF793" t="s">
        <v>154</v>
      </c>
      <c r="BI793" t="s">
        <v>2551</v>
      </c>
      <c r="BJ793" s="5" t="str">
        <f>VLOOKUP(A793,ReferenceTable[],4,FALSE)</f>
        <v>LJ4114T</v>
      </c>
      <c r="BK793">
        <f>VLOOKUP(A793,ReferenceTable[],5,FALSE)</f>
        <v>0</v>
      </c>
      <c r="BL793">
        <f>VLOOKUP(A793,ReferenceTable[],6,FALSE)</f>
        <v>0</v>
      </c>
      <c r="BM793">
        <f>VLOOKUP(A793,ReferenceTable[],7,FALSE)</f>
        <v>0</v>
      </c>
      <c r="BN793" s="4">
        <f>VLOOKUP(A793,ReferenceTable[],9,FALSE)</f>
        <v>45972</v>
      </c>
      <c r="BO793">
        <f>VLOOKUP(A793,ReferenceTable[],10,FALSE)</f>
        <v>11000</v>
      </c>
      <c r="BP793">
        <f>VLOOKUP(A793,ReferenceTable[],11,FALSE)</f>
        <v>11000</v>
      </c>
      <c r="BQ793">
        <f>VLOOKUP(A793,ReferenceTable[],12,FALSE)</f>
        <v>0</v>
      </c>
      <c r="BR793">
        <f>VLOOKUP(A793,ReferenceTable[],14,FALSE)</f>
        <v>0</v>
      </c>
      <c r="BS793" s="4">
        <f>VLOOKUP(A793,ReferenceTable[],15,FALSE)</f>
        <v>45974</v>
      </c>
      <c r="BT793">
        <f>VLOOKUP(A793,ReferenceTable[],16,FALSE)</f>
        <v>2</v>
      </c>
      <c r="BU793" t="str">
        <f>VLOOKUP(A793,ReferenceTable[],17,FALSE)</f>
        <v>JT</v>
      </c>
      <c r="BV793" s="4">
        <f>VLOOKUP(A793,ReferenceTable[],18,FALSE)</f>
        <v>45958</v>
      </c>
      <c r="BW793" s="4">
        <f>VLOOKUP(A793,ReferenceTable[],19,FALSE)</f>
        <v>45971</v>
      </c>
      <c r="BX793">
        <f>VLOOKUP(A793,ReferenceTable[],20,FALSE)</f>
        <v>11000</v>
      </c>
    </row>
    <row r="794" spans="1:76">
      <c r="A794" t="s">
        <v>2566</v>
      </c>
      <c r="B794">
        <v>10000</v>
      </c>
      <c r="C794">
        <v>10000</v>
      </c>
      <c r="D794" s="4">
        <v>45964</v>
      </c>
      <c r="E794" t="s">
        <v>549</v>
      </c>
      <c r="F794" t="s">
        <v>2567</v>
      </c>
      <c r="G794" t="s">
        <v>2028</v>
      </c>
      <c r="I794">
        <v>1</v>
      </c>
      <c r="J794" t="s">
        <v>984</v>
      </c>
      <c r="K794">
        <v>46</v>
      </c>
      <c r="L794" t="s">
        <v>407</v>
      </c>
      <c r="M794" t="s">
        <v>178</v>
      </c>
      <c r="N794" t="s">
        <v>319</v>
      </c>
      <c r="O794" t="s">
        <v>320</v>
      </c>
      <c r="P794">
        <v>2834</v>
      </c>
      <c r="S794" s="4">
        <v>45964</v>
      </c>
      <c r="U794">
        <v>6</v>
      </c>
      <c r="V794">
        <v>17004</v>
      </c>
      <c r="W794" t="s">
        <v>85</v>
      </c>
      <c r="X794" t="s">
        <v>2568</v>
      </c>
      <c r="Y794">
        <v>0</v>
      </c>
      <c r="Z794">
        <v>17000</v>
      </c>
      <c r="AA794">
        <v>4</v>
      </c>
      <c r="AB794">
        <v>0</v>
      </c>
      <c r="AC794">
        <v>0</v>
      </c>
      <c r="AD794">
        <v>0</v>
      </c>
      <c r="AG794">
        <v>0</v>
      </c>
      <c r="AP794" t="s">
        <v>2569</v>
      </c>
      <c r="AQ794" t="s">
        <v>154</v>
      </c>
      <c r="AR794" t="s">
        <v>155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80</v>
      </c>
      <c r="BC794" t="s">
        <v>2570</v>
      </c>
      <c r="BD794">
        <v>0</v>
      </c>
      <c r="BF794" t="s">
        <v>154</v>
      </c>
      <c r="BI794" t="s">
        <v>2551</v>
      </c>
      <c r="BJ794" s="5" t="str">
        <f>VLOOKUP(A794,ReferenceTable[],4,FALSE)</f>
        <v>LJ4114T</v>
      </c>
      <c r="BK794">
        <f>VLOOKUP(A794,ReferenceTable[],5,FALSE)</f>
        <v>0</v>
      </c>
      <c r="BL794">
        <f>VLOOKUP(A794,ReferenceTable[],6,FALSE)</f>
        <v>0</v>
      </c>
      <c r="BM794">
        <f>VLOOKUP(A794,ReferenceTable[],7,FALSE)</f>
        <v>0</v>
      </c>
      <c r="BN794" s="4">
        <f>VLOOKUP(A794,ReferenceTable[],9,FALSE)</f>
        <v>45972</v>
      </c>
      <c r="BO794">
        <f>VLOOKUP(A794,ReferenceTable[],10,FALSE)</f>
        <v>17000</v>
      </c>
      <c r="BP794">
        <f>VLOOKUP(A794,ReferenceTable[],11,FALSE)</f>
        <v>17000</v>
      </c>
      <c r="BQ794">
        <f>VLOOKUP(A794,ReferenceTable[],12,FALSE)</f>
        <v>0</v>
      </c>
      <c r="BR794">
        <f>VLOOKUP(A794,ReferenceTable[],14,FALSE)</f>
        <v>0</v>
      </c>
      <c r="BS794" s="4">
        <f>VLOOKUP(A794,ReferenceTable[],15,FALSE)</f>
        <v>45974</v>
      </c>
      <c r="BT794">
        <f>VLOOKUP(A794,ReferenceTable[],16,FALSE)</f>
        <v>2</v>
      </c>
      <c r="BU794" t="str">
        <f>VLOOKUP(A794,ReferenceTable[],17,FALSE)</f>
        <v>JT</v>
      </c>
      <c r="BV794" s="4">
        <f>VLOOKUP(A794,ReferenceTable[],18,FALSE)</f>
        <v>45958</v>
      </c>
      <c r="BW794" s="4">
        <f>VLOOKUP(A794,ReferenceTable[],19,FALSE)</f>
        <v>45964</v>
      </c>
      <c r="BX794">
        <f>VLOOKUP(A794,ReferenceTable[],20,FALSE)</f>
        <v>17004</v>
      </c>
    </row>
    <row r="795" spans="1:76">
      <c r="A795" t="s">
        <v>2571</v>
      </c>
      <c r="B795">
        <v>10000</v>
      </c>
      <c r="C795">
        <v>10000</v>
      </c>
      <c r="D795" s="4">
        <v>45965</v>
      </c>
      <c r="E795" t="s">
        <v>77</v>
      </c>
      <c r="F795" t="s">
        <v>2037</v>
      </c>
      <c r="G795" t="s">
        <v>1835</v>
      </c>
      <c r="I795">
        <v>1</v>
      </c>
      <c r="J795" t="s">
        <v>984</v>
      </c>
      <c r="K795">
        <v>46</v>
      </c>
      <c r="L795" t="s">
        <v>407</v>
      </c>
      <c r="M795" t="s">
        <v>178</v>
      </c>
      <c r="N795" t="s">
        <v>335</v>
      </c>
      <c r="O795" t="s">
        <v>336</v>
      </c>
      <c r="P795">
        <v>4000</v>
      </c>
      <c r="S795" s="4">
        <v>45965</v>
      </c>
      <c r="U795">
        <v>1</v>
      </c>
      <c r="V795">
        <v>4000</v>
      </c>
      <c r="W795" t="s">
        <v>85</v>
      </c>
      <c r="X795" t="s">
        <v>2038</v>
      </c>
      <c r="Y795">
        <v>0</v>
      </c>
      <c r="Z795">
        <v>4000</v>
      </c>
      <c r="AA795">
        <v>0</v>
      </c>
      <c r="AB795">
        <v>0</v>
      </c>
      <c r="AC795">
        <v>0</v>
      </c>
      <c r="AD795">
        <v>0</v>
      </c>
      <c r="AG795">
        <v>0</v>
      </c>
      <c r="AP795" t="s">
        <v>2039</v>
      </c>
      <c r="AQ795" t="s">
        <v>154</v>
      </c>
      <c r="AR795" t="s">
        <v>155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80</v>
      </c>
      <c r="BC795" t="s">
        <v>2572</v>
      </c>
      <c r="BD795">
        <v>0</v>
      </c>
      <c r="BF795" t="s">
        <v>154</v>
      </c>
      <c r="BI795" t="s">
        <v>2551</v>
      </c>
      <c r="BJ795" s="5" t="str">
        <f>VLOOKUP(A795,ReferenceTable[],4,FALSE)</f>
        <v>LI4101</v>
      </c>
      <c r="BK795">
        <f>VLOOKUP(A795,ReferenceTable[],5,FALSE)</f>
        <v>0</v>
      </c>
      <c r="BL795">
        <f>VLOOKUP(A795,ReferenceTable[],6,FALSE)</f>
        <v>0</v>
      </c>
      <c r="BM795">
        <f>VLOOKUP(A795,ReferenceTable[],7,FALSE)</f>
        <v>0</v>
      </c>
      <c r="BN795" s="4">
        <f>VLOOKUP(A795,ReferenceTable[],9,FALSE)</f>
        <v>45972</v>
      </c>
      <c r="BO795">
        <f>VLOOKUP(A795,ReferenceTable[],10,FALSE)</f>
        <v>4000</v>
      </c>
      <c r="BP795">
        <f>VLOOKUP(A795,ReferenceTable[],11,FALSE)</f>
        <v>4000</v>
      </c>
      <c r="BQ795">
        <f>VLOOKUP(A795,ReferenceTable[],12,FALSE)</f>
        <v>0</v>
      </c>
      <c r="BR795">
        <f>VLOOKUP(A795,ReferenceTable[],14,FALSE)</f>
        <v>0</v>
      </c>
      <c r="BS795" s="4">
        <f>VLOOKUP(A795,ReferenceTable[],15,FALSE)</f>
        <v>45974</v>
      </c>
      <c r="BT795">
        <f>VLOOKUP(A795,ReferenceTable[],16,FALSE)</f>
        <v>2</v>
      </c>
      <c r="BU795" t="str">
        <f>VLOOKUP(A795,ReferenceTable[],17,FALSE)</f>
        <v>JT</v>
      </c>
      <c r="BV795" s="4">
        <f>VLOOKUP(A795,ReferenceTable[],18,FALSE)</f>
        <v>45958</v>
      </c>
      <c r="BW795" s="4">
        <f>VLOOKUP(A795,ReferenceTable[],19,FALSE)</f>
        <v>45965</v>
      </c>
      <c r="BX795">
        <f>VLOOKUP(A795,ReferenceTable[],20,FALSE)</f>
        <v>4000</v>
      </c>
    </row>
    <row r="796" spans="1:76">
      <c r="A796" t="s">
        <v>2573</v>
      </c>
      <c r="B796">
        <v>10000</v>
      </c>
      <c r="C796">
        <v>10000</v>
      </c>
      <c r="D796" s="4">
        <v>45966</v>
      </c>
      <c r="E796" t="s">
        <v>77</v>
      </c>
      <c r="F796" t="s">
        <v>2574</v>
      </c>
      <c r="G796" t="s">
        <v>2575</v>
      </c>
      <c r="I796">
        <v>1</v>
      </c>
      <c r="J796" t="s">
        <v>984</v>
      </c>
      <c r="K796">
        <v>95</v>
      </c>
      <c r="L796" t="s">
        <v>104</v>
      </c>
      <c r="M796" t="s">
        <v>82</v>
      </c>
      <c r="N796" t="s">
        <v>105</v>
      </c>
      <c r="O796" t="s">
        <v>106</v>
      </c>
      <c r="P796">
        <v>14358</v>
      </c>
      <c r="S796" s="4">
        <v>45966</v>
      </c>
      <c r="U796">
        <v>7</v>
      </c>
      <c r="V796">
        <v>100506</v>
      </c>
      <c r="W796" t="s">
        <v>85</v>
      </c>
      <c r="X796">
        <v>86.91590001</v>
      </c>
      <c r="Y796">
        <v>0</v>
      </c>
      <c r="Z796">
        <v>100500</v>
      </c>
      <c r="AA796">
        <v>6</v>
      </c>
      <c r="AB796">
        <v>0</v>
      </c>
      <c r="AC796">
        <v>0</v>
      </c>
      <c r="AD796">
        <v>0</v>
      </c>
      <c r="AG796">
        <v>0</v>
      </c>
      <c r="AP796">
        <v>86.9159</v>
      </c>
      <c r="AQ796" t="s">
        <v>2576</v>
      </c>
      <c r="AR796" t="s">
        <v>2577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80</v>
      </c>
      <c r="BC796" t="s">
        <v>2578</v>
      </c>
      <c r="BD796">
        <v>0</v>
      </c>
      <c r="BF796" t="s">
        <v>2576</v>
      </c>
      <c r="BI796" t="s">
        <v>2579</v>
      </c>
      <c r="BJ796" s="5" t="str">
        <f>VLOOKUP(A796,ReferenceTable[],4,FALSE)</f>
        <v>TT9009</v>
      </c>
      <c r="BK796" t="str">
        <f>VLOOKUP(A796,ReferenceTable[],5,FALSE)</f>
        <v>XHX9008</v>
      </c>
      <c r="BL796" t="str">
        <f>VLOOKUP(A796,ReferenceTable[],6,FALSE)</f>
        <v>YN1002</v>
      </c>
      <c r="BM796" t="str">
        <f>VLOOKUP(A796,ReferenceTable[],7,FALSE)</f>
        <v>XHX2807</v>
      </c>
      <c r="BN796" s="4">
        <f>VLOOKUP(A796,ReferenceTable[],9,FALSE)</f>
        <v>45968</v>
      </c>
      <c r="BO796">
        <f>VLOOKUP(A796,ReferenceTable[],10,FALSE)</f>
        <v>100500</v>
      </c>
      <c r="BP796">
        <f>VLOOKUP(A796,ReferenceTable[],11,FALSE)</f>
        <v>100500</v>
      </c>
      <c r="BQ796">
        <f>VLOOKUP(A796,ReferenceTable[],12,FALSE)</f>
        <v>0</v>
      </c>
      <c r="BR796">
        <f>VLOOKUP(A796,ReferenceTable[],14,FALSE)</f>
        <v>0</v>
      </c>
      <c r="BS796" s="4">
        <f>VLOOKUP(A796,ReferenceTable[],15,FALSE)</f>
        <v>45972</v>
      </c>
      <c r="BT796">
        <f>VLOOKUP(A796,ReferenceTable[],16,FALSE)</f>
        <v>1</v>
      </c>
      <c r="BU796" t="str">
        <f>VLOOKUP(A796,ReferenceTable[],17,FALSE)</f>
        <v>CL</v>
      </c>
      <c r="BV796" s="4">
        <f>VLOOKUP(A796,ReferenceTable[],18,FALSE)</f>
        <v>45958</v>
      </c>
      <c r="BW796" s="4">
        <f>VLOOKUP(A796,ReferenceTable[],19,FALSE)</f>
        <v>45966</v>
      </c>
      <c r="BX796">
        <f>VLOOKUP(A796,ReferenceTable[],20,FALSE)</f>
        <v>100506</v>
      </c>
    </row>
    <row r="797" spans="1:76">
      <c r="A797" t="s">
        <v>2580</v>
      </c>
      <c r="B797">
        <v>10000</v>
      </c>
      <c r="C797">
        <v>10000</v>
      </c>
      <c r="D797" s="4">
        <v>45978</v>
      </c>
      <c r="E797" t="s">
        <v>77</v>
      </c>
      <c r="F797" t="s">
        <v>2581</v>
      </c>
      <c r="G797">
        <v>61108</v>
      </c>
      <c r="I797">
        <v>1</v>
      </c>
      <c r="J797" t="s">
        <v>984</v>
      </c>
      <c r="K797">
        <v>73</v>
      </c>
      <c r="L797" t="s">
        <v>648</v>
      </c>
      <c r="M797" t="s">
        <v>163</v>
      </c>
      <c r="N797" t="s">
        <v>649</v>
      </c>
      <c r="O797" t="s">
        <v>650</v>
      </c>
      <c r="P797">
        <v>26700</v>
      </c>
      <c r="S797" s="4">
        <v>45974</v>
      </c>
      <c r="U797">
        <v>12</v>
      </c>
      <c r="V797">
        <v>320400</v>
      </c>
      <c r="W797" t="s">
        <v>85</v>
      </c>
      <c r="X797" t="s">
        <v>1979</v>
      </c>
      <c r="Y797">
        <v>0</v>
      </c>
      <c r="Z797">
        <v>317113</v>
      </c>
      <c r="AA797">
        <v>3287</v>
      </c>
      <c r="AB797">
        <v>0</v>
      </c>
      <c r="AC797">
        <v>0</v>
      </c>
      <c r="AD797">
        <v>0</v>
      </c>
      <c r="AG797">
        <v>0</v>
      </c>
      <c r="AP797" t="s">
        <v>1980</v>
      </c>
      <c r="AQ797" t="s">
        <v>653</v>
      </c>
      <c r="AR797" t="s">
        <v>654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80</v>
      </c>
      <c r="BC797" t="s">
        <v>2582</v>
      </c>
      <c r="BD797">
        <v>0</v>
      </c>
      <c r="BF797" t="s">
        <v>653</v>
      </c>
      <c r="BI797" t="s">
        <v>2583</v>
      </c>
      <c r="BJ797" s="5" t="str">
        <f>VLOOKUP(A797,ReferenceTable[],4,FALSE)</f>
        <v>CCLM1001</v>
      </c>
      <c r="BK797">
        <f>VLOOKUP(A797,ReferenceTable[],5,FALSE)</f>
        <v>0</v>
      </c>
      <c r="BL797">
        <f>VLOOKUP(A797,ReferenceTable[],6,FALSE)</f>
        <v>0</v>
      </c>
      <c r="BM797">
        <f>VLOOKUP(A797,ReferenceTable[],7,FALSE)</f>
        <v>0</v>
      </c>
      <c r="BN797" s="4">
        <f>VLOOKUP(A797,ReferenceTable[],9,FALSE)</f>
        <v>45979</v>
      </c>
      <c r="BO797">
        <f>VLOOKUP(A797,ReferenceTable[],10,FALSE)</f>
        <v>603750</v>
      </c>
      <c r="BP797">
        <f>VLOOKUP(A797,ReferenceTable[],11,FALSE)</f>
        <v>603750</v>
      </c>
      <c r="BQ797">
        <f>VLOOKUP(A797,ReferenceTable[],12,FALSE)</f>
        <v>0</v>
      </c>
      <c r="BR797">
        <f>VLOOKUP(A797,ReferenceTable[],14,FALSE)</f>
        <v>0</v>
      </c>
      <c r="BS797" s="4">
        <f>VLOOKUP(A797,ReferenceTable[],15,FALSE)</f>
        <v>45982</v>
      </c>
      <c r="BT797">
        <f>VLOOKUP(A797,ReferenceTable[],16,FALSE)</f>
        <v>2</v>
      </c>
      <c r="BU797" t="str">
        <f>VLOOKUP(A797,ReferenceTable[],17,FALSE)</f>
        <v>JC</v>
      </c>
      <c r="BV797" s="4">
        <f>VLOOKUP(A797,ReferenceTable[],18,FALSE)</f>
        <v>45958</v>
      </c>
      <c r="BW797" s="4">
        <f>VLOOKUP(A797,ReferenceTable[],19,FALSE)</f>
        <v>45974</v>
      </c>
      <c r="BX797">
        <f>VLOOKUP(A797,ReferenceTable[],20,FALSE)</f>
        <v>1213758</v>
      </c>
    </row>
    <row r="798" spans="1:76">
      <c r="A798" t="s">
        <v>2580</v>
      </c>
      <c r="B798">
        <v>10000</v>
      </c>
      <c r="C798">
        <v>20000</v>
      </c>
      <c r="D798" s="4">
        <v>45978</v>
      </c>
      <c r="E798" t="s">
        <v>77</v>
      </c>
      <c r="F798" t="s">
        <v>2581</v>
      </c>
      <c r="G798">
        <v>61108</v>
      </c>
      <c r="I798">
        <v>1</v>
      </c>
      <c r="J798" t="s">
        <v>984</v>
      </c>
      <c r="K798">
        <v>73</v>
      </c>
      <c r="L798" t="s">
        <v>648</v>
      </c>
      <c r="M798" t="s">
        <v>163</v>
      </c>
      <c r="N798" t="s">
        <v>1000</v>
      </c>
      <c r="O798" t="s">
        <v>1001</v>
      </c>
      <c r="P798">
        <v>24134</v>
      </c>
      <c r="S798" s="4">
        <v>45975</v>
      </c>
      <c r="U798">
        <v>12</v>
      </c>
      <c r="V798">
        <v>289608</v>
      </c>
      <c r="W798" t="s">
        <v>85</v>
      </c>
      <c r="X798" t="s">
        <v>1979</v>
      </c>
      <c r="Y798">
        <v>0</v>
      </c>
      <c r="Z798">
        <v>286637</v>
      </c>
      <c r="AA798">
        <v>2971</v>
      </c>
      <c r="AB798">
        <v>0</v>
      </c>
      <c r="AC798">
        <v>0</v>
      </c>
      <c r="AD798">
        <v>0</v>
      </c>
      <c r="AG798">
        <v>0</v>
      </c>
      <c r="AP798" t="s">
        <v>1980</v>
      </c>
      <c r="AQ798" t="s">
        <v>653</v>
      </c>
      <c r="AR798" t="s">
        <v>654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80</v>
      </c>
      <c r="BC798" t="s">
        <v>2582</v>
      </c>
      <c r="BD798">
        <v>0</v>
      </c>
      <c r="BF798" t="s">
        <v>653</v>
      </c>
      <c r="BI798" t="s">
        <v>2583</v>
      </c>
      <c r="BJ798" s="5" t="str">
        <f>VLOOKUP(A798,ReferenceTable[],4,FALSE)</f>
        <v>CCLM1001</v>
      </c>
      <c r="BK798">
        <f>VLOOKUP(A798,ReferenceTable[],5,FALSE)</f>
        <v>0</v>
      </c>
      <c r="BL798">
        <f>VLOOKUP(A798,ReferenceTable[],6,FALSE)</f>
        <v>0</v>
      </c>
      <c r="BM798">
        <f>VLOOKUP(A798,ReferenceTable[],7,FALSE)</f>
        <v>0</v>
      </c>
      <c r="BN798" s="4">
        <f>VLOOKUP(A798,ReferenceTable[],9,FALSE)</f>
        <v>45979</v>
      </c>
      <c r="BO798">
        <f>VLOOKUP(A798,ReferenceTable[],10,FALSE)</f>
        <v>603750</v>
      </c>
      <c r="BP798">
        <f>VLOOKUP(A798,ReferenceTable[],11,FALSE)</f>
        <v>603750</v>
      </c>
      <c r="BQ798">
        <f>VLOOKUP(A798,ReferenceTable[],12,FALSE)</f>
        <v>0</v>
      </c>
      <c r="BR798">
        <f>VLOOKUP(A798,ReferenceTable[],14,FALSE)</f>
        <v>0</v>
      </c>
      <c r="BS798" s="4">
        <f>VLOOKUP(A798,ReferenceTable[],15,FALSE)</f>
        <v>45982</v>
      </c>
      <c r="BT798">
        <f>VLOOKUP(A798,ReferenceTable[],16,FALSE)</f>
        <v>2</v>
      </c>
      <c r="BU798" t="str">
        <f>VLOOKUP(A798,ReferenceTable[],17,FALSE)</f>
        <v>JC</v>
      </c>
      <c r="BV798" s="4">
        <f>VLOOKUP(A798,ReferenceTable[],18,FALSE)</f>
        <v>45958</v>
      </c>
      <c r="BW798" s="4">
        <f>VLOOKUP(A798,ReferenceTable[],19,FALSE)</f>
        <v>45974</v>
      </c>
      <c r="BX798">
        <f>VLOOKUP(A798,ReferenceTable[],20,FALSE)</f>
        <v>1213758</v>
      </c>
    </row>
    <row r="799" spans="1:76">
      <c r="A799" t="s">
        <v>2580</v>
      </c>
      <c r="B799">
        <v>10000</v>
      </c>
      <c r="C799">
        <v>30000</v>
      </c>
      <c r="D799" s="4">
        <v>45978</v>
      </c>
      <c r="E799" t="s">
        <v>77</v>
      </c>
      <c r="F799" t="s">
        <v>2581</v>
      </c>
      <c r="G799">
        <v>61108</v>
      </c>
      <c r="I799">
        <v>2</v>
      </c>
      <c r="J799" t="s">
        <v>984</v>
      </c>
      <c r="K799">
        <v>96</v>
      </c>
      <c r="L799" t="s">
        <v>392</v>
      </c>
      <c r="M799" t="s">
        <v>393</v>
      </c>
      <c r="N799" t="s">
        <v>214</v>
      </c>
      <c r="O799" t="s">
        <v>215</v>
      </c>
      <c r="P799">
        <v>78750</v>
      </c>
      <c r="S799" s="4">
        <v>45975</v>
      </c>
      <c r="U799">
        <v>6</v>
      </c>
      <c r="V799">
        <v>472500</v>
      </c>
      <c r="W799" t="s">
        <v>85</v>
      </c>
      <c r="X799" t="s">
        <v>1979</v>
      </c>
      <c r="Y799">
        <v>0</v>
      </c>
      <c r="Z799">
        <v>472500</v>
      </c>
      <c r="AA799">
        <v>0</v>
      </c>
      <c r="AB799">
        <v>0</v>
      </c>
      <c r="AC799">
        <v>0</v>
      </c>
      <c r="AD799">
        <v>0</v>
      </c>
      <c r="AG799">
        <v>0</v>
      </c>
      <c r="AP799" t="s">
        <v>1980</v>
      </c>
      <c r="AQ799" t="s">
        <v>653</v>
      </c>
      <c r="AR799" t="s">
        <v>654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80</v>
      </c>
      <c r="BC799" t="s">
        <v>2582</v>
      </c>
      <c r="BD799">
        <v>0</v>
      </c>
      <c r="BF799" t="s">
        <v>653</v>
      </c>
      <c r="BI799" t="s">
        <v>2583</v>
      </c>
      <c r="BJ799" s="5" t="str">
        <f>VLOOKUP(A799,ReferenceTable[],4,FALSE)</f>
        <v>CCLM1001</v>
      </c>
      <c r="BK799">
        <f>VLOOKUP(A799,ReferenceTable[],5,FALSE)</f>
        <v>0</v>
      </c>
      <c r="BL799">
        <f>VLOOKUP(A799,ReferenceTable[],6,FALSE)</f>
        <v>0</v>
      </c>
      <c r="BM799">
        <f>VLOOKUP(A799,ReferenceTable[],7,FALSE)</f>
        <v>0</v>
      </c>
      <c r="BN799" s="4">
        <f>VLOOKUP(A799,ReferenceTable[],9,FALSE)</f>
        <v>45979</v>
      </c>
      <c r="BO799">
        <f>VLOOKUP(A799,ReferenceTable[],10,FALSE)</f>
        <v>603750</v>
      </c>
      <c r="BP799">
        <f>VLOOKUP(A799,ReferenceTable[],11,FALSE)</f>
        <v>603750</v>
      </c>
      <c r="BQ799">
        <f>VLOOKUP(A799,ReferenceTable[],12,FALSE)</f>
        <v>0</v>
      </c>
      <c r="BR799">
        <f>VLOOKUP(A799,ReferenceTable[],14,FALSE)</f>
        <v>0</v>
      </c>
      <c r="BS799" s="4">
        <f>VLOOKUP(A799,ReferenceTable[],15,FALSE)</f>
        <v>45982</v>
      </c>
      <c r="BT799">
        <f>VLOOKUP(A799,ReferenceTable[],16,FALSE)</f>
        <v>2</v>
      </c>
      <c r="BU799" t="str">
        <f>VLOOKUP(A799,ReferenceTable[],17,FALSE)</f>
        <v>JC</v>
      </c>
      <c r="BV799" s="4">
        <f>VLOOKUP(A799,ReferenceTable[],18,FALSE)</f>
        <v>45958</v>
      </c>
      <c r="BW799" s="4">
        <f>VLOOKUP(A799,ReferenceTable[],19,FALSE)</f>
        <v>45974</v>
      </c>
      <c r="BX799">
        <f>VLOOKUP(A799,ReferenceTable[],20,FALSE)</f>
        <v>1213758</v>
      </c>
    </row>
    <row r="800" spans="1:76">
      <c r="A800" t="s">
        <v>2580</v>
      </c>
      <c r="B800">
        <v>10000</v>
      </c>
      <c r="C800">
        <v>40000</v>
      </c>
      <c r="D800" s="4">
        <v>45978</v>
      </c>
      <c r="E800" t="s">
        <v>77</v>
      </c>
      <c r="F800" t="s">
        <v>2581</v>
      </c>
      <c r="G800">
        <v>61108</v>
      </c>
      <c r="I800">
        <v>2</v>
      </c>
      <c r="J800" t="s">
        <v>984</v>
      </c>
      <c r="K800">
        <v>96</v>
      </c>
      <c r="L800" t="s">
        <v>392</v>
      </c>
      <c r="M800" t="s">
        <v>393</v>
      </c>
      <c r="N800" t="s">
        <v>785</v>
      </c>
      <c r="O800" t="s">
        <v>786</v>
      </c>
      <c r="P800">
        <v>21875</v>
      </c>
      <c r="S800" s="4">
        <v>45976</v>
      </c>
      <c r="U800">
        <v>6</v>
      </c>
      <c r="V800">
        <v>131250</v>
      </c>
      <c r="W800" t="s">
        <v>85</v>
      </c>
      <c r="X800" t="s">
        <v>1979</v>
      </c>
      <c r="Y800">
        <v>0</v>
      </c>
      <c r="Z800">
        <v>131250</v>
      </c>
      <c r="AA800">
        <v>0</v>
      </c>
      <c r="AB800">
        <v>0</v>
      </c>
      <c r="AC800">
        <v>0</v>
      </c>
      <c r="AD800">
        <v>0</v>
      </c>
      <c r="AG800">
        <v>0</v>
      </c>
      <c r="AP800" t="s">
        <v>1980</v>
      </c>
      <c r="AQ800" t="s">
        <v>653</v>
      </c>
      <c r="AR800" t="s">
        <v>654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80</v>
      </c>
      <c r="BC800" t="s">
        <v>2582</v>
      </c>
      <c r="BD800">
        <v>0</v>
      </c>
      <c r="BF800" t="s">
        <v>653</v>
      </c>
      <c r="BI800" t="s">
        <v>2583</v>
      </c>
      <c r="BJ800" s="5" t="str">
        <f>VLOOKUP(A800,ReferenceTable[],4,FALSE)</f>
        <v>CCLM1001</v>
      </c>
      <c r="BK800">
        <f>VLOOKUP(A800,ReferenceTable[],5,FALSE)</f>
        <v>0</v>
      </c>
      <c r="BL800">
        <f>VLOOKUP(A800,ReferenceTable[],6,FALSE)</f>
        <v>0</v>
      </c>
      <c r="BM800">
        <f>VLOOKUP(A800,ReferenceTable[],7,FALSE)</f>
        <v>0</v>
      </c>
      <c r="BN800" s="4">
        <f>VLOOKUP(A800,ReferenceTable[],9,FALSE)</f>
        <v>45979</v>
      </c>
      <c r="BO800">
        <f>VLOOKUP(A800,ReferenceTable[],10,FALSE)</f>
        <v>603750</v>
      </c>
      <c r="BP800">
        <f>VLOOKUP(A800,ReferenceTable[],11,FALSE)</f>
        <v>603750</v>
      </c>
      <c r="BQ800">
        <f>VLOOKUP(A800,ReferenceTable[],12,FALSE)</f>
        <v>0</v>
      </c>
      <c r="BR800">
        <f>VLOOKUP(A800,ReferenceTable[],14,FALSE)</f>
        <v>0</v>
      </c>
      <c r="BS800" s="4">
        <f>VLOOKUP(A800,ReferenceTable[],15,FALSE)</f>
        <v>45982</v>
      </c>
      <c r="BT800">
        <f>VLOOKUP(A800,ReferenceTable[],16,FALSE)</f>
        <v>2</v>
      </c>
      <c r="BU800" t="str">
        <f>VLOOKUP(A800,ReferenceTable[],17,FALSE)</f>
        <v>JC</v>
      </c>
      <c r="BV800" s="4">
        <f>VLOOKUP(A800,ReferenceTable[],18,FALSE)</f>
        <v>45958</v>
      </c>
      <c r="BW800" s="4">
        <f>VLOOKUP(A800,ReferenceTable[],19,FALSE)</f>
        <v>45974</v>
      </c>
      <c r="BX800">
        <f>VLOOKUP(A800,ReferenceTable[],20,FALSE)</f>
        <v>1213758</v>
      </c>
    </row>
    <row r="801" spans="1:76">
      <c r="A801" t="s">
        <v>2584</v>
      </c>
      <c r="B801">
        <v>10000</v>
      </c>
      <c r="C801">
        <v>10000</v>
      </c>
      <c r="D801" s="4">
        <v>45975</v>
      </c>
      <c r="E801" t="s">
        <v>77</v>
      </c>
      <c r="F801" t="s">
        <v>2585</v>
      </c>
      <c r="G801">
        <v>61108</v>
      </c>
      <c r="I801">
        <v>1</v>
      </c>
      <c r="J801" t="s">
        <v>984</v>
      </c>
      <c r="K801">
        <v>73</v>
      </c>
      <c r="L801" t="s">
        <v>648</v>
      </c>
      <c r="M801" t="s">
        <v>163</v>
      </c>
      <c r="N801" t="s">
        <v>1000</v>
      </c>
      <c r="O801" t="s">
        <v>1001</v>
      </c>
      <c r="P801">
        <v>21500</v>
      </c>
      <c r="S801" s="4">
        <v>45973</v>
      </c>
      <c r="U801">
        <v>12</v>
      </c>
      <c r="V801">
        <v>258000</v>
      </c>
      <c r="W801" t="s">
        <v>85</v>
      </c>
      <c r="X801" t="s">
        <v>1985</v>
      </c>
      <c r="Y801">
        <v>0</v>
      </c>
      <c r="Z801">
        <v>256304</v>
      </c>
      <c r="AA801">
        <v>1696</v>
      </c>
      <c r="AB801">
        <v>0</v>
      </c>
      <c r="AC801">
        <v>0</v>
      </c>
      <c r="AD801">
        <v>0</v>
      </c>
      <c r="AG801">
        <v>0</v>
      </c>
      <c r="AP801" t="s">
        <v>1986</v>
      </c>
      <c r="AQ801" t="s">
        <v>653</v>
      </c>
      <c r="AR801" t="s">
        <v>654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80</v>
      </c>
      <c r="BC801" t="s">
        <v>2586</v>
      </c>
      <c r="BD801">
        <v>0</v>
      </c>
      <c r="BF801" t="s">
        <v>653</v>
      </c>
      <c r="BI801" t="s">
        <v>2583</v>
      </c>
      <c r="BJ801" s="5" t="str">
        <f>VLOOKUP(A801,ReferenceTable[],4,FALSE)</f>
        <v>CCLM1001</v>
      </c>
      <c r="BK801">
        <f>VLOOKUP(A801,ReferenceTable[],5,FALSE)</f>
        <v>0</v>
      </c>
      <c r="BL801">
        <f>VLOOKUP(A801,ReferenceTable[],6,FALSE)</f>
        <v>0</v>
      </c>
      <c r="BM801">
        <f>VLOOKUP(A801,ReferenceTable[],7,FALSE)</f>
        <v>0</v>
      </c>
      <c r="BN801" s="4">
        <f>VLOOKUP(A801,ReferenceTable[],9,FALSE)</f>
        <v>45979</v>
      </c>
      <c r="BO801">
        <f>VLOOKUP(A801,ReferenceTable[],10,FALSE)</f>
        <v>756000</v>
      </c>
      <c r="BP801">
        <f>VLOOKUP(A801,ReferenceTable[],11,FALSE)</f>
        <v>756000</v>
      </c>
      <c r="BQ801">
        <f>VLOOKUP(A801,ReferenceTable[],12,FALSE)</f>
        <v>0</v>
      </c>
      <c r="BR801">
        <f>VLOOKUP(A801,ReferenceTable[],14,FALSE)</f>
        <v>0</v>
      </c>
      <c r="BS801" s="4">
        <f>VLOOKUP(A801,ReferenceTable[],15,FALSE)</f>
        <v>45982</v>
      </c>
      <c r="BT801">
        <f>VLOOKUP(A801,ReferenceTable[],16,FALSE)</f>
        <v>2</v>
      </c>
      <c r="BU801" t="str">
        <f>VLOOKUP(A801,ReferenceTable[],17,FALSE)</f>
        <v>JC</v>
      </c>
      <c r="BV801" s="4">
        <f>VLOOKUP(A801,ReferenceTable[],18,FALSE)</f>
        <v>45958</v>
      </c>
      <c r="BW801" s="4">
        <f>VLOOKUP(A801,ReferenceTable[],19,FALSE)</f>
        <v>45973</v>
      </c>
      <c r="BX801">
        <f>VLOOKUP(A801,ReferenceTable[],20,FALSE)</f>
        <v>1811004</v>
      </c>
    </row>
    <row r="802" spans="1:76">
      <c r="A802" t="s">
        <v>2584</v>
      </c>
      <c r="B802">
        <v>10000</v>
      </c>
      <c r="C802">
        <v>20000</v>
      </c>
      <c r="D802" s="4">
        <v>45975</v>
      </c>
      <c r="E802" t="s">
        <v>77</v>
      </c>
      <c r="F802" t="s">
        <v>2585</v>
      </c>
      <c r="G802">
        <v>61108</v>
      </c>
      <c r="I802">
        <v>1</v>
      </c>
      <c r="J802" t="s">
        <v>984</v>
      </c>
      <c r="K802">
        <v>73</v>
      </c>
      <c r="L802" t="s">
        <v>648</v>
      </c>
      <c r="M802" t="s">
        <v>163</v>
      </c>
      <c r="N802" t="s">
        <v>649</v>
      </c>
      <c r="O802" t="s">
        <v>650</v>
      </c>
      <c r="P802">
        <v>41917</v>
      </c>
      <c r="S802" s="4">
        <v>45973</v>
      </c>
      <c r="U802">
        <v>12</v>
      </c>
      <c r="V802">
        <v>503004</v>
      </c>
      <c r="W802" t="s">
        <v>85</v>
      </c>
      <c r="X802" t="s">
        <v>1985</v>
      </c>
      <c r="Y802">
        <v>0</v>
      </c>
      <c r="Z802">
        <v>499696</v>
      </c>
      <c r="AA802">
        <v>3308</v>
      </c>
      <c r="AB802">
        <v>0</v>
      </c>
      <c r="AC802">
        <v>0</v>
      </c>
      <c r="AD802">
        <v>0</v>
      </c>
      <c r="AG802">
        <v>0</v>
      </c>
      <c r="AP802" t="s">
        <v>1986</v>
      </c>
      <c r="AQ802" t="s">
        <v>653</v>
      </c>
      <c r="AR802" t="s">
        <v>654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80</v>
      </c>
      <c r="BC802" t="s">
        <v>2586</v>
      </c>
      <c r="BD802">
        <v>0</v>
      </c>
      <c r="BF802" t="s">
        <v>653</v>
      </c>
      <c r="BI802" t="s">
        <v>2583</v>
      </c>
      <c r="BJ802" s="5" t="str">
        <f>VLOOKUP(A802,ReferenceTable[],4,FALSE)</f>
        <v>CCLM1001</v>
      </c>
      <c r="BK802">
        <f>VLOOKUP(A802,ReferenceTable[],5,FALSE)</f>
        <v>0</v>
      </c>
      <c r="BL802">
        <f>VLOOKUP(A802,ReferenceTable[],6,FALSE)</f>
        <v>0</v>
      </c>
      <c r="BM802">
        <f>VLOOKUP(A802,ReferenceTable[],7,FALSE)</f>
        <v>0</v>
      </c>
      <c r="BN802" s="4">
        <f>VLOOKUP(A802,ReferenceTable[],9,FALSE)</f>
        <v>45979</v>
      </c>
      <c r="BO802">
        <f>VLOOKUP(A802,ReferenceTable[],10,FALSE)</f>
        <v>756000</v>
      </c>
      <c r="BP802">
        <f>VLOOKUP(A802,ReferenceTable[],11,FALSE)</f>
        <v>756000</v>
      </c>
      <c r="BQ802">
        <f>VLOOKUP(A802,ReferenceTable[],12,FALSE)</f>
        <v>0</v>
      </c>
      <c r="BR802">
        <f>VLOOKUP(A802,ReferenceTable[],14,FALSE)</f>
        <v>0</v>
      </c>
      <c r="BS802" s="4">
        <f>VLOOKUP(A802,ReferenceTable[],15,FALSE)</f>
        <v>45982</v>
      </c>
      <c r="BT802">
        <f>VLOOKUP(A802,ReferenceTable[],16,FALSE)</f>
        <v>2</v>
      </c>
      <c r="BU802" t="str">
        <f>VLOOKUP(A802,ReferenceTable[],17,FALSE)</f>
        <v>JC</v>
      </c>
      <c r="BV802" s="4">
        <f>VLOOKUP(A802,ReferenceTable[],18,FALSE)</f>
        <v>45958</v>
      </c>
      <c r="BW802" s="4">
        <f>VLOOKUP(A802,ReferenceTable[],19,FALSE)</f>
        <v>45973</v>
      </c>
      <c r="BX802">
        <f>VLOOKUP(A802,ReferenceTable[],20,FALSE)</f>
        <v>1811004</v>
      </c>
    </row>
    <row r="803" spans="1:76">
      <c r="A803" t="s">
        <v>2584</v>
      </c>
      <c r="B803">
        <v>10000</v>
      </c>
      <c r="C803">
        <v>30000</v>
      </c>
      <c r="D803" s="4">
        <v>45975</v>
      </c>
      <c r="E803" t="s">
        <v>77</v>
      </c>
      <c r="F803" t="s">
        <v>2585</v>
      </c>
      <c r="G803">
        <v>61108</v>
      </c>
      <c r="I803">
        <v>2</v>
      </c>
      <c r="J803" t="s">
        <v>984</v>
      </c>
      <c r="K803">
        <v>96</v>
      </c>
      <c r="L803" t="s">
        <v>392</v>
      </c>
      <c r="M803" t="s">
        <v>393</v>
      </c>
      <c r="N803" t="s">
        <v>394</v>
      </c>
      <c r="O803" t="s">
        <v>395</v>
      </c>
      <c r="P803">
        <v>21000</v>
      </c>
      <c r="S803" s="4">
        <v>45974</v>
      </c>
      <c r="U803">
        <v>6</v>
      </c>
      <c r="V803">
        <v>126000</v>
      </c>
      <c r="W803" t="s">
        <v>85</v>
      </c>
      <c r="X803" t="s">
        <v>1985</v>
      </c>
      <c r="Y803">
        <v>0</v>
      </c>
      <c r="Z803">
        <v>90720</v>
      </c>
      <c r="AA803">
        <v>35280</v>
      </c>
      <c r="AB803">
        <v>0</v>
      </c>
      <c r="AC803">
        <v>0</v>
      </c>
      <c r="AD803">
        <v>0</v>
      </c>
      <c r="AG803">
        <v>0</v>
      </c>
      <c r="AP803" t="s">
        <v>1986</v>
      </c>
      <c r="AQ803" t="s">
        <v>653</v>
      </c>
      <c r="AR803" t="s">
        <v>654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80</v>
      </c>
      <c r="BC803" t="s">
        <v>2586</v>
      </c>
      <c r="BD803">
        <v>0</v>
      </c>
      <c r="BF803" t="s">
        <v>653</v>
      </c>
      <c r="BI803" t="s">
        <v>2583</v>
      </c>
      <c r="BJ803" s="5" t="str">
        <f>VLOOKUP(A803,ReferenceTable[],4,FALSE)</f>
        <v>CCLM1001</v>
      </c>
      <c r="BK803">
        <f>VLOOKUP(A803,ReferenceTable[],5,FALSE)</f>
        <v>0</v>
      </c>
      <c r="BL803">
        <f>VLOOKUP(A803,ReferenceTable[],6,FALSE)</f>
        <v>0</v>
      </c>
      <c r="BM803">
        <f>VLOOKUP(A803,ReferenceTable[],7,FALSE)</f>
        <v>0</v>
      </c>
      <c r="BN803" s="4">
        <f>VLOOKUP(A803,ReferenceTable[],9,FALSE)</f>
        <v>45979</v>
      </c>
      <c r="BO803">
        <f>VLOOKUP(A803,ReferenceTable[],10,FALSE)</f>
        <v>756000</v>
      </c>
      <c r="BP803">
        <f>VLOOKUP(A803,ReferenceTable[],11,FALSE)</f>
        <v>756000</v>
      </c>
      <c r="BQ803">
        <f>VLOOKUP(A803,ReferenceTable[],12,FALSE)</f>
        <v>0</v>
      </c>
      <c r="BR803">
        <f>VLOOKUP(A803,ReferenceTable[],14,FALSE)</f>
        <v>0</v>
      </c>
      <c r="BS803" s="4">
        <f>VLOOKUP(A803,ReferenceTable[],15,FALSE)</f>
        <v>45982</v>
      </c>
      <c r="BT803">
        <f>VLOOKUP(A803,ReferenceTable[],16,FALSE)</f>
        <v>2</v>
      </c>
      <c r="BU803" t="str">
        <f>VLOOKUP(A803,ReferenceTable[],17,FALSE)</f>
        <v>JC</v>
      </c>
      <c r="BV803" s="4">
        <f>VLOOKUP(A803,ReferenceTable[],18,FALSE)</f>
        <v>45958</v>
      </c>
      <c r="BW803" s="4">
        <f>VLOOKUP(A803,ReferenceTable[],19,FALSE)</f>
        <v>45973</v>
      </c>
      <c r="BX803">
        <f>VLOOKUP(A803,ReferenceTable[],20,FALSE)</f>
        <v>1811004</v>
      </c>
    </row>
    <row r="804" spans="1:76">
      <c r="A804" t="s">
        <v>2584</v>
      </c>
      <c r="B804">
        <v>10000</v>
      </c>
      <c r="C804">
        <v>40000</v>
      </c>
      <c r="D804" s="4">
        <v>45975</v>
      </c>
      <c r="E804" t="s">
        <v>77</v>
      </c>
      <c r="F804" t="s">
        <v>2585</v>
      </c>
      <c r="G804">
        <v>61108</v>
      </c>
      <c r="I804">
        <v>2</v>
      </c>
      <c r="J804" t="s">
        <v>984</v>
      </c>
      <c r="K804">
        <v>96</v>
      </c>
      <c r="L804" t="s">
        <v>392</v>
      </c>
      <c r="M804" t="s">
        <v>393</v>
      </c>
      <c r="N804" t="s">
        <v>214</v>
      </c>
      <c r="O804" t="s">
        <v>215</v>
      </c>
      <c r="P804">
        <v>105000</v>
      </c>
      <c r="S804" s="4">
        <v>45974</v>
      </c>
      <c r="U804">
        <v>6</v>
      </c>
      <c r="V804">
        <v>630000</v>
      </c>
      <c r="W804" t="s">
        <v>85</v>
      </c>
      <c r="X804" t="s">
        <v>1985</v>
      </c>
      <c r="Y804">
        <v>0</v>
      </c>
      <c r="Z804">
        <v>453600</v>
      </c>
      <c r="AA804">
        <v>176400</v>
      </c>
      <c r="AB804">
        <v>0</v>
      </c>
      <c r="AC804">
        <v>0</v>
      </c>
      <c r="AD804">
        <v>0</v>
      </c>
      <c r="AG804">
        <v>0</v>
      </c>
      <c r="AP804" t="s">
        <v>1986</v>
      </c>
      <c r="AQ804" t="s">
        <v>653</v>
      </c>
      <c r="AR804" t="s">
        <v>654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80</v>
      </c>
      <c r="BC804" t="s">
        <v>2586</v>
      </c>
      <c r="BD804">
        <v>0</v>
      </c>
      <c r="BF804" t="s">
        <v>653</v>
      </c>
      <c r="BI804" t="s">
        <v>2583</v>
      </c>
      <c r="BJ804" s="5" t="str">
        <f>VLOOKUP(A804,ReferenceTable[],4,FALSE)</f>
        <v>CCLM1001</v>
      </c>
      <c r="BK804">
        <f>VLOOKUP(A804,ReferenceTable[],5,FALSE)</f>
        <v>0</v>
      </c>
      <c r="BL804">
        <f>VLOOKUP(A804,ReferenceTable[],6,FALSE)</f>
        <v>0</v>
      </c>
      <c r="BM804">
        <f>VLOOKUP(A804,ReferenceTable[],7,FALSE)</f>
        <v>0</v>
      </c>
      <c r="BN804" s="4">
        <f>VLOOKUP(A804,ReferenceTable[],9,FALSE)</f>
        <v>45979</v>
      </c>
      <c r="BO804">
        <f>VLOOKUP(A804,ReferenceTable[],10,FALSE)</f>
        <v>756000</v>
      </c>
      <c r="BP804">
        <f>VLOOKUP(A804,ReferenceTable[],11,FALSE)</f>
        <v>756000</v>
      </c>
      <c r="BQ804">
        <f>VLOOKUP(A804,ReferenceTable[],12,FALSE)</f>
        <v>0</v>
      </c>
      <c r="BR804">
        <f>VLOOKUP(A804,ReferenceTable[],14,FALSE)</f>
        <v>0</v>
      </c>
      <c r="BS804" s="4">
        <f>VLOOKUP(A804,ReferenceTable[],15,FALSE)</f>
        <v>45982</v>
      </c>
      <c r="BT804">
        <f>VLOOKUP(A804,ReferenceTable[],16,FALSE)</f>
        <v>2</v>
      </c>
      <c r="BU804" t="str">
        <f>VLOOKUP(A804,ReferenceTable[],17,FALSE)</f>
        <v>JC</v>
      </c>
      <c r="BV804" s="4">
        <f>VLOOKUP(A804,ReferenceTable[],18,FALSE)</f>
        <v>45958</v>
      </c>
      <c r="BW804" s="4">
        <f>VLOOKUP(A804,ReferenceTable[],19,FALSE)</f>
        <v>45973</v>
      </c>
      <c r="BX804">
        <f>VLOOKUP(A804,ReferenceTable[],20,FALSE)</f>
        <v>1811004</v>
      </c>
    </row>
    <row r="805" spans="1:76">
      <c r="A805" t="s">
        <v>2584</v>
      </c>
      <c r="B805">
        <v>10000</v>
      </c>
      <c r="C805">
        <v>50000</v>
      </c>
      <c r="D805" s="4">
        <v>45975</v>
      </c>
      <c r="E805" t="s">
        <v>77</v>
      </c>
      <c r="F805" t="s">
        <v>2585</v>
      </c>
      <c r="G805">
        <v>61108</v>
      </c>
      <c r="I805">
        <v>2</v>
      </c>
      <c r="J805" t="s">
        <v>984</v>
      </c>
      <c r="K805">
        <v>96</v>
      </c>
      <c r="L805" t="s">
        <v>392</v>
      </c>
      <c r="M805" t="s">
        <v>393</v>
      </c>
      <c r="N805" t="s">
        <v>785</v>
      </c>
      <c r="O805" t="s">
        <v>786</v>
      </c>
      <c r="P805">
        <v>49000</v>
      </c>
      <c r="S805" s="4">
        <v>45975</v>
      </c>
      <c r="U805">
        <v>6</v>
      </c>
      <c r="V805">
        <v>294000</v>
      </c>
      <c r="W805" t="s">
        <v>85</v>
      </c>
      <c r="X805" t="s">
        <v>1985</v>
      </c>
      <c r="Y805">
        <v>0</v>
      </c>
      <c r="Z805">
        <v>211680</v>
      </c>
      <c r="AA805">
        <v>82320</v>
      </c>
      <c r="AB805">
        <v>0</v>
      </c>
      <c r="AC805">
        <v>0</v>
      </c>
      <c r="AD805">
        <v>0</v>
      </c>
      <c r="AG805">
        <v>0</v>
      </c>
      <c r="AP805" t="s">
        <v>1986</v>
      </c>
      <c r="AQ805" t="s">
        <v>653</v>
      </c>
      <c r="AR805" t="s">
        <v>654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80</v>
      </c>
      <c r="BC805" t="s">
        <v>2586</v>
      </c>
      <c r="BD805">
        <v>0</v>
      </c>
      <c r="BF805" t="s">
        <v>653</v>
      </c>
      <c r="BI805" t="s">
        <v>2583</v>
      </c>
      <c r="BJ805" s="5" t="str">
        <f>VLOOKUP(A805,ReferenceTable[],4,FALSE)</f>
        <v>CCLM1001</v>
      </c>
      <c r="BK805">
        <f>VLOOKUP(A805,ReferenceTable[],5,FALSE)</f>
        <v>0</v>
      </c>
      <c r="BL805">
        <f>VLOOKUP(A805,ReferenceTable[],6,FALSE)</f>
        <v>0</v>
      </c>
      <c r="BM805">
        <f>VLOOKUP(A805,ReferenceTable[],7,FALSE)</f>
        <v>0</v>
      </c>
      <c r="BN805" s="4">
        <f>VLOOKUP(A805,ReferenceTable[],9,FALSE)</f>
        <v>45979</v>
      </c>
      <c r="BO805">
        <f>VLOOKUP(A805,ReferenceTable[],10,FALSE)</f>
        <v>756000</v>
      </c>
      <c r="BP805">
        <f>VLOOKUP(A805,ReferenceTable[],11,FALSE)</f>
        <v>756000</v>
      </c>
      <c r="BQ805">
        <f>VLOOKUP(A805,ReferenceTable[],12,FALSE)</f>
        <v>0</v>
      </c>
      <c r="BR805">
        <f>VLOOKUP(A805,ReferenceTable[],14,FALSE)</f>
        <v>0</v>
      </c>
      <c r="BS805" s="4">
        <f>VLOOKUP(A805,ReferenceTable[],15,FALSE)</f>
        <v>45982</v>
      </c>
      <c r="BT805">
        <f>VLOOKUP(A805,ReferenceTable[],16,FALSE)</f>
        <v>2</v>
      </c>
      <c r="BU805" t="str">
        <f>VLOOKUP(A805,ReferenceTable[],17,FALSE)</f>
        <v>JC</v>
      </c>
      <c r="BV805" s="4">
        <f>VLOOKUP(A805,ReferenceTable[],18,FALSE)</f>
        <v>45958</v>
      </c>
      <c r="BW805" s="4">
        <f>VLOOKUP(A805,ReferenceTable[],19,FALSE)</f>
        <v>45973</v>
      </c>
      <c r="BX805">
        <f>VLOOKUP(A805,ReferenceTable[],20,FALSE)</f>
        <v>1811004</v>
      </c>
    </row>
    <row r="806" spans="1:76">
      <c r="A806" t="s">
        <v>2584</v>
      </c>
      <c r="B806">
        <v>20000</v>
      </c>
      <c r="C806">
        <v>10000</v>
      </c>
      <c r="D806" s="4">
        <v>45975</v>
      </c>
      <c r="E806" t="s">
        <v>77</v>
      </c>
      <c r="F806" t="s">
        <v>2585</v>
      </c>
      <c r="G806">
        <v>61108</v>
      </c>
      <c r="I806">
        <v>1</v>
      </c>
      <c r="J806" t="s">
        <v>984</v>
      </c>
      <c r="K806">
        <v>73</v>
      </c>
      <c r="L806" t="s">
        <v>648</v>
      </c>
      <c r="M806" t="s">
        <v>163</v>
      </c>
      <c r="N806" t="s">
        <v>649</v>
      </c>
      <c r="O806" t="s">
        <v>650</v>
      </c>
      <c r="P806">
        <v>24500</v>
      </c>
      <c r="S806" s="4">
        <v>45973</v>
      </c>
      <c r="U806">
        <v>12</v>
      </c>
      <c r="V806">
        <v>294000</v>
      </c>
      <c r="W806" t="s">
        <v>85</v>
      </c>
      <c r="X806" t="s">
        <v>1985</v>
      </c>
      <c r="Y806">
        <v>0</v>
      </c>
      <c r="Z806">
        <v>294000</v>
      </c>
      <c r="AA806">
        <v>0</v>
      </c>
      <c r="AB806">
        <v>0</v>
      </c>
      <c r="AC806">
        <v>0</v>
      </c>
      <c r="AD806">
        <v>0</v>
      </c>
      <c r="AG806">
        <v>0</v>
      </c>
      <c r="AP806" t="s">
        <v>1986</v>
      </c>
      <c r="AQ806" t="s">
        <v>653</v>
      </c>
      <c r="AR806" t="s">
        <v>654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80</v>
      </c>
      <c r="BC806" t="s">
        <v>2586</v>
      </c>
      <c r="BD806">
        <v>0</v>
      </c>
      <c r="BF806" t="s">
        <v>653</v>
      </c>
      <c r="BI806" t="s">
        <v>2583</v>
      </c>
      <c r="BJ806" s="5" t="str">
        <f>VLOOKUP(A806,ReferenceTable[],4,FALSE)</f>
        <v>CCLM1001</v>
      </c>
      <c r="BK806">
        <f>VLOOKUP(A806,ReferenceTable[],5,FALSE)</f>
        <v>0</v>
      </c>
      <c r="BL806">
        <f>VLOOKUP(A806,ReferenceTable[],6,FALSE)</f>
        <v>0</v>
      </c>
      <c r="BM806">
        <f>VLOOKUP(A806,ReferenceTable[],7,FALSE)</f>
        <v>0</v>
      </c>
      <c r="BN806" s="4">
        <f>VLOOKUP(A806,ReferenceTable[],9,FALSE)</f>
        <v>45979</v>
      </c>
      <c r="BO806">
        <f>VLOOKUP(A806,ReferenceTable[],10,FALSE)</f>
        <v>756000</v>
      </c>
      <c r="BP806">
        <f>VLOOKUP(A806,ReferenceTable[],11,FALSE)</f>
        <v>756000</v>
      </c>
      <c r="BQ806">
        <f>VLOOKUP(A806,ReferenceTable[],12,FALSE)</f>
        <v>0</v>
      </c>
      <c r="BR806">
        <f>VLOOKUP(A806,ReferenceTable[],14,FALSE)</f>
        <v>0</v>
      </c>
      <c r="BS806" s="4">
        <f>VLOOKUP(A806,ReferenceTable[],15,FALSE)</f>
        <v>45982</v>
      </c>
      <c r="BT806">
        <f>VLOOKUP(A806,ReferenceTable[],16,FALSE)</f>
        <v>2</v>
      </c>
      <c r="BU806" t="str">
        <f>VLOOKUP(A806,ReferenceTable[],17,FALSE)</f>
        <v>JC</v>
      </c>
      <c r="BV806" s="4">
        <f>VLOOKUP(A806,ReferenceTable[],18,FALSE)</f>
        <v>45958</v>
      </c>
      <c r="BW806" s="4">
        <f>VLOOKUP(A806,ReferenceTable[],19,FALSE)</f>
        <v>45973</v>
      </c>
      <c r="BX806">
        <f>VLOOKUP(A806,ReferenceTable[],20,FALSE)</f>
        <v>1811004</v>
      </c>
    </row>
    <row r="807" spans="1:76">
      <c r="A807" t="s">
        <v>2587</v>
      </c>
      <c r="B807">
        <v>10000</v>
      </c>
      <c r="C807">
        <v>10000</v>
      </c>
      <c r="D807" s="4">
        <v>45974</v>
      </c>
      <c r="E807" t="s">
        <v>77</v>
      </c>
      <c r="F807" t="s">
        <v>2588</v>
      </c>
      <c r="G807">
        <v>61108</v>
      </c>
      <c r="I807">
        <v>1</v>
      </c>
      <c r="J807" t="s">
        <v>984</v>
      </c>
      <c r="K807">
        <v>73</v>
      </c>
      <c r="L807" t="s">
        <v>648</v>
      </c>
      <c r="M807" t="s">
        <v>163</v>
      </c>
      <c r="N807" t="s">
        <v>1000</v>
      </c>
      <c r="O807" t="s">
        <v>1001</v>
      </c>
      <c r="P807">
        <v>15292</v>
      </c>
      <c r="S807" s="4">
        <v>45973</v>
      </c>
      <c r="U807">
        <v>12</v>
      </c>
      <c r="V807">
        <v>183504</v>
      </c>
      <c r="W807" t="s">
        <v>85</v>
      </c>
      <c r="X807" t="s">
        <v>1991</v>
      </c>
      <c r="Y807">
        <v>0</v>
      </c>
      <c r="Z807">
        <v>178500</v>
      </c>
      <c r="AA807">
        <v>5004</v>
      </c>
      <c r="AB807">
        <v>0</v>
      </c>
      <c r="AC807">
        <v>0</v>
      </c>
      <c r="AD807">
        <v>0</v>
      </c>
      <c r="AG807">
        <v>0</v>
      </c>
      <c r="AP807" t="s">
        <v>1992</v>
      </c>
      <c r="AQ807" t="s">
        <v>653</v>
      </c>
      <c r="AR807" t="s">
        <v>654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80</v>
      </c>
      <c r="BC807" t="s">
        <v>2589</v>
      </c>
      <c r="BD807">
        <v>0</v>
      </c>
      <c r="BF807" t="s">
        <v>653</v>
      </c>
      <c r="BI807" t="s">
        <v>2583</v>
      </c>
      <c r="BJ807" s="5" t="str">
        <f>VLOOKUP(A807,ReferenceTable[],4,FALSE)</f>
        <v>CCLM1001</v>
      </c>
      <c r="BK807">
        <f>VLOOKUP(A807,ReferenceTable[],5,FALSE)</f>
        <v>0</v>
      </c>
      <c r="BL807">
        <f>VLOOKUP(A807,ReferenceTable[],6,FALSE)</f>
        <v>0</v>
      </c>
      <c r="BM807">
        <f>VLOOKUP(A807,ReferenceTable[],7,FALSE)</f>
        <v>0</v>
      </c>
      <c r="BN807" s="4">
        <f>VLOOKUP(A807,ReferenceTable[],9,FALSE)</f>
        <v>45979</v>
      </c>
      <c r="BO807">
        <f>VLOOKUP(A807,ReferenceTable[],10,FALSE)</f>
        <v>178500</v>
      </c>
      <c r="BP807">
        <f>VLOOKUP(A807,ReferenceTable[],11,FALSE)</f>
        <v>178500</v>
      </c>
      <c r="BQ807">
        <f>VLOOKUP(A807,ReferenceTable[],12,FALSE)</f>
        <v>0</v>
      </c>
      <c r="BR807">
        <f>VLOOKUP(A807,ReferenceTable[],14,FALSE)</f>
        <v>0</v>
      </c>
      <c r="BS807" s="4">
        <f>VLOOKUP(A807,ReferenceTable[],15,FALSE)</f>
        <v>45982</v>
      </c>
      <c r="BT807">
        <f>VLOOKUP(A807,ReferenceTable[],16,FALSE)</f>
        <v>2</v>
      </c>
      <c r="BU807" t="str">
        <f>VLOOKUP(A807,ReferenceTable[],17,FALSE)</f>
        <v>JC</v>
      </c>
      <c r="BV807" s="4">
        <f>VLOOKUP(A807,ReferenceTable[],18,FALSE)</f>
        <v>45958</v>
      </c>
      <c r="BW807" s="4">
        <f>VLOOKUP(A807,ReferenceTable[],19,FALSE)</f>
        <v>45973</v>
      </c>
      <c r="BX807">
        <f>VLOOKUP(A807,ReferenceTable[],20,FALSE)</f>
        <v>362004</v>
      </c>
    </row>
    <row r="808" spans="1:76">
      <c r="A808" t="s">
        <v>2587</v>
      </c>
      <c r="B808">
        <v>10000</v>
      </c>
      <c r="C808">
        <v>20000</v>
      </c>
      <c r="D808" s="4">
        <v>45974</v>
      </c>
      <c r="E808" t="s">
        <v>77</v>
      </c>
      <c r="F808" t="s">
        <v>2588</v>
      </c>
      <c r="G808">
        <v>61108</v>
      </c>
      <c r="I808">
        <v>2</v>
      </c>
      <c r="J808" t="s">
        <v>984</v>
      </c>
      <c r="K808">
        <v>96</v>
      </c>
      <c r="L808" t="s">
        <v>392</v>
      </c>
      <c r="M808" t="s">
        <v>393</v>
      </c>
      <c r="N808" t="s">
        <v>394</v>
      </c>
      <c r="O808" t="s">
        <v>395</v>
      </c>
      <c r="P808">
        <v>29750</v>
      </c>
      <c r="S808" s="4">
        <v>45974</v>
      </c>
      <c r="U808">
        <v>6</v>
      </c>
      <c r="V808">
        <v>178500</v>
      </c>
      <c r="W808" t="s">
        <v>85</v>
      </c>
      <c r="X808" t="s">
        <v>1991</v>
      </c>
      <c r="Y808">
        <v>0</v>
      </c>
      <c r="Z808">
        <v>178500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1992</v>
      </c>
      <c r="AQ808" t="s">
        <v>653</v>
      </c>
      <c r="AR808" t="s">
        <v>654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80</v>
      </c>
      <c r="BC808" t="s">
        <v>2589</v>
      </c>
      <c r="BD808">
        <v>0</v>
      </c>
      <c r="BF808" t="s">
        <v>653</v>
      </c>
      <c r="BI808" t="s">
        <v>2583</v>
      </c>
      <c r="BJ808" s="5" t="str">
        <f>VLOOKUP(A808,ReferenceTable[],4,FALSE)</f>
        <v>CCLM1001</v>
      </c>
      <c r="BK808">
        <f>VLOOKUP(A808,ReferenceTable[],5,FALSE)</f>
        <v>0</v>
      </c>
      <c r="BL808">
        <f>VLOOKUP(A808,ReferenceTable[],6,FALSE)</f>
        <v>0</v>
      </c>
      <c r="BM808">
        <f>VLOOKUP(A808,ReferenceTable[],7,FALSE)</f>
        <v>0</v>
      </c>
      <c r="BN808" s="4">
        <f>VLOOKUP(A808,ReferenceTable[],9,FALSE)</f>
        <v>45979</v>
      </c>
      <c r="BO808">
        <f>VLOOKUP(A808,ReferenceTable[],10,FALSE)</f>
        <v>178500</v>
      </c>
      <c r="BP808">
        <f>VLOOKUP(A808,ReferenceTable[],11,FALSE)</f>
        <v>178500</v>
      </c>
      <c r="BQ808">
        <f>VLOOKUP(A808,ReferenceTable[],12,FALSE)</f>
        <v>0</v>
      </c>
      <c r="BR808">
        <f>VLOOKUP(A808,ReferenceTable[],14,FALSE)</f>
        <v>0</v>
      </c>
      <c r="BS808" s="4">
        <f>VLOOKUP(A808,ReferenceTable[],15,FALSE)</f>
        <v>45982</v>
      </c>
      <c r="BT808">
        <f>VLOOKUP(A808,ReferenceTable[],16,FALSE)</f>
        <v>2</v>
      </c>
      <c r="BU808" t="str">
        <f>VLOOKUP(A808,ReferenceTable[],17,FALSE)</f>
        <v>JC</v>
      </c>
      <c r="BV808" s="4">
        <f>VLOOKUP(A808,ReferenceTable[],18,FALSE)</f>
        <v>45958</v>
      </c>
      <c r="BW808" s="4">
        <f>VLOOKUP(A808,ReferenceTable[],19,FALSE)</f>
        <v>45973</v>
      </c>
      <c r="BX808">
        <f>VLOOKUP(A808,ReferenceTable[],20,FALSE)</f>
        <v>362004</v>
      </c>
    </row>
    <row r="809" spans="1:76">
      <c r="A809" t="s">
        <v>2590</v>
      </c>
      <c r="B809">
        <v>10000</v>
      </c>
      <c r="C809">
        <v>10000</v>
      </c>
      <c r="D809" s="4">
        <v>45971</v>
      </c>
      <c r="E809" t="s">
        <v>77</v>
      </c>
      <c r="F809" t="s">
        <v>2591</v>
      </c>
      <c r="G809" t="s">
        <v>2592</v>
      </c>
      <c r="I809">
        <v>1</v>
      </c>
      <c r="J809" t="s">
        <v>984</v>
      </c>
      <c r="K809">
        <v>31</v>
      </c>
      <c r="L809" t="s">
        <v>318</v>
      </c>
      <c r="M809" t="s">
        <v>178</v>
      </c>
      <c r="N809" t="s">
        <v>1069</v>
      </c>
      <c r="O809" t="s">
        <v>1070</v>
      </c>
      <c r="P809">
        <v>1000</v>
      </c>
      <c r="S809" s="4">
        <v>45969</v>
      </c>
      <c r="U809">
        <v>1</v>
      </c>
      <c r="V809">
        <v>1000</v>
      </c>
      <c r="W809" t="s">
        <v>85</v>
      </c>
      <c r="X809" t="s">
        <v>2593</v>
      </c>
      <c r="Y809">
        <v>0</v>
      </c>
      <c r="Z809">
        <v>1000</v>
      </c>
      <c r="AA809">
        <v>0</v>
      </c>
      <c r="AB809">
        <v>0</v>
      </c>
      <c r="AC809">
        <v>0</v>
      </c>
      <c r="AD809">
        <v>0</v>
      </c>
      <c r="AG809">
        <v>0</v>
      </c>
      <c r="AP809" t="s">
        <v>2594</v>
      </c>
      <c r="AQ809" t="s">
        <v>2595</v>
      </c>
      <c r="AR809" t="s">
        <v>2596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80</v>
      </c>
      <c r="BC809" t="s">
        <v>2597</v>
      </c>
      <c r="BD809">
        <v>0</v>
      </c>
      <c r="BF809" t="s">
        <v>2595</v>
      </c>
      <c r="BI809" t="s">
        <v>2598</v>
      </c>
      <c r="BJ809" s="5" t="str">
        <f>VLOOKUP(A809,ReferenceTable[],4,FALSE)</f>
        <v>FLE3101</v>
      </c>
      <c r="BK809">
        <f>VLOOKUP(A809,ReferenceTable[],5,FALSE)</f>
        <v>0</v>
      </c>
      <c r="BL809">
        <f>VLOOKUP(A809,ReferenceTable[],6,FALSE)</f>
        <v>0</v>
      </c>
      <c r="BM809">
        <f>VLOOKUP(A809,ReferenceTable[],7,FALSE)</f>
        <v>0</v>
      </c>
      <c r="BN809" s="4">
        <f>VLOOKUP(A809,ReferenceTable[],9,FALSE)</f>
        <v>45971</v>
      </c>
      <c r="BO809">
        <f>VLOOKUP(A809,ReferenceTable[],10,FALSE)</f>
        <v>1000</v>
      </c>
      <c r="BP809">
        <f>VLOOKUP(A809,ReferenceTable[],11,FALSE)</f>
        <v>1000</v>
      </c>
      <c r="BQ809">
        <f>VLOOKUP(A809,ReferenceTable[],12,FALSE)</f>
        <v>0</v>
      </c>
      <c r="BR809" t="str">
        <f>VLOOKUP(A809,ReferenceTable[],14,FALSE)</f>
        <v>ETA  14/11/2025</v>
      </c>
      <c r="BS809" s="4">
        <f>VLOOKUP(A809,ReferenceTable[],15,FALSE)</f>
        <v>45973</v>
      </c>
      <c r="BT809">
        <f>VLOOKUP(A809,ReferenceTable[],16,FALSE)</f>
        <v>1</v>
      </c>
      <c r="BU809" t="str">
        <f>VLOOKUP(A809,ReferenceTable[],17,FALSE)</f>
        <v>SY</v>
      </c>
      <c r="BV809" s="4">
        <f>VLOOKUP(A809,ReferenceTable[],18,FALSE)</f>
        <v>45959</v>
      </c>
      <c r="BW809" s="4">
        <f>VLOOKUP(A809,ReferenceTable[],19,FALSE)</f>
        <v>45969</v>
      </c>
      <c r="BX809">
        <f>VLOOKUP(A809,ReferenceTable[],20,FALSE)</f>
        <v>1000</v>
      </c>
    </row>
    <row r="810" spans="1:76">
      <c r="A810" t="s">
        <v>2599</v>
      </c>
      <c r="B810">
        <v>10000</v>
      </c>
      <c r="C810">
        <v>10000</v>
      </c>
      <c r="D810" s="4">
        <v>45971</v>
      </c>
      <c r="E810" t="s">
        <v>77</v>
      </c>
      <c r="F810" t="s">
        <v>2600</v>
      </c>
      <c r="G810" t="s">
        <v>2601</v>
      </c>
      <c r="I810">
        <v>1</v>
      </c>
      <c r="J810" t="s">
        <v>984</v>
      </c>
      <c r="K810">
        <v>31</v>
      </c>
      <c r="L810" t="s">
        <v>318</v>
      </c>
      <c r="M810" t="s">
        <v>178</v>
      </c>
      <c r="N810" t="s">
        <v>1069</v>
      </c>
      <c r="O810" t="s">
        <v>1070</v>
      </c>
      <c r="P810">
        <v>500</v>
      </c>
      <c r="S810" s="4">
        <v>45969</v>
      </c>
      <c r="U810">
        <v>1</v>
      </c>
      <c r="V810">
        <v>500</v>
      </c>
      <c r="W810" t="s">
        <v>85</v>
      </c>
      <c r="X810" t="s">
        <v>2602</v>
      </c>
      <c r="Y810">
        <v>0</v>
      </c>
      <c r="Z810">
        <v>500</v>
      </c>
      <c r="AA810">
        <v>0</v>
      </c>
      <c r="AB810">
        <v>0</v>
      </c>
      <c r="AC810">
        <v>0</v>
      </c>
      <c r="AD810">
        <v>0</v>
      </c>
      <c r="AG810">
        <v>0</v>
      </c>
      <c r="AP810" t="s">
        <v>2603</v>
      </c>
      <c r="AQ810" t="s">
        <v>2595</v>
      </c>
      <c r="AR810" t="s">
        <v>2596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80</v>
      </c>
      <c r="BC810" t="s">
        <v>2604</v>
      </c>
      <c r="BD810">
        <v>0</v>
      </c>
      <c r="BF810" t="s">
        <v>2595</v>
      </c>
      <c r="BI810" t="s">
        <v>2598</v>
      </c>
      <c r="BJ810" s="5" t="str">
        <f>VLOOKUP(A810,ReferenceTable[],4,FALSE)</f>
        <v>FLE3101</v>
      </c>
      <c r="BK810">
        <f>VLOOKUP(A810,ReferenceTable[],5,FALSE)</f>
        <v>0</v>
      </c>
      <c r="BL810">
        <f>VLOOKUP(A810,ReferenceTable[],6,FALSE)</f>
        <v>0</v>
      </c>
      <c r="BM810">
        <f>VLOOKUP(A810,ReferenceTable[],7,FALSE)</f>
        <v>0</v>
      </c>
      <c r="BN810" s="4">
        <f>VLOOKUP(A810,ReferenceTable[],9,FALSE)</f>
        <v>45971</v>
      </c>
      <c r="BO810">
        <f>VLOOKUP(A810,ReferenceTable[],10,FALSE)</f>
        <v>500</v>
      </c>
      <c r="BP810">
        <f>VLOOKUP(A810,ReferenceTable[],11,FALSE)</f>
        <v>500</v>
      </c>
      <c r="BQ810">
        <f>VLOOKUP(A810,ReferenceTable[],12,FALSE)</f>
        <v>0</v>
      </c>
      <c r="BR810" t="str">
        <f>VLOOKUP(A810,ReferenceTable[],14,FALSE)</f>
        <v>ETA  14/11/2025</v>
      </c>
      <c r="BS810" s="4">
        <f>VLOOKUP(A810,ReferenceTable[],15,FALSE)</f>
        <v>45973</v>
      </c>
      <c r="BT810">
        <f>VLOOKUP(A810,ReferenceTable[],16,FALSE)</f>
        <v>1</v>
      </c>
      <c r="BU810" t="str">
        <f>VLOOKUP(A810,ReferenceTable[],17,FALSE)</f>
        <v>SY</v>
      </c>
      <c r="BV810" s="4">
        <f>VLOOKUP(A810,ReferenceTable[],18,FALSE)</f>
        <v>45959</v>
      </c>
      <c r="BW810" s="4">
        <f>VLOOKUP(A810,ReferenceTable[],19,FALSE)</f>
        <v>45969</v>
      </c>
      <c r="BX810">
        <f>VLOOKUP(A810,ReferenceTable[],20,FALSE)</f>
        <v>500</v>
      </c>
    </row>
    <row r="811" spans="1:76">
      <c r="A811" t="s">
        <v>2605</v>
      </c>
      <c r="B811">
        <v>10000</v>
      </c>
      <c r="C811">
        <v>20000</v>
      </c>
      <c r="D811" s="4">
        <v>45964</v>
      </c>
      <c r="E811" t="s">
        <v>549</v>
      </c>
      <c r="F811" t="s">
        <v>2523</v>
      </c>
      <c r="G811" t="s">
        <v>2515</v>
      </c>
      <c r="I811">
        <v>2</v>
      </c>
      <c r="J811" t="s">
        <v>984</v>
      </c>
      <c r="K811">
        <v>92</v>
      </c>
      <c r="L811" t="s">
        <v>827</v>
      </c>
      <c r="M811" t="s">
        <v>594</v>
      </c>
      <c r="N811" t="s">
        <v>595</v>
      </c>
      <c r="O811" t="s">
        <v>596</v>
      </c>
      <c r="P811">
        <v>25</v>
      </c>
      <c r="S811" s="4">
        <v>45964</v>
      </c>
      <c r="U811">
        <v>4</v>
      </c>
      <c r="V811">
        <v>100</v>
      </c>
      <c r="W811" t="s">
        <v>85</v>
      </c>
      <c r="X811" t="s">
        <v>2606</v>
      </c>
      <c r="Y811">
        <v>0</v>
      </c>
      <c r="Z811">
        <v>100</v>
      </c>
      <c r="AA811">
        <v>0</v>
      </c>
      <c r="AB811">
        <v>0</v>
      </c>
      <c r="AC811">
        <v>0</v>
      </c>
      <c r="AD811">
        <v>0</v>
      </c>
      <c r="AG811">
        <v>0</v>
      </c>
      <c r="AP811" t="s">
        <v>2607</v>
      </c>
      <c r="AQ811" t="s">
        <v>2518</v>
      </c>
      <c r="AR811" t="s">
        <v>2519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80</v>
      </c>
      <c r="BC811" t="s">
        <v>2608</v>
      </c>
      <c r="BD811">
        <v>0</v>
      </c>
      <c r="BF811" t="s">
        <v>2518</v>
      </c>
      <c r="BI811" t="s">
        <v>2521</v>
      </c>
      <c r="BJ811" s="5" t="str">
        <f>VLOOKUP(A811,ReferenceTable[],4,FALSE)</f>
        <v>LI7101</v>
      </c>
      <c r="BK811">
        <f>VLOOKUP(A811,ReferenceTable[],5,FALSE)</f>
        <v>0</v>
      </c>
      <c r="BL811">
        <f>VLOOKUP(A811,ReferenceTable[],6,FALSE)</f>
        <v>0</v>
      </c>
      <c r="BM811">
        <f>VLOOKUP(A811,ReferenceTable[],7,FALSE)</f>
        <v>0</v>
      </c>
      <c r="BN811" s="4">
        <f>VLOOKUP(A811,ReferenceTable[],9,FALSE)</f>
        <v>45967</v>
      </c>
      <c r="BO811">
        <f>VLOOKUP(A811,ReferenceTable[],10,FALSE)</f>
        <v>100</v>
      </c>
      <c r="BP811">
        <f>VLOOKUP(A811,ReferenceTable[],11,FALSE)</f>
        <v>100</v>
      </c>
      <c r="BQ811">
        <f>VLOOKUP(A811,ReferenceTable[],12,FALSE)</f>
        <v>0</v>
      </c>
      <c r="BR811" t="str">
        <f>VLOOKUP(A811,ReferenceTable[],14,FALSE)</f>
        <v>QC DEPT:PLEASE PROVIDE FA REPORT</v>
      </c>
      <c r="BS811" s="4">
        <f>VLOOKUP(A811,ReferenceTable[],15,FALSE)</f>
        <v>45972</v>
      </c>
      <c r="BT811">
        <f>VLOOKUP(A811,ReferenceTable[],16,FALSE)</f>
        <v>1</v>
      </c>
      <c r="BU811" t="str">
        <f>VLOOKUP(A811,ReferenceTable[],17,FALSE)</f>
        <v>JC</v>
      </c>
      <c r="BV811" s="4">
        <f>VLOOKUP(A811,ReferenceTable[],18,FALSE)</f>
        <v>45958</v>
      </c>
      <c r="BW811" s="4">
        <f>VLOOKUP(A811,ReferenceTable[],19,FALSE)</f>
        <v>45961</v>
      </c>
      <c r="BX811">
        <f>VLOOKUP(A811,ReferenceTable[],20,FALSE)</f>
        <v>500</v>
      </c>
    </row>
    <row r="812" spans="1:76">
      <c r="A812" t="s">
        <v>2609</v>
      </c>
      <c r="B812">
        <v>10000</v>
      </c>
      <c r="C812">
        <v>10000</v>
      </c>
      <c r="D812" s="4">
        <v>45965</v>
      </c>
      <c r="E812" t="s">
        <v>77</v>
      </c>
      <c r="F812">
        <v>0.479918981481481</v>
      </c>
      <c r="G812" t="s">
        <v>2515</v>
      </c>
      <c r="I812">
        <v>1</v>
      </c>
      <c r="J812" t="s">
        <v>984</v>
      </c>
      <c r="K812">
        <v>78</v>
      </c>
      <c r="L812" t="s">
        <v>334</v>
      </c>
      <c r="M812" t="s">
        <v>82</v>
      </c>
      <c r="N812" t="s">
        <v>343</v>
      </c>
      <c r="O812" t="s">
        <v>344</v>
      </c>
      <c r="P812">
        <v>50</v>
      </c>
      <c r="S812" s="4">
        <v>45965</v>
      </c>
      <c r="U812">
        <v>10</v>
      </c>
      <c r="V812">
        <v>500</v>
      </c>
      <c r="W812" t="s">
        <v>85</v>
      </c>
      <c r="X812" t="s">
        <v>2610</v>
      </c>
      <c r="Y812">
        <v>0</v>
      </c>
      <c r="Z812">
        <v>500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2611</v>
      </c>
      <c r="AQ812" t="s">
        <v>2518</v>
      </c>
      <c r="AR812" t="s">
        <v>2519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80</v>
      </c>
      <c r="BC812" t="s">
        <v>2612</v>
      </c>
      <c r="BD812">
        <v>0</v>
      </c>
      <c r="BF812" t="s">
        <v>2518</v>
      </c>
      <c r="BI812" t="s">
        <v>2521</v>
      </c>
      <c r="BJ812" s="5" t="str">
        <f>VLOOKUP(A812,ReferenceTable[],4,FALSE)</f>
        <v>LI7101</v>
      </c>
      <c r="BK812">
        <f>VLOOKUP(A812,ReferenceTable[],5,FALSE)</f>
        <v>0</v>
      </c>
      <c r="BL812">
        <f>VLOOKUP(A812,ReferenceTable[],6,FALSE)</f>
        <v>0</v>
      </c>
      <c r="BM812">
        <f>VLOOKUP(A812,ReferenceTable[],7,FALSE)</f>
        <v>0</v>
      </c>
      <c r="BN812" s="4">
        <f>VLOOKUP(A812,ReferenceTable[],9,FALSE)</f>
        <v>45967</v>
      </c>
      <c r="BO812">
        <f>VLOOKUP(A812,ReferenceTable[],10,FALSE)</f>
        <v>500</v>
      </c>
      <c r="BP812">
        <f>VLOOKUP(A812,ReferenceTable[],11,FALSE)</f>
        <v>500</v>
      </c>
      <c r="BQ812">
        <f>VLOOKUP(A812,ReferenceTable[],12,FALSE)</f>
        <v>0</v>
      </c>
      <c r="BR812" t="str">
        <f>VLOOKUP(A812,ReferenceTable[],14,FALSE)</f>
        <v>QC DEPT:PLEASE PROVIDE FA REPORT</v>
      </c>
      <c r="BS812" s="4">
        <f>VLOOKUP(A812,ReferenceTable[],15,FALSE)</f>
        <v>45972</v>
      </c>
      <c r="BT812">
        <f>VLOOKUP(A812,ReferenceTable[],16,FALSE)</f>
        <v>2</v>
      </c>
      <c r="BU812" t="str">
        <f>VLOOKUP(A812,ReferenceTable[],17,FALSE)</f>
        <v>JC</v>
      </c>
      <c r="BV812" s="4">
        <f>VLOOKUP(A812,ReferenceTable[],18,FALSE)</f>
        <v>45958</v>
      </c>
      <c r="BW812" s="4">
        <f>VLOOKUP(A812,ReferenceTable[],19,FALSE)</f>
        <v>45965</v>
      </c>
      <c r="BX812">
        <f>VLOOKUP(A812,ReferenceTable[],20,FALSE)</f>
        <v>500</v>
      </c>
    </row>
    <row r="813" spans="1:76">
      <c r="A813" t="s">
        <v>2613</v>
      </c>
      <c r="B813">
        <v>10000</v>
      </c>
      <c r="C813">
        <v>20000</v>
      </c>
      <c r="D813" s="4">
        <v>45964</v>
      </c>
      <c r="E813" t="s">
        <v>549</v>
      </c>
      <c r="F813" t="s">
        <v>2614</v>
      </c>
      <c r="G813" t="s">
        <v>2615</v>
      </c>
      <c r="I813">
        <v>2</v>
      </c>
      <c r="J813" t="s">
        <v>984</v>
      </c>
      <c r="K813">
        <v>100</v>
      </c>
      <c r="L813" t="s">
        <v>593</v>
      </c>
      <c r="M813" t="s">
        <v>594</v>
      </c>
      <c r="N813" t="s">
        <v>595</v>
      </c>
      <c r="O813" t="s">
        <v>596</v>
      </c>
      <c r="P813">
        <v>250</v>
      </c>
      <c r="S813" s="4">
        <v>45964</v>
      </c>
      <c r="U813">
        <v>2</v>
      </c>
      <c r="V813">
        <v>500</v>
      </c>
      <c r="W813" t="s">
        <v>85</v>
      </c>
      <c r="X813" t="s">
        <v>2616</v>
      </c>
      <c r="Y813">
        <v>0</v>
      </c>
      <c r="Z813">
        <v>500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2617</v>
      </c>
      <c r="AQ813" t="s">
        <v>474</v>
      </c>
      <c r="AR813" t="s">
        <v>475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80</v>
      </c>
      <c r="BC813" t="s">
        <v>2618</v>
      </c>
      <c r="BD813">
        <v>0</v>
      </c>
      <c r="BF813" t="s">
        <v>474</v>
      </c>
      <c r="BI813" t="s">
        <v>2619</v>
      </c>
      <c r="BJ813" s="5" t="str">
        <f>VLOOKUP(A813,ReferenceTable[],4,FALSE)</f>
        <v>LI3102</v>
      </c>
      <c r="BK813" t="str">
        <f>VLOOKUP(A813,ReferenceTable[],5,FALSE)</f>
        <v>LJ6101</v>
      </c>
      <c r="BL813">
        <f>VLOOKUP(A813,ReferenceTable[],6,FALSE)</f>
        <v>0</v>
      </c>
      <c r="BM813">
        <f>VLOOKUP(A813,ReferenceTable[],7,FALSE)</f>
        <v>0</v>
      </c>
      <c r="BN813" s="4">
        <f>VLOOKUP(A813,ReferenceTable[],9,FALSE)</f>
        <v>45988</v>
      </c>
      <c r="BO813">
        <f>VLOOKUP(A813,ReferenceTable[],10,FALSE)</f>
        <v>500</v>
      </c>
      <c r="BP813">
        <f>VLOOKUP(A813,ReferenceTable[],11,FALSE)</f>
        <v>500</v>
      </c>
      <c r="BQ813">
        <f>VLOOKUP(A813,ReferenceTable[],12,FALSE)</f>
        <v>0</v>
      </c>
      <c r="BR813">
        <f>VLOOKUP(A813,ReferenceTable[],14,FALSE)</f>
        <v>0</v>
      </c>
      <c r="BS813" s="4">
        <f>VLOOKUP(A813,ReferenceTable[],15,FALSE)</f>
        <v>45993</v>
      </c>
      <c r="BT813">
        <f>VLOOKUP(A813,ReferenceTable[],16,FALSE)</f>
        <v>2</v>
      </c>
      <c r="BU813" t="str">
        <f>VLOOKUP(A813,ReferenceTable[],17,FALSE)</f>
        <v>JC</v>
      </c>
      <c r="BV813" s="4">
        <f>VLOOKUP(A813,ReferenceTable[],18,FALSE)</f>
        <v>45959</v>
      </c>
      <c r="BW813" s="4">
        <f>VLOOKUP(A813,ReferenceTable[],19,FALSE)</f>
        <v>45961</v>
      </c>
      <c r="BX813">
        <f>VLOOKUP(A813,ReferenceTable[],20,FALSE)</f>
        <v>1300</v>
      </c>
    </row>
    <row r="814" spans="1:76">
      <c r="A814" t="s">
        <v>2620</v>
      </c>
      <c r="B814">
        <v>10000</v>
      </c>
      <c r="C814">
        <v>10000</v>
      </c>
      <c r="D814" s="4">
        <v>45981</v>
      </c>
      <c r="E814" t="s">
        <v>77</v>
      </c>
      <c r="F814" t="s">
        <v>2356</v>
      </c>
      <c r="G814" t="s">
        <v>2357</v>
      </c>
      <c r="I814">
        <v>1</v>
      </c>
      <c r="J814" t="s">
        <v>984</v>
      </c>
      <c r="K814">
        <v>59</v>
      </c>
      <c r="L814" t="s">
        <v>714</v>
      </c>
      <c r="M814" t="s">
        <v>178</v>
      </c>
      <c r="N814" t="s">
        <v>715</v>
      </c>
      <c r="O814" t="s">
        <v>716</v>
      </c>
      <c r="P814">
        <v>500</v>
      </c>
      <c r="S814" s="4">
        <v>45981</v>
      </c>
      <c r="U814">
        <v>1</v>
      </c>
      <c r="V814">
        <v>500</v>
      </c>
      <c r="W814" t="s">
        <v>85</v>
      </c>
      <c r="X814" t="s">
        <v>2621</v>
      </c>
      <c r="Y814">
        <v>0</v>
      </c>
      <c r="Z814">
        <v>500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2622</v>
      </c>
      <c r="AQ814" t="s">
        <v>474</v>
      </c>
      <c r="AR814" t="s">
        <v>475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80</v>
      </c>
      <c r="BC814" t="s">
        <v>2623</v>
      </c>
      <c r="BD814">
        <v>0</v>
      </c>
      <c r="BF814" t="s">
        <v>474</v>
      </c>
      <c r="BI814" t="s">
        <v>2619</v>
      </c>
      <c r="BJ814" s="5" t="str">
        <f>VLOOKUP(A814,ReferenceTable[],4,FALSE)</f>
        <v>LI3102</v>
      </c>
      <c r="BK814" t="str">
        <f>VLOOKUP(A814,ReferenceTable[],5,FALSE)</f>
        <v>LJ6101</v>
      </c>
      <c r="BL814">
        <f>VLOOKUP(A814,ReferenceTable[],6,FALSE)</f>
        <v>0</v>
      </c>
      <c r="BM814">
        <f>VLOOKUP(A814,ReferenceTable[],7,FALSE)</f>
        <v>0</v>
      </c>
      <c r="BN814" s="4">
        <f>VLOOKUP(A814,ReferenceTable[],9,FALSE)</f>
        <v>45988</v>
      </c>
      <c r="BO814">
        <f>VLOOKUP(A814,ReferenceTable[],10,FALSE)</f>
        <v>500</v>
      </c>
      <c r="BP814">
        <f>VLOOKUP(A814,ReferenceTable[],11,FALSE)</f>
        <v>500</v>
      </c>
      <c r="BQ814">
        <f>VLOOKUP(A814,ReferenceTable[],12,FALSE)</f>
        <v>0</v>
      </c>
      <c r="BR814">
        <f>VLOOKUP(A814,ReferenceTable[],14,FALSE)</f>
        <v>0</v>
      </c>
      <c r="BS814" s="4">
        <f>VLOOKUP(A814,ReferenceTable[],15,FALSE)</f>
        <v>45993</v>
      </c>
      <c r="BT814">
        <f>VLOOKUP(A814,ReferenceTable[],16,FALSE)</f>
        <v>2</v>
      </c>
      <c r="BU814" t="str">
        <f>VLOOKUP(A814,ReferenceTable[],17,FALSE)</f>
        <v>JC</v>
      </c>
      <c r="BV814" s="4">
        <f>VLOOKUP(A814,ReferenceTable[],18,FALSE)</f>
        <v>45959</v>
      </c>
      <c r="BW814" s="4">
        <f>VLOOKUP(A814,ReferenceTable[],19,FALSE)</f>
        <v>45981</v>
      </c>
      <c r="BX814">
        <f>VLOOKUP(A814,ReferenceTable[],20,FALSE)</f>
        <v>500</v>
      </c>
    </row>
    <row r="815" spans="1:76">
      <c r="A815" t="s">
        <v>2624</v>
      </c>
      <c r="B815">
        <v>10000</v>
      </c>
      <c r="C815">
        <v>10000</v>
      </c>
      <c r="D815" s="4">
        <v>45972</v>
      </c>
      <c r="E815" t="s">
        <v>77</v>
      </c>
      <c r="F815" t="s">
        <v>2625</v>
      </c>
      <c r="G815" t="s">
        <v>2626</v>
      </c>
      <c r="I815">
        <v>1</v>
      </c>
      <c r="J815" t="s">
        <v>984</v>
      </c>
      <c r="K815">
        <v>31</v>
      </c>
      <c r="L815" t="s">
        <v>318</v>
      </c>
      <c r="M815" t="s">
        <v>178</v>
      </c>
      <c r="N815" t="s">
        <v>1069</v>
      </c>
      <c r="O815" t="s">
        <v>1070</v>
      </c>
      <c r="P815">
        <v>3000</v>
      </c>
      <c r="S815" s="4">
        <v>45972</v>
      </c>
      <c r="U815">
        <v>14</v>
      </c>
      <c r="V815">
        <v>42000</v>
      </c>
      <c r="W815" t="s">
        <v>85</v>
      </c>
      <c r="X815" t="s">
        <v>2627</v>
      </c>
      <c r="Y815">
        <v>0</v>
      </c>
      <c r="Z815">
        <v>42000</v>
      </c>
      <c r="AA815">
        <v>0</v>
      </c>
      <c r="AB815">
        <v>0</v>
      </c>
      <c r="AC815">
        <v>0</v>
      </c>
      <c r="AD815">
        <v>0</v>
      </c>
      <c r="AG815">
        <v>0</v>
      </c>
      <c r="AP815" t="s">
        <v>2628</v>
      </c>
      <c r="AQ815" t="s">
        <v>1402</v>
      </c>
      <c r="AR815" t="s">
        <v>1403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80</v>
      </c>
      <c r="BC815" t="s">
        <v>2629</v>
      </c>
      <c r="BD815">
        <v>0</v>
      </c>
      <c r="BF815" t="s">
        <v>1402</v>
      </c>
      <c r="BI815" t="s">
        <v>2630</v>
      </c>
      <c r="BJ815" s="5" t="str">
        <f>VLOOKUP(A815,ReferenceTable[],4,FALSE)</f>
        <v>YN1404</v>
      </c>
      <c r="BK815">
        <f>VLOOKUP(A815,ReferenceTable[],5,FALSE)</f>
        <v>0</v>
      </c>
      <c r="BL815">
        <f>VLOOKUP(A815,ReferenceTable[],6,FALSE)</f>
        <v>0</v>
      </c>
      <c r="BM815">
        <f>VLOOKUP(A815,ReferenceTable[],7,FALSE)</f>
        <v>0</v>
      </c>
      <c r="BN815" s="4">
        <f>VLOOKUP(A815,ReferenceTable[],9,FALSE)</f>
        <v>45965</v>
      </c>
      <c r="BO815">
        <f>VLOOKUP(A815,ReferenceTable[],10,FALSE)</f>
        <v>42000</v>
      </c>
      <c r="BP815">
        <f>VLOOKUP(A815,ReferenceTable[],11,FALSE)</f>
        <v>42000</v>
      </c>
      <c r="BQ815">
        <f>VLOOKUP(A815,ReferenceTable[],12,FALSE)</f>
        <v>0</v>
      </c>
      <c r="BR815">
        <f>VLOOKUP(A815,ReferenceTable[],14,FALSE)</f>
        <v>0</v>
      </c>
      <c r="BS815" s="4">
        <f>VLOOKUP(A815,ReferenceTable[],15,FALSE)</f>
        <v>45972</v>
      </c>
      <c r="BT815">
        <f>VLOOKUP(A815,ReferenceTable[],16,FALSE)</f>
        <v>1</v>
      </c>
      <c r="BU815" t="str">
        <f>VLOOKUP(A815,ReferenceTable[],17,FALSE)</f>
        <v>JC</v>
      </c>
      <c r="BV815" s="4">
        <f>VLOOKUP(A815,ReferenceTable[],18,FALSE)</f>
        <v>45959</v>
      </c>
      <c r="BW815" s="4">
        <f>VLOOKUP(A815,ReferenceTable[],19,FALSE)</f>
        <v>45972</v>
      </c>
      <c r="BX815">
        <f>VLOOKUP(A815,ReferenceTable[],20,FALSE)</f>
        <v>42000</v>
      </c>
    </row>
    <row r="816" spans="1:76">
      <c r="A816" t="s">
        <v>2631</v>
      </c>
      <c r="B816">
        <v>10000</v>
      </c>
      <c r="C816">
        <v>10000</v>
      </c>
      <c r="D816" s="4">
        <v>45972</v>
      </c>
      <c r="E816" t="s">
        <v>77</v>
      </c>
      <c r="F816" t="s">
        <v>2233</v>
      </c>
      <c r="G816" t="s">
        <v>2632</v>
      </c>
      <c r="I816">
        <v>1</v>
      </c>
      <c r="J816" t="s">
        <v>984</v>
      </c>
      <c r="K816">
        <v>31</v>
      </c>
      <c r="L816" t="s">
        <v>318</v>
      </c>
      <c r="M816" t="s">
        <v>178</v>
      </c>
      <c r="N816" t="s">
        <v>335</v>
      </c>
      <c r="O816" t="s">
        <v>336</v>
      </c>
      <c r="P816">
        <v>3000</v>
      </c>
      <c r="S816" s="4">
        <v>45971</v>
      </c>
      <c r="U816">
        <v>14</v>
      </c>
      <c r="V816">
        <v>42000</v>
      </c>
      <c r="W816" t="s">
        <v>85</v>
      </c>
      <c r="X816" t="s">
        <v>2633</v>
      </c>
      <c r="Y816">
        <v>0</v>
      </c>
      <c r="Z816">
        <v>42000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2634</v>
      </c>
      <c r="AQ816" t="s">
        <v>1402</v>
      </c>
      <c r="AR816" t="s">
        <v>1403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80</v>
      </c>
      <c r="BC816" t="s">
        <v>2635</v>
      </c>
      <c r="BD816">
        <v>0</v>
      </c>
      <c r="BF816" t="s">
        <v>1402</v>
      </c>
      <c r="BI816" t="s">
        <v>2630</v>
      </c>
      <c r="BJ816" s="5" t="str">
        <f>VLOOKUP(A816,ReferenceTable[],4,FALSE)</f>
        <v>RFT1101</v>
      </c>
      <c r="BK816">
        <f>VLOOKUP(A816,ReferenceTable[],5,FALSE)</f>
        <v>0</v>
      </c>
      <c r="BL816">
        <f>VLOOKUP(A816,ReferenceTable[],6,FALSE)</f>
        <v>0</v>
      </c>
      <c r="BM816">
        <f>VLOOKUP(A816,ReferenceTable[],7,FALSE)</f>
        <v>0</v>
      </c>
      <c r="BN816" s="4">
        <f>VLOOKUP(A816,ReferenceTable[],9,FALSE)</f>
        <v>45965</v>
      </c>
      <c r="BO816">
        <f>VLOOKUP(A816,ReferenceTable[],10,FALSE)</f>
        <v>42000</v>
      </c>
      <c r="BP816">
        <f>VLOOKUP(A816,ReferenceTable[],11,FALSE)</f>
        <v>42000</v>
      </c>
      <c r="BQ816">
        <f>VLOOKUP(A816,ReferenceTable[],12,FALSE)</f>
        <v>0</v>
      </c>
      <c r="BR816">
        <f>VLOOKUP(A816,ReferenceTable[],14,FALSE)</f>
        <v>0</v>
      </c>
      <c r="BS816" s="4">
        <f>VLOOKUP(A816,ReferenceTable[],15,FALSE)</f>
        <v>45972</v>
      </c>
      <c r="BT816">
        <f>VLOOKUP(A816,ReferenceTable[],16,FALSE)</f>
        <v>1</v>
      </c>
      <c r="BU816" t="str">
        <f>VLOOKUP(A816,ReferenceTable[],17,FALSE)</f>
        <v>JC</v>
      </c>
      <c r="BV816" s="4">
        <f>VLOOKUP(A816,ReferenceTable[],18,FALSE)</f>
        <v>45959</v>
      </c>
      <c r="BW816" s="4">
        <f>VLOOKUP(A816,ReferenceTable[],19,FALSE)</f>
        <v>45971</v>
      </c>
      <c r="BX816">
        <f>VLOOKUP(A816,ReferenceTable[],20,FALSE)</f>
        <v>42000</v>
      </c>
    </row>
    <row r="817" spans="1:76">
      <c r="A817" t="s">
        <v>2636</v>
      </c>
      <c r="B817">
        <v>10000</v>
      </c>
      <c r="C817">
        <v>10000</v>
      </c>
      <c r="D817" s="4">
        <v>45972</v>
      </c>
      <c r="E817" t="s">
        <v>77</v>
      </c>
      <c r="F817" t="s">
        <v>2637</v>
      </c>
      <c r="G817" t="s">
        <v>2632</v>
      </c>
      <c r="I817">
        <v>1</v>
      </c>
      <c r="J817" t="s">
        <v>984</v>
      </c>
      <c r="K817">
        <v>31</v>
      </c>
      <c r="L817" t="s">
        <v>318</v>
      </c>
      <c r="M817" t="s">
        <v>178</v>
      </c>
      <c r="N817" t="s">
        <v>1069</v>
      </c>
      <c r="O817" t="s">
        <v>1070</v>
      </c>
      <c r="P817">
        <v>3000</v>
      </c>
      <c r="S817" s="4">
        <v>45972</v>
      </c>
      <c r="U817">
        <v>14</v>
      </c>
      <c r="V817">
        <v>42000</v>
      </c>
      <c r="W817" t="s">
        <v>85</v>
      </c>
      <c r="X817" t="s">
        <v>2638</v>
      </c>
      <c r="Y817">
        <v>0</v>
      </c>
      <c r="Z817">
        <v>42000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2639</v>
      </c>
      <c r="AQ817" t="s">
        <v>1402</v>
      </c>
      <c r="AR817" t="s">
        <v>1403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80</v>
      </c>
      <c r="BC817" t="s">
        <v>2640</v>
      </c>
      <c r="BD817">
        <v>0</v>
      </c>
      <c r="BF817" t="s">
        <v>1402</v>
      </c>
      <c r="BI817" t="s">
        <v>2630</v>
      </c>
      <c r="BJ817" s="5" t="str">
        <f>VLOOKUP(A817,ReferenceTable[],4,FALSE)</f>
        <v>RFT1101</v>
      </c>
      <c r="BK817">
        <f>VLOOKUP(A817,ReferenceTable[],5,FALSE)</f>
        <v>0</v>
      </c>
      <c r="BL817">
        <f>VLOOKUP(A817,ReferenceTable[],6,FALSE)</f>
        <v>0</v>
      </c>
      <c r="BM817">
        <f>VLOOKUP(A817,ReferenceTable[],7,FALSE)</f>
        <v>0</v>
      </c>
      <c r="BN817" s="4">
        <f>VLOOKUP(A817,ReferenceTable[],9,FALSE)</f>
        <v>45965</v>
      </c>
      <c r="BO817">
        <f>VLOOKUP(A817,ReferenceTable[],10,FALSE)</f>
        <v>42000</v>
      </c>
      <c r="BP817">
        <f>VLOOKUP(A817,ReferenceTable[],11,FALSE)</f>
        <v>0</v>
      </c>
      <c r="BQ817">
        <f>VLOOKUP(A817,ReferenceTable[],12,FALSE)</f>
        <v>0</v>
      </c>
      <c r="BR817">
        <f>VLOOKUP(A817,ReferenceTable[],14,FALSE)</f>
        <v>0</v>
      </c>
      <c r="BS817" s="4">
        <f>VLOOKUP(A817,ReferenceTable[],15,FALSE)</f>
        <v>45972</v>
      </c>
      <c r="BT817">
        <f>VLOOKUP(A817,ReferenceTable[],16,FALSE)</f>
        <v>1</v>
      </c>
      <c r="BU817" t="str">
        <f>VLOOKUP(A817,ReferenceTable[],17,FALSE)</f>
        <v>JC</v>
      </c>
      <c r="BV817" s="4">
        <f>VLOOKUP(A817,ReferenceTable[],18,FALSE)</f>
        <v>45959</v>
      </c>
      <c r="BW817" s="4">
        <f>VLOOKUP(A817,ReferenceTable[],19,FALSE)</f>
        <v>0</v>
      </c>
      <c r="BX817">
        <f>VLOOKUP(A817,ReferenceTable[],20,FALSE)</f>
        <v>0</v>
      </c>
    </row>
    <row r="818" spans="1:76">
      <c r="A818" t="s">
        <v>2641</v>
      </c>
      <c r="B818">
        <v>10000</v>
      </c>
      <c r="C818">
        <v>10000</v>
      </c>
      <c r="D818" s="4">
        <v>45978</v>
      </c>
      <c r="E818" t="s">
        <v>77</v>
      </c>
      <c r="F818" t="s">
        <v>2642</v>
      </c>
      <c r="G818" t="s">
        <v>237</v>
      </c>
      <c r="I818">
        <v>1</v>
      </c>
      <c r="J818" t="s">
        <v>984</v>
      </c>
      <c r="K818">
        <v>94</v>
      </c>
      <c r="L818" t="s">
        <v>177</v>
      </c>
      <c r="M818" t="s">
        <v>178</v>
      </c>
      <c r="N818" t="s">
        <v>179</v>
      </c>
      <c r="O818" t="s">
        <v>180</v>
      </c>
      <c r="P818">
        <v>4500</v>
      </c>
      <c r="S818" s="4">
        <v>45968</v>
      </c>
      <c r="U818">
        <v>4</v>
      </c>
      <c r="V818">
        <v>18000</v>
      </c>
      <c r="W818" t="s">
        <v>85</v>
      </c>
      <c r="X818" t="s">
        <v>238</v>
      </c>
      <c r="Y818">
        <v>0</v>
      </c>
      <c r="Z818">
        <v>18000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239</v>
      </c>
      <c r="AQ818" t="s">
        <v>183</v>
      </c>
      <c r="AR818" t="s">
        <v>184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80</v>
      </c>
      <c r="BC818" t="s">
        <v>2643</v>
      </c>
      <c r="BD818">
        <v>0</v>
      </c>
      <c r="BF818" t="s">
        <v>183</v>
      </c>
      <c r="BI818" t="s">
        <v>2644</v>
      </c>
      <c r="BJ818" s="5" t="str">
        <f>VLOOKUP(A818,ReferenceTable[],4,FALSE)</f>
        <v>AD3212</v>
      </c>
      <c r="BK818">
        <f>VLOOKUP(A818,ReferenceTable[],5,FALSE)</f>
        <v>0</v>
      </c>
      <c r="BL818">
        <f>VLOOKUP(A818,ReferenceTable[],6,FALSE)</f>
        <v>0</v>
      </c>
      <c r="BM818">
        <f>VLOOKUP(A818,ReferenceTable[],7,FALSE)</f>
        <v>0</v>
      </c>
      <c r="BN818" s="4">
        <f>VLOOKUP(A818,ReferenceTable[],9,FALSE)</f>
        <v>45972</v>
      </c>
      <c r="BO818">
        <f>VLOOKUP(A818,ReferenceTable[],10,FALSE)</f>
        <v>18000</v>
      </c>
      <c r="BP818">
        <f>VLOOKUP(A818,ReferenceTable[],11,FALSE)</f>
        <v>0</v>
      </c>
      <c r="BQ818">
        <f>VLOOKUP(A818,ReferenceTable[],12,FALSE)</f>
        <v>0</v>
      </c>
      <c r="BR818">
        <f>VLOOKUP(A818,ReferenceTable[],14,FALSE)</f>
        <v>0</v>
      </c>
      <c r="BS818" s="4">
        <f>VLOOKUP(A818,ReferenceTable[],15,FALSE)</f>
        <v>45986</v>
      </c>
      <c r="BT818">
        <f>VLOOKUP(A818,ReferenceTable[],16,FALSE)</f>
        <v>1</v>
      </c>
      <c r="BU818" t="str">
        <f>VLOOKUP(A818,ReferenceTable[],17,FALSE)</f>
        <v>GT</v>
      </c>
      <c r="BV818" s="4">
        <f>VLOOKUP(A818,ReferenceTable[],18,FALSE)</f>
        <v>45959</v>
      </c>
      <c r="BW818" s="4">
        <f>VLOOKUP(A818,ReferenceTable[],19,FALSE)</f>
        <v>45968</v>
      </c>
      <c r="BX818">
        <f>VLOOKUP(A818,ReferenceTable[],20,FALSE)</f>
        <v>54000</v>
      </c>
    </row>
    <row r="819" spans="1:76">
      <c r="A819" t="s">
        <v>2641</v>
      </c>
      <c r="B819">
        <v>10000</v>
      </c>
      <c r="C819">
        <v>20000</v>
      </c>
      <c r="D819" s="4">
        <v>45978</v>
      </c>
      <c r="E819" t="s">
        <v>77</v>
      </c>
      <c r="F819" t="s">
        <v>2642</v>
      </c>
      <c r="G819" t="s">
        <v>237</v>
      </c>
      <c r="I819">
        <v>2</v>
      </c>
      <c r="J819" t="s">
        <v>984</v>
      </c>
      <c r="K819" t="s">
        <v>186</v>
      </c>
      <c r="L819" t="s">
        <v>187</v>
      </c>
      <c r="M819" t="s">
        <v>187</v>
      </c>
      <c r="N819" t="s">
        <v>188</v>
      </c>
      <c r="O819" t="e">
        <v>#N/A</v>
      </c>
      <c r="P819">
        <v>18000</v>
      </c>
      <c r="S819" s="4">
        <v>45971</v>
      </c>
      <c r="U819">
        <v>1</v>
      </c>
      <c r="V819">
        <v>18000</v>
      </c>
      <c r="W819" t="s">
        <v>85</v>
      </c>
      <c r="X819" t="s">
        <v>238</v>
      </c>
      <c r="Y819">
        <v>0</v>
      </c>
      <c r="Z819">
        <v>18000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239</v>
      </c>
      <c r="AQ819" t="s">
        <v>183</v>
      </c>
      <c r="AR819" t="s">
        <v>184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80</v>
      </c>
      <c r="BC819" t="s">
        <v>2643</v>
      </c>
      <c r="BD819">
        <v>0</v>
      </c>
      <c r="BF819" t="s">
        <v>183</v>
      </c>
      <c r="BI819" t="s">
        <v>2644</v>
      </c>
      <c r="BJ819" s="5" t="str">
        <f>VLOOKUP(A819,ReferenceTable[],4,FALSE)</f>
        <v>AD3212</v>
      </c>
      <c r="BK819">
        <f>VLOOKUP(A819,ReferenceTable[],5,FALSE)</f>
        <v>0</v>
      </c>
      <c r="BL819">
        <f>VLOOKUP(A819,ReferenceTable[],6,FALSE)</f>
        <v>0</v>
      </c>
      <c r="BM819">
        <f>VLOOKUP(A819,ReferenceTable[],7,FALSE)</f>
        <v>0</v>
      </c>
      <c r="BN819" s="4">
        <f>VLOOKUP(A819,ReferenceTable[],9,FALSE)</f>
        <v>45972</v>
      </c>
      <c r="BO819">
        <f>VLOOKUP(A819,ReferenceTable[],10,FALSE)</f>
        <v>18000</v>
      </c>
      <c r="BP819">
        <f>VLOOKUP(A819,ReferenceTable[],11,FALSE)</f>
        <v>0</v>
      </c>
      <c r="BQ819">
        <f>VLOOKUP(A819,ReferenceTable[],12,FALSE)</f>
        <v>0</v>
      </c>
      <c r="BR819">
        <f>VLOOKUP(A819,ReferenceTable[],14,FALSE)</f>
        <v>0</v>
      </c>
      <c r="BS819" s="4">
        <f>VLOOKUP(A819,ReferenceTable[],15,FALSE)</f>
        <v>45986</v>
      </c>
      <c r="BT819">
        <f>VLOOKUP(A819,ReferenceTable[],16,FALSE)</f>
        <v>1</v>
      </c>
      <c r="BU819" t="str">
        <f>VLOOKUP(A819,ReferenceTable[],17,FALSE)</f>
        <v>GT</v>
      </c>
      <c r="BV819" s="4">
        <f>VLOOKUP(A819,ReferenceTable[],18,FALSE)</f>
        <v>45959</v>
      </c>
      <c r="BW819" s="4">
        <f>VLOOKUP(A819,ReferenceTable[],19,FALSE)</f>
        <v>45968</v>
      </c>
      <c r="BX819">
        <f>VLOOKUP(A819,ReferenceTable[],20,FALSE)</f>
        <v>54000</v>
      </c>
    </row>
    <row r="820" spans="1:76">
      <c r="A820" t="s">
        <v>2641</v>
      </c>
      <c r="B820">
        <v>10000</v>
      </c>
      <c r="C820">
        <v>30000</v>
      </c>
      <c r="D820" s="4">
        <v>45978</v>
      </c>
      <c r="E820" t="s">
        <v>77</v>
      </c>
      <c r="F820" t="s">
        <v>2642</v>
      </c>
      <c r="G820" t="s">
        <v>237</v>
      </c>
      <c r="I820">
        <v>3</v>
      </c>
      <c r="J820" t="s">
        <v>984</v>
      </c>
      <c r="K820" t="s">
        <v>189</v>
      </c>
      <c r="L820" t="s">
        <v>190</v>
      </c>
      <c r="M820" t="s">
        <v>191</v>
      </c>
      <c r="N820" t="s">
        <v>192</v>
      </c>
      <c r="O820" t="s">
        <v>193</v>
      </c>
      <c r="P820">
        <v>18000</v>
      </c>
      <c r="S820" s="4">
        <v>45975</v>
      </c>
      <c r="U820">
        <v>1</v>
      </c>
      <c r="V820">
        <v>18000</v>
      </c>
      <c r="W820" t="s">
        <v>85</v>
      </c>
      <c r="X820" t="s">
        <v>238</v>
      </c>
      <c r="Y820">
        <v>0</v>
      </c>
      <c r="Z820">
        <v>18000</v>
      </c>
      <c r="AA820">
        <v>0</v>
      </c>
      <c r="AB820">
        <v>0</v>
      </c>
      <c r="AC820">
        <v>0</v>
      </c>
      <c r="AD820">
        <v>0</v>
      </c>
      <c r="AG820">
        <v>0</v>
      </c>
      <c r="AP820" t="s">
        <v>239</v>
      </c>
      <c r="AQ820" t="s">
        <v>183</v>
      </c>
      <c r="AR820" t="s">
        <v>184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80</v>
      </c>
      <c r="BC820" t="s">
        <v>2643</v>
      </c>
      <c r="BD820">
        <v>0</v>
      </c>
      <c r="BF820" t="s">
        <v>183</v>
      </c>
      <c r="BI820" t="s">
        <v>2644</v>
      </c>
      <c r="BJ820" s="5" t="str">
        <f>VLOOKUP(A820,ReferenceTable[],4,FALSE)</f>
        <v>AD3212</v>
      </c>
      <c r="BK820">
        <f>VLOOKUP(A820,ReferenceTable[],5,FALSE)</f>
        <v>0</v>
      </c>
      <c r="BL820">
        <f>VLOOKUP(A820,ReferenceTable[],6,FALSE)</f>
        <v>0</v>
      </c>
      <c r="BM820">
        <f>VLOOKUP(A820,ReferenceTable[],7,FALSE)</f>
        <v>0</v>
      </c>
      <c r="BN820" s="4">
        <f>VLOOKUP(A820,ReferenceTable[],9,FALSE)</f>
        <v>45972</v>
      </c>
      <c r="BO820">
        <f>VLOOKUP(A820,ReferenceTable[],10,FALSE)</f>
        <v>18000</v>
      </c>
      <c r="BP820">
        <f>VLOOKUP(A820,ReferenceTable[],11,FALSE)</f>
        <v>0</v>
      </c>
      <c r="BQ820">
        <f>VLOOKUP(A820,ReferenceTable[],12,FALSE)</f>
        <v>0</v>
      </c>
      <c r="BR820">
        <f>VLOOKUP(A820,ReferenceTable[],14,FALSE)</f>
        <v>0</v>
      </c>
      <c r="BS820" s="4">
        <f>VLOOKUP(A820,ReferenceTable[],15,FALSE)</f>
        <v>45986</v>
      </c>
      <c r="BT820">
        <f>VLOOKUP(A820,ReferenceTable[],16,FALSE)</f>
        <v>1</v>
      </c>
      <c r="BU820" t="str">
        <f>VLOOKUP(A820,ReferenceTable[],17,FALSE)</f>
        <v>GT</v>
      </c>
      <c r="BV820" s="4">
        <f>VLOOKUP(A820,ReferenceTable[],18,FALSE)</f>
        <v>45959</v>
      </c>
      <c r="BW820" s="4">
        <f>VLOOKUP(A820,ReferenceTable[],19,FALSE)</f>
        <v>45968</v>
      </c>
      <c r="BX820">
        <f>VLOOKUP(A820,ReferenceTable[],20,FALSE)</f>
        <v>54000</v>
      </c>
    </row>
    <row r="821" spans="1:76">
      <c r="A821" t="s">
        <v>2641</v>
      </c>
      <c r="B821">
        <v>10000</v>
      </c>
      <c r="C821">
        <v>40000</v>
      </c>
      <c r="D821" s="4">
        <v>45985</v>
      </c>
      <c r="E821" t="s">
        <v>77</v>
      </c>
      <c r="F821">
        <v>0.451979166666667</v>
      </c>
      <c r="G821" t="s">
        <v>237</v>
      </c>
      <c r="I821">
        <v>4</v>
      </c>
      <c r="J821" t="s">
        <v>984</v>
      </c>
      <c r="L821" t="e">
        <v>#N/A</v>
      </c>
      <c r="M821" t="e">
        <v>#N/A</v>
      </c>
      <c r="O821" t="e">
        <v>#N/A</v>
      </c>
      <c r="P821">
        <v>18000</v>
      </c>
      <c r="S821" s="4">
        <v>45982</v>
      </c>
      <c r="U821">
        <v>1</v>
      </c>
      <c r="V821">
        <v>18000</v>
      </c>
      <c r="W821" t="s">
        <v>85</v>
      </c>
      <c r="X821" t="s">
        <v>238</v>
      </c>
      <c r="Y821">
        <v>0</v>
      </c>
      <c r="Z821">
        <v>18000</v>
      </c>
      <c r="AA821">
        <v>0</v>
      </c>
      <c r="AB821">
        <v>0</v>
      </c>
      <c r="AC821">
        <v>0</v>
      </c>
      <c r="AD821">
        <v>0</v>
      </c>
      <c r="AG821">
        <v>0</v>
      </c>
      <c r="AP821" t="s">
        <v>239</v>
      </c>
      <c r="AQ821" t="s">
        <v>183</v>
      </c>
      <c r="AR821" t="s">
        <v>184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80</v>
      </c>
      <c r="BC821" t="s">
        <v>2643</v>
      </c>
      <c r="BD821">
        <v>0</v>
      </c>
      <c r="BF821" t="s">
        <v>183</v>
      </c>
      <c r="BI821" t="s">
        <v>2644</v>
      </c>
      <c r="BJ821" s="5" t="str">
        <f>VLOOKUP(A821,ReferenceTable[],4,FALSE)</f>
        <v>AD3212</v>
      </c>
      <c r="BK821">
        <f>VLOOKUP(A821,ReferenceTable[],5,FALSE)</f>
        <v>0</v>
      </c>
      <c r="BL821">
        <f>VLOOKUP(A821,ReferenceTable[],6,FALSE)</f>
        <v>0</v>
      </c>
      <c r="BM821">
        <f>VLOOKUP(A821,ReferenceTable[],7,FALSE)</f>
        <v>0</v>
      </c>
      <c r="BN821" s="4">
        <f>VLOOKUP(A821,ReferenceTable[],9,FALSE)</f>
        <v>45972</v>
      </c>
      <c r="BO821">
        <f>VLOOKUP(A821,ReferenceTable[],10,FALSE)</f>
        <v>18000</v>
      </c>
      <c r="BP821">
        <f>VLOOKUP(A821,ReferenceTable[],11,FALSE)</f>
        <v>0</v>
      </c>
      <c r="BQ821">
        <f>VLOOKUP(A821,ReferenceTable[],12,FALSE)</f>
        <v>0</v>
      </c>
      <c r="BR821">
        <f>VLOOKUP(A821,ReferenceTable[],14,FALSE)</f>
        <v>0</v>
      </c>
      <c r="BS821" s="4">
        <f>VLOOKUP(A821,ReferenceTable[],15,FALSE)</f>
        <v>45986</v>
      </c>
      <c r="BT821">
        <f>VLOOKUP(A821,ReferenceTable[],16,FALSE)</f>
        <v>1</v>
      </c>
      <c r="BU821" t="str">
        <f>VLOOKUP(A821,ReferenceTable[],17,FALSE)</f>
        <v>GT</v>
      </c>
      <c r="BV821" s="4">
        <f>VLOOKUP(A821,ReferenceTable[],18,FALSE)</f>
        <v>45959</v>
      </c>
      <c r="BW821" s="4">
        <f>VLOOKUP(A821,ReferenceTable[],19,FALSE)</f>
        <v>45968</v>
      </c>
      <c r="BX821">
        <f>VLOOKUP(A821,ReferenceTable[],20,FALSE)</f>
        <v>54000</v>
      </c>
    </row>
    <row r="822" spans="1:76">
      <c r="A822" t="s">
        <v>2645</v>
      </c>
      <c r="B822">
        <v>10000</v>
      </c>
      <c r="C822">
        <v>10000</v>
      </c>
      <c r="D822" s="4">
        <v>45981</v>
      </c>
      <c r="E822" t="s">
        <v>77</v>
      </c>
      <c r="F822" t="s">
        <v>2646</v>
      </c>
      <c r="G822" t="s">
        <v>237</v>
      </c>
      <c r="I822">
        <v>1</v>
      </c>
      <c r="J822" t="s">
        <v>984</v>
      </c>
      <c r="K822">
        <v>94</v>
      </c>
      <c r="L822" t="s">
        <v>177</v>
      </c>
      <c r="M822" t="s">
        <v>178</v>
      </c>
      <c r="N822" t="s">
        <v>179</v>
      </c>
      <c r="O822" t="s">
        <v>180</v>
      </c>
      <c r="P822">
        <v>9000</v>
      </c>
      <c r="S822" s="4">
        <v>45979</v>
      </c>
      <c r="U822">
        <v>4</v>
      </c>
      <c r="V822">
        <v>36000</v>
      </c>
      <c r="W822" t="s">
        <v>85</v>
      </c>
      <c r="X822" t="s">
        <v>244</v>
      </c>
      <c r="Y822">
        <v>0</v>
      </c>
      <c r="Z822">
        <v>36000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245</v>
      </c>
      <c r="AQ822" t="s">
        <v>183</v>
      </c>
      <c r="AR822" t="s">
        <v>184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80</v>
      </c>
      <c r="BC822" t="s">
        <v>2647</v>
      </c>
      <c r="BD822">
        <v>0</v>
      </c>
      <c r="BF822" t="s">
        <v>183</v>
      </c>
      <c r="BI822" t="s">
        <v>2648</v>
      </c>
      <c r="BJ822" s="5" t="str">
        <f>VLOOKUP(A822,ReferenceTable[],4,FALSE)</f>
        <v>AD3212</v>
      </c>
      <c r="BK822">
        <f>VLOOKUP(A822,ReferenceTable[],5,FALSE)</f>
        <v>0</v>
      </c>
      <c r="BL822">
        <f>VLOOKUP(A822,ReferenceTable[],6,FALSE)</f>
        <v>0</v>
      </c>
      <c r="BM822">
        <f>VLOOKUP(A822,ReferenceTable[],7,FALSE)</f>
        <v>0</v>
      </c>
      <c r="BN822" s="4">
        <f>VLOOKUP(A822,ReferenceTable[],9,FALSE)</f>
        <v>45972</v>
      </c>
      <c r="BO822">
        <f>VLOOKUP(A822,ReferenceTable[],10,FALSE)</f>
        <v>36000</v>
      </c>
      <c r="BP822">
        <f>VLOOKUP(A822,ReferenceTable[],11,FALSE)</f>
        <v>0</v>
      </c>
      <c r="BQ822">
        <f>VLOOKUP(A822,ReferenceTable[],12,FALSE)</f>
        <v>0</v>
      </c>
      <c r="BR822">
        <f>VLOOKUP(A822,ReferenceTable[],14,FALSE)</f>
        <v>0</v>
      </c>
      <c r="BS822" s="4">
        <f>VLOOKUP(A822,ReferenceTable[],15,FALSE)</f>
        <v>45986</v>
      </c>
      <c r="BT822">
        <f>VLOOKUP(A822,ReferenceTable[],16,FALSE)</f>
        <v>1</v>
      </c>
      <c r="BU822" t="str">
        <f>VLOOKUP(A822,ReferenceTable[],17,FALSE)</f>
        <v>GT</v>
      </c>
      <c r="BV822" s="4">
        <f>VLOOKUP(A822,ReferenceTable[],18,FALSE)</f>
        <v>45959</v>
      </c>
      <c r="BW822" s="4">
        <f>VLOOKUP(A822,ReferenceTable[],19,FALSE)</f>
        <v>45979</v>
      </c>
      <c r="BX822">
        <f>VLOOKUP(A822,ReferenceTable[],20,FALSE)</f>
        <v>108000</v>
      </c>
    </row>
    <row r="823" spans="1:76">
      <c r="A823" t="s">
        <v>2645</v>
      </c>
      <c r="B823">
        <v>10000</v>
      </c>
      <c r="C823">
        <v>20000</v>
      </c>
      <c r="D823" s="4">
        <v>45981</v>
      </c>
      <c r="E823" t="s">
        <v>77</v>
      </c>
      <c r="F823" t="s">
        <v>2646</v>
      </c>
      <c r="G823" t="s">
        <v>237</v>
      </c>
      <c r="I823">
        <v>2</v>
      </c>
      <c r="J823" t="s">
        <v>984</v>
      </c>
      <c r="K823" t="s">
        <v>186</v>
      </c>
      <c r="L823" t="s">
        <v>187</v>
      </c>
      <c r="M823" t="s">
        <v>187</v>
      </c>
      <c r="N823" t="s">
        <v>2649</v>
      </c>
      <c r="O823" t="e">
        <v>#N/A</v>
      </c>
      <c r="P823">
        <v>36000</v>
      </c>
      <c r="S823" s="4">
        <v>45980</v>
      </c>
      <c r="U823">
        <v>1</v>
      </c>
      <c r="V823">
        <v>36000</v>
      </c>
      <c r="W823" t="s">
        <v>85</v>
      </c>
      <c r="X823" t="s">
        <v>244</v>
      </c>
      <c r="Y823">
        <v>0</v>
      </c>
      <c r="Z823">
        <v>36000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245</v>
      </c>
      <c r="AQ823" t="s">
        <v>183</v>
      </c>
      <c r="AR823" t="s">
        <v>184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80</v>
      </c>
      <c r="BC823" t="s">
        <v>2647</v>
      </c>
      <c r="BD823">
        <v>0</v>
      </c>
      <c r="BF823" t="s">
        <v>183</v>
      </c>
      <c r="BI823" t="s">
        <v>2648</v>
      </c>
      <c r="BJ823" s="5" t="str">
        <f>VLOOKUP(A823,ReferenceTable[],4,FALSE)</f>
        <v>AD3212</v>
      </c>
      <c r="BK823">
        <f>VLOOKUP(A823,ReferenceTable[],5,FALSE)</f>
        <v>0</v>
      </c>
      <c r="BL823">
        <f>VLOOKUP(A823,ReferenceTable[],6,FALSE)</f>
        <v>0</v>
      </c>
      <c r="BM823">
        <f>VLOOKUP(A823,ReferenceTable[],7,FALSE)</f>
        <v>0</v>
      </c>
      <c r="BN823" s="4">
        <f>VLOOKUP(A823,ReferenceTable[],9,FALSE)</f>
        <v>45972</v>
      </c>
      <c r="BO823">
        <f>VLOOKUP(A823,ReferenceTable[],10,FALSE)</f>
        <v>36000</v>
      </c>
      <c r="BP823">
        <f>VLOOKUP(A823,ReferenceTable[],11,FALSE)</f>
        <v>0</v>
      </c>
      <c r="BQ823">
        <f>VLOOKUP(A823,ReferenceTable[],12,FALSE)</f>
        <v>0</v>
      </c>
      <c r="BR823">
        <f>VLOOKUP(A823,ReferenceTable[],14,FALSE)</f>
        <v>0</v>
      </c>
      <c r="BS823" s="4">
        <f>VLOOKUP(A823,ReferenceTable[],15,FALSE)</f>
        <v>45986</v>
      </c>
      <c r="BT823">
        <f>VLOOKUP(A823,ReferenceTable[],16,FALSE)</f>
        <v>1</v>
      </c>
      <c r="BU823" t="str">
        <f>VLOOKUP(A823,ReferenceTable[],17,FALSE)</f>
        <v>GT</v>
      </c>
      <c r="BV823" s="4">
        <f>VLOOKUP(A823,ReferenceTable[],18,FALSE)</f>
        <v>45959</v>
      </c>
      <c r="BW823" s="4">
        <f>VLOOKUP(A823,ReferenceTable[],19,FALSE)</f>
        <v>45979</v>
      </c>
      <c r="BX823">
        <f>VLOOKUP(A823,ReferenceTable[],20,FALSE)</f>
        <v>108000</v>
      </c>
    </row>
    <row r="824" spans="1:76">
      <c r="A824" t="s">
        <v>2645</v>
      </c>
      <c r="B824">
        <v>10000</v>
      </c>
      <c r="C824">
        <v>30000</v>
      </c>
      <c r="D824" s="4">
        <v>45981</v>
      </c>
      <c r="E824" t="s">
        <v>77</v>
      </c>
      <c r="F824" t="s">
        <v>2646</v>
      </c>
      <c r="G824" t="s">
        <v>237</v>
      </c>
      <c r="I824">
        <v>3</v>
      </c>
      <c r="J824" t="s">
        <v>984</v>
      </c>
      <c r="K824" t="s">
        <v>189</v>
      </c>
      <c r="L824" t="s">
        <v>190</v>
      </c>
      <c r="M824" t="s">
        <v>191</v>
      </c>
      <c r="N824" t="s">
        <v>214</v>
      </c>
      <c r="O824" t="s">
        <v>215</v>
      </c>
      <c r="P824">
        <v>36000</v>
      </c>
      <c r="S824" s="4">
        <v>45980</v>
      </c>
      <c r="U824">
        <v>1</v>
      </c>
      <c r="V824">
        <v>36000</v>
      </c>
      <c r="W824" t="s">
        <v>85</v>
      </c>
      <c r="X824" t="s">
        <v>244</v>
      </c>
      <c r="Y824">
        <v>0</v>
      </c>
      <c r="Z824">
        <v>36000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245</v>
      </c>
      <c r="AQ824" t="s">
        <v>183</v>
      </c>
      <c r="AR824" t="s">
        <v>184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80</v>
      </c>
      <c r="BC824" t="s">
        <v>2647</v>
      </c>
      <c r="BD824">
        <v>0</v>
      </c>
      <c r="BF824" t="s">
        <v>183</v>
      </c>
      <c r="BI824" t="s">
        <v>2648</v>
      </c>
      <c r="BJ824" s="5" t="str">
        <f>VLOOKUP(A824,ReferenceTable[],4,FALSE)</f>
        <v>AD3212</v>
      </c>
      <c r="BK824">
        <f>VLOOKUP(A824,ReferenceTable[],5,FALSE)</f>
        <v>0</v>
      </c>
      <c r="BL824">
        <f>VLOOKUP(A824,ReferenceTable[],6,FALSE)</f>
        <v>0</v>
      </c>
      <c r="BM824">
        <f>VLOOKUP(A824,ReferenceTable[],7,FALSE)</f>
        <v>0</v>
      </c>
      <c r="BN824" s="4">
        <f>VLOOKUP(A824,ReferenceTable[],9,FALSE)</f>
        <v>45972</v>
      </c>
      <c r="BO824">
        <f>VLOOKUP(A824,ReferenceTable[],10,FALSE)</f>
        <v>36000</v>
      </c>
      <c r="BP824">
        <f>VLOOKUP(A824,ReferenceTable[],11,FALSE)</f>
        <v>0</v>
      </c>
      <c r="BQ824">
        <f>VLOOKUP(A824,ReferenceTable[],12,FALSE)</f>
        <v>0</v>
      </c>
      <c r="BR824">
        <f>VLOOKUP(A824,ReferenceTable[],14,FALSE)</f>
        <v>0</v>
      </c>
      <c r="BS824" s="4">
        <f>VLOOKUP(A824,ReferenceTable[],15,FALSE)</f>
        <v>45986</v>
      </c>
      <c r="BT824">
        <f>VLOOKUP(A824,ReferenceTable[],16,FALSE)</f>
        <v>1</v>
      </c>
      <c r="BU824" t="str">
        <f>VLOOKUP(A824,ReferenceTable[],17,FALSE)</f>
        <v>GT</v>
      </c>
      <c r="BV824" s="4">
        <f>VLOOKUP(A824,ReferenceTable[],18,FALSE)</f>
        <v>45959</v>
      </c>
      <c r="BW824" s="4">
        <f>VLOOKUP(A824,ReferenceTable[],19,FALSE)</f>
        <v>45979</v>
      </c>
      <c r="BX824">
        <f>VLOOKUP(A824,ReferenceTable[],20,FALSE)</f>
        <v>108000</v>
      </c>
    </row>
    <row r="825" spans="1:76">
      <c r="A825" t="s">
        <v>2645</v>
      </c>
      <c r="B825">
        <v>10000</v>
      </c>
      <c r="C825">
        <v>40000</v>
      </c>
      <c r="D825" s="4">
        <v>45986</v>
      </c>
      <c r="E825" t="s">
        <v>77</v>
      </c>
      <c r="F825" t="s">
        <v>2650</v>
      </c>
      <c r="G825" t="s">
        <v>237</v>
      </c>
      <c r="I825">
        <v>4</v>
      </c>
      <c r="J825" t="s">
        <v>984</v>
      </c>
      <c r="K825" t="s">
        <v>1535</v>
      </c>
      <c r="L825" t="s">
        <v>1536</v>
      </c>
      <c r="M825" t="s">
        <v>1537</v>
      </c>
      <c r="N825" t="s">
        <v>2651</v>
      </c>
      <c r="O825" t="e">
        <v>#N/A</v>
      </c>
      <c r="P825">
        <v>36000</v>
      </c>
      <c r="S825" s="4">
        <v>45985</v>
      </c>
      <c r="U825">
        <v>1</v>
      </c>
      <c r="V825">
        <v>36000</v>
      </c>
      <c r="W825" t="s">
        <v>85</v>
      </c>
      <c r="X825" t="s">
        <v>244</v>
      </c>
      <c r="Y825">
        <v>0</v>
      </c>
      <c r="Z825">
        <v>36000</v>
      </c>
      <c r="AA825">
        <v>0</v>
      </c>
      <c r="AB825">
        <v>0</v>
      </c>
      <c r="AC825">
        <v>0</v>
      </c>
      <c r="AD825">
        <v>0</v>
      </c>
      <c r="AG825">
        <v>0</v>
      </c>
      <c r="AP825" t="s">
        <v>245</v>
      </c>
      <c r="AQ825" t="s">
        <v>183</v>
      </c>
      <c r="AR825" t="s">
        <v>184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80</v>
      </c>
      <c r="BC825" t="s">
        <v>2647</v>
      </c>
      <c r="BD825">
        <v>0</v>
      </c>
      <c r="BF825" t="s">
        <v>183</v>
      </c>
      <c r="BI825" t="s">
        <v>2648</v>
      </c>
      <c r="BJ825" s="5" t="str">
        <f>VLOOKUP(A825,ReferenceTable[],4,FALSE)</f>
        <v>AD3212</v>
      </c>
      <c r="BK825">
        <f>VLOOKUP(A825,ReferenceTable[],5,FALSE)</f>
        <v>0</v>
      </c>
      <c r="BL825">
        <f>VLOOKUP(A825,ReferenceTable[],6,FALSE)</f>
        <v>0</v>
      </c>
      <c r="BM825">
        <f>VLOOKUP(A825,ReferenceTable[],7,FALSE)</f>
        <v>0</v>
      </c>
      <c r="BN825" s="4">
        <f>VLOOKUP(A825,ReferenceTable[],9,FALSE)</f>
        <v>45972</v>
      </c>
      <c r="BO825">
        <f>VLOOKUP(A825,ReferenceTable[],10,FALSE)</f>
        <v>36000</v>
      </c>
      <c r="BP825">
        <f>VLOOKUP(A825,ReferenceTable[],11,FALSE)</f>
        <v>0</v>
      </c>
      <c r="BQ825">
        <f>VLOOKUP(A825,ReferenceTable[],12,FALSE)</f>
        <v>0</v>
      </c>
      <c r="BR825">
        <f>VLOOKUP(A825,ReferenceTable[],14,FALSE)</f>
        <v>0</v>
      </c>
      <c r="BS825" s="4">
        <f>VLOOKUP(A825,ReferenceTable[],15,FALSE)</f>
        <v>45986</v>
      </c>
      <c r="BT825">
        <f>VLOOKUP(A825,ReferenceTable[],16,FALSE)</f>
        <v>1</v>
      </c>
      <c r="BU825" t="str">
        <f>VLOOKUP(A825,ReferenceTable[],17,FALSE)</f>
        <v>GT</v>
      </c>
      <c r="BV825" s="4">
        <f>VLOOKUP(A825,ReferenceTable[],18,FALSE)</f>
        <v>45959</v>
      </c>
      <c r="BW825" s="4">
        <f>VLOOKUP(A825,ReferenceTable[],19,FALSE)</f>
        <v>45979</v>
      </c>
      <c r="BX825">
        <f>VLOOKUP(A825,ReferenceTable[],20,FALSE)</f>
        <v>108000</v>
      </c>
    </row>
    <row r="826" spans="1:76">
      <c r="A826" t="s">
        <v>2652</v>
      </c>
      <c r="B826">
        <v>10000</v>
      </c>
      <c r="C826">
        <v>10000</v>
      </c>
      <c r="D826" s="4">
        <v>45982</v>
      </c>
      <c r="E826" t="s">
        <v>77</v>
      </c>
      <c r="F826" t="s">
        <v>2653</v>
      </c>
      <c r="G826" t="s">
        <v>175</v>
      </c>
      <c r="I826">
        <v>1</v>
      </c>
      <c r="J826" t="s">
        <v>984</v>
      </c>
      <c r="K826">
        <v>94</v>
      </c>
      <c r="L826" t="s">
        <v>177</v>
      </c>
      <c r="M826" t="s">
        <v>178</v>
      </c>
      <c r="N826" t="s">
        <v>179</v>
      </c>
      <c r="O826" t="s">
        <v>180</v>
      </c>
      <c r="P826">
        <v>9000</v>
      </c>
      <c r="S826" s="4">
        <v>45980</v>
      </c>
      <c r="U826">
        <v>4</v>
      </c>
      <c r="V826">
        <v>36000</v>
      </c>
      <c r="W826" t="s">
        <v>85</v>
      </c>
      <c r="X826" t="s">
        <v>244</v>
      </c>
      <c r="Y826">
        <v>0</v>
      </c>
      <c r="Z826">
        <v>36000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245</v>
      </c>
      <c r="AQ826" t="s">
        <v>183</v>
      </c>
      <c r="AR826" t="s">
        <v>184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80</v>
      </c>
      <c r="BC826" t="s">
        <v>2654</v>
      </c>
      <c r="BD826">
        <v>0</v>
      </c>
      <c r="BF826" t="s">
        <v>183</v>
      </c>
      <c r="BI826" t="s">
        <v>2655</v>
      </c>
      <c r="BJ826" s="5" t="str">
        <f>VLOOKUP(A826,ReferenceTable[],4,FALSE)</f>
        <v>AD3212</v>
      </c>
      <c r="BK826">
        <f>VLOOKUP(A826,ReferenceTable[],5,FALSE)</f>
        <v>0</v>
      </c>
      <c r="BL826">
        <f>VLOOKUP(A826,ReferenceTable[],6,FALSE)</f>
        <v>0</v>
      </c>
      <c r="BM826">
        <f>VLOOKUP(A826,ReferenceTable[],7,FALSE)</f>
        <v>0</v>
      </c>
      <c r="BN826" s="4">
        <f>VLOOKUP(A826,ReferenceTable[],9,FALSE)</f>
        <v>45972</v>
      </c>
      <c r="BO826">
        <f>VLOOKUP(A826,ReferenceTable[],10,FALSE)</f>
        <v>36000</v>
      </c>
      <c r="BP826">
        <f>VLOOKUP(A826,ReferenceTable[],11,FALSE)</f>
        <v>0</v>
      </c>
      <c r="BQ826">
        <f>VLOOKUP(A826,ReferenceTable[],12,FALSE)</f>
        <v>0</v>
      </c>
      <c r="BR826">
        <f>VLOOKUP(A826,ReferenceTable[],14,FALSE)</f>
        <v>0</v>
      </c>
      <c r="BS826" s="4">
        <f>VLOOKUP(A826,ReferenceTable[],15,FALSE)</f>
        <v>45986</v>
      </c>
      <c r="BT826">
        <f>VLOOKUP(A826,ReferenceTable[],16,FALSE)</f>
        <v>1</v>
      </c>
      <c r="BU826" t="str">
        <f>VLOOKUP(A826,ReferenceTable[],17,FALSE)</f>
        <v>GT</v>
      </c>
      <c r="BV826" s="4">
        <f>VLOOKUP(A826,ReferenceTable[],18,FALSE)</f>
        <v>45959</v>
      </c>
      <c r="BW826" s="4">
        <f>VLOOKUP(A826,ReferenceTable[],19,FALSE)</f>
        <v>45980</v>
      </c>
      <c r="BX826">
        <f>VLOOKUP(A826,ReferenceTable[],20,FALSE)</f>
        <v>108000</v>
      </c>
    </row>
    <row r="827" spans="1:76">
      <c r="A827" t="s">
        <v>2652</v>
      </c>
      <c r="B827">
        <v>10000</v>
      </c>
      <c r="C827">
        <v>20000</v>
      </c>
      <c r="D827" s="4">
        <v>45982</v>
      </c>
      <c r="E827" t="s">
        <v>77</v>
      </c>
      <c r="F827" t="s">
        <v>2656</v>
      </c>
      <c r="G827" t="s">
        <v>175</v>
      </c>
      <c r="I827">
        <v>2</v>
      </c>
      <c r="J827" t="s">
        <v>984</v>
      </c>
      <c r="K827" t="s">
        <v>186</v>
      </c>
      <c r="L827" t="s">
        <v>187</v>
      </c>
      <c r="M827" t="s">
        <v>187</v>
      </c>
      <c r="N827" t="s">
        <v>294</v>
      </c>
      <c r="O827" t="e">
        <v>#N/A</v>
      </c>
      <c r="P827">
        <v>36000</v>
      </c>
      <c r="S827" s="4">
        <v>45981</v>
      </c>
      <c r="U827">
        <v>1</v>
      </c>
      <c r="V827">
        <v>36000</v>
      </c>
      <c r="W827" t="s">
        <v>85</v>
      </c>
      <c r="X827" t="s">
        <v>244</v>
      </c>
      <c r="Y827">
        <v>0</v>
      </c>
      <c r="Z827">
        <v>36000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245</v>
      </c>
      <c r="AQ827" t="s">
        <v>183</v>
      </c>
      <c r="AR827" t="s">
        <v>184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80</v>
      </c>
      <c r="BC827" t="s">
        <v>2654</v>
      </c>
      <c r="BD827">
        <v>0</v>
      </c>
      <c r="BF827" t="s">
        <v>183</v>
      </c>
      <c r="BI827" t="s">
        <v>2655</v>
      </c>
      <c r="BJ827" s="5" t="str">
        <f>VLOOKUP(A827,ReferenceTable[],4,FALSE)</f>
        <v>AD3212</v>
      </c>
      <c r="BK827">
        <f>VLOOKUP(A827,ReferenceTable[],5,FALSE)</f>
        <v>0</v>
      </c>
      <c r="BL827">
        <f>VLOOKUP(A827,ReferenceTable[],6,FALSE)</f>
        <v>0</v>
      </c>
      <c r="BM827">
        <f>VLOOKUP(A827,ReferenceTable[],7,FALSE)</f>
        <v>0</v>
      </c>
      <c r="BN827" s="4">
        <f>VLOOKUP(A827,ReferenceTable[],9,FALSE)</f>
        <v>45972</v>
      </c>
      <c r="BO827">
        <f>VLOOKUP(A827,ReferenceTable[],10,FALSE)</f>
        <v>36000</v>
      </c>
      <c r="BP827">
        <f>VLOOKUP(A827,ReferenceTable[],11,FALSE)</f>
        <v>0</v>
      </c>
      <c r="BQ827">
        <f>VLOOKUP(A827,ReferenceTable[],12,FALSE)</f>
        <v>0</v>
      </c>
      <c r="BR827">
        <f>VLOOKUP(A827,ReferenceTable[],14,FALSE)</f>
        <v>0</v>
      </c>
      <c r="BS827" s="4">
        <f>VLOOKUP(A827,ReferenceTable[],15,FALSE)</f>
        <v>45986</v>
      </c>
      <c r="BT827">
        <f>VLOOKUP(A827,ReferenceTable[],16,FALSE)</f>
        <v>1</v>
      </c>
      <c r="BU827" t="str">
        <f>VLOOKUP(A827,ReferenceTable[],17,FALSE)</f>
        <v>GT</v>
      </c>
      <c r="BV827" s="4">
        <f>VLOOKUP(A827,ReferenceTable[],18,FALSE)</f>
        <v>45959</v>
      </c>
      <c r="BW827" s="4">
        <f>VLOOKUP(A827,ReferenceTable[],19,FALSE)</f>
        <v>45980</v>
      </c>
      <c r="BX827">
        <f>VLOOKUP(A827,ReferenceTable[],20,FALSE)</f>
        <v>108000</v>
      </c>
    </row>
    <row r="828" spans="1:76">
      <c r="A828" t="s">
        <v>2652</v>
      </c>
      <c r="B828">
        <v>10000</v>
      </c>
      <c r="C828">
        <v>30000</v>
      </c>
      <c r="D828" s="4">
        <v>45982</v>
      </c>
      <c r="E828" t="s">
        <v>77</v>
      </c>
      <c r="F828" t="s">
        <v>2656</v>
      </c>
      <c r="G828" t="s">
        <v>175</v>
      </c>
      <c r="I828">
        <v>3</v>
      </c>
      <c r="J828" t="s">
        <v>984</v>
      </c>
      <c r="K828" t="s">
        <v>189</v>
      </c>
      <c r="L828" t="s">
        <v>190</v>
      </c>
      <c r="M828" t="s">
        <v>191</v>
      </c>
      <c r="N828" t="s">
        <v>192</v>
      </c>
      <c r="O828" t="s">
        <v>193</v>
      </c>
      <c r="P828">
        <v>36000</v>
      </c>
      <c r="S828" s="4">
        <v>45982</v>
      </c>
      <c r="U828">
        <v>1</v>
      </c>
      <c r="V828">
        <v>36000</v>
      </c>
      <c r="W828" t="s">
        <v>85</v>
      </c>
      <c r="X828" t="s">
        <v>244</v>
      </c>
      <c r="Y828">
        <v>0</v>
      </c>
      <c r="Z828">
        <v>36000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245</v>
      </c>
      <c r="AQ828" t="s">
        <v>183</v>
      </c>
      <c r="AR828" t="s">
        <v>184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80</v>
      </c>
      <c r="BC828" t="s">
        <v>2654</v>
      </c>
      <c r="BD828">
        <v>0</v>
      </c>
      <c r="BF828" t="s">
        <v>183</v>
      </c>
      <c r="BI828" t="s">
        <v>2655</v>
      </c>
      <c r="BJ828" s="5" t="str">
        <f>VLOOKUP(A828,ReferenceTable[],4,FALSE)</f>
        <v>AD3212</v>
      </c>
      <c r="BK828">
        <f>VLOOKUP(A828,ReferenceTable[],5,FALSE)</f>
        <v>0</v>
      </c>
      <c r="BL828">
        <f>VLOOKUP(A828,ReferenceTable[],6,FALSE)</f>
        <v>0</v>
      </c>
      <c r="BM828">
        <f>VLOOKUP(A828,ReferenceTable[],7,FALSE)</f>
        <v>0</v>
      </c>
      <c r="BN828" s="4">
        <f>VLOOKUP(A828,ReferenceTable[],9,FALSE)</f>
        <v>45972</v>
      </c>
      <c r="BO828">
        <f>VLOOKUP(A828,ReferenceTable[],10,FALSE)</f>
        <v>36000</v>
      </c>
      <c r="BP828">
        <f>VLOOKUP(A828,ReferenceTable[],11,FALSE)</f>
        <v>0</v>
      </c>
      <c r="BQ828">
        <f>VLOOKUP(A828,ReferenceTable[],12,FALSE)</f>
        <v>0</v>
      </c>
      <c r="BR828">
        <f>VLOOKUP(A828,ReferenceTable[],14,FALSE)</f>
        <v>0</v>
      </c>
      <c r="BS828" s="4">
        <f>VLOOKUP(A828,ReferenceTable[],15,FALSE)</f>
        <v>45986</v>
      </c>
      <c r="BT828">
        <f>VLOOKUP(A828,ReferenceTable[],16,FALSE)</f>
        <v>1</v>
      </c>
      <c r="BU828" t="str">
        <f>VLOOKUP(A828,ReferenceTable[],17,FALSE)</f>
        <v>GT</v>
      </c>
      <c r="BV828" s="4">
        <f>VLOOKUP(A828,ReferenceTable[],18,FALSE)</f>
        <v>45959</v>
      </c>
      <c r="BW828" s="4">
        <f>VLOOKUP(A828,ReferenceTable[],19,FALSE)</f>
        <v>45980</v>
      </c>
      <c r="BX828">
        <f>VLOOKUP(A828,ReferenceTable[],20,FALSE)</f>
        <v>108000</v>
      </c>
    </row>
    <row r="829" spans="1:76">
      <c r="A829" t="s">
        <v>2657</v>
      </c>
      <c r="B829">
        <v>10000</v>
      </c>
      <c r="C829">
        <v>10000</v>
      </c>
      <c r="D829" s="4">
        <v>45966</v>
      </c>
      <c r="E829" t="s">
        <v>77</v>
      </c>
      <c r="F829" t="s">
        <v>2658</v>
      </c>
      <c r="G829" t="s">
        <v>2659</v>
      </c>
      <c r="I829">
        <v>1</v>
      </c>
      <c r="J829" t="s">
        <v>984</v>
      </c>
      <c r="K829">
        <v>78</v>
      </c>
      <c r="L829" t="s">
        <v>334</v>
      </c>
      <c r="M829" t="s">
        <v>82</v>
      </c>
      <c r="N829" t="s">
        <v>343</v>
      </c>
      <c r="O829" t="s">
        <v>344</v>
      </c>
      <c r="P829">
        <v>50</v>
      </c>
      <c r="S829" s="4">
        <v>45966</v>
      </c>
      <c r="U829">
        <v>2</v>
      </c>
      <c r="V829">
        <v>100</v>
      </c>
      <c r="W829" t="s">
        <v>85</v>
      </c>
      <c r="X829">
        <v>107356650001</v>
      </c>
      <c r="Y829">
        <v>0</v>
      </c>
      <c r="Z829">
        <v>100</v>
      </c>
      <c r="AA829">
        <v>0</v>
      </c>
      <c r="AB829">
        <v>0</v>
      </c>
      <c r="AC829">
        <v>0</v>
      </c>
      <c r="AD829">
        <v>0</v>
      </c>
      <c r="AG829">
        <v>0</v>
      </c>
      <c r="AP829">
        <v>10735665</v>
      </c>
      <c r="AQ829" t="s">
        <v>590</v>
      </c>
      <c r="AR829" t="s">
        <v>591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80</v>
      </c>
      <c r="BC829" t="s">
        <v>2660</v>
      </c>
      <c r="BD829">
        <v>0</v>
      </c>
      <c r="BF829" t="s">
        <v>590</v>
      </c>
      <c r="BI829" t="s">
        <v>2661</v>
      </c>
      <c r="BJ829" s="5" t="str">
        <f>VLOOKUP(A829,ReferenceTable[],4,FALSE)</f>
        <v>LJ6101</v>
      </c>
      <c r="BK829">
        <f>VLOOKUP(A829,ReferenceTable[],5,FALSE)</f>
        <v>0</v>
      </c>
      <c r="BL829">
        <f>VLOOKUP(A829,ReferenceTable[],6,FALSE)</f>
        <v>0</v>
      </c>
      <c r="BM829">
        <f>VLOOKUP(A829,ReferenceTable[],7,FALSE)</f>
        <v>0</v>
      </c>
      <c r="BN829" s="4">
        <f>VLOOKUP(A829,ReferenceTable[],9,FALSE)</f>
        <v>45967</v>
      </c>
      <c r="BO829">
        <f>VLOOKUP(A829,ReferenceTable[],10,FALSE)</f>
        <v>100</v>
      </c>
      <c r="BP829">
        <f>VLOOKUP(A829,ReferenceTable[],11,FALSE)</f>
        <v>100</v>
      </c>
      <c r="BQ829">
        <f>VLOOKUP(A829,ReferenceTable[],12,FALSE)</f>
        <v>0</v>
      </c>
      <c r="BR829" t="str">
        <f>VLOOKUP(A829,ReferenceTable[],14,FALSE)</f>
        <v>MATERIAL: 3M SCOTCHCAL 100-10 WHITE  + 16MIC CLEAR LAMINATION</v>
      </c>
      <c r="BS829" s="4">
        <f>VLOOKUP(A829,ReferenceTable[],15,FALSE)</f>
        <v>45971</v>
      </c>
      <c r="BT829">
        <f>VLOOKUP(A829,ReferenceTable[],16,FALSE)</f>
        <v>2</v>
      </c>
      <c r="BU829" t="str">
        <f>VLOOKUP(A829,ReferenceTable[],17,FALSE)</f>
        <v>CL</v>
      </c>
      <c r="BV829" s="4">
        <f>VLOOKUP(A829,ReferenceTable[],18,FALSE)</f>
        <v>45959</v>
      </c>
      <c r="BW829" s="4">
        <f>VLOOKUP(A829,ReferenceTable[],19,FALSE)</f>
        <v>45966</v>
      </c>
      <c r="BX829">
        <f>VLOOKUP(A829,ReferenceTable[],20,FALSE)</f>
        <v>100</v>
      </c>
    </row>
    <row r="830" spans="1:76">
      <c r="A830" t="s">
        <v>2662</v>
      </c>
      <c r="B830">
        <v>10000</v>
      </c>
      <c r="C830">
        <v>10000</v>
      </c>
      <c r="D830" s="4">
        <v>45966</v>
      </c>
      <c r="E830" t="s">
        <v>77</v>
      </c>
      <c r="F830" t="s">
        <v>2658</v>
      </c>
      <c r="G830" t="s">
        <v>2659</v>
      </c>
      <c r="I830">
        <v>1</v>
      </c>
      <c r="J830" t="s">
        <v>984</v>
      </c>
      <c r="K830">
        <v>78</v>
      </c>
      <c r="L830" t="s">
        <v>334</v>
      </c>
      <c r="M830" t="s">
        <v>82</v>
      </c>
      <c r="N830" t="s">
        <v>343</v>
      </c>
      <c r="O830" t="s">
        <v>344</v>
      </c>
      <c r="P830">
        <v>3</v>
      </c>
      <c r="S830" s="4">
        <v>45966</v>
      </c>
      <c r="U830">
        <v>2</v>
      </c>
      <c r="V830">
        <v>6</v>
      </c>
      <c r="W830" t="s">
        <v>85</v>
      </c>
      <c r="X830">
        <v>107356650001</v>
      </c>
      <c r="Y830">
        <v>0</v>
      </c>
      <c r="Z830">
        <v>5</v>
      </c>
      <c r="AA830">
        <v>1</v>
      </c>
      <c r="AB830">
        <v>0</v>
      </c>
      <c r="AC830">
        <v>0</v>
      </c>
      <c r="AD830">
        <v>0</v>
      </c>
      <c r="AG830">
        <v>0</v>
      </c>
      <c r="AP830">
        <v>10735665</v>
      </c>
      <c r="AQ830" t="s">
        <v>590</v>
      </c>
      <c r="AR830" t="s">
        <v>591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80</v>
      </c>
      <c r="BC830" t="s">
        <v>2663</v>
      </c>
      <c r="BD830">
        <v>0</v>
      </c>
      <c r="BF830" t="s">
        <v>590</v>
      </c>
      <c r="BI830" t="s">
        <v>2664</v>
      </c>
      <c r="BJ830" s="5" t="str">
        <f>VLOOKUP(A830,ReferenceTable[],4,FALSE)</f>
        <v>LJ6101</v>
      </c>
      <c r="BK830">
        <f>VLOOKUP(A830,ReferenceTable[],5,FALSE)</f>
        <v>0</v>
      </c>
      <c r="BL830">
        <f>VLOOKUP(A830,ReferenceTable[],6,FALSE)</f>
        <v>0</v>
      </c>
      <c r="BM830">
        <f>VLOOKUP(A830,ReferenceTable[],7,FALSE)</f>
        <v>0</v>
      </c>
      <c r="BN830" s="4">
        <f>VLOOKUP(A830,ReferenceTable[],9,FALSE)</f>
        <v>45967</v>
      </c>
      <c r="BO830">
        <f>VLOOKUP(A830,ReferenceTable[],10,FALSE)</f>
        <v>5</v>
      </c>
      <c r="BP830">
        <f>VLOOKUP(A830,ReferenceTable[],11,FALSE)</f>
        <v>5</v>
      </c>
      <c r="BQ830">
        <f>VLOOKUP(A830,ReferenceTable[],12,FALSE)</f>
        <v>0</v>
      </c>
      <c r="BR830">
        <f>VLOOKUP(A830,ReferenceTable[],14,FALSE)</f>
        <v>0</v>
      </c>
      <c r="BS830" s="4">
        <f>VLOOKUP(A830,ReferenceTable[],15,FALSE)</f>
        <v>45971</v>
      </c>
      <c r="BT830">
        <f>VLOOKUP(A830,ReferenceTable[],16,FALSE)</f>
        <v>2</v>
      </c>
      <c r="BU830" t="str">
        <f>VLOOKUP(A830,ReferenceTable[],17,FALSE)</f>
        <v>CL</v>
      </c>
      <c r="BV830" s="4">
        <f>VLOOKUP(A830,ReferenceTable[],18,FALSE)</f>
        <v>45959</v>
      </c>
      <c r="BW830" s="4">
        <f>VLOOKUP(A830,ReferenceTable[],19,FALSE)</f>
        <v>45966</v>
      </c>
      <c r="BX830">
        <f>VLOOKUP(A830,ReferenceTable[],20,FALSE)</f>
        <v>6</v>
      </c>
    </row>
    <row r="831" spans="1:76">
      <c r="A831" t="s">
        <v>2665</v>
      </c>
      <c r="B831">
        <v>10000</v>
      </c>
      <c r="C831">
        <v>10000</v>
      </c>
      <c r="D831" s="4">
        <v>45968</v>
      </c>
      <c r="E831" t="s">
        <v>77</v>
      </c>
      <c r="F831" t="s">
        <v>2666</v>
      </c>
      <c r="G831">
        <v>10784548066</v>
      </c>
      <c r="I831">
        <v>1</v>
      </c>
      <c r="J831" t="s">
        <v>984</v>
      </c>
      <c r="K831">
        <v>93</v>
      </c>
      <c r="L831" t="s">
        <v>116</v>
      </c>
      <c r="M831" t="s">
        <v>96</v>
      </c>
      <c r="N831" t="s">
        <v>117</v>
      </c>
      <c r="O831" t="s">
        <v>118</v>
      </c>
      <c r="P831">
        <v>534</v>
      </c>
      <c r="S831" s="4">
        <v>45964</v>
      </c>
      <c r="U831">
        <v>750</v>
      </c>
      <c r="V831">
        <v>400500</v>
      </c>
      <c r="W831" t="s">
        <v>85</v>
      </c>
      <c r="X831" t="s">
        <v>545</v>
      </c>
      <c r="Y831">
        <v>0</v>
      </c>
      <c r="Z831">
        <v>360000</v>
      </c>
      <c r="AA831">
        <v>40500</v>
      </c>
      <c r="AB831">
        <v>0</v>
      </c>
      <c r="AC831">
        <v>0</v>
      </c>
      <c r="AD831">
        <v>0</v>
      </c>
      <c r="AG831">
        <v>0</v>
      </c>
      <c r="AP831" t="s">
        <v>546</v>
      </c>
      <c r="AQ831" t="s">
        <v>499</v>
      </c>
      <c r="AR831" t="s">
        <v>500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80</v>
      </c>
      <c r="BC831" t="s">
        <v>2667</v>
      </c>
      <c r="BD831">
        <v>0</v>
      </c>
      <c r="BF831" t="s">
        <v>499</v>
      </c>
      <c r="BI831" t="s">
        <v>2668</v>
      </c>
      <c r="BJ831" s="5" t="str">
        <f>VLOOKUP(A831,ReferenceTable[],4,FALSE)</f>
        <v>CCLSV4201</v>
      </c>
      <c r="BK831">
        <f>VLOOKUP(A831,ReferenceTable[],5,FALSE)</f>
        <v>0</v>
      </c>
      <c r="BL831">
        <f>VLOOKUP(A831,ReferenceTable[],6,FALSE)</f>
        <v>0</v>
      </c>
      <c r="BM831">
        <f>VLOOKUP(A831,ReferenceTable[],7,FALSE)</f>
        <v>0</v>
      </c>
      <c r="BN831" s="4">
        <f>VLOOKUP(A831,ReferenceTable[],9,FALSE)</f>
        <v>45978</v>
      </c>
      <c r="BO831">
        <f>VLOOKUP(A831,ReferenceTable[],10,FALSE)</f>
        <v>360000</v>
      </c>
      <c r="BP831">
        <f>VLOOKUP(A831,ReferenceTable[],11,FALSE)</f>
        <v>0</v>
      </c>
      <c r="BQ831">
        <f>VLOOKUP(A831,ReferenceTable[],12,FALSE)</f>
        <v>0</v>
      </c>
      <c r="BR831" t="str">
        <f>VLOOKUP(A831,ReferenceTable[],14,FALSE)</f>
        <v>BUYER:CHOW SIAN</v>
      </c>
      <c r="BS831" s="4">
        <f>VLOOKUP(A831,ReferenceTable[],15,FALSE)</f>
        <v>45987</v>
      </c>
      <c r="BT831">
        <f>VLOOKUP(A831,ReferenceTable[],16,FALSE)</f>
        <v>2</v>
      </c>
      <c r="BU831" t="str">
        <f>VLOOKUP(A831,ReferenceTable[],17,FALSE)</f>
        <v>FT</v>
      </c>
      <c r="BV831" s="4">
        <f>VLOOKUP(A831,ReferenceTable[],18,FALSE)</f>
        <v>45959</v>
      </c>
      <c r="BW831" s="4">
        <f>VLOOKUP(A831,ReferenceTable[],19,FALSE)</f>
        <v>45964</v>
      </c>
      <c r="BX831">
        <f>VLOOKUP(A831,ReferenceTable[],20,FALSE)</f>
        <v>780660</v>
      </c>
    </row>
    <row r="832" spans="1:76">
      <c r="A832" t="s">
        <v>2665</v>
      </c>
      <c r="B832">
        <v>10000</v>
      </c>
      <c r="C832">
        <v>20000</v>
      </c>
      <c r="D832" s="4">
        <v>45968</v>
      </c>
      <c r="E832" t="s">
        <v>77</v>
      </c>
      <c r="F832" t="s">
        <v>2666</v>
      </c>
      <c r="G832">
        <v>10784548066</v>
      </c>
      <c r="I832">
        <v>2</v>
      </c>
      <c r="J832" t="s">
        <v>984</v>
      </c>
      <c r="K832">
        <v>77</v>
      </c>
      <c r="L832" t="s">
        <v>232</v>
      </c>
      <c r="M832" t="s">
        <v>163</v>
      </c>
      <c r="N832" t="s">
        <v>390</v>
      </c>
      <c r="O832" t="s">
        <v>391</v>
      </c>
      <c r="P832">
        <v>2112</v>
      </c>
      <c r="S832" s="4">
        <v>45967</v>
      </c>
      <c r="U832">
        <v>180</v>
      </c>
      <c r="V832">
        <v>380160</v>
      </c>
      <c r="W832" t="s">
        <v>85</v>
      </c>
      <c r="X832" t="s">
        <v>545</v>
      </c>
      <c r="Y832">
        <v>0</v>
      </c>
      <c r="Z832">
        <v>360000</v>
      </c>
      <c r="AA832">
        <v>20160</v>
      </c>
      <c r="AB832">
        <v>0</v>
      </c>
      <c r="AC832">
        <v>0</v>
      </c>
      <c r="AD832">
        <v>0</v>
      </c>
      <c r="AG832">
        <v>0</v>
      </c>
      <c r="AP832" t="s">
        <v>546</v>
      </c>
      <c r="AQ832" t="s">
        <v>499</v>
      </c>
      <c r="AR832" t="s">
        <v>500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80</v>
      </c>
      <c r="BC832" t="s">
        <v>2667</v>
      </c>
      <c r="BD832">
        <v>0</v>
      </c>
      <c r="BF832" t="s">
        <v>499</v>
      </c>
      <c r="BI832" t="s">
        <v>2668</v>
      </c>
      <c r="BJ832" s="5" t="str">
        <f>VLOOKUP(A832,ReferenceTable[],4,FALSE)</f>
        <v>CCLSV4201</v>
      </c>
      <c r="BK832">
        <f>VLOOKUP(A832,ReferenceTable[],5,FALSE)</f>
        <v>0</v>
      </c>
      <c r="BL832">
        <f>VLOOKUP(A832,ReferenceTable[],6,FALSE)</f>
        <v>0</v>
      </c>
      <c r="BM832">
        <f>VLOOKUP(A832,ReferenceTable[],7,FALSE)</f>
        <v>0</v>
      </c>
      <c r="BN832" s="4">
        <f>VLOOKUP(A832,ReferenceTable[],9,FALSE)</f>
        <v>45978</v>
      </c>
      <c r="BO832">
        <f>VLOOKUP(A832,ReferenceTable[],10,FALSE)</f>
        <v>360000</v>
      </c>
      <c r="BP832">
        <f>VLOOKUP(A832,ReferenceTable[],11,FALSE)</f>
        <v>0</v>
      </c>
      <c r="BQ832">
        <f>VLOOKUP(A832,ReferenceTable[],12,FALSE)</f>
        <v>0</v>
      </c>
      <c r="BR832" t="str">
        <f>VLOOKUP(A832,ReferenceTable[],14,FALSE)</f>
        <v>BUYER:CHOW SIAN</v>
      </c>
      <c r="BS832" s="4">
        <f>VLOOKUP(A832,ReferenceTable[],15,FALSE)</f>
        <v>45987</v>
      </c>
      <c r="BT832">
        <f>VLOOKUP(A832,ReferenceTable[],16,FALSE)</f>
        <v>2</v>
      </c>
      <c r="BU832" t="str">
        <f>VLOOKUP(A832,ReferenceTable[],17,FALSE)</f>
        <v>FT</v>
      </c>
      <c r="BV832" s="4">
        <f>VLOOKUP(A832,ReferenceTable[],18,FALSE)</f>
        <v>45959</v>
      </c>
      <c r="BW832" s="4">
        <f>VLOOKUP(A832,ReferenceTable[],19,FALSE)</f>
        <v>45964</v>
      </c>
      <c r="BX832">
        <f>VLOOKUP(A832,ReferenceTable[],20,FALSE)</f>
        <v>780660</v>
      </c>
    </row>
    <row r="833" spans="1:76">
      <c r="A833" t="s">
        <v>2669</v>
      </c>
      <c r="B833">
        <v>10000</v>
      </c>
      <c r="C833">
        <v>10000</v>
      </c>
      <c r="D833" s="4">
        <v>45975</v>
      </c>
      <c r="E833" t="s">
        <v>77</v>
      </c>
      <c r="F833" t="s">
        <v>2670</v>
      </c>
      <c r="G833" t="s">
        <v>2291</v>
      </c>
      <c r="I833">
        <v>1</v>
      </c>
      <c r="J833" t="s">
        <v>984</v>
      </c>
      <c r="K833">
        <v>93</v>
      </c>
      <c r="L833" t="s">
        <v>116</v>
      </c>
      <c r="M833" t="s">
        <v>96</v>
      </c>
      <c r="N833" t="s">
        <v>117</v>
      </c>
      <c r="O833" t="s">
        <v>118</v>
      </c>
      <c r="P833">
        <v>3594</v>
      </c>
      <c r="S833" s="4">
        <v>45966</v>
      </c>
      <c r="U833">
        <v>64</v>
      </c>
      <c r="V833">
        <v>230016</v>
      </c>
      <c r="W833" t="s">
        <v>85</v>
      </c>
      <c r="X833" t="s">
        <v>2671</v>
      </c>
      <c r="Y833">
        <v>0</v>
      </c>
      <c r="Z833">
        <v>200000</v>
      </c>
      <c r="AA833">
        <v>30016</v>
      </c>
      <c r="AB833">
        <v>0</v>
      </c>
      <c r="AC833">
        <v>0</v>
      </c>
      <c r="AD833">
        <v>0</v>
      </c>
      <c r="AG833">
        <v>0</v>
      </c>
      <c r="AP833" t="s">
        <v>2672</v>
      </c>
      <c r="AQ833" t="s">
        <v>499</v>
      </c>
      <c r="AR833" t="s">
        <v>500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80</v>
      </c>
      <c r="BC833" t="s">
        <v>2673</v>
      </c>
      <c r="BD833">
        <v>0</v>
      </c>
      <c r="BF833" t="s">
        <v>499</v>
      </c>
      <c r="BI833" t="s">
        <v>2674</v>
      </c>
      <c r="BJ833" s="5" t="str">
        <f>VLOOKUP(A833,ReferenceTable[],4,FALSE)</f>
        <v>CCLSV4201</v>
      </c>
      <c r="BK833">
        <f>VLOOKUP(A833,ReferenceTable[],5,FALSE)</f>
        <v>0</v>
      </c>
      <c r="BL833">
        <f>VLOOKUP(A833,ReferenceTable[],6,FALSE)</f>
        <v>0</v>
      </c>
      <c r="BM833">
        <f>VLOOKUP(A833,ReferenceTable[],7,FALSE)</f>
        <v>0</v>
      </c>
      <c r="BN833" s="4">
        <f>VLOOKUP(A833,ReferenceTable[],9,FALSE)</f>
        <v>45978</v>
      </c>
      <c r="BO833">
        <f>VLOOKUP(A833,ReferenceTable[],10,FALSE)</f>
        <v>200000</v>
      </c>
      <c r="BP833">
        <f>VLOOKUP(A833,ReferenceTable[],11,FALSE)</f>
        <v>200000</v>
      </c>
      <c r="BQ833">
        <f>VLOOKUP(A833,ReferenceTable[],12,FALSE)</f>
        <v>0</v>
      </c>
      <c r="BR833" t="str">
        <f>VLOOKUP(A833,ReferenceTable[],14,FALSE)</f>
        <v>BUYER:CHOW SIAN</v>
      </c>
      <c r="BS833" s="4">
        <f>VLOOKUP(A833,ReferenceTable[],15,FALSE)</f>
        <v>45987</v>
      </c>
      <c r="BT833">
        <f>VLOOKUP(A833,ReferenceTable[],16,FALSE)</f>
        <v>2</v>
      </c>
      <c r="BU833" t="str">
        <f>VLOOKUP(A833,ReferenceTable[],17,FALSE)</f>
        <v>FT</v>
      </c>
      <c r="BV833" s="4">
        <f>VLOOKUP(A833,ReferenceTable[],18,FALSE)</f>
        <v>45959</v>
      </c>
      <c r="BW833" s="4">
        <f>VLOOKUP(A833,ReferenceTable[],19,FALSE)</f>
        <v>45966</v>
      </c>
      <c r="BX833">
        <f>VLOOKUP(A833,ReferenceTable[],20,FALSE)</f>
        <v>670016</v>
      </c>
    </row>
    <row r="834" spans="1:76">
      <c r="A834" t="s">
        <v>2669</v>
      </c>
      <c r="B834">
        <v>10000</v>
      </c>
      <c r="C834">
        <v>20000</v>
      </c>
      <c r="D834" s="4">
        <v>45975</v>
      </c>
      <c r="E834" t="s">
        <v>77</v>
      </c>
      <c r="F834" t="s">
        <v>2670</v>
      </c>
      <c r="G834" t="s">
        <v>2291</v>
      </c>
      <c r="I834">
        <v>2</v>
      </c>
      <c r="J834" t="s">
        <v>984</v>
      </c>
      <c r="K834">
        <v>77</v>
      </c>
      <c r="L834" t="s">
        <v>232</v>
      </c>
      <c r="M834" t="s">
        <v>163</v>
      </c>
      <c r="N834" t="s">
        <v>390</v>
      </c>
      <c r="O834" t="s">
        <v>391</v>
      </c>
      <c r="P834">
        <v>2500</v>
      </c>
      <c r="S834" s="4">
        <v>45971</v>
      </c>
      <c r="U834">
        <v>88</v>
      </c>
      <c r="V834">
        <v>220000</v>
      </c>
      <c r="W834" t="s">
        <v>85</v>
      </c>
      <c r="X834" t="s">
        <v>2671</v>
      </c>
      <c r="Y834">
        <v>0</v>
      </c>
      <c r="Z834">
        <v>200000</v>
      </c>
      <c r="AA834">
        <v>20000</v>
      </c>
      <c r="AB834">
        <v>0</v>
      </c>
      <c r="AC834">
        <v>0</v>
      </c>
      <c r="AD834">
        <v>0</v>
      </c>
      <c r="AG834">
        <v>0</v>
      </c>
      <c r="AP834" t="s">
        <v>2672</v>
      </c>
      <c r="AQ834" t="s">
        <v>499</v>
      </c>
      <c r="AR834" t="s">
        <v>500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80</v>
      </c>
      <c r="BC834" t="s">
        <v>2673</v>
      </c>
      <c r="BD834">
        <v>0</v>
      </c>
      <c r="BF834" t="s">
        <v>499</v>
      </c>
      <c r="BI834" t="s">
        <v>2674</v>
      </c>
      <c r="BJ834" s="5" t="str">
        <f>VLOOKUP(A834,ReferenceTable[],4,FALSE)</f>
        <v>CCLSV4201</v>
      </c>
      <c r="BK834">
        <f>VLOOKUP(A834,ReferenceTable[],5,FALSE)</f>
        <v>0</v>
      </c>
      <c r="BL834">
        <f>VLOOKUP(A834,ReferenceTable[],6,FALSE)</f>
        <v>0</v>
      </c>
      <c r="BM834">
        <f>VLOOKUP(A834,ReferenceTable[],7,FALSE)</f>
        <v>0</v>
      </c>
      <c r="BN834" s="4">
        <f>VLOOKUP(A834,ReferenceTable[],9,FALSE)</f>
        <v>45978</v>
      </c>
      <c r="BO834">
        <f>VLOOKUP(A834,ReferenceTable[],10,FALSE)</f>
        <v>200000</v>
      </c>
      <c r="BP834">
        <f>VLOOKUP(A834,ReferenceTable[],11,FALSE)</f>
        <v>200000</v>
      </c>
      <c r="BQ834">
        <f>VLOOKUP(A834,ReferenceTable[],12,FALSE)</f>
        <v>0</v>
      </c>
      <c r="BR834" t="str">
        <f>VLOOKUP(A834,ReferenceTable[],14,FALSE)</f>
        <v>BUYER:CHOW SIAN</v>
      </c>
      <c r="BS834" s="4">
        <f>VLOOKUP(A834,ReferenceTable[],15,FALSE)</f>
        <v>45987</v>
      </c>
      <c r="BT834">
        <f>VLOOKUP(A834,ReferenceTable[],16,FALSE)</f>
        <v>2</v>
      </c>
      <c r="BU834" t="str">
        <f>VLOOKUP(A834,ReferenceTable[],17,FALSE)</f>
        <v>FT</v>
      </c>
      <c r="BV834" s="4">
        <f>VLOOKUP(A834,ReferenceTable[],18,FALSE)</f>
        <v>45959</v>
      </c>
      <c r="BW834" s="4">
        <f>VLOOKUP(A834,ReferenceTable[],19,FALSE)</f>
        <v>45966</v>
      </c>
      <c r="BX834">
        <f>VLOOKUP(A834,ReferenceTable[],20,FALSE)</f>
        <v>670016</v>
      </c>
    </row>
    <row r="835" spans="1:76">
      <c r="A835" t="s">
        <v>2669</v>
      </c>
      <c r="B835">
        <v>10000</v>
      </c>
      <c r="C835">
        <v>30000</v>
      </c>
      <c r="D835" s="4">
        <v>45975</v>
      </c>
      <c r="E835" t="s">
        <v>77</v>
      </c>
      <c r="F835" t="s">
        <v>2675</v>
      </c>
      <c r="G835" t="s">
        <v>2291</v>
      </c>
      <c r="I835">
        <v>3</v>
      </c>
      <c r="J835" t="s">
        <v>984</v>
      </c>
      <c r="K835">
        <v>85</v>
      </c>
      <c r="L835" t="s">
        <v>392</v>
      </c>
      <c r="M835" t="s">
        <v>393</v>
      </c>
      <c r="N835" t="s">
        <v>502</v>
      </c>
      <c r="O835" t="s">
        <v>503</v>
      </c>
      <c r="P835">
        <v>20000</v>
      </c>
      <c r="S835" s="4">
        <v>45974</v>
      </c>
      <c r="U835">
        <v>11</v>
      </c>
      <c r="V835">
        <v>220000</v>
      </c>
      <c r="W835" t="s">
        <v>85</v>
      </c>
      <c r="X835" t="s">
        <v>2671</v>
      </c>
      <c r="Y835">
        <v>0</v>
      </c>
      <c r="Z835">
        <v>200000</v>
      </c>
      <c r="AA835">
        <v>20000</v>
      </c>
      <c r="AB835">
        <v>0</v>
      </c>
      <c r="AC835">
        <v>0</v>
      </c>
      <c r="AD835">
        <v>0</v>
      </c>
      <c r="AG835">
        <v>0</v>
      </c>
      <c r="AP835" t="s">
        <v>2672</v>
      </c>
      <c r="AQ835" t="s">
        <v>499</v>
      </c>
      <c r="AR835" t="s">
        <v>500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80</v>
      </c>
      <c r="BC835" t="s">
        <v>2673</v>
      </c>
      <c r="BD835">
        <v>0</v>
      </c>
      <c r="BF835" t="s">
        <v>499</v>
      </c>
      <c r="BI835" t="s">
        <v>2674</v>
      </c>
      <c r="BJ835" s="5" t="str">
        <f>VLOOKUP(A835,ReferenceTable[],4,FALSE)</f>
        <v>CCLSV4201</v>
      </c>
      <c r="BK835">
        <f>VLOOKUP(A835,ReferenceTable[],5,FALSE)</f>
        <v>0</v>
      </c>
      <c r="BL835">
        <f>VLOOKUP(A835,ReferenceTable[],6,FALSE)</f>
        <v>0</v>
      </c>
      <c r="BM835">
        <f>VLOOKUP(A835,ReferenceTable[],7,FALSE)</f>
        <v>0</v>
      </c>
      <c r="BN835" s="4">
        <f>VLOOKUP(A835,ReferenceTable[],9,FALSE)</f>
        <v>45978</v>
      </c>
      <c r="BO835">
        <f>VLOOKUP(A835,ReferenceTable[],10,FALSE)</f>
        <v>200000</v>
      </c>
      <c r="BP835">
        <f>VLOOKUP(A835,ReferenceTable[],11,FALSE)</f>
        <v>200000</v>
      </c>
      <c r="BQ835">
        <f>VLOOKUP(A835,ReferenceTable[],12,FALSE)</f>
        <v>0</v>
      </c>
      <c r="BR835" t="str">
        <f>VLOOKUP(A835,ReferenceTable[],14,FALSE)</f>
        <v>BUYER:CHOW SIAN</v>
      </c>
      <c r="BS835" s="4">
        <f>VLOOKUP(A835,ReferenceTable[],15,FALSE)</f>
        <v>45987</v>
      </c>
      <c r="BT835">
        <f>VLOOKUP(A835,ReferenceTable[],16,FALSE)</f>
        <v>2</v>
      </c>
      <c r="BU835" t="str">
        <f>VLOOKUP(A835,ReferenceTable[],17,FALSE)</f>
        <v>FT</v>
      </c>
      <c r="BV835" s="4">
        <f>VLOOKUP(A835,ReferenceTable[],18,FALSE)</f>
        <v>45959</v>
      </c>
      <c r="BW835" s="4">
        <f>VLOOKUP(A835,ReferenceTable[],19,FALSE)</f>
        <v>45966</v>
      </c>
      <c r="BX835">
        <f>VLOOKUP(A835,ReferenceTable[],20,FALSE)</f>
        <v>670016</v>
      </c>
    </row>
    <row r="836" spans="1:76">
      <c r="A836" t="s">
        <v>2676</v>
      </c>
      <c r="B836">
        <v>10000</v>
      </c>
      <c r="C836">
        <v>10000</v>
      </c>
      <c r="D836" s="4">
        <v>45980</v>
      </c>
      <c r="E836" t="s">
        <v>77</v>
      </c>
      <c r="F836" t="s">
        <v>2677</v>
      </c>
      <c r="G836" t="s">
        <v>2678</v>
      </c>
      <c r="I836">
        <v>1</v>
      </c>
      <c r="J836" t="s">
        <v>984</v>
      </c>
      <c r="K836">
        <v>93</v>
      </c>
      <c r="L836" t="s">
        <v>116</v>
      </c>
      <c r="M836" t="s">
        <v>96</v>
      </c>
      <c r="N836" t="s">
        <v>495</v>
      </c>
      <c r="O836" t="s">
        <v>496</v>
      </c>
      <c r="P836">
        <v>3835</v>
      </c>
      <c r="S836" s="4">
        <v>45967</v>
      </c>
      <c r="U836">
        <v>30</v>
      </c>
      <c r="V836">
        <v>115050</v>
      </c>
      <c r="W836" t="s">
        <v>85</v>
      </c>
      <c r="X836" t="s">
        <v>1765</v>
      </c>
      <c r="Y836">
        <v>0</v>
      </c>
      <c r="Z836">
        <v>100000</v>
      </c>
      <c r="AA836">
        <v>15050</v>
      </c>
      <c r="AB836">
        <v>0</v>
      </c>
      <c r="AC836">
        <v>0</v>
      </c>
      <c r="AD836">
        <v>0</v>
      </c>
      <c r="AG836">
        <v>0</v>
      </c>
      <c r="AP836" t="s">
        <v>1766</v>
      </c>
      <c r="AQ836" t="s">
        <v>499</v>
      </c>
      <c r="AR836" t="s">
        <v>500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80</v>
      </c>
      <c r="BC836" t="s">
        <v>2679</v>
      </c>
      <c r="BD836">
        <v>0</v>
      </c>
      <c r="BF836" t="s">
        <v>499</v>
      </c>
      <c r="BI836" t="s">
        <v>2680</v>
      </c>
      <c r="BJ836" s="5" t="str">
        <f>VLOOKUP(A836,ReferenceTable[],4,FALSE)</f>
        <v>CCLSV4201</v>
      </c>
      <c r="BK836">
        <f>VLOOKUP(A836,ReferenceTable[],5,FALSE)</f>
        <v>0</v>
      </c>
      <c r="BL836">
        <f>VLOOKUP(A836,ReferenceTable[],6,FALSE)</f>
        <v>0</v>
      </c>
      <c r="BM836">
        <f>VLOOKUP(A836,ReferenceTable[],7,FALSE)</f>
        <v>0</v>
      </c>
      <c r="BN836" s="4">
        <f>VLOOKUP(A836,ReferenceTable[],9,FALSE)</f>
        <v>45978</v>
      </c>
      <c r="BO836">
        <f>VLOOKUP(A836,ReferenceTable[],10,FALSE)</f>
        <v>100000</v>
      </c>
      <c r="BP836">
        <f>VLOOKUP(A836,ReferenceTable[],11,FALSE)</f>
        <v>0</v>
      </c>
      <c r="BQ836">
        <f>VLOOKUP(A836,ReferenceTable[],12,FALSE)</f>
        <v>0</v>
      </c>
      <c r="BR836" t="str">
        <f>VLOOKUP(A836,ReferenceTable[],14,FALSE)</f>
        <v>BUYER:CHOW SIAN</v>
      </c>
      <c r="BS836" s="4">
        <f>VLOOKUP(A836,ReferenceTable[],15,FALSE)</f>
        <v>45987</v>
      </c>
      <c r="BT836">
        <f>VLOOKUP(A836,ReferenceTable[],16,FALSE)</f>
        <v>5</v>
      </c>
      <c r="BU836" t="str">
        <f>VLOOKUP(A836,ReferenceTable[],17,FALSE)</f>
        <v>FT</v>
      </c>
      <c r="BV836" s="4">
        <f>VLOOKUP(A836,ReferenceTable[],18,FALSE)</f>
        <v>45959</v>
      </c>
      <c r="BW836" s="4">
        <f>VLOOKUP(A836,ReferenceTable[],19,FALSE)</f>
        <v>45967</v>
      </c>
      <c r="BX836">
        <f>VLOOKUP(A836,ReferenceTable[],20,FALSE)</f>
        <v>335050</v>
      </c>
    </row>
    <row r="837" spans="1:76">
      <c r="A837" t="s">
        <v>2676</v>
      </c>
      <c r="B837">
        <v>10000</v>
      </c>
      <c r="C837">
        <v>20000</v>
      </c>
      <c r="D837" s="4">
        <v>45980</v>
      </c>
      <c r="E837" t="s">
        <v>77</v>
      </c>
      <c r="F837" t="s">
        <v>2677</v>
      </c>
      <c r="G837" t="s">
        <v>2678</v>
      </c>
      <c r="I837">
        <v>2</v>
      </c>
      <c r="J837" t="s">
        <v>984</v>
      </c>
      <c r="K837">
        <v>77</v>
      </c>
      <c r="L837" t="s">
        <v>232</v>
      </c>
      <c r="M837" t="s">
        <v>163</v>
      </c>
      <c r="N837" t="s">
        <v>390</v>
      </c>
      <c r="O837" t="s">
        <v>391</v>
      </c>
      <c r="P837">
        <v>1250</v>
      </c>
      <c r="S837" s="4">
        <v>45973</v>
      </c>
      <c r="U837">
        <v>88</v>
      </c>
      <c r="V837">
        <v>110000</v>
      </c>
      <c r="W837" t="s">
        <v>85</v>
      </c>
      <c r="X837" t="s">
        <v>1765</v>
      </c>
      <c r="Y837">
        <v>0</v>
      </c>
      <c r="Z837">
        <v>100000</v>
      </c>
      <c r="AA837">
        <v>10000</v>
      </c>
      <c r="AB837">
        <v>0</v>
      </c>
      <c r="AC837">
        <v>0</v>
      </c>
      <c r="AD837">
        <v>0</v>
      </c>
      <c r="AG837">
        <v>0</v>
      </c>
      <c r="AP837" t="s">
        <v>1766</v>
      </c>
      <c r="AQ837" t="s">
        <v>499</v>
      </c>
      <c r="AR837" t="s">
        <v>500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80</v>
      </c>
      <c r="BC837" t="s">
        <v>2679</v>
      </c>
      <c r="BD837">
        <v>0</v>
      </c>
      <c r="BF837" t="s">
        <v>499</v>
      </c>
      <c r="BI837" t="s">
        <v>2680</v>
      </c>
      <c r="BJ837" s="5" t="str">
        <f>VLOOKUP(A837,ReferenceTable[],4,FALSE)</f>
        <v>CCLSV4201</v>
      </c>
      <c r="BK837">
        <f>VLOOKUP(A837,ReferenceTable[],5,FALSE)</f>
        <v>0</v>
      </c>
      <c r="BL837">
        <f>VLOOKUP(A837,ReferenceTable[],6,FALSE)</f>
        <v>0</v>
      </c>
      <c r="BM837">
        <f>VLOOKUP(A837,ReferenceTable[],7,FALSE)</f>
        <v>0</v>
      </c>
      <c r="BN837" s="4">
        <f>VLOOKUP(A837,ReferenceTable[],9,FALSE)</f>
        <v>45978</v>
      </c>
      <c r="BO837">
        <f>VLOOKUP(A837,ReferenceTable[],10,FALSE)</f>
        <v>100000</v>
      </c>
      <c r="BP837">
        <f>VLOOKUP(A837,ReferenceTable[],11,FALSE)</f>
        <v>0</v>
      </c>
      <c r="BQ837">
        <f>VLOOKUP(A837,ReferenceTable[],12,FALSE)</f>
        <v>0</v>
      </c>
      <c r="BR837" t="str">
        <f>VLOOKUP(A837,ReferenceTable[],14,FALSE)</f>
        <v>BUYER:CHOW SIAN</v>
      </c>
      <c r="BS837" s="4">
        <f>VLOOKUP(A837,ReferenceTable[],15,FALSE)</f>
        <v>45987</v>
      </c>
      <c r="BT837">
        <f>VLOOKUP(A837,ReferenceTable[],16,FALSE)</f>
        <v>5</v>
      </c>
      <c r="BU837" t="str">
        <f>VLOOKUP(A837,ReferenceTable[],17,FALSE)</f>
        <v>FT</v>
      </c>
      <c r="BV837" s="4">
        <f>VLOOKUP(A837,ReferenceTable[],18,FALSE)</f>
        <v>45959</v>
      </c>
      <c r="BW837" s="4">
        <f>VLOOKUP(A837,ReferenceTable[],19,FALSE)</f>
        <v>45967</v>
      </c>
      <c r="BX837">
        <f>VLOOKUP(A837,ReferenceTable[],20,FALSE)</f>
        <v>335050</v>
      </c>
    </row>
    <row r="838" spans="1:76">
      <c r="A838" t="s">
        <v>2676</v>
      </c>
      <c r="B838">
        <v>10000</v>
      </c>
      <c r="C838">
        <v>30000</v>
      </c>
      <c r="D838" s="4">
        <v>45980</v>
      </c>
      <c r="E838" t="s">
        <v>77</v>
      </c>
      <c r="F838" t="s">
        <v>2677</v>
      </c>
      <c r="G838" t="s">
        <v>2678</v>
      </c>
      <c r="I838">
        <v>3</v>
      </c>
      <c r="J838" t="s">
        <v>984</v>
      </c>
      <c r="K838">
        <v>85</v>
      </c>
      <c r="L838" t="s">
        <v>392</v>
      </c>
      <c r="M838" t="s">
        <v>393</v>
      </c>
      <c r="N838" t="s">
        <v>502</v>
      </c>
      <c r="O838" t="s">
        <v>503</v>
      </c>
      <c r="P838">
        <v>10000</v>
      </c>
      <c r="S838" s="4">
        <v>45979</v>
      </c>
      <c r="U838">
        <v>11</v>
      </c>
      <c r="V838">
        <v>110000</v>
      </c>
      <c r="W838" t="s">
        <v>85</v>
      </c>
      <c r="X838" t="s">
        <v>1765</v>
      </c>
      <c r="Y838">
        <v>0</v>
      </c>
      <c r="Z838">
        <v>100000</v>
      </c>
      <c r="AA838">
        <v>10000</v>
      </c>
      <c r="AB838">
        <v>0</v>
      </c>
      <c r="AC838">
        <v>0</v>
      </c>
      <c r="AD838">
        <v>0</v>
      </c>
      <c r="AG838">
        <v>0</v>
      </c>
      <c r="AP838" t="s">
        <v>1766</v>
      </c>
      <c r="AQ838" t="s">
        <v>499</v>
      </c>
      <c r="AR838" t="s">
        <v>500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80</v>
      </c>
      <c r="BC838" t="s">
        <v>2679</v>
      </c>
      <c r="BD838">
        <v>0</v>
      </c>
      <c r="BF838" t="s">
        <v>499</v>
      </c>
      <c r="BI838" t="s">
        <v>2680</v>
      </c>
      <c r="BJ838" s="5" t="str">
        <f>VLOOKUP(A838,ReferenceTable[],4,FALSE)</f>
        <v>CCLSV4201</v>
      </c>
      <c r="BK838">
        <f>VLOOKUP(A838,ReferenceTable[],5,FALSE)</f>
        <v>0</v>
      </c>
      <c r="BL838">
        <f>VLOOKUP(A838,ReferenceTable[],6,FALSE)</f>
        <v>0</v>
      </c>
      <c r="BM838">
        <f>VLOOKUP(A838,ReferenceTable[],7,FALSE)</f>
        <v>0</v>
      </c>
      <c r="BN838" s="4">
        <f>VLOOKUP(A838,ReferenceTable[],9,FALSE)</f>
        <v>45978</v>
      </c>
      <c r="BO838">
        <f>VLOOKUP(A838,ReferenceTable[],10,FALSE)</f>
        <v>100000</v>
      </c>
      <c r="BP838">
        <f>VLOOKUP(A838,ReferenceTable[],11,FALSE)</f>
        <v>0</v>
      </c>
      <c r="BQ838">
        <f>VLOOKUP(A838,ReferenceTable[],12,FALSE)</f>
        <v>0</v>
      </c>
      <c r="BR838" t="str">
        <f>VLOOKUP(A838,ReferenceTable[],14,FALSE)</f>
        <v>BUYER:CHOW SIAN</v>
      </c>
      <c r="BS838" s="4">
        <f>VLOOKUP(A838,ReferenceTable[],15,FALSE)</f>
        <v>45987</v>
      </c>
      <c r="BT838">
        <f>VLOOKUP(A838,ReferenceTable[],16,FALSE)</f>
        <v>5</v>
      </c>
      <c r="BU838" t="str">
        <f>VLOOKUP(A838,ReferenceTable[],17,FALSE)</f>
        <v>FT</v>
      </c>
      <c r="BV838" s="4">
        <f>VLOOKUP(A838,ReferenceTable[],18,FALSE)</f>
        <v>45959</v>
      </c>
      <c r="BW838" s="4">
        <f>VLOOKUP(A838,ReferenceTable[],19,FALSE)</f>
        <v>45967</v>
      </c>
      <c r="BX838">
        <f>VLOOKUP(A838,ReferenceTable[],20,FALSE)</f>
        <v>335050</v>
      </c>
    </row>
    <row r="839" spans="1:76">
      <c r="A839" t="s">
        <v>2681</v>
      </c>
      <c r="B839">
        <v>10000</v>
      </c>
      <c r="C839">
        <v>10000</v>
      </c>
      <c r="D839" s="4">
        <v>45981</v>
      </c>
      <c r="E839" t="s">
        <v>77</v>
      </c>
      <c r="F839">
        <v>0.45056712962963</v>
      </c>
      <c r="G839" t="s">
        <v>1744</v>
      </c>
      <c r="I839">
        <v>1</v>
      </c>
      <c r="J839" t="s">
        <v>984</v>
      </c>
      <c r="K839">
        <v>79</v>
      </c>
      <c r="L839" t="s">
        <v>95</v>
      </c>
      <c r="M839" t="s">
        <v>96</v>
      </c>
      <c r="N839" t="s">
        <v>97</v>
      </c>
      <c r="O839" t="s">
        <v>98</v>
      </c>
      <c r="P839">
        <v>1223</v>
      </c>
      <c r="S839" s="4">
        <v>45966</v>
      </c>
      <c r="U839">
        <v>18</v>
      </c>
      <c r="V839">
        <v>22014</v>
      </c>
      <c r="W839" t="s">
        <v>85</v>
      </c>
      <c r="X839" t="s">
        <v>2682</v>
      </c>
      <c r="Y839">
        <v>0</v>
      </c>
      <c r="Z839">
        <v>20000</v>
      </c>
      <c r="AA839">
        <v>2014</v>
      </c>
      <c r="AB839">
        <v>0</v>
      </c>
      <c r="AC839">
        <v>0</v>
      </c>
      <c r="AD839">
        <v>0</v>
      </c>
      <c r="AG839">
        <v>0</v>
      </c>
      <c r="AP839" t="s">
        <v>2683</v>
      </c>
      <c r="AQ839" t="s">
        <v>499</v>
      </c>
      <c r="AR839" t="s">
        <v>500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80</v>
      </c>
      <c r="BC839" t="s">
        <v>2684</v>
      </c>
      <c r="BD839">
        <v>0</v>
      </c>
      <c r="BF839" t="s">
        <v>499</v>
      </c>
      <c r="BI839" t="s">
        <v>2685</v>
      </c>
      <c r="BJ839" s="5" t="str">
        <f>VLOOKUP(A839,ReferenceTable[],4,FALSE)</f>
        <v>AD5202</v>
      </c>
      <c r="BK839">
        <f>VLOOKUP(A839,ReferenceTable[],5,FALSE)</f>
        <v>0</v>
      </c>
      <c r="BL839">
        <f>VLOOKUP(A839,ReferenceTable[],6,FALSE)</f>
        <v>0</v>
      </c>
      <c r="BM839">
        <f>VLOOKUP(A839,ReferenceTable[],7,FALSE)</f>
        <v>0</v>
      </c>
      <c r="BN839" s="4">
        <f>VLOOKUP(A839,ReferenceTable[],9,FALSE)</f>
        <v>45980</v>
      </c>
      <c r="BO839">
        <f>VLOOKUP(A839,ReferenceTable[],10,FALSE)</f>
        <v>20000</v>
      </c>
      <c r="BP839">
        <f>VLOOKUP(A839,ReferenceTable[],11,FALSE)</f>
        <v>20000</v>
      </c>
      <c r="BQ839">
        <f>VLOOKUP(A839,ReferenceTable[],12,FALSE)</f>
        <v>0</v>
      </c>
      <c r="BR839" t="str">
        <f>VLOOKUP(A839,ReferenceTable[],14,FALSE)</f>
        <v>PROJ:KRONOS  BUYER:CHOW SIAN</v>
      </c>
      <c r="BS839" s="4">
        <f>VLOOKUP(A839,ReferenceTable[],15,FALSE)</f>
        <v>45987</v>
      </c>
      <c r="BT839">
        <f>VLOOKUP(A839,ReferenceTable[],16,FALSE)</f>
        <v>6</v>
      </c>
      <c r="BU839" t="str">
        <f>VLOOKUP(A839,ReferenceTable[],17,FALSE)</f>
        <v>FT</v>
      </c>
      <c r="BV839" s="4">
        <f>VLOOKUP(A839,ReferenceTable[],18,FALSE)</f>
        <v>45959</v>
      </c>
      <c r="BW839" s="4">
        <f>VLOOKUP(A839,ReferenceTable[],19,FALSE)</f>
        <v>45966</v>
      </c>
      <c r="BX839">
        <f>VLOOKUP(A839,ReferenceTable[],20,FALSE)</f>
        <v>63519</v>
      </c>
    </row>
    <row r="840" spans="1:76">
      <c r="A840" t="s">
        <v>2681</v>
      </c>
      <c r="B840">
        <v>10000</v>
      </c>
      <c r="C840">
        <v>20000</v>
      </c>
      <c r="D840" s="4">
        <v>45981</v>
      </c>
      <c r="E840" t="s">
        <v>77</v>
      </c>
      <c r="F840">
        <v>0.45056712962963</v>
      </c>
      <c r="G840" t="s">
        <v>1744</v>
      </c>
      <c r="I840">
        <v>2</v>
      </c>
      <c r="J840" t="s">
        <v>984</v>
      </c>
      <c r="K840">
        <v>77</v>
      </c>
      <c r="L840" t="s">
        <v>232</v>
      </c>
      <c r="M840" t="s">
        <v>163</v>
      </c>
      <c r="N840" t="s">
        <v>390</v>
      </c>
      <c r="O840" t="s">
        <v>391</v>
      </c>
      <c r="P840">
        <v>3584</v>
      </c>
      <c r="S840" s="4">
        <v>45981</v>
      </c>
      <c r="U840">
        <v>6</v>
      </c>
      <c r="V840">
        <v>21504</v>
      </c>
      <c r="W840" t="s">
        <v>85</v>
      </c>
      <c r="X840" t="s">
        <v>2682</v>
      </c>
      <c r="Y840">
        <v>0</v>
      </c>
      <c r="Z840">
        <v>20000</v>
      </c>
      <c r="AA840">
        <v>1504</v>
      </c>
      <c r="AB840">
        <v>0</v>
      </c>
      <c r="AC840">
        <v>0</v>
      </c>
      <c r="AD840">
        <v>0</v>
      </c>
      <c r="AG840">
        <v>0</v>
      </c>
      <c r="AP840" t="s">
        <v>2683</v>
      </c>
      <c r="AQ840" t="s">
        <v>499</v>
      </c>
      <c r="AR840" t="s">
        <v>500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80</v>
      </c>
      <c r="BC840" t="s">
        <v>2684</v>
      </c>
      <c r="BD840">
        <v>0</v>
      </c>
      <c r="BF840" t="s">
        <v>499</v>
      </c>
      <c r="BI840" t="s">
        <v>2685</v>
      </c>
      <c r="BJ840" s="5" t="str">
        <f>VLOOKUP(A840,ReferenceTable[],4,FALSE)</f>
        <v>AD5202</v>
      </c>
      <c r="BK840">
        <f>VLOOKUP(A840,ReferenceTable[],5,FALSE)</f>
        <v>0</v>
      </c>
      <c r="BL840">
        <f>VLOOKUP(A840,ReferenceTable[],6,FALSE)</f>
        <v>0</v>
      </c>
      <c r="BM840">
        <f>VLOOKUP(A840,ReferenceTable[],7,FALSE)</f>
        <v>0</v>
      </c>
      <c r="BN840" s="4">
        <f>VLOOKUP(A840,ReferenceTable[],9,FALSE)</f>
        <v>45980</v>
      </c>
      <c r="BO840">
        <f>VLOOKUP(A840,ReferenceTable[],10,FALSE)</f>
        <v>20000</v>
      </c>
      <c r="BP840">
        <f>VLOOKUP(A840,ReferenceTable[],11,FALSE)</f>
        <v>20000</v>
      </c>
      <c r="BQ840">
        <f>VLOOKUP(A840,ReferenceTable[],12,FALSE)</f>
        <v>0</v>
      </c>
      <c r="BR840" t="str">
        <f>VLOOKUP(A840,ReferenceTable[],14,FALSE)</f>
        <v>PROJ:KRONOS  BUYER:CHOW SIAN</v>
      </c>
      <c r="BS840" s="4">
        <f>VLOOKUP(A840,ReferenceTable[],15,FALSE)</f>
        <v>45987</v>
      </c>
      <c r="BT840">
        <f>VLOOKUP(A840,ReferenceTable[],16,FALSE)</f>
        <v>6</v>
      </c>
      <c r="BU840" t="str">
        <f>VLOOKUP(A840,ReferenceTable[],17,FALSE)</f>
        <v>FT</v>
      </c>
      <c r="BV840" s="4">
        <f>VLOOKUP(A840,ReferenceTable[],18,FALSE)</f>
        <v>45959</v>
      </c>
      <c r="BW840" s="4">
        <f>VLOOKUP(A840,ReferenceTable[],19,FALSE)</f>
        <v>45966</v>
      </c>
      <c r="BX840">
        <f>VLOOKUP(A840,ReferenceTable[],20,FALSE)</f>
        <v>63519</v>
      </c>
    </row>
    <row r="841" spans="1:76">
      <c r="A841" t="s">
        <v>2681</v>
      </c>
      <c r="B841">
        <v>10000</v>
      </c>
      <c r="C841">
        <v>30000</v>
      </c>
      <c r="D841" s="4">
        <v>45981</v>
      </c>
      <c r="E841" t="s">
        <v>77</v>
      </c>
      <c r="F841">
        <v>0.45056712962963</v>
      </c>
      <c r="G841" t="s">
        <v>1744</v>
      </c>
      <c r="I841">
        <v>3</v>
      </c>
      <c r="J841" t="s">
        <v>984</v>
      </c>
      <c r="K841">
        <v>101</v>
      </c>
      <c r="L841" t="s">
        <v>392</v>
      </c>
      <c r="M841" t="s">
        <v>393</v>
      </c>
      <c r="N841" t="s">
        <v>556</v>
      </c>
      <c r="O841" t="s">
        <v>557</v>
      </c>
      <c r="P841">
        <v>6667</v>
      </c>
      <c r="S841" s="4">
        <v>45981</v>
      </c>
      <c r="U841">
        <v>3</v>
      </c>
      <c r="V841">
        <v>20001</v>
      </c>
      <c r="W841" t="s">
        <v>85</v>
      </c>
      <c r="X841" t="s">
        <v>2682</v>
      </c>
      <c r="Y841">
        <v>0</v>
      </c>
      <c r="Z841">
        <v>20000</v>
      </c>
      <c r="AA841">
        <v>1</v>
      </c>
      <c r="AB841">
        <v>0</v>
      </c>
      <c r="AC841">
        <v>0</v>
      </c>
      <c r="AD841">
        <v>0</v>
      </c>
      <c r="AG841">
        <v>0</v>
      </c>
      <c r="AP841" t="s">
        <v>2683</v>
      </c>
      <c r="AQ841" t="s">
        <v>499</v>
      </c>
      <c r="AR841" t="s">
        <v>500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80</v>
      </c>
      <c r="BC841" t="s">
        <v>2684</v>
      </c>
      <c r="BD841">
        <v>0</v>
      </c>
      <c r="BF841" t="s">
        <v>499</v>
      </c>
      <c r="BI841" t="s">
        <v>2685</v>
      </c>
      <c r="BJ841" s="5" t="str">
        <f>VLOOKUP(A841,ReferenceTable[],4,FALSE)</f>
        <v>AD5202</v>
      </c>
      <c r="BK841">
        <f>VLOOKUP(A841,ReferenceTable[],5,FALSE)</f>
        <v>0</v>
      </c>
      <c r="BL841">
        <f>VLOOKUP(A841,ReferenceTable[],6,FALSE)</f>
        <v>0</v>
      </c>
      <c r="BM841">
        <f>VLOOKUP(A841,ReferenceTable[],7,FALSE)</f>
        <v>0</v>
      </c>
      <c r="BN841" s="4">
        <f>VLOOKUP(A841,ReferenceTable[],9,FALSE)</f>
        <v>45980</v>
      </c>
      <c r="BO841">
        <f>VLOOKUP(A841,ReferenceTable[],10,FALSE)</f>
        <v>20000</v>
      </c>
      <c r="BP841">
        <f>VLOOKUP(A841,ReferenceTable[],11,FALSE)</f>
        <v>20000</v>
      </c>
      <c r="BQ841">
        <f>VLOOKUP(A841,ReferenceTable[],12,FALSE)</f>
        <v>0</v>
      </c>
      <c r="BR841" t="str">
        <f>VLOOKUP(A841,ReferenceTable[],14,FALSE)</f>
        <v>PROJ:KRONOS  BUYER:CHOW SIAN</v>
      </c>
      <c r="BS841" s="4">
        <f>VLOOKUP(A841,ReferenceTable[],15,FALSE)</f>
        <v>45987</v>
      </c>
      <c r="BT841">
        <f>VLOOKUP(A841,ReferenceTable[],16,FALSE)</f>
        <v>6</v>
      </c>
      <c r="BU841" t="str">
        <f>VLOOKUP(A841,ReferenceTable[],17,FALSE)</f>
        <v>FT</v>
      </c>
      <c r="BV841" s="4">
        <f>VLOOKUP(A841,ReferenceTable[],18,FALSE)</f>
        <v>45959</v>
      </c>
      <c r="BW841" s="4">
        <f>VLOOKUP(A841,ReferenceTable[],19,FALSE)</f>
        <v>45966</v>
      </c>
      <c r="BX841">
        <f>VLOOKUP(A841,ReferenceTable[],20,FALSE)</f>
        <v>63519</v>
      </c>
    </row>
    <row r="842" spans="1:76">
      <c r="A842" t="s">
        <v>2686</v>
      </c>
      <c r="B842">
        <v>10000</v>
      </c>
      <c r="C842">
        <v>10000</v>
      </c>
      <c r="D842" s="4">
        <v>45981</v>
      </c>
      <c r="E842" t="s">
        <v>77</v>
      </c>
      <c r="F842" t="s">
        <v>2687</v>
      </c>
      <c r="G842" t="s">
        <v>2688</v>
      </c>
      <c r="I842">
        <v>1</v>
      </c>
      <c r="J842" t="s">
        <v>984</v>
      </c>
      <c r="K842">
        <v>93</v>
      </c>
      <c r="L842" t="s">
        <v>116</v>
      </c>
      <c r="M842" t="s">
        <v>96</v>
      </c>
      <c r="N842" t="s">
        <v>495</v>
      </c>
      <c r="O842" t="s">
        <v>496</v>
      </c>
      <c r="P842">
        <v>3595</v>
      </c>
      <c r="S842" s="4">
        <v>45967</v>
      </c>
      <c r="U842">
        <v>32</v>
      </c>
      <c r="V842">
        <v>115040</v>
      </c>
      <c r="W842" t="s">
        <v>85</v>
      </c>
      <c r="X842" t="s">
        <v>2689</v>
      </c>
      <c r="Y842">
        <v>0</v>
      </c>
      <c r="Z842">
        <v>100000</v>
      </c>
      <c r="AA842">
        <v>15040</v>
      </c>
      <c r="AB842">
        <v>0</v>
      </c>
      <c r="AC842">
        <v>0</v>
      </c>
      <c r="AD842">
        <v>0</v>
      </c>
      <c r="AG842">
        <v>0</v>
      </c>
      <c r="AP842" t="s">
        <v>2690</v>
      </c>
      <c r="AQ842" t="s">
        <v>499</v>
      </c>
      <c r="AR842" t="s">
        <v>500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80</v>
      </c>
      <c r="BC842" t="s">
        <v>2691</v>
      </c>
      <c r="BD842">
        <v>0</v>
      </c>
      <c r="BF842" t="s">
        <v>499</v>
      </c>
      <c r="BI842" t="s">
        <v>2692</v>
      </c>
      <c r="BJ842" s="5" t="str">
        <f>VLOOKUP(A842,ReferenceTable[],4,FALSE)</f>
        <v>CCLSV4201</v>
      </c>
      <c r="BK842">
        <f>VLOOKUP(A842,ReferenceTable[],5,FALSE)</f>
        <v>0</v>
      </c>
      <c r="BL842">
        <f>VLOOKUP(A842,ReferenceTable[],6,FALSE)</f>
        <v>0</v>
      </c>
      <c r="BM842">
        <f>VLOOKUP(A842,ReferenceTable[],7,FALSE)</f>
        <v>0</v>
      </c>
      <c r="BN842" s="4">
        <f>VLOOKUP(A842,ReferenceTable[],9,FALSE)</f>
        <v>45978</v>
      </c>
      <c r="BO842">
        <f>VLOOKUP(A842,ReferenceTable[],10,FALSE)</f>
        <v>100000</v>
      </c>
      <c r="BP842">
        <f>VLOOKUP(A842,ReferenceTable[],11,FALSE)</f>
        <v>100000</v>
      </c>
      <c r="BQ842">
        <f>VLOOKUP(A842,ReferenceTable[],12,FALSE)</f>
        <v>0</v>
      </c>
      <c r="BR842" t="str">
        <f>VLOOKUP(A842,ReferenceTable[],14,FALSE)</f>
        <v>BUYER:CHOW SIAN. DRAWING REV C (SMALL ENG FILE UPDATED)</v>
      </c>
      <c r="BS842" s="4">
        <f>VLOOKUP(A842,ReferenceTable[],15,FALSE)</f>
        <v>45982</v>
      </c>
      <c r="BT842">
        <f>VLOOKUP(A842,ReferenceTable[],16,FALSE)</f>
        <v>5</v>
      </c>
      <c r="BU842" t="str">
        <f>VLOOKUP(A842,ReferenceTable[],17,FALSE)</f>
        <v>FT</v>
      </c>
      <c r="BV842" s="4">
        <f>VLOOKUP(A842,ReferenceTable[],18,FALSE)</f>
        <v>45959</v>
      </c>
      <c r="BW842" s="4">
        <f>VLOOKUP(A842,ReferenceTable[],19,FALSE)</f>
        <v>45967</v>
      </c>
      <c r="BX842">
        <f>VLOOKUP(A842,ReferenceTable[],20,FALSE)</f>
        <v>335040</v>
      </c>
    </row>
    <row r="843" spans="1:76">
      <c r="A843" t="s">
        <v>2686</v>
      </c>
      <c r="B843">
        <v>10000</v>
      </c>
      <c r="C843">
        <v>20000</v>
      </c>
      <c r="D843" s="4">
        <v>45981</v>
      </c>
      <c r="E843" t="s">
        <v>77</v>
      </c>
      <c r="F843" t="s">
        <v>2687</v>
      </c>
      <c r="G843" t="s">
        <v>2688</v>
      </c>
      <c r="I843">
        <v>2</v>
      </c>
      <c r="J843" t="s">
        <v>984</v>
      </c>
      <c r="K843">
        <v>77</v>
      </c>
      <c r="L843" t="s">
        <v>232</v>
      </c>
      <c r="M843" t="s">
        <v>163</v>
      </c>
      <c r="N843" t="s">
        <v>390</v>
      </c>
      <c r="O843" t="s">
        <v>391</v>
      </c>
      <c r="P843">
        <v>1250</v>
      </c>
      <c r="S843" s="4">
        <v>45979</v>
      </c>
      <c r="U843">
        <v>88</v>
      </c>
      <c r="V843">
        <v>110000</v>
      </c>
      <c r="W843" t="s">
        <v>85</v>
      </c>
      <c r="X843" t="s">
        <v>2689</v>
      </c>
      <c r="Y843">
        <v>0</v>
      </c>
      <c r="Z843">
        <v>100000</v>
      </c>
      <c r="AA843">
        <v>10000</v>
      </c>
      <c r="AB843">
        <v>0</v>
      </c>
      <c r="AC843">
        <v>0</v>
      </c>
      <c r="AD843">
        <v>0</v>
      </c>
      <c r="AG843">
        <v>0</v>
      </c>
      <c r="AP843" t="s">
        <v>2690</v>
      </c>
      <c r="AQ843" t="s">
        <v>499</v>
      </c>
      <c r="AR843" t="s">
        <v>500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80</v>
      </c>
      <c r="BC843" t="s">
        <v>2691</v>
      </c>
      <c r="BD843">
        <v>0</v>
      </c>
      <c r="BF843" t="s">
        <v>499</v>
      </c>
      <c r="BI843" t="s">
        <v>2692</v>
      </c>
      <c r="BJ843" s="5" t="str">
        <f>VLOOKUP(A843,ReferenceTable[],4,FALSE)</f>
        <v>CCLSV4201</v>
      </c>
      <c r="BK843">
        <f>VLOOKUP(A843,ReferenceTable[],5,FALSE)</f>
        <v>0</v>
      </c>
      <c r="BL843">
        <f>VLOOKUP(A843,ReferenceTable[],6,FALSE)</f>
        <v>0</v>
      </c>
      <c r="BM843">
        <f>VLOOKUP(A843,ReferenceTable[],7,FALSE)</f>
        <v>0</v>
      </c>
      <c r="BN843" s="4">
        <f>VLOOKUP(A843,ReferenceTable[],9,FALSE)</f>
        <v>45978</v>
      </c>
      <c r="BO843">
        <f>VLOOKUP(A843,ReferenceTable[],10,FALSE)</f>
        <v>100000</v>
      </c>
      <c r="BP843">
        <f>VLOOKUP(A843,ReferenceTable[],11,FALSE)</f>
        <v>100000</v>
      </c>
      <c r="BQ843">
        <f>VLOOKUP(A843,ReferenceTable[],12,FALSE)</f>
        <v>0</v>
      </c>
      <c r="BR843" t="str">
        <f>VLOOKUP(A843,ReferenceTable[],14,FALSE)</f>
        <v>BUYER:CHOW SIAN. DRAWING REV C (SMALL ENG FILE UPDATED)</v>
      </c>
      <c r="BS843" s="4">
        <f>VLOOKUP(A843,ReferenceTable[],15,FALSE)</f>
        <v>45982</v>
      </c>
      <c r="BT843">
        <f>VLOOKUP(A843,ReferenceTable[],16,FALSE)</f>
        <v>5</v>
      </c>
      <c r="BU843" t="str">
        <f>VLOOKUP(A843,ReferenceTable[],17,FALSE)</f>
        <v>FT</v>
      </c>
      <c r="BV843" s="4">
        <f>VLOOKUP(A843,ReferenceTable[],18,FALSE)</f>
        <v>45959</v>
      </c>
      <c r="BW843" s="4">
        <f>VLOOKUP(A843,ReferenceTable[],19,FALSE)</f>
        <v>45967</v>
      </c>
      <c r="BX843">
        <f>VLOOKUP(A843,ReferenceTable[],20,FALSE)</f>
        <v>335040</v>
      </c>
    </row>
    <row r="844" spans="1:76">
      <c r="A844" t="s">
        <v>2686</v>
      </c>
      <c r="B844">
        <v>10000</v>
      </c>
      <c r="C844">
        <v>30000</v>
      </c>
      <c r="D844" s="4">
        <v>45981</v>
      </c>
      <c r="E844" t="s">
        <v>77</v>
      </c>
      <c r="F844" t="s">
        <v>2687</v>
      </c>
      <c r="G844" t="s">
        <v>2688</v>
      </c>
      <c r="I844">
        <v>3</v>
      </c>
      <c r="J844" t="s">
        <v>984</v>
      </c>
      <c r="K844">
        <v>85</v>
      </c>
      <c r="L844" t="s">
        <v>392</v>
      </c>
      <c r="M844" t="s">
        <v>393</v>
      </c>
      <c r="N844" t="s">
        <v>502</v>
      </c>
      <c r="O844" t="s">
        <v>503</v>
      </c>
      <c r="P844">
        <v>10000</v>
      </c>
      <c r="S844" s="4">
        <v>45980</v>
      </c>
      <c r="U844">
        <v>11</v>
      </c>
      <c r="V844">
        <v>110000</v>
      </c>
      <c r="W844" t="s">
        <v>85</v>
      </c>
      <c r="X844" t="s">
        <v>2689</v>
      </c>
      <c r="Y844">
        <v>0</v>
      </c>
      <c r="Z844">
        <v>100000</v>
      </c>
      <c r="AA844">
        <v>10000</v>
      </c>
      <c r="AB844">
        <v>0</v>
      </c>
      <c r="AC844">
        <v>0</v>
      </c>
      <c r="AD844">
        <v>0</v>
      </c>
      <c r="AG844">
        <v>0</v>
      </c>
      <c r="AP844" t="s">
        <v>2690</v>
      </c>
      <c r="AQ844" t="s">
        <v>499</v>
      </c>
      <c r="AR844" t="s">
        <v>500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80</v>
      </c>
      <c r="BC844" t="s">
        <v>2691</v>
      </c>
      <c r="BD844">
        <v>0</v>
      </c>
      <c r="BF844" t="s">
        <v>499</v>
      </c>
      <c r="BI844" t="s">
        <v>2692</v>
      </c>
      <c r="BJ844" s="5" t="str">
        <f>VLOOKUP(A844,ReferenceTable[],4,FALSE)</f>
        <v>CCLSV4201</v>
      </c>
      <c r="BK844">
        <f>VLOOKUP(A844,ReferenceTable[],5,FALSE)</f>
        <v>0</v>
      </c>
      <c r="BL844">
        <f>VLOOKUP(A844,ReferenceTable[],6,FALSE)</f>
        <v>0</v>
      </c>
      <c r="BM844">
        <f>VLOOKUP(A844,ReferenceTable[],7,FALSE)</f>
        <v>0</v>
      </c>
      <c r="BN844" s="4">
        <f>VLOOKUP(A844,ReferenceTable[],9,FALSE)</f>
        <v>45978</v>
      </c>
      <c r="BO844">
        <f>VLOOKUP(A844,ReferenceTable[],10,FALSE)</f>
        <v>100000</v>
      </c>
      <c r="BP844">
        <f>VLOOKUP(A844,ReferenceTable[],11,FALSE)</f>
        <v>100000</v>
      </c>
      <c r="BQ844">
        <f>VLOOKUP(A844,ReferenceTable[],12,FALSE)</f>
        <v>0</v>
      </c>
      <c r="BR844" t="str">
        <f>VLOOKUP(A844,ReferenceTable[],14,FALSE)</f>
        <v>BUYER:CHOW SIAN. DRAWING REV C (SMALL ENG FILE UPDATED)</v>
      </c>
      <c r="BS844" s="4">
        <f>VLOOKUP(A844,ReferenceTable[],15,FALSE)</f>
        <v>45982</v>
      </c>
      <c r="BT844">
        <f>VLOOKUP(A844,ReferenceTable[],16,FALSE)</f>
        <v>5</v>
      </c>
      <c r="BU844" t="str">
        <f>VLOOKUP(A844,ReferenceTable[],17,FALSE)</f>
        <v>FT</v>
      </c>
      <c r="BV844" s="4">
        <f>VLOOKUP(A844,ReferenceTable[],18,FALSE)</f>
        <v>45959</v>
      </c>
      <c r="BW844" s="4">
        <f>VLOOKUP(A844,ReferenceTable[],19,FALSE)</f>
        <v>45967</v>
      </c>
      <c r="BX844">
        <f>VLOOKUP(A844,ReferenceTable[],20,FALSE)</f>
        <v>335040</v>
      </c>
    </row>
    <row r="845" spans="1:76">
      <c r="A845" t="s">
        <v>2693</v>
      </c>
      <c r="B845">
        <v>10000</v>
      </c>
      <c r="C845">
        <v>10000</v>
      </c>
      <c r="D845" s="4">
        <v>45981</v>
      </c>
      <c r="E845" t="s">
        <v>77</v>
      </c>
      <c r="F845" t="s">
        <v>2694</v>
      </c>
      <c r="G845" t="s">
        <v>2688</v>
      </c>
      <c r="I845">
        <v>1</v>
      </c>
      <c r="J845" t="s">
        <v>984</v>
      </c>
      <c r="K845">
        <v>93</v>
      </c>
      <c r="L845" t="s">
        <v>116</v>
      </c>
      <c r="M845" t="s">
        <v>96</v>
      </c>
      <c r="N845" t="s">
        <v>495</v>
      </c>
      <c r="O845" t="s">
        <v>496</v>
      </c>
      <c r="P845">
        <v>3595</v>
      </c>
      <c r="S845" s="4">
        <v>45967</v>
      </c>
      <c r="U845">
        <v>64</v>
      </c>
      <c r="V845">
        <v>230080</v>
      </c>
      <c r="W845" t="s">
        <v>85</v>
      </c>
      <c r="X845" t="s">
        <v>2695</v>
      </c>
      <c r="Y845">
        <v>0</v>
      </c>
      <c r="Z845">
        <v>200000</v>
      </c>
      <c r="AA845">
        <v>30080</v>
      </c>
      <c r="AB845">
        <v>0</v>
      </c>
      <c r="AC845">
        <v>0</v>
      </c>
      <c r="AD845">
        <v>0</v>
      </c>
      <c r="AG845">
        <v>0</v>
      </c>
      <c r="AP845" t="s">
        <v>2696</v>
      </c>
      <c r="AQ845" t="s">
        <v>499</v>
      </c>
      <c r="AR845" t="s">
        <v>500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80</v>
      </c>
      <c r="BC845" t="s">
        <v>2697</v>
      </c>
      <c r="BD845">
        <v>0</v>
      </c>
      <c r="BF845" t="s">
        <v>499</v>
      </c>
      <c r="BI845" t="s">
        <v>2698</v>
      </c>
      <c r="BJ845" s="5" t="str">
        <f>VLOOKUP(A845,ReferenceTable[],4,FALSE)</f>
        <v>CCLSV4201</v>
      </c>
      <c r="BK845">
        <f>VLOOKUP(A845,ReferenceTable[],5,FALSE)</f>
        <v>0</v>
      </c>
      <c r="BL845">
        <f>VLOOKUP(A845,ReferenceTable[],6,FALSE)</f>
        <v>0</v>
      </c>
      <c r="BM845">
        <f>VLOOKUP(A845,ReferenceTable[],7,FALSE)</f>
        <v>0</v>
      </c>
      <c r="BN845" s="4">
        <f>VLOOKUP(A845,ReferenceTable[],9,FALSE)</f>
        <v>45978</v>
      </c>
      <c r="BO845">
        <f>VLOOKUP(A845,ReferenceTable[],10,FALSE)</f>
        <v>200000</v>
      </c>
      <c r="BP845">
        <f>VLOOKUP(A845,ReferenceTable[],11,FALSE)</f>
        <v>0</v>
      </c>
      <c r="BQ845">
        <f>VLOOKUP(A845,ReferenceTable[],12,FALSE)</f>
        <v>0</v>
      </c>
      <c r="BR845" t="str">
        <f>VLOOKUP(A845,ReferenceTable[],14,FALSE)</f>
        <v>BUYER:CHOW SIAN. DRAWING REV C</v>
      </c>
      <c r="BS845" s="4">
        <f>VLOOKUP(A845,ReferenceTable[],15,FALSE)</f>
        <v>45987</v>
      </c>
      <c r="BT845">
        <f>VLOOKUP(A845,ReferenceTable[],16,FALSE)</f>
        <v>2</v>
      </c>
      <c r="BU845" t="str">
        <f>VLOOKUP(A845,ReferenceTable[],17,FALSE)</f>
        <v>FT</v>
      </c>
      <c r="BV845" s="4">
        <f>VLOOKUP(A845,ReferenceTable[],18,FALSE)</f>
        <v>45959</v>
      </c>
      <c r="BW845" s="4">
        <f>VLOOKUP(A845,ReferenceTable[],19,FALSE)</f>
        <v>45967</v>
      </c>
      <c r="BX845">
        <f>VLOOKUP(A845,ReferenceTable[],20,FALSE)</f>
        <v>670080</v>
      </c>
    </row>
    <row r="846" spans="1:76">
      <c r="A846" t="s">
        <v>2693</v>
      </c>
      <c r="B846">
        <v>10000</v>
      </c>
      <c r="C846">
        <v>20000</v>
      </c>
      <c r="D846" s="4">
        <v>45981</v>
      </c>
      <c r="E846" t="s">
        <v>77</v>
      </c>
      <c r="F846" t="s">
        <v>2694</v>
      </c>
      <c r="G846" t="s">
        <v>2688</v>
      </c>
      <c r="I846">
        <v>2</v>
      </c>
      <c r="J846" t="s">
        <v>984</v>
      </c>
      <c r="K846">
        <v>77</v>
      </c>
      <c r="L846" t="s">
        <v>232</v>
      </c>
      <c r="M846" t="s">
        <v>163</v>
      </c>
      <c r="N846" t="s">
        <v>390</v>
      </c>
      <c r="O846" t="s">
        <v>391</v>
      </c>
      <c r="P846">
        <v>2500</v>
      </c>
      <c r="S846" s="4">
        <v>45979</v>
      </c>
      <c r="U846">
        <v>88</v>
      </c>
      <c r="V846">
        <v>220000</v>
      </c>
      <c r="W846" t="s">
        <v>85</v>
      </c>
      <c r="X846" t="s">
        <v>2695</v>
      </c>
      <c r="Y846">
        <v>0</v>
      </c>
      <c r="Z846">
        <v>200000</v>
      </c>
      <c r="AA846">
        <v>20000</v>
      </c>
      <c r="AB846">
        <v>0</v>
      </c>
      <c r="AC846">
        <v>0</v>
      </c>
      <c r="AD846">
        <v>0</v>
      </c>
      <c r="AG846">
        <v>0</v>
      </c>
      <c r="AP846" t="s">
        <v>2696</v>
      </c>
      <c r="AQ846" t="s">
        <v>499</v>
      </c>
      <c r="AR846" t="s">
        <v>500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80</v>
      </c>
      <c r="BC846" t="s">
        <v>2697</v>
      </c>
      <c r="BD846">
        <v>0</v>
      </c>
      <c r="BF846" t="s">
        <v>499</v>
      </c>
      <c r="BI846" t="s">
        <v>2698</v>
      </c>
      <c r="BJ846" s="5" t="str">
        <f>VLOOKUP(A846,ReferenceTable[],4,FALSE)</f>
        <v>CCLSV4201</v>
      </c>
      <c r="BK846">
        <f>VLOOKUP(A846,ReferenceTable[],5,FALSE)</f>
        <v>0</v>
      </c>
      <c r="BL846">
        <f>VLOOKUP(A846,ReferenceTable[],6,FALSE)</f>
        <v>0</v>
      </c>
      <c r="BM846">
        <f>VLOOKUP(A846,ReferenceTable[],7,FALSE)</f>
        <v>0</v>
      </c>
      <c r="BN846" s="4">
        <f>VLOOKUP(A846,ReferenceTable[],9,FALSE)</f>
        <v>45978</v>
      </c>
      <c r="BO846">
        <f>VLOOKUP(A846,ReferenceTable[],10,FALSE)</f>
        <v>200000</v>
      </c>
      <c r="BP846">
        <f>VLOOKUP(A846,ReferenceTable[],11,FALSE)</f>
        <v>0</v>
      </c>
      <c r="BQ846">
        <f>VLOOKUP(A846,ReferenceTable[],12,FALSE)</f>
        <v>0</v>
      </c>
      <c r="BR846" t="str">
        <f>VLOOKUP(A846,ReferenceTable[],14,FALSE)</f>
        <v>BUYER:CHOW SIAN. DRAWING REV C</v>
      </c>
      <c r="BS846" s="4">
        <f>VLOOKUP(A846,ReferenceTable[],15,FALSE)</f>
        <v>45987</v>
      </c>
      <c r="BT846">
        <f>VLOOKUP(A846,ReferenceTable[],16,FALSE)</f>
        <v>2</v>
      </c>
      <c r="BU846" t="str">
        <f>VLOOKUP(A846,ReferenceTable[],17,FALSE)</f>
        <v>FT</v>
      </c>
      <c r="BV846" s="4">
        <f>VLOOKUP(A846,ReferenceTable[],18,FALSE)</f>
        <v>45959</v>
      </c>
      <c r="BW846" s="4">
        <f>VLOOKUP(A846,ReferenceTable[],19,FALSE)</f>
        <v>45967</v>
      </c>
      <c r="BX846">
        <f>VLOOKUP(A846,ReferenceTable[],20,FALSE)</f>
        <v>670080</v>
      </c>
    </row>
    <row r="847" spans="1:76">
      <c r="A847" t="s">
        <v>2693</v>
      </c>
      <c r="B847">
        <v>10000</v>
      </c>
      <c r="C847">
        <v>30000</v>
      </c>
      <c r="D847" s="4">
        <v>45981</v>
      </c>
      <c r="E847" t="s">
        <v>77</v>
      </c>
      <c r="F847" t="s">
        <v>2694</v>
      </c>
      <c r="G847" t="s">
        <v>2688</v>
      </c>
      <c r="I847">
        <v>3</v>
      </c>
      <c r="J847" t="s">
        <v>984</v>
      </c>
      <c r="K847">
        <v>85</v>
      </c>
      <c r="L847" t="s">
        <v>392</v>
      </c>
      <c r="M847" t="s">
        <v>393</v>
      </c>
      <c r="N847" t="s">
        <v>502</v>
      </c>
      <c r="O847" t="s">
        <v>503</v>
      </c>
      <c r="P847">
        <v>20000</v>
      </c>
      <c r="S847" s="4">
        <v>45980</v>
      </c>
      <c r="U847">
        <v>11</v>
      </c>
      <c r="V847">
        <v>220000</v>
      </c>
      <c r="W847" t="s">
        <v>85</v>
      </c>
      <c r="X847" t="s">
        <v>2695</v>
      </c>
      <c r="Y847">
        <v>0</v>
      </c>
      <c r="Z847">
        <v>200000</v>
      </c>
      <c r="AA847">
        <v>20000</v>
      </c>
      <c r="AB847">
        <v>0</v>
      </c>
      <c r="AC847">
        <v>0</v>
      </c>
      <c r="AD847">
        <v>0</v>
      </c>
      <c r="AG847">
        <v>0</v>
      </c>
      <c r="AP847" t="s">
        <v>2696</v>
      </c>
      <c r="AQ847" t="s">
        <v>499</v>
      </c>
      <c r="AR847" t="s">
        <v>500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80</v>
      </c>
      <c r="BC847" t="s">
        <v>2697</v>
      </c>
      <c r="BD847">
        <v>0</v>
      </c>
      <c r="BF847" t="s">
        <v>499</v>
      </c>
      <c r="BI847" t="s">
        <v>2698</v>
      </c>
      <c r="BJ847" s="5" t="str">
        <f>VLOOKUP(A847,ReferenceTable[],4,FALSE)</f>
        <v>CCLSV4201</v>
      </c>
      <c r="BK847">
        <f>VLOOKUP(A847,ReferenceTable[],5,FALSE)</f>
        <v>0</v>
      </c>
      <c r="BL847">
        <f>VLOOKUP(A847,ReferenceTable[],6,FALSE)</f>
        <v>0</v>
      </c>
      <c r="BM847">
        <f>VLOOKUP(A847,ReferenceTable[],7,FALSE)</f>
        <v>0</v>
      </c>
      <c r="BN847" s="4">
        <f>VLOOKUP(A847,ReferenceTable[],9,FALSE)</f>
        <v>45978</v>
      </c>
      <c r="BO847">
        <f>VLOOKUP(A847,ReferenceTable[],10,FALSE)</f>
        <v>200000</v>
      </c>
      <c r="BP847">
        <f>VLOOKUP(A847,ReferenceTable[],11,FALSE)</f>
        <v>0</v>
      </c>
      <c r="BQ847">
        <f>VLOOKUP(A847,ReferenceTable[],12,FALSE)</f>
        <v>0</v>
      </c>
      <c r="BR847" t="str">
        <f>VLOOKUP(A847,ReferenceTable[],14,FALSE)</f>
        <v>BUYER:CHOW SIAN. DRAWING REV C</v>
      </c>
      <c r="BS847" s="4">
        <f>VLOOKUP(A847,ReferenceTable[],15,FALSE)</f>
        <v>45987</v>
      </c>
      <c r="BT847">
        <f>VLOOKUP(A847,ReferenceTable[],16,FALSE)</f>
        <v>2</v>
      </c>
      <c r="BU847" t="str">
        <f>VLOOKUP(A847,ReferenceTable[],17,FALSE)</f>
        <v>FT</v>
      </c>
      <c r="BV847" s="4">
        <f>VLOOKUP(A847,ReferenceTable[],18,FALSE)</f>
        <v>45959</v>
      </c>
      <c r="BW847" s="4">
        <f>VLOOKUP(A847,ReferenceTable[],19,FALSE)</f>
        <v>45967</v>
      </c>
      <c r="BX847">
        <f>VLOOKUP(A847,ReferenceTable[],20,FALSE)</f>
        <v>670080</v>
      </c>
    </row>
    <row r="848" spans="1:76">
      <c r="A848" t="s">
        <v>2699</v>
      </c>
      <c r="B848">
        <v>10000</v>
      </c>
      <c r="C848">
        <v>10000</v>
      </c>
      <c r="D848" s="4">
        <v>45987</v>
      </c>
      <c r="E848" t="s">
        <v>77</v>
      </c>
      <c r="F848" t="s">
        <v>2700</v>
      </c>
      <c r="G848" t="s">
        <v>2701</v>
      </c>
      <c r="I848">
        <v>1</v>
      </c>
      <c r="J848" t="s">
        <v>984</v>
      </c>
      <c r="K848">
        <v>31</v>
      </c>
      <c r="L848" t="s">
        <v>318</v>
      </c>
      <c r="M848" t="s">
        <v>178</v>
      </c>
      <c r="N848" t="s">
        <v>470</v>
      </c>
      <c r="O848" t="s">
        <v>471</v>
      </c>
      <c r="P848">
        <v>2500</v>
      </c>
      <c r="S848" s="4">
        <v>45986</v>
      </c>
      <c r="U848">
        <v>40</v>
      </c>
      <c r="V848">
        <v>100000</v>
      </c>
      <c r="W848" t="s">
        <v>85</v>
      </c>
      <c r="X848" t="s">
        <v>2702</v>
      </c>
      <c r="Y848">
        <v>0</v>
      </c>
      <c r="Z848">
        <v>100000</v>
      </c>
      <c r="AA848">
        <v>0</v>
      </c>
      <c r="AB848">
        <v>0</v>
      </c>
      <c r="AC848">
        <v>0</v>
      </c>
      <c r="AD848">
        <v>0</v>
      </c>
      <c r="AG848">
        <v>0</v>
      </c>
      <c r="AP848" t="s">
        <v>2703</v>
      </c>
      <c r="AQ848" t="s">
        <v>1099</v>
      </c>
      <c r="AR848" t="s">
        <v>1100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80</v>
      </c>
      <c r="BC848" t="s">
        <v>2704</v>
      </c>
      <c r="BD848">
        <v>0</v>
      </c>
      <c r="BF848" t="s">
        <v>1099</v>
      </c>
      <c r="BI848" t="s">
        <v>2705</v>
      </c>
      <c r="BJ848" s="5" t="str">
        <f>VLOOKUP(A848,ReferenceTable[],4,FALSE)</f>
        <v>AD1104</v>
      </c>
      <c r="BK848">
        <f>VLOOKUP(A848,ReferenceTable[],5,FALSE)</f>
        <v>0</v>
      </c>
      <c r="BL848">
        <f>VLOOKUP(A848,ReferenceTable[],6,FALSE)</f>
        <v>0</v>
      </c>
      <c r="BM848">
        <f>VLOOKUP(A848,ReferenceTable[],7,FALSE)</f>
        <v>0</v>
      </c>
      <c r="BN848" s="4">
        <f>VLOOKUP(A848,ReferenceTable[],9,FALSE)</f>
        <v>45988</v>
      </c>
      <c r="BO848">
        <f>VLOOKUP(A848,ReferenceTable[],10,FALSE)</f>
        <v>100000</v>
      </c>
      <c r="BP848">
        <f>VLOOKUP(A848,ReferenceTable[],11,FALSE)</f>
        <v>0</v>
      </c>
      <c r="BQ848">
        <f>VLOOKUP(A848,ReferenceTable[],12,FALSE)</f>
        <v>0</v>
      </c>
      <c r="BR848">
        <f>VLOOKUP(A848,ReferenceTable[],14,FALSE)</f>
        <v>0</v>
      </c>
      <c r="BS848" s="4">
        <f>VLOOKUP(A848,ReferenceTable[],15,FALSE)</f>
        <v>45993</v>
      </c>
      <c r="BT848">
        <f>VLOOKUP(A848,ReferenceTable[],16,FALSE)</f>
        <v>5</v>
      </c>
      <c r="BU848" t="str">
        <f>VLOOKUP(A848,ReferenceTable[],17,FALSE)</f>
        <v>JT</v>
      </c>
      <c r="BV848" s="4">
        <f>VLOOKUP(A848,ReferenceTable[],18,FALSE)</f>
        <v>45959</v>
      </c>
      <c r="BW848" s="4">
        <f>VLOOKUP(A848,ReferenceTable[],19,FALSE)</f>
        <v>0</v>
      </c>
      <c r="BX848">
        <f>VLOOKUP(A848,ReferenceTable[],20,FALSE)</f>
        <v>0</v>
      </c>
    </row>
    <row r="849" spans="1:76">
      <c r="A849" t="s">
        <v>2706</v>
      </c>
      <c r="B849">
        <v>10000</v>
      </c>
      <c r="C849">
        <v>10000</v>
      </c>
      <c r="D849" s="4">
        <v>45965</v>
      </c>
      <c r="E849" t="s">
        <v>77</v>
      </c>
      <c r="F849" t="s">
        <v>1805</v>
      </c>
      <c r="G849" t="s">
        <v>2707</v>
      </c>
      <c r="I849">
        <v>1</v>
      </c>
      <c r="J849" t="s">
        <v>984</v>
      </c>
      <c r="K849">
        <v>78</v>
      </c>
      <c r="L849" t="s">
        <v>334</v>
      </c>
      <c r="M849" t="s">
        <v>82</v>
      </c>
      <c r="N849" t="s">
        <v>343</v>
      </c>
      <c r="O849" t="s">
        <v>344</v>
      </c>
      <c r="P849">
        <v>1000</v>
      </c>
      <c r="S849" s="4">
        <v>45964</v>
      </c>
      <c r="U849">
        <v>1</v>
      </c>
      <c r="V849">
        <v>1000</v>
      </c>
      <c r="W849" t="s">
        <v>85</v>
      </c>
      <c r="X849" t="s">
        <v>2708</v>
      </c>
      <c r="Y849">
        <v>0</v>
      </c>
      <c r="Z849">
        <v>1000</v>
      </c>
      <c r="AA849">
        <v>0</v>
      </c>
      <c r="AB849">
        <v>0</v>
      </c>
      <c r="AC849">
        <v>0</v>
      </c>
      <c r="AD849">
        <v>0</v>
      </c>
      <c r="AG849">
        <v>0</v>
      </c>
      <c r="AP849" t="s">
        <v>2709</v>
      </c>
      <c r="AQ849" t="s">
        <v>2710</v>
      </c>
      <c r="AR849" t="s">
        <v>2711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80</v>
      </c>
      <c r="BC849" t="s">
        <v>2712</v>
      </c>
      <c r="BD849">
        <v>0</v>
      </c>
      <c r="BF849" t="s">
        <v>2710</v>
      </c>
      <c r="BI849" t="s">
        <v>2713</v>
      </c>
      <c r="BJ849" s="5" t="str">
        <f>VLOOKUP(A849,ReferenceTable[],4,FALSE)</f>
        <v>LJ2311</v>
      </c>
      <c r="BK849" t="str">
        <f>VLOOKUP(A849,ReferenceTable[],5,FALSE)</f>
        <v>LI6202</v>
      </c>
      <c r="BL849">
        <f>VLOOKUP(A849,ReferenceTable[],6,FALSE)</f>
        <v>0</v>
      </c>
      <c r="BM849">
        <f>VLOOKUP(A849,ReferenceTable[],7,FALSE)</f>
        <v>0</v>
      </c>
      <c r="BN849" s="4">
        <f>VLOOKUP(A849,ReferenceTable[],9,FALSE)</f>
        <v>45966</v>
      </c>
      <c r="BO849">
        <f>VLOOKUP(A849,ReferenceTable[],10,FALSE)</f>
        <v>1000</v>
      </c>
      <c r="BP849">
        <f>VLOOKUP(A849,ReferenceTable[],11,FALSE)</f>
        <v>1000</v>
      </c>
      <c r="BQ849">
        <f>VLOOKUP(A849,ReferenceTable[],12,FALSE)</f>
        <v>0</v>
      </c>
      <c r="BR849">
        <f>VLOOKUP(A849,ReferenceTable[],14,FALSE)</f>
        <v>0</v>
      </c>
      <c r="BS849" s="4">
        <f>VLOOKUP(A849,ReferenceTable[],15,FALSE)</f>
        <v>45968</v>
      </c>
      <c r="BT849">
        <f>VLOOKUP(A849,ReferenceTable[],16,FALSE)</f>
        <v>1</v>
      </c>
      <c r="BU849" t="str">
        <f>VLOOKUP(A849,ReferenceTable[],17,FALSE)</f>
        <v>SY</v>
      </c>
      <c r="BV849" s="4">
        <f>VLOOKUP(A849,ReferenceTable[],18,FALSE)</f>
        <v>45959</v>
      </c>
      <c r="BW849" s="4">
        <f>VLOOKUP(A849,ReferenceTable[],19,FALSE)</f>
        <v>45964</v>
      </c>
      <c r="BX849">
        <f>VLOOKUP(A849,ReferenceTable[],20,FALSE)</f>
        <v>1000</v>
      </c>
    </row>
    <row r="850" spans="1:76">
      <c r="A850" t="s">
        <v>2714</v>
      </c>
      <c r="B850">
        <v>10000</v>
      </c>
      <c r="C850">
        <v>10000</v>
      </c>
      <c r="D850" s="4">
        <v>45973</v>
      </c>
      <c r="E850" t="s">
        <v>77</v>
      </c>
      <c r="F850" t="s">
        <v>2715</v>
      </c>
      <c r="G850">
        <v>10705789076</v>
      </c>
      <c r="I850">
        <v>1</v>
      </c>
      <c r="J850" t="s">
        <v>984</v>
      </c>
      <c r="K850">
        <v>93</v>
      </c>
      <c r="L850" t="s">
        <v>116</v>
      </c>
      <c r="M850" t="s">
        <v>96</v>
      </c>
      <c r="N850" t="s">
        <v>495</v>
      </c>
      <c r="O850" t="s">
        <v>496</v>
      </c>
      <c r="P850">
        <v>195</v>
      </c>
      <c r="S850" s="4">
        <v>45966</v>
      </c>
      <c r="U850">
        <v>308</v>
      </c>
      <c r="V850">
        <v>60060</v>
      </c>
      <c r="W850" t="s">
        <v>85</v>
      </c>
      <c r="X850" t="s">
        <v>1781</v>
      </c>
      <c r="Y850">
        <v>0</v>
      </c>
      <c r="Z850">
        <v>50000</v>
      </c>
      <c r="AA850">
        <v>10060</v>
      </c>
      <c r="AB850">
        <v>0</v>
      </c>
      <c r="AC850">
        <v>0</v>
      </c>
      <c r="AD850">
        <v>0</v>
      </c>
      <c r="AG850">
        <v>0</v>
      </c>
      <c r="AP850" t="s">
        <v>1782</v>
      </c>
      <c r="AQ850" t="s">
        <v>499</v>
      </c>
      <c r="AR850" t="s">
        <v>500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80</v>
      </c>
      <c r="BC850" t="s">
        <v>2716</v>
      </c>
      <c r="BD850">
        <v>0</v>
      </c>
      <c r="BF850" t="s">
        <v>499</v>
      </c>
      <c r="BI850" t="s">
        <v>2717</v>
      </c>
      <c r="BJ850" s="5" t="str">
        <f>VLOOKUP(A850,ReferenceTable[],4,FALSE)</f>
        <v>CCLSV4201</v>
      </c>
      <c r="BK850">
        <f>VLOOKUP(A850,ReferenceTable[],5,FALSE)</f>
        <v>0</v>
      </c>
      <c r="BL850">
        <f>VLOOKUP(A850,ReferenceTable[],6,FALSE)</f>
        <v>0</v>
      </c>
      <c r="BM850">
        <f>VLOOKUP(A850,ReferenceTable[],7,FALSE)</f>
        <v>0</v>
      </c>
      <c r="BN850" s="4">
        <f>VLOOKUP(A850,ReferenceTable[],9,FALSE)</f>
        <v>45978</v>
      </c>
      <c r="BO850">
        <f>VLOOKUP(A850,ReferenceTable[],10,FALSE)</f>
        <v>50000</v>
      </c>
      <c r="BP850">
        <f>VLOOKUP(A850,ReferenceTable[],11,FALSE)</f>
        <v>50000</v>
      </c>
      <c r="BQ850">
        <f>VLOOKUP(A850,ReferenceTable[],12,FALSE)</f>
        <v>0</v>
      </c>
      <c r="BR850" t="str">
        <f>VLOOKUP(A850,ReferenceTable[],14,FALSE)</f>
        <v>BUYER:CHOW SIAN. DRAWING REV C</v>
      </c>
      <c r="BS850" s="4">
        <f>VLOOKUP(A850,ReferenceTable[],15,FALSE)</f>
        <v>45987</v>
      </c>
      <c r="BT850">
        <f>VLOOKUP(A850,ReferenceTable[],16,FALSE)</f>
        <v>2</v>
      </c>
      <c r="BU850" t="str">
        <f>VLOOKUP(A850,ReferenceTable[],17,FALSE)</f>
        <v>FT</v>
      </c>
      <c r="BV850" s="4">
        <f>VLOOKUP(A850,ReferenceTable[],18,FALSE)</f>
        <v>45959</v>
      </c>
      <c r="BW850" s="4">
        <f>VLOOKUP(A850,ReferenceTable[],19,FALSE)</f>
        <v>45966</v>
      </c>
      <c r="BX850">
        <f>VLOOKUP(A850,ReferenceTable[],20,FALSE)</f>
        <v>168146</v>
      </c>
    </row>
    <row r="851" spans="1:76">
      <c r="A851" t="s">
        <v>2714</v>
      </c>
      <c r="B851">
        <v>10000</v>
      </c>
      <c r="C851">
        <v>20000</v>
      </c>
      <c r="D851" s="4">
        <v>45973</v>
      </c>
      <c r="E851" t="s">
        <v>77</v>
      </c>
      <c r="F851" t="s">
        <v>2715</v>
      </c>
      <c r="G851">
        <v>10705789076</v>
      </c>
      <c r="I851">
        <v>2</v>
      </c>
      <c r="J851" t="s">
        <v>984</v>
      </c>
      <c r="K851">
        <v>77</v>
      </c>
      <c r="L851" t="s">
        <v>232</v>
      </c>
      <c r="M851" t="s">
        <v>163</v>
      </c>
      <c r="N851" t="s">
        <v>390</v>
      </c>
      <c r="O851" t="s">
        <v>391</v>
      </c>
      <c r="P851">
        <v>660</v>
      </c>
      <c r="S851" s="4">
        <v>45971</v>
      </c>
      <c r="U851">
        <v>88</v>
      </c>
      <c r="V851">
        <v>58080</v>
      </c>
      <c r="W851" t="s">
        <v>85</v>
      </c>
      <c r="X851" t="s">
        <v>1781</v>
      </c>
      <c r="Y851">
        <v>0</v>
      </c>
      <c r="Z851">
        <v>50000</v>
      </c>
      <c r="AA851">
        <v>8080</v>
      </c>
      <c r="AB851">
        <v>0</v>
      </c>
      <c r="AC851">
        <v>0</v>
      </c>
      <c r="AD851">
        <v>0</v>
      </c>
      <c r="AG851">
        <v>0</v>
      </c>
      <c r="AP851" t="s">
        <v>1782</v>
      </c>
      <c r="AQ851" t="s">
        <v>499</v>
      </c>
      <c r="AR851" t="s">
        <v>500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80</v>
      </c>
      <c r="BC851" t="s">
        <v>2716</v>
      </c>
      <c r="BD851">
        <v>0</v>
      </c>
      <c r="BF851" t="s">
        <v>499</v>
      </c>
      <c r="BI851" t="s">
        <v>2717</v>
      </c>
      <c r="BJ851" s="5" t="str">
        <f>VLOOKUP(A851,ReferenceTable[],4,FALSE)</f>
        <v>CCLSV4201</v>
      </c>
      <c r="BK851">
        <f>VLOOKUP(A851,ReferenceTable[],5,FALSE)</f>
        <v>0</v>
      </c>
      <c r="BL851">
        <f>VLOOKUP(A851,ReferenceTable[],6,FALSE)</f>
        <v>0</v>
      </c>
      <c r="BM851">
        <f>VLOOKUP(A851,ReferenceTable[],7,FALSE)</f>
        <v>0</v>
      </c>
      <c r="BN851" s="4">
        <f>VLOOKUP(A851,ReferenceTable[],9,FALSE)</f>
        <v>45978</v>
      </c>
      <c r="BO851">
        <f>VLOOKUP(A851,ReferenceTable[],10,FALSE)</f>
        <v>50000</v>
      </c>
      <c r="BP851">
        <f>VLOOKUP(A851,ReferenceTable[],11,FALSE)</f>
        <v>50000</v>
      </c>
      <c r="BQ851">
        <f>VLOOKUP(A851,ReferenceTable[],12,FALSE)</f>
        <v>0</v>
      </c>
      <c r="BR851" t="str">
        <f>VLOOKUP(A851,ReferenceTable[],14,FALSE)</f>
        <v>BUYER:CHOW SIAN. DRAWING REV C</v>
      </c>
      <c r="BS851" s="4">
        <f>VLOOKUP(A851,ReferenceTable[],15,FALSE)</f>
        <v>45987</v>
      </c>
      <c r="BT851">
        <f>VLOOKUP(A851,ReferenceTable[],16,FALSE)</f>
        <v>2</v>
      </c>
      <c r="BU851" t="str">
        <f>VLOOKUP(A851,ReferenceTable[],17,FALSE)</f>
        <v>FT</v>
      </c>
      <c r="BV851" s="4">
        <f>VLOOKUP(A851,ReferenceTable[],18,FALSE)</f>
        <v>45959</v>
      </c>
      <c r="BW851" s="4">
        <f>VLOOKUP(A851,ReferenceTable[],19,FALSE)</f>
        <v>45966</v>
      </c>
      <c r="BX851">
        <f>VLOOKUP(A851,ReferenceTable[],20,FALSE)</f>
        <v>168146</v>
      </c>
    </row>
    <row r="852" spans="1:76">
      <c r="A852" t="s">
        <v>2714</v>
      </c>
      <c r="B852">
        <v>10000</v>
      </c>
      <c r="C852">
        <v>30000</v>
      </c>
      <c r="D852" s="4">
        <v>45973</v>
      </c>
      <c r="E852" t="s">
        <v>77</v>
      </c>
      <c r="F852" t="s">
        <v>2715</v>
      </c>
      <c r="G852">
        <v>10705789076</v>
      </c>
      <c r="I852">
        <v>3</v>
      </c>
      <c r="J852" t="s">
        <v>984</v>
      </c>
      <c r="K852">
        <v>85</v>
      </c>
      <c r="L852" t="s">
        <v>392</v>
      </c>
      <c r="M852" t="s">
        <v>393</v>
      </c>
      <c r="N852" t="s">
        <v>502</v>
      </c>
      <c r="O852" t="s">
        <v>503</v>
      </c>
      <c r="P852">
        <v>4546</v>
      </c>
      <c r="S852" s="4">
        <v>45972</v>
      </c>
      <c r="U852">
        <v>11</v>
      </c>
      <c r="V852">
        <v>50006</v>
      </c>
      <c r="W852" t="s">
        <v>85</v>
      </c>
      <c r="X852" t="s">
        <v>1781</v>
      </c>
      <c r="Y852">
        <v>0</v>
      </c>
      <c r="Z852">
        <v>50000</v>
      </c>
      <c r="AA852">
        <v>6</v>
      </c>
      <c r="AB852">
        <v>0</v>
      </c>
      <c r="AC852">
        <v>0</v>
      </c>
      <c r="AD852">
        <v>0</v>
      </c>
      <c r="AG852">
        <v>0</v>
      </c>
      <c r="AP852" t="s">
        <v>1782</v>
      </c>
      <c r="AQ852" t="s">
        <v>499</v>
      </c>
      <c r="AR852" t="s">
        <v>500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80</v>
      </c>
      <c r="BC852" t="s">
        <v>2716</v>
      </c>
      <c r="BD852">
        <v>0</v>
      </c>
      <c r="BF852" t="s">
        <v>499</v>
      </c>
      <c r="BI852" t="s">
        <v>2717</v>
      </c>
      <c r="BJ852" s="5" t="str">
        <f>VLOOKUP(A852,ReferenceTable[],4,FALSE)</f>
        <v>CCLSV4201</v>
      </c>
      <c r="BK852">
        <f>VLOOKUP(A852,ReferenceTable[],5,FALSE)</f>
        <v>0</v>
      </c>
      <c r="BL852">
        <f>VLOOKUP(A852,ReferenceTable[],6,FALSE)</f>
        <v>0</v>
      </c>
      <c r="BM852">
        <f>VLOOKUP(A852,ReferenceTable[],7,FALSE)</f>
        <v>0</v>
      </c>
      <c r="BN852" s="4">
        <f>VLOOKUP(A852,ReferenceTable[],9,FALSE)</f>
        <v>45978</v>
      </c>
      <c r="BO852">
        <f>VLOOKUP(A852,ReferenceTable[],10,FALSE)</f>
        <v>50000</v>
      </c>
      <c r="BP852">
        <f>VLOOKUP(A852,ReferenceTable[],11,FALSE)</f>
        <v>50000</v>
      </c>
      <c r="BQ852">
        <f>VLOOKUP(A852,ReferenceTable[],12,FALSE)</f>
        <v>0</v>
      </c>
      <c r="BR852" t="str">
        <f>VLOOKUP(A852,ReferenceTable[],14,FALSE)</f>
        <v>BUYER:CHOW SIAN. DRAWING REV C</v>
      </c>
      <c r="BS852" s="4">
        <f>VLOOKUP(A852,ReferenceTable[],15,FALSE)</f>
        <v>45987</v>
      </c>
      <c r="BT852">
        <f>VLOOKUP(A852,ReferenceTable[],16,FALSE)</f>
        <v>2</v>
      </c>
      <c r="BU852" t="str">
        <f>VLOOKUP(A852,ReferenceTable[],17,FALSE)</f>
        <v>FT</v>
      </c>
      <c r="BV852" s="4">
        <f>VLOOKUP(A852,ReferenceTable[],18,FALSE)</f>
        <v>45959</v>
      </c>
      <c r="BW852" s="4">
        <f>VLOOKUP(A852,ReferenceTable[],19,FALSE)</f>
        <v>45966</v>
      </c>
      <c r="BX852">
        <f>VLOOKUP(A852,ReferenceTable[],20,FALSE)</f>
        <v>168146</v>
      </c>
    </row>
    <row r="853" spans="1:76">
      <c r="A853" t="s">
        <v>2718</v>
      </c>
      <c r="B853">
        <v>10000</v>
      </c>
      <c r="C853">
        <v>10000</v>
      </c>
      <c r="D853" s="4">
        <v>45981</v>
      </c>
      <c r="E853" t="s">
        <v>77</v>
      </c>
      <c r="F853" t="s">
        <v>2719</v>
      </c>
      <c r="G853" t="s">
        <v>2688</v>
      </c>
      <c r="I853">
        <v>1</v>
      </c>
      <c r="J853" t="s">
        <v>984</v>
      </c>
      <c r="K853">
        <v>93</v>
      </c>
      <c r="L853" t="s">
        <v>116</v>
      </c>
      <c r="M853" t="s">
        <v>96</v>
      </c>
      <c r="N853" t="s">
        <v>495</v>
      </c>
      <c r="O853" t="s">
        <v>496</v>
      </c>
      <c r="P853">
        <v>3595</v>
      </c>
      <c r="S853" s="4">
        <v>45967</v>
      </c>
      <c r="U853">
        <v>32</v>
      </c>
      <c r="V853">
        <v>115040</v>
      </c>
      <c r="W853" t="s">
        <v>85</v>
      </c>
      <c r="X853" t="s">
        <v>2720</v>
      </c>
      <c r="Y853">
        <v>0</v>
      </c>
      <c r="Z853">
        <v>100000</v>
      </c>
      <c r="AA853">
        <v>15040</v>
      </c>
      <c r="AB853">
        <v>0</v>
      </c>
      <c r="AC853">
        <v>0</v>
      </c>
      <c r="AD853">
        <v>0</v>
      </c>
      <c r="AG853">
        <v>0</v>
      </c>
      <c r="AP853" t="s">
        <v>2721</v>
      </c>
      <c r="AQ853" t="s">
        <v>499</v>
      </c>
      <c r="AR853" t="s">
        <v>500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80</v>
      </c>
      <c r="BC853" t="s">
        <v>2722</v>
      </c>
      <c r="BD853">
        <v>0</v>
      </c>
      <c r="BF853" t="s">
        <v>499</v>
      </c>
      <c r="BI853" t="s">
        <v>2723</v>
      </c>
      <c r="BJ853" s="5" t="str">
        <f>VLOOKUP(A853,ReferenceTable[],4,FALSE)</f>
        <v>CCLSV4201</v>
      </c>
      <c r="BK853">
        <f>VLOOKUP(A853,ReferenceTable[],5,FALSE)</f>
        <v>0</v>
      </c>
      <c r="BL853">
        <f>VLOOKUP(A853,ReferenceTable[],6,FALSE)</f>
        <v>0</v>
      </c>
      <c r="BM853">
        <f>VLOOKUP(A853,ReferenceTable[],7,FALSE)</f>
        <v>0</v>
      </c>
      <c r="BN853" s="4">
        <f>VLOOKUP(A853,ReferenceTable[],9,FALSE)</f>
        <v>45978</v>
      </c>
      <c r="BO853">
        <f>VLOOKUP(A853,ReferenceTable[],10,FALSE)</f>
        <v>100000</v>
      </c>
      <c r="BP853">
        <f>VLOOKUP(A853,ReferenceTable[],11,FALSE)</f>
        <v>0</v>
      </c>
      <c r="BQ853">
        <f>VLOOKUP(A853,ReferenceTable[],12,FALSE)</f>
        <v>0</v>
      </c>
      <c r="BR853" t="str">
        <f>VLOOKUP(A853,ReferenceTable[],14,FALSE)</f>
        <v>BUYER:CHOW SIAN. DRAWING REV C</v>
      </c>
      <c r="BS853" s="4">
        <f>VLOOKUP(A853,ReferenceTable[],15,FALSE)</f>
        <v>45987</v>
      </c>
      <c r="BT853">
        <f>VLOOKUP(A853,ReferenceTable[],16,FALSE)</f>
        <v>2</v>
      </c>
      <c r="BU853" t="str">
        <f>VLOOKUP(A853,ReferenceTable[],17,FALSE)</f>
        <v>FT</v>
      </c>
      <c r="BV853" s="4">
        <f>VLOOKUP(A853,ReferenceTable[],18,FALSE)</f>
        <v>45959</v>
      </c>
      <c r="BW853" s="4">
        <f>VLOOKUP(A853,ReferenceTable[],19,FALSE)</f>
        <v>45967</v>
      </c>
      <c r="BX853">
        <f>VLOOKUP(A853,ReferenceTable[],20,FALSE)</f>
        <v>335040</v>
      </c>
    </row>
    <row r="854" spans="1:76">
      <c r="A854" t="s">
        <v>2718</v>
      </c>
      <c r="B854">
        <v>10000</v>
      </c>
      <c r="C854">
        <v>20000</v>
      </c>
      <c r="D854" s="4">
        <v>45981</v>
      </c>
      <c r="E854" t="s">
        <v>77</v>
      </c>
      <c r="F854" t="s">
        <v>2719</v>
      </c>
      <c r="G854" t="s">
        <v>2688</v>
      </c>
      <c r="I854">
        <v>2</v>
      </c>
      <c r="J854" t="s">
        <v>984</v>
      </c>
      <c r="K854">
        <v>77</v>
      </c>
      <c r="L854" t="s">
        <v>232</v>
      </c>
      <c r="M854" t="s">
        <v>163</v>
      </c>
      <c r="N854" t="s">
        <v>390</v>
      </c>
      <c r="O854" t="s">
        <v>391</v>
      </c>
      <c r="P854">
        <v>1250</v>
      </c>
      <c r="S854" s="4">
        <v>45979</v>
      </c>
      <c r="U854">
        <v>88</v>
      </c>
      <c r="V854">
        <v>110000</v>
      </c>
      <c r="W854" t="s">
        <v>85</v>
      </c>
      <c r="X854" t="s">
        <v>2720</v>
      </c>
      <c r="Y854">
        <v>0</v>
      </c>
      <c r="Z854">
        <v>100000</v>
      </c>
      <c r="AA854">
        <v>10000</v>
      </c>
      <c r="AB854">
        <v>0</v>
      </c>
      <c r="AC854">
        <v>0</v>
      </c>
      <c r="AD854">
        <v>0</v>
      </c>
      <c r="AG854">
        <v>0</v>
      </c>
      <c r="AP854" t="s">
        <v>2721</v>
      </c>
      <c r="AQ854" t="s">
        <v>499</v>
      </c>
      <c r="AR854" t="s">
        <v>500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80</v>
      </c>
      <c r="BC854" t="s">
        <v>2722</v>
      </c>
      <c r="BD854">
        <v>0</v>
      </c>
      <c r="BF854" t="s">
        <v>499</v>
      </c>
      <c r="BI854" t="s">
        <v>2723</v>
      </c>
      <c r="BJ854" s="5" t="str">
        <f>VLOOKUP(A854,ReferenceTable[],4,FALSE)</f>
        <v>CCLSV4201</v>
      </c>
      <c r="BK854">
        <f>VLOOKUP(A854,ReferenceTable[],5,FALSE)</f>
        <v>0</v>
      </c>
      <c r="BL854">
        <f>VLOOKUP(A854,ReferenceTable[],6,FALSE)</f>
        <v>0</v>
      </c>
      <c r="BM854">
        <f>VLOOKUP(A854,ReferenceTable[],7,FALSE)</f>
        <v>0</v>
      </c>
      <c r="BN854" s="4">
        <f>VLOOKUP(A854,ReferenceTable[],9,FALSE)</f>
        <v>45978</v>
      </c>
      <c r="BO854">
        <f>VLOOKUP(A854,ReferenceTable[],10,FALSE)</f>
        <v>100000</v>
      </c>
      <c r="BP854">
        <f>VLOOKUP(A854,ReferenceTable[],11,FALSE)</f>
        <v>0</v>
      </c>
      <c r="BQ854">
        <f>VLOOKUP(A854,ReferenceTable[],12,FALSE)</f>
        <v>0</v>
      </c>
      <c r="BR854" t="str">
        <f>VLOOKUP(A854,ReferenceTable[],14,FALSE)</f>
        <v>BUYER:CHOW SIAN. DRAWING REV C</v>
      </c>
      <c r="BS854" s="4">
        <f>VLOOKUP(A854,ReferenceTable[],15,FALSE)</f>
        <v>45987</v>
      </c>
      <c r="BT854">
        <f>VLOOKUP(A854,ReferenceTable[],16,FALSE)</f>
        <v>2</v>
      </c>
      <c r="BU854" t="str">
        <f>VLOOKUP(A854,ReferenceTable[],17,FALSE)</f>
        <v>FT</v>
      </c>
      <c r="BV854" s="4">
        <f>VLOOKUP(A854,ReferenceTable[],18,FALSE)</f>
        <v>45959</v>
      </c>
      <c r="BW854" s="4">
        <f>VLOOKUP(A854,ReferenceTable[],19,FALSE)</f>
        <v>45967</v>
      </c>
      <c r="BX854">
        <f>VLOOKUP(A854,ReferenceTable[],20,FALSE)</f>
        <v>335040</v>
      </c>
    </row>
    <row r="855" spans="1:76">
      <c r="A855" t="s">
        <v>2718</v>
      </c>
      <c r="B855">
        <v>10000</v>
      </c>
      <c r="C855">
        <v>30000</v>
      </c>
      <c r="D855" s="4">
        <v>45981</v>
      </c>
      <c r="E855" t="s">
        <v>77</v>
      </c>
      <c r="F855" t="s">
        <v>2719</v>
      </c>
      <c r="G855" t="s">
        <v>2688</v>
      </c>
      <c r="I855">
        <v>3</v>
      </c>
      <c r="J855" t="s">
        <v>984</v>
      </c>
      <c r="K855">
        <v>85</v>
      </c>
      <c r="L855" t="s">
        <v>392</v>
      </c>
      <c r="M855" t="s">
        <v>393</v>
      </c>
      <c r="N855" t="s">
        <v>502</v>
      </c>
      <c r="O855" t="s">
        <v>503</v>
      </c>
      <c r="P855">
        <v>10000</v>
      </c>
      <c r="S855" s="4">
        <v>45980</v>
      </c>
      <c r="U855">
        <v>11</v>
      </c>
      <c r="V855">
        <v>110000</v>
      </c>
      <c r="W855" t="s">
        <v>85</v>
      </c>
      <c r="X855" t="s">
        <v>2720</v>
      </c>
      <c r="Y855">
        <v>0</v>
      </c>
      <c r="Z855">
        <v>100000</v>
      </c>
      <c r="AA855">
        <v>10000</v>
      </c>
      <c r="AB855">
        <v>0</v>
      </c>
      <c r="AC855">
        <v>0</v>
      </c>
      <c r="AD855">
        <v>0</v>
      </c>
      <c r="AG855">
        <v>0</v>
      </c>
      <c r="AP855" t="s">
        <v>2721</v>
      </c>
      <c r="AQ855" t="s">
        <v>499</v>
      </c>
      <c r="AR855" t="s">
        <v>500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80</v>
      </c>
      <c r="BC855" t="s">
        <v>2722</v>
      </c>
      <c r="BD855">
        <v>0</v>
      </c>
      <c r="BF855" t="s">
        <v>499</v>
      </c>
      <c r="BI855" t="s">
        <v>2723</v>
      </c>
      <c r="BJ855" s="5" t="str">
        <f>VLOOKUP(A855,ReferenceTable[],4,FALSE)</f>
        <v>CCLSV4201</v>
      </c>
      <c r="BK855">
        <f>VLOOKUP(A855,ReferenceTable[],5,FALSE)</f>
        <v>0</v>
      </c>
      <c r="BL855">
        <f>VLOOKUP(A855,ReferenceTable[],6,FALSE)</f>
        <v>0</v>
      </c>
      <c r="BM855">
        <f>VLOOKUP(A855,ReferenceTable[],7,FALSE)</f>
        <v>0</v>
      </c>
      <c r="BN855" s="4">
        <f>VLOOKUP(A855,ReferenceTable[],9,FALSE)</f>
        <v>45978</v>
      </c>
      <c r="BO855">
        <f>VLOOKUP(A855,ReferenceTable[],10,FALSE)</f>
        <v>100000</v>
      </c>
      <c r="BP855">
        <f>VLOOKUP(A855,ReferenceTable[],11,FALSE)</f>
        <v>0</v>
      </c>
      <c r="BQ855">
        <f>VLOOKUP(A855,ReferenceTable[],12,FALSE)</f>
        <v>0</v>
      </c>
      <c r="BR855" t="str">
        <f>VLOOKUP(A855,ReferenceTable[],14,FALSE)</f>
        <v>BUYER:CHOW SIAN. DRAWING REV C</v>
      </c>
      <c r="BS855" s="4">
        <f>VLOOKUP(A855,ReferenceTable[],15,FALSE)</f>
        <v>45987</v>
      </c>
      <c r="BT855">
        <f>VLOOKUP(A855,ReferenceTable[],16,FALSE)</f>
        <v>2</v>
      </c>
      <c r="BU855" t="str">
        <f>VLOOKUP(A855,ReferenceTable[],17,FALSE)</f>
        <v>FT</v>
      </c>
      <c r="BV855" s="4">
        <f>VLOOKUP(A855,ReferenceTable[],18,FALSE)</f>
        <v>45959</v>
      </c>
      <c r="BW855" s="4">
        <f>VLOOKUP(A855,ReferenceTable[],19,FALSE)</f>
        <v>45967</v>
      </c>
      <c r="BX855">
        <f>VLOOKUP(A855,ReferenceTable[],20,FALSE)</f>
        <v>335040</v>
      </c>
    </row>
    <row r="856" spans="1:76">
      <c r="A856" t="s">
        <v>2724</v>
      </c>
      <c r="B856">
        <v>10000</v>
      </c>
      <c r="C856">
        <v>10000</v>
      </c>
      <c r="D856" s="4">
        <v>45980</v>
      </c>
      <c r="E856" t="s">
        <v>77</v>
      </c>
      <c r="F856" t="s">
        <v>2725</v>
      </c>
      <c r="G856" t="s">
        <v>2678</v>
      </c>
      <c r="I856">
        <v>1</v>
      </c>
      <c r="J856" t="s">
        <v>984</v>
      </c>
      <c r="K856">
        <v>93</v>
      </c>
      <c r="L856" t="s">
        <v>116</v>
      </c>
      <c r="M856" t="s">
        <v>96</v>
      </c>
      <c r="N856" t="s">
        <v>495</v>
      </c>
      <c r="O856" t="s">
        <v>496</v>
      </c>
      <c r="P856">
        <v>3835</v>
      </c>
      <c r="S856" s="4">
        <v>45967</v>
      </c>
      <c r="U856">
        <v>60</v>
      </c>
      <c r="V856">
        <v>230100</v>
      </c>
      <c r="W856" t="s">
        <v>85</v>
      </c>
      <c r="X856" t="s">
        <v>2726</v>
      </c>
      <c r="Y856">
        <v>0</v>
      </c>
      <c r="Z856">
        <v>200000</v>
      </c>
      <c r="AA856">
        <v>30100</v>
      </c>
      <c r="AB856">
        <v>0</v>
      </c>
      <c r="AC856">
        <v>0</v>
      </c>
      <c r="AD856">
        <v>0</v>
      </c>
      <c r="AG856">
        <v>0</v>
      </c>
      <c r="AP856" t="s">
        <v>2727</v>
      </c>
      <c r="AQ856" t="s">
        <v>499</v>
      </c>
      <c r="AR856" t="s">
        <v>500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80</v>
      </c>
      <c r="BC856" t="s">
        <v>2728</v>
      </c>
      <c r="BD856">
        <v>0</v>
      </c>
      <c r="BF856" t="s">
        <v>499</v>
      </c>
      <c r="BI856" t="s">
        <v>2729</v>
      </c>
      <c r="BJ856" s="5" t="str">
        <f>VLOOKUP(A856,ReferenceTable[],4,FALSE)</f>
        <v>CCLSV4201</v>
      </c>
      <c r="BK856">
        <f>VLOOKUP(A856,ReferenceTable[],5,FALSE)</f>
        <v>0</v>
      </c>
      <c r="BL856">
        <f>VLOOKUP(A856,ReferenceTable[],6,FALSE)</f>
        <v>0</v>
      </c>
      <c r="BM856">
        <f>VLOOKUP(A856,ReferenceTable[],7,FALSE)</f>
        <v>0</v>
      </c>
      <c r="BN856" s="4">
        <f>VLOOKUP(A856,ReferenceTable[],9,FALSE)</f>
        <v>45978</v>
      </c>
      <c r="BO856">
        <f>VLOOKUP(A856,ReferenceTable[],10,FALSE)</f>
        <v>200000</v>
      </c>
      <c r="BP856">
        <f>VLOOKUP(A856,ReferenceTable[],11,FALSE)</f>
        <v>0</v>
      </c>
      <c r="BQ856">
        <f>VLOOKUP(A856,ReferenceTable[],12,FALSE)</f>
        <v>0</v>
      </c>
      <c r="BR856" t="str">
        <f>VLOOKUP(A856,ReferenceTable[],14,FALSE)</f>
        <v>BUYER:CHOW SINA</v>
      </c>
      <c r="BS856" s="4">
        <f>VLOOKUP(A856,ReferenceTable[],15,FALSE)</f>
        <v>45987</v>
      </c>
      <c r="BT856">
        <f>VLOOKUP(A856,ReferenceTable[],16,FALSE)</f>
        <v>5</v>
      </c>
      <c r="BU856" t="str">
        <f>VLOOKUP(A856,ReferenceTable[],17,FALSE)</f>
        <v>FT</v>
      </c>
      <c r="BV856" s="4">
        <f>VLOOKUP(A856,ReferenceTable[],18,FALSE)</f>
        <v>45959</v>
      </c>
      <c r="BW856" s="4">
        <f>VLOOKUP(A856,ReferenceTable[],19,FALSE)</f>
        <v>45967</v>
      </c>
      <c r="BX856">
        <f>VLOOKUP(A856,ReferenceTable[],20,FALSE)</f>
        <v>670100</v>
      </c>
    </row>
    <row r="857" spans="1:76">
      <c r="A857" t="s">
        <v>2724</v>
      </c>
      <c r="B857">
        <v>10000</v>
      </c>
      <c r="C857">
        <v>20000</v>
      </c>
      <c r="D857" s="4">
        <v>45980</v>
      </c>
      <c r="E857" t="s">
        <v>77</v>
      </c>
      <c r="F857" t="s">
        <v>2725</v>
      </c>
      <c r="G857" t="s">
        <v>2678</v>
      </c>
      <c r="I857">
        <v>2</v>
      </c>
      <c r="J857" t="s">
        <v>984</v>
      </c>
      <c r="K857">
        <v>77</v>
      </c>
      <c r="L857" t="s">
        <v>232</v>
      </c>
      <c r="M857" t="s">
        <v>163</v>
      </c>
      <c r="N857" t="s">
        <v>390</v>
      </c>
      <c r="O857" t="s">
        <v>391</v>
      </c>
      <c r="P857">
        <v>2500</v>
      </c>
      <c r="S857" s="4">
        <v>45973</v>
      </c>
      <c r="U857">
        <v>88</v>
      </c>
      <c r="V857">
        <v>220000</v>
      </c>
      <c r="W857" t="s">
        <v>85</v>
      </c>
      <c r="X857" t="s">
        <v>2726</v>
      </c>
      <c r="Y857">
        <v>0</v>
      </c>
      <c r="Z857">
        <v>200000</v>
      </c>
      <c r="AA857">
        <v>20000</v>
      </c>
      <c r="AB857">
        <v>0</v>
      </c>
      <c r="AC857">
        <v>0</v>
      </c>
      <c r="AD857">
        <v>0</v>
      </c>
      <c r="AG857">
        <v>0</v>
      </c>
      <c r="AP857" t="s">
        <v>2727</v>
      </c>
      <c r="AQ857" t="s">
        <v>499</v>
      </c>
      <c r="AR857" t="s">
        <v>500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80</v>
      </c>
      <c r="BC857" t="s">
        <v>2728</v>
      </c>
      <c r="BD857">
        <v>0</v>
      </c>
      <c r="BF857" t="s">
        <v>499</v>
      </c>
      <c r="BI857" t="s">
        <v>2729</v>
      </c>
      <c r="BJ857" s="5" t="str">
        <f>VLOOKUP(A857,ReferenceTable[],4,FALSE)</f>
        <v>CCLSV4201</v>
      </c>
      <c r="BK857">
        <f>VLOOKUP(A857,ReferenceTable[],5,FALSE)</f>
        <v>0</v>
      </c>
      <c r="BL857">
        <f>VLOOKUP(A857,ReferenceTable[],6,FALSE)</f>
        <v>0</v>
      </c>
      <c r="BM857">
        <f>VLOOKUP(A857,ReferenceTable[],7,FALSE)</f>
        <v>0</v>
      </c>
      <c r="BN857" s="4">
        <f>VLOOKUP(A857,ReferenceTable[],9,FALSE)</f>
        <v>45978</v>
      </c>
      <c r="BO857">
        <f>VLOOKUP(A857,ReferenceTable[],10,FALSE)</f>
        <v>200000</v>
      </c>
      <c r="BP857">
        <f>VLOOKUP(A857,ReferenceTable[],11,FALSE)</f>
        <v>0</v>
      </c>
      <c r="BQ857">
        <f>VLOOKUP(A857,ReferenceTable[],12,FALSE)</f>
        <v>0</v>
      </c>
      <c r="BR857" t="str">
        <f>VLOOKUP(A857,ReferenceTable[],14,FALSE)</f>
        <v>BUYER:CHOW SINA</v>
      </c>
      <c r="BS857" s="4">
        <f>VLOOKUP(A857,ReferenceTable[],15,FALSE)</f>
        <v>45987</v>
      </c>
      <c r="BT857">
        <f>VLOOKUP(A857,ReferenceTable[],16,FALSE)</f>
        <v>5</v>
      </c>
      <c r="BU857" t="str">
        <f>VLOOKUP(A857,ReferenceTable[],17,FALSE)</f>
        <v>FT</v>
      </c>
      <c r="BV857" s="4">
        <f>VLOOKUP(A857,ReferenceTable[],18,FALSE)</f>
        <v>45959</v>
      </c>
      <c r="BW857" s="4">
        <f>VLOOKUP(A857,ReferenceTable[],19,FALSE)</f>
        <v>45967</v>
      </c>
      <c r="BX857">
        <f>VLOOKUP(A857,ReferenceTable[],20,FALSE)</f>
        <v>670100</v>
      </c>
    </row>
    <row r="858" spans="1:76">
      <c r="A858" t="s">
        <v>2724</v>
      </c>
      <c r="B858">
        <v>10000</v>
      </c>
      <c r="C858">
        <v>30000</v>
      </c>
      <c r="D858" s="4">
        <v>45980</v>
      </c>
      <c r="E858" t="s">
        <v>77</v>
      </c>
      <c r="F858" t="s">
        <v>2725</v>
      </c>
      <c r="G858" t="s">
        <v>2678</v>
      </c>
      <c r="I858">
        <v>3</v>
      </c>
      <c r="J858" t="s">
        <v>984</v>
      </c>
      <c r="K858">
        <v>85</v>
      </c>
      <c r="L858" t="s">
        <v>392</v>
      </c>
      <c r="M858" t="s">
        <v>393</v>
      </c>
      <c r="N858" t="s">
        <v>502</v>
      </c>
      <c r="O858" t="s">
        <v>503</v>
      </c>
      <c r="P858">
        <v>20000</v>
      </c>
      <c r="S858" s="4">
        <v>45979</v>
      </c>
      <c r="U858">
        <v>11</v>
      </c>
      <c r="V858">
        <v>220000</v>
      </c>
      <c r="W858" t="s">
        <v>85</v>
      </c>
      <c r="X858" t="s">
        <v>2726</v>
      </c>
      <c r="Y858">
        <v>0</v>
      </c>
      <c r="Z858">
        <v>200000</v>
      </c>
      <c r="AA858">
        <v>20000</v>
      </c>
      <c r="AB858">
        <v>0</v>
      </c>
      <c r="AC858">
        <v>0</v>
      </c>
      <c r="AD858">
        <v>0</v>
      </c>
      <c r="AG858">
        <v>0</v>
      </c>
      <c r="AP858" t="s">
        <v>2727</v>
      </c>
      <c r="AQ858" t="s">
        <v>499</v>
      </c>
      <c r="AR858" t="s">
        <v>500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80</v>
      </c>
      <c r="BC858" t="s">
        <v>2728</v>
      </c>
      <c r="BD858">
        <v>0</v>
      </c>
      <c r="BF858" t="s">
        <v>499</v>
      </c>
      <c r="BI858" t="s">
        <v>2729</v>
      </c>
      <c r="BJ858" s="5" t="str">
        <f>VLOOKUP(A858,ReferenceTable[],4,FALSE)</f>
        <v>CCLSV4201</v>
      </c>
      <c r="BK858">
        <f>VLOOKUP(A858,ReferenceTable[],5,FALSE)</f>
        <v>0</v>
      </c>
      <c r="BL858">
        <f>VLOOKUP(A858,ReferenceTable[],6,FALSE)</f>
        <v>0</v>
      </c>
      <c r="BM858">
        <f>VLOOKUP(A858,ReferenceTable[],7,FALSE)</f>
        <v>0</v>
      </c>
      <c r="BN858" s="4">
        <f>VLOOKUP(A858,ReferenceTable[],9,FALSE)</f>
        <v>45978</v>
      </c>
      <c r="BO858">
        <f>VLOOKUP(A858,ReferenceTable[],10,FALSE)</f>
        <v>200000</v>
      </c>
      <c r="BP858">
        <f>VLOOKUP(A858,ReferenceTable[],11,FALSE)</f>
        <v>0</v>
      </c>
      <c r="BQ858">
        <f>VLOOKUP(A858,ReferenceTable[],12,FALSE)</f>
        <v>0</v>
      </c>
      <c r="BR858" t="str">
        <f>VLOOKUP(A858,ReferenceTable[],14,FALSE)</f>
        <v>BUYER:CHOW SINA</v>
      </c>
      <c r="BS858" s="4">
        <f>VLOOKUP(A858,ReferenceTable[],15,FALSE)</f>
        <v>45987</v>
      </c>
      <c r="BT858">
        <f>VLOOKUP(A858,ReferenceTable[],16,FALSE)</f>
        <v>5</v>
      </c>
      <c r="BU858" t="str">
        <f>VLOOKUP(A858,ReferenceTable[],17,FALSE)</f>
        <v>FT</v>
      </c>
      <c r="BV858" s="4">
        <f>VLOOKUP(A858,ReferenceTable[],18,FALSE)</f>
        <v>45959</v>
      </c>
      <c r="BW858" s="4">
        <f>VLOOKUP(A858,ReferenceTable[],19,FALSE)</f>
        <v>45967</v>
      </c>
      <c r="BX858">
        <f>VLOOKUP(A858,ReferenceTable[],20,FALSE)</f>
        <v>670100</v>
      </c>
    </row>
    <row r="859" spans="1:76">
      <c r="A859" t="s">
        <v>2730</v>
      </c>
      <c r="B859">
        <v>10000</v>
      </c>
      <c r="C859">
        <v>10000</v>
      </c>
      <c r="D859" s="4">
        <v>45985</v>
      </c>
      <c r="E859" t="s">
        <v>77</v>
      </c>
      <c r="F859" t="s">
        <v>2731</v>
      </c>
      <c r="G859" t="s">
        <v>2688</v>
      </c>
      <c r="I859">
        <v>1</v>
      </c>
      <c r="J859" t="s">
        <v>984</v>
      </c>
      <c r="K859">
        <v>93</v>
      </c>
      <c r="L859" t="s">
        <v>116</v>
      </c>
      <c r="M859" t="s">
        <v>96</v>
      </c>
      <c r="N859" t="s">
        <v>495</v>
      </c>
      <c r="O859" t="s">
        <v>496</v>
      </c>
      <c r="P859">
        <v>3595</v>
      </c>
      <c r="S859" s="4">
        <v>45967</v>
      </c>
      <c r="U859">
        <v>32</v>
      </c>
      <c r="V859">
        <v>115040</v>
      </c>
      <c r="W859" t="s">
        <v>85</v>
      </c>
      <c r="X859" t="s">
        <v>2732</v>
      </c>
      <c r="Y859">
        <v>0</v>
      </c>
      <c r="Z859">
        <v>100000</v>
      </c>
      <c r="AA859">
        <v>15040</v>
      </c>
      <c r="AB859">
        <v>0</v>
      </c>
      <c r="AC859">
        <v>0</v>
      </c>
      <c r="AD859">
        <v>0</v>
      </c>
      <c r="AG859">
        <v>0</v>
      </c>
      <c r="AP859" t="s">
        <v>2733</v>
      </c>
      <c r="AQ859" t="s">
        <v>499</v>
      </c>
      <c r="AR859" t="s">
        <v>500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80</v>
      </c>
      <c r="BC859" t="s">
        <v>2734</v>
      </c>
      <c r="BD859">
        <v>0</v>
      </c>
      <c r="BF859" t="s">
        <v>499</v>
      </c>
      <c r="BI859" t="s">
        <v>2735</v>
      </c>
      <c r="BJ859" s="5" t="str">
        <f>VLOOKUP(A859,ReferenceTable[],4,FALSE)</f>
        <v>CCLSV4201</v>
      </c>
      <c r="BK859">
        <f>VLOOKUP(A859,ReferenceTable[],5,FALSE)</f>
        <v>0</v>
      </c>
      <c r="BL859">
        <f>VLOOKUP(A859,ReferenceTable[],6,FALSE)</f>
        <v>0</v>
      </c>
      <c r="BM859">
        <f>VLOOKUP(A859,ReferenceTable[],7,FALSE)</f>
        <v>0</v>
      </c>
      <c r="BN859" s="4">
        <f>VLOOKUP(A859,ReferenceTable[],9,FALSE)</f>
        <v>45978</v>
      </c>
      <c r="BO859">
        <f>VLOOKUP(A859,ReferenceTable[],10,FALSE)</f>
        <v>100000</v>
      </c>
      <c r="BP859">
        <f>VLOOKUP(A859,ReferenceTable[],11,FALSE)</f>
        <v>0</v>
      </c>
      <c r="BQ859">
        <f>VLOOKUP(A859,ReferenceTable[],12,FALSE)</f>
        <v>0</v>
      </c>
      <c r="BR859" t="str">
        <f>VLOOKUP(A859,ReferenceTable[],14,FALSE)</f>
        <v>BUYER:CHOW SIAN</v>
      </c>
      <c r="BS859" s="4">
        <f>VLOOKUP(A859,ReferenceTable[],15,FALSE)</f>
        <v>45987</v>
      </c>
      <c r="BT859">
        <f>VLOOKUP(A859,ReferenceTable[],16,FALSE)</f>
        <v>2</v>
      </c>
      <c r="BU859" t="str">
        <f>VLOOKUP(A859,ReferenceTable[],17,FALSE)</f>
        <v>FT</v>
      </c>
      <c r="BV859" s="4">
        <f>VLOOKUP(A859,ReferenceTable[],18,FALSE)</f>
        <v>45959</v>
      </c>
      <c r="BW859" s="4">
        <f>VLOOKUP(A859,ReferenceTable[],19,FALSE)</f>
        <v>0</v>
      </c>
      <c r="BX859">
        <f>VLOOKUP(A859,ReferenceTable[],20,FALSE)</f>
        <v>0</v>
      </c>
    </row>
    <row r="860" spans="1:76">
      <c r="A860" t="s">
        <v>2730</v>
      </c>
      <c r="B860">
        <v>10000</v>
      </c>
      <c r="C860">
        <v>20000</v>
      </c>
      <c r="D860" s="4">
        <v>45985</v>
      </c>
      <c r="E860" t="s">
        <v>77</v>
      </c>
      <c r="F860" t="s">
        <v>2731</v>
      </c>
      <c r="G860" t="s">
        <v>2688</v>
      </c>
      <c r="I860">
        <v>2</v>
      </c>
      <c r="J860" t="s">
        <v>984</v>
      </c>
      <c r="K860">
        <v>77</v>
      </c>
      <c r="L860" t="s">
        <v>232</v>
      </c>
      <c r="M860" t="s">
        <v>163</v>
      </c>
      <c r="N860" t="s">
        <v>390</v>
      </c>
      <c r="O860" t="s">
        <v>391</v>
      </c>
      <c r="P860">
        <v>1250</v>
      </c>
      <c r="S860" s="4">
        <v>45979</v>
      </c>
      <c r="U860">
        <v>88</v>
      </c>
      <c r="V860">
        <v>110000</v>
      </c>
      <c r="W860" t="s">
        <v>85</v>
      </c>
      <c r="X860" t="s">
        <v>2732</v>
      </c>
      <c r="Y860">
        <v>0</v>
      </c>
      <c r="Z860">
        <v>100000</v>
      </c>
      <c r="AA860">
        <v>10000</v>
      </c>
      <c r="AB860">
        <v>0</v>
      </c>
      <c r="AC860">
        <v>0</v>
      </c>
      <c r="AD860">
        <v>0</v>
      </c>
      <c r="AG860">
        <v>0</v>
      </c>
      <c r="AP860" t="s">
        <v>2733</v>
      </c>
      <c r="AQ860" t="s">
        <v>499</v>
      </c>
      <c r="AR860" t="s">
        <v>500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80</v>
      </c>
      <c r="BC860" t="s">
        <v>2734</v>
      </c>
      <c r="BD860">
        <v>0</v>
      </c>
      <c r="BF860" t="s">
        <v>499</v>
      </c>
      <c r="BI860" t="s">
        <v>2735</v>
      </c>
      <c r="BJ860" s="5" t="str">
        <f>VLOOKUP(A860,ReferenceTable[],4,FALSE)</f>
        <v>CCLSV4201</v>
      </c>
      <c r="BK860">
        <f>VLOOKUP(A860,ReferenceTable[],5,FALSE)</f>
        <v>0</v>
      </c>
      <c r="BL860">
        <f>VLOOKUP(A860,ReferenceTable[],6,FALSE)</f>
        <v>0</v>
      </c>
      <c r="BM860">
        <f>VLOOKUP(A860,ReferenceTable[],7,FALSE)</f>
        <v>0</v>
      </c>
      <c r="BN860" s="4">
        <f>VLOOKUP(A860,ReferenceTable[],9,FALSE)</f>
        <v>45978</v>
      </c>
      <c r="BO860">
        <f>VLOOKUP(A860,ReferenceTable[],10,FALSE)</f>
        <v>100000</v>
      </c>
      <c r="BP860">
        <f>VLOOKUP(A860,ReferenceTable[],11,FALSE)</f>
        <v>0</v>
      </c>
      <c r="BQ860">
        <f>VLOOKUP(A860,ReferenceTable[],12,FALSE)</f>
        <v>0</v>
      </c>
      <c r="BR860" t="str">
        <f>VLOOKUP(A860,ReferenceTable[],14,FALSE)</f>
        <v>BUYER:CHOW SIAN</v>
      </c>
      <c r="BS860" s="4">
        <f>VLOOKUP(A860,ReferenceTable[],15,FALSE)</f>
        <v>45987</v>
      </c>
      <c r="BT860">
        <f>VLOOKUP(A860,ReferenceTable[],16,FALSE)</f>
        <v>2</v>
      </c>
      <c r="BU860" t="str">
        <f>VLOOKUP(A860,ReferenceTable[],17,FALSE)</f>
        <v>FT</v>
      </c>
      <c r="BV860" s="4">
        <f>VLOOKUP(A860,ReferenceTable[],18,FALSE)</f>
        <v>45959</v>
      </c>
      <c r="BW860" s="4">
        <f>VLOOKUP(A860,ReferenceTable[],19,FALSE)</f>
        <v>0</v>
      </c>
      <c r="BX860">
        <f>VLOOKUP(A860,ReferenceTable[],20,FALSE)</f>
        <v>0</v>
      </c>
    </row>
    <row r="861" spans="1:76">
      <c r="A861" t="s">
        <v>2730</v>
      </c>
      <c r="B861">
        <v>10000</v>
      </c>
      <c r="C861">
        <v>30000</v>
      </c>
      <c r="D861" s="4">
        <v>45985</v>
      </c>
      <c r="E861" t="s">
        <v>77</v>
      </c>
      <c r="F861" t="s">
        <v>2731</v>
      </c>
      <c r="G861" t="s">
        <v>2688</v>
      </c>
      <c r="I861">
        <v>3</v>
      </c>
      <c r="J861" t="s">
        <v>984</v>
      </c>
      <c r="K861">
        <v>85</v>
      </c>
      <c r="L861" t="s">
        <v>392</v>
      </c>
      <c r="M861" t="s">
        <v>393</v>
      </c>
      <c r="N861" t="s">
        <v>502</v>
      </c>
      <c r="O861" t="s">
        <v>503</v>
      </c>
      <c r="P861">
        <v>10000</v>
      </c>
      <c r="S861" s="4">
        <v>45980</v>
      </c>
      <c r="U861">
        <v>11</v>
      </c>
      <c r="V861">
        <v>110000</v>
      </c>
      <c r="W861" t="s">
        <v>85</v>
      </c>
      <c r="X861" t="s">
        <v>2732</v>
      </c>
      <c r="Y861">
        <v>0</v>
      </c>
      <c r="Z861">
        <v>100000</v>
      </c>
      <c r="AA861">
        <v>10000</v>
      </c>
      <c r="AB861">
        <v>0</v>
      </c>
      <c r="AC861">
        <v>0</v>
      </c>
      <c r="AD861">
        <v>0</v>
      </c>
      <c r="AG861">
        <v>0</v>
      </c>
      <c r="AP861" t="s">
        <v>2733</v>
      </c>
      <c r="AQ861" t="s">
        <v>499</v>
      </c>
      <c r="AR861" t="s">
        <v>500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80</v>
      </c>
      <c r="BC861" t="s">
        <v>2734</v>
      </c>
      <c r="BD861">
        <v>0</v>
      </c>
      <c r="BF861" t="s">
        <v>499</v>
      </c>
      <c r="BI861" t="s">
        <v>2735</v>
      </c>
      <c r="BJ861" s="5" t="str">
        <f>VLOOKUP(A861,ReferenceTable[],4,FALSE)</f>
        <v>CCLSV4201</v>
      </c>
      <c r="BK861">
        <f>VLOOKUP(A861,ReferenceTable[],5,FALSE)</f>
        <v>0</v>
      </c>
      <c r="BL861">
        <f>VLOOKUP(A861,ReferenceTable[],6,FALSE)</f>
        <v>0</v>
      </c>
      <c r="BM861">
        <f>VLOOKUP(A861,ReferenceTable[],7,FALSE)</f>
        <v>0</v>
      </c>
      <c r="BN861" s="4">
        <f>VLOOKUP(A861,ReferenceTable[],9,FALSE)</f>
        <v>45978</v>
      </c>
      <c r="BO861">
        <f>VLOOKUP(A861,ReferenceTable[],10,FALSE)</f>
        <v>100000</v>
      </c>
      <c r="BP861">
        <f>VLOOKUP(A861,ReferenceTable[],11,FALSE)</f>
        <v>0</v>
      </c>
      <c r="BQ861">
        <f>VLOOKUP(A861,ReferenceTable[],12,FALSE)</f>
        <v>0</v>
      </c>
      <c r="BR861" t="str">
        <f>VLOOKUP(A861,ReferenceTable[],14,FALSE)</f>
        <v>BUYER:CHOW SIAN</v>
      </c>
      <c r="BS861" s="4">
        <f>VLOOKUP(A861,ReferenceTable[],15,FALSE)</f>
        <v>45987</v>
      </c>
      <c r="BT861">
        <f>VLOOKUP(A861,ReferenceTable[],16,FALSE)</f>
        <v>2</v>
      </c>
      <c r="BU861" t="str">
        <f>VLOOKUP(A861,ReferenceTable[],17,FALSE)</f>
        <v>FT</v>
      </c>
      <c r="BV861" s="4">
        <f>VLOOKUP(A861,ReferenceTable[],18,FALSE)</f>
        <v>45959</v>
      </c>
      <c r="BW861" s="4">
        <f>VLOOKUP(A861,ReferenceTable[],19,FALSE)</f>
        <v>0</v>
      </c>
      <c r="BX861">
        <f>VLOOKUP(A861,ReferenceTable[],20,FALSE)</f>
        <v>0</v>
      </c>
    </row>
    <row r="862" spans="1:76">
      <c r="A862" t="s">
        <v>2736</v>
      </c>
      <c r="B862">
        <v>10000</v>
      </c>
      <c r="C862">
        <v>10000</v>
      </c>
      <c r="D862" s="4">
        <v>45978</v>
      </c>
      <c r="E862" t="s">
        <v>77</v>
      </c>
      <c r="F862" t="s">
        <v>2737</v>
      </c>
      <c r="G862">
        <v>10784548106</v>
      </c>
      <c r="I862">
        <v>1</v>
      </c>
      <c r="J862" t="s">
        <v>984</v>
      </c>
      <c r="K862">
        <v>93</v>
      </c>
      <c r="L862" t="s">
        <v>116</v>
      </c>
      <c r="M862" t="s">
        <v>96</v>
      </c>
      <c r="N862" t="s">
        <v>117</v>
      </c>
      <c r="O862" t="s">
        <v>118</v>
      </c>
      <c r="P862">
        <v>671</v>
      </c>
      <c r="S862" s="4">
        <v>45967</v>
      </c>
      <c r="U862">
        <v>176</v>
      </c>
      <c r="V862">
        <v>118096</v>
      </c>
      <c r="W862" t="s">
        <v>85</v>
      </c>
      <c r="X862" t="s">
        <v>1787</v>
      </c>
      <c r="Y862">
        <v>0</v>
      </c>
      <c r="Z862">
        <v>260000</v>
      </c>
      <c r="AA862">
        <v>-141904</v>
      </c>
      <c r="AB862">
        <v>0</v>
      </c>
      <c r="AC862">
        <v>0</v>
      </c>
      <c r="AD862">
        <v>0</v>
      </c>
      <c r="AG862">
        <v>0</v>
      </c>
      <c r="AP862" t="s">
        <v>1788</v>
      </c>
      <c r="AQ862" t="s">
        <v>499</v>
      </c>
      <c r="AR862" t="s">
        <v>500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80</v>
      </c>
      <c r="BC862" t="s">
        <v>2738</v>
      </c>
      <c r="BD862">
        <v>0</v>
      </c>
      <c r="BF862" t="s">
        <v>499</v>
      </c>
      <c r="BI862" t="s">
        <v>2739</v>
      </c>
      <c r="BJ862" s="5" t="str">
        <f>VLOOKUP(A862,ReferenceTable[],4,FALSE)</f>
        <v>CCLSV4201</v>
      </c>
      <c r="BK862">
        <f>VLOOKUP(A862,ReferenceTable[],5,FALSE)</f>
        <v>0</v>
      </c>
      <c r="BL862">
        <f>VLOOKUP(A862,ReferenceTable[],6,FALSE)</f>
        <v>0</v>
      </c>
      <c r="BM862">
        <f>VLOOKUP(A862,ReferenceTable[],7,FALSE)</f>
        <v>0</v>
      </c>
      <c r="BN862" s="4">
        <f>VLOOKUP(A862,ReferenceTable[],9,FALSE)</f>
        <v>45978</v>
      </c>
      <c r="BO862">
        <f>VLOOKUP(A862,ReferenceTable[],10,FALSE)</f>
        <v>100000</v>
      </c>
      <c r="BP862">
        <f>VLOOKUP(A862,ReferenceTable[],11,FALSE)</f>
        <v>0</v>
      </c>
      <c r="BQ862">
        <f>VLOOKUP(A862,ReferenceTable[],12,FALSE)</f>
        <v>0</v>
      </c>
      <c r="BR862" t="str">
        <f>VLOOKUP(A862,ReferenceTable[],14,FALSE)</f>
        <v>BUYER:CHOW SIAN</v>
      </c>
      <c r="BS862" s="4">
        <f>VLOOKUP(A862,ReferenceTable[],15,FALSE)</f>
        <v>45987</v>
      </c>
      <c r="BT862">
        <f>VLOOKUP(A862,ReferenceTable[],16,FALSE)</f>
        <v>2</v>
      </c>
      <c r="BU862" t="str">
        <f>VLOOKUP(A862,ReferenceTable[],17,FALSE)</f>
        <v>FT</v>
      </c>
      <c r="BV862" s="4">
        <f>VLOOKUP(A862,ReferenceTable[],18,FALSE)</f>
        <v>45959</v>
      </c>
      <c r="BW862" s="4">
        <f>VLOOKUP(A862,ReferenceTable[],19,FALSE)</f>
        <v>45967</v>
      </c>
      <c r="BX862">
        <f>VLOOKUP(A862,ReferenceTable[],20,FALSE)</f>
        <v>331155</v>
      </c>
    </row>
    <row r="863" spans="1:76">
      <c r="A863" t="s">
        <v>2736</v>
      </c>
      <c r="B863">
        <v>10000</v>
      </c>
      <c r="C863">
        <v>20000</v>
      </c>
      <c r="D863" s="4">
        <v>45978</v>
      </c>
      <c r="E863" t="s">
        <v>77</v>
      </c>
      <c r="F863" t="s">
        <v>2737</v>
      </c>
      <c r="G863">
        <v>10784548106</v>
      </c>
      <c r="I863">
        <v>2</v>
      </c>
      <c r="J863" t="s">
        <v>984</v>
      </c>
      <c r="K863">
        <v>77</v>
      </c>
      <c r="L863" t="s">
        <v>232</v>
      </c>
      <c r="M863" t="s">
        <v>163</v>
      </c>
      <c r="N863" t="s">
        <v>390</v>
      </c>
      <c r="O863" t="s">
        <v>391</v>
      </c>
      <c r="P863">
        <v>1713</v>
      </c>
      <c r="S863" s="4">
        <v>45972</v>
      </c>
      <c r="U863">
        <v>66</v>
      </c>
      <c r="V863">
        <v>113058</v>
      </c>
      <c r="W863" t="s">
        <v>85</v>
      </c>
      <c r="X863" t="s">
        <v>1787</v>
      </c>
      <c r="Y863">
        <v>0</v>
      </c>
      <c r="Z863">
        <v>260000</v>
      </c>
      <c r="AA863">
        <v>-146942</v>
      </c>
      <c r="AB863">
        <v>0</v>
      </c>
      <c r="AC863">
        <v>0</v>
      </c>
      <c r="AD863">
        <v>0</v>
      </c>
      <c r="AG863">
        <v>0</v>
      </c>
      <c r="AP863" t="s">
        <v>1788</v>
      </c>
      <c r="AQ863" t="s">
        <v>499</v>
      </c>
      <c r="AR863" t="s">
        <v>500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80</v>
      </c>
      <c r="BC863" t="s">
        <v>2738</v>
      </c>
      <c r="BD863">
        <v>0</v>
      </c>
      <c r="BF863" t="s">
        <v>499</v>
      </c>
      <c r="BI863" t="s">
        <v>2739</v>
      </c>
      <c r="BJ863" s="5" t="str">
        <f>VLOOKUP(A863,ReferenceTable[],4,FALSE)</f>
        <v>CCLSV4201</v>
      </c>
      <c r="BK863">
        <f>VLOOKUP(A863,ReferenceTable[],5,FALSE)</f>
        <v>0</v>
      </c>
      <c r="BL863">
        <f>VLOOKUP(A863,ReferenceTable[],6,FALSE)</f>
        <v>0</v>
      </c>
      <c r="BM863">
        <f>VLOOKUP(A863,ReferenceTable[],7,FALSE)</f>
        <v>0</v>
      </c>
      <c r="BN863" s="4">
        <f>VLOOKUP(A863,ReferenceTable[],9,FALSE)</f>
        <v>45978</v>
      </c>
      <c r="BO863">
        <f>VLOOKUP(A863,ReferenceTable[],10,FALSE)</f>
        <v>100000</v>
      </c>
      <c r="BP863">
        <f>VLOOKUP(A863,ReferenceTable[],11,FALSE)</f>
        <v>0</v>
      </c>
      <c r="BQ863">
        <f>VLOOKUP(A863,ReferenceTable[],12,FALSE)</f>
        <v>0</v>
      </c>
      <c r="BR863" t="str">
        <f>VLOOKUP(A863,ReferenceTable[],14,FALSE)</f>
        <v>BUYER:CHOW SIAN</v>
      </c>
      <c r="BS863" s="4">
        <f>VLOOKUP(A863,ReferenceTable[],15,FALSE)</f>
        <v>45987</v>
      </c>
      <c r="BT863">
        <f>VLOOKUP(A863,ReferenceTable[],16,FALSE)</f>
        <v>2</v>
      </c>
      <c r="BU863" t="str">
        <f>VLOOKUP(A863,ReferenceTable[],17,FALSE)</f>
        <v>FT</v>
      </c>
      <c r="BV863" s="4">
        <f>VLOOKUP(A863,ReferenceTable[],18,FALSE)</f>
        <v>45959</v>
      </c>
      <c r="BW863" s="4">
        <f>VLOOKUP(A863,ReferenceTable[],19,FALSE)</f>
        <v>45967</v>
      </c>
      <c r="BX863">
        <f>VLOOKUP(A863,ReferenceTable[],20,FALSE)</f>
        <v>331155</v>
      </c>
    </row>
    <row r="864" spans="1:76">
      <c r="A864" t="s">
        <v>2736</v>
      </c>
      <c r="B864">
        <v>10000</v>
      </c>
      <c r="C864">
        <v>30000</v>
      </c>
      <c r="D864" s="4">
        <v>45978</v>
      </c>
      <c r="E864" t="s">
        <v>77</v>
      </c>
      <c r="F864" t="s">
        <v>2737</v>
      </c>
      <c r="G864">
        <v>10784548106</v>
      </c>
      <c r="I864">
        <v>3</v>
      </c>
      <c r="J864" t="s">
        <v>984</v>
      </c>
      <c r="K864">
        <v>85</v>
      </c>
      <c r="L864" t="s">
        <v>392</v>
      </c>
      <c r="M864" t="s">
        <v>393</v>
      </c>
      <c r="N864" t="s">
        <v>502</v>
      </c>
      <c r="O864" t="s">
        <v>503</v>
      </c>
      <c r="P864">
        <v>9091</v>
      </c>
      <c r="S864" s="4">
        <v>45975</v>
      </c>
      <c r="U864">
        <v>11</v>
      </c>
      <c r="V864">
        <v>100001</v>
      </c>
      <c r="W864" t="s">
        <v>85</v>
      </c>
      <c r="X864" t="s">
        <v>1787</v>
      </c>
      <c r="Y864">
        <v>0</v>
      </c>
      <c r="Z864">
        <v>260000</v>
      </c>
      <c r="AA864">
        <v>-159999</v>
      </c>
      <c r="AB864">
        <v>0</v>
      </c>
      <c r="AC864">
        <v>0</v>
      </c>
      <c r="AD864">
        <v>0</v>
      </c>
      <c r="AG864">
        <v>0</v>
      </c>
      <c r="AP864" t="s">
        <v>1788</v>
      </c>
      <c r="AQ864" t="s">
        <v>499</v>
      </c>
      <c r="AR864" t="s">
        <v>500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80</v>
      </c>
      <c r="BC864" t="s">
        <v>2738</v>
      </c>
      <c r="BD864">
        <v>0</v>
      </c>
      <c r="BF864" t="s">
        <v>499</v>
      </c>
      <c r="BI864" t="s">
        <v>2739</v>
      </c>
      <c r="BJ864" s="5" t="str">
        <f>VLOOKUP(A864,ReferenceTable[],4,FALSE)</f>
        <v>CCLSV4201</v>
      </c>
      <c r="BK864">
        <f>VLOOKUP(A864,ReferenceTable[],5,FALSE)</f>
        <v>0</v>
      </c>
      <c r="BL864">
        <f>VLOOKUP(A864,ReferenceTable[],6,FALSE)</f>
        <v>0</v>
      </c>
      <c r="BM864">
        <f>VLOOKUP(A864,ReferenceTable[],7,FALSE)</f>
        <v>0</v>
      </c>
      <c r="BN864" s="4">
        <f>VLOOKUP(A864,ReferenceTable[],9,FALSE)</f>
        <v>45978</v>
      </c>
      <c r="BO864">
        <f>VLOOKUP(A864,ReferenceTable[],10,FALSE)</f>
        <v>100000</v>
      </c>
      <c r="BP864">
        <f>VLOOKUP(A864,ReferenceTable[],11,FALSE)</f>
        <v>0</v>
      </c>
      <c r="BQ864">
        <f>VLOOKUP(A864,ReferenceTable[],12,FALSE)</f>
        <v>0</v>
      </c>
      <c r="BR864" t="str">
        <f>VLOOKUP(A864,ReferenceTable[],14,FALSE)</f>
        <v>BUYER:CHOW SIAN</v>
      </c>
      <c r="BS864" s="4">
        <f>VLOOKUP(A864,ReferenceTable[],15,FALSE)</f>
        <v>45987</v>
      </c>
      <c r="BT864">
        <f>VLOOKUP(A864,ReferenceTable[],16,FALSE)</f>
        <v>2</v>
      </c>
      <c r="BU864" t="str">
        <f>VLOOKUP(A864,ReferenceTable[],17,FALSE)</f>
        <v>FT</v>
      </c>
      <c r="BV864" s="4">
        <f>VLOOKUP(A864,ReferenceTable[],18,FALSE)</f>
        <v>45959</v>
      </c>
      <c r="BW864" s="4">
        <f>VLOOKUP(A864,ReferenceTable[],19,FALSE)</f>
        <v>45967</v>
      </c>
      <c r="BX864">
        <f>VLOOKUP(A864,ReferenceTable[],20,FALSE)</f>
        <v>331155</v>
      </c>
    </row>
    <row r="865" spans="1:76">
      <c r="A865" t="s">
        <v>2740</v>
      </c>
      <c r="B865">
        <v>10000</v>
      </c>
      <c r="C865">
        <v>10000</v>
      </c>
      <c r="D865" s="4">
        <v>45975</v>
      </c>
      <c r="E865" t="s">
        <v>77</v>
      </c>
      <c r="F865" t="s">
        <v>2741</v>
      </c>
      <c r="G865" t="s">
        <v>2291</v>
      </c>
      <c r="I865">
        <v>1</v>
      </c>
      <c r="J865" t="s">
        <v>984</v>
      </c>
      <c r="K865">
        <v>93</v>
      </c>
      <c r="L865" t="s">
        <v>116</v>
      </c>
      <c r="M865" t="s">
        <v>96</v>
      </c>
      <c r="N865" t="s">
        <v>117</v>
      </c>
      <c r="O865" t="s">
        <v>118</v>
      </c>
      <c r="P865">
        <v>3594</v>
      </c>
      <c r="S865" s="4">
        <v>45966</v>
      </c>
      <c r="U865">
        <v>32</v>
      </c>
      <c r="V865">
        <v>115008</v>
      </c>
      <c r="W865" t="s">
        <v>85</v>
      </c>
      <c r="X865" t="s">
        <v>2292</v>
      </c>
      <c r="Y865">
        <v>0</v>
      </c>
      <c r="Z865">
        <v>100000</v>
      </c>
      <c r="AA865">
        <v>15008</v>
      </c>
      <c r="AB865">
        <v>0</v>
      </c>
      <c r="AC865">
        <v>0</v>
      </c>
      <c r="AD865">
        <v>0</v>
      </c>
      <c r="AG865">
        <v>0</v>
      </c>
      <c r="AP865" t="s">
        <v>2293</v>
      </c>
      <c r="AQ865" t="s">
        <v>499</v>
      </c>
      <c r="AR865" t="s">
        <v>500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80</v>
      </c>
      <c r="BC865" t="s">
        <v>2742</v>
      </c>
      <c r="BD865">
        <v>0</v>
      </c>
      <c r="BF865" t="s">
        <v>499</v>
      </c>
      <c r="BI865" t="s">
        <v>2743</v>
      </c>
      <c r="BJ865" s="5" t="str">
        <f>VLOOKUP(A865,ReferenceTable[],4,FALSE)</f>
        <v>CCLSV4201</v>
      </c>
      <c r="BK865">
        <f>VLOOKUP(A865,ReferenceTable[],5,FALSE)</f>
        <v>0</v>
      </c>
      <c r="BL865">
        <f>VLOOKUP(A865,ReferenceTable[],6,FALSE)</f>
        <v>0</v>
      </c>
      <c r="BM865">
        <f>VLOOKUP(A865,ReferenceTable[],7,FALSE)</f>
        <v>0</v>
      </c>
      <c r="BN865" s="4">
        <f>VLOOKUP(A865,ReferenceTable[],9,FALSE)</f>
        <v>45978</v>
      </c>
      <c r="BO865">
        <f>VLOOKUP(A865,ReferenceTable[],10,FALSE)</f>
        <v>100000</v>
      </c>
      <c r="BP865">
        <f>VLOOKUP(A865,ReferenceTable[],11,FALSE)</f>
        <v>100000</v>
      </c>
      <c r="BQ865">
        <f>VLOOKUP(A865,ReferenceTable[],12,FALSE)</f>
        <v>0</v>
      </c>
      <c r="BR865" t="str">
        <f>VLOOKUP(A865,ReferenceTable[],14,FALSE)</f>
        <v>BUYER:CHOW SIAN</v>
      </c>
      <c r="BS865" s="4">
        <f>VLOOKUP(A865,ReferenceTable[],15,FALSE)</f>
        <v>45987</v>
      </c>
      <c r="BT865">
        <f>VLOOKUP(A865,ReferenceTable[],16,FALSE)</f>
        <v>2</v>
      </c>
      <c r="BU865" t="str">
        <f>VLOOKUP(A865,ReferenceTable[],17,FALSE)</f>
        <v>FT</v>
      </c>
      <c r="BV865" s="4">
        <f>VLOOKUP(A865,ReferenceTable[],18,FALSE)</f>
        <v>45959</v>
      </c>
      <c r="BW865" s="4">
        <f>VLOOKUP(A865,ReferenceTable[],19,FALSE)</f>
        <v>45966</v>
      </c>
      <c r="BX865">
        <f>VLOOKUP(A865,ReferenceTable[],20,FALSE)</f>
        <v>335008</v>
      </c>
    </row>
    <row r="866" spans="1:76">
      <c r="A866" t="s">
        <v>2740</v>
      </c>
      <c r="B866">
        <v>10000</v>
      </c>
      <c r="C866">
        <v>20000</v>
      </c>
      <c r="D866" s="4">
        <v>45975</v>
      </c>
      <c r="E866" t="s">
        <v>77</v>
      </c>
      <c r="F866" t="s">
        <v>2741</v>
      </c>
      <c r="G866" t="s">
        <v>2291</v>
      </c>
      <c r="I866">
        <v>2</v>
      </c>
      <c r="J866" t="s">
        <v>984</v>
      </c>
      <c r="K866">
        <v>77</v>
      </c>
      <c r="L866" t="s">
        <v>232</v>
      </c>
      <c r="M866" t="s">
        <v>163</v>
      </c>
      <c r="N866" t="s">
        <v>390</v>
      </c>
      <c r="O866" t="s">
        <v>391</v>
      </c>
      <c r="P866">
        <v>1250</v>
      </c>
      <c r="S866" s="4">
        <v>45971</v>
      </c>
      <c r="U866">
        <v>88</v>
      </c>
      <c r="V866">
        <v>110000</v>
      </c>
      <c r="W866" t="s">
        <v>85</v>
      </c>
      <c r="X866" t="s">
        <v>2292</v>
      </c>
      <c r="Y866">
        <v>0</v>
      </c>
      <c r="Z866">
        <v>100000</v>
      </c>
      <c r="AA866">
        <v>10000</v>
      </c>
      <c r="AB866">
        <v>0</v>
      </c>
      <c r="AC866">
        <v>0</v>
      </c>
      <c r="AD866">
        <v>0</v>
      </c>
      <c r="AG866">
        <v>0</v>
      </c>
      <c r="AP866" t="s">
        <v>2293</v>
      </c>
      <c r="AQ866" t="s">
        <v>499</v>
      </c>
      <c r="AR866" t="s">
        <v>500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80</v>
      </c>
      <c r="BC866" t="s">
        <v>2742</v>
      </c>
      <c r="BD866">
        <v>0</v>
      </c>
      <c r="BF866" t="s">
        <v>499</v>
      </c>
      <c r="BI866" t="s">
        <v>2743</v>
      </c>
      <c r="BJ866" s="5" t="str">
        <f>VLOOKUP(A866,ReferenceTable[],4,FALSE)</f>
        <v>CCLSV4201</v>
      </c>
      <c r="BK866">
        <f>VLOOKUP(A866,ReferenceTable[],5,FALSE)</f>
        <v>0</v>
      </c>
      <c r="BL866">
        <f>VLOOKUP(A866,ReferenceTable[],6,FALSE)</f>
        <v>0</v>
      </c>
      <c r="BM866">
        <f>VLOOKUP(A866,ReferenceTable[],7,FALSE)</f>
        <v>0</v>
      </c>
      <c r="BN866" s="4">
        <f>VLOOKUP(A866,ReferenceTable[],9,FALSE)</f>
        <v>45978</v>
      </c>
      <c r="BO866">
        <f>VLOOKUP(A866,ReferenceTable[],10,FALSE)</f>
        <v>100000</v>
      </c>
      <c r="BP866">
        <f>VLOOKUP(A866,ReferenceTable[],11,FALSE)</f>
        <v>100000</v>
      </c>
      <c r="BQ866">
        <f>VLOOKUP(A866,ReferenceTable[],12,FALSE)</f>
        <v>0</v>
      </c>
      <c r="BR866" t="str">
        <f>VLOOKUP(A866,ReferenceTable[],14,FALSE)</f>
        <v>BUYER:CHOW SIAN</v>
      </c>
      <c r="BS866" s="4">
        <f>VLOOKUP(A866,ReferenceTable[],15,FALSE)</f>
        <v>45987</v>
      </c>
      <c r="BT866">
        <f>VLOOKUP(A866,ReferenceTable[],16,FALSE)</f>
        <v>2</v>
      </c>
      <c r="BU866" t="str">
        <f>VLOOKUP(A866,ReferenceTable[],17,FALSE)</f>
        <v>FT</v>
      </c>
      <c r="BV866" s="4">
        <f>VLOOKUP(A866,ReferenceTable[],18,FALSE)</f>
        <v>45959</v>
      </c>
      <c r="BW866" s="4">
        <f>VLOOKUP(A866,ReferenceTable[],19,FALSE)</f>
        <v>45966</v>
      </c>
      <c r="BX866">
        <f>VLOOKUP(A866,ReferenceTable[],20,FALSE)</f>
        <v>335008</v>
      </c>
    </row>
    <row r="867" spans="1:76">
      <c r="A867" t="s">
        <v>2740</v>
      </c>
      <c r="B867">
        <v>10000</v>
      </c>
      <c r="C867">
        <v>30000</v>
      </c>
      <c r="D867" s="4">
        <v>45975</v>
      </c>
      <c r="E867" t="s">
        <v>77</v>
      </c>
      <c r="F867" t="s">
        <v>2741</v>
      </c>
      <c r="G867" t="s">
        <v>2291</v>
      </c>
      <c r="I867">
        <v>3</v>
      </c>
      <c r="J867" t="s">
        <v>984</v>
      </c>
      <c r="K867">
        <v>85</v>
      </c>
      <c r="L867" t="s">
        <v>392</v>
      </c>
      <c r="M867" t="s">
        <v>393</v>
      </c>
      <c r="N867" t="s">
        <v>502</v>
      </c>
      <c r="O867" t="s">
        <v>503</v>
      </c>
      <c r="P867">
        <v>10000</v>
      </c>
      <c r="S867" s="4">
        <v>45974</v>
      </c>
      <c r="U867">
        <v>11</v>
      </c>
      <c r="V867">
        <v>110000</v>
      </c>
      <c r="W867" t="s">
        <v>85</v>
      </c>
      <c r="X867" t="s">
        <v>2292</v>
      </c>
      <c r="Y867">
        <v>0</v>
      </c>
      <c r="Z867">
        <v>100000</v>
      </c>
      <c r="AA867">
        <v>10000</v>
      </c>
      <c r="AB867">
        <v>0</v>
      </c>
      <c r="AC867">
        <v>0</v>
      </c>
      <c r="AD867">
        <v>0</v>
      </c>
      <c r="AG867">
        <v>0</v>
      </c>
      <c r="AP867" t="s">
        <v>2293</v>
      </c>
      <c r="AQ867" t="s">
        <v>499</v>
      </c>
      <c r="AR867" t="s">
        <v>500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80</v>
      </c>
      <c r="BC867" t="s">
        <v>2742</v>
      </c>
      <c r="BD867">
        <v>0</v>
      </c>
      <c r="BF867" t="s">
        <v>499</v>
      </c>
      <c r="BI867" t="s">
        <v>2743</v>
      </c>
      <c r="BJ867" s="5" t="str">
        <f>VLOOKUP(A867,ReferenceTable[],4,FALSE)</f>
        <v>CCLSV4201</v>
      </c>
      <c r="BK867">
        <f>VLOOKUP(A867,ReferenceTable[],5,FALSE)</f>
        <v>0</v>
      </c>
      <c r="BL867">
        <f>VLOOKUP(A867,ReferenceTable[],6,FALSE)</f>
        <v>0</v>
      </c>
      <c r="BM867">
        <f>VLOOKUP(A867,ReferenceTable[],7,FALSE)</f>
        <v>0</v>
      </c>
      <c r="BN867" s="4">
        <f>VLOOKUP(A867,ReferenceTable[],9,FALSE)</f>
        <v>45978</v>
      </c>
      <c r="BO867">
        <f>VLOOKUP(A867,ReferenceTable[],10,FALSE)</f>
        <v>100000</v>
      </c>
      <c r="BP867">
        <f>VLOOKUP(A867,ReferenceTable[],11,FALSE)</f>
        <v>100000</v>
      </c>
      <c r="BQ867">
        <f>VLOOKUP(A867,ReferenceTable[],12,FALSE)</f>
        <v>0</v>
      </c>
      <c r="BR867" t="str">
        <f>VLOOKUP(A867,ReferenceTable[],14,FALSE)</f>
        <v>BUYER:CHOW SIAN</v>
      </c>
      <c r="BS867" s="4">
        <f>VLOOKUP(A867,ReferenceTable[],15,FALSE)</f>
        <v>45987</v>
      </c>
      <c r="BT867">
        <f>VLOOKUP(A867,ReferenceTable[],16,FALSE)</f>
        <v>2</v>
      </c>
      <c r="BU867" t="str">
        <f>VLOOKUP(A867,ReferenceTable[],17,FALSE)</f>
        <v>FT</v>
      </c>
      <c r="BV867" s="4">
        <f>VLOOKUP(A867,ReferenceTable[],18,FALSE)</f>
        <v>45959</v>
      </c>
      <c r="BW867" s="4">
        <f>VLOOKUP(A867,ReferenceTable[],19,FALSE)</f>
        <v>45966</v>
      </c>
      <c r="BX867">
        <f>VLOOKUP(A867,ReferenceTable[],20,FALSE)</f>
        <v>335008</v>
      </c>
    </row>
    <row r="868" spans="1:76">
      <c r="A868" t="s">
        <v>2744</v>
      </c>
      <c r="B868">
        <v>10000</v>
      </c>
      <c r="C868">
        <v>10000</v>
      </c>
      <c r="D868" s="4">
        <v>45980</v>
      </c>
      <c r="E868" t="s">
        <v>77</v>
      </c>
      <c r="F868" t="s">
        <v>2745</v>
      </c>
      <c r="G868" t="s">
        <v>2678</v>
      </c>
      <c r="I868">
        <v>1</v>
      </c>
      <c r="J868" t="s">
        <v>984</v>
      </c>
      <c r="K868">
        <v>93</v>
      </c>
      <c r="L868" t="s">
        <v>116</v>
      </c>
      <c r="M868" t="s">
        <v>96</v>
      </c>
      <c r="N868" t="s">
        <v>495</v>
      </c>
      <c r="O868" t="s">
        <v>496</v>
      </c>
      <c r="P868">
        <v>3835</v>
      </c>
      <c r="S868" s="4">
        <v>45967</v>
      </c>
      <c r="U868">
        <v>30</v>
      </c>
      <c r="V868">
        <v>115050</v>
      </c>
      <c r="W868" t="s">
        <v>85</v>
      </c>
      <c r="X868" t="s">
        <v>1687</v>
      </c>
      <c r="Y868">
        <v>0</v>
      </c>
      <c r="Z868">
        <v>100000</v>
      </c>
      <c r="AA868">
        <v>15050</v>
      </c>
      <c r="AB868">
        <v>0</v>
      </c>
      <c r="AC868">
        <v>0</v>
      </c>
      <c r="AD868">
        <v>0</v>
      </c>
      <c r="AG868">
        <v>0</v>
      </c>
      <c r="AP868" t="s">
        <v>1688</v>
      </c>
      <c r="AQ868" t="s">
        <v>499</v>
      </c>
      <c r="AR868" t="s">
        <v>500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80</v>
      </c>
      <c r="BC868" t="s">
        <v>2746</v>
      </c>
      <c r="BD868">
        <v>0</v>
      </c>
      <c r="BF868" t="s">
        <v>499</v>
      </c>
      <c r="BI868" t="s">
        <v>2747</v>
      </c>
      <c r="BJ868" s="5" t="str">
        <f>VLOOKUP(A868,ReferenceTable[],4,FALSE)</f>
        <v>CCLSV4201</v>
      </c>
      <c r="BK868">
        <f>VLOOKUP(A868,ReferenceTable[],5,FALSE)</f>
        <v>0</v>
      </c>
      <c r="BL868">
        <f>VLOOKUP(A868,ReferenceTable[],6,FALSE)</f>
        <v>0</v>
      </c>
      <c r="BM868">
        <f>VLOOKUP(A868,ReferenceTable[],7,FALSE)</f>
        <v>0</v>
      </c>
      <c r="BN868" s="4">
        <f>VLOOKUP(A868,ReferenceTable[],9,FALSE)</f>
        <v>45978</v>
      </c>
      <c r="BO868">
        <f>VLOOKUP(A868,ReferenceTable[],10,FALSE)</f>
        <v>100000</v>
      </c>
      <c r="BP868">
        <f>VLOOKUP(A868,ReferenceTable[],11,FALSE)</f>
        <v>0</v>
      </c>
      <c r="BQ868">
        <f>VLOOKUP(A868,ReferenceTable[],12,FALSE)</f>
        <v>0</v>
      </c>
      <c r="BR868" t="str">
        <f>VLOOKUP(A868,ReferenceTable[],14,FALSE)</f>
        <v>BUYER:CHOW SIAN</v>
      </c>
      <c r="BS868" s="4">
        <f>VLOOKUP(A868,ReferenceTable[],15,FALSE)</f>
        <v>45987</v>
      </c>
      <c r="BT868">
        <f>VLOOKUP(A868,ReferenceTable[],16,FALSE)</f>
        <v>5</v>
      </c>
      <c r="BU868" t="str">
        <f>VLOOKUP(A868,ReferenceTable[],17,FALSE)</f>
        <v>FT</v>
      </c>
      <c r="BV868" s="4">
        <f>VLOOKUP(A868,ReferenceTable[],18,FALSE)</f>
        <v>45959</v>
      </c>
      <c r="BW868" s="4">
        <f>VLOOKUP(A868,ReferenceTable[],19,FALSE)</f>
        <v>45967</v>
      </c>
      <c r="BX868">
        <f>VLOOKUP(A868,ReferenceTable[],20,FALSE)</f>
        <v>335050</v>
      </c>
    </row>
    <row r="869" spans="1:76">
      <c r="A869" t="s">
        <v>2744</v>
      </c>
      <c r="B869">
        <v>10000</v>
      </c>
      <c r="C869">
        <v>20000</v>
      </c>
      <c r="D869" s="4">
        <v>45980</v>
      </c>
      <c r="E869" t="s">
        <v>77</v>
      </c>
      <c r="F869" t="s">
        <v>2745</v>
      </c>
      <c r="G869" t="s">
        <v>2678</v>
      </c>
      <c r="I869">
        <v>2</v>
      </c>
      <c r="J869" t="s">
        <v>984</v>
      </c>
      <c r="K869">
        <v>77</v>
      </c>
      <c r="L869" t="s">
        <v>232</v>
      </c>
      <c r="M869" t="s">
        <v>163</v>
      </c>
      <c r="N869" t="s">
        <v>390</v>
      </c>
      <c r="O869" t="s">
        <v>391</v>
      </c>
      <c r="P869">
        <v>1250</v>
      </c>
      <c r="S869" s="4">
        <v>45973</v>
      </c>
      <c r="U869">
        <v>88</v>
      </c>
      <c r="V869">
        <v>110000</v>
      </c>
      <c r="W869" t="s">
        <v>85</v>
      </c>
      <c r="X869" t="s">
        <v>1687</v>
      </c>
      <c r="Y869">
        <v>0</v>
      </c>
      <c r="Z869">
        <v>100000</v>
      </c>
      <c r="AA869">
        <v>10000</v>
      </c>
      <c r="AB869">
        <v>0</v>
      </c>
      <c r="AC869">
        <v>0</v>
      </c>
      <c r="AD869">
        <v>0</v>
      </c>
      <c r="AG869">
        <v>0</v>
      </c>
      <c r="AP869" t="s">
        <v>1688</v>
      </c>
      <c r="AQ869" t="s">
        <v>499</v>
      </c>
      <c r="AR869" t="s">
        <v>500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80</v>
      </c>
      <c r="BC869" t="s">
        <v>2746</v>
      </c>
      <c r="BD869">
        <v>0</v>
      </c>
      <c r="BF869" t="s">
        <v>499</v>
      </c>
      <c r="BI869" t="s">
        <v>2747</v>
      </c>
      <c r="BJ869" s="5" t="str">
        <f>VLOOKUP(A869,ReferenceTable[],4,FALSE)</f>
        <v>CCLSV4201</v>
      </c>
      <c r="BK869">
        <f>VLOOKUP(A869,ReferenceTable[],5,FALSE)</f>
        <v>0</v>
      </c>
      <c r="BL869">
        <f>VLOOKUP(A869,ReferenceTable[],6,FALSE)</f>
        <v>0</v>
      </c>
      <c r="BM869">
        <f>VLOOKUP(A869,ReferenceTable[],7,FALSE)</f>
        <v>0</v>
      </c>
      <c r="BN869" s="4">
        <f>VLOOKUP(A869,ReferenceTable[],9,FALSE)</f>
        <v>45978</v>
      </c>
      <c r="BO869">
        <f>VLOOKUP(A869,ReferenceTable[],10,FALSE)</f>
        <v>100000</v>
      </c>
      <c r="BP869">
        <f>VLOOKUP(A869,ReferenceTable[],11,FALSE)</f>
        <v>0</v>
      </c>
      <c r="BQ869">
        <f>VLOOKUP(A869,ReferenceTable[],12,FALSE)</f>
        <v>0</v>
      </c>
      <c r="BR869" t="str">
        <f>VLOOKUP(A869,ReferenceTable[],14,FALSE)</f>
        <v>BUYER:CHOW SIAN</v>
      </c>
      <c r="BS869" s="4">
        <f>VLOOKUP(A869,ReferenceTable[],15,FALSE)</f>
        <v>45987</v>
      </c>
      <c r="BT869">
        <f>VLOOKUP(A869,ReferenceTable[],16,FALSE)</f>
        <v>5</v>
      </c>
      <c r="BU869" t="str">
        <f>VLOOKUP(A869,ReferenceTable[],17,FALSE)</f>
        <v>FT</v>
      </c>
      <c r="BV869" s="4">
        <f>VLOOKUP(A869,ReferenceTable[],18,FALSE)</f>
        <v>45959</v>
      </c>
      <c r="BW869" s="4">
        <f>VLOOKUP(A869,ReferenceTable[],19,FALSE)</f>
        <v>45967</v>
      </c>
      <c r="BX869">
        <f>VLOOKUP(A869,ReferenceTable[],20,FALSE)</f>
        <v>335050</v>
      </c>
    </row>
    <row r="870" spans="1:76">
      <c r="A870" t="s">
        <v>2744</v>
      </c>
      <c r="B870">
        <v>10000</v>
      </c>
      <c r="C870">
        <v>30000</v>
      </c>
      <c r="D870" s="4">
        <v>45980</v>
      </c>
      <c r="E870" t="s">
        <v>77</v>
      </c>
      <c r="F870" t="s">
        <v>2745</v>
      </c>
      <c r="G870" t="s">
        <v>2678</v>
      </c>
      <c r="I870">
        <v>3</v>
      </c>
      <c r="J870" t="s">
        <v>984</v>
      </c>
      <c r="K870">
        <v>85</v>
      </c>
      <c r="L870" t="s">
        <v>392</v>
      </c>
      <c r="M870" t="s">
        <v>393</v>
      </c>
      <c r="N870" t="s">
        <v>502</v>
      </c>
      <c r="O870" t="s">
        <v>503</v>
      </c>
      <c r="P870">
        <v>10000</v>
      </c>
      <c r="S870" s="4">
        <v>45979</v>
      </c>
      <c r="U870">
        <v>11</v>
      </c>
      <c r="V870">
        <v>110000</v>
      </c>
      <c r="W870" t="s">
        <v>85</v>
      </c>
      <c r="X870" t="s">
        <v>1687</v>
      </c>
      <c r="Y870">
        <v>0</v>
      </c>
      <c r="Z870">
        <v>100000</v>
      </c>
      <c r="AA870">
        <v>10000</v>
      </c>
      <c r="AB870">
        <v>0</v>
      </c>
      <c r="AC870">
        <v>0</v>
      </c>
      <c r="AD870">
        <v>0</v>
      </c>
      <c r="AG870">
        <v>0</v>
      </c>
      <c r="AP870" t="s">
        <v>1688</v>
      </c>
      <c r="AQ870" t="s">
        <v>499</v>
      </c>
      <c r="AR870" t="s">
        <v>500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80</v>
      </c>
      <c r="BC870" t="s">
        <v>2746</v>
      </c>
      <c r="BD870">
        <v>0</v>
      </c>
      <c r="BF870" t="s">
        <v>499</v>
      </c>
      <c r="BI870" t="s">
        <v>2747</v>
      </c>
      <c r="BJ870" s="5" t="str">
        <f>VLOOKUP(A870,ReferenceTable[],4,FALSE)</f>
        <v>CCLSV4201</v>
      </c>
      <c r="BK870">
        <f>VLOOKUP(A870,ReferenceTable[],5,FALSE)</f>
        <v>0</v>
      </c>
      <c r="BL870">
        <f>VLOOKUP(A870,ReferenceTable[],6,FALSE)</f>
        <v>0</v>
      </c>
      <c r="BM870">
        <f>VLOOKUP(A870,ReferenceTable[],7,FALSE)</f>
        <v>0</v>
      </c>
      <c r="BN870" s="4">
        <f>VLOOKUP(A870,ReferenceTable[],9,FALSE)</f>
        <v>45978</v>
      </c>
      <c r="BO870">
        <f>VLOOKUP(A870,ReferenceTable[],10,FALSE)</f>
        <v>100000</v>
      </c>
      <c r="BP870">
        <f>VLOOKUP(A870,ReferenceTable[],11,FALSE)</f>
        <v>0</v>
      </c>
      <c r="BQ870">
        <f>VLOOKUP(A870,ReferenceTable[],12,FALSE)</f>
        <v>0</v>
      </c>
      <c r="BR870" t="str">
        <f>VLOOKUP(A870,ReferenceTable[],14,FALSE)</f>
        <v>BUYER:CHOW SIAN</v>
      </c>
      <c r="BS870" s="4">
        <f>VLOOKUP(A870,ReferenceTable[],15,FALSE)</f>
        <v>45987</v>
      </c>
      <c r="BT870">
        <f>VLOOKUP(A870,ReferenceTable[],16,FALSE)</f>
        <v>5</v>
      </c>
      <c r="BU870" t="str">
        <f>VLOOKUP(A870,ReferenceTable[],17,FALSE)</f>
        <v>FT</v>
      </c>
      <c r="BV870" s="4">
        <f>VLOOKUP(A870,ReferenceTable[],18,FALSE)</f>
        <v>45959</v>
      </c>
      <c r="BW870" s="4">
        <f>VLOOKUP(A870,ReferenceTable[],19,FALSE)</f>
        <v>45967</v>
      </c>
      <c r="BX870">
        <f>VLOOKUP(A870,ReferenceTable[],20,FALSE)</f>
        <v>335050</v>
      </c>
    </row>
    <row r="871" spans="1:76">
      <c r="A871" t="s">
        <v>2748</v>
      </c>
      <c r="B871">
        <v>10000</v>
      </c>
      <c r="C871">
        <v>10000</v>
      </c>
      <c r="D871" s="4">
        <v>45978</v>
      </c>
      <c r="E871" t="s">
        <v>77</v>
      </c>
      <c r="F871" t="s">
        <v>2749</v>
      </c>
      <c r="G871" t="s">
        <v>2750</v>
      </c>
      <c r="I871">
        <v>1</v>
      </c>
      <c r="J871" t="s">
        <v>984</v>
      </c>
      <c r="K871">
        <v>93</v>
      </c>
      <c r="L871" t="s">
        <v>116</v>
      </c>
      <c r="M871" t="s">
        <v>96</v>
      </c>
      <c r="N871" t="s">
        <v>117</v>
      </c>
      <c r="O871" t="s">
        <v>118</v>
      </c>
      <c r="P871">
        <v>1469</v>
      </c>
      <c r="S871" s="4">
        <v>45967</v>
      </c>
      <c r="U871">
        <v>297</v>
      </c>
      <c r="V871">
        <v>436293</v>
      </c>
      <c r="W871" t="s">
        <v>85</v>
      </c>
      <c r="X871" t="s">
        <v>1572</v>
      </c>
      <c r="Y871">
        <v>0</v>
      </c>
      <c r="Z871">
        <v>430000</v>
      </c>
      <c r="AA871">
        <v>6293</v>
      </c>
      <c r="AB871">
        <v>0</v>
      </c>
      <c r="AC871">
        <v>0</v>
      </c>
      <c r="AD871">
        <v>0</v>
      </c>
      <c r="AG871">
        <v>0</v>
      </c>
      <c r="AP871" t="s">
        <v>1573</v>
      </c>
      <c r="AQ871" t="s">
        <v>499</v>
      </c>
      <c r="AR871" t="s">
        <v>500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80</v>
      </c>
      <c r="BC871" t="s">
        <v>2751</v>
      </c>
      <c r="BD871">
        <v>0</v>
      </c>
      <c r="BF871" t="s">
        <v>499</v>
      </c>
      <c r="BI871" t="s">
        <v>2752</v>
      </c>
      <c r="BJ871" s="5" t="str">
        <f>VLOOKUP(A871,ReferenceTable[],4,FALSE)</f>
        <v>CCLSV4201</v>
      </c>
      <c r="BK871">
        <f>VLOOKUP(A871,ReferenceTable[],5,FALSE)</f>
        <v>0</v>
      </c>
      <c r="BL871">
        <f>VLOOKUP(A871,ReferenceTable[],6,FALSE)</f>
        <v>0</v>
      </c>
      <c r="BM871">
        <f>VLOOKUP(A871,ReferenceTable[],7,FALSE)</f>
        <v>0</v>
      </c>
      <c r="BN871" s="4">
        <f>VLOOKUP(A871,ReferenceTable[],9,FALSE)</f>
        <v>45978</v>
      </c>
      <c r="BO871">
        <f>VLOOKUP(A871,ReferenceTable[],10,FALSE)</f>
        <v>400000</v>
      </c>
      <c r="BP871">
        <f>VLOOKUP(A871,ReferenceTable[],11,FALSE)</f>
        <v>0</v>
      </c>
      <c r="BQ871">
        <f>VLOOKUP(A871,ReferenceTable[],12,FALSE)</f>
        <v>0</v>
      </c>
      <c r="BR871" t="str">
        <f>VLOOKUP(A871,ReferenceTable[],14,FALSE)</f>
        <v>BUYER:CHOW SIAN</v>
      </c>
      <c r="BS871" s="4">
        <f>VLOOKUP(A871,ReferenceTable[],15,FALSE)</f>
        <v>45987</v>
      </c>
      <c r="BT871">
        <f>VLOOKUP(A871,ReferenceTable[],16,FALSE)</f>
        <v>5</v>
      </c>
      <c r="BU871" t="str">
        <f>VLOOKUP(A871,ReferenceTable[],17,FALSE)</f>
        <v>FT</v>
      </c>
      <c r="BV871" s="4">
        <f>VLOOKUP(A871,ReferenceTable[],18,FALSE)</f>
        <v>45959</v>
      </c>
      <c r="BW871" s="4">
        <f>VLOOKUP(A871,ReferenceTable[],19,FALSE)</f>
        <v>45967</v>
      </c>
      <c r="BX871">
        <f>VLOOKUP(A871,ReferenceTable[],20,FALSE)</f>
        <v>1259313</v>
      </c>
    </row>
    <row r="872" spans="1:76">
      <c r="A872" t="s">
        <v>2748</v>
      </c>
      <c r="B872">
        <v>10000</v>
      </c>
      <c r="C872">
        <v>20000</v>
      </c>
      <c r="D872" s="4">
        <v>45978</v>
      </c>
      <c r="E872" t="s">
        <v>77</v>
      </c>
      <c r="F872" t="s">
        <v>2749</v>
      </c>
      <c r="G872" t="s">
        <v>2750</v>
      </c>
      <c r="I872">
        <v>2</v>
      </c>
      <c r="J872" t="s">
        <v>984</v>
      </c>
      <c r="K872">
        <v>77</v>
      </c>
      <c r="L872" t="s">
        <v>232</v>
      </c>
      <c r="M872" t="s">
        <v>163</v>
      </c>
      <c r="N872" t="s">
        <v>390</v>
      </c>
      <c r="O872" t="s">
        <v>391</v>
      </c>
      <c r="P872">
        <v>4807</v>
      </c>
      <c r="S872" s="4">
        <v>45973</v>
      </c>
      <c r="U872">
        <v>88</v>
      </c>
      <c r="V872">
        <v>423016</v>
      </c>
      <c r="W872" t="s">
        <v>85</v>
      </c>
      <c r="X872" t="s">
        <v>1572</v>
      </c>
      <c r="Y872">
        <v>0</v>
      </c>
      <c r="Z872">
        <v>430000</v>
      </c>
      <c r="AA872">
        <v>-6984</v>
      </c>
      <c r="AB872">
        <v>0</v>
      </c>
      <c r="AC872">
        <v>0</v>
      </c>
      <c r="AD872">
        <v>0</v>
      </c>
      <c r="AG872">
        <v>0</v>
      </c>
      <c r="AP872" t="s">
        <v>1573</v>
      </c>
      <c r="AQ872" t="s">
        <v>499</v>
      </c>
      <c r="AR872" t="s">
        <v>500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80</v>
      </c>
      <c r="BC872" t="s">
        <v>2751</v>
      </c>
      <c r="BD872">
        <v>0</v>
      </c>
      <c r="BF872" t="s">
        <v>499</v>
      </c>
      <c r="BI872" t="s">
        <v>2752</v>
      </c>
      <c r="BJ872" s="5" t="str">
        <f>VLOOKUP(A872,ReferenceTable[],4,FALSE)</f>
        <v>CCLSV4201</v>
      </c>
      <c r="BK872">
        <f>VLOOKUP(A872,ReferenceTable[],5,FALSE)</f>
        <v>0</v>
      </c>
      <c r="BL872">
        <f>VLOOKUP(A872,ReferenceTable[],6,FALSE)</f>
        <v>0</v>
      </c>
      <c r="BM872">
        <f>VLOOKUP(A872,ReferenceTable[],7,FALSE)</f>
        <v>0</v>
      </c>
      <c r="BN872" s="4">
        <f>VLOOKUP(A872,ReferenceTable[],9,FALSE)</f>
        <v>45978</v>
      </c>
      <c r="BO872">
        <f>VLOOKUP(A872,ReferenceTable[],10,FALSE)</f>
        <v>400000</v>
      </c>
      <c r="BP872">
        <f>VLOOKUP(A872,ReferenceTable[],11,FALSE)</f>
        <v>0</v>
      </c>
      <c r="BQ872">
        <f>VLOOKUP(A872,ReferenceTable[],12,FALSE)</f>
        <v>0</v>
      </c>
      <c r="BR872" t="str">
        <f>VLOOKUP(A872,ReferenceTable[],14,FALSE)</f>
        <v>BUYER:CHOW SIAN</v>
      </c>
      <c r="BS872" s="4">
        <f>VLOOKUP(A872,ReferenceTable[],15,FALSE)</f>
        <v>45987</v>
      </c>
      <c r="BT872">
        <f>VLOOKUP(A872,ReferenceTable[],16,FALSE)</f>
        <v>5</v>
      </c>
      <c r="BU872" t="str">
        <f>VLOOKUP(A872,ReferenceTable[],17,FALSE)</f>
        <v>FT</v>
      </c>
      <c r="BV872" s="4">
        <f>VLOOKUP(A872,ReferenceTable[],18,FALSE)</f>
        <v>45959</v>
      </c>
      <c r="BW872" s="4">
        <f>VLOOKUP(A872,ReferenceTable[],19,FALSE)</f>
        <v>45967</v>
      </c>
      <c r="BX872">
        <f>VLOOKUP(A872,ReferenceTable[],20,FALSE)</f>
        <v>1259313</v>
      </c>
    </row>
    <row r="873" spans="1:76">
      <c r="A873" t="s">
        <v>2748</v>
      </c>
      <c r="B873">
        <v>10000</v>
      </c>
      <c r="C873">
        <v>30000</v>
      </c>
      <c r="D873" s="4">
        <v>45978</v>
      </c>
      <c r="E873" t="s">
        <v>77</v>
      </c>
      <c r="F873" t="s">
        <v>2749</v>
      </c>
      <c r="G873" t="s">
        <v>2750</v>
      </c>
      <c r="I873">
        <v>3</v>
      </c>
      <c r="J873" t="s">
        <v>984</v>
      </c>
      <c r="K873">
        <v>85</v>
      </c>
      <c r="L873" t="s">
        <v>392</v>
      </c>
      <c r="M873" t="s">
        <v>393</v>
      </c>
      <c r="N873" t="s">
        <v>502</v>
      </c>
      <c r="O873" t="s">
        <v>503</v>
      </c>
      <c r="P873">
        <v>36364</v>
      </c>
      <c r="S873" s="4">
        <v>45976</v>
      </c>
      <c r="U873">
        <v>11</v>
      </c>
      <c r="V873">
        <v>400004</v>
      </c>
      <c r="W873" t="s">
        <v>85</v>
      </c>
      <c r="X873" t="s">
        <v>1572</v>
      </c>
      <c r="Y873">
        <v>0</v>
      </c>
      <c r="Z873">
        <v>430000</v>
      </c>
      <c r="AA873">
        <v>-29996</v>
      </c>
      <c r="AB873">
        <v>0</v>
      </c>
      <c r="AC873">
        <v>0</v>
      </c>
      <c r="AD873">
        <v>0</v>
      </c>
      <c r="AG873">
        <v>0</v>
      </c>
      <c r="AP873" t="s">
        <v>1573</v>
      </c>
      <c r="AQ873" t="s">
        <v>499</v>
      </c>
      <c r="AR873" t="s">
        <v>500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80</v>
      </c>
      <c r="BC873" t="s">
        <v>2751</v>
      </c>
      <c r="BD873">
        <v>0</v>
      </c>
      <c r="BF873" t="s">
        <v>499</v>
      </c>
      <c r="BI873" t="s">
        <v>2752</v>
      </c>
      <c r="BJ873" s="5" t="str">
        <f>VLOOKUP(A873,ReferenceTable[],4,FALSE)</f>
        <v>CCLSV4201</v>
      </c>
      <c r="BK873">
        <f>VLOOKUP(A873,ReferenceTable[],5,FALSE)</f>
        <v>0</v>
      </c>
      <c r="BL873">
        <f>VLOOKUP(A873,ReferenceTable[],6,FALSE)</f>
        <v>0</v>
      </c>
      <c r="BM873">
        <f>VLOOKUP(A873,ReferenceTable[],7,FALSE)</f>
        <v>0</v>
      </c>
      <c r="BN873" s="4">
        <f>VLOOKUP(A873,ReferenceTable[],9,FALSE)</f>
        <v>45978</v>
      </c>
      <c r="BO873">
        <f>VLOOKUP(A873,ReferenceTable[],10,FALSE)</f>
        <v>400000</v>
      </c>
      <c r="BP873">
        <f>VLOOKUP(A873,ReferenceTable[],11,FALSE)</f>
        <v>0</v>
      </c>
      <c r="BQ873">
        <f>VLOOKUP(A873,ReferenceTable[],12,FALSE)</f>
        <v>0</v>
      </c>
      <c r="BR873" t="str">
        <f>VLOOKUP(A873,ReferenceTable[],14,FALSE)</f>
        <v>BUYER:CHOW SIAN</v>
      </c>
      <c r="BS873" s="4">
        <f>VLOOKUP(A873,ReferenceTable[],15,FALSE)</f>
        <v>45987</v>
      </c>
      <c r="BT873">
        <f>VLOOKUP(A873,ReferenceTable[],16,FALSE)</f>
        <v>5</v>
      </c>
      <c r="BU873" t="str">
        <f>VLOOKUP(A873,ReferenceTable[],17,FALSE)</f>
        <v>FT</v>
      </c>
      <c r="BV873" s="4">
        <f>VLOOKUP(A873,ReferenceTable[],18,FALSE)</f>
        <v>45959</v>
      </c>
      <c r="BW873" s="4">
        <f>VLOOKUP(A873,ReferenceTable[],19,FALSE)</f>
        <v>45967</v>
      </c>
      <c r="BX873">
        <f>VLOOKUP(A873,ReferenceTable[],20,FALSE)</f>
        <v>1259313</v>
      </c>
    </row>
    <row r="874" spans="1:76">
      <c r="A874" t="s">
        <v>2753</v>
      </c>
      <c r="B874">
        <v>10000</v>
      </c>
      <c r="C874">
        <v>10000</v>
      </c>
      <c r="D874" s="4">
        <v>45972</v>
      </c>
      <c r="E874" t="s">
        <v>77</v>
      </c>
      <c r="F874" t="s">
        <v>2754</v>
      </c>
      <c r="G874">
        <v>10705789084</v>
      </c>
      <c r="I874">
        <v>1</v>
      </c>
      <c r="J874" t="s">
        <v>984</v>
      </c>
      <c r="K874">
        <v>93</v>
      </c>
      <c r="L874" t="s">
        <v>116</v>
      </c>
      <c r="M874" t="s">
        <v>96</v>
      </c>
      <c r="N874" t="s">
        <v>495</v>
      </c>
      <c r="O874" t="s">
        <v>496</v>
      </c>
      <c r="P874">
        <v>400</v>
      </c>
      <c r="S874" s="4">
        <v>45965</v>
      </c>
      <c r="U874">
        <v>297</v>
      </c>
      <c r="V874">
        <v>118800</v>
      </c>
      <c r="W874" t="s">
        <v>85</v>
      </c>
      <c r="X874" t="s">
        <v>2195</v>
      </c>
      <c r="Y874">
        <v>0</v>
      </c>
      <c r="Z874">
        <v>100000</v>
      </c>
      <c r="AA874">
        <v>18800</v>
      </c>
      <c r="AB874">
        <v>0</v>
      </c>
      <c r="AC874">
        <v>0</v>
      </c>
      <c r="AD874">
        <v>0</v>
      </c>
      <c r="AG874">
        <v>0</v>
      </c>
      <c r="AP874" t="s">
        <v>2196</v>
      </c>
      <c r="AQ874" t="s">
        <v>499</v>
      </c>
      <c r="AR874" t="s">
        <v>500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80</v>
      </c>
      <c r="BC874" t="s">
        <v>2755</v>
      </c>
      <c r="BD874">
        <v>0</v>
      </c>
      <c r="BF874" t="s">
        <v>499</v>
      </c>
      <c r="BI874" t="s">
        <v>2756</v>
      </c>
      <c r="BJ874" s="5" t="str">
        <f>VLOOKUP(A874,ReferenceTable[],4,FALSE)</f>
        <v>CCLSV4201</v>
      </c>
      <c r="BK874">
        <f>VLOOKUP(A874,ReferenceTable[],5,FALSE)</f>
        <v>0</v>
      </c>
      <c r="BL874">
        <f>VLOOKUP(A874,ReferenceTable[],6,FALSE)</f>
        <v>0</v>
      </c>
      <c r="BM874">
        <f>VLOOKUP(A874,ReferenceTable[],7,FALSE)</f>
        <v>0</v>
      </c>
      <c r="BN874" s="4">
        <f>VLOOKUP(A874,ReferenceTable[],9,FALSE)</f>
        <v>45978</v>
      </c>
      <c r="BO874">
        <f>VLOOKUP(A874,ReferenceTable[],10,FALSE)</f>
        <v>100000</v>
      </c>
      <c r="BP874">
        <f>VLOOKUP(A874,ReferenceTable[],11,FALSE)</f>
        <v>100000</v>
      </c>
      <c r="BQ874">
        <f>VLOOKUP(A874,ReferenceTable[],12,FALSE)</f>
        <v>0</v>
      </c>
      <c r="BR874" t="str">
        <f>VLOOKUP(A874,ReferenceTable[],14,FALSE)</f>
        <v>BUYER:CHOW SIAN</v>
      </c>
      <c r="BS874" s="4">
        <f>VLOOKUP(A874,ReferenceTable[],15,FALSE)</f>
        <v>45980</v>
      </c>
      <c r="BT874">
        <f>VLOOKUP(A874,ReferenceTable[],16,FALSE)</f>
        <v>5</v>
      </c>
      <c r="BU874" t="str">
        <f>VLOOKUP(A874,ReferenceTable[],17,FALSE)</f>
        <v>FT</v>
      </c>
      <c r="BV874" s="4">
        <f>VLOOKUP(A874,ReferenceTable[],18,FALSE)</f>
        <v>45959</v>
      </c>
      <c r="BW874" s="4">
        <f>VLOOKUP(A874,ReferenceTable[],19,FALSE)</f>
        <v>45965</v>
      </c>
      <c r="BX874">
        <f>VLOOKUP(A874,ReferenceTable[],20,FALSE)</f>
        <v>341880</v>
      </c>
    </row>
    <row r="875" spans="1:76">
      <c r="A875" t="s">
        <v>2753</v>
      </c>
      <c r="B875">
        <v>10000</v>
      </c>
      <c r="C875">
        <v>20000</v>
      </c>
      <c r="D875" s="4">
        <v>45972</v>
      </c>
      <c r="E875" t="s">
        <v>77</v>
      </c>
      <c r="F875" t="s">
        <v>2754</v>
      </c>
      <c r="G875">
        <v>10705789084</v>
      </c>
      <c r="I875">
        <v>2</v>
      </c>
      <c r="J875" t="s">
        <v>984</v>
      </c>
      <c r="K875">
        <v>77</v>
      </c>
      <c r="L875" t="s">
        <v>232</v>
      </c>
      <c r="M875" t="s">
        <v>163</v>
      </c>
      <c r="N875" t="s">
        <v>390</v>
      </c>
      <c r="O875" t="s">
        <v>391</v>
      </c>
      <c r="P875">
        <v>1285</v>
      </c>
      <c r="S875" s="4">
        <v>45967</v>
      </c>
      <c r="U875">
        <v>88</v>
      </c>
      <c r="V875">
        <v>113080</v>
      </c>
      <c r="W875" t="s">
        <v>85</v>
      </c>
      <c r="X875" t="s">
        <v>2195</v>
      </c>
      <c r="Y875">
        <v>0</v>
      </c>
      <c r="Z875">
        <v>100000</v>
      </c>
      <c r="AA875">
        <v>13080</v>
      </c>
      <c r="AB875">
        <v>0</v>
      </c>
      <c r="AC875">
        <v>0</v>
      </c>
      <c r="AD875">
        <v>0</v>
      </c>
      <c r="AG875">
        <v>0</v>
      </c>
      <c r="AP875" t="s">
        <v>2196</v>
      </c>
      <c r="AQ875" t="s">
        <v>499</v>
      </c>
      <c r="AR875" t="s">
        <v>500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80</v>
      </c>
      <c r="BC875" t="s">
        <v>2755</v>
      </c>
      <c r="BD875">
        <v>0</v>
      </c>
      <c r="BF875" t="s">
        <v>499</v>
      </c>
      <c r="BI875" t="s">
        <v>2756</v>
      </c>
      <c r="BJ875" s="5" t="str">
        <f>VLOOKUP(A875,ReferenceTable[],4,FALSE)</f>
        <v>CCLSV4201</v>
      </c>
      <c r="BK875">
        <f>VLOOKUP(A875,ReferenceTable[],5,FALSE)</f>
        <v>0</v>
      </c>
      <c r="BL875">
        <f>VLOOKUP(A875,ReferenceTable[],6,FALSE)</f>
        <v>0</v>
      </c>
      <c r="BM875">
        <f>VLOOKUP(A875,ReferenceTable[],7,FALSE)</f>
        <v>0</v>
      </c>
      <c r="BN875" s="4">
        <f>VLOOKUP(A875,ReferenceTable[],9,FALSE)</f>
        <v>45978</v>
      </c>
      <c r="BO875">
        <f>VLOOKUP(A875,ReferenceTable[],10,FALSE)</f>
        <v>100000</v>
      </c>
      <c r="BP875">
        <f>VLOOKUP(A875,ReferenceTable[],11,FALSE)</f>
        <v>100000</v>
      </c>
      <c r="BQ875">
        <f>VLOOKUP(A875,ReferenceTable[],12,FALSE)</f>
        <v>0</v>
      </c>
      <c r="BR875" t="str">
        <f>VLOOKUP(A875,ReferenceTable[],14,FALSE)</f>
        <v>BUYER:CHOW SIAN</v>
      </c>
      <c r="BS875" s="4">
        <f>VLOOKUP(A875,ReferenceTable[],15,FALSE)</f>
        <v>45980</v>
      </c>
      <c r="BT875">
        <f>VLOOKUP(A875,ReferenceTable[],16,FALSE)</f>
        <v>5</v>
      </c>
      <c r="BU875" t="str">
        <f>VLOOKUP(A875,ReferenceTable[],17,FALSE)</f>
        <v>FT</v>
      </c>
      <c r="BV875" s="4">
        <f>VLOOKUP(A875,ReferenceTable[],18,FALSE)</f>
        <v>45959</v>
      </c>
      <c r="BW875" s="4">
        <f>VLOOKUP(A875,ReferenceTable[],19,FALSE)</f>
        <v>45965</v>
      </c>
      <c r="BX875">
        <f>VLOOKUP(A875,ReferenceTable[],20,FALSE)</f>
        <v>341880</v>
      </c>
    </row>
    <row r="876" spans="1:76">
      <c r="A876" t="s">
        <v>2753</v>
      </c>
      <c r="B876">
        <v>10000</v>
      </c>
      <c r="C876">
        <v>30000</v>
      </c>
      <c r="D876" s="4">
        <v>45972</v>
      </c>
      <c r="E876" t="s">
        <v>77</v>
      </c>
      <c r="F876" t="s">
        <v>2754</v>
      </c>
      <c r="G876">
        <v>10705789084</v>
      </c>
      <c r="I876">
        <v>3</v>
      </c>
      <c r="J876" t="s">
        <v>984</v>
      </c>
      <c r="K876">
        <v>85</v>
      </c>
      <c r="L876" t="s">
        <v>392</v>
      </c>
      <c r="M876" t="s">
        <v>393</v>
      </c>
      <c r="N876" t="s">
        <v>502</v>
      </c>
      <c r="O876" t="s">
        <v>503</v>
      </c>
      <c r="P876">
        <v>10000</v>
      </c>
      <c r="S876" s="4">
        <v>45971</v>
      </c>
      <c r="U876">
        <v>11</v>
      </c>
      <c r="V876">
        <v>110000</v>
      </c>
      <c r="W876" t="s">
        <v>85</v>
      </c>
      <c r="X876" t="s">
        <v>2195</v>
      </c>
      <c r="Y876">
        <v>0</v>
      </c>
      <c r="Z876">
        <v>100000</v>
      </c>
      <c r="AA876">
        <v>10000</v>
      </c>
      <c r="AB876">
        <v>0</v>
      </c>
      <c r="AC876">
        <v>0</v>
      </c>
      <c r="AD876">
        <v>0</v>
      </c>
      <c r="AG876">
        <v>0</v>
      </c>
      <c r="AP876" t="s">
        <v>2196</v>
      </c>
      <c r="AQ876" t="s">
        <v>499</v>
      </c>
      <c r="AR876" t="s">
        <v>500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80</v>
      </c>
      <c r="BC876" t="s">
        <v>2755</v>
      </c>
      <c r="BD876">
        <v>0</v>
      </c>
      <c r="BF876" t="s">
        <v>499</v>
      </c>
      <c r="BI876" t="s">
        <v>2756</v>
      </c>
      <c r="BJ876" s="5" t="str">
        <f>VLOOKUP(A876,ReferenceTable[],4,FALSE)</f>
        <v>CCLSV4201</v>
      </c>
      <c r="BK876">
        <f>VLOOKUP(A876,ReferenceTable[],5,FALSE)</f>
        <v>0</v>
      </c>
      <c r="BL876">
        <f>VLOOKUP(A876,ReferenceTable[],6,FALSE)</f>
        <v>0</v>
      </c>
      <c r="BM876">
        <f>VLOOKUP(A876,ReferenceTable[],7,FALSE)</f>
        <v>0</v>
      </c>
      <c r="BN876" s="4">
        <f>VLOOKUP(A876,ReferenceTable[],9,FALSE)</f>
        <v>45978</v>
      </c>
      <c r="BO876">
        <f>VLOOKUP(A876,ReferenceTable[],10,FALSE)</f>
        <v>100000</v>
      </c>
      <c r="BP876">
        <f>VLOOKUP(A876,ReferenceTable[],11,FALSE)</f>
        <v>100000</v>
      </c>
      <c r="BQ876">
        <f>VLOOKUP(A876,ReferenceTable[],12,FALSE)</f>
        <v>0</v>
      </c>
      <c r="BR876" t="str">
        <f>VLOOKUP(A876,ReferenceTable[],14,FALSE)</f>
        <v>BUYER:CHOW SIAN</v>
      </c>
      <c r="BS876" s="4">
        <f>VLOOKUP(A876,ReferenceTable[],15,FALSE)</f>
        <v>45980</v>
      </c>
      <c r="BT876">
        <f>VLOOKUP(A876,ReferenceTable[],16,FALSE)</f>
        <v>5</v>
      </c>
      <c r="BU876" t="str">
        <f>VLOOKUP(A876,ReferenceTable[],17,FALSE)</f>
        <v>FT</v>
      </c>
      <c r="BV876" s="4">
        <f>VLOOKUP(A876,ReferenceTable[],18,FALSE)</f>
        <v>45959</v>
      </c>
      <c r="BW876" s="4">
        <f>VLOOKUP(A876,ReferenceTable[],19,FALSE)</f>
        <v>45965</v>
      </c>
      <c r="BX876">
        <f>VLOOKUP(A876,ReferenceTable[],20,FALSE)</f>
        <v>341880</v>
      </c>
    </row>
    <row r="877" spans="1:76">
      <c r="A877" t="s">
        <v>2757</v>
      </c>
      <c r="B877">
        <v>10000</v>
      </c>
      <c r="C877">
        <v>10000</v>
      </c>
      <c r="D877" s="4">
        <v>45980</v>
      </c>
      <c r="E877" t="s">
        <v>77</v>
      </c>
      <c r="F877">
        <v>0.457974537037037</v>
      </c>
      <c r="G877" t="s">
        <v>2758</v>
      </c>
      <c r="I877">
        <v>1</v>
      </c>
      <c r="J877" t="s">
        <v>984</v>
      </c>
      <c r="K877">
        <v>93</v>
      </c>
      <c r="L877" t="s">
        <v>116</v>
      </c>
      <c r="M877" t="s">
        <v>96</v>
      </c>
      <c r="N877" t="s">
        <v>117</v>
      </c>
      <c r="O877" t="s">
        <v>118</v>
      </c>
      <c r="P877">
        <v>1200</v>
      </c>
      <c r="S877" s="4">
        <v>45965</v>
      </c>
      <c r="U877">
        <v>308</v>
      </c>
      <c r="V877">
        <v>369600</v>
      </c>
      <c r="W877" t="s">
        <v>85</v>
      </c>
      <c r="X877" t="s">
        <v>658</v>
      </c>
      <c r="Y877">
        <v>0</v>
      </c>
      <c r="Z877">
        <v>480000</v>
      </c>
      <c r="AA877">
        <v>-110400</v>
      </c>
      <c r="AB877">
        <v>0</v>
      </c>
      <c r="AC877">
        <v>0</v>
      </c>
      <c r="AD877">
        <v>0</v>
      </c>
      <c r="AG877">
        <v>0</v>
      </c>
      <c r="AP877" t="s">
        <v>659</v>
      </c>
      <c r="AQ877" t="s">
        <v>499</v>
      </c>
      <c r="AR877" t="s">
        <v>500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80</v>
      </c>
      <c r="BC877" t="s">
        <v>2759</v>
      </c>
      <c r="BD877">
        <v>0</v>
      </c>
      <c r="BF877" t="s">
        <v>499</v>
      </c>
      <c r="BI877" t="s">
        <v>2760</v>
      </c>
      <c r="BJ877" s="5" t="str">
        <f>VLOOKUP(A877,ReferenceTable[],4,FALSE)</f>
        <v>CCLSV4201</v>
      </c>
      <c r="BK877">
        <f>VLOOKUP(A877,ReferenceTable[],5,FALSE)</f>
        <v>0</v>
      </c>
      <c r="BL877">
        <f>VLOOKUP(A877,ReferenceTable[],6,FALSE)</f>
        <v>0</v>
      </c>
      <c r="BM877">
        <f>VLOOKUP(A877,ReferenceTable[],7,FALSE)</f>
        <v>0</v>
      </c>
      <c r="BN877" s="4">
        <f>VLOOKUP(A877,ReferenceTable[],9,FALSE)</f>
        <v>45978</v>
      </c>
      <c r="BO877">
        <f>VLOOKUP(A877,ReferenceTable[],10,FALSE)</f>
        <v>700000</v>
      </c>
      <c r="BP877">
        <f>VLOOKUP(A877,ReferenceTable[],11,FALSE)</f>
        <v>0</v>
      </c>
      <c r="BQ877">
        <f>VLOOKUP(A877,ReferenceTable[],12,FALSE)</f>
        <v>0</v>
      </c>
      <c r="BR877" t="str">
        <f>VLOOKUP(A877,ReferenceTable[],14,FALSE)</f>
        <v>BUYER:CHOW SIAN. DRAWING REV C</v>
      </c>
      <c r="BS877" s="4">
        <f>VLOOKUP(A877,ReferenceTable[],15,FALSE)</f>
        <v>45987</v>
      </c>
      <c r="BT877">
        <f>VLOOKUP(A877,ReferenceTable[],16,FALSE)</f>
        <v>2</v>
      </c>
      <c r="BU877" t="str">
        <f>VLOOKUP(A877,ReferenceTable[],17,FALSE)</f>
        <v>FT</v>
      </c>
      <c r="BV877" s="4">
        <f>VLOOKUP(A877,ReferenceTable[],18,FALSE)</f>
        <v>45959</v>
      </c>
      <c r="BW877" s="4">
        <f>VLOOKUP(A877,ReferenceTable[],19,FALSE)</f>
        <v>45965</v>
      </c>
      <c r="BX877">
        <f>VLOOKUP(A877,ReferenceTable[],20,FALSE)</f>
        <v>2220031</v>
      </c>
    </row>
    <row r="878" spans="1:76">
      <c r="A878" t="s">
        <v>2757</v>
      </c>
      <c r="B878">
        <v>10000</v>
      </c>
      <c r="C878">
        <v>20000</v>
      </c>
      <c r="D878" s="4">
        <v>45980</v>
      </c>
      <c r="E878" t="s">
        <v>77</v>
      </c>
      <c r="F878">
        <v>0.457974537037037</v>
      </c>
      <c r="G878" t="s">
        <v>2758</v>
      </c>
      <c r="I878">
        <v>1</v>
      </c>
      <c r="J878" t="s">
        <v>984</v>
      </c>
      <c r="K878">
        <v>93</v>
      </c>
      <c r="L878" t="s">
        <v>116</v>
      </c>
      <c r="M878" t="s">
        <v>96</v>
      </c>
      <c r="N878" t="s">
        <v>495</v>
      </c>
      <c r="O878" t="s">
        <v>496</v>
      </c>
      <c r="P878">
        <v>1300</v>
      </c>
      <c r="S878" s="4">
        <v>45965</v>
      </c>
      <c r="U878">
        <v>308</v>
      </c>
      <c r="V878">
        <v>400400</v>
      </c>
      <c r="W878" t="s">
        <v>85</v>
      </c>
      <c r="X878" t="s">
        <v>658</v>
      </c>
      <c r="Y878">
        <v>0</v>
      </c>
      <c r="Z878">
        <v>520000</v>
      </c>
      <c r="AA878">
        <v>-119600</v>
      </c>
      <c r="AB878">
        <v>0</v>
      </c>
      <c r="AC878">
        <v>0</v>
      </c>
      <c r="AD878">
        <v>0</v>
      </c>
      <c r="AG878">
        <v>0</v>
      </c>
      <c r="AP878" t="s">
        <v>659</v>
      </c>
      <c r="AQ878" t="s">
        <v>499</v>
      </c>
      <c r="AR878" t="s">
        <v>500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80</v>
      </c>
      <c r="BC878" t="s">
        <v>2759</v>
      </c>
      <c r="BD878">
        <v>0</v>
      </c>
      <c r="BF878" t="s">
        <v>499</v>
      </c>
      <c r="BI878" t="s">
        <v>2760</v>
      </c>
      <c r="BJ878" s="5" t="str">
        <f>VLOOKUP(A878,ReferenceTable[],4,FALSE)</f>
        <v>CCLSV4201</v>
      </c>
      <c r="BK878">
        <f>VLOOKUP(A878,ReferenceTable[],5,FALSE)</f>
        <v>0</v>
      </c>
      <c r="BL878">
        <f>VLOOKUP(A878,ReferenceTable[],6,FALSE)</f>
        <v>0</v>
      </c>
      <c r="BM878">
        <f>VLOOKUP(A878,ReferenceTable[],7,FALSE)</f>
        <v>0</v>
      </c>
      <c r="BN878" s="4">
        <f>VLOOKUP(A878,ReferenceTable[],9,FALSE)</f>
        <v>45978</v>
      </c>
      <c r="BO878">
        <f>VLOOKUP(A878,ReferenceTable[],10,FALSE)</f>
        <v>700000</v>
      </c>
      <c r="BP878">
        <f>VLOOKUP(A878,ReferenceTable[],11,FALSE)</f>
        <v>0</v>
      </c>
      <c r="BQ878">
        <f>VLOOKUP(A878,ReferenceTable[],12,FALSE)</f>
        <v>0</v>
      </c>
      <c r="BR878" t="str">
        <f>VLOOKUP(A878,ReferenceTable[],14,FALSE)</f>
        <v>BUYER:CHOW SIAN. DRAWING REV C</v>
      </c>
      <c r="BS878" s="4">
        <f>VLOOKUP(A878,ReferenceTable[],15,FALSE)</f>
        <v>45987</v>
      </c>
      <c r="BT878">
        <f>VLOOKUP(A878,ReferenceTable[],16,FALSE)</f>
        <v>2</v>
      </c>
      <c r="BU878" t="str">
        <f>VLOOKUP(A878,ReferenceTable[],17,FALSE)</f>
        <v>FT</v>
      </c>
      <c r="BV878" s="4">
        <f>VLOOKUP(A878,ReferenceTable[],18,FALSE)</f>
        <v>45959</v>
      </c>
      <c r="BW878" s="4">
        <f>VLOOKUP(A878,ReferenceTable[],19,FALSE)</f>
        <v>45965</v>
      </c>
      <c r="BX878">
        <f>VLOOKUP(A878,ReferenceTable[],20,FALSE)</f>
        <v>2220031</v>
      </c>
    </row>
    <row r="879" spans="1:76">
      <c r="A879" t="s">
        <v>2757</v>
      </c>
      <c r="B879">
        <v>10000</v>
      </c>
      <c r="C879">
        <v>30000</v>
      </c>
      <c r="D879" s="4">
        <v>45980</v>
      </c>
      <c r="E879" t="s">
        <v>77</v>
      </c>
      <c r="F879">
        <v>0.457974537037037</v>
      </c>
      <c r="G879" t="s">
        <v>2758</v>
      </c>
      <c r="I879">
        <v>2</v>
      </c>
      <c r="J879" t="s">
        <v>984</v>
      </c>
      <c r="K879">
        <v>77</v>
      </c>
      <c r="L879" t="s">
        <v>232</v>
      </c>
      <c r="M879" t="s">
        <v>163</v>
      </c>
      <c r="N879" t="s">
        <v>390</v>
      </c>
      <c r="O879" t="s">
        <v>391</v>
      </c>
      <c r="P879">
        <v>8523</v>
      </c>
      <c r="S879" s="4">
        <v>45976</v>
      </c>
      <c r="U879">
        <v>88</v>
      </c>
      <c r="V879">
        <v>750024</v>
      </c>
      <c r="W879" t="s">
        <v>85</v>
      </c>
      <c r="X879" t="s">
        <v>658</v>
      </c>
      <c r="Y879">
        <v>0</v>
      </c>
      <c r="Z879">
        <v>1000000</v>
      </c>
      <c r="AA879">
        <v>-249976</v>
      </c>
      <c r="AB879">
        <v>0</v>
      </c>
      <c r="AC879">
        <v>0</v>
      </c>
      <c r="AD879">
        <v>0</v>
      </c>
      <c r="AG879">
        <v>0</v>
      </c>
      <c r="AP879" t="s">
        <v>659</v>
      </c>
      <c r="AQ879" t="s">
        <v>499</v>
      </c>
      <c r="AR879" t="s">
        <v>500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80</v>
      </c>
      <c r="BC879" t="s">
        <v>2759</v>
      </c>
      <c r="BD879">
        <v>0</v>
      </c>
      <c r="BF879" t="s">
        <v>499</v>
      </c>
      <c r="BI879" t="s">
        <v>2760</v>
      </c>
      <c r="BJ879" s="5" t="str">
        <f>VLOOKUP(A879,ReferenceTable[],4,FALSE)</f>
        <v>CCLSV4201</v>
      </c>
      <c r="BK879">
        <f>VLOOKUP(A879,ReferenceTable[],5,FALSE)</f>
        <v>0</v>
      </c>
      <c r="BL879">
        <f>VLOOKUP(A879,ReferenceTable[],6,FALSE)</f>
        <v>0</v>
      </c>
      <c r="BM879">
        <f>VLOOKUP(A879,ReferenceTable[],7,FALSE)</f>
        <v>0</v>
      </c>
      <c r="BN879" s="4">
        <f>VLOOKUP(A879,ReferenceTable[],9,FALSE)</f>
        <v>45978</v>
      </c>
      <c r="BO879">
        <f>VLOOKUP(A879,ReferenceTable[],10,FALSE)</f>
        <v>700000</v>
      </c>
      <c r="BP879">
        <f>VLOOKUP(A879,ReferenceTable[],11,FALSE)</f>
        <v>0</v>
      </c>
      <c r="BQ879">
        <f>VLOOKUP(A879,ReferenceTable[],12,FALSE)</f>
        <v>0</v>
      </c>
      <c r="BR879" t="str">
        <f>VLOOKUP(A879,ReferenceTable[],14,FALSE)</f>
        <v>BUYER:CHOW SIAN. DRAWING REV C</v>
      </c>
      <c r="BS879" s="4">
        <f>VLOOKUP(A879,ReferenceTable[],15,FALSE)</f>
        <v>45987</v>
      </c>
      <c r="BT879">
        <f>VLOOKUP(A879,ReferenceTable[],16,FALSE)</f>
        <v>2</v>
      </c>
      <c r="BU879" t="str">
        <f>VLOOKUP(A879,ReferenceTable[],17,FALSE)</f>
        <v>FT</v>
      </c>
      <c r="BV879" s="4">
        <f>VLOOKUP(A879,ReferenceTable[],18,FALSE)</f>
        <v>45959</v>
      </c>
      <c r="BW879" s="4">
        <f>VLOOKUP(A879,ReferenceTable[],19,FALSE)</f>
        <v>45965</v>
      </c>
      <c r="BX879">
        <f>VLOOKUP(A879,ReferenceTable[],20,FALSE)</f>
        <v>2220031</v>
      </c>
    </row>
    <row r="880" spans="1:76">
      <c r="A880" t="s">
        <v>2757</v>
      </c>
      <c r="B880">
        <v>10000</v>
      </c>
      <c r="C880">
        <v>40000</v>
      </c>
      <c r="D880" s="4">
        <v>45980</v>
      </c>
      <c r="E880" t="s">
        <v>77</v>
      </c>
      <c r="F880">
        <v>0.457974537037037</v>
      </c>
      <c r="G880" t="s">
        <v>2758</v>
      </c>
      <c r="I880">
        <v>3</v>
      </c>
      <c r="J880" t="s">
        <v>984</v>
      </c>
      <c r="K880">
        <v>85</v>
      </c>
      <c r="L880" t="s">
        <v>392</v>
      </c>
      <c r="M880" t="s">
        <v>393</v>
      </c>
      <c r="N880" t="s">
        <v>502</v>
      </c>
      <c r="O880" t="s">
        <v>503</v>
      </c>
      <c r="P880">
        <v>63637</v>
      </c>
      <c r="S880" s="4">
        <v>45978</v>
      </c>
      <c r="U880">
        <v>11</v>
      </c>
      <c r="V880">
        <v>700007</v>
      </c>
      <c r="W880" t="s">
        <v>85</v>
      </c>
      <c r="X880" t="s">
        <v>658</v>
      </c>
      <c r="Y880">
        <v>0</v>
      </c>
      <c r="Z880">
        <v>1000000</v>
      </c>
      <c r="AA880">
        <v>-299993</v>
      </c>
      <c r="AB880">
        <v>0</v>
      </c>
      <c r="AC880">
        <v>0</v>
      </c>
      <c r="AD880">
        <v>0</v>
      </c>
      <c r="AG880">
        <v>0</v>
      </c>
      <c r="AP880" t="s">
        <v>659</v>
      </c>
      <c r="AQ880" t="s">
        <v>499</v>
      </c>
      <c r="AR880" t="s">
        <v>500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80</v>
      </c>
      <c r="BC880" t="s">
        <v>2759</v>
      </c>
      <c r="BD880">
        <v>0</v>
      </c>
      <c r="BF880" t="s">
        <v>499</v>
      </c>
      <c r="BI880" t="s">
        <v>2760</v>
      </c>
      <c r="BJ880" s="5" t="str">
        <f>VLOOKUP(A880,ReferenceTable[],4,FALSE)</f>
        <v>CCLSV4201</v>
      </c>
      <c r="BK880">
        <f>VLOOKUP(A880,ReferenceTable[],5,FALSE)</f>
        <v>0</v>
      </c>
      <c r="BL880">
        <f>VLOOKUP(A880,ReferenceTable[],6,FALSE)</f>
        <v>0</v>
      </c>
      <c r="BM880">
        <f>VLOOKUP(A880,ReferenceTable[],7,FALSE)</f>
        <v>0</v>
      </c>
      <c r="BN880" s="4">
        <f>VLOOKUP(A880,ReferenceTable[],9,FALSE)</f>
        <v>45978</v>
      </c>
      <c r="BO880">
        <f>VLOOKUP(A880,ReferenceTable[],10,FALSE)</f>
        <v>700000</v>
      </c>
      <c r="BP880">
        <f>VLOOKUP(A880,ReferenceTable[],11,FALSE)</f>
        <v>0</v>
      </c>
      <c r="BQ880">
        <f>VLOOKUP(A880,ReferenceTable[],12,FALSE)</f>
        <v>0</v>
      </c>
      <c r="BR880" t="str">
        <f>VLOOKUP(A880,ReferenceTable[],14,FALSE)</f>
        <v>BUYER:CHOW SIAN. DRAWING REV C</v>
      </c>
      <c r="BS880" s="4">
        <f>VLOOKUP(A880,ReferenceTable[],15,FALSE)</f>
        <v>45987</v>
      </c>
      <c r="BT880">
        <f>VLOOKUP(A880,ReferenceTable[],16,FALSE)</f>
        <v>2</v>
      </c>
      <c r="BU880" t="str">
        <f>VLOOKUP(A880,ReferenceTable[],17,FALSE)</f>
        <v>FT</v>
      </c>
      <c r="BV880" s="4">
        <f>VLOOKUP(A880,ReferenceTable[],18,FALSE)</f>
        <v>45959</v>
      </c>
      <c r="BW880" s="4">
        <f>VLOOKUP(A880,ReferenceTable[],19,FALSE)</f>
        <v>45965</v>
      </c>
      <c r="BX880">
        <f>VLOOKUP(A880,ReferenceTable[],20,FALSE)</f>
        <v>2220031</v>
      </c>
    </row>
    <row r="881" spans="1:76">
      <c r="A881" t="s">
        <v>2761</v>
      </c>
      <c r="B881">
        <v>10000</v>
      </c>
      <c r="C881">
        <v>10000</v>
      </c>
      <c r="D881" s="4">
        <v>45975</v>
      </c>
      <c r="E881" t="s">
        <v>77</v>
      </c>
      <c r="F881" t="s">
        <v>2762</v>
      </c>
      <c r="G881" t="s">
        <v>2291</v>
      </c>
      <c r="I881">
        <v>1</v>
      </c>
      <c r="J881" t="s">
        <v>984</v>
      </c>
      <c r="K881">
        <v>93</v>
      </c>
      <c r="L881" t="s">
        <v>116</v>
      </c>
      <c r="M881" t="s">
        <v>96</v>
      </c>
      <c r="N881" t="s">
        <v>117</v>
      </c>
      <c r="O881" t="s">
        <v>118</v>
      </c>
      <c r="P881">
        <v>3594</v>
      </c>
      <c r="S881" s="4">
        <v>45966</v>
      </c>
      <c r="U881">
        <v>32</v>
      </c>
      <c r="V881">
        <v>115008</v>
      </c>
      <c r="W881" t="s">
        <v>85</v>
      </c>
      <c r="X881" t="s">
        <v>1771</v>
      </c>
      <c r="Y881">
        <v>0</v>
      </c>
      <c r="Z881">
        <v>100000</v>
      </c>
      <c r="AA881">
        <v>15008</v>
      </c>
      <c r="AB881">
        <v>0</v>
      </c>
      <c r="AC881">
        <v>0</v>
      </c>
      <c r="AD881">
        <v>0</v>
      </c>
      <c r="AG881">
        <v>0</v>
      </c>
      <c r="AP881" t="s">
        <v>1772</v>
      </c>
      <c r="AQ881" t="s">
        <v>499</v>
      </c>
      <c r="AR881" t="s">
        <v>500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80</v>
      </c>
      <c r="BC881" t="s">
        <v>2763</v>
      </c>
      <c r="BD881">
        <v>0</v>
      </c>
      <c r="BF881" t="s">
        <v>499</v>
      </c>
      <c r="BI881" t="s">
        <v>2764</v>
      </c>
      <c r="BJ881" s="5" t="str">
        <f>VLOOKUP(A881,ReferenceTable[],4,FALSE)</f>
        <v>CCLSV4201</v>
      </c>
      <c r="BK881">
        <f>VLOOKUP(A881,ReferenceTable[],5,FALSE)</f>
        <v>0</v>
      </c>
      <c r="BL881">
        <f>VLOOKUP(A881,ReferenceTable[],6,FALSE)</f>
        <v>0</v>
      </c>
      <c r="BM881">
        <f>VLOOKUP(A881,ReferenceTable[],7,FALSE)</f>
        <v>0</v>
      </c>
      <c r="BN881" s="4">
        <f>VLOOKUP(A881,ReferenceTable[],9,FALSE)</f>
        <v>45978</v>
      </c>
      <c r="BO881">
        <f>VLOOKUP(A881,ReferenceTable[],10,FALSE)</f>
        <v>100000</v>
      </c>
      <c r="BP881">
        <f>VLOOKUP(A881,ReferenceTable[],11,FALSE)</f>
        <v>100000</v>
      </c>
      <c r="BQ881">
        <f>VLOOKUP(A881,ReferenceTable[],12,FALSE)</f>
        <v>0</v>
      </c>
      <c r="BR881" t="str">
        <f>VLOOKUP(A881,ReferenceTable[],14,FALSE)</f>
        <v>BUYER:CHOW SIAN. DRAWING REV C</v>
      </c>
      <c r="BS881" s="4">
        <f>VLOOKUP(A881,ReferenceTable[],15,FALSE)</f>
        <v>45987</v>
      </c>
      <c r="BT881">
        <f>VLOOKUP(A881,ReferenceTable[],16,FALSE)</f>
        <v>2</v>
      </c>
      <c r="BU881" t="str">
        <f>VLOOKUP(A881,ReferenceTable[],17,FALSE)</f>
        <v>FT</v>
      </c>
      <c r="BV881" s="4">
        <f>VLOOKUP(A881,ReferenceTable[],18,FALSE)</f>
        <v>45959</v>
      </c>
      <c r="BW881" s="4">
        <f>VLOOKUP(A881,ReferenceTable[],19,FALSE)</f>
        <v>45966</v>
      </c>
      <c r="BX881">
        <f>VLOOKUP(A881,ReferenceTable[],20,FALSE)</f>
        <v>335008</v>
      </c>
    </row>
    <row r="882" spans="1:76">
      <c r="A882" t="s">
        <v>2761</v>
      </c>
      <c r="B882">
        <v>10000</v>
      </c>
      <c r="C882">
        <v>20000</v>
      </c>
      <c r="D882" s="4">
        <v>45975</v>
      </c>
      <c r="E882" t="s">
        <v>77</v>
      </c>
      <c r="F882" t="s">
        <v>2762</v>
      </c>
      <c r="G882" t="s">
        <v>2291</v>
      </c>
      <c r="I882">
        <v>2</v>
      </c>
      <c r="J882" t="s">
        <v>984</v>
      </c>
      <c r="K882">
        <v>77</v>
      </c>
      <c r="L882" t="s">
        <v>232</v>
      </c>
      <c r="M882" t="s">
        <v>163</v>
      </c>
      <c r="N882" t="s">
        <v>390</v>
      </c>
      <c r="O882" t="s">
        <v>391</v>
      </c>
      <c r="P882">
        <v>1250</v>
      </c>
      <c r="S882" s="4">
        <v>45971</v>
      </c>
      <c r="U882">
        <v>88</v>
      </c>
      <c r="V882">
        <v>110000</v>
      </c>
      <c r="W882" t="s">
        <v>85</v>
      </c>
      <c r="X882" t="s">
        <v>1771</v>
      </c>
      <c r="Y882">
        <v>0</v>
      </c>
      <c r="Z882">
        <v>100000</v>
      </c>
      <c r="AA882">
        <v>10000</v>
      </c>
      <c r="AB882">
        <v>0</v>
      </c>
      <c r="AC882">
        <v>0</v>
      </c>
      <c r="AD882">
        <v>0</v>
      </c>
      <c r="AG882">
        <v>0</v>
      </c>
      <c r="AP882" t="s">
        <v>1772</v>
      </c>
      <c r="AQ882" t="s">
        <v>499</v>
      </c>
      <c r="AR882" t="s">
        <v>500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80</v>
      </c>
      <c r="BC882" t="s">
        <v>2763</v>
      </c>
      <c r="BD882">
        <v>0</v>
      </c>
      <c r="BF882" t="s">
        <v>499</v>
      </c>
      <c r="BI882" t="s">
        <v>2764</v>
      </c>
      <c r="BJ882" s="5" t="str">
        <f>VLOOKUP(A882,ReferenceTable[],4,FALSE)</f>
        <v>CCLSV4201</v>
      </c>
      <c r="BK882">
        <f>VLOOKUP(A882,ReferenceTable[],5,FALSE)</f>
        <v>0</v>
      </c>
      <c r="BL882">
        <f>VLOOKUP(A882,ReferenceTable[],6,FALSE)</f>
        <v>0</v>
      </c>
      <c r="BM882">
        <f>VLOOKUP(A882,ReferenceTable[],7,FALSE)</f>
        <v>0</v>
      </c>
      <c r="BN882" s="4">
        <f>VLOOKUP(A882,ReferenceTable[],9,FALSE)</f>
        <v>45978</v>
      </c>
      <c r="BO882">
        <f>VLOOKUP(A882,ReferenceTable[],10,FALSE)</f>
        <v>100000</v>
      </c>
      <c r="BP882">
        <f>VLOOKUP(A882,ReferenceTable[],11,FALSE)</f>
        <v>100000</v>
      </c>
      <c r="BQ882">
        <f>VLOOKUP(A882,ReferenceTable[],12,FALSE)</f>
        <v>0</v>
      </c>
      <c r="BR882" t="str">
        <f>VLOOKUP(A882,ReferenceTable[],14,FALSE)</f>
        <v>BUYER:CHOW SIAN. DRAWING REV C</v>
      </c>
      <c r="BS882" s="4">
        <f>VLOOKUP(A882,ReferenceTable[],15,FALSE)</f>
        <v>45987</v>
      </c>
      <c r="BT882">
        <f>VLOOKUP(A882,ReferenceTable[],16,FALSE)</f>
        <v>2</v>
      </c>
      <c r="BU882" t="str">
        <f>VLOOKUP(A882,ReferenceTable[],17,FALSE)</f>
        <v>FT</v>
      </c>
      <c r="BV882" s="4">
        <f>VLOOKUP(A882,ReferenceTable[],18,FALSE)</f>
        <v>45959</v>
      </c>
      <c r="BW882" s="4">
        <f>VLOOKUP(A882,ReferenceTable[],19,FALSE)</f>
        <v>45966</v>
      </c>
      <c r="BX882">
        <f>VLOOKUP(A882,ReferenceTable[],20,FALSE)</f>
        <v>335008</v>
      </c>
    </row>
    <row r="883" spans="1:76">
      <c r="A883" t="s">
        <v>2761</v>
      </c>
      <c r="B883">
        <v>10000</v>
      </c>
      <c r="C883">
        <v>30000</v>
      </c>
      <c r="D883" s="4">
        <v>45975</v>
      </c>
      <c r="E883" t="s">
        <v>77</v>
      </c>
      <c r="F883" t="s">
        <v>2762</v>
      </c>
      <c r="G883" t="s">
        <v>2291</v>
      </c>
      <c r="I883">
        <v>3</v>
      </c>
      <c r="J883" t="s">
        <v>984</v>
      </c>
      <c r="K883">
        <v>85</v>
      </c>
      <c r="L883" t="s">
        <v>392</v>
      </c>
      <c r="M883" t="s">
        <v>393</v>
      </c>
      <c r="N883" t="s">
        <v>502</v>
      </c>
      <c r="O883" t="s">
        <v>503</v>
      </c>
      <c r="P883">
        <v>10000</v>
      </c>
      <c r="S883" s="4">
        <v>45974</v>
      </c>
      <c r="U883">
        <v>11</v>
      </c>
      <c r="V883">
        <v>110000</v>
      </c>
      <c r="W883" t="s">
        <v>85</v>
      </c>
      <c r="X883" t="s">
        <v>1771</v>
      </c>
      <c r="Y883">
        <v>0</v>
      </c>
      <c r="Z883">
        <v>100000</v>
      </c>
      <c r="AA883">
        <v>10000</v>
      </c>
      <c r="AB883">
        <v>0</v>
      </c>
      <c r="AC883">
        <v>0</v>
      </c>
      <c r="AD883">
        <v>0</v>
      </c>
      <c r="AG883">
        <v>0</v>
      </c>
      <c r="AP883" t="s">
        <v>1772</v>
      </c>
      <c r="AQ883" t="s">
        <v>499</v>
      </c>
      <c r="AR883" t="s">
        <v>500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80</v>
      </c>
      <c r="BC883" t="s">
        <v>2763</v>
      </c>
      <c r="BD883">
        <v>0</v>
      </c>
      <c r="BF883" t="s">
        <v>499</v>
      </c>
      <c r="BI883" t="s">
        <v>2764</v>
      </c>
      <c r="BJ883" s="5" t="str">
        <f>VLOOKUP(A883,ReferenceTable[],4,FALSE)</f>
        <v>CCLSV4201</v>
      </c>
      <c r="BK883">
        <f>VLOOKUP(A883,ReferenceTable[],5,FALSE)</f>
        <v>0</v>
      </c>
      <c r="BL883">
        <f>VLOOKUP(A883,ReferenceTable[],6,FALSE)</f>
        <v>0</v>
      </c>
      <c r="BM883">
        <f>VLOOKUP(A883,ReferenceTable[],7,FALSE)</f>
        <v>0</v>
      </c>
      <c r="BN883" s="4">
        <f>VLOOKUP(A883,ReferenceTable[],9,FALSE)</f>
        <v>45978</v>
      </c>
      <c r="BO883">
        <f>VLOOKUP(A883,ReferenceTable[],10,FALSE)</f>
        <v>100000</v>
      </c>
      <c r="BP883">
        <f>VLOOKUP(A883,ReferenceTable[],11,FALSE)</f>
        <v>100000</v>
      </c>
      <c r="BQ883">
        <f>VLOOKUP(A883,ReferenceTable[],12,FALSE)</f>
        <v>0</v>
      </c>
      <c r="BR883" t="str">
        <f>VLOOKUP(A883,ReferenceTable[],14,FALSE)</f>
        <v>BUYER:CHOW SIAN. DRAWING REV C</v>
      </c>
      <c r="BS883" s="4">
        <f>VLOOKUP(A883,ReferenceTable[],15,FALSE)</f>
        <v>45987</v>
      </c>
      <c r="BT883">
        <f>VLOOKUP(A883,ReferenceTable[],16,FALSE)</f>
        <v>2</v>
      </c>
      <c r="BU883" t="str">
        <f>VLOOKUP(A883,ReferenceTable[],17,FALSE)</f>
        <v>FT</v>
      </c>
      <c r="BV883" s="4">
        <f>VLOOKUP(A883,ReferenceTable[],18,FALSE)</f>
        <v>45959</v>
      </c>
      <c r="BW883" s="4">
        <f>VLOOKUP(A883,ReferenceTable[],19,FALSE)</f>
        <v>45966</v>
      </c>
      <c r="BX883">
        <f>VLOOKUP(A883,ReferenceTable[],20,FALSE)</f>
        <v>335008</v>
      </c>
    </row>
    <row r="884" spans="1:76">
      <c r="A884" t="s">
        <v>2765</v>
      </c>
      <c r="B884">
        <v>10000</v>
      </c>
      <c r="C884">
        <v>10000</v>
      </c>
      <c r="D884" s="4">
        <v>45975</v>
      </c>
      <c r="E884" t="s">
        <v>77</v>
      </c>
      <c r="F884" t="s">
        <v>2766</v>
      </c>
      <c r="G884" t="s">
        <v>2291</v>
      </c>
      <c r="I884">
        <v>1</v>
      </c>
      <c r="J884" t="s">
        <v>984</v>
      </c>
      <c r="K884">
        <v>93</v>
      </c>
      <c r="L884" t="s">
        <v>116</v>
      </c>
      <c r="M884" t="s">
        <v>96</v>
      </c>
      <c r="N884" t="s">
        <v>117</v>
      </c>
      <c r="O884" t="s">
        <v>118</v>
      </c>
      <c r="P884">
        <v>3594</v>
      </c>
      <c r="S884" s="4">
        <v>45966</v>
      </c>
      <c r="U884">
        <v>32</v>
      </c>
      <c r="V884">
        <v>115008</v>
      </c>
      <c r="W884" t="s">
        <v>85</v>
      </c>
      <c r="X884" t="s">
        <v>2767</v>
      </c>
      <c r="Y884">
        <v>0</v>
      </c>
      <c r="Z884">
        <v>100000</v>
      </c>
      <c r="AA884">
        <v>15008</v>
      </c>
      <c r="AB884">
        <v>0</v>
      </c>
      <c r="AC884">
        <v>0</v>
      </c>
      <c r="AD884">
        <v>0</v>
      </c>
      <c r="AG884">
        <v>0</v>
      </c>
      <c r="AP884" t="s">
        <v>2768</v>
      </c>
      <c r="AQ884" t="s">
        <v>499</v>
      </c>
      <c r="AR884" t="s">
        <v>500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80</v>
      </c>
      <c r="BC884" t="s">
        <v>2769</v>
      </c>
      <c r="BD884">
        <v>0</v>
      </c>
      <c r="BF884" t="s">
        <v>499</v>
      </c>
      <c r="BI884" t="s">
        <v>2770</v>
      </c>
      <c r="BJ884" s="5" t="str">
        <f>VLOOKUP(A884,ReferenceTable[],4,FALSE)</f>
        <v>CCLSV4201</v>
      </c>
      <c r="BK884">
        <f>VLOOKUP(A884,ReferenceTable[],5,FALSE)</f>
        <v>0</v>
      </c>
      <c r="BL884">
        <f>VLOOKUP(A884,ReferenceTable[],6,FALSE)</f>
        <v>0</v>
      </c>
      <c r="BM884">
        <f>VLOOKUP(A884,ReferenceTable[],7,FALSE)</f>
        <v>0</v>
      </c>
      <c r="BN884" s="4">
        <f>VLOOKUP(A884,ReferenceTable[],9,FALSE)</f>
        <v>45978</v>
      </c>
      <c r="BO884">
        <f>VLOOKUP(A884,ReferenceTable[],10,FALSE)</f>
        <v>100000</v>
      </c>
      <c r="BP884">
        <f>VLOOKUP(A884,ReferenceTable[],11,FALSE)</f>
        <v>100000</v>
      </c>
      <c r="BQ884">
        <f>VLOOKUP(A884,ReferenceTable[],12,FALSE)</f>
        <v>0</v>
      </c>
      <c r="BR884" t="str">
        <f>VLOOKUP(A884,ReferenceTable[],14,FALSE)</f>
        <v>BUYER:CHOW SIAN</v>
      </c>
      <c r="BS884" s="4">
        <f>VLOOKUP(A884,ReferenceTable[],15,FALSE)</f>
        <v>45987</v>
      </c>
      <c r="BT884">
        <f>VLOOKUP(A884,ReferenceTable[],16,FALSE)</f>
        <v>2</v>
      </c>
      <c r="BU884" t="str">
        <f>VLOOKUP(A884,ReferenceTable[],17,FALSE)</f>
        <v>FT</v>
      </c>
      <c r="BV884" s="4">
        <f>VLOOKUP(A884,ReferenceTable[],18,FALSE)</f>
        <v>45959</v>
      </c>
      <c r="BW884" s="4">
        <f>VLOOKUP(A884,ReferenceTable[],19,FALSE)</f>
        <v>45966</v>
      </c>
      <c r="BX884">
        <f>VLOOKUP(A884,ReferenceTable[],20,FALSE)</f>
        <v>335008</v>
      </c>
    </row>
    <row r="885" spans="1:76">
      <c r="A885" t="s">
        <v>2765</v>
      </c>
      <c r="B885">
        <v>10000</v>
      </c>
      <c r="C885">
        <v>20000</v>
      </c>
      <c r="D885" s="4">
        <v>45975</v>
      </c>
      <c r="E885" t="s">
        <v>77</v>
      </c>
      <c r="F885" t="s">
        <v>2766</v>
      </c>
      <c r="G885" t="s">
        <v>2291</v>
      </c>
      <c r="I885">
        <v>2</v>
      </c>
      <c r="J885" t="s">
        <v>984</v>
      </c>
      <c r="K885">
        <v>77</v>
      </c>
      <c r="L885" t="s">
        <v>232</v>
      </c>
      <c r="M885" t="s">
        <v>163</v>
      </c>
      <c r="N885" t="s">
        <v>390</v>
      </c>
      <c r="O885" t="s">
        <v>391</v>
      </c>
      <c r="P885">
        <v>1250</v>
      </c>
      <c r="S885" s="4">
        <v>45971</v>
      </c>
      <c r="U885">
        <v>88</v>
      </c>
      <c r="V885">
        <v>110000</v>
      </c>
      <c r="W885" t="s">
        <v>85</v>
      </c>
      <c r="X885" t="s">
        <v>2767</v>
      </c>
      <c r="Y885">
        <v>0</v>
      </c>
      <c r="Z885">
        <v>100000</v>
      </c>
      <c r="AA885">
        <v>10000</v>
      </c>
      <c r="AB885">
        <v>0</v>
      </c>
      <c r="AC885">
        <v>0</v>
      </c>
      <c r="AD885">
        <v>0</v>
      </c>
      <c r="AG885">
        <v>0</v>
      </c>
      <c r="AP885" t="s">
        <v>2768</v>
      </c>
      <c r="AQ885" t="s">
        <v>499</v>
      </c>
      <c r="AR885" t="s">
        <v>500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80</v>
      </c>
      <c r="BC885" t="s">
        <v>2769</v>
      </c>
      <c r="BD885">
        <v>0</v>
      </c>
      <c r="BF885" t="s">
        <v>499</v>
      </c>
      <c r="BI885" t="s">
        <v>2770</v>
      </c>
      <c r="BJ885" s="5" t="str">
        <f>VLOOKUP(A885,ReferenceTable[],4,FALSE)</f>
        <v>CCLSV4201</v>
      </c>
      <c r="BK885">
        <f>VLOOKUP(A885,ReferenceTable[],5,FALSE)</f>
        <v>0</v>
      </c>
      <c r="BL885">
        <f>VLOOKUP(A885,ReferenceTable[],6,FALSE)</f>
        <v>0</v>
      </c>
      <c r="BM885">
        <f>VLOOKUP(A885,ReferenceTable[],7,FALSE)</f>
        <v>0</v>
      </c>
      <c r="BN885" s="4">
        <f>VLOOKUP(A885,ReferenceTable[],9,FALSE)</f>
        <v>45978</v>
      </c>
      <c r="BO885">
        <f>VLOOKUP(A885,ReferenceTable[],10,FALSE)</f>
        <v>100000</v>
      </c>
      <c r="BP885">
        <f>VLOOKUP(A885,ReferenceTable[],11,FALSE)</f>
        <v>100000</v>
      </c>
      <c r="BQ885">
        <f>VLOOKUP(A885,ReferenceTable[],12,FALSE)</f>
        <v>0</v>
      </c>
      <c r="BR885" t="str">
        <f>VLOOKUP(A885,ReferenceTable[],14,FALSE)</f>
        <v>BUYER:CHOW SIAN</v>
      </c>
      <c r="BS885" s="4">
        <f>VLOOKUP(A885,ReferenceTable[],15,FALSE)</f>
        <v>45987</v>
      </c>
      <c r="BT885">
        <f>VLOOKUP(A885,ReferenceTable[],16,FALSE)</f>
        <v>2</v>
      </c>
      <c r="BU885" t="str">
        <f>VLOOKUP(A885,ReferenceTable[],17,FALSE)</f>
        <v>FT</v>
      </c>
      <c r="BV885" s="4">
        <f>VLOOKUP(A885,ReferenceTable[],18,FALSE)</f>
        <v>45959</v>
      </c>
      <c r="BW885" s="4">
        <f>VLOOKUP(A885,ReferenceTable[],19,FALSE)</f>
        <v>45966</v>
      </c>
      <c r="BX885">
        <f>VLOOKUP(A885,ReferenceTable[],20,FALSE)</f>
        <v>335008</v>
      </c>
    </row>
    <row r="886" spans="1:76">
      <c r="A886" t="s">
        <v>2765</v>
      </c>
      <c r="B886">
        <v>10000</v>
      </c>
      <c r="C886">
        <v>30000</v>
      </c>
      <c r="D886" s="4">
        <v>45975</v>
      </c>
      <c r="E886" t="s">
        <v>77</v>
      </c>
      <c r="F886" t="s">
        <v>2766</v>
      </c>
      <c r="G886" t="s">
        <v>2291</v>
      </c>
      <c r="I886">
        <v>3</v>
      </c>
      <c r="J886" t="s">
        <v>984</v>
      </c>
      <c r="K886">
        <v>85</v>
      </c>
      <c r="L886" t="s">
        <v>392</v>
      </c>
      <c r="M886" t="s">
        <v>393</v>
      </c>
      <c r="N886" t="s">
        <v>502</v>
      </c>
      <c r="O886" t="s">
        <v>503</v>
      </c>
      <c r="P886">
        <v>10000</v>
      </c>
      <c r="S886" s="4">
        <v>45974</v>
      </c>
      <c r="U886">
        <v>11</v>
      </c>
      <c r="V886">
        <v>110000</v>
      </c>
      <c r="W886" t="s">
        <v>85</v>
      </c>
      <c r="X886" t="s">
        <v>2767</v>
      </c>
      <c r="Y886">
        <v>0</v>
      </c>
      <c r="Z886">
        <v>100000</v>
      </c>
      <c r="AA886">
        <v>10000</v>
      </c>
      <c r="AB886">
        <v>0</v>
      </c>
      <c r="AC886">
        <v>0</v>
      </c>
      <c r="AD886">
        <v>0</v>
      </c>
      <c r="AG886">
        <v>0</v>
      </c>
      <c r="AP886" t="s">
        <v>2768</v>
      </c>
      <c r="AQ886" t="s">
        <v>499</v>
      </c>
      <c r="AR886" t="s">
        <v>500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80</v>
      </c>
      <c r="BC886" t="s">
        <v>2769</v>
      </c>
      <c r="BD886">
        <v>0</v>
      </c>
      <c r="BF886" t="s">
        <v>499</v>
      </c>
      <c r="BI886" t="s">
        <v>2770</v>
      </c>
      <c r="BJ886" s="5" t="str">
        <f>VLOOKUP(A886,ReferenceTable[],4,FALSE)</f>
        <v>CCLSV4201</v>
      </c>
      <c r="BK886">
        <f>VLOOKUP(A886,ReferenceTable[],5,FALSE)</f>
        <v>0</v>
      </c>
      <c r="BL886">
        <f>VLOOKUP(A886,ReferenceTable[],6,FALSE)</f>
        <v>0</v>
      </c>
      <c r="BM886">
        <f>VLOOKUP(A886,ReferenceTable[],7,FALSE)</f>
        <v>0</v>
      </c>
      <c r="BN886" s="4">
        <f>VLOOKUP(A886,ReferenceTable[],9,FALSE)</f>
        <v>45978</v>
      </c>
      <c r="BO886">
        <f>VLOOKUP(A886,ReferenceTable[],10,FALSE)</f>
        <v>100000</v>
      </c>
      <c r="BP886">
        <f>VLOOKUP(A886,ReferenceTable[],11,FALSE)</f>
        <v>100000</v>
      </c>
      <c r="BQ886">
        <f>VLOOKUP(A886,ReferenceTable[],12,FALSE)</f>
        <v>0</v>
      </c>
      <c r="BR886" t="str">
        <f>VLOOKUP(A886,ReferenceTable[],14,FALSE)</f>
        <v>BUYER:CHOW SIAN</v>
      </c>
      <c r="BS886" s="4">
        <f>VLOOKUP(A886,ReferenceTable[],15,FALSE)</f>
        <v>45987</v>
      </c>
      <c r="BT886">
        <f>VLOOKUP(A886,ReferenceTable[],16,FALSE)</f>
        <v>2</v>
      </c>
      <c r="BU886" t="str">
        <f>VLOOKUP(A886,ReferenceTable[],17,FALSE)</f>
        <v>FT</v>
      </c>
      <c r="BV886" s="4">
        <f>VLOOKUP(A886,ReferenceTable[],18,FALSE)</f>
        <v>45959</v>
      </c>
      <c r="BW886" s="4">
        <f>VLOOKUP(A886,ReferenceTable[],19,FALSE)</f>
        <v>45966</v>
      </c>
      <c r="BX886">
        <f>VLOOKUP(A886,ReferenceTable[],20,FALSE)</f>
        <v>335008</v>
      </c>
    </row>
    <row r="887" spans="1:76">
      <c r="A887" t="s">
        <v>2771</v>
      </c>
      <c r="B887">
        <v>10000</v>
      </c>
      <c r="C887">
        <v>10000</v>
      </c>
      <c r="D887" s="4">
        <v>45980</v>
      </c>
      <c r="E887" t="s">
        <v>77</v>
      </c>
      <c r="F887" t="s">
        <v>2772</v>
      </c>
      <c r="G887" t="s">
        <v>2678</v>
      </c>
      <c r="I887">
        <v>1</v>
      </c>
      <c r="J887" t="s">
        <v>984</v>
      </c>
      <c r="K887">
        <v>93</v>
      </c>
      <c r="L887" t="s">
        <v>116</v>
      </c>
      <c r="M887" t="s">
        <v>96</v>
      </c>
      <c r="N887" t="s">
        <v>495</v>
      </c>
      <c r="O887" t="s">
        <v>496</v>
      </c>
      <c r="P887">
        <v>3835</v>
      </c>
      <c r="S887" s="4">
        <v>45967</v>
      </c>
      <c r="U887">
        <v>60</v>
      </c>
      <c r="V887">
        <v>230100</v>
      </c>
      <c r="W887" t="s">
        <v>85</v>
      </c>
      <c r="X887" t="s">
        <v>2773</v>
      </c>
      <c r="Y887">
        <v>0</v>
      </c>
      <c r="Z887">
        <v>200000</v>
      </c>
      <c r="AA887">
        <v>30100</v>
      </c>
      <c r="AB887">
        <v>0</v>
      </c>
      <c r="AC887">
        <v>0</v>
      </c>
      <c r="AD887">
        <v>0</v>
      </c>
      <c r="AG887">
        <v>0</v>
      </c>
      <c r="AP887" t="s">
        <v>2774</v>
      </c>
      <c r="AQ887" t="s">
        <v>499</v>
      </c>
      <c r="AR887" t="s">
        <v>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80</v>
      </c>
      <c r="BC887" t="s">
        <v>2775</v>
      </c>
      <c r="BD887">
        <v>0</v>
      </c>
      <c r="BF887" t="s">
        <v>499</v>
      </c>
      <c r="BI887" t="s">
        <v>2776</v>
      </c>
      <c r="BJ887" s="5" t="str">
        <f>VLOOKUP(A887,ReferenceTable[],4,FALSE)</f>
        <v>CCLSV4201</v>
      </c>
      <c r="BK887">
        <f>VLOOKUP(A887,ReferenceTable[],5,FALSE)</f>
        <v>0</v>
      </c>
      <c r="BL887">
        <f>VLOOKUP(A887,ReferenceTable[],6,FALSE)</f>
        <v>0</v>
      </c>
      <c r="BM887">
        <f>VLOOKUP(A887,ReferenceTable[],7,FALSE)</f>
        <v>0</v>
      </c>
      <c r="BN887" s="4">
        <f>VLOOKUP(A887,ReferenceTable[],9,FALSE)</f>
        <v>45978</v>
      </c>
      <c r="BO887">
        <f>VLOOKUP(A887,ReferenceTable[],10,FALSE)</f>
        <v>200000</v>
      </c>
      <c r="BP887">
        <f>VLOOKUP(A887,ReferenceTable[],11,FALSE)</f>
        <v>0</v>
      </c>
      <c r="BQ887">
        <f>VLOOKUP(A887,ReferenceTable[],12,FALSE)</f>
        <v>0</v>
      </c>
      <c r="BR887" t="str">
        <f>VLOOKUP(A887,ReferenceTable[],14,FALSE)</f>
        <v>BUYER:CHOW SIAN</v>
      </c>
      <c r="BS887" s="4">
        <f>VLOOKUP(A887,ReferenceTable[],15,FALSE)</f>
        <v>45987</v>
      </c>
      <c r="BT887">
        <f>VLOOKUP(A887,ReferenceTable[],16,FALSE)</f>
        <v>5</v>
      </c>
      <c r="BU887" t="str">
        <f>VLOOKUP(A887,ReferenceTable[],17,FALSE)</f>
        <v>FT</v>
      </c>
      <c r="BV887" s="4">
        <f>VLOOKUP(A887,ReferenceTable[],18,FALSE)</f>
        <v>45959</v>
      </c>
      <c r="BW887" s="4">
        <f>VLOOKUP(A887,ReferenceTable[],19,FALSE)</f>
        <v>45967</v>
      </c>
      <c r="BX887">
        <f>VLOOKUP(A887,ReferenceTable[],20,FALSE)</f>
        <v>670100</v>
      </c>
    </row>
    <row r="888" spans="1:76">
      <c r="A888" t="s">
        <v>2771</v>
      </c>
      <c r="B888">
        <v>10000</v>
      </c>
      <c r="C888">
        <v>20000</v>
      </c>
      <c r="D888" s="4">
        <v>45980</v>
      </c>
      <c r="E888" t="s">
        <v>77</v>
      </c>
      <c r="F888" t="s">
        <v>2772</v>
      </c>
      <c r="G888" t="s">
        <v>2678</v>
      </c>
      <c r="I888">
        <v>2</v>
      </c>
      <c r="J888" t="s">
        <v>984</v>
      </c>
      <c r="K888">
        <v>77</v>
      </c>
      <c r="L888" t="s">
        <v>232</v>
      </c>
      <c r="M888" t="s">
        <v>163</v>
      </c>
      <c r="N888" t="s">
        <v>390</v>
      </c>
      <c r="O888" t="s">
        <v>391</v>
      </c>
      <c r="P888">
        <v>2500</v>
      </c>
      <c r="S888" s="4">
        <v>45973</v>
      </c>
      <c r="U888">
        <v>88</v>
      </c>
      <c r="V888">
        <v>220000</v>
      </c>
      <c r="W888" t="s">
        <v>85</v>
      </c>
      <c r="X888" t="s">
        <v>2773</v>
      </c>
      <c r="Y888">
        <v>0</v>
      </c>
      <c r="Z888">
        <v>200000</v>
      </c>
      <c r="AA888">
        <v>20000</v>
      </c>
      <c r="AB888">
        <v>0</v>
      </c>
      <c r="AC888">
        <v>0</v>
      </c>
      <c r="AD888">
        <v>0</v>
      </c>
      <c r="AG888">
        <v>0</v>
      </c>
      <c r="AP888" t="s">
        <v>2774</v>
      </c>
      <c r="AQ888" t="s">
        <v>499</v>
      </c>
      <c r="AR888" t="s">
        <v>500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80</v>
      </c>
      <c r="BC888" t="s">
        <v>2775</v>
      </c>
      <c r="BD888">
        <v>0</v>
      </c>
      <c r="BF888" t="s">
        <v>499</v>
      </c>
      <c r="BI888" t="s">
        <v>2776</v>
      </c>
      <c r="BJ888" s="5" t="str">
        <f>VLOOKUP(A888,ReferenceTable[],4,FALSE)</f>
        <v>CCLSV4201</v>
      </c>
      <c r="BK888">
        <f>VLOOKUP(A888,ReferenceTable[],5,FALSE)</f>
        <v>0</v>
      </c>
      <c r="BL888">
        <f>VLOOKUP(A888,ReferenceTable[],6,FALSE)</f>
        <v>0</v>
      </c>
      <c r="BM888">
        <f>VLOOKUP(A888,ReferenceTable[],7,FALSE)</f>
        <v>0</v>
      </c>
      <c r="BN888" s="4">
        <f>VLOOKUP(A888,ReferenceTable[],9,FALSE)</f>
        <v>45978</v>
      </c>
      <c r="BO888">
        <f>VLOOKUP(A888,ReferenceTable[],10,FALSE)</f>
        <v>200000</v>
      </c>
      <c r="BP888">
        <f>VLOOKUP(A888,ReferenceTable[],11,FALSE)</f>
        <v>0</v>
      </c>
      <c r="BQ888">
        <f>VLOOKUP(A888,ReferenceTable[],12,FALSE)</f>
        <v>0</v>
      </c>
      <c r="BR888" t="str">
        <f>VLOOKUP(A888,ReferenceTable[],14,FALSE)</f>
        <v>BUYER:CHOW SIAN</v>
      </c>
      <c r="BS888" s="4">
        <f>VLOOKUP(A888,ReferenceTable[],15,FALSE)</f>
        <v>45987</v>
      </c>
      <c r="BT888">
        <f>VLOOKUP(A888,ReferenceTable[],16,FALSE)</f>
        <v>5</v>
      </c>
      <c r="BU888" t="str">
        <f>VLOOKUP(A888,ReferenceTable[],17,FALSE)</f>
        <v>FT</v>
      </c>
      <c r="BV888" s="4">
        <f>VLOOKUP(A888,ReferenceTable[],18,FALSE)</f>
        <v>45959</v>
      </c>
      <c r="BW888" s="4">
        <f>VLOOKUP(A888,ReferenceTable[],19,FALSE)</f>
        <v>45967</v>
      </c>
      <c r="BX888">
        <f>VLOOKUP(A888,ReferenceTable[],20,FALSE)</f>
        <v>670100</v>
      </c>
    </row>
    <row r="889" spans="1:76">
      <c r="A889" t="s">
        <v>2771</v>
      </c>
      <c r="B889">
        <v>10000</v>
      </c>
      <c r="C889">
        <v>30000</v>
      </c>
      <c r="D889" s="4">
        <v>45980</v>
      </c>
      <c r="E889" t="s">
        <v>77</v>
      </c>
      <c r="F889" t="s">
        <v>2772</v>
      </c>
      <c r="G889" t="s">
        <v>2678</v>
      </c>
      <c r="I889">
        <v>3</v>
      </c>
      <c r="J889" t="s">
        <v>984</v>
      </c>
      <c r="K889">
        <v>85</v>
      </c>
      <c r="L889" t="s">
        <v>392</v>
      </c>
      <c r="M889" t="s">
        <v>393</v>
      </c>
      <c r="N889" t="s">
        <v>502</v>
      </c>
      <c r="O889" t="s">
        <v>503</v>
      </c>
      <c r="P889">
        <v>20000</v>
      </c>
      <c r="S889" s="4">
        <v>45979</v>
      </c>
      <c r="U889">
        <v>11</v>
      </c>
      <c r="V889">
        <v>220000</v>
      </c>
      <c r="W889" t="s">
        <v>85</v>
      </c>
      <c r="X889" t="s">
        <v>2773</v>
      </c>
      <c r="Y889">
        <v>0</v>
      </c>
      <c r="Z889">
        <v>200000</v>
      </c>
      <c r="AA889">
        <v>20000</v>
      </c>
      <c r="AB889">
        <v>0</v>
      </c>
      <c r="AC889">
        <v>0</v>
      </c>
      <c r="AD889">
        <v>0</v>
      </c>
      <c r="AG889">
        <v>0</v>
      </c>
      <c r="AP889" t="s">
        <v>2774</v>
      </c>
      <c r="AQ889" t="s">
        <v>499</v>
      </c>
      <c r="AR889" t="s">
        <v>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80</v>
      </c>
      <c r="BC889" t="s">
        <v>2775</v>
      </c>
      <c r="BD889">
        <v>0</v>
      </c>
      <c r="BF889" t="s">
        <v>499</v>
      </c>
      <c r="BI889" t="s">
        <v>2776</v>
      </c>
      <c r="BJ889" s="5" t="str">
        <f>VLOOKUP(A889,ReferenceTable[],4,FALSE)</f>
        <v>CCLSV4201</v>
      </c>
      <c r="BK889">
        <f>VLOOKUP(A889,ReferenceTable[],5,FALSE)</f>
        <v>0</v>
      </c>
      <c r="BL889">
        <f>VLOOKUP(A889,ReferenceTable[],6,FALSE)</f>
        <v>0</v>
      </c>
      <c r="BM889">
        <f>VLOOKUP(A889,ReferenceTable[],7,FALSE)</f>
        <v>0</v>
      </c>
      <c r="BN889" s="4">
        <f>VLOOKUP(A889,ReferenceTable[],9,FALSE)</f>
        <v>45978</v>
      </c>
      <c r="BO889">
        <f>VLOOKUP(A889,ReferenceTable[],10,FALSE)</f>
        <v>200000</v>
      </c>
      <c r="BP889">
        <f>VLOOKUP(A889,ReferenceTable[],11,FALSE)</f>
        <v>0</v>
      </c>
      <c r="BQ889">
        <f>VLOOKUP(A889,ReferenceTable[],12,FALSE)</f>
        <v>0</v>
      </c>
      <c r="BR889" t="str">
        <f>VLOOKUP(A889,ReferenceTable[],14,FALSE)</f>
        <v>BUYER:CHOW SIAN</v>
      </c>
      <c r="BS889" s="4">
        <f>VLOOKUP(A889,ReferenceTable[],15,FALSE)</f>
        <v>45987</v>
      </c>
      <c r="BT889">
        <f>VLOOKUP(A889,ReferenceTable[],16,FALSE)</f>
        <v>5</v>
      </c>
      <c r="BU889" t="str">
        <f>VLOOKUP(A889,ReferenceTable[],17,FALSE)</f>
        <v>FT</v>
      </c>
      <c r="BV889" s="4">
        <f>VLOOKUP(A889,ReferenceTable[],18,FALSE)</f>
        <v>45959</v>
      </c>
      <c r="BW889" s="4">
        <f>VLOOKUP(A889,ReferenceTable[],19,FALSE)</f>
        <v>45967</v>
      </c>
      <c r="BX889">
        <f>VLOOKUP(A889,ReferenceTable[],20,FALSE)</f>
        <v>670100</v>
      </c>
    </row>
    <row r="890" spans="1:76">
      <c r="A890" t="s">
        <v>2777</v>
      </c>
      <c r="B890">
        <v>10000</v>
      </c>
      <c r="C890">
        <v>10000</v>
      </c>
      <c r="D890" s="4">
        <v>45975</v>
      </c>
      <c r="E890" t="s">
        <v>77</v>
      </c>
      <c r="F890" t="s">
        <v>2778</v>
      </c>
      <c r="G890" t="s">
        <v>2291</v>
      </c>
      <c r="I890">
        <v>1</v>
      </c>
      <c r="J890" t="s">
        <v>984</v>
      </c>
      <c r="K890">
        <v>93</v>
      </c>
      <c r="L890" t="s">
        <v>116</v>
      </c>
      <c r="M890" t="s">
        <v>96</v>
      </c>
      <c r="N890" t="s">
        <v>117</v>
      </c>
      <c r="O890" t="s">
        <v>118</v>
      </c>
      <c r="P890">
        <v>3594</v>
      </c>
      <c r="S890" s="4">
        <v>45966</v>
      </c>
      <c r="U890">
        <v>32</v>
      </c>
      <c r="V890">
        <v>115008</v>
      </c>
      <c r="W890" t="s">
        <v>85</v>
      </c>
      <c r="X890" t="s">
        <v>532</v>
      </c>
      <c r="Y890">
        <v>0</v>
      </c>
      <c r="Z890">
        <v>100000</v>
      </c>
      <c r="AA890">
        <v>15008</v>
      </c>
      <c r="AB890">
        <v>0</v>
      </c>
      <c r="AC890">
        <v>0</v>
      </c>
      <c r="AD890">
        <v>0</v>
      </c>
      <c r="AG890">
        <v>0</v>
      </c>
      <c r="AP890" t="s">
        <v>533</v>
      </c>
      <c r="AQ890" t="s">
        <v>499</v>
      </c>
      <c r="AR890" t="s">
        <v>500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80</v>
      </c>
      <c r="BC890" t="s">
        <v>2779</v>
      </c>
      <c r="BD890">
        <v>0</v>
      </c>
      <c r="BF890" t="s">
        <v>499</v>
      </c>
      <c r="BI890" t="s">
        <v>2780</v>
      </c>
      <c r="BJ890" s="5" t="str">
        <f>VLOOKUP(A890,ReferenceTable[],4,FALSE)</f>
        <v>CCLSV4201</v>
      </c>
      <c r="BK890">
        <f>VLOOKUP(A890,ReferenceTable[],5,FALSE)</f>
        <v>0</v>
      </c>
      <c r="BL890">
        <f>VLOOKUP(A890,ReferenceTable[],6,FALSE)</f>
        <v>0</v>
      </c>
      <c r="BM890">
        <f>VLOOKUP(A890,ReferenceTable[],7,FALSE)</f>
        <v>0</v>
      </c>
      <c r="BN890" s="4">
        <f>VLOOKUP(A890,ReferenceTable[],9,FALSE)</f>
        <v>45978</v>
      </c>
      <c r="BO890">
        <f>VLOOKUP(A890,ReferenceTable[],10,FALSE)</f>
        <v>100000</v>
      </c>
      <c r="BP890">
        <f>VLOOKUP(A890,ReferenceTable[],11,FALSE)</f>
        <v>100000</v>
      </c>
      <c r="BQ890">
        <f>VLOOKUP(A890,ReferenceTable[],12,FALSE)</f>
        <v>0</v>
      </c>
      <c r="BR890" t="str">
        <f>VLOOKUP(A890,ReferenceTable[],14,FALSE)</f>
        <v>BUYER:CHOW SIAN. DRAWING C</v>
      </c>
      <c r="BS890" s="4">
        <f>VLOOKUP(A890,ReferenceTable[],15,FALSE)</f>
        <v>45987</v>
      </c>
      <c r="BT890">
        <f>VLOOKUP(A890,ReferenceTable[],16,FALSE)</f>
        <v>2</v>
      </c>
      <c r="BU890" t="str">
        <f>VLOOKUP(A890,ReferenceTable[],17,FALSE)</f>
        <v>FT</v>
      </c>
      <c r="BV890" s="4">
        <f>VLOOKUP(A890,ReferenceTable[],18,FALSE)</f>
        <v>45959</v>
      </c>
      <c r="BW890" s="4">
        <f>VLOOKUP(A890,ReferenceTable[],19,FALSE)</f>
        <v>45966</v>
      </c>
      <c r="BX890">
        <f>VLOOKUP(A890,ReferenceTable[],20,FALSE)</f>
        <v>335008</v>
      </c>
    </row>
    <row r="891" spans="1:76">
      <c r="A891" t="s">
        <v>2777</v>
      </c>
      <c r="B891">
        <v>10000</v>
      </c>
      <c r="C891">
        <v>20000</v>
      </c>
      <c r="D891" s="4">
        <v>45975</v>
      </c>
      <c r="E891" t="s">
        <v>77</v>
      </c>
      <c r="F891" t="s">
        <v>2778</v>
      </c>
      <c r="G891" t="s">
        <v>2291</v>
      </c>
      <c r="I891">
        <v>2</v>
      </c>
      <c r="J891" t="s">
        <v>984</v>
      </c>
      <c r="K891">
        <v>77</v>
      </c>
      <c r="L891" t="s">
        <v>232</v>
      </c>
      <c r="M891" t="s">
        <v>163</v>
      </c>
      <c r="N891" t="s">
        <v>390</v>
      </c>
      <c r="O891" t="s">
        <v>391</v>
      </c>
      <c r="P891">
        <v>1250</v>
      </c>
      <c r="S891" s="4">
        <v>45971</v>
      </c>
      <c r="U891">
        <v>88</v>
      </c>
      <c r="V891">
        <v>110000</v>
      </c>
      <c r="W891" t="s">
        <v>85</v>
      </c>
      <c r="X891" t="s">
        <v>532</v>
      </c>
      <c r="Y891">
        <v>0</v>
      </c>
      <c r="Z891">
        <v>100000</v>
      </c>
      <c r="AA891">
        <v>10000</v>
      </c>
      <c r="AB891">
        <v>0</v>
      </c>
      <c r="AC891">
        <v>0</v>
      </c>
      <c r="AD891">
        <v>0</v>
      </c>
      <c r="AG891">
        <v>0</v>
      </c>
      <c r="AP891" t="s">
        <v>533</v>
      </c>
      <c r="AQ891" t="s">
        <v>499</v>
      </c>
      <c r="AR891" t="s">
        <v>500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80</v>
      </c>
      <c r="BC891" t="s">
        <v>2779</v>
      </c>
      <c r="BD891">
        <v>0</v>
      </c>
      <c r="BF891" t="s">
        <v>499</v>
      </c>
      <c r="BI891" t="s">
        <v>2780</v>
      </c>
      <c r="BJ891" s="5" t="str">
        <f>VLOOKUP(A891,ReferenceTable[],4,FALSE)</f>
        <v>CCLSV4201</v>
      </c>
      <c r="BK891">
        <f>VLOOKUP(A891,ReferenceTable[],5,FALSE)</f>
        <v>0</v>
      </c>
      <c r="BL891">
        <f>VLOOKUP(A891,ReferenceTable[],6,FALSE)</f>
        <v>0</v>
      </c>
      <c r="BM891">
        <f>VLOOKUP(A891,ReferenceTable[],7,FALSE)</f>
        <v>0</v>
      </c>
      <c r="BN891" s="4">
        <f>VLOOKUP(A891,ReferenceTable[],9,FALSE)</f>
        <v>45978</v>
      </c>
      <c r="BO891">
        <f>VLOOKUP(A891,ReferenceTable[],10,FALSE)</f>
        <v>100000</v>
      </c>
      <c r="BP891">
        <f>VLOOKUP(A891,ReferenceTable[],11,FALSE)</f>
        <v>100000</v>
      </c>
      <c r="BQ891">
        <f>VLOOKUP(A891,ReferenceTable[],12,FALSE)</f>
        <v>0</v>
      </c>
      <c r="BR891" t="str">
        <f>VLOOKUP(A891,ReferenceTable[],14,FALSE)</f>
        <v>BUYER:CHOW SIAN. DRAWING C</v>
      </c>
      <c r="BS891" s="4">
        <f>VLOOKUP(A891,ReferenceTable[],15,FALSE)</f>
        <v>45987</v>
      </c>
      <c r="BT891">
        <f>VLOOKUP(A891,ReferenceTable[],16,FALSE)</f>
        <v>2</v>
      </c>
      <c r="BU891" t="str">
        <f>VLOOKUP(A891,ReferenceTable[],17,FALSE)</f>
        <v>FT</v>
      </c>
      <c r="BV891" s="4">
        <f>VLOOKUP(A891,ReferenceTable[],18,FALSE)</f>
        <v>45959</v>
      </c>
      <c r="BW891" s="4">
        <f>VLOOKUP(A891,ReferenceTable[],19,FALSE)</f>
        <v>45966</v>
      </c>
      <c r="BX891">
        <f>VLOOKUP(A891,ReferenceTable[],20,FALSE)</f>
        <v>335008</v>
      </c>
    </row>
    <row r="892" spans="1:76">
      <c r="A892" t="s">
        <v>2777</v>
      </c>
      <c r="B892">
        <v>10000</v>
      </c>
      <c r="C892">
        <v>30000</v>
      </c>
      <c r="D892" s="4">
        <v>45975</v>
      </c>
      <c r="E892" t="s">
        <v>77</v>
      </c>
      <c r="F892" t="s">
        <v>2778</v>
      </c>
      <c r="G892" t="s">
        <v>2291</v>
      </c>
      <c r="I892">
        <v>3</v>
      </c>
      <c r="J892" t="s">
        <v>984</v>
      </c>
      <c r="K892">
        <v>85</v>
      </c>
      <c r="L892" t="s">
        <v>392</v>
      </c>
      <c r="M892" t="s">
        <v>393</v>
      </c>
      <c r="N892" t="s">
        <v>502</v>
      </c>
      <c r="O892" t="s">
        <v>503</v>
      </c>
      <c r="P892">
        <v>10000</v>
      </c>
      <c r="S892" s="4">
        <v>45974</v>
      </c>
      <c r="U892">
        <v>11</v>
      </c>
      <c r="V892">
        <v>110000</v>
      </c>
      <c r="W892" t="s">
        <v>85</v>
      </c>
      <c r="X892" t="s">
        <v>532</v>
      </c>
      <c r="Y892">
        <v>0</v>
      </c>
      <c r="Z892">
        <v>100000</v>
      </c>
      <c r="AA892">
        <v>10000</v>
      </c>
      <c r="AB892">
        <v>0</v>
      </c>
      <c r="AC892">
        <v>0</v>
      </c>
      <c r="AD892">
        <v>0</v>
      </c>
      <c r="AG892">
        <v>0</v>
      </c>
      <c r="AP892" t="s">
        <v>533</v>
      </c>
      <c r="AQ892" t="s">
        <v>499</v>
      </c>
      <c r="AR892" t="s">
        <v>500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80</v>
      </c>
      <c r="BC892" t="s">
        <v>2779</v>
      </c>
      <c r="BD892">
        <v>0</v>
      </c>
      <c r="BF892" t="s">
        <v>499</v>
      </c>
      <c r="BI892" t="s">
        <v>2780</v>
      </c>
      <c r="BJ892" s="5" t="str">
        <f>VLOOKUP(A892,ReferenceTable[],4,FALSE)</f>
        <v>CCLSV4201</v>
      </c>
      <c r="BK892">
        <f>VLOOKUP(A892,ReferenceTable[],5,FALSE)</f>
        <v>0</v>
      </c>
      <c r="BL892">
        <f>VLOOKUP(A892,ReferenceTable[],6,FALSE)</f>
        <v>0</v>
      </c>
      <c r="BM892">
        <f>VLOOKUP(A892,ReferenceTable[],7,FALSE)</f>
        <v>0</v>
      </c>
      <c r="BN892" s="4">
        <f>VLOOKUP(A892,ReferenceTable[],9,FALSE)</f>
        <v>45978</v>
      </c>
      <c r="BO892">
        <f>VLOOKUP(A892,ReferenceTable[],10,FALSE)</f>
        <v>100000</v>
      </c>
      <c r="BP892">
        <f>VLOOKUP(A892,ReferenceTable[],11,FALSE)</f>
        <v>100000</v>
      </c>
      <c r="BQ892">
        <f>VLOOKUP(A892,ReferenceTable[],12,FALSE)</f>
        <v>0</v>
      </c>
      <c r="BR892" t="str">
        <f>VLOOKUP(A892,ReferenceTable[],14,FALSE)</f>
        <v>BUYER:CHOW SIAN. DRAWING C</v>
      </c>
      <c r="BS892" s="4">
        <f>VLOOKUP(A892,ReferenceTable[],15,FALSE)</f>
        <v>45987</v>
      </c>
      <c r="BT892">
        <f>VLOOKUP(A892,ReferenceTable[],16,FALSE)</f>
        <v>2</v>
      </c>
      <c r="BU892" t="str">
        <f>VLOOKUP(A892,ReferenceTable[],17,FALSE)</f>
        <v>FT</v>
      </c>
      <c r="BV892" s="4">
        <f>VLOOKUP(A892,ReferenceTable[],18,FALSE)</f>
        <v>45959</v>
      </c>
      <c r="BW892" s="4">
        <f>VLOOKUP(A892,ReferenceTable[],19,FALSE)</f>
        <v>45966</v>
      </c>
      <c r="BX892">
        <f>VLOOKUP(A892,ReferenceTable[],20,FALSE)</f>
        <v>335008</v>
      </c>
    </row>
    <row r="893" spans="1:76">
      <c r="A893" t="s">
        <v>2781</v>
      </c>
      <c r="B893">
        <v>10000</v>
      </c>
      <c r="C893">
        <v>10000</v>
      </c>
      <c r="D893" s="4">
        <v>45975</v>
      </c>
      <c r="E893" t="s">
        <v>77</v>
      </c>
      <c r="F893" t="s">
        <v>2782</v>
      </c>
      <c r="G893" t="s">
        <v>2291</v>
      </c>
      <c r="I893">
        <v>1</v>
      </c>
      <c r="J893" t="s">
        <v>984</v>
      </c>
      <c r="K893">
        <v>93</v>
      </c>
      <c r="L893" t="s">
        <v>116</v>
      </c>
      <c r="M893" t="s">
        <v>96</v>
      </c>
      <c r="N893" t="s">
        <v>117</v>
      </c>
      <c r="O893" t="s">
        <v>118</v>
      </c>
      <c r="P893">
        <v>3594</v>
      </c>
      <c r="S893" s="4">
        <v>45966</v>
      </c>
      <c r="U893">
        <v>32</v>
      </c>
      <c r="V893">
        <v>115008</v>
      </c>
      <c r="W893" t="s">
        <v>85</v>
      </c>
      <c r="X893" t="s">
        <v>2783</v>
      </c>
      <c r="Y893">
        <v>0</v>
      </c>
      <c r="Z893">
        <v>100000</v>
      </c>
      <c r="AA893">
        <v>15008</v>
      </c>
      <c r="AB893">
        <v>0</v>
      </c>
      <c r="AC893">
        <v>0</v>
      </c>
      <c r="AD893">
        <v>0</v>
      </c>
      <c r="AG893">
        <v>0</v>
      </c>
      <c r="AP893" t="s">
        <v>2784</v>
      </c>
      <c r="AQ893" t="s">
        <v>499</v>
      </c>
      <c r="AR893" t="s">
        <v>500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80</v>
      </c>
      <c r="BC893" t="s">
        <v>2785</v>
      </c>
      <c r="BD893">
        <v>0</v>
      </c>
      <c r="BF893" t="s">
        <v>499</v>
      </c>
      <c r="BI893" t="s">
        <v>2786</v>
      </c>
      <c r="BJ893" s="5" t="str">
        <f>VLOOKUP(A893,ReferenceTable[],4,FALSE)</f>
        <v>CCLSV4201</v>
      </c>
      <c r="BK893">
        <f>VLOOKUP(A893,ReferenceTable[],5,FALSE)</f>
        <v>0</v>
      </c>
      <c r="BL893">
        <f>VLOOKUP(A893,ReferenceTable[],6,FALSE)</f>
        <v>0</v>
      </c>
      <c r="BM893">
        <f>VLOOKUP(A893,ReferenceTable[],7,FALSE)</f>
        <v>0</v>
      </c>
      <c r="BN893" s="4">
        <f>VLOOKUP(A893,ReferenceTable[],9,FALSE)</f>
        <v>45978</v>
      </c>
      <c r="BO893">
        <f>VLOOKUP(A893,ReferenceTable[],10,FALSE)</f>
        <v>100000</v>
      </c>
      <c r="BP893">
        <f>VLOOKUP(A893,ReferenceTable[],11,FALSE)</f>
        <v>100000</v>
      </c>
      <c r="BQ893">
        <f>VLOOKUP(A893,ReferenceTable[],12,FALSE)</f>
        <v>0</v>
      </c>
      <c r="BR893" t="str">
        <f>VLOOKUP(A893,ReferenceTable[],14,FALSE)</f>
        <v>BUYER:CHOW SIAN</v>
      </c>
      <c r="BS893" s="4">
        <f>VLOOKUP(A893,ReferenceTable[],15,FALSE)</f>
        <v>45987</v>
      </c>
      <c r="BT893">
        <f>VLOOKUP(A893,ReferenceTable[],16,FALSE)</f>
        <v>2</v>
      </c>
      <c r="BU893" t="str">
        <f>VLOOKUP(A893,ReferenceTable[],17,FALSE)</f>
        <v>FT</v>
      </c>
      <c r="BV893" s="4">
        <f>VLOOKUP(A893,ReferenceTable[],18,FALSE)</f>
        <v>45959</v>
      </c>
      <c r="BW893" s="4">
        <f>VLOOKUP(A893,ReferenceTable[],19,FALSE)</f>
        <v>45966</v>
      </c>
      <c r="BX893">
        <f>VLOOKUP(A893,ReferenceTable[],20,FALSE)</f>
        <v>335008</v>
      </c>
    </row>
    <row r="894" spans="1:76">
      <c r="A894" t="s">
        <v>2781</v>
      </c>
      <c r="B894">
        <v>10000</v>
      </c>
      <c r="C894">
        <v>20000</v>
      </c>
      <c r="D894" s="4">
        <v>45975</v>
      </c>
      <c r="E894" t="s">
        <v>77</v>
      </c>
      <c r="F894" t="s">
        <v>2782</v>
      </c>
      <c r="G894" t="s">
        <v>2291</v>
      </c>
      <c r="I894">
        <v>2</v>
      </c>
      <c r="J894" t="s">
        <v>984</v>
      </c>
      <c r="K894">
        <v>77</v>
      </c>
      <c r="L894" t="s">
        <v>232</v>
      </c>
      <c r="M894" t="s">
        <v>163</v>
      </c>
      <c r="N894" t="s">
        <v>390</v>
      </c>
      <c r="O894" t="s">
        <v>391</v>
      </c>
      <c r="P894">
        <v>1250</v>
      </c>
      <c r="S894" s="4">
        <v>45971</v>
      </c>
      <c r="U894">
        <v>88</v>
      </c>
      <c r="V894">
        <v>110000</v>
      </c>
      <c r="W894" t="s">
        <v>85</v>
      </c>
      <c r="X894" t="s">
        <v>2783</v>
      </c>
      <c r="Y894">
        <v>0</v>
      </c>
      <c r="Z894">
        <v>100000</v>
      </c>
      <c r="AA894">
        <v>10000</v>
      </c>
      <c r="AB894">
        <v>0</v>
      </c>
      <c r="AC894">
        <v>0</v>
      </c>
      <c r="AD894">
        <v>0</v>
      </c>
      <c r="AG894">
        <v>0</v>
      </c>
      <c r="AP894" t="s">
        <v>2784</v>
      </c>
      <c r="AQ894" t="s">
        <v>499</v>
      </c>
      <c r="AR894" t="s">
        <v>500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80</v>
      </c>
      <c r="BC894" t="s">
        <v>2785</v>
      </c>
      <c r="BD894">
        <v>0</v>
      </c>
      <c r="BF894" t="s">
        <v>499</v>
      </c>
      <c r="BI894" t="s">
        <v>2786</v>
      </c>
      <c r="BJ894" s="5" t="str">
        <f>VLOOKUP(A894,ReferenceTable[],4,FALSE)</f>
        <v>CCLSV4201</v>
      </c>
      <c r="BK894">
        <f>VLOOKUP(A894,ReferenceTable[],5,FALSE)</f>
        <v>0</v>
      </c>
      <c r="BL894">
        <f>VLOOKUP(A894,ReferenceTable[],6,FALSE)</f>
        <v>0</v>
      </c>
      <c r="BM894">
        <f>VLOOKUP(A894,ReferenceTable[],7,FALSE)</f>
        <v>0</v>
      </c>
      <c r="BN894" s="4">
        <f>VLOOKUP(A894,ReferenceTable[],9,FALSE)</f>
        <v>45978</v>
      </c>
      <c r="BO894">
        <f>VLOOKUP(A894,ReferenceTable[],10,FALSE)</f>
        <v>100000</v>
      </c>
      <c r="BP894">
        <f>VLOOKUP(A894,ReferenceTable[],11,FALSE)</f>
        <v>100000</v>
      </c>
      <c r="BQ894">
        <f>VLOOKUP(A894,ReferenceTable[],12,FALSE)</f>
        <v>0</v>
      </c>
      <c r="BR894" t="str">
        <f>VLOOKUP(A894,ReferenceTable[],14,FALSE)</f>
        <v>BUYER:CHOW SIAN</v>
      </c>
      <c r="BS894" s="4">
        <f>VLOOKUP(A894,ReferenceTable[],15,FALSE)</f>
        <v>45987</v>
      </c>
      <c r="BT894">
        <f>VLOOKUP(A894,ReferenceTable[],16,FALSE)</f>
        <v>2</v>
      </c>
      <c r="BU894" t="str">
        <f>VLOOKUP(A894,ReferenceTable[],17,FALSE)</f>
        <v>FT</v>
      </c>
      <c r="BV894" s="4">
        <f>VLOOKUP(A894,ReferenceTable[],18,FALSE)</f>
        <v>45959</v>
      </c>
      <c r="BW894" s="4">
        <f>VLOOKUP(A894,ReferenceTable[],19,FALSE)</f>
        <v>45966</v>
      </c>
      <c r="BX894">
        <f>VLOOKUP(A894,ReferenceTable[],20,FALSE)</f>
        <v>335008</v>
      </c>
    </row>
    <row r="895" spans="1:76">
      <c r="A895" t="s">
        <v>2781</v>
      </c>
      <c r="B895">
        <v>10000</v>
      </c>
      <c r="C895">
        <v>30000</v>
      </c>
      <c r="D895" s="4">
        <v>45975</v>
      </c>
      <c r="E895" t="s">
        <v>77</v>
      </c>
      <c r="F895" t="s">
        <v>2782</v>
      </c>
      <c r="G895" t="s">
        <v>2291</v>
      </c>
      <c r="I895">
        <v>3</v>
      </c>
      <c r="J895" t="s">
        <v>984</v>
      </c>
      <c r="K895">
        <v>85</v>
      </c>
      <c r="L895" t="s">
        <v>392</v>
      </c>
      <c r="M895" t="s">
        <v>393</v>
      </c>
      <c r="N895" t="s">
        <v>502</v>
      </c>
      <c r="O895" t="s">
        <v>503</v>
      </c>
      <c r="P895">
        <v>10000</v>
      </c>
      <c r="S895" s="4">
        <v>45974</v>
      </c>
      <c r="U895">
        <v>11</v>
      </c>
      <c r="V895">
        <v>110000</v>
      </c>
      <c r="W895" t="s">
        <v>85</v>
      </c>
      <c r="X895" t="s">
        <v>2783</v>
      </c>
      <c r="Y895">
        <v>0</v>
      </c>
      <c r="Z895">
        <v>100000</v>
      </c>
      <c r="AA895">
        <v>10000</v>
      </c>
      <c r="AB895">
        <v>0</v>
      </c>
      <c r="AC895">
        <v>0</v>
      </c>
      <c r="AD895">
        <v>0</v>
      </c>
      <c r="AG895">
        <v>0</v>
      </c>
      <c r="AP895" t="s">
        <v>2784</v>
      </c>
      <c r="AQ895" t="s">
        <v>499</v>
      </c>
      <c r="AR895" t="s">
        <v>500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80</v>
      </c>
      <c r="BC895" t="s">
        <v>2785</v>
      </c>
      <c r="BD895">
        <v>0</v>
      </c>
      <c r="BF895" t="s">
        <v>499</v>
      </c>
      <c r="BI895" t="s">
        <v>2786</v>
      </c>
      <c r="BJ895" s="5" t="str">
        <f>VLOOKUP(A895,ReferenceTable[],4,FALSE)</f>
        <v>CCLSV4201</v>
      </c>
      <c r="BK895">
        <f>VLOOKUP(A895,ReferenceTable[],5,FALSE)</f>
        <v>0</v>
      </c>
      <c r="BL895">
        <f>VLOOKUP(A895,ReferenceTable[],6,FALSE)</f>
        <v>0</v>
      </c>
      <c r="BM895">
        <f>VLOOKUP(A895,ReferenceTable[],7,FALSE)</f>
        <v>0</v>
      </c>
      <c r="BN895" s="4">
        <f>VLOOKUP(A895,ReferenceTable[],9,FALSE)</f>
        <v>45978</v>
      </c>
      <c r="BO895">
        <f>VLOOKUP(A895,ReferenceTable[],10,FALSE)</f>
        <v>100000</v>
      </c>
      <c r="BP895">
        <f>VLOOKUP(A895,ReferenceTable[],11,FALSE)</f>
        <v>100000</v>
      </c>
      <c r="BQ895">
        <f>VLOOKUP(A895,ReferenceTable[],12,FALSE)</f>
        <v>0</v>
      </c>
      <c r="BR895" t="str">
        <f>VLOOKUP(A895,ReferenceTable[],14,FALSE)</f>
        <v>BUYER:CHOW SIAN</v>
      </c>
      <c r="BS895" s="4">
        <f>VLOOKUP(A895,ReferenceTable[],15,FALSE)</f>
        <v>45987</v>
      </c>
      <c r="BT895">
        <f>VLOOKUP(A895,ReferenceTable[],16,FALSE)</f>
        <v>2</v>
      </c>
      <c r="BU895" t="str">
        <f>VLOOKUP(A895,ReferenceTable[],17,FALSE)</f>
        <v>FT</v>
      </c>
      <c r="BV895" s="4">
        <f>VLOOKUP(A895,ReferenceTable[],18,FALSE)</f>
        <v>45959</v>
      </c>
      <c r="BW895" s="4">
        <f>VLOOKUP(A895,ReferenceTable[],19,FALSE)</f>
        <v>45966</v>
      </c>
      <c r="BX895">
        <f>VLOOKUP(A895,ReferenceTable[],20,FALSE)</f>
        <v>335008</v>
      </c>
    </row>
    <row r="896" spans="1:76">
      <c r="A896" t="s">
        <v>2787</v>
      </c>
      <c r="B896">
        <v>10000</v>
      </c>
      <c r="C896">
        <v>10000</v>
      </c>
      <c r="D896" s="4">
        <v>45981</v>
      </c>
      <c r="E896" t="s">
        <v>77</v>
      </c>
      <c r="F896" t="s">
        <v>2788</v>
      </c>
      <c r="G896" t="s">
        <v>2688</v>
      </c>
      <c r="I896">
        <v>1</v>
      </c>
      <c r="J896" t="s">
        <v>984</v>
      </c>
      <c r="K896">
        <v>93</v>
      </c>
      <c r="L896" t="s">
        <v>116</v>
      </c>
      <c r="M896" t="s">
        <v>96</v>
      </c>
      <c r="N896" t="s">
        <v>495</v>
      </c>
      <c r="O896" t="s">
        <v>496</v>
      </c>
      <c r="P896">
        <v>3595</v>
      </c>
      <c r="S896" s="4">
        <v>45967</v>
      </c>
      <c r="U896">
        <v>32</v>
      </c>
      <c r="V896">
        <v>115040</v>
      </c>
      <c r="W896" t="s">
        <v>85</v>
      </c>
      <c r="X896" t="s">
        <v>2789</v>
      </c>
      <c r="Y896">
        <v>0</v>
      </c>
      <c r="Z896">
        <v>100000</v>
      </c>
      <c r="AA896">
        <v>15040</v>
      </c>
      <c r="AB896">
        <v>0</v>
      </c>
      <c r="AC896">
        <v>0</v>
      </c>
      <c r="AD896">
        <v>0</v>
      </c>
      <c r="AG896">
        <v>0</v>
      </c>
      <c r="AP896" t="s">
        <v>2790</v>
      </c>
      <c r="AQ896" t="s">
        <v>499</v>
      </c>
      <c r="AR896" t="s">
        <v>500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80</v>
      </c>
      <c r="BC896" t="s">
        <v>2791</v>
      </c>
      <c r="BD896">
        <v>0</v>
      </c>
      <c r="BF896" t="s">
        <v>499</v>
      </c>
      <c r="BI896" t="s">
        <v>2792</v>
      </c>
      <c r="BJ896" s="5" t="str">
        <f>VLOOKUP(A896,ReferenceTable[],4,FALSE)</f>
        <v>CCLSV4201</v>
      </c>
      <c r="BK896">
        <f>VLOOKUP(A896,ReferenceTable[],5,FALSE)</f>
        <v>0</v>
      </c>
      <c r="BL896">
        <f>VLOOKUP(A896,ReferenceTable[],6,FALSE)</f>
        <v>0</v>
      </c>
      <c r="BM896">
        <f>VLOOKUP(A896,ReferenceTable[],7,FALSE)</f>
        <v>0</v>
      </c>
      <c r="BN896" s="4">
        <f>VLOOKUP(A896,ReferenceTable[],9,FALSE)</f>
        <v>45978</v>
      </c>
      <c r="BO896">
        <f>VLOOKUP(A896,ReferenceTable[],10,FALSE)</f>
        <v>100000</v>
      </c>
      <c r="BP896">
        <f>VLOOKUP(A896,ReferenceTable[],11,FALSE)</f>
        <v>0</v>
      </c>
      <c r="BQ896">
        <f>VLOOKUP(A896,ReferenceTable[],12,FALSE)</f>
        <v>0</v>
      </c>
      <c r="BR896" t="str">
        <f>VLOOKUP(A896,ReferenceTable[],14,FALSE)</f>
        <v>BUYER:CHOW SIAN. DRAWING REVC</v>
      </c>
      <c r="BS896" s="4">
        <f>VLOOKUP(A896,ReferenceTable[],15,FALSE)</f>
        <v>45987</v>
      </c>
      <c r="BT896">
        <f>VLOOKUP(A896,ReferenceTable[],16,FALSE)</f>
        <v>5</v>
      </c>
      <c r="BU896" t="str">
        <f>VLOOKUP(A896,ReferenceTable[],17,FALSE)</f>
        <v>FT</v>
      </c>
      <c r="BV896" s="4">
        <f>VLOOKUP(A896,ReferenceTable[],18,FALSE)</f>
        <v>45959</v>
      </c>
      <c r="BW896" s="4">
        <f>VLOOKUP(A896,ReferenceTable[],19,FALSE)</f>
        <v>45967</v>
      </c>
      <c r="BX896">
        <f>VLOOKUP(A896,ReferenceTable[],20,FALSE)</f>
        <v>335040</v>
      </c>
    </row>
    <row r="897" spans="1:76">
      <c r="A897" t="s">
        <v>2787</v>
      </c>
      <c r="B897">
        <v>10000</v>
      </c>
      <c r="C897">
        <v>20000</v>
      </c>
      <c r="D897" s="4">
        <v>45981</v>
      </c>
      <c r="E897" t="s">
        <v>77</v>
      </c>
      <c r="F897" t="s">
        <v>2788</v>
      </c>
      <c r="G897" t="s">
        <v>2688</v>
      </c>
      <c r="I897">
        <v>2</v>
      </c>
      <c r="J897" t="s">
        <v>984</v>
      </c>
      <c r="K897">
        <v>77</v>
      </c>
      <c r="L897" t="s">
        <v>232</v>
      </c>
      <c r="M897" t="s">
        <v>163</v>
      </c>
      <c r="N897" t="s">
        <v>390</v>
      </c>
      <c r="O897" t="s">
        <v>391</v>
      </c>
      <c r="P897">
        <v>1250</v>
      </c>
      <c r="S897" s="4">
        <v>45979</v>
      </c>
      <c r="U897">
        <v>88</v>
      </c>
      <c r="V897">
        <v>110000</v>
      </c>
      <c r="W897" t="s">
        <v>85</v>
      </c>
      <c r="X897" t="s">
        <v>2789</v>
      </c>
      <c r="Y897">
        <v>0</v>
      </c>
      <c r="Z897">
        <v>100000</v>
      </c>
      <c r="AA897">
        <v>10000</v>
      </c>
      <c r="AB897">
        <v>0</v>
      </c>
      <c r="AC897">
        <v>0</v>
      </c>
      <c r="AD897">
        <v>0</v>
      </c>
      <c r="AG897">
        <v>0</v>
      </c>
      <c r="AP897" t="s">
        <v>2790</v>
      </c>
      <c r="AQ897" t="s">
        <v>499</v>
      </c>
      <c r="AR897" t="s">
        <v>500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80</v>
      </c>
      <c r="BC897" t="s">
        <v>2791</v>
      </c>
      <c r="BD897">
        <v>0</v>
      </c>
      <c r="BF897" t="s">
        <v>499</v>
      </c>
      <c r="BI897" t="s">
        <v>2792</v>
      </c>
      <c r="BJ897" s="5" t="str">
        <f>VLOOKUP(A897,ReferenceTable[],4,FALSE)</f>
        <v>CCLSV4201</v>
      </c>
      <c r="BK897">
        <f>VLOOKUP(A897,ReferenceTable[],5,FALSE)</f>
        <v>0</v>
      </c>
      <c r="BL897">
        <f>VLOOKUP(A897,ReferenceTable[],6,FALSE)</f>
        <v>0</v>
      </c>
      <c r="BM897">
        <f>VLOOKUP(A897,ReferenceTable[],7,FALSE)</f>
        <v>0</v>
      </c>
      <c r="BN897" s="4">
        <f>VLOOKUP(A897,ReferenceTable[],9,FALSE)</f>
        <v>45978</v>
      </c>
      <c r="BO897">
        <f>VLOOKUP(A897,ReferenceTable[],10,FALSE)</f>
        <v>100000</v>
      </c>
      <c r="BP897">
        <f>VLOOKUP(A897,ReferenceTable[],11,FALSE)</f>
        <v>0</v>
      </c>
      <c r="BQ897">
        <f>VLOOKUP(A897,ReferenceTable[],12,FALSE)</f>
        <v>0</v>
      </c>
      <c r="BR897" t="str">
        <f>VLOOKUP(A897,ReferenceTable[],14,FALSE)</f>
        <v>BUYER:CHOW SIAN. DRAWING REVC</v>
      </c>
      <c r="BS897" s="4">
        <f>VLOOKUP(A897,ReferenceTable[],15,FALSE)</f>
        <v>45987</v>
      </c>
      <c r="BT897">
        <f>VLOOKUP(A897,ReferenceTable[],16,FALSE)</f>
        <v>5</v>
      </c>
      <c r="BU897" t="str">
        <f>VLOOKUP(A897,ReferenceTable[],17,FALSE)</f>
        <v>FT</v>
      </c>
      <c r="BV897" s="4">
        <f>VLOOKUP(A897,ReferenceTable[],18,FALSE)</f>
        <v>45959</v>
      </c>
      <c r="BW897" s="4">
        <f>VLOOKUP(A897,ReferenceTable[],19,FALSE)</f>
        <v>45967</v>
      </c>
      <c r="BX897">
        <f>VLOOKUP(A897,ReferenceTable[],20,FALSE)</f>
        <v>335040</v>
      </c>
    </row>
    <row r="898" spans="1:76">
      <c r="A898" t="s">
        <v>2787</v>
      </c>
      <c r="B898">
        <v>10000</v>
      </c>
      <c r="C898">
        <v>30000</v>
      </c>
      <c r="D898" s="4">
        <v>45981</v>
      </c>
      <c r="E898" t="s">
        <v>77</v>
      </c>
      <c r="F898" t="s">
        <v>2788</v>
      </c>
      <c r="G898" t="s">
        <v>2688</v>
      </c>
      <c r="I898">
        <v>3</v>
      </c>
      <c r="J898" t="s">
        <v>984</v>
      </c>
      <c r="K898">
        <v>85</v>
      </c>
      <c r="L898" t="s">
        <v>392</v>
      </c>
      <c r="M898" t="s">
        <v>393</v>
      </c>
      <c r="N898" t="s">
        <v>502</v>
      </c>
      <c r="O898" t="s">
        <v>503</v>
      </c>
      <c r="P898">
        <v>10000</v>
      </c>
      <c r="S898" s="4">
        <v>45980</v>
      </c>
      <c r="U898">
        <v>11</v>
      </c>
      <c r="V898">
        <v>110000</v>
      </c>
      <c r="W898" t="s">
        <v>85</v>
      </c>
      <c r="X898" t="s">
        <v>2789</v>
      </c>
      <c r="Y898">
        <v>0</v>
      </c>
      <c r="Z898">
        <v>100000</v>
      </c>
      <c r="AA898">
        <v>10000</v>
      </c>
      <c r="AB898">
        <v>0</v>
      </c>
      <c r="AC898">
        <v>0</v>
      </c>
      <c r="AD898">
        <v>0</v>
      </c>
      <c r="AG898">
        <v>0</v>
      </c>
      <c r="AP898" t="s">
        <v>2790</v>
      </c>
      <c r="AQ898" t="s">
        <v>499</v>
      </c>
      <c r="AR898" t="s">
        <v>500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80</v>
      </c>
      <c r="BC898" t="s">
        <v>2791</v>
      </c>
      <c r="BD898">
        <v>0</v>
      </c>
      <c r="BF898" t="s">
        <v>499</v>
      </c>
      <c r="BI898" t="s">
        <v>2792</v>
      </c>
      <c r="BJ898" s="5" t="str">
        <f>VLOOKUP(A898,ReferenceTable[],4,FALSE)</f>
        <v>CCLSV4201</v>
      </c>
      <c r="BK898">
        <f>VLOOKUP(A898,ReferenceTable[],5,FALSE)</f>
        <v>0</v>
      </c>
      <c r="BL898">
        <f>VLOOKUP(A898,ReferenceTable[],6,FALSE)</f>
        <v>0</v>
      </c>
      <c r="BM898">
        <f>VLOOKUP(A898,ReferenceTable[],7,FALSE)</f>
        <v>0</v>
      </c>
      <c r="BN898" s="4">
        <f>VLOOKUP(A898,ReferenceTable[],9,FALSE)</f>
        <v>45978</v>
      </c>
      <c r="BO898">
        <f>VLOOKUP(A898,ReferenceTable[],10,FALSE)</f>
        <v>100000</v>
      </c>
      <c r="BP898">
        <f>VLOOKUP(A898,ReferenceTable[],11,FALSE)</f>
        <v>0</v>
      </c>
      <c r="BQ898">
        <f>VLOOKUP(A898,ReferenceTable[],12,FALSE)</f>
        <v>0</v>
      </c>
      <c r="BR898" t="str">
        <f>VLOOKUP(A898,ReferenceTable[],14,FALSE)</f>
        <v>BUYER:CHOW SIAN. DRAWING REVC</v>
      </c>
      <c r="BS898" s="4">
        <f>VLOOKUP(A898,ReferenceTable[],15,FALSE)</f>
        <v>45987</v>
      </c>
      <c r="BT898">
        <f>VLOOKUP(A898,ReferenceTable[],16,FALSE)</f>
        <v>5</v>
      </c>
      <c r="BU898" t="str">
        <f>VLOOKUP(A898,ReferenceTable[],17,FALSE)</f>
        <v>FT</v>
      </c>
      <c r="BV898" s="4">
        <f>VLOOKUP(A898,ReferenceTable[],18,FALSE)</f>
        <v>45959</v>
      </c>
      <c r="BW898" s="4">
        <f>VLOOKUP(A898,ReferenceTable[],19,FALSE)</f>
        <v>45967</v>
      </c>
      <c r="BX898">
        <f>VLOOKUP(A898,ReferenceTable[],20,FALSE)</f>
        <v>335040</v>
      </c>
    </row>
    <row r="899" spans="1:76">
      <c r="A899" t="s">
        <v>2793</v>
      </c>
      <c r="B899">
        <v>10000</v>
      </c>
      <c r="C899">
        <v>10000</v>
      </c>
      <c r="D899" s="4">
        <v>45973</v>
      </c>
      <c r="E899" t="s">
        <v>77</v>
      </c>
      <c r="F899">
        <v>0.439305555555556</v>
      </c>
      <c r="G899" t="s">
        <v>2794</v>
      </c>
      <c r="I899">
        <v>1</v>
      </c>
      <c r="J899" t="s">
        <v>984</v>
      </c>
      <c r="K899">
        <v>93</v>
      </c>
      <c r="L899" t="s">
        <v>116</v>
      </c>
      <c r="M899" t="s">
        <v>96</v>
      </c>
      <c r="N899" t="s">
        <v>495</v>
      </c>
      <c r="O899" t="s">
        <v>496</v>
      </c>
      <c r="P899">
        <v>690</v>
      </c>
      <c r="S899" s="4">
        <v>45966</v>
      </c>
      <c r="U899">
        <v>308</v>
      </c>
      <c r="V899">
        <v>212520</v>
      </c>
      <c r="W899" t="s">
        <v>85</v>
      </c>
      <c r="X899" t="s">
        <v>2795</v>
      </c>
      <c r="Y899">
        <v>0</v>
      </c>
      <c r="Z899">
        <v>200000</v>
      </c>
      <c r="AA899">
        <v>12520</v>
      </c>
      <c r="AB899">
        <v>0</v>
      </c>
      <c r="AC899">
        <v>0</v>
      </c>
      <c r="AD899">
        <v>0</v>
      </c>
      <c r="AG899">
        <v>0</v>
      </c>
      <c r="AP899" t="s">
        <v>2796</v>
      </c>
      <c r="AQ899" t="s">
        <v>499</v>
      </c>
      <c r="AR899" t="s">
        <v>500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80</v>
      </c>
      <c r="BC899" t="s">
        <v>2797</v>
      </c>
      <c r="BD899">
        <v>0</v>
      </c>
      <c r="BF899" t="s">
        <v>499</v>
      </c>
      <c r="BI899" t="s">
        <v>2798</v>
      </c>
      <c r="BJ899" s="5" t="str">
        <f>VLOOKUP(A899,ReferenceTable[],4,FALSE)</f>
        <v>CCLSV4201</v>
      </c>
      <c r="BK899">
        <f>VLOOKUP(A899,ReferenceTable[],5,FALSE)</f>
        <v>0</v>
      </c>
      <c r="BL899">
        <f>VLOOKUP(A899,ReferenceTable[],6,FALSE)</f>
        <v>0</v>
      </c>
      <c r="BM899">
        <f>VLOOKUP(A899,ReferenceTable[],7,FALSE)</f>
        <v>0</v>
      </c>
      <c r="BN899" s="4">
        <f>VLOOKUP(A899,ReferenceTable[],9,FALSE)</f>
        <v>45978</v>
      </c>
      <c r="BO899">
        <f>VLOOKUP(A899,ReferenceTable[],10,FALSE)</f>
        <v>180000</v>
      </c>
      <c r="BP899">
        <f>VLOOKUP(A899,ReferenceTable[],11,FALSE)</f>
        <v>200000</v>
      </c>
      <c r="BQ899">
        <f>VLOOKUP(A899,ReferenceTable[],12,FALSE)</f>
        <v>0</v>
      </c>
      <c r="BR899" t="str">
        <f>VLOOKUP(A899,ReferenceTable[],14,FALSE)</f>
        <v>BUYER:CHOW SIAN. BH212</v>
      </c>
      <c r="BS899" s="4">
        <f>VLOOKUP(A899,ReferenceTable[],15,FALSE)</f>
        <v>45987</v>
      </c>
      <c r="BT899">
        <f>VLOOKUP(A899,ReferenceTable[],16,FALSE)</f>
        <v>2</v>
      </c>
      <c r="BU899" t="str">
        <f>VLOOKUP(A899,ReferenceTable[],17,FALSE)</f>
        <v>FT</v>
      </c>
      <c r="BV899" s="4">
        <f>VLOOKUP(A899,ReferenceTable[],18,FALSE)</f>
        <v>45959</v>
      </c>
      <c r="BW899" s="4">
        <f>VLOOKUP(A899,ReferenceTable[],19,FALSE)</f>
        <v>45966</v>
      </c>
      <c r="BX899">
        <f>VLOOKUP(A899,ReferenceTable[],20,FALSE)</f>
        <v>615571</v>
      </c>
    </row>
    <row r="900" spans="1:76">
      <c r="A900" t="s">
        <v>2793</v>
      </c>
      <c r="B900">
        <v>10000</v>
      </c>
      <c r="C900">
        <v>20000</v>
      </c>
      <c r="D900" s="4">
        <v>45973</v>
      </c>
      <c r="E900" t="s">
        <v>77</v>
      </c>
      <c r="F900">
        <v>0.439305555555556</v>
      </c>
      <c r="G900" t="s">
        <v>2794</v>
      </c>
      <c r="I900">
        <v>2</v>
      </c>
      <c r="J900" t="s">
        <v>984</v>
      </c>
      <c r="K900">
        <v>77</v>
      </c>
      <c r="L900" t="s">
        <v>232</v>
      </c>
      <c r="M900" t="s">
        <v>163</v>
      </c>
      <c r="N900" t="s">
        <v>390</v>
      </c>
      <c r="O900" t="s">
        <v>391</v>
      </c>
      <c r="P900">
        <v>2637</v>
      </c>
      <c r="S900" s="4">
        <v>45971</v>
      </c>
      <c r="U900">
        <v>77</v>
      </c>
      <c r="V900">
        <v>203049</v>
      </c>
      <c r="W900" t="s">
        <v>85</v>
      </c>
      <c r="X900" t="s">
        <v>2795</v>
      </c>
      <c r="Y900">
        <v>0</v>
      </c>
      <c r="Z900">
        <v>200000</v>
      </c>
      <c r="AA900">
        <v>3049</v>
      </c>
      <c r="AB900">
        <v>0</v>
      </c>
      <c r="AC900">
        <v>0</v>
      </c>
      <c r="AD900">
        <v>0</v>
      </c>
      <c r="AG900">
        <v>0</v>
      </c>
      <c r="AP900" t="s">
        <v>2796</v>
      </c>
      <c r="AQ900" t="s">
        <v>499</v>
      </c>
      <c r="AR900" t="s">
        <v>500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80</v>
      </c>
      <c r="BC900" t="s">
        <v>2797</v>
      </c>
      <c r="BD900">
        <v>0</v>
      </c>
      <c r="BF900" t="s">
        <v>499</v>
      </c>
      <c r="BI900" t="s">
        <v>2798</v>
      </c>
      <c r="BJ900" s="5" t="str">
        <f>VLOOKUP(A900,ReferenceTable[],4,FALSE)</f>
        <v>CCLSV4201</v>
      </c>
      <c r="BK900">
        <f>VLOOKUP(A900,ReferenceTable[],5,FALSE)</f>
        <v>0</v>
      </c>
      <c r="BL900">
        <f>VLOOKUP(A900,ReferenceTable[],6,FALSE)</f>
        <v>0</v>
      </c>
      <c r="BM900">
        <f>VLOOKUP(A900,ReferenceTable[],7,FALSE)</f>
        <v>0</v>
      </c>
      <c r="BN900" s="4">
        <f>VLOOKUP(A900,ReferenceTable[],9,FALSE)</f>
        <v>45978</v>
      </c>
      <c r="BO900">
        <f>VLOOKUP(A900,ReferenceTable[],10,FALSE)</f>
        <v>180000</v>
      </c>
      <c r="BP900">
        <f>VLOOKUP(A900,ReferenceTable[],11,FALSE)</f>
        <v>200000</v>
      </c>
      <c r="BQ900">
        <f>VLOOKUP(A900,ReferenceTable[],12,FALSE)</f>
        <v>0</v>
      </c>
      <c r="BR900" t="str">
        <f>VLOOKUP(A900,ReferenceTable[],14,FALSE)</f>
        <v>BUYER:CHOW SIAN. BH212</v>
      </c>
      <c r="BS900" s="4">
        <f>VLOOKUP(A900,ReferenceTable[],15,FALSE)</f>
        <v>45987</v>
      </c>
      <c r="BT900">
        <f>VLOOKUP(A900,ReferenceTable[],16,FALSE)</f>
        <v>2</v>
      </c>
      <c r="BU900" t="str">
        <f>VLOOKUP(A900,ReferenceTable[],17,FALSE)</f>
        <v>FT</v>
      </c>
      <c r="BV900" s="4">
        <f>VLOOKUP(A900,ReferenceTable[],18,FALSE)</f>
        <v>45959</v>
      </c>
      <c r="BW900" s="4">
        <f>VLOOKUP(A900,ReferenceTable[],19,FALSE)</f>
        <v>45966</v>
      </c>
      <c r="BX900">
        <f>VLOOKUP(A900,ReferenceTable[],20,FALSE)</f>
        <v>615571</v>
      </c>
    </row>
    <row r="901" spans="1:76">
      <c r="A901" t="s">
        <v>2793</v>
      </c>
      <c r="B901">
        <v>10000</v>
      </c>
      <c r="C901">
        <v>30000</v>
      </c>
      <c r="D901" s="4">
        <v>45973</v>
      </c>
      <c r="E901" t="s">
        <v>77</v>
      </c>
      <c r="F901">
        <v>0.439305555555556</v>
      </c>
      <c r="G901" t="s">
        <v>2794</v>
      </c>
      <c r="I901">
        <v>3</v>
      </c>
      <c r="J901" t="s">
        <v>984</v>
      </c>
      <c r="K901">
        <v>85</v>
      </c>
      <c r="L901" t="s">
        <v>392</v>
      </c>
      <c r="M901" t="s">
        <v>393</v>
      </c>
      <c r="N901" t="s">
        <v>502</v>
      </c>
      <c r="O901" t="s">
        <v>503</v>
      </c>
      <c r="P901">
        <v>18182</v>
      </c>
      <c r="S901" s="4">
        <v>45972</v>
      </c>
      <c r="U901">
        <v>11</v>
      </c>
      <c r="V901">
        <v>200002</v>
      </c>
      <c r="W901" t="s">
        <v>85</v>
      </c>
      <c r="X901" t="s">
        <v>2795</v>
      </c>
      <c r="Y901">
        <v>0</v>
      </c>
      <c r="Z901">
        <v>200000</v>
      </c>
      <c r="AA901">
        <v>2</v>
      </c>
      <c r="AB901">
        <v>0</v>
      </c>
      <c r="AC901">
        <v>0</v>
      </c>
      <c r="AD901">
        <v>0</v>
      </c>
      <c r="AG901">
        <v>0</v>
      </c>
      <c r="AP901" t="s">
        <v>2796</v>
      </c>
      <c r="AQ901" t="s">
        <v>499</v>
      </c>
      <c r="AR901" t="s">
        <v>500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80</v>
      </c>
      <c r="BC901" t="s">
        <v>2797</v>
      </c>
      <c r="BD901">
        <v>0</v>
      </c>
      <c r="BF901" t="s">
        <v>499</v>
      </c>
      <c r="BI901" t="s">
        <v>2798</v>
      </c>
      <c r="BJ901" s="5" t="str">
        <f>VLOOKUP(A901,ReferenceTable[],4,FALSE)</f>
        <v>CCLSV4201</v>
      </c>
      <c r="BK901">
        <f>VLOOKUP(A901,ReferenceTable[],5,FALSE)</f>
        <v>0</v>
      </c>
      <c r="BL901">
        <f>VLOOKUP(A901,ReferenceTable[],6,FALSE)</f>
        <v>0</v>
      </c>
      <c r="BM901">
        <f>VLOOKUP(A901,ReferenceTable[],7,FALSE)</f>
        <v>0</v>
      </c>
      <c r="BN901" s="4">
        <f>VLOOKUP(A901,ReferenceTable[],9,FALSE)</f>
        <v>45978</v>
      </c>
      <c r="BO901">
        <f>VLOOKUP(A901,ReferenceTable[],10,FALSE)</f>
        <v>180000</v>
      </c>
      <c r="BP901">
        <f>VLOOKUP(A901,ReferenceTable[],11,FALSE)</f>
        <v>200000</v>
      </c>
      <c r="BQ901">
        <f>VLOOKUP(A901,ReferenceTable[],12,FALSE)</f>
        <v>0</v>
      </c>
      <c r="BR901" t="str">
        <f>VLOOKUP(A901,ReferenceTable[],14,FALSE)</f>
        <v>BUYER:CHOW SIAN. BH212</v>
      </c>
      <c r="BS901" s="4">
        <f>VLOOKUP(A901,ReferenceTable[],15,FALSE)</f>
        <v>45987</v>
      </c>
      <c r="BT901">
        <f>VLOOKUP(A901,ReferenceTable[],16,FALSE)</f>
        <v>2</v>
      </c>
      <c r="BU901" t="str">
        <f>VLOOKUP(A901,ReferenceTable[],17,FALSE)</f>
        <v>FT</v>
      </c>
      <c r="BV901" s="4">
        <f>VLOOKUP(A901,ReferenceTable[],18,FALSE)</f>
        <v>45959</v>
      </c>
      <c r="BW901" s="4">
        <f>VLOOKUP(A901,ReferenceTable[],19,FALSE)</f>
        <v>45966</v>
      </c>
      <c r="BX901">
        <f>VLOOKUP(A901,ReferenceTable[],20,FALSE)</f>
        <v>615571</v>
      </c>
    </row>
    <row r="902" spans="1:76">
      <c r="A902" t="s">
        <v>2799</v>
      </c>
      <c r="B902">
        <v>10000</v>
      </c>
      <c r="C902">
        <v>10000</v>
      </c>
      <c r="D902" s="4">
        <v>45979</v>
      </c>
      <c r="E902" t="s">
        <v>77</v>
      </c>
      <c r="F902" t="s">
        <v>2800</v>
      </c>
      <c r="G902" t="s">
        <v>2801</v>
      </c>
      <c r="I902">
        <v>1</v>
      </c>
      <c r="J902" t="s">
        <v>984</v>
      </c>
      <c r="K902">
        <v>93</v>
      </c>
      <c r="L902" t="s">
        <v>116</v>
      </c>
      <c r="M902" t="s">
        <v>96</v>
      </c>
      <c r="N902" t="s">
        <v>495</v>
      </c>
      <c r="O902" t="s">
        <v>496</v>
      </c>
      <c r="P902">
        <v>7100</v>
      </c>
      <c r="S902" s="4">
        <v>45972</v>
      </c>
      <c r="U902">
        <v>24</v>
      </c>
      <c r="V902">
        <v>170400</v>
      </c>
      <c r="W902" t="s">
        <v>85</v>
      </c>
      <c r="X902" t="s">
        <v>1745</v>
      </c>
      <c r="Y902">
        <v>0</v>
      </c>
      <c r="Z902">
        <v>156319</v>
      </c>
      <c r="AA902">
        <v>14081</v>
      </c>
      <c r="AB902">
        <v>0</v>
      </c>
      <c r="AC902">
        <v>0</v>
      </c>
      <c r="AD902">
        <v>0</v>
      </c>
      <c r="AG902">
        <v>0</v>
      </c>
      <c r="AP902" t="s">
        <v>1746</v>
      </c>
      <c r="AQ902" t="s">
        <v>499</v>
      </c>
      <c r="AR902" t="s">
        <v>500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80</v>
      </c>
      <c r="BC902" t="s">
        <v>2802</v>
      </c>
      <c r="BD902">
        <v>0</v>
      </c>
      <c r="BF902" t="s">
        <v>499</v>
      </c>
      <c r="BI902" t="s">
        <v>2803</v>
      </c>
      <c r="BJ902" s="5" t="str">
        <f>VLOOKUP(A902,ReferenceTable[],4,FALSE)</f>
        <v>AD5202</v>
      </c>
      <c r="BK902">
        <f>VLOOKUP(A902,ReferenceTable[],5,FALSE)</f>
        <v>0</v>
      </c>
      <c r="BL902">
        <f>VLOOKUP(A902,ReferenceTable[],6,FALSE)</f>
        <v>0</v>
      </c>
      <c r="BM902">
        <f>VLOOKUP(A902,ReferenceTable[],7,FALSE)</f>
        <v>0</v>
      </c>
      <c r="BN902" s="4">
        <f>VLOOKUP(A902,ReferenceTable[],9,FALSE)</f>
        <v>45978</v>
      </c>
      <c r="BO902">
        <f>VLOOKUP(A902,ReferenceTable[],10,FALSE)</f>
        <v>200000</v>
      </c>
      <c r="BP902">
        <f>VLOOKUP(A902,ReferenceTable[],11,FALSE)</f>
        <v>200000</v>
      </c>
      <c r="BQ902">
        <f>VLOOKUP(A902,ReferenceTable[],12,FALSE)</f>
        <v>0</v>
      </c>
      <c r="BR902" t="str">
        <f>VLOOKUP(A902,ReferenceTable[],14,FALSE)</f>
        <v>PROJ:KRONOS     BUYER:CHOW SIAN.</v>
      </c>
      <c r="BS902" s="4">
        <f>VLOOKUP(A902,ReferenceTable[],15,FALSE)</f>
        <v>45987</v>
      </c>
      <c r="BT902">
        <f>VLOOKUP(A902,ReferenceTable[],16,FALSE)</f>
        <v>6</v>
      </c>
      <c r="BU902" t="str">
        <f>VLOOKUP(A902,ReferenceTable[],17,FALSE)</f>
        <v>FT</v>
      </c>
      <c r="BV902" s="4">
        <f>VLOOKUP(A902,ReferenceTable[],18,FALSE)</f>
        <v>45959</v>
      </c>
      <c r="BW902" s="4">
        <f>VLOOKUP(A902,ReferenceTable[],19,FALSE)</f>
        <v>45972</v>
      </c>
      <c r="BX902">
        <f>VLOOKUP(A902,ReferenceTable[],20,FALSE)</f>
        <v>639018</v>
      </c>
    </row>
    <row r="903" spans="1:76">
      <c r="A903" t="s">
        <v>2799</v>
      </c>
      <c r="B903">
        <v>10000</v>
      </c>
      <c r="C903">
        <v>20000</v>
      </c>
      <c r="D903" s="4">
        <v>45979</v>
      </c>
      <c r="E903" t="s">
        <v>77</v>
      </c>
      <c r="F903" t="s">
        <v>2800</v>
      </c>
      <c r="G903" t="s">
        <v>2801</v>
      </c>
      <c r="I903">
        <v>1</v>
      </c>
      <c r="J903" t="s">
        <v>984</v>
      </c>
      <c r="K903">
        <v>93</v>
      </c>
      <c r="L903" t="s">
        <v>116</v>
      </c>
      <c r="M903" t="s">
        <v>96</v>
      </c>
      <c r="N903" t="s">
        <v>117</v>
      </c>
      <c r="O903" t="s">
        <v>118</v>
      </c>
      <c r="P903">
        <v>1984</v>
      </c>
      <c r="S903" s="4">
        <v>45973</v>
      </c>
      <c r="U903">
        <v>24</v>
      </c>
      <c r="V903">
        <v>47616</v>
      </c>
      <c r="W903" t="s">
        <v>85</v>
      </c>
      <c r="X903" t="s">
        <v>1745</v>
      </c>
      <c r="Y903">
        <v>0</v>
      </c>
      <c r="Z903">
        <v>43681</v>
      </c>
      <c r="AA903">
        <v>3935</v>
      </c>
      <c r="AB903">
        <v>0</v>
      </c>
      <c r="AC903">
        <v>0</v>
      </c>
      <c r="AD903">
        <v>0</v>
      </c>
      <c r="AG903">
        <v>0</v>
      </c>
      <c r="AP903" t="s">
        <v>1746</v>
      </c>
      <c r="AQ903" t="s">
        <v>499</v>
      </c>
      <c r="AR903" t="s">
        <v>500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80</v>
      </c>
      <c r="BC903" t="s">
        <v>2802</v>
      </c>
      <c r="BD903">
        <v>0</v>
      </c>
      <c r="BF903" t="s">
        <v>499</v>
      </c>
      <c r="BI903" t="s">
        <v>2803</v>
      </c>
      <c r="BJ903" s="5" t="str">
        <f>VLOOKUP(A903,ReferenceTable[],4,FALSE)</f>
        <v>AD5202</v>
      </c>
      <c r="BK903">
        <f>VLOOKUP(A903,ReferenceTable[],5,FALSE)</f>
        <v>0</v>
      </c>
      <c r="BL903">
        <f>VLOOKUP(A903,ReferenceTable[],6,FALSE)</f>
        <v>0</v>
      </c>
      <c r="BM903">
        <f>VLOOKUP(A903,ReferenceTable[],7,FALSE)</f>
        <v>0</v>
      </c>
      <c r="BN903" s="4">
        <f>VLOOKUP(A903,ReferenceTable[],9,FALSE)</f>
        <v>45978</v>
      </c>
      <c r="BO903">
        <f>VLOOKUP(A903,ReferenceTable[],10,FALSE)</f>
        <v>200000</v>
      </c>
      <c r="BP903">
        <f>VLOOKUP(A903,ReferenceTable[],11,FALSE)</f>
        <v>200000</v>
      </c>
      <c r="BQ903">
        <f>VLOOKUP(A903,ReferenceTable[],12,FALSE)</f>
        <v>0</v>
      </c>
      <c r="BR903" t="str">
        <f>VLOOKUP(A903,ReferenceTable[],14,FALSE)</f>
        <v>PROJ:KRONOS     BUYER:CHOW SIAN.</v>
      </c>
      <c r="BS903" s="4">
        <f>VLOOKUP(A903,ReferenceTable[],15,FALSE)</f>
        <v>45987</v>
      </c>
      <c r="BT903">
        <f>VLOOKUP(A903,ReferenceTable[],16,FALSE)</f>
        <v>6</v>
      </c>
      <c r="BU903" t="str">
        <f>VLOOKUP(A903,ReferenceTable[],17,FALSE)</f>
        <v>FT</v>
      </c>
      <c r="BV903" s="4">
        <f>VLOOKUP(A903,ReferenceTable[],18,FALSE)</f>
        <v>45959</v>
      </c>
      <c r="BW903" s="4">
        <f>VLOOKUP(A903,ReferenceTable[],19,FALSE)</f>
        <v>45972</v>
      </c>
      <c r="BX903">
        <f>VLOOKUP(A903,ReferenceTable[],20,FALSE)</f>
        <v>639018</v>
      </c>
    </row>
    <row r="904" spans="1:76">
      <c r="A904" t="s">
        <v>2799</v>
      </c>
      <c r="B904">
        <v>10000</v>
      </c>
      <c r="C904">
        <v>30000</v>
      </c>
      <c r="D904" s="4">
        <v>45979</v>
      </c>
      <c r="E904" t="s">
        <v>77</v>
      </c>
      <c r="F904" t="s">
        <v>2800</v>
      </c>
      <c r="G904" t="s">
        <v>2801</v>
      </c>
      <c r="I904">
        <v>2</v>
      </c>
      <c r="J904" t="s">
        <v>984</v>
      </c>
      <c r="K904">
        <v>77</v>
      </c>
      <c r="L904" t="s">
        <v>232</v>
      </c>
      <c r="M904" t="s">
        <v>163</v>
      </c>
      <c r="N904" t="s">
        <v>390</v>
      </c>
      <c r="O904" t="s">
        <v>391</v>
      </c>
      <c r="P904">
        <v>35167</v>
      </c>
      <c r="S904" s="4">
        <v>45978</v>
      </c>
      <c r="U904">
        <v>6</v>
      </c>
      <c r="V904">
        <v>211002</v>
      </c>
      <c r="W904" t="s">
        <v>85</v>
      </c>
      <c r="X904" t="s">
        <v>1745</v>
      </c>
      <c r="Y904">
        <v>0</v>
      </c>
      <c r="Z904">
        <v>200000</v>
      </c>
      <c r="AA904">
        <v>11002</v>
      </c>
      <c r="AB904">
        <v>0</v>
      </c>
      <c r="AC904">
        <v>0</v>
      </c>
      <c r="AD904">
        <v>0</v>
      </c>
      <c r="AG904">
        <v>0</v>
      </c>
      <c r="AP904" t="s">
        <v>1746</v>
      </c>
      <c r="AQ904" t="s">
        <v>499</v>
      </c>
      <c r="AR904" t="s">
        <v>500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80</v>
      </c>
      <c r="BC904" t="s">
        <v>2802</v>
      </c>
      <c r="BD904">
        <v>0</v>
      </c>
      <c r="BF904" t="s">
        <v>499</v>
      </c>
      <c r="BI904" t="s">
        <v>2803</v>
      </c>
      <c r="BJ904" s="5" t="str">
        <f>VLOOKUP(A904,ReferenceTable[],4,FALSE)</f>
        <v>AD5202</v>
      </c>
      <c r="BK904">
        <f>VLOOKUP(A904,ReferenceTable[],5,FALSE)</f>
        <v>0</v>
      </c>
      <c r="BL904">
        <f>VLOOKUP(A904,ReferenceTable[],6,FALSE)</f>
        <v>0</v>
      </c>
      <c r="BM904">
        <f>VLOOKUP(A904,ReferenceTable[],7,FALSE)</f>
        <v>0</v>
      </c>
      <c r="BN904" s="4">
        <f>VLOOKUP(A904,ReferenceTable[],9,FALSE)</f>
        <v>45978</v>
      </c>
      <c r="BO904">
        <f>VLOOKUP(A904,ReferenceTable[],10,FALSE)</f>
        <v>200000</v>
      </c>
      <c r="BP904">
        <f>VLOOKUP(A904,ReferenceTable[],11,FALSE)</f>
        <v>200000</v>
      </c>
      <c r="BQ904">
        <f>VLOOKUP(A904,ReferenceTable[],12,FALSE)</f>
        <v>0</v>
      </c>
      <c r="BR904" t="str">
        <f>VLOOKUP(A904,ReferenceTable[],14,FALSE)</f>
        <v>PROJ:KRONOS     BUYER:CHOW SIAN.</v>
      </c>
      <c r="BS904" s="4">
        <f>VLOOKUP(A904,ReferenceTable[],15,FALSE)</f>
        <v>45987</v>
      </c>
      <c r="BT904">
        <f>VLOOKUP(A904,ReferenceTable[],16,FALSE)</f>
        <v>6</v>
      </c>
      <c r="BU904" t="str">
        <f>VLOOKUP(A904,ReferenceTable[],17,FALSE)</f>
        <v>FT</v>
      </c>
      <c r="BV904" s="4">
        <f>VLOOKUP(A904,ReferenceTable[],18,FALSE)</f>
        <v>45959</v>
      </c>
      <c r="BW904" s="4">
        <f>VLOOKUP(A904,ReferenceTable[],19,FALSE)</f>
        <v>45972</v>
      </c>
      <c r="BX904">
        <f>VLOOKUP(A904,ReferenceTable[],20,FALSE)</f>
        <v>639018</v>
      </c>
    </row>
    <row r="905" spans="1:76">
      <c r="A905" t="s">
        <v>2799</v>
      </c>
      <c r="B905">
        <v>10000</v>
      </c>
      <c r="C905">
        <v>40000</v>
      </c>
      <c r="D905" s="4">
        <v>45979</v>
      </c>
      <c r="E905" t="s">
        <v>77</v>
      </c>
      <c r="F905" t="s">
        <v>2800</v>
      </c>
      <c r="G905" t="s">
        <v>2801</v>
      </c>
      <c r="I905">
        <v>3</v>
      </c>
      <c r="J905" t="s">
        <v>984</v>
      </c>
      <c r="K905">
        <v>101</v>
      </c>
      <c r="L905" t="s">
        <v>392</v>
      </c>
      <c r="M905" t="s">
        <v>393</v>
      </c>
      <c r="N905" t="s">
        <v>556</v>
      </c>
      <c r="O905" t="s">
        <v>557</v>
      </c>
      <c r="P905">
        <v>70000</v>
      </c>
      <c r="S905" s="4">
        <v>45979</v>
      </c>
      <c r="U905">
        <v>3</v>
      </c>
      <c r="V905">
        <v>210000</v>
      </c>
      <c r="W905" t="s">
        <v>85</v>
      </c>
      <c r="X905" t="s">
        <v>1745</v>
      </c>
      <c r="Y905">
        <v>0</v>
      </c>
      <c r="Z905">
        <v>200000</v>
      </c>
      <c r="AA905">
        <v>10000</v>
      </c>
      <c r="AB905">
        <v>0</v>
      </c>
      <c r="AC905">
        <v>0</v>
      </c>
      <c r="AD905">
        <v>0</v>
      </c>
      <c r="AG905">
        <v>0</v>
      </c>
      <c r="AP905" t="s">
        <v>1746</v>
      </c>
      <c r="AQ905" t="s">
        <v>499</v>
      </c>
      <c r="AR905" t="s">
        <v>500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80</v>
      </c>
      <c r="BC905" t="s">
        <v>2802</v>
      </c>
      <c r="BD905">
        <v>0</v>
      </c>
      <c r="BF905" t="s">
        <v>499</v>
      </c>
      <c r="BI905" t="s">
        <v>2803</v>
      </c>
      <c r="BJ905" s="5" t="str">
        <f>VLOOKUP(A905,ReferenceTable[],4,FALSE)</f>
        <v>AD5202</v>
      </c>
      <c r="BK905">
        <f>VLOOKUP(A905,ReferenceTable[],5,FALSE)</f>
        <v>0</v>
      </c>
      <c r="BL905">
        <f>VLOOKUP(A905,ReferenceTable[],6,FALSE)</f>
        <v>0</v>
      </c>
      <c r="BM905">
        <f>VLOOKUP(A905,ReferenceTable[],7,FALSE)</f>
        <v>0</v>
      </c>
      <c r="BN905" s="4">
        <f>VLOOKUP(A905,ReferenceTable[],9,FALSE)</f>
        <v>45978</v>
      </c>
      <c r="BO905">
        <f>VLOOKUP(A905,ReferenceTable[],10,FALSE)</f>
        <v>200000</v>
      </c>
      <c r="BP905">
        <f>VLOOKUP(A905,ReferenceTable[],11,FALSE)</f>
        <v>200000</v>
      </c>
      <c r="BQ905">
        <f>VLOOKUP(A905,ReferenceTable[],12,FALSE)</f>
        <v>0</v>
      </c>
      <c r="BR905" t="str">
        <f>VLOOKUP(A905,ReferenceTable[],14,FALSE)</f>
        <v>PROJ:KRONOS     BUYER:CHOW SIAN.</v>
      </c>
      <c r="BS905" s="4">
        <f>VLOOKUP(A905,ReferenceTable[],15,FALSE)</f>
        <v>45987</v>
      </c>
      <c r="BT905">
        <f>VLOOKUP(A905,ReferenceTable[],16,FALSE)</f>
        <v>6</v>
      </c>
      <c r="BU905" t="str">
        <f>VLOOKUP(A905,ReferenceTable[],17,FALSE)</f>
        <v>FT</v>
      </c>
      <c r="BV905" s="4">
        <f>VLOOKUP(A905,ReferenceTable[],18,FALSE)</f>
        <v>45959</v>
      </c>
      <c r="BW905" s="4">
        <f>VLOOKUP(A905,ReferenceTable[],19,FALSE)</f>
        <v>45972</v>
      </c>
      <c r="BX905">
        <f>VLOOKUP(A905,ReferenceTable[],20,FALSE)</f>
        <v>639018</v>
      </c>
    </row>
    <row r="906" spans="1:76">
      <c r="A906" t="s">
        <v>2804</v>
      </c>
      <c r="B906">
        <v>10000</v>
      </c>
      <c r="C906">
        <v>10000</v>
      </c>
      <c r="D906" s="4">
        <v>45978</v>
      </c>
      <c r="E906" t="s">
        <v>77</v>
      </c>
      <c r="F906" t="s">
        <v>2805</v>
      </c>
      <c r="G906" t="s">
        <v>2806</v>
      </c>
      <c r="I906">
        <v>1</v>
      </c>
      <c r="J906" t="s">
        <v>984</v>
      </c>
      <c r="K906">
        <v>93</v>
      </c>
      <c r="L906" t="s">
        <v>116</v>
      </c>
      <c r="M906" t="s">
        <v>96</v>
      </c>
      <c r="N906" t="s">
        <v>495</v>
      </c>
      <c r="O906" t="s">
        <v>496</v>
      </c>
      <c r="P906">
        <v>454</v>
      </c>
      <c r="S906" s="4">
        <v>45971</v>
      </c>
      <c r="U906">
        <v>24</v>
      </c>
      <c r="V906">
        <v>10896</v>
      </c>
      <c r="W906" t="s">
        <v>85</v>
      </c>
      <c r="X906" t="s">
        <v>2245</v>
      </c>
      <c r="Y906">
        <v>0</v>
      </c>
      <c r="Z906">
        <v>100000</v>
      </c>
      <c r="AA906">
        <v>-89104</v>
      </c>
      <c r="AB906">
        <v>0</v>
      </c>
      <c r="AC906">
        <v>0</v>
      </c>
      <c r="AD906">
        <v>0</v>
      </c>
      <c r="AG906">
        <v>0</v>
      </c>
      <c r="AP906" t="s">
        <v>2246</v>
      </c>
      <c r="AQ906" t="s">
        <v>499</v>
      </c>
      <c r="AR906" t="s">
        <v>500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80</v>
      </c>
      <c r="BC906" t="s">
        <v>2807</v>
      </c>
      <c r="BD906">
        <v>0</v>
      </c>
      <c r="BF906" t="s">
        <v>499</v>
      </c>
      <c r="BI906" t="s">
        <v>2808</v>
      </c>
      <c r="BJ906" s="5" t="str">
        <f>VLOOKUP(A906,ReferenceTable[],4,FALSE)</f>
        <v>AD5202</v>
      </c>
      <c r="BK906">
        <f>VLOOKUP(A906,ReferenceTable[],5,FALSE)</f>
        <v>0</v>
      </c>
      <c r="BL906">
        <f>VLOOKUP(A906,ReferenceTable[],6,FALSE)</f>
        <v>0</v>
      </c>
      <c r="BM906">
        <f>VLOOKUP(A906,ReferenceTable[],7,FALSE)</f>
        <v>0</v>
      </c>
      <c r="BN906" s="4">
        <f>VLOOKUP(A906,ReferenceTable[],9,FALSE)</f>
        <v>45978</v>
      </c>
      <c r="BO906">
        <f>VLOOKUP(A906,ReferenceTable[],10,FALSE)</f>
        <v>100000</v>
      </c>
      <c r="BP906">
        <f>VLOOKUP(A906,ReferenceTable[],11,FALSE)</f>
        <v>100000</v>
      </c>
      <c r="BQ906">
        <f>VLOOKUP(A906,ReferenceTable[],12,FALSE)</f>
        <v>0</v>
      </c>
      <c r="BR906" t="str">
        <f>VLOOKUP(A906,ReferenceTable[],14,FALSE)</f>
        <v>PROJ:KRONOS   BUYER:CHOW SIAN</v>
      </c>
      <c r="BS906" s="4">
        <f>VLOOKUP(A906,ReferenceTable[],15,FALSE)</f>
        <v>45987</v>
      </c>
      <c r="BT906">
        <f>VLOOKUP(A906,ReferenceTable[],16,FALSE)</f>
        <v>7</v>
      </c>
      <c r="BU906" t="str">
        <f>VLOOKUP(A906,ReferenceTable[],17,FALSE)</f>
        <v>FT</v>
      </c>
      <c r="BV906" s="4">
        <f>VLOOKUP(A906,ReferenceTable[],18,FALSE)</f>
        <v>45959</v>
      </c>
      <c r="BW906" s="4">
        <f>VLOOKUP(A906,ReferenceTable[],19,FALSE)</f>
        <v>45971</v>
      </c>
      <c r="BX906">
        <f>VLOOKUP(A906,ReferenceTable[],20,FALSE)</f>
        <v>216900</v>
      </c>
    </row>
    <row r="907" spans="1:76">
      <c r="A907" t="s">
        <v>2804</v>
      </c>
      <c r="B907">
        <v>10000</v>
      </c>
      <c r="C907">
        <v>20000</v>
      </c>
      <c r="D907" s="4">
        <v>45978</v>
      </c>
      <c r="E907" t="s">
        <v>77</v>
      </c>
      <c r="F907" t="s">
        <v>2805</v>
      </c>
      <c r="G907" t="s">
        <v>2806</v>
      </c>
      <c r="I907">
        <v>2</v>
      </c>
      <c r="J907" t="s">
        <v>984</v>
      </c>
      <c r="K907">
        <v>77</v>
      </c>
      <c r="L907" t="s">
        <v>232</v>
      </c>
      <c r="M907" t="s">
        <v>163</v>
      </c>
      <c r="N907" t="s">
        <v>390</v>
      </c>
      <c r="O907" t="s">
        <v>391</v>
      </c>
      <c r="P907">
        <v>17667</v>
      </c>
      <c r="S907" s="4">
        <v>45975</v>
      </c>
      <c r="U907">
        <v>6</v>
      </c>
      <c r="V907">
        <v>106002</v>
      </c>
      <c r="W907" t="s">
        <v>85</v>
      </c>
      <c r="X907" t="s">
        <v>2245</v>
      </c>
      <c r="Y907">
        <v>0</v>
      </c>
      <c r="Z907">
        <v>100000</v>
      </c>
      <c r="AA907">
        <v>6002</v>
      </c>
      <c r="AB907">
        <v>0</v>
      </c>
      <c r="AC907">
        <v>0</v>
      </c>
      <c r="AD907">
        <v>0</v>
      </c>
      <c r="AG907">
        <v>0</v>
      </c>
      <c r="AP907" t="s">
        <v>2246</v>
      </c>
      <c r="AQ907" t="s">
        <v>499</v>
      </c>
      <c r="AR907" t="s">
        <v>500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80</v>
      </c>
      <c r="BC907" t="s">
        <v>2807</v>
      </c>
      <c r="BD907">
        <v>0</v>
      </c>
      <c r="BF907" t="s">
        <v>499</v>
      </c>
      <c r="BI907" t="s">
        <v>2808</v>
      </c>
      <c r="BJ907" s="5" t="str">
        <f>VLOOKUP(A907,ReferenceTable[],4,FALSE)</f>
        <v>AD5202</v>
      </c>
      <c r="BK907">
        <f>VLOOKUP(A907,ReferenceTable[],5,FALSE)</f>
        <v>0</v>
      </c>
      <c r="BL907">
        <f>VLOOKUP(A907,ReferenceTable[],6,FALSE)</f>
        <v>0</v>
      </c>
      <c r="BM907">
        <f>VLOOKUP(A907,ReferenceTable[],7,FALSE)</f>
        <v>0</v>
      </c>
      <c r="BN907" s="4">
        <f>VLOOKUP(A907,ReferenceTable[],9,FALSE)</f>
        <v>45978</v>
      </c>
      <c r="BO907">
        <f>VLOOKUP(A907,ReferenceTable[],10,FALSE)</f>
        <v>100000</v>
      </c>
      <c r="BP907">
        <f>VLOOKUP(A907,ReferenceTable[],11,FALSE)</f>
        <v>100000</v>
      </c>
      <c r="BQ907">
        <f>VLOOKUP(A907,ReferenceTable[],12,FALSE)</f>
        <v>0</v>
      </c>
      <c r="BR907" t="str">
        <f>VLOOKUP(A907,ReferenceTable[],14,FALSE)</f>
        <v>PROJ:KRONOS   BUYER:CHOW SIAN</v>
      </c>
      <c r="BS907" s="4">
        <f>VLOOKUP(A907,ReferenceTable[],15,FALSE)</f>
        <v>45987</v>
      </c>
      <c r="BT907">
        <f>VLOOKUP(A907,ReferenceTable[],16,FALSE)</f>
        <v>7</v>
      </c>
      <c r="BU907" t="str">
        <f>VLOOKUP(A907,ReferenceTable[],17,FALSE)</f>
        <v>FT</v>
      </c>
      <c r="BV907" s="4">
        <f>VLOOKUP(A907,ReferenceTable[],18,FALSE)</f>
        <v>45959</v>
      </c>
      <c r="BW907" s="4">
        <f>VLOOKUP(A907,ReferenceTable[],19,FALSE)</f>
        <v>45971</v>
      </c>
      <c r="BX907">
        <f>VLOOKUP(A907,ReferenceTable[],20,FALSE)</f>
        <v>216900</v>
      </c>
    </row>
    <row r="908" spans="1:76">
      <c r="A908" t="s">
        <v>2804</v>
      </c>
      <c r="B908">
        <v>10000</v>
      </c>
      <c r="C908">
        <v>30000</v>
      </c>
      <c r="D908" s="4">
        <v>45978</v>
      </c>
      <c r="E908" t="s">
        <v>77</v>
      </c>
      <c r="F908" t="s">
        <v>2805</v>
      </c>
      <c r="G908" t="s">
        <v>2806</v>
      </c>
      <c r="I908">
        <v>3</v>
      </c>
      <c r="J908" t="s">
        <v>984</v>
      </c>
      <c r="K908">
        <v>101</v>
      </c>
      <c r="L908" t="s">
        <v>392</v>
      </c>
      <c r="M908" t="s">
        <v>393</v>
      </c>
      <c r="N908" t="s">
        <v>556</v>
      </c>
      <c r="O908" t="s">
        <v>557</v>
      </c>
      <c r="P908">
        <v>33334</v>
      </c>
      <c r="S908" s="4">
        <v>45976</v>
      </c>
      <c r="U908">
        <v>3</v>
      </c>
      <c r="V908">
        <v>100002</v>
      </c>
      <c r="W908" t="s">
        <v>85</v>
      </c>
      <c r="X908" t="s">
        <v>2245</v>
      </c>
      <c r="Y908">
        <v>0</v>
      </c>
      <c r="Z908">
        <v>100000</v>
      </c>
      <c r="AA908">
        <v>2</v>
      </c>
      <c r="AB908">
        <v>0</v>
      </c>
      <c r="AC908">
        <v>0</v>
      </c>
      <c r="AD908">
        <v>0</v>
      </c>
      <c r="AG908">
        <v>0</v>
      </c>
      <c r="AP908" t="s">
        <v>2246</v>
      </c>
      <c r="AQ908" t="s">
        <v>499</v>
      </c>
      <c r="AR908" t="s">
        <v>500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80</v>
      </c>
      <c r="BC908" t="s">
        <v>2807</v>
      </c>
      <c r="BD908">
        <v>0</v>
      </c>
      <c r="BF908" t="s">
        <v>499</v>
      </c>
      <c r="BI908" t="s">
        <v>2808</v>
      </c>
      <c r="BJ908" s="5" t="str">
        <f>VLOOKUP(A908,ReferenceTable[],4,FALSE)</f>
        <v>AD5202</v>
      </c>
      <c r="BK908">
        <f>VLOOKUP(A908,ReferenceTable[],5,FALSE)</f>
        <v>0</v>
      </c>
      <c r="BL908">
        <f>VLOOKUP(A908,ReferenceTable[],6,FALSE)</f>
        <v>0</v>
      </c>
      <c r="BM908">
        <f>VLOOKUP(A908,ReferenceTable[],7,FALSE)</f>
        <v>0</v>
      </c>
      <c r="BN908" s="4">
        <f>VLOOKUP(A908,ReferenceTable[],9,FALSE)</f>
        <v>45978</v>
      </c>
      <c r="BO908">
        <f>VLOOKUP(A908,ReferenceTable[],10,FALSE)</f>
        <v>100000</v>
      </c>
      <c r="BP908">
        <f>VLOOKUP(A908,ReferenceTable[],11,FALSE)</f>
        <v>100000</v>
      </c>
      <c r="BQ908">
        <f>VLOOKUP(A908,ReferenceTable[],12,FALSE)</f>
        <v>0</v>
      </c>
      <c r="BR908" t="str">
        <f>VLOOKUP(A908,ReferenceTable[],14,FALSE)</f>
        <v>PROJ:KRONOS   BUYER:CHOW SIAN</v>
      </c>
      <c r="BS908" s="4">
        <f>VLOOKUP(A908,ReferenceTable[],15,FALSE)</f>
        <v>45987</v>
      </c>
      <c r="BT908">
        <f>VLOOKUP(A908,ReferenceTable[],16,FALSE)</f>
        <v>7</v>
      </c>
      <c r="BU908" t="str">
        <f>VLOOKUP(A908,ReferenceTable[],17,FALSE)</f>
        <v>FT</v>
      </c>
      <c r="BV908" s="4">
        <f>VLOOKUP(A908,ReferenceTable[],18,FALSE)</f>
        <v>45959</v>
      </c>
      <c r="BW908" s="4">
        <f>VLOOKUP(A908,ReferenceTable[],19,FALSE)</f>
        <v>45971</v>
      </c>
      <c r="BX908">
        <f>VLOOKUP(A908,ReferenceTable[],20,FALSE)</f>
        <v>216900</v>
      </c>
    </row>
    <row r="909" spans="1:76">
      <c r="A909" t="s">
        <v>2809</v>
      </c>
      <c r="B909">
        <v>10000</v>
      </c>
      <c r="C909">
        <v>10000</v>
      </c>
      <c r="D909" s="4">
        <v>45981</v>
      </c>
      <c r="E909" t="s">
        <v>77</v>
      </c>
      <c r="F909" t="s">
        <v>2810</v>
      </c>
      <c r="G909" t="s">
        <v>2688</v>
      </c>
      <c r="I909">
        <v>1</v>
      </c>
      <c r="J909" t="s">
        <v>984</v>
      </c>
      <c r="K909">
        <v>93</v>
      </c>
      <c r="L909" t="s">
        <v>116</v>
      </c>
      <c r="M909" t="s">
        <v>96</v>
      </c>
      <c r="N909" t="s">
        <v>495</v>
      </c>
      <c r="O909" t="s">
        <v>496</v>
      </c>
      <c r="P909">
        <v>3595</v>
      </c>
      <c r="S909" s="4">
        <v>45967</v>
      </c>
      <c r="U909">
        <v>32</v>
      </c>
      <c r="V909">
        <v>115040</v>
      </c>
      <c r="W909" t="s">
        <v>85</v>
      </c>
      <c r="X909" t="s">
        <v>2811</v>
      </c>
      <c r="Y909">
        <v>0</v>
      </c>
      <c r="Z909">
        <v>100000</v>
      </c>
      <c r="AA909">
        <v>15040</v>
      </c>
      <c r="AB909">
        <v>0</v>
      </c>
      <c r="AC909">
        <v>0</v>
      </c>
      <c r="AD909">
        <v>0</v>
      </c>
      <c r="AG909">
        <v>0</v>
      </c>
      <c r="AP909" t="s">
        <v>2812</v>
      </c>
      <c r="AQ909" t="s">
        <v>499</v>
      </c>
      <c r="AR909" t="s">
        <v>500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80</v>
      </c>
      <c r="BC909" t="s">
        <v>2813</v>
      </c>
      <c r="BD909">
        <v>0</v>
      </c>
      <c r="BF909" t="s">
        <v>499</v>
      </c>
      <c r="BI909" t="s">
        <v>2814</v>
      </c>
      <c r="BJ909" s="5" t="str">
        <f>VLOOKUP(A909,ReferenceTable[],4,FALSE)</f>
        <v>CCLSV4201</v>
      </c>
      <c r="BK909">
        <f>VLOOKUP(A909,ReferenceTable[],5,FALSE)</f>
        <v>0</v>
      </c>
      <c r="BL909">
        <f>VLOOKUP(A909,ReferenceTable[],6,FALSE)</f>
        <v>0</v>
      </c>
      <c r="BM909">
        <f>VLOOKUP(A909,ReferenceTable[],7,FALSE)</f>
        <v>0</v>
      </c>
      <c r="BN909" s="4">
        <f>VLOOKUP(A909,ReferenceTable[],9,FALSE)</f>
        <v>45978</v>
      </c>
      <c r="BO909">
        <f>VLOOKUP(A909,ReferenceTable[],10,FALSE)</f>
        <v>100000</v>
      </c>
      <c r="BP909">
        <f>VLOOKUP(A909,ReferenceTable[],11,FALSE)</f>
        <v>0</v>
      </c>
      <c r="BQ909">
        <f>VLOOKUP(A909,ReferenceTable[],12,FALSE)</f>
        <v>0</v>
      </c>
      <c r="BR909" t="str">
        <f>VLOOKUP(A909,ReferenceTable[],14,FALSE)</f>
        <v>BUYER:CHOW SIAN</v>
      </c>
      <c r="BS909" s="4">
        <f>VLOOKUP(A909,ReferenceTable[],15,FALSE)</f>
        <v>45987</v>
      </c>
      <c r="BT909">
        <f>VLOOKUP(A909,ReferenceTable[],16,FALSE)</f>
        <v>6</v>
      </c>
      <c r="BU909" t="str">
        <f>VLOOKUP(A909,ReferenceTable[],17,FALSE)</f>
        <v>FT</v>
      </c>
      <c r="BV909" s="4">
        <f>VLOOKUP(A909,ReferenceTable[],18,FALSE)</f>
        <v>45959</v>
      </c>
      <c r="BW909" s="4">
        <f>VLOOKUP(A909,ReferenceTable[],19,FALSE)</f>
        <v>45967</v>
      </c>
      <c r="BX909">
        <f>VLOOKUP(A909,ReferenceTable[],20,FALSE)</f>
        <v>335040</v>
      </c>
    </row>
    <row r="910" spans="1:76">
      <c r="A910" t="s">
        <v>2809</v>
      </c>
      <c r="B910">
        <v>10000</v>
      </c>
      <c r="C910">
        <v>20000</v>
      </c>
      <c r="D910" s="4">
        <v>45981</v>
      </c>
      <c r="E910" t="s">
        <v>77</v>
      </c>
      <c r="F910" t="s">
        <v>2810</v>
      </c>
      <c r="G910" t="s">
        <v>2688</v>
      </c>
      <c r="I910">
        <v>2</v>
      </c>
      <c r="J910" t="s">
        <v>984</v>
      </c>
      <c r="K910">
        <v>77</v>
      </c>
      <c r="L910" t="s">
        <v>232</v>
      </c>
      <c r="M910" t="s">
        <v>163</v>
      </c>
      <c r="N910" t="s">
        <v>390</v>
      </c>
      <c r="O910" t="s">
        <v>391</v>
      </c>
      <c r="P910">
        <v>1250</v>
      </c>
      <c r="S910" s="4">
        <v>45979</v>
      </c>
      <c r="U910">
        <v>88</v>
      </c>
      <c r="V910">
        <v>110000</v>
      </c>
      <c r="W910" t="s">
        <v>85</v>
      </c>
      <c r="X910" t="s">
        <v>2811</v>
      </c>
      <c r="Y910">
        <v>0</v>
      </c>
      <c r="Z910">
        <v>100000</v>
      </c>
      <c r="AA910">
        <v>10000</v>
      </c>
      <c r="AB910">
        <v>0</v>
      </c>
      <c r="AC910">
        <v>0</v>
      </c>
      <c r="AD910">
        <v>0</v>
      </c>
      <c r="AG910">
        <v>0</v>
      </c>
      <c r="AP910" t="s">
        <v>2812</v>
      </c>
      <c r="AQ910" t="s">
        <v>499</v>
      </c>
      <c r="AR910" t="s">
        <v>500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80</v>
      </c>
      <c r="BC910" t="s">
        <v>2813</v>
      </c>
      <c r="BD910">
        <v>0</v>
      </c>
      <c r="BF910" t="s">
        <v>499</v>
      </c>
      <c r="BI910" t="s">
        <v>2814</v>
      </c>
      <c r="BJ910" s="5" t="str">
        <f>VLOOKUP(A910,ReferenceTable[],4,FALSE)</f>
        <v>CCLSV4201</v>
      </c>
      <c r="BK910">
        <f>VLOOKUP(A910,ReferenceTable[],5,FALSE)</f>
        <v>0</v>
      </c>
      <c r="BL910">
        <f>VLOOKUP(A910,ReferenceTable[],6,FALSE)</f>
        <v>0</v>
      </c>
      <c r="BM910">
        <f>VLOOKUP(A910,ReferenceTable[],7,FALSE)</f>
        <v>0</v>
      </c>
      <c r="BN910" s="4">
        <f>VLOOKUP(A910,ReferenceTable[],9,FALSE)</f>
        <v>45978</v>
      </c>
      <c r="BO910">
        <f>VLOOKUP(A910,ReferenceTable[],10,FALSE)</f>
        <v>100000</v>
      </c>
      <c r="BP910">
        <f>VLOOKUP(A910,ReferenceTable[],11,FALSE)</f>
        <v>0</v>
      </c>
      <c r="BQ910">
        <f>VLOOKUP(A910,ReferenceTable[],12,FALSE)</f>
        <v>0</v>
      </c>
      <c r="BR910" t="str">
        <f>VLOOKUP(A910,ReferenceTable[],14,FALSE)</f>
        <v>BUYER:CHOW SIAN</v>
      </c>
      <c r="BS910" s="4">
        <f>VLOOKUP(A910,ReferenceTable[],15,FALSE)</f>
        <v>45987</v>
      </c>
      <c r="BT910">
        <f>VLOOKUP(A910,ReferenceTable[],16,FALSE)</f>
        <v>6</v>
      </c>
      <c r="BU910" t="str">
        <f>VLOOKUP(A910,ReferenceTable[],17,FALSE)</f>
        <v>FT</v>
      </c>
      <c r="BV910" s="4">
        <f>VLOOKUP(A910,ReferenceTable[],18,FALSE)</f>
        <v>45959</v>
      </c>
      <c r="BW910" s="4">
        <f>VLOOKUP(A910,ReferenceTable[],19,FALSE)</f>
        <v>45967</v>
      </c>
      <c r="BX910">
        <f>VLOOKUP(A910,ReferenceTable[],20,FALSE)</f>
        <v>335040</v>
      </c>
    </row>
    <row r="911" spans="1:76">
      <c r="A911" t="s">
        <v>2809</v>
      </c>
      <c r="B911">
        <v>10000</v>
      </c>
      <c r="C911">
        <v>30000</v>
      </c>
      <c r="D911" s="4">
        <v>45981</v>
      </c>
      <c r="E911" t="s">
        <v>77</v>
      </c>
      <c r="F911" t="s">
        <v>2810</v>
      </c>
      <c r="G911" t="s">
        <v>2688</v>
      </c>
      <c r="I911">
        <v>3</v>
      </c>
      <c r="J911" t="s">
        <v>984</v>
      </c>
      <c r="K911">
        <v>85</v>
      </c>
      <c r="L911" t="s">
        <v>392</v>
      </c>
      <c r="M911" t="s">
        <v>393</v>
      </c>
      <c r="N911" t="s">
        <v>502</v>
      </c>
      <c r="O911" t="s">
        <v>503</v>
      </c>
      <c r="P911">
        <v>10000</v>
      </c>
      <c r="S911" s="4">
        <v>45980</v>
      </c>
      <c r="U911">
        <v>11</v>
      </c>
      <c r="V911">
        <v>110000</v>
      </c>
      <c r="W911" t="s">
        <v>85</v>
      </c>
      <c r="X911" t="s">
        <v>2811</v>
      </c>
      <c r="Y911">
        <v>0</v>
      </c>
      <c r="Z911">
        <v>100000</v>
      </c>
      <c r="AA911">
        <v>10000</v>
      </c>
      <c r="AB911">
        <v>0</v>
      </c>
      <c r="AC911">
        <v>0</v>
      </c>
      <c r="AD911">
        <v>0</v>
      </c>
      <c r="AG911">
        <v>0</v>
      </c>
      <c r="AP911" t="s">
        <v>2812</v>
      </c>
      <c r="AQ911" t="s">
        <v>499</v>
      </c>
      <c r="AR911" t="s">
        <v>500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80</v>
      </c>
      <c r="BC911" t="s">
        <v>2813</v>
      </c>
      <c r="BD911">
        <v>0</v>
      </c>
      <c r="BF911" t="s">
        <v>499</v>
      </c>
      <c r="BI911" t="s">
        <v>2814</v>
      </c>
      <c r="BJ911" s="5" t="str">
        <f>VLOOKUP(A911,ReferenceTable[],4,FALSE)</f>
        <v>CCLSV4201</v>
      </c>
      <c r="BK911">
        <f>VLOOKUP(A911,ReferenceTable[],5,FALSE)</f>
        <v>0</v>
      </c>
      <c r="BL911">
        <f>VLOOKUP(A911,ReferenceTable[],6,FALSE)</f>
        <v>0</v>
      </c>
      <c r="BM911">
        <f>VLOOKUP(A911,ReferenceTable[],7,FALSE)</f>
        <v>0</v>
      </c>
      <c r="BN911" s="4">
        <f>VLOOKUP(A911,ReferenceTable[],9,FALSE)</f>
        <v>45978</v>
      </c>
      <c r="BO911">
        <f>VLOOKUP(A911,ReferenceTable[],10,FALSE)</f>
        <v>100000</v>
      </c>
      <c r="BP911">
        <f>VLOOKUP(A911,ReferenceTable[],11,FALSE)</f>
        <v>0</v>
      </c>
      <c r="BQ911">
        <f>VLOOKUP(A911,ReferenceTable[],12,FALSE)</f>
        <v>0</v>
      </c>
      <c r="BR911" t="str">
        <f>VLOOKUP(A911,ReferenceTable[],14,FALSE)</f>
        <v>BUYER:CHOW SIAN</v>
      </c>
      <c r="BS911" s="4">
        <f>VLOOKUP(A911,ReferenceTable[],15,FALSE)</f>
        <v>45987</v>
      </c>
      <c r="BT911">
        <f>VLOOKUP(A911,ReferenceTable[],16,FALSE)</f>
        <v>6</v>
      </c>
      <c r="BU911" t="str">
        <f>VLOOKUP(A911,ReferenceTable[],17,FALSE)</f>
        <v>FT</v>
      </c>
      <c r="BV911" s="4">
        <f>VLOOKUP(A911,ReferenceTable[],18,FALSE)</f>
        <v>45959</v>
      </c>
      <c r="BW911" s="4">
        <f>VLOOKUP(A911,ReferenceTable[],19,FALSE)</f>
        <v>45967</v>
      </c>
      <c r="BX911">
        <f>VLOOKUP(A911,ReferenceTable[],20,FALSE)</f>
        <v>335040</v>
      </c>
    </row>
    <row r="912" spans="1:76">
      <c r="A912" t="s">
        <v>2815</v>
      </c>
      <c r="B912">
        <v>10000</v>
      </c>
      <c r="C912">
        <v>10000</v>
      </c>
      <c r="D912" s="4">
        <v>45975</v>
      </c>
      <c r="E912" t="s">
        <v>77</v>
      </c>
      <c r="F912" t="s">
        <v>2816</v>
      </c>
      <c r="G912" t="s">
        <v>2291</v>
      </c>
      <c r="I912">
        <v>1</v>
      </c>
      <c r="J912" t="s">
        <v>984</v>
      </c>
      <c r="K912">
        <v>93</v>
      </c>
      <c r="L912" t="s">
        <v>116</v>
      </c>
      <c r="M912" t="s">
        <v>96</v>
      </c>
      <c r="N912" t="s">
        <v>117</v>
      </c>
      <c r="O912" t="s">
        <v>118</v>
      </c>
      <c r="P912">
        <v>3594</v>
      </c>
      <c r="S912" s="4">
        <v>45966</v>
      </c>
      <c r="U912">
        <v>32</v>
      </c>
      <c r="V912">
        <v>115008</v>
      </c>
      <c r="W912" t="s">
        <v>85</v>
      </c>
      <c r="X912" t="s">
        <v>1866</v>
      </c>
      <c r="Y912">
        <v>0</v>
      </c>
      <c r="Z912">
        <v>100000</v>
      </c>
      <c r="AA912">
        <v>15008</v>
      </c>
      <c r="AB912">
        <v>0</v>
      </c>
      <c r="AC912">
        <v>0</v>
      </c>
      <c r="AD912">
        <v>0</v>
      </c>
      <c r="AG912">
        <v>0</v>
      </c>
      <c r="AP912" t="s">
        <v>1867</v>
      </c>
      <c r="AQ912" t="s">
        <v>499</v>
      </c>
      <c r="AR912" t="s">
        <v>500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80</v>
      </c>
      <c r="BC912" t="s">
        <v>2817</v>
      </c>
      <c r="BD912">
        <v>0</v>
      </c>
      <c r="BF912" t="s">
        <v>499</v>
      </c>
      <c r="BI912" t="s">
        <v>2818</v>
      </c>
      <c r="BJ912" s="5" t="str">
        <f>VLOOKUP(A912,ReferenceTable[],4,FALSE)</f>
        <v>CCLSV4201</v>
      </c>
      <c r="BK912">
        <f>VLOOKUP(A912,ReferenceTable[],5,FALSE)</f>
        <v>0</v>
      </c>
      <c r="BL912">
        <f>VLOOKUP(A912,ReferenceTable[],6,FALSE)</f>
        <v>0</v>
      </c>
      <c r="BM912">
        <f>VLOOKUP(A912,ReferenceTable[],7,FALSE)</f>
        <v>0</v>
      </c>
      <c r="BN912" s="4">
        <f>VLOOKUP(A912,ReferenceTable[],9,FALSE)</f>
        <v>45978</v>
      </c>
      <c r="BO912">
        <f>VLOOKUP(A912,ReferenceTable[],10,FALSE)</f>
        <v>100000</v>
      </c>
      <c r="BP912">
        <f>VLOOKUP(A912,ReferenceTable[],11,FALSE)</f>
        <v>100000</v>
      </c>
      <c r="BQ912">
        <f>VLOOKUP(A912,ReferenceTable[],12,FALSE)</f>
        <v>0</v>
      </c>
      <c r="BR912" t="str">
        <f>VLOOKUP(A912,ReferenceTable[],14,FALSE)</f>
        <v>BUYER:CHOW SIAN. DRAWING REV C</v>
      </c>
      <c r="BS912" s="4">
        <f>VLOOKUP(A912,ReferenceTable[],15,FALSE)</f>
        <v>45987</v>
      </c>
      <c r="BT912">
        <f>VLOOKUP(A912,ReferenceTable[],16,FALSE)</f>
        <v>2</v>
      </c>
      <c r="BU912" t="str">
        <f>VLOOKUP(A912,ReferenceTable[],17,FALSE)</f>
        <v>FT</v>
      </c>
      <c r="BV912" s="4">
        <f>VLOOKUP(A912,ReferenceTable[],18,FALSE)</f>
        <v>45959</v>
      </c>
      <c r="BW912" s="4">
        <f>VLOOKUP(A912,ReferenceTable[],19,FALSE)</f>
        <v>45966</v>
      </c>
      <c r="BX912">
        <f>VLOOKUP(A912,ReferenceTable[],20,FALSE)</f>
        <v>335008</v>
      </c>
    </row>
    <row r="913" spans="1:76">
      <c r="A913" t="s">
        <v>2815</v>
      </c>
      <c r="B913">
        <v>10000</v>
      </c>
      <c r="C913">
        <v>20000</v>
      </c>
      <c r="D913" s="4">
        <v>45975</v>
      </c>
      <c r="E913" t="s">
        <v>77</v>
      </c>
      <c r="F913" t="s">
        <v>2816</v>
      </c>
      <c r="G913" t="s">
        <v>2291</v>
      </c>
      <c r="I913">
        <v>2</v>
      </c>
      <c r="J913" t="s">
        <v>984</v>
      </c>
      <c r="K913">
        <v>77</v>
      </c>
      <c r="L913" t="s">
        <v>232</v>
      </c>
      <c r="M913" t="s">
        <v>163</v>
      </c>
      <c r="N913" t="s">
        <v>390</v>
      </c>
      <c r="O913" t="s">
        <v>391</v>
      </c>
      <c r="P913">
        <v>1250</v>
      </c>
      <c r="S913" s="4">
        <v>45971</v>
      </c>
      <c r="U913">
        <v>88</v>
      </c>
      <c r="V913">
        <v>110000</v>
      </c>
      <c r="W913" t="s">
        <v>85</v>
      </c>
      <c r="X913" t="s">
        <v>1866</v>
      </c>
      <c r="Y913">
        <v>0</v>
      </c>
      <c r="Z913">
        <v>100000</v>
      </c>
      <c r="AA913">
        <v>10000</v>
      </c>
      <c r="AB913">
        <v>0</v>
      </c>
      <c r="AC913">
        <v>0</v>
      </c>
      <c r="AD913">
        <v>0</v>
      </c>
      <c r="AG913">
        <v>0</v>
      </c>
      <c r="AP913" t="s">
        <v>1867</v>
      </c>
      <c r="AQ913" t="s">
        <v>499</v>
      </c>
      <c r="AR913" t="s">
        <v>500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80</v>
      </c>
      <c r="BC913" t="s">
        <v>2817</v>
      </c>
      <c r="BD913">
        <v>0</v>
      </c>
      <c r="BF913" t="s">
        <v>499</v>
      </c>
      <c r="BI913" t="s">
        <v>2818</v>
      </c>
      <c r="BJ913" s="5" t="str">
        <f>VLOOKUP(A913,ReferenceTable[],4,FALSE)</f>
        <v>CCLSV4201</v>
      </c>
      <c r="BK913">
        <f>VLOOKUP(A913,ReferenceTable[],5,FALSE)</f>
        <v>0</v>
      </c>
      <c r="BL913">
        <f>VLOOKUP(A913,ReferenceTable[],6,FALSE)</f>
        <v>0</v>
      </c>
      <c r="BM913">
        <f>VLOOKUP(A913,ReferenceTable[],7,FALSE)</f>
        <v>0</v>
      </c>
      <c r="BN913" s="4">
        <f>VLOOKUP(A913,ReferenceTable[],9,FALSE)</f>
        <v>45978</v>
      </c>
      <c r="BO913">
        <f>VLOOKUP(A913,ReferenceTable[],10,FALSE)</f>
        <v>100000</v>
      </c>
      <c r="BP913">
        <f>VLOOKUP(A913,ReferenceTable[],11,FALSE)</f>
        <v>100000</v>
      </c>
      <c r="BQ913">
        <f>VLOOKUP(A913,ReferenceTable[],12,FALSE)</f>
        <v>0</v>
      </c>
      <c r="BR913" t="str">
        <f>VLOOKUP(A913,ReferenceTable[],14,FALSE)</f>
        <v>BUYER:CHOW SIAN. DRAWING REV C</v>
      </c>
      <c r="BS913" s="4">
        <f>VLOOKUP(A913,ReferenceTable[],15,FALSE)</f>
        <v>45987</v>
      </c>
      <c r="BT913">
        <f>VLOOKUP(A913,ReferenceTable[],16,FALSE)</f>
        <v>2</v>
      </c>
      <c r="BU913" t="str">
        <f>VLOOKUP(A913,ReferenceTable[],17,FALSE)</f>
        <v>FT</v>
      </c>
      <c r="BV913" s="4">
        <f>VLOOKUP(A913,ReferenceTable[],18,FALSE)</f>
        <v>45959</v>
      </c>
      <c r="BW913" s="4">
        <f>VLOOKUP(A913,ReferenceTable[],19,FALSE)</f>
        <v>45966</v>
      </c>
      <c r="BX913">
        <f>VLOOKUP(A913,ReferenceTable[],20,FALSE)</f>
        <v>335008</v>
      </c>
    </row>
    <row r="914" spans="1:76">
      <c r="A914" t="s">
        <v>2815</v>
      </c>
      <c r="B914">
        <v>10000</v>
      </c>
      <c r="C914">
        <v>30000</v>
      </c>
      <c r="D914" s="4">
        <v>45975</v>
      </c>
      <c r="E914" t="s">
        <v>77</v>
      </c>
      <c r="F914" t="s">
        <v>2816</v>
      </c>
      <c r="G914" t="s">
        <v>2291</v>
      </c>
      <c r="I914">
        <v>3</v>
      </c>
      <c r="J914" t="s">
        <v>984</v>
      </c>
      <c r="K914">
        <v>85</v>
      </c>
      <c r="L914" t="s">
        <v>392</v>
      </c>
      <c r="M914" t="s">
        <v>393</v>
      </c>
      <c r="N914" t="s">
        <v>502</v>
      </c>
      <c r="O914" t="s">
        <v>503</v>
      </c>
      <c r="P914">
        <v>10000</v>
      </c>
      <c r="S914" s="4">
        <v>45974</v>
      </c>
      <c r="U914">
        <v>11</v>
      </c>
      <c r="V914">
        <v>110000</v>
      </c>
      <c r="W914" t="s">
        <v>85</v>
      </c>
      <c r="X914" t="s">
        <v>1866</v>
      </c>
      <c r="Y914">
        <v>0</v>
      </c>
      <c r="Z914">
        <v>100000</v>
      </c>
      <c r="AA914">
        <v>10000</v>
      </c>
      <c r="AB914">
        <v>0</v>
      </c>
      <c r="AC914">
        <v>0</v>
      </c>
      <c r="AD914">
        <v>0</v>
      </c>
      <c r="AG914">
        <v>0</v>
      </c>
      <c r="AP914" t="s">
        <v>1867</v>
      </c>
      <c r="AQ914" t="s">
        <v>499</v>
      </c>
      <c r="AR914" t="s">
        <v>500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80</v>
      </c>
      <c r="BC914" t="s">
        <v>2817</v>
      </c>
      <c r="BD914">
        <v>0</v>
      </c>
      <c r="BF914" t="s">
        <v>499</v>
      </c>
      <c r="BI914" t="s">
        <v>2818</v>
      </c>
      <c r="BJ914" s="5" t="str">
        <f>VLOOKUP(A914,ReferenceTable[],4,FALSE)</f>
        <v>CCLSV4201</v>
      </c>
      <c r="BK914">
        <f>VLOOKUP(A914,ReferenceTable[],5,FALSE)</f>
        <v>0</v>
      </c>
      <c r="BL914">
        <f>VLOOKUP(A914,ReferenceTable[],6,FALSE)</f>
        <v>0</v>
      </c>
      <c r="BM914">
        <f>VLOOKUP(A914,ReferenceTable[],7,FALSE)</f>
        <v>0</v>
      </c>
      <c r="BN914" s="4">
        <f>VLOOKUP(A914,ReferenceTable[],9,FALSE)</f>
        <v>45978</v>
      </c>
      <c r="BO914">
        <f>VLOOKUP(A914,ReferenceTable[],10,FALSE)</f>
        <v>100000</v>
      </c>
      <c r="BP914">
        <f>VLOOKUP(A914,ReferenceTable[],11,FALSE)</f>
        <v>100000</v>
      </c>
      <c r="BQ914">
        <f>VLOOKUP(A914,ReferenceTable[],12,FALSE)</f>
        <v>0</v>
      </c>
      <c r="BR914" t="str">
        <f>VLOOKUP(A914,ReferenceTable[],14,FALSE)</f>
        <v>BUYER:CHOW SIAN. DRAWING REV C</v>
      </c>
      <c r="BS914" s="4">
        <f>VLOOKUP(A914,ReferenceTable[],15,FALSE)</f>
        <v>45987</v>
      </c>
      <c r="BT914">
        <f>VLOOKUP(A914,ReferenceTable[],16,FALSE)</f>
        <v>2</v>
      </c>
      <c r="BU914" t="str">
        <f>VLOOKUP(A914,ReferenceTable[],17,FALSE)</f>
        <v>FT</v>
      </c>
      <c r="BV914" s="4">
        <f>VLOOKUP(A914,ReferenceTable[],18,FALSE)</f>
        <v>45959</v>
      </c>
      <c r="BW914" s="4">
        <f>VLOOKUP(A914,ReferenceTable[],19,FALSE)</f>
        <v>45966</v>
      </c>
      <c r="BX914">
        <f>VLOOKUP(A914,ReferenceTable[],20,FALSE)</f>
        <v>335008</v>
      </c>
    </row>
    <row r="915" spans="1:76">
      <c r="A915" t="s">
        <v>2819</v>
      </c>
      <c r="B915">
        <v>10000</v>
      </c>
      <c r="C915">
        <v>20000</v>
      </c>
      <c r="D915" s="4">
        <v>45973</v>
      </c>
      <c r="E915" t="s">
        <v>77</v>
      </c>
      <c r="F915" t="s">
        <v>2820</v>
      </c>
      <c r="G915">
        <v>10705789080</v>
      </c>
      <c r="I915">
        <v>1</v>
      </c>
      <c r="J915" t="s">
        <v>984</v>
      </c>
      <c r="K915">
        <v>93</v>
      </c>
      <c r="L915" t="s">
        <v>116</v>
      </c>
      <c r="M915" t="s">
        <v>96</v>
      </c>
      <c r="N915" t="s">
        <v>495</v>
      </c>
      <c r="O915" t="s">
        <v>496</v>
      </c>
      <c r="P915">
        <v>565</v>
      </c>
      <c r="S915" s="4">
        <v>45966</v>
      </c>
      <c r="U915">
        <v>209</v>
      </c>
      <c r="V915">
        <v>118085</v>
      </c>
      <c r="W915" t="s">
        <v>85</v>
      </c>
      <c r="X915" t="s">
        <v>1872</v>
      </c>
      <c r="Y915">
        <v>0</v>
      </c>
      <c r="Z915">
        <v>100000</v>
      </c>
      <c r="AA915">
        <v>18085</v>
      </c>
      <c r="AB915">
        <v>0</v>
      </c>
      <c r="AC915">
        <v>0</v>
      </c>
      <c r="AD915">
        <v>0</v>
      </c>
      <c r="AG915">
        <v>0</v>
      </c>
      <c r="AP915" t="s">
        <v>1873</v>
      </c>
      <c r="AQ915" t="s">
        <v>499</v>
      </c>
      <c r="AR915" t="s">
        <v>500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80</v>
      </c>
      <c r="BC915" t="s">
        <v>2821</v>
      </c>
      <c r="BD915">
        <v>0</v>
      </c>
      <c r="BF915" t="s">
        <v>499</v>
      </c>
      <c r="BI915" t="s">
        <v>2822</v>
      </c>
      <c r="BJ915" s="5" t="str">
        <f>VLOOKUP(A915,ReferenceTable[],4,FALSE)</f>
        <v>CCLSV4201</v>
      </c>
      <c r="BK915">
        <f>VLOOKUP(A915,ReferenceTable[],5,FALSE)</f>
        <v>0</v>
      </c>
      <c r="BL915">
        <f>VLOOKUP(A915,ReferenceTable[],6,FALSE)</f>
        <v>0</v>
      </c>
      <c r="BM915">
        <f>VLOOKUP(A915,ReferenceTable[],7,FALSE)</f>
        <v>0</v>
      </c>
      <c r="BN915" s="4">
        <f>VLOOKUP(A915,ReferenceTable[],9,FALSE)</f>
        <v>45978</v>
      </c>
      <c r="BO915">
        <f>VLOOKUP(A915,ReferenceTable[],10,FALSE)</f>
        <v>100000</v>
      </c>
      <c r="BP915">
        <f>VLOOKUP(A915,ReferenceTable[],11,FALSE)</f>
        <v>100000</v>
      </c>
      <c r="BQ915">
        <f>VLOOKUP(A915,ReferenceTable[],12,FALSE)</f>
        <v>0</v>
      </c>
      <c r="BR915" t="str">
        <f>VLOOKUP(A915,ReferenceTable[],14,FALSE)</f>
        <v>BUYER:CHOW SIAN. SEND BULIM PULL IN</v>
      </c>
      <c r="BS915" s="4">
        <f>VLOOKUP(A915,ReferenceTable[],15,FALSE)</f>
        <v>45975</v>
      </c>
      <c r="BT915">
        <f>VLOOKUP(A915,ReferenceTable[],16,FALSE)</f>
        <v>2</v>
      </c>
      <c r="BU915" t="str">
        <f>VLOOKUP(A915,ReferenceTable[],17,FALSE)</f>
        <v>FT</v>
      </c>
      <c r="BV915" s="4">
        <f>VLOOKUP(A915,ReferenceTable[],18,FALSE)</f>
        <v>45959</v>
      </c>
      <c r="BW915" s="4">
        <f>VLOOKUP(A915,ReferenceTable[],19,FALSE)</f>
        <v>45966</v>
      </c>
      <c r="BX915">
        <f>VLOOKUP(A915,ReferenceTable[],20,FALSE)</f>
        <v>341143</v>
      </c>
    </row>
    <row r="916" spans="1:76">
      <c r="A916" t="s">
        <v>2819</v>
      </c>
      <c r="B916">
        <v>10000</v>
      </c>
      <c r="C916">
        <v>30000</v>
      </c>
      <c r="D916" s="4">
        <v>45973</v>
      </c>
      <c r="E916" t="s">
        <v>77</v>
      </c>
      <c r="F916" t="s">
        <v>2820</v>
      </c>
      <c r="G916">
        <v>10705789080</v>
      </c>
      <c r="I916">
        <v>2</v>
      </c>
      <c r="J916" t="s">
        <v>984</v>
      </c>
      <c r="K916">
        <v>77</v>
      </c>
      <c r="L916" t="s">
        <v>232</v>
      </c>
      <c r="M916" t="s">
        <v>163</v>
      </c>
      <c r="N916" t="s">
        <v>390</v>
      </c>
      <c r="O916" t="s">
        <v>391</v>
      </c>
      <c r="P916">
        <v>1713</v>
      </c>
      <c r="S916" s="4">
        <v>45972</v>
      </c>
      <c r="U916">
        <v>66</v>
      </c>
      <c r="V916">
        <v>113058</v>
      </c>
      <c r="W916" t="s">
        <v>85</v>
      </c>
      <c r="X916" t="s">
        <v>1872</v>
      </c>
      <c r="Y916">
        <v>0</v>
      </c>
      <c r="Z916">
        <v>100000</v>
      </c>
      <c r="AA916">
        <v>13058</v>
      </c>
      <c r="AB916">
        <v>0</v>
      </c>
      <c r="AC916">
        <v>0</v>
      </c>
      <c r="AD916">
        <v>0</v>
      </c>
      <c r="AG916">
        <v>0</v>
      </c>
      <c r="AP916" t="s">
        <v>1873</v>
      </c>
      <c r="AQ916" t="s">
        <v>499</v>
      </c>
      <c r="AR916" t="s">
        <v>500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80</v>
      </c>
      <c r="BC916" t="s">
        <v>2821</v>
      </c>
      <c r="BD916">
        <v>0</v>
      </c>
      <c r="BF916" t="s">
        <v>499</v>
      </c>
      <c r="BI916" t="s">
        <v>2822</v>
      </c>
      <c r="BJ916" s="5" t="str">
        <f>VLOOKUP(A916,ReferenceTable[],4,FALSE)</f>
        <v>CCLSV4201</v>
      </c>
      <c r="BK916">
        <f>VLOOKUP(A916,ReferenceTable[],5,FALSE)</f>
        <v>0</v>
      </c>
      <c r="BL916">
        <f>VLOOKUP(A916,ReferenceTable[],6,FALSE)</f>
        <v>0</v>
      </c>
      <c r="BM916">
        <f>VLOOKUP(A916,ReferenceTable[],7,FALSE)</f>
        <v>0</v>
      </c>
      <c r="BN916" s="4">
        <f>VLOOKUP(A916,ReferenceTable[],9,FALSE)</f>
        <v>45978</v>
      </c>
      <c r="BO916">
        <f>VLOOKUP(A916,ReferenceTable[],10,FALSE)</f>
        <v>100000</v>
      </c>
      <c r="BP916">
        <f>VLOOKUP(A916,ReferenceTable[],11,FALSE)</f>
        <v>100000</v>
      </c>
      <c r="BQ916">
        <f>VLOOKUP(A916,ReferenceTable[],12,FALSE)</f>
        <v>0</v>
      </c>
      <c r="BR916" t="str">
        <f>VLOOKUP(A916,ReferenceTable[],14,FALSE)</f>
        <v>BUYER:CHOW SIAN. SEND BULIM PULL IN</v>
      </c>
      <c r="BS916" s="4">
        <f>VLOOKUP(A916,ReferenceTable[],15,FALSE)</f>
        <v>45975</v>
      </c>
      <c r="BT916">
        <f>VLOOKUP(A916,ReferenceTable[],16,FALSE)</f>
        <v>2</v>
      </c>
      <c r="BU916" t="str">
        <f>VLOOKUP(A916,ReferenceTable[],17,FALSE)</f>
        <v>FT</v>
      </c>
      <c r="BV916" s="4">
        <f>VLOOKUP(A916,ReferenceTable[],18,FALSE)</f>
        <v>45959</v>
      </c>
      <c r="BW916" s="4">
        <f>VLOOKUP(A916,ReferenceTable[],19,FALSE)</f>
        <v>45966</v>
      </c>
      <c r="BX916">
        <f>VLOOKUP(A916,ReferenceTable[],20,FALSE)</f>
        <v>341143</v>
      </c>
    </row>
    <row r="917" spans="1:76">
      <c r="A917" t="s">
        <v>2819</v>
      </c>
      <c r="B917">
        <v>10000</v>
      </c>
      <c r="C917">
        <v>40000</v>
      </c>
      <c r="D917" s="4">
        <v>45973</v>
      </c>
      <c r="E917" t="s">
        <v>77</v>
      </c>
      <c r="F917" t="s">
        <v>2820</v>
      </c>
      <c r="G917">
        <v>10705789080</v>
      </c>
      <c r="I917">
        <v>3</v>
      </c>
      <c r="J917" t="s">
        <v>984</v>
      </c>
      <c r="K917">
        <v>85</v>
      </c>
      <c r="L917" t="s">
        <v>392</v>
      </c>
      <c r="M917" t="s">
        <v>393</v>
      </c>
      <c r="N917" t="s">
        <v>502</v>
      </c>
      <c r="O917" t="s">
        <v>503</v>
      </c>
      <c r="P917">
        <v>10000</v>
      </c>
      <c r="S917" s="4">
        <v>45973</v>
      </c>
      <c r="U917">
        <v>11</v>
      </c>
      <c r="V917">
        <v>110000</v>
      </c>
      <c r="W917" t="s">
        <v>85</v>
      </c>
      <c r="X917" t="s">
        <v>1872</v>
      </c>
      <c r="Y917">
        <v>0</v>
      </c>
      <c r="Z917">
        <v>100000</v>
      </c>
      <c r="AA917">
        <v>10000</v>
      </c>
      <c r="AB917">
        <v>0</v>
      </c>
      <c r="AC917">
        <v>0</v>
      </c>
      <c r="AD917">
        <v>0</v>
      </c>
      <c r="AG917">
        <v>0</v>
      </c>
      <c r="AP917" t="s">
        <v>1873</v>
      </c>
      <c r="AQ917" t="s">
        <v>499</v>
      </c>
      <c r="AR917" t="s">
        <v>500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80</v>
      </c>
      <c r="BC917" t="s">
        <v>2821</v>
      </c>
      <c r="BD917">
        <v>0</v>
      </c>
      <c r="BF917" t="s">
        <v>499</v>
      </c>
      <c r="BI917" t="s">
        <v>2822</v>
      </c>
      <c r="BJ917" s="5" t="str">
        <f>VLOOKUP(A917,ReferenceTable[],4,FALSE)</f>
        <v>CCLSV4201</v>
      </c>
      <c r="BK917">
        <f>VLOOKUP(A917,ReferenceTable[],5,FALSE)</f>
        <v>0</v>
      </c>
      <c r="BL917">
        <f>VLOOKUP(A917,ReferenceTable[],6,FALSE)</f>
        <v>0</v>
      </c>
      <c r="BM917">
        <f>VLOOKUP(A917,ReferenceTable[],7,FALSE)</f>
        <v>0</v>
      </c>
      <c r="BN917" s="4">
        <f>VLOOKUP(A917,ReferenceTable[],9,FALSE)</f>
        <v>45978</v>
      </c>
      <c r="BO917">
        <f>VLOOKUP(A917,ReferenceTable[],10,FALSE)</f>
        <v>100000</v>
      </c>
      <c r="BP917">
        <f>VLOOKUP(A917,ReferenceTable[],11,FALSE)</f>
        <v>100000</v>
      </c>
      <c r="BQ917">
        <f>VLOOKUP(A917,ReferenceTable[],12,FALSE)</f>
        <v>0</v>
      </c>
      <c r="BR917" t="str">
        <f>VLOOKUP(A917,ReferenceTable[],14,FALSE)</f>
        <v>BUYER:CHOW SIAN. SEND BULIM PULL IN</v>
      </c>
      <c r="BS917" s="4">
        <f>VLOOKUP(A917,ReferenceTable[],15,FALSE)</f>
        <v>45975</v>
      </c>
      <c r="BT917">
        <f>VLOOKUP(A917,ReferenceTable[],16,FALSE)</f>
        <v>2</v>
      </c>
      <c r="BU917" t="str">
        <f>VLOOKUP(A917,ReferenceTable[],17,FALSE)</f>
        <v>FT</v>
      </c>
      <c r="BV917" s="4">
        <f>VLOOKUP(A917,ReferenceTable[],18,FALSE)</f>
        <v>45959</v>
      </c>
      <c r="BW917" s="4">
        <f>VLOOKUP(A917,ReferenceTable[],19,FALSE)</f>
        <v>45966</v>
      </c>
      <c r="BX917">
        <f>VLOOKUP(A917,ReferenceTable[],20,FALSE)</f>
        <v>341143</v>
      </c>
    </row>
    <row r="918" spans="1:76">
      <c r="A918" t="s">
        <v>2823</v>
      </c>
      <c r="B918">
        <v>10000</v>
      </c>
      <c r="C918">
        <v>10000</v>
      </c>
      <c r="D918" s="4">
        <v>45974</v>
      </c>
      <c r="E918" t="s">
        <v>77</v>
      </c>
      <c r="F918" t="s">
        <v>2824</v>
      </c>
      <c r="G918">
        <v>10784548107</v>
      </c>
      <c r="I918">
        <v>1</v>
      </c>
      <c r="J918" t="s">
        <v>984</v>
      </c>
      <c r="K918">
        <v>93</v>
      </c>
      <c r="L918" t="s">
        <v>116</v>
      </c>
      <c r="M918" t="s">
        <v>96</v>
      </c>
      <c r="N918" t="s">
        <v>495</v>
      </c>
      <c r="O918" t="s">
        <v>496</v>
      </c>
      <c r="P918">
        <v>50</v>
      </c>
      <c r="S918" s="4">
        <v>45967</v>
      </c>
      <c r="U918">
        <v>616</v>
      </c>
      <c r="V918">
        <v>30800</v>
      </c>
      <c r="W918" t="s">
        <v>85</v>
      </c>
      <c r="X918" t="s">
        <v>2825</v>
      </c>
      <c r="Y918">
        <v>0</v>
      </c>
      <c r="Z918">
        <v>10000</v>
      </c>
      <c r="AA918">
        <v>20800</v>
      </c>
      <c r="AB918">
        <v>0</v>
      </c>
      <c r="AC918">
        <v>0</v>
      </c>
      <c r="AD918">
        <v>0</v>
      </c>
      <c r="AG918">
        <v>0</v>
      </c>
      <c r="AP918" t="s">
        <v>2826</v>
      </c>
      <c r="AQ918" t="s">
        <v>387</v>
      </c>
      <c r="AR918" t="s">
        <v>388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80</v>
      </c>
      <c r="BC918" t="s">
        <v>2827</v>
      </c>
      <c r="BD918">
        <v>0</v>
      </c>
      <c r="BF918" t="s">
        <v>387</v>
      </c>
      <c r="BI918" t="s">
        <v>2828</v>
      </c>
      <c r="BJ918" s="5" t="str">
        <f>VLOOKUP(A918,ReferenceTable[],4,FALSE)</f>
        <v>CCLSV4201</v>
      </c>
      <c r="BK918">
        <f>VLOOKUP(A918,ReferenceTable[],5,FALSE)</f>
        <v>0</v>
      </c>
      <c r="BL918">
        <f>VLOOKUP(A918,ReferenceTable[],6,FALSE)</f>
        <v>0</v>
      </c>
      <c r="BM918">
        <f>VLOOKUP(A918,ReferenceTable[],7,FALSE)</f>
        <v>0</v>
      </c>
      <c r="BN918" s="4">
        <f>VLOOKUP(A918,ReferenceTable[],9,FALSE)</f>
        <v>45985</v>
      </c>
      <c r="BO918">
        <f>VLOOKUP(A918,ReferenceTable[],10,FALSE)</f>
        <v>10000</v>
      </c>
      <c r="BP918">
        <f>VLOOKUP(A918,ReferenceTable[],11,FALSE)</f>
        <v>0</v>
      </c>
      <c r="BQ918">
        <f>VLOOKUP(A918,ReferenceTable[],12,FALSE)</f>
        <v>0</v>
      </c>
      <c r="BR918" t="str">
        <f>VLOOKUP(A918,ReferenceTable[],14,FALSE)</f>
        <v>BUYER: JACKIE LIM</v>
      </c>
      <c r="BS918" s="4">
        <f>VLOOKUP(A918,ReferenceTable[],15,FALSE)</f>
        <v>45992</v>
      </c>
      <c r="BT918">
        <f>VLOOKUP(A918,ReferenceTable[],16,FALSE)</f>
        <v>3</v>
      </c>
      <c r="BU918" t="str">
        <f>VLOOKUP(A918,ReferenceTable[],17,FALSE)</f>
        <v>FT</v>
      </c>
      <c r="BV918" s="4">
        <f>VLOOKUP(A918,ReferenceTable[],18,FALSE)</f>
        <v>45959</v>
      </c>
      <c r="BW918" s="4">
        <f>VLOOKUP(A918,ReferenceTable[],19,FALSE)</f>
        <v>45967</v>
      </c>
      <c r="BX918">
        <f>VLOOKUP(A918,ReferenceTable[],20,FALSE)</f>
        <v>58828</v>
      </c>
    </row>
    <row r="919" spans="1:76">
      <c r="A919" t="s">
        <v>2823</v>
      </c>
      <c r="B919">
        <v>10000</v>
      </c>
      <c r="C919">
        <v>20000</v>
      </c>
      <c r="D919" s="4">
        <v>45974</v>
      </c>
      <c r="E919" t="s">
        <v>77</v>
      </c>
      <c r="F919" t="s">
        <v>2824</v>
      </c>
      <c r="G919">
        <v>10784548107</v>
      </c>
      <c r="I919">
        <v>2</v>
      </c>
      <c r="J919" t="s">
        <v>984</v>
      </c>
      <c r="K919">
        <v>77</v>
      </c>
      <c r="L919" t="s">
        <v>232</v>
      </c>
      <c r="M919" t="s">
        <v>163</v>
      </c>
      <c r="N919" t="s">
        <v>390</v>
      </c>
      <c r="O919" t="s">
        <v>391</v>
      </c>
      <c r="P919">
        <v>182</v>
      </c>
      <c r="S919" s="4">
        <v>45973</v>
      </c>
      <c r="U919">
        <v>154</v>
      </c>
      <c r="V919">
        <v>28028</v>
      </c>
      <c r="W919" t="s">
        <v>85</v>
      </c>
      <c r="X919" t="s">
        <v>2825</v>
      </c>
      <c r="Y919">
        <v>0</v>
      </c>
      <c r="Z919">
        <v>10000</v>
      </c>
      <c r="AA919">
        <v>18028</v>
      </c>
      <c r="AB919">
        <v>0</v>
      </c>
      <c r="AC919">
        <v>0</v>
      </c>
      <c r="AD919">
        <v>0</v>
      </c>
      <c r="AG919">
        <v>0</v>
      </c>
      <c r="AP919" t="s">
        <v>2826</v>
      </c>
      <c r="AQ919" t="s">
        <v>387</v>
      </c>
      <c r="AR919" t="s">
        <v>388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80</v>
      </c>
      <c r="BC919" t="s">
        <v>2827</v>
      </c>
      <c r="BD919">
        <v>0</v>
      </c>
      <c r="BF919" t="s">
        <v>387</v>
      </c>
      <c r="BI919" t="s">
        <v>2828</v>
      </c>
      <c r="BJ919" s="5" t="str">
        <f>VLOOKUP(A919,ReferenceTable[],4,FALSE)</f>
        <v>CCLSV4201</v>
      </c>
      <c r="BK919">
        <f>VLOOKUP(A919,ReferenceTable[],5,FALSE)</f>
        <v>0</v>
      </c>
      <c r="BL919">
        <f>VLOOKUP(A919,ReferenceTable[],6,FALSE)</f>
        <v>0</v>
      </c>
      <c r="BM919">
        <f>VLOOKUP(A919,ReferenceTable[],7,FALSE)</f>
        <v>0</v>
      </c>
      <c r="BN919" s="4">
        <f>VLOOKUP(A919,ReferenceTable[],9,FALSE)</f>
        <v>45985</v>
      </c>
      <c r="BO919">
        <f>VLOOKUP(A919,ReferenceTable[],10,FALSE)</f>
        <v>10000</v>
      </c>
      <c r="BP919">
        <f>VLOOKUP(A919,ReferenceTable[],11,FALSE)</f>
        <v>0</v>
      </c>
      <c r="BQ919">
        <f>VLOOKUP(A919,ReferenceTable[],12,FALSE)</f>
        <v>0</v>
      </c>
      <c r="BR919" t="str">
        <f>VLOOKUP(A919,ReferenceTable[],14,FALSE)</f>
        <v>BUYER: JACKIE LIM</v>
      </c>
      <c r="BS919" s="4">
        <f>VLOOKUP(A919,ReferenceTable[],15,FALSE)</f>
        <v>45992</v>
      </c>
      <c r="BT919">
        <f>VLOOKUP(A919,ReferenceTable[],16,FALSE)</f>
        <v>3</v>
      </c>
      <c r="BU919" t="str">
        <f>VLOOKUP(A919,ReferenceTable[],17,FALSE)</f>
        <v>FT</v>
      </c>
      <c r="BV919" s="4">
        <f>VLOOKUP(A919,ReferenceTable[],18,FALSE)</f>
        <v>45959</v>
      </c>
      <c r="BW919" s="4">
        <f>VLOOKUP(A919,ReferenceTable[],19,FALSE)</f>
        <v>45967</v>
      </c>
      <c r="BX919">
        <f>VLOOKUP(A919,ReferenceTable[],20,FALSE)</f>
        <v>58828</v>
      </c>
    </row>
    <row r="920" spans="1:76">
      <c r="A920" t="s">
        <v>2829</v>
      </c>
      <c r="B920">
        <v>10000</v>
      </c>
      <c r="C920">
        <v>10000</v>
      </c>
      <c r="D920" s="4">
        <v>45972</v>
      </c>
      <c r="E920" t="s">
        <v>77</v>
      </c>
      <c r="F920" t="s">
        <v>1009</v>
      </c>
      <c r="G920" t="s">
        <v>1335</v>
      </c>
      <c r="I920">
        <v>1</v>
      </c>
      <c r="J920" t="s">
        <v>984</v>
      </c>
      <c r="K920">
        <v>71</v>
      </c>
      <c r="L920" t="s">
        <v>378</v>
      </c>
      <c r="M920" t="s">
        <v>82</v>
      </c>
      <c r="N920" t="s">
        <v>631</v>
      </c>
      <c r="O920" t="s">
        <v>632</v>
      </c>
      <c r="P920">
        <v>33334</v>
      </c>
      <c r="S920" s="4">
        <v>45971</v>
      </c>
      <c r="U920">
        <v>6</v>
      </c>
      <c r="V920">
        <v>200004</v>
      </c>
      <c r="W920" t="s">
        <v>85</v>
      </c>
      <c r="X920" t="s">
        <v>2830</v>
      </c>
      <c r="Y920">
        <v>0</v>
      </c>
      <c r="Z920">
        <v>200000</v>
      </c>
      <c r="AA920">
        <v>4</v>
      </c>
      <c r="AB920">
        <v>0</v>
      </c>
      <c r="AC920">
        <v>0</v>
      </c>
      <c r="AD920">
        <v>0</v>
      </c>
      <c r="AG920">
        <v>0</v>
      </c>
      <c r="AP920" t="s">
        <v>634</v>
      </c>
      <c r="AQ920" t="s">
        <v>387</v>
      </c>
      <c r="AR920" t="s">
        <v>388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80</v>
      </c>
      <c r="BC920" t="s">
        <v>2831</v>
      </c>
      <c r="BD920">
        <v>0</v>
      </c>
      <c r="BF920" t="s">
        <v>387</v>
      </c>
      <c r="BI920" t="s">
        <v>2832</v>
      </c>
      <c r="BJ920" s="5" t="str">
        <f>VLOOKUP(A920,ReferenceTable[],4,FALSE)</f>
        <v>AD1616P</v>
      </c>
      <c r="BK920">
        <f>VLOOKUP(A920,ReferenceTable[],5,FALSE)</f>
        <v>0</v>
      </c>
      <c r="BL920">
        <f>VLOOKUP(A920,ReferenceTable[],6,FALSE)</f>
        <v>0</v>
      </c>
      <c r="BM920">
        <f>VLOOKUP(A920,ReferenceTable[],7,FALSE)</f>
        <v>0</v>
      </c>
      <c r="BN920" s="4">
        <f>VLOOKUP(A920,ReferenceTable[],9,FALSE)</f>
        <v>45985</v>
      </c>
      <c r="BO920">
        <f>VLOOKUP(A920,ReferenceTable[],10,FALSE)</f>
        <v>200000</v>
      </c>
      <c r="BP920">
        <f>VLOOKUP(A920,ReferenceTable[],11,FALSE)</f>
        <v>200000</v>
      </c>
      <c r="BQ920">
        <f>VLOOKUP(A920,ReferenceTable[],12,FALSE)</f>
        <v>0</v>
      </c>
      <c r="BR920" t="str">
        <f>VLOOKUP(A920,ReferenceTable[],14,FALSE)</f>
        <v>BUYER:JACKIE</v>
      </c>
      <c r="BS920" s="4">
        <f>VLOOKUP(A920,ReferenceTable[],15,FALSE)</f>
        <v>45992</v>
      </c>
      <c r="BT920">
        <f>VLOOKUP(A920,ReferenceTable[],16,FALSE)</f>
        <v>1</v>
      </c>
      <c r="BU920" t="str">
        <f>VLOOKUP(A920,ReferenceTable[],17,FALSE)</f>
        <v>FT</v>
      </c>
      <c r="BV920" s="4">
        <f>VLOOKUP(A920,ReferenceTable[],18,FALSE)</f>
        <v>45959</v>
      </c>
      <c r="BW920" s="4">
        <f>VLOOKUP(A920,ReferenceTable[],19,FALSE)</f>
        <v>45971</v>
      </c>
      <c r="BX920">
        <f>VLOOKUP(A920,ReferenceTable[],20,FALSE)</f>
        <v>200004</v>
      </c>
    </row>
    <row r="921" spans="1:76">
      <c r="A921" t="s">
        <v>2833</v>
      </c>
      <c r="B921">
        <v>10000</v>
      </c>
      <c r="C921">
        <v>10000</v>
      </c>
      <c r="D921" s="4">
        <v>45974</v>
      </c>
      <c r="E921" t="s">
        <v>77</v>
      </c>
      <c r="F921" t="s">
        <v>1209</v>
      </c>
      <c r="G921" t="s">
        <v>1335</v>
      </c>
      <c r="I921">
        <v>1</v>
      </c>
      <c r="J921" t="s">
        <v>984</v>
      </c>
      <c r="K921">
        <v>71</v>
      </c>
      <c r="L921" t="s">
        <v>378</v>
      </c>
      <c r="M921" t="s">
        <v>82</v>
      </c>
      <c r="N921" t="s">
        <v>631</v>
      </c>
      <c r="O921" t="s">
        <v>632</v>
      </c>
      <c r="P921">
        <v>33334</v>
      </c>
      <c r="S921" s="4">
        <v>45972</v>
      </c>
      <c r="U921">
        <v>6</v>
      </c>
      <c r="V921">
        <v>200004</v>
      </c>
      <c r="W921" t="s">
        <v>85</v>
      </c>
      <c r="X921" t="s">
        <v>633</v>
      </c>
      <c r="Y921">
        <v>0</v>
      </c>
      <c r="Z921">
        <v>200000</v>
      </c>
      <c r="AA921">
        <v>4</v>
      </c>
      <c r="AB921">
        <v>0</v>
      </c>
      <c r="AC921">
        <v>0</v>
      </c>
      <c r="AD921">
        <v>0</v>
      </c>
      <c r="AG921">
        <v>0</v>
      </c>
      <c r="AP921" t="s">
        <v>634</v>
      </c>
      <c r="AQ921" t="s">
        <v>499</v>
      </c>
      <c r="AR921" t="s">
        <v>500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80</v>
      </c>
      <c r="BC921" t="s">
        <v>2834</v>
      </c>
      <c r="BD921">
        <v>0</v>
      </c>
      <c r="BF921" t="s">
        <v>499</v>
      </c>
      <c r="BI921" t="s">
        <v>2835</v>
      </c>
      <c r="BJ921" s="5" t="str">
        <f>VLOOKUP(A921,ReferenceTable[],4,FALSE)</f>
        <v>AD1616P</v>
      </c>
      <c r="BK921">
        <f>VLOOKUP(A921,ReferenceTable[],5,FALSE)</f>
        <v>0</v>
      </c>
      <c r="BL921">
        <f>VLOOKUP(A921,ReferenceTable[],6,FALSE)</f>
        <v>0</v>
      </c>
      <c r="BM921">
        <f>VLOOKUP(A921,ReferenceTable[],7,FALSE)</f>
        <v>0</v>
      </c>
      <c r="BN921" s="4">
        <f>VLOOKUP(A921,ReferenceTable[],9,FALSE)</f>
        <v>45985</v>
      </c>
      <c r="BO921">
        <f>VLOOKUP(A921,ReferenceTable[],10,FALSE)</f>
        <v>200000</v>
      </c>
      <c r="BP921">
        <f>VLOOKUP(A921,ReferenceTable[],11,FALSE)</f>
        <v>0</v>
      </c>
      <c r="BQ921">
        <f>VLOOKUP(A921,ReferenceTable[],12,FALSE)</f>
        <v>0</v>
      </c>
      <c r="BR921" t="str">
        <f>VLOOKUP(A921,ReferenceTable[],14,FALSE)</f>
        <v>BUYER:CHOW SIAN</v>
      </c>
      <c r="BS921" s="4">
        <f>VLOOKUP(A921,ReferenceTable[],15,FALSE)</f>
        <v>45994</v>
      </c>
      <c r="BT921">
        <f>VLOOKUP(A921,ReferenceTable[],16,FALSE)</f>
        <v>1</v>
      </c>
      <c r="BU921" t="str">
        <f>VLOOKUP(A921,ReferenceTable[],17,FALSE)</f>
        <v>FT</v>
      </c>
      <c r="BV921" s="4">
        <f>VLOOKUP(A921,ReferenceTable[],18,FALSE)</f>
        <v>45959</v>
      </c>
      <c r="BW921" s="4">
        <f>VLOOKUP(A921,ReferenceTable[],19,FALSE)</f>
        <v>45972</v>
      </c>
      <c r="BX921">
        <f>VLOOKUP(A921,ReferenceTable[],20,FALSE)</f>
        <v>200004</v>
      </c>
    </row>
    <row r="922" spans="1:76">
      <c r="A922" t="s">
        <v>2836</v>
      </c>
      <c r="B922">
        <v>10000</v>
      </c>
      <c r="C922">
        <v>10000</v>
      </c>
      <c r="D922" s="4">
        <v>45980</v>
      </c>
      <c r="E922" t="s">
        <v>77</v>
      </c>
      <c r="F922" t="s">
        <v>2837</v>
      </c>
      <c r="G922" t="s">
        <v>2678</v>
      </c>
      <c r="I922">
        <v>1</v>
      </c>
      <c r="J922" t="s">
        <v>984</v>
      </c>
      <c r="K922">
        <v>93</v>
      </c>
      <c r="L922" t="s">
        <v>116</v>
      </c>
      <c r="M922" t="s">
        <v>96</v>
      </c>
      <c r="N922" t="s">
        <v>495</v>
      </c>
      <c r="O922" t="s">
        <v>496</v>
      </c>
      <c r="P922">
        <v>3835</v>
      </c>
      <c r="S922" s="4">
        <v>45967</v>
      </c>
      <c r="U922">
        <v>30</v>
      </c>
      <c r="V922">
        <v>115050</v>
      </c>
      <c r="W922" t="s">
        <v>85</v>
      </c>
      <c r="X922" t="s">
        <v>2174</v>
      </c>
      <c r="Y922">
        <v>0</v>
      </c>
      <c r="Z922">
        <v>100000</v>
      </c>
      <c r="AA922">
        <v>15050</v>
      </c>
      <c r="AB922">
        <v>0</v>
      </c>
      <c r="AC922">
        <v>0</v>
      </c>
      <c r="AD922">
        <v>0</v>
      </c>
      <c r="AG922">
        <v>0</v>
      </c>
      <c r="AP922" t="s">
        <v>2175</v>
      </c>
      <c r="AQ922" t="s">
        <v>499</v>
      </c>
      <c r="AR922" t="s">
        <v>500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80</v>
      </c>
      <c r="BC922" t="s">
        <v>2838</v>
      </c>
      <c r="BD922">
        <v>0</v>
      </c>
      <c r="BF922" t="s">
        <v>499</v>
      </c>
      <c r="BI922" t="s">
        <v>2839</v>
      </c>
      <c r="BJ922" s="5" t="str">
        <f>VLOOKUP(A922,ReferenceTable[],4,FALSE)</f>
        <v>CCLSV4201</v>
      </c>
      <c r="BK922">
        <f>VLOOKUP(A922,ReferenceTable[],5,FALSE)</f>
        <v>0</v>
      </c>
      <c r="BL922">
        <f>VLOOKUP(A922,ReferenceTable[],6,FALSE)</f>
        <v>0</v>
      </c>
      <c r="BM922">
        <f>VLOOKUP(A922,ReferenceTable[],7,FALSE)</f>
        <v>0</v>
      </c>
      <c r="BN922" s="4">
        <f>VLOOKUP(A922,ReferenceTable[],9,FALSE)</f>
        <v>45985</v>
      </c>
      <c r="BO922">
        <f>VLOOKUP(A922,ReferenceTable[],10,FALSE)</f>
        <v>100000</v>
      </c>
      <c r="BP922">
        <f>VLOOKUP(A922,ReferenceTable[],11,FALSE)</f>
        <v>0</v>
      </c>
      <c r="BQ922">
        <f>VLOOKUP(A922,ReferenceTable[],12,FALSE)</f>
        <v>0</v>
      </c>
      <c r="BR922" t="str">
        <f>VLOOKUP(A922,ReferenceTable[],14,FALSE)</f>
        <v>BUYER:CHOW SIAN</v>
      </c>
      <c r="BS922" s="4">
        <f>VLOOKUP(A922,ReferenceTable[],15,FALSE)</f>
        <v>45994</v>
      </c>
      <c r="BT922">
        <f>VLOOKUP(A922,ReferenceTable[],16,FALSE)</f>
        <v>5</v>
      </c>
      <c r="BU922" t="str">
        <f>VLOOKUP(A922,ReferenceTable[],17,FALSE)</f>
        <v>FT</v>
      </c>
      <c r="BV922" s="4">
        <f>VLOOKUP(A922,ReferenceTable[],18,FALSE)</f>
        <v>45959</v>
      </c>
      <c r="BW922" s="4">
        <f>VLOOKUP(A922,ReferenceTable[],19,FALSE)</f>
        <v>45967</v>
      </c>
      <c r="BX922">
        <f>VLOOKUP(A922,ReferenceTable[],20,FALSE)</f>
        <v>335050</v>
      </c>
    </row>
    <row r="923" spans="1:76">
      <c r="A923" t="s">
        <v>2836</v>
      </c>
      <c r="B923">
        <v>10000</v>
      </c>
      <c r="C923">
        <v>20000</v>
      </c>
      <c r="D923" s="4">
        <v>45980</v>
      </c>
      <c r="E923" t="s">
        <v>77</v>
      </c>
      <c r="F923" t="s">
        <v>2837</v>
      </c>
      <c r="G923" t="s">
        <v>2678</v>
      </c>
      <c r="I923">
        <v>2</v>
      </c>
      <c r="J923" t="s">
        <v>984</v>
      </c>
      <c r="K923">
        <v>77</v>
      </c>
      <c r="L923" t="s">
        <v>232</v>
      </c>
      <c r="M923" t="s">
        <v>163</v>
      </c>
      <c r="N923" t="s">
        <v>390</v>
      </c>
      <c r="O923" t="s">
        <v>391</v>
      </c>
      <c r="P923">
        <v>1250</v>
      </c>
      <c r="S923" s="4">
        <v>45973</v>
      </c>
      <c r="U923">
        <v>88</v>
      </c>
      <c r="V923">
        <v>110000</v>
      </c>
      <c r="W923" t="s">
        <v>85</v>
      </c>
      <c r="X923" t="s">
        <v>2174</v>
      </c>
      <c r="Y923">
        <v>0</v>
      </c>
      <c r="Z923">
        <v>100000</v>
      </c>
      <c r="AA923">
        <v>10000</v>
      </c>
      <c r="AB923">
        <v>0</v>
      </c>
      <c r="AC923">
        <v>0</v>
      </c>
      <c r="AD923">
        <v>0</v>
      </c>
      <c r="AG923">
        <v>0</v>
      </c>
      <c r="AP923" t="s">
        <v>2175</v>
      </c>
      <c r="AQ923" t="s">
        <v>499</v>
      </c>
      <c r="AR923" t="s">
        <v>500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80</v>
      </c>
      <c r="BC923" t="s">
        <v>2838</v>
      </c>
      <c r="BD923">
        <v>0</v>
      </c>
      <c r="BF923" t="s">
        <v>499</v>
      </c>
      <c r="BI923" t="s">
        <v>2839</v>
      </c>
      <c r="BJ923" s="5" t="str">
        <f>VLOOKUP(A923,ReferenceTable[],4,FALSE)</f>
        <v>CCLSV4201</v>
      </c>
      <c r="BK923">
        <f>VLOOKUP(A923,ReferenceTable[],5,FALSE)</f>
        <v>0</v>
      </c>
      <c r="BL923">
        <f>VLOOKUP(A923,ReferenceTable[],6,FALSE)</f>
        <v>0</v>
      </c>
      <c r="BM923">
        <f>VLOOKUP(A923,ReferenceTable[],7,FALSE)</f>
        <v>0</v>
      </c>
      <c r="BN923" s="4">
        <f>VLOOKUP(A923,ReferenceTable[],9,FALSE)</f>
        <v>45985</v>
      </c>
      <c r="BO923">
        <f>VLOOKUP(A923,ReferenceTable[],10,FALSE)</f>
        <v>100000</v>
      </c>
      <c r="BP923">
        <f>VLOOKUP(A923,ReferenceTable[],11,FALSE)</f>
        <v>0</v>
      </c>
      <c r="BQ923">
        <f>VLOOKUP(A923,ReferenceTable[],12,FALSE)</f>
        <v>0</v>
      </c>
      <c r="BR923" t="str">
        <f>VLOOKUP(A923,ReferenceTable[],14,FALSE)</f>
        <v>BUYER:CHOW SIAN</v>
      </c>
      <c r="BS923" s="4">
        <f>VLOOKUP(A923,ReferenceTable[],15,FALSE)</f>
        <v>45994</v>
      </c>
      <c r="BT923">
        <f>VLOOKUP(A923,ReferenceTable[],16,FALSE)</f>
        <v>5</v>
      </c>
      <c r="BU923" t="str">
        <f>VLOOKUP(A923,ReferenceTable[],17,FALSE)</f>
        <v>FT</v>
      </c>
      <c r="BV923" s="4">
        <f>VLOOKUP(A923,ReferenceTable[],18,FALSE)</f>
        <v>45959</v>
      </c>
      <c r="BW923" s="4">
        <f>VLOOKUP(A923,ReferenceTable[],19,FALSE)</f>
        <v>45967</v>
      </c>
      <c r="BX923">
        <f>VLOOKUP(A923,ReferenceTable[],20,FALSE)</f>
        <v>335050</v>
      </c>
    </row>
    <row r="924" spans="1:76">
      <c r="A924" t="s">
        <v>2836</v>
      </c>
      <c r="B924">
        <v>10000</v>
      </c>
      <c r="C924">
        <v>30000</v>
      </c>
      <c r="D924" s="4">
        <v>45980</v>
      </c>
      <c r="E924" t="s">
        <v>77</v>
      </c>
      <c r="F924" t="s">
        <v>2837</v>
      </c>
      <c r="G924" t="s">
        <v>2678</v>
      </c>
      <c r="I924">
        <v>3</v>
      </c>
      <c r="J924" t="s">
        <v>984</v>
      </c>
      <c r="K924">
        <v>85</v>
      </c>
      <c r="L924" t="s">
        <v>392</v>
      </c>
      <c r="M924" t="s">
        <v>393</v>
      </c>
      <c r="N924" t="s">
        <v>502</v>
      </c>
      <c r="O924" t="s">
        <v>503</v>
      </c>
      <c r="P924">
        <v>10000</v>
      </c>
      <c r="S924" s="4">
        <v>45979</v>
      </c>
      <c r="U924">
        <v>11</v>
      </c>
      <c r="V924">
        <v>110000</v>
      </c>
      <c r="W924" t="s">
        <v>85</v>
      </c>
      <c r="X924" t="s">
        <v>2174</v>
      </c>
      <c r="Y924">
        <v>0</v>
      </c>
      <c r="Z924">
        <v>100000</v>
      </c>
      <c r="AA924">
        <v>10000</v>
      </c>
      <c r="AB924">
        <v>0</v>
      </c>
      <c r="AC924">
        <v>0</v>
      </c>
      <c r="AD924">
        <v>0</v>
      </c>
      <c r="AG924">
        <v>0</v>
      </c>
      <c r="AP924" t="s">
        <v>2175</v>
      </c>
      <c r="AQ924" t="s">
        <v>499</v>
      </c>
      <c r="AR924" t="s">
        <v>500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80</v>
      </c>
      <c r="BC924" t="s">
        <v>2838</v>
      </c>
      <c r="BD924">
        <v>0</v>
      </c>
      <c r="BF924" t="s">
        <v>499</v>
      </c>
      <c r="BI924" t="s">
        <v>2839</v>
      </c>
      <c r="BJ924" s="5" t="str">
        <f>VLOOKUP(A924,ReferenceTable[],4,FALSE)</f>
        <v>CCLSV4201</v>
      </c>
      <c r="BK924">
        <f>VLOOKUP(A924,ReferenceTable[],5,FALSE)</f>
        <v>0</v>
      </c>
      <c r="BL924">
        <f>VLOOKUP(A924,ReferenceTable[],6,FALSE)</f>
        <v>0</v>
      </c>
      <c r="BM924">
        <f>VLOOKUP(A924,ReferenceTable[],7,FALSE)</f>
        <v>0</v>
      </c>
      <c r="BN924" s="4">
        <f>VLOOKUP(A924,ReferenceTable[],9,FALSE)</f>
        <v>45985</v>
      </c>
      <c r="BO924">
        <f>VLOOKUP(A924,ReferenceTable[],10,FALSE)</f>
        <v>100000</v>
      </c>
      <c r="BP924">
        <f>VLOOKUP(A924,ReferenceTable[],11,FALSE)</f>
        <v>0</v>
      </c>
      <c r="BQ924">
        <f>VLOOKUP(A924,ReferenceTable[],12,FALSE)</f>
        <v>0</v>
      </c>
      <c r="BR924" t="str">
        <f>VLOOKUP(A924,ReferenceTable[],14,FALSE)</f>
        <v>BUYER:CHOW SIAN</v>
      </c>
      <c r="BS924" s="4">
        <f>VLOOKUP(A924,ReferenceTable[],15,FALSE)</f>
        <v>45994</v>
      </c>
      <c r="BT924">
        <f>VLOOKUP(A924,ReferenceTable[],16,FALSE)</f>
        <v>5</v>
      </c>
      <c r="BU924" t="str">
        <f>VLOOKUP(A924,ReferenceTable[],17,FALSE)</f>
        <v>FT</v>
      </c>
      <c r="BV924" s="4">
        <f>VLOOKUP(A924,ReferenceTable[],18,FALSE)</f>
        <v>45959</v>
      </c>
      <c r="BW924" s="4">
        <f>VLOOKUP(A924,ReferenceTable[],19,FALSE)</f>
        <v>45967</v>
      </c>
      <c r="BX924">
        <f>VLOOKUP(A924,ReferenceTable[],20,FALSE)</f>
        <v>335050</v>
      </c>
    </row>
    <row r="925" spans="1:76">
      <c r="A925" t="s">
        <v>2840</v>
      </c>
      <c r="B925">
        <v>10000</v>
      </c>
      <c r="C925">
        <v>10000</v>
      </c>
      <c r="D925" s="4">
        <v>45985</v>
      </c>
      <c r="E925" t="s">
        <v>77</v>
      </c>
      <c r="F925" t="s">
        <v>2841</v>
      </c>
      <c r="G925" t="s">
        <v>2678</v>
      </c>
      <c r="I925">
        <v>1</v>
      </c>
      <c r="J925" t="s">
        <v>984</v>
      </c>
      <c r="K925">
        <v>93</v>
      </c>
      <c r="L925" t="s">
        <v>116</v>
      </c>
      <c r="M925" t="s">
        <v>96</v>
      </c>
      <c r="N925" t="s">
        <v>495</v>
      </c>
      <c r="O925" t="s">
        <v>496</v>
      </c>
      <c r="P925">
        <v>3835</v>
      </c>
      <c r="S925" s="4">
        <v>45967</v>
      </c>
      <c r="U925">
        <v>30</v>
      </c>
      <c r="V925">
        <v>115050</v>
      </c>
      <c r="W925" t="s">
        <v>85</v>
      </c>
      <c r="X925" t="s">
        <v>2184</v>
      </c>
      <c r="Y925">
        <v>0</v>
      </c>
      <c r="Z925">
        <v>100000</v>
      </c>
      <c r="AA925">
        <v>15050</v>
      </c>
      <c r="AB925">
        <v>0</v>
      </c>
      <c r="AC925">
        <v>0</v>
      </c>
      <c r="AD925">
        <v>0</v>
      </c>
      <c r="AG925">
        <v>0</v>
      </c>
      <c r="AP925" t="s">
        <v>2185</v>
      </c>
      <c r="AQ925" t="s">
        <v>499</v>
      </c>
      <c r="AR925" t="s">
        <v>500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80</v>
      </c>
      <c r="BC925" t="s">
        <v>2842</v>
      </c>
      <c r="BD925">
        <v>0</v>
      </c>
      <c r="BF925" t="s">
        <v>499</v>
      </c>
      <c r="BI925" t="s">
        <v>2843</v>
      </c>
      <c r="BJ925" s="5" t="str">
        <f>VLOOKUP(A925,ReferenceTable[],4,FALSE)</f>
        <v>CCLSV4201</v>
      </c>
      <c r="BK925">
        <f>VLOOKUP(A925,ReferenceTable[],5,FALSE)</f>
        <v>0</v>
      </c>
      <c r="BL925">
        <f>VLOOKUP(A925,ReferenceTable[],6,FALSE)</f>
        <v>0</v>
      </c>
      <c r="BM925">
        <f>VLOOKUP(A925,ReferenceTable[],7,FALSE)</f>
        <v>0</v>
      </c>
      <c r="BN925" s="4">
        <f>VLOOKUP(A925,ReferenceTable[],9,FALSE)</f>
        <v>45992</v>
      </c>
      <c r="BO925">
        <f>VLOOKUP(A925,ReferenceTable[],10,FALSE)</f>
        <v>100000</v>
      </c>
      <c r="BP925">
        <f>VLOOKUP(A925,ReferenceTable[],11,FALSE)</f>
        <v>0</v>
      </c>
      <c r="BQ925">
        <f>VLOOKUP(A925,ReferenceTable[],12,FALSE)</f>
        <v>0</v>
      </c>
      <c r="BR925" t="str">
        <f>VLOOKUP(A925,ReferenceTable[],14,FALSE)</f>
        <v>BUYER:CHOW SIAN</v>
      </c>
      <c r="BS925" s="4">
        <f>VLOOKUP(A925,ReferenceTable[],15,FALSE)</f>
        <v>46001</v>
      </c>
      <c r="BT925">
        <f>VLOOKUP(A925,ReferenceTable[],16,FALSE)</f>
        <v>5</v>
      </c>
      <c r="BU925" t="str">
        <f>VLOOKUP(A925,ReferenceTable[],17,FALSE)</f>
        <v>FT</v>
      </c>
      <c r="BV925" s="4">
        <f>VLOOKUP(A925,ReferenceTable[],18,FALSE)</f>
        <v>45959</v>
      </c>
      <c r="BW925" s="4">
        <f>VLOOKUP(A925,ReferenceTable[],19,FALSE)</f>
        <v>0</v>
      </c>
      <c r="BX925">
        <f>VLOOKUP(A925,ReferenceTable[],20,FALSE)</f>
        <v>0</v>
      </c>
    </row>
    <row r="926" spans="1:76">
      <c r="A926" t="s">
        <v>2840</v>
      </c>
      <c r="B926">
        <v>10000</v>
      </c>
      <c r="C926">
        <v>20000</v>
      </c>
      <c r="D926" s="4">
        <v>45985</v>
      </c>
      <c r="E926" t="s">
        <v>77</v>
      </c>
      <c r="F926" t="s">
        <v>2841</v>
      </c>
      <c r="G926" t="s">
        <v>2678</v>
      </c>
      <c r="I926">
        <v>2</v>
      </c>
      <c r="J926" t="s">
        <v>984</v>
      </c>
      <c r="K926">
        <v>77</v>
      </c>
      <c r="L926" t="s">
        <v>232</v>
      </c>
      <c r="M926" t="s">
        <v>163</v>
      </c>
      <c r="N926" t="s">
        <v>390</v>
      </c>
      <c r="O926" t="s">
        <v>391</v>
      </c>
      <c r="P926">
        <v>1250</v>
      </c>
      <c r="S926" s="4">
        <v>45973</v>
      </c>
      <c r="U926">
        <v>88</v>
      </c>
      <c r="V926">
        <v>110000</v>
      </c>
      <c r="W926" t="s">
        <v>85</v>
      </c>
      <c r="X926" t="s">
        <v>2184</v>
      </c>
      <c r="Y926">
        <v>0</v>
      </c>
      <c r="Z926">
        <v>100000</v>
      </c>
      <c r="AA926">
        <v>10000</v>
      </c>
      <c r="AB926">
        <v>0</v>
      </c>
      <c r="AC926">
        <v>0</v>
      </c>
      <c r="AD926">
        <v>0</v>
      </c>
      <c r="AG926">
        <v>0</v>
      </c>
      <c r="AP926" t="s">
        <v>2185</v>
      </c>
      <c r="AQ926" t="s">
        <v>499</v>
      </c>
      <c r="AR926" t="s">
        <v>500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80</v>
      </c>
      <c r="BC926" t="s">
        <v>2842</v>
      </c>
      <c r="BD926">
        <v>0</v>
      </c>
      <c r="BF926" t="s">
        <v>499</v>
      </c>
      <c r="BI926" t="s">
        <v>2843</v>
      </c>
      <c r="BJ926" s="5" t="str">
        <f>VLOOKUP(A926,ReferenceTable[],4,FALSE)</f>
        <v>CCLSV4201</v>
      </c>
      <c r="BK926">
        <f>VLOOKUP(A926,ReferenceTable[],5,FALSE)</f>
        <v>0</v>
      </c>
      <c r="BL926">
        <f>VLOOKUP(A926,ReferenceTable[],6,FALSE)</f>
        <v>0</v>
      </c>
      <c r="BM926">
        <f>VLOOKUP(A926,ReferenceTable[],7,FALSE)</f>
        <v>0</v>
      </c>
      <c r="BN926" s="4">
        <f>VLOOKUP(A926,ReferenceTable[],9,FALSE)</f>
        <v>45992</v>
      </c>
      <c r="BO926">
        <f>VLOOKUP(A926,ReferenceTable[],10,FALSE)</f>
        <v>100000</v>
      </c>
      <c r="BP926">
        <f>VLOOKUP(A926,ReferenceTable[],11,FALSE)</f>
        <v>0</v>
      </c>
      <c r="BQ926">
        <f>VLOOKUP(A926,ReferenceTable[],12,FALSE)</f>
        <v>0</v>
      </c>
      <c r="BR926" t="str">
        <f>VLOOKUP(A926,ReferenceTable[],14,FALSE)</f>
        <v>BUYER:CHOW SIAN</v>
      </c>
      <c r="BS926" s="4">
        <f>VLOOKUP(A926,ReferenceTable[],15,FALSE)</f>
        <v>46001</v>
      </c>
      <c r="BT926">
        <f>VLOOKUP(A926,ReferenceTable[],16,FALSE)</f>
        <v>5</v>
      </c>
      <c r="BU926" t="str">
        <f>VLOOKUP(A926,ReferenceTable[],17,FALSE)</f>
        <v>FT</v>
      </c>
      <c r="BV926" s="4">
        <f>VLOOKUP(A926,ReferenceTable[],18,FALSE)</f>
        <v>45959</v>
      </c>
      <c r="BW926" s="4">
        <f>VLOOKUP(A926,ReferenceTable[],19,FALSE)</f>
        <v>0</v>
      </c>
      <c r="BX926">
        <f>VLOOKUP(A926,ReferenceTable[],20,FALSE)</f>
        <v>0</v>
      </c>
    </row>
    <row r="927" spans="1:76">
      <c r="A927" t="s">
        <v>2840</v>
      </c>
      <c r="B927">
        <v>10000</v>
      </c>
      <c r="C927">
        <v>30000</v>
      </c>
      <c r="D927" s="4">
        <v>45985</v>
      </c>
      <c r="E927" t="s">
        <v>77</v>
      </c>
      <c r="F927" t="s">
        <v>2841</v>
      </c>
      <c r="G927" t="s">
        <v>2678</v>
      </c>
      <c r="I927">
        <v>3</v>
      </c>
      <c r="J927" t="s">
        <v>984</v>
      </c>
      <c r="K927">
        <v>85</v>
      </c>
      <c r="L927" t="s">
        <v>392</v>
      </c>
      <c r="M927" t="s">
        <v>393</v>
      </c>
      <c r="N927" t="s">
        <v>502</v>
      </c>
      <c r="O927" t="s">
        <v>503</v>
      </c>
      <c r="P927">
        <v>10000</v>
      </c>
      <c r="S927" s="4">
        <v>45979</v>
      </c>
      <c r="U927">
        <v>11</v>
      </c>
      <c r="V927">
        <v>110000</v>
      </c>
      <c r="W927" t="s">
        <v>85</v>
      </c>
      <c r="X927" t="s">
        <v>2184</v>
      </c>
      <c r="Y927">
        <v>0</v>
      </c>
      <c r="Z927">
        <v>100000</v>
      </c>
      <c r="AA927">
        <v>10000</v>
      </c>
      <c r="AB927">
        <v>0</v>
      </c>
      <c r="AC927">
        <v>0</v>
      </c>
      <c r="AD927">
        <v>0</v>
      </c>
      <c r="AG927">
        <v>0</v>
      </c>
      <c r="AP927" t="s">
        <v>2185</v>
      </c>
      <c r="AQ927" t="s">
        <v>499</v>
      </c>
      <c r="AR927" t="s">
        <v>500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80</v>
      </c>
      <c r="BC927" t="s">
        <v>2842</v>
      </c>
      <c r="BD927">
        <v>0</v>
      </c>
      <c r="BF927" t="s">
        <v>499</v>
      </c>
      <c r="BI927" t="s">
        <v>2843</v>
      </c>
      <c r="BJ927" s="5" t="str">
        <f>VLOOKUP(A927,ReferenceTable[],4,FALSE)</f>
        <v>CCLSV4201</v>
      </c>
      <c r="BK927">
        <f>VLOOKUP(A927,ReferenceTable[],5,FALSE)</f>
        <v>0</v>
      </c>
      <c r="BL927">
        <f>VLOOKUP(A927,ReferenceTable[],6,FALSE)</f>
        <v>0</v>
      </c>
      <c r="BM927">
        <f>VLOOKUP(A927,ReferenceTable[],7,FALSE)</f>
        <v>0</v>
      </c>
      <c r="BN927" s="4">
        <f>VLOOKUP(A927,ReferenceTable[],9,FALSE)</f>
        <v>45992</v>
      </c>
      <c r="BO927">
        <f>VLOOKUP(A927,ReferenceTable[],10,FALSE)</f>
        <v>100000</v>
      </c>
      <c r="BP927">
        <f>VLOOKUP(A927,ReferenceTable[],11,FALSE)</f>
        <v>0</v>
      </c>
      <c r="BQ927">
        <f>VLOOKUP(A927,ReferenceTable[],12,FALSE)</f>
        <v>0</v>
      </c>
      <c r="BR927" t="str">
        <f>VLOOKUP(A927,ReferenceTable[],14,FALSE)</f>
        <v>BUYER:CHOW SIAN</v>
      </c>
      <c r="BS927" s="4">
        <f>VLOOKUP(A927,ReferenceTable[],15,FALSE)</f>
        <v>46001</v>
      </c>
      <c r="BT927">
        <f>VLOOKUP(A927,ReferenceTable[],16,FALSE)</f>
        <v>5</v>
      </c>
      <c r="BU927" t="str">
        <f>VLOOKUP(A927,ReferenceTable[],17,FALSE)</f>
        <v>FT</v>
      </c>
      <c r="BV927" s="4">
        <f>VLOOKUP(A927,ReferenceTable[],18,FALSE)</f>
        <v>45959</v>
      </c>
      <c r="BW927" s="4">
        <f>VLOOKUP(A927,ReferenceTable[],19,FALSE)</f>
        <v>0</v>
      </c>
      <c r="BX927">
        <f>VLOOKUP(A927,ReferenceTable[],20,FALSE)</f>
        <v>0</v>
      </c>
    </row>
    <row r="928" spans="1:76">
      <c r="A928" t="s">
        <v>2844</v>
      </c>
      <c r="B928">
        <v>10000</v>
      </c>
      <c r="C928">
        <v>10000</v>
      </c>
      <c r="D928" s="4">
        <v>45996</v>
      </c>
      <c r="E928" t="s">
        <v>77</v>
      </c>
      <c r="F928" t="s">
        <v>2845</v>
      </c>
      <c r="G928">
        <v>10784548105</v>
      </c>
      <c r="I928">
        <v>1</v>
      </c>
      <c r="J928" t="s">
        <v>984</v>
      </c>
      <c r="K928">
        <v>93</v>
      </c>
      <c r="L928" t="s">
        <v>116</v>
      </c>
      <c r="M928" t="s">
        <v>96</v>
      </c>
      <c r="N928" t="s">
        <v>117</v>
      </c>
      <c r="O928" t="s">
        <v>118</v>
      </c>
      <c r="P928">
        <v>1055</v>
      </c>
      <c r="S928" s="4">
        <v>45967</v>
      </c>
      <c r="U928">
        <v>308</v>
      </c>
      <c r="V928">
        <v>324940</v>
      </c>
      <c r="W928" t="s">
        <v>85</v>
      </c>
      <c r="X928" t="s">
        <v>2846</v>
      </c>
      <c r="Y928">
        <v>0</v>
      </c>
      <c r="Z928">
        <v>300000</v>
      </c>
      <c r="AA928">
        <v>24940</v>
      </c>
      <c r="AB928">
        <v>0</v>
      </c>
      <c r="AC928">
        <v>0</v>
      </c>
      <c r="AD928">
        <v>0</v>
      </c>
      <c r="AG928">
        <v>0</v>
      </c>
      <c r="AP928" t="s">
        <v>2847</v>
      </c>
      <c r="AQ928" t="s">
        <v>499</v>
      </c>
      <c r="AR928" t="s">
        <v>500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80</v>
      </c>
      <c r="BC928" t="s">
        <v>2848</v>
      </c>
      <c r="BD928">
        <v>0</v>
      </c>
      <c r="BF928" t="s">
        <v>499</v>
      </c>
      <c r="BI928" t="s">
        <v>2849</v>
      </c>
      <c r="BJ928" s="5" t="str">
        <f>VLOOKUP(A928,ReferenceTable[],4,FALSE)</f>
        <v>CCLSV4201</v>
      </c>
      <c r="BK928">
        <f>VLOOKUP(A928,ReferenceTable[],5,FALSE)</f>
        <v>0</v>
      </c>
      <c r="BL928">
        <f>VLOOKUP(A928,ReferenceTable[],6,FALSE)</f>
        <v>0</v>
      </c>
      <c r="BM928">
        <f>VLOOKUP(A928,ReferenceTable[],7,FALSE)</f>
        <v>0</v>
      </c>
      <c r="BN928" s="4">
        <f>VLOOKUP(A928,ReferenceTable[],9,FALSE)</f>
        <v>45992</v>
      </c>
      <c r="BO928">
        <f>VLOOKUP(A928,ReferenceTable[],10,FALSE)</f>
        <v>280000</v>
      </c>
      <c r="BP928">
        <f>VLOOKUP(A928,ReferenceTable[],11,FALSE)</f>
        <v>0</v>
      </c>
      <c r="BQ928">
        <f>VLOOKUP(A928,ReferenceTable[],12,FALSE)</f>
        <v>0</v>
      </c>
      <c r="BR928" t="str">
        <f>VLOOKUP(A928,ReferenceTable[],14,FALSE)</f>
        <v>BUYER:CHOW SIAN</v>
      </c>
      <c r="BS928" s="4">
        <f>VLOOKUP(A928,ReferenceTable[],15,FALSE)</f>
        <v>46001</v>
      </c>
      <c r="BT928">
        <f>VLOOKUP(A928,ReferenceTable[],16,FALSE)</f>
        <v>2</v>
      </c>
      <c r="BU928" t="str">
        <f>VLOOKUP(A928,ReferenceTable[],17,FALSE)</f>
        <v>FT</v>
      </c>
      <c r="BV928" s="4">
        <f>VLOOKUP(A928,ReferenceTable[],18,FALSE)</f>
        <v>45959</v>
      </c>
      <c r="BW928" s="4">
        <f>VLOOKUP(A928,ReferenceTable[],19,FALSE)</f>
        <v>0</v>
      </c>
      <c r="BX928">
        <f>VLOOKUP(A928,ReferenceTable[],20,FALSE)</f>
        <v>0</v>
      </c>
    </row>
    <row r="929" spans="1:76">
      <c r="A929" t="s">
        <v>2850</v>
      </c>
      <c r="B929">
        <v>10000</v>
      </c>
      <c r="C929">
        <v>20000</v>
      </c>
      <c r="D929" s="4">
        <v>45996</v>
      </c>
      <c r="E929" t="s">
        <v>77</v>
      </c>
      <c r="F929" t="s">
        <v>2851</v>
      </c>
      <c r="G929">
        <v>10784548106</v>
      </c>
      <c r="I929">
        <v>1</v>
      </c>
      <c r="J929" t="s">
        <v>984</v>
      </c>
      <c r="K929">
        <v>93</v>
      </c>
      <c r="L929" t="s">
        <v>116</v>
      </c>
      <c r="M929" t="s">
        <v>96</v>
      </c>
      <c r="N929" t="s">
        <v>117</v>
      </c>
      <c r="O929" t="s">
        <v>118</v>
      </c>
      <c r="P929">
        <v>754</v>
      </c>
      <c r="S929" s="4">
        <v>45967</v>
      </c>
      <c r="U929">
        <v>308</v>
      </c>
      <c r="V929">
        <v>232232</v>
      </c>
      <c r="W929" t="s">
        <v>85</v>
      </c>
      <c r="X929" t="s">
        <v>2157</v>
      </c>
      <c r="Y929">
        <v>0</v>
      </c>
      <c r="Z929">
        <v>220000</v>
      </c>
      <c r="AA929">
        <v>12232</v>
      </c>
      <c r="AB929">
        <v>0</v>
      </c>
      <c r="AC929">
        <v>0</v>
      </c>
      <c r="AD929">
        <v>0</v>
      </c>
      <c r="AG929">
        <v>0</v>
      </c>
      <c r="AP929" t="s">
        <v>2158</v>
      </c>
      <c r="AQ929" t="s">
        <v>499</v>
      </c>
      <c r="AR929" t="s">
        <v>500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80</v>
      </c>
      <c r="BC929" t="s">
        <v>2852</v>
      </c>
      <c r="BD929">
        <v>0</v>
      </c>
      <c r="BF929" t="s">
        <v>499</v>
      </c>
      <c r="BI929" t="s">
        <v>2853</v>
      </c>
      <c r="BJ929" s="5" t="str">
        <f>VLOOKUP(A929,ReferenceTable[],4,FALSE)</f>
        <v>CCLSV4201</v>
      </c>
      <c r="BK929">
        <f>VLOOKUP(A929,ReferenceTable[],5,FALSE)</f>
        <v>0</v>
      </c>
      <c r="BL929">
        <f>VLOOKUP(A929,ReferenceTable[],6,FALSE)</f>
        <v>0</v>
      </c>
      <c r="BM929">
        <f>VLOOKUP(A929,ReferenceTable[],7,FALSE)</f>
        <v>0</v>
      </c>
      <c r="BN929" s="4">
        <f>VLOOKUP(A929,ReferenceTable[],9,FALSE)</f>
        <v>45992</v>
      </c>
      <c r="BO929">
        <f>VLOOKUP(A929,ReferenceTable[],10,FALSE)</f>
        <v>200000</v>
      </c>
      <c r="BP929">
        <f>VLOOKUP(A929,ReferenceTable[],11,FALSE)</f>
        <v>0</v>
      </c>
      <c r="BQ929">
        <f>VLOOKUP(A929,ReferenceTable[],12,FALSE)</f>
        <v>0</v>
      </c>
      <c r="BR929" t="str">
        <f>VLOOKUP(A929,ReferenceTable[],14,FALSE)</f>
        <v>BUYER:CHOW SIAN</v>
      </c>
      <c r="BS929" s="4">
        <f>VLOOKUP(A929,ReferenceTable[],15,FALSE)</f>
        <v>46001</v>
      </c>
      <c r="BT929">
        <f>VLOOKUP(A929,ReferenceTable[],16,FALSE)</f>
        <v>5</v>
      </c>
      <c r="BU929" t="str">
        <f>VLOOKUP(A929,ReferenceTable[],17,FALSE)</f>
        <v>FT</v>
      </c>
      <c r="BV929" s="4">
        <f>VLOOKUP(A929,ReferenceTable[],18,FALSE)</f>
        <v>45959</v>
      </c>
      <c r="BW929" s="4">
        <f>VLOOKUP(A929,ReferenceTable[],19,FALSE)</f>
        <v>0</v>
      </c>
      <c r="BX929">
        <f>VLOOKUP(A929,ReferenceTable[],20,FALSE)</f>
        <v>0</v>
      </c>
    </row>
    <row r="930" spans="1:76">
      <c r="A930" t="s">
        <v>2854</v>
      </c>
      <c r="B930">
        <v>10000</v>
      </c>
      <c r="C930">
        <v>10000</v>
      </c>
      <c r="D930" s="4">
        <v>45995</v>
      </c>
      <c r="E930" t="s">
        <v>77</v>
      </c>
      <c r="F930">
        <v>0.483657407407407</v>
      </c>
      <c r="G930" t="s">
        <v>2855</v>
      </c>
      <c r="I930">
        <v>1</v>
      </c>
      <c r="J930" t="s">
        <v>984</v>
      </c>
      <c r="K930">
        <v>93</v>
      </c>
      <c r="L930" t="s">
        <v>116</v>
      </c>
      <c r="M930" t="s">
        <v>96</v>
      </c>
      <c r="N930" t="s">
        <v>117</v>
      </c>
      <c r="O930" t="s">
        <v>118</v>
      </c>
      <c r="P930">
        <v>7800</v>
      </c>
      <c r="S930" s="4">
        <v>45979</v>
      </c>
      <c r="U930">
        <v>18</v>
      </c>
      <c r="V930">
        <v>140400</v>
      </c>
      <c r="W930" t="s">
        <v>85</v>
      </c>
      <c r="X930" t="s">
        <v>2856</v>
      </c>
      <c r="Y930">
        <v>0</v>
      </c>
      <c r="Z930">
        <v>128713</v>
      </c>
      <c r="AA930">
        <v>11687</v>
      </c>
      <c r="AB930">
        <v>0</v>
      </c>
      <c r="AC930">
        <v>0</v>
      </c>
      <c r="AD930">
        <v>0</v>
      </c>
      <c r="AG930">
        <v>0</v>
      </c>
      <c r="AP930" t="s">
        <v>2857</v>
      </c>
      <c r="AQ930" t="s">
        <v>499</v>
      </c>
      <c r="AR930" t="s">
        <v>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80</v>
      </c>
      <c r="BC930" t="s">
        <v>2858</v>
      </c>
      <c r="BD930">
        <v>0</v>
      </c>
      <c r="BF930" t="s">
        <v>499</v>
      </c>
      <c r="BI930" t="s">
        <v>2859</v>
      </c>
      <c r="BJ930" s="5" t="str">
        <f>VLOOKUP(A930,ReferenceTable[],4,FALSE)</f>
        <v>AD5202</v>
      </c>
      <c r="BK930">
        <f>VLOOKUP(A930,ReferenceTable[],5,FALSE)</f>
        <v>0</v>
      </c>
      <c r="BL930">
        <f>VLOOKUP(A930,ReferenceTable[],6,FALSE)</f>
        <v>0</v>
      </c>
      <c r="BM930">
        <f>VLOOKUP(A930,ReferenceTable[],7,FALSE)</f>
        <v>0</v>
      </c>
      <c r="BN930" s="4">
        <f>VLOOKUP(A930,ReferenceTable[],9,FALSE)</f>
        <v>45992</v>
      </c>
      <c r="BO930">
        <f>VLOOKUP(A930,ReferenceTable[],10,FALSE)</f>
        <v>200000</v>
      </c>
      <c r="BP930">
        <f>VLOOKUP(A930,ReferenceTable[],11,FALSE)</f>
        <v>0</v>
      </c>
      <c r="BQ930">
        <f>VLOOKUP(A930,ReferenceTable[],12,FALSE)</f>
        <v>0</v>
      </c>
      <c r="BR930" t="str">
        <f>VLOOKUP(A930,ReferenceTable[],14,FALSE)</f>
        <v>PROJ:KRONOS   BUYER:CHOW SIAN</v>
      </c>
      <c r="BS930" s="4">
        <f>VLOOKUP(A930,ReferenceTable[],15,FALSE)</f>
        <v>46001</v>
      </c>
      <c r="BT930">
        <f>VLOOKUP(A930,ReferenceTable[],16,FALSE)</f>
        <v>6</v>
      </c>
      <c r="BU930" t="str">
        <f>VLOOKUP(A930,ReferenceTable[],17,FALSE)</f>
        <v>FT</v>
      </c>
      <c r="BV930" s="4">
        <f>VLOOKUP(A930,ReferenceTable[],18,FALSE)</f>
        <v>45959</v>
      </c>
      <c r="BW930" s="4">
        <f>VLOOKUP(A930,ReferenceTable[],19,FALSE)</f>
        <v>0</v>
      </c>
      <c r="BX930">
        <f>VLOOKUP(A930,ReferenceTable[],20,FALSE)</f>
        <v>0</v>
      </c>
    </row>
    <row r="931" spans="1:76">
      <c r="A931" t="s">
        <v>2854</v>
      </c>
      <c r="B931">
        <v>10000</v>
      </c>
      <c r="C931">
        <v>20000</v>
      </c>
      <c r="D931" s="4">
        <v>45995</v>
      </c>
      <c r="E931" t="s">
        <v>77</v>
      </c>
      <c r="F931">
        <v>0.483657407407407</v>
      </c>
      <c r="G931" t="s">
        <v>2855</v>
      </c>
      <c r="I931">
        <v>1</v>
      </c>
      <c r="J931" t="s">
        <v>984</v>
      </c>
      <c r="K931">
        <v>93</v>
      </c>
      <c r="L931" t="s">
        <v>116</v>
      </c>
      <c r="M931" t="s">
        <v>96</v>
      </c>
      <c r="N931" t="s">
        <v>495</v>
      </c>
      <c r="O931" t="s">
        <v>496</v>
      </c>
      <c r="P931">
        <v>4320</v>
      </c>
      <c r="S931" s="4">
        <v>45979</v>
      </c>
      <c r="U931">
        <v>18</v>
      </c>
      <c r="V931">
        <v>77760</v>
      </c>
      <c r="W931" t="s">
        <v>85</v>
      </c>
      <c r="X931" t="s">
        <v>2856</v>
      </c>
      <c r="Y931">
        <v>0</v>
      </c>
      <c r="Z931">
        <v>71287</v>
      </c>
      <c r="AA931">
        <v>6473</v>
      </c>
      <c r="AB931">
        <v>0</v>
      </c>
      <c r="AC931">
        <v>0</v>
      </c>
      <c r="AD931">
        <v>0</v>
      </c>
      <c r="AG931">
        <v>0</v>
      </c>
      <c r="AP931" t="s">
        <v>2857</v>
      </c>
      <c r="AQ931" t="s">
        <v>499</v>
      </c>
      <c r="AR931" t="s">
        <v>500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80</v>
      </c>
      <c r="BC931" t="s">
        <v>2858</v>
      </c>
      <c r="BD931">
        <v>0</v>
      </c>
      <c r="BF931" t="s">
        <v>499</v>
      </c>
      <c r="BI931" t="s">
        <v>2859</v>
      </c>
      <c r="BJ931" s="5" t="str">
        <f>VLOOKUP(A931,ReferenceTable[],4,FALSE)</f>
        <v>AD5202</v>
      </c>
      <c r="BK931">
        <f>VLOOKUP(A931,ReferenceTable[],5,FALSE)</f>
        <v>0</v>
      </c>
      <c r="BL931">
        <f>VLOOKUP(A931,ReferenceTable[],6,FALSE)</f>
        <v>0</v>
      </c>
      <c r="BM931">
        <f>VLOOKUP(A931,ReferenceTable[],7,FALSE)</f>
        <v>0</v>
      </c>
      <c r="BN931" s="4">
        <f>VLOOKUP(A931,ReferenceTable[],9,FALSE)</f>
        <v>45992</v>
      </c>
      <c r="BO931">
        <f>VLOOKUP(A931,ReferenceTable[],10,FALSE)</f>
        <v>200000</v>
      </c>
      <c r="BP931">
        <f>VLOOKUP(A931,ReferenceTable[],11,FALSE)</f>
        <v>0</v>
      </c>
      <c r="BQ931">
        <f>VLOOKUP(A931,ReferenceTable[],12,FALSE)</f>
        <v>0</v>
      </c>
      <c r="BR931" t="str">
        <f>VLOOKUP(A931,ReferenceTable[],14,FALSE)</f>
        <v>PROJ:KRONOS   BUYER:CHOW SIAN</v>
      </c>
      <c r="BS931" s="4">
        <f>VLOOKUP(A931,ReferenceTable[],15,FALSE)</f>
        <v>46001</v>
      </c>
      <c r="BT931">
        <f>VLOOKUP(A931,ReferenceTable[],16,FALSE)</f>
        <v>6</v>
      </c>
      <c r="BU931" t="str">
        <f>VLOOKUP(A931,ReferenceTable[],17,FALSE)</f>
        <v>FT</v>
      </c>
      <c r="BV931" s="4">
        <f>VLOOKUP(A931,ReferenceTable[],18,FALSE)</f>
        <v>45959</v>
      </c>
      <c r="BW931" s="4">
        <f>VLOOKUP(A931,ReferenceTable[],19,FALSE)</f>
        <v>0</v>
      </c>
      <c r="BX931">
        <f>VLOOKUP(A931,ReferenceTable[],20,FALSE)</f>
        <v>0</v>
      </c>
    </row>
    <row r="932" spans="1:76">
      <c r="A932" t="s">
        <v>2854</v>
      </c>
      <c r="B932">
        <v>10000</v>
      </c>
      <c r="C932">
        <v>30000</v>
      </c>
      <c r="D932" s="4">
        <v>45995</v>
      </c>
      <c r="E932" t="s">
        <v>77</v>
      </c>
      <c r="F932">
        <v>0.483657407407407</v>
      </c>
      <c r="G932" t="s">
        <v>2855</v>
      </c>
      <c r="I932">
        <v>2</v>
      </c>
      <c r="J932" t="s">
        <v>984</v>
      </c>
      <c r="K932">
        <v>86</v>
      </c>
      <c r="L932" t="s">
        <v>232</v>
      </c>
      <c r="M932" t="s">
        <v>163</v>
      </c>
      <c r="N932" t="s">
        <v>233</v>
      </c>
      <c r="O932" t="s">
        <v>234</v>
      </c>
      <c r="P932">
        <v>36000</v>
      </c>
      <c r="S932" s="4">
        <v>45982</v>
      </c>
      <c r="U932">
        <v>6</v>
      </c>
      <c r="V932">
        <v>216000</v>
      </c>
      <c r="W932" t="s">
        <v>85</v>
      </c>
      <c r="X932" t="s">
        <v>2856</v>
      </c>
      <c r="Y932">
        <v>0</v>
      </c>
      <c r="Z932">
        <v>200000</v>
      </c>
      <c r="AA932">
        <v>16000</v>
      </c>
      <c r="AB932">
        <v>0</v>
      </c>
      <c r="AC932">
        <v>0</v>
      </c>
      <c r="AD932">
        <v>0</v>
      </c>
      <c r="AG932">
        <v>0</v>
      </c>
      <c r="AP932" t="s">
        <v>2857</v>
      </c>
      <c r="AQ932" t="s">
        <v>499</v>
      </c>
      <c r="AR932" t="s">
        <v>500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80</v>
      </c>
      <c r="BC932" t="s">
        <v>2858</v>
      </c>
      <c r="BD932">
        <v>0</v>
      </c>
      <c r="BF932" t="s">
        <v>499</v>
      </c>
      <c r="BI932" t="s">
        <v>2859</v>
      </c>
      <c r="BJ932" s="5" t="str">
        <f>VLOOKUP(A932,ReferenceTable[],4,FALSE)</f>
        <v>AD5202</v>
      </c>
      <c r="BK932">
        <f>VLOOKUP(A932,ReferenceTable[],5,FALSE)</f>
        <v>0</v>
      </c>
      <c r="BL932">
        <f>VLOOKUP(A932,ReferenceTable[],6,FALSE)</f>
        <v>0</v>
      </c>
      <c r="BM932">
        <f>VLOOKUP(A932,ReferenceTable[],7,FALSE)</f>
        <v>0</v>
      </c>
      <c r="BN932" s="4">
        <f>VLOOKUP(A932,ReferenceTable[],9,FALSE)</f>
        <v>45992</v>
      </c>
      <c r="BO932">
        <f>VLOOKUP(A932,ReferenceTable[],10,FALSE)</f>
        <v>200000</v>
      </c>
      <c r="BP932">
        <f>VLOOKUP(A932,ReferenceTable[],11,FALSE)</f>
        <v>0</v>
      </c>
      <c r="BQ932">
        <f>VLOOKUP(A932,ReferenceTable[],12,FALSE)</f>
        <v>0</v>
      </c>
      <c r="BR932" t="str">
        <f>VLOOKUP(A932,ReferenceTable[],14,FALSE)</f>
        <v>PROJ:KRONOS   BUYER:CHOW SIAN</v>
      </c>
      <c r="BS932" s="4">
        <f>VLOOKUP(A932,ReferenceTable[],15,FALSE)</f>
        <v>46001</v>
      </c>
      <c r="BT932">
        <f>VLOOKUP(A932,ReferenceTable[],16,FALSE)</f>
        <v>6</v>
      </c>
      <c r="BU932" t="str">
        <f>VLOOKUP(A932,ReferenceTable[],17,FALSE)</f>
        <v>FT</v>
      </c>
      <c r="BV932" s="4">
        <f>VLOOKUP(A932,ReferenceTable[],18,FALSE)</f>
        <v>45959</v>
      </c>
      <c r="BW932" s="4">
        <f>VLOOKUP(A932,ReferenceTable[],19,FALSE)</f>
        <v>0</v>
      </c>
      <c r="BX932">
        <f>VLOOKUP(A932,ReferenceTable[],20,FALSE)</f>
        <v>0</v>
      </c>
    </row>
    <row r="933" spans="1:76">
      <c r="A933" t="s">
        <v>2860</v>
      </c>
      <c r="B933">
        <v>10000</v>
      </c>
      <c r="C933">
        <v>10000</v>
      </c>
      <c r="D933" s="4">
        <v>45980</v>
      </c>
      <c r="E933" t="s">
        <v>77</v>
      </c>
      <c r="F933">
        <v>0.456666666666667</v>
      </c>
      <c r="G933">
        <v>10705789083</v>
      </c>
      <c r="I933">
        <v>1</v>
      </c>
      <c r="J933" t="s">
        <v>984</v>
      </c>
      <c r="K933">
        <v>93</v>
      </c>
      <c r="L933" t="s">
        <v>116</v>
      </c>
      <c r="M933" t="s">
        <v>96</v>
      </c>
      <c r="N933" t="s">
        <v>495</v>
      </c>
      <c r="O933" t="s">
        <v>496</v>
      </c>
      <c r="P933">
        <v>754</v>
      </c>
      <c r="S933" s="4">
        <v>45966</v>
      </c>
      <c r="U933">
        <v>308</v>
      </c>
      <c r="V933">
        <v>232232</v>
      </c>
      <c r="W933" t="s">
        <v>85</v>
      </c>
      <c r="X933" t="s">
        <v>2314</v>
      </c>
      <c r="Y933">
        <v>0</v>
      </c>
      <c r="Z933">
        <v>240000</v>
      </c>
      <c r="AA933">
        <v>-7768</v>
      </c>
      <c r="AB933">
        <v>0</v>
      </c>
      <c r="AC933">
        <v>0</v>
      </c>
      <c r="AD933">
        <v>0</v>
      </c>
      <c r="AG933">
        <v>0</v>
      </c>
      <c r="AP933" t="s">
        <v>2315</v>
      </c>
      <c r="AQ933" t="s">
        <v>499</v>
      </c>
      <c r="AR933" t="s">
        <v>500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80</v>
      </c>
      <c r="BC933" t="s">
        <v>2861</v>
      </c>
      <c r="BD933">
        <v>0</v>
      </c>
      <c r="BF933" t="s">
        <v>499</v>
      </c>
      <c r="BI933" t="s">
        <v>2862</v>
      </c>
      <c r="BJ933" s="5" t="str">
        <f>VLOOKUP(A933,ReferenceTable[],4,FALSE)</f>
        <v>CCLSV4201</v>
      </c>
      <c r="BK933">
        <f>VLOOKUP(A933,ReferenceTable[],5,FALSE)</f>
        <v>0</v>
      </c>
      <c r="BL933">
        <f>VLOOKUP(A933,ReferenceTable[],6,FALSE)</f>
        <v>0</v>
      </c>
      <c r="BM933">
        <f>VLOOKUP(A933,ReferenceTable[],7,FALSE)</f>
        <v>0</v>
      </c>
      <c r="BN933" s="4">
        <f>VLOOKUP(A933,ReferenceTable[],9,FALSE)</f>
        <v>45999</v>
      </c>
      <c r="BO933">
        <f>VLOOKUP(A933,ReferenceTable[],10,FALSE)</f>
        <v>200000</v>
      </c>
      <c r="BP933">
        <f>VLOOKUP(A933,ReferenceTable[],11,FALSE)</f>
        <v>0</v>
      </c>
      <c r="BQ933">
        <f>VLOOKUP(A933,ReferenceTable[],12,FALSE)</f>
        <v>0</v>
      </c>
      <c r="BR933" t="str">
        <f>VLOOKUP(A933,ReferenceTable[],14,FALSE)</f>
        <v>BUYER:CHOW SIAN</v>
      </c>
      <c r="BS933" s="4">
        <f>VLOOKUP(A933,ReferenceTable[],15,FALSE)</f>
        <v>46008</v>
      </c>
      <c r="BT933">
        <f>VLOOKUP(A933,ReferenceTable[],16,FALSE)</f>
        <v>2</v>
      </c>
      <c r="BU933" t="str">
        <f>VLOOKUP(A933,ReferenceTable[],17,FALSE)</f>
        <v>FT</v>
      </c>
      <c r="BV933" s="4">
        <f>VLOOKUP(A933,ReferenceTable[],18,FALSE)</f>
        <v>45959</v>
      </c>
      <c r="BW933" s="4">
        <f>VLOOKUP(A933,ReferenceTable[],19,FALSE)</f>
        <v>45966</v>
      </c>
      <c r="BX933">
        <f>VLOOKUP(A933,ReferenceTable[],20,FALSE)</f>
        <v>674300</v>
      </c>
    </row>
    <row r="934" spans="1:76">
      <c r="A934" t="s">
        <v>2860</v>
      </c>
      <c r="B934">
        <v>10000</v>
      </c>
      <c r="C934">
        <v>20000</v>
      </c>
      <c r="D934" s="4">
        <v>45980</v>
      </c>
      <c r="E934" t="s">
        <v>77</v>
      </c>
      <c r="F934">
        <v>0.456666666666667</v>
      </c>
      <c r="G934">
        <v>10705789083</v>
      </c>
      <c r="I934">
        <v>2</v>
      </c>
      <c r="J934" t="s">
        <v>984</v>
      </c>
      <c r="K934">
        <v>77</v>
      </c>
      <c r="L934" t="s">
        <v>232</v>
      </c>
      <c r="M934" t="s">
        <v>163</v>
      </c>
      <c r="N934" t="s">
        <v>390</v>
      </c>
      <c r="O934" t="s">
        <v>391</v>
      </c>
      <c r="P934">
        <v>2884</v>
      </c>
      <c r="S934" s="4">
        <v>45972</v>
      </c>
      <c r="U934">
        <v>77</v>
      </c>
      <c r="V934">
        <v>222068</v>
      </c>
      <c r="W934" t="s">
        <v>85</v>
      </c>
      <c r="X934" t="s">
        <v>2314</v>
      </c>
      <c r="Y934">
        <v>0</v>
      </c>
      <c r="Z934">
        <v>240000</v>
      </c>
      <c r="AA934">
        <v>-17932</v>
      </c>
      <c r="AB934">
        <v>0</v>
      </c>
      <c r="AC934">
        <v>0</v>
      </c>
      <c r="AD934">
        <v>0</v>
      </c>
      <c r="AG934">
        <v>0</v>
      </c>
      <c r="AP934" t="s">
        <v>2315</v>
      </c>
      <c r="AQ934" t="s">
        <v>499</v>
      </c>
      <c r="AR934" t="s">
        <v>500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80</v>
      </c>
      <c r="BC934" t="s">
        <v>2861</v>
      </c>
      <c r="BD934">
        <v>0</v>
      </c>
      <c r="BF934" t="s">
        <v>499</v>
      </c>
      <c r="BI934" t="s">
        <v>2862</v>
      </c>
      <c r="BJ934" s="5" t="str">
        <f>VLOOKUP(A934,ReferenceTable[],4,FALSE)</f>
        <v>CCLSV4201</v>
      </c>
      <c r="BK934">
        <f>VLOOKUP(A934,ReferenceTable[],5,FALSE)</f>
        <v>0</v>
      </c>
      <c r="BL934">
        <f>VLOOKUP(A934,ReferenceTable[],6,FALSE)</f>
        <v>0</v>
      </c>
      <c r="BM934">
        <f>VLOOKUP(A934,ReferenceTable[],7,FALSE)</f>
        <v>0</v>
      </c>
      <c r="BN934" s="4">
        <f>VLOOKUP(A934,ReferenceTable[],9,FALSE)</f>
        <v>45999</v>
      </c>
      <c r="BO934">
        <f>VLOOKUP(A934,ReferenceTable[],10,FALSE)</f>
        <v>200000</v>
      </c>
      <c r="BP934">
        <f>VLOOKUP(A934,ReferenceTable[],11,FALSE)</f>
        <v>0</v>
      </c>
      <c r="BQ934">
        <f>VLOOKUP(A934,ReferenceTable[],12,FALSE)</f>
        <v>0</v>
      </c>
      <c r="BR934" t="str">
        <f>VLOOKUP(A934,ReferenceTable[],14,FALSE)</f>
        <v>BUYER:CHOW SIAN</v>
      </c>
      <c r="BS934" s="4">
        <f>VLOOKUP(A934,ReferenceTable[],15,FALSE)</f>
        <v>46008</v>
      </c>
      <c r="BT934">
        <f>VLOOKUP(A934,ReferenceTable[],16,FALSE)</f>
        <v>2</v>
      </c>
      <c r="BU934" t="str">
        <f>VLOOKUP(A934,ReferenceTable[],17,FALSE)</f>
        <v>FT</v>
      </c>
      <c r="BV934" s="4">
        <f>VLOOKUP(A934,ReferenceTable[],18,FALSE)</f>
        <v>45959</v>
      </c>
      <c r="BW934" s="4">
        <f>VLOOKUP(A934,ReferenceTable[],19,FALSE)</f>
        <v>45966</v>
      </c>
      <c r="BX934">
        <f>VLOOKUP(A934,ReferenceTable[],20,FALSE)</f>
        <v>674300</v>
      </c>
    </row>
    <row r="935" spans="1:76">
      <c r="A935" t="s">
        <v>2860</v>
      </c>
      <c r="B935">
        <v>10000</v>
      </c>
      <c r="C935">
        <v>30000</v>
      </c>
      <c r="D935" s="4">
        <v>45980</v>
      </c>
      <c r="E935" t="s">
        <v>77</v>
      </c>
      <c r="F935">
        <v>0.456666666666667</v>
      </c>
      <c r="G935">
        <v>10705789083</v>
      </c>
      <c r="I935">
        <v>3</v>
      </c>
      <c r="J935" t="s">
        <v>984</v>
      </c>
      <c r="K935">
        <v>85</v>
      </c>
      <c r="L935" t="s">
        <v>392</v>
      </c>
      <c r="M935" t="s">
        <v>393</v>
      </c>
      <c r="N935" t="s">
        <v>502</v>
      </c>
      <c r="O935" t="s">
        <v>503</v>
      </c>
      <c r="P935">
        <v>20000</v>
      </c>
      <c r="S935" s="4">
        <v>45978</v>
      </c>
      <c r="U935">
        <v>11</v>
      </c>
      <c r="V935">
        <v>220000</v>
      </c>
      <c r="W935" t="s">
        <v>85</v>
      </c>
      <c r="X935" t="s">
        <v>2314</v>
      </c>
      <c r="Y935">
        <v>0</v>
      </c>
      <c r="Z935">
        <v>240000</v>
      </c>
      <c r="AA935">
        <v>-20000</v>
      </c>
      <c r="AB935">
        <v>0</v>
      </c>
      <c r="AC935">
        <v>0</v>
      </c>
      <c r="AD935">
        <v>0</v>
      </c>
      <c r="AG935">
        <v>0</v>
      </c>
      <c r="AP935" t="s">
        <v>2315</v>
      </c>
      <c r="AQ935" t="s">
        <v>499</v>
      </c>
      <c r="AR935" t="s">
        <v>500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80</v>
      </c>
      <c r="BC935" t="s">
        <v>2861</v>
      </c>
      <c r="BD935">
        <v>0</v>
      </c>
      <c r="BF935" t="s">
        <v>499</v>
      </c>
      <c r="BI935" t="s">
        <v>2862</v>
      </c>
      <c r="BJ935" s="5" t="str">
        <f>VLOOKUP(A935,ReferenceTable[],4,FALSE)</f>
        <v>CCLSV4201</v>
      </c>
      <c r="BK935">
        <f>VLOOKUP(A935,ReferenceTable[],5,FALSE)</f>
        <v>0</v>
      </c>
      <c r="BL935">
        <f>VLOOKUP(A935,ReferenceTable[],6,FALSE)</f>
        <v>0</v>
      </c>
      <c r="BM935">
        <f>VLOOKUP(A935,ReferenceTable[],7,FALSE)</f>
        <v>0</v>
      </c>
      <c r="BN935" s="4">
        <f>VLOOKUP(A935,ReferenceTable[],9,FALSE)</f>
        <v>45999</v>
      </c>
      <c r="BO935">
        <f>VLOOKUP(A935,ReferenceTable[],10,FALSE)</f>
        <v>200000</v>
      </c>
      <c r="BP935">
        <f>VLOOKUP(A935,ReferenceTable[],11,FALSE)</f>
        <v>0</v>
      </c>
      <c r="BQ935">
        <f>VLOOKUP(A935,ReferenceTable[],12,FALSE)</f>
        <v>0</v>
      </c>
      <c r="BR935" t="str">
        <f>VLOOKUP(A935,ReferenceTable[],14,FALSE)</f>
        <v>BUYER:CHOW SIAN</v>
      </c>
      <c r="BS935" s="4">
        <f>VLOOKUP(A935,ReferenceTable[],15,FALSE)</f>
        <v>46008</v>
      </c>
      <c r="BT935">
        <f>VLOOKUP(A935,ReferenceTable[],16,FALSE)</f>
        <v>2</v>
      </c>
      <c r="BU935" t="str">
        <f>VLOOKUP(A935,ReferenceTable[],17,FALSE)</f>
        <v>FT</v>
      </c>
      <c r="BV935" s="4">
        <f>VLOOKUP(A935,ReferenceTable[],18,FALSE)</f>
        <v>45959</v>
      </c>
      <c r="BW935" s="4">
        <f>VLOOKUP(A935,ReferenceTable[],19,FALSE)</f>
        <v>45966</v>
      </c>
      <c r="BX935">
        <f>VLOOKUP(A935,ReferenceTable[],20,FALSE)</f>
        <v>674300</v>
      </c>
    </row>
    <row r="936" spans="1:76">
      <c r="A936" t="s">
        <v>2863</v>
      </c>
      <c r="B936">
        <v>10000</v>
      </c>
      <c r="C936">
        <v>10000</v>
      </c>
      <c r="D936" s="4">
        <v>45966</v>
      </c>
      <c r="E936" t="s">
        <v>77</v>
      </c>
      <c r="F936" t="s">
        <v>1817</v>
      </c>
      <c r="G936" t="s">
        <v>2864</v>
      </c>
      <c r="I936">
        <v>1</v>
      </c>
      <c r="J936" t="s">
        <v>984</v>
      </c>
      <c r="K936">
        <v>59</v>
      </c>
      <c r="L936" t="s">
        <v>714</v>
      </c>
      <c r="M936" t="s">
        <v>178</v>
      </c>
      <c r="N936" t="s">
        <v>715</v>
      </c>
      <c r="O936" t="s">
        <v>716</v>
      </c>
      <c r="P936">
        <v>3000</v>
      </c>
      <c r="S936" s="4">
        <v>45966</v>
      </c>
      <c r="U936">
        <v>1</v>
      </c>
      <c r="V936">
        <v>3000</v>
      </c>
      <c r="W936" t="s">
        <v>85</v>
      </c>
      <c r="X936" t="s">
        <v>2865</v>
      </c>
      <c r="Y936">
        <v>0</v>
      </c>
      <c r="Z936">
        <v>3000</v>
      </c>
      <c r="AA936">
        <v>0</v>
      </c>
      <c r="AB936">
        <v>0</v>
      </c>
      <c r="AC936">
        <v>0</v>
      </c>
      <c r="AD936">
        <v>0</v>
      </c>
      <c r="AG936">
        <v>0</v>
      </c>
      <c r="AP936" t="s">
        <v>2866</v>
      </c>
      <c r="AQ936" t="s">
        <v>2056</v>
      </c>
      <c r="AR936" t="s">
        <v>2057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80</v>
      </c>
      <c r="BC936" t="s">
        <v>2867</v>
      </c>
      <c r="BD936">
        <v>0</v>
      </c>
      <c r="BF936" t="s">
        <v>2056</v>
      </c>
      <c r="BI936" t="s">
        <v>2868</v>
      </c>
      <c r="BJ936" s="5" t="str">
        <f>VLOOKUP(A936,ReferenceTable[],4,FALSE)</f>
        <v>LJ4103</v>
      </c>
      <c r="BK936">
        <f>VLOOKUP(A936,ReferenceTable[],5,FALSE)</f>
        <v>0</v>
      </c>
      <c r="BL936">
        <f>VLOOKUP(A936,ReferenceTable[],6,FALSE)</f>
        <v>0</v>
      </c>
      <c r="BM936">
        <f>VLOOKUP(A936,ReferenceTable[],7,FALSE)</f>
        <v>0</v>
      </c>
      <c r="BN936" s="4">
        <f>VLOOKUP(A936,ReferenceTable[],9,FALSE)</f>
        <v>45972</v>
      </c>
      <c r="BO936">
        <f>VLOOKUP(A936,ReferenceTable[],10,FALSE)</f>
        <v>3000</v>
      </c>
      <c r="BP936">
        <f>VLOOKUP(A936,ReferenceTable[],11,FALSE)</f>
        <v>3000</v>
      </c>
      <c r="BQ936">
        <f>VLOOKUP(A936,ReferenceTable[],12,FALSE)</f>
        <v>0</v>
      </c>
      <c r="BR936">
        <f>VLOOKUP(A936,ReferenceTable[],14,FALSE)</f>
        <v>0</v>
      </c>
      <c r="BS936" s="4">
        <f>VLOOKUP(A936,ReferenceTable[],15,FALSE)</f>
        <v>45975</v>
      </c>
      <c r="BT936">
        <f>VLOOKUP(A936,ReferenceTable[],16,FALSE)</f>
        <v>2</v>
      </c>
      <c r="BU936" t="str">
        <f>VLOOKUP(A936,ReferenceTable[],17,FALSE)</f>
        <v>CL</v>
      </c>
      <c r="BV936" s="4">
        <f>VLOOKUP(A936,ReferenceTable[],18,FALSE)</f>
        <v>45959</v>
      </c>
      <c r="BW936" s="4">
        <f>VLOOKUP(A936,ReferenceTable[],19,FALSE)</f>
        <v>45966</v>
      </c>
      <c r="BX936">
        <f>VLOOKUP(A936,ReferenceTable[],20,FALSE)</f>
        <v>3000</v>
      </c>
    </row>
    <row r="937" spans="1:76">
      <c r="A937" t="s">
        <v>2869</v>
      </c>
      <c r="B937">
        <v>10000</v>
      </c>
      <c r="C937">
        <v>10000</v>
      </c>
      <c r="D937" s="4">
        <v>45965</v>
      </c>
      <c r="E937" t="s">
        <v>77</v>
      </c>
      <c r="F937" t="s">
        <v>2870</v>
      </c>
      <c r="G937" t="s">
        <v>2871</v>
      </c>
      <c r="I937">
        <v>1</v>
      </c>
      <c r="J937" t="s">
        <v>984</v>
      </c>
      <c r="K937">
        <v>82</v>
      </c>
      <c r="L937" t="s">
        <v>378</v>
      </c>
      <c r="M937" t="s">
        <v>82</v>
      </c>
      <c r="N937" t="s">
        <v>379</v>
      </c>
      <c r="O937" t="s">
        <v>380</v>
      </c>
      <c r="P937">
        <v>8000</v>
      </c>
      <c r="S937" s="4">
        <v>45964</v>
      </c>
      <c r="U937">
        <v>5</v>
      </c>
      <c r="V937">
        <v>40000</v>
      </c>
      <c r="W937" t="s">
        <v>85</v>
      </c>
      <c r="X937" t="s">
        <v>2872</v>
      </c>
      <c r="Y937">
        <v>0</v>
      </c>
      <c r="Z937">
        <v>40000</v>
      </c>
      <c r="AA937">
        <v>0</v>
      </c>
      <c r="AB937">
        <v>0</v>
      </c>
      <c r="AC937">
        <v>0</v>
      </c>
      <c r="AD937">
        <v>0</v>
      </c>
      <c r="AG937">
        <v>0</v>
      </c>
      <c r="AP937" t="s">
        <v>2873</v>
      </c>
      <c r="AQ937" t="s">
        <v>2056</v>
      </c>
      <c r="AR937" t="s">
        <v>2057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80</v>
      </c>
      <c r="BC937" t="s">
        <v>2874</v>
      </c>
      <c r="BD937">
        <v>0</v>
      </c>
      <c r="BF937" t="s">
        <v>2056</v>
      </c>
      <c r="BI937" t="s">
        <v>2875</v>
      </c>
      <c r="BJ937" s="5" t="str">
        <f>VLOOKUP(A937,ReferenceTable[],4,FALSE)</f>
        <v>LJ4103</v>
      </c>
      <c r="BK937">
        <f>VLOOKUP(A937,ReferenceTable[],5,FALSE)</f>
        <v>0</v>
      </c>
      <c r="BL937">
        <f>VLOOKUP(A937,ReferenceTable[],6,FALSE)</f>
        <v>0</v>
      </c>
      <c r="BM937">
        <f>VLOOKUP(A937,ReferenceTable[],7,FALSE)</f>
        <v>0</v>
      </c>
      <c r="BN937" s="4">
        <f>VLOOKUP(A937,ReferenceTable[],9,FALSE)</f>
        <v>45973</v>
      </c>
      <c r="BO937">
        <f>VLOOKUP(A937,ReferenceTable[],10,FALSE)</f>
        <v>40000</v>
      </c>
      <c r="BP937">
        <f>VLOOKUP(A937,ReferenceTable[],11,FALSE)</f>
        <v>40000</v>
      </c>
      <c r="BQ937">
        <f>VLOOKUP(A937,ReferenceTable[],12,FALSE)</f>
        <v>0</v>
      </c>
      <c r="BR937">
        <f>VLOOKUP(A937,ReferenceTable[],14,FALSE)</f>
        <v>0</v>
      </c>
      <c r="BS937" s="4">
        <f>VLOOKUP(A937,ReferenceTable[],15,FALSE)</f>
        <v>45978</v>
      </c>
      <c r="BT937">
        <f>VLOOKUP(A937,ReferenceTable[],16,FALSE)</f>
        <v>1</v>
      </c>
      <c r="BU937" t="str">
        <f>VLOOKUP(A937,ReferenceTable[],17,FALSE)</f>
        <v>CL</v>
      </c>
      <c r="BV937" s="4">
        <f>VLOOKUP(A937,ReferenceTable[],18,FALSE)</f>
        <v>45960</v>
      </c>
      <c r="BW937" s="4">
        <f>VLOOKUP(A937,ReferenceTable[],19,FALSE)</f>
        <v>45964</v>
      </c>
      <c r="BX937">
        <f>VLOOKUP(A937,ReferenceTable[],20,FALSE)</f>
        <v>40000</v>
      </c>
    </row>
    <row r="938" spans="1:76">
      <c r="A938" t="s">
        <v>2876</v>
      </c>
      <c r="B938">
        <v>10000</v>
      </c>
      <c r="C938">
        <v>20000</v>
      </c>
      <c r="D938" s="4">
        <v>45964</v>
      </c>
      <c r="E938" t="s">
        <v>77</v>
      </c>
      <c r="F938" t="s">
        <v>2877</v>
      </c>
      <c r="G938" t="s">
        <v>2878</v>
      </c>
      <c r="I938">
        <v>2</v>
      </c>
      <c r="J938" t="s">
        <v>984</v>
      </c>
      <c r="K938">
        <v>105</v>
      </c>
      <c r="L938" t="s">
        <v>2879</v>
      </c>
      <c r="M938" t="s">
        <v>2880</v>
      </c>
      <c r="N938" t="s">
        <v>595</v>
      </c>
      <c r="O938" t="s">
        <v>596</v>
      </c>
      <c r="P938">
        <v>145</v>
      </c>
      <c r="S938" s="4">
        <v>45962</v>
      </c>
      <c r="U938">
        <v>9</v>
      </c>
      <c r="V938">
        <v>1305</v>
      </c>
      <c r="W938" t="s">
        <v>85</v>
      </c>
      <c r="X938" t="s">
        <v>2881</v>
      </c>
      <c r="Y938">
        <v>0</v>
      </c>
      <c r="Z938">
        <v>1000</v>
      </c>
      <c r="AA938">
        <v>305</v>
      </c>
      <c r="AB938">
        <v>0</v>
      </c>
      <c r="AC938">
        <v>0</v>
      </c>
      <c r="AD938">
        <v>0</v>
      </c>
      <c r="AG938">
        <v>0</v>
      </c>
      <c r="AP938" t="s">
        <v>2882</v>
      </c>
      <c r="AQ938" t="s">
        <v>2883</v>
      </c>
      <c r="AR938" t="s">
        <v>2884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80</v>
      </c>
      <c r="BC938" t="s">
        <v>2885</v>
      </c>
      <c r="BD938">
        <v>0</v>
      </c>
      <c r="BF938" t="s">
        <v>2883</v>
      </c>
      <c r="BI938" t="s">
        <v>2886</v>
      </c>
      <c r="BJ938" s="5" t="str">
        <f>VLOOKUP(A938,ReferenceTable[],4,FALSE)</f>
        <v>AD5401</v>
      </c>
      <c r="BK938" t="str">
        <f>VLOOKUP(A938,ReferenceTable[],5,FALSE)</f>
        <v>LI6301</v>
      </c>
      <c r="BL938">
        <f>VLOOKUP(A938,ReferenceTable[],6,FALSE)</f>
        <v>0</v>
      </c>
      <c r="BM938">
        <f>VLOOKUP(A938,ReferenceTable[],7,FALSE)</f>
        <v>0</v>
      </c>
      <c r="BN938" s="4">
        <f>VLOOKUP(A938,ReferenceTable[],9,FALSE)</f>
        <v>45964</v>
      </c>
      <c r="BO938">
        <f>VLOOKUP(A938,ReferenceTable[],10,FALSE)</f>
        <v>1000</v>
      </c>
      <c r="BP938">
        <f>VLOOKUP(A938,ReferenceTable[],11,FALSE)</f>
        <v>1000</v>
      </c>
      <c r="BQ938">
        <f>VLOOKUP(A938,ReferenceTable[],12,FALSE)</f>
        <v>0</v>
      </c>
      <c r="BR938" t="str">
        <f>VLOOKUP(A938,ReferenceTable[],14,FALSE)</f>
        <v>ITEM:04 BUYER:JENNY YAP (JOB DONE BY CCL JB)</v>
      </c>
      <c r="BS938" s="4">
        <f>VLOOKUP(A938,ReferenceTable[],15,FALSE)</f>
        <v>45966</v>
      </c>
      <c r="BT938">
        <f>VLOOKUP(A938,ReferenceTable[],16,FALSE)</f>
        <v>2</v>
      </c>
      <c r="BU938" t="str">
        <f>VLOOKUP(A938,ReferenceTable[],17,FALSE)</f>
        <v>CL</v>
      </c>
      <c r="BV938" s="4">
        <f>VLOOKUP(A938,ReferenceTable[],18,FALSE)</f>
        <v>45960</v>
      </c>
      <c r="BW938" s="4">
        <f>VLOOKUP(A938,ReferenceTable[],19,FALSE)</f>
        <v>45961</v>
      </c>
      <c r="BX938">
        <f>VLOOKUP(A938,ReferenceTable[],20,FALSE)</f>
        <v>2925</v>
      </c>
    </row>
    <row r="939" spans="1:76">
      <c r="A939" t="s">
        <v>2887</v>
      </c>
      <c r="B939">
        <v>10000</v>
      </c>
      <c r="C939">
        <v>20000</v>
      </c>
      <c r="D939" s="4">
        <v>45964</v>
      </c>
      <c r="E939" t="s">
        <v>77</v>
      </c>
      <c r="F939" t="s">
        <v>2888</v>
      </c>
      <c r="G939" t="s">
        <v>2878</v>
      </c>
      <c r="I939">
        <v>2</v>
      </c>
      <c r="J939" t="s">
        <v>984</v>
      </c>
      <c r="K939">
        <v>105</v>
      </c>
      <c r="L939" t="s">
        <v>2879</v>
      </c>
      <c r="M939" t="s">
        <v>2880</v>
      </c>
      <c r="N939" t="s">
        <v>595</v>
      </c>
      <c r="O939" t="s">
        <v>596</v>
      </c>
      <c r="P939">
        <v>1200</v>
      </c>
      <c r="S939" s="4">
        <v>45962</v>
      </c>
      <c r="U939">
        <v>2</v>
      </c>
      <c r="V939">
        <v>2400</v>
      </c>
      <c r="W939" t="s">
        <v>85</v>
      </c>
      <c r="X939" t="s">
        <v>2889</v>
      </c>
      <c r="Y939">
        <v>0</v>
      </c>
      <c r="Z939">
        <v>2000</v>
      </c>
      <c r="AA939">
        <v>400</v>
      </c>
      <c r="AB939">
        <v>0</v>
      </c>
      <c r="AC939">
        <v>0</v>
      </c>
      <c r="AD939">
        <v>0</v>
      </c>
      <c r="AG939">
        <v>0</v>
      </c>
      <c r="AP939" t="s">
        <v>2890</v>
      </c>
      <c r="AQ939" t="s">
        <v>2883</v>
      </c>
      <c r="AR939" t="s">
        <v>2884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80</v>
      </c>
      <c r="BC939" t="s">
        <v>2891</v>
      </c>
      <c r="BD939">
        <v>0</v>
      </c>
      <c r="BF939" t="s">
        <v>2883</v>
      </c>
      <c r="BI939" t="s">
        <v>2886</v>
      </c>
      <c r="BJ939" s="5" t="str">
        <f>VLOOKUP(A939,ReferenceTable[],4,FALSE)</f>
        <v>AD5401</v>
      </c>
      <c r="BK939" t="str">
        <f>VLOOKUP(A939,ReferenceTable[],5,FALSE)</f>
        <v>LI6301</v>
      </c>
      <c r="BL939">
        <f>VLOOKUP(A939,ReferenceTable[],6,FALSE)</f>
        <v>0</v>
      </c>
      <c r="BM939">
        <f>VLOOKUP(A939,ReferenceTable[],7,FALSE)</f>
        <v>0</v>
      </c>
      <c r="BN939" s="4">
        <f>VLOOKUP(A939,ReferenceTable[],9,FALSE)</f>
        <v>45964</v>
      </c>
      <c r="BO939">
        <f>VLOOKUP(A939,ReferenceTable[],10,FALSE)</f>
        <v>2000</v>
      </c>
      <c r="BP939">
        <f>VLOOKUP(A939,ReferenceTable[],11,FALSE)</f>
        <v>2000</v>
      </c>
      <c r="BQ939">
        <f>VLOOKUP(A939,ReferenceTable[],12,FALSE)</f>
        <v>0</v>
      </c>
      <c r="BR939" t="str">
        <f>VLOOKUP(A939,ReferenceTable[],14,FALSE)</f>
        <v>ITEM:03 BUYER:JENNY YAP (JOB DONE BY CCL JB)</v>
      </c>
      <c r="BS939" s="4">
        <f>VLOOKUP(A939,ReferenceTable[],15,FALSE)</f>
        <v>45966</v>
      </c>
      <c r="BT939">
        <f>VLOOKUP(A939,ReferenceTable[],16,FALSE)</f>
        <v>2</v>
      </c>
      <c r="BU939" t="str">
        <f>VLOOKUP(A939,ReferenceTable[],17,FALSE)</f>
        <v>CL</v>
      </c>
      <c r="BV939" s="4">
        <f>VLOOKUP(A939,ReferenceTable[],18,FALSE)</f>
        <v>45960</v>
      </c>
      <c r="BW939" s="4">
        <f>VLOOKUP(A939,ReferenceTable[],19,FALSE)</f>
        <v>45961</v>
      </c>
      <c r="BX939">
        <f>VLOOKUP(A939,ReferenceTable[],20,FALSE)</f>
        <v>5004</v>
      </c>
    </row>
    <row r="940" spans="1:76">
      <c r="A940" t="s">
        <v>2892</v>
      </c>
      <c r="B940">
        <v>10000</v>
      </c>
      <c r="C940">
        <v>20000</v>
      </c>
      <c r="D940" s="4">
        <v>45964</v>
      </c>
      <c r="E940" t="s">
        <v>77</v>
      </c>
      <c r="F940" t="s">
        <v>2893</v>
      </c>
      <c r="G940" t="s">
        <v>2894</v>
      </c>
      <c r="I940">
        <v>2</v>
      </c>
      <c r="J940" t="s">
        <v>984</v>
      </c>
      <c r="K940">
        <v>105</v>
      </c>
      <c r="L940" t="s">
        <v>2879</v>
      </c>
      <c r="M940" t="s">
        <v>2880</v>
      </c>
      <c r="N940" t="s">
        <v>595</v>
      </c>
      <c r="O940" t="s">
        <v>596</v>
      </c>
      <c r="P940">
        <v>250</v>
      </c>
      <c r="S940" s="4">
        <v>45962</v>
      </c>
      <c r="U940">
        <v>18</v>
      </c>
      <c r="V940">
        <v>4500</v>
      </c>
      <c r="W940" t="s">
        <v>85</v>
      </c>
      <c r="X940" t="s">
        <v>2895</v>
      </c>
      <c r="Y940">
        <v>0</v>
      </c>
      <c r="Z940">
        <v>4000</v>
      </c>
      <c r="AA940">
        <v>500</v>
      </c>
      <c r="AB940">
        <v>0</v>
      </c>
      <c r="AC940">
        <v>0</v>
      </c>
      <c r="AD940">
        <v>0</v>
      </c>
      <c r="AG940">
        <v>0</v>
      </c>
      <c r="AP940" t="s">
        <v>2896</v>
      </c>
      <c r="AQ940" t="s">
        <v>2883</v>
      </c>
      <c r="AR940" t="s">
        <v>2884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80</v>
      </c>
      <c r="BC940" t="s">
        <v>2897</v>
      </c>
      <c r="BD940">
        <v>0</v>
      </c>
      <c r="BF940" t="s">
        <v>2883</v>
      </c>
      <c r="BI940" t="s">
        <v>2886</v>
      </c>
      <c r="BJ940" s="5" t="str">
        <f>VLOOKUP(A940,ReferenceTable[],4,FALSE)</f>
        <v>AD5401</v>
      </c>
      <c r="BK940" t="str">
        <f>VLOOKUP(A940,ReferenceTable[],5,FALSE)</f>
        <v>LI6301</v>
      </c>
      <c r="BL940">
        <f>VLOOKUP(A940,ReferenceTable[],6,FALSE)</f>
        <v>0</v>
      </c>
      <c r="BM940">
        <f>VLOOKUP(A940,ReferenceTable[],7,FALSE)</f>
        <v>0</v>
      </c>
      <c r="BN940" s="4">
        <f>VLOOKUP(A940,ReferenceTable[],9,FALSE)</f>
        <v>45964</v>
      </c>
      <c r="BO940">
        <f>VLOOKUP(A940,ReferenceTable[],10,FALSE)</f>
        <v>4000</v>
      </c>
      <c r="BP940">
        <f>VLOOKUP(A940,ReferenceTable[],11,FALSE)</f>
        <v>4000</v>
      </c>
      <c r="BQ940">
        <f>VLOOKUP(A940,ReferenceTable[],12,FALSE)</f>
        <v>0</v>
      </c>
      <c r="BR940" t="str">
        <f>VLOOKUP(A940,ReferenceTable[],14,FALSE)</f>
        <v>ITEM:01 BUYER:JENNY YAP (JOB DONE BY CCL JB)</v>
      </c>
      <c r="BS940" s="4">
        <f>VLOOKUP(A940,ReferenceTable[],15,FALSE)</f>
        <v>45966</v>
      </c>
      <c r="BT940">
        <f>VLOOKUP(A940,ReferenceTable[],16,FALSE)</f>
        <v>2</v>
      </c>
      <c r="BU940" t="str">
        <f>VLOOKUP(A940,ReferenceTable[],17,FALSE)</f>
        <v>CL</v>
      </c>
      <c r="BV940" s="4">
        <f>VLOOKUP(A940,ReferenceTable[],18,FALSE)</f>
        <v>45960</v>
      </c>
      <c r="BW940" s="4">
        <f>VLOOKUP(A940,ReferenceTable[],19,FALSE)</f>
        <v>45961</v>
      </c>
      <c r="BX940">
        <f>VLOOKUP(A940,ReferenceTable[],20,FALSE)</f>
        <v>9684</v>
      </c>
    </row>
    <row r="941" spans="1:76">
      <c r="A941" t="s">
        <v>2898</v>
      </c>
      <c r="B941">
        <v>10000</v>
      </c>
      <c r="C941">
        <v>20000</v>
      </c>
      <c r="D941" s="4">
        <v>45964</v>
      </c>
      <c r="E941" t="s">
        <v>77</v>
      </c>
      <c r="F941" t="s">
        <v>2899</v>
      </c>
      <c r="G941" t="s">
        <v>2878</v>
      </c>
      <c r="I941">
        <v>2</v>
      </c>
      <c r="J941" t="s">
        <v>984</v>
      </c>
      <c r="K941">
        <v>105</v>
      </c>
      <c r="L941" t="s">
        <v>2879</v>
      </c>
      <c r="M941" t="s">
        <v>2880</v>
      </c>
      <c r="N941" t="s">
        <v>556</v>
      </c>
      <c r="O941" t="s">
        <v>557</v>
      </c>
      <c r="P941">
        <v>75</v>
      </c>
      <c r="S941" s="4">
        <v>45962</v>
      </c>
      <c r="U941">
        <v>54</v>
      </c>
      <c r="V941">
        <v>4050</v>
      </c>
      <c r="W941" t="s">
        <v>85</v>
      </c>
      <c r="X941" t="s">
        <v>2900</v>
      </c>
      <c r="Y941">
        <v>0</v>
      </c>
      <c r="Z941">
        <v>3000</v>
      </c>
      <c r="AA941">
        <v>1050</v>
      </c>
      <c r="AB941">
        <v>0</v>
      </c>
      <c r="AC941">
        <v>0</v>
      </c>
      <c r="AD941">
        <v>0</v>
      </c>
      <c r="AG941">
        <v>0</v>
      </c>
      <c r="AP941" t="s">
        <v>2901</v>
      </c>
      <c r="AQ941" t="s">
        <v>2883</v>
      </c>
      <c r="AR941" t="s">
        <v>2884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80</v>
      </c>
      <c r="BC941" t="s">
        <v>2902</v>
      </c>
      <c r="BD941">
        <v>0</v>
      </c>
      <c r="BF941" t="s">
        <v>2883</v>
      </c>
      <c r="BI941" t="s">
        <v>2886</v>
      </c>
      <c r="BJ941" s="5" t="str">
        <f>VLOOKUP(A941,ReferenceTable[],4,FALSE)</f>
        <v>AD5401</v>
      </c>
      <c r="BK941" t="str">
        <f>VLOOKUP(A941,ReferenceTable[],5,FALSE)</f>
        <v>LI6301</v>
      </c>
      <c r="BL941">
        <f>VLOOKUP(A941,ReferenceTable[],6,FALSE)</f>
        <v>0</v>
      </c>
      <c r="BM941">
        <f>VLOOKUP(A941,ReferenceTable[],7,FALSE)</f>
        <v>0</v>
      </c>
      <c r="BN941" s="4">
        <f>VLOOKUP(A941,ReferenceTable[],9,FALSE)</f>
        <v>45964</v>
      </c>
      <c r="BO941">
        <f>VLOOKUP(A941,ReferenceTable[],10,FALSE)</f>
        <v>3000</v>
      </c>
      <c r="BP941">
        <f>VLOOKUP(A941,ReferenceTable[],11,FALSE)</f>
        <v>3000</v>
      </c>
      <c r="BQ941">
        <f>VLOOKUP(A941,ReferenceTable[],12,FALSE)</f>
        <v>0</v>
      </c>
      <c r="BR941" t="str">
        <f>VLOOKUP(A941,ReferenceTable[],14,FALSE)</f>
        <v>ITEM:02 BUYER:JENNY YAP (JOB DONE BY CCL JB)</v>
      </c>
      <c r="BS941" s="4">
        <f>VLOOKUP(A941,ReferenceTable[],15,FALSE)</f>
        <v>45966</v>
      </c>
      <c r="BT941">
        <f>VLOOKUP(A941,ReferenceTable[],16,FALSE)</f>
        <v>1</v>
      </c>
      <c r="BU941" t="str">
        <f>VLOOKUP(A941,ReferenceTable[],17,FALSE)</f>
        <v>CL</v>
      </c>
      <c r="BV941" s="4">
        <f>VLOOKUP(A941,ReferenceTable[],18,FALSE)</f>
        <v>45960</v>
      </c>
      <c r="BW941" s="4">
        <f>VLOOKUP(A941,ReferenceTable[],19,FALSE)</f>
        <v>45961</v>
      </c>
      <c r="BX941">
        <f>VLOOKUP(A941,ReferenceTable[],20,FALSE)</f>
        <v>8910</v>
      </c>
    </row>
    <row r="942" spans="1:76">
      <c r="A942" t="s">
        <v>2903</v>
      </c>
      <c r="B942">
        <v>10000</v>
      </c>
      <c r="C942">
        <v>20000</v>
      </c>
      <c r="D942" s="4">
        <v>45964</v>
      </c>
      <c r="E942" t="s">
        <v>77</v>
      </c>
      <c r="F942" t="s">
        <v>2904</v>
      </c>
      <c r="G942" t="s">
        <v>2878</v>
      </c>
      <c r="I942">
        <v>2</v>
      </c>
      <c r="J942" t="s">
        <v>984</v>
      </c>
      <c r="K942">
        <v>105</v>
      </c>
      <c r="L942" t="s">
        <v>2879</v>
      </c>
      <c r="M942" t="s">
        <v>2880</v>
      </c>
      <c r="N942" t="s">
        <v>595</v>
      </c>
      <c r="O942" t="s">
        <v>596</v>
      </c>
      <c r="P942">
        <v>100</v>
      </c>
      <c r="S942" s="4">
        <v>45962</v>
      </c>
      <c r="U942">
        <v>11</v>
      </c>
      <c r="V942">
        <v>1100</v>
      </c>
      <c r="W942" t="s">
        <v>85</v>
      </c>
      <c r="X942" t="s">
        <v>2905</v>
      </c>
      <c r="Y942">
        <v>0</v>
      </c>
      <c r="Z942">
        <v>1000</v>
      </c>
      <c r="AA942">
        <v>100</v>
      </c>
      <c r="AB942">
        <v>0</v>
      </c>
      <c r="AC942">
        <v>0</v>
      </c>
      <c r="AD942">
        <v>0</v>
      </c>
      <c r="AG942">
        <v>0</v>
      </c>
      <c r="AP942" t="s">
        <v>2906</v>
      </c>
      <c r="AQ942" t="s">
        <v>2883</v>
      </c>
      <c r="AR942" t="s">
        <v>2884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80</v>
      </c>
      <c r="BC942" t="s">
        <v>2907</v>
      </c>
      <c r="BD942">
        <v>0</v>
      </c>
      <c r="BF942" t="s">
        <v>2883</v>
      </c>
      <c r="BI942" t="s">
        <v>2886</v>
      </c>
      <c r="BJ942" s="5" t="str">
        <f>VLOOKUP(A942,ReferenceTable[],4,FALSE)</f>
        <v>AD5401</v>
      </c>
      <c r="BK942" t="str">
        <f>VLOOKUP(A942,ReferenceTable[],5,FALSE)</f>
        <v>LI6301</v>
      </c>
      <c r="BL942">
        <f>VLOOKUP(A942,ReferenceTable[],6,FALSE)</f>
        <v>0</v>
      </c>
      <c r="BM942">
        <f>VLOOKUP(A942,ReferenceTable[],7,FALSE)</f>
        <v>0</v>
      </c>
      <c r="BN942" s="4">
        <f>VLOOKUP(A942,ReferenceTable[],9,FALSE)</f>
        <v>45964</v>
      </c>
      <c r="BO942">
        <f>VLOOKUP(A942,ReferenceTable[],10,FALSE)</f>
        <v>1000</v>
      </c>
      <c r="BP942">
        <f>VLOOKUP(A942,ReferenceTable[],11,FALSE)</f>
        <v>1000</v>
      </c>
      <c r="BQ942">
        <f>VLOOKUP(A942,ReferenceTable[],12,FALSE)</f>
        <v>0</v>
      </c>
      <c r="BR942" t="str">
        <f>VLOOKUP(A942,ReferenceTable[],14,FALSE)</f>
        <v>ITEM:05 BUYER:JENNY YAP (JOB DONE BY CCL JB)</v>
      </c>
      <c r="BS942" s="4">
        <f>VLOOKUP(A942,ReferenceTable[],15,FALSE)</f>
        <v>45966</v>
      </c>
      <c r="BT942">
        <f>VLOOKUP(A942,ReferenceTable[],16,FALSE)</f>
        <v>1</v>
      </c>
      <c r="BU942" t="str">
        <f>VLOOKUP(A942,ReferenceTable[],17,FALSE)</f>
        <v>CL</v>
      </c>
      <c r="BV942" s="4">
        <f>VLOOKUP(A942,ReferenceTable[],18,FALSE)</f>
        <v>45960</v>
      </c>
      <c r="BW942" s="4">
        <f>VLOOKUP(A942,ReferenceTable[],19,FALSE)</f>
        <v>45961</v>
      </c>
      <c r="BX942">
        <f>VLOOKUP(A942,ReferenceTable[],20,FALSE)</f>
        <v>3080</v>
      </c>
    </row>
    <row r="943" spans="1:76">
      <c r="A943" t="s">
        <v>2908</v>
      </c>
      <c r="B943">
        <v>10000</v>
      </c>
      <c r="C943">
        <v>20000</v>
      </c>
      <c r="D943" s="4">
        <v>45964</v>
      </c>
      <c r="E943" t="s">
        <v>77</v>
      </c>
      <c r="F943" t="s">
        <v>2877</v>
      </c>
      <c r="G943" t="s">
        <v>2878</v>
      </c>
      <c r="I943">
        <v>2</v>
      </c>
      <c r="J943" t="s">
        <v>984</v>
      </c>
      <c r="K943">
        <v>105</v>
      </c>
      <c r="L943" t="s">
        <v>2879</v>
      </c>
      <c r="M943" t="s">
        <v>2880</v>
      </c>
      <c r="N943" t="s">
        <v>595</v>
      </c>
      <c r="O943" t="s">
        <v>596</v>
      </c>
      <c r="P943">
        <v>100</v>
      </c>
      <c r="S943" s="4">
        <v>45962</v>
      </c>
      <c r="U943">
        <v>9</v>
      </c>
      <c r="V943">
        <v>900</v>
      </c>
      <c r="W943" t="s">
        <v>85</v>
      </c>
      <c r="X943" t="s">
        <v>2909</v>
      </c>
      <c r="Y943">
        <v>0</v>
      </c>
      <c r="Z943">
        <v>500</v>
      </c>
      <c r="AA943">
        <v>400</v>
      </c>
      <c r="AB943">
        <v>0</v>
      </c>
      <c r="AC943">
        <v>0</v>
      </c>
      <c r="AD943">
        <v>0</v>
      </c>
      <c r="AG943">
        <v>0</v>
      </c>
      <c r="AP943" t="s">
        <v>2910</v>
      </c>
      <c r="AQ943" t="s">
        <v>2883</v>
      </c>
      <c r="AR943" t="s">
        <v>2884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80</v>
      </c>
      <c r="BC943" t="s">
        <v>2911</v>
      </c>
      <c r="BD943">
        <v>0</v>
      </c>
      <c r="BF943" t="s">
        <v>2883</v>
      </c>
      <c r="BI943" t="s">
        <v>2912</v>
      </c>
      <c r="BJ943" s="5" t="str">
        <f>VLOOKUP(A943,ReferenceTable[],4,FALSE)</f>
        <v>AD5401</v>
      </c>
      <c r="BK943" t="str">
        <f>VLOOKUP(A943,ReferenceTable[],5,FALSE)</f>
        <v>LI6301</v>
      </c>
      <c r="BL943">
        <f>VLOOKUP(A943,ReferenceTable[],6,FALSE)</f>
        <v>0</v>
      </c>
      <c r="BM943">
        <f>VLOOKUP(A943,ReferenceTable[],7,FALSE)</f>
        <v>0</v>
      </c>
      <c r="BN943" s="4">
        <f>VLOOKUP(A943,ReferenceTable[],9,FALSE)</f>
        <v>45964</v>
      </c>
      <c r="BO943">
        <f>VLOOKUP(A943,ReferenceTable[],10,FALSE)</f>
        <v>500</v>
      </c>
      <c r="BP943">
        <f>VLOOKUP(A943,ReferenceTable[],11,FALSE)</f>
        <v>500</v>
      </c>
      <c r="BQ943">
        <f>VLOOKUP(A943,ReferenceTable[],12,FALSE)</f>
        <v>0</v>
      </c>
      <c r="BR943" t="str">
        <f>VLOOKUP(A943,ReferenceTable[],14,FALSE)</f>
        <v>ITEM:06 BUYER:JENNY YAP (JOB DONE BY CCL JB)</v>
      </c>
      <c r="BS943" s="4">
        <f>VLOOKUP(A943,ReferenceTable[],15,FALSE)</f>
        <v>45966</v>
      </c>
      <c r="BT943">
        <f>VLOOKUP(A943,ReferenceTable[],16,FALSE)</f>
        <v>1</v>
      </c>
      <c r="BU943" t="str">
        <f>VLOOKUP(A943,ReferenceTable[],17,FALSE)</f>
        <v>CL</v>
      </c>
      <c r="BV943" s="4">
        <f>VLOOKUP(A943,ReferenceTable[],18,FALSE)</f>
        <v>45960</v>
      </c>
      <c r="BW943" s="4">
        <f>VLOOKUP(A943,ReferenceTable[],19,FALSE)</f>
        <v>45961</v>
      </c>
      <c r="BX943">
        <f>VLOOKUP(A943,ReferenceTable[],20,FALSE)</f>
        <v>2520</v>
      </c>
    </row>
    <row r="944" spans="1:76">
      <c r="A944" t="s">
        <v>2913</v>
      </c>
      <c r="B944">
        <v>10000</v>
      </c>
      <c r="C944">
        <v>20000</v>
      </c>
      <c r="D944" s="4">
        <v>45964</v>
      </c>
      <c r="E944" t="s">
        <v>77</v>
      </c>
      <c r="F944" t="s">
        <v>2914</v>
      </c>
      <c r="G944" t="s">
        <v>2878</v>
      </c>
      <c r="I944">
        <v>2</v>
      </c>
      <c r="J944" t="s">
        <v>984</v>
      </c>
      <c r="K944">
        <v>105</v>
      </c>
      <c r="L944" t="s">
        <v>2879</v>
      </c>
      <c r="M944" t="s">
        <v>2880</v>
      </c>
      <c r="N944" t="s">
        <v>595</v>
      </c>
      <c r="O944" t="s">
        <v>596</v>
      </c>
      <c r="P944">
        <v>500</v>
      </c>
      <c r="S944" s="4">
        <v>45962</v>
      </c>
      <c r="U944">
        <v>1</v>
      </c>
      <c r="V944">
        <v>500</v>
      </c>
      <c r="W944" t="s">
        <v>85</v>
      </c>
      <c r="X944" t="s">
        <v>2915</v>
      </c>
      <c r="Y944">
        <v>0</v>
      </c>
      <c r="Z944">
        <v>500</v>
      </c>
      <c r="AA944">
        <v>0</v>
      </c>
      <c r="AB944">
        <v>0</v>
      </c>
      <c r="AC944">
        <v>0</v>
      </c>
      <c r="AD944">
        <v>0</v>
      </c>
      <c r="AG944">
        <v>0</v>
      </c>
      <c r="AP944" t="s">
        <v>2916</v>
      </c>
      <c r="AQ944" t="s">
        <v>2883</v>
      </c>
      <c r="AR944" t="s">
        <v>2884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80</v>
      </c>
      <c r="BC944" t="s">
        <v>2917</v>
      </c>
      <c r="BD944">
        <v>0</v>
      </c>
      <c r="BF944" t="s">
        <v>2883</v>
      </c>
      <c r="BI944" t="s">
        <v>2912</v>
      </c>
      <c r="BJ944" s="5" t="str">
        <f>VLOOKUP(A944,ReferenceTable[],4,FALSE)</f>
        <v>AD5401</v>
      </c>
      <c r="BK944" t="str">
        <f>VLOOKUP(A944,ReferenceTable[],5,FALSE)</f>
        <v>LI6301</v>
      </c>
      <c r="BL944">
        <f>VLOOKUP(A944,ReferenceTable[],6,FALSE)</f>
        <v>0</v>
      </c>
      <c r="BM944">
        <f>VLOOKUP(A944,ReferenceTable[],7,FALSE)</f>
        <v>0</v>
      </c>
      <c r="BN944" s="4">
        <f>VLOOKUP(A944,ReferenceTable[],9,FALSE)</f>
        <v>45964</v>
      </c>
      <c r="BO944">
        <f>VLOOKUP(A944,ReferenceTable[],10,FALSE)</f>
        <v>500</v>
      </c>
      <c r="BP944">
        <f>VLOOKUP(A944,ReferenceTable[],11,FALSE)</f>
        <v>500</v>
      </c>
      <c r="BQ944">
        <f>VLOOKUP(A944,ReferenceTable[],12,FALSE)</f>
        <v>0</v>
      </c>
      <c r="BR944" t="str">
        <f>VLOOKUP(A944,ReferenceTable[],14,FALSE)</f>
        <v>ITEM:07 BUYER:JENNY YAP (JOB DONE BY CCL JB)</v>
      </c>
      <c r="BS944" s="4">
        <f>VLOOKUP(A944,ReferenceTable[],15,FALSE)</f>
        <v>45966</v>
      </c>
      <c r="BT944">
        <f>VLOOKUP(A944,ReferenceTable[],16,FALSE)</f>
        <v>3</v>
      </c>
      <c r="BU944" t="str">
        <f>VLOOKUP(A944,ReferenceTable[],17,FALSE)</f>
        <v>CL</v>
      </c>
      <c r="BV944" s="4">
        <f>VLOOKUP(A944,ReferenceTable[],18,FALSE)</f>
        <v>45960</v>
      </c>
      <c r="BW944" s="4">
        <f>VLOOKUP(A944,ReferenceTable[],19,FALSE)</f>
        <v>45961</v>
      </c>
      <c r="BX944">
        <f>VLOOKUP(A944,ReferenceTable[],20,FALSE)</f>
        <v>1000</v>
      </c>
    </row>
    <row r="945" spans="1:76">
      <c r="A945" t="s">
        <v>2918</v>
      </c>
      <c r="B945">
        <v>10000</v>
      </c>
      <c r="C945">
        <v>20000</v>
      </c>
      <c r="D945" s="4">
        <v>45964</v>
      </c>
      <c r="E945" t="s">
        <v>77</v>
      </c>
      <c r="F945" t="s">
        <v>2904</v>
      </c>
      <c r="G945" t="s">
        <v>2878</v>
      </c>
      <c r="I945">
        <v>2</v>
      </c>
      <c r="J945" t="s">
        <v>984</v>
      </c>
      <c r="K945">
        <v>105</v>
      </c>
      <c r="L945" t="s">
        <v>2879</v>
      </c>
      <c r="M945" t="s">
        <v>2880</v>
      </c>
      <c r="N945" t="s">
        <v>595</v>
      </c>
      <c r="O945" t="s">
        <v>596</v>
      </c>
      <c r="P945">
        <v>100</v>
      </c>
      <c r="S945" s="4">
        <v>45962</v>
      </c>
      <c r="U945">
        <v>12</v>
      </c>
      <c r="V945">
        <v>1200</v>
      </c>
      <c r="W945" t="s">
        <v>85</v>
      </c>
      <c r="X945" t="s">
        <v>2919</v>
      </c>
      <c r="Y945">
        <v>0</v>
      </c>
      <c r="Z945">
        <v>500</v>
      </c>
      <c r="AA945">
        <v>700</v>
      </c>
      <c r="AB945">
        <v>0</v>
      </c>
      <c r="AC945">
        <v>0</v>
      </c>
      <c r="AD945">
        <v>0</v>
      </c>
      <c r="AG945">
        <v>0</v>
      </c>
      <c r="AP945" t="s">
        <v>2920</v>
      </c>
      <c r="AQ945" t="s">
        <v>2883</v>
      </c>
      <c r="AR945" t="s">
        <v>2884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80</v>
      </c>
      <c r="BC945" t="s">
        <v>2921</v>
      </c>
      <c r="BD945">
        <v>0</v>
      </c>
      <c r="BF945" t="s">
        <v>2883</v>
      </c>
      <c r="BI945" t="s">
        <v>2912</v>
      </c>
      <c r="BJ945" s="5" t="str">
        <f>VLOOKUP(A945,ReferenceTable[],4,FALSE)</f>
        <v>AD5401</v>
      </c>
      <c r="BK945" t="str">
        <f>VLOOKUP(A945,ReferenceTable[],5,FALSE)</f>
        <v>LI6301</v>
      </c>
      <c r="BL945">
        <f>VLOOKUP(A945,ReferenceTable[],6,FALSE)</f>
        <v>0</v>
      </c>
      <c r="BM945">
        <f>VLOOKUP(A945,ReferenceTable[],7,FALSE)</f>
        <v>0</v>
      </c>
      <c r="BN945" s="4">
        <f>VLOOKUP(A945,ReferenceTable[],9,FALSE)</f>
        <v>45964</v>
      </c>
      <c r="BO945">
        <f>VLOOKUP(A945,ReferenceTable[],10,FALSE)</f>
        <v>500</v>
      </c>
      <c r="BP945">
        <f>VLOOKUP(A945,ReferenceTable[],11,FALSE)</f>
        <v>500</v>
      </c>
      <c r="BQ945">
        <f>VLOOKUP(A945,ReferenceTable[],12,FALSE)</f>
        <v>0</v>
      </c>
      <c r="BR945" t="str">
        <f>VLOOKUP(A945,ReferenceTable[],14,FALSE)</f>
        <v>ITEM:09 BUYER:JENNY YAP (JOB DONE BY CCL JB)</v>
      </c>
      <c r="BS945" s="4">
        <f>VLOOKUP(A945,ReferenceTable[],15,FALSE)</f>
        <v>45966</v>
      </c>
      <c r="BT945">
        <f>VLOOKUP(A945,ReferenceTable[],16,FALSE)</f>
        <v>1</v>
      </c>
      <c r="BU945" t="str">
        <f>VLOOKUP(A945,ReferenceTable[],17,FALSE)</f>
        <v>CL</v>
      </c>
      <c r="BV945" s="4">
        <f>VLOOKUP(A945,ReferenceTable[],18,FALSE)</f>
        <v>45960</v>
      </c>
      <c r="BW945" s="4">
        <f>VLOOKUP(A945,ReferenceTable[],19,FALSE)</f>
        <v>45961</v>
      </c>
      <c r="BX945">
        <f>VLOOKUP(A945,ReferenceTable[],20,FALSE)</f>
        <v>3360</v>
      </c>
    </row>
    <row r="946" spans="1:76">
      <c r="A946" t="s">
        <v>2922</v>
      </c>
      <c r="B946">
        <v>10000</v>
      </c>
      <c r="C946">
        <v>20000</v>
      </c>
      <c r="D946" s="4">
        <v>45964</v>
      </c>
      <c r="E946" t="s">
        <v>77</v>
      </c>
      <c r="F946" t="s">
        <v>2923</v>
      </c>
      <c r="G946" t="s">
        <v>2878</v>
      </c>
      <c r="I946">
        <v>2</v>
      </c>
      <c r="J946" t="s">
        <v>984</v>
      </c>
      <c r="K946">
        <v>105</v>
      </c>
      <c r="L946" t="s">
        <v>2879</v>
      </c>
      <c r="M946" t="s">
        <v>2880</v>
      </c>
      <c r="N946" t="s">
        <v>595</v>
      </c>
      <c r="O946" t="s">
        <v>596</v>
      </c>
      <c r="P946">
        <v>100</v>
      </c>
      <c r="S946" s="4">
        <v>45962</v>
      </c>
      <c r="U946">
        <v>10</v>
      </c>
      <c r="V946">
        <v>1000</v>
      </c>
      <c r="W946" t="s">
        <v>85</v>
      </c>
      <c r="X946" t="s">
        <v>2924</v>
      </c>
      <c r="Y946">
        <v>0</v>
      </c>
      <c r="Z946">
        <v>500</v>
      </c>
      <c r="AA946">
        <v>500</v>
      </c>
      <c r="AB946">
        <v>0</v>
      </c>
      <c r="AC946">
        <v>0</v>
      </c>
      <c r="AD946">
        <v>0</v>
      </c>
      <c r="AG946">
        <v>0</v>
      </c>
      <c r="AP946" t="s">
        <v>2925</v>
      </c>
      <c r="AQ946" t="s">
        <v>2883</v>
      </c>
      <c r="AR946" t="s">
        <v>2884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80</v>
      </c>
      <c r="BC946" t="s">
        <v>2926</v>
      </c>
      <c r="BD946">
        <v>0</v>
      </c>
      <c r="BF946" t="s">
        <v>2883</v>
      </c>
      <c r="BI946" t="s">
        <v>2912</v>
      </c>
      <c r="BJ946" s="5" t="str">
        <f>VLOOKUP(A946,ReferenceTable[],4,FALSE)</f>
        <v>AD5401</v>
      </c>
      <c r="BK946" t="str">
        <f>VLOOKUP(A946,ReferenceTable[],5,FALSE)</f>
        <v>LI6301</v>
      </c>
      <c r="BL946">
        <f>VLOOKUP(A946,ReferenceTable[],6,FALSE)</f>
        <v>0</v>
      </c>
      <c r="BM946">
        <f>VLOOKUP(A946,ReferenceTable[],7,FALSE)</f>
        <v>0</v>
      </c>
      <c r="BN946" s="4">
        <f>VLOOKUP(A946,ReferenceTable[],9,FALSE)</f>
        <v>45964</v>
      </c>
      <c r="BO946">
        <f>VLOOKUP(A946,ReferenceTable[],10,FALSE)</f>
        <v>500</v>
      </c>
      <c r="BP946">
        <f>VLOOKUP(A946,ReferenceTable[],11,FALSE)</f>
        <v>500</v>
      </c>
      <c r="BQ946">
        <f>VLOOKUP(A946,ReferenceTable[],12,FALSE)</f>
        <v>0</v>
      </c>
      <c r="BR946" t="str">
        <f>VLOOKUP(A946,ReferenceTable[],14,FALSE)</f>
        <v>ITEM:10 BUYER:JENNY YAP (JOB DONE BY CCL JB)</v>
      </c>
      <c r="BS946" s="4">
        <f>VLOOKUP(A946,ReferenceTable[],15,FALSE)</f>
        <v>45966</v>
      </c>
      <c r="BT946">
        <f>VLOOKUP(A946,ReferenceTable[],16,FALSE)</f>
        <v>1</v>
      </c>
      <c r="BU946" t="str">
        <f>VLOOKUP(A946,ReferenceTable[],17,FALSE)</f>
        <v>CL</v>
      </c>
      <c r="BV946" s="4">
        <f>VLOOKUP(A946,ReferenceTable[],18,FALSE)</f>
        <v>45960</v>
      </c>
      <c r="BW946" s="4">
        <f>VLOOKUP(A946,ReferenceTable[],19,FALSE)</f>
        <v>45961</v>
      </c>
      <c r="BX946">
        <f>VLOOKUP(A946,ReferenceTable[],20,FALSE)</f>
        <v>2800</v>
      </c>
    </row>
    <row r="947" spans="1:76">
      <c r="A947" t="s">
        <v>2927</v>
      </c>
      <c r="B947">
        <v>10000</v>
      </c>
      <c r="C947">
        <v>20000</v>
      </c>
      <c r="D947" s="4">
        <v>45964</v>
      </c>
      <c r="E947" t="s">
        <v>77</v>
      </c>
      <c r="F947" t="s">
        <v>2923</v>
      </c>
      <c r="G947" t="s">
        <v>2878</v>
      </c>
      <c r="I947">
        <v>2</v>
      </c>
      <c r="J947" t="s">
        <v>984</v>
      </c>
      <c r="K947">
        <v>105</v>
      </c>
      <c r="L947" t="s">
        <v>2879</v>
      </c>
      <c r="M947" t="s">
        <v>2880</v>
      </c>
      <c r="N947" t="s">
        <v>595</v>
      </c>
      <c r="O947" t="s">
        <v>596</v>
      </c>
      <c r="P947">
        <v>500</v>
      </c>
      <c r="S947" s="4">
        <v>45962</v>
      </c>
      <c r="U947">
        <v>1</v>
      </c>
      <c r="V947">
        <v>500</v>
      </c>
      <c r="W947" t="s">
        <v>85</v>
      </c>
      <c r="X947" t="s">
        <v>2928</v>
      </c>
      <c r="Y947">
        <v>0</v>
      </c>
      <c r="Z947">
        <v>500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2929</v>
      </c>
      <c r="AQ947" t="s">
        <v>2883</v>
      </c>
      <c r="AR947" t="s">
        <v>2884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80</v>
      </c>
      <c r="BC947" t="s">
        <v>2930</v>
      </c>
      <c r="BD947">
        <v>0</v>
      </c>
      <c r="BF947" t="s">
        <v>2883</v>
      </c>
      <c r="BI947" t="s">
        <v>2912</v>
      </c>
      <c r="BJ947" s="5" t="str">
        <f>VLOOKUP(A947,ReferenceTable[],4,FALSE)</f>
        <v>AD5401</v>
      </c>
      <c r="BK947" t="str">
        <f>VLOOKUP(A947,ReferenceTable[],5,FALSE)</f>
        <v>LI6301</v>
      </c>
      <c r="BL947">
        <f>VLOOKUP(A947,ReferenceTable[],6,FALSE)</f>
        <v>0</v>
      </c>
      <c r="BM947">
        <f>VLOOKUP(A947,ReferenceTable[],7,FALSE)</f>
        <v>0</v>
      </c>
      <c r="BN947" s="4">
        <f>VLOOKUP(A947,ReferenceTable[],9,FALSE)</f>
        <v>45964</v>
      </c>
      <c r="BO947">
        <f>VLOOKUP(A947,ReferenceTable[],10,FALSE)</f>
        <v>500</v>
      </c>
      <c r="BP947">
        <f>VLOOKUP(A947,ReferenceTable[],11,FALSE)</f>
        <v>500</v>
      </c>
      <c r="BQ947">
        <f>VLOOKUP(A947,ReferenceTable[],12,FALSE)</f>
        <v>0</v>
      </c>
      <c r="BR947" t="str">
        <f>VLOOKUP(A947,ReferenceTable[],14,FALSE)</f>
        <v>ITEM:08 BUYER:JENNY YAP (JOB DONE BY CCL JB)</v>
      </c>
      <c r="BS947" s="4">
        <f>VLOOKUP(A947,ReferenceTable[],15,FALSE)</f>
        <v>45966</v>
      </c>
      <c r="BT947">
        <f>VLOOKUP(A947,ReferenceTable[],16,FALSE)</f>
        <v>1</v>
      </c>
      <c r="BU947" t="str">
        <f>VLOOKUP(A947,ReferenceTable[],17,FALSE)</f>
        <v>CL</v>
      </c>
      <c r="BV947" s="4">
        <f>VLOOKUP(A947,ReferenceTable[],18,FALSE)</f>
        <v>45960</v>
      </c>
      <c r="BW947" s="4">
        <f>VLOOKUP(A947,ReferenceTable[],19,FALSE)</f>
        <v>45961</v>
      </c>
      <c r="BX947">
        <f>VLOOKUP(A947,ReferenceTable[],20,FALSE)</f>
        <v>1000</v>
      </c>
    </row>
    <row r="948" spans="1:76">
      <c r="A948" t="s">
        <v>2931</v>
      </c>
      <c r="B948">
        <v>10000</v>
      </c>
      <c r="C948">
        <v>20000</v>
      </c>
      <c r="D948" s="4">
        <v>45964</v>
      </c>
      <c r="E948" t="s">
        <v>77</v>
      </c>
      <c r="F948" t="s">
        <v>2932</v>
      </c>
      <c r="G948" t="s">
        <v>2878</v>
      </c>
      <c r="I948">
        <v>2</v>
      </c>
      <c r="J948" t="s">
        <v>984</v>
      </c>
      <c r="K948">
        <v>105</v>
      </c>
      <c r="L948" t="s">
        <v>2879</v>
      </c>
      <c r="M948" t="s">
        <v>2880</v>
      </c>
      <c r="N948" t="s">
        <v>595</v>
      </c>
      <c r="O948" t="s">
        <v>596</v>
      </c>
      <c r="P948">
        <v>100</v>
      </c>
      <c r="S948" s="4">
        <v>45962</v>
      </c>
      <c r="U948">
        <v>8</v>
      </c>
      <c r="V948">
        <v>800</v>
      </c>
      <c r="W948" t="s">
        <v>85</v>
      </c>
      <c r="X948" t="s">
        <v>2933</v>
      </c>
      <c r="Y948">
        <v>0</v>
      </c>
      <c r="Z948">
        <v>500</v>
      </c>
      <c r="AA948">
        <v>300</v>
      </c>
      <c r="AB948">
        <v>0</v>
      </c>
      <c r="AC948">
        <v>0</v>
      </c>
      <c r="AD948">
        <v>0</v>
      </c>
      <c r="AG948">
        <v>0</v>
      </c>
      <c r="AP948" t="s">
        <v>2934</v>
      </c>
      <c r="AQ948" t="s">
        <v>2883</v>
      </c>
      <c r="AR948" t="s">
        <v>2884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80</v>
      </c>
      <c r="BC948" t="s">
        <v>2935</v>
      </c>
      <c r="BD948">
        <v>0</v>
      </c>
      <c r="BF948" t="s">
        <v>2883</v>
      </c>
      <c r="BI948" t="s">
        <v>2936</v>
      </c>
      <c r="BJ948" s="5" t="str">
        <f>VLOOKUP(A948,ReferenceTable[],4,FALSE)</f>
        <v>AD5401</v>
      </c>
      <c r="BK948" t="str">
        <f>VLOOKUP(A948,ReferenceTable[],5,FALSE)</f>
        <v>LI6301</v>
      </c>
      <c r="BL948">
        <f>VLOOKUP(A948,ReferenceTable[],6,FALSE)</f>
        <v>0</v>
      </c>
      <c r="BM948">
        <f>VLOOKUP(A948,ReferenceTable[],7,FALSE)</f>
        <v>0</v>
      </c>
      <c r="BN948" s="4">
        <f>VLOOKUP(A948,ReferenceTable[],9,FALSE)</f>
        <v>45964</v>
      </c>
      <c r="BO948">
        <f>VLOOKUP(A948,ReferenceTable[],10,FALSE)</f>
        <v>500</v>
      </c>
      <c r="BP948">
        <f>VLOOKUP(A948,ReferenceTable[],11,FALSE)</f>
        <v>500</v>
      </c>
      <c r="BQ948">
        <f>VLOOKUP(A948,ReferenceTable[],12,FALSE)</f>
        <v>0</v>
      </c>
      <c r="BR948" t="str">
        <f>VLOOKUP(A948,ReferenceTable[],14,FALSE)</f>
        <v>ITEM:12 BUYER:JENNY YAP (JOB DONE BY CCL JB)</v>
      </c>
      <c r="BS948" s="4">
        <f>VLOOKUP(A948,ReferenceTable[],15,FALSE)</f>
        <v>45966</v>
      </c>
      <c r="BT948">
        <f>VLOOKUP(A948,ReferenceTable[],16,FALSE)</f>
        <v>1</v>
      </c>
      <c r="BU948" t="str">
        <f>VLOOKUP(A948,ReferenceTable[],17,FALSE)</f>
        <v>CL</v>
      </c>
      <c r="BV948" s="4">
        <f>VLOOKUP(A948,ReferenceTable[],18,FALSE)</f>
        <v>45960</v>
      </c>
      <c r="BW948" s="4">
        <f>VLOOKUP(A948,ReferenceTable[],19,FALSE)</f>
        <v>45961</v>
      </c>
      <c r="BX948">
        <f>VLOOKUP(A948,ReferenceTable[],20,FALSE)</f>
        <v>2336</v>
      </c>
    </row>
    <row r="949" spans="1:76">
      <c r="A949" t="s">
        <v>2937</v>
      </c>
      <c r="B949">
        <v>10000</v>
      </c>
      <c r="C949">
        <v>20000</v>
      </c>
      <c r="D949" s="4">
        <v>45964</v>
      </c>
      <c r="E949" t="s">
        <v>77</v>
      </c>
      <c r="F949" t="s">
        <v>2914</v>
      </c>
      <c r="G949" t="s">
        <v>2878</v>
      </c>
      <c r="I949">
        <v>2</v>
      </c>
      <c r="J949" t="s">
        <v>984</v>
      </c>
      <c r="K949">
        <v>105</v>
      </c>
      <c r="L949" t="s">
        <v>2879</v>
      </c>
      <c r="M949" t="s">
        <v>2880</v>
      </c>
      <c r="N949" t="s">
        <v>595</v>
      </c>
      <c r="O949" t="s">
        <v>596</v>
      </c>
      <c r="P949">
        <v>500</v>
      </c>
      <c r="S949" s="4">
        <v>45962</v>
      </c>
      <c r="U949">
        <v>1</v>
      </c>
      <c r="V949">
        <v>500</v>
      </c>
      <c r="W949" t="s">
        <v>85</v>
      </c>
      <c r="X949" t="s">
        <v>2938</v>
      </c>
      <c r="Y949">
        <v>0</v>
      </c>
      <c r="Z949">
        <v>500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2939</v>
      </c>
      <c r="AQ949" t="s">
        <v>2883</v>
      </c>
      <c r="AR949" t="s">
        <v>2884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80</v>
      </c>
      <c r="BC949" t="s">
        <v>2940</v>
      </c>
      <c r="BD949">
        <v>0</v>
      </c>
      <c r="BF949" t="s">
        <v>2883</v>
      </c>
      <c r="BI949" t="s">
        <v>2936</v>
      </c>
      <c r="BJ949" s="5" t="str">
        <f>VLOOKUP(A949,ReferenceTable[],4,FALSE)</f>
        <v>AD5401</v>
      </c>
      <c r="BK949" t="str">
        <f>VLOOKUP(A949,ReferenceTable[],5,FALSE)</f>
        <v>LI6301</v>
      </c>
      <c r="BL949">
        <f>VLOOKUP(A949,ReferenceTable[],6,FALSE)</f>
        <v>0</v>
      </c>
      <c r="BM949">
        <f>VLOOKUP(A949,ReferenceTable[],7,FALSE)</f>
        <v>0</v>
      </c>
      <c r="BN949" s="4">
        <f>VLOOKUP(A949,ReferenceTable[],9,FALSE)</f>
        <v>45964</v>
      </c>
      <c r="BO949">
        <f>VLOOKUP(A949,ReferenceTable[],10,FALSE)</f>
        <v>500</v>
      </c>
      <c r="BP949">
        <f>VLOOKUP(A949,ReferenceTable[],11,FALSE)</f>
        <v>500</v>
      </c>
      <c r="BQ949">
        <f>VLOOKUP(A949,ReferenceTable[],12,FALSE)</f>
        <v>0</v>
      </c>
      <c r="BR949" t="str">
        <f>VLOOKUP(A949,ReferenceTable[],14,FALSE)</f>
        <v>ITEM:14 BUYER:JENNY YAP (JOB DONE BY CCL JB)</v>
      </c>
      <c r="BS949" s="4">
        <f>VLOOKUP(A949,ReferenceTable[],15,FALSE)</f>
        <v>45966</v>
      </c>
      <c r="BT949">
        <f>VLOOKUP(A949,ReferenceTable[],16,FALSE)</f>
        <v>2</v>
      </c>
      <c r="BU949" t="str">
        <f>VLOOKUP(A949,ReferenceTable[],17,FALSE)</f>
        <v>CL</v>
      </c>
      <c r="BV949" s="4">
        <f>VLOOKUP(A949,ReferenceTable[],18,FALSE)</f>
        <v>45960</v>
      </c>
      <c r="BW949" s="4">
        <f>VLOOKUP(A949,ReferenceTable[],19,FALSE)</f>
        <v>45961</v>
      </c>
      <c r="BX949">
        <f>VLOOKUP(A949,ReferenceTable[],20,FALSE)</f>
        <v>1000</v>
      </c>
    </row>
    <row r="950" spans="1:76">
      <c r="A950" t="s">
        <v>2941</v>
      </c>
      <c r="B950">
        <v>10000</v>
      </c>
      <c r="C950">
        <v>20000</v>
      </c>
      <c r="D950" s="4">
        <v>45964</v>
      </c>
      <c r="E950" t="s">
        <v>77</v>
      </c>
      <c r="F950" t="s">
        <v>2914</v>
      </c>
      <c r="G950" t="s">
        <v>2878</v>
      </c>
      <c r="I950">
        <v>2</v>
      </c>
      <c r="J950" t="s">
        <v>984</v>
      </c>
      <c r="K950">
        <v>105</v>
      </c>
      <c r="L950" t="s">
        <v>2879</v>
      </c>
      <c r="M950" t="s">
        <v>2880</v>
      </c>
      <c r="N950" t="s">
        <v>595</v>
      </c>
      <c r="O950" t="s">
        <v>596</v>
      </c>
      <c r="P950">
        <v>500</v>
      </c>
      <c r="S950" s="4">
        <v>45962</v>
      </c>
      <c r="U950">
        <v>1</v>
      </c>
      <c r="V950">
        <v>500</v>
      </c>
      <c r="W950" t="s">
        <v>85</v>
      </c>
      <c r="X950" t="s">
        <v>2942</v>
      </c>
      <c r="Y950">
        <v>0</v>
      </c>
      <c r="Z950">
        <v>500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2943</v>
      </c>
      <c r="AQ950" t="s">
        <v>2883</v>
      </c>
      <c r="AR950" t="s">
        <v>2884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80</v>
      </c>
      <c r="BC950" t="s">
        <v>2944</v>
      </c>
      <c r="BD950">
        <v>0</v>
      </c>
      <c r="BF950" t="s">
        <v>2883</v>
      </c>
      <c r="BI950" t="s">
        <v>2936</v>
      </c>
      <c r="BJ950" s="5" t="str">
        <f>VLOOKUP(A950,ReferenceTable[],4,FALSE)</f>
        <v>AD5401</v>
      </c>
      <c r="BK950" t="str">
        <f>VLOOKUP(A950,ReferenceTable[],5,FALSE)</f>
        <v>LI6301</v>
      </c>
      <c r="BL950">
        <f>VLOOKUP(A950,ReferenceTable[],6,FALSE)</f>
        <v>0</v>
      </c>
      <c r="BM950">
        <f>VLOOKUP(A950,ReferenceTable[],7,FALSE)</f>
        <v>0</v>
      </c>
      <c r="BN950" s="4">
        <f>VLOOKUP(A950,ReferenceTable[],9,FALSE)</f>
        <v>45964</v>
      </c>
      <c r="BO950">
        <f>VLOOKUP(A950,ReferenceTable[],10,FALSE)</f>
        <v>500</v>
      </c>
      <c r="BP950">
        <f>VLOOKUP(A950,ReferenceTable[],11,FALSE)</f>
        <v>500</v>
      </c>
      <c r="BQ950">
        <f>VLOOKUP(A950,ReferenceTable[],12,FALSE)</f>
        <v>0</v>
      </c>
      <c r="BR950" t="str">
        <f>VLOOKUP(A950,ReferenceTable[],14,FALSE)</f>
        <v>ITEM:13 BUYER:JENNY YAP (JOB DONE BY CCL JB)</v>
      </c>
      <c r="BS950" s="4">
        <f>VLOOKUP(A950,ReferenceTable[],15,FALSE)</f>
        <v>45966</v>
      </c>
      <c r="BT950">
        <f>VLOOKUP(A950,ReferenceTable[],16,FALSE)</f>
        <v>2</v>
      </c>
      <c r="BU950" t="str">
        <f>VLOOKUP(A950,ReferenceTable[],17,FALSE)</f>
        <v>CL</v>
      </c>
      <c r="BV950" s="4">
        <f>VLOOKUP(A950,ReferenceTable[],18,FALSE)</f>
        <v>45960</v>
      </c>
      <c r="BW950" s="4">
        <f>VLOOKUP(A950,ReferenceTable[],19,FALSE)</f>
        <v>45961</v>
      </c>
      <c r="BX950">
        <f>VLOOKUP(A950,ReferenceTable[],20,FALSE)</f>
        <v>1000</v>
      </c>
    </row>
    <row r="951" spans="1:76">
      <c r="A951" t="s">
        <v>2945</v>
      </c>
      <c r="B951">
        <v>10000</v>
      </c>
      <c r="C951">
        <v>20000</v>
      </c>
      <c r="D951" s="4">
        <v>45964</v>
      </c>
      <c r="E951" t="s">
        <v>77</v>
      </c>
      <c r="F951" t="s">
        <v>2946</v>
      </c>
      <c r="G951" t="s">
        <v>2878</v>
      </c>
      <c r="I951">
        <v>2</v>
      </c>
      <c r="J951" t="s">
        <v>984</v>
      </c>
      <c r="K951">
        <v>105</v>
      </c>
      <c r="L951" t="s">
        <v>2879</v>
      </c>
      <c r="M951" t="s">
        <v>2880</v>
      </c>
      <c r="N951" t="s">
        <v>595</v>
      </c>
      <c r="O951" t="s">
        <v>596</v>
      </c>
      <c r="P951">
        <v>500</v>
      </c>
      <c r="S951" s="4">
        <v>45962</v>
      </c>
      <c r="U951">
        <v>1</v>
      </c>
      <c r="V951">
        <v>500</v>
      </c>
      <c r="W951" t="s">
        <v>85</v>
      </c>
      <c r="X951" t="s">
        <v>2947</v>
      </c>
      <c r="Y951">
        <v>0</v>
      </c>
      <c r="Z951">
        <v>500</v>
      </c>
      <c r="AA951">
        <v>0</v>
      </c>
      <c r="AB951">
        <v>0</v>
      </c>
      <c r="AC951">
        <v>0</v>
      </c>
      <c r="AD951">
        <v>0</v>
      </c>
      <c r="AG951">
        <v>0</v>
      </c>
      <c r="AP951" t="s">
        <v>2948</v>
      </c>
      <c r="AQ951" t="s">
        <v>2883</v>
      </c>
      <c r="AR951" t="s">
        <v>2884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80</v>
      </c>
      <c r="BC951" t="s">
        <v>2949</v>
      </c>
      <c r="BD951">
        <v>0</v>
      </c>
      <c r="BF951" t="s">
        <v>2883</v>
      </c>
      <c r="BI951" t="s">
        <v>2936</v>
      </c>
      <c r="BJ951" s="5" t="str">
        <f>VLOOKUP(A951,ReferenceTable[],4,FALSE)</f>
        <v>AD5401</v>
      </c>
      <c r="BK951" t="str">
        <f>VLOOKUP(A951,ReferenceTable[],5,FALSE)</f>
        <v>LI6301</v>
      </c>
      <c r="BL951">
        <f>VLOOKUP(A951,ReferenceTable[],6,FALSE)</f>
        <v>0</v>
      </c>
      <c r="BM951">
        <f>VLOOKUP(A951,ReferenceTable[],7,FALSE)</f>
        <v>0</v>
      </c>
      <c r="BN951" s="4">
        <f>VLOOKUP(A951,ReferenceTable[],9,FALSE)</f>
        <v>45964</v>
      </c>
      <c r="BO951">
        <f>VLOOKUP(A951,ReferenceTable[],10,FALSE)</f>
        <v>500</v>
      </c>
      <c r="BP951">
        <f>VLOOKUP(A951,ReferenceTable[],11,FALSE)</f>
        <v>500</v>
      </c>
      <c r="BQ951">
        <f>VLOOKUP(A951,ReferenceTable[],12,FALSE)</f>
        <v>0</v>
      </c>
      <c r="BR951" t="str">
        <f>VLOOKUP(A951,ReferenceTable[],14,FALSE)</f>
        <v>ITEM:11 BUYER:JENNY YAP (JOB DONE BY CCL JB)</v>
      </c>
      <c r="BS951" s="4">
        <f>VLOOKUP(A951,ReferenceTable[],15,FALSE)</f>
        <v>45966</v>
      </c>
      <c r="BT951">
        <f>VLOOKUP(A951,ReferenceTable[],16,FALSE)</f>
        <v>2</v>
      </c>
      <c r="BU951" t="str">
        <f>VLOOKUP(A951,ReferenceTable[],17,FALSE)</f>
        <v>CL</v>
      </c>
      <c r="BV951" s="4">
        <f>VLOOKUP(A951,ReferenceTable[],18,FALSE)</f>
        <v>45960</v>
      </c>
      <c r="BW951" s="4">
        <f>VLOOKUP(A951,ReferenceTable[],19,FALSE)</f>
        <v>45961</v>
      </c>
      <c r="BX951">
        <f>VLOOKUP(A951,ReferenceTable[],20,FALSE)</f>
        <v>1000</v>
      </c>
    </row>
    <row r="952" spans="1:76">
      <c r="A952" t="s">
        <v>2950</v>
      </c>
      <c r="B952">
        <v>10000</v>
      </c>
      <c r="C952">
        <v>20000</v>
      </c>
      <c r="D952" s="4">
        <v>45964</v>
      </c>
      <c r="E952" t="s">
        <v>77</v>
      </c>
      <c r="F952" t="s">
        <v>2951</v>
      </c>
      <c r="G952" t="s">
        <v>2878</v>
      </c>
      <c r="I952">
        <v>2</v>
      </c>
      <c r="J952" t="s">
        <v>984</v>
      </c>
      <c r="K952">
        <v>105</v>
      </c>
      <c r="L952" t="s">
        <v>2879</v>
      </c>
      <c r="M952" t="s">
        <v>2880</v>
      </c>
      <c r="N952" t="s">
        <v>595</v>
      </c>
      <c r="O952" t="s">
        <v>596</v>
      </c>
      <c r="P952">
        <v>408</v>
      </c>
      <c r="S952" s="4">
        <v>45962</v>
      </c>
      <c r="U952">
        <v>54</v>
      </c>
      <c r="V952">
        <v>22032</v>
      </c>
      <c r="W952" t="s">
        <v>85</v>
      </c>
      <c r="X952" t="s">
        <v>2952</v>
      </c>
      <c r="Y952">
        <v>0</v>
      </c>
      <c r="Z952">
        <v>20000</v>
      </c>
      <c r="AA952">
        <v>2032</v>
      </c>
      <c r="AB952">
        <v>0</v>
      </c>
      <c r="AC952">
        <v>0</v>
      </c>
      <c r="AD952">
        <v>0</v>
      </c>
      <c r="AG952">
        <v>0</v>
      </c>
      <c r="AP952" t="s">
        <v>2953</v>
      </c>
      <c r="AQ952" t="s">
        <v>2883</v>
      </c>
      <c r="AR952" t="s">
        <v>2884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80</v>
      </c>
      <c r="BC952" t="s">
        <v>2954</v>
      </c>
      <c r="BD952">
        <v>0</v>
      </c>
      <c r="BF952" t="s">
        <v>2883</v>
      </c>
      <c r="BI952" t="s">
        <v>2955</v>
      </c>
      <c r="BJ952" s="5" t="str">
        <f>VLOOKUP(A952,ReferenceTable[],4,FALSE)</f>
        <v>AD5401</v>
      </c>
      <c r="BK952" t="str">
        <f>VLOOKUP(A952,ReferenceTable[],5,FALSE)</f>
        <v>LI6301</v>
      </c>
      <c r="BL952">
        <f>VLOOKUP(A952,ReferenceTable[],6,FALSE)</f>
        <v>0</v>
      </c>
      <c r="BM952">
        <f>VLOOKUP(A952,ReferenceTable[],7,FALSE)</f>
        <v>0</v>
      </c>
      <c r="BN952" s="4">
        <f>VLOOKUP(A952,ReferenceTable[],9,FALSE)</f>
        <v>45965</v>
      </c>
      <c r="BO952">
        <f>VLOOKUP(A952,ReferenceTable[],10,FALSE)</f>
        <v>20000</v>
      </c>
      <c r="BP952">
        <f>VLOOKUP(A952,ReferenceTable[],11,FALSE)</f>
        <v>20000</v>
      </c>
      <c r="BQ952">
        <f>VLOOKUP(A952,ReferenceTable[],12,FALSE)</f>
        <v>0</v>
      </c>
      <c r="BR952" t="str">
        <f>VLOOKUP(A952,ReferenceTable[],14,FALSE)</f>
        <v>ITEM: 01  BUYER:JENNY YAP</v>
      </c>
      <c r="BS952" s="4">
        <f>VLOOKUP(A952,ReferenceTable[],15,FALSE)</f>
        <v>45967</v>
      </c>
      <c r="BT952">
        <f>VLOOKUP(A952,ReferenceTable[],16,FALSE)</f>
        <v>1</v>
      </c>
      <c r="BU952" t="str">
        <f>VLOOKUP(A952,ReferenceTable[],17,FALSE)</f>
        <v>CL</v>
      </c>
      <c r="BV952" s="4">
        <f>VLOOKUP(A952,ReferenceTable[],18,FALSE)</f>
        <v>45960</v>
      </c>
      <c r="BW952" s="4">
        <f>VLOOKUP(A952,ReferenceTable[],19,FALSE)</f>
        <v>45961</v>
      </c>
      <c r="BX952">
        <f>VLOOKUP(A952,ReferenceTable[],20,FALSE)</f>
        <v>51192</v>
      </c>
    </row>
    <row r="953" spans="1:76">
      <c r="A953" t="s">
        <v>2956</v>
      </c>
      <c r="B953">
        <v>10000</v>
      </c>
      <c r="C953">
        <v>10000</v>
      </c>
      <c r="D953" s="4">
        <v>45968</v>
      </c>
      <c r="E953" t="s">
        <v>77</v>
      </c>
      <c r="F953" t="s">
        <v>2324</v>
      </c>
      <c r="G953" t="s">
        <v>2957</v>
      </c>
      <c r="I953">
        <v>1</v>
      </c>
      <c r="J953" t="s">
        <v>984</v>
      </c>
      <c r="K953">
        <v>72</v>
      </c>
      <c r="L953" t="s">
        <v>272</v>
      </c>
      <c r="M953" t="s">
        <v>96</v>
      </c>
      <c r="N953" t="s">
        <v>140</v>
      </c>
      <c r="O953" t="s">
        <v>141</v>
      </c>
      <c r="P953">
        <v>2000</v>
      </c>
      <c r="S953" s="4">
        <v>45967</v>
      </c>
      <c r="U953">
        <v>4</v>
      </c>
      <c r="V953">
        <v>8000</v>
      </c>
      <c r="W953" t="s">
        <v>85</v>
      </c>
      <c r="X953" t="s">
        <v>2958</v>
      </c>
      <c r="Y953">
        <v>0</v>
      </c>
      <c r="Z953">
        <v>5000</v>
      </c>
      <c r="AA953">
        <v>3000</v>
      </c>
      <c r="AB953">
        <v>0</v>
      </c>
      <c r="AC953">
        <v>0</v>
      </c>
      <c r="AD953">
        <v>0</v>
      </c>
      <c r="AG953">
        <v>0</v>
      </c>
      <c r="AP953" t="s">
        <v>2959</v>
      </c>
      <c r="AQ953" t="s">
        <v>2576</v>
      </c>
      <c r="AR953" t="s">
        <v>2577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80</v>
      </c>
      <c r="BC953" t="s">
        <v>2960</v>
      </c>
      <c r="BD953">
        <v>0</v>
      </c>
      <c r="BF953" t="s">
        <v>2576</v>
      </c>
      <c r="BI953" t="s">
        <v>2961</v>
      </c>
      <c r="BJ953" s="5" t="str">
        <f>VLOOKUP(A953,ReferenceTable[],4,FALSE)</f>
        <v>AD1208</v>
      </c>
      <c r="BK953">
        <f>VLOOKUP(A953,ReferenceTable[],5,FALSE)</f>
        <v>0</v>
      </c>
      <c r="BL953">
        <f>VLOOKUP(A953,ReferenceTable[],6,FALSE)</f>
        <v>0</v>
      </c>
      <c r="BM953">
        <f>VLOOKUP(A953,ReferenceTable[],7,FALSE)</f>
        <v>0</v>
      </c>
      <c r="BN953" s="4">
        <f>VLOOKUP(A953,ReferenceTable[],9,FALSE)</f>
        <v>45968</v>
      </c>
      <c r="BO953">
        <f>VLOOKUP(A953,ReferenceTable[],10,FALSE)</f>
        <v>5000</v>
      </c>
      <c r="BP953">
        <f>VLOOKUP(A953,ReferenceTable[],11,FALSE)</f>
        <v>5000</v>
      </c>
      <c r="BQ953">
        <f>VLOOKUP(A953,ReferenceTable[],12,FALSE)</f>
        <v>0</v>
      </c>
      <c r="BR953">
        <f>VLOOKUP(A953,ReferenceTable[],14,FALSE)</f>
        <v>0</v>
      </c>
      <c r="BS953" s="4">
        <f>VLOOKUP(A953,ReferenceTable[],15,FALSE)</f>
        <v>45972</v>
      </c>
      <c r="BT953">
        <f>VLOOKUP(A953,ReferenceTable[],16,FALSE)</f>
        <v>3</v>
      </c>
      <c r="BU953" t="str">
        <f>VLOOKUP(A953,ReferenceTable[],17,FALSE)</f>
        <v>CL</v>
      </c>
      <c r="BV953" s="4">
        <f>VLOOKUP(A953,ReferenceTable[],18,FALSE)</f>
        <v>45960</v>
      </c>
      <c r="BW953" s="4">
        <f>VLOOKUP(A953,ReferenceTable[],19,FALSE)</f>
        <v>45967</v>
      </c>
      <c r="BX953">
        <f>VLOOKUP(A953,ReferenceTable[],20,FALSE)</f>
        <v>13000</v>
      </c>
    </row>
    <row r="954" spans="1:76">
      <c r="A954" t="s">
        <v>2956</v>
      </c>
      <c r="B954">
        <v>10000</v>
      </c>
      <c r="C954">
        <v>20000</v>
      </c>
      <c r="D954" s="4">
        <v>45968</v>
      </c>
      <c r="E954" t="s">
        <v>77</v>
      </c>
      <c r="F954" t="s">
        <v>2324</v>
      </c>
      <c r="G954" t="s">
        <v>2957</v>
      </c>
      <c r="I954">
        <v>2</v>
      </c>
      <c r="J954" t="s">
        <v>984</v>
      </c>
      <c r="K954">
        <v>71</v>
      </c>
      <c r="L954" t="s">
        <v>378</v>
      </c>
      <c r="M954" t="s">
        <v>82</v>
      </c>
      <c r="N954" t="s">
        <v>631</v>
      </c>
      <c r="O954" t="s">
        <v>632</v>
      </c>
      <c r="P954">
        <v>625</v>
      </c>
      <c r="S954" s="4">
        <v>45968</v>
      </c>
      <c r="U954">
        <v>8</v>
      </c>
      <c r="V954">
        <v>5000</v>
      </c>
      <c r="W954" t="s">
        <v>85</v>
      </c>
      <c r="X954" t="s">
        <v>2958</v>
      </c>
      <c r="Y954">
        <v>0</v>
      </c>
      <c r="Z954">
        <v>5000</v>
      </c>
      <c r="AA954">
        <v>0</v>
      </c>
      <c r="AB954">
        <v>0</v>
      </c>
      <c r="AC954">
        <v>0</v>
      </c>
      <c r="AD954">
        <v>0</v>
      </c>
      <c r="AG954">
        <v>0</v>
      </c>
      <c r="AP954" t="s">
        <v>2959</v>
      </c>
      <c r="AQ954" t="s">
        <v>2576</v>
      </c>
      <c r="AR954" t="s">
        <v>2577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80</v>
      </c>
      <c r="BC954" t="s">
        <v>2960</v>
      </c>
      <c r="BD954">
        <v>0</v>
      </c>
      <c r="BF954" t="s">
        <v>2576</v>
      </c>
      <c r="BI954" t="s">
        <v>2961</v>
      </c>
      <c r="BJ954" s="5" t="str">
        <f>VLOOKUP(A954,ReferenceTable[],4,FALSE)</f>
        <v>AD1208</v>
      </c>
      <c r="BK954">
        <f>VLOOKUP(A954,ReferenceTable[],5,FALSE)</f>
        <v>0</v>
      </c>
      <c r="BL954">
        <f>VLOOKUP(A954,ReferenceTable[],6,FALSE)</f>
        <v>0</v>
      </c>
      <c r="BM954">
        <f>VLOOKUP(A954,ReferenceTable[],7,FALSE)</f>
        <v>0</v>
      </c>
      <c r="BN954" s="4">
        <f>VLOOKUP(A954,ReferenceTable[],9,FALSE)</f>
        <v>45968</v>
      </c>
      <c r="BO954">
        <f>VLOOKUP(A954,ReferenceTable[],10,FALSE)</f>
        <v>5000</v>
      </c>
      <c r="BP954">
        <f>VLOOKUP(A954,ReferenceTable[],11,FALSE)</f>
        <v>5000</v>
      </c>
      <c r="BQ954">
        <f>VLOOKUP(A954,ReferenceTable[],12,FALSE)</f>
        <v>0</v>
      </c>
      <c r="BR954">
        <f>VLOOKUP(A954,ReferenceTable[],14,FALSE)</f>
        <v>0</v>
      </c>
      <c r="BS954" s="4">
        <f>VLOOKUP(A954,ReferenceTable[],15,FALSE)</f>
        <v>45972</v>
      </c>
      <c r="BT954">
        <f>VLOOKUP(A954,ReferenceTable[],16,FALSE)</f>
        <v>3</v>
      </c>
      <c r="BU954" t="str">
        <f>VLOOKUP(A954,ReferenceTable[],17,FALSE)</f>
        <v>CL</v>
      </c>
      <c r="BV954" s="4">
        <f>VLOOKUP(A954,ReferenceTable[],18,FALSE)</f>
        <v>45960</v>
      </c>
      <c r="BW954" s="4">
        <f>VLOOKUP(A954,ReferenceTable[],19,FALSE)</f>
        <v>45967</v>
      </c>
      <c r="BX954">
        <f>VLOOKUP(A954,ReferenceTable[],20,FALSE)</f>
        <v>13000</v>
      </c>
    </row>
    <row r="955" spans="1:76">
      <c r="A955" t="s">
        <v>2962</v>
      </c>
      <c r="B955">
        <v>10000</v>
      </c>
      <c r="C955">
        <v>10000</v>
      </c>
      <c r="D955" s="4">
        <v>45971</v>
      </c>
      <c r="E955" t="s">
        <v>77</v>
      </c>
      <c r="F955">
        <v>0.456805555555556</v>
      </c>
      <c r="G955" t="s">
        <v>2963</v>
      </c>
      <c r="I955">
        <v>1</v>
      </c>
      <c r="J955" t="s">
        <v>984</v>
      </c>
      <c r="K955">
        <v>111</v>
      </c>
      <c r="L955" t="s">
        <v>162</v>
      </c>
      <c r="M955" t="s">
        <v>163</v>
      </c>
      <c r="N955" t="s">
        <v>164</v>
      </c>
      <c r="O955" t="s">
        <v>165</v>
      </c>
      <c r="P955">
        <v>63</v>
      </c>
      <c r="S955" s="4">
        <v>45971</v>
      </c>
      <c r="U955">
        <v>8</v>
      </c>
      <c r="V955">
        <v>504</v>
      </c>
      <c r="W955" t="s">
        <v>85</v>
      </c>
      <c r="X955" t="s">
        <v>2964</v>
      </c>
      <c r="Y955">
        <v>0</v>
      </c>
      <c r="Z955">
        <v>500</v>
      </c>
      <c r="AA955">
        <v>4</v>
      </c>
      <c r="AB955">
        <v>0</v>
      </c>
      <c r="AC955">
        <v>0</v>
      </c>
      <c r="AD955">
        <v>0</v>
      </c>
      <c r="AG955">
        <v>0</v>
      </c>
      <c r="AP955" t="s">
        <v>2965</v>
      </c>
      <c r="AQ955" t="s">
        <v>88</v>
      </c>
      <c r="AR955" t="s">
        <v>89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80</v>
      </c>
      <c r="BC955" t="s">
        <v>2966</v>
      </c>
      <c r="BD955">
        <v>0</v>
      </c>
      <c r="BF955" t="s">
        <v>88</v>
      </c>
      <c r="BI955" t="s">
        <v>2967</v>
      </c>
      <c r="BJ955" s="5">
        <f>VLOOKUP(A955,ReferenceTable[],4,FALSE)</f>
        <v>0</v>
      </c>
      <c r="BK955">
        <f>VLOOKUP(A955,ReferenceTable[],5,FALSE)</f>
        <v>0</v>
      </c>
      <c r="BL955">
        <f>VLOOKUP(A955,ReferenceTable[],6,FALSE)</f>
        <v>0</v>
      </c>
      <c r="BM955">
        <f>VLOOKUP(A955,ReferenceTable[],7,FALSE)</f>
        <v>0</v>
      </c>
      <c r="BN955" s="4">
        <f>VLOOKUP(A955,ReferenceTable[],9,FALSE)</f>
        <v>45972</v>
      </c>
      <c r="BO955">
        <f>VLOOKUP(A955,ReferenceTable[],10,FALSE)</f>
        <v>500</v>
      </c>
      <c r="BP955">
        <f>VLOOKUP(A955,ReferenceTable[],11,FALSE)</f>
        <v>0</v>
      </c>
      <c r="BQ955">
        <f>VLOOKUP(A955,ReferenceTable[],12,FALSE)</f>
        <v>0</v>
      </c>
      <c r="BR955" t="str">
        <f>VLOOKUP(A955,ReferenceTable[],14,FALSE)</f>
        <v>** NO NEED DOC. **</v>
      </c>
      <c r="BS955" s="4">
        <f>VLOOKUP(A955,ReferenceTable[],15,FALSE)</f>
        <v>45974</v>
      </c>
      <c r="BT955">
        <f>VLOOKUP(A955,ReferenceTable[],16,FALSE)</f>
        <v>1</v>
      </c>
      <c r="BU955" t="str">
        <f>VLOOKUP(A955,ReferenceTable[],17,FALSE)</f>
        <v>JT</v>
      </c>
      <c r="BV955" s="4">
        <f>VLOOKUP(A955,ReferenceTable[],18,FALSE)</f>
        <v>45960</v>
      </c>
      <c r="BW955" s="4">
        <f>VLOOKUP(A955,ReferenceTable[],19,FALSE)</f>
        <v>45971</v>
      </c>
      <c r="BX955">
        <f>VLOOKUP(A955,ReferenceTable[],20,FALSE)</f>
        <v>504</v>
      </c>
    </row>
    <row r="956" spans="1:76">
      <c r="A956" t="s">
        <v>2968</v>
      </c>
      <c r="B956">
        <v>10000</v>
      </c>
      <c r="C956">
        <v>10000</v>
      </c>
      <c r="D956" s="4">
        <v>45974</v>
      </c>
      <c r="E956" t="s">
        <v>77</v>
      </c>
      <c r="F956" t="s">
        <v>2969</v>
      </c>
      <c r="G956" t="s">
        <v>2970</v>
      </c>
      <c r="I956">
        <v>1</v>
      </c>
      <c r="J956" t="s">
        <v>984</v>
      </c>
      <c r="K956">
        <v>79</v>
      </c>
      <c r="L956" t="s">
        <v>95</v>
      </c>
      <c r="M956" t="s">
        <v>96</v>
      </c>
      <c r="N956" t="s">
        <v>97</v>
      </c>
      <c r="O956" t="s">
        <v>98</v>
      </c>
      <c r="P956">
        <v>168</v>
      </c>
      <c r="S956" s="4">
        <v>45967</v>
      </c>
      <c r="U956">
        <v>143</v>
      </c>
      <c r="V956">
        <v>24024</v>
      </c>
      <c r="W956" t="s">
        <v>85</v>
      </c>
      <c r="X956" t="s">
        <v>2971</v>
      </c>
      <c r="Y956">
        <v>0</v>
      </c>
      <c r="Z956">
        <v>14000</v>
      </c>
      <c r="AA956">
        <v>10024</v>
      </c>
      <c r="AB956">
        <v>0</v>
      </c>
      <c r="AC956">
        <v>0</v>
      </c>
      <c r="AD956">
        <v>0</v>
      </c>
      <c r="AG956">
        <v>0</v>
      </c>
      <c r="AP956" t="s">
        <v>2972</v>
      </c>
      <c r="AQ956" t="s">
        <v>2973</v>
      </c>
      <c r="AR956" t="s">
        <v>2974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80</v>
      </c>
      <c r="BC956" t="s">
        <v>2975</v>
      </c>
      <c r="BD956">
        <v>0</v>
      </c>
      <c r="BF956" t="s">
        <v>2973</v>
      </c>
      <c r="BI956" t="s">
        <v>2976</v>
      </c>
      <c r="BJ956" s="5" t="str">
        <f>VLOOKUP(A956,ReferenceTable[],4,FALSE)</f>
        <v>AD1112</v>
      </c>
      <c r="BK956">
        <f>VLOOKUP(A956,ReferenceTable[],5,FALSE)</f>
        <v>0</v>
      </c>
      <c r="BL956">
        <f>VLOOKUP(A956,ReferenceTable[],6,FALSE)</f>
        <v>0</v>
      </c>
      <c r="BM956">
        <f>VLOOKUP(A956,ReferenceTable[],7,FALSE)</f>
        <v>0</v>
      </c>
      <c r="BN956" s="4">
        <f>VLOOKUP(A956,ReferenceTable[],9,FALSE)</f>
        <v>45978</v>
      </c>
      <c r="BO956">
        <f>VLOOKUP(A956,ReferenceTable[],10,FALSE)</f>
        <v>14000</v>
      </c>
      <c r="BP956">
        <f>VLOOKUP(A956,ReferenceTable[],11,FALSE)</f>
        <v>14000</v>
      </c>
      <c r="BQ956">
        <f>VLOOKUP(A956,ReferenceTable[],12,FALSE)</f>
        <v>0</v>
      </c>
      <c r="BR956" t="str">
        <f>VLOOKUP(A956,ReferenceTable[],14,FALSE)</f>
        <v>ETA  20/11/2025</v>
      </c>
      <c r="BS956" s="4">
        <f>VLOOKUP(A956,ReferenceTable[],15,FALSE)</f>
        <v>45981</v>
      </c>
      <c r="BT956">
        <f>VLOOKUP(A956,ReferenceTable[],16,FALSE)</f>
        <v>4</v>
      </c>
      <c r="BU956" t="str">
        <f>VLOOKUP(A956,ReferenceTable[],17,FALSE)</f>
        <v>JT</v>
      </c>
      <c r="BV956" s="4">
        <f>VLOOKUP(A956,ReferenceTable[],18,FALSE)</f>
        <v>45960</v>
      </c>
      <c r="BW956" s="4">
        <f>VLOOKUP(A956,ReferenceTable[],19,FALSE)</f>
        <v>45967</v>
      </c>
      <c r="BX956">
        <f>VLOOKUP(A956,ReferenceTable[],20,FALSE)</f>
        <v>64031</v>
      </c>
    </row>
    <row r="957" spans="1:76">
      <c r="A957" t="s">
        <v>2968</v>
      </c>
      <c r="B957">
        <v>10000</v>
      </c>
      <c r="C957">
        <v>20000</v>
      </c>
      <c r="D957" s="4">
        <v>45974</v>
      </c>
      <c r="E957" t="s">
        <v>77</v>
      </c>
      <c r="F957" t="s">
        <v>2969</v>
      </c>
      <c r="G957" t="s">
        <v>2970</v>
      </c>
      <c r="I957">
        <v>2</v>
      </c>
      <c r="J957" t="s">
        <v>984</v>
      </c>
      <c r="K957">
        <v>86</v>
      </c>
      <c r="L957" t="s">
        <v>232</v>
      </c>
      <c r="M957" t="s">
        <v>163</v>
      </c>
      <c r="N957" t="s">
        <v>233</v>
      </c>
      <c r="O957" t="s">
        <v>234</v>
      </c>
      <c r="P957">
        <v>697</v>
      </c>
      <c r="S957" s="4">
        <v>45971</v>
      </c>
      <c r="U957">
        <v>33</v>
      </c>
      <c r="V957">
        <v>23001</v>
      </c>
      <c r="W957" t="s">
        <v>85</v>
      </c>
      <c r="X957" t="s">
        <v>2971</v>
      </c>
      <c r="Y957">
        <v>0</v>
      </c>
      <c r="Z957">
        <v>14000</v>
      </c>
      <c r="AA957">
        <v>9001</v>
      </c>
      <c r="AB957">
        <v>0</v>
      </c>
      <c r="AC957">
        <v>0</v>
      </c>
      <c r="AD957">
        <v>0</v>
      </c>
      <c r="AG957">
        <v>0</v>
      </c>
      <c r="AP957" t="s">
        <v>2972</v>
      </c>
      <c r="AQ957" t="s">
        <v>2973</v>
      </c>
      <c r="AR957" t="s">
        <v>2974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80</v>
      </c>
      <c r="BC957" t="s">
        <v>2975</v>
      </c>
      <c r="BD957">
        <v>0</v>
      </c>
      <c r="BF957" t="s">
        <v>2973</v>
      </c>
      <c r="BI957" t="s">
        <v>2976</v>
      </c>
      <c r="BJ957" s="5" t="str">
        <f>VLOOKUP(A957,ReferenceTable[],4,FALSE)</f>
        <v>AD1112</v>
      </c>
      <c r="BK957">
        <f>VLOOKUP(A957,ReferenceTable[],5,FALSE)</f>
        <v>0</v>
      </c>
      <c r="BL957">
        <f>VLOOKUP(A957,ReferenceTable[],6,FALSE)</f>
        <v>0</v>
      </c>
      <c r="BM957">
        <f>VLOOKUP(A957,ReferenceTable[],7,FALSE)</f>
        <v>0</v>
      </c>
      <c r="BN957" s="4">
        <f>VLOOKUP(A957,ReferenceTable[],9,FALSE)</f>
        <v>45978</v>
      </c>
      <c r="BO957">
        <f>VLOOKUP(A957,ReferenceTable[],10,FALSE)</f>
        <v>14000</v>
      </c>
      <c r="BP957">
        <f>VLOOKUP(A957,ReferenceTable[],11,FALSE)</f>
        <v>14000</v>
      </c>
      <c r="BQ957">
        <f>VLOOKUP(A957,ReferenceTable[],12,FALSE)</f>
        <v>0</v>
      </c>
      <c r="BR957" t="str">
        <f>VLOOKUP(A957,ReferenceTable[],14,FALSE)</f>
        <v>ETA  20/11/2025</v>
      </c>
      <c r="BS957" s="4">
        <f>VLOOKUP(A957,ReferenceTable[],15,FALSE)</f>
        <v>45981</v>
      </c>
      <c r="BT957">
        <f>VLOOKUP(A957,ReferenceTable[],16,FALSE)</f>
        <v>4</v>
      </c>
      <c r="BU957" t="str">
        <f>VLOOKUP(A957,ReferenceTable[],17,FALSE)</f>
        <v>JT</v>
      </c>
      <c r="BV957" s="4">
        <f>VLOOKUP(A957,ReferenceTable[],18,FALSE)</f>
        <v>45960</v>
      </c>
      <c r="BW957" s="4">
        <f>VLOOKUP(A957,ReferenceTable[],19,FALSE)</f>
        <v>45967</v>
      </c>
      <c r="BX957">
        <f>VLOOKUP(A957,ReferenceTable[],20,FALSE)</f>
        <v>64031</v>
      </c>
    </row>
    <row r="958" spans="1:76">
      <c r="A958" t="s">
        <v>2968</v>
      </c>
      <c r="B958">
        <v>10000</v>
      </c>
      <c r="C958">
        <v>30000</v>
      </c>
      <c r="D958" s="4">
        <v>45974</v>
      </c>
      <c r="E958" t="s">
        <v>77</v>
      </c>
      <c r="F958" t="s">
        <v>2969</v>
      </c>
      <c r="G958" t="s">
        <v>2970</v>
      </c>
      <c r="I958">
        <v>3</v>
      </c>
      <c r="J958" t="s">
        <v>984</v>
      </c>
      <c r="K958">
        <v>115</v>
      </c>
      <c r="L958" t="s">
        <v>2977</v>
      </c>
      <c r="M958" t="s">
        <v>393</v>
      </c>
      <c r="N958" t="s">
        <v>785</v>
      </c>
      <c r="O958" t="s">
        <v>786</v>
      </c>
      <c r="P958">
        <v>1546</v>
      </c>
      <c r="S958" s="4">
        <v>45973</v>
      </c>
      <c r="U958">
        <v>11</v>
      </c>
      <c r="V958">
        <v>17006</v>
      </c>
      <c r="W958" t="s">
        <v>85</v>
      </c>
      <c r="X958" t="s">
        <v>2971</v>
      </c>
      <c r="Y958">
        <v>0</v>
      </c>
      <c r="Z958">
        <v>14000</v>
      </c>
      <c r="AA958">
        <v>3006</v>
      </c>
      <c r="AB958">
        <v>0</v>
      </c>
      <c r="AC958">
        <v>0</v>
      </c>
      <c r="AD958">
        <v>0</v>
      </c>
      <c r="AG958">
        <v>0</v>
      </c>
      <c r="AP958" t="s">
        <v>2972</v>
      </c>
      <c r="AQ958" t="s">
        <v>2973</v>
      </c>
      <c r="AR958" t="s">
        <v>2974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80</v>
      </c>
      <c r="BC958" t="s">
        <v>2975</v>
      </c>
      <c r="BD958">
        <v>0</v>
      </c>
      <c r="BF958" t="s">
        <v>2973</v>
      </c>
      <c r="BI958" t="s">
        <v>2976</v>
      </c>
      <c r="BJ958" s="5" t="str">
        <f>VLOOKUP(A958,ReferenceTable[],4,FALSE)</f>
        <v>AD1112</v>
      </c>
      <c r="BK958">
        <f>VLOOKUP(A958,ReferenceTable[],5,FALSE)</f>
        <v>0</v>
      </c>
      <c r="BL958">
        <f>VLOOKUP(A958,ReferenceTable[],6,FALSE)</f>
        <v>0</v>
      </c>
      <c r="BM958">
        <f>VLOOKUP(A958,ReferenceTable[],7,FALSE)</f>
        <v>0</v>
      </c>
      <c r="BN958" s="4">
        <f>VLOOKUP(A958,ReferenceTable[],9,FALSE)</f>
        <v>45978</v>
      </c>
      <c r="BO958">
        <f>VLOOKUP(A958,ReferenceTable[],10,FALSE)</f>
        <v>14000</v>
      </c>
      <c r="BP958">
        <f>VLOOKUP(A958,ReferenceTable[],11,FALSE)</f>
        <v>14000</v>
      </c>
      <c r="BQ958">
        <f>VLOOKUP(A958,ReferenceTable[],12,FALSE)</f>
        <v>0</v>
      </c>
      <c r="BR958" t="str">
        <f>VLOOKUP(A958,ReferenceTable[],14,FALSE)</f>
        <v>ETA  20/11/2025</v>
      </c>
      <c r="BS958" s="4">
        <f>VLOOKUP(A958,ReferenceTable[],15,FALSE)</f>
        <v>45981</v>
      </c>
      <c r="BT958">
        <f>VLOOKUP(A958,ReferenceTable[],16,FALSE)</f>
        <v>4</v>
      </c>
      <c r="BU958" t="str">
        <f>VLOOKUP(A958,ReferenceTable[],17,FALSE)</f>
        <v>JT</v>
      </c>
      <c r="BV958" s="4">
        <f>VLOOKUP(A958,ReferenceTable[],18,FALSE)</f>
        <v>45960</v>
      </c>
      <c r="BW958" s="4">
        <f>VLOOKUP(A958,ReferenceTable[],19,FALSE)</f>
        <v>45967</v>
      </c>
      <c r="BX958">
        <f>VLOOKUP(A958,ReferenceTable[],20,FALSE)</f>
        <v>64031</v>
      </c>
    </row>
    <row r="959" spans="1:76">
      <c r="A959" t="s">
        <v>2978</v>
      </c>
      <c r="B959">
        <v>10000</v>
      </c>
      <c r="C959">
        <v>10000</v>
      </c>
      <c r="D959" s="4">
        <v>45975</v>
      </c>
      <c r="E959" t="s">
        <v>77</v>
      </c>
      <c r="F959" t="s">
        <v>2979</v>
      </c>
      <c r="G959" t="s">
        <v>2291</v>
      </c>
      <c r="I959">
        <v>1</v>
      </c>
      <c r="J959" t="s">
        <v>984</v>
      </c>
      <c r="K959">
        <v>93</v>
      </c>
      <c r="L959" t="s">
        <v>116</v>
      </c>
      <c r="M959" t="s">
        <v>96</v>
      </c>
      <c r="N959" t="s">
        <v>117</v>
      </c>
      <c r="O959" t="s">
        <v>118</v>
      </c>
      <c r="P959">
        <v>3594</v>
      </c>
      <c r="S959" s="4">
        <v>45966</v>
      </c>
      <c r="U959">
        <v>32</v>
      </c>
      <c r="V959">
        <v>115008</v>
      </c>
      <c r="W959" t="s">
        <v>85</v>
      </c>
      <c r="X959" t="s">
        <v>2980</v>
      </c>
      <c r="Y959">
        <v>0</v>
      </c>
      <c r="Z959">
        <v>100000</v>
      </c>
      <c r="AA959">
        <v>15008</v>
      </c>
      <c r="AB959">
        <v>0</v>
      </c>
      <c r="AC959">
        <v>0</v>
      </c>
      <c r="AD959">
        <v>0</v>
      </c>
      <c r="AG959">
        <v>0</v>
      </c>
      <c r="AP959" t="s">
        <v>2981</v>
      </c>
      <c r="AQ959" t="s">
        <v>499</v>
      </c>
      <c r="AR959" t="s">
        <v>500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80</v>
      </c>
      <c r="BC959" t="s">
        <v>2982</v>
      </c>
      <c r="BD959">
        <v>0</v>
      </c>
      <c r="BF959" t="s">
        <v>499</v>
      </c>
      <c r="BI959" t="s">
        <v>2983</v>
      </c>
      <c r="BJ959" s="5" t="str">
        <f>VLOOKUP(A959,ReferenceTable[],4,FALSE)</f>
        <v>CCLSV4201</v>
      </c>
      <c r="BK959">
        <f>VLOOKUP(A959,ReferenceTable[],5,FALSE)</f>
        <v>0</v>
      </c>
      <c r="BL959">
        <f>VLOOKUP(A959,ReferenceTable[],6,FALSE)</f>
        <v>0</v>
      </c>
      <c r="BM959">
        <f>VLOOKUP(A959,ReferenceTable[],7,FALSE)</f>
        <v>0</v>
      </c>
      <c r="BN959" s="4">
        <f>VLOOKUP(A959,ReferenceTable[],9,FALSE)</f>
        <v>45978</v>
      </c>
      <c r="BO959">
        <f>VLOOKUP(A959,ReferenceTable[],10,FALSE)</f>
        <v>100000</v>
      </c>
      <c r="BP959">
        <f>VLOOKUP(A959,ReferenceTable[],11,FALSE)</f>
        <v>100000</v>
      </c>
      <c r="BQ959">
        <f>VLOOKUP(A959,ReferenceTable[],12,FALSE)</f>
        <v>0</v>
      </c>
      <c r="BR959" t="str">
        <f>VLOOKUP(A959,ReferenceTable[],14,FALSE)</f>
        <v>BUYER:CHOW SIAN. DRAWING REV C</v>
      </c>
      <c r="BS959" s="4">
        <f>VLOOKUP(A959,ReferenceTable[],15,FALSE)</f>
        <v>45987</v>
      </c>
      <c r="BT959">
        <f>VLOOKUP(A959,ReferenceTable[],16,FALSE)</f>
        <v>2</v>
      </c>
      <c r="BU959" t="str">
        <f>VLOOKUP(A959,ReferenceTable[],17,FALSE)</f>
        <v>FT</v>
      </c>
      <c r="BV959" s="4">
        <f>VLOOKUP(A959,ReferenceTable[],18,FALSE)</f>
        <v>45960</v>
      </c>
      <c r="BW959" s="4">
        <f>VLOOKUP(A959,ReferenceTable[],19,FALSE)</f>
        <v>45966</v>
      </c>
      <c r="BX959">
        <f>VLOOKUP(A959,ReferenceTable[],20,FALSE)</f>
        <v>335008</v>
      </c>
    </row>
    <row r="960" spans="1:76">
      <c r="A960" t="s">
        <v>2978</v>
      </c>
      <c r="B960">
        <v>10000</v>
      </c>
      <c r="C960">
        <v>20000</v>
      </c>
      <c r="D960" s="4">
        <v>45975</v>
      </c>
      <c r="E960" t="s">
        <v>77</v>
      </c>
      <c r="F960" t="s">
        <v>2979</v>
      </c>
      <c r="G960" t="s">
        <v>2291</v>
      </c>
      <c r="I960">
        <v>2</v>
      </c>
      <c r="J960" t="s">
        <v>984</v>
      </c>
      <c r="K960">
        <v>77</v>
      </c>
      <c r="L960" t="s">
        <v>232</v>
      </c>
      <c r="M960" t="s">
        <v>163</v>
      </c>
      <c r="N960" t="s">
        <v>390</v>
      </c>
      <c r="O960" t="s">
        <v>391</v>
      </c>
      <c r="P960">
        <v>1250</v>
      </c>
      <c r="S960" s="4">
        <v>45971</v>
      </c>
      <c r="U960">
        <v>88</v>
      </c>
      <c r="V960">
        <v>110000</v>
      </c>
      <c r="W960" t="s">
        <v>85</v>
      </c>
      <c r="X960" t="s">
        <v>2980</v>
      </c>
      <c r="Y960">
        <v>0</v>
      </c>
      <c r="Z960">
        <v>100000</v>
      </c>
      <c r="AA960">
        <v>10000</v>
      </c>
      <c r="AB960">
        <v>0</v>
      </c>
      <c r="AC960">
        <v>0</v>
      </c>
      <c r="AD960">
        <v>0</v>
      </c>
      <c r="AG960">
        <v>0</v>
      </c>
      <c r="AP960" t="s">
        <v>2981</v>
      </c>
      <c r="AQ960" t="s">
        <v>499</v>
      </c>
      <c r="AR960" t="s">
        <v>500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80</v>
      </c>
      <c r="BC960" t="s">
        <v>2982</v>
      </c>
      <c r="BD960">
        <v>0</v>
      </c>
      <c r="BF960" t="s">
        <v>499</v>
      </c>
      <c r="BI960" t="s">
        <v>2983</v>
      </c>
      <c r="BJ960" s="5" t="str">
        <f>VLOOKUP(A960,ReferenceTable[],4,FALSE)</f>
        <v>CCLSV4201</v>
      </c>
      <c r="BK960">
        <f>VLOOKUP(A960,ReferenceTable[],5,FALSE)</f>
        <v>0</v>
      </c>
      <c r="BL960">
        <f>VLOOKUP(A960,ReferenceTable[],6,FALSE)</f>
        <v>0</v>
      </c>
      <c r="BM960">
        <f>VLOOKUP(A960,ReferenceTable[],7,FALSE)</f>
        <v>0</v>
      </c>
      <c r="BN960" s="4">
        <f>VLOOKUP(A960,ReferenceTable[],9,FALSE)</f>
        <v>45978</v>
      </c>
      <c r="BO960">
        <f>VLOOKUP(A960,ReferenceTable[],10,FALSE)</f>
        <v>100000</v>
      </c>
      <c r="BP960">
        <f>VLOOKUP(A960,ReferenceTable[],11,FALSE)</f>
        <v>100000</v>
      </c>
      <c r="BQ960">
        <f>VLOOKUP(A960,ReferenceTable[],12,FALSE)</f>
        <v>0</v>
      </c>
      <c r="BR960" t="str">
        <f>VLOOKUP(A960,ReferenceTable[],14,FALSE)</f>
        <v>BUYER:CHOW SIAN. DRAWING REV C</v>
      </c>
      <c r="BS960" s="4">
        <f>VLOOKUP(A960,ReferenceTable[],15,FALSE)</f>
        <v>45987</v>
      </c>
      <c r="BT960">
        <f>VLOOKUP(A960,ReferenceTable[],16,FALSE)</f>
        <v>2</v>
      </c>
      <c r="BU960" t="str">
        <f>VLOOKUP(A960,ReferenceTable[],17,FALSE)</f>
        <v>FT</v>
      </c>
      <c r="BV960" s="4">
        <f>VLOOKUP(A960,ReferenceTable[],18,FALSE)</f>
        <v>45960</v>
      </c>
      <c r="BW960" s="4">
        <f>VLOOKUP(A960,ReferenceTable[],19,FALSE)</f>
        <v>45966</v>
      </c>
      <c r="BX960">
        <f>VLOOKUP(A960,ReferenceTable[],20,FALSE)</f>
        <v>335008</v>
      </c>
    </row>
    <row r="961" spans="1:76">
      <c r="A961" t="s">
        <v>2978</v>
      </c>
      <c r="B961">
        <v>10000</v>
      </c>
      <c r="C961">
        <v>30000</v>
      </c>
      <c r="D961" s="4">
        <v>45975</v>
      </c>
      <c r="E961" t="s">
        <v>77</v>
      </c>
      <c r="F961" t="s">
        <v>2979</v>
      </c>
      <c r="G961" t="s">
        <v>2291</v>
      </c>
      <c r="I961">
        <v>3</v>
      </c>
      <c r="J961" t="s">
        <v>984</v>
      </c>
      <c r="K961">
        <v>85</v>
      </c>
      <c r="L961" t="s">
        <v>392</v>
      </c>
      <c r="M961" t="s">
        <v>393</v>
      </c>
      <c r="N961" t="s">
        <v>502</v>
      </c>
      <c r="O961" t="s">
        <v>503</v>
      </c>
      <c r="P961">
        <v>10000</v>
      </c>
      <c r="S961" s="4">
        <v>45974</v>
      </c>
      <c r="U961">
        <v>11</v>
      </c>
      <c r="V961">
        <v>110000</v>
      </c>
      <c r="W961" t="s">
        <v>85</v>
      </c>
      <c r="X961" t="s">
        <v>2980</v>
      </c>
      <c r="Y961">
        <v>0</v>
      </c>
      <c r="Z961">
        <v>100000</v>
      </c>
      <c r="AA961">
        <v>10000</v>
      </c>
      <c r="AB961">
        <v>0</v>
      </c>
      <c r="AC961">
        <v>0</v>
      </c>
      <c r="AD961">
        <v>0</v>
      </c>
      <c r="AG961">
        <v>0</v>
      </c>
      <c r="AP961" t="s">
        <v>2981</v>
      </c>
      <c r="AQ961" t="s">
        <v>499</v>
      </c>
      <c r="AR961" t="s">
        <v>500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80</v>
      </c>
      <c r="BC961" t="s">
        <v>2982</v>
      </c>
      <c r="BD961">
        <v>0</v>
      </c>
      <c r="BF961" t="s">
        <v>499</v>
      </c>
      <c r="BI961" t="s">
        <v>2983</v>
      </c>
      <c r="BJ961" s="5" t="str">
        <f>VLOOKUP(A961,ReferenceTable[],4,FALSE)</f>
        <v>CCLSV4201</v>
      </c>
      <c r="BK961">
        <f>VLOOKUP(A961,ReferenceTable[],5,FALSE)</f>
        <v>0</v>
      </c>
      <c r="BL961">
        <f>VLOOKUP(A961,ReferenceTable[],6,FALSE)</f>
        <v>0</v>
      </c>
      <c r="BM961">
        <f>VLOOKUP(A961,ReferenceTable[],7,FALSE)</f>
        <v>0</v>
      </c>
      <c r="BN961" s="4">
        <f>VLOOKUP(A961,ReferenceTable[],9,FALSE)</f>
        <v>45978</v>
      </c>
      <c r="BO961">
        <f>VLOOKUP(A961,ReferenceTable[],10,FALSE)</f>
        <v>100000</v>
      </c>
      <c r="BP961">
        <f>VLOOKUP(A961,ReferenceTable[],11,FALSE)</f>
        <v>100000</v>
      </c>
      <c r="BQ961">
        <f>VLOOKUP(A961,ReferenceTable[],12,FALSE)</f>
        <v>0</v>
      </c>
      <c r="BR961" t="str">
        <f>VLOOKUP(A961,ReferenceTable[],14,FALSE)</f>
        <v>BUYER:CHOW SIAN. DRAWING REV C</v>
      </c>
      <c r="BS961" s="4">
        <f>VLOOKUP(A961,ReferenceTable[],15,FALSE)</f>
        <v>45987</v>
      </c>
      <c r="BT961">
        <f>VLOOKUP(A961,ReferenceTable[],16,FALSE)</f>
        <v>2</v>
      </c>
      <c r="BU961" t="str">
        <f>VLOOKUP(A961,ReferenceTable[],17,FALSE)</f>
        <v>FT</v>
      </c>
      <c r="BV961" s="4">
        <f>VLOOKUP(A961,ReferenceTable[],18,FALSE)</f>
        <v>45960</v>
      </c>
      <c r="BW961" s="4">
        <f>VLOOKUP(A961,ReferenceTable[],19,FALSE)</f>
        <v>45966</v>
      </c>
      <c r="BX961">
        <f>VLOOKUP(A961,ReferenceTable[],20,FALSE)</f>
        <v>335008</v>
      </c>
    </row>
    <row r="962" spans="1:76">
      <c r="A962" t="s">
        <v>2984</v>
      </c>
      <c r="B962">
        <v>10000</v>
      </c>
      <c r="C962">
        <v>10000</v>
      </c>
      <c r="D962" s="4">
        <v>45975</v>
      </c>
      <c r="E962" t="s">
        <v>77</v>
      </c>
      <c r="F962" t="s">
        <v>2985</v>
      </c>
      <c r="G962" t="s">
        <v>2291</v>
      </c>
      <c r="I962">
        <v>1</v>
      </c>
      <c r="J962" t="s">
        <v>984</v>
      </c>
      <c r="K962">
        <v>93</v>
      </c>
      <c r="L962" t="s">
        <v>116</v>
      </c>
      <c r="M962" t="s">
        <v>96</v>
      </c>
      <c r="N962" t="s">
        <v>117</v>
      </c>
      <c r="O962" t="s">
        <v>118</v>
      </c>
      <c r="P962">
        <v>3594</v>
      </c>
      <c r="S962" s="4">
        <v>45966</v>
      </c>
      <c r="U962">
        <v>32</v>
      </c>
      <c r="V962">
        <v>115008</v>
      </c>
      <c r="W962" t="s">
        <v>85</v>
      </c>
      <c r="X962" t="s">
        <v>2986</v>
      </c>
      <c r="Y962">
        <v>0</v>
      </c>
      <c r="Z962">
        <v>100000</v>
      </c>
      <c r="AA962">
        <v>15008</v>
      </c>
      <c r="AB962">
        <v>0</v>
      </c>
      <c r="AC962">
        <v>0</v>
      </c>
      <c r="AD962">
        <v>0</v>
      </c>
      <c r="AG962">
        <v>0</v>
      </c>
      <c r="AP962" t="s">
        <v>2987</v>
      </c>
      <c r="AQ962" t="s">
        <v>499</v>
      </c>
      <c r="AR962" t="s">
        <v>500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80</v>
      </c>
      <c r="BC962" t="s">
        <v>2988</v>
      </c>
      <c r="BD962">
        <v>0</v>
      </c>
      <c r="BF962" t="s">
        <v>499</v>
      </c>
      <c r="BI962" t="s">
        <v>2989</v>
      </c>
      <c r="BJ962" s="5" t="str">
        <f>VLOOKUP(A962,ReferenceTable[],4,FALSE)</f>
        <v>CCLSV4201</v>
      </c>
      <c r="BK962">
        <f>VLOOKUP(A962,ReferenceTable[],5,FALSE)</f>
        <v>0</v>
      </c>
      <c r="BL962">
        <f>VLOOKUP(A962,ReferenceTable[],6,FALSE)</f>
        <v>0</v>
      </c>
      <c r="BM962">
        <f>VLOOKUP(A962,ReferenceTable[],7,FALSE)</f>
        <v>0</v>
      </c>
      <c r="BN962" s="4">
        <f>VLOOKUP(A962,ReferenceTable[],9,FALSE)</f>
        <v>45978</v>
      </c>
      <c r="BO962">
        <f>VLOOKUP(A962,ReferenceTable[],10,FALSE)</f>
        <v>100000</v>
      </c>
      <c r="BP962">
        <f>VLOOKUP(A962,ReferenceTable[],11,FALSE)</f>
        <v>100000</v>
      </c>
      <c r="BQ962">
        <f>VLOOKUP(A962,ReferenceTable[],12,FALSE)</f>
        <v>0</v>
      </c>
      <c r="BR962" t="str">
        <f>VLOOKUP(A962,ReferenceTable[],14,FALSE)</f>
        <v>BUYER:CHOW SIAN</v>
      </c>
      <c r="BS962" s="4">
        <f>VLOOKUP(A962,ReferenceTable[],15,FALSE)</f>
        <v>45987</v>
      </c>
      <c r="BT962">
        <f>VLOOKUP(A962,ReferenceTable[],16,FALSE)</f>
        <v>2</v>
      </c>
      <c r="BU962" t="str">
        <f>VLOOKUP(A962,ReferenceTable[],17,FALSE)</f>
        <v>FT</v>
      </c>
      <c r="BV962" s="4">
        <f>VLOOKUP(A962,ReferenceTable[],18,FALSE)</f>
        <v>45960</v>
      </c>
      <c r="BW962" s="4">
        <f>VLOOKUP(A962,ReferenceTable[],19,FALSE)</f>
        <v>45966</v>
      </c>
      <c r="BX962">
        <f>VLOOKUP(A962,ReferenceTable[],20,FALSE)</f>
        <v>335008</v>
      </c>
    </row>
    <row r="963" spans="1:76">
      <c r="A963" t="s">
        <v>2984</v>
      </c>
      <c r="B963">
        <v>10000</v>
      </c>
      <c r="C963">
        <v>20000</v>
      </c>
      <c r="D963" s="4">
        <v>45975</v>
      </c>
      <c r="E963" t="s">
        <v>77</v>
      </c>
      <c r="F963" t="s">
        <v>2985</v>
      </c>
      <c r="G963" t="s">
        <v>2291</v>
      </c>
      <c r="I963">
        <v>2</v>
      </c>
      <c r="J963" t="s">
        <v>984</v>
      </c>
      <c r="K963">
        <v>77</v>
      </c>
      <c r="L963" t="s">
        <v>232</v>
      </c>
      <c r="M963" t="s">
        <v>163</v>
      </c>
      <c r="N963" t="s">
        <v>390</v>
      </c>
      <c r="O963" t="s">
        <v>391</v>
      </c>
      <c r="P963">
        <v>1250</v>
      </c>
      <c r="S963" s="4">
        <v>45971</v>
      </c>
      <c r="U963">
        <v>88</v>
      </c>
      <c r="V963">
        <v>110000</v>
      </c>
      <c r="W963" t="s">
        <v>85</v>
      </c>
      <c r="X963" t="s">
        <v>2986</v>
      </c>
      <c r="Y963">
        <v>0</v>
      </c>
      <c r="Z963">
        <v>100000</v>
      </c>
      <c r="AA963">
        <v>10000</v>
      </c>
      <c r="AB963">
        <v>0</v>
      </c>
      <c r="AC963">
        <v>0</v>
      </c>
      <c r="AD963">
        <v>0</v>
      </c>
      <c r="AG963">
        <v>0</v>
      </c>
      <c r="AP963" t="s">
        <v>2987</v>
      </c>
      <c r="AQ963" t="s">
        <v>499</v>
      </c>
      <c r="AR963" t="s">
        <v>500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80</v>
      </c>
      <c r="BC963" t="s">
        <v>2988</v>
      </c>
      <c r="BD963">
        <v>0</v>
      </c>
      <c r="BF963" t="s">
        <v>499</v>
      </c>
      <c r="BI963" t="s">
        <v>2989</v>
      </c>
      <c r="BJ963" s="5" t="str">
        <f>VLOOKUP(A963,ReferenceTable[],4,FALSE)</f>
        <v>CCLSV4201</v>
      </c>
      <c r="BK963">
        <f>VLOOKUP(A963,ReferenceTable[],5,FALSE)</f>
        <v>0</v>
      </c>
      <c r="BL963">
        <f>VLOOKUP(A963,ReferenceTable[],6,FALSE)</f>
        <v>0</v>
      </c>
      <c r="BM963">
        <f>VLOOKUP(A963,ReferenceTable[],7,FALSE)</f>
        <v>0</v>
      </c>
      <c r="BN963" s="4">
        <f>VLOOKUP(A963,ReferenceTable[],9,FALSE)</f>
        <v>45978</v>
      </c>
      <c r="BO963">
        <f>VLOOKUP(A963,ReferenceTable[],10,FALSE)</f>
        <v>100000</v>
      </c>
      <c r="BP963">
        <f>VLOOKUP(A963,ReferenceTable[],11,FALSE)</f>
        <v>100000</v>
      </c>
      <c r="BQ963">
        <f>VLOOKUP(A963,ReferenceTable[],12,FALSE)</f>
        <v>0</v>
      </c>
      <c r="BR963" t="str">
        <f>VLOOKUP(A963,ReferenceTable[],14,FALSE)</f>
        <v>BUYER:CHOW SIAN</v>
      </c>
      <c r="BS963" s="4">
        <f>VLOOKUP(A963,ReferenceTable[],15,FALSE)</f>
        <v>45987</v>
      </c>
      <c r="BT963">
        <f>VLOOKUP(A963,ReferenceTable[],16,FALSE)</f>
        <v>2</v>
      </c>
      <c r="BU963" t="str">
        <f>VLOOKUP(A963,ReferenceTable[],17,FALSE)</f>
        <v>FT</v>
      </c>
      <c r="BV963" s="4">
        <f>VLOOKUP(A963,ReferenceTable[],18,FALSE)</f>
        <v>45960</v>
      </c>
      <c r="BW963" s="4">
        <f>VLOOKUP(A963,ReferenceTable[],19,FALSE)</f>
        <v>45966</v>
      </c>
      <c r="BX963">
        <f>VLOOKUP(A963,ReferenceTable[],20,FALSE)</f>
        <v>335008</v>
      </c>
    </row>
    <row r="964" spans="1:76">
      <c r="A964" t="s">
        <v>2984</v>
      </c>
      <c r="B964">
        <v>10000</v>
      </c>
      <c r="C964">
        <v>30000</v>
      </c>
      <c r="D964" s="4">
        <v>45975</v>
      </c>
      <c r="E964" t="s">
        <v>77</v>
      </c>
      <c r="F964" t="s">
        <v>2985</v>
      </c>
      <c r="G964" t="s">
        <v>2291</v>
      </c>
      <c r="I964">
        <v>3</v>
      </c>
      <c r="J964" t="s">
        <v>984</v>
      </c>
      <c r="K964">
        <v>85</v>
      </c>
      <c r="L964" t="s">
        <v>392</v>
      </c>
      <c r="M964" t="s">
        <v>393</v>
      </c>
      <c r="N964" t="s">
        <v>502</v>
      </c>
      <c r="O964" t="s">
        <v>503</v>
      </c>
      <c r="P964">
        <v>10000</v>
      </c>
      <c r="S964" s="4">
        <v>45974</v>
      </c>
      <c r="U964">
        <v>11</v>
      </c>
      <c r="V964">
        <v>110000</v>
      </c>
      <c r="W964" t="s">
        <v>85</v>
      </c>
      <c r="X964" t="s">
        <v>2986</v>
      </c>
      <c r="Y964">
        <v>0</v>
      </c>
      <c r="Z964">
        <v>100000</v>
      </c>
      <c r="AA964">
        <v>10000</v>
      </c>
      <c r="AB964">
        <v>0</v>
      </c>
      <c r="AC964">
        <v>0</v>
      </c>
      <c r="AD964">
        <v>0</v>
      </c>
      <c r="AG964">
        <v>0</v>
      </c>
      <c r="AP964" t="s">
        <v>2987</v>
      </c>
      <c r="AQ964" t="s">
        <v>499</v>
      </c>
      <c r="AR964" t="s">
        <v>500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80</v>
      </c>
      <c r="BC964" t="s">
        <v>2988</v>
      </c>
      <c r="BD964">
        <v>0</v>
      </c>
      <c r="BF964" t="s">
        <v>499</v>
      </c>
      <c r="BI964" t="s">
        <v>2989</v>
      </c>
      <c r="BJ964" s="5" t="str">
        <f>VLOOKUP(A964,ReferenceTable[],4,FALSE)</f>
        <v>CCLSV4201</v>
      </c>
      <c r="BK964">
        <f>VLOOKUP(A964,ReferenceTable[],5,FALSE)</f>
        <v>0</v>
      </c>
      <c r="BL964">
        <f>VLOOKUP(A964,ReferenceTable[],6,FALSE)</f>
        <v>0</v>
      </c>
      <c r="BM964">
        <f>VLOOKUP(A964,ReferenceTable[],7,FALSE)</f>
        <v>0</v>
      </c>
      <c r="BN964" s="4">
        <f>VLOOKUP(A964,ReferenceTable[],9,FALSE)</f>
        <v>45978</v>
      </c>
      <c r="BO964">
        <f>VLOOKUP(A964,ReferenceTable[],10,FALSE)</f>
        <v>100000</v>
      </c>
      <c r="BP964">
        <f>VLOOKUP(A964,ReferenceTable[],11,FALSE)</f>
        <v>100000</v>
      </c>
      <c r="BQ964">
        <f>VLOOKUP(A964,ReferenceTable[],12,FALSE)</f>
        <v>0</v>
      </c>
      <c r="BR964" t="str">
        <f>VLOOKUP(A964,ReferenceTable[],14,FALSE)</f>
        <v>BUYER:CHOW SIAN</v>
      </c>
      <c r="BS964" s="4">
        <f>VLOOKUP(A964,ReferenceTable[],15,FALSE)</f>
        <v>45987</v>
      </c>
      <c r="BT964">
        <f>VLOOKUP(A964,ReferenceTable[],16,FALSE)</f>
        <v>2</v>
      </c>
      <c r="BU964" t="str">
        <f>VLOOKUP(A964,ReferenceTable[],17,FALSE)</f>
        <v>FT</v>
      </c>
      <c r="BV964" s="4">
        <f>VLOOKUP(A964,ReferenceTable[],18,FALSE)</f>
        <v>45960</v>
      </c>
      <c r="BW964" s="4">
        <f>VLOOKUP(A964,ReferenceTable[],19,FALSE)</f>
        <v>45966</v>
      </c>
      <c r="BX964">
        <f>VLOOKUP(A964,ReferenceTable[],20,FALSE)</f>
        <v>335008</v>
      </c>
    </row>
    <row r="965" spans="1:76">
      <c r="A965" t="s">
        <v>2990</v>
      </c>
      <c r="B965">
        <v>10000</v>
      </c>
      <c r="C965">
        <v>10000</v>
      </c>
      <c r="D965" s="4">
        <v>45981</v>
      </c>
      <c r="E965" t="s">
        <v>77</v>
      </c>
      <c r="F965" t="s">
        <v>2991</v>
      </c>
      <c r="G965" t="s">
        <v>2688</v>
      </c>
      <c r="I965">
        <v>1</v>
      </c>
      <c r="J965" t="s">
        <v>984</v>
      </c>
      <c r="K965">
        <v>93</v>
      </c>
      <c r="L965" t="s">
        <v>116</v>
      </c>
      <c r="M965" t="s">
        <v>96</v>
      </c>
      <c r="N965" t="s">
        <v>495</v>
      </c>
      <c r="O965" t="s">
        <v>496</v>
      </c>
      <c r="P965">
        <v>3595</v>
      </c>
      <c r="S965" s="4">
        <v>45967</v>
      </c>
      <c r="U965">
        <v>32</v>
      </c>
      <c r="V965">
        <v>115040</v>
      </c>
      <c r="W965" t="s">
        <v>85</v>
      </c>
      <c r="X965" t="s">
        <v>2292</v>
      </c>
      <c r="Y965">
        <v>0</v>
      </c>
      <c r="Z965">
        <v>100000</v>
      </c>
      <c r="AA965">
        <v>15040</v>
      </c>
      <c r="AB965">
        <v>0</v>
      </c>
      <c r="AC965">
        <v>0</v>
      </c>
      <c r="AD965">
        <v>0</v>
      </c>
      <c r="AG965">
        <v>0</v>
      </c>
      <c r="AP965" t="s">
        <v>2293</v>
      </c>
      <c r="AQ965" t="s">
        <v>499</v>
      </c>
      <c r="AR965" t="s">
        <v>500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80</v>
      </c>
      <c r="BC965" t="s">
        <v>2992</v>
      </c>
      <c r="BD965">
        <v>0</v>
      </c>
      <c r="BF965" t="s">
        <v>499</v>
      </c>
      <c r="BI965" t="s">
        <v>2993</v>
      </c>
      <c r="BJ965" s="5" t="str">
        <f>VLOOKUP(A965,ReferenceTable[],4,FALSE)</f>
        <v>CCLSV4201</v>
      </c>
      <c r="BK965">
        <f>VLOOKUP(A965,ReferenceTable[],5,FALSE)</f>
        <v>0</v>
      </c>
      <c r="BL965">
        <f>VLOOKUP(A965,ReferenceTable[],6,FALSE)</f>
        <v>0</v>
      </c>
      <c r="BM965">
        <f>VLOOKUP(A965,ReferenceTable[],7,FALSE)</f>
        <v>0</v>
      </c>
      <c r="BN965" s="4">
        <f>VLOOKUP(A965,ReferenceTable[],9,FALSE)</f>
        <v>45985</v>
      </c>
      <c r="BO965">
        <f>VLOOKUP(A965,ReferenceTable[],10,FALSE)</f>
        <v>100000</v>
      </c>
      <c r="BP965">
        <f>VLOOKUP(A965,ReferenceTable[],11,FALSE)</f>
        <v>0</v>
      </c>
      <c r="BQ965">
        <f>VLOOKUP(A965,ReferenceTable[],12,FALSE)</f>
        <v>0</v>
      </c>
      <c r="BR965" t="str">
        <f>VLOOKUP(A965,ReferenceTable[],14,FALSE)</f>
        <v>BUYER:CHOW SIAN</v>
      </c>
      <c r="BS965" s="4">
        <f>VLOOKUP(A965,ReferenceTable[],15,FALSE)</f>
        <v>45994</v>
      </c>
      <c r="BT965">
        <f>VLOOKUP(A965,ReferenceTable[],16,FALSE)</f>
        <v>2</v>
      </c>
      <c r="BU965" t="str">
        <f>VLOOKUP(A965,ReferenceTable[],17,FALSE)</f>
        <v>FT</v>
      </c>
      <c r="BV965" s="4">
        <f>VLOOKUP(A965,ReferenceTable[],18,FALSE)</f>
        <v>45960</v>
      </c>
      <c r="BW965" s="4">
        <f>VLOOKUP(A965,ReferenceTable[],19,FALSE)</f>
        <v>45967</v>
      </c>
      <c r="BX965">
        <f>VLOOKUP(A965,ReferenceTable[],20,FALSE)</f>
        <v>335040</v>
      </c>
    </row>
    <row r="966" spans="1:76">
      <c r="A966" t="s">
        <v>2990</v>
      </c>
      <c r="B966">
        <v>10000</v>
      </c>
      <c r="C966">
        <v>20000</v>
      </c>
      <c r="D966" s="4">
        <v>45981</v>
      </c>
      <c r="E966" t="s">
        <v>77</v>
      </c>
      <c r="F966" t="s">
        <v>2991</v>
      </c>
      <c r="G966" t="s">
        <v>2688</v>
      </c>
      <c r="I966">
        <v>2</v>
      </c>
      <c r="J966" t="s">
        <v>984</v>
      </c>
      <c r="K966">
        <v>77</v>
      </c>
      <c r="L966" t="s">
        <v>232</v>
      </c>
      <c r="M966" t="s">
        <v>163</v>
      </c>
      <c r="N966" t="s">
        <v>390</v>
      </c>
      <c r="O966" t="s">
        <v>391</v>
      </c>
      <c r="P966">
        <v>1250</v>
      </c>
      <c r="S966" s="4">
        <v>45979</v>
      </c>
      <c r="U966">
        <v>88</v>
      </c>
      <c r="V966">
        <v>110000</v>
      </c>
      <c r="W966" t="s">
        <v>85</v>
      </c>
      <c r="X966" t="s">
        <v>2292</v>
      </c>
      <c r="Y966">
        <v>0</v>
      </c>
      <c r="Z966">
        <v>100000</v>
      </c>
      <c r="AA966">
        <v>10000</v>
      </c>
      <c r="AB966">
        <v>0</v>
      </c>
      <c r="AC966">
        <v>0</v>
      </c>
      <c r="AD966">
        <v>0</v>
      </c>
      <c r="AG966">
        <v>0</v>
      </c>
      <c r="AP966" t="s">
        <v>2293</v>
      </c>
      <c r="AQ966" t="s">
        <v>499</v>
      </c>
      <c r="AR966" t="s">
        <v>500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80</v>
      </c>
      <c r="BC966" t="s">
        <v>2992</v>
      </c>
      <c r="BD966">
        <v>0</v>
      </c>
      <c r="BF966" t="s">
        <v>499</v>
      </c>
      <c r="BI966" t="s">
        <v>2993</v>
      </c>
      <c r="BJ966" s="5" t="str">
        <f>VLOOKUP(A966,ReferenceTable[],4,FALSE)</f>
        <v>CCLSV4201</v>
      </c>
      <c r="BK966">
        <f>VLOOKUP(A966,ReferenceTable[],5,FALSE)</f>
        <v>0</v>
      </c>
      <c r="BL966">
        <f>VLOOKUP(A966,ReferenceTable[],6,FALSE)</f>
        <v>0</v>
      </c>
      <c r="BM966">
        <f>VLOOKUP(A966,ReferenceTable[],7,FALSE)</f>
        <v>0</v>
      </c>
      <c r="BN966" s="4">
        <f>VLOOKUP(A966,ReferenceTable[],9,FALSE)</f>
        <v>45985</v>
      </c>
      <c r="BO966">
        <f>VLOOKUP(A966,ReferenceTable[],10,FALSE)</f>
        <v>100000</v>
      </c>
      <c r="BP966">
        <f>VLOOKUP(A966,ReferenceTable[],11,FALSE)</f>
        <v>0</v>
      </c>
      <c r="BQ966">
        <f>VLOOKUP(A966,ReferenceTable[],12,FALSE)</f>
        <v>0</v>
      </c>
      <c r="BR966" t="str">
        <f>VLOOKUP(A966,ReferenceTable[],14,FALSE)</f>
        <v>BUYER:CHOW SIAN</v>
      </c>
      <c r="BS966" s="4">
        <f>VLOOKUP(A966,ReferenceTable[],15,FALSE)</f>
        <v>45994</v>
      </c>
      <c r="BT966">
        <f>VLOOKUP(A966,ReferenceTable[],16,FALSE)</f>
        <v>2</v>
      </c>
      <c r="BU966" t="str">
        <f>VLOOKUP(A966,ReferenceTable[],17,FALSE)</f>
        <v>FT</v>
      </c>
      <c r="BV966" s="4">
        <f>VLOOKUP(A966,ReferenceTable[],18,FALSE)</f>
        <v>45960</v>
      </c>
      <c r="BW966" s="4">
        <f>VLOOKUP(A966,ReferenceTable[],19,FALSE)</f>
        <v>45967</v>
      </c>
      <c r="BX966">
        <f>VLOOKUP(A966,ReferenceTable[],20,FALSE)</f>
        <v>335040</v>
      </c>
    </row>
    <row r="967" spans="1:76">
      <c r="A967" t="s">
        <v>2990</v>
      </c>
      <c r="B967">
        <v>10000</v>
      </c>
      <c r="C967">
        <v>30000</v>
      </c>
      <c r="D967" s="4">
        <v>45981</v>
      </c>
      <c r="E967" t="s">
        <v>77</v>
      </c>
      <c r="F967" t="s">
        <v>2991</v>
      </c>
      <c r="G967" t="s">
        <v>2688</v>
      </c>
      <c r="I967">
        <v>3</v>
      </c>
      <c r="J967" t="s">
        <v>984</v>
      </c>
      <c r="K967">
        <v>85</v>
      </c>
      <c r="L967" t="s">
        <v>392</v>
      </c>
      <c r="M967" t="s">
        <v>393</v>
      </c>
      <c r="N967" t="s">
        <v>502</v>
      </c>
      <c r="O967" t="s">
        <v>503</v>
      </c>
      <c r="P967">
        <v>10000</v>
      </c>
      <c r="S967" s="4">
        <v>45980</v>
      </c>
      <c r="U967">
        <v>11</v>
      </c>
      <c r="V967">
        <v>110000</v>
      </c>
      <c r="W967" t="s">
        <v>85</v>
      </c>
      <c r="X967" t="s">
        <v>2292</v>
      </c>
      <c r="Y967">
        <v>0</v>
      </c>
      <c r="Z967">
        <v>100000</v>
      </c>
      <c r="AA967">
        <v>10000</v>
      </c>
      <c r="AB967">
        <v>0</v>
      </c>
      <c r="AC967">
        <v>0</v>
      </c>
      <c r="AD967">
        <v>0</v>
      </c>
      <c r="AG967">
        <v>0</v>
      </c>
      <c r="AP967" t="s">
        <v>2293</v>
      </c>
      <c r="AQ967" t="s">
        <v>499</v>
      </c>
      <c r="AR967" t="s">
        <v>500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80</v>
      </c>
      <c r="BC967" t="s">
        <v>2992</v>
      </c>
      <c r="BD967">
        <v>0</v>
      </c>
      <c r="BF967" t="s">
        <v>499</v>
      </c>
      <c r="BI967" t="s">
        <v>2993</v>
      </c>
      <c r="BJ967" s="5" t="str">
        <f>VLOOKUP(A967,ReferenceTable[],4,FALSE)</f>
        <v>CCLSV4201</v>
      </c>
      <c r="BK967">
        <f>VLOOKUP(A967,ReferenceTable[],5,FALSE)</f>
        <v>0</v>
      </c>
      <c r="BL967">
        <f>VLOOKUP(A967,ReferenceTable[],6,FALSE)</f>
        <v>0</v>
      </c>
      <c r="BM967">
        <f>VLOOKUP(A967,ReferenceTable[],7,FALSE)</f>
        <v>0</v>
      </c>
      <c r="BN967" s="4">
        <f>VLOOKUP(A967,ReferenceTable[],9,FALSE)</f>
        <v>45985</v>
      </c>
      <c r="BO967">
        <f>VLOOKUP(A967,ReferenceTable[],10,FALSE)</f>
        <v>100000</v>
      </c>
      <c r="BP967">
        <f>VLOOKUP(A967,ReferenceTable[],11,FALSE)</f>
        <v>0</v>
      </c>
      <c r="BQ967">
        <f>VLOOKUP(A967,ReferenceTable[],12,FALSE)</f>
        <v>0</v>
      </c>
      <c r="BR967" t="str">
        <f>VLOOKUP(A967,ReferenceTable[],14,FALSE)</f>
        <v>BUYER:CHOW SIAN</v>
      </c>
      <c r="BS967" s="4">
        <f>VLOOKUP(A967,ReferenceTable[],15,FALSE)</f>
        <v>45994</v>
      </c>
      <c r="BT967">
        <f>VLOOKUP(A967,ReferenceTable[],16,FALSE)</f>
        <v>2</v>
      </c>
      <c r="BU967" t="str">
        <f>VLOOKUP(A967,ReferenceTable[],17,FALSE)</f>
        <v>FT</v>
      </c>
      <c r="BV967" s="4">
        <f>VLOOKUP(A967,ReferenceTable[],18,FALSE)</f>
        <v>45960</v>
      </c>
      <c r="BW967" s="4">
        <f>VLOOKUP(A967,ReferenceTable[],19,FALSE)</f>
        <v>45967</v>
      </c>
      <c r="BX967">
        <f>VLOOKUP(A967,ReferenceTable[],20,FALSE)</f>
        <v>335040</v>
      </c>
    </row>
    <row r="968" spans="1:76">
      <c r="A968" t="s">
        <v>2994</v>
      </c>
      <c r="B968">
        <v>10000</v>
      </c>
      <c r="C968">
        <v>10000</v>
      </c>
      <c r="D968" s="4">
        <v>45980</v>
      </c>
      <c r="E968" t="s">
        <v>77</v>
      </c>
      <c r="F968" t="s">
        <v>2995</v>
      </c>
      <c r="G968" t="s">
        <v>2678</v>
      </c>
      <c r="I968">
        <v>1</v>
      </c>
      <c r="J968" t="s">
        <v>984</v>
      </c>
      <c r="K968">
        <v>93</v>
      </c>
      <c r="L968" t="s">
        <v>116</v>
      </c>
      <c r="M968" t="s">
        <v>96</v>
      </c>
      <c r="N968" t="s">
        <v>495</v>
      </c>
      <c r="O968" t="s">
        <v>496</v>
      </c>
      <c r="P968">
        <v>3835</v>
      </c>
      <c r="S968" s="4">
        <v>45967</v>
      </c>
      <c r="U968">
        <v>30</v>
      </c>
      <c r="V968">
        <v>115050</v>
      </c>
      <c r="W968" t="s">
        <v>85</v>
      </c>
      <c r="X968" t="s">
        <v>1687</v>
      </c>
      <c r="Y968">
        <v>0</v>
      </c>
      <c r="Z968">
        <v>100000</v>
      </c>
      <c r="AA968">
        <v>15050</v>
      </c>
      <c r="AB968">
        <v>0</v>
      </c>
      <c r="AC968">
        <v>0</v>
      </c>
      <c r="AD968">
        <v>0</v>
      </c>
      <c r="AG968">
        <v>0</v>
      </c>
      <c r="AP968" t="s">
        <v>1688</v>
      </c>
      <c r="AQ968" t="s">
        <v>499</v>
      </c>
      <c r="AR968" t="s">
        <v>500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80</v>
      </c>
      <c r="BC968" t="s">
        <v>2996</v>
      </c>
      <c r="BD968">
        <v>0</v>
      </c>
      <c r="BF968" t="s">
        <v>499</v>
      </c>
      <c r="BI968" t="s">
        <v>2997</v>
      </c>
      <c r="BJ968" s="5" t="str">
        <f>VLOOKUP(A968,ReferenceTable[],4,FALSE)</f>
        <v>CCLSV4201</v>
      </c>
      <c r="BK968">
        <f>VLOOKUP(A968,ReferenceTable[],5,FALSE)</f>
        <v>0</v>
      </c>
      <c r="BL968">
        <f>VLOOKUP(A968,ReferenceTable[],6,FALSE)</f>
        <v>0</v>
      </c>
      <c r="BM968">
        <f>VLOOKUP(A968,ReferenceTable[],7,FALSE)</f>
        <v>0</v>
      </c>
      <c r="BN968" s="4">
        <f>VLOOKUP(A968,ReferenceTable[],9,FALSE)</f>
        <v>45985</v>
      </c>
      <c r="BO968">
        <f>VLOOKUP(A968,ReferenceTable[],10,FALSE)</f>
        <v>100000</v>
      </c>
      <c r="BP968">
        <f>VLOOKUP(A968,ReferenceTable[],11,FALSE)</f>
        <v>0</v>
      </c>
      <c r="BQ968">
        <f>VLOOKUP(A968,ReferenceTable[],12,FALSE)</f>
        <v>0</v>
      </c>
      <c r="BR968" t="str">
        <f>VLOOKUP(A968,ReferenceTable[],14,FALSE)</f>
        <v>BUYER:CHOW SIAN</v>
      </c>
      <c r="BS968" s="4">
        <f>VLOOKUP(A968,ReferenceTable[],15,FALSE)</f>
        <v>45994</v>
      </c>
      <c r="BT968">
        <f>VLOOKUP(A968,ReferenceTable[],16,FALSE)</f>
        <v>5</v>
      </c>
      <c r="BU968" t="str">
        <f>VLOOKUP(A968,ReferenceTable[],17,FALSE)</f>
        <v>FT</v>
      </c>
      <c r="BV968" s="4">
        <f>VLOOKUP(A968,ReferenceTable[],18,FALSE)</f>
        <v>45960</v>
      </c>
      <c r="BW968" s="4">
        <f>VLOOKUP(A968,ReferenceTable[],19,FALSE)</f>
        <v>45967</v>
      </c>
      <c r="BX968">
        <f>VLOOKUP(A968,ReferenceTable[],20,FALSE)</f>
        <v>335050</v>
      </c>
    </row>
    <row r="969" spans="1:76">
      <c r="A969" t="s">
        <v>2994</v>
      </c>
      <c r="B969">
        <v>10000</v>
      </c>
      <c r="C969">
        <v>20000</v>
      </c>
      <c r="D969" s="4">
        <v>45980</v>
      </c>
      <c r="E969" t="s">
        <v>77</v>
      </c>
      <c r="F969" t="s">
        <v>2995</v>
      </c>
      <c r="G969" t="s">
        <v>2678</v>
      </c>
      <c r="I969">
        <v>2</v>
      </c>
      <c r="J969" t="s">
        <v>984</v>
      </c>
      <c r="K969">
        <v>77</v>
      </c>
      <c r="L969" t="s">
        <v>232</v>
      </c>
      <c r="M969" t="s">
        <v>163</v>
      </c>
      <c r="N969" t="s">
        <v>390</v>
      </c>
      <c r="O969" t="s">
        <v>391</v>
      </c>
      <c r="P969">
        <v>1250</v>
      </c>
      <c r="S969" s="4">
        <v>45973</v>
      </c>
      <c r="U969">
        <v>88</v>
      </c>
      <c r="V969">
        <v>110000</v>
      </c>
      <c r="W969" t="s">
        <v>85</v>
      </c>
      <c r="X969" t="s">
        <v>1687</v>
      </c>
      <c r="Y969">
        <v>0</v>
      </c>
      <c r="Z969">
        <v>100000</v>
      </c>
      <c r="AA969">
        <v>10000</v>
      </c>
      <c r="AB969">
        <v>0</v>
      </c>
      <c r="AC969">
        <v>0</v>
      </c>
      <c r="AD969">
        <v>0</v>
      </c>
      <c r="AG969">
        <v>0</v>
      </c>
      <c r="AP969" t="s">
        <v>1688</v>
      </c>
      <c r="AQ969" t="s">
        <v>499</v>
      </c>
      <c r="AR969" t="s">
        <v>500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80</v>
      </c>
      <c r="BC969" t="s">
        <v>2996</v>
      </c>
      <c r="BD969">
        <v>0</v>
      </c>
      <c r="BF969" t="s">
        <v>499</v>
      </c>
      <c r="BI969" t="s">
        <v>2997</v>
      </c>
      <c r="BJ969" s="5" t="str">
        <f>VLOOKUP(A969,ReferenceTable[],4,FALSE)</f>
        <v>CCLSV4201</v>
      </c>
      <c r="BK969">
        <f>VLOOKUP(A969,ReferenceTable[],5,FALSE)</f>
        <v>0</v>
      </c>
      <c r="BL969">
        <f>VLOOKUP(A969,ReferenceTable[],6,FALSE)</f>
        <v>0</v>
      </c>
      <c r="BM969">
        <f>VLOOKUP(A969,ReferenceTable[],7,FALSE)</f>
        <v>0</v>
      </c>
      <c r="BN969" s="4">
        <f>VLOOKUP(A969,ReferenceTable[],9,FALSE)</f>
        <v>45985</v>
      </c>
      <c r="BO969">
        <f>VLOOKUP(A969,ReferenceTable[],10,FALSE)</f>
        <v>100000</v>
      </c>
      <c r="BP969">
        <f>VLOOKUP(A969,ReferenceTable[],11,FALSE)</f>
        <v>0</v>
      </c>
      <c r="BQ969">
        <f>VLOOKUP(A969,ReferenceTable[],12,FALSE)</f>
        <v>0</v>
      </c>
      <c r="BR969" t="str">
        <f>VLOOKUP(A969,ReferenceTable[],14,FALSE)</f>
        <v>BUYER:CHOW SIAN</v>
      </c>
      <c r="BS969" s="4">
        <f>VLOOKUP(A969,ReferenceTable[],15,FALSE)</f>
        <v>45994</v>
      </c>
      <c r="BT969">
        <f>VLOOKUP(A969,ReferenceTable[],16,FALSE)</f>
        <v>5</v>
      </c>
      <c r="BU969" t="str">
        <f>VLOOKUP(A969,ReferenceTable[],17,FALSE)</f>
        <v>FT</v>
      </c>
      <c r="BV969" s="4">
        <f>VLOOKUP(A969,ReferenceTable[],18,FALSE)</f>
        <v>45960</v>
      </c>
      <c r="BW969" s="4">
        <f>VLOOKUP(A969,ReferenceTable[],19,FALSE)</f>
        <v>45967</v>
      </c>
      <c r="BX969">
        <f>VLOOKUP(A969,ReferenceTable[],20,FALSE)</f>
        <v>335050</v>
      </c>
    </row>
    <row r="970" spans="1:76">
      <c r="A970" t="s">
        <v>2994</v>
      </c>
      <c r="B970">
        <v>10000</v>
      </c>
      <c r="C970">
        <v>30000</v>
      </c>
      <c r="D970" s="4">
        <v>45980</v>
      </c>
      <c r="E970" t="s">
        <v>77</v>
      </c>
      <c r="F970" t="s">
        <v>2995</v>
      </c>
      <c r="G970" t="s">
        <v>2678</v>
      </c>
      <c r="I970">
        <v>3</v>
      </c>
      <c r="J970" t="s">
        <v>984</v>
      </c>
      <c r="K970">
        <v>85</v>
      </c>
      <c r="L970" t="s">
        <v>392</v>
      </c>
      <c r="M970" t="s">
        <v>393</v>
      </c>
      <c r="N970" t="s">
        <v>502</v>
      </c>
      <c r="O970" t="s">
        <v>503</v>
      </c>
      <c r="P970">
        <v>10000</v>
      </c>
      <c r="S970" s="4">
        <v>45979</v>
      </c>
      <c r="U970">
        <v>11</v>
      </c>
      <c r="V970">
        <v>110000</v>
      </c>
      <c r="W970" t="s">
        <v>85</v>
      </c>
      <c r="X970" t="s">
        <v>1687</v>
      </c>
      <c r="Y970">
        <v>0</v>
      </c>
      <c r="Z970">
        <v>100000</v>
      </c>
      <c r="AA970">
        <v>10000</v>
      </c>
      <c r="AB970">
        <v>0</v>
      </c>
      <c r="AC970">
        <v>0</v>
      </c>
      <c r="AD970">
        <v>0</v>
      </c>
      <c r="AG970">
        <v>0</v>
      </c>
      <c r="AP970" t="s">
        <v>1688</v>
      </c>
      <c r="AQ970" t="s">
        <v>499</v>
      </c>
      <c r="AR970" t="s">
        <v>500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80</v>
      </c>
      <c r="BC970" t="s">
        <v>2996</v>
      </c>
      <c r="BD970">
        <v>0</v>
      </c>
      <c r="BF970" t="s">
        <v>499</v>
      </c>
      <c r="BI970" t="s">
        <v>2997</v>
      </c>
      <c r="BJ970" s="5" t="str">
        <f>VLOOKUP(A970,ReferenceTable[],4,FALSE)</f>
        <v>CCLSV4201</v>
      </c>
      <c r="BK970">
        <f>VLOOKUP(A970,ReferenceTable[],5,FALSE)</f>
        <v>0</v>
      </c>
      <c r="BL970">
        <f>VLOOKUP(A970,ReferenceTable[],6,FALSE)</f>
        <v>0</v>
      </c>
      <c r="BM970">
        <f>VLOOKUP(A970,ReferenceTable[],7,FALSE)</f>
        <v>0</v>
      </c>
      <c r="BN970" s="4">
        <f>VLOOKUP(A970,ReferenceTable[],9,FALSE)</f>
        <v>45985</v>
      </c>
      <c r="BO970">
        <f>VLOOKUP(A970,ReferenceTable[],10,FALSE)</f>
        <v>100000</v>
      </c>
      <c r="BP970">
        <f>VLOOKUP(A970,ReferenceTable[],11,FALSE)</f>
        <v>0</v>
      </c>
      <c r="BQ970">
        <f>VLOOKUP(A970,ReferenceTable[],12,FALSE)</f>
        <v>0</v>
      </c>
      <c r="BR970" t="str">
        <f>VLOOKUP(A970,ReferenceTable[],14,FALSE)</f>
        <v>BUYER:CHOW SIAN</v>
      </c>
      <c r="BS970" s="4">
        <f>VLOOKUP(A970,ReferenceTable[],15,FALSE)</f>
        <v>45994</v>
      </c>
      <c r="BT970">
        <f>VLOOKUP(A970,ReferenceTable[],16,FALSE)</f>
        <v>5</v>
      </c>
      <c r="BU970" t="str">
        <f>VLOOKUP(A970,ReferenceTable[],17,FALSE)</f>
        <v>FT</v>
      </c>
      <c r="BV970" s="4">
        <f>VLOOKUP(A970,ReferenceTable[],18,FALSE)</f>
        <v>45960</v>
      </c>
      <c r="BW970" s="4">
        <f>VLOOKUP(A970,ReferenceTable[],19,FALSE)</f>
        <v>45967</v>
      </c>
      <c r="BX970">
        <f>VLOOKUP(A970,ReferenceTable[],20,FALSE)</f>
        <v>335050</v>
      </c>
    </row>
    <row r="971" spans="1:76">
      <c r="A971" t="s">
        <v>2998</v>
      </c>
      <c r="B971">
        <v>10000</v>
      </c>
      <c r="C971">
        <v>10000</v>
      </c>
      <c r="D971" s="4">
        <v>45980</v>
      </c>
      <c r="E971" t="s">
        <v>77</v>
      </c>
      <c r="F971" t="s">
        <v>2999</v>
      </c>
      <c r="G971" t="s">
        <v>2678</v>
      </c>
      <c r="I971">
        <v>1</v>
      </c>
      <c r="J971" t="s">
        <v>984</v>
      </c>
      <c r="K971">
        <v>93</v>
      </c>
      <c r="L971" t="s">
        <v>116</v>
      </c>
      <c r="M971" t="s">
        <v>96</v>
      </c>
      <c r="N971" t="s">
        <v>495</v>
      </c>
      <c r="O971" t="s">
        <v>496</v>
      </c>
      <c r="P971">
        <v>3835</v>
      </c>
      <c r="S971" s="4">
        <v>45967</v>
      </c>
      <c r="U971">
        <v>30</v>
      </c>
      <c r="V971">
        <v>115050</v>
      </c>
      <c r="W971" t="s">
        <v>85</v>
      </c>
      <c r="X971" t="s">
        <v>1765</v>
      </c>
      <c r="Y971">
        <v>0</v>
      </c>
      <c r="Z971">
        <v>100000</v>
      </c>
      <c r="AA971">
        <v>15050</v>
      </c>
      <c r="AB971">
        <v>0</v>
      </c>
      <c r="AC971">
        <v>0</v>
      </c>
      <c r="AD971">
        <v>0</v>
      </c>
      <c r="AG971">
        <v>0</v>
      </c>
      <c r="AP971" t="s">
        <v>1766</v>
      </c>
      <c r="AQ971" t="s">
        <v>499</v>
      </c>
      <c r="AR971" t="s">
        <v>500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80</v>
      </c>
      <c r="BC971" t="s">
        <v>3000</v>
      </c>
      <c r="BD971">
        <v>0</v>
      </c>
      <c r="BF971" t="s">
        <v>499</v>
      </c>
      <c r="BI971" t="s">
        <v>3001</v>
      </c>
      <c r="BJ971" s="5" t="str">
        <f>VLOOKUP(A971,ReferenceTable[],4,FALSE)</f>
        <v>CCLSV4201</v>
      </c>
      <c r="BK971">
        <f>VLOOKUP(A971,ReferenceTable[],5,FALSE)</f>
        <v>0</v>
      </c>
      <c r="BL971">
        <f>VLOOKUP(A971,ReferenceTable[],6,FALSE)</f>
        <v>0</v>
      </c>
      <c r="BM971">
        <f>VLOOKUP(A971,ReferenceTable[],7,FALSE)</f>
        <v>0</v>
      </c>
      <c r="BN971" s="4">
        <f>VLOOKUP(A971,ReferenceTable[],9,FALSE)</f>
        <v>45985</v>
      </c>
      <c r="BO971">
        <f>VLOOKUP(A971,ReferenceTable[],10,FALSE)</f>
        <v>100000</v>
      </c>
      <c r="BP971">
        <f>VLOOKUP(A971,ReferenceTable[],11,FALSE)</f>
        <v>0</v>
      </c>
      <c r="BQ971">
        <f>VLOOKUP(A971,ReferenceTable[],12,FALSE)</f>
        <v>0</v>
      </c>
      <c r="BR971" t="str">
        <f>VLOOKUP(A971,ReferenceTable[],14,FALSE)</f>
        <v>BUYER:CHOW SIAN</v>
      </c>
      <c r="BS971" s="4">
        <f>VLOOKUP(A971,ReferenceTable[],15,FALSE)</f>
        <v>45994</v>
      </c>
      <c r="BT971">
        <f>VLOOKUP(A971,ReferenceTable[],16,FALSE)</f>
        <v>5</v>
      </c>
      <c r="BU971" t="str">
        <f>VLOOKUP(A971,ReferenceTable[],17,FALSE)</f>
        <v>FT</v>
      </c>
      <c r="BV971" s="4">
        <f>VLOOKUP(A971,ReferenceTable[],18,FALSE)</f>
        <v>45960</v>
      </c>
      <c r="BW971" s="4">
        <f>VLOOKUP(A971,ReferenceTable[],19,FALSE)</f>
        <v>45967</v>
      </c>
      <c r="BX971">
        <f>VLOOKUP(A971,ReferenceTable[],20,FALSE)</f>
        <v>335050</v>
      </c>
    </row>
    <row r="972" spans="1:76">
      <c r="A972" t="s">
        <v>2998</v>
      </c>
      <c r="B972">
        <v>10000</v>
      </c>
      <c r="C972">
        <v>20000</v>
      </c>
      <c r="D972" s="4">
        <v>45980</v>
      </c>
      <c r="E972" t="s">
        <v>77</v>
      </c>
      <c r="F972" t="s">
        <v>2999</v>
      </c>
      <c r="G972" t="s">
        <v>2678</v>
      </c>
      <c r="I972">
        <v>2</v>
      </c>
      <c r="J972" t="s">
        <v>984</v>
      </c>
      <c r="K972">
        <v>77</v>
      </c>
      <c r="L972" t="s">
        <v>232</v>
      </c>
      <c r="M972" t="s">
        <v>163</v>
      </c>
      <c r="N972" t="s">
        <v>390</v>
      </c>
      <c r="O972" t="s">
        <v>391</v>
      </c>
      <c r="P972">
        <v>1250</v>
      </c>
      <c r="S972" s="4">
        <v>45973</v>
      </c>
      <c r="U972">
        <v>88</v>
      </c>
      <c r="V972">
        <v>110000</v>
      </c>
      <c r="W972" t="s">
        <v>85</v>
      </c>
      <c r="X972" t="s">
        <v>1765</v>
      </c>
      <c r="Y972">
        <v>0</v>
      </c>
      <c r="Z972">
        <v>100000</v>
      </c>
      <c r="AA972">
        <v>10000</v>
      </c>
      <c r="AB972">
        <v>0</v>
      </c>
      <c r="AC972">
        <v>0</v>
      </c>
      <c r="AD972">
        <v>0</v>
      </c>
      <c r="AG972">
        <v>0</v>
      </c>
      <c r="AP972" t="s">
        <v>1766</v>
      </c>
      <c r="AQ972" t="s">
        <v>499</v>
      </c>
      <c r="AR972" t="s">
        <v>500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80</v>
      </c>
      <c r="BC972" t="s">
        <v>3000</v>
      </c>
      <c r="BD972">
        <v>0</v>
      </c>
      <c r="BF972" t="s">
        <v>499</v>
      </c>
      <c r="BI972" t="s">
        <v>3001</v>
      </c>
      <c r="BJ972" s="5" t="str">
        <f>VLOOKUP(A972,ReferenceTable[],4,FALSE)</f>
        <v>CCLSV4201</v>
      </c>
      <c r="BK972">
        <f>VLOOKUP(A972,ReferenceTable[],5,FALSE)</f>
        <v>0</v>
      </c>
      <c r="BL972">
        <f>VLOOKUP(A972,ReferenceTable[],6,FALSE)</f>
        <v>0</v>
      </c>
      <c r="BM972">
        <f>VLOOKUP(A972,ReferenceTable[],7,FALSE)</f>
        <v>0</v>
      </c>
      <c r="BN972" s="4">
        <f>VLOOKUP(A972,ReferenceTable[],9,FALSE)</f>
        <v>45985</v>
      </c>
      <c r="BO972">
        <f>VLOOKUP(A972,ReferenceTable[],10,FALSE)</f>
        <v>100000</v>
      </c>
      <c r="BP972">
        <f>VLOOKUP(A972,ReferenceTable[],11,FALSE)</f>
        <v>0</v>
      </c>
      <c r="BQ972">
        <f>VLOOKUP(A972,ReferenceTable[],12,FALSE)</f>
        <v>0</v>
      </c>
      <c r="BR972" t="str">
        <f>VLOOKUP(A972,ReferenceTable[],14,FALSE)</f>
        <v>BUYER:CHOW SIAN</v>
      </c>
      <c r="BS972" s="4">
        <f>VLOOKUP(A972,ReferenceTable[],15,FALSE)</f>
        <v>45994</v>
      </c>
      <c r="BT972">
        <f>VLOOKUP(A972,ReferenceTable[],16,FALSE)</f>
        <v>5</v>
      </c>
      <c r="BU972" t="str">
        <f>VLOOKUP(A972,ReferenceTable[],17,FALSE)</f>
        <v>FT</v>
      </c>
      <c r="BV972" s="4">
        <f>VLOOKUP(A972,ReferenceTable[],18,FALSE)</f>
        <v>45960</v>
      </c>
      <c r="BW972" s="4">
        <f>VLOOKUP(A972,ReferenceTable[],19,FALSE)</f>
        <v>45967</v>
      </c>
      <c r="BX972">
        <f>VLOOKUP(A972,ReferenceTable[],20,FALSE)</f>
        <v>335050</v>
      </c>
    </row>
    <row r="973" spans="1:76">
      <c r="A973" t="s">
        <v>2998</v>
      </c>
      <c r="B973">
        <v>10000</v>
      </c>
      <c r="C973">
        <v>30000</v>
      </c>
      <c r="D973" s="4">
        <v>45980</v>
      </c>
      <c r="E973" t="s">
        <v>77</v>
      </c>
      <c r="F973" t="s">
        <v>2999</v>
      </c>
      <c r="G973" t="s">
        <v>2678</v>
      </c>
      <c r="I973">
        <v>3</v>
      </c>
      <c r="J973" t="s">
        <v>984</v>
      </c>
      <c r="K973">
        <v>85</v>
      </c>
      <c r="L973" t="s">
        <v>392</v>
      </c>
      <c r="M973" t="s">
        <v>393</v>
      </c>
      <c r="N973" t="s">
        <v>502</v>
      </c>
      <c r="O973" t="s">
        <v>503</v>
      </c>
      <c r="P973">
        <v>10000</v>
      </c>
      <c r="S973" s="4">
        <v>45979</v>
      </c>
      <c r="U973">
        <v>11</v>
      </c>
      <c r="V973">
        <v>110000</v>
      </c>
      <c r="W973" t="s">
        <v>85</v>
      </c>
      <c r="X973" t="s">
        <v>1765</v>
      </c>
      <c r="Y973">
        <v>0</v>
      </c>
      <c r="Z973">
        <v>100000</v>
      </c>
      <c r="AA973">
        <v>10000</v>
      </c>
      <c r="AB973">
        <v>0</v>
      </c>
      <c r="AC973">
        <v>0</v>
      </c>
      <c r="AD973">
        <v>0</v>
      </c>
      <c r="AG973">
        <v>0</v>
      </c>
      <c r="AP973" t="s">
        <v>1766</v>
      </c>
      <c r="AQ973" t="s">
        <v>499</v>
      </c>
      <c r="AR973" t="s">
        <v>500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80</v>
      </c>
      <c r="BC973" t="s">
        <v>3000</v>
      </c>
      <c r="BD973">
        <v>0</v>
      </c>
      <c r="BF973" t="s">
        <v>499</v>
      </c>
      <c r="BI973" t="s">
        <v>3001</v>
      </c>
      <c r="BJ973" s="5" t="str">
        <f>VLOOKUP(A973,ReferenceTable[],4,FALSE)</f>
        <v>CCLSV4201</v>
      </c>
      <c r="BK973">
        <f>VLOOKUP(A973,ReferenceTable[],5,FALSE)</f>
        <v>0</v>
      </c>
      <c r="BL973">
        <f>VLOOKUP(A973,ReferenceTable[],6,FALSE)</f>
        <v>0</v>
      </c>
      <c r="BM973">
        <f>VLOOKUP(A973,ReferenceTable[],7,FALSE)</f>
        <v>0</v>
      </c>
      <c r="BN973" s="4">
        <f>VLOOKUP(A973,ReferenceTable[],9,FALSE)</f>
        <v>45985</v>
      </c>
      <c r="BO973">
        <f>VLOOKUP(A973,ReferenceTable[],10,FALSE)</f>
        <v>100000</v>
      </c>
      <c r="BP973">
        <f>VLOOKUP(A973,ReferenceTable[],11,FALSE)</f>
        <v>0</v>
      </c>
      <c r="BQ973">
        <f>VLOOKUP(A973,ReferenceTable[],12,FALSE)</f>
        <v>0</v>
      </c>
      <c r="BR973" t="str">
        <f>VLOOKUP(A973,ReferenceTable[],14,FALSE)</f>
        <v>BUYER:CHOW SIAN</v>
      </c>
      <c r="BS973" s="4">
        <f>VLOOKUP(A973,ReferenceTable[],15,FALSE)</f>
        <v>45994</v>
      </c>
      <c r="BT973">
        <f>VLOOKUP(A973,ReferenceTable[],16,FALSE)</f>
        <v>5</v>
      </c>
      <c r="BU973" t="str">
        <f>VLOOKUP(A973,ReferenceTable[],17,FALSE)</f>
        <v>FT</v>
      </c>
      <c r="BV973" s="4">
        <f>VLOOKUP(A973,ReferenceTable[],18,FALSE)</f>
        <v>45960</v>
      </c>
      <c r="BW973" s="4">
        <f>VLOOKUP(A973,ReferenceTable[],19,FALSE)</f>
        <v>45967</v>
      </c>
      <c r="BX973">
        <f>VLOOKUP(A973,ReferenceTable[],20,FALSE)</f>
        <v>335050</v>
      </c>
    </row>
    <row r="974" spans="1:76">
      <c r="A974" t="s">
        <v>3002</v>
      </c>
      <c r="B974">
        <v>10000</v>
      </c>
      <c r="C974">
        <v>10000</v>
      </c>
      <c r="D974" s="4">
        <v>45967</v>
      </c>
      <c r="E974" t="s">
        <v>77</v>
      </c>
      <c r="F974">
        <v>0.432013888888889</v>
      </c>
      <c r="G974" t="s">
        <v>3003</v>
      </c>
      <c r="I974">
        <v>1</v>
      </c>
      <c r="J974" t="s">
        <v>984</v>
      </c>
      <c r="K974">
        <v>79</v>
      </c>
      <c r="L974" t="s">
        <v>95</v>
      </c>
      <c r="M974" t="s">
        <v>96</v>
      </c>
      <c r="N974" t="s">
        <v>97</v>
      </c>
      <c r="O974" t="s">
        <v>98</v>
      </c>
      <c r="P974">
        <v>25</v>
      </c>
      <c r="S974" s="4">
        <v>45966</v>
      </c>
      <c r="U974">
        <v>40</v>
      </c>
      <c r="V974">
        <v>1000</v>
      </c>
      <c r="W974" t="s">
        <v>85</v>
      </c>
      <c r="X974" t="s">
        <v>3004</v>
      </c>
      <c r="Y974">
        <v>0</v>
      </c>
      <c r="Z974">
        <v>100</v>
      </c>
      <c r="AA974">
        <v>900</v>
      </c>
      <c r="AB974">
        <v>0</v>
      </c>
      <c r="AC974">
        <v>0</v>
      </c>
      <c r="AD974">
        <v>0</v>
      </c>
      <c r="AG974">
        <v>0</v>
      </c>
      <c r="AP974" t="s">
        <v>3005</v>
      </c>
      <c r="AQ974" t="s">
        <v>3006</v>
      </c>
      <c r="AR974" t="s">
        <v>2004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80</v>
      </c>
      <c r="BC974" t="s">
        <v>3007</v>
      </c>
      <c r="BD974">
        <v>0</v>
      </c>
      <c r="BF974" t="s">
        <v>3006</v>
      </c>
      <c r="BI974" t="s">
        <v>3008</v>
      </c>
      <c r="BJ974" s="5" t="str">
        <f>VLOOKUP(A974,ReferenceTable[],4,FALSE)</f>
        <v>AD1209</v>
      </c>
      <c r="BK974">
        <f>VLOOKUP(A974,ReferenceTable[],5,FALSE)</f>
        <v>0</v>
      </c>
      <c r="BL974">
        <f>VLOOKUP(A974,ReferenceTable[],6,FALSE)</f>
        <v>0</v>
      </c>
      <c r="BM974">
        <f>VLOOKUP(A974,ReferenceTable[],7,FALSE)</f>
        <v>0</v>
      </c>
      <c r="BN974" s="4">
        <f>VLOOKUP(A974,ReferenceTable[],9,FALSE)</f>
        <v>45972</v>
      </c>
      <c r="BO974">
        <f>VLOOKUP(A974,ReferenceTable[],10,FALSE)</f>
        <v>100</v>
      </c>
      <c r="BP974">
        <f>VLOOKUP(A974,ReferenceTable[],11,FALSE)</f>
        <v>100</v>
      </c>
      <c r="BQ974">
        <f>VLOOKUP(A974,ReferenceTable[],12,FALSE)</f>
        <v>0</v>
      </c>
      <c r="BR974" t="str">
        <f>VLOOKUP(A974,ReferenceTable[],14,FALSE)</f>
        <v>** DELIVER WITH COC **</v>
      </c>
      <c r="BS974" s="4">
        <f>VLOOKUP(A974,ReferenceTable[],15,FALSE)</f>
        <v>45974</v>
      </c>
      <c r="BT974">
        <f>VLOOKUP(A974,ReferenceTable[],16,FALSE)</f>
        <v>5</v>
      </c>
      <c r="BU974" t="str">
        <f>VLOOKUP(A974,ReferenceTable[],17,FALSE)</f>
        <v>JT</v>
      </c>
      <c r="BV974" s="4">
        <f>VLOOKUP(A974,ReferenceTable[],18,FALSE)</f>
        <v>45960</v>
      </c>
      <c r="BW974" s="4">
        <f>VLOOKUP(A974,ReferenceTable[],19,FALSE)</f>
        <v>45966</v>
      </c>
      <c r="BX974">
        <f>VLOOKUP(A974,ReferenceTable[],20,FALSE)</f>
        <v>1504</v>
      </c>
    </row>
    <row r="975" spans="1:76">
      <c r="A975" t="s">
        <v>3002</v>
      </c>
      <c r="B975">
        <v>10000</v>
      </c>
      <c r="C975">
        <v>20000</v>
      </c>
      <c r="D975" s="4">
        <v>45967</v>
      </c>
      <c r="E975" t="s">
        <v>77</v>
      </c>
      <c r="F975">
        <v>0.432013888888889</v>
      </c>
      <c r="G975" t="s">
        <v>3003</v>
      </c>
      <c r="I975">
        <v>2</v>
      </c>
      <c r="J975" t="s">
        <v>984</v>
      </c>
      <c r="K975">
        <v>86</v>
      </c>
      <c r="L975" t="s">
        <v>232</v>
      </c>
      <c r="M975" t="s">
        <v>163</v>
      </c>
      <c r="N975" t="s">
        <v>233</v>
      </c>
      <c r="O975" t="s">
        <v>234</v>
      </c>
      <c r="P975">
        <v>63</v>
      </c>
      <c r="S975" s="4">
        <v>45966</v>
      </c>
      <c r="U975">
        <v>8</v>
      </c>
      <c r="V975">
        <v>504</v>
      </c>
      <c r="W975" t="s">
        <v>85</v>
      </c>
      <c r="X975" t="s">
        <v>3004</v>
      </c>
      <c r="Y975">
        <v>0</v>
      </c>
      <c r="Z975">
        <v>100</v>
      </c>
      <c r="AA975">
        <v>404</v>
      </c>
      <c r="AB975">
        <v>0</v>
      </c>
      <c r="AC975">
        <v>0</v>
      </c>
      <c r="AD975">
        <v>0</v>
      </c>
      <c r="AG975">
        <v>0</v>
      </c>
      <c r="AP975" t="s">
        <v>3005</v>
      </c>
      <c r="AQ975" t="s">
        <v>3006</v>
      </c>
      <c r="AR975" t="s">
        <v>2004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80</v>
      </c>
      <c r="BC975" t="s">
        <v>3007</v>
      </c>
      <c r="BD975">
        <v>0</v>
      </c>
      <c r="BF975" t="s">
        <v>3006</v>
      </c>
      <c r="BI975" t="s">
        <v>3008</v>
      </c>
      <c r="BJ975" s="5" t="str">
        <f>VLOOKUP(A975,ReferenceTable[],4,FALSE)</f>
        <v>AD1209</v>
      </c>
      <c r="BK975">
        <f>VLOOKUP(A975,ReferenceTable[],5,FALSE)</f>
        <v>0</v>
      </c>
      <c r="BL975">
        <f>VLOOKUP(A975,ReferenceTable[],6,FALSE)</f>
        <v>0</v>
      </c>
      <c r="BM975">
        <f>VLOOKUP(A975,ReferenceTable[],7,FALSE)</f>
        <v>0</v>
      </c>
      <c r="BN975" s="4">
        <f>VLOOKUP(A975,ReferenceTable[],9,FALSE)</f>
        <v>45972</v>
      </c>
      <c r="BO975">
        <f>VLOOKUP(A975,ReferenceTable[],10,FALSE)</f>
        <v>100</v>
      </c>
      <c r="BP975">
        <f>VLOOKUP(A975,ReferenceTable[],11,FALSE)</f>
        <v>100</v>
      </c>
      <c r="BQ975">
        <f>VLOOKUP(A975,ReferenceTable[],12,FALSE)</f>
        <v>0</v>
      </c>
      <c r="BR975" t="str">
        <f>VLOOKUP(A975,ReferenceTable[],14,FALSE)</f>
        <v>** DELIVER WITH COC **</v>
      </c>
      <c r="BS975" s="4">
        <f>VLOOKUP(A975,ReferenceTable[],15,FALSE)</f>
        <v>45974</v>
      </c>
      <c r="BT975">
        <f>VLOOKUP(A975,ReferenceTable[],16,FALSE)</f>
        <v>5</v>
      </c>
      <c r="BU975" t="str">
        <f>VLOOKUP(A975,ReferenceTable[],17,FALSE)</f>
        <v>JT</v>
      </c>
      <c r="BV975" s="4">
        <f>VLOOKUP(A975,ReferenceTable[],18,FALSE)</f>
        <v>45960</v>
      </c>
      <c r="BW975" s="4">
        <f>VLOOKUP(A975,ReferenceTable[],19,FALSE)</f>
        <v>45966</v>
      </c>
      <c r="BX975">
        <f>VLOOKUP(A975,ReferenceTable[],20,FALSE)</f>
        <v>1504</v>
      </c>
    </row>
    <row r="976" spans="1:76">
      <c r="A976" t="s">
        <v>3009</v>
      </c>
      <c r="B976">
        <v>10000</v>
      </c>
      <c r="C976">
        <v>10000</v>
      </c>
      <c r="D976" s="4">
        <v>45971</v>
      </c>
      <c r="E976" t="s">
        <v>77</v>
      </c>
      <c r="F976" t="s">
        <v>3010</v>
      </c>
      <c r="G976" t="s">
        <v>1751</v>
      </c>
      <c r="I976">
        <v>1</v>
      </c>
      <c r="J976" t="s">
        <v>984</v>
      </c>
      <c r="K976">
        <v>93</v>
      </c>
      <c r="L976" t="s">
        <v>116</v>
      </c>
      <c r="M976" t="s">
        <v>96</v>
      </c>
      <c r="N976" t="s">
        <v>495</v>
      </c>
      <c r="O976" t="s">
        <v>496</v>
      </c>
      <c r="P976">
        <v>3595</v>
      </c>
      <c r="S976" s="4">
        <v>45964</v>
      </c>
      <c r="U976">
        <v>32</v>
      </c>
      <c r="V976">
        <v>115040</v>
      </c>
      <c r="W976" t="s">
        <v>85</v>
      </c>
      <c r="X976" t="s">
        <v>3011</v>
      </c>
      <c r="Y976">
        <v>0</v>
      </c>
      <c r="Z976">
        <v>100000</v>
      </c>
      <c r="AA976">
        <v>15040</v>
      </c>
      <c r="AB976">
        <v>0</v>
      </c>
      <c r="AC976">
        <v>0</v>
      </c>
      <c r="AD976">
        <v>0</v>
      </c>
      <c r="AG976">
        <v>0</v>
      </c>
      <c r="AP976" t="s">
        <v>3012</v>
      </c>
      <c r="AQ976" t="s">
        <v>499</v>
      </c>
      <c r="AR976" t="s">
        <v>500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80</v>
      </c>
      <c r="BC976" t="s">
        <v>3013</v>
      </c>
      <c r="BD976">
        <v>0</v>
      </c>
      <c r="BF976" t="s">
        <v>499</v>
      </c>
      <c r="BI976" t="s">
        <v>3014</v>
      </c>
      <c r="BJ976" s="5" t="str">
        <f>VLOOKUP(A976,ReferenceTable[],4,FALSE)</f>
        <v>CCLSV4201</v>
      </c>
      <c r="BK976">
        <f>VLOOKUP(A976,ReferenceTable[],5,FALSE)</f>
        <v>0</v>
      </c>
      <c r="BL976">
        <f>VLOOKUP(A976,ReferenceTable[],6,FALSE)</f>
        <v>0</v>
      </c>
      <c r="BM976">
        <f>VLOOKUP(A976,ReferenceTable[],7,FALSE)</f>
        <v>0</v>
      </c>
      <c r="BN976" s="4">
        <f>VLOOKUP(A976,ReferenceTable[],9,FALSE)</f>
        <v>45971</v>
      </c>
      <c r="BO976">
        <f>VLOOKUP(A976,ReferenceTable[],10,FALSE)</f>
        <v>100000</v>
      </c>
      <c r="BP976">
        <f>VLOOKUP(A976,ReferenceTable[],11,FALSE)</f>
        <v>100000</v>
      </c>
      <c r="BQ976">
        <f>VLOOKUP(A976,ReferenceTable[],12,FALSE)</f>
        <v>0</v>
      </c>
      <c r="BR976" t="str">
        <f>VLOOKUP(A976,ReferenceTable[],14,FALSE)</f>
        <v>BUYER:CHOW SIAN. DRAWING REV C.</v>
      </c>
      <c r="BS976" s="4">
        <f>VLOOKUP(A976,ReferenceTable[],15,FALSE)</f>
        <v>45980</v>
      </c>
      <c r="BT976">
        <f>VLOOKUP(A976,ReferenceTable[],16,FALSE)</f>
        <v>5</v>
      </c>
      <c r="BU976" t="str">
        <f>VLOOKUP(A976,ReferenceTable[],17,FALSE)</f>
        <v>FT</v>
      </c>
      <c r="BV976" s="4">
        <f>VLOOKUP(A976,ReferenceTable[],18,FALSE)</f>
        <v>45960</v>
      </c>
      <c r="BW976" s="4">
        <f>VLOOKUP(A976,ReferenceTable[],19,FALSE)</f>
        <v>45964</v>
      </c>
      <c r="BX976">
        <f>VLOOKUP(A976,ReferenceTable[],20,FALSE)</f>
        <v>335040</v>
      </c>
    </row>
    <row r="977" spans="1:76">
      <c r="A977" t="s">
        <v>3009</v>
      </c>
      <c r="B977">
        <v>10000</v>
      </c>
      <c r="C977">
        <v>20000</v>
      </c>
      <c r="D977" s="4">
        <v>45971</v>
      </c>
      <c r="E977" t="s">
        <v>77</v>
      </c>
      <c r="F977" t="s">
        <v>3010</v>
      </c>
      <c r="G977" t="s">
        <v>1751</v>
      </c>
      <c r="I977">
        <v>2</v>
      </c>
      <c r="J977" t="s">
        <v>984</v>
      </c>
      <c r="K977">
        <v>77</v>
      </c>
      <c r="L977" t="s">
        <v>232</v>
      </c>
      <c r="M977" t="s">
        <v>163</v>
      </c>
      <c r="N977" t="s">
        <v>390</v>
      </c>
      <c r="O977" t="s">
        <v>391</v>
      </c>
      <c r="P977">
        <v>1250</v>
      </c>
      <c r="S977" s="4">
        <v>45966</v>
      </c>
      <c r="U977">
        <v>88</v>
      </c>
      <c r="V977">
        <v>110000</v>
      </c>
      <c r="W977" t="s">
        <v>85</v>
      </c>
      <c r="X977" t="s">
        <v>3011</v>
      </c>
      <c r="Y977">
        <v>0</v>
      </c>
      <c r="Z977">
        <v>100000</v>
      </c>
      <c r="AA977">
        <v>10000</v>
      </c>
      <c r="AB977">
        <v>0</v>
      </c>
      <c r="AC977">
        <v>0</v>
      </c>
      <c r="AD977">
        <v>0</v>
      </c>
      <c r="AG977">
        <v>0</v>
      </c>
      <c r="AP977" t="s">
        <v>3012</v>
      </c>
      <c r="AQ977" t="s">
        <v>499</v>
      </c>
      <c r="AR977" t="s">
        <v>500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80</v>
      </c>
      <c r="BC977" t="s">
        <v>3013</v>
      </c>
      <c r="BD977">
        <v>0</v>
      </c>
      <c r="BF977" t="s">
        <v>499</v>
      </c>
      <c r="BI977" t="s">
        <v>3014</v>
      </c>
      <c r="BJ977" s="5" t="str">
        <f>VLOOKUP(A977,ReferenceTable[],4,FALSE)</f>
        <v>CCLSV4201</v>
      </c>
      <c r="BK977">
        <f>VLOOKUP(A977,ReferenceTable[],5,FALSE)</f>
        <v>0</v>
      </c>
      <c r="BL977">
        <f>VLOOKUP(A977,ReferenceTable[],6,FALSE)</f>
        <v>0</v>
      </c>
      <c r="BM977">
        <f>VLOOKUP(A977,ReferenceTable[],7,FALSE)</f>
        <v>0</v>
      </c>
      <c r="BN977" s="4">
        <f>VLOOKUP(A977,ReferenceTable[],9,FALSE)</f>
        <v>45971</v>
      </c>
      <c r="BO977">
        <f>VLOOKUP(A977,ReferenceTable[],10,FALSE)</f>
        <v>100000</v>
      </c>
      <c r="BP977">
        <f>VLOOKUP(A977,ReferenceTable[],11,FALSE)</f>
        <v>100000</v>
      </c>
      <c r="BQ977">
        <f>VLOOKUP(A977,ReferenceTable[],12,FALSE)</f>
        <v>0</v>
      </c>
      <c r="BR977" t="str">
        <f>VLOOKUP(A977,ReferenceTable[],14,FALSE)</f>
        <v>BUYER:CHOW SIAN. DRAWING REV C.</v>
      </c>
      <c r="BS977" s="4">
        <f>VLOOKUP(A977,ReferenceTable[],15,FALSE)</f>
        <v>45980</v>
      </c>
      <c r="BT977">
        <f>VLOOKUP(A977,ReferenceTable[],16,FALSE)</f>
        <v>5</v>
      </c>
      <c r="BU977" t="str">
        <f>VLOOKUP(A977,ReferenceTable[],17,FALSE)</f>
        <v>FT</v>
      </c>
      <c r="BV977" s="4">
        <f>VLOOKUP(A977,ReferenceTable[],18,FALSE)</f>
        <v>45960</v>
      </c>
      <c r="BW977" s="4">
        <f>VLOOKUP(A977,ReferenceTable[],19,FALSE)</f>
        <v>45964</v>
      </c>
      <c r="BX977">
        <f>VLOOKUP(A977,ReferenceTable[],20,FALSE)</f>
        <v>335040</v>
      </c>
    </row>
    <row r="978" spans="1:76">
      <c r="A978" t="s">
        <v>3009</v>
      </c>
      <c r="B978">
        <v>10000</v>
      </c>
      <c r="C978">
        <v>30000</v>
      </c>
      <c r="D978" s="4">
        <v>45971</v>
      </c>
      <c r="E978" t="s">
        <v>77</v>
      </c>
      <c r="F978" t="s">
        <v>3010</v>
      </c>
      <c r="G978" t="s">
        <v>1751</v>
      </c>
      <c r="I978">
        <v>3</v>
      </c>
      <c r="J978" t="s">
        <v>984</v>
      </c>
      <c r="K978">
        <v>85</v>
      </c>
      <c r="L978" t="s">
        <v>392</v>
      </c>
      <c r="M978" t="s">
        <v>393</v>
      </c>
      <c r="N978" t="s">
        <v>502</v>
      </c>
      <c r="O978" t="s">
        <v>503</v>
      </c>
      <c r="P978">
        <v>10000</v>
      </c>
      <c r="S978" s="4">
        <v>45969</v>
      </c>
      <c r="U978">
        <v>11</v>
      </c>
      <c r="V978">
        <v>110000</v>
      </c>
      <c r="W978" t="s">
        <v>85</v>
      </c>
      <c r="X978" t="s">
        <v>3011</v>
      </c>
      <c r="Y978">
        <v>0</v>
      </c>
      <c r="Z978">
        <v>100000</v>
      </c>
      <c r="AA978">
        <v>10000</v>
      </c>
      <c r="AB978">
        <v>0</v>
      </c>
      <c r="AC978">
        <v>0</v>
      </c>
      <c r="AD978">
        <v>0</v>
      </c>
      <c r="AG978">
        <v>0</v>
      </c>
      <c r="AP978" t="s">
        <v>3012</v>
      </c>
      <c r="AQ978" t="s">
        <v>499</v>
      </c>
      <c r="AR978" t="s">
        <v>500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80</v>
      </c>
      <c r="BC978" t="s">
        <v>3013</v>
      </c>
      <c r="BD978">
        <v>0</v>
      </c>
      <c r="BF978" t="s">
        <v>499</v>
      </c>
      <c r="BI978" t="s">
        <v>3014</v>
      </c>
      <c r="BJ978" s="5" t="str">
        <f>VLOOKUP(A978,ReferenceTable[],4,FALSE)</f>
        <v>CCLSV4201</v>
      </c>
      <c r="BK978">
        <f>VLOOKUP(A978,ReferenceTable[],5,FALSE)</f>
        <v>0</v>
      </c>
      <c r="BL978">
        <f>VLOOKUP(A978,ReferenceTable[],6,FALSE)</f>
        <v>0</v>
      </c>
      <c r="BM978">
        <f>VLOOKUP(A978,ReferenceTable[],7,FALSE)</f>
        <v>0</v>
      </c>
      <c r="BN978" s="4">
        <f>VLOOKUP(A978,ReferenceTable[],9,FALSE)</f>
        <v>45971</v>
      </c>
      <c r="BO978">
        <f>VLOOKUP(A978,ReferenceTable[],10,FALSE)</f>
        <v>100000</v>
      </c>
      <c r="BP978">
        <f>VLOOKUP(A978,ReferenceTable[],11,FALSE)</f>
        <v>100000</v>
      </c>
      <c r="BQ978">
        <f>VLOOKUP(A978,ReferenceTable[],12,FALSE)</f>
        <v>0</v>
      </c>
      <c r="BR978" t="str">
        <f>VLOOKUP(A978,ReferenceTable[],14,FALSE)</f>
        <v>BUYER:CHOW SIAN. DRAWING REV C.</v>
      </c>
      <c r="BS978" s="4">
        <f>VLOOKUP(A978,ReferenceTable[],15,FALSE)</f>
        <v>45980</v>
      </c>
      <c r="BT978">
        <f>VLOOKUP(A978,ReferenceTable[],16,FALSE)</f>
        <v>5</v>
      </c>
      <c r="BU978" t="str">
        <f>VLOOKUP(A978,ReferenceTable[],17,FALSE)</f>
        <v>FT</v>
      </c>
      <c r="BV978" s="4">
        <f>VLOOKUP(A978,ReferenceTable[],18,FALSE)</f>
        <v>45960</v>
      </c>
      <c r="BW978" s="4">
        <f>VLOOKUP(A978,ReferenceTable[],19,FALSE)</f>
        <v>45964</v>
      </c>
      <c r="BX978">
        <f>VLOOKUP(A978,ReferenceTable[],20,FALSE)</f>
        <v>335040</v>
      </c>
    </row>
    <row r="979" spans="1:76">
      <c r="A979" t="s">
        <v>3015</v>
      </c>
      <c r="B979">
        <v>10000</v>
      </c>
      <c r="C979">
        <v>10000</v>
      </c>
      <c r="D979" s="4">
        <v>45975</v>
      </c>
      <c r="E979" t="s">
        <v>77</v>
      </c>
      <c r="F979" t="s">
        <v>3016</v>
      </c>
      <c r="G979">
        <v>10705789080</v>
      </c>
      <c r="I979">
        <v>1</v>
      </c>
      <c r="J979" t="s">
        <v>984</v>
      </c>
      <c r="K979">
        <v>93</v>
      </c>
      <c r="L979" t="s">
        <v>116</v>
      </c>
      <c r="M979" t="s">
        <v>96</v>
      </c>
      <c r="N979" t="s">
        <v>495</v>
      </c>
      <c r="O979" t="s">
        <v>496</v>
      </c>
      <c r="P979">
        <v>145</v>
      </c>
      <c r="S979" s="4">
        <v>45966</v>
      </c>
      <c r="U979">
        <v>209</v>
      </c>
      <c r="V979">
        <v>30305</v>
      </c>
      <c r="W979" t="s">
        <v>85</v>
      </c>
      <c r="X979" t="s">
        <v>1872</v>
      </c>
      <c r="Y979">
        <v>0</v>
      </c>
      <c r="Z979">
        <v>90000</v>
      </c>
      <c r="AA979">
        <v>-59695</v>
      </c>
      <c r="AB979">
        <v>0</v>
      </c>
      <c r="AC979">
        <v>0</v>
      </c>
      <c r="AD979">
        <v>0</v>
      </c>
      <c r="AG979">
        <v>0</v>
      </c>
      <c r="AP979" t="s">
        <v>1873</v>
      </c>
      <c r="AQ979" t="s">
        <v>499</v>
      </c>
      <c r="AR979" t="s">
        <v>500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80</v>
      </c>
      <c r="BC979" t="s">
        <v>3017</v>
      </c>
      <c r="BD979">
        <v>0</v>
      </c>
      <c r="BF979" t="s">
        <v>499</v>
      </c>
      <c r="BI979" t="s">
        <v>3018</v>
      </c>
      <c r="BJ979" s="5" t="str">
        <f>VLOOKUP(A979,ReferenceTable[],4,FALSE)</f>
        <v>CCLSV4201</v>
      </c>
      <c r="BK979">
        <f>VLOOKUP(A979,ReferenceTable[],5,FALSE)</f>
        <v>0</v>
      </c>
      <c r="BL979">
        <f>VLOOKUP(A979,ReferenceTable[],6,FALSE)</f>
        <v>0</v>
      </c>
      <c r="BM979">
        <f>VLOOKUP(A979,ReferenceTable[],7,FALSE)</f>
        <v>0</v>
      </c>
      <c r="BN979" s="4">
        <f>VLOOKUP(A979,ReferenceTable[],9,FALSE)</f>
        <v>45980</v>
      </c>
      <c r="BO979">
        <f>VLOOKUP(A979,ReferenceTable[],10,FALSE)</f>
        <v>20000</v>
      </c>
      <c r="BP979">
        <f>VLOOKUP(A979,ReferenceTable[],11,FALSE)</f>
        <v>90000</v>
      </c>
      <c r="BQ979">
        <f>VLOOKUP(A979,ReferenceTable[],12,FALSE)</f>
        <v>0</v>
      </c>
      <c r="BR979" t="str">
        <f>VLOOKUP(A979,ReferenceTable[],14,FALSE)</f>
        <v>BUYER:CHOW SIAN</v>
      </c>
      <c r="BS979" s="4">
        <f>VLOOKUP(A979,ReferenceTable[],15,FALSE)</f>
        <v>45987</v>
      </c>
      <c r="BT979">
        <f>VLOOKUP(A979,ReferenceTable[],16,FALSE)</f>
        <v>2</v>
      </c>
      <c r="BU979" t="str">
        <f>VLOOKUP(A979,ReferenceTable[],17,FALSE)</f>
        <v>FT</v>
      </c>
      <c r="BV979" s="4">
        <f>VLOOKUP(A979,ReferenceTable[],18,FALSE)</f>
        <v>45960</v>
      </c>
      <c r="BW979" s="4">
        <f>VLOOKUP(A979,ReferenceTable[],19,FALSE)</f>
        <v>45966</v>
      </c>
      <c r="BX979">
        <f>VLOOKUP(A979,ReferenceTable[],20,FALSE)</f>
        <v>78364</v>
      </c>
    </row>
    <row r="980" spans="1:76">
      <c r="A980" t="s">
        <v>3015</v>
      </c>
      <c r="B980">
        <v>10000</v>
      </c>
      <c r="C980">
        <v>20000</v>
      </c>
      <c r="D980" s="4">
        <v>45975</v>
      </c>
      <c r="E980" t="s">
        <v>77</v>
      </c>
      <c r="F980" t="s">
        <v>3016</v>
      </c>
      <c r="G980">
        <v>10705789080</v>
      </c>
      <c r="I980">
        <v>2</v>
      </c>
      <c r="J980" t="s">
        <v>984</v>
      </c>
      <c r="K980">
        <v>77</v>
      </c>
      <c r="L980" t="s">
        <v>232</v>
      </c>
      <c r="M980" t="s">
        <v>163</v>
      </c>
      <c r="N980" t="s">
        <v>390</v>
      </c>
      <c r="O980" t="s">
        <v>391</v>
      </c>
      <c r="P980">
        <v>425</v>
      </c>
      <c r="S980" s="4">
        <v>45972</v>
      </c>
      <c r="U980">
        <v>66</v>
      </c>
      <c r="V980">
        <v>28050</v>
      </c>
      <c r="W980" t="s">
        <v>85</v>
      </c>
      <c r="X980" t="s">
        <v>1872</v>
      </c>
      <c r="Y980">
        <v>0</v>
      </c>
      <c r="Z980">
        <v>90000</v>
      </c>
      <c r="AA980">
        <v>-61950</v>
      </c>
      <c r="AB980">
        <v>0</v>
      </c>
      <c r="AC980">
        <v>0</v>
      </c>
      <c r="AD980">
        <v>0</v>
      </c>
      <c r="AG980">
        <v>0</v>
      </c>
      <c r="AP980" t="s">
        <v>1873</v>
      </c>
      <c r="AQ980" t="s">
        <v>499</v>
      </c>
      <c r="AR980" t="s">
        <v>500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80</v>
      </c>
      <c r="BC980" t="s">
        <v>3017</v>
      </c>
      <c r="BD980">
        <v>0</v>
      </c>
      <c r="BF980" t="s">
        <v>499</v>
      </c>
      <c r="BI980" t="s">
        <v>3018</v>
      </c>
      <c r="BJ980" s="5" t="str">
        <f>VLOOKUP(A980,ReferenceTable[],4,FALSE)</f>
        <v>CCLSV4201</v>
      </c>
      <c r="BK980">
        <f>VLOOKUP(A980,ReferenceTable[],5,FALSE)</f>
        <v>0</v>
      </c>
      <c r="BL980">
        <f>VLOOKUP(A980,ReferenceTable[],6,FALSE)</f>
        <v>0</v>
      </c>
      <c r="BM980">
        <f>VLOOKUP(A980,ReferenceTable[],7,FALSE)</f>
        <v>0</v>
      </c>
      <c r="BN980" s="4">
        <f>VLOOKUP(A980,ReferenceTable[],9,FALSE)</f>
        <v>45980</v>
      </c>
      <c r="BO980">
        <f>VLOOKUP(A980,ReferenceTable[],10,FALSE)</f>
        <v>20000</v>
      </c>
      <c r="BP980">
        <f>VLOOKUP(A980,ReferenceTable[],11,FALSE)</f>
        <v>90000</v>
      </c>
      <c r="BQ980">
        <f>VLOOKUP(A980,ReferenceTable[],12,FALSE)</f>
        <v>0</v>
      </c>
      <c r="BR980" t="str">
        <f>VLOOKUP(A980,ReferenceTable[],14,FALSE)</f>
        <v>BUYER:CHOW SIAN</v>
      </c>
      <c r="BS980" s="4">
        <f>VLOOKUP(A980,ReferenceTable[],15,FALSE)</f>
        <v>45987</v>
      </c>
      <c r="BT980">
        <f>VLOOKUP(A980,ReferenceTable[],16,FALSE)</f>
        <v>2</v>
      </c>
      <c r="BU980" t="str">
        <f>VLOOKUP(A980,ReferenceTable[],17,FALSE)</f>
        <v>FT</v>
      </c>
      <c r="BV980" s="4">
        <f>VLOOKUP(A980,ReferenceTable[],18,FALSE)</f>
        <v>45960</v>
      </c>
      <c r="BW980" s="4">
        <f>VLOOKUP(A980,ReferenceTable[],19,FALSE)</f>
        <v>45966</v>
      </c>
      <c r="BX980">
        <f>VLOOKUP(A980,ReferenceTable[],20,FALSE)</f>
        <v>78364</v>
      </c>
    </row>
    <row r="981" spans="1:76">
      <c r="A981" t="s">
        <v>3015</v>
      </c>
      <c r="B981">
        <v>10000</v>
      </c>
      <c r="C981">
        <v>30000</v>
      </c>
      <c r="D981" s="4">
        <v>45975</v>
      </c>
      <c r="E981" t="s">
        <v>77</v>
      </c>
      <c r="F981" t="s">
        <v>3016</v>
      </c>
      <c r="G981">
        <v>10705789080</v>
      </c>
      <c r="I981">
        <v>3</v>
      </c>
      <c r="J981" t="s">
        <v>984</v>
      </c>
      <c r="K981">
        <v>85</v>
      </c>
      <c r="L981" t="s">
        <v>392</v>
      </c>
      <c r="M981" t="s">
        <v>393</v>
      </c>
      <c r="N981" t="s">
        <v>502</v>
      </c>
      <c r="O981" t="s">
        <v>503</v>
      </c>
      <c r="P981">
        <v>1819</v>
      </c>
      <c r="S981" s="4">
        <v>45973</v>
      </c>
      <c r="U981">
        <v>11</v>
      </c>
      <c r="V981">
        <v>20009</v>
      </c>
      <c r="W981" t="s">
        <v>85</v>
      </c>
      <c r="X981" t="s">
        <v>1872</v>
      </c>
      <c r="Y981">
        <v>0</v>
      </c>
      <c r="Z981">
        <v>90000</v>
      </c>
      <c r="AA981">
        <v>-69991</v>
      </c>
      <c r="AB981">
        <v>0</v>
      </c>
      <c r="AC981">
        <v>0</v>
      </c>
      <c r="AD981">
        <v>0</v>
      </c>
      <c r="AG981">
        <v>0</v>
      </c>
      <c r="AP981" t="s">
        <v>1873</v>
      </c>
      <c r="AQ981" t="s">
        <v>499</v>
      </c>
      <c r="AR981" t="s">
        <v>500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80</v>
      </c>
      <c r="BC981" t="s">
        <v>3017</v>
      </c>
      <c r="BD981">
        <v>0</v>
      </c>
      <c r="BF981" t="s">
        <v>499</v>
      </c>
      <c r="BI981" t="s">
        <v>3018</v>
      </c>
      <c r="BJ981" s="5" t="str">
        <f>VLOOKUP(A981,ReferenceTable[],4,FALSE)</f>
        <v>CCLSV4201</v>
      </c>
      <c r="BK981">
        <f>VLOOKUP(A981,ReferenceTable[],5,FALSE)</f>
        <v>0</v>
      </c>
      <c r="BL981">
        <f>VLOOKUP(A981,ReferenceTable[],6,FALSE)</f>
        <v>0</v>
      </c>
      <c r="BM981">
        <f>VLOOKUP(A981,ReferenceTable[],7,FALSE)</f>
        <v>0</v>
      </c>
      <c r="BN981" s="4">
        <f>VLOOKUP(A981,ReferenceTable[],9,FALSE)</f>
        <v>45980</v>
      </c>
      <c r="BO981">
        <f>VLOOKUP(A981,ReferenceTable[],10,FALSE)</f>
        <v>20000</v>
      </c>
      <c r="BP981">
        <f>VLOOKUP(A981,ReferenceTable[],11,FALSE)</f>
        <v>90000</v>
      </c>
      <c r="BQ981">
        <f>VLOOKUP(A981,ReferenceTable[],12,FALSE)</f>
        <v>0</v>
      </c>
      <c r="BR981" t="str">
        <f>VLOOKUP(A981,ReferenceTable[],14,FALSE)</f>
        <v>BUYER:CHOW SIAN</v>
      </c>
      <c r="BS981" s="4">
        <f>VLOOKUP(A981,ReferenceTable[],15,FALSE)</f>
        <v>45987</v>
      </c>
      <c r="BT981">
        <f>VLOOKUP(A981,ReferenceTable[],16,FALSE)</f>
        <v>2</v>
      </c>
      <c r="BU981" t="str">
        <f>VLOOKUP(A981,ReferenceTable[],17,FALSE)</f>
        <v>FT</v>
      </c>
      <c r="BV981" s="4">
        <f>VLOOKUP(A981,ReferenceTable[],18,FALSE)</f>
        <v>45960</v>
      </c>
      <c r="BW981" s="4">
        <f>VLOOKUP(A981,ReferenceTable[],19,FALSE)</f>
        <v>45966</v>
      </c>
      <c r="BX981">
        <f>VLOOKUP(A981,ReferenceTable[],20,FALSE)</f>
        <v>78364</v>
      </c>
    </row>
    <row r="982" spans="1:76">
      <c r="A982" t="s">
        <v>3019</v>
      </c>
      <c r="B982">
        <v>10000</v>
      </c>
      <c r="C982">
        <v>10000</v>
      </c>
      <c r="D982" s="4">
        <v>45973</v>
      </c>
      <c r="E982" t="s">
        <v>77</v>
      </c>
      <c r="F982" t="s">
        <v>3020</v>
      </c>
      <c r="G982" t="s">
        <v>3021</v>
      </c>
      <c r="I982">
        <v>1</v>
      </c>
      <c r="J982" t="s">
        <v>984</v>
      </c>
      <c r="K982">
        <v>88</v>
      </c>
      <c r="L982" t="s">
        <v>522</v>
      </c>
      <c r="M982" t="s">
        <v>96</v>
      </c>
      <c r="N982" t="s">
        <v>523</v>
      </c>
      <c r="O982" t="s">
        <v>524</v>
      </c>
      <c r="P982">
        <v>400</v>
      </c>
      <c r="S982" s="4">
        <v>45964</v>
      </c>
      <c r="U982">
        <v>1</v>
      </c>
      <c r="V982">
        <v>400</v>
      </c>
      <c r="W982" t="s">
        <v>85</v>
      </c>
      <c r="X982" t="s">
        <v>3022</v>
      </c>
      <c r="Y982">
        <v>0</v>
      </c>
      <c r="Z982">
        <v>500</v>
      </c>
      <c r="AA982">
        <v>-100</v>
      </c>
      <c r="AB982">
        <v>0</v>
      </c>
      <c r="AC982">
        <v>0</v>
      </c>
      <c r="AD982">
        <v>0</v>
      </c>
      <c r="AG982">
        <v>0</v>
      </c>
      <c r="AP982" t="s">
        <v>3023</v>
      </c>
      <c r="AQ982" t="s">
        <v>3024</v>
      </c>
      <c r="AR982" t="s">
        <v>3025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80</v>
      </c>
      <c r="BC982" t="s">
        <v>3026</v>
      </c>
      <c r="BD982">
        <v>0</v>
      </c>
      <c r="BF982" t="s">
        <v>3024</v>
      </c>
      <c r="BI982" t="s">
        <v>3027</v>
      </c>
      <c r="BJ982" s="5" t="str">
        <f>VLOOKUP(A982,ReferenceTable[],4,FALSE)</f>
        <v>3M7871</v>
      </c>
      <c r="BK982">
        <f>VLOOKUP(A982,ReferenceTable[],5,FALSE)</f>
        <v>0</v>
      </c>
      <c r="BL982">
        <f>VLOOKUP(A982,ReferenceTable[],6,FALSE)</f>
        <v>0</v>
      </c>
      <c r="BM982">
        <f>VLOOKUP(A982,ReferenceTable[],7,FALSE)</f>
        <v>0</v>
      </c>
      <c r="BN982" s="4">
        <f>VLOOKUP(A982,ReferenceTable[],9,FALSE)</f>
        <v>45973</v>
      </c>
      <c r="BO982">
        <f>VLOOKUP(A982,ReferenceTable[],10,FALSE)</f>
        <v>100</v>
      </c>
      <c r="BP982">
        <f>VLOOKUP(A982,ReferenceTable[],11,FALSE)</f>
        <v>500</v>
      </c>
      <c r="BQ982">
        <f>VLOOKUP(A982,ReferenceTable[],12,FALSE)</f>
        <v>0</v>
      </c>
      <c r="BR982">
        <f>VLOOKUP(A982,ReferenceTable[],14,FALSE)</f>
        <v>0</v>
      </c>
      <c r="BS982" s="4">
        <f>VLOOKUP(A982,ReferenceTable[],15,FALSE)</f>
        <v>45975</v>
      </c>
      <c r="BT982">
        <f>VLOOKUP(A982,ReferenceTable[],16,FALSE)</f>
        <v>1</v>
      </c>
      <c r="BU982" t="str">
        <f>VLOOKUP(A982,ReferenceTable[],17,FALSE)</f>
        <v>TPY</v>
      </c>
      <c r="BV982" s="4">
        <f>VLOOKUP(A982,ReferenceTable[],18,FALSE)</f>
        <v>45960</v>
      </c>
      <c r="BW982" s="4">
        <f>VLOOKUP(A982,ReferenceTable[],19,FALSE)</f>
        <v>45964</v>
      </c>
      <c r="BX982">
        <f>VLOOKUP(A982,ReferenceTable[],20,FALSE)</f>
        <v>800</v>
      </c>
    </row>
    <row r="983" spans="1:76">
      <c r="A983" t="s">
        <v>3019</v>
      </c>
      <c r="B983">
        <v>10000</v>
      </c>
      <c r="C983">
        <v>20000</v>
      </c>
      <c r="D983" s="4">
        <v>45973</v>
      </c>
      <c r="E983" t="s">
        <v>77</v>
      </c>
      <c r="F983" t="s">
        <v>3020</v>
      </c>
      <c r="G983" t="s">
        <v>3021</v>
      </c>
      <c r="I983">
        <v>2</v>
      </c>
      <c r="J983" t="s">
        <v>984</v>
      </c>
      <c r="K983">
        <v>100</v>
      </c>
      <c r="L983" t="s">
        <v>593</v>
      </c>
      <c r="M983" t="s">
        <v>594</v>
      </c>
      <c r="N983" t="s">
        <v>595</v>
      </c>
      <c r="O983" t="s">
        <v>596</v>
      </c>
      <c r="P983">
        <v>400</v>
      </c>
      <c r="S983" s="4">
        <v>45971</v>
      </c>
      <c r="U983">
        <v>1</v>
      </c>
      <c r="V983">
        <v>400</v>
      </c>
      <c r="W983" t="s">
        <v>85</v>
      </c>
      <c r="X983" t="s">
        <v>3022</v>
      </c>
      <c r="Y983">
        <v>0</v>
      </c>
      <c r="Z983">
        <v>500</v>
      </c>
      <c r="AA983">
        <v>-100</v>
      </c>
      <c r="AB983">
        <v>0</v>
      </c>
      <c r="AC983">
        <v>0</v>
      </c>
      <c r="AD983">
        <v>0</v>
      </c>
      <c r="AG983">
        <v>0</v>
      </c>
      <c r="AP983" t="s">
        <v>3023</v>
      </c>
      <c r="AQ983" t="s">
        <v>3024</v>
      </c>
      <c r="AR983" t="s">
        <v>3025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80</v>
      </c>
      <c r="BC983" t="s">
        <v>3026</v>
      </c>
      <c r="BD983">
        <v>0</v>
      </c>
      <c r="BF983" t="s">
        <v>3024</v>
      </c>
      <c r="BI983" t="s">
        <v>3027</v>
      </c>
      <c r="BJ983" s="5" t="str">
        <f>VLOOKUP(A983,ReferenceTable[],4,FALSE)</f>
        <v>3M7871</v>
      </c>
      <c r="BK983">
        <f>VLOOKUP(A983,ReferenceTable[],5,FALSE)</f>
        <v>0</v>
      </c>
      <c r="BL983">
        <f>VLOOKUP(A983,ReferenceTable[],6,FALSE)</f>
        <v>0</v>
      </c>
      <c r="BM983">
        <f>VLOOKUP(A983,ReferenceTable[],7,FALSE)</f>
        <v>0</v>
      </c>
      <c r="BN983" s="4">
        <f>VLOOKUP(A983,ReferenceTable[],9,FALSE)</f>
        <v>45973</v>
      </c>
      <c r="BO983">
        <f>VLOOKUP(A983,ReferenceTable[],10,FALSE)</f>
        <v>100</v>
      </c>
      <c r="BP983">
        <f>VLOOKUP(A983,ReferenceTable[],11,FALSE)</f>
        <v>500</v>
      </c>
      <c r="BQ983">
        <f>VLOOKUP(A983,ReferenceTable[],12,FALSE)</f>
        <v>0</v>
      </c>
      <c r="BR983">
        <f>VLOOKUP(A983,ReferenceTable[],14,FALSE)</f>
        <v>0</v>
      </c>
      <c r="BS983" s="4">
        <f>VLOOKUP(A983,ReferenceTable[],15,FALSE)</f>
        <v>45975</v>
      </c>
      <c r="BT983">
        <f>VLOOKUP(A983,ReferenceTable[],16,FALSE)</f>
        <v>1</v>
      </c>
      <c r="BU983" t="str">
        <f>VLOOKUP(A983,ReferenceTable[],17,FALSE)</f>
        <v>TPY</v>
      </c>
      <c r="BV983" s="4">
        <f>VLOOKUP(A983,ReferenceTable[],18,FALSE)</f>
        <v>45960</v>
      </c>
      <c r="BW983" s="4">
        <f>VLOOKUP(A983,ReferenceTable[],19,FALSE)</f>
        <v>45964</v>
      </c>
      <c r="BX983">
        <f>VLOOKUP(A983,ReferenceTable[],20,FALSE)</f>
        <v>800</v>
      </c>
    </row>
    <row r="984" spans="1:76">
      <c r="A984" t="s">
        <v>3028</v>
      </c>
      <c r="B984">
        <v>10000</v>
      </c>
      <c r="C984">
        <v>20000</v>
      </c>
      <c r="D984" s="4">
        <v>45971</v>
      </c>
      <c r="E984" t="s">
        <v>77</v>
      </c>
      <c r="F984">
        <v>0.45681712962963</v>
      </c>
      <c r="G984" t="s">
        <v>3029</v>
      </c>
      <c r="I984">
        <v>2</v>
      </c>
      <c r="J984" t="s">
        <v>984</v>
      </c>
      <c r="K984">
        <v>100</v>
      </c>
      <c r="L984" t="s">
        <v>593</v>
      </c>
      <c r="M984" t="s">
        <v>594</v>
      </c>
      <c r="N984" t="s">
        <v>595</v>
      </c>
      <c r="O984" t="s">
        <v>596</v>
      </c>
      <c r="P984">
        <v>600</v>
      </c>
      <c r="S984" s="4">
        <v>45971</v>
      </c>
      <c r="U984">
        <v>1</v>
      </c>
      <c r="V984">
        <v>600</v>
      </c>
      <c r="W984" t="s">
        <v>85</v>
      </c>
      <c r="X984">
        <v>107466800001</v>
      </c>
      <c r="Y984">
        <v>0</v>
      </c>
      <c r="Z984">
        <v>500</v>
      </c>
      <c r="AA984">
        <v>100</v>
      </c>
      <c r="AB984">
        <v>0</v>
      </c>
      <c r="AC984">
        <v>0</v>
      </c>
      <c r="AD984">
        <v>0</v>
      </c>
      <c r="AG984">
        <v>0</v>
      </c>
      <c r="AP984">
        <v>10746680</v>
      </c>
      <c r="AQ984" t="s">
        <v>590</v>
      </c>
      <c r="AR984" t="s">
        <v>591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80</v>
      </c>
      <c r="BC984" t="s">
        <v>3030</v>
      </c>
      <c r="BD984">
        <v>0</v>
      </c>
      <c r="BF984" t="s">
        <v>590</v>
      </c>
      <c r="BI984" t="s">
        <v>3031</v>
      </c>
      <c r="BJ984" s="5" t="str">
        <f>VLOOKUP(A984,ReferenceTable[],4,FALSE)</f>
        <v>LJ2307</v>
      </c>
      <c r="BK984" t="str">
        <f>VLOOKUP(A984,ReferenceTable[],5,FALSE)</f>
        <v>LJ6101</v>
      </c>
      <c r="BL984">
        <f>VLOOKUP(A984,ReferenceTable[],6,FALSE)</f>
        <v>0</v>
      </c>
      <c r="BM984">
        <f>VLOOKUP(A984,ReferenceTable[],7,FALSE)</f>
        <v>0</v>
      </c>
      <c r="BN984" s="4">
        <f>VLOOKUP(A984,ReferenceTable[],9,FALSE)</f>
        <v>45968</v>
      </c>
      <c r="BO984">
        <f>VLOOKUP(A984,ReferenceTable[],10,FALSE)</f>
        <v>500</v>
      </c>
      <c r="BP984">
        <f>VLOOKUP(A984,ReferenceTable[],11,FALSE)</f>
        <v>0</v>
      </c>
      <c r="BQ984">
        <f>VLOOKUP(A984,ReferenceTable[],12,FALSE)</f>
        <v>0</v>
      </c>
      <c r="BR984">
        <f>VLOOKUP(A984,ReferenceTable[],14,FALSE)</f>
        <v>0</v>
      </c>
      <c r="BS984" s="4">
        <f>VLOOKUP(A984,ReferenceTable[],15,FALSE)</f>
        <v>45972</v>
      </c>
      <c r="BT984">
        <f>VLOOKUP(A984,ReferenceTable[],16,FALSE)</f>
        <v>1</v>
      </c>
      <c r="BU984" t="str">
        <f>VLOOKUP(A984,ReferenceTable[],17,FALSE)</f>
        <v>CL</v>
      </c>
      <c r="BV984" s="4">
        <f>VLOOKUP(A984,ReferenceTable[],18,FALSE)</f>
        <v>45960</v>
      </c>
      <c r="BW984" s="4">
        <f>VLOOKUP(A984,ReferenceTable[],19,FALSE)</f>
        <v>45961</v>
      </c>
      <c r="BX984">
        <f>VLOOKUP(A984,ReferenceTable[],20,FALSE)</f>
        <v>1400</v>
      </c>
    </row>
    <row r="985" spans="1:76">
      <c r="A985" t="s">
        <v>3032</v>
      </c>
      <c r="B985">
        <v>10000</v>
      </c>
      <c r="C985">
        <v>20000</v>
      </c>
      <c r="D985" s="4">
        <v>45964</v>
      </c>
      <c r="E985" t="s">
        <v>77</v>
      </c>
      <c r="F985" t="s">
        <v>3033</v>
      </c>
      <c r="G985" t="s">
        <v>2878</v>
      </c>
      <c r="I985">
        <v>2</v>
      </c>
      <c r="J985" t="s">
        <v>984</v>
      </c>
      <c r="K985">
        <v>105</v>
      </c>
      <c r="L985" t="s">
        <v>2879</v>
      </c>
      <c r="M985" t="s">
        <v>2880</v>
      </c>
      <c r="N985" t="s">
        <v>595</v>
      </c>
      <c r="O985" t="s">
        <v>596</v>
      </c>
      <c r="P985">
        <v>100</v>
      </c>
      <c r="S985" s="4">
        <v>45964</v>
      </c>
      <c r="U985">
        <v>15</v>
      </c>
      <c r="V985">
        <v>1500</v>
      </c>
      <c r="W985" t="s">
        <v>85</v>
      </c>
      <c r="X985" t="s">
        <v>3034</v>
      </c>
      <c r="Y985">
        <v>0</v>
      </c>
      <c r="Z985">
        <v>500</v>
      </c>
      <c r="AA985">
        <v>1000</v>
      </c>
      <c r="AB985">
        <v>0</v>
      </c>
      <c r="AC985">
        <v>0</v>
      </c>
      <c r="AD985">
        <v>0</v>
      </c>
      <c r="AG985">
        <v>0</v>
      </c>
      <c r="AP985" t="s">
        <v>3035</v>
      </c>
      <c r="AQ985" t="s">
        <v>2883</v>
      </c>
      <c r="AR985" t="s">
        <v>2884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80</v>
      </c>
      <c r="BC985" t="s">
        <v>3036</v>
      </c>
      <c r="BD985">
        <v>0</v>
      </c>
      <c r="BF985" t="s">
        <v>2883</v>
      </c>
      <c r="BI985" t="s">
        <v>3037</v>
      </c>
      <c r="BJ985" s="5" t="str">
        <f>VLOOKUP(A985,ReferenceTable[],4,FALSE)</f>
        <v>AD5401</v>
      </c>
      <c r="BK985" t="str">
        <f>VLOOKUP(A985,ReferenceTable[],5,FALSE)</f>
        <v>LI6301</v>
      </c>
      <c r="BL985">
        <f>VLOOKUP(A985,ReferenceTable[],6,FALSE)</f>
        <v>0</v>
      </c>
      <c r="BM985">
        <f>VLOOKUP(A985,ReferenceTable[],7,FALSE)</f>
        <v>0</v>
      </c>
      <c r="BN985" s="4">
        <f>VLOOKUP(A985,ReferenceTable[],9,FALSE)</f>
        <v>45966</v>
      </c>
      <c r="BO985">
        <f>VLOOKUP(A985,ReferenceTable[],10,FALSE)</f>
        <v>500</v>
      </c>
      <c r="BP985">
        <f>VLOOKUP(A985,ReferenceTable[],11,FALSE)</f>
        <v>500</v>
      </c>
      <c r="BQ985">
        <f>VLOOKUP(A985,ReferenceTable[],12,FALSE)</f>
        <v>0</v>
      </c>
      <c r="BR985" t="str">
        <f>VLOOKUP(A985,ReferenceTable[],14,FALSE)</f>
        <v>ITEM:04  BUYER:CHENG CHEN</v>
      </c>
      <c r="BS985" s="4">
        <f>VLOOKUP(A985,ReferenceTable[],15,FALSE)</f>
        <v>45968</v>
      </c>
      <c r="BT985">
        <f>VLOOKUP(A985,ReferenceTable[],16,FALSE)</f>
        <v>3</v>
      </c>
      <c r="BU985" t="str">
        <f>VLOOKUP(A985,ReferenceTable[],17,FALSE)</f>
        <v>CL</v>
      </c>
      <c r="BV985" s="4">
        <f>VLOOKUP(A985,ReferenceTable[],18,FALSE)</f>
        <v>45960</v>
      </c>
      <c r="BW985" s="4">
        <f>VLOOKUP(A985,ReferenceTable[],19,FALSE)</f>
        <v>45961</v>
      </c>
      <c r="BX985">
        <f>VLOOKUP(A985,ReferenceTable[],20,FALSE)</f>
        <v>4200</v>
      </c>
    </row>
    <row r="986" spans="1:76">
      <c r="A986" t="s">
        <v>3038</v>
      </c>
      <c r="B986">
        <v>10000</v>
      </c>
      <c r="C986">
        <v>20000</v>
      </c>
      <c r="D986" s="4">
        <v>45964</v>
      </c>
      <c r="E986" t="s">
        <v>77</v>
      </c>
      <c r="F986" t="s">
        <v>3033</v>
      </c>
      <c r="G986" t="s">
        <v>2878</v>
      </c>
      <c r="I986">
        <v>2</v>
      </c>
      <c r="J986" t="s">
        <v>984</v>
      </c>
      <c r="K986">
        <v>105</v>
      </c>
      <c r="L986" t="s">
        <v>2879</v>
      </c>
      <c r="M986" t="s">
        <v>2880</v>
      </c>
      <c r="N986" t="s">
        <v>595</v>
      </c>
      <c r="O986" t="s">
        <v>596</v>
      </c>
      <c r="P986">
        <v>400</v>
      </c>
      <c r="S986" s="4">
        <v>45964</v>
      </c>
      <c r="U986">
        <v>9</v>
      </c>
      <c r="V986">
        <v>3600</v>
      </c>
      <c r="W986" t="s">
        <v>85</v>
      </c>
      <c r="X986" t="s">
        <v>3039</v>
      </c>
      <c r="Y986">
        <v>0</v>
      </c>
      <c r="Z986">
        <v>3000</v>
      </c>
      <c r="AA986">
        <v>600</v>
      </c>
      <c r="AB986">
        <v>0</v>
      </c>
      <c r="AC986">
        <v>0</v>
      </c>
      <c r="AD986">
        <v>0</v>
      </c>
      <c r="AG986">
        <v>0</v>
      </c>
      <c r="AP986" t="s">
        <v>3040</v>
      </c>
      <c r="AQ986" t="s">
        <v>2883</v>
      </c>
      <c r="AR986" t="s">
        <v>2884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80</v>
      </c>
      <c r="BC986" t="s">
        <v>3041</v>
      </c>
      <c r="BD986">
        <v>0</v>
      </c>
      <c r="BF986" t="s">
        <v>2883</v>
      </c>
      <c r="BI986" t="s">
        <v>3037</v>
      </c>
      <c r="BJ986" s="5" t="str">
        <f>VLOOKUP(A986,ReferenceTable[],4,FALSE)</f>
        <v>AD5401</v>
      </c>
      <c r="BK986" t="str">
        <f>VLOOKUP(A986,ReferenceTable[],5,FALSE)</f>
        <v>LI6301</v>
      </c>
      <c r="BL986">
        <f>VLOOKUP(A986,ReferenceTable[],6,FALSE)</f>
        <v>0</v>
      </c>
      <c r="BM986">
        <f>VLOOKUP(A986,ReferenceTable[],7,FALSE)</f>
        <v>0</v>
      </c>
      <c r="BN986" s="4">
        <f>VLOOKUP(A986,ReferenceTable[],9,FALSE)</f>
        <v>45966</v>
      </c>
      <c r="BO986">
        <f>VLOOKUP(A986,ReferenceTable[],10,FALSE)</f>
        <v>3000</v>
      </c>
      <c r="BP986">
        <f>VLOOKUP(A986,ReferenceTable[],11,FALSE)</f>
        <v>3000</v>
      </c>
      <c r="BQ986">
        <f>VLOOKUP(A986,ReferenceTable[],12,FALSE)</f>
        <v>0</v>
      </c>
      <c r="BR986" t="str">
        <f>VLOOKUP(A986,ReferenceTable[],14,FALSE)</f>
        <v>ITEM:01  BUYER:CHENG CHEN</v>
      </c>
      <c r="BS986" s="4">
        <f>VLOOKUP(A986,ReferenceTable[],15,FALSE)</f>
        <v>45968</v>
      </c>
      <c r="BT986">
        <f>VLOOKUP(A986,ReferenceTable[],16,FALSE)</f>
        <v>2</v>
      </c>
      <c r="BU986" t="str">
        <f>VLOOKUP(A986,ReferenceTable[],17,FALSE)</f>
        <v>CL</v>
      </c>
      <c r="BV986" s="4">
        <f>VLOOKUP(A986,ReferenceTable[],18,FALSE)</f>
        <v>45960</v>
      </c>
      <c r="BW986" s="4">
        <f>VLOOKUP(A986,ReferenceTable[],19,FALSE)</f>
        <v>45961</v>
      </c>
      <c r="BX986">
        <f>VLOOKUP(A986,ReferenceTable[],20,FALSE)</f>
        <v>8190</v>
      </c>
    </row>
    <row r="987" spans="1:76">
      <c r="A987" t="s">
        <v>3042</v>
      </c>
      <c r="B987">
        <v>10000</v>
      </c>
      <c r="C987">
        <v>20000</v>
      </c>
      <c r="D987" s="4">
        <v>45964</v>
      </c>
      <c r="E987" t="s">
        <v>77</v>
      </c>
      <c r="F987" t="s">
        <v>3033</v>
      </c>
      <c r="G987" t="s">
        <v>2878</v>
      </c>
      <c r="I987">
        <v>2</v>
      </c>
      <c r="J987" t="s">
        <v>984</v>
      </c>
      <c r="K987">
        <v>105</v>
      </c>
      <c r="L987" t="s">
        <v>2879</v>
      </c>
      <c r="M987" t="s">
        <v>2880</v>
      </c>
      <c r="N987" t="s">
        <v>595</v>
      </c>
      <c r="O987" t="s">
        <v>596</v>
      </c>
      <c r="P987">
        <v>200</v>
      </c>
      <c r="S987" s="4">
        <v>45964</v>
      </c>
      <c r="U987">
        <v>14</v>
      </c>
      <c r="V987">
        <v>2800</v>
      </c>
      <c r="W987" t="s">
        <v>85</v>
      </c>
      <c r="X987" t="s">
        <v>3043</v>
      </c>
      <c r="Y987">
        <v>0</v>
      </c>
      <c r="Z987">
        <v>2000</v>
      </c>
      <c r="AA987">
        <v>800</v>
      </c>
      <c r="AB987">
        <v>0</v>
      </c>
      <c r="AC987">
        <v>0</v>
      </c>
      <c r="AD987">
        <v>0</v>
      </c>
      <c r="AG987">
        <v>0</v>
      </c>
      <c r="AP987" t="s">
        <v>3044</v>
      </c>
      <c r="AQ987" t="s">
        <v>2883</v>
      </c>
      <c r="AR987" t="s">
        <v>2884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80</v>
      </c>
      <c r="BC987" t="s">
        <v>3045</v>
      </c>
      <c r="BD987">
        <v>0</v>
      </c>
      <c r="BF987" t="s">
        <v>2883</v>
      </c>
      <c r="BI987" t="s">
        <v>3037</v>
      </c>
      <c r="BJ987" s="5" t="str">
        <f>VLOOKUP(A987,ReferenceTable[],4,FALSE)</f>
        <v>AD5401</v>
      </c>
      <c r="BK987" t="str">
        <f>VLOOKUP(A987,ReferenceTable[],5,FALSE)</f>
        <v>LI6301</v>
      </c>
      <c r="BL987">
        <f>VLOOKUP(A987,ReferenceTable[],6,FALSE)</f>
        <v>0</v>
      </c>
      <c r="BM987">
        <f>VLOOKUP(A987,ReferenceTable[],7,FALSE)</f>
        <v>0</v>
      </c>
      <c r="BN987" s="4">
        <f>VLOOKUP(A987,ReferenceTable[],9,FALSE)</f>
        <v>45966</v>
      </c>
      <c r="BO987">
        <f>VLOOKUP(A987,ReferenceTable[],10,FALSE)</f>
        <v>2000</v>
      </c>
      <c r="BP987">
        <f>VLOOKUP(A987,ReferenceTable[],11,FALSE)</f>
        <v>2000</v>
      </c>
      <c r="BQ987">
        <f>VLOOKUP(A987,ReferenceTable[],12,FALSE)</f>
        <v>0</v>
      </c>
      <c r="BR987" t="str">
        <f>VLOOKUP(A987,ReferenceTable[],14,FALSE)</f>
        <v>ITEM:02  BUYER:CHENG CHEN</v>
      </c>
      <c r="BS987" s="4">
        <f>VLOOKUP(A987,ReferenceTable[],15,FALSE)</f>
        <v>45968</v>
      </c>
      <c r="BT987">
        <f>VLOOKUP(A987,ReferenceTable[],16,FALSE)</f>
        <v>2</v>
      </c>
      <c r="BU987" t="str">
        <f>VLOOKUP(A987,ReferenceTable[],17,FALSE)</f>
        <v>CL</v>
      </c>
      <c r="BV987" s="4">
        <f>VLOOKUP(A987,ReferenceTable[],18,FALSE)</f>
        <v>45960</v>
      </c>
      <c r="BW987" s="4">
        <f>VLOOKUP(A987,ReferenceTable[],19,FALSE)</f>
        <v>45961</v>
      </c>
      <c r="BX987">
        <f>VLOOKUP(A987,ReferenceTable[],20,FALSE)</f>
        <v>7000</v>
      </c>
    </row>
    <row r="988" spans="1:76">
      <c r="A988" t="s">
        <v>3046</v>
      </c>
      <c r="B988">
        <v>10000</v>
      </c>
      <c r="C988">
        <v>20000</v>
      </c>
      <c r="D988" s="4">
        <v>45964</v>
      </c>
      <c r="E988" t="s">
        <v>77</v>
      </c>
      <c r="F988" t="s">
        <v>3033</v>
      </c>
      <c r="G988" t="s">
        <v>2878</v>
      </c>
      <c r="I988">
        <v>2</v>
      </c>
      <c r="J988" t="s">
        <v>984</v>
      </c>
      <c r="K988">
        <v>105</v>
      </c>
      <c r="L988" t="s">
        <v>2879</v>
      </c>
      <c r="M988" t="s">
        <v>2880</v>
      </c>
      <c r="N988" t="s">
        <v>595</v>
      </c>
      <c r="O988" t="s">
        <v>596</v>
      </c>
      <c r="P988">
        <v>100</v>
      </c>
      <c r="S988" s="4">
        <v>45964</v>
      </c>
      <c r="U988">
        <v>7</v>
      </c>
      <c r="V988">
        <v>700</v>
      </c>
      <c r="W988" t="s">
        <v>85</v>
      </c>
      <c r="X988" t="s">
        <v>3047</v>
      </c>
      <c r="Y988">
        <v>0</v>
      </c>
      <c r="Z988">
        <v>500</v>
      </c>
      <c r="AA988">
        <v>200</v>
      </c>
      <c r="AB988">
        <v>0</v>
      </c>
      <c r="AC988">
        <v>0</v>
      </c>
      <c r="AD988">
        <v>0</v>
      </c>
      <c r="AG988">
        <v>0</v>
      </c>
      <c r="AP988" t="s">
        <v>3048</v>
      </c>
      <c r="AQ988" t="s">
        <v>2883</v>
      </c>
      <c r="AR988" t="s">
        <v>2884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80</v>
      </c>
      <c r="BC988" t="s">
        <v>3049</v>
      </c>
      <c r="BD988">
        <v>0</v>
      </c>
      <c r="BF988" t="s">
        <v>2883</v>
      </c>
      <c r="BI988" t="s">
        <v>3037</v>
      </c>
      <c r="BJ988" s="5" t="str">
        <f>VLOOKUP(A988,ReferenceTable[],4,FALSE)</f>
        <v>AD5401</v>
      </c>
      <c r="BK988" t="str">
        <f>VLOOKUP(A988,ReferenceTable[],5,FALSE)</f>
        <v>LI6301</v>
      </c>
      <c r="BL988">
        <f>VLOOKUP(A988,ReferenceTable[],6,FALSE)</f>
        <v>0</v>
      </c>
      <c r="BM988">
        <f>VLOOKUP(A988,ReferenceTable[],7,FALSE)</f>
        <v>0</v>
      </c>
      <c r="BN988" s="4">
        <f>VLOOKUP(A988,ReferenceTable[],9,FALSE)</f>
        <v>45966</v>
      </c>
      <c r="BO988">
        <f>VLOOKUP(A988,ReferenceTable[],10,FALSE)</f>
        <v>500</v>
      </c>
      <c r="BP988">
        <f>VLOOKUP(A988,ReferenceTable[],11,FALSE)</f>
        <v>500</v>
      </c>
      <c r="BQ988">
        <f>VLOOKUP(A988,ReferenceTable[],12,FALSE)</f>
        <v>0</v>
      </c>
      <c r="BR988" t="str">
        <f>VLOOKUP(A988,ReferenceTable[],14,FALSE)</f>
        <v>ITEM:04  BUYER:CHENG CHEN</v>
      </c>
      <c r="BS988" s="4">
        <f>VLOOKUP(A988,ReferenceTable[],15,FALSE)</f>
        <v>45968</v>
      </c>
      <c r="BT988">
        <f>VLOOKUP(A988,ReferenceTable[],16,FALSE)</f>
        <v>2</v>
      </c>
      <c r="BU988" t="str">
        <f>VLOOKUP(A988,ReferenceTable[],17,FALSE)</f>
        <v>CL</v>
      </c>
      <c r="BV988" s="4">
        <f>VLOOKUP(A988,ReferenceTable[],18,FALSE)</f>
        <v>45960</v>
      </c>
      <c r="BW988" s="4">
        <f>VLOOKUP(A988,ReferenceTable[],19,FALSE)</f>
        <v>45961</v>
      </c>
      <c r="BX988">
        <f>VLOOKUP(A988,ReferenceTable[],20,FALSE)</f>
        <v>1960</v>
      </c>
    </row>
    <row r="989" spans="1:76">
      <c r="A989" t="s">
        <v>3050</v>
      </c>
      <c r="B989">
        <v>10000</v>
      </c>
      <c r="C989">
        <v>10000</v>
      </c>
      <c r="D989" s="4">
        <v>45964</v>
      </c>
      <c r="E989" t="s">
        <v>77</v>
      </c>
      <c r="F989">
        <v>0.485486111111111</v>
      </c>
      <c r="G989" t="s">
        <v>712</v>
      </c>
      <c r="I989">
        <v>1</v>
      </c>
      <c r="J989" t="s">
        <v>984</v>
      </c>
      <c r="K989">
        <v>59</v>
      </c>
      <c r="L989" t="s">
        <v>714</v>
      </c>
      <c r="M989" t="s">
        <v>178</v>
      </c>
      <c r="N989" t="s">
        <v>715</v>
      </c>
      <c r="O989" t="s">
        <v>716</v>
      </c>
      <c r="P989">
        <v>300</v>
      </c>
      <c r="S989" s="4">
        <v>45964</v>
      </c>
      <c r="U989">
        <v>10</v>
      </c>
      <c r="V989">
        <v>3000</v>
      </c>
      <c r="W989" t="s">
        <v>85</v>
      </c>
      <c r="X989">
        <v>200302680001</v>
      </c>
      <c r="Y989">
        <v>0</v>
      </c>
      <c r="Z989">
        <v>3000</v>
      </c>
      <c r="AA989">
        <v>0</v>
      </c>
      <c r="AB989">
        <v>0</v>
      </c>
      <c r="AC989">
        <v>0</v>
      </c>
      <c r="AD989">
        <v>0</v>
      </c>
      <c r="AG989">
        <v>0</v>
      </c>
      <c r="AP989">
        <v>20030268</v>
      </c>
      <c r="AQ989" t="s">
        <v>717</v>
      </c>
      <c r="AR989" t="s">
        <v>718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80</v>
      </c>
      <c r="BC989" t="s">
        <v>3051</v>
      </c>
      <c r="BD989">
        <v>0</v>
      </c>
      <c r="BF989" t="s">
        <v>717</v>
      </c>
      <c r="BI989" t="s">
        <v>3052</v>
      </c>
      <c r="BJ989" s="5" t="str">
        <f>VLOOKUP(A989,ReferenceTable[],4,FALSE)</f>
        <v>RFT4104</v>
      </c>
      <c r="BK989">
        <f>VLOOKUP(A989,ReferenceTable[],5,FALSE)</f>
        <v>0</v>
      </c>
      <c r="BL989">
        <f>VLOOKUP(A989,ReferenceTable[],6,FALSE)</f>
        <v>0</v>
      </c>
      <c r="BM989">
        <f>VLOOKUP(A989,ReferenceTable[],7,FALSE)</f>
        <v>0</v>
      </c>
      <c r="BN989" s="4">
        <f>VLOOKUP(A989,ReferenceTable[],9,FALSE)</f>
        <v>45964</v>
      </c>
      <c r="BO989">
        <f>VLOOKUP(A989,ReferenceTable[],10,FALSE)</f>
        <v>3000</v>
      </c>
      <c r="BP989">
        <f>VLOOKUP(A989,ReferenceTable[],11,FALSE)</f>
        <v>3000</v>
      </c>
      <c r="BQ989">
        <f>VLOOKUP(A989,ReferenceTable[],12,FALSE)</f>
        <v>0</v>
      </c>
      <c r="BR989">
        <f>VLOOKUP(A989,ReferenceTable[],14,FALSE)</f>
        <v>0</v>
      </c>
      <c r="BS989" s="4">
        <f>VLOOKUP(A989,ReferenceTable[],15,FALSE)</f>
        <v>45966</v>
      </c>
      <c r="BT989">
        <f>VLOOKUP(A989,ReferenceTable[],16,FALSE)</f>
        <v>2</v>
      </c>
      <c r="BU989" t="str">
        <f>VLOOKUP(A989,ReferenceTable[],17,FALSE)</f>
        <v>JT</v>
      </c>
      <c r="BV989" s="4">
        <f>VLOOKUP(A989,ReferenceTable[],18,FALSE)</f>
        <v>45960</v>
      </c>
      <c r="BW989" s="4">
        <f>VLOOKUP(A989,ReferenceTable[],19,FALSE)</f>
        <v>45964</v>
      </c>
      <c r="BX989">
        <f>VLOOKUP(A989,ReferenceTable[],20,FALSE)</f>
        <v>3000</v>
      </c>
    </row>
    <row r="990" spans="1:76">
      <c r="A990" t="s">
        <v>3050</v>
      </c>
      <c r="B990">
        <v>20000</v>
      </c>
      <c r="C990">
        <v>10000</v>
      </c>
      <c r="D990" s="4">
        <v>45964</v>
      </c>
      <c r="E990" t="s">
        <v>77</v>
      </c>
      <c r="F990">
        <v>0.485486111111111</v>
      </c>
      <c r="G990" t="s">
        <v>712</v>
      </c>
      <c r="I990">
        <v>1</v>
      </c>
      <c r="J990" t="s">
        <v>984</v>
      </c>
      <c r="K990">
        <v>59</v>
      </c>
      <c r="L990" t="s">
        <v>714</v>
      </c>
      <c r="M990" t="s">
        <v>178</v>
      </c>
      <c r="N990" t="s">
        <v>715</v>
      </c>
      <c r="O990" t="s">
        <v>716</v>
      </c>
      <c r="P990">
        <v>600</v>
      </c>
      <c r="S990" s="4">
        <v>45964</v>
      </c>
      <c r="U990">
        <v>10</v>
      </c>
      <c r="V990">
        <v>6000</v>
      </c>
      <c r="W990" t="s">
        <v>85</v>
      </c>
      <c r="X990">
        <v>200302680001</v>
      </c>
      <c r="Y990">
        <v>0</v>
      </c>
      <c r="Z990">
        <v>6000</v>
      </c>
      <c r="AA990">
        <v>0</v>
      </c>
      <c r="AB990">
        <v>0</v>
      </c>
      <c r="AC990">
        <v>0</v>
      </c>
      <c r="AD990">
        <v>0</v>
      </c>
      <c r="AG990">
        <v>0</v>
      </c>
      <c r="AP990">
        <v>20030268</v>
      </c>
      <c r="AQ990" t="s">
        <v>717</v>
      </c>
      <c r="AR990" t="s">
        <v>718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80</v>
      </c>
      <c r="BC990" t="s">
        <v>3051</v>
      </c>
      <c r="BD990">
        <v>0</v>
      </c>
      <c r="BF990" t="s">
        <v>717</v>
      </c>
      <c r="BI990" t="s">
        <v>3052</v>
      </c>
      <c r="BJ990" s="5" t="str">
        <f>VLOOKUP(A990,ReferenceTable[],4,FALSE)</f>
        <v>RFT4104</v>
      </c>
      <c r="BK990">
        <f>VLOOKUP(A990,ReferenceTable[],5,FALSE)</f>
        <v>0</v>
      </c>
      <c r="BL990">
        <f>VLOOKUP(A990,ReferenceTable[],6,FALSE)</f>
        <v>0</v>
      </c>
      <c r="BM990">
        <f>VLOOKUP(A990,ReferenceTable[],7,FALSE)</f>
        <v>0</v>
      </c>
      <c r="BN990" s="4">
        <f>VLOOKUP(A990,ReferenceTable[],9,FALSE)</f>
        <v>45964</v>
      </c>
      <c r="BO990">
        <f>VLOOKUP(A990,ReferenceTable[],10,FALSE)</f>
        <v>3000</v>
      </c>
      <c r="BP990">
        <f>VLOOKUP(A990,ReferenceTable[],11,FALSE)</f>
        <v>3000</v>
      </c>
      <c r="BQ990">
        <f>VLOOKUP(A990,ReferenceTable[],12,FALSE)</f>
        <v>0</v>
      </c>
      <c r="BR990">
        <f>VLOOKUP(A990,ReferenceTable[],14,FALSE)</f>
        <v>0</v>
      </c>
      <c r="BS990" s="4">
        <f>VLOOKUP(A990,ReferenceTable[],15,FALSE)</f>
        <v>45966</v>
      </c>
      <c r="BT990">
        <f>VLOOKUP(A990,ReferenceTable[],16,FALSE)</f>
        <v>2</v>
      </c>
      <c r="BU990" t="str">
        <f>VLOOKUP(A990,ReferenceTable[],17,FALSE)</f>
        <v>JT</v>
      </c>
      <c r="BV990" s="4">
        <f>VLOOKUP(A990,ReferenceTable[],18,FALSE)</f>
        <v>45960</v>
      </c>
      <c r="BW990" s="4">
        <f>VLOOKUP(A990,ReferenceTable[],19,FALSE)</f>
        <v>45964</v>
      </c>
      <c r="BX990">
        <f>VLOOKUP(A990,ReferenceTable[],20,FALSE)</f>
        <v>3000</v>
      </c>
    </row>
    <row r="991" spans="1:76">
      <c r="A991" t="s">
        <v>3050</v>
      </c>
      <c r="B991">
        <v>30000</v>
      </c>
      <c r="C991">
        <v>10000</v>
      </c>
      <c r="D991" s="4">
        <v>45964</v>
      </c>
      <c r="E991" t="s">
        <v>77</v>
      </c>
      <c r="F991">
        <v>0.485486111111111</v>
      </c>
      <c r="G991" t="s">
        <v>712</v>
      </c>
      <c r="I991">
        <v>1</v>
      </c>
      <c r="J991" t="s">
        <v>984</v>
      </c>
      <c r="K991">
        <v>59</v>
      </c>
      <c r="L991" t="s">
        <v>714</v>
      </c>
      <c r="M991" t="s">
        <v>178</v>
      </c>
      <c r="N991" t="s">
        <v>715</v>
      </c>
      <c r="O991" t="s">
        <v>716</v>
      </c>
      <c r="P991">
        <v>600</v>
      </c>
      <c r="S991" s="4">
        <v>45964</v>
      </c>
      <c r="U991">
        <v>10</v>
      </c>
      <c r="V991">
        <v>6000</v>
      </c>
      <c r="W991" t="s">
        <v>85</v>
      </c>
      <c r="X991">
        <v>200302680001</v>
      </c>
      <c r="Y991">
        <v>0</v>
      </c>
      <c r="Z991">
        <v>6000</v>
      </c>
      <c r="AA991">
        <v>0</v>
      </c>
      <c r="AB991">
        <v>0</v>
      </c>
      <c r="AC991">
        <v>0</v>
      </c>
      <c r="AD991">
        <v>0</v>
      </c>
      <c r="AG991">
        <v>0</v>
      </c>
      <c r="AP991">
        <v>20030268</v>
      </c>
      <c r="AQ991" t="s">
        <v>717</v>
      </c>
      <c r="AR991" t="s">
        <v>718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80</v>
      </c>
      <c r="BC991" t="s">
        <v>3051</v>
      </c>
      <c r="BD991">
        <v>0</v>
      </c>
      <c r="BF991" t="s">
        <v>717</v>
      </c>
      <c r="BI991" t="s">
        <v>3052</v>
      </c>
      <c r="BJ991" s="5" t="str">
        <f>VLOOKUP(A991,ReferenceTable[],4,FALSE)</f>
        <v>RFT4104</v>
      </c>
      <c r="BK991">
        <f>VLOOKUP(A991,ReferenceTable[],5,FALSE)</f>
        <v>0</v>
      </c>
      <c r="BL991">
        <f>VLOOKUP(A991,ReferenceTable[],6,FALSE)</f>
        <v>0</v>
      </c>
      <c r="BM991">
        <f>VLOOKUP(A991,ReferenceTable[],7,FALSE)</f>
        <v>0</v>
      </c>
      <c r="BN991" s="4">
        <f>VLOOKUP(A991,ReferenceTable[],9,FALSE)</f>
        <v>45964</v>
      </c>
      <c r="BO991">
        <f>VLOOKUP(A991,ReferenceTable[],10,FALSE)</f>
        <v>3000</v>
      </c>
      <c r="BP991">
        <f>VLOOKUP(A991,ReferenceTable[],11,FALSE)</f>
        <v>3000</v>
      </c>
      <c r="BQ991">
        <f>VLOOKUP(A991,ReferenceTable[],12,FALSE)</f>
        <v>0</v>
      </c>
      <c r="BR991">
        <f>VLOOKUP(A991,ReferenceTable[],14,FALSE)</f>
        <v>0</v>
      </c>
      <c r="BS991" s="4">
        <f>VLOOKUP(A991,ReferenceTable[],15,FALSE)</f>
        <v>45966</v>
      </c>
      <c r="BT991">
        <f>VLOOKUP(A991,ReferenceTable[],16,FALSE)</f>
        <v>2</v>
      </c>
      <c r="BU991" t="str">
        <f>VLOOKUP(A991,ReferenceTable[],17,FALSE)</f>
        <v>JT</v>
      </c>
      <c r="BV991" s="4">
        <f>VLOOKUP(A991,ReferenceTable[],18,FALSE)</f>
        <v>45960</v>
      </c>
      <c r="BW991" s="4">
        <f>VLOOKUP(A991,ReferenceTable[],19,FALSE)</f>
        <v>45964</v>
      </c>
      <c r="BX991">
        <f>VLOOKUP(A991,ReferenceTable[],20,FALSE)</f>
        <v>3000</v>
      </c>
    </row>
    <row r="992" spans="1:76">
      <c r="A992" t="s">
        <v>3050</v>
      </c>
      <c r="B992">
        <v>40000</v>
      </c>
      <c r="C992">
        <v>10000</v>
      </c>
      <c r="D992" s="4">
        <v>45964</v>
      </c>
      <c r="E992" t="s">
        <v>77</v>
      </c>
      <c r="F992">
        <v>0.485486111111111</v>
      </c>
      <c r="G992" t="s">
        <v>712</v>
      </c>
      <c r="I992">
        <v>1</v>
      </c>
      <c r="J992" t="s">
        <v>984</v>
      </c>
      <c r="K992">
        <v>59</v>
      </c>
      <c r="L992" t="s">
        <v>714</v>
      </c>
      <c r="M992" t="s">
        <v>178</v>
      </c>
      <c r="N992" t="s">
        <v>715</v>
      </c>
      <c r="O992" t="s">
        <v>716</v>
      </c>
      <c r="P992">
        <v>600</v>
      </c>
      <c r="S992" s="4">
        <v>45964</v>
      </c>
      <c r="U992">
        <v>10</v>
      </c>
      <c r="V992">
        <v>6000</v>
      </c>
      <c r="W992" t="s">
        <v>85</v>
      </c>
      <c r="X992">
        <v>200302680001</v>
      </c>
      <c r="Y992">
        <v>0</v>
      </c>
      <c r="Z992">
        <v>6000</v>
      </c>
      <c r="AA992">
        <v>0</v>
      </c>
      <c r="AB992">
        <v>0</v>
      </c>
      <c r="AC992">
        <v>0</v>
      </c>
      <c r="AD992">
        <v>0</v>
      </c>
      <c r="AG992">
        <v>0</v>
      </c>
      <c r="AP992">
        <v>20030268</v>
      </c>
      <c r="AQ992" t="s">
        <v>717</v>
      </c>
      <c r="AR992" t="s">
        <v>718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80</v>
      </c>
      <c r="BC992" t="s">
        <v>3051</v>
      </c>
      <c r="BD992">
        <v>0</v>
      </c>
      <c r="BF992" t="s">
        <v>717</v>
      </c>
      <c r="BI992" t="s">
        <v>3052</v>
      </c>
      <c r="BJ992" s="5" t="str">
        <f>VLOOKUP(A992,ReferenceTable[],4,FALSE)</f>
        <v>RFT4104</v>
      </c>
      <c r="BK992">
        <f>VLOOKUP(A992,ReferenceTable[],5,FALSE)</f>
        <v>0</v>
      </c>
      <c r="BL992">
        <f>VLOOKUP(A992,ReferenceTable[],6,FALSE)</f>
        <v>0</v>
      </c>
      <c r="BM992">
        <f>VLOOKUP(A992,ReferenceTable[],7,FALSE)</f>
        <v>0</v>
      </c>
      <c r="BN992" s="4">
        <f>VLOOKUP(A992,ReferenceTable[],9,FALSE)</f>
        <v>45964</v>
      </c>
      <c r="BO992">
        <f>VLOOKUP(A992,ReferenceTable[],10,FALSE)</f>
        <v>3000</v>
      </c>
      <c r="BP992">
        <f>VLOOKUP(A992,ReferenceTable[],11,FALSE)</f>
        <v>3000</v>
      </c>
      <c r="BQ992">
        <f>VLOOKUP(A992,ReferenceTable[],12,FALSE)</f>
        <v>0</v>
      </c>
      <c r="BR992">
        <f>VLOOKUP(A992,ReferenceTable[],14,FALSE)</f>
        <v>0</v>
      </c>
      <c r="BS992" s="4">
        <f>VLOOKUP(A992,ReferenceTable[],15,FALSE)</f>
        <v>45966</v>
      </c>
      <c r="BT992">
        <f>VLOOKUP(A992,ReferenceTable[],16,FALSE)</f>
        <v>2</v>
      </c>
      <c r="BU992" t="str">
        <f>VLOOKUP(A992,ReferenceTable[],17,FALSE)</f>
        <v>JT</v>
      </c>
      <c r="BV992" s="4">
        <f>VLOOKUP(A992,ReferenceTable[],18,FALSE)</f>
        <v>45960</v>
      </c>
      <c r="BW992" s="4">
        <f>VLOOKUP(A992,ReferenceTable[],19,FALSE)</f>
        <v>45964</v>
      </c>
      <c r="BX992">
        <f>VLOOKUP(A992,ReferenceTable[],20,FALSE)</f>
        <v>3000</v>
      </c>
    </row>
    <row r="993" spans="1:76">
      <c r="A993" t="s">
        <v>3053</v>
      </c>
      <c r="B993">
        <v>10000</v>
      </c>
      <c r="C993">
        <v>10000</v>
      </c>
      <c r="D993" s="4">
        <v>45967</v>
      </c>
      <c r="E993" t="s">
        <v>77</v>
      </c>
      <c r="F993" t="s">
        <v>3054</v>
      </c>
      <c r="G993" t="s">
        <v>3055</v>
      </c>
      <c r="I993">
        <v>1</v>
      </c>
      <c r="J993" t="s">
        <v>984</v>
      </c>
      <c r="K993">
        <v>31</v>
      </c>
      <c r="L993" t="s">
        <v>318</v>
      </c>
      <c r="M993" t="s">
        <v>178</v>
      </c>
      <c r="N993" t="s">
        <v>849</v>
      </c>
      <c r="O993" t="s">
        <v>850</v>
      </c>
      <c r="P993">
        <v>7500</v>
      </c>
      <c r="S993" s="4">
        <v>45965</v>
      </c>
      <c r="U993">
        <v>4</v>
      </c>
      <c r="V993">
        <v>30000</v>
      </c>
      <c r="W993" t="s">
        <v>85</v>
      </c>
      <c r="X993">
        <v>200748640001</v>
      </c>
      <c r="Y993">
        <v>0</v>
      </c>
      <c r="Z993">
        <v>30000</v>
      </c>
      <c r="AA993">
        <v>0</v>
      </c>
      <c r="AB993">
        <v>0</v>
      </c>
      <c r="AC993">
        <v>0</v>
      </c>
      <c r="AD993">
        <v>0</v>
      </c>
      <c r="AG993">
        <v>0</v>
      </c>
      <c r="AP993">
        <v>20074864</v>
      </c>
      <c r="AQ993" t="s">
        <v>717</v>
      </c>
      <c r="AR993" t="s">
        <v>718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80</v>
      </c>
      <c r="BC993" t="s">
        <v>3056</v>
      </c>
      <c r="BD993">
        <v>0</v>
      </c>
      <c r="BF993" t="s">
        <v>717</v>
      </c>
      <c r="BI993" t="s">
        <v>3057</v>
      </c>
      <c r="BJ993" s="5" t="str">
        <f>VLOOKUP(A993,ReferenceTable[],4,FALSE)</f>
        <v>RFT4104</v>
      </c>
      <c r="BK993">
        <f>VLOOKUP(A993,ReferenceTable[],5,FALSE)</f>
        <v>0</v>
      </c>
      <c r="BL993">
        <f>VLOOKUP(A993,ReferenceTable[],6,FALSE)</f>
        <v>0</v>
      </c>
      <c r="BM993">
        <f>VLOOKUP(A993,ReferenceTable[],7,FALSE)</f>
        <v>0</v>
      </c>
      <c r="BN993" s="4">
        <f>VLOOKUP(A993,ReferenceTable[],9,FALSE)</f>
        <v>45964</v>
      </c>
      <c r="BO993">
        <f>VLOOKUP(A993,ReferenceTable[],10,FALSE)</f>
        <v>30000</v>
      </c>
      <c r="BP993">
        <f>VLOOKUP(A993,ReferenceTable[],11,FALSE)</f>
        <v>30000</v>
      </c>
      <c r="BQ993">
        <f>VLOOKUP(A993,ReferenceTable[],12,FALSE)</f>
        <v>0</v>
      </c>
      <c r="BR993">
        <f>VLOOKUP(A993,ReferenceTable[],14,FALSE)</f>
        <v>0</v>
      </c>
      <c r="BS993" s="4">
        <f>VLOOKUP(A993,ReferenceTable[],15,FALSE)</f>
        <v>45966</v>
      </c>
      <c r="BT993">
        <f>VLOOKUP(A993,ReferenceTable[],16,FALSE)</f>
        <v>4</v>
      </c>
      <c r="BU993" t="str">
        <f>VLOOKUP(A993,ReferenceTable[],17,FALSE)</f>
        <v>JT</v>
      </c>
      <c r="BV993" s="4">
        <f>VLOOKUP(A993,ReferenceTable[],18,FALSE)</f>
        <v>45960</v>
      </c>
      <c r="BW993" s="4">
        <f>VLOOKUP(A993,ReferenceTable[],19,FALSE)</f>
        <v>45965</v>
      </c>
      <c r="BX993">
        <f>VLOOKUP(A993,ReferenceTable[],20,FALSE)</f>
        <v>30000</v>
      </c>
    </row>
    <row r="994" spans="1:76">
      <c r="A994" t="s">
        <v>3053</v>
      </c>
      <c r="B994">
        <v>20000</v>
      </c>
      <c r="C994">
        <v>10000</v>
      </c>
      <c r="D994" s="4">
        <v>45967</v>
      </c>
      <c r="E994" t="s">
        <v>77</v>
      </c>
      <c r="F994" t="s">
        <v>3054</v>
      </c>
      <c r="G994" t="s">
        <v>3055</v>
      </c>
      <c r="I994">
        <v>1</v>
      </c>
      <c r="J994" t="s">
        <v>984</v>
      </c>
      <c r="K994">
        <v>31</v>
      </c>
      <c r="L994" t="s">
        <v>318</v>
      </c>
      <c r="M994" t="s">
        <v>178</v>
      </c>
      <c r="N994" t="s">
        <v>849</v>
      </c>
      <c r="O994" t="s">
        <v>850</v>
      </c>
      <c r="P994">
        <v>7500</v>
      </c>
      <c r="S994" s="4">
        <v>45965</v>
      </c>
      <c r="U994">
        <v>4</v>
      </c>
      <c r="V994">
        <v>30000</v>
      </c>
      <c r="W994" t="s">
        <v>85</v>
      </c>
      <c r="X994">
        <v>200748640001</v>
      </c>
      <c r="Y994">
        <v>0</v>
      </c>
      <c r="Z994">
        <v>30000</v>
      </c>
      <c r="AA994">
        <v>0</v>
      </c>
      <c r="AB994">
        <v>0</v>
      </c>
      <c r="AC994">
        <v>0</v>
      </c>
      <c r="AD994">
        <v>0</v>
      </c>
      <c r="AG994">
        <v>0</v>
      </c>
      <c r="AP994">
        <v>20074864</v>
      </c>
      <c r="AQ994" t="s">
        <v>717</v>
      </c>
      <c r="AR994" t="s">
        <v>718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80</v>
      </c>
      <c r="BC994" t="s">
        <v>3056</v>
      </c>
      <c r="BD994">
        <v>0</v>
      </c>
      <c r="BF994" t="s">
        <v>717</v>
      </c>
      <c r="BI994" t="s">
        <v>3057</v>
      </c>
      <c r="BJ994" s="5" t="str">
        <f>VLOOKUP(A994,ReferenceTable[],4,FALSE)</f>
        <v>RFT4104</v>
      </c>
      <c r="BK994">
        <f>VLOOKUP(A994,ReferenceTable[],5,FALSE)</f>
        <v>0</v>
      </c>
      <c r="BL994">
        <f>VLOOKUP(A994,ReferenceTable[],6,FALSE)</f>
        <v>0</v>
      </c>
      <c r="BM994">
        <f>VLOOKUP(A994,ReferenceTable[],7,FALSE)</f>
        <v>0</v>
      </c>
      <c r="BN994" s="4">
        <f>VLOOKUP(A994,ReferenceTable[],9,FALSE)</f>
        <v>45964</v>
      </c>
      <c r="BO994">
        <f>VLOOKUP(A994,ReferenceTable[],10,FALSE)</f>
        <v>30000</v>
      </c>
      <c r="BP994">
        <f>VLOOKUP(A994,ReferenceTable[],11,FALSE)</f>
        <v>30000</v>
      </c>
      <c r="BQ994">
        <f>VLOOKUP(A994,ReferenceTable[],12,FALSE)</f>
        <v>0</v>
      </c>
      <c r="BR994">
        <f>VLOOKUP(A994,ReferenceTable[],14,FALSE)</f>
        <v>0</v>
      </c>
      <c r="BS994" s="4">
        <f>VLOOKUP(A994,ReferenceTable[],15,FALSE)</f>
        <v>45966</v>
      </c>
      <c r="BT994">
        <f>VLOOKUP(A994,ReferenceTable[],16,FALSE)</f>
        <v>4</v>
      </c>
      <c r="BU994" t="str">
        <f>VLOOKUP(A994,ReferenceTable[],17,FALSE)</f>
        <v>JT</v>
      </c>
      <c r="BV994" s="4">
        <f>VLOOKUP(A994,ReferenceTable[],18,FALSE)</f>
        <v>45960</v>
      </c>
      <c r="BW994" s="4">
        <f>VLOOKUP(A994,ReferenceTable[],19,FALSE)</f>
        <v>45965</v>
      </c>
      <c r="BX994">
        <f>VLOOKUP(A994,ReferenceTable[],20,FALSE)</f>
        <v>30000</v>
      </c>
    </row>
    <row r="995" spans="1:76">
      <c r="A995" t="s">
        <v>3053</v>
      </c>
      <c r="B995">
        <v>30000</v>
      </c>
      <c r="C995">
        <v>10000</v>
      </c>
      <c r="D995" s="4">
        <v>45967</v>
      </c>
      <c r="E995" t="s">
        <v>77</v>
      </c>
      <c r="F995" t="s">
        <v>3054</v>
      </c>
      <c r="G995" t="s">
        <v>3055</v>
      </c>
      <c r="I995">
        <v>1</v>
      </c>
      <c r="J995" t="s">
        <v>984</v>
      </c>
      <c r="K995">
        <v>31</v>
      </c>
      <c r="L995" t="s">
        <v>318</v>
      </c>
      <c r="M995" t="s">
        <v>178</v>
      </c>
      <c r="N995" t="s">
        <v>849</v>
      </c>
      <c r="O995" t="s">
        <v>850</v>
      </c>
      <c r="P995">
        <v>7500</v>
      </c>
      <c r="S995" s="4">
        <v>45965</v>
      </c>
      <c r="U995">
        <v>4</v>
      </c>
      <c r="V995">
        <v>30000</v>
      </c>
      <c r="W995" t="s">
        <v>85</v>
      </c>
      <c r="X995">
        <v>200748640001</v>
      </c>
      <c r="Y995">
        <v>0</v>
      </c>
      <c r="Z995">
        <v>30000</v>
      </c>
      <c r="AA995">
        <v>0</v>
      </c>
      <c r="AB995">
        <v>0</v>
      </c>
      <c r="AC995">
        <v>0</v>
      </c>
      <c r="AD995">
        <v>0</v>
      </c>
      <c r="AG995">
        <v>0</v>
      </c>
      <c r="AP995">
        <v>20074864</v>
      </c>
      <c r="AQ995" t="s">
        <v>717</v>
      </c>
      <c r="AR995" t="s">
        <v>718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80</v>
      </c>
      <c r="BC995" t="s">
        <v>3056</v>
      </c>
      <c r="BD995">
        <v>0</v>
      </c>
      <c r="BF995" t="s">
        <v>717</v>
      </c>
      <c r="BI995" t="s">
        <v>3057</v>
      </c>
      <c r="BJ995" s="5" t="str">
        <f>VLOOKUP(A995,ReferenceTable[],4,FALSE)</f>
        <v>RFT4104</v>
      </c>
      <c r="BK995">
        <f>VLOOKUP(A995,ReferenceTable[],5,FALSE)</f>
        <v>0</v>
      </c>
      <c r="BL995">
        <f>VLOOKUP(A995,ReferenceTable[],6,FALSE)</f>
        <v>0</v>
      </c>
      <c r="BM995">
        <f>VLOOKUP(A995,ReferenceTable[],7,FALSE)</f>
        <v>0</v>
      </c>
      <c r="BN995" s="4">
        <f>VLOOKUP(A995,ReferenceTable[],9,FALSE)</f>
        <v>45964</v>
      </c>
      <c r="BO995">
        <f>VLOOKUP(A995,ReferenceTable[],10,FALSE)</f>
        <v>30000</v>
      </c>
      <c r="BP995">
        <f>VLOOKUP(A995,ReferenceTable[],11,FALSE)</f>
        <v>30000</v>
      </c>
      <c r="BQ995">
        <f>VLOOKUP(A995,ReferenceTable[],12,FALSE)</f>
        <v>0</v>
      </c>
      <c r="BR995">
        <f>VLOOKUP(A995,ReferenceTable[],14,FALSE)</f>
        <v>0</v>
      </c>
      <c r="BS995" s="4">
        <f>VLOOKUP(A995,ReferenceTable[],15,FALSE)</f>
        <v>45966</v>
      </c>
      <c r="BT995">
        <f>VLOOKUP(A995,ReferenceTable[],16,FALSE)</f>
        <v>4</v>
      </c>
      <c r="BU995" t="str">
        <f>VLOOKUP(A995,ReferenceTable[],17,FALSE)</f>
        <v>JT</v>
      </c>
      <c r="BV995" s="4">
        <f>VLOOKUP(A995,ReferenceTable[],18,FALSE)</f>
        <v>45960</v>
      </c>
      <c r="BW995" s="4">
        <f>VLOOKUP(A995,ReferenceTable[],19,FALSE)</f>
        <v>45965</v>
      </c>
      <c r="BX995">
        <f>VLOOKUP(A995,ReferenceTable[],20,FALSE)</f>
        <v>30000</v>
      </c>
    </row>
    <row r="996" spans="1:76">
      <c r="A996" t="s">
        <v>3053</v>
      </c>
      <c r="B996">
        <v>40000</v>
      </c>
      <c r="C996">
        <v>10000</v>
      </c>
      <c r="D996" s="4">
        <v>45967</v>
      </c>
      <c r="E996" t="s">
        <v>77</v>
      </c>
      <c r="F996" t="s">
        <v>3054</v>
      </c>
      <c r="G996" t="s">
        <v>3055</v>
      </c>
      <c r="I996">
        <v>1</v>
      </c>
      <c r="J996" t="s">
        <v>984</v>
      </c>
      <c r="K996">
        <v>31</v>
      </c>
      <c r="L996" t="s">
        <v>318</v>
      </c>
      <c r="M996" t="s">
        <v>178</v>
      </c>
      <c r="N996" t="s">
        <v>849</v>
      </c>
      <c r="O996" t="s">
        <v>850</v>
      </c>
      <c r="P996">
        <v>7500</v>
      </c>
      <c r="S996" s="4">
        <v>45965</v>
      </c>
      <c r="U996">
        <v>4</v>
      </c>
      <c r="V996">
        <v>30000</v>
      </c>
      <c r="W996" t="s">
        <v>85</v>
      </c>
      <c r="X996">
        <v>200748640001</v>
      </c>
      <c r="Y996">
        <v>0</v>
      </c>
      <c r="Z996">
        <v>30000</v>
      </c>
      <c r="AA996">
        <v>0</v>
      </c>
      <c r="AB996">
        <v>0</v>
      </c>
      <c r="AC996">
        <v>0</v>
      </c>
      <c r="AD996">
        <v>0</v>
      </c>
      <c r="AG996">
        <v>0</v>
      </c>
      <c r="AP996">
        <v>20074864</v>
      </c>
      <c r="AQ996" t="s">
        <v>717</v>
      </c>
      <c r="AR996" t="s">
        <v>718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80</v>
      </c>
      <c r="BC996" t="s">
        <v>3056</v>
      </c>
      <c r="BD996">
        <v>0</v>
      </c>
      <c r="BF996" t="s">
        <v>717</v>
      </c>
      <c r="BI996" t="s">
        <v>3057</v>
      </c>
      <c r="BJ996" s="5" t="str">
        <f>VLOOKUP(A996,ReferenceTable[],4,FALSE)</f>
        <v>RFT4104</v>
      </c>
      <c r="BK996">
        <f>VLOOKUP(A996,ReferenceTable[],5,FALSE)</f>
        <v>0</v>
      </c>
      <c r="BL996">
        <f>VLOOKUP(A996,ReferenceTable[],6,FALSE)</f>
        <v>0</v>
      </c>
      <c r="BM996">
        <f>VLOOKUP(A996,ReferenceTable[],7,FALSE)</f>
        <v>0</v>
      </c>
      <c r="BN996" s="4">
        <f>VLOOKUP(A996,ReferenceTable[],9,FALSE)</f>
        <v>45964</v>
      </c>
      <c r="BO996">
        <f>VLOOKUP(A996,ReferenceTable[],10,FALSE)</f>
        <v>30000</v>
      </c>
      <c r="BP996">
        <f>VLOOKUP(A996,ReferenceTable[],11,FALSE)</f>
        <v>30000</v>
      </c>
      <c r="BQ996">
        <f>VLOOKUP(A996,ReferenceTable[],12,FALSE)</f>
        <v>0</v>
      </c>
      <c r="BR996">
        <f>VLOOKUP(A996,ReferenceTable[],14,FALSE)</f>
        <v>0</v>
      </c>
      <c r="BS996" s="4">
        <f>VLOOKUP(A996,ReferenceTable[],15,FALSE)</f>
        <v>45966</v>
      </c>
      <c r="BT996">
        <f>VLOOKUP(A996,ReferenceTable[],16,FALSE)</f>
        <v>4</v>
      </c>
      <c r="BU996" t="str">
        <f>VLOOKUP(A996,ReferenceTable[],17,FALSE)</f>
        <v>JT</v>
      </c>
      <c r="BV996" s="4">
        <f>VLOOKUP(A996,ReferenceTable[],18,FALSE)</f>
        <v>45960</v>
      </c>
      <c r="BW996" s="4">
        <f>VLOOKUP(A996,ReferenceTable[],19,FALSE)</f>
        <v>45965</v>
      </c>
      <c r="BX996">
        <f>VLOOKUP(A996,ReferenceTable[],20,FALSE)</f>
        <v>30000</v>
      </c>
    </row>
    <row r="997" spans="1:76">
      <c r="A997" t="s">
        <v>3058</v>
      </c>
      <c r="B997">
        <v>10000</v>
      </c>
      <c r="C997">
        <v>10000</v>
      </c>
      <c r="D997" s="4">
        <v>45967</v>
      </c>
      <c r="E997" t="s">
        <v>77</v>
      </c>
      <c r="F997">
        <v>0.451365740740741</v>
      </c>
      <c r="G997" t="s">
        <v>2442</v>
      </c>
      <c r="I997">
        <v>1</v>
      </c>
      <c r="J997" t="s">
        <v>984</v>
      </c>
      <c r="K997">
        <v>79</v>
      </c>
      <c r="L997" t="s">
        <v>95</v>
      </c>
      <c r="M997" t="s">
        <v>96</v>
      </c>
      <c r="N997" t="s">
        <v>97</v>
      </c>
      <c r="O997" t="s">
        <v>98</v>
      </c>
      <c r="P997">
        <v>17</v>
      </c>
      <c r="S997" s="4">
        <v>45965</v>
      </c>
      <c r="U997">
        <v>184</v>
      </c>
      <c r="V997">
        <v>3128</v>
      </c>
      <c r="W997" t="s">
        <v>85</v>
      </c>
      <c r="X997" t="s">
        <v>3059</v>
      </c>
      <c r="Y997">
        <v>0</v>
      </c>
      <c r="Z997">
        <v>4470</v>
      </c>
      <c r="AA997">
        <v>-1342</v>
      </c>
      <c r="AB997">
        <v>0</v>
      </c>
      <c r="AC997">
        <v>0</v>
      </c>
      <c r="AD997">
        <v>0</v>
      </c>
      <c r="AG997">
        <v>0</v>
      </c>
      <c r="AP997" t="s">
        <v>3060</v>
      </c>
      <c r="AQ997" t="s">
        <v>717</v>
      </c>
      <c r="AR997" t="s">
        <v>718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80</v>
      </c>
      <c r="BC997" t="s">
        <v>3061</v>
      </c>
      <c r="BD997">
        <v>0</v>
      </c>
      <c r="BF997" t="s">
        <v>717</v>
      </c>
      <c r="BI997" t="s">
        <v>3062</v>
      </c>
      <c r="BJ997" s="5" t="str">
        <f>VLOOKUP(A997,ReferenceTable[],4,FALSE)</f>
        <v>RFT4104</v>
      </c>
      <c r="BK997">
        <f>VLOOKUP(A997,ReferenceTable[],5,FALSE)</f>
        <v>0</v>
      </c>
      <c r="BL997">
        <f>VLOOKUP(A997,ReferenceTable[],6,FALSE)</f>
        <v>0</v>
      </c>
      <c r="BM997">
        <f>VLOOKUP(A997,ReferenceTable[],7,FALSE)</f>
        <v>0</v>
      </c>
      <c r="BN997" s="4">
        <f>VLOOKUP(A997,ReferenceTable[],9,FALSE)</f>
        <v>45981</v>
      </c>
      <c r="BO997">
        <f>VLOOKUP(A997,ReferenceTable[],10,FALSE)</f>
        <v>1490</v>
      </c>
      <c r="BP997">
        <f>VLOOKUP(A997,ReferenceTable[],11,FALSE)</f>
        <v>4470</v>
      </c>
      <c r="BQ997">
        <f>VLOOKUP(A997,ReferenceTable[],12,FALSE)</f>
        <v>0</v>
      </c>
      <c r="BR997">
        <f>VLOOKUP(A997,ReferenceTable[],14,FALSE)</f>
        <v>0</v>
      </c>
      <c r="BS997" s="4">
        <f>VLOOKUP(A997,ReferenceTable[],15,FALSE)</f>
        <v>45987</v>
      </c>
      <c r="BT997">
        <f>VLOOKUP(A997,ReferenceTable[],16,FALSE)</f>
        <v>3</v>
      </c>
      <c r="BU997" t="str">
        <f>VLOOKUP(A997,ReferenceTable[],17,FALSE)</f>
        <v>JT</v>
      </c>
      <c r="BV997" s="4">
        <f>VLOOKUP(A997,ReferenceTable[],18,FALSE)</f>
        <v>45960</v>
      </c>
      <c r="BW997" s="4">
        <f>VLOOKUP(A997,ReferenceTable[],19,FALSE)</f>
        <v>45965</v>
      </c>
      <c r="BX997">
        <f>VLOOKUP(A997,ReferenceTable[],20,FALSE)</f>
        <v>5928</v>
      </c>
    </row>
    <row r="998" spans="1:76">
      <c r="A998" t="s">
        <v>3058</v>
      </c>
      <c r="B998">
        <v>10000</v>
      </c>
      <c r="C998">
        <v>20000</v>
      </c>
      <c r="D998" s="4">
        <v>45967</v>
      </c>
      <c r="E998" t="s">
        <v>77</v>
      </c>
      <c r="F998">
        <v>0.451365740740741</v>
      </c>
      <c r="G998" t="s">
        <v>2442</v>
      </c>
      <c r="I998">
        <v>2</v>
      </c>
      <c r="J998" t="s">
        <v>984</v>
      </c>
      <c r="K998">
        <v>86</v>
      </c>
      <c r="L998" t="s">
        <v>232</v>
      </c>
      <c r="M998" t="s">
        <v>163</v>
      </c>
      <c r="N998" t="s">
        <v>233</v>
      </c>
      <c r="O998" t="s">
        <v>234</v>
      </c>
      <c r="P998">
        <v>70</v>
      </c>
      <c r="S998" s="4">
        <v>45967</v>
      </c>
      <c r="U998">
        <v>40</v>
      </c>
      <c r="V998">
        <v>2800</v>
      </c>
      <c r="W998" t="s">
        <v>85</v>
      </c>
      <c r="X998" t="s">
        <v>3059</v>
      </c>
      <c r="Y998">
        <v>0</v>
      </c>
      <c r="Z998">
        <v>4470</v>
      </c>
      <c r="AA998">
        <v>-1670</v>
      </c>
      <c r="AB998">
        <v>0</v>
      </c>
      <c r="AC998">
        <v>0</v>
      </c>
      <c r="AD998">
        <v>0</v>
      </c>
      <c r="AG998">
        <v>0</v>
      </c>
      <c r="AP998" t="s">
        <v>3060</v>
      </c>
      <c r="AQ998" t="s">
        <v>717</v>
      </c>
      <c r="AR998" t="s">
        <v>718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80</v>
      </c>
      <c r="BC998" t="s">
        <v>3061</v>
      </c>
      <c r="BD998">
        <v>0</v>
      </c>
      <c r="BF998" t="s">
        <v>717</v>
      </c>
      <c r="BI998" t="s">
        <v>3062</v>
      </c>
      <c r="BJ998" s="5" t="str">
        <f>VLOOKUP(A998,ReferenceTable[],4,FALSE)</f>
        <v>RFT4104</v>
      </c>
      <c r="BK998">
        <f>VLOOKUP(A998,ReferenceTable[],5,FALSE)</f>
        <v>0</v>
      </c>
      <c r="BL998">
        <f>VLOOKUP(A998,ReferenceTable[],6,FALSE)</f>
        <v>0</v>
      </c>
      <c r="BM998">
        <f>VLOOKUP(A998,ReferenceTable[],7,FALSE)</f>
        <v>0</v>
      </c>
      <c r="BN998" s="4">
        <f>VLOOKUP(A998,ReferenceTable[],9,FALSE)</f>
        <v>45981</v>
      </c>
      <c r="BO998">
        <f>VLOOKUP(A998,ReferenceTable[],10,FALSE)</f>
        <v>1490</v>
      </c>
      <c r="BP998">
        <f>VLOOKUP(A998,ReferenceTable[],11,FALSE)</f>
        <v>4470</v>
      </c>
      <c r="BQ998">
        <f>VLOOKUP(A998,ReferenceTable[],12,FALSE)</f>
        <v>0</v>
      </c>
      <c r="BR998">
        <f>VLOOKUP(A998,ReferenceTable[],14,FALSE)</f>
        <v>0</v>
      </c>
      <c r="BS998" s="4">
        <f>VLOOKUP(A998,ReferenceTable[],15,FALSE)</f>
        <v>45987</v>
      </c>
      <c r="BT998">
        <f>VLOOKUP(A998,ReferenceTable[],16,FALSE)</f>
        <v>3</v>
      </c>
      <c r="BU998" t="str">
        <f>VLOOKUP(A998,ReferenceTable[],17,FALSE)</f>
        <v>JT</v>
      </c>
      <c r="BV998" s="4">
        <f>VLOOKUP(A998,ReferenceTable[],18,FALSE)</f>
        <v>45960</v>
      </c>
      <c r="BW998" s="4">
        <f>VLOOKUP(A998,ReferenceTable[],19,FALSE)</f>
        <v>45965</v>
      </c>
      <c r="BX998">
        <f>VLOOKUP(A998,ReferenceTable[],20,FALSE)</f>
        <v>5928</v>
      </c>
    </row>
    <row r="999" spans="1:76">
      <c r="A999" t="s">
        <v>3063</v>
      </c>
      <c r="B999">
        <v>10000</v>
      </c>
      <c r="C999">
        <v>10000</v>
      </c>
      <c r="D999" s="4">
        <v>45971</v>
      </c>
      <c r="E999" t="s">
        <v>77</v>
      </c>
      <c r="F999" t="s">
        <v>2446</v>
      </c>
      <c r="G999" t="s">
        <v>724</v>
      </c>
      <c r="I999">
        <v>1</v>
      </c>
      <c r="J999" t="s">
        <v>984</v>
      </c>
      <c r="K999">
        <v>59</v>
      </c>
      <c r="L999" t="s">
        <v>714</v>
      </c>
      <c r="M999" t="s">
        <v>178</v>
      </c>
      <c r="N999" t="s">
        <v>335</v>
      </c>
      <c r="O999" t="s">
        <v>336</v>
      </c>
      <c r="P999">
        <v>2842</v>
      </c>
      <c r="S999" s="4">
        <v>45969</v>
      </c>
      <c r="U999">
        <v>4</v>
      </c>
      <c r="V999">
        <v>11369</v>
      </c>
      <c r="W999" t="s">
        <v>85</v>
      </c>
      <c r="X999">
        <v>150289900001</v>
      </c>
      <c r="Y999">
        <v>0</v>
      </c>
      <c r="Z999">
        <v>11366</v>
      </c>
      <c r="AA999">
        <v>3</v>
      </c>
      <c r="AB999">
        <v>0</v>
      </c>
      <c r="AC999">
        <v>0</v>
      </c>
      <c r="AD999">
        <v>0</v>
      </c>
      <c r="AG999">
        <v>0</v>
      </c>
      <c r="AP999">
        <v>15028990</v>
      </c>
      <c r="AQ999" t="s">
        <v>717</v>
      </c>
      <c r="AR999" t="s">
        <v>718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80</v>
      </c>
      <c r="BC999" t="s">
        <v>3064</v>
      </c>
      <c r="BD999">
        <v>0</v>
      </c>
      <c r="BF999" t="s">
        <v>717</v>
      </c>
      <c r="BI999" t="s">
        <v>3065</v>
      </c>
      <c r="BJ999" s="5" t="str">
        <f>VLOOKUP(A999,ReferenceTable[],4,FALSE)</f>
        <v>RFT4104</v>
      </c>
      <c r="BK999">
        <f>VLOOKUP(A999,ReferenceTable[],5,FALSE)</f>
        <v>0</v>
      </c>
      <c r="BL999">
        <f>VLOOKUP(A999,ReferenceTable[],6,FALSE)</f>
        <v>0</v>
      </c>
      <c r="BM999">
        <f>VLOOKUP(A999,ReferenceTable[],7,FALSE)</f>
        <v>0</v>
      </c>
      <c r="BN999" s="4">
        <f>VLOOKUP(A999,ReferenceTable[],9,FALSE)</f>
        <v>45967</v>
      </c>
      <c r="BO999">
        <f>VLOOKUP(A999,ReferenceTable[],10,FALSE)</f>
        <v>11366</v>
      </c>
      <c r="BP999">
        <f>VLOOKUP(A999,ReferenceTable[],11,FALSE)</f>
        <v>0</v>
      </c>
      <c r="BQ999">
        <f>VLOOKUP(A999,ReferenceTable[],12,FALSE)</f>
        <v>0</v>
      </c>
      <c r="BR999">
        <f>VLOOKUP(A999,ReferenceTable[],14,FALSE)</f>
        <v>0</v>
      </c>
      <c r="BS999" s="4">
        <f>VLOOKUP(A999,ReferenceTable[],15,FALSE)</f>
        <v>45973</v>
      </c>
      <c r="BT999">
        <f>VLOOKUP(A999,ReferenceTable[],16,FALSE)</f>
        <v>3</v>
      </c>
      <c r="BU999" t="str">
        <f>VLOOKUP(A999,ReferenceTable[],17,FALSE)</f>
        <v>JT</v>
      </c>
      <c r="BV999" s="4">
        <f>VLOOKUP(A999,ReferenceTable[],18,FALSE)</f>
        <v>45960</v>
      </c>
      <c r="BW999" s="4">
        <f>VLOOKUP(A999,ReferenceTable[],19,FALSE)</f>
        <v>45969</v>
      </c>
      <c r="BX999">
        <f>VLOOKUP(A999,ReferenceTable[],20,FALSE)</f>
        <v>11369</v>
      </c>
    </row>
    <row r="1000" spans="1:76">
      <c r="A1000" t="s">
        <v>3063</v>
      </c>
      <c r="B1000">
        <v>20000</v>
      </c>
      <c r="C1000">
        <v>10000</v>
      </c>
      <c r="D1000" s="4">
        <v>45971</v>
      </c>
      <c r="E1000" t="s">
        <v>77</v>
      </c>
      <c r="F1000" t="s">
        <v>2446</v>
      </c>
      <c r="G1000" t="s">
        <v>724</v>
      </c>
      <c r="I1000">
        <v>1</v>
      </c>
      <c r="J1000" t="s">
        <v>984</v>
      </c>
      <c r="K1000">
        <v>59</v>
      </c>
      <c r="L1000" t="s">
        <v>714</v>
      </c>
      <c r="M1000" t="s">
        <v>178</v>
      </c>
      <c r="N1000" t="s">
        <v>335</v>
      </c>
      <c r="O1000" t="s">
        <v>336</v>
      </c>
      <c r="P1000">
        <v>1421</v>
      </c>
      <c r="S1000" s="4">
        <v>45969</v>
      </c>
      <c r="U1000">
        <v>4</v>
      </c>
      <c r="V1000">
        <v>5683</v>
      </c>
      <c r="W1000" t="s">
        <v>85</v>
      </c>
      <c r="X1000">
        <v>150289900001</v>
      </c>
      <c r="Y1000">
        <v>0</v>
      </c>
      <c r="Z1000">
        <v>5683</v>
      </c>
      <c r="AA1000">
        <v>0</v>
      </c>
      <c r="AB1000">
        <v>0</v>
      </c>
      <c r="AC1000">
        <v>0</v>
      </c>
      <c r="AD1000">
        <v>0</v>
      </c>
      <c r="AG1000">
        <v>0</v>
      </c>
      <c r="AP1000">
        <v>15028990</v>
      </c>
      <c r="AQ1000" t="s">
        <v>717</v>
      </c>
      <c r="AR1000" t="s">
        <v>718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80</v>
      </c>
      <c r="BC1000" t="s">
        <v>3064</v>
      </c>
      <c r="BD1000">
        <v>0</v>
      </c>
      <c r="BF1000" t="s">
        <v>717</v>
      </c>
      <c r="BI1000" t="s">
        <v>3065</v>
      </c>
      <c r="BJ1000" s="5" t="str">
        <f>VLOOKUP(A1000,ReferenceTable[],4,FALSE)</f>
        <v>RFT4104</v>
      </c>
      <c r="BK1000">
        <f>VLOOKUP(A1000,ReferenceTable[],5,FALSE)</f>
        <v>0</v>
      </c>
      <c r="BL1000">
        <f>VLOOKUP(A1000,ReferenceTable[],6,FALSE)</f>
        <v>0</v>
      </c>
      <c r="BM1000">
        <f>VLOOKUP(A1000,ReferenceTable[],7,FALSE)</f>
        <v>0</v>
      </c>
      <c r="BN1000" s="4">
        <f>VLOOKUP(A1000,ReferenceTable[],9,FALSE)</f>
        <v>45967</v>
      </c>
      <c r="BO1000">
        <f>VLOOKUP(A1000,ReferenceTable[],10,FALSE)</f>
        <v>11366</v>
      </c>
      <c r="BP1000">
        <f>VLOOKUP(A1000,ReferenceTable[],11,FALSE)</f>
        <v>0</v>
      </c>
      <c r="BQ1000">
        <f>VLOOKUP(A1000,ReferenceTable[],12,FALSE)</f>
        <v>0</v>
      </c>
      <c r="BR1000">
        <f>VLOOKUP(A1000,ReferenceTable[],14,FALSE)</f>
        <v>0</v>
      </c>
      <c r="BS1000" s="4">
        <f>VLOOKUP(A1000,ReferenceTable[],15,FALSE)</f>
        <v>45973</v>
      </c>
      <c r="BT1000">
        <f>VLOOKUP(A1000,ReferenceTable[],16,FALSE)</f>
        <v>3</v>
      </c>
      <c r="BU1000" t="str">
        <f>VLOOKUP(A1000,ReferenceTable[],17,FALSE)</f>
        <v>JT</v>
      </c>
      <c r="BV1000" s="4">
        <f>VLOOKUP(A1000,ReferenceTable[],18,FALSE)</f>
        <v>45960</v>
      </c>
      <c r="BW1000" s="4">
        <f>VLOOKUP(A1000,ReferenceTable[],19,FALSE)</f>
        <v>45969</v>
      </c>
      <c r="BX1000">
        <f>VLOOKUP(A1000,ReferenceTable[],20,FALSE)</f>
        <v>11369</v>
      </c>
    </row>
    <row r="1001" spans="1:76">
      <c r="A1001" t="s">
        <v>3066</v>
      </c>
      <c r="B1001">
        <v>10000</v>
      </c>
      <c r="C1001">
        <v>10000</v>
      </c>
      <c r="D1001" s="4">
        <v>45971</v>
      </c>
      <c r="E1001" t="s">
        <v>77</v>
      </c>
      <c r="F1001">
        <v>0.481909722222222</v>
      </c>
      <c r="G1001" t="s">
        <v>724</v>
      </c>
      <c r="I1001">
        <v>1</v>
      </c>
      <c r="J1001" t="s">
        <v>984</v>
      </c>
      <c r="K1001">
        <v>59</v>
      </c>
      <c r="L1001" t="s">
        <v>714</v>
      </c>
      <c r="M1001" t="s">
        <v>178</v>
      </c>
      <c r="N1001" t="s">
        <v>715</v>
      </c>
      <c r="O1001" t="s">
        <v>716</v>
      </c>
      <c r="P1001">
        <v>1421</v>
      </c>
      <c r="S1001" s="4">
        <v>45971</v>
      </c>
      <c r="U1001">
        <v>4</v>
      </c>
      <c r="V1001">
        <v>5685</v>
      </c>
      <c r="W1001" t="s">
        <v>85</v>
      </c>
      <c r="X1001">
        <v>150352550001</v>
      </c>
      <c r="Y1001">
        <v>0</v>
      </c>
      <c r="Z1001">
        <v>5683</v>
      </c>
      <c r="AA1001">
        <v>2</v>
      </c>
      <c r="AB1001">
        <v>0</v>
      </c>
      <c r="AC1001">
        <v>0</v>
      </c>
      <c r="AD1001">
        <v>0</v>
      </c>
      <c r="AG1001">
        <v>0</v>
      </c>
      <c r="AP1001">
        <v>15035255</v>
      </c>
      <c r="AQ1001" t="s">
        <v>717</v>
      </c>
      <c r="AR1001" t="s">
        <v>718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80</v>
      </c>
      <c r="BC1001" t="s">
        <v>3067</v>
      </c>
      <c r="BD1001">
        <v>0</v>
      </c>
      <c r="BF1001" t="s">
        <v>717</v>
      </c>
      <c r="BI1001" t="s">
        <v>3068</v>
      </c>
      <c r="BJ1001" s="5" t="str">
        <f>VLOOKUP(A1001,ReferenceTable[],4,FALSE)</f>
        <v>RFT4104</v>
      </c>
      <c r="BK1001">
        <f>VLOOKUP(A1001,ReferenceTable[],5,FALSE)</f>
        <v>0</v>
      </c>
      <c r="BL1001">
        <f>VLOOKUP(A1001,ReferenceTable[],6,FALSE)</f>
        <v>0</v>
      </c>
      <c r="BM1001">
        <f>VLOOKUP(A1001,ReferenceTable[],7,FALSE)</f>
        <v>0</v>
      </c>
      <c r="BN1001" s="4">
        <f>VLOOKUP(A1001,ReferenceTable[],9,FALSE)</f>
        <v>45974</v>
      </c>
      <c r="BO1001">
        <f>VLOOKUP(A1001,ReferenceTable[],10,FALSE)</f>
        <v>5683</v>
      </c>
      <c r="BP1001">
        <f>VLOOKUP(A1001,ReferenceTable[],11,FALSE)</f>
        <v>0</v>
      </c>
      <c r="BQ1001">
        <f>VLOOKUP(A1001,ReferenceTable[],12,FALSE)</f>
        <v>0</v>
      </c>
      <c r="BR1001" t="str">
        <f>VLOOKUP(A1001,ReferenceTable[],14,FALSE)</f>
        <v>ITEM: 1 (5683 PCS)</v>
      </c>
      <c r="BS1001" s="4">
        <f>VLOOKUP(A1001,ReferenceTable[],15,FALSE)</f>
        <v>45980</v>
      </c>
      <c r="BT1001">
        <f>VLOOKUP(A1001,ReferenceTable[],16,FALSE)</f>
        <v>3</v>
      </c>
      <c r="BU1001" t="str">
        <f>VLOOKUP(A1001,ReferenceTable[],17,FALSE)</f>
        <v>JT</v>
      </c>
      <c r="BV1001" s="4">
        <f>VLOOKUP(A1001,ReferenceTable[],18,FALSE)</f>
        <v>45960</v>
      </c>
      <c r="BW1001" s="4">
        <f>VLOOKUP(A1001,ReferenceTable[],19,FALSE)</f>
        <v>45971</v>
      </c>
      <c r="BX1001">
        <f>VLOOKUP(A1001,ReferenceTable[],20,FALSE)</f>
        <v>5685</v>
      </c>
    </row>
    <row r="1002" spans="1:76">
      <c r="A1002" t="s">
        <v>3066</v>
      </c>
      <c r="B1002">
        <v>20000</v>
      </c>
      <c r="C1002">
        <v>10000</v>
      </c>
      <c r="D1002" s="4">
        <v>45971</v>
      </c>
      <c r="E1002" t="s">
        <v>77</v>
      </c>
      <c r="F1002">
        <v>0.481909722222222</v>
      </c>
      <c r="G1002" t="s">
        <v>724</v>
      </c>
      <c r="I1002">
        <v>1</v>
      </c>
      <c r="J1002" t="s">
        <v>984</v>
      </c>
      <c r="K1002">
        <v>59</v>
      </c>
      <c r="L1002" t="s">
        <v>714</v>
      </c>
      <c r="M1002" t="s">
        <v>178</v>
      </c>
      <c r="N1002" t="s">
        <v>715</v>
      </c>
      <c r="O1002" t="s">
        <v>716</v>
      </c>
      <c r="P1002">
        <v>1421</v>
      </c>
      <c r="S1002" s="4">
        <v>45971</v>
      </c>
      <c r="U1002">
        <v>4</v>
      </c>
      <c r="V1002">
        <v>5683</v>
      </c>
      <c r="W1002" t="s">
        <v>85</v>
      </c>
      <c r="X1002">
        <v>150352550001</v>
      </c>
      <c r="Y1002">
        <v>0</v>
      </c>
      <c r="Z1002">
        <v>5683</v>
      </c>
      <c r="AA1002">
        <v>0</v>
      </c>
      <c r="AB1002">
        <v>0</v>
      </c>
      <c r="AC1002">
        <v>0</v>
      </c>
      <c r="AD1002">
        <v>0</v>
      </c>
      <c r="AG1002">
        <v>0</v>
      </c>
      <c r="AP1002">
        <v>15035255</v>
      </c>
      <c r="AQ1002" t="s">
        <v>717</v>
      </c>
      <c r="AR1002" t="s">
        <v>718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80</v>
      </c>
      <c r="BC1002" t="s">
        <v>3067</v>
      </c>
      <c r="BD1002">
        <v>0</v>
      </c>
      <c r="BF1002" t="s">
        <v>717</v>
      </c>
      <c r="BI1002" t="s">
        <v>3068</v>
      </c>
      <c r="BJ1002" s="5" t="str">
        <f>VLOOKUP(A1002,ReferenceTable[],4,FALSE)</f>
        <v>RFT4104</v>
      </c>
      <c r="BK1002">
        <f>VLOOKUP(A1002,ReferenceTable[],5,FALSE)</f>
        <v>0</v>
      </c>
      <c r="BL1002">
        <f>VLOOKUP(A1002,ReferenceTable[],6,FALSE)</f>
        <v>0</v>
      </c>
      <c r="BM1002">
        <f>VLOOKUP(A1002,ReferenceTable[],7,FALSE)</f>
        <v>0</v>
      </c>
      <c r="BN1002" s="4">
        <f>VLOOKUP(A1002,ReferenceTable[],9,FALSE)</f>
        <v>45974</v>
      </c>
      <c r="BO1002">
        <f>VLOOKUP(A1002,ReferenceTable[],10,FALSE)</f>
        <v>5683</v>
      </c>
      <c r="BP1002">
        <f>VLOOKUP(A1002,ReferenceTable[],11,FALSE)</f>
        <v>0</v>
      </c>
      <c r="BQ1002">
        <f>VLOOKUP(A1002,ReferenceTable[],12,FALSE)</f>
        <v>0</v>
      </c>
      <c r="BR1002" t="str">
        <f>VLOOKUP(A1002,ReferenceTable[],14,FALSE)</f>
        <v>ITEM: 1 (5683 PCS)</v>
      </c>
      <c r="BS1002" s="4">
        <f>VLOOKUP(A1002,ReferenceTable[],15,FALSE)</f>
        <v>45980</v>
      </c>
      <c r="BT1002">
        <f>VLOOKUP(A1002,ReferenceTable[],16,FALSE)</f>
        <v>3</v>
      </c>
      <c r="BU1002" t="str">
        <f>VLOOKUP(A1002,ReferenceTable[],17,FALSE)</f>
        <v>JT</v>
      </c>
      <c r="BV1002" s="4">
        <f>VLOOKUP(A1002,ReferenceTable[],18,FALSE)</f>
        <v>45960</v>
      </c>
      <c r="BW1002" s="4">
        <f>VLOOKUP(A1002,ReferenceTable[],19,FALSE)</f>
        <v>45971</v>
      </c>
      <c r="BX1002">
        <f>VLOOKUP(A1002,ReferenceTable[],20,FALSE)</f>
        <v>5685</v>
      </c>
    </row>
    <row r="1003" spans="1:76">
      <c r="A1003" t="s">
        <v>3069</v>
      </c>
      <c r="B1003">
        <v>10000</v>
      </c>
      <c r="C1003">
        <v>10000</v>
      </c>
      <c r="D1003" s="4">
        <v>45967</v>
      </c>
      <c r="E1003" t="s">
        <v>77</v>
      </c>
      <c r="F1003" t="s">
        <v>3054</v>
      </c>
      <c r="G1003" t="s">
        <v>712</v>
      </c>
      <c r="I1003">
        <v>1</v>
      </c>
      <c r="J1003" t="s">
        <v>984</v>
      </c>
      <c r="K1003">
        <v>59</v>
      </c>
      <c r="L1003" t="s">
        <v>714</v>
      </c>
      <c r="M1003" t="s">
        <v>178</v>
      </c>
      <c r="N1003" t="s">
        <v>715</v>
      </c>
      <c r="O1003" t="s">
        <v>716</v>
      </c>
      <c r="P1003">
        <v>400</v>
      </c>
      <c r="S1003" s="4">
        <v>45966</v>
      </c>
      <c r="U1003">
        <v>10</v>
      </c>
      <c r="V1003">
        <v>4000</v>
      </c>
      <c r="W1003" t="s">
        <v>85</v>
      </c>
      <c r="X1003">
        <v>112024330001</v>
      </c>
      <c r="Y1003">
        <v>0</v>
      </c>
      <c r="Z1003">
        <v>4000</v>
      </c>
      <c r="AA1003">
        <v>0</v>
      </c>
      <c r="AB1003">
        <v>0</v>
      </c>
      <c r="AC1003">
        <v>0</v>
      </c>
      <c r="AD1003">
        <v>0</v>
      </c>
      <c r="AG1003">
        <v>0</v>
      </c>
      <c r="AP1003">
        <v>11202433</v>
      </c>
      <c r="AQ1003" t="s">
        <v>717</v>
      </c>
      <c r="AR1003" t="s">
        <v>718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80</v>
      </c>
      <c r="BC1003" t="s">
        <v>3070</v>
      </c>
      <c r="BD1003">
        <v>0</v>
      </c>
      <c r="BF1003" t="s">
        <v>717</v>
      </c>
      <c r="BI1003" t="s">
        <v>3071</v>
      </c>
      <c r="BJ1003" s="5" t="str">
        <f>VLOOKUP(A1003,ReferenceTable[],4,FALSE)</f>
        <v>RFT4104</v>
      </c>
      <c r="BK1003">
        <f>VLOOKUP(A1003,ReferenceTable[],5,FALSE)</f>
        <v>0</v>
      </c>
      <c r="BL1003">
        <f>VLOOKUP(A1003,ReferenceTable[],6,FALSE)</f>
        <v>0</v>
      </c>
      <c r="BM1003">
        <f>VLOOKUP(A1003,ReferenceTable[],7,FALSE)</f>
        <v>0</v>
      </c>
      <c r="BN1003" s="4">
        <f>VLOOKUP(A1003,ReferenceTable[],9,FALSE)</f>
        <v>45967</v>
      </c>
      <c r="BO1003">
        <f>VLOOKUP(A1003,ReferenceTable[],10,FALSE)</f>
        <v>4000</v>
      </c>
      <c r="BP1003">
        <f>VLOOKUP(A1003,ReferenceTable[],11,FALSE)</f>
        <v>4000</v>
      </c>
      <c r="BQ1003">
        <f>VLOOKUP(A1003,ReferenceTable[],12,FALSE)</f>
        <v>0</v>
      </c>
      <c r="BR1003">
        <f>VLOOKUP(A1003,ReferenceTable[],14,FALSE)</f>
        <v>0</v>
      </c>
      <c r="BS1003" s="4">
        <f>VLOOKUP(A1003,ReferenceTable[],15,FALSE)</f>
        <v>45973</v>
      </c>
      <c r="BT1003">
        <f>VLOOKUP(A1003,ReferenceTable[],16,FALSE)</f>
        <v>4</v>
      </c>
      <c r="BU1003" t="str">
        <f>VLOOKUP(A1003,ReferenceTable[],17,FALSE)</f>
        <v>JT</v>
      </c>
      <c r="BV1003" s="4">
        <f>VLOOKUP(A1003,ReferenceTable[],18,FALSE)</f>
        <v>45960</v>
      </c>
      <c r="BW1003" s="4">
        <f>VLOOKUP(A1003,ReferenceTable[],19,FALSE)</f>
        <v>45966</v>
      </c>
      <c r="BX1003">
        <f>VLOOKUP(A1003,ReferenceTable[],20,FALSE)</f>
        <v>4000</v>
      </c>
    </row>
    <row r="1004" spans="1:76">
      <c r="A1004" t="s">
        <v>3069</v>
      </c>
      <c r="B1004">
        <v>20000</v>
      </c>
      <c r="C1004">
        <v>10000</v>
      </c>
      <c r="D1004" s="4">
        <v>45967</v>
      </c>
      <c r="E1004" t="s">
        <v>77</v>
      </c>
      <c r="F1004" t="s">
        <v>3072</v>
      </c>
      <c r="G1004" t="s">
        <v>712</v>
      </c>
      <c r="I1004">
        <v>1</v>
      </c>
      <c r="J1004" t="s">
        <v>984</v>
      </c>
      <c r="K1004">
        <v>59</v>
      </c>
      <c r="L1004" t="s">
        <v>714</v>
      </c>
      <c r="M1004" t="s">
        <v>178</v>
      </c>
      <c r="N1004" t="s">
        <v>715</v>
      </c>
      <c r="O1004" t="s">
        <v>716</v>
      </c>
      <c r="P1004">
        <v>400</v>
      </c>
      <c r="S1004" s="4">
        <v>45966</v>
      </c>
      <c r="U1004">
        <v>10</v>
      </c>
      <c r="V1004">
        <v>4000</v>
      </c>
      <c r="W1004" t="s">
        <v>85</v>
      </c>
      <c r="X1004">
        <v>112024330001</v>
      </c>
      <c r="Y1004">
        <v>0</v>
      </c>
      <c r="Z1004">
        <v>4000</v>
      </c>
      <c r="AA1004">
        <v>0</v>
      </c>
      <c r="AB1004">
        <v>0</v>
      </c>
      <c r="AC1004">
        <v>0</v>
      </c>
      <c r="AD1004">
        <v>0</v>
      </c>
      <c r="AG1004">
        <v>0</v>
      </c>
      <c r="AP1004">
        <v>11202433</v>
      </c>
      <c r="AQ1004" t="s">
        <v>717</v>
      </c>
      <c r="AR1004" t="s">
        <v>718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80</v>
      </c>
      <c r="BC1004" t="s">
        <v>3070</v>
      </c>
      <c r="BD1004">
        <v>0</v>
      </c>
      <c r="BF1004" t="s">
        <v>717</v>
      </c>
      <c r="BI1004" t="s">
        <v>3071</v>
      </c>
      <c r="BJ1004" s="5" t="str">
        <f>VLOOKUP(A1004,ReferenceTable[],4,FALSE)</f>
        <v>RFT4104</v>
      </c>
      <c r="BK1004">
        <f>VLOOKUP(A1004,ReferenceTable[],5,FALSE)</f>
        <v>0</v>
      </c>
      <c r="BL1004">
        <f>VLOOKUP(A1004,ReferenceTable[],6,FALSE)</f>
        <v>0</v>
      </c>
      <c r="BM1004">
        <f>VLOOKUP(A1004,ReferenceTable[],7,FALSE)</f>
        <v>0</v>
      </c>
      <c r="BN1004" s="4">
        <f>VLOOKUP(A1004,ReferenceTable[],9,FALSE)</f>
        <v>45967</v>
      </c>
      <c r="BO1004">
        <f>VLOOKUP(A1004,ReferenceTable[],10,FALSE)</f>
        <v>4000</v>
      </c>
      <c r="BP1004">
        <f>VLOOKUP(A1004,ReferenceTable[],11,FALSE)</f>
        <v>4000</v>
      </c>
      <c r="BQ1004">
        <f>VLOOKUP(A1004,ReferenceTable[],12,FALSE)</f>
        <v>0</v>
      </c>
      <c r="BR1004">
        <f>VLOOKUP(A1004,ReferenceTable[],14,FALSE)</f>
        <v>0</v>
      </c>
      <c r="BS1004" s="4">
        <f>VLOOKUP(A1004,ReferenceTable[],15,FALSE)</f>
        <v>45973</v>
      </c>
      <c r="BT1004">
        <f>VLOOKUP(A1004,ReferenceTable[],16,FALSE)</f>
        <v>4</v>
      </c>
      <c r="BU1004" t="str">
        <f>VLOOKUP(A1004,ReferenceTable[],17,FALSE)</f>
        <v>JT</v>
      </c>
      <c r="BV1004" s="4">
        <f>VLOOKUP(A1004,ReferenceTable[],18,FALSE)</f>
        <v>45960</v>
      </c>
      <c r="BW1004" s="4">
        <f>VLOOKUP(A1004,ReferenceTable[],19,FALSE)</f>
        <v>45966</v>
      </c>
      <c r="BX1004">
        <f>VLOOKUP(A1004,ReferenceTable[],20,FALSE)</f>
        <v>4000</v>
      </c>
    </row>
    <row r="1005" spans="1:76">
      <c r="A1005" t="s">
        <v>3069</v>
      </c>
      <c r="B1005">
        <v>30000</v>
      </c>
      <c r="C1005">
        <v>10000</v>
      </c>
      <c r="D1005" s="4">
        <v>45967</v>
      </c>
      <c r="E1005" t="s">
        <v>77</v>
      </c>
      <c r="F1005" t="s">
        <v>3072</v>
      </c>
      <c r="G1005" t="s">
        <v>712</v>
      </c>
      <c r="I1005">
        <v>1</v>
      </c>
      <c r="J1005" t="s">
        <v>984</v>
      </c>
      <c r="K1005">
        <v>59</v>
      </c>
      <c r="L1005" t="s">
        <v>714</v>
      </c>
      <c r="M1005" t="s">
        <v>178</v>
      </c>
      <c r="N1005" t="s">
        <v>715</v>
      </c>
      <c r="O1005" t="s">
        <v>716</v>
      </c>
      <c r="P1005">
        <v>400</v>
      </c>
      <c r="S1005" s="4">
        <v>45966</v>
      </c>
      <c r="U1005">
        <v>10</v>
      </c>
      <c r="V1005">
        <v>4000</v>
      </c>
      <c r="W1005" t="s">
        <v>85</v>
      </c>
      <c r="X1005">
        <v>112024330001</v>
      </c>
      <c r="Y1005">
        <v>0</v>
      </c>
      <c r="Z1005">
        <v>4000</v>
      </c>
      <c r="AA1005">
        <v>0</v>
      </c>
      <c r="AB1005">
        <v>0</v>
      </c>
      <c r="AC1005">
        <v>0</v>
      </c>
      <c r="AD1005">
        <v>0</v>
      </c>
      <c r="AG1005">
        <v>0</v>
      </c>
      <c r="AP1005">
        <v>11202433</v>
      </c>
      <c r="AQ1005" t="s">
        <v>717</v>
      </c>
      <c r="AR1005" t="s">
        <v>718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80</v>
      </c>
      <c r="BC1005" t="s">
        <v>3070</v>
      </c>
      <c r="BD1005">
        <v>0</v>
      </c>
      <c r="BF1005" t="s">
        <v>717</v>
      </c>
      <c r="BI1005" t="s">
        <v>3071</v>
      </c>
      <c r="BJ1005" s="5" t="str">
        <f>VLOOKUP(A1005,ReferenceTable[],4,FALSE)</f>
        <v>RFT4104</v>
      </c>
      <c r="BK1005">
        <f>VLOOKUP(A1005,ReferenceTable[],5,FALSE)</f>
        <v>0</v>
      </c>
      <c r="BL1005">
        <f>VLOOKUP(A1005,ReferenceTable[],6,FALSE)</f>
        <v>0</v>
      </c>
      <c r="BM1005">
        <f>VLOOKUP(A1005,ReferenceTable[],7,FALSE)</f>
        <v>0</v>
      </c>
      <c r="BN1005" s="4">
        <f>VLOOKUP(A1005,ReferenceTable[],9,FALSE)</f>
        <v>45967</v>
      </c>
      <c r="BO1005">
        <f>VLOOKUP(A1005,ReferenceTable[],10,FALSE)</f>
        <v>4000</v>
      </c>
      <c r="BP1005">
        <f>VLOOKUP(A1005,ReferenceTable[],11,FALSE)</f>
        <v>4000</v>
      </c>
      <c r="BQ1005">
        <f>VLOOKUP(A1005,ReferenceTable[],12,FALSE)</f>
        <v>0</v>
      </c>
      <c r="BR1005">
        <f>VLOOKUP(A1005,ReferenceTable[],14,FALSE)</f>
        <v>0</v>
      </c>
      <c r="BS1005" s="4">
        <f>VLOOKUP(A1005,ReferenceTable[],15,FALSE)</f>
        <v>45973</v>
      </c>
      <c r="BT1005">
        <f>VLOOKUP(A1005,ReferenceTable[],16,FALSE)</f>
        <v>4</v>
      </c>
      <c r="BU1005" t="str">
        <f>VLOOKUP(A1005,ReferenceTable[],17,FALSE)</f>
        <v>JT</v>
      </c>
      <c r="BV1005" s="4">
        <f>VLOOKUP(A1005,ReferenceTable[],18,FALSE)</f>
        <v>45960</v>
      </c>
      <c r="BW1005" s="4">
        <f>VLOOKUP(A1005,ReferenceTable[],19,FALSE)</f>
        <v>45966</v>
      </c>
      <c r="BX1005">
        <f>VLOOKUP(A1005,ReferenceTable[],20,FALSE)</f>
        <v>4000</v>
      </c>
    </row>
    <row r="1006" spans="1:76">
      <c r="A1006" t="s">
        <v>3073</v>
      </c>
      <c r="B1006">
        <v>10000</v>
      </c>
      <c r="C1006">
        <v>10000</v>
      </c>
      <c r="D1006" s="4">
        <v>45964</v>
      </c>
      <c r="E1006" t="s">
        <v>77</v>
      </c>
      <c r="F1006">
        <v>0.48255787037037</v>
      </c>
      <c r="G1006" t="s">
        <v>3074</v>
      </c>
      <c r="I1006">
        <v>1</v>
      </c>
      <c r="J1006" t="s">
        <v>984</v>
      </c>
      <c r="K1006">
        <v>82</v>
      </c>
      <c r="L1006" t="s">
        <v>378</v>
      </c>
      <c r="M1006" t="s">
        <v>82</v>
      </c>
      <c r="N1006" t="s">
        <v>379</v>
      </c>
      <c r="O1006" t="s">
        <v>380</v>
      </c>
      <c r="P1006">
        <v>770</v>
      </c>
      <c r="S1006" s="4">
        <v>45964</v>
      </c>
      <c r="U1006">
        <v>26</v>
      </c>
      <c r="V1006">
        <v>20014</v>
      </c>
      <c r="W1006" t="s">
        <v>85</v>
      </c>
      <c r="X1006">
        <v>112023880001</v>
      </c>
      <c r="Y1006">
        <v>0</v>
      </c>
      <c r="Z1006">
        <v>20000</v>
      </c>
      <c r="AA1006">
        <v>14</v>
      </c>
      <c r="AB1006">
        <v>0</v>
      </c>
      <c r="AC1006">
        <v>0</v>
      </c>
      <c r="AD1006">
        <v>0</v>
      </c>
      <c r="AG1006">
        <v>0</v>
      </c>
      <c r="AP1006">
        <v>11202388</v>
      </c>
      <c r="AQ1006" t="s">
        <v>717</v>
      </c>
      <c r="AR1006" t="s">
        <v>718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80</v>
      </c>
      <c r="BC1006" t="s">
        <v>3075</v>
      </c>
      <c r="BD1006">
        <v>0</v>
      </c>
      <c r="BF1006" t="s">
        <v>717</v>
      </c>
      <c r="BI1006" t="s">
        <v>3076</v>
      </c>
      <c r="BJ1006" s="5" t="str">
        <f>VLOOKUP(A1006,ReferenceTable[],4,FALSE)</f>
        <v>RFT4104</v>
      </c>
      <c r="BK1006">
        <f>VLOOKUP(A1006,ReferenceTable[],5,FALSE)</f>
        <v>0</v>
      </c>
      <c r="BL1006">
        <f>VLOOKUP(A1006,ReferenceTable[],6,FALSE)</f>
        <v>0</v>
      </c>
      <c r="BM1006">
        <f>VLOOKUP(A1006,ReferenceTable[],7,FALSE)</f>
        <v>0</v>
      </c>
      <c r="BN1006" s="4">
        <f>VLOOKUP(A1006,ReferenceTable[],9,FALSE)</f>
        <v>45974</v>
      </c>
      <c r="BO1006">
        <f>VLOOKUP(A1006,ReferenceTable[],10,FALSE)</f>
        <v>20000</v>
      </c>
      <c r="BP1006">
        <f>VLOOKUP(A1006,ReferenceTable[],11,FALSE)</f>
        <v>20000</v>
      </c>
      <c r="BQ1006">
        <f>VLOOKUP(A1006,ReferenceTable[],12,FALSE)</f>
        <v>0</v>
      </c>
      <c r="BR1006">
        <f>VLOOKUP(A1006,ReferenceTable[],14,FALSE)</f>
        <v>0</v>
      </c>
      <c r="BS1006" s="4">
        <f>VLOOKUP(A1006,ReferenceTable[],15,FALSE)</f>
        <v>45980</v>
      </c>
      <c r="BT1006">
        <f>VLOOKUP(A1006,ReferenceTable[],16,FALSE)</f>
        <v>3</v>
      </c>
      <c r="BU1006" t="str">
        <f>VLOOKUP(A1006,ReferenceTable[],17,FALSE)</f>
        <v>JT</v>
      </c>
      <c r="BV1006" s="4">
        <f>VLOOKUP(A1006,ReferenceTable[],18,FALSE)</f>
        <v>45960</v>
      </c>
      <c r="BW1006" s="4">
        <f>VLOOKUP(A1006,ReferenceTable[],19,FALSE)</f>
        <v>45964</v>
      </c>
      <c r="BX1006">
        <f>VLOOKUP(A1006,ReferenceTable[],20,FALSE)</f>
        <v>20014</v>
      </c>
    </row>
    <row r="1007" spans="1:76">
      <c r="A1007" t="s">
        <v>3073</v>
      </c>
      <c r="B1007">
        <v>20000</v>
      </c>
      <c r="C1007">
        <v>10000</v>
      </c>
      <c r="D1007" s="4">
        <v>45964</v>
      </c>
      <c r="E1007" t="s">
        <v>77</v>
      </c>
      <c r="F1007">
        <v>0.48255787037037</v>
      </c>
      <c r="G1007" t="s">
        <v>3074</v>
      </c>
      <c r="I1007">
        <v>1</v>
      </c>
      <c r="J1007" t="s">
        <v>984</v>
      </c>
      <c r="K1007">
        <v>82</v>
      </c>
      <c r="L1007" t="s">
        <v>378</v>
      </c>
      <c r="M1007" t="s">
        <v>82</v>
      </c>
      <c r="N1007" t="s">
        <v>379</v>
      </c>
      <c r="O1007" t="s">
        <v>380</v>
      </c>
      <c r="P1007">
        <v>769</v>
      </c>
      <c r="S1007" s="4">
        <v>45964</v>
      </c>
      <c r="U1007">
        <v>26</v>
      </c>
      <c r="V1007">
        <v>20000</v>
      </c>
      <c r="W1007" t="s">
        <v>85</v>
      </c>
      <c r="X1007">
        <v>112023880001</v>
      </c>
      <c r="Y1007">
        <v>0</v>
      </c>
      <c r="Z1007">
        <v>20000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>
        <v>11202388</v>
      </c>
      <c r="AQ1007" t="s">
        <v>717</v>
      </c>
      <c r="AR1007" t="s">
        <v>718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80</v>
      </c>
      <c r="BC1007" t="s">
        <v>3075</v>
      </c>
      <c r="BD1007">
        <v>0</v>
      </c>
      <c r="BF1007" t="s">
        <v>717</v>
      </c>
      <c r="BI1007" t="s">
        <v>3076</v>
      </c>
      <c r="BJ1007" s="5" t="str">
        <f>VLOOKUP(A1007,ReferenceTable[],4,FALSE)</f>
        <v>RFT4104</v>
      </c>
      <c r="BK1007">
        <f>VLOOKUP(A1007,ReferenceTable[],5,FALSE)</f>
        <v>0</v>
      </c>
      <c r="BL1007">
        <f>VLOOKUP(A1007,ReferenceTable[],6,FALSE)</f>
        <v>0</v>
      </c>
      <c r="BM1007">
        <f>VLOOKUP(A1007,ReferenceTable[],7,FALSE)</f>
        <v>0</v>
      </c>
      <c r="BN1007" s="4">
        <f>VLOOKUP(A1007,ReferenceTable[],9,FALSE)</f>
        <v>45974</v>
      </c>
      <c r="BO1007">
        <f>VLOOKUP(A1007,ReferenceTable[],10,FALSE)</f>
        <v>20000</v>
      </c>
      <c r="BP1007">
        <f>VLOOKUP(A1007,ReferenceTable[],11,FALSE)</f>
        <v>20000</v>
      </c>
      <c r="BQ1007">
        <f>VLOOKUP(A1007,ReferenceTable[],12,FALSE)</f>
        <v>0</v>
      </c>
      <c r="BR1007">
        <f>VLOOKUP(A1007,ReferenceTable[],14,FALSE)</f>
        <v>0</v>
      </c>
      <c r="BS1007" s="4">
        <f>VLOOKUP(A1007,ReferenceTable[],15,FALSE)</f>
        <v>45980</v>
      </c>
      <c r="BT1007">
        <f>VLOOKUP(A1007,ReferenceTable[],16,FALSE)</f>
        <v>3</v>
      </c>
      <c r="BU1007" t="str">
        <f>VLOOKUP(A1007,ReferenceTable[],17,FALSE)</f>
        <v>JT</v>
      </c>
      <c r="BV1007" s="4">
        <f>VLOOKUP(A1007,ReferenceTable[],18,FALSE)</f>
        <v>45960</v>
      </c>
      <c r="BW1007" s="4">
        <f>VLOOKUP(A1007,ReferenceTable[],19,FALSE)</f>
        <v>45964</v>
      </c>
      <c r="BX1007">
        <f>VLOOKUP(A1007,ReferenceTable[],20,FALSE)</f>
        <v>20014</v>
      </c>
    </row>
    <row r="1008" spans="1:76">
      <c r="A1008" t="s">
        <v>3077</v>
      </c>
      <c r="B1008">
        <v>10000</v>
      </c>
      <c r="C1008">
        <v>10000</v>
      </c>
      <c r="D1008" s="4">
        <v>45968</v>
      </c>
      <c r="E1008" t="s">
        <v>77</v>
      </c>
      <c r="F1008" t="s">
        <v>3078</v>
      </c>
      <c r="G1008" t="s">
        <v>724</v>
      </c>
      <c r="I1008">
        <v>1</v>
      </c>
      <c r="J1008" t="s">
        <v>984</v>
      </c>
      <c r="K1008">
        <v>59</v>
      </c>
      <c r="L1008" t="s">
        <v>714</v>
      </c>
      <c r="M1008" t="s">
        <v>178</v>
      </c>
      <c r="N1008" t="s">
        <v>335</v>
      </c>
      <c r="O1008" t="s">
        <v>336</v>
      </c>
      <c r="P1008">
        <v>2384</v>
      </c>
      <c r="S1008" s="4">
        <v>45967</v>
      </c>
      <c r="U1008">
        <v>1</v>
      </c>
      <c r="V1008">
        <v>2384</v>
      </c>
      <c r="W1008" t="s">
        <v>85</v>
      </c>
      <c r="X1008">
        <v>150387530001</v>
      </c>
      <c r="Y1008">
        <v>0</v>
      </c>
      <c r="Z1008">
        <v>2384</v>
      </c>
      <c r="AA1008">
        <v>0</v>
      </c>
      <c r="AB1008">
        <v>0</v>
      </c>
      <c r="AC1008">
        <v>0</v>
      </c>
      <c r="AD1008">
        <v>0</v>
      </c>
      <c r="AG1008">
        <v>0</v>
      </c>
      <c r="AP1008">
        <v>15038753</v>
      </c>
      <c r="AQ1008" t="s">
        <v>717</v>
      </c>
      <c r="AR1008" t="s">
        <v>718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80</v>
      </c>
      <c r="BC1008" t="s">
        <v>3079</v>
      </c>
      <c r="BD1008">
        <v>0</v>
      </c>
      <c r="BF1008" t="s">
        <v>717</v>
      </c>
      <c r="BI1008" t="s">
        <v>3080</v>
      </c>
      <c r="BJ1008" s="5" t="str">
        <f>VLOOKUP(A1008,ReferenceTable[],4,FALSE)</f>
        <v>RFT4104</v>
      </c>
      <c r="BK1008">
        <f>VLOOKUP(A1008,ReferenceTable[],5,FALSE)</f>
        <v>0</v>
      </c>
      <c r="BL1008">
        <f>VLOOKUP(A1008,ReferenceTable[],6,FALSE)</f>
        <v>0</v>
      </c>
      <c r="BM1008">
        <f>VLOOKUP(A1008,ReferenceTable[],7,FALSE)</f>
        <v>0</v>
      </c>
      <c r="BN1008" s="4">
        <f>VLOOKUP(A1008,ReferenceTable[],9,FALSE)</f>
        <v>45967</v>
      </c>
      <c r="BO1008">
        <f>VLOOKUP(A1008,ReferenceTable[],10,FALSE)</f>
        <v>2384</v>
      </c>
      <c r="BP1008">
        <f>VLOOKUP(A1008,ReferenceTable[],11,FALSE)</f>
        <v>2384</v>
      </c>
      <c r="BQ1008">
        <f>VLOOKUP(A1008,ReferenceTable[],12,FALSE)</f>
        <v>0</v>
      </c>
      <c r="BR1008">
        <f>VLOOKUP(A1008,ReferenceTable[],14,FALSE)</f>
        <v>0</v>
      </c>
      <c r="BS1008" s="4">
        <f>VLOOKUP(A1008,ReferenceTable[],15,FALSE)</f>
        <v>45973</v>
      </c>
      <c r="BT1008">
        <f>VLOOKUP(A1008,ReferenceTable[],16,FALSE)</f>
        <v>3</v>
      </c>
      <c r="BU1008" t="str">
        <f>VLOOKUP(A1008,ReferenceTable[],17,FALSE)</f>
        <v>JT</v>
      </c>
      <c r="BV1008" s="4">
        <f>VLOOKUP(A1008,ReferenceTable[],18,FALSE)</f>
        <v>45960</v>
      </c>
      <c r="BW1008" s="4">
        <f>VLOOKUP(A1008,ReferenceTable[],19,FALSE)</f>
        <v>45967</v>
      </c>
      <c r="BX1008">
        <f>VLOOKUP(A1008,ReferenceTable[],20,FALSE)</f>
        <v>2384</v>
      </c>
    </row>
    <row r="1009" spans="1:76">
      <c r="A1009" t="s">
        <v>3077</v>
      </c>
      <c r="B1009">
        <v>20000</v>
      </c>
      <c r="C1009">
        <v>10000</v>
      </c>
      <c r="D1009" s="4">
        <v>45968</v>
      </c>
      <c r="E1009" t="s">
        <v>77</v>
      </c>
      <c r="F1009" t="s">
        <v>3081</v>
      </c>
      <c r="G1009" t="s">
        <v>724</v>
      </c>
      <c r="I1009">
        <v>1</v>
      </c>
      <c r="J1009" t="s">
        <v>984</v>
      </c>
      <c r="K1009">
        <v>59</v>
      </c>
      <c r="L1009" t="s">
        <v>714</v>
      </c>
      <c r="M1009" t="s">
        <v>178</v>
      </c>
      <c r="N1009" t="s">
        <v>335</v>
      </c>
      <c r="O1009" t="s">
        <v>336</v>
      </c>
      <c r="P1009">
        <v>2384</v>
      </c>
      <c r="S1009" s="4">
        <v>45967</v>
      </c>
      <c r="U1009">
        <v>1</v>
      </c>
      <c r="V1009">
        <v>2384</v>
      </c>
      <c r="W1009" t="s">
        <v>85</v>
      </c>
      <c r="X1009">
        <v>150387530001</v>
      </c>
      <c r="Y1009">
        <v>0</v>
      </c>
      <c r="Z1009">
        <v>2384</v>
      </c>
      <c r="AA1009">
        <v>0</v>
      </c>
      <c r="AB1009">
        <v>0</v>
      </c>
      <c r="AC1009">
        <v>0</v>
      </c>
      <c r="AD1009">
        <v>0</v>
      </c>
      <c r="AG1009">
        <v>0</v>
      </c>
      <c r="AP1009">
        <v>15038753</v>
      </c>
      <c r="AQ1009" t="s">
        <v>717</v>
      </c>
      <c r="AR1009" t="s">
        <v>718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80</v>
      </c>
      <c r="BC1009" t="s">
        <v>3079</v>
      </c>
      <c r="BD1009">
        <v>0</v>
      </c>
      <c r="BF1009" t="s">
        <v>717</v>
      </c>
      <c r="BI1009" t="s">
        <v>3080</v>
      </c>
      <c r="BJ1009" s="5" t="str">
        <f>VLOOKUP(A1009,ReferenceTable[],4,FALSE)</f>
        <v>RFT4104</v>
      </c>
      <c r="BK1009">
        <f>VLOOKUP(A1009,ReferenceTable[],5,FALSE)</f>
        <v>0</v>
      </c>
      <c r="BL1009">
        <f>VLOOKUP(A1009,ReferenceTable[],6,FALSE)</f>
        <v>0</v>
      </c>
      <c r="BM1009">
        <f>VLOOKUP(A1009,ReferenceTable[],7,FALSE)</f>
        <v>0</v>
      </c>
      <c r="BN1009" s="4">
        <f>VLOOKUP(A1009,ReferenceTable[],9,FALSE)</f>
        <v>45967</v>
      </c>
      <c r="BO1009">
        <f>VLOOKUP(A1009,ReferenceTable[],10,FALSE)</f>
        <v>2384</v>
      </c>
      <c r="BP1009">
        <f>VLOOKUP(A1009,ReferenceTable[],11,FALSE)</f>
        <v>2384</v>
      </c>
      <c r="BQ1009">
        <f>VLOOKUP(A1009,ReferenceTable[],12,FALSE)</f>
        <v>0</v>
      </c>
      <c r="BR1009">
        <f>VLOOKUP(A1009,ReferenceTable[],14,FALSE)</f>
        <v>0</v>
      </c>
      <c r="BS1009" s="4">
        <f>VLOOKUP(A1009,ReferenceTable[],15,FALSE)</f>
        <v>45973</v>
      </c>
      <c r="BT1009">
        <f>VLOOKUP(A1009,ReferenceTable[],16,FALSE)</f>
        <v>3</v>
      </c>
      <c r="BU1009" t="str">
        <f>VLOOKUP(A1009,ReferenceTable[],17,FALSE)</f>
        <v>JT</v>
      </c>
      <c r="BV1009" s="4">
        <f>VLOOKUP(A1009,ReferenceTable[],18,FALSE)</f>
        <v>45960</v>
      </c>
      <c r="BW1009" s="4">
        <f>VLOOKUP(A1009,ReferenceTable[],19,FALSE)</f>
        <v>45967</v>
      </c>
      <c r="BX1009">
        <f>VLOOKUP(A1009,ReferenceTable[],20,FALSE)</f>
        <v>2384</v>
      </c>
    </row>
    <row r="1010" spans="1:76">
      <c r="A1010" t="s">
        <v>3077</v>
      </c>
      <c r="B1010">
        <v>30000</v>
      </c>
      <c r="C1010">
        <v>10000</v>
      </c>
      <c r="D1010" s="4">
        <v>45968</v>
      </c>
      <c r="E1010" t="s">
        <v>77</v>
      </c>
      <c r="F1010" t="s">
        <v>3081</v>
      </c>
      <c r="G1010" t="s">
        <v>724</v>
      </c>
      <c r="I1010">
        <v>1</v>
      </c>
      <c r="J1010" t="s">
        <v>984</v>
      </c>
      <c r="K1010">
        <v>59</v>
      </c>
      <c r="L1010" t="s">
        <v>714</v>
      </c>
      <c r="M1010" t="s">
        <v>178</v>
      </c>
      <c r="N1010" t="s">
        <v>335</v>
      </c>
      <c r="O1010" t="s">
        <v>336</v>
      </c>
      <c r="P1010">
        <v>2384</v>
      </c>
      <c r="S1010" s="4">
        <v>45967</v>
      </c>
      <c r="U1010">
        <v>1</v>
      </c>
      <c r="V1010">
        <v>2384</v>
      </c>
      <c r="W1010" t="s">
        <v>85</v>
      </c>
      <c r="X1010">
        <v>150387530001</v>
      </c>
      <c r="Y1010">
        <v>0</v>
      </c>
      <c r="Z1010">
        <v>2384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>
        <v>15038753</v>
      </c>
      <c r="AQ1010" t="s">
        <v>717</v>
      </c>
      <c r="AR1010" t="s">
        <v>718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80</v>
      </c>
      <c r="BC1010" t="s">
        <v>3079</v>
      </c>
      <c r="BD1010">
        <v>0</v>
      </c>
      <c r="BF1010" t="s">
        <v>717</v>
      </c>
      <c r="BI1010" t="s">
        <v>3080</v>
      </c>
      <c r="BJ1010" s="5" t="str">
        <f>VLOOKUP(A1010,ReferenceTable[],4,FALSE)</f>
        <v>RFT4104</v>
      </c>
      <c r="BK1010">
        <f>VLOOKUP(A1010,ReferenceTable[],5,FALSE)</f>
        <v>0</v>
      </c>
      <c r="BL1010">
        <f>VLOOKUP(A1010,ReferenceTable[],6,FALSE)</f>
        <v>0</v>
      </c>
      <c r="BM1010">
        <f>VLOOKUP(A1010,ReferenceTable[],7,FALSE)</f>
        <v>0</v>
      </c>
      <c r="BN1010" s="4">
        <f>VLOOKUP(A1010,ReferenceTable[],9,FALSE)</f>
        <v>45967</v>
      </c>
      <c r="BO1010">
        <f>VLOOKUP(A1010,ReferenceTable[],10,FALSE)</f>
        <v>2384</v>
      </c>
      <c r="BP1010">
        <f>VLOOKUP(A1010,ReferenceTable[],11,FALSE)</f>
        <v>2384</v>
      </c>
      <c r="BQ1010">
        <f>VLOOKUP(A1010,ReferenceTable[],12,FALSE)</f>
        <v>0</v>
      </c>
      <c r="BR1010">
        <f>VLOOKUP(A1010,ReferenceTable[],14,FALSE)</f>
        <v>0</v>
      </c>
      <c r="BS1010" s="4">
        <f>VLOOKUP(A1010,ReferenceTable[],15,FALSE)</f>
        <v>45973</v>
      </c>
      <c r="BT1010">
        <f>VLOOKUP(A1010,ReferenceTable[],16,FALSE)</f>
        <v>3</v>
      </c>
      <c r="BU1010" t="str">
        <f>VLOOKUP(A1010,ReferenceTable[],17,FALSE)</f>
        <v>JT</v>
      </c>
      <c r="BV1010" s="4">
        <f>VLOOKUP(A1010,ReferenceTable[],18,FALSE)</f>
        <v>45960</v>
      </c>
      <c r="BW1010" s="4">
        <f>VLOOKUP(A1010,ReferenceTable[],19,FALSE)</f>
        <v>45967</v>
      </c>
      <c r="BX1010">
        <f>VLOOKUP(A1010,ReferenceTable[],20,FALSE)</f>
        <v>2384</v>
      </c>
    </row>
    <row r="1011" spans="1:76">
      <c r="A1011" t="s">
        <v>3082</v>
      </c>
      <c r="B1011">
        <v>10000</v>
      </c>
      <c r="C1011">
        <v>10000</v>
      </c>
      <c r="D1011" s="4">
        <v>45975</v>
      </c>
      <c r="E1011" t="s">
        <v>77</v>
      </c>
      <c r="F1011" t="s">
        <v>3083</v>
      </c>
      <c r="G1011" t="s">
        <v>3084</v>
      </c>
      <c r="I1011">
        <v>1</v>
      </c>
      <c r="J1011" t="s">
        <v>984</v>
      </c>
      <c r="K1011">
        <v>82</v>
      </c>
      <c r="L1011" t="s">
        <v>378</v>
      </c>
      <c r="M1011" t="s">
        <v>82</v>
      </c>
      <c r="N1011" t="s">
        <v>379</v>
      </c>
      <c r="O1011" t="s">
        <v>380</v>
      </c>
      <c r="P1011">
        <v>13334</v>
      </c>
      <c r="S1011" s="4">
        <v>45974</v>
      </c>
      <c r="U1011">
        <v>3</v>
      </c>
      <c r="V1011">
        <v>40002</v>
      </c>
      <c r="W1011" t="s">
        <v>85</v>
      </c>
      <c r="X1011" t="s">
        <v>3085</v>
      </c>
      <c r="Y1011">
        <v>0</v>
      </c>
      <c r="Z1011">
        <v>36000</v>
      </c>
      <c r="AA1011">
        <v>4002</v>
      </c>
      <c r="AB1011">
        <v>0</v>
      </c>
      <c r="AC1011">
        <v>0</v>
      </c>
      <c r="AD1011">
        <v>0</v>
      </c>
      <c r="AG1011">
        <v>0</v>
      </c>
      <c r="AP1011" t="s">
        <v>3086</v>
      </c>
      <c r="AQ1011" t="s">
        <v>3087</v>
      </c>
      <c r="AR1011" t="s">
        <v>3088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80</v>
      </c>
      <c r="BC1011" t="s">
        <v>3089</v>
      </c>
      <c r="BD1011">
        <v>0</v>
      </c>
      <c r="BF1011" t="s">
        <v>3087</v>
      </c>
      <c r="BI1011" t="s">
        <v>3090</v>
      </c>
      <c r="BJ1011" s="5" t="str">
        <f>VLOOKUP(A1011,ReferenceTable[],4,FALSE)</f>
        <v>LJ4103</v>
      </c>
      <c r="BK1011" t="str">
        <f>VLOOKUP(A1011,ReferenceTable[],5,FALSE)</f>
        <v>LJ9017</v>
      </c>
      <c r="BL1011">
        <f>VLOOKUP(A1011,ReferenceTable[],6,FALSE)</f>
        <v>0</v>
      </c>
      <c r="BM1011">
        <f>VLOOKUP(A1011,ReferenceTable[],7,FALSE)</f>
        <v>0</v>
      </c>
      <c r="BN1011" s="4">
        <f>VLOOKUP(A1011,ReferenceTable[],9,FALSE)</f>
        <v>45980</v>
      </c>
      <c r="BO1011">
        <f>VLOOKUP(A1011,ReferenceTable[],10,FALSE)</f>
        <v>36000</v>
      </c>
      <c r="BP1011">
        <f>VLOOKUP(A1011,ReferenceTable[],11,FALSE)</f>
        <v>36000</v>
      </c>
      <c r="BQ1011">
        <f>VLOOKUP(A1011,ReferenceTable[],12,FALSE)</f>
        <v>0</v>
      </c>
      <c r="BR1011">
        <f>VLOOKUP(A1011,ReferenceTable[],14,FALSE)</f>
        <v>0</v>
      </c>
      <c r="BS1011" s="4">
        <f>VLOOKUP(A1011,ReferenceTable[],15,FALSE)</f>
        <v>45982</v>
      </c>
      <c r="BT1011">
        <f>VLOOKUP(A1011,ReferenceTable[],16,FALSE)</f>
        <v>1</v>
      </c>
      <c r="BU1011" t="str">
        <f>VLOOKUP(A1011,ReferenceTable[],17,FALSE)</f>
        <v>TPY</v>
      </c>
      <c r="BV1011" s="4">
        <f>VLOOKUP(A1011,ReferenceTable[],18,FALSE)</f>
        <v>45961</v>
      </c>
      <c r="BW1011" s="4">
        <f>VLOOKUP(A1011,ReferenceTable[],19,FALSE)</f>
        <v>45974</v>
      </c>
      <c r="BX1011">
        <f>VLOOKUP(A1011,ReferenceTable[],20,FALSE)</f>
        <v>40002</v>
      </c>
    </row>
    <row r="1012" spans="1:76">
      <c r="A1012" t="s">
        <v>3091</v>
      </c>
      <c r="B1012">
        <v>10000</v>
      </c>
      <c r="C1012">
        <v>10000</v>
      </c>
      <c r="D1012" s="4">
        <v>45966</v>
      </c>
      <c r="E1012" t="s">
        <v>77</v>
      </c>
      <c r="F1012" t="s">
        <v>3092</v>
      </c>
      <c r="G1012" t="s">
        <v>3093</v>
      </c>
      <c r="I1012">
        <v>1</v>
      </c>
      <c r="J1012" t="s">
        <v>984</v>
      </c>
      <c r="K1012">
        <v>72</v>
      </c>
      <c r="L1012" t="s">
        <v>272</v>
      </c>
      <c r="M1012" t="s">
        <v>96</v>
      </c>
      <c r="N1012" t="s">
        <v>140</v>
      </c>
      <c r="O1012" t="s">
        <v>141</v>
      </c>
      <c r="P1012">
        <v>4750</v>
      </c>
      <c r="S1012" s="4">
        <v>45965</v>
      </c>
      <c r="U1012">
        <v>4</v>
      </c>
      <c r="V1012">
        <v>19000</v>
      </c>
      <c r="W1012" t="s">
        <v>85</v>
      </c>
      <c r="X1012">
        <v>83615010001</v>
      </c>
      <c r="Y1012">
        <v>0</v>
      </c>
      <c r="Z1012">
        <v>15000</v>
      </c>
      <c r="AA1012">
        <v>4000</v>
      </c>
      <c r="AB1012">
        <v>0</v>
      </c>
      <c r="AC1012">
        <v>0</v>
      </c>
      <c r="AD1012">
        <v>0</v>
      </c>
      <c r="AG1012">
        <v>0</v>
      </c>
      <c r="AP1012">
        <v>8361501</v>
      </c>
      <c r="AQ1012" t="s">
        <v>375</v>
      </c>
      <c r="AR1012" t="s">
        <v>376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80</v>
      </c>
      <c r="BC1012" t="s">
        <v>3094</v>
      </c>
      <c r="BD1012">
        <v>0</v>
      </c>
      <c r="BF1012" t="s">
        <v>375</v>
      </c>
      <c r="BI1012" t="s">
        <v>3095</v>
      </c>
      <c r="BJ1012" s="5" t="str">
        <f>VLOOKUP(A1012,ReferenceTable[],4,FALSE)</f>
        <v>AD1621P</v>
      </c>
      <c r="BK1012">
        <f>VLOOKUP(A1012,ReferenceTable[],5,FALSE)</f>
        <v>0</v>
      </c>
      <c r="BL1012">
        <f>VLOOKUP(A1012,ReferenceTable[],6,FALSE)</f>
        <v>0</v>
      </c>
      <c r="BM1012">
        <f>VLOOKUP(A1012,ReferenceTable[],7,FALSE)</f>
        <v>0</v>
      </c>
      <c r="BN1012" s="4">
        <f>VLOOKUP(A1012,ReferenceTable[],9,FALSE)</f>
        <v>45965</v>
      </c>
      <c r="BO1012">
        <f>VLOOKUP(A1012,ReferenceTable[],10,FALSE)</f>
        <v>15000</v>
      </c>
      <c r="BP1012">
        <f>VLOOKUP(A1012,ReferenceTable[],11,FALSE)</f>
        <v>15000</v>
      </c>
      <c r="BQ1012">
        <f>VLOOKUP(A1012,ReferenceTable[],12,FALSE)</f>
        <v>0</v>
      </c>
      <c r="BR1012" t="str">
        <f>VLOOKUP(A1012,ReferenceTable[],14,FALSE)</f>
        <v>BYR: EUNICE/GAY</v>
      </c>
      <c r="BS1012" s="4">
        <f>VLOOKUP(A1012,ReferenceTable[],15,FALSE)</f>
        <v>45967</v>
      </c>
      <c r="BT1012">
        <f>VLOOKUP(A1012,ReferenceTable[],16,FALSE)</f>
        <v>2</v>
      </c>
      <c r="BU1012" t="str">
        <f>VLOOKUP(A1012,ReferenceTable[],17,FALSE)</f>
        <v>JT</v>
      </c>
      <c r="BV1012" s="4">
        <f>VLOOKUP(A1012,ReferenceTable[],18,FALSE)</f>
        <v>45961</v>
      </c>
      <c r="BW1012" s="4">
        <f>VLOOKUP(A1012,ReferenceTable[],19,FALSE)</f>
        <v>45965</v>
      </c>
      <c r="BX1012">
        <f>VLOOKUP(A1012,ReferenceTable[],20,FALSE)</f>
        <v>62500</v>
      </c>
    </row>
    <row r="1013" spans="1:76">
      <c r="A1013" t="s">
        <v>3091</v>
      </c>
      <c r="B1013">
        <v>10000</v>
      </c>
      <c r="C1013">
        <v>20000</v>
      </c>
      <c r="D1013" s="4">
        <v>45966</v>
      </c>
      <c r="E1013" t="s">
        <v>77</v>
      </c>
      <c r="F1013" t="s">
        <v>3092</v>
      </c>
      <c r="G1013" t="s">
        <v>3093</v>
      </c>
      <c r="I1013">
        <v>2</v>
      </c>
      <c r="J1013" t="s">
        <v>984</v>
      </c>
      <c r="K1013">
        <v>82</v>
      </c>
      <c r="L1013" t="s">
        <v>378</v>
      </c>
      <c r="M1013" t="s">
        <v>82</v>
      </c>
      <c r="N1013" t="s">
        <v>379</v>
      </c>
      <c r="O1013" t="s">
        <v>380</v>
      </c>
      <c r="P1013">
        <v>7250</v>
      </c>
      <c r="S1013" s="4">
        <v>45966</v>
      </c>
      <c r="U1013">
        <v>6</v>
      </c>
      <c r="V1013">
        <v>43500</v>
      </c>
      <c r="W1013" t="s">
        <v>85</v>
      </c>
      <c r="X1013">
        <v>83615010001</v>
      </c>
      <c r="Y1013">
        <v>0</v>
      </c>
      <c r="Z1013">
        <v>15000</v>
      </c>
      <c r="AA1013">
        <v>28500</v>
      </c>
      <c r="AB1013">
        <v>0</v>
      </c>
      <c r="AC1013">
        <v>0</v>
      </c>
      <c r="AD1013">
        <v>0</v>
      </c>
      <c r="AG1013">
        <v>0</v>
      </c>
      <c r="AP1013">
        <v>8361501</v>
      </c>
      <c r="AQ1013" t="s">
        <v>375</v>
      </c>
      <c r="AR1013" t="s">
        <v>376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80</v>
      </c>
      <c r="BC1013" t="s">
        <v>3094</v>
      </c>
      <c r="BD1013">
        <v>0</v>
      </c>
      <c r="BF1013" t="s">
        <v>375</v>
      </c>
      <c r="BI1013" t="s">
        <v>3095</v>
      </c>
      <c r="BJ1013" s="5" t="str">
        <f>VLOOKUP(A1013,ReferenceTable[],4,FALSE)</f>
        <v>AD1621P</v>
      </c>
      <c r="BK1013">
        <f>VLOOKUP(A1013,ReferenceTable[],5,FALSE)</f>
        <v>0</v>
      </c>
      <c r="BL1013">
        <f>VLOOKUP(A1013,ReferenceTable[],6,FALSE)</f>
        <v>0</v>
      </c>
      <c r="BM1013">
        <f>VLOOKUP(A1013,ReferenceTable[],7,FALSE)</f>
        <v>0</v>
      </c>
      <c r="BN1013" s="4">
        <f>VLOOKUP(A1013,ReferenceTable[],9,FALSE)</f>
        <v>45965</v>
      </c>
      <c r="BO1013">
        <f>VLOOKUP(A1013,ReferenceTable[],10,FALSE)</f>
        <v>15000</v>
      </c>
      <c r="BP1013">
        <f>VLOOKUP(A1013,ReferenceTable[],11,FALSE)</f>
        <v>15000</v>
      </c>
      <c r="BQ1013">
        <f>VLOOKUP(A1013,ReferenceTable[],12,FALSE)</f>
        <v>0</v>
      </c>
      <c r="BR1013" t="str">
        <f>VLOOKUP(A1013,ReferenceTable[],14,FALSE)</f>
        <v>BYR: EUNICE/GAY</v>
      </c>
      <c r="BS1013" s="4">
        <f>VLOOKUP(A1013,ReferenceTable[],15,FALSE)</f>
        <v>45967</v>
      </c>
      <c r="BT1013">
        <f>VLOOKUP(A1013,ReferenceTable[],16,FALSE)</f>
        <v>2</v>
      </c>
      <c r="BU1013" t="str">
        <f>VLOOKUP(A1013,ReferenceTable[],17,FALSE)</f>
        <v>JT</v>
      </c>
      <c r="BV1013" s="4">
        <f>VLOOKUP(A1013,ReferenceTable[],18,FALSE)</f>
        <v>45961</v>
      </c>
      <c r="BW1013" s="4">
        <f>VLOOKUP(A1013,ReferenceTable[],19,FALSE)</f>
        <v>45965</v>
      </c>
      <c r="BX1013">
        <f>VLOOKUP(A1013,ReferenceTable[],20,FALSE)</f>
        <v>62500</v>
      </c>
    </row>
    <row r="1014" spans="1:76">
      <c r="A1014" t="s">
        <v>3091</v>
      </c>
      <c r="B1014">
        <v>20000</v>
      </c>
      <c r="C1014">
        <v>10000</v>
      </c>
      <c r="D1014" s="4">
        <v>45966</v>
      </c>
      <c r="E1014" t="s">
        <v>77</v>
      </c>
      <c r="F1014" t="s">
        <v>3092</v>
      </c>
      <c r="G1014" t="s">
        <v>3093</v>
      </c>
      <c r="I1014">
        <v>1</v>
      </c>
      <c r="J1014" t="s">
        <v>984</v>
      </c>
      <c r="K1014">
        <v>72</v>
      </c>
      <c r="L1014" t="s">
        <v>272</v>
      </c>
      <c r="M1014" t="s">
        <v>96</v>
      </c>
      <c r="N1014" t="s">
        <v>140</v>
      </c>
      <c r="O1014" t="s">
        <v>141</v>
      </c>
      <c r="P1014">
        <v>6250</v>
      </c>
      <c r="S1014" s="4">
        <v>45965</v>
      </c>
      <c r="U1014">
        <v>4</v>
      </c>
      <c r="V1014">
        <v>25000</v>
      </c>
      <c r="W1014" t="s">
        <v>85</v>
      </c>
      <c r="X1014">
        <v>83615010001</v>
      </c>
      <c r="Y1014">
        <v>0</v>
      </c>
      <c r="Z1014">
        <v>25000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>
        <v>8361501</v>
      </c>
      <c r="AQ1014" t="s">
        <v>375</v>
      </c>
      <c r="AR1014" t="s">
        <v>376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80</v>
      </c>
      <c r="BC1014" t="s">
        <v>3094</v>
      </c>
      <c r="BD1014">
        <v>0</v>
      </c>
      <c r="BF1014" t="s">
        <v>375</v>
      </c>
      <c r="BI1014" t="s">
        <v>3095</v>
      </c>
      <c r="BJ1014" s="5" t="str">
        <f>VLOOKUP(A1014,ReferenceTable[],4,FALSE)</f>
        <v>AD1621P</v>
      </c>
      <c r="BK1014">
        <f>VLOOKUP(A1014,ReferenceTable[],5,FALSE)</f>
        <v>0</v>
      </c>
      <c r="BL1014">
        <f>VLOOKUP(A1014,ReferenceTable[],6,FALSE)</f>
        <v>0</v>
      </c>
      <c r="BM1014">
        <f>VLOOKUP(A1014,ReferenceTable[],7,FALSE)</f>
        <v>0</v>
      </c>
      <c r="BN1014" s="4">
        <f>VLOOKUP(A1014,ReferenceTable[],9,FALSE)</f>
        <v>45965</v>
      </c>
      <c r="BO1014">
        <f>VLOOKUP(A1014,ReferenceTable[],10,FALSE)</f>
        <v>15000</v>
      </c>
      <c r="BP1014">
        <f>VLOOKUP(A1014,ReferenceTable[],11,FALSE)</f>
        <v>15000</v>
      </c>
      <c r="BQ1014">
        <f>VLOOKUP(A1014,ReferenceTable[],12,FALSE)</f>
        <v>0</v>
      </c>
      <c r="BR1014" t="str">
        <f>VLOOKUP(A1014,ReferenceTable[],14,FALSE)</f>
        <v>BYR: EUNICE/GAY</v>
      </c>
      <c r="BS1014" s="4">
        <f>VLOOKUP(A1014,ReferenceTable[],15,FALSE)</f>
        <v>45967</v>
      </c>
      <c r="BT1014">
        <f>VLOOKUP(A1014,ReferenceTable[],16,FALSE)</f>
        <v>2</v>
      </c>
      <c r="BU1014" t="str">
        <f>VLOOKUP(A1014,ReferenceTable[],17,FALSE)</f>
        <v>JT</v>
      </c>
      <c r="BV1014" s="4">
        <f>VLOOKUP(A1014,ReferenceTable[],18,FALSE)</f>
        <v>45961</v>
      </c>
      <c r="BW1014" s="4">
        <f>VLOOKUP(A1014,ReferenceTable[],19,FALSE)</f>
        <v>45965</v>
      </c>
      <c r="BX1014">
        <f>VLOOKUP(A1014,ReferenceTable[],20,FALSE)</f>
        <v>62500</v>
      </c>
    </row>
    <row r="1015" spans="1:76">
      <c r="A1015" t="s">
        <v>3096</v>
      </c>
      <c r="B1015">
        <v>10000</v>
      </c>
      <c r="C1015">
        <v>10000</v>
      </c>
      <c r="D1015" s="4">
        <v>45968</v>
      </c>
      <c r="E1015" t="s">
        <v>77</v>
      </c>
      <c r="F1015" t="s">
        <v>3097</v>
      </c>
      <c r="G1015" t="s">
        <v>3093</v>
      </c>
      <c r="I1015">
        <v>1</v>
      </c>
      <c r="J1015" t="s">
        <v>984</v>
      </c>
      <c r="K1015">
        <v>72</v>
      </c>
      <c r="L1015" t="s">
        <v>272</v>
      </c>
      <c r="M1015" t="s">
        <v>96</v>
      </c>
      <c r="N1015" t="s">
        <v>140</v>
      </c>
      <c r="O1015" t="s">
        <v>141</v>
      </c>
      <c r="P1015">
        <v>1500</v>
      </c>
      <c r="S1015" s="4">
        <v>45966</v>
      </c>
      <c r="U1015">
        <v>4</v>
      </c>
      <c r="V1015">
        <v>6000</v>
      </c>
      <c r="W1015" t="s">
        <v>85</v>
      </c>
      <c r="X1015">
        <v>83615230001</v>
      </c>
      <c r="Y1015">
        <v>0</v>
      </c>
      <c r="Z1015">
        <v>5000</v>
      </c>
      <c r="AA1015">
        <v>1000</v>
      </c>
      <c r="AB1015">
        <v>0</v>
      </c>
      <c r="AC1015">
        <v>0</v>
      </c>
      <c r="AD1015">
        <v>0</v>
      </c>
      <c r="AG1015">
        <v>0</v>
      </c>
      <c r="AP1015">
        <v>8361523</v>
      </c>
      <c r="AQ1015" t="s">
        <v>375</v>
      </c>
      <c r="AR1015" t="s">
        <v>376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80</v>
      </c>
      <c r="BC1015" t="s">
        <v>3098</v>
      </c>
      <c r="BD1015">
        <v>0</v>
      </c>
      <c r="BF1015" t="s">
        <v>375</v>
      </c>
      <c r="BI1015" t="s">
        <v>3095</v>
      </c>
      <c r="BJ1015" s="5" t="str">
        <f>VLOOKUP(A1015,ReferenceTable[],4,FALSE)</f>
        <v>AD1621P</v>
      </c>
      <c r="BK1015">
        <f>VLOOKUP(A1015,ReferenceTable[],5,FALSE)</f>
        <v>0</v>
      </c>
      <c r="BL1015">
        <f>VLOOKUP(A1015,ReferenceTable[],6,FALSE)</f>
        <v>0</v>
      </c>
      <c r="BM1015">
        <f>VLOOKUP(A1015,ReferenceTable[],7,FALSE)</f>
        <v>0</v>
      </c>
      <c r="BN1015" s="4">
        <f>VLOOKUP(A1015,ReferenceTable[],9,FALSE)</f>
        <v>45973</v>
      </c>
      <c r="BO1015">
        <f>VLOOKUP(A1015,ReferenceTable[],10,FALSE)</f>
        <v>5000</v>
      </c>
      <c r="BP1015">
        <f>VLOOKUP(A1015,ReferenceTable[],11,FALSE)</f>
        <v>0</v>
      </c>
      <c r="BQ1015">
        <f>VLOOKUP(A1015,ReferenceTable[],12,FALSE)</f>
        <v>0</v>
      </c>
      <c r="BR1015" t="str">
        <f>VLOOKUP(A1015,ReferenceTable[],14,FALSE)</f>
        <v>BYR: EUNICE/GAY</v>
      </c>
      <c r="BS1015" s="4">
        <f>VLOOKUP(A1015,ReferenceTable[],15,FALSE)</f>
        <v>45975</v>
      </c>
      <c r="BT1015">
        <f>VLOOKUP(A1015,ReferenceTable[],16,FALSE)</f>
        <v>2</v>
      </c>
      <c r="BU1015" t="str">
        <f>VLOOKUP(A1015,ReferenceTable[],17,FALSE)</f>
        <v>JT</v>
      </c>
      <c r="BV1015" s="4">
        <f>VLOOKUP(A1015,ReferenceTable[],18,FALSE)</f>
        <v>45961</v>
      </c>
      <c r="BW1015" s="4">
        <f>VLOOKUP(A1015,ReferenceTable[],19,FALSE)</f>
        <v>45966</v>
      </c>
      <c r="BX1015">
        <f>VLOOKUP(A1015,ReferenceTable[],20,FALSE)</f>
        <v>11004</v>
      </c>
    </row>
    <row r="1016" spans="1:76">
      <c r="A1016" t="s">
        <v>3096</v>
      </c>
      <c r="B1016">
        <v>10000</v>
      </c>
      <c r="C1016">
        <v>20000</v>
      </c>
      <c r="D1016" s="4">
        <v>45968</v>
      </c>
      <c r="E1016" t="s">
        <v>77</v>
      </c>
      <c r="F1016" t="s">
        <v>3097</v>
      </c>
      <c r="G1016" t="s">
        <v>3093</v>
      </c>
      <c r="I1016">
        <v>2</v>
      </c>
      <c r="J1016" t="s">
        <v>984</v>
      </c>
      <c r="K1016">
        <v>71</v>
      </c>
      <c r="L1016" t="s">
        <v>378</v>
      </c>
      <c r="M1016" t="s">
        <v>82</v>
      </c>
      <c r="N1016" t="s">
        <v>631</v>
      </c>
      <c r="O1016" t="s">
        <v>632</v>
      </c>
      <c r="P1016">
        <v>834</v>
      </c>
      <c r="S1016" s="4">
        <v>45968</v>
      </c>
      <c r="U1016">
        <v>6</v>
      </c>
      <c r="V1016">
        <v>5004</v>
      </c>
      <c r="W1016" t="s">
        <v>85</v>
      </c>
      <c r="X1016">
        <v>83615230001</v>
      </c>
      <c r="Y1016">
        <v>0</v>
      </c>
      <c r="Z1016">
        <v>5000</v>
      </c>
      <c r="AA1016">
        <v>4</v>
      </c>
      <c r="AB1016">
        <v>0</v>
      </c>
      <c r="AC1016">
        <v>0</v>
      </c>
      <c r="AD1016">
        <v>0</v>
      </c>
      <c r="AG1016">
        <v>0</v>
      </c>
      <c r="AP1016">
        <v>8361523</v>
      </c>
      <c r="AQ1016" t="s">
        <v>375</v>
      </c>
      <c r="AR1016" t="s">
        <v>376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80</v>
      </c>
      <c r="BC1016" t="s">
        <v>3098</v>
      </c>
      <c r="BD1016">
        <v>0</v>
      </c>
      <c r="BF1016" t="s">
        <v>375</v>
      </c>
      <c r="BI1016" t="s">
        <v>3095</v>
      </c>
      <c r="BJ1016" s="5" t="str">
        <f>VLOOKUP(A1016,ReferenceTable[],4,FALSE)</f>
        <v>AD1621P</v>
      </c>
      <c r="BK1016">
        <f>VLOOKUP(A1016,ReferenceTable[],5,FALSE)</f>
        <v>0</v>
      </c>
      <c r="BL1016">
        <f>VLOOKUP(A1016,ReferenceTable[],6,FALSE)</f>
        <v>0</v>
      </c>
      <c r="BM1016">
        <f>VLOOKUP(A1016,ReferenceTable[],7,FALSE)</f>
        <v>0</v>
      </c>
      <c r="BN1016" s="4">
        <f>VLOOKUP(A1016,ReferenceTable[],9,FALSE)</f>
        <v>45973</v>
      </c>
      <c r="BO1016">
        <f>VLOOKUP(A1016,ReferenceTable[],10,FALSE)</f>
        <v>5000</v>
      </c>
      <c r="BP1016">
        <f>VLOOKUP(A1016,ReferenceTable[],11,FALSE)</f>
        <v>0</v>
      </c>
      <c r="BQ1016">
        <f>VLOOKUP(A1016,ReferenceTable[],12,FALSE)</f>
        <v>0</v>
      </c>
      <c r="BR1016" t="str">
        <f>VLOOKUP(A1016,ReferenceTable[],14,FALSE)</f>
        <v>BYR: EUNICE/GAY</v>
      </c>
      <c r="BS1016" s="4">
        <f>VLOOKUP(A1016,ReferenceTable[],15,FALSE)</f>
        <v>45975</v>
      </c>
      <c r="BT1016">
        <f>VLOOKUP(A1016,ReferenceTable[],16,FALSE)</f>
        <v>2</v>
      </c>
      <c r="BU1016" t="str">
        <f>VLOOKUP(A1016,ReferenceTable[],17,FALSE)</f>
        <v>JT</v>
      </c>
      <c r="BV1016" s="4">
        <f>VLOOKUP(A1016,ReferenceTable[],18,FALSE)</f>
        <v>45961</v>
      </c>
      <c r="BW1016" s="4">
        <f>VLOOKUP(A1016,ReferenceTable[],19,FALSE)</f>
        <v>45966</v>
      </c>
      <c r="BX1016">
        <f>VLOOKUP(A1016,ReferenceTable[],20,FALSE)</f>
        <v>11004</v>
      </c>
    </row>
    <row r="1017" spans="1:76">
      <c r="A1017" t="s">
        <v>3099</v>
      </c>
      <c r="B1017">
        <v>10000</v>
      </c>
      <c r="C1017">
        <v>10000</v>
      </c>
      <c r="D1017" s="4">
        <v>45968</v>
      </c>
      <c r="E1017" t="s">
        <v>77</v>
      </c>
      <c r="F1017" t="s">
        <v>3100</v>
      </c>
      <c r="G1017" t="s">
        <v>3101</v>
      </c>
      <c r="I1017">
        <v>1</v>
      </c>
      <c r="J1017" t="s">
        <v>984</v>
      </c>
      <c r="K1017">
        <v>72</v>
      </c>
      <c r="L1017" t="s">
        <v>272</v>
      </c>
      <c r="M1017" t="s">
        <v>96</v>
      </c>
      <c r="N1017" t="s">
        <v>140</v>
      </c>
      <c r="O1017" t="s">
        <v>141</v>
      </c>
      <c r="P1017">
        <v>5500</v>
      </c>
      <c r="S1017" s="4">
        <v>45967</v>
      </c>
      <c r="U1017">
        <v>4</v>
      </c>
      <c r="V1017">
        <v>22000</v>
      </c>
      <c r="W1017" t="s">
        <v>85</v>
      </c>
      <c r="X1017">
        <v>83615250001</v>
      </c>
      <c r="Y1017">
        <v>0</v>
      </c>
      <c r="Z1017">
        <v>20000</v>
      </c>
      <c r="AA1017">
        <v>2000</v>
      </c>
      <c r="AB1017">
        <v>0</v>
      </c>
      <c r="AC1017">
        <v>0</v>
      </c>
      <c r="AD1017">
        <v>0</v>
      </c>
      <c r="AG1017">
        <v>0</v>
      </c>
      <c r="AP1017">
        <v>8361525</v>
      </c>
      <c r="AQ1017" t="s">
        <v>375</v>
      </c>
      <c r="AR1017" t="s">
        <v>376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80</v>
      </c>
      <c r="BC1017" t="s">
        <v>3102</v>
      </c>
      <c r="BD1017">
        <v>0</v>
      </c>
      <c r="BF1017" t="s">
        <v>375</v>
      </c>
      <c r="BI1017" t="s">
        <v>3095</v>
      </c>
      <c r="BJ1017" s="5" t="str">
        <f>VLOOKUP(A1017,ReferenceTable[],4,FALSE)</f>
        <v>AD1621P</v>
      </c>
      <c r="BK1017">
        <f>VLOOKUP(A1017,ReferenceTable[],5,FALSE)</f>
        <v>0</v>
      </c>
      <c r="BL1017">
        <f>VLOOKUP(A1017,ReferenceTable[],6,FALSE)</f>
        <v>0</v>
      </c>
      <c r="BM1017">
        <f>VLOOKUP(A1017,ReferenceTable[],7,FALSE)</f>
        <v>0</v>
      </c>
      <c r="BN1017" s="4">
        <f>VLOOKUP(A1017,ReferenceTable[],9,FALSE)</f>
        <v>45973</v>
      </c>
      <c r="BO1017">
        <f>VLOOKUP(A1017,ReferenceTable[],10,FALSE)</f>
        <v>20000</v>
      </c>
      <c r="BP1017">
        <f>VLOOKUP(A1017,ReferenceTable[],11,FALSE)</f>
        <v>20000</v>
      </c>
      <c r="BQ1017">
        <f>VLOOKUP(A1017,ReferenceTable[],12,FALSE)</f>
        <v>0</v>
      </c>
      <c r="BR1017" t="str">
        <f>VLOOKUP(A1017,ReferenceTable[],14,FALSE)</f>
        <v>BYR: EUNICE/GAY</v>
      </c>
      <c r="BS1017" s="4">
        <f>VLOOKUP(A1017,ReferenceTable[],15,FALSE)</f>
        <v>45975</v>
      </c>
      <c r="BT1017">
        <f>VLOOKUP(A1017,ReferenceTable[],16,FALSE)</f>
        <v>2</v>
      </c>
      <c r="BU1017" t="str">
        <f>VLOOKUP(A1017,ReferenceTable[],17,FALSE)</f>
        <v>JT</v>
      </c>
      <c r="BV1017" s="4">
        <f>VLOOKUP(A1017,ReferenceTable[],18,FALSE)</f>
        <v>45961</v>
      </c>
      <c r="BW1017" s="4">
        <f>VLOOKUP(A1017,ReferenceTable[],19,FALSE)</f>
        <v>45967</v>
      </c>
      <c r="BX1017">
        <f>VLOOKUP(A1017,ReferenceTable[],20,FALSE)</f>
        <v>42004</v>
      </c>
    </row>
    <row r="1018" spans="1:76">
      <c r="A1018" t="s">
        <v>3099</v>
      </c>
      <c r="B1018">
        <v>10000</v>
      </c>
      <c r="C1018">
        <v>20000</v>
      </c>
      <c r="D1018" s="4">
        <v>45968</v>
      </c>
      <c r="E1018" t="s">
        <v>77</v>
      </c>
      <c r="F1018" t="s">
        <v>3100</v>
      </c>
      <c r="G1018" t="s">
        <v>3101</v>
      </c>
      <c r="I1018">
        <v>2</v>
      </c>
      <c r="J1018" t="s">
        <v>984</v>
      </c>
      <c r="K1018">
        <v>71</v>
      </c>
      <c r="L1018" t="s">
        <v>378</v>
      </c>
      <c r="M1018" t="s">
        <v>82</v>
      </c>
      <c r="N1018" t="s">
        <v>631</v>
      </c>
      <c r="O1018" t="s">
        <v>632</v>
      </c>
      <c r="P1018">
        <v>3334</v>
      </c>
      <c r="S1018" s="4">
        <v>45968</v>
      </c>
      <c r="U1018">
        <v>6</v>
      </c>
      <c r="V1018">
        <v>20004</v>
      </c>
      <c r="W1018" t="s">
        <v>85</v>
      </c>
      <c r="X1018">
        <v>83615250001</v>
      </c>
      <c r="Y1018">
        <v>0</v>
      </c>
      <c r="Z1018">
        <v>20000</v>
      </c>
      <c r="AA1018">
        <v>4</v>
      </c>
      <c r="AB1018">
        <v>0</v>
      </c>
      <c r="AC1018">
        <v>0</v>
      </c>
      <c r="AD1018">
        <v>0</v>
      </c>
      <c r="AG1018">
        <v>0</v>
      </c>
      <c r="AP1018">
        <v>8361525</v>
      </c>
      <c r="AQ1018" t="s">
        <v>375</v>
      </c>
      <c r="AR1018" t="s">
        <v>376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80</v>
      </c>
      <c r="BC1018" t="s">
        <v>3102</v>
      </c>
      <c r="BD1018">
        <v>0</v>
      </c>
      <c r="BF1018" t="s">
        <v>375</v>
      </c>
      <c r="BI1018" t="s">
        <v>3095</v>
      </c>
      <c r="BJ1018" s="5" t="str">
        <f>VLOOKUP(A1018,ReferenceTable[],4,FALSE)</f>
        <v>AD1621P</v>
      </c>
      <c r="BK1018">
        <f>VLOOKUP(A1018,ReferenceTable[],5,FALSE)</f>
        <v>0</v>
      </c>
      <c r="BL1018">
        <f>VLOOKUP(A1018,ReferenceTable[],6,FALSE)</f>
        <v>0</v>
      </c>
      <c r="BM1018">
        <f>VLOOKUP(A1018,ReferenceTable[],7,FALSE)</f>
        <v>0</v>
      </c>
      <c r="BN1018" s="4">
        <f>VLOOKUP(A1018,ReferenceTable[],9,FALSE)</f>
        <v>45973</v>
      </c>
      <c r="BO1018">
        <f>VLOOKUP(A1018,ReferenceTable[],10,FALSE)</f>
        <v>20000</v>
      </c>
      <c r="BP1018">
        <f>VLOOKUP(A1018,ReferenceTable[],11,FALSE)</f>
        <v>20000</v>
      </c>
      <c r="BQ1018">
        <f>VLOOKUP(A1018,ReferenceTable[],12,FALSE)</f>
        <v>0</v>
      </c>
      <c r="BR1018" t="str">
        <f>VLOOKUP(A1018,ReferenceTable[],14,FALSE)</f>
        <v>BYR: EUNICE/GAY</v>
      </c>
      <c r="BS1018" s="4">
        <f>VLOOKUP(A1018,ReferenceTable[],15,FALSE)</f>
        <v>45975</v>
      </c>
      <c r="BT1018">
        <f>VLOOKUP(A1018,ReferenceTable[],16,FALSE)</f>
        <v>2</v>
      </c>
      <c r="BU1018" t="str">
        <f>VLOOKUP(A1018,ReferenceTable[],17,FALSE)</f>
        <v>JT</v>
      </c>
      <c r="BV1018" s="4">
        <f>VLOOKUP(A1018,ReferenceTable[],18,FALSE)</f>
        <v>45961</v>
      </c>
      <c r="BW1018" s="4">
        <f>VLOOKUP(A1018,ReferenceTable[],19,FALSE)</f>
        <v>45967</v>
      </c>
      <c r="BX1018">
        <f>VLOOKUP(A1018,ReferenceTable[],20,FALSE)</f>
        <v>42004</v>
      </c>
    </row>
    <row r="1019" spans="1:76">
      <c r="A1019" t="s">
        <v>3103</v>
      </c>
      <c r="B1019">
        <v>10000</v>
      </c>
      <c r="C1019">
        <v>10000</v>
      </c>
      <c r="D1019" s="4">
        <v>45966</v>
      </c>
      <c r="E1019" t="s">
        <v>77</v>
      </c>
      <c r="F1019">
        <v>0.46775462962963</v>
      </c>
      <c r="G1019" t="s">
        <v>3093</v>
      </c>
      <c r="I1019">
        <v>1</v>
      </c>
      <c r="J1019" t="s">
        <v>984</v>
      </c>
      <c r="K1019">
        <v>72</v>
      </c>
      <c r="L1019" t="s">
        <v>272</v>
      </c>
      <c r="M1019" t="s">
        <v>96</v>
      </c>
      <c r="N1019" t="s">
        <v>140</v>
      </c>
      <c r="O1019" t="s">
        <v>141</v>
      </c>
      <c r="P1019">
        <v>1750</v>
      </c>
      <c r="S1019" s="4">
        <v>45965</v>
      </c>
      <c r="U1019">
        <v>4</v>
      </c>
      <c r="V1019">
        <v>7000</v>
      </c>
      <c r="W1019" t="s">
        <v>85</v>
      </c>
      <c r="X1019">
        <v>83615330001</v>
      </c>
      <c r="Y1019">
        <v>0</v>
      </c>
      <c r="Z1019">
        <v>5000</v>
      </c>
      <c r="AA1019">
        <v>2000</v>
      </c>
      <c r="AB1019">
        <v>0</v>
      </c>
      <c r="AC1019">
        <v>0</v>
      </c>
      <c r="AD1019">
        <v>0</v>
      </c>
      <c r="AG1019">
        <v>0</v>
      </c>
      <c r="AP1019">
        <v>8361533</v>
      </c>
      <c r="AQ1019" t="s">
        <v>375</v>
      </c>
      <c r="AR1019" t="s">
        <v>376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80</v>
      </c>
      <c r="BC1019" t="s">
        <v>3104</v>
      </c>
      <c r="BD1019">
        <v>0</v>
      </c>
      <c r="BF1019" t="s">
        <v>375</v>
      </c>
      <c r="BI1019" t="s">
        <v>3095</v>
      </c>
      <c r="BJ1019" s="5" t="str">
        <f>VLOOKUP(A1019,ReferenceTable[],4,FALSE)</f>
        <v>AD1621P</v>
      </c>
      <c r="BK1019">
        <f>VLOOKUP(A1019,ReferenceTable[],5,FALSE)</f>
        <v>0</v>
      </c>
      <c r="BL1019">
        <f>VLOOKUP(A1019,ReferenceTable[],6,FALSE)</f>
        <v>0</v>
      </c>
      <c r="BM1019">
        <f>VLOOKUP(A1019,ReferenceTable[],7,FALSE)</f>
        <v>0</v>
      </c>
      <c r="BN1019" s="4">
        <f>VLOOKUP(A1019,ReferenceTable[],9,FALSE)</f>
        <v>45965</v>
      </c>
      <c r="BO1019">
        <f>VLOOKUP(A1019,ReferenceTable[],10,FALSE)</f>
        <v>5000</v>
      </c>
      <c r="BP1019">
        <f>VLOOKUP(A1019,ReferenceTable[],11,FALSE)</f>
        <v>5000</v>
      </c>
      <c r="BQ1019">
        <f>VLOOKUP(A1019,ReferenceTable[],12,FALSE)</f>
        <v>0</v>
      </c>
      <c r="BR1019" t="str">
        <f>VLOOKUP(A1019,ReferenceTable[],14,FALSE)</f>
        <v>BYR: EUNICE/GAY</v>
      </c>
      <c r="BS1019" s="4">
        <f>VLOOKUP(A1019,ReferenceTable[],15,FALSE)</f>
        <v>45967</v>
      </c>
      <c r="BT1019">
        <f>VLOOKUP(A1019,ReferenceTable[],16,FALSE)</f>
        <v>2</v>
      </c>
      <c r="BU1019" t="str">
        <f>VLOOKUP(A1019,ReferenceTable[],17,FALSE)</f>
        <v>JT</v>
      </c>
      <c r="BV1019" s="4">
        <f>VLOOKUP(A1019,ReferenceTable[],18,FALSE)</f>
        <v>45961</v>
      </c>
      <c r="BW1019" s="4">
        <f>VLOOKUP(A1019,ReferenceTable[],19,FALSE)</f>
        <v>45965</v>
      </c>
      <c r="BX1019">
        <f>VLOOKUP(A1019,ReferenceTable[],20,FALSE)</f>
        <v>14002</v>
      </c>
    </row>
    <row r="1020" spans="1:76">
      <c r="A1020" t="s">
        <v>3103</v>
      </c>
      <c r="B1020">
        <v>10000</v>
      </c>
      <c r="C1020">
        <v>20000</v>
      </c>
      <c r="D1020" s="4">
        <v>45966</v>
      </c>
      <c r="E1020" t="s">
        <v>77</v>
      </c>
      <c r="F1020">
        <v>0.46775462962963</v>
      </c>
      <c r="G1020" t="s">
        <v>3093</v>
      </c>
      <c r="I1020">
        <v>2</v>
      </c>
      <c r="J1020" t="s">
        <v>984</v>
      </c>
      <c r="K1020">
        <v>82</v>
      </c>
      <c r="L1020" t="s">
        <v>378</v>
      </c>
      <c r="M1020" t="s">
        <v>82</v>
      </c>
      <c r="N1020" t="s">
        <v>379</v>
      </c>
      <c r="O1020" t="s">
        <v>380</v>
      </c>
      <c r="P1020">
        <v>1167</v>
      </c>
      <c r="S1020" s="4">
        <v>45966</v>
      </c>
      <c r="U1020">
        <v>6</v>
      </c>
      <c r="V1020">
        <v>7002</v>
      </c>
      <c r="W1020" t="s">
        <v>85</v>
      </c>
      <c r="X1020">
        <v>83615330001</v>
      </c>
      <c r="Y1020">
        <v>0</v>
      </c>
      <c r="Z1020">
        <v>5000</v>
      </c>
      <c r="AA1020">
        <v>2002</v>
      </c>
      <c r="AB1020">
        <v>0</v>
      </c>
      <c r="AC1020">
        <v>0</v>
      </c>
      <c r="AD1020">
        <v>0</v>
      </c>
      <c r="AG1020">
        <v>0</v>
      </c>
      <c r="AP1020">
        <v>8361533</v>
      </c>
      <c r="AQ1020" t="s">
        <v>375</v>
      </c>
      <c r="AR1020" t="s">
        <v>376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80</v>
      </c>
      <c r="BC1020" t="s">
        <v>3104</v>
      </c>
      <c r="BD1020">
        <v>0</v>
      </c>
      <c r="BF1020" t="s">
        <v>375</v>
      </c>
      <c r="BI1020" t="s">
        <v>3095</v>
      </c>
      <c r="BJ1020" s="5" t="str">
        <f>VLOOKUP(A1020,ReferenceTable[],4,FALSE)</f>
        <v>AD1621P</v>
      </c>
      <c r="BK1020">
        <f>VLOOKUP(A1020,ReferenceTable[],5,FALSE)</f>
        <v>0</v>
      </c>
      <c r="BL1020">
        <f>VLOOKUP(A1020,ReferenceTable[],6,FALSE)</f>
        <v>0</v>
      </c>
      <c r="BM1020">
        <f>VLOOKUP(A1020,ReferenceTable[],7,FALSE)</f>
        <v>0</v>
      </c>
      <c r="BN1020" s="4">
        <f>VLOOKUP(A1020,ReferenceTable[],9,FALSE)</f>
        <v>45965</v>
      </c>
      <c r="BO1020">
        <f>VLOOKUP(A1020,ReferenceTable[],10,FALSE)</f>
        <v>5000</v>
      </c>
      <c r="BP1020">
        <f>VLOOKUP(A1020,ReferenceTable[],11,FALSE)</f>
        <v>5000</v>
      </c>
      <c r="BQ1020">
        <f>VLOOKUP(A1020,ReferenceTable[],12,FALSE)</f>
        <v>0</v>
      </c>
      <c r="BR1020" t="str">
        <f>VLOOKUP(A1020,ReferenceTable[],14,FALSE)</f>
        <v>BYR: EUNICE/GAY</v>
      </c>
      <c r="BS1020" s="4">
        <f>VLOOKUP(A1020,ReferenceTable[],15,FALSE)</f>
        <v>45967</v>
      </c>
      <c r="BT1020">
        <f>VLOOKUP(A1020,ReferenceTable[],16,FALSE)</f>
        <v>2</v>
      </c>
      <c r="BU1020" t="str">
        <f>VLOOKUP(A1020,ReferenceTable[],17,FALSE)</f>
        <v>JT</v>
      </c>
      <c r="BV1020" s="4">
        <f>VLOOKUP(A1020,ReferenceTable[],18,FALSE)</f>
        <v>45961</v>
      </c>
      <c r="BW1020" s="4">
        <f>VLOOKUP(A1020,ReferenceTable[],19,FALSE)</f>
        <v>45965</v>
      </c>
      <c r="BX1020">
        <f>VLOOKUP(A1020,ReferenceTable[],20,FALSE)</f>
        <v>14002</v>
      </c>
    </row>
    <row r="1021" spans="1:76">
      <c r="A1021" t="s">
        <v>3105</v>
      </c>
      <c r="B1021">
        <v>10000</v>
      </c>
      <c r="C1021">
        <v>10000</v>
      </c>
      <c r="D1021" s="4">
        <v>45966</v>
      </c>
      <c r="E1021" t="s">
        <v>77</v>
      </c>
      <c r="F1021">
        <v>0.46931712962963</v>
      </c>
      <c r="G1021" t="s">
        <v>3093</v>
      </c>
      <c r="I1021">
        <v>1</v>
      </c>
      <c r="J1021" t="s">
        <v>984</v>
      </c>
      <c r="K1021">
        <v>72</v>
      </c>
      <c r="L1021" t="s">
        <v>272</v>
      </c>
      <c r="M1021" t="s">
        <v>96</v>
      </c>
      <c r="N1021" t="s">
        <v>140</v>
      </c>
      <c r="O1021" t="s">
        <v>141</v>
      </c>
      <c r="P1021">
        <v>2000</v>
      </c>
      <c r="S1021" s="4">
        <v>45965</v>
      </c>
      <c r="U1021">
        <v>4</v>
      </c>
      <c r="V1021">
        <v>8000</v>
      </c>
      <c r="W1021" t="s">
        <v>85</v>
      </c>
      <c r="X1021">
        <v>86123360001</v>
      </c>
      <c r="Y1021">
        <v>0</v>
      </c>
      <c r="Z1021">
        <v>6000</v>
      </c>
      <c r="AA1021">
        <v>2000</v>
      </c>
      <c r="AB1021">
        <v>0</v>
      </c>
      <c r="AC1021">
        <v>0</v>
      </c>
      <c r="AD1021">
        <v>0</v>
      </c>
      <c r="AG1021">
        <v>0</v>
      </c>
      <c r="AP1021">
        <v>8612336</v>
      </c>
      <c r="AQ1021" t="s">
        <v>375</v>
      </c>
      <c r="AR1021" t="s">
        <v>376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80</v>
      </c>
      <c r="BC1021" t="s">
        <v>3106</v>
      </c>
      <c r="BD1021">
        <v>0</v>
      </c>
      <c r="BF1021" t="s">
        <v>375</v>
      </c>
      <c r="BI1021" t="s">
        <v>3095</v>
      </c>
      <c r="BJ1021" s="5" t="str">
        <f>VLOOKUP(A1021,ReferenceTable[],4,FALSE)</f>
        <v>AD1621P</v>
      </c>
      <c r="BK1021">
        <f>VLOOKUP(A1021,ReferenceTable[],5,FALSE)</f>
        <v>0</v>
      </c>
      <c r="BL1021">
        <f>VLOOKUP(A1021,ReferenceTable[],6,FALSE)</f>
        <v>0</v>
      </c>
      <c r="BM1021">
        <f>VLOOKUP(A1021,ReferenceTable[],7,FALSE)</f>
        <v>0</v>
      </c>
      <c r="BN1021" s="4">
        <f>VLOOKUP(A1021,ReferenceTable[],9,FALSE)</f>
        <v>45965</v>
      </c>
      <c r="BO1021">
        <f>VLOOKUP(A1021,ReferenceTable[],10,FALSE)</f>
        <v>6000</v>
      </c>
      <c r="BP1021">
        <f>VLOOKUP(A1021,ReferenceTable[],11,FALSE)</f>
        <v>6000</v>
      </c>
      <c r="BQ1021">
        <f>VLOOKUP(A1021,ReferenceTable[],12,FALSE)</f>
        <v>0</v>
      </c>
      <c r="BR1021" t="str">
        <f>VLOOKUP(A1021,ReferenceTable[],14,FALSE)</f>
        <v>BYR: EUNICE/GAY</v>
      </c>
      <c r="BS1021" s="4">
        <f>VLOOKUP(A1021,ReferenceTable[],15,FALSE)</f>
        <v>45967</v>
      </c>
      <c r="BT1021">
        <f>VLOOKUP(A1021,ReferenceTable[],16,FALSE)</f>
        <v>2</v>
      </c>
      <c r="BU1021" t="str">
        <f>VLOOKUP(A1021,ReferenceTable[],17,FALSE)</f>
        <v>JT</v>
      </c>
      <c r="BV1021" s="4">
        <f>VLOOKUP(A1021,ReferenceTable[],18,FALSE)</f>
        <v>45961</v>
      </c>
      <c r="BW1021" s="4">
        <f>VLOOKUP(A1021,ReferenceTable[],19,FALSE)</f>
        <v>45965</v>
      </c>
      <c r="BX1021">
        <f>VLOOKUP(A1021,ReferenceTable[],20,FALSE)</f>
        <v>21002</v>
      </c>
    </row>
    <row r="1022" spans="1:76">
      <c r="A1022" t="s">
        <v>3105</v>
      </c>
      <c r="B1022">
        <v>10000</v>
      </c>
      <c r="C1022">
        <v>20000</v>
      </c>
      <c r="D1022" s="4">
        <v>45966</v>
      </c>
      <c r="E1022" t="s">
        <v>77</v>
      </c>
      <c r="F1022">
        <v>0.46931712962963</v>
      </c>
      <c r="G1022" t="s">
        <v>3093</v>
      </c>
      <c r="I1022">
        <v>2</v>
      </c>
      <c r="J1022" t="s">
        <v>984</v>
      </c>
      <c r="K1022">
        <v>82</v>
      </c>
      <c r="L1022" t="s">
        <v>378</v>
      </c>
      <c r="M1022" t="s">
        <v>82</v>
      </c>
      <c r="N1022" t="s">
        <v>379</v>
      </c>
      <c r="O1022" t="s">
        <v>380</v>
      </c>
      <c r="P1022">
        <v>2167</v>
      </c>
      <c r="S1022" s="4">
        <v>45965</v>
      </c>
      <c r="U1022">
        <v>6</v>
      </c>
      <c r="V1022">
        <v>13002</v>
      </c>
      <c r="W1022" t="s">
        <v>85</v>
      </c>
      <c r="X1022">
        <v>86123360001</v>
      </c>
      <c r="Y1022">
        <v>0</v>
      </c>
      <c r="Z1022">
        <v>6000</v>
      </c>
      <c r="AA1022">
        <v>7002</v>
      </c>
      <c r="AB1022">
        <v>0</v>
      </c>
      <c r="AC1022">
        <v>0</v>
      </c>
      <c r="AD1022">
        <v>0</v>
      </c>
      <c r="AG1022">
        <v>0</v>
      </c>
      <c r="AP1022">
        <v>8612336</v>
      </c>
      <c r="AQ1022" t="s">
        <v>375</v>
      </c>
      <c r="AR1022" t="s">
        <v>376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80</v>
      </c>
      <c r="BC1022" t="s">
        <v>3106</v>
      </c>
      <c r="BD1022">
        <v>0</v>
      </c>
      <c r="BF1022" t="s">
        <v>375</v>
      </c>
      <c r="BI1022" t="s">
        <v>3095</v>
      </c>
      <c r="BJ1022" s="5" t="str">
        <f>VLOOKUP(A1022,ReferenceTable[],4,FALSE)</f>
        <v>AD1621P</v>
      </c>
      <c r="BK1022">
        <f>VLOOKUP(A1022,ReferenceTable[],5,FALSE)</f>
        <v>0</v>
      </c>
      <c r="BL1022">
        <f>VLOOKUP(A1022,ReferenceTable[],6,FALSE)</f>
        <v>0</v>
      </c>
      <c r="BM1022">
        <f>VLOOKUP(A1022,ReferenceTable[],7,FALSE)</f>
        <v>0</v>
      </c>
      <c r="BN1022" s="4">
        <f>VLOOKUP(A1022,ReferenceTable[],9,FALSE)</f>
        <v>45965</v>
      </c>
      <c r="BO1022">
        <f>VLOOKUP(A1022,ReferenceTable[],10,FALSE)</f>
        <v>6000</v>
      </c>
      <c r="BP1022">
        <f>VLOOKUP(A1022,ReferenceTable[],11,FALSE)</f>
        <v>6000</v>
      </c>
      <c r="BQ1022">
        <f>VLOOKUP(A1022,ReferenceTable[],12,FALSE)</f>
        <v>0</v>
      </c>
      <c r="BR1022" t="str">
        <f>VLOOKUP(A1022,ReferenceTable[],14,FALSE)</f>
        <v>BYR: EUNICE/GAY</v>
      </c>
      <c r="BS1022" s="4">
        <f>VLOOKUP(A1022,ReferenceTable[],15,FALSE)</f>
        <v>45967</v>
      </c>
      <c r="BT1022">
        <f>VLOOKUP(A1022,ReferenceTable[],16,FALSE)</f>
        <v>2</v>
      </c>
      <c r="BU1022" t="str">
        <f>VLOOKUP(A1022,ReferenceTable[],17,FALSE)</f>
        <v>JT</v>
      </c>
      <c r="BV1022" s="4">
        <f>VLOOKUP(A1022,ReferenceTable[],18,FALSE)</f>
        <v>45961</v>
      </c>
      <c r="BW1022" s="4">
        <f>VLOOKUP(A1022,ReferenceTable[],19,FALSE)</f>
        <v>45965</v>
      </c>
      <c r="BX1022">
        <f>VLOOKUP(A1022,ReferenceTable[],20,FALSE)</f>
        <v>21002</v>
      </c>
    </row>
    <row r="1023" spans="1:76">
      <c r="A1023" t="s">
        <v>3105</v>
      </c>
      <c r="B1023">
        <v>20000</v>
      </c>
      <c r="C1023">
        <v>10000</v>
      </c>
      <c r="D1023" s="4">
        <v>45966</v>
      </c>
      <c r="E1023" t="s">
        <v>77</v>
      </c>
      <c r="F1023">
        <v>0.46931712962963</v>
      </c>
      <c r="G1023" t="s">
        <v>3093</v>
      </c>
      <c r="I1023">
        <v>1</v>
      </c>
      <c r="J1023" t="s">
        <v>984</v>
      </c>
      <c r="K1023">
        <v>72</v>
      </c>
      <c r="L1023" t="s">
        <v>272</v>
      </c>
      <c r="M1023" t="s">
        <v>96</v>
      </c>
      <c r="N1023" t="s">
        <v>140</v>
      </c>
      <c r="O1023" t="s">
        <v>141</v>
      </c>
      <c r="P1023">
        <v>1250</v>
      </c>
      <c r="S1023" s="4">
        <v>45965</v>
      </c>
      <c r="U1023">
        <v>4</v>
      </c>
      <c r="V1023">
        <v>5000</v>
      </c>
      <c r="W1023" t="s">
        <v>85</v>
      </c>
      <c r="X1023">
        <v>86123360001</v>
      </c>
      <c r="Y1023">
        <v>0</v>
      </c>
      <c r="Z1023">
        <v>5000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>
        <v>8612336</v>
      </c>
      <c r="AQ1023" t="s">
        <v>375</v>
      </c>
      <c r="AR1023" t="s">
        <v>376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80</v>
      </c>
      <c r="BC1023" t="s">
        <v>3106</v>
      </c>
      <c r="BD1023">
        <v>0</v>
      </c>
      <c r="BF1023" t="s">
        <v>375</v>
      </c>
      <c r="BI1023" t="s">
        <v>3095</v>
      </c>
      <c r="BJ1023" s="5" t="str">
        <f>VLOOKUP(A1023,ReferenceTable[],4,FALSE)</f>
        <v>AD1621P</v>
      </c>
      <c r="BK1023">
        <f>VLOOKUP(A1023,ReferenceTable[],5,FALSE)</f>
        <v>0</v>
      </c>
      <c r="BL1023">
        <f>VLOOKUP(A1023,ReferenceTable[],6,FALSE)</f>
        <v>0</v>
      </c>
      <c r="BM1023">
        <f>VLOOKUP(A1023,ReferenceTable[],7,FALSE)</f>
        <v>0</v>
      </c>
      <c r="BN1023" s="4">
        <f>VLOOKUP(A1023,ReferenceTable[],9,FALSE)</f>
        <v>45965</v>
      </c>
      <c r="BO1023">
        <f>VLOOKUP(A1023,ReferenceTable[],10,FALSE)</f>
        <v>6000</v>
      </c>
      <c r="BP1023">
        <f>VLOOKUP(A1023,ReferenceTable[],11,FALSE)</f>
        <v>6000</v>
      </c>
      <c r="BQ1023">
        <f>VLOOKUP(A1023,ReferenceTable[],12,FALSE)</f>
        <v>0</v>
      </c>
      <c r="BR1023" t="str">
        <f>VLOOKUP(A1023,ReferenceTable[],14,FALSE)</f>
        <v>BYR: EUNICE/GAY</v>
      </c>
      <c r="BS1023" s="4">
        <f>VLOOKUP(A1023,ReferenceTable[],15,FALSE)</f>
        <v>45967</v>
      </c>
      <c r="BT1023">
        <f>VLOOKUP(A1023,ReferenceTable[],16,FALSE)</f>
        <v>2</v>
      </c>
      <c r="BU1023" t="str">
        <f>VLOOKUP(A1023,ReferenceTable[],17,FALSE)</f>
        <v>JT</v>
      </c>
      <c r="BV1023" s="4">
        <f>VLOOKUP(A1023,ReferenceTable[],18,FALSE)</f>
        <v>45961</v>
      </c>
      <c r="BW1023" s="4">
        <f>VLOOKUP(A1023,ReferenceTable[],19,FALSE)</f>
        <v>45965</v>
      </c>
      <c r="BX1023">
        <f>VLOOKUP(A1023,ReferenceTable[],20,FALSE)</f>
        <v>21002</v>
      </c>
    </row>
    <row r="1024" spans="1:76">
      <c r="A1024" t="s">
        <v>3107</v>
      </c>
      <c r="B1024">
        <v>10000</v>
      </c>
      <c r="C1024">
        <v>10000</v>
      </c>
      <c r="D1024" s="4">
        <v>45966</v>
      </c>
      <c r="E1024" t="s">
        <v>77</v>
      </c>
      <c r="F1024">
        <v>0.46931712962963</v>
      </c>
      <c r="G1024" t="s">
        <v>3093</v>
      </c>
      <c r="I1024">
        <v>1</v>
      </c>
      <c r="J1024" t="s">
        <v>984</v>
      </c>
      <c r="K1024">
        <v>72</v>
      </c>
      <c r="L1024" t="s">
        <v>272</v>
      </c>
      <c r="M1024" t="s">
        <v>96</v>
      </c>
      <c r="N1024" t="s">
        <v>140</v>
      </c>
      <c r="O1024" t="s">
        <v>141</v>
      </c>
      <c r="P1024">
        <v>1750</v>
      </c>
      <c r="S1024" s="4">
        <v>45965</v>
      </c>
      <c r="U1024">
        <v>4</v>
      </c>
      <c r="V1024">
        <v>7000</v>
      </c>
      <c r="W1024" t="s">
        <v>85</v>
      </c>
      <c r="X1024">
        <v>5000443280001</v>
      </c>
      <c r="Y1024">
        <v>0</v>
      </c>
      <c r="Z1024">
        <v>5000</v>
      </c>
      <c r="AA1024">
        <v>2000</v>
      </c>
      <c r="AB1024">
        <v>0</v>
      </c>
      <c r="AC1024">
        <v>0</v>
      </c>
      <c r="AD1024">
        <v>0</v>
      </c>
      <c r="AG1024">
        <v>0</v>
      </c>
      <c r="AP1024">
        <v>500044328</v>
      </c>
      <c r="AQ1024" t="s">
        <v>375</v>
      </c>
      <c r="AR1024" t="s">
        <v>376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80</v>
      </c>
      <c r="BC1024" t="s">
        <v>3108</v>
      </c>
      <c r="BD1024">
        <v>0</v>
      </c>
      <c r="BF1024" t="s">
        <v>375</v>
      </c>
      <c r="BI1024" t="s">
        <v>3095</v>
      </c>
      <c r="BJ1024" s="5" t="str">
        <f>VLOOKUP(A1024,ReferenceTable[],4,FALSE)</f>
        <v>AD1621P</v>
      </c>
      <c r="BK1024">
        <f>VLOOKUP(A1024,ReferenceTable[],5,FALSE)</f>
        <v>0</v>
      </c>
      <c r="BL1024">
        <f>VLOOKUP(A1024,ReferenceTable[],6,FALSE)</f>
        <v>0</v>
      </c>
      <c r="BM1024">
        <f>VLOOKUP(A1024,ReferenceTable[],7,FALSE)</f>
        <v>0</v>
      </c>
      <c r="BN1024" s="4">
        <f>VLOOKUP(A1024,ReferenceTable[],9,FALSE)</f>
        <v>45966</v>
      </c>
      <c r="BO1024">
        <f>VLOOKUP(A1024,ReferenceTable[],10,FALSE)</f>
        <v>5000</v>
      </c>
      <c r="BP1024">
        <f>VLOOKUP(A1024,ReferenceTable[],11,FALSE)</f>
        <v>5000</v>
      </c>
      <c r="BQ1024">
        <f>VLOOKUP(A1024,ReferenceTable[],12,FALSE)</f>
        <v>0</v>
      </c>
      <c r="BR1024" t="str">
        <f>VLOOKUP(A1024,ReferenceTable[],14,FALSE)</f>
        <v>BYR: EUNICE/GAY</v>
      </c>
      <c r="BS1024" s="4">
        <f>VLOOKUP(A1024,ReferenceTable[],15,FALSE)</f>
        <v>45968</v>
      </c>
      <c r="BT1024">
        <f>VLOOKUP(A1024,ReferenceTable[],16,FALSE)</f>
        <v>2</v>
      </c>
      <c r="BU1024" t="str">
        <f>VLOOKUP(A1024,ReferenceTable[],17,FALSE)</f>
        <v>JT</v>
      </c>
      <c r="BV1024" s="4">
        <f>VLOOKUP(A1024,ReferenceTable[],18,FALSE)</f>
        <v>45961</v>
      </c>
      <c r="BW1024" s="4">
        <f>VLOOKUP(A1024,ReferenceTable[],19,FALSE)</f>
        <v>45965</v>
      </c>
      <c r="BX1024">
        <f>VLOOKUP(A1024,ReferenceTable[],20,FALSE)</f>
        <v>14002</v>
      </c>
    </row>
    <row r="1025" spans="1:76">
      <c r="A1025" t="s">
        <v>3107</v>
      </c>
      <c r="B1025">
        <v>10000</v>
      </c>
      <c r="C1025">
        <v>20000</v>
      </c>
      <c r="D1025" s="4">
        <v>45966</v>
      </c>
      <c r="E1025" t="s">
        <v>77</v>
      </c>
      <c r="F1025">
        <v>0.46931712962963</v>
      </c>
      <c r="G1025" t="s">
        <v>3093</v>
      </c>
      <c r="I1025">
        <v>2</v>
      </c>
      <c r="J1025" t="s">
        <v>984</v>
      </c>
      <c r="K1025">
        <v>82</v>
      </c>
      <c r="L1025" t="s">
        <v>378</v>
      </c>
      <c r="M1025" t="s">
        <v>82</v>
      </c>
      <c r="N1025" t="s">
        <v>379</v>
      </c>
      <c r="O1025" t="s">
        <v>380</v>
      </c>
      <c r="P1025">
        <v>1167</v>
      </c>
      <c r="S1025" s="4">
        <v>45966</v>
      </c>
      <c r="U1025">
        <v>6</v>
      </c>
      <c r="V1025">
        <v>7002</v>
      </c>
      <c r="W1025" t="s">
        <v>85</v>
      </c>
      <c r="X1025">
        <v>5000443280001</v>
      </c>
      <c r="Y1025">
        <v>0</v>
      </c>
      <c r="Z1025">
        <v>5000</v>
      </c>
      <c r="AA1025">
        <v>2002</v>
      </c>
      <c r="AB1025">
        <v>0</v>
      </c>
      <c r="AC1025">
        <v>0</v>
      </c>
      <c r="AD1025">
        <v>0</v>
      </c>
      <c r="AG1025">
        <v>0</v>
      </c>
      <c r="AP1025">
        <v>500044328</v>
      </c>
      <c r="AQ1025" t="s">
        <v>375</v>
      </c>
      <c r="AR1025" t="s">
        <v>376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80</v>
      </c>
      <c r="BC1025" t="s">
        <v>3108</v>
      </c>
      <c r="BD1025">
        <v>0</v>
      </c>
      <c r="BF1025" t="s">
        <v>375</v>
      </c>
      <c r="BI1025" t="s">
        <v>3095</v>
      </c>
      <c r="BJ1025" s="5" t="str">
        <f>VLOOKUP(A1025,ReferenceTable[],4,FALSE)</f>
        <v>AD1621P</v>
      </c>
      <c r="BK1025">
        <f>VLOOKUP(A1025,ReferenceTable[],5,FALSE)</f>
        <v>0</v>
      </c>
      <c r="BL1025">
        <f>VLOOKUP(A1025,ReferenceTable[],6,FALSE)</f>
        <v>0</v>
      </c>
      <c r="BM1025">
        <f>VLOOKUP(A1025,ReferenceTable[],7,FALSE)</f>
        <v>0</v>
      </c>
      <c r="BN1025" s="4">
        <f>VLOOKUP(A1025,ReferenceTable[],9,FALSE)</f>
        <v>45966</v>
      </c>
      <c r="BO1025">
        <f>VLOOKUP(A1025,ReferenceTable[],10,FALSE)</f>
        <v>5000</v>
      </c>
      <c r="BP1025">
        <f>VLOOKUP(A1025,ReferenceTable[],11,FALSE)</f>
        <v>5000</v>
      </c>
      <c r="BQ1025">
        <f>VLOOKUP(A1025,ReferenceTable[],12,FALSE)</f>
        <v>0</v>
      </c>
      <c r="BR1025" t="str">
        <f>VLOOKUP(A1025,ReferenceTable[],14,FALSE)</f>
        <v>BYR: EUNICE/GAY</v>
      </c>
      <c r="BS1025" s="4">
        <f>VLOOKUP(A1025,ReferenceTable[],15,FALSE)</f>
        <v>45968</v>
      </c>
      <c r="BT1025">
        <f>VLOOKUP(A1025,ReferenceTable[],16,FALSE)</f>
        <v>2</v>
      </c>
      <c r="BU1025" t="str">
        <f>VLOOKUP(A1025,ReferenceTable[],17,FALSE)</f>
        <v>JT</v>
      </c>
      <c r="BV1025" s="4">
        <f>VLOOKUP(A1025,ReferenceTable[],18,FALSE)</f>
        <v>45961</v>
      </c>
      <c r="BW1025" s="4">
        <f>VLOOKUP(A1025,ReferenceTable[],19,FALSE)</f>
        <v>45965</v>
      </c>
      <c r="BX1025">
        <f>VLOOKUP(A1025,ReferenceTable[],20,FALSE)</f>
        <v>14002</v>
      </c>
    </row>
    <row r="1026" spans="1:76">
      <c r="A1026" t="s">
        <v>3109</v>
      </c>
      <c r="B1026">
        <v>10000</v>
      </c>
      <c r="C1026">
        <v>10000</v>
      </c>
      <c r="D1026" s="4">
        <v>45966</v>
      </c>
      <c r="E1026" t="s">
        <v>77</v>
      </c>
      <c r="F1026">
        <v>0.46931712962963</v>
      </c>
      <c r="G1026" t="s">
        <v>3093</v>
      </c>
      <c r="I1026">
        <v>1</v>
      </c>
      <c r="J1026" t="s">
        <v>984</v>
      </c>
      <c r="K1026">
        <v>72</v>
      </c>
      <c r="L1026" t="s">
        <v>272</v>
      </c>
      <c r="M1026" t="s">
        <v>96</v>
      </c>
      <c r="N1026" t="s">
        <v>140</v>
      </c>
      <c r="O1026" t="s">
        <v>141</v>
      </c>
      <c r="P1026">
        <v>2000</v>
      </c>
      <c r="S1026" s="4">
        <v>45965</v>
      </c>
      <c r="U1026">
        <v>4</v>
      </c>
      <c r="V1026">
        <v>8000</v>
      </c>
      <c r="W1026" t="s">
        <v>85</v>
      </c>
      <c r="X1026">
        <v>5000443890001</v>
      </c>
      <c r="Y1026">
        <v>0</v>
      </c>
      <c r="Z1026">
        <v>6000</v>
      </c>
      <c r="AA1026">
        <v>2000</v>
      </c>
      <c r="AB1026">
        <v>0</v>
      </c>
      <c r="AC1026">
        <v>0</v>
      </c>
      <c r="AD1026">
        <v>0</v>
      </c>
      <c r="AG1026">
        <v>0</v>
      </c>
      <c r="AP1026">
        <v>500044389</v>
      </c>
      <c r="AQ1026" t="s">
        <v>375</v>
      </c>
      <c r="AR1026" t="s">
        <v>376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80</v>
      </c>
      <c r="BC1026" t="s">
        <v>3110</v>
      </c>
      <c r="BD1026">
        <v>0</v>
      </c>
      <c r="BF1026" t="s">
        <v>375</v>
      </c>
      <c r="BI1026" t="s">
        <v>3095</v>
      </c>
      <c r="BJ1026" s="5" t="str">
        <f>VLOOKUP(A1026,ReferenceTable[],4,FALSE)</f>
        <v>AD1621P</v>
      </c>
      <c r="BK1026">
        <f>VLOOKUP(A1026,ReferenceTable[],5,FALSE)</f>
        <v>0</v>
      </c>
      <c r="BL1026">
        <f>VLOOKUP(A1026,ReferenceTable[],6,FALSE)</f>
        <v>0</v>
      </c>
      <c r="BM1026">
        <f>VLOOKUP(A1026,ReferenceTable[],7,FALSE)</f>
        <v>0</v>
      </c>
      <c r="BN1026" s="4">
        <f>VLOOKUP(A1026,ReferenceTable[],9,FALSE)</f>
        <v>45966</v>
      </c>
      <c r="BO1026">
        <f>VLOOKUP(A1026,ReferenceTable[],10,FALSE)</f>
        <v>6000</v>
      </c>
      <c r="BP1026">
        <f>VLOOKUP(A1026,ReferenceTable[],11,FALSE)</f>
        <v>6000</v>
      </c>
      <c r="BQ1026">
        <f>VLOOKUP(A1026,ReferenceTable[],12,FALSE)</f>
        <v>0</v>
      </c>
      <c r="BR1026" t="str">
        <f>VLOOKUP(A1026,ReferenceTable[],14,FALSE)</f>
        <v>BYR: EUNICE/GAY</v>
      </c>
      <c r="BS1026" s="4">
        <f>VLOOKUP(A1026,ReferenceTable[],15,FALSE)</f>
        <v>45968</v>
      </c>
      <c r="BT1026">
        <f>VLOOKUP(A1026,ReferenceTable[],16,FALSE)</f>
        <v>2</v>
      </c>
      <c r="BU1026" t="str">
        <f>VLOOKUP(A1026,ReferenceTable[],17,FALSE)</f>
        <v>JT</v>
      </c>
      <c r="BV1026" s="4">
        <f>VLOOKUP(A1026,ReferenceTable[],18,FALSE)</f>
        <v>45961</v>
      </c>
      <c r="BW1026" s="4">
        <f>VLOOKUP(A1026,ReferenceTable[],19,FALSE)</f>
        <v>45965</v>
      </c>
      <c r="BX1026">
        <f>VLOOKUP(A1026,ReferenceTable[],20,FALSE)</f>
        <v>16004</v>
      </c>
    </row>
    <row r="1027" spans="1:76">
      <c r="A1027" t="s">
        <v>3109</v>
      </c>
      <c r="B1027">
        <v>10000</v>
      </c>
      <c r="C1027">
        <v>20000</v>
      </c>
      <c r="D1027" s="4">
        <v>45966</v>
      </c>
      <c r="E1027" t="s">
        <v>77</v>
      </c>
      <c r="F1027">
        <v>0.46931712962963</v>
      </c>
      <c r="G1027" t="s">
        <v>3093</v>
      </c>
      <c r="I1027">
        <v>2</v>
      </c>
      <c r="J1027" t="s">
        <v>984</v>
      </c>
      <c r="K1027">
        <v>82</v>
      </c>
      <c r="L1027" t="s">
        <v>378</v>
      </c>
      <c r="M1027" t="s">
        <v>82</v>
      </c>
      <c r="N1027" t="s">
        <v>379</v>
      </c>
      <c r="O1027" t="s">
        <v>380</v>
      </c>
      <c r="P1027">
        <v>1334</v>
      </c>
      <c r="S1027" s="4">
        <v>45966</v>
      </c>
      <c r="U1027">
        <v>6</v>
      </c>
      <c r="V1027">
        <v>8004</v>
      </c>
      <c r="W1027" t="s">
        <v>85</v>
      </c>
      <c r="X1027">
        <v>5000443890001</v>
      </c>
      <c r="Y1027">
        <v>0</v>
      </c>
      <c r="Z1027">
        <v>6000</v>
      </c>
      <c r="AA1027">
        <v>2004</v>
      </c>
      <c r="AB1027">
        <v>0</v>
      </c>
      <c r="AC1027">
        <v>0</v>
      </c>
      <c r="AD1027">
        <v>0</v>
      </c>
      <c r="AG1027">
        <v>0</v>
      </c>
      <c r="AP1027">
        <v>500044389</v>
      </c>
      <c r="AQ1027" t="s">
        <v>375</v>
      </c>
      <c r="AR1027" t="s">
        <v>376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80</v>
      </c>
      <c r="BC1027" t="s">
        <v>3110</v>
      </c>
      <c r="BD1027">
        <v>0</v>
      </c>
      <c r="BF1027" t="s">
        <v>375</v>
      </c>
      <c r="BI1027" t="s">
        <v>3095</v>
      </c>
      <c r="BJ1027" s="5" t="str">
        <f>VLOOKUP(A1027,ReferenceTable[],4,FALSE)</f>
        <v>AD1621P</v>
      </c>
      <c r="BK1027">
        <f>VLOOKUP(A1027,ReferenceTable[],5,FALSE)</f>
        <v>0</v>
      </c>
      <c r="BL1027">
        <f>VLOOKUP(A1027,ReferenceTable[],6,FALSE)</f>
        <v>0</v>
      </c>
      <c r="BM1027">
        <f>VLOOKUP(A1027,ReferenceTable[],7,FALSE)</f>
        <v>0</v>
      </c>
      <c r="BN1027" s="4">
        <f>VLOOKUP(A1027,ReferenceTable[],9,FALSE)</f>
        <v>45966</v>
      </c>
      <c r="BO1027">
        <f>VLOOKUP(A1027,ReferenceTable[],10,FALSE)</f>
        <v>6000</v>
      </c>
      <c r="BP1027">
        <f>VLOOKUP(A1027,ReferenceTable[],11,FALSE)</f>
        <v>6000</v>
      </c>
      <c r="BQ1027">
        <f>VLOOKUP(A1027,ReferenceTable[],12,FALSE)</f>
        <v>0</v>
      </c>
      <c r="BR1027" t="str">
        <f>VLOOKUP(A1027,ReferenceTable[],14,FALSE)</f>
        <v>BYR: EUNICE/GAY</v>
      </c>
      <c r="BS1027" s="4">
        <f>VLOOKUP(A1027,ReferenceTable[],15,FALSE)</f>
        <v>45968</v>
      </c>
      <c r="BT1027">
        <f>VLOOKUP(A1027,ReferenceTable[],16,FALSE)</f>
        <v>2</v>
      </c>
      <c r="BU1027" t="str">
        <f>VLOOKUP(A1027,ReferenceTable[],17,FALSE)</f>
        <v>JT</v>
      </c>
      <c r="BV1027" s="4">
        <f>VLOOKUP(A1027,ReferenceTable[],18,FALSE)</f>
        <v>45961</v>
      </c>
      <c r="BW1027" s="4">
        <f>VLOOKUP(A1027,ReferenceTable[],19,FALSE)</f>
        <v>45965</v>
      </c>
      <c r="BX1027">
        <f>VLOOKUP(A1027,ReferenceTable[],20,FALSE)</f>
        <v>16004</v>
      </c>
    </row>
    <row r="1028" spans="1:76">
      <c r="A1028" t="s">
        <v>3111</v>
      </c>
      <c r="B1028">
        <v>10000</v>
      </c>
      <c r="C1028">
        <v>10000</v>
      </c>
      <c r="D1028" s="4">
        <v>45968</v>
      </c>
      <c r="E1028" t="s">
        <v>77</v>
      </c>
      <c r="F1028" t="s">
        <v>3112</v>
      </c>
      <c r="G1028" t="s">
        <v>3093</v>
      </c>
      <c r="I1028">
        <v>1</v>
      </c>
      <c r="J1028" t="s">
        <v>984</v>
      </c>
      <c r="K1028">
        <v>72</v>
      </c>
      <c r="L1028" t="s">
        <v>272</v>
      </c>
      <c r="M1028" t="s">
        <v>96</v>
      </c>
      <c r="N1028" t="s">
        <v>140</v>
      </c>
      <c r="O1028" t="s">
        <v>141</v>
      </c>
      <c r="P1028">
        <v>1500</v>
      </c>
      <c r="S1028" s="4">
        <v>45966</v>
      </c>
      <c r="U1028">
        <v>4</v>
      </c>
      <c r="V1028">
        <v>6000</v>
      </c>
      <c r="W1028" t="s">
        <v>85</v>
      </c>
      <c r="X1028">
        <v>5000514810001</v>
      </c>
      <c r="Y1028">
        <v>0</v>
      </c>
      <c r="Z1028">
        <v>5000</v>
      </c>
      <c r="AA1028">
        <v>1000</v>
      </c>
      <c r="AB1028">
        <v>0</v>
      </c>
      <c r="AC1028">
        <v>0</v>
      </c>
      <c r="AD1028">
        <v>0</v>
      </c>
      <c r="AG1028">
        <v>0</v>
      </c>
      <c r="AP1028">
        <v>500051481</v>
      </c>
      <c r="AQ1028" t="s">
        <v>375</v>
      </c>
      <c r="AR1028" t="s">
        <v>376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80</v>
      </c>
      <c r="BC1028" t="s">
        <v>3113</v>
      </c>
      <c r="BD1028">
        <v>0</v>
      </c>
      <c r="BF1028" t="s">
        <v>375</v>
      </c>
      <c r="BI1028" t="s">
        <v>3095</v>
      </c>
      <c r="BJ1028" s="5" t="str">
        <f>VLOOKUP(A1028,ReferenceTable[],4,FALSE)</f>
        <v>AD1621P</v>
      </c>
      <c r="BK1028">
        <f>VLOOKUP(A1028,ReferenceTable[],5,FALSE)</f>
        <v>0</v>
      </c>
      <c r="BL1028">
        <f>VLOOKUP(A1028,ReferenceTable[],6,FALSE)</f>
        <v>0</v>
      </c>
      <c r="BM1028">
        <f>VLOOKUP(A1028,ReferenceTable[],7,FALSE)</f>
        <v>0</v>
      </c>
      <c r="BN1028" s="4">
        <f>VLOOKUP(A1028,ReferenceTable[],9,FALSE)</f>
        <v>45973</v>
      </c>
      <c r="BO1028">
        <f>VLOOKUP(A1028,ReferenceTable[],10,FALSE)</f>
        <v>5000</v>
      </c>
      <c r="BP1028">
        <f>VLOOKUP(A1028,ReferenceTable[],11,FALSE)</f>
        <v>0</v>
      </c>
      <c r="BQ1028">
        <f>VLOOKUP(A1028,ReferenceTable[],12,FALSE)</f>
        <v>0</v>
      </c>
      <c r="BR1028" t="str">
        <f>VLOOKUP(A1028,ReferenceTable[],14,FALSE)</f>
        <v>BYR: EUNICE/GAY</v>
      </c>
      <c r="BS1028" s="4">
        <f>VLOOKUP(A1028,ReferenceTable[],15,FALSE)</f>
        <v>45975</v>
      </c>
      <c r="BT1028">
        <f>VLOOKUP(A1028,ReferenceTable[],16,FALSE)</f>
        <v>2</v>
      </c>
      <c r="BU1028" t="str">
        <f>VLOOKUP(A1028,ReferenceTable[],17,FALSE)</f>
        <v>JT</v>
      </c>
      <c r="BV1028" s="4">
        <f>VLOOKUP(A1028,ReferenceTable[],18,FALSE)</f>
        <v>45961</v>
      </c>
      <c r="BW1028" s="4">
        <f>VLOOKUP(A1028,ReferenceTable[],19,FALSE)</f>
        <v>45966</v>
      </c>
      <c r="BX1028">
        <f>VLOOKUP(A1028,ReferenceTable[],20,FALSE)</f>
        <v>11004</v>
      </c>
    </row>
    <row r="1029" spans="1:76">
      <c r="A1029" t="s">
        <v>3111</v>
      </c>
      <c r="B1029">
        <v>10000</v>
      </c>
      <c r="C1029">
        <v>20000</v>
      </c>
      <c r="D1029" s="4">
        <v>45968</v>
      </c>
      <c r="E1029" t="s">
        <v>77</v>
      </c>
      <c r="F1029" t="s">
        <v>3112</v>
      </c>
      <c r="G1029" t="s">
        <v>3093</v>
      </c>
      <c r="I1029">
        <v>2</v>
      </c>
      <c r="J1029" t="s">
        <v>984</v>
      </c>
      <c r="K1029">
        <v>71</v>
      </c>
      <c r="L1029" t="s">
        <v>378</v>
      </c>
      <c r="M1029" t="s">
        <v>82</v>
      </c>
      <c r="N1029" t="s">
        <v>631</v>
      </c>
      <c r="O1029" t="s">
        <v>632</v>
      </c>
      <c r="P1029">
        <v>834</v>
      </c>
      <c r="S1029" s="4">
        <v>45967</v>
      </c>
      <c r="U1029">
        <v>6</v>
      </c>
      <c r="V1029">
        <v>5004</v>
      </c>
      <c r="W1029" t="s">
        <v>85</v>
      </c>
      <c r="X1029">
        <v>5000514810001</v>
      </c>
      <c r="Y1029">
        <v>0</v>
      </c>
      <c r="Z1029">
        <v>5000</v>
      </c>
      <c r="AA1029">
        <v>4</v>
      </c>
      <c r="AB1029">
        <v>0</v>
      </c>
      <c r="AC1029">
        <v>0</v>
      </c>
      <c r="AD1029">
        <v>0</v>
      </c>
      <c r="AG1029">
        <v>0</v>
      </c>
      <c r="AP1029">
        <v>500051481</v>
      </c>
      <c r="AQ1029" t="s">
        <v>375</v>
      </c>
      <c r="AR1029" t="s">
        <v>376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80</v>
      </c>
      <c r="BC1029" t="s">
        <v>3113</v>
      </c>
      <c r="BD1029">
        <v>0</v>
      </c>
      <c r="BF1029" t="s">
        <v>375</v>
      </c>
      <c r="BI1029" t="s">
        <v>3095</v>
      </c>
      <c r="BJ1029" s="5" t="str">
        <f>VLOOKUP(A1029,ReferenceTable[],4,FALSE)</f>
        <v>AD1621P</v>
      </c>
      <c r="BK1029">
        <f>VLOOKUP(A1029,ReferenceTable[],5,FALSE)</f>
        <v>0</v>
      </c>
      <c r="BL1029">
        <f>VLOOKUP(A1029,ReferenceTable[],6,FALSE)</f>
        <v>0</v>
      </c>
      <c r="BM1029">
        <f>VLOOKUP(A1029,ReferenceTable[],7,FALSE)</f>
        <v>0</v>
      </c>
      <c r="BN1029" s="4">
        <f>VLOOKUP(A1029,ReferenceTable[],9,FALSE)</f>
        <v>45973</v>
      </c>
      <c r="BO1029">
        <f>VLOOKUP(A1029,ReferenceTable[],10,FALSE)</f>
        <v>5000</v>
      </c>
      <c r="BP1029">
        <f>VLOOKUP(A1029,ReferenceTable[],11,FALSE)</f>
        <v>0</v>
      </c>
      <c r="BQ1029">
        <f>VLOOKUP(A1029,ReferenceTable[],12,FALSE)</f>
        <v>0</v>
      </c>
      <c r="BR1029" t="str">
        <f>VLOOKUP(A1029,ReferenceTable[],14,FALSE)</f>
        <v>BYR: EUNICE/GAY</v>
      </c>
      <c r="BS1029" s="4">
        <f>VLOOKUP(A1029,ReferenceTable[],15,FALSE)</f>
        <v>45975</v>
      </c>
      <c r="BT1029">
        <f>VLOOKUP(A1029,ReferenceTable[],16,FALSE)</f>
        <v>2</v>
      </c>
      <c r="BU1029" t="str">
        <f>VLOOKUP(A1029,ReferenceTable[],17,FALSE)</f>
        <v>JT</v>
      </c>
      <c r="BV1029" s="4">
        <f>VLOOKUP(A1029,ReferenceTable[],18,FALSE)</f>
        <v>45961</v>
      </c>
      <c r="BW1029" s="4">
        <f>VLOOKUP(A1029,ReferenceTable[],19,FALSE)</f>
        <v>45966</v>
      </c>
      <c r="BX1029">
        <f>VLOOKUP(A1029,ReferenceTable[],20,FALSE)</f>
        <v>11004</v>
      </c>
    </row>
    <row r="1030" spans="1:76">
      <c r="A1030" t="s">
        <v>3114</v>
      </c>
      <c r="B1030">
        <v>10000</v>
      </c>
      <c r="C1030">
        <v>10000</v>
      </c>
      <c r="D1030" s="4">
        <v>45968</v>
      </c>
      <c r="E1030" t="s">
        <v>77</v>
      </c>
      <c r="F1030" t="s">
        <v>3115</v>
      </c>
      <c r="G1030" t="s">
        <v>3093</v>
      </c>
      <c r="I1030">
        <v>1</v>
      </c>
      <c r="J1030" t="s">
        <v>984</v>
      </c>
      <c r="K1030">
        <v>72</v>
      </c>
      <c r="L1030" t="s">
        <v>272</v>
      </c>
      <c r="M1030" t="s">
        <v>96</v>
      </c>
      <c r="N1030" t="s">
        <v>140</v>
      </c>
      <c r="O1030" t="s">
        <v>141</v>
      </c>
      <c r="P1030">
        <v>1750</v>
      </c>
      <c r="S1030" s="4">
        <v>45966</v>
      </c>
      <c r="U1030">
        <v>4</v>
      </c>
      <c r="V1030">
        <v>7000</v>
      </c>
      <c r="W1030" t="s">
        <v>85</v>
      </c>
      <c r="X1030">
        <v>83615000001</v>
      </c>
      <c r="Y1030">
        <v>0</v>
      </c>
      <c r="Z1030">
        <v>5000</v>
      </c>
      <c r="AA1030">
        <v>2000</v>
      </c>
      <c r="AB1030">
        <v>0</v>
      </c>
      <c r="AC1030">
        <v>0</v>
      </c>
      <c r="AD1030">
        <v>0</v>
      </c>
      <c r="AG1030">
        <v>0</v>
      </c>
      <c r="AP1030">
        <v>8361500</v>
      </c>
      <c r="AQ1030" t="s">
        <v>375</v>
      </c>
      <c r="AR1030" t="s">
        <v>376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80</v>
      </c>
      <c r="BC1030" t="s">
        <v>3116</v>
      </c>
      <c r="BD1030">
        <v>0</v>
      </c>
      <c r="BF1030" t="s">
        <v>375</v>
      </c>
      <c r="BI1030" t="s">
        <v>3117</v>
      </c>
      <c r="BJ1030" s="5" t="str">
        <f>VLOOKUP(A1030,ReferenceTable[],4,FALSE)</f>
        <v>AD1621P</v>
      </c>
      <c r="BK1030">
        <f>VLOOKUP(A1030,ReferenceTable[],5,FALSE)</f>
        <v>0</v>
      </c>
      <c r="BL1030">
        <f>VLOOKUP(A1030,ReferenceTable[],6,FALSE)</f>
        <v>0</v>
      </c>
      <c r="BM1030">
        <f>VLOOKUP(A1030,ReferenceTable[],7,FALSE)</f>
        <v>0</v>
      </c>
      <c r="BN1030" s="4">
        <f>VLOOKUP(A1030,ReferenceTable[],9,FALSE)</f>
        <v>45988</v>
      </c>
      <c r="BO1030">
        <f>VLOOKUP(A1030,ReferenceTable[],10,FALSE)</f>
        <v>5000</v>
      </c>
      <c r="BP1030">
        <f>VLOOKUP(A1030,ReferenceTable[],11,FALSE)</f>
        <v>5000</v>
      </c>
      <c r="BQ1030">
        <f>VLOOKUP(A1030,ReferenceTable[],12,FALSE)</f>
        <v>0</v>
      </c>
      <c r="BR1030" t="str">
        <f>VLOOKUP(A1030,ReferenceTable[],14,FALSE)</f>
        <v>BYR: EUNICE/GAY</v>
      </c>
      <c r="BS1030" s="4">
        <f>VLOOKUP(A1030,ReferenceTable[],15,FALSE)</f>
        <v>45992</v>
      </c>
      <c r="BT1030">
        <f>VLOOKUP(A1030,ReferenceTable[],16,FALSE)</f>
        <v>1</v>
      </c>
      <c r="BU1030" t="str">
        <f>VLOOKUP(A1030,ReferenceTable[],17,FALSE)</f>
        <v>JT</v>
      </c>
      <c r="BV1030" s="4">
        <f>VLOOKUP(A1030,ReferenceTable[],18,FALSE)</f>
        <v>45961</v>
      </c>
      <c r="BW1030" s="4">
        <f>VLOOKUP(A1030,ReferenceTable[],19,FALSE)</f>
        <v>45966</v>
      </c>
      <c r="BX1030">
        <f>VLOOKUP(A1030,ReferenceTable[],20,FALSE)</f>
        <v>12004</v>
      </c>
    </row>
    <row r="1031" spans="1:76">
      <c r="A1031" t="s">
        <v>3114</v>
      </c>
      <c r="B1031">
        <v>10000</v>
      </c>
      <c r="C1031">
        <v>20000</v>
      </c>
      <c r="D1031" s="4">
        <v>45968</v>
      </c>
      <c r="E1031" t="s">
        <v>77</v>
      </c>
      <c r="F1031" t="s">
        <v>3115</v>
      </c>
      <c r="G1031" t="s">
        <v>3093</v>
      </c>
      <c r="I1031">
        <v>2</v>
      </c>
      <c r="J1031" t="s">
        <v>984</v>
      </c>
      <c r="K1031">
        <v>71</v>
      </c>
      <c r="L1031" t="s">
        <v>378</v>
      </c>
      <c r="M1031" t="s">
        <v>82</v>
      </c>
      <c r="N1031" t="s">
        <v>631</v>
      </c>
      <c r="O1031" t="s">
        <v>632</v>
      </c>
      <c r="P1031">
        <v>834</v>
      </c>
      <c r="S1031" s="4">
        <v>45967</v>
      </c>
      <c r="U1031">
        <v>6</v>
      </c>
      <c r="V1031">
        <v>5004</v>
      </c>
      <c r="W1031" t="s">
        <v>85</v>
      </c>
      <c r="X1031">
        <v>83615000001</v>
      </c>
      <c r="Y1031">
        <v>0</v>
      </c>
      <c r="Z1031">
        <v>5000</v>
      </c>
      <c r="AA1031">
        <v>4</v>
      </c>
      <c r="AB1031">
        <v>0</v>
      </c>
      <c r="AC1031">
        <v>0</v>
      </c>
      <c r="AD1031">
        <v>0</v>
      </c>
      <c r="AG1031">
        <v>0</v>
      </c>
      <c r="AP1031">
        <v>8361500</v>
      </c>
      <c r="AQ1031" t="s">
        <v>375</v>
      </c>
      <c r="AR1031" t="s">
        <v>376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80</v>
      </c>
      <c r="BC1031" t="s">
        <v>3116</v>
      </c>
      <c r="BD1031">
        <v>0</v>
      </c>
      <c r="BF1031" t="s">
        <v>375</v>
      </c>
      <c r="BI1031" t="s">
        <v>3117</v>
      </c>
      <c r="BJ1031" s="5" t="str">
        <f>VLOOKUP(A1031,ReferenceTable[],4,FALSE)</f>
        <v>AD1621P</v>
      </c>
      <c r="BK1031">
        <f>VLOOKUP(A1031,ReferenceTable[],5,FALSE)</f>
        <v>0</v>
      </c>
      <c r="BL1031">
        <f>VLOOKUP(A1031,ReferenceTable[],6,FALSE)</f>
        <v>0</v>
      </c>
      <c r="BM1031">
        <f>VLOOKUP(A1031,ReferenceTable[],7,FALSE)</f>
        <v>0</v>
      </c>
      <c r="BN1031" s="4">
        <f>VLOOKUP(A1031,ReferenceTable[],9,FALSE)</f>
        <v>45988</v>
      </c>
      <c r="BO1031">
        <f>VLOOKUP(A1031,ReferenceTable[],10,FALSE)</f>
        <v>5000</v>
      </c>
      <c r="BP1031">
        <f>VLOOKUP(A1031,ReferenceTable[],11,FALSE)</f>
        <v>5000</v>
      </c>
      <c r="BQ1031">
        <f>VLOOKUP(A1031,ReferenceTable[],12,FALSE)</f>
        <v>0</v>
      </c>
      <c r="BR1031" t="str">
        <f>VLOOKUP(A1031,ReferenceTable[],14,FALSE)</f>
        <v>BYR: EUNICE/GAY</v>
      </c>
      <c r="BS1031" s="4">
        <f>VLOOKUP(A1031,ReferenceTable[],15,FALSE)</f>
        <v>45992</v>
      </c>
      <c r="BT1031">
        <f>VLOOKUP(A1031,ReferenceTable[],16,FALSE)</f>
        <v>1</v>
      </c>
      <c r="BU1031" t="str">
        <f>VLOOKUP(A1031,ReferenceTable[],17,FALSE)</f>
        <v>JT</v>
      </c>
      <c r="BV1031" s="4">
        <f>VLOOKUP(A1031,ReferenceTable[],18,FALSE)</f>
        <v>45961</v>
      </c>
      <c r="BW1031" s="4">
        <f>VLOOKUP(A1031,ReferenceTable[],19,FALSE)</f>
        <v>45966</v>
      </c>
      <c r="BX1031">
        <f>VLOOKUP(A1031,ReferenceTable[],20,FALSE)</f>
        <v>12004</v>
      </c>
    </row>
    <row r="1032" spans="1:76">
      <c r="A1032" t="s">
        <v>3118</v>
      </c>
      <c r="B1032">
        <v>10000</v>
      </c>
      <c r="C1032">
        <v>10000</v>
      </c>
      <c r="D1032" s="4">
        <v>45966</v>
      </c>
      <c r="E1032" t="s">
        <v>77</v>
      </c>
      <c r="F1032" t="s">
        <v>3119</v>
      </c>
      <c r="G1032" t="s">
        <v>3093</v>
      </c>
      <c r="I1032">
        <v>1</v>
      </c>
      <c r="J1032" t="s">
        <v>984</v>
      </c>
      <c r="K1032">
        <v>72</v>
      </c>
      <c r="L1032" t="s">
        <v>272</v>
      </c>
      <c r="M1032" t="s">
        <v>96</v>
      </c>
      <c r="N1032" t="s">
        <v>140</v>
      </c>
      <c r="O1032" t="s">
        <v>141</v>
      </c>
      <c r="P1032">
        <v>3000</v>
      </c>
      <c r="S1032" s="4">
        <v>45965</v>
      </c>
      <c r="U1032">
        <v>4</v>
      </c>
      <c r="V1032">
        <v>12000</v>
      </c>
      <c r="W1032" t="s">
        <v>85</v>
      </c>
      <c r="X1032">
        <v>83615010001</v>
      </c>
      <c r="Y1032">
        <v>0</v>
      </c>
      <c r="Z1032">
        <v>10000</v>
      </c>
      <c r="AA1032">
        <v>2000</v>
      </c>
      <c r="AB1032">
        <v>0</v>
      </c>
      <c r="AC1032">
        <v>0</v>
      </c>
      <c r="AD1032">
        <v>0</v>
      </c>
      <c r="AG1032">
        <v>0</v>
      </c>
      <c r="AP1032">
        <v>8361501</v>
      </c>
      <c r="AQ1032" t="s">
        <v>375</v>
      </c>
      <c r="AR1032" t="s">
        <v>376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80</v>
      </c>
      <c r="BC1032" t="s">
        <v>3120</v>
      </c>
      <c r="BD1032">
        <v>0</v>
      </c>
      <c r="BF1032" t="s">
        <v>375</v>
      </c>
      <c r="BI1032" t="s">
        <v>3117</v>
      </c>
      <c r="BJ1032" s="5" t="str">
        <f>VLOOKUP(A1032,ReferenceTable[],4,FALSE)</f>
        <v>AD1621P</v>
      </c>
      <c r="BK1032">
        <f>VLOOKUP(A1032,ReferenceTable[],5,FALSE)</f>
        <v>0</v>
      </c>
      <c r="BL1032">
        <f>VLOOKUP(A1032,ReferenceTable[],6,FALSE)</f>
        <v>0</v>
      </c>
      <c r="BM1032">
        <f>VLOOKUP(A1032,ReferenceTable[],7,FALSE)</f>
        <v>0</v>
      </c>
      <c r="BN1032" s="4">
        <f>VLOOKUP(A1032,ReferenceTable[],9,FALSE)</f>
        <v>45988</v>
      </c>
      <c r="BO1032">
        <f>VLOOKUP(A1032,ReferenceTable[],10,FALSE)</f>
        <v>10000</v>
      </c>
      <c r="BP1032">
        <f>VLOOKUP(A1032,ReferenceTable[],11,FALSE)</f>
        <v>10000</v>
      </c>
      <c r="BQ1032">
        <f>VLOOKUP(A1032,ReferenceTable[],12,FALSE)</f>
        <v>0</v>
      </c>
      <c r="BR1032" t="str">
        <f>VLOOKUP(A1032,ReferenceTable[],14,FALSE)</f>
        <v>BYR: EUNICE/GAY</v>
      </c>
      <c r="BS1032" s="4">
        <f>VLOOKUP(A1032,ReferenceTable[],15,FALSE)</f>
        <v>45992</v>
      </c>
      <c r="BT1032">
        <f>VLOOKUP(A1032,ReferenceTable[],16,FALSE)</f>
        <v>2</v>
      </c>
      <c r="BU1032" t="str">
        <f>VLOOKUP(A1032,ReferenceTable[],17,FALSE)</f>
        <v>JT</v>
      </c>
      <c r="BV1032" s="4">
        <f>VLOOKUP(A1032,ReferenceTable[],18,FALSE)</f>
        <v>45961</v>
      </c>
      <c r="BW1032" s="4">
        <f>VLOOKUP(A1032,ReferenceTable[],19,FALSE)</f>
        <v>45965</v>
      </c>
      <c r="BX1032">
        <f>VLOOKUP(A1032,ReferenceTable[],20,FALSE)</f>
        <v>24000</v>
      </c>
    </row>
    <row r="1033" spans="1:76">
      <c r="A1033" t="s">
        <v>3118</v>
      </c>
      <c r="B1033">
        <v>10000</v>
      </c>
      <c r="C1033">
        <v>20000</v>
      </c>
      <c r="D1033" s="4">
        <v>45966</v>
      </c>
      <c r="E1033" t="s">
        <v>77</v>
      </c>
      <c r="F1033" t="s">
        <v>3119</v>
      </c>
      <c r="G1033" t="s">
        <v>3093</v>
      </c>
      <c r="I1033">
        <v>2</v>
      </c>
      <c r="J1033" t="s">
        <v>984</v>
      </c>
      <c r="K1033">
        <v>82</v>
      </c>
      <c r="L1033" t="s">
        <v>378</v>
      </c>
      <c r="M1033" t="s">
        <v>82</v>
      </c>
      <c r="N1033" t="s">
        <v>379</v>
      </c>
      <c r="O1033" t="s">
        <v>380</v>
      </c>
      <c r="P1033">
        <v>2000</v>
      </c>
      <c r="S1033" s="4">
        <v>45966</v>
      </c>
      <c r="U1033">
        <v>6</v>
      </c>
      <c r="V1033">
        <v>12000</v>
      </c>
      <c r="W1033" t="s">
        <v>85</v>
      </c>
      <c r="X1033">
        <v>83615010001</v>
      </c>
      <c r="Y1033">
        <v>0</v>
      </c>
      <c r="Z1033">
        <v>10000</v>
      </c>
      <c r="AA1033">
        <v>2000</v>
      </c>
      <c r="AB1033">
        <v>0</v>
      </c>
      <c r="AC1033">
        <v>0</v>
      </c>
      <c r="AD1033">
        <v>0</v>
      </c>
      <c r="AG1033">
        <v>0</v>
      </c>
      <c r="AP1033">
        <v>8361501</v>
      </c>
      <c r="AQ1033" t="s">
        <v>375</v>
      </c>
      <c r="AR1033" t="s">
        <v>376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80</v>
      </c>
      <c r="BC1033" t="s">
        <v>3120</v>
      </c>
      <c r="BD1033">
        <v>0</v>
      </c>
      <c r="BF1033" t="s">
        <v>375</v>
      </c>
      <c r="BI1033" t="s">
        <v>3117</v>
      </c>
      <c r="BJ1033" s="5" t="str">
        <f>VLOOKUP(A1033,ReferenceTable[],4,FALSE)</f>
        <v>AD1621P</v>
      </c>
      <c r="BK1033">
        <f>VLOOKUP(A1033,ReferenceTable[],5,FALSE)</f>
        <v>0</v>
      </c>
      <c r="BL1033">
        <f>VLOOKUP(A1033,ReferenceTable[],6,FALSE)</f>
        <v>0</v>
      </c>
      <c r="BM1033">
        <f>VLOOKUP(A1033,ReferenceTable[],7,FALSE)</f>
        <v>0</v>
      </c>
      <c r="BN1033" s="4">
        <f>VLOOKUP(A1033,ReferenceTable[],9,FALSE)</f>
        <v>45988</v>
      </c>
      <c r="BO1033">
        <f>VLOOKUP(A1033,ReferenceTable[],10,FALSE)</f>
        <v>10000</v>
      </c>
      <c r="BP1033">
        <f>VLOOKUP(A1033,ReferenceTable[],11,FALSE)</f>
        <v>10000</v>
      </c>
      <c r="BQ1033">
        <f>VLOOKUP(A1033,ReferenceTable[],12,FALSE)</f>
        <v>0</v>
      </c>
      <c r="BR1033" t="str">
        <f>VLOOKUP(A1033,ReferenceTable[],14,FALSE)</f>
        <v>BYR: EUNICE/GAY</v>
      </c>
      <c r="BS1033" s="4">
        <f>VLOOKUP(A1033,ReferenceTable[],15,FALSE)</f>
        <v>45992</v>
      </c>
      <c r="BT1033">
        <f>VLOOKUP(A1033,ReferenceTable[],16,FALSE)</f>
        <v>2</v>
      </c>
      <c r="BU1033" t="str">
        <f>VLOOKUP(A1033,ReferenceTable[],17,FALSE)</f>
        <v>JT</v>
      </c>
      <c r="BV1033" s="4">
        <f>VLOOKUP(A1033,ReferenceTable[],18,FALSE)</f>
        <v>45961</v>
      </c>
      <c r="BW1033" s="4">
        <f>VLOOKUP(A1033,ReferenceTable[],19,FALSE)</f>
        <v>45965</v>
      </c>
      <c r="BX1033">
        <f>VLOOKUP(A1033,ReferenceTable[],20,FALSE)</f>
        <v>24000</v>
      </c>
    </row>
    <row r="1034" spans="1:76">
      <c r="A1034" t="s">
        <v>3121</v>
      </c>
      <c r="B1034">
        <v>10000</v>
      </c>
      <c r="C1034">
        <v>10000</v>
      </c>
      <c r="D1034" s="4">
        <v>45968</v>
      </c>
      <c r="E1034" t="s">
        <v>77</v>
      </c>
      <c r="F1034" t="s">
        <v>3122</v>
      </c>
      <c r="G1034" t="s">
        <v>3093</v>
      </c>
      <c r="I1034">
        <v>1</v>
      </c>
      <c r="J1034" t="s">
        <v>984</v>
      </c>
      <c r="K1034">
        <v>72</v>
      </c>
      <c r="L1034" t="s">
        <v>272</v>
      </c>
      <c r="M1034" t="s">
        <v>96</v>
      </c>
      <c r="N1034" t="s">
        <v>140</v>
      </c>
      <c r="O1034" t="s">
        <v>141</v>
      </c>
      <c r="P1034">
        <v>3000</v>
      </c>
      <c r="S1034" s="4">
        <v>45966</v>
      </c>
      <c r="U1034">
        <v>4</v>
      </c>
      <c r="V1034">
        <v>12000</v>
      </c>
      <c r="W1034" t="s">
        <v>85</v>
      </c>
      <c r="X1034">
        <v>83615110001</v>
      </c>
      <c r="Y1034">
        <v>0</v>
      </c>
      <c r="Z1034">
        <v>10000</v>
      </c>
      <c r="AA1034">
        <v>2000</v>
      </c>
      <c r="AB1034">
        <v>0</v>
      </c>
      <c r="AC1034">
        <v>0</v>
      </c>
      <c r="AD1034">
        <v>0</v>
      </c>
      <c r="AG1034">
        <v>0</v>
      </c>
      <c r="AP1034">
        <v>8361511</v>
      </c>
      <c r="AQ1034" t="s">
        <v>375</v>
      </c>
      <c r="AR1034" t="s">
        <v>376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80</v>
      </c>
      <c r="BC1034" t="s">
        <v>3123</v>
      </c>
      <c r="BD1034">
        <v>0</v>
      </c>
      <c r="BF1034" t="s">
        <v>375</v>
      </c>
      <c r="BI1034" t="s">
        <v>3117</v>
      </c>
      <c r="BJ1034" s="5" t="str">
        <f>VLOOKUP(A1034,ReferenceTable[],4,FALSE)</f>
        <v>AD1621P</v>
      </c>
      <c r="BK1034">
        <f>VLOOKUP(A1034,ReferenceTable[],5,FALSE)</f>
        <v>0</v>
      </c>
      <c r="BL1034">
        <f>VLOOKUP(A1034,ReferenceTable[],6,FALSE)</f>
        <v>0</v>
      </c>
      <c r="BM1034">
        <f>VLOOKUP(A1034,ReferenceTable[],7,FALSE)</f>
        <v>0</v>
      </c>
      <c r="BN1034" s="4">
        <f>VLOOKUP(A1034,ReferenceTable[],9,FALSE)</f>
        <v>45988</v>
      </c>
      <c r="BO1034">
        <f>VLOOKUP(A1034,ReferenceTable[],10,FALSE)</f>
        <v>10000</v>
      </c>
      <c r="BP1034">
        <f>VLOOKUP(A1034,ReferenceTable[],11,FALSE)</f>
        <v>0</v>
      </c>
      <c r="BQ1034">
        <f>VLOOKUP(A1034,ReferenceTable[],12,FALSE)</f>
        <v>0</v>
      </c>
      <c r="BR1034" t="str">
        <f>VLOOKUP(A1034,ReferenceTable[],14,FALSE)</f>
        <v>BYR: EUNICE/GAY</v>
      </c>
      <c r="BS1034" s="4">
        <f>VLOOKUP(A1034,ReferenceTable[],15,FALSE)</f>
        <v>45992</v>
      </c>
      <c r="BT1034">
        <f>VLOOKUP(A1034,ReferenceTable[],16,FALSE)</f>
        <v>2</v>
      </c>
      <c r="BU1034" t="str">
        <f>VLOOKUP(A1034,ReferenceTable[],17,FALSE)</f>
        <v>JT</v>
      </c>
      <c r="BV1034" s="4">
        <f>VLOOKUP(A1034,ReferenceTable[],18,FALSE)</f>
        <v>45961</v>
      </c>
      <c r="BW1034" s="4">
        <f>VLOOKUP(A1034,ReferenceTable[],19,FALSE)</f>
        <v>45966</v>
      </c>
      <c r="BX1034">
        <f>VLOOKUP(A1034,ReferenceTable[],20,FALSE)</f>
        <v>22002</v>
      </c>
    </row>
    <row r="1035" spans="1:76">
      <c r="A1035" t="s">
        <v>3121</v>
      </c>
      <c r="B1035">
        <v>10000</v>
      </c>
      <c r="C1035">
        <v>20000</v>
      </c>
      <c r="D1035" s="4">
        <v>45968</v>
      </c>
      <c r="E1035" t="s">
        <v>77</v>
      </c>
      <c r="F1035" t="s">
        <v>3122</v>
      </c>
      <c r="G1035" t="s">
        <v>3093</v>
      </c>
      <c r="I1035">
        <v>2</v>
      </c>
      <c r="J1035" t="s">
        <v>984</v>
      </c>
      <c r="K1035">
        <v>71</v>
      </c>
      <c r="L1035" t="s">
        <v>378</v>
      </c>
      <c r="M1035" t="s">
        <v>82</v>
      </c>
      <c r="N1035" t="s">
        <v>631</v>
      </c>
      <c r="O1035" t="s">
        <v>632</v>
      </c>
      <c r="P1035">
        <v>1667</v>
      </c>
      <c r="S1035" s="4">
        <v>45967</v>
      </c>
      <c r="U1035">
        <v>6</v>
      </c>
      <c r="V1035">
        <v>10002</v>
      </c>
      <c r="W1035" t="s">
        <v>85</v>
      </c>
      <c r="X1035">
        <v>83615110001</v>
      </c>
      <c r="Y1035">
        <v>0</v>
      </c>
      <c r="Z1035">
        <v>10000</v>
      </c>
      <c r="AA1035">
        <v>2</v>
      </c>
      <c r="AB1035">
        <v>0</v>
      </c>
      <c r="AC1035">
        <v>0</v>
      </c>
      <c r="AD1035">
        <v>0</v>
      </c>
      <c r="AG1035">
        <v>0</v>
      </c>
      <c r="AP1035">
        <v>8361511</v>
      </c>
      <c r="AQ1035" t="s">
        <v>375</v>
      </c>
      <c r="AR1035" t="s">
        <v>376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80</v>
      </c>
      <c r="BC1035" t="s">
        <v>3123</v>
      </c>
      <c r="BD1035">
        <v>0</v>
      </c>
      <c r="BF1035" t="s">
        <v>375</v>
      </c>
      <c r="BI1035" t="s">
        <v>3117</v>
      </c>
      <c r="BJ1035" s="5" t="str">
        <f>VLOOKUP(A1035,ReferenceTable[],4,FALSE)</f>
        <v>AD1621P</v>
      </c>
      <c r="BK1035">
        <f>VLOOKUP(A1035,ReferenceTable[],5,FALSE)</f>
        <v>0</v>
      </c>
      <c r="BL1035">
        <f>VLOOKUP(A1035,ReferenceTable[],6,FALSE)</f>
        <v>0</v>
      </c>
      <c r="BM1035">
        <f>VLOOKUP(A1035,ReferenceTable[],7,FALSE)</f>
        <v>0</v>
      </c>
      <c r="BN1035" s="4">
        <f>VLOOKUP(A1035,ReferenceTable[],9,FALSE)</f>
        <v>45988</v>
      </c>
      <c r="BO1035">
        <f>VLOOKUP(A1035,ReferenceTable[],10,FALSE)</f>
        <v>10000</v>
      </c>
      <c r="BP1035">
        <f>VLOOKUP(A1035,ReferenceTable[],11,FALSE)</f>
        <v>0</v>
      </c>
      <c r="BQ1035">
        <f>VLOOKUP(A1035,ReferenceTable[],12,FALSE)</f>
        <v>0</v>
      </c>
      <c r="BR1035" t="str">
        <f>VLOOKUP(A1035,ReferenceTable[],14,FALSE)</f>
        <v>BYR: EUNICE/GAY</v>
      </c>
      <c r="BS1035" s="4">
        <f>VLOOKUP(A1035,ReferenceTable[],15,FALSE)</f>
        <v>45992</v>
      </c>
      <c r="BT1035">
        <f>VLOOKUP(A1035,ReferenceTable[],16,FALSE)</f>
        <v>2</v>
      </c>
      <c r="BU1035" t="str">
        <f>VLOOKUP(A1035,ReferenceTable[],17,FALSE)</f>
        <v>JT</v>
      </c>
      <c r="BV1035" s="4">
        <f>VLOOKUP(A1035,ReferenceTable[],18,FALSE)</f>
        <v>45961</v>
      </c>
      <c r="BW1035" s="4">
        <f>VLOOKUP(A1035,ReferenceTable[],19,FALSE)</f>
        <v>45966</v>
      </c>
      <c r="BX1035">
        <f>VLOOKUP(A1035,ReferenceTable[],20,FALSE)</f>
        <v>22002</v>
      </c>
    </row>
    <row r="1036" spans="1:76">
      <c r="A1036" t="s">
        <v>3124</v>
      </c>
      <c r="B1036">
        <v>10000</v>
      </c>
      <c r="C1036">
        <v>10000</v>
      </c>
      <c r="D1036" s="4">
        <v>45968</v>
      </c>
      <c r="E1036" t="s">
        <v>77</v>
      </c>
      <c r="F1036" t="s">
        <v>3125</v>
      </c>
      <c r="G1036" t="s">
        <v>3093</v>
      </c>
      <c r="I1036">
        <v>1</v>
      </c>
      <c r="J1036" t="s">
        <v>984</v>
      </c>
      <c r="K1036">
        <v>72</v>
      </c>
      <c r="L1036" t="s">
        <v>272</v>
      </c>
      <c r="M1036" t="s">
        <v>96</v>
      </c>
      <c r="N1036" t="s">
        <v>140</v>
      </c>
      <c r="O1036" t="s">
        <v>141</v>
      </c>
      <c r="P1036">
        <v>1750</v>
      </c>
      <c r="S1036" s="4">
        <v>45966</v>
      </c>
      <c r="U1036">
        <v>4</v>
      </c>
      <c r="V1036">
        <v>7000</v>
      </c>
      <c r="W1036" t="s">
        <v>85</v>
      </c>
      <c r="X1036">
        <v>83615230001</v>
      </c>
      <c r="Y1036">
        <v>0</v>
      </c>
      <c r="Z1036">
        <v>5000</v>
      </c>
      <c r="AA1036">
        <v>2000</v>
      </c>
      <c r="AB1036">
        <v>0</v>
      </c>
      <c r="AC1036">
        <v>0</v>
      </c>
      <c r="AD1036">
        <v>0</v>
      </c>
      <c r="AG1036">
        <v>0</v>
      </c>
      <c r="AP1036">
        <v>8361523</v>
      </c>
      <c r="AQ1036" t="s">
        <v>375</v>
      </c>
      <c r="AR1036" t="s">
        <v>376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80</v>
      </c>
      <c r="BC1036" t="s">
        <v>3126</v>
      </c>
      <c r="BD1036">
        <v>0</v>
      </c>
      <c r="BF1036" t="s">
        <v>375</v>
      </c>
      <c r="BI1036" t="s">
        <v>3117</v>
      </c>
      <c r="BJ1036" s="5" t="str">
        <f>VLOOKUP(A1036,ReferenceTable[],4,FALSE)</f>
        <v>AD1621P</v>
      </c>
      <c r="BK1036">
        <f>VLOOKUP(A1036,ReferenceTable[],5,FALSE)</f>
        <v>0</v>
      </c>
      <c r="BL1036">
        <f>VLOOKUP(A1036,ReferenceTable[],6,FALSE)</f>
        <v>0</v>
      </c>
      <c r="BM1036">
        <f>VLOOKUP(A1036,ReferenceTable[],7,FALSE)</f>
        <v>0</v>
      </c>
      <c r="BN1036" s="4">
        <f>VLOOKUP(A1036,ReferenceTable[],9,FALSE)</f>
        <v>45988</v>
      </c>
      <c r="BO1036">
        <f>VLOOKUP(A1036,ReferenceTable[],10,FALSE)</f>
        <v>5000</v>
      </c>
      <c r="BP1036">
        <f>VLOOKUP(A1036,ReferenceTable[],11,FALSE)</f>
        <v>5000</v>
      </c>
      <c r="BQ1036">
        <f>VLOOKUP(A1036,ReferenceTable[],12,FALSE)</f>
        <v>0</v>
      </c>
      <c r="BR1036" t="str">
        <f>VLOOKUP(A1036,ReferenceTable[],14,FALSE)</f>
        <v>BYR: EUNICE/GAY</v>
      </c>
      <c r="BS1036" s="4">
        <f>VLOOKUP(A1036,ReferenceTable[],15,FALSE)</f>
        <v>45992</v>
      </c>
      <c r="BT1036">
        <f>VLOOKUP(A1036,ReferenceTable[],16,FALSE)</f>
        <v>2</v>
      </c>
      <c r="BU1036" t="str">
        <f>VLOOKUP(A1036,ReferenceTable[],17,FALSE)</f>
        <v>JT</v>
      </c>
      <c r="BV1036" s="4">
        <f>VLOOKUP(A1036,ReferenceTable[],18,FALSE)</f>
        <v>45961</v>
      </c>
      <c r="BW1036" s="4">
        <f>VLOOKUP(A1036,ReferenceTable[],19,FALSE)</f>
        <v>45966</v>
      </c>
      <c r="BX1036">
        <f>VLOOKUP(A1036,ReferenceTable[],20,FALSE)</f>
        <v>25000</v>
      </c>
    </row>
    <row r="1037" spans="1:76">
      <c r="A1037" t="s">
        <v>3124</v>
      </c>
      <c r="B1037">
        <v>10000</v>
      </c>
      <c r="C1037">
        <v>20000</v>
      </c>
      <c r="D1037" s="4">
        <v>45968</v>
      </c>
      <c r="E1037" t="s">
        <v>77</v>
      </c>
      <c r="F1037" t="s">
        <v>3125</v>
      </c>
      <c r="G1037" t="s">
        <v>3093</v>
      </c>
      <c r="I1037">
        <v>2</v>
      </c>
      <c r="J1037" t="s">
        <v>984</v>
      </c>
      <c r="K1037">
        <v>71</v>
      </c>
      <c r="L1037" t="s">
        <v>378</v>
      </c>
      <c r="M1037" t="s">
        <v>82</v>
      </c>
      <c r="N1037" t="s">
        <v>631</v>
      </c>
      <c r="O1037" t="s">
        <v>632</v>
      </c>
      <c r="P1037">
        <v>2500</v>
      </c>
      <c r="S1037" s="4">
        <v>45968</v>
      </c>
      <c r="U1037">
        <v>6</v>
      </c>
      <c r="V1037">
        <v>15000</v>
      </c>
      <c r="W1037" t="s">
        <v>85</v>
      </c>
      <c r="X1037">
        <v>83615230001</v>
      </c>
      <c r="Y1037">
        <v>0</v>
      </c>
      <c r="Z1037">
        <v>4167</v>
      </c>
      <c r="AA1037">
        <v>10833</v>
      </c>
      <c r="AB1037">
        <v>0</v>
      </c>
      <c r="AC1037">
        <v>0</v>
      </c>
      <c r="AD1037">
        <v>0</v>
      </c>
      <c r="AG1037">
        <v>0</v>
      </c>
      <c r="AP1037">
        <v>8361523</v>
      </c>
      <c r="AQ1037" t="s">
        <v>375</v>
      </c>
      <c r="AR1037" t="s">
        <v>376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80</v>
      </c>
      <c r="BC1037" t="s">
        <v>3126</v>
      </c>
      <c r="BD1037">
        <v>0</v>
      </c>
      <c r="BF1037" t="s">
        <v>375</v>
      </c>
      <c r="BI1037" t="s">
        <v>3117</v>
      </c>
      <c r="BJ1037" s="5" t="str">
        <f>VLOOKUP(A1037,ReferenceTable[],4,FALSE)</f>
        <v>AD1621P</v>
      </c>
      <c r="BK1037">
        <f>VLOOKUP(A1037,ReferenceTable[],5,FALSE)</f>
        <v>0</v>
      </c>
      <c r="BL1037">
        <f>VLOOKUP(A1037,ReferenceTable[],6,FALSE)</f>
        <v>0</v>
      </c>
      <c r="BM1037">
        <f>VLOOKUP(A1037,ReferenceTable[],7,FALSE)</f>
        <v>0</v>
      </c>
      <c r="BN1037" s="4">
        <f>VLOOKUP(A1037,ReferenceTable[],9,FALSE)</f>
        <v>45988</v>
      </c>
      <c r="BO1037">
        <f>VLOOKUP(A1037,ReferenceTable[],10,FALSE)</f>
        <v>5000</v>
      </c>
      <c r="BP1037">
        <f>VLOOKUP(A1037,ReferenceTable[],11,FALSE)</f>
        <v>5000</v>
      </c>
      <c r="BQ1037">
        <f>VLOOKUP(A1037,ReferenceTable[],12,FALSE)</f>
        <v>0</v>
      </c>
      <c r="BR1037" t="str">
        <f>VLOOKUP(A1037,ReferenceTable[],14,FALSE)</f>
        <v>BYR: EUNICE/GAY</v>
      </c>
      <c r="BS1037" s="4">
        <f>VLOOKUP(A1037,ReferenceTable[],15,FALSE)</f>
        <v>45992</v>
      </c>
      <c r="BT1037">
        <f>VLOOKUP(A1037,ReferenceTable[],16,FALSE)</f>
        <v>2</v>
      </c>
      <c r="BU1037" t="str">
        <f>VLOOKUP(A1037,ReferenceTable[],17,FALSE)</f>
        <v>JT</v>
      </c>
      <c r="BV1037" s="4">
        <f>VLOOKUP(A1037,ReferenceTable[],18,FALSE)</f>
        <v>45961</v>
      </c>
      <c r="BW1037" s="4">
        <f>VLOOKUP(A1037,ReferenceTable[],19,FALSE)</f>
        <v>45966</v>
      </c>
      <c r="BX1037">
        <f>VLOOKUP(A1037,ReferenceTable[],20,FALSE)</f>
        <v>25000</v>
      </c>
    </row>
    <row r="1038" spans="1:76">
      <c r="A1038" t="s">
        <v>3124</v>
      </c>
      <c r="B1038">
        <v>10000</v>
      </c>
      <c r="C1038">
        <v>30000</v>
      </c>
      <c r="D1038" s="4">
        <v>45978</v>
      </c>
      <c r="E1038" t="s">
        <v>77</v>
      </c>
      <c r="F1038" t="s">
        <v>3127</v>
      </c>
      <c r="G1038" t="s">
        <v>3093</v>
      </c>
      <c r="I1038">
        <v>2</v>
      </c>
      <c r="J1038" t="s">
        <v>984</v>
      </c>
      <c r="K1038">
        <v>71</v>
      </c>
      <c r="L1038" t="s">
        <v>378</v>
      </c>
      <c r="M1038" t="s">
        <v>82</v>
      </c>
      <c r="N1038" t="s">
        <v>631</v>
      </c>
      <c r="O1038" t="s">
        <v>632</v>
      </c>
      <c r="P1038">
        <v>500</v>
      </c>
      <c r="S1038" s="4">
        <v>45976</v>
      </c>
      <c r="U1038">
        <v>6</v>
      </c>
      <c r="V1038">
        <v>3000</v>
      </c>
      <c r="W1038" t="s">
        <v>85</v>
      </c>
      <c r="X1038">
        <v>83615230001</v>
      </c>
      <c r="Y1038">
        <v>0</v>
      </c>
      <c r="Z1038">
        <v>833</v>
      </c>
      <c r="AA1038">
        <v>2167</v>
      </c>
      <c r="AB1038">
        <v>0</v>
      </c>
      <c r="AC1038">
        <v>0</v>
      </c>
      <c r="AD1038">
        <v>0</v>
      </c>
      <c r="AG1038">
        <v>0</v>
      </c>
      <c r="AP1038">
        <v>8361523</v>
      </c>
      <c r="AQ1038" t="s">
        <v>375</v>
      </c>
      <c r="AR1038" t="s">
        <v>376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80</v>
      </c>
      <c r="BC1038" t="s">
        <v>3126</v>
      </c>
      <c r="BD1038">
        <v>0</v>
      </c>
      <c r="BF1038" t="s">
        <v>375</v>
      </c>
      <c r="BI1038" t="s">
        <v>3117</v>
      </c>
      <c r="BJ1038" s="5" t="str">
        <f>VLOOKUP(A1038,ReferenceTable[],4,FALSE)</f>
        <v>AD1621P</v>
      </c>
      <c r="BK1038">
        <f>VLOOKUP(A1038,ReferenceTable[],5,FALSE)</f>
        <v>0</v>
      </c>
      <c r="BL1038">
        <f>VLOOKUP(A1038,ReferenceTable[],6,FALSE)</f>
        <v>0</v>
      </c>
      <c r="BM1038">
        <f>VLOOKUP(A1038,ReferenceTable[],7,FALSE)</f>
        <v>0</v>
      </c>
      <c r="BN1038" s="4">
        <f>VLOOKUP(A1038,ReferenceTable[],9,FALSE)</f>
        <v>45988</v>
      </c>
      <c r="BO1038">
        <f>VLOOKUP(A1038,ReferenceTable[],10,FALSE)</f>
        <v>5000</v>
      </c>
      <c r="BP1038">
        <f>VLOOKUP(A1038,ReferenceTable[],11,FALSE)</f>
        <v>5000</v>
      </c>
      <c r="BQ1038">
        <f>VLOOKUP(A1038,ReferenceTable[],12,FALSE)</f>
        <v>0</v>
      </c>
      <c r="BR1038" t="str">
        <f>VLOOKUP(A1038,ReferenceTable[],14,FALSE)</f>
        <v>BYR: EUNICE/GAY</v>
      </c>
      <c r="BS1038" s="4">
        <f>VLOOKUP(A1038,ReferenceTable[],15,FALSE)</f>
        <v>45992</v>
      </c>
      <c r="BT1038">
        <f>VLOOKUP(A1038,ReferenceTable[],16,FALSE)</f>
        <v>2</v>
      </c>
      <c r="BU1038" t="str">
        <f>VLOOKUP(A1038,ReferenceTable[],17,FALSE)</f>
        <v>JT</v>
      </c>
      <c r="BV1038" s="4">
        <f>VLOOKUP(A1038,ReferenceTable[],18,FALSE)</f>
        <v>45961</v>
      </c>
      <c r="BW1038" s="4">
        <f>VLOOKUP(A1038,ReferenceTable[],19,FALSE)</f>
        <v>45966</v>
      </c>
      <c r="BX1038">
        <f>VLOOKUP(A1038,ReferenceTable[],20,FALSE)</f>
        <v>25000</v>
      </c>
    </row>
    <row r="1039" spans="1:76">
      <c r="A1039" t="s">
        <v>3124</v>
      </c>
      <c r="B1039">
        <v>20000</v>
      </c>
      <c r="C1039">
        <v>10000</v>
      </c>
      <c r="D1039" s="4">
        <v>45968</v>
      </c>
      <c r="E1039" t="s">
        <v>77</v>
      </c>
      <c r="F1039" t="s">
        <v>3125</v>
      </c>
      <c r="G1039" t="s">
        <v>3093</v>
      </c>
      <c r="I1039">
        <v>1</v>
      </c>
      <c r="J1039" t="s">
        <v>984</v>
      </c>
      <c r="K1039">
        <v>72</v>
      </c>
      <c r="L1039" t="s">
        <v>272</v>
      </c>
      <c r="M1039" t="s">
        <v>96</v>
      </c>
      <c r="N1039" t="s">
        <v>140</v>
      </c>
      <c r="O1039" t="s">
        <v>141</v>
      </c>
      <c r="P1039">
        <v>2500</v>
      </c>
      <c r="S1039" s="4">
        <v>45966</v>
      </c>
      <c r="U1039">
        <v>4</v>
      </c>
      <c r="V1039">
        <v>10000</v>
      </c>
      <c r="W1039" t="s">
        <v>85</v>
      </c>
      <c r="X1039">
        <v>83615230001</v>
      </c>
      <c r="Y1039">
        <v>0</v>
      </c>
      <c r="Z1039">
        <v>10000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>
        <v>8361523</v>
      </c>
      <c r="AQ1039" t="s">
        <v>375</v>
      </c>
      <c r="AR1039" t="s">
        <v>376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80</v>
      </c>
      <c r="BC1039" t="s">
        <v>3126</v>
      </c>
      <c r="BD1039">
        <v>0</v>
      </c>
      <c r="BF1039" t="s">
        <v>375</v>
      </c>
      <c r="BI1039" t="s">
        <v>3117</v>
      </c>
      <c r="BJ1039" s="5" t="str">
        <f>VLOOKUP(A1039,ReferenceTable[],4,FALSE)</f>
        <v>AD1621P</v>
      </c>
      <c r="BK1039">
        <f>VLOOKUP(A1039,ReferenceTable[],5,FALSE)</f>
        <v>0</v>
      </c>
      <c r="BL1039">
        <f>VLOOKUP(A1039,ReferenceTable[],6,FALSE)</f>
        <v>0</v>
      </c>
      <c r="BM1039">
        <f>VLOOKUP(A1039,ReferenceTable[],7,FALSE)</f>
        <v>0</v>
      </c>
      <c r="BN1039" s="4">
        <f>VLOOKUP(A1039,ReferenceTable[],9,FALSE)</f>
        <v>45988</v>
      </c>
      <c r="BO1039">
        <f>VLOOKUP(A1039,ReferenceTable[],10,FALSE)</f>
        <v>5000</v>
      </c>
      <c r="BP1039">
        <f>VLOOKUP(A1039,ReferenceTable[],11,FALSE)</f>
        <v>5000</v>
      </c>
      <c r="BQ1039">
        <f>VLOOKUP(A1039,ReferenceTable[],12,FALSE)</f>
        <v>0</v>
      </c>
      <c r="BR1039" t="str">
        <f>VLOOKUP(A1039,ReferenceTable[],14,FALSE)</f>
        <v>BYR: EUNICE/GAY</v>
      </c>
      <c r="BS1039" s="4">
        <f>VLOOKUP(A1039,ReferenceTable[],15,FALSE)</f>
        <v>45992</v>
      </c>
      <c r="BT1039">
        <f>VLOOKUP(A1039,ReferenceTable[],16,FALSE)</f>
        <v>2</v>
      </c>
      <c r="BU1039" t="str">
        <f>VLOOKUP(A1039,ReferenceTable[],17,FALSE)</f>
        <v>JT</v>
      </c>
      <c r="BV1039" s="4">
        <f>VLOOKUP(A1039,ReferenceTable[],18,FALSE)</f>
        <v>45961</v>
      </c>
      <c r="BW1039" s="4">
        <f>VLOOKUP(A1039,ReferenceTable[],19,FALSE)</f>
        <v>45966</v>
      </c>
      <c r="BX1039">
        <f>VLOOKUP(A1039,ReferenceTable[],20,FALSE)</f>
        <v>25000</v>
      </c>
    </row>
    <row r="1040" spans="1:76">
      <c r="A1040" t="s">
        <v>3128</v>
      </c>
      <c r="B1040">
        <v>10000</v>
      </c>
      <c r="C1040">
        <v>10000</v>
      </c>
      <c r="D1040" s="4">
        <v>45968</v>
      </c>
      <c r="E1040" t="s">
        <v>77</v>
      </c>
      <c r="F1040" t="s">
        <v>3129</v>
      </c>
      <c r="G1040" t="s">
        <v>3101</v>
      </c>
      <c r="I1040">
        <v>1</v>
      </c>
      <c r="J1040" t="s">
        <v>984</v>
      </c>
      <c r="K1040">
        <v>72</v>
      </c>
      <c r="L1040" t="s">
        <v>272</v>
      </c>
      <c r="M1040" t="s">
        <v>96</v>
      </c>
      <c r="N1040" t="s">
        <v>140</v>
      </c>
      <c r="O1040" t="s">
        <v>141</v>
      </c>
      <c r="P1040">
        <v>6000</v>
      </c>
      <c r="S1040" s="4">
        <v>45967</v>
      </c>
      <c r="U1040">
        <v>4</v>
      </c>
      <c r="V1040">
        <v>24000</v>
      </c>
      <c r="W1040" t="s">
        <v>85</v>
      </c>
      <c r="X1040">
        <v>83615250001</v>
      </c>
      <c r="Y1040">
        <v>0</v>
      </c>
      <c r="Z1040">
        <v>20000</v>
      </c>
      <c r="AA1040">
        <v>4000</v>
      </c>
      <c r="AB1040">
        <v>0</v>
      </c>
      <c r="AC1040">
        <v>0</v>
      </c>
      <c r="AD1040">
        <v>0</v>
      </c>
      <c r="AG1040">
        <v>0</v>
      </c>
      <c r="AP1040">
        <v>8361525</v>
      </c>
      <c r="AQ1040" t="s">
        <v>375</v>
      </c>
      <c r="AR1040" t="s">
        <v>376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80</v>
      </c>
      <c r="BC1040" t="s">
        <v>3130</v>
      </c>
      <c r="BD1040">
        <v>0</v>
      </c>
      <c r="BF1040" t="s">
        <v>375</v>
      </c>
      <c r="BI1040" t="s">
        <v>3117</v>
      </c>
      <c r="BJ1040" s="5" t="str">
        <f>VLOOKUP(A1040,ReferenceTable[],4,FALSE)</f>
        <v>AD1621P</v>
      </c>
      <c r="BK1040">
        <f>VLOOKUP(A1040,ReferenceTable[],5,FALSE)</f>
        <v>0</v>
      </c>
      <c r="BL1040">
        <f>VLOOKUP(A1040,ReferenceTable[],6,FALSE)</f>
        <v>0</v>
      </c>
      <c r="BM1040">
        <f>VLOOKUP(A1040,ReferenceTable[],7,FALSE)</f>
        <v>0</v>
      </c>
      <c r="BN1040" s="4">
        <f>VLOOKUP(A1040,ReferenceTable[],9,FALSE)</f>
        <v>45988</v>
      </c>
      <c r="BO1040">
        <f>VLOOKUP(A1040,ReferenceTable[],10,FALSE)</f>
        <v>20000</v>
      </c>
      <c r="BP1040">
        <f>VLOOKUP(A1040,ReferenceTable[],11,FALSE)</f>
        <v>20000</v>
      </c>
      <c r="BQ1040">
        <f>VLOOKUP(A1040,ReferenceTable[],12,FALSE)</f>
        <v>0</v>
      </c>
      <c r="BR1040" t="str">
        <f>VLOOKUP(A1040,ReferenceTable[],14,FALSE)</f>
        <v>BYR: EUNICE/GAY</v>
      </c>
      <c r="BS1040" s="4">
        <f>VLOOKUP(A1040,ReferenceTable[],15,FALSE)</f>
        <v>45992</v>
      </c>
      <c r="BT1040">
        <f>VLOOKUP(A1040,ReferenceTable[],16,FALSE)</f>
        <v>2</v>
      </c>
      <c r="BU1040" t="str">
        <f>VLOOKUP(A1040,ReferenceTable[],17,FALSE)</f>
        <v>JT</v>
      </c>
      <c r="BV1040" s="4">
        <f>VLOOKUP(A1040,ReferenceTable[],18,FALSE)</f>
        <v>45961</v>
      </c>
      <c r="BW1040" s="4">
        <f>VLOOKUP(A1040,ReferenceTable[],19,FALSE)</f>
        <v>45967</v>
      </c>
      <c r="BX1040">
        <f>VLOOKUP(A1040,ReferenceTable[],20,FALSE)</f>
        <v>69000</v>
      </c>
    </row>
    <row r="1041" spans="1:76">
      <c r="A1041" t="s">
        <v>3128</v>
      </c>
      <c r="B1041">
        <v>10000</v>
      </c>
      <c r="C1041">
        <v>20000</v>
      </c>
      <c r="D1041" s="4">
        <v>45968</v>
      </c>
      <c r="E1041" t="s">
        <v>77</v>
      </c>
      <c r="F1041" t="s">
        <v>3129</v>
      </c>
      <c r="G1041" t="s">
        <v>3101</v>
      </c>
      <c r="I1041">
        <v>2</v>
      </c>
      <c r="J1041" t="s">
        <v>984</v>
      </c>
      <c r="K1041">
        <v>71</v>
      </c>
      <c r="L1041" t="s">
        <v>378</v>
      </c>
      <c r="M1041" t="s">
        <v>82</v>
      </c>
      <c r="N1041" t="s">
        <v>631</v>
      </c>
      <c r="O1041" t="s">
        <v>632</v>
      </c>
      <c r="P1041">
        <v>7500</v>
      </c>
      <c r="S1041" s="4">
        <v>45968</v>
      </c>
      <c r="U1041">
        <v>6</v>
      </c>
      <c r="V1041">
        <v>45000</v>
      </c>
      <c r="W1041" t="s">
        <v>85</v>
      </c>
      <c r="X1041">
        <v>83615250001</v>
      </c>
      <c r="Y1041">
        <v>0</v>
      </c>
      <c r="Z1041">
        <v>20000</v>
      </c>
      <c r="AA1041">
        <v>25000</v>
      </c>
      <c r="AB1041">
        <v>0</v>
      </c>
      <c r="AC1041">
        <v>0</v>
      </c>
      <c r="AD1041">
        <v>0</v>
      </c>
      <c r="AG1041">
        <v>0</v>
      </c>
      <c r="AP1041">
        <v>8361525</v>
      </c>
      <c r="AQ1041" t="s">
        <v>375</v>
      </c>
      <c r="AR1041" t="s">
        <v>376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80</v>
      </c>
      <c r="BC1041" t="s">
        <v>3130</v>
      </c>
      <c r="BD1041">
        <v>0</v>
      </c>
      <c r="BF1041" t="s">
        <v>375</v>
      </c>
      <c r="BI1041" t="s">
        <v>3117</v>
      </c>
      <c r="BJ1041" s="5" t="str">
        <f>VLOOKUP(A1041,ReferenceTable[],4,FALSE)</f>
        <v>AD1621P</v>
      </c>
      <c r="BK1041">
        <f>VLOOKUP(A1041,ReferenceTable[],5,FALSE)</f>
        <v>0</v>
      </c>
      <c r="BL1041">
        <f>VLOOKUP(A1041,ReferenceTable[],6,FALSE)</f>
        <v>0</v>
      </c>
      <c r="BM1041">
        <f>VLOOKUP(A1041,ReferenceTable[],7,FALSE)</f>
        <v>0</v>
      </c>
      <c r="BN1041" s="4">
        <f>VLOOKUP(A1041,ReferenceTable[],9,FALSE)</f>
        <v>45988</v>
      </c>
      <c r="BO1041">
        <f>VLOOKUP(A1041,ReferenceTable[],10,FALSE)</f>
        <v>20000</v>
      </c>
      <c r="BP1041">
        <f>VLOOKUP(A1041,ReferenceTable[],11,FALSE)</f>
        <v>20000</v>
      </c>
      <c r="BQ1041">
        <f>VLOOKUP(A1041,ReferenceTable[],12,FALSE)</f>
        <v>0</v>
      </c>
      <c r="BR1041" t="str">
        <f>VLOOKUP(A1041,ReferenceTable[],14,FALSE)</f>
        <v>BYR: EUNICE/GAY</v>
      </c>
      <c r="BS1041" s="4">
        <f>VLOOKUP(A1041,ReferenceTable[],15,FALSE)</f>
        <v>45992</v>
      </c>
      <c r="BT1041">
        <f>VLOOKUP(A1041,ReferenceTable[],16,FALSE)</f>
        <v>2</v>
      </c>
      <c r="BU1041" t="str">
        <f>VLOOKUP(A1041,ReferenceTable[],17,FALSE)</f>
        <v>JT</v>
      </c>
      <c r="BV1041" s="4">
        <f>VLOOKUP(A1041,ReferenceTable[],18,FALSE)</f>
        <v>45961</v>
      </c>
      <c r="BW1041" s="4">
        <f>VLOOKUP(A1041,ReferenceTable[],19,FALSE)</f>
        <v>45967</v>
      </c>
      <c r="BX1041">
        <f>VLOOKUP(A1041,ReferenceTable[],20,FALSE)</f>
        <v>69000</v>
      </c>
    </row>
    <row r="1042" spans="1:76">
      <c r="A1042" t="s">
        <v>3128</v>
      </c>
      <c r="B1042">
        <v>20000</v>
      </c>
      <c r="C1042">
        <v>10000</v>
      </c>
      <c r="D1042" s="4">
        <v>45968</v>
      </c>
      <c r="E1042" t="s">
        <v>77</v>
      </c>
      <c r="F1042" t="s">
        <v>3129</v>
      </c>
      <c r="G1042" t="s">
        <v>3101</v>
      </c>
      <c r="I1042">
        <v>1</v>
      </c>
      <c r="J1042" t="s">
        <v>984</v>
      </c>
      <c r="K1042">
        <v>72</v>
      </c>
      <c r="L1042" t="s">
        <v>272</v>
      </c>
      <c r="M1042" t="s">
        <v>96</v>
      </c>
      <c r="N1042" t="s">
        <v>140</v>
      </c>
      <c r="O1042" t="s">
        <v>141</v>
      </c>
      <c r="P1042">
        <v>6250</v>
      </c>
      <c r="S1042" s="4">
        <v>45967</v>
      </c>
      <c r="U1042">
        <v>4</v>
      </c>
      <c r="V1042">
        <v>25000</v>
      </c>
      <c r="W1042" t="s">
        <v>85</v>
      </c>
      <c r="X1042">
        <v>83615250001</v>
      </c>
      <c r="Y1042">
        <v>0</v>
      </c>
      <c r="Z1042">
        <v>25000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>
        <v>8361525</v>
      </c>
      <c r="AQ1042" t="s">
        <v>375</v>
      </c>
      <c r="AR1042" t="s">
        <v>376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80</v>
      </c>
      <c r="BC1042" t="s">
        <v>3130</v>
      </c>
      <c r="BD1042">
        <v>0</v>
      </c>
      <c r="BF1042" t="s">
        <v>375</v>
      </c>
      <c r="BI1042" t="s">
        <v>3117</v>
      </c>
      <c r="BJ1042" s="5" t="str">
        <f>VLOOKUP(A1042,ReferenceTable[],4,FALSE)</f>
        <v>AD1621P</v>
      </c>
      <c r="BK1042">
        <f>VLOOKUP(A1042,ReferenceTable[],5,FALSE)</f>
        <v>0</v>
      </c>
      <c r="BL1042">
        <f>VLOOKUP(A1042,ReferenceTable[],6,FALSE)</f>
        <v>0</v>
      </c>
      <c r="BM1042">
        <f>VLOOKUP(A1042,ReferenceTable[],7,FALSE)</f>
        <v>0</v>
      </c>
      <c r="BN1042" s="4">
        <f>VLOOKUP(A1042,ReferenceTable[],9,FALSE)</f>
        <v>45988</v>
      </c>
      <c r="BO1042">
        <f>VLOOKUP(A1042,ReferenceTable[],10,FALSE)</f>
        <v>20000</v>
      </c>
      <c r="BP1042">
        <f>VLOOKUP(A1042,ReferenceTable[],11,FALSE)</f>
        <v>20000</v>
      </c>
      <c r="BQ1042">
        <f>VLOOKUP(A1042,ReferenceTable[],12,FALSE)</f>
        <v>0</v>
      </c>
      <c r="BR1042" t="str">
        <f>VLOOKUP(A1042,ReferenceTable[],14,FALSE)</f>
        <v>BYR: EUNICE/GAY</v>
      </c>
      <c r="BS1042" s="4">
        <f>VLOOKUP(A1042,ReferenceTable[],15,FALSE)</f>
        <v>45992</v>
      </c>
      <c r="BT1042">
        <f>VLOOKUP(A1042,ReferenceTable[],16,FALSE)</f>
        <v>2</v>
      </c>
      <c r="BU1042" t="str">
        <f>VLOOKUP(A1042,ReferenceTable[],17,FALSE)</f>
        <v>JT</v>
      </c>
      <c r="BV1042" s="4">
        <f>VLOOKUP(A1042,ReferenceTable[],18,FALSE)</f>
        <v>45961</v>
      </c>
      <c r="BW1042" s="4">
        <f>VLOOKUP(A1042,ReferenceTable[],19,FALSE)</f>
        <v>45967</v>
      </c>
      <c r="BX1042">
        <f>VLOOKUP(A1042,ReferenceTable[],20,FALSE)</f>
        <v>69000</v>
      </c>
    </row>
    <row r="1043" spans="1:76">
      <c r="A1043" t="s">
        <v>3131</v>
      </c>
      <c r="B1043">
        <v>10000</v>
      </c>
      <c r="C1043">
        <v>10000</v>
      </c>
      <c r="D1043" s="4">
        <v>45968</v>
      </c>
      <c r="E1043" t="s">
        <v>77</v>
      </c>
      <c r="F1043" t="s">
        <v>3132</v>
      </c>
      <c r="G1043" t="s">
        <v>3093</v>
      </c>
      <c r="I1043">
        <v>1</v>
      </c>
      <c r="J1043" t="s">
        <v>984</v>
      </c>
      <c r="K1043">
        <v>72</v>
      </c>
      <c r="L1043" t="s">
        <v>272</v>
      </c>
      <c r="M1043" t="s">
        <v>96</v>
      </c>
      <c r="N1043" t="s">
        <v>140</v>
      </c>
      <c r="O1043" t="s">
        <v>141</v>
      </c>
      <c r="P1043">
        <v>1750</v>
      </c>
      <c r="S1043" s="4">
        <v>45966</v>
      </c>
      <c r="U1043">
        <v>4</v>
      </c>
      <c r="V1043">
        <v>7000</v>
      </c>
      <c r="W1043" t="s">
        <v>85</v>
      </c>
      <c r="X1043">
        <v>5000443900001</v>
      </c>
      <c r="Y1043">
        <v>0</v>
      </c>
      <c r="Z1043">
        <v>5000</v>
      </c>
      <c r="AA1043">
        <v>2000</v>
      </c>
      <c r="AB1043">
        <v>0</v>
      </c>
      <c r="AC1043">
        <v>0</v>
      </c>
      <c r="AD1043">
        <v>0</v>
      </c>
      <c r="AG1043">
        <v>0</v>
      </c>
      <c r="AP1043">
        <v>500044390</v>
      </c>
      <c r="AQ1043" t="s">
        <v>375</v>
      </c>
      <c r="AR1043" t="s">
        <v>376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80</v>
      </c>
      <c r="BC1043" t="s">
        <v>3133</v>
      </c>
      <c r="BD1043">
        <v>0</v>
      </c>
      <c r="BF1043" t="s">
        <v>375</v>
      </c>
      <c r="BI1043" t="s">
        <v>3117</v>
      </c>
      <c r="BJ1043" s="5" t="str">
        <f>VLOOKUP(A1043,ReferenceTable[],4,FALSE)</f>
        <v>AD1621P</v>
      </c>
      <c r="BK1043">
        <f>VLOOKUP(A1043,ReferenceTable[],5,FALSE)</f>
        <v>0</v>
      </c>
      <c r="BL1043">
        <f>VLOOKUP(A1043,ReferenceTable[],6,FALSE)</f>
        <v>0</v>
      </c>
      <c r="BM1043">
        <f>VLOOKUP(A1043,ReferenceTable[],7,FALSE)</f>
        <v>0</v>
      </c>
      <c r="BN1043" s="4">
        <f>VLOOKUP(A1043,ReferenceTable[],9,FALSE)</f>
        <v>45988</v>
      </c>
      <c r="BO1043">
        <f>VLOOKUP(A1043,ReferenceTable[],10,FALSE)</f>
        <v>5000</v>
      </c>
      <c r="BP1043">
        <f>VLOOKUP(A1043,ReferenceTable[],11,FALSE)</f>
        <v>0</v>
      </c>
      <c r="BQ1043">
        <f>VLOOKUP(A1043,ReferenceTable[],12,FALSE)</f>
        <v>0</v>
      </c>
      <c r="BR1043" t="str">
        <f>VLOOKUP(A1043,ReferenceTable[],14,FALSE)</f>
        <v>BYR: EUNICE/GAY</v>
      </c>
      <c r="BS1043" s="4">
        <f>VLOOKUP(A1043,ReferenceTable[],15,FALSE)</f>
        <v>45992</v>
      </c>
      <c r="BT1043">
        <f>VLOOKUP(A1043,ReferenceTable[],16,FALSE)</f>
        <v>2</v>
      </c>
      <c r="BU1043" t="str">
        <f>VLOOKUP(A1043,ReferenceTable[],17,FALSE)</f>
        <v>JT</v>
      </c>
      <c r="BV1043" s="4">
        <f>VLOOKUP(A1043,ReferenceTable[],18,FALSE)</f>
        <v>45961</v>
      </c>
      <c r="BW1043" s="4">
        <f>VLOOKUP(A1043,ReferenceTable[],19,FALSE)</f>
        <v>45966</v>
      </c>
      <c r="BX1043">
        <f>VLOOKUP(A1043,ReferenceTable[],20,FALSE)</f>
        <v>12004</v>
      </c>
    </row>
    <row r="1044" spans="1:76">
      <c r="A1044" t="s">
        <v>3131</v>
      </c>
      <c r="B1044">
        <v>10000</v>
      </c>
      <c r="C1044">
        <v>20000</v>
      </c>
      <c r="D1044" s="4">
        <v>45968</v>
      </c>
      <c r="E1044" t="s">
        <v>77</v>
      </c>
      <c r="F1044" t="s">
        <v>3132</v>
      </c>
      <c r="G1044" t="s">
        <v>3093</v>
      </c>
      <c r="I1044">
        <v>2</v>
      </c>
      <c r="J1044" t="s">
        <v>984</v>
      </c>
      <c r="K1044">
        <v>71</v>
      </c>
      <c r="L1044" t="s">
        <v>378</v>
      </c>
      <c r="M1044" t="s">
        <v>82</v>
      </c>
      <c r="N1044" t="s">
        <v>631</v>
      </c>
      <c r="O1044" t="s">
        <v>632</v>
      </c>
      <c r="P1044">
        <v>834</v>
      </c>
      <c r="S1044" s="4">
        <v>45967</v>
      </c>
      <c r="U1044">
        <v>6</v>
      </c>
      <c r="V1044">
        <v>5004</v>
      </c>
      <c r="W1044" t="s">
        <v>85</v>
      </c>
      <c r="X1044">
        <v>5000443900001</v>
      </c>
      <c r="Y1044">
        <v>0</v>
      </c>
      <c r="Z1044">
        <v>5000</v>
      </c>
      <c r="AA1044">
        <v>4</v>
      </c>
      <c r="AB1044">
        <v>0</v>
      </c>
      <c r="AC1044">
        <v>0</v>
      </c>
      <c r="AD1044">
        <v>0</v>
      </c>
      <c r="AG1044">
        <v>0</v>
      </c>
      <c r="AP1044">
        <v>500044390</v>
      </c>
      <c r="AQ1044" t="s">
        <v>375</v>
      </c>
      <c r="AR1044" t="s">
        <v>376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80</v>
      </c>
      <c r="BC1044" t="s">
        <v>3133</v>
      </c>
      <c r="BD1044">
        <v>0</v>
      </c>
      <c r="BF1044" t="s">
        <v>375</v>
      </c>
      <c r="BI1044" t="s">
        <v>3117</v>
      </c>
      <c r="BJ1044" s="5" t="str">
        <f>VLOOKUP(A1044,ReferenceTable[],4,FALSE)</f>
        <v>AD1621P</v>
      </c>
      <c r="BK1044">
        <f>VLOOKUP(A1044,ReferenceTable[],5,FALSE)</f>
        <v>0</v>
      </c>
      <c r="BL1044">
        <f>VLOOKUP(A1044,ReferenceTable[],6,FALSE)</f>
        <v>0</v>
      </c>
      <c r="BM1044">
        <f>VLOOKUP(A1044,ReferenceTable[],7,FALSE)</f>
        <v>0</v>
      </c>
      <c r="BN1044" s="4">
        <f>VLOOKUP(A1044,ReferenceTable[],9,FALSE)</f>
        <v>45988</v>
      </c>
      <c r="BO1044">
        <f>VLOOKUP(A1044,ReferenceTable[],10,FALSE)</f>
        <v>5000</v>
      </c>
      <c r="BP1044">
        <f>VLOOKUP(A1044,ReferenceTable[],11,FALSE)</f>
        <v>0</v>
      </c>
      <c r="BQ1044">
        <f>VLOOKUP(A1044,ReferenceTable[],12,FALSE)</f>
        <v>0</v>
      </c>
      <c r="BR1044" t="str">
        <f>VLOOKUP(A1044,ReferenceTable[],14,FALSE)</f>
        <v>BYR: EUNICE/GAY</v>
      </c>
      <c r="BS1044" s="4">
        <f>VLOOKUP(A1044,ReferenceTable[],15,FALSE)</f>
        <v>45992</v>
      </c>
      <c r="BT1044">
        <f>VLOOKUP(A1044,ReferenceTable[],16,FALSE)</f>
        <v>2</v>
      </c>
      <c r="BU1044" t="str">
        <f>VLOOKUP(A1044,ReferenceTable[],17,FALSE)</f>
        <v>JT</v>
      </c>
      <c r="BV1044" s="4">
        <f>VLOOKUP(A1044,ReferenceTable[],18,FALSE)</f>
        <v>45961</v>
      </c>
      <c r="BW1044" s="4">
        <f>VLOOKUP(A1044,ReferenceTable[],19,FALSE)</f>
        <v>45966</v>
      </c>
      <c r="BX1044">
        <f>VLOOKUP(A1044,ReferenceTable[],20,FALSE)</f>
        <v>12004</v>
      </c>
    </row>
    <row r="1045" spans="1:76">
      <c r="A1045" t="s">
        <v>3134</v>
      </c>
      <c r="B1045">
        <v>10000</v>
      </c>
      <c r="C1045">
        <v>10000</v>
      </c>
      <c r="D1045" s="4">
        <v>45968</v>
      </c>
      <c r="E1045" t="s">
        <v>77</v>
      </c>
      <c r="F1045" t="s">
        <v>3135</v>
      </c>
      <c r="G1045" t="s">
        <v>3093</v>
      </c>
      <c r="I1045">
        <v>1</v>
      </c>
      <c r="J1045" t="s">
        <v>984</v>
      </c>
      <c r="K1045">
        <v>72</v>
      </c>
      <c r="L1045" t="s">
        <v>272</v>
      </c>
      <c r="M1045" t="s">
        <v>96</v>
      </c>
      <c r="N1045" t="s">
        <v>140</v>
      </c>
      <c r="O1045" t="s">
        <v>141</v>
      </c>
      <c r="P1045">
        <v>3000</v>
      </c>
      <c r="S1045" s="4">
        <v>45966</v>
      </c>
      <c r="U1045">
        <v>4</v>
      </c>
      <c r="V1045">
        <v>12000</v>
      </c>
      <c r="W1045" t="s">
        <v>85</v>
      </c>
      <c r="X1045">
        <v>5000514810001</v>
      </c>
      <c r="Y1045">
        <v>0</v>
      </c>
      <c r="Z1045">
        <v>10000</v>
      </c>
      <c r="AA1045">
        <v>2000</v>
      </c>
      <c r="AB1045">
        <v>0</v>
      </c>
      <c r="AC1045">
        <v>0</v>
      </c>
      <c r="AD1045">
        <v>0</v>
      </c>
      <c r="AG1045">
        <v>0</v>
      </c>
      <c r="AP1045">
        <v>500051481</v>
      </c>
      <c r="AQ1045" t="s">
        <v>375</v>
      </c>
      <c r="AR1045" t="s">
        <v>376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80</v>
      </c>
      <c r="BC1045" t="s">
        <v>3136</v>
      </c>
      <c r="BD1045">
        <v>0</v>
      </c>
      <c r="BF1045" t="s">
        <v>375</v>
      </c>
      <c r="BI1045" t="s">
        <v>3117</v>
      </c>
      <c r="BJ1045" s="5" t="str">
        <f>VLOOKUP(A1045,ReferenceTable[],4,FALSE)</f>
        <v>AD1621P</v>
      </c>
      <c r="BK1045">
        <f>VLOOKUP(A1045,ReferenceTable[],5,FALSE)</f>
        <v>0</v>
      </c>
      <c r="BL1045">
        <f>VLOOKUP(A1045,ReferenceTable[],6,FALSE)</f>
        <v>0</v>
      </c>
      <c r="BM1045">
        <f>VLOOKUP(A1045,ReferenceTable[],7,FALSE)</f>
        <v>0</v>
      </c>
      <c r="BN1045" s="4">
        <f>VLOOKUP(A1045,ReferenceTable[],9,FALSE)</f>
        <v>45988</v>
      </c>
      <c r="BO1045">
        <f>VLOOKUP(A1045,ReferenceTable[],10,FALSE)</f>
        <v>10000</v>
      </c>
      <c r="BP1045">
        <f>VLOOKUP(A1045,ReferenceTable[],11,FALSE)</f>
        <v>0</v>
      </c>
      <c r="BQ1045">
        <f>VLOOKUP(A1045,ReferenceTable[],12,FALSE)</f>
        <v>0</v>
      </c>
      <c r="BR1045" t="str">
        <f>VLOOKUP(A1045,ReferenceTable[],14,FALSE)</f>
        <v>BYR: EUNICE/GAY</v>
      </c>
      <c r="BS1045" s="4">
        <f>VLOOKUP(A1045,ReferenceTable[],15,FALSE)</f>
        <v>45992</v>
      </c>
      <c r="BT1045">
        <f>VLOOKUP(A1045,ReferenceTable[],16,FALSE)</f>
        <v>2</v>
      </c>
      <c r="BU1045" t="str">
        <f>VLOOKUP(A1045,ReferenceTable[],17,FALSE)</f>
        <v>JT</v>
      </c>
      <c r="BV1045" s="4">
        <f>VLOOKUP(A1045,ReferenceTable[],18,FALSE)</f>
        <v>45961</v>
      </c>
      <c r="BW1045" s="4">
        <f>VLOOKUP(A1045,ReferenceTable[],19,FALSE)</f>
        <v>45966</v>
      </c>
      <c r="BX1045">
        <f>VLOOKUP(A1045,ReferenceTable[],20,FALSE)</f>
        <v>22002</v>
      </c>
    </row>
    <row r="1046" spans="1:76">
      <c r="A1046" t="s">
        <v>3134</v>
      </c>
      <c r="B1046">
        <v>10000</v>
      </c>
      <c r="C1046">
        <v>20000</v>
      </c>
      <c r="D1046" s="4">
        <v>45968</v>
      </c>
      <c r="E1046" t="s">
        <v>77</v>
      </c>
      <c r="F1046" t="s">
        <v>3135</v>
      </c>
      <c r="G1046" t="s">
        <v>3093</v>
      </c>
      <c r="I1046">
        <v>2</v>
      </c>
      <c r="J1046" t="s">
        <v>984</v>
      </c>
      <c r="K1046">
        <v>71</v>
      </c>
      <c r="L1046" t="s">
        <v>378</v>
      </c>
      <c r="M1046" t="s">
        <v>82</v>
      </c>
      <c r="N1046" t="s">
        <v>631</v>
      </c>
      <c r="O1046" t="s">
        <v>632</v>
      </c>
      <c r="P1046">
        <v>1667</v>
      </c>
      <c r="S1046" s="4">
        <v>45967</v>
      </c>
      <c r="U1046">
        <v>6</v>
      </c>
      <c r="V1046">
        <v>10002</v>
      </c>
      <c r="W1046" t="s">
        <v>85</v>
      </c>
      <c r="X1046">
        <v>5000514810001</v>
      </c>
      <c r="Y1046">
        <v>0</v>
      </c>
      <c r="Z1046">
        <v>10000</v>
      </c>
      <c r="AA1046">
        <v>2</v>
      </c>
      <c r="AB1046">
        <v>0</v>
      </c>
      <c r="AC1046">
        <v>0</v>
      </c>
      <c r="AD1046">
        <v>0</v>
      </c>
      <c r="AG1046">
        <v>0</v>
      </c>
      <c r="AP1046">
        <v>500051481</v>
      </c>
      <c r="AQ1046" t="s">
        <v>375</v>
      </c>
      <c r="AR1046" t="s">
        <v>376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80</v>
      </c>
      <c r="BC1046" t="s">
        <v>3136</v>
      </c>
      <c r="BD1046">
        <v>0</v>
      </c>
      <c r="BF1046" t="s">
        <v>375</v>
      </c>
      <c r="BI1046" t="s">
        <v>3117</v>
      </c>
      <c r="BJ1046" s="5" t="str">
        <f>VLOOKUP(A1046,ReferenceTable[],4,FALSE)</f>
        <v>AD1621P</v>
      </c>
      <c r="BK1046">
        <f>VLOOKUP(A1046,ReferenceTable[],5,FALSE)</f>
        <v>0</v>
      </c>
      <c r="BL1046">
        <f>VLOOKUP(A1046,ReferenceTable[],6,FALSE)</f>
        <v>0</v>
      </c>
      <c r="BM1046">
        <f>VLOOKUP(A1046,ReferenceTable[],7,FALSE)</f>
        <v>0</v>
      </c>
      <c r="BN1046" s="4">
        <f>VLOOKUP(A1046,ReferenceTable[],9,FALSE)</f>
        <v>45988</v>
      </c>
      <c r="BO1046">
        <f>VLOOKUP(A1046,ReferenceTable[],10,FALSE)</f>
        <v>10000</v>
      </c>
      <c r="BP1046">
        <f>VLOOKUP(A1046,ReferenceTable[],11,FALSE)</f>
        <v>0</v>
      </c>
      <c r="BQ1046">
        <f>VLOOKUP(A1046,ReferenceTable[],12,FALSE)</f>
        <v>0</v>
      </c>
      <c r="BR1046" t="str">
        <f>VLOOKUP(A1046,ReferenceTable[],14,FALSE)</f>
        <v>BYR: EUNICE/GAY</v>
      </c>
      <c r="BS1046" s="4">
        <f>VLOOKUP(A1046,ReferenceTable[],15,FALSE)</f>
        <v>45992</v>
      </c>
      <c r="BT1046">
        <f>VLOOKUP(A1046,ReferenceTable[],16,FALSE)</f>
        <v>2</v>
      </c>
      <c r="BU1046" t="str">
        <f>VLOOKUP(A1046,ReferenceTable[],17,FALSE)</f>
        <v>JT</v>
      </c>
      <c r="BV1046" s="4">
        <f>VLOOKUP(A1046,ReferenceTable[],18,FALSE)</f>
        <v>45961</v>
      </c>
      <c r="BW1046" s="4">
        <f>VLOOKUP(A1046,ReferenceTable[],19,FALSE)</f>
        <v>45966</v>
      </c>
      <c r="BX1046">
        <f>VLOOKUP(A1046,ReferenceTable[],20,FALSE)</f>
        <v>22002</v>
      </c>
    </row>
    <row r="1047" spans="1:76">
      <c r="A1047" t="s">
        <v>3137</v>
      </c>
      <c r="B1047">
        <v>10000</v>
      </c>
      <c r="C1047">
        <v>10000</v>
      </c>
      <c r="D1047" s="4">
        <v>45967</v>
      </c>
      <c r="E1047" t="s">
        <v>77</v>
      </c>
      <c r="F1047" t="s">
        <v>3138</v>
      </c>
      <c r="G1047" t="s">
        <v>3093</v>
      </c>
      <c r="I1047">
        <v>1</v>
      </c>
      <c r="J1047" t="s">
        <v>984</v>
      </c>
      <c r="K1047">
        <v>72</v>
      </c>
      <c r="L1047" t="s">
        <v>272</v>
      </c>
      <c r="M1047" t="s">
        <v>96</v>
      </c>
      <c r="N1047" t="s">
        <v>140</v>
      </c>
      <c r="O1047" t="s">
        <v>141</v>
      </c>
      <c r="P1047">
        <v>1500</v>
      </c>
      <c r="S1047" s="4">
        <v>45966</v>
      </c>
      <c r="U1047">
        <v>4</v>
      </c>
      <c r="V1047">
        <v>6000</v>
      </c>
      <c r="W1047" t="s">
        <v>85</v>
      </c>
      <c r="X1047">
        <v>5000435340001</v>
      </c>
      <c r="Y1047">
        <v>0</v>
      </c>
      <c r="Z1047">
        <v>5000</v>
      </c>
      <c r="AA1047">
        <v>1000</v>
      </c>
      <c r="AB1047">
        <v>0</v>
      </c>
      <c r="AC1047">
        <v>0</v>
      </c>
      <c r="AD1047">
        <v>0</v>
      </c>
      <c r="AG1047">
        <v>0</v>
      </c>
      <c r="AP1047">
        <v>500043534</v>
      </c>
      <c r="AQ1047" t="s">
        <v>375</v>
      </c>
      <c r="AR1047" t="s">
        <v>376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80</v>
      </c>
      <c r="BC1047" t="s">
        <v>3139</v>
      </c>
      <c r="BD1047">
        <v>0</v>
      </c>
      <c r="BF1047" t="s">
        <v>375</v>
      </c>
      <c r="BI1047" t="s">
        <v>3140</v>
      </c>
      <c r="BJ1047" s="5" t="str">
        <f>VLOOKUP(A1047,ReferenceTable[],4,FALSE)</f>
        <v>AD1621P</v>
      </c>
      <c r="BK1047">
        <f>VLOOKUP(A1047,ReferenceTable[],5,FALSE)</f>
        <v>0</v>
      </c>
      <c r="BL1047">
        <f>VLOOKUP(A1047,ReferenceTable[],6,FALSE)</f>
        <v>0</v>
      </c>
      <c r="BM1047">
        <f>VLOOKUP(A1047,ReferenceTable[],7,FALSE)</f>
        <v>0</v>
      </c>
      <c r="BN1047" s="4">
        <f>VLOOKUP(A1047,ReferenceTable[],9,FALSE)</f>
        <v>45973</v>
      </c>
      <c r="BO1047">
        <f>VLOOKUP(A1047,ReferenceTable[],10,FALSE)</f>
        <v>5000</v>
      </c>
      <c r="BP1047">
        <f>VLOOKUP(A1047,ReferenceTable[],11,FALSE)</f>
        <v>5000</v>
      </c>
      <c r="BQ1047">
        <f>VLOOKUP(A1047,ReferenceTable[],12,FALSE)</f>
        <v>0</v>
      </c>
      <c r="BR1047" t="str">
        <f>VLOOKUP(A1047,ReferenceTable[],14,FALSE)</f>
        <v>BYR: EUNICE/GAY</v>
      </c>
      <c r="BS1047" s="4">
        <f>VLOOKUP(A1047,ReferenceTable[],15,FALSE)</f>
        <v>45975</v>
      </c>
      <c r="BT1047">
        <f>VLOOKUP(A1047,ReferenceTable[],16,FALSE)</f>
        <v>2</v>
      </c>
      <c r="BU1047" t="str">
        <f>VLOOKUP(A1047,ReferenceTable[],17,FALSE)</f>
        <v>JT</v>
      </c>
      <c r="BV1047" s="4">
        <f>VLOOKUP(A1047,ReferenceTable[],18,FALSE)</f>
        <v>45961</v>
      </c>
      <c r="BW1047" s="4">
        <f>VLOOKUP(A1047,ReferenceTable[],19,FALSE)</f>
        <v>45966</v>
      </c>
      <c r="BX1047">
        <f>VLOOKUP(A1047,ReferenceTable[],20,FALSE)</f>
        <v>11004</v>
      </c>
    </row>
    <row r="1048" spans="1:76">
      <c r="A1048" t="s">
        <v>3137</v>
      </c>
      <c r="B1048">
        <v>10000</v>
      </c>
      <c r="C1048">
        <v>20000</v>
      </c>
      <c r="D1048" s="4">
        <v>45967</v>
      </c>
      <c r="E1048" t="s">
        <v>77</v>
      </c>
      <c r="F1048" t="s">
        <v>3138</v>
      </c>
      <c r="G1048" t="s">
        <v>3093</v>
      </c>
      <c r="I1048">
        <v>2</v>
      </c>
      <c r="J1048" t="s">
        <v>984</v>
      </c>
      <c r="K1048">
        <v>71</v>
      </c>
      <c r="L1048" t="s">
        <v>378</v>
      </c>
      <c r="M1048" t="s">
        <v>82</v>
      </c>
      <c r="N1048" t="s">
        <v>631</v>
      </c>
      <c r="O1048" t="s">
        <v>632</v>
      </c>
      <c r="P1048">
        <v>834</v>
      </c>
      <c r="S1048" s="4">
        <v>45967</v>
      </c>
      <c r="U1048">
        <v>6</v>
      </c>
      <c r="V1048">
        <v>5004</v>
      </c>
      <c r="W1048" t="s">
        <v>85</v>
      </c>
      <c r="X1048">
        <v>5000435340001</v>
      </c>
      <c r="Y1048">
        <v>0</v>
      </c>
      <c r="Z1048">
        <v>5000</v>
      </c>
      <c r="AA1048">
        <v>4</v>
      </c>
      <c r="AB1048">
        <v>0</v>
      </c>
      <c r="AC1048">
        <v>0</v>
      </c>
      <c r="AD1048">
        <v>0</v>
      </c>
      <c r="AG1048">
        <v>0</v>
      </c>
      <c r="AP1048">
        <v>500043534</v>
      </c>
      <c r="AQ1048" t="s">
        <v>375</v>
      </c>
      <c r="AR1048" t="s">
        <v>376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80</v>
      </c>
      <c r="BC1048" t="s">
        <v>3139</v>
      </c>
      <c r="BD1048">
        <v>0</v>
      </c>
      <c r="BF1048" t="s">
        <v>375</v>
      </c>
      <c r="BI1048" t="s">
        <v>3140</v>
      </c>
      <c r="BJ1048" s="5" t="str">
        <f>VLOOKUP(A1048,ReferenceTable[],4,FALSE)</f>
        <v>AD1621P</v>
      </c>
      <c r="BK1048">
        <f>VLOOKUP(A1048,ReferenceTable[],5,FALSE)</f>
        <v>0</v>
      </c>
      <c r="BL1048">
        <f>VLOOKUP(A1048,ReferenceTable[],6,FALSE)</f>
        <v>0</v>
      </c>
      <c r="BM1048">
        <f>VLOOKUP(A1048,ReferenceTable[],7,FALSE)</f>
        <v>0</v>
      </c>
      <c r="BN1048" s="4">
        <f>VLOOKUP(A1048,ReferenceTable[],9,FALSE)</f>
        <v>45973</v>
      </c>
      <c r="BO1048">
        <f>VLOOKUP(A1048,ReferenceTable[],10,FALSE)</f>
        <v>5000</v>
      </c>
      <c r="BP1048">
        <f>VLOOKUP(A1048,ReferenceTable[],11,FALSE)</f>
        <v>5000</v>
      </c>
      <c r="BQ1048">
        <f>VLOOKUP(A1048,ReferenceTable[],12,FALSE)</f>
        <v>0</v>
      </c>
      <c r="BR1048" t="str">
        <f>VLOOKUP(A1048,ReferenceTable[],14,FALSE)</f>
        <v>BYR: EUNICE/GAY</v>
      </c>
      <c r="BS1048" s="4">
        <f>VLOOKUP(A1048,ReferenceTable[],15,FALSE)</f>
        <v>45975</v>
      </c>
      <c r="BT1048">
        <f>VLOOKUP(A1048,ReferenceTable[],16,FALSE)</f>
        <v>2</v>
      </c>
      <c r="BU1048" t="str">
        <f>VLOOKUP(A1048,ReferenceTable[],17,FALSE)</f>
        <v>JT</v>
      </c>
      <c r="BV1048" s="4">
        <f>VLOOKUP(A1048,ReferenceTable[],18,FALSE)</f>
        <v>45961</v>
      </c>
      <c r="BW1048" s="4">
        <f>VLOOKUP(A1048,ReferenceTable[],19,FALSE)</f>
        <v>45966</v>
      </c>
      <c r="BX1048">
        <f>VLOOKUP(A1048,ReferenceTable[],20,FALSE)</f>
        <v>11004</v>
      </c>
    </row>
    <row r="1049" spans="1:76">
      <c r="A1049" t="s">
        <v>3141</v>
      </c>
      <c r="B1049">
        <v>10000</v>
      </c>
      <c r="C1049">
        <v>10000</v>
      </c>
      <c r="D1049" s="4">
        <v>45967</v>
      </c>
      <c r="E1049" t="s">
        <v>77</v>
      </c>
      <c r="F1049" t="s">
        <v>3142</v>
      </c>
      <c r="G1049" t="s">
        <v>3093</v>
      </c>
      <c r="I1049">
        <v>1</v>
      </c>
      <c r="J1049" t="s">
        <v>984</v>
      </c>
      <c r="K1049">
        <v>72</v>
      </c>
      <c r="L1049" t="s">
        <v>272</v>
      </c>
      <c r="M1049" t="s">
        <v>96</v>
      </c>
      <c r="N1049" t="s">
        <v>140</v>
      </c>
      <c r="O1049" t="s">
        <v>141</v>
      </c>
      <c r="P1049">
        <v>1750</v>
      </c>
      <c r="S1049" s="4">
        <v>45966</v>
      </c>
      <c r="U1049">
        <v>4</v>
      </c>
      <c r="V1049">
        <v>7000</v>
      </c>
      <c r="W1049" t="s">
        <v>85</v>
      </c>
      <c r="X1049">
        <v>5000444040001</v>
      </c>
      <c r="Y1049">
        <v>0</v>
      </c>
      <c r="Z1049">
        <v>5000</v>
      </c>
      <c r="AA1049">
        <v>2000</v>
      </c>
      <c r="AB1049">
        <v>0</v>
      </c>
      <c r="AC1049">
        <v>0</v>
      </c>
      <c r="AD1049">
        <v>0</v>
      </c>
      <c r="AG1049">
        <v>0</v>
      </c>
      <c r="AP1049">
        <v>500044404</v>
      </c>
      <c r="AQ1049" t="s">
        <v>375</v>
      </c>
      <c r="AR1049" t="s">
        <v>376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80</v>
      </c>
      <c r="BC1049" t="s">
        <v>3143</v>
      </c>
      <c r="BD1049">
        <v>0</v>
      </c>
      <c r="BF1049" t="s">
        <v>375</v>
      </c>
      <c r="BI1049" t="s">
        <v>3140</v>
      </c>
      <c r="BJ1049" s="5" t="str">
        <f>VLOOKUP(A1049,ReferenceTable[],4,FALSE)</f>
        <v>AD1621P</v>
      </c>
      <c r="BK1049">
        <f>VLOOKUP(A1049,ReferenceTable[],5,FALSE)</f>
        <v>0</v>
      </c>
      <c r="BL1049">
        <f>VLOOKUP(A1049,ReferenceTable[],6,FALSE)</f>
        <v>0</v>
      </c>
      <c r="BM1049">
        <f>VLOOKUP(A1049,ReferenceTable[],7,FALSE)</f>
        <v>0</v>
      </c>
      <c r="BN1049" s="4">
        <f>VLOOKUP(A1049,ReferenceTable[],9,FALSE)</f>
        <v>45973</v>
      </c>
      <c r="BO1049">
        <f>VLOOKUP(A1049,ReferenceTable[],10,FALSE)</f>
        <v>5000</v>
      </c>
      <c r="BP1049">
        <f>VLOOKUP(A1049,ReferenceTable[],11,FALSE)</f>
        <v>5000</v>
      </c>
      <c r="BQ1049">
        <f>VLOOKUP(A1049,ReferenceTable[],12,FALSE)</f>
        <v>0</v>
      </c>
      <c r="BR1049" t="str">
        <f>VLOOKUP(A1049,ReferenceTable[],14,FALSE)</f>
        <v>BYR: EUNICE/GAY</v>
      </c>
      <c r="BS1049" s="4">
        <f>VLOOKUP(A1049,ReferenceTable[],15,FALSE)</f>
        <v>45975</v>
      </c>
      <c r="BT1049">
        <f>VLOOKUP(A1049,ReferenceTable[],16,FALSE)</f>
        <v>2</v>
      </c>
      <c r="BU1049" t="str">
        <f>VLOOKUP(A1049,ReferenceTable[],17,FALSE)</f>
        <v>JT</v>
      </c>
      <c r="BV1049" s="4">
        <f>VLOOKUP(A1049,ReferenceTable[],18,FALSE)</f>
        <v>45961</v>
      </c>
      <c r="BW1049" s="4">
        <f>VLOOKUP(A1049,ReferenceTable[],19,FALSE)</f>
        <v>45966</v>
      </c>
      <c r="BX1049">
        <f>VLOOKUP(A1049,ReferenceTable[],20,FALSE)</f>
        <v>12004</v>
      </c>
    </row>
    <row r="1050" spans="1:76">
      <c r="A1050" t="s">
        <v>3141</v>
      </c>
      <c r="B1050">
        <v>10000</v>
      </c>
      <c r="C1050">
        <v>20000</v>
      </c>
      <c r="D1050" s="4">
        <v>45967</v>
      </c>
      <c r="E1050" t="s">
        <v>77</v>
      </c>
      <c r="F1050" t="s">
        <v>3142</v>
      </c>
      <c r="G1050" t="s">
        <v>3093</v>
      </c>
      <c r="I1050">
        <v>2</v>
      </c>
      <c r="J1050" t="s">
        <v>984</v>
      </c>
      <c r="K1050">
        <v>71</v>
      </c>
      <c r="L1050" t="s">
        <v>378</v>
      </c>
      <c r="M1050" t="s">
        <v>82</v>
      </c>
      <c r="N1050" t="s">
        <v>631</v>
      </c>
      <c r="O1050" t="s">
        <v>632</v>
      </c>
      <c r="P1050">
        <v>834</v>
      </c>
      <c r="S1050" s="4">
        <v>45967</v>
      </c>
      <c r="U1050">
        <v>6</v>
      </c>
      <c r="V1050">
        <v>5004</v>
      </c>
      <c r="W1050" t="s">
        <v>85</v>
      </c>
      <c r="X1050">
        <v>5000444040001</v>
      </c>
      <c r="Y1050">
        <v>0</v>
      </c>
      <c r="Z1050">
        <v>5000</v>
      </c>
      <c r="AA1050">
        <v>4</v>
      </c>
      <c r="AB1050">
        <v>0</v>
      </c>
      <c r="AC1050">
        <v>0</v>
      </c>
      <c r="AD1050">
        <v>0</v>
      </c>
      <c r="AG1050">
        <v>0</v>
      </c>
      <c r="AP1050">
        <v>500044404</v>
      </c>
      <c r="AQ1050" t="s">
        <v>375</v>
      </c>
      <c r="AR1050" t="s">
        <v>376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80</v>
      </c>
      <c r="BC1050" t="s">
        <v>3143</v>
      </c>
      <c r="BD1050">
        <v>0</v>
      </c>
      <c r="BF1050" t="s">
        <v>375</v>
      </c>
      <c r="BI1050" t="s">
        <v>3140</v>
      </c>
      <c r="BJ1050" s="5" t="str">
        <f>VLOOKUP(A1050,ReferenceTable[],4,FALSE)</f>
        <v>AD1621P</v>
      </c>
      <c r="BK1050">
        <f>VLOOKUP(A1050,ReferenceTable[],5,FALSE)</f>
        <v>0</v>
      </c>
      <c r="BL1050">
        <f>VLOOKUP(A1050,ReferenceTable[],6,FALSE)</f>
        <v>0</v>
      </c>
      <c r="BM1050">
        <f>VLOOKUP(A1050,ReferenceTable[],7,FALSE)</f>
        <v>0</v>
      </c>
      <c r="BN1050" s="4">
        <f>VLOOKUP(A1050,ReferenceTable[],9,FALSE)</f>
        <v>45973</v>
      </c>
      <c r="BO1050">
        <f>VLOOKUP(A1050,ReferenceTable[],10,FALSE)</f>
        <v>5000</v>
      </c>
      <c r="BP1050">
        <f>VLOOKUP(A1050,ReferenceTable[],11,FALSE)</f>
        <v>5000</v>
      </c>
      <c r="BQ1050">
        <f>VLOOKUP(A1050,ReferenceTable[],12,FALSE)</f>
        <v>0</v>
      </c>
      <c r="BR1050" t="str">
        <f>VLOOKUP(A1050,ReferenceTable[],14,FALSE)</f>
        <v>BYR: EUNICE/GAY</v>
      </c>
      <c r="BS1050" s="4">
        <f>VLOOKUP(A1050,ReferenceTable[],15,FALSE)</f>
        <v>45975</v>
      </c>
      <c r="BT1050">
        <f>VLOOKUP(A1050,ReferenceTable[],16,FALSE)</f>
        <v>2</v>
      </c>
      <c r="BU1050" t="str">
        <f>VLOOKUP(A1050,ReferenceTable[],17,FALSE)</f>
        <v>JT</v>
      </c>
      <c r="BV1050" s="4">
        <f>VLOOKUP(A1050,ReferenceTable[],18,FALSE)</f>
        <v>45961</v>
      </c>
      <c r="BW1050" s="4">
        <f>VLOOKUP(A1050,ReferenceTable[],19,FALSE)</f>
        <v>45966</v>
      </c>
      <c r="BX1050">
        <f>VLOOKUP(A1050,ReferenceTable[],20,FALSE)</f>
        <v>12004</v>
      </c>
    </row>
    <row r="1051" spans="1:76">
      <c r="A1051" t="s">
        <v>3144</v>
      </c>
      <c r="B1051">
        <v>10000</v>
      </c>
      <c r="C1051">
        <v>10000</v>
      </c>
      <c r="D1051" s="4">
        <v>45966</v>
      </c>
      <c r="E1051" t="s">
        <v>77</v>
      </c>
      <c r="F1051" t="s">
        <v>3145</v>
      </c>
      <c r="G1051" t="s">
        <v>3093</v>
      </c>
      <c r="I1051">
        <v>1</v>
      </c>
      <c r="J1051" t="s">
        <v>984</v>
      </c>
      <c r="K1051">
        <v>72</v>
      </c>
      <c r="L1051" t="s">
        <v>272</v>
      </c>
      <c r="M1051" t="s">
        <v>96</v>
      </c>
      <c r="N1051" t="s">
        <v>140</v>
      </c>
      <c r="O1051" t="s">
        <v>141</v>
      </c>
      <c r="P1051">
        <v>1750</v>
      </c>
      <c r="S1051" s="4">
        <v>45965</v>
      </c>
      <c r="U1051">
        <v>4</v>
      </c>
      <c r="V1051">
        <v>7000</v>
      </c>
      <c r="W1051" t="s">
        <v>85</v>
      </c>
      <c r="X1051">
        <v>5000444160001</v>
      </c>
      <c r="Y1051">
        <v>0</v>
      </c>
      <c r="Z1051">
        <v>5000</v>
      </c>
      <c r="AA1051">
        <v>2000</v>
      </c>
      <c r="AB1051">
        <v>0</v>
      </c>
      <c r="AC1051">
        <v>0</v>
      </c>
      <c r="AD1051">
        <v>0</v>
      </c>
      <c r="AG1051">
        <v>0</v>
      </c>
      <c r="AP1051">
        <v>500044416</v>
      </c>
      <c r="AQ1051" t="s">
        <v>375</v>
      </c>
      <c r="AR1051" t="s">
        <v>376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80</v>
      </c>
      <c r="BC1051" t="s">
        <v>3146</v>
      </c>
      <c r="BD1051">
        <v>0</v>
      </c>
      <c r="BF1051" t="s">
        <v>375</v>
      </c>
      <c r="BI1051" t="s">
        <v>3140</v>
      </c>
      <c r="BJ1051" s="5" t="str">
        <f>VLOOKUP(A1051,ReferenceTable[],4,FALSE)</f>
        <v>AD1621P</v>
      </c>
      <c r="BK1051">
        <f>VLOOKUP(A1051,ReferenceTable[],5,FALSE)</f>
        <v>0</v>
      </c>
      <c r="BL1051">
        <f>VLOOKUP(A1051,ReferenceTable[],6,FALSE)</f>
        <v>0</v>
      </c>
      <c r="BM1051">
        <f>VLOOKUP(A1051,ReferenceTable[],7,FALSE)</f>
        <v>0</v>
      </c>
      <c r="BN1051" s="4">
        <f>VLOOKUP(A1051,ReferenceTable[],9,FALSE)</f>
        <v>45965</v>
      </c>
      <c r="BO1051">
        <f>VLOOKUP(A1051,ReferenceTable[],10,FALSE)</f>
        <v>5000</v>
      </c>
      <c r="BP1051">
        <f>VLOOKUP(A1051,ReferenceTable[],11,FALSE)</f>
        <v>5000</v>
      </c>
      <c r="BQ1051">
        <f>VLOOKUP(A1051,ReferenceTable[],12,FALSE)</f>
        <v>0</v>
      </c>
      <c r="BR1051" t="str">
        <f>VLOOKUP(A1051,ReferenceTable[],14,FALSE)</f>
        <v>BYR: EUNICE/GAY</v>
      </c>
      <c r="BS1051" s="4">
        <f>VLOOKUP(A1051,ReferenceTable[],15,FALSE)</f>
        <v>45967</v>
      </c>
      <c r="BT1051">
        <f>VLOOKUP(A1051,ReferenceTable[],16,FALSE)</f>
        <v>1</v>
      </c>
      <c r="BU1051" t="str">
        <f>VLOOKUP(A1051,ReferenceTable[],17,FALSE)</f>
        <v>JT</v>
      </c>
      <c r="BV1051" s="4">
        <f>VLOOKUP(A1051,ReferenceTable[],18,FALSE)</f>
        <v>45961</v>
      </c>
      <c r="BW1051" s="4">
        <f>VLOOKUP(A1051,ReferenceTable[],19,FALSE)</f>
        <v>45965</v>
      </c>
      <c r="BX1051">
        <f>VLOOKUP(A1051,ReferenceTable[],20,FALSE)</f>
        <v>14002</v>
      </c>
    </row>
    <row r="1052" spans="1:76">
      <c r="A1052" t="s">
        <v>3144</v>
      </c>
      <c r="B1052">
        <v>10000</v>
      </c>
      <c r="C1052">
        <v>20000</v>
      </c>
      <c r="D1052" s="4">
        <v>45966</v>
      </c>
      <c r="E1052" t="s">
        <v>77</v>
      </c>
      <c r="F1052" t="s">
        <v>3145</v>
      </c>
      <c r="G1052" t="s">
        <v>3093</v>
      </c>
      <c r="I1052">
        <v>2</v>
      </c>
      <c r="J1052" t="s">
        <v>984</v>
      </c>
      <c r="K1052">
        <v>82</v>
      </c>
      <c r="L1052" t="s">
        <v>378</v>
      </c>
      <c r="M1052" t="s">
        <v>82</v>
      </c>
      <c r="N1052" t="s">
        <v>379</v>
      </c>
      <c r="O1052" t="s">
        <v>380</v>
      </c>
      <c r="P1052">
        <v>1167</v>
      </c>
      <c r="S1052" s="4">
        <v>45965</v>
      </c>
      <c r="U1052">
        <v>6</v>
      </c>
      <c r="V1052">
        <v>7002</v>
      </c>
      <c r="W1052" t="s">
        <v>85</v>
      </c>
      <c r="X1052">
        <v>5000444160001</v>
      </c>
      <c r="Y1052">
        <v>0</v>
      </c>
      <c r="Z1052">
        <v>5000</v>
      </c>
      <c r="AA1052">
        <v>2002</v>
      </c>
      <c r="AB1052">
        <v>0</v>
      </c>
      <c r="AC1052">
        <v>0</v>
      </c>
      <c r="AD1052">
        <v>0</v>
      </c>
      <c r="AG1052">
        <v>0</v>
      </c>
      <c r="AP1052">
        <v>500044416</v>
      </c>
      <c r="AQ1052" t="s">
        <v>375</v>
      </c>
      <c r="AR1052" t="s">
        <v>376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80</v>
      </c>
      <c r="BC1052" t="s">
        <v>3146</v>
      </c>
      <c r="BD1052">
        <v>0</v>
      </c>
      <c r="BF1052" t="s">
        <v>375</v>
      </c>
      <c r="BI1052" t="s">
        <v>3140</v>
      </c>
      <c r="BJ1052" s="5" t="str">
        <f>VLOOKUP(A1052,ReferenceTable[],4,FALSE)</f>
        <v>AD1621P</v>
      </c>
      <c r="BK1052">
        <f>VLOOKUP(A1052,ReferenceTable[],5,FALSE)</f>
        <v>0</v>
      </c>
      <c r="BL1052">
        <f>VLOOKUP(A1052,ReferenceTable[],6,FALSE)</f>
        <v>0</v>
      </c>
      <c r="BM1052">
        <f>VLOOKUP(A1052,ReferenceTable[],7,FALSE)</f>
        <v>0</v>
      </c>
      <c r="BN1052" s="4">
        <f>VLOOKUP(A1052,ReferenceTable[],9,FALSE)</f>
        <v>45965</v>
      </c>
      <c r="BO1052">
        <f>VLOOKUP(A1052,ReferenceTable[],10,FALSE)</f>
        <v>5000</v>
      </c>
      <c r="BP1052">
        <f>VLOOKUP(A1052,ReferenceTable[],11,FALSE)</f>
        <v>5000</v>
      </c>
      <c r="BQ1052">
        <f>VLOOKUP(A1052,ReferenceTable[],12,FALSE)</f>
        <v>0</v>
      </c>
      <c r="BR1052" t="str">
        <f>VLOOKUP(A1052,ReferenceTable[],14,FALSE)</f>
        <v>BYR: EUNICE/GAY</v>
      </c>
      <c r="BS1052" s="4">
        <f>VLOOKUP(A1052,ReferenceTable[],15,FALSE)</f>
        <v>45967</v>
      </c>
      <c r="BT1052">
        <f>VLOOKUP(A1052,ReferenceTable[],16,FALSE)</f>
        <v>1</v>
      </c>
      <c r="BU1052" t="str">
        <f>VLOOKUP(A1052,ReferenceTable[],17,FALSE)</f>
        <v>JT</v>
      </c>
      <c r="BV1052" s="4">
        <f>VLOOKUP(A1052,ReferenceTable[],18,FALSE)</f>
        <v>45961</v>
      </c>
      <c r="BW1052" s="4">
        <f>VLOOKUP(A1052,ReferenceTable[],19,FALSE)</f>
        <v>45965</v>
      </c>
      <c r="BX1052">
        <f>VLOOKUP(A1052,ReferenceTable[],20,FALSE)</f>
        <v>14002</v>
      </c>
    </row>
    <row r="1053" spans="1:76">
      <c r="A1053" t="s">
        <v>3147</v>
      </c>
      <c r="B1053">
        <v>10000</v>
      </c>
      <c r="C1053">
        <v>10000</v>
      </c>
      <c r="D1053" s="4">
        <v>45967</v>
      </c>
      <c r="E1053" t="s">
        <v>77</v>
      </c>
      <c r="F1053" t="s">
        <v>3148</v>
      </c>
      <c r="G1053" t="s">
        <v>3093</v>
      </c>
      <c r="I1053">
        <v>1</v>
      </c>
      <c r="J1053" t="s">
        <v>984</v>
      </c>
      <c r="K1053">
        <v>72</v>
      </c>
      <c r="L1053" t="s">
        <v>272</v>
      </c>
      <c r="M1053" t="s">
        <v>96</v>
      </c>
      <c r="N1053" t="s">
        <v>140</v>
      </c>
      <c r="O1053" t="s">
        <v>141</v>
      </c>
      <c r="P1053">
        <v>2000</v>
      </c>
      <c r="S1053" s="4">
        <v>45966</v>
      </c>
      <c r="U1053">
        <v>4</v>
      </c>
      <c r="V1053">
        <v>8000</v>
      </c>
      <c r="W1053" t="s">
        <v>85</v>
      </c>
      <c r="X1053">
        <v>5000435310001</v>
      </c>
      <c r="Y1053">
        <v>0</v>
      </c>
      <c r="Z1053">
        <v>6000</v>
      </c>
      <c r="AA1053">
        <v>2000</v>
      </c>
      <c r="AB1053">
        <v>0</v>
      </c>
      <c r="AC1053">
        <v>0</v>
      </c>
      <c r="AD1053">
        <v>0</v>
      </c>
      <c r="AG1053">
        <v>0</v>
      </c>
      <c r="AP1053">
        <v>500043531</v>
      </c>
      <c r="AQ1053" t="s">
        <v>375</v>
      </c>
      <c r="AR1053" t="s">
        <v>376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80</v>
      </c>
      <c r="BC1053" t="s">
        <v>3149</v>
      </c>
      <c r="BD1053">
        <v>0</v>
      </c>
      <c r="BF1053" t="s">
        <v>375</v>
      </c>
      <c r="BI1053" t="s">
        <v>3150</v>
      </c>
      <c r="BJ1053" s="5" t="str">
        <f>VLOOKUP(A1053,ReferenceTable[],4,FALSE)</f>
        <v>AD1621P</v>
      </c>
      <c r="BK1053">
        <f>VLOOKUP(A1053,ReferenceTable[],5,FALSE)</f>
        <v>0</v>
      </c>
      <c r="BL1053">
        <f>VLOOKUP(A1053,ReferenceTable[],6,FALSE)</f>
        <v>0</v>
      </c>
      <c r="BM1053">
        <f>VLOOKUP(A1053,ReferenceTable[],7,FALSE)</f>
        <v>0</v>
      </c>
      <c r="BN1053" s="4">
        <f>VLOOKUP(A1053,ReferenceTable[],9,FALSE)</f>
        <v>45988</v>
      </c>
      <c r="BO1053">
        <f>VLOOKUP(A1053,ReferenceTable[],10,FALSE)</f>
        <v>6000</v>
      </c>
      <c r="BP1053">
        <f>VLOOKUP(A1053,ReferenceTable[],11,FALSE)</f>
        <v>0</v>
      </c>
      <c r="BQ1053">
        <f>VLOOKUP(A1053,ReferenceTable[],12,FALSE)</f>
        <v>0</v>
      </c>
      <c r="BR1053" t="str">
        <f>VLOOKUP(A1053,ReferenceTable[],14,FALSE)</f>
        <v>BYR: EUNICE/GAY</v>
      </c>
      <c r="BS1053" s="4">
        <f>VLOOKUP(A1053,ReferenceTable[],15,FALSE)</f>
        <v>45992</v>
      </c>
      <c r="BT1053">
        <f>VLOOKUP(A1053,ReferenceTable[],16,FALSE)</f>
        <v>1</v>
      </c>
      <c r="BU1053" t="str">
        <f>VLOOKUP(A1053,ReferenceTable[],17,FALSE)</f>
        <v>JT</v>
      </c>
      <c r="BV1053" s="4">
        <f>VLOOKUP(A1053,ReferenceTable[],18,FALSE)</f>
        <v>45961</v>
      </c>
      <c r="BW1053" s="4">
        <f>VLOOKUP(A1053,ReferenceTable[],19,FALSE)</f>
        <v>45966</v>
      </c>
      <c r="BX1053">
        <f>VLOOKUP(A1053,ReferenceTable[],20,FALSE)</f>
        <v>14000</v>
      </c>
    </row>
    <row r="1054" spans="1:76">
      <c r="A1054" t="s">
        <v>3147</v>
      </c>
      <c r="B1054">
        <v>10000</v>
      </c>
      <c r="C1054">
        <v>20000</v>
      </c>
      <c r="D1054" s="4">
        <v>45967</v>
      </c>
      <c r="E1054" t="s">
        <v>77</v>
      </c>
      <c r="F1054" t="s">
        <v>3148</v>
      </c>
      <c r="G1054" t="s">
        <v>3093</v>
      </c>
      <c r="I1054">
        <v>2</v>
      </c>
      <c r="J1054" t="s">
        <v>984</v>
      </c>
      <c r="K1054">
        <v>71</v>
      </c>
      <c r="L1054" t="s">
        <v>378</v>
      </c>
      <c r="M1054" t="s">
        <v>82</v>
      </c>
      <c r="N1054" t="s">
        <v>631</v>
      </c>
      <c r="O1054" t="s">
        <v>632</v>
      </c>
      <c r="P1054">
        <v>1000</v>
      </c>
      <c r="S1054" s="4">
        <v>45967</v>
      </c>
      <c r="U1054">
        <v>6</v>
      </c>
      <c r="V1054">
        <v>6000</v>
      </c>
      <c r="W1054" t="s">
        <v>85</v>
      </c>
      <c r="X1054">
        <v>5000435310001</v>
      </c>
      <c r="Y1054">
        <v>0</v>
      </c>
      <c r="Z1054">
        <v>6000</v>
      </c>
      <c r="AA1054">
        <v>0</v>
      </c>
      <c r="AB1054">
        <v>0</v>
      </c>
      <c r="AC1054">
        <v>0</v>
      </c>
      <c r="AD1054">
        <v>0</v>
      </c>
      <c r="AG1054">
        <v>0</v>
      </c>
      <c r="AP1054">
        <v>500043531</v>
      </c>
      <c r="AQ1054" t="s">
        <v>375</v>
      </c>
      <c r="AR1054" t="s">
        <v>376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80</v>
      </c>
      <c r="BC1054" t="s">
        <v>3149</v>
      </c>
      <c r="BD1054">
        <v>0</v>
      </c>
      <c r="BF1054" t="s">
        <v>375</v>
      </c>
      <c r="BI1054" t="s">
        <v>3150</v>
      </c>
      <c r="BJ1054" s="5" t="str">
        <f>VLOOKUP(A1054,ReferenceTable[],4,FALSE)</f>
        <v>AD1621P</v>
      </c>
      <c r="BK1054">
        <f>VLOOKUP(A1054,ReferenceTable[],5,FALSE)</f>
        <v>0</v>
      </c>
      <c r="BL1054">
        <f>VLOOKUP(A1054,ReferenceTable[],6,FALSE)</f>
        <v>0</v>
      </c>
      <c r="BM1054">
        <f>VLOOKUP(A1054,ReferenceTable[],7,FALSE)</f>
        <v>0</v>
      </c>
      <c r="BN1054" s="4">
        <f>VLOOKUP(A1054,ReferenceTable[],9,FALSE)</f>
        <v>45988</v>
      </c>
      <c r="BO1054">
        <f>VLOOKUP(A1054,ReferenceTable[],10,FALSE)</f>
        <v>6000</v>
      </c>
      <c r="BP1054">
        <f>VLOOKUP(A1054,ReferenceTable[],11,FALSE)</f>
        <v>0</v>
      </c>
      <c r="BQ1054">
        <f>VLOOKUP(A1054,ReferenceTable[],12,FALSE)</f>
        <v>0</v>
      </c>
      <c r="BR1054" t="str">
        <f>VLOOKUP(A1054,ReferenceTable[],14,FALSE)</f>
        <v>BYR: EUNICE/GAY</v>
      </c>
      <c r="BS1054" s="4">
        <f>VLOOKUP(A1054,ReferenceTable[],15,FALSE)</f>
        <v>45992</v>
      </c>
      <c r="BT1054">
        <f>VLOOKUP(A1054,ReferenceTable[],16,FALSE)</f>
        <v>1</v>
      </c>
      <c r="BU1054" t="str">
        <f>VLOOKUP(A1054,ReferenceTable[],17,FALSE)</f>
        <v>JT</v>
      </c>
      <c r="BV1054" s="4">
        <f>VLOOKUP(A1054,ReferenceTable[],18,FALSE)</f>
        <v>45961</v>
      </c>
      <c r="BW1054" s="4">
        <f>VLOOKUP(A1054,ReferenceTable[],19,FALSE)</f>
        <v>45966</v>
      </c>
      <c r="BX1054">
        <f>VLOOKUP(A1054,ReferenceTable[],20,FALSE)</f>
        <v>14000</v>
      </c>
    </row>
    <row r="1055" spans="1:76">
      <c r="A1055" t="s">
        <v>3151</v>
      </c>
      <c r="B1055">
        <v>10000</v>
      </c>
      <c r="C1055">
        <v>10000</v>
      </c>
      <c r="D1055" s="4">
        <v>45967</v>
      </c>
      <c r="E1055" t="s">
        <v>77</v>
      </c>
      <c r="F1055" t="s">
        <v>3152</v>
      </c>
      <c r="G1055" t="s">
        <v>3093</v>
      </c>
      <c r="I1055">
        <v>1</v>
      </c>
      <c r="J1055" t="s">
        <v>984</v>
      </c>
      <c r="K1055">
        <v>72</v>
      </c>
      <c r="L1055" t="s">
        <v>272</v>
      </c>
      <c r="M1055" t="s">
        <v>96</v>
      </c>
      <c r="N1055" t="s">
        <v>140</v>
      </c>
      <c r="O1055" t="s">
        <v>141</v>
      </c>
      <c r="P1055">
        <v>1500</v>
      </c>
      <c r="S1055" s="4">
        <v>45966</v>
      </c>
      <c r="U1055">
        <v>4</v>
      </c>
      <c r="V1055">
        <v>6000</v>
      </c>
      <c r="W1055" t="s">
        <v>85</v>
      </c>
      <c r="X1055">
        <v>5000435340001</v>
      </c>
      <c r="Y1055">
        <v>0</v>
      </c>
      <c r="Z1055">
        <v>5000</v>
      </c>
      <c r="AA1055">
        <v>1000</v>
      </c>
      <c r="AB1055">
        <v>0</v>
      </c>
      <c r="AC1055">
        <v>0</v>
      </c>
      <c r="AD1055">
        <v>0</v>
      </c>
      <c r="AG1055">
        <v>0</v>
      </c>
      <c r="AP1055">
        <v>500043534</v>
      </c>
      <c r="AQ1055" t="s">
        <v>375</v>
      </c>
      <c r="AR1055" t="s">
        <v>376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80</v>
      </c>
      <c r="BC1055" t="s">
        <v>3153</v>
      </c>
      <c r="BD1055">
        <v>0</v>
      </c>
      <c r="BF1055" t="s">
        <v>375</v>
      </c>
      <c r="BI1055" t="s">
        <v>3150</v>
      </c>
      <c r="BJ1055" s="5" t="str">
        <f>VLOOKUP(A1055,ReferenceTable[],4,FALSE)</f>
        <v>AD1621P</v>
      </c>
      <c r="BK1055">
        <f>VLOOKUP(A1055,ReferenceTable[],5,FALSE)</f>
        <v>0</v>
      </c>
      <c r="BL1055">
        <f>VLOOKUP(A1055,ReferenceTable[],6,FALSE)</f>
        <v>0</v>
      </c>
      <c r="BM1055">
        <f>VLOOKUP(A1055,ReferenceTable[],7,FALSE)</f>
        <v>0</v>
      </c>
      <c r="BN1055" s="4">
        <f>VLOOKUP(A1055,ReferenceTable[],9,FALSE)</f>
        <v>45988</v>
      </c>
      <c r="BO1055">
        <f>VLOOKUP(A1055,ReferenceTable[],10,FALSE)</f>
        <v>5000</v>
      </c>
      <c r="BP1055">
        <f>VLOOKUP(A1055,ReferenceTable[],11,FALSE)</f>
        <v>5000</v>
      </c>
      <c r="BQ1055">
        <f>VLOOKUP(A1055,ReferenceTable[],12,FALSE)</f>
        <v>0</v>
      </c>
      <c r="BR1055" t="str">
        <f>VLOOKUP(A1055,ReferenceTable[],14,FALSE)</f>
        <v>BYR: EUNICE/GAY</v>
      </c>
      <c r="BS1055" s="4">
        <f>VLOOKUP(A1055,ReferenceTable[],15,FALSE)</f>
        <v>45992</v>
      </c>
      <c r="BT1055">
        <f>VLOOKUP(A1055,ReferenceTable[],16,FALSE)</f>
        <v>2</v>
      </c>
      <c r="BU1055" t="str">
        <f>VLOOKUP(A1055,ReferenceTable[],17,FALSE)</f>
        <v>JT</v>
      </c>
      <c r="BV1055" s="4">
        <f>VLOOKUP(A1055,ReferenceTable[],18,FALSE)</f>
        <v>45961</v>
      </c>
      <c r="BW1055" s="4">
        <f>VLOOKUP(A1055,ReferenceTable[],19,FALSE)</f>
        <v>45966</v>
      </c>
      <c r="BX1055">
        <f>VLOOKUP(A1055,ReferenceTable[],20,FALSE)</f>
        <v>11004</v>
      </c>
    </row>
    <row r="1056" spans="1:76">
      <c r="A1056" t="s">
        <v>3151</v>
      </c>
      <c r="B1056">
        <v>10000</v>
      </c>
      <c r="C1056">
        <v>20000</v>
      </c>
      <c r="D1056" s="4">
        <v>45967</v>
      </c>
      <c r="E1056" t="s">
        <v>77</v>
      </c>
      <c r="F1056" t="s">
        <v>3152</v>
      </c>
      <c r="G1056" t="s">
        <v>3093</v>
      </c>
      <c r="I1056">
        <v>2</v>
      </c>
      <c r="J1056" t="s">
        <v>984</v>
      </c>
      <c r="K1056">
        <v>71</v>
      </c>
      <c r="L1056" t="s">
        <v>378</v>
      </c>
      <c r="M1056" t="s">
        <v>82</v>
      </c>
      <c r="N1056" t="s">
        <v>631</v>
      </c>
      <c r="O1056" t="s">
        <v>632</v>
      </c>
      <c r="P1056">
        <v>834</v>
      </c>
      <c r="S1056" s="4">
        <v>45967</v>
      </c>
      <c r="U1056">
        <v>6</v>
      </c>
      <c r="V1056">
        <v>5004</v>
      </c>
      <c r="W1056" t="s">
        <v>85</v>
      </c>
      <c r="X1056">
        <v>5000435340001</v>
      </c>
      <c r="Y1056">
        <v>0</v>
      </c>
      <c r="Z1056">
        <v>5000</v>
      </c>
      <c r="AA1056">
        <v>4</v>
      </c>
      <c r="AB1056">
        <v>0</v>
      </c>
      <c r="AC1056">
        <v>0</v>
      </c>
      <c r="AD1056">
        <v>0</v>
      </c>
      <c r="AG1056">
        <v>0</v>
      </c>
      <c r="AP1056">
        <v>500043534</v>
      </c>
      <c r="AQ1056" t="s">
        <v>375</v>
      </c>
      <c r="AR1056" t="s">
        <v>376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80</v>
      </c>
      <c r="BC1056" t="s">
        <v>3153</v>
      </c>
      <c r="BD1056">
        <v>0</v>
      </c>
      <c r="BF1056" t="s">
        <v>375</v>
      </c>
      <c r="BI1056" t="s">
        <v>3150</v>
      </c>
      <c r="BJ1056" s="5" t="str">
        <f>VLOOKUP(A1056,ReferenceTable[],4,FALSE)</f>
        <v>AD1621P</v>
      </c>
      <c r="BK1056">
        <f>VLOOKUP(A1056,ReferenceTable[],5,FALSE)</f>
        <v>0</v>
      </c>
      <c r="BL1056">
        <f>VLOOKUP(A1056,ReferenceTable[],6,FALSE)</f>
        <v>0</v>
      </c>
      <c r="BM1056">
        <f>VLOOKUP(A1056,ReferenceTable[],7,FALSE)</f>
        <v>0</v>
      </c>
      <c r="BN1056" s="4">
        <f>VLOOKUP(A1056,ReferenceTable[],9,FALSE)</f>
        <v>45988</v>
      </c>
      <c r="BO1056">
        <f>VLOOKUP(A1056,ReferenceTable[],10,FALSE)</f>
        <v>5000</v>
      </c>
      <c r="BP1056">
        <f>VLOOKUP(A1056,ReferenceTable[],11,FALSE)</f>
        <v>5000</v>
      </c>
      <c r="BQ1056">
        <f>VLOOKUP(A1056,ReferenceTable[],12,FALSE)</f>
        <v>0</v>
      </c>
      <c r="BR1056" t="str">
        <f>VLOOKUP(A1056,ReferenceTable[],14,FALSE)</f>
        <v>BYR: EUNICE/GAY</v>
      </c>
      <c r="BS1056" s="4">
        <f>VLOOKUP(A1056,ReferenceTable[],15,FALSE)</f>
        <v>45992</v>
      </c>
      <c r="BT1056">
        <f>VLOOKUP(A1056,ReferenceTable[],16,FALSE)</f>
        <v>2</v>
      </c>
      <c r="BU1056" t="str">
        <f>VLOOKUP(A1056,ReferenceTable[],17,FALSE)</f>
        <v>JT</v>
      </c>
      <c r="BV1056" s="4">
        <f>VLOOKUP(A1056,ReferenceTable[],18,FALSE)</f>
        <v>45961</v>
      </c>
      <c r="BW1056" s="4">
        <f>VLOOKUP(A1056,ReferenceTable[],19,FALSE)</f>
        <v>45966</v>
      </c>
      <c r="BX1056">
        <f>VLOOKUP(A1056,ReferenceTable[],20,FALSE)</f>
        <v>11004</v>
      </c>
    </row>
    <row r="1057" spans="1:76">
      <c r="A1057" t="s">
        <v>3154</v>
      </c>
      <c r="B1057">
        <v>10000</v>
      </c>
      <c r="C1057">
        <v>10000</v>
      </c>
      <c r="D1057" s="4">
        <v>45966</v>
      </c>
      <c r="E1057" t="s">
        <v>77</v>
      </c>
      <c r="F1057" t="s">
        <v>3155</v>
      </c>
      <c r="G1057" t="s">
        <v>3093</v>
      </c>
      <c r="I1057">
        <v>1</v>
      </c>
      <c r="J1057" t="s">
        <v>984</v>
      </c>
      <c r="K1057">
        <v>72</v>
      </c>
      <c r="L1057" t="s">
        <v>272</v>
      </c>
      <c r="M1057" t="s">
        <v>96</v>
      </c>
      <c r="N1057" t="s">
        <v>140</v>
      </c>
      <c r="O1057" t="s">
        <v>141</v>
      </c>
      <c r="P1057">
        <v>3000</v>
      </c>
      <c r="S1057" s="4">
        <v>45965</v>
      </c>
      <c r="U1057">
        <v>4</v>
      </c>
      <c r="V1057">
        <v>12000</v>
      </c>
      <c r="W1057" t="s">
        <v>85</v>
      </c>
      <c r="X1057">
        <v>5000514980001</v>
      </c>
      <c r="Y1057">
        <v>0</v>
      </c>
      <c r="Z1057">
        <v>10000</v>
      </c>
      <c r="AA1057">
        <v>2000</v>
      </c>
      <c r="AB1057">
        <v>0</v>
      </c>
      <c r="AC1057">
        <v>0</v>
      </c>
      <c r="AD1057">
        <v>0</v>
      </c>
      <c r="AG1057">
        <v>0</v>
      </c>
      <c r="AP1057">
        <v>500051498</v>
      </c>
      <c r="AQ1057" t="s">
        <v>375</v>
      </c>
      <c r="AR1057" t="s">
        <v>376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80</v>
      </c>
      <c r="BC1057" t="s">
        <v>3156</v>
      </c>
      <c r="BD1057">
        <v>0</v>
      </c>
      <c r="BF1057" t="s">
        <v>375</v>
      </c>
      <c r="BI1057" t="s">
        <v>3157</v>
      </c>
      <c r="BJ1057" s="5" t="str">
        <f>VLOOKUP(A1057,ReferenceTable[],4,FALSE)</f>
        <v>AD1621P</v>
      </c>
      <c r="BK1057">
        <f>VLOOKUP(A1057,ReferenceTable[],5,FALSE)</f>
        <v>0</v>
      </c>
      <c r="BL1057">
        <f>VLOOKUP(A1057,ReferenceTable[],6,FALSE)</f>
        <v>0</v>
      </c>
      <c r="BM1057">
        <f>VLOOKUP(A1057,ReferenceTable[],7,FALSE)</f>
        <v>0</v>
      </c>
      <c r="BN1057" s="4">
        <f>VLOOKUP(A1057,ReferenceTable[],9,FALSE)</f>
        <v>45966</v>
      </c>
      <c r="BO1057">
        <f>VLOOKUP(A1057,ReferenceTable[],10,FALSE)</f>
        <v>10000</v>
      </c>
      <c r="BP1057">
        <f>VLOOKUP(A1057,ReferenceTable[],11,FALSE)</f>
        <v>10000</v>
      </c>
      <c r="BQ1057">
        <f>VLOOKUP(A1057,ReferenceTable[],12,FALSE)</f>
        <v>0</v>
      </c>
      <c r="BR1057" t="str">
        <f>VLOOKUP(A1057,ReferenceTable[],14,FALSE)</f>
        <v>BYR: EUNICE/WILSON LEE</v>
      </c>
      <c r="BS1057" s="4">
        <f>VLOOKUP(A1057,ReferenceTable[],15,FALSE)</f>
        <v>45968</v>
      </c>
      <c r="BT1057">
        <f>VLOOKUP(A1057,ReferenceTable[],16,FALSE)</f>
        <v>2</v>
      </c>
      <c r="BU1057" t="str">
        <f>VLOOKUP(A1057,ReferenceTable[],17,FALSE)</f>
        <v>JT</v>
      </c>
      <c r="BV1057" s="4">
        <f>VLOOKUP(A1057,ReferenceTable[],18,FALSE)</f>
        <v>45961</v>
      </c>
      <c r="BW1057" s="4">
        <f>VLOOKUP(A1057,ReferenceTable[],19,FALSE)</f>
        <v>45965</v>
      </c>
      <c r="BX1057">
        <f>VLOOKUP(A1057,ReferenceTable[],20,FALSE)</f>
        <v>24000</v>
      </c>
    </row>
    <row r="1058" spans="1:76">
      <c r="A1058" t="s">
        <v>3154</v>
      </c>
      <c r="B1058">
        <v>10000</v>
      </c>
      <c r="C1058">
        <v>20000</v>
      </c>
      <c r="D1058" s="4">
        <v>45966</v>
      </c>
      <c r="E1058" t="s">
        <v>77</v>
      </c>
      <c r="F1058" t="s">
        <v>3155</v>
      </c>
      <c r="G1058" t="s">
        <v>3093</v>
      </c>
      <c r="I1058">
        <v>2</v>
      </c>
      <c r="J1058" t="s">
        <v>984</v>
      </c>
      <c r="K1058">
        <v>82</v>
      </c>
      <c r="L1058" t="s">
        <v>378</v>
      </c>
      <c r="M1058" t="s">
        <v>82</v>
      </c>
      <c r="N1058" t="s">
        <v>379</v>
      </c>
      <c r="O1058" t="s">
        <v>380</v>
      </c>
      <c r="P1058">
        <v>2000</v>
      </c>
      <c r="S1058" s="4">
        <v>45965</v>
      </c>
      <c r="U1058">
        <v>6</v>
      </c>
      <c r="V1058">
        <v>12000</v>
      </c>
      <c r="W1058" t="s">
        <v>85</v>
      </c>
      <c r="X1058">
        <v>5000514980001</v>
      </c>
      <c r="Y1058">
        <v>0</v>
      </c>
      <c r="Z1058">
        <v>10000</v>
      </c>
      <c r="AA1058">
        <v>2000</v>
      </c>
      <c r="AB1058">
        <v>0</v>
      </c>
      <c r="AC1058">
        <v>0</v>
      </c>
      <c r="AD1058">
        <v>0</v>
      </c>
      <c r="AG1058">
        <v>0</v>
      </c>
      <c r="AP1058">
        <v>500051498</v>
      </c>
      <c r="AQ1058" t="s">
        <v>375</v>
      </c>
      <c r="AR1058" t="s">
        <v>376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80</v>
      </c>
      <c r="BC1058" t="s">
        <v>3156</v>
      </c>
      <c r="BD1058">
        <v>0</v>
      </c>
      <c r="BF1058" t="s">
        <v>375</v>
      </c>
      <c r="BI1058" t="s">
        <v>3157</v>
      </c>
      <c r="BJ1058" s="5" t="str">
        <f>VLOOKUP(A1058,ReferenceTable[],4,FALSE)</f>
        <v>AD1621P</v>
      </c>
      <c r="BK1058">
        <f>VLOOKUP(A1058,ReferenceTable[],5,FALSE)</f>
        <v>0</v>
      </c>
      <c r="BL1058">
        <f>VLOOKUP(A1058,ReferenceTable[],6,FALSE)</f>
        <v>0</v>
      </c>
      <c r="BM1058">
        <f>VLOOKUP(A1058,ReferenceTable[],7,FALSE)</f>
        <v>0</v>
      </c>
      <c r="BN1058" s="4">
        <f>VLOOKUP(A1058,ReferenceTable[],9,FALSE)</f>
        <v>45966</v>
      </c>
      <c r="BO1058">
        <f>VLOOKUP(A1058,ReferenceTable[],10,FALSE)</f>
        <v>10000</v>
      </c>
      <c r="BP1058">
        <f>VLOOKUP(A1058,ReferenceTable[],11,FALSE)</f>
        <v>10000</v>
      </c>
      <c r="BQ1058">
        <f>VLOOKUP(A1058,ReferenceTable[],12,FALSE)</f>
        <v>0</v>
      </c>
      <c r="BR1058" t="str">
        <f>VLOOKUP(A1058,ReferenceTable[],14,FALSE)</f>
        <v>BYR: EUNICE/WILSON LEE</v>
      </c>
      <c r="BS1058" s="4">
        <f>VLOOKUP(A1058,ReferenceTable[],15,FALSE)</f>
        <v>45968</v>
      </c>
      <c r="BT1058">
        <f>VLOOKUP(A1058,ReferenceTable[],16,FALSE)</f>
        <v>2</v>
      </c>
      <c r="BU1058" t="str">
        <f>VLOOKUP(A1058,ReferenceTable[],17,FALSE)</f>
        <v>JT</v>
      </c>
      <c r="BV1058" s="4">
        <f>VLOOKUP(A1058,ReferenceTable[],18,FALSE)</f>
        <v>45961</v>
      </c>
      <c r="BW1058" s="4">
        <f>VLOOKUP(A1058,ReferenceTable[],19,FALSE)</f>
        <v>45965</v>
      </c>
      <c r="BX1058">
        <f>VLOOKUP(A1058,ReferenceTable[],20,FALSE)</f>
        <v>24000</v>
      </c>
    </row>
    <row r="1059" spans="1:76">
      <c r="A1059" t="s">
        <v>3158</v>
      </c>
      <c r="B1059">
        <v>10000</v>
      </c>
      <c r="C1059">
        <v>10000</v>
      </c>
      <c r="D1059" s="4">
        <v>45966</v>
      </c>
      <c r="E1059" t="s">
        <v>77</v>
      </c>
      <c r="F1059" t="s">
        <v>315</v>
      </c>
      <c r="G1059" t="s">
        <v>3093</v>
      </c>
      <c r="I1059">
        <v>1</v>
      </c>
      <c r="J1059" t="s">
        <v>984</v>
      </c>
      <c r="K1059">
        <v>72</v>
      </c>
      <c r="L1059" t="s">
        <v>272</v>
      </c>
      <c r="M1059" t="s">
        <v>96</v>
      </c>
      <c r="N1059" t="s">
        <v>140</v>
      </c>
      <c r="O1059" t="s">
        <v>141</v>
      </c>
      <c r="P1059">
        <v>3000</v>
      </c>
      <c r="S1059" s="4">
        <v>45965</v>
      </c>
      <c r="U1059">
        <v>4</v>
      </c>
      <c r="V1059">
        <v>12000</v>
      </c>
      <c r="W1059" t="s">
        <v>85</v>
      </c>
      <c r="X1059">
        <v>5000635410001</v>
      </c>
      <c r="Y1059">
        <v>0</v>
      </c>
      <c r="Z1059">
        <v>10000</v>
      </c>
      <c r="AA1059">
        <v>2000</v>
      </c>
      <c r="AB1059">
        <v>0</v>
      </c>
      <c r="AC1059">
        <v>0</v>
      </c>
      <c r="AD1059">
        <v>0</v>
      </c>
      <c r="AG1059">
        <v>0</v>
      </c>
      <c r="AP1059">
        <v>500063541</v>
      </c>
      <c r="AQ1059" t="s">
        <v>375</v>
      </c>
      <c r="AR1059" t="s">
        <v>376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80</v>
      </c>
      <c r="BC1059" t="s">
        <v>3159</v>
      </c>
      <c r="BD1059">
        <v>0</v>
      </c>
      <c r="BF1059" t="s">
        <v>375</v>
      </c>
      <c r="BI1059" t="s">
        <v>3157</v>
      </c>
      <c r="BJ1059" s="5" t="str">
        <f>VLOOKUP(A1059,ReferenceTable[],4,FALSE)</f>
        <v>AD1621P</v>
      </c>
      <c r="BK1059">
        <f>VLOOKUP(A1059,ReferenceTable[],5,FALSE)</f>
        <v>0</v>
      </c>
      <c r="BL1059">
        <f>VLOOKUP(A1059,ReferenceTable[],6,FALSE)</f>
        <v>0</v>
      </c>
      <c r="BM1059">
        <f>VLOOKUP(A1059,ReferenceTable[],7,FALSE)</f>
        <v>0</v>
      </c>
      <c r="BN1059" s="4">
        <f>VLOOKUP(A1059,ReferenceTable[],9,FALSE)</f>
        <v>45966</v>
      </c>
      <c r="BO1059">
        <f>VLOOKUP(A1059,ReferenceTable[],10,FALSE)</f>
        <v>10000</v>
      </c>
      <c r="BP1059">
        <f>VLOOKUP(A1059,ReferenceTable[],11,FALSE)</f>
        <v>10000</v>
      </c>
      <c r="BQ1059">
        <f>VLOOKUP(A1059,ReferenceTable[],12,FALSE)</f>
        <v>0</v>
      </c>
      <c r="BR1059" t="str">
        <f>VLOOKUP(A1059,ReferenceTable[],14,FALSE)</f>
        <v>BYR: EUNICE/WILSON LEE</v>
      </c>
      <c r="BS1059" s="4">
        <f>VLOOKUP(A1059,ReferenceTable[],15,FALSE)</f>
        <v>45968</v>
      </c>
      <c r="BT1059">
        <f>VLOOKUP(A1059,ReferenceTable[],16,FALSE)</f>
        <v>2</v>
      </c>
      <c r="BU1059" t="str">
        <f>VLOOKUP(A1059,ReferenceTable[],17,FALSE)</f>
        <v>JT</v>
      </c>
      <c r="BV1059" s="4">
        <f>VLOOKUP(A1059,ReferenceTable[],18,FALSE)</f>
        <v>45961</v>
      </c>
      <c r="BW1059" s="4">
        <f>VLOOKUP(A1059,ReferenceTable[],19,FALSE)</f>
        <v>45965</v>
      </c>
      <c r="BX1059">
        <f>VLOOKUP(A1059,ReferenceTable[],20,FALSE)</f>
        <v>24000</v>
      </c>
    </row>
    <row r="1060" spans="1:76">
      <c r="A1060" t="s">
        <v>3158</v>
      </c>
      <c r="B1060">
        <v>10000</v>
      </c>
      <c r="C1060">
        <v>20000</v>
      </c>
      <c r="D1060" s="4">
        <v>45966</v>
      </c>
      <c r="E1060" t="s">
        <v>77</v>
      </c>
      <c r="F1060" t="s">
        <v>315</v>
      </c>
      <c r="G1060" t="s">
        <v>3093</v>
      </c>
      <c r="I1060">
        <v>2</v>
      </c>
      <c r="J1060" t="s">
        <v>984</v>
      </c>
      <c r="K1060">
        <v>82</v>
      </c>
      <c r="L1060" t="s">
        <v>378</v>
      </c>
      <c r="M1060" t="s">
        <v>82</v>
      </c>
      <c r="N1060" t="s">
        <v>379</v>
      </c>
      <c r="O1060" t="s">
        <v>380</v>
      </c>
      <c r="P1060">
        <v>2000</v>
      </c>
      <c r="S1060" s="4">
        <v>45965</v>
      </c>
      <c r="U1060">
        <v>6</v>
      </c>
      <c r="V1060">
        <v>12000</v>
      </c>
      <c r="W1060" t="s">
        <v>85</v>
      </c>
      <c r="X1060">
        <v>5000635410001</v>
      </c>
      <c r="Y1060">
        <v>0</v>
      </c>
      <c r="Z1060">
        <v>10000</v>
      </c>
      <c r="AA1060">
        <v>2000</v>
      </c>
      <c r="AB1060">
        <v>0</v>
      </c>
      <c r="AC1060">
        <v>0</v>
      </c>
      <c r="AD1060">
        <v>0</v>
      </c>
      <c r="AG1060">
        <v>0</v>
      </c>
      <c r="AP1060">
        <v>500063541</v>
      </c>
      <c r="AQ1060" t="s">
        <v>375</v>
      </c>
      <c r="AR1060" t="s">
        <v>376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80</v>
      </c>
      <c r="BC1060" t="s">
        <v>3159</v>
      </c>
      <c r="BD1060">
        <v>0</v>
      </c>
      <c r="BF1060" t="s">
        <v>375</v>
      </c>
      <c r="BI1060" t="s">
        <v>3157</v>
      </c>
      <c r="BJ1060" s="5" t="str">
        <f>VLOOKUP(A1060,ReferenceTable[],4,FALSE)</f>
        <v>AD1621P</v>
      </c>
      <c r="BK1060">
        <f>VLOOKUP(A1060,ReferenceTable[],5,FALSE)</f>
        <v>0</v>
      </c>
      <c r="BL1060">
        <f>VLOOKUP(A1060,ReferenceTable[],6,FALSE)</f>
        <v>0</v>
      </c>
      <c r="BM1060">
        <f>VLOOKUP(A1060,ReferenceTable[],7,FALSE)</f>
        <v>0</v>
      </c>
      <c r="BN1060" s="4">
        <f>VLOOKUP(A1060,ReferenceTable[],9,FALSE)</f>
        <v>45966</v>
      </c>
      <c r="BO1060">
        <f>VLOOKUP(A1060,ReferenceTable[],10,FALSE)</f>
        <v>10000</v>
      </c>
      <c r="BP1060">
        <f>VLOOKUP(A1060,ReferenceTable[],11,FALSE)</f>
        <v>10000</v>
      </c>
      <c r="BQ1060">
        <f>VLOOKUP(A1060,ReferenceTable[],12,FALSE)</f>
        <v>0</v>
      </c>
      <c r="BR1060" t="str">
        <f>VLOOKUP(A1060,ReferenceTable[],14,FALSE)</f>
        <v>BYR: EUNICE/WILSON LEE</v>
      </c>
      <c r="BS1060" s="4">
        <f>VLOOKUP(A1060,ReferenceTable[],15,FALSE)</f>
        <v>45968</v>
      </c>
      <c r="BT1060">
        <f>VLOOKUP(A1060,ReferenceTable[],16,FALSE)</f>
        <v>2</v>
      </c>
      <c r="BU1060" t="str">
        <f>VLOOKUP(A1060,ReferenceTable[],17,FALSE)</f>
        <v>JT</v>
      </c>
      <c r="BV1060" s="4">
        <f>VLOOKUP(A1060,ReferenceTable[],18,FALSE)</f>
        <v>45961</v>
      </c>
      <c r="BW1060" s="4">
        <f>VLOOKUP(A1060,ReferenceTable[],19,FALSE)</f>
        <v>45965</v>
      </c>
      <c r="BX1060">
        <f>VLOOKUP(A1060,ReferenceTable[],20,FALSE)</f>
        <v>24000</v>
      </c>
    </row>
    <row r="1061" spans="1:76">
      <c r="A1061" t="s">
        <v>3160</v>
      </c>
      <c r="B1061">
        <v>10000</v>
      </c>
      <c r="C1061">
        <v>10000</v>
      </c>
      <c r="D1061" s="4">
        <v>45966</v>
      </c>
      <c r="E1061" t="s">
        <v>77</v>
      </c>
      <c r="F1061" t="s">
        <v>3161</v>
      </c>
      <c r="G1061" t="s">
        <v>3093</v>
      </c>
      <c r="I1061">
        <v>1</v>
      </c>
      <c r="J1061" t="s">
        <v>984</v>
      </c>
      <c r="K1061">
        <v>72</v>
      </c>
      <c r="L1061" t="s">
        <v>272</v>
      </c>
      <c r="M1061" t="s">
        <v>96</v>
      </c>
      <c r="N1061" t="s">
        <v>140</v>
      </c>
      <c r="O1061" t="s">
        <v>141</v>
      </c>
      <c r="P1061">
        <v>1750</v>
      </c>
      <c r="S1061" s="4">
        <v>45966</v>
      </c>
      <c r="U1061">
        <v>4</v>
      </c>
      <c r="V1061">
        <v>7000</v>
      </c>
      <c r="W1061" t="s">
        <v>85</v>
      </c>
      <c r="X1061">
        <v>86085500001</v>
      </c>
      <c r="Y1061">
        <v>0</v>
      </c>
      <c r="Z1061">
        <v>5000</v>
      </c>
      <c r="AA1061">
        <v>2000</v>
      </c>
      <c r="AB1061">
        <v>0</v>
      </c>
      <c r="AC1061">
        <v>0</v>
      </c>
      <c r="AD1061">
        <v>0</v>
      </c>
      <c r="AG1061">
        <v>0</v>
      </c>
      <c r="AP1061">
        <v>8608550</v>
      </c>
      <c r="AQ1061" t="s">
        <v>375</v>
      </c>
      <c r="AR1061" t="s">
        <v>376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80</v>
      </c>
      <c r="BC1061" t="s">
        <v>3162</v>
      </c>
      <c r="BD1061">
        <v>0</v>
      </c>
      <c r="BF1061" t="s">
        <v>375</v>
      </c>
      <c r="BI1061" t="s">
        <v>3163</v>
      </c>
      <c r="BJ1061" s="5" t="str">
        <f>VLOOKUP(A1061,ReferenceTable[],4,FALSE)</f>
        <v>AD1621P</v>
      </c>
      <c r="BK1061">
        <f>VLOOKUP(A1061,ReferenceTable[],5,FALSE)</f>
        <v>0</v>
      </c>
      <c r="BL1061">
        <f>VLOOKUP(A1061,ReferenceTable[],6,FALSE)</f>
        <v>0</v>
      </c>
      <c r="BM1061">
        <f>VLOOKUP(A1061,ReferenceTable[],7,FALSE)</f>
        <v>0</v>
      </c>
      <c r="BN1061" s="4">
        <f>VLOOKUP(A1061,ReferenceTable[],9,FALSE)</f>
        <v>45968</v>
      </c>
      <c r="BO1061">
        <f>VLOOKUP(A1061,ReferenceTable[],10,FALSE)</f>
        <v>5000</v>
      </c>
      <c r="BP1061">
        <f>VLOOKUP(A1061,ReferenceTable[],11,FALSE)</f>
        <v>5000</v>
      </c>
      <c r="BQ1061">
        <f>VLOOKUP(A1061,ReferenceTable[],12,FALSE)</f>
        <v>0</v>
      </c>
      <c r="BR1061" t="str">
        <f>VLOOKUP(A1061,ReferenceTable[],14,FALSE)</f>
        <v>BYR: EUNICE/ROSE</v>
      </c>
      <c r="BS1061" s="4">
        <f>VLOOKUP(A1061,ReferenceTable[],15,FALSE)</f>
        <v>45972</v>
      </c>
      <c r="BT1061">
        <f>VLOOKUP(A1061,ReferenceTable[],16,FALSE)</f>
        <v>2</v>
      </c>
      <c r="BU1061" t="str">
        <f>VLOOKUP(A1061,ReferenceTable[],17,FALSE)</f>
        <v>JT</v>
      </c>
      <c r="BV1061" s="4">
        <f>VLOOKUP(A1061,ReferenceTable[],18,FALSE)</f>
        <v>45961</v>
      </c>
      <c r="BW1061" s="4">
        <f>VLOOKUP(A1061,ReferenceTable[],19,FALSE)</f>
        <v>45966</v>
      </c>
      <c r="BX1061">
        <f>VLOOKUP(A1061,ReferenceTable[],20,FALSE)</f>
        <v>12004</v>
      </c>
    </row>
    <row r="1062" spans="1:76">
      <c r="A1062" t="s">
        <v>3160</v>
      </c>
      <c r="B1062">
        <v>10000</v>
      </c>
      <c r="C1062">
        <v>20000</v>
      </c>
      <c r="D1062" s="4">
        <v>45966</v>
      </c>
      <c r="E1062" t="s">
        <v>77</v>
      </c>
      <c r="F1062" t="s">
        <v>3161</v>
      </c>
      <c r="G1062" t="s">
        <v>3093</v>
      </c>
      <c r="I1062">
        <v>2</v>
      </c>
      <c r="J1062" t="s">
        <v>984</v>
      </c>
      <c r="K1062">
        <v>71</v>
      </c>
      <c r="L1062" t="s">
        <v>378</v>
      </c>
      <c r="M1062" t="s">
        <v>82</v>
      </c>
      <c r="N1062" t="s">
        <v>631</v>
      </c>
      <c r="O1062" t="s">
        <v>632</v>
      </c>
      <c r="P1062">
        <v>834</v>
      </c>
      <c r="S1062" s="4">
        <v>45966</v>
      </c>
      <c r="U1062">
        <v>6</v>
      </c>
      <c r="V1062">
        <v>5004</v>
      </c>
      <c r="W1062" t="s">
        <v>85</v>
      </c>
      <c r="X1062">
        <v>86085500001</v>
      </c>
      <c r="Y1062">
        <v>0</v>
      </c>
      <c r="Z1062">
        <v>5000</v>
      </c>
      <c r="AA1062">
        <v>4</v>
      </c>
      <c r="AB1062">
        <v>0</v>
      </c>
      <c r="AC1062">
        <v>0</v>
      </c>
      <c r="AD1062">
        <v>0</v>
      </c>
      <c r="AG1062">
        <v>0</v>
      </c>
      <c r="AP1062">
        <v>8608550</v>
      </c>
      <c r="AQ1062" t="s">
        <v>375</v>
      </c>
      <c r="AR1062" t="s">
        <v>376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80</v>
      </c>
      <c r="BC1062" t="s">
        <v>3162</v>
      </c>
      <c r="BD1062">
        <v>0</v>
      </c>
      <c r="BF1062" t="s">
        <v>375</v>
      </c>
      <c r="BI1062" t="s">
        <v>3163</v>
      </c>
      <c r="BJ1062" s="5" t="str">
        <f>VLOOKUP(A1062,ReferenceTable[],4,FALSE)</f>
        <v>AD1621P</v>
      </c>
      <c r="BK1062">
        <f>VLOOKUP(A1062,ReferenceTable[],5,FALSE)</f>
        <v>0</v>
      </c>
      <c r="BL1062">
        <f>VLOOKUP(A1062,ReferenceTable[],6,FALSE)</f>
        <v>0</v>
      </c>
      <c r="BM1062">
        <f>VLOOKUP(A1062,ReferenceTable[],7,FALSE)</f>
        <v>0</v>
      </c>
      <c r="BN1062" s="4">
        <f>VLOOKUP(A1062,ReferenceTable[],9,FALSE)</f>
        <v>45968</v>
      </c>
      <c r="BO1062">
        <f>VLOOKUP(A1062,ReferenceTable[],10,FALSE)</f>
        <v>5000</v>
      </c>
      <c r="BP1062">
        <f>VLOOKUP(A1062,ReferenceTable[],11,FALSE)</f>
        <v>5000</v>
      </c>
      <c r="BQ1062">
        <f>VLOOKUP(A1062,ReferenceTable[],12,FALSE)</f>
        <v>0</v>
      </c>
      <c r="BR1062" t="str">
        <f>VLOOKUP(A1062,ReferenceTable[],14,FALSE)</f>
        <v>BYR: EUNICE/ROSE</v>
      </c>
      <c r="BS1062" s="4">
        <f>VLOOKUP(A1062,ReferenceTable[],15,FALSE)</f>
        <v>45972</v>
      </c>
      <c r="BT1062">
        <f>VLOOKUP(A1062,ReferenceTable[],16,FALSE)</f>
        <v>2</v>
      </c>
      <c r="BU1062" t="str">
        <f>VLOOKUP(A1062,ReferenceTable[],17,FALSE)</f>
        <v>JT</v>
      </c>
      <c r="BV1062" s="4">
        <f>VLOOKUP(A1062,ReferenceTable[],18,FALSE)</f>
        <v>45961</v>
      </c>
      <c r="BW1062" s="4">
        <f>VLOOKUP(A1062,ReferenceTable[],19,FALSE)</f>
        <v>45966</v>
      </c>
      <c r="BX1062">
        <f>VLOOKUP(A1062,ReferenceTable[],20,FALSE)</f>
        <v>12004</v>
      </c>
    </row>
    <row r="1063" spans="1:76">
      <c r="A1063" t="s">
        <v>3164</v>
      </c>
      <c r="B1063">
        <v>10000</v>
      </c>
      <c r="C1063">
        <v>10000</v>
      </c>
      <c r="D1063" s="4">
        <v>45966</v>
      </c>
      <c r="E1063" t="s">
        <v>77</v>
      </c>
      <c r="F1063" t="s">
        <v>2276</v>
      </c>
      <c r="G1063" t="s">
        <v>3093</v>
      </c>
      <c r="I1063">
        <v>1</v>
      </c>
      <c r="J1063" t="s">
        <v>984</v>
      </c>
      <c r="K1063">
        <v>72</v>
      </c>
      <c r="L1063" t="s">
        <v>272</v>
      </c>
      <c r="M1063" t="s">
        <v>96</v>
      </c>
      <c r="N1063" t="s">
        <v>140</v>
      </c>
      <c r="O1063" t="s">
        <v>141</v>
      </c>
      <c r="P1063">
        <v>1750</v>
      </c>
      <c r="S1063" s="4">
        <v>45966</v>
      </c>
      <c r="U1063">
        <v>4</v>
      </c>
      <c r="V1063">
        <v>7000</v>
      </c>
      <c r="W1063" t="s">
        <v>85</v>
      </c>
      <c r="X1063">
        <v>5000582200001</v>
      </c>
      <c r="Y1063">
        <v>0</v>
      </c>
      <c r="Z1063">
        <v>5000</v>
      </c>
      <c r="AA1063">
        <v>2000</v>
      </c>
      <c r="AB1063">
        <v>0</v>
      </c>
      <c r="AC1063">
        <v>0</v>
      </c>
      <c r="AD1063">
        <v>0</v>
      </c>
      <c r="AG1063">
        <v>0</v>
      </c>
      <c r="AP1063">
        <v>500058220</v>
      </c>
      <c r="AQ1063" t="s">
        <v>375</v>
      </c>
      <c r="AR1063" t="s">
        <v>376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80</v>
      </c>
      <c r="BC1063" t="s">
        <v>3165</v>
      </c>
      <c r="BD1063">
        <v>0</v>
      </c>
      <c r="BF1063" t="s">
        <v>375</v>
      </c>
      <c r="BI1063" t="s">
        <v>3163</v>
      </c>
      <c r="BJ1063" s="5" t="str">
        <f>VLOOKUP(A1063,ReferenceTable[],4,FALSE)</f>
        <v>AD1621P</v>
      </c>
      <c r="BK1063">
        <f>VLOOKUP(A1063,ReferenceTable[],5,FALSE)</f>
        <v>0</v>
      </c>
      <c r="BL1063">
        <f>VLOOKUP(A1063,ReferenceTable[],6,FALSE)</f>
        <v>0</v>
      </c>
      <c r="BM1063">
        <f>VLOOKUP(A1063,ReferenceTable[],7,FALSE)</f>
        <v>0</v>
      </c>
      <c r="BN1063" s="4">
        <f>VLOOKUP(A1063,ReferenceTable[],9,FALSE)</f>
        <v>45968</v>
      </c>
      <c r="BO1063">
        <f>VLOOKUP(A1063,ReferenceTable[],10,FALSE)</f>
        <v>5000</v>
      </c>
      <c r="BP1063">
        <f>VLOOKUP(A1063,ReferenceTable[],11,FALSE)</f>
        <v>5000</v>
      </c>
      <c r="BQ1063">
        <f>VLOOKUP(A1063,ReferenceTable[],12,FALSE)</f>
        <v>0</v>
      </c>
      <c r="BR1063" t="str">
        <f>VLOOKUP(A1063,ReferenceTable[],14,FALSE)</f>
        <v>BYR: EUNICE/ROSE</v>
      </c>
      <c r="BS1063" s="4">
        <f>VLOOKUP(A1063,ReferenceTable[],15,FALSE)</f>
        <v>45972</v>
      </c>
      <c r="BT1063">
        <f>VLOOKUP(A1063,ReferenceTable[],16,FALSE)</f>
        <v>2</v>
      </c>
      <c r="BU1063" t="str">
        <f>VLOOKUP(A1063,ReferenceTable[],17,FALSE)</f>
        <v>JT</v>
      </c>
      <c r="BV1063" s="4">
        <f>VLOOKUP(A1063,ReferenceTable[],18,FALSE)</f>
        <v>45961</v>
      </c>
      <c r="BW1063" s="4">
        <f>VLOOKUP(A1063,ReferenceTable[],19,FALSE)</f>
        <v>45966</v>
      </c>
      <c r="BX1063">
        <f>VLOOKUP(A1063,ReferenceTable[],20,FALSE)</f>
        <v>12004</v>
      </c>
    </row>
    <row r="1064" spans="1:76">
      <c r="A1064" t="s">
        <v>3164</v>
      </c>
      <c r="B1064">
        <v>10000</v>
      </c>
      <c r="C1064">
        <v>20000</v>
      </c>
      <c r="D1064" s="4">
        <v>45966</v>
      </c>
      <c r="E1064" t="s">
        <v>77</v>
      </c>
      <c r="F1064" t="s">
        <v>2276</v>
      </c>
      <c r="G1064" t="s">
        <v>3093</v>
      </c>
      <c r="I1064">
        <v>2</v>
      </c>
      <c r="J1064" t="s">
        <v>984</v>
      </c>
      <c r="K1064">
        <v>71</v>
      </c>
      <c r="L1064" t="s">
        <v>378</v>
      </c>
      <c r="M1064" t="s">
        <v>82</v>
      </c>
      <c r="N1064" t="s">
        <v>631</v>
      </c>
      <c r="O1064" t="s">
        <v>632</v>
      </c>
      <c r="P1064">
        <v>834</v>
      </c>
      <c r="S1064" s="4">
        <v>45966</v>
      </c>
      <c r="U1064">
        <v>6</v>
      </c>
      <c r="V1064">
        <v>5004</v>
      </c>
      <c r="W1064" t="s">
        <v>85</v>
      </c>
      <c r="X1064">
        <v>5000582200001</v>
      </c>
      <c r="Y1064">
        <v>0</v>
      </c>
      <c r="Z1064">
        <v>5000</v>
      </c>
      <c r="AA1064">
        <v>4</v>
      </c>
      <c r="AB1064">
        <v>0</v>
      </c>
      <c r="AC1064">
        <v>0</v>
      </c>
      <c r="AD1064">
        <v>0</v>
      </c>
      <c r="AG1064">
        <v>0</v>
      </c>
      <c r="AP1064">
        <v>500058220</v>
      </c>
      <c r="AQ1064" t="s">
        <v>375</v>
      </c>
      <c r="AR1064" t="s">
        <v>376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80</v>
      </c>
      <c r="BC1064" t="s">
        <v>3165</v>
      </c>
      <c r="BD1064">
        <v>0</v>
      </c>
      <c r="BF1064" t="s">
        <v>375</v>
      </c>
      <c r="BI1064" t="s">
        <v>3163</v>
      </c>
      <c r="BJ1064" s="5" t="str">
        <f>VLOOKUP(A1064,ReferenceTable[],4,FALSE)</f>
        <v>AD1621P</v>
      </c>
      <c r="BK1064">
        <f>VLOOKUP(A1064,ReferenceTable[],5,FALSE)</f>
        <v>0</v>
      </c>
      <c r="BL1064">
        <f>VLOOKUP(A1064,ReferenceTable[],6,FALSE)</f>
        <v>0</v>
      </c>
      <c r="BM1064">
        <f>VLOOKUP(A1064,ReferenceTable[],7,FALSE)</f>
        <v>0</v>
      </c>
      <c r="BN1064" s="4">
        <f>VLOOKUP(A1064,ReferenceTable[],9,FALSE)</f>
        <v>45968</v>
      </c>
      <c r="BO1064">
        <f>VLOOKUP(A1064,ReferenceTable[],10,FALSE)</f>
        <v>5000</v>
      </c>
      <c r="BP1064">
        <f>VLOOKUP(A1064,ReferenceTable[],11,FALSE)</f>
        <v>5000</v>
      </c>
      <c r="BQ1064">
        <f>VLOOKUP(A1064,ReferenceTable[],12,FALSE)</f>
        <v>0</v>
      </c>
      <c r="BR1064" t="str">
        <f>VLOOKUP(A1064,ReferenceTable[],14,FALSE)</f>
        <v>BYR: EUNICE/ROSE</v>
      </c>
      <c r="BS1064" s="4">
        <f>VLOOKUP(A1064,ReferenceTable[],15,FALSE)</f>
        <v>45972</v>
      </c>
      <c r="BT1064">
        <f>VLOOKUP(A1064,ReferenceTable[],16,FALSE)</f>
        <v>2</v>
      </c>
      <c r="BU1064" t="str">
        <f>VLOOKUP(A1064,ReferenceTable[],17,FALSE)</f>
        <v>JT</v>
      </c>
      <c r="BV1064" s="4">
        <f>VLOOKUP(A1064,ReferenceTable[],18,FALSE)</f>
        <v>45961</v>
      </c>
      <c r="BW1064" s="4">
        <f>VLOOKUP(A1064,ReferenceTable[],19,FALSE)</f>
        <v>45966</v>
      </c>
      <c r="BX1064">
        <f>VLOOKUP(A1064,ReferenceTable[],20,FALSE)</f>
        <v>12004</v>
      </c>
    </row>
    <row r="1065" spans="1:76">
      <c r="A1065" t="s">
        <v>3166</v>
      </c>
      <c r="B1065">
        <v>10000</v>
      </c>
      <c r="C1065">
        <v>10000</v>
      </c>
      <c r="D1065" s="4">
        <v>45967</v>
      </c>
      <c r="E1065" t="s">
        <v>77</v>
      </c>
      <c r="F1065" t="s">
        <v>3167</v>
      </c>
      <c r="G1065" t="s">
        <v>3093</v>
      </c>
      <c r="I1065">
        <v>1</v>
      </c>
      <c r="J1065" t="s">
        <v>984</v>
      </c>
      <c r="K1065">
        <v>72</v>
      </c>
      <c r="L1065" t="s">
        <v>272</v>
      </c>
      <c r="M1065" t="s">
        <v>96</v>
      </c>
      <c r="N1065" t="s">
        <v>140</v>
      </c>
      <c r="O1065" t="s">
        <v>141</v>
      </c>
      <c r="P1065">
        <v>8500</v>
      </c>
      <c r="S1065" s="4">
        <v>45966</v>
      </c>
      <c r="U1065">
        <v>4</v>
      </c>
      <c r="V1065">
        <v>34000</v>
      </c>
      <c r="W1065" t="s">
        <v>85</v>
      </c>
      <c r="X1065">
        <v>5000582210001</v>
      </c>
      <c r="Y1065">
        <v>0</v>
      </c>
      <c r="Z1065">
        <v>30000</v>
      </c>
      <c r="AA1065">
        <v>4000</v>
      </c>
      <c r="AB1065">
        <v>0</v>
      </c>
      <c r="AC1065">
        <v>0</v>
      </c>
      <c r="AD1065">
        <v>0</v>
      </c>
      <c r="AG1065">
        <v>0</v>
      </c>
      <c r="AP1065">
        <v>500058221</v>
      </c>
      <c r="AQ1065" t="s">
        <v>375</v>
      </c>
      <c r="AR1065" t="s">
        <v>376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80</v>
      </c>
      <c r="BC1065" t="s">
        <v>3168</v>
      </c>
      <c r="BD1065">
        <v>0</v>
      </c>
      <c r="BF1065" t="s">
        <v>375</v>
      </c>
      <c r="BI1065" t="s">
        <v>3163</v>
      </c>
      <c r="BJ1065" s="5" t="str">
        <f>VLOOKUP(A1065,ReferenceTable[],4,FALSE)</f>
        <v>AD1621P</v>
      </c>
      <c r="BK1065">
        <f>VLOOKUP(A1065,ReferenceTable[],5,FALSE)</f>
        <v>0</v>
      </c>
      <c r="BL1065">
        <f>VLOOKUP(A1065,ReferenceTable[],6,FALSE)</f>
        <v>0</v>
      </c>
      <c r="BM1065">
        <f>VLOOKUP(A1065,ReferenceTable[],7,FALSE)</f>
        <v>0</v>
      </c>
      <c r="BN1065" s="4">
        <f>VLOOKUP(A1065,ReferenceTable[],9,FALSE)</f>
        <v>45968</v>
      </c>
      <c r="BO1065">
        <f>VLOOKUP(A1065,ReferenceTable[],10,FALSE)</f>
        <v>30000</v>
      </c>
      <c r="BP1065">
        <f>VLOOKUP(A1065,ReferenceTable[],11,FALSE)</f>
        <v>30000</v>
      </c>
      <c r="BQ1065">
        <f>VLOOKUP(A1065,ReferenceTable[],12,FALSE)</f>
        <v>0</v>
      </c>
      <c r="BR1065" t="str">
        <f>VLOOKUP(A1065,ReferenceTable[],14,FALSE)</f>
        <v>BYR: EUNICE/ROSE</v>
      </c>
      <c r="BS1065" s="4">
        <f>VLOOKUP(A1065,ReferenceTable[],15,FALSE)</f>
        <v>45972</v>
      </c>
      <c r="BT1065">
        <f>VLOOKUP(A1065,ReferenceTable[],16,FALSE)</f>
        <v>2</v>
      </c>
      <c r="BU1065" t="str">
        <f>VLOOKUP(A1065,ReferenceTable[],17,FALSE)</f>
        <v>JT</v>
      </c>
      <c r="BV1065" s="4">
        <f>VLOOKUP(A1065,ReferenceTable[],18,FALSE)</f>
        <v>45961</v>
      </c>
      <c r="BW1065" s="4">
        <f>VLOOKUP(A1065,ReferenceTable[],19,FALSE)</f>
        <v>45966</v>
      </c>
      <c r="BX1065">
        <f>VLOOKUP(A1065,ReferenceTable[],20,FALSE)</f>
        <v>64000</v>
      </c>
    </row>
    <row r="1066" spans="1:76">
      <c r="A1066" t="s">
        <v>3166</v>
      </c>
      <c r="B1066">
        <v>10000</v>
      </c>
      <c r="C1066">
        <v>20000</v>
      </c>
      <c r="D1066" s="4">
        <v>45967</v>
      </c>
      <c r="E1066" t="s">
        <v>77</v>
      </c>
      <c r="F1066" t="s">
        <v>3167</v>
      </c>
      <c r="G1066" t="s">
        <v>3093</v>
      </c>
      <c r="I1066">
        <v>2</v>
      </c>
      <c r="J1066" t="s">
        <v>984</v>
      </c>
      <c r="K1066">
        <v>71</v>
      </c>
      <c r="L1066" t="s">
        <v>378</v>
      </c>
      <c r="M1066" t="s">
        <v>82</v>
      </c>
      <c r="N1066" t="s">
        <v>631</v>
      </c>
      <c r="O1066" t="s">
        <v>632</v>
      </c>
      <c r="P1066">
        <v>5000</v>
      </c>
      <c r="S1066" s="4">
        <v>45967</v>
      </c>
      <c r="U1066">
        <v>6</v>
      </c>
      <c r="V1066">
        <v>30000</v>
      </c>
      <c r="W1066" t="s">
        <v>85</v>
      </c>
      <c r="X1066">
        <v>5000582210001</v>
      </c>
      <c r="Y1066">
        <v>0</v>
      </c>
      <c r="Z1066">
        <v>30000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>
        <v>500058221</v>
      </c>
      <c r="AQ1066" t="s">
        <v>375</v>
      </c>
      <c r="AR1066" t="s">
        <v>376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80</v>
      </c>
      <c r="BC1066" t="s">
        <v>3168</v>
      </c>
      <c r="BD1066">
        <v>0</v>
      </c>
      <c r="BF1066" t="s">
        <v>375</v>
      </c>
      <c r="BI1066" t="s">
        <v>3163</v>
      </c>
      <c r="BJ1066" s="5" t="str">
        <f>VLOOKUP(A1066,ReferenceTable[],4,FALSE)</f>
        <v>AD1621P</v>
      </c>
      <c r="BK1066">
        <f>VLOOKUP(A1066,ReferenceTable[],5,FALSE)</f>
        <v>0</v>
      </c>
      <c r="BL1066">
        <f>VLOOKUP(A1066,ReferenceTable[],6,FALSE)</f>
        <v>0</v>
      </c>
      <c r="BM1066">
        <f>VLOOKUP(A1066,ReferenceTable[],7,FALSE)</f>
        <v>0</v>
      </c>
      <c r="BN1066" s="4">
        <f>VLOOKUP(A1066,ReferenceTable[],9,FALSE)</f>
        <v>45968</v>
      </c>
      <c r="BO1066">
        <f>VLOOKUP(A1066,ReferenceTable[],10,FALSE)</f>
        <v>30000</v>
      </c>
      <c r="BP1066">
        <f>VLOOKUP(A1066,ReferenceTable[],11,FALSE)</f>
        <v>30000</v>
      </c>
      <c r="BQ1066">
        <f>VLOOKUP(A1066,ReferenceTable[],12,FALSE)</f>
        <v>0</v>
      </c>
      <c r="BR1066" t="str">
        <f>VLOOKUP(A1066,ReferenceTable[],14,FALSE)</f>
        <v>BYR: EUNICE/ROSE</v>
      </c>
      <c r="BS1066" s="4">
        <f>VLOOKUP(A1066,ReferenceTable[],15,FALSE)</f>
        <v>45972</v>
      </c>
      <c r="BT1066">
        <f>VLOOKUP(A1066,ReferenceTable[],16,FALSE)</f>
        <v>2</v>
      </c>
      <c r="BU1066" t="str">
        <f>VLOOKUP(A1066,ReferenceTable[],17,FALSE)</f>
        <v>JT</v>
      </c>
      <c r="BV1066" s="4">
        <f>VLOOKUP(A1066,ReferenceTable[],18,FALSE)</f>
        <v>45961</v>
      </c>
      <c r="BW1066" s="4">
        <f>VLOOKUP(A1066,ReferenceTable[],19,FALSE)</f>
        <v>45966</v>
      </c>
      <c r="BX1066">
        <f>VLOOKUP(A1066,ReferenceTable[],20,FALSE)</f>
        <v>64000</v>
      </c>
    </row>
    <row r="1067" spans="1:76">
      <c r="A1067" t="s">
        <v>3169</v>
      </c>
      <c r="B1067">
        <v>10000</v>
      </c>
      <c r="C1067">
        <v>10000</v>
      </c>
      <c r="D1067" s="4">
        <v>45966</v>
      </c>
      <c r="E1067" t="s">
        <v>77</v>
      </c>
      <c r="F1067" t="s">
        <v>3170</v>
      </c>
      <c r="G1067" t="s">
        <v>3093</v>
      </c>
      <c r="I1067">
        <v>1</v>
      </c>
      <c r="J1067" t="s">
        <v>984</v>
      </c>
      <c r="K1067">
        <v>72</v>
      </c>
      <c r="L1067" t="s">
        <v>272</v>
      </c>
      <c r="M1067" t="s">
        <v>96</v>
      </c>
      <c r="N1067" t="s">
        <v>140</v>
      </c>
      <c r="O1067" t="s">
        <v>141</v>
      </c>
      <c r="P1067">
        <v>1750</v>
      </c>
      <c r="S1067" s="4">
        <v>45966</v>
      </c>
      <c r="U1067">
        <v>4</v>
      </c>
      <c r="V1067">
        <v>7000</v>
      </c>
      <c r="W1067" t="s">
        <v>85</v>
      </c>
      <c r="X1067">
        <v>5000596170001</v>
      </c>
      <c r="Y1067">
        <v>0</v>
      </c>
      <c r="Z1067">
        <v>5000</v>
      </c>
      <c r="AA1067">
        <v>2000</v>
      </c>
      <c r="AB1067">
        <v>0</v>
      </c>
      <c r="AC1067">
        <v>0</v>
      </c>
      <c r="AD1067">
        <v>0</v>
      </c>
      <c r="AG1067">
        <v>0</v>
      </c>
      <c r="AP1067">
        <v>500059617</v>
      </c>
      <c r="AQ1067" t="s">
        <v>375</v>
      </c>
      <c r="AR1067" t="s">
        <v>376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80</v>
      </c>
      <c r="BC1067" t="s">
        <v>3171</v>
      </c>
      <c r="BD1067">
        <v>0</v>
      </c>
      <c r="BF1067" t="s">
        <v>375</v>
      </c>
      <c r="BI1067" t="s">
        <v>3163</v>
      </c>
      <c r="BJ1067" s="5" t="str">
        <f>VLOOKUP(A1067,ReferenceTable[],4,FALSE)</f>
        <v>AD1621P</v>
      </c>
      <c r="BK1067">
        <f>VLOOKUP(A1067,ReferenceTable[],5,FALSE)</f>
        <v>0</v>
      </c>
      <c r="BL1067">
        <f>VLOOKUP(A1067,ReferenceTable[],6,FALSE)</f>
        <v>0</v>
      </c>
      <c r="BM1067">
        <f>VLOOKUP(A1067,ReferenceTable[],7,FALSE)</f>
        <v>0</v>
      </c>
      <c r="BN1067" s="4">
        <f>VLOOKUP(A1067,ReferenceTable[],9,FALSE)</f>
        <v>45968</v>
      </c>
      <c r="BO1067">
        <f>VLOOKUP(A1067,ReferenceTable[],10,FALSE)</f>
        <v>5000</v>
      </c>
      <c r="BP1067">
        <f>VLOOKUP(A1067,ReferenceTable[],11,FALSE)</f>
        <v>5000</v>
      </c>
      <c r="BQ1067">
        <f>VLOOKUP(A1067,ReferenceTable[],12,FALSE)</f>
        <v>0</v>
      </c>
      <c r="BR1067" t="str">
        <f>VLOOKUP(A1067,ReferenceTable[],14,FALSE)</f>
        <v>BYR: EUNICE/ROSE</v>
      </c>
      <c r="BS1067" s="4">
        <f>VLOOKUP(A1067,ReferenceTable[],15,FALSE)</f>
        <v>45972</v>
      </c>
      <c r="BT1067">
        <f>VLOOKUP(A1067,ReferenceTable[],16,FALSE)</f>
        <v>2</v>
      </c>
      <c r="BU1067" t="str">
        <f>VLOOKUP(A1067,ReferenceTable[],17,FALSE)</f>
        <v>JT</v>
      </c>
      <c r="BV1067" s="4">
        <f>VLOOKUP(A1067,ReferenceTable[],18,FALSE)</f>
        <v>45961</v>
      </c>
      <c r="BW1067" s="4">
        <f>VLOOKUP(A1067,ReferenceTable[],19,FALSE)</f>
        <v>45966</v>
      </c>
      <c r="BX1067">
        <f>VLOOKUP(A1067,ReferenceTable[],20,FALSE)</f>
        <v>12004</v>
      </c>
    </row>
    <row r="1068" spans="1:76">
      <c r="A1068" t="s">
        <v>3169</v>
      </c>
      <c r="B1068">
        <v>10000</v>
      </c>
      <c r="C1068">
        <v>20000</v>
      </c>
      <c r="D1068" s="4">
        <v>45966</v>
      </c>
      <c r="E1068" t="s">
        <v>77</v>
      </c>
      <c r="F1068" t="s">
        <v>3170</v>
      </c>
      <c r="G1068" t="s">
        <v>3093</v>
      </c>
      <c r="I1068">
        <v>2</v>
      </c>
      <c r="J1068" t="s">
        <v>984</v>
      </c>
      <c r="K1068">
        <v>71</v>
      </c>
      <c r="L1068" t="s">
        <v>378</v>
      </c>
      <c r="M1068" t="s">
        <v>82</v>
      </c>
      <c r="N1068" t="s">
        <v>631</v>
      </c>
      <c r="O1068" t="s">
        <v>632</v>
      </c>
      <c r="P1068">
        <v>834</v>
      </c>
      <c r="S1068" s="4">
        <v>45966</v>
      </c>
      <c r="U1068">
        <v>6</v>
      </c>
      <c r="V1068">
        <v>5004</v>
      </c>
      <c r="W1068" t="s">
        <v>85</v>
      </c>
      <c r="X1068">
        <v>5000596170001</v>
      </c>
      <c r="Y1068">
        <v>0</v>
      </c>
      <c r="Z1068">
        <v>5000</v>
      </c>
      <c r="AA1068">
        <v>4</v>
      </c>
      <c r="AB1068">
        <v>0</v>
      </c>
      <c r="AC1068">
        <v>0</v>
      </c>
      <c r="AD1068">
        <v>0</v>
      </c>
      <c r="AG1068">
        <v>0</v>
      </c>
      <c r="AP1068">
        <v>500059617</v>
      </c>
      <c r="AQ1068" t="s">
        <v>375</v>
      </c>
      <c r="AR1068" t="s">
        <v>376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80</v>
      </c>
      <c r="BC1068" t="s">
        <v>3171</v>
      </c>
      <c r="BD1068">
        <v>0</v>
      </c>
      <c r="BF1068" t="s">
        <v>375</v>
      </c>
      <c r="BI1068" t="s">
        <v>3163</v>
      </c>
      <c r="BJ1068" s="5" t="str">
        <f>VLOOKUP(A1068,ReferenceTable[],4,FALSE)</f>
        <v>AD1621P</v>
      </c>
      <c r="BK1068">
        <f>VLOOKUP(A1068,ReferenceTable[],5,FALSE)</f>
        <v>0</v>
      </c>
      <c r="BL1068">
        <f>VLOOKUP(A1068,ReferenceTable[],6,FALSE)</f>
        <v>0</v>
      </c>
      <c r="BM1068">
        <f>VLOOKUP(A1068,ReferenceTable[],7,FALSE)</f>
        <v>0</v>
      </c>
      <c r="BN1068" s="4">
        <f>VLOOKUP(A1068,ReferenceTable[],9,FALSE)</f>
        <v>45968</v>
      </c>
      <c r="BO1068">
        <f>VLOOKUP(A1068,ReferenceTable[],10,FALSE)</f>
        <v>5000</v>
      </c>
      <c r="BP1068">
        <f>VLOOKUP(A1068,ReferenceTable[],11,FALSE)</f>
        <v>5000</v>
      </c>
      <c r="BQ1068">
        <f>VLOOKUP(A1068,ReferenceTable[],12,FALSE)</f>
        <v>0</v>
      </c>
      <c r="BR1068" t="str">
        <f>VLOOKUP(A1068,ReferenceTable[],14,FALSE)</f>
        <v>BYR: EUNICE/ROSE</v>
      </c>
      <c r="BS1068" s="4">
        <f>VLOOKUP(A1068,ReferenceTable[],15,FALSE)</f>
        <v>45972</v>
      </c>
      <c r="BT1068">
        <f>VLOOKUP(A1068,ReferenceTable[],16,FALSE)</f>
        <v>2</v>
      </c>
      <c r="BU1068" t="str">
        <f>VLOOKUP(A1068,ReferenceTable[],17,FALSE)</f>
        <v>JT</v>
      </c>
      <c r="BV1068" s="4">
        <f>VLOOKUP(A1068,ReferenceTable[],18,FALSE)</f>
        <v>45961</v>
      </c>
      <c r="BW1068" s="4">
        <f>VLOOKUP(A1068,ReferenceTable[],19,FALSE)</f>
        <v>45966</v>
      </c>
      <c r="BX1068">
        <f>VLOOKUP(A1068,ReferenceTable[],20,FALSE)</f>
        <v>12004</v>
      </c>
    </row>
    <row r="1069" spans="1:76">
      <c r="A1069" t="s">
        <v>3172</v>
      </c>
      <c r="B1069">
        <v>10000</v>
      </c>
      <c r="C1069">
        <v>10000</v>
      </c>
      <c r="D1069" s="4">
        <v>45966</v>
      </c>
      <c r="E1069" t="s">
        <v>77</v>
      </c>
      <c r="F1069" t="s">
        <v>3173</v>
      </c>
      <c r="G1069" t="s">
        <v>3093</v>
      </c>
      <c r="I1069">
        <v>1</v>
      </c>
      <c r="J1069" t="s">
        <v>984</v>
      </c>
      <c r="K1069">
        <v>72</v>
      </c>
      <c r="L1069" t="s">
        <v>272</v>
      </c>
      <c r="M1069" t="s">
        <v>96</v>
      </c>
      <c r="N1069" t="s">
        <v>140</v>
      </c>
      <c r="O1069" t="s">
        <v>141</v>
      </c>
      <c r="P1069">
        <v>1750</v>
      </c>
      <c r="S1069" s="4">
        <v>45966</v>
      </c>
      <c r="U1069">
        <v>4</v>
      </c>
      <c r="V1069">
        <v>7000</v>
      </c>
      <c r="W1069" t="s">
        <v>85</v>
      </c>
      <c r="X1069">
        <v>5000602800001</v>
      </c>
      <c r="Y1069">
        <v>0</v>
      </c>
      <c r="Z1069">
        <v>5000</v>
      </c>
      <c r="AA1069">
        <v>2000</v>
      </c>
      <c r="AB1069">
        <v>0</v>
      </c>
      <c r="AC1069">
        <v>0</v>
      </c>
      <c r="AD1069">
        <v>0</v>
      </c>
      <c r="AG1069">
        <v>0</v>
      </c>
      <c r="AP1069">
        <v>500060280</v>
      </c>
      <c r="AQ1069" t="s">
        <v>375</v>
      </c>
      <c r="AR1069" t="s">
        <v>376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80</v>
      </c>
      <c r="BC1069" t="s">
        <v>3174</v>
      </c>
      <c r="BD1069">
        <v>0</v>
      </c>
      <c r="BF1069" t="s">
        <v>375</v>
      </c>
      <c r="BI1069" t="s">
        <v>3163</v>
      </c>
      <c r="BJ1069" s="5" t="str">
        <f>VLOOKUP(A1069,ReferenceTable[],4,FALSE)</f>
        <v>AD1621P</v>
      </c>
      <c r="BK1069">
        <f>VLOOKUP(A1069,ReferenceTable[],5,FALSE)</f>
        <v>0</v>
      </c>
      <c r="BL1069">
        <f>VLOOKUP(A1069,ReferenceTable[],6,FALSE)</f>
        <v>0</v>
      </c>
      <c r="BM1069">
        <f>VLOOKUP(A1069,ReferenceTable[],7,FALSE)</f>
        <v>0</v>
      </c>
      <c r="BN1069" s="4">
        <f>VLOOKUP(A1069,ReferenceTable[],9,FALSE)</f>
        <v>45968</v>
      </c>
      <c r="BO1069">
        <f>VLOOKUP(A1069,ReferenceTable[],10,FALSE)</f>
        <v>5000</v>
      </c>
      <c r="BP1069">
        <f>VLOOKUP(A1069,ReferenceTable[],11,FALSE)</f>
        <v>5000</v>
      </c>
      <c r="BQ1069">
        <f>VLOOKUP(A1069,ReferenceTable[],12,FALSE)</f>
        <v>0</v>
      </c>
      <c r="BR1069" t="str">
        <f>VLOOKUP(A1069,ReferenceTable[],14,FALSE)</f>
        <v>BYR: EUNICE/ROSE</v>
      </c>
      <c r="BS1069" s="4">
        <f>VLOOKUP(A1069,ReferenceTable[],15,FALSE)</f>
        <v>45972</v>
      </c>
      <c r="BT1069">
        <f>VLOOKUP(A1069,ReferenceTable[],16,FALSE)</f>
        <v>2</v>
      </c>
      <c r="BU1069" t="str">
        <f>VLOOKUP(A1069,ReferenceTable[],17,FALSE)</f>
        <v>JT</v>
      </c>
      <c r="BV1069" s="4">
        <f>VLOOKUP(A1069,ReferenceTable[],18,FALSE)</f>
        <v>45961</v>
      </c>
      <c r="BW1069" s="4">
        <f>VLOOKUP(A1069,ReferenceTable[],19,FALSE)</f>
        <v>45966</v>
      </c>
      <c r="BX1069">
        <f>VLOOKUP(A1069,ReferenceTable[],20,FALSE)</f>
        <v>12004</v>
      </c>
    </row>
    <row r="1070" spans="1:76">
      <c r="A1070" t="s">
        <v>3172</v>
      </c>
      <c r="B1070">
        <v>10000</v>
      </c>
      <c r="C1070">
        <v>20000</v>
      </c>
      <c r="D1070" s="4">
        <v>45966</v>
      </c>
      <c r="E1070" t="s">
        <v>77</v>
      </c>
      <c r="F1070" t="s">
        <v>3173</v>
      </c>
      <c r="G1070" t="s">
        <v>3093</v>
      </c>
      <c r="I1070">
        <v>2</v>
      </c>
      <c r="J1070" t="s">
        <v>984</v>
      </c>
      <c r="K1070">
        <v>71</v>
      </c>
      <c r="L1070" t="s">
        <v>378</v>
      </c>
      <c r="M1070" t="s">
        <v>82</v>
      </c>
      <c r="N1070" t="s">
        <v>631</v>
      </c>
      <c r="O1070" t="s">
        <v>632</v>
      </c>
      <c r="P1070">
        <v>834</v>
      </c>
      <c r="S1070" s="4">
        <v>45966</v>
      </c>
      <c r="U1070">
        <v>6</v>
      </c>
      <c r="V1070">
        <v>5004</v>
      </c>
      <c r="W1070" t="s">
        <v>85</v>
      </c>
      <c r="X1070">
        <v>5000602800001</v>
      </c>
      <c r="Y1070">
        <v>0</v>
      </c>
      <c r="Z1070">
        <v>5000</v>
      </c>
      <c r="AA1070">
        <v>4</v>
      </c>
      <c r="AB1070">
        <v>0</v>
      </c>
      <c r="AC1070">
        <v>0</v>
      </c>
      <c r="AD1070">
        <v>0</v>
      </c>
      <c r="AG1070">
        <v>0</v>
      </c>
      <c r="AP1070">
        <v>500060280</v>
      </c>
      <c r="AQ1070" t="s">
        <v>375</v>
      </c>
      <c r="AR1070" t="s">
        <v>376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80</v>
      </c>
      <c r="BC1070" t="s">
        <v>3174</v>
      </c>
      <c r="BD1070">
        <v>0</v>
      </c>
      <c r="BF1070" t="s">
        <v>375</v>
      </c>
      <c r="BI1070" t="s">
        <v>3163</v>
      </c>
      <c r="BJ1070" s="5" t="str">
        <f>VLOOKUP(A1070,ReferenceTable[],4,FALSE)</f>
        <v>AD1621P</v>
      </c>
      <c r="BK1070">
        <f>VLOOKUP(A1070,ReferenceTable[],5,FALSE)</f>
        <v>0</v>
      </c>
      <c r="BL1070">
        <f>VLOOKUP(A1070,ReferenceTable[],6,FALSE)</f>
        <v>0</v>
      </c>
      <c r="BM1070">
        <f>VLOOKUP(A1070,ReferenceTable[],7,FALSE)</f>
        <v>0</v>
      </c>
      <c r="BN1070" s="4">
        <f>VLOOKUP(A1070,ReferenceTable[],9,FALSE)</f>
        <v>45968</v>
      </c>
      <c r="BO1070">
        <f>VLOOKUP(A1070,ReferenceTable[],10,FALSE)</f>
        <v>5000</v>
      </c>
      <c r="BP1070">
        <f>VLOOKUP(A1070,ReferenceTable[],11,FALSE)</f>
        <v>5000</v>
      </c>
      <c r="BQ1070">
        <f>VLOOKUP(A1070,ReferenceTable[],12,FALSE)</f>
        <v>0</v>
      </c>
      <c r="BR1070" t="str">
        <f>VLOOKUP(A1070,ReferenceTable[],14,FALSE)</f>
        <v>BYR: EUNICE/ROSE</v>
      </c>
      <c r="BS1070" s="4">
        <f>VLOOKUP(A1070,ReferenceTable[],15,FALSE)</f>
        <v>45972</v>
      </c>
      <c r="BT1070">
        <f>VLOOKUP(A1070,ReferenceTable[],16,FALSE)</f>
        <v>2</v>
      </c>
      <c r="BU1070" t="str">
        <f>VLOOKUP(A1070,ReferenceTable[],17,FALSE)</f>
        <v>JT</v>
      </c>
      <c r="BV1070" s="4">
        <f>VLOOKUP(A1070,ReferenceTable[],18,FALSE)</f>
        <v>45961</v>
      </c>
      <c r="BW1070" s="4">
        <f>VLOOKUP(A1070,ReferenceTable[],19,FALSE)</f>
        <v>45966</v>
      </c>
      <c r="BX1070">
        <f>VLOOKUP(A1070,ReferenceTable[],20,FALSE)</f>
        <v>12004</v>
      </c>
    </row>
    <row r="1071" spans="1:76">
      <c r="A1071" t="s">
        <v>3175</v>
      </c>
      <c r="B1071">
        <v>10000</v>
      </c>
      <c r="C1071">
        <v>10000</v>
      </c>
      <c r="D1071" s="4">
        <v>45967</v>
      </c>
      <c r="E1071" t="s">
        <v>77</v>
      </c>
      <c r="F1071" t="s">
        <v>3176</v>
      </c>
      <c r="G1071" t="s">
        <v>3093</v>
      </c>
      <c r="I1071">
        <v>1</v>
      </c>
      <c r="J1071" t="s">
        <v>984</v>
      </c>
      <c r="K1071">
        <v>72</v>
      </c>
      <c r="L1071" t="s">
        <v>272</v>
      </c>
      <c r="M1071" t="s">
        <v>96</v>
      </c>
      <c r="N1071" t="s">
        <v>140</v>
      </c>
      <c r="O1071" t="s">
        <v>141</v>
      </c>
      <c r="P1071">
        <v>1125</v>
      </c>
      <c r="S1071" s="4">
        <v>45966</v>
      </c>
      <c r="U1071">
        <v>4</v>
      </c>
      <c r="V1071">
        <v>4500</v>
      </c>
      <c r="W1071" t="s">
        <v>85</v>
      </c>
      <c r="X1071">
        <v>5000582270001</v>
      </c>
      <c r="Y1071">
        <v>0</v>
      </c>
      <c r="Z1071">
        <v>2500</v>
      </c>
      <c r="AA1071">
        <v>2000</v>
      </c>
      <c r="AB1071">
        <v>0</v>
      </c>
      <c r="AC1071">
        <v>0</v>
      </c>
      <c r="AD1071">
        <v>0</v>
      </c>
      <c r="AG1071">
        <v>0</v>
      </c>
      <c r="AP1071">
        <v>500058227</v>
      </c>
      <c r="AQ1071" t="s">
        <v>375</v>
      </c>
      <c r="AR1071" t="s">
        <v>376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80</v>
      </c>
      <c r="BC1071" t="s">
        <v>3177</v>
      </c>
      <c r="BD1071">
        <v>0</v>
      </c>
      <c r="BF1071" t="s">
        <v>375</v>
      </c>
      <c r="BI1071" t="s">
        <v>3178</v>
      </c>
      <c r="BJ1071" s="5" t="str">
        <f>VLOOKUP(A1071,ReferenceTable[],4,FALSE)</f>
        <v>AD1621P</v>
      </c>
      <c r="BK1071">
        <f>VLOOKUP(A1071,ReferenceTable[],5,FALSE)</f>
        <v>0</v>
      </c>
      <c r="BL1071">
        <f>VLOOKUP(A1071,ReferenceTable[],6,FALSE)</f>
        <v>0</v>
      </c>
      <c r="BM1071">
        <f>VLOOKUP(A1071,ReferenceTable[],7,FALSE)</f>
        <v>0</v>
      </c>
      <c r="BN1071" s="4">
        <f>VLOOKUP(A1071,ReferenceTable[],9,FALSE)</f>
        <v>45968</v>
      </c>
      <c r="BO1071">
        <f>VLOOKUP(A1071,ReferenceTable[],10,FALSE)</f>
        <v>2500</v>
      </c>
      <c r="BP1071">
        <f>VLOOKUP(A1071,ReferenceTable[],11,FALSE)</f>
        <v>2500</v>
      </c>
      <c r="BQ1071">
        <f>VLOOKUP(A1071,ReferenceTable[],12,FALSE)</f>
        <v>0</v>
      </c>
      <c r="BR1071" t="str">
        <f>VLOOKUP(A1071,ReferenceTable[],14,FALSE)</f>
        <v>BYR: EUNICE/ROSE</v>
      </c>
      <c r="BS1071" s="4">
        <f>VLOOKUP(A1071,ReferenceTable[],15,FALSE)</f>
        <v>45972</v>
      </c>
      <c r="BT1071">
        <f>VLOOKUP(A1071,ReferenceTable[],16,FALSE)</f>
        <v>2</v>
      </c>
      <c r="BU1071" t="str">
        <f>VLOOKUP(A1071,ReferenceTable[],17,FALSE)</f>
        <v>JT</v>
      </c>
      <c r="BV1071" s="4">
        <f>VLOOKUP(A1071,ReferenceTable[],18,FALSE)</f>
        <v>45961</v>
      </c>
      <c r="BW1071" s="4">
        <f>VLOOKUP(A1071,ReferenceTable[],19,FALSE)</f>
        <v>45966</v>
      </c>
      <c r="BX1071">
        <f>VLOOKUP(A1071,ReferenceTable[],20,FALSE)</f>
        <v>9504</v>
      </c>
    </row>
    <row r="1072" spans="1:76">
      <c r="A1072" t="s">
        <v>3175</v>
      </c>
      <c r="B1072">
        <v>10000</v>
      </c>
      <c r="C1072">
        <v>20000</v>
      </c>
      <c r="D1072" s="4">
        <v>45967</v>
      </c>
      <c r="E1072" t="s">
        <v>77</v>
      </c>
      <c r="F1072" t="s">
        <v>3176</v>
      </c>
      <c r="G1072" t="s">
        <v>3093</v>
      </c>
      <c r="I1072">
        <v>2</v>
      </c>
      <c r="J1072" t="s">
        <v>984</v>
      </c>
      <c r="K1072">
        <v>71</v>
      </c>
      <c r="L1072" t="s">
        <v>378</v>
      </c>
      <c r="M1072" t="s">
        <v>82</v>
      </c>
      <c r="N1072" t="s">
        <v>631</v>
      </c>
      <c r="O1072" t="s">
        <v>632</v>
      </c>
      <c r="P1072">
        <v>834</v>
      </c>
      <c r="S1072" s="4">
        <v>45967</v>
      </c>
      <c r="U1072">
        <v>6</v>
      </c>
      <c r="V1072">
        <v>5004</v>
      </c>
      <c r="W1072" t="s">
        <v>85</v>
      </c>
      <c r="X1072">
        <v>5000582270001</v>
      </c>
      <c r="Y1072">
        <v>0</v>
      </c>
      <c r="Z1072">
        <v>2500</v>
      </c>
      <c r="AA1072">
        <v>2504</v>
      </c>
      <c r="AB1072">
        <v>0</v>
      </c>
      <c r="AC1072">
        <v>0</v>
      </c>
      <c r="AD1072">
        <v>0</v>
      </c>
      <c r="AG1072">
        <v>0</v>
      </c>
      <c r="AP1072">
        <v>500058227</v>
      </c>
      <c r="AQ1072" t="s">
        <v>375</v>
      </c>
      <c r="AR1072" t="s">
        <v>376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80</v>
      </c>
      <c r="BC1072" t="s">
        <v>3177</v>
      </c>
      <c r="BD1072">
        <v>0</v>
      </c>
      <c r="BF1072" t="s">
        <v>375</v>
      </c>
      <c r="BI1072" t="s">
        <v>3178</v>
      </c>
      <c r="BJ1072" s="5" t="str">
        <f>VLOOKUP(A1072,ReferenceTable[],4,FALSE)</f>
        <v>AD1621P</v>
      </c>
      <c r="BK1072">
        <f>VLOOKUP(A1072,ReferenceTable[],5,FALSE)</f>
        <v>0</v>
      </c>
      <c r="BL1072">
        <f>VLOOKUP(A1072,ReferenceTable[],6,FALSE)</f>
        <v>0</v>
      </c>
      <c r="BM1072">
        <f>VLOOKUP(A1072,ReferenceTable[],7,FALSE)</f>
        <v>0</v>
      </c>
      <c r="BN1072" s="4">
        <f>VLOOKUP(A1072,ReferenceTable[],9,FALSE)</f>
        <v>45968</v>
      </c>
      <c r="BO1072">
        <f>VLOOKUP(A1072,ReferenceTable[],10,FALSE)</f>
        <v>2500</v>
      </c>
      <c r="BP1072">
        <f>VLOOKUP(A1072,ReferenceTable[],11,FALSE)</f>
        <v>2500</v>
      </c>
      <c r="BQ1072">
        <f>VLOOKUP(A1072,ReferenceTable[],12,FALSE)</f>
        <v>0</v>
      </c>
      <c r="BR1072" t="str">
        <f>VLOOKUP(A1072,ReferenceTable[],14,FALSE)</f>
        <v>BYR: EUNICE/ROSE</v>
      </c>
      <c r="BS1072" s="4">
        <f>VLOOKUP(A1072,ReferenceTable[],15,FALSE)</f>
        <v>45972</v>
      </c>
      <c r="BT1072">
        <f>VLOOKUP(A1072,ReferenceTable[],16,FALSE)</f>
        <v>2</v>
      </c>
      <c r="BU1072" t="str">
        <f>VLOOKUP(A1072,ReferenceTable[],17,FALSE)</f>
        <v>JT</v>
      </c>
      <c r="BV1072" s="4">
        <f>VLOOKUP(A1072,ReferenceTable[],18,FALSE)</f>
        <v>45961</v>
      </c>
      <c r="BW1072" s="4">
        <f>VLOOKUP(A1072,ReferenceTable[],19,FALSE)</f>
        <v>45966</v>
      </c>
      <c r="BX1072">
        <f>VLOOKUP(A1072,ReferenceTable[],20,FALSE)</f>
        <v>9504</v>
      </c>
    </row>
    <row r="1073" spans="1:76">
      <c r="A1073" t="s">
        <v>3175</v>
      </c>
      <c r="B1073">
        <v>20000</v>
      </c>
      <c r="C1073">
        <v>10000</v>
      </c>
      <c r="D1073" s="4">
        <v>45967</v>
      </c>
      <c r="E1073" t="s">
        <v>77</v>
      </c>
      <c r="F1073" t="s">
        <v>3176</v>
      </c>
      <c r="G1073" t="s">
        <v>3093</v>
      </c>
      <c r="I1073">
        <v>1</v>
      </c>
      <c r="J1073" t="s">
        <v>984</v>
      </c>
      <c r="K1073">
        <v>72</v>
      </c>
      <c r="L1073" t="s">
        <v>272</v>
      </c>
      <c r="M1073" t="s">
        <v>96</v>
      </c>
      <c r="N1073" t="s">
        <v>140</v>
      </c>
      <c r="O1073" t="s">
        <v>141</v>
      </c>
      <c r="P1073">
        <v>625</v>
      </c>
      <c r="S1073" s="4">
        <v>45966</v>
      </c>
      <c r="U1073">
        <v>4</v>
      </c>
      <c r="V1073">
        <v>2500</v>
      </c>
      <c r="W1073" t="s">
        <v>85</v>
      </c>
      <c r="X1073">
        <v>5000582270001</v>
      </c>
      <c r="Y1073">
        <v>0</v>
      </c>
      <c r="Z1073">
        <v>2500</v>
      </c>
      <c r="AA1073">
        <v>0</v>
      </c>
      <c r="AB1073">
        <v>0</v>
      </c>
      <c r="AC1073">
        <v>0</v>
      </c>
      <c r="AD1073">
        <v>0</v>
      </c>
      <c r="AG1073">
        <v>0</v>
      </c>
      <c r="AP1073">
        <v>500058227</v>
      </c>
      <c r="AQ1073" t="s">
        <v>375</v>
      </c>
      <c r="AR1073" t="s">
        <v>376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80</v>
      </c>
      <c r="BC1073" t="s">
        <v>3177</v>
      </c>
      <c r="BD1073">
        <v>0</v>
      </c>
      <c r="BF1073" t="s">
        <v>375</v>
      </c>
      <c r="BI1073" t="s">
        <v>3178</v>
      </c>
      <c r="BJ1073" s="5" t="str">
        <f>VLOOKUP(A1073,ReferenceTable[],4,FALSE)</f>
        <v>AD1621P</v>
      </c>
      <c r="BK1073">
        <f>VLOOKUP(A1073,ReferenceTable[],5,FALSE)</f>
        <v>0</v>
      </c>
      <c r="BL1073">
        <f>VLOOKUP(A1073,ReferenceTable[],6,FALSE)</f>
        <v>0</v>
      </c>
      <c r="BM1073">
        <f>VLOOKUP(A1073,ReferenceTable[],7,FALSE)</f>
        <v>0</v>
      </c>
      <c r="BN1073" s="4">
        <f>VLOOKUP(A1073,ReferenceTable[],9,FALSE)</f>
        <v>45968</v>
      </c>
      <c r="BO1073">
        <f>VLOOKUP(A1073,ReferenceTable[],10,FALSE)</f>
        <v>2500</v>
      </c>
      <c r="BP1073">
        <f>VLOOKUP(A1073,ReferenceTable[],11,FALSE)</f>
        <v>2500</v>
      </c>
      <c r="BQ1073">
        <f>VLOOKUP(A1073,ReferenceTable[],12,FALSE)</f>
        <v>0</v>
      </c>
      <c r="BR1073" t="str">
        <f>VLOOKUP(A1073,ReferenceTable[],14,FALSE)</f>
        <v>BYR: EUNICE/ROSE</v>
      </c>
      <c r="BS1073" s="4">
        <f>VLOOKUP(A1073,ReferenceTable[],15,FALSE)</f>
        <v>45972</v>
      </c>
      <c r="BT1073">
        <f>VLOOKUP(A1073,ReferenceTable[],16,FALSE)</f>
        <v>2</v>
      </c>
      <c r="BU1073" t="str">
        <f>VLOOKUP(A1073,ReferenceTable[],17,FALSE)</f>
        <v>JT</v>
      </c>
      <c r="BV1073" s="4">
        <f>VLOOKUP(A1073,ReferenceTable[],18,FALSE)</f>
        <v>45961</v>
      </c>
      <c r="BW1073" s="4">
        <f>VLOOKUP(A1073,ReferenceTable[],19,FALSE)</f>
        <v>45966</v>
      </c>
      <c r="BX1073">
        <f>VLOOKUP(A1073,ReferenceTable[],20,FALSE)</f>
        <v>9504</v>
      </c>
    </row>
    <row r="1074" spans="1:76">
      <c r="A1074" t="s">
        <v>3179</v>
      </c>
      <c r="B1074">
        <v>10000</v>
      </c>
      <c r="C1074">
        <v>10000</v>
      </c>
      <c r="D1074" s="4">
        <v>45967</v>
      </c>
      <c r="E1074" t="s">
        <v>77</v>
      </c>
      <c r="F1074" t="s">
        <v>3180</v>
      </c>
      <c r="G1074" t="s">
        <v>3093</v>
      </c>
      <c r="I1074">
        <v>1</v>
      </c>
      <c r="J1074" t="s">
        <v>984</v>
      </c>
      <c r="K1074">
        <v>72</v>
      </c>
      <c r="L1074" t="s">
        <v>272</v>
      </c>
      <c r="M1074" t="s">
        <v>96</v>
      </c>
      <c r="N1074" t="s">
        <v>140</v>
      </c>
      <c r="O1074" t="s">
        <v>141</v>
      </c>
      <c r="P1074">
        <v>1125</v>
      </c>
      <c r="S1074" s="4">
        <v>45966</v>
      </c>
      <c r="U1074">
        <v>4</v>
      </c>
      <c r="V1074">
        <v>4500</v>
      </c>
      <c r="W1074" t="s">
        <v>85</v>
      </c>
      <c r="X1074">
        <v>5000596190001</v>
      </c>
      <c r="Y1074">
        <v>0</v>
      </c>
      <c r="Z1074">
        <v>2500</v>
      </c>
      <c r="AA1074">
        <v>2000</v>
      </c>
      <c r="AB1074">
        <v>0</v>
      </c>
      <c r="AC1074">
        <v>0</v>
      </c>
      <c r="AD1074">
        <v>0</v>
      </c>
      <c r="AG1074">
        <v>0</v>
      </c>
      <c r="AP1074">
        <v>500059619</v>
      </c>
      <c r="AQ1074" t="s">
        <v>375</v>
      </c>
      <c r="AR1074" t="s">
        <v>376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80</v>
      </c>
      <c r="BC1074" t="s">
        <v>3181</v>
      </c>
      <c r="BD1074">
        <v>0</v>
      </c>
      <c r="BF1074" t="s">
        <v>375</v>
      </c>
      <c r="BI1074" t="s">
        <v>3178</v>
      </c>
      <c r="BJ1074" s="5" t="str">
        <f>VLOOKUP(A1074,ReferenceTable[],4,FALSE)</f>
        <v>AD1621P</v>
      </c>
      <c r="BK1074">
        <f>VLOOKUP(A1074,ReferenceTable[],5,FALSE)</f>
        <v>0</v>
      </c>
      <c r="BL1074">
        <f>VLOOKUP(A1074,ReferenceTable[],6,FALSE)</f>
        <v>0</v>
      </c>
      <c r="BM1074">
        <f>VLOOKUP(A1074,ReferenceTable[],7,FALSE)</f>
        <v>0</v>
      </c>
      <c r="BN1074" s="4">
        <f>VLOOKUP(A1074,ReferenceTable[],9,FALSE)</f>
        <v>45968</v>
      </c>
      <c r="BO1074">
        <f>VLOOKUP(A1074,ReferenceTable[],10,FALSE)</f>
        <v>2500</v>
      </c>
      <c r="BP1074">
        <f>VLOOKUP(A1074,ReferenceTable[],11,FALSE)</f>
        <v>2500</v>
      </c>
      <c r="BQ1074">
        <f>VLOOKUP(A1074,ReferenceTable[],12,FALSE)</f>
        <v>0</v>
      </c>
      <c r="BR1074" t="str">
        <f>VLOOKUP(A1074,ReferenceTable[],14,FALSE)</f>
        <v>BYR: EUNICE/ROSE</v>
      </c>
      <c r="BS1074" s="4">
        <f>VLOOKUP(A1074,ReferenceTable[],15,FALSE)</f>
        <v>45972</v>
      </c>
      <c r="BT1074">
        <f>VLOOKUP(A1074,ReferenceTable[],16,FALSE)</f>
        <v>2</v>
      </c>
      <c r="BU1074" t="str">
        <f>VLOOKUP(A1074,ReferenceTable[],17,FALSE)</f>
        <v>JT</v>
      </c>
      <c r="BV1074" s="4">
        <f>VLOOKUP(A1074,ReferenceTable[],18,FALSE)</f>
        <v>45961</v>
      </c>
      <c r="BW1074" s="4">
        <f>VLOOKUP(A1074,ReferenceTable[],19,FALSE)</f>
        <v>45966</v>
      </c>
      <c r="BX1074">
        <f>VLOOKUP(A1074,ReferenceTable[],20,FALSE)</f>
        <v>9504</v>
      </c>
    </row>
    <row r="1075" spans="1:76">
      <c r="A1075" t="s">
        <v>3179</v>
      </c>
      <c r="B1075">
        <v>10000</v>
      </c>
      <c r="C1075">
        <v>20000</v>
      </c>
      <c r="D1075" s="4">
        <v>45967</v>
      </c>
      <c r="E1075" t="s">
        <v>77</v>
      </c>
      <c r="F1075" t="s">
        <v>3180</v>
      </c>
      <c r="G1075" t="s">
        <v>3093</v>
      </c>
      <c r="I1075">
        <v>2</v>
      </c>
      <c r="J1075" t="s">
        <v>984</v>
      </c>
      <c r="K1075">
        <v>71</v>
      </c>
      <c r="L1075" t="s">
        <v>378</v>
      </c>
      <c r="M1075" t="s">
        <v>82</v>
      </c>
      <c r="N1075" t="s">
        <v>631</v>
      </c>
      <c r="O1075" t="s">
        <v>632</v>
      </c>
      <c r="P1075">
        <v>834</v>
      </c>
      <c r="S1075" s="4">
        <v>45967</v>
      </c>
      <c r="U1075">
        <v>6</v>
      </c>
      <c r="V1075">
        <v>5004</v>
      </c>
      <c r="W1075" t="s">
        <v>85</v>
      </c>
      <c r="X1075">
        <v>5000596190001</v>
      </c>
      <c r="Y1075">
        <v>0</v>
      </c>
      <c r="Z1075">
        <v>2500</v>
      </c>
      <c r="AA1075">
        <v>2504</v>
      </c>
      <c r="AB1075">
        <v>0</v>
      </c>
      <c r="AC1075">
        <v>0</v>
      </c>
      <c r="AD1075">
        <v>0</v>
      </c>
      <c r="AG1075">
        <v>0</v>
      </c>
      <c r="AP1075">
        <v>500059619</v>
      </c>
      <c r="AQ1075" t="s">
        <v>375</v>
      </c>
      <c r="AR1075" t="s">
        <v>376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80</v>
      </c>
      <c r="BC1075" t="s">
        <v>3181</v>
      </c>
      <c r="BD1075">
        <v>0</v>
      </c>
      <c r="BF1075" t="s">
        <v>375</v>
      </c>
      <c r="BI1075" t="s">
        <v>3178</v>
      </c>
      <c r="BJ1075" s="5" t="str">
        <f>VLOOKUP(A1075,ReferenceTable[],4,FALSE)</f>
        <v>AD1621P</v>
      </c>
      <c r="BK1075">
        <f>VLOOKUP(A1075,ReferenceTable[],5,FALSE)</f>
        <v>0</v>
      </c>
      <c r="BL1075">
        <f>VLOOKUP(A1075,ReferenceTable[],6,FALSE)</f>
        <v>0</v>
      </c>
      <c r="BM1075">
        <f>VLOOKUP(A1075,ReferenceTable[],7,FALSE)</f>
        <v>0</v>
      </c>
      <c r="BN1075" s="4">
        <f>VLOOKUP(A1075,ReferenceTable[],9,FALSE)</f>
        <v>45968</v>
      </c>
      <c r="BO1075">
        <f>VLOOKUP(A1075,ReferenceTable[],10,FALSE)</f>
        <v>2500</v>
      </c>
      <c r="BP1075">
        <f>VLOOKUP(A1075,ReferenceTable[],11,FALSE)</f>
        <v>2500</v>
      </c>
      <c r="BQ1075">
        <f>VLOOKUP(A1075,ReferenceTable[],12,FALSE)</f>
        <v>0</v>
      </c>
      <c r="BR1075" t="str">
        <f>VLOOKUP(A1075,ReferenceTable[],14,FALSE)</f>
        <v>BYR: EUNICE/ROSE</v>
      </c>
      <c r="BS1075" s="4">
        <f>VLOOKUP(A1075,ReferenceTable[],15,FALSE)</f>
        <v>45972</v>
      </c>
      <c r="BT1075">
        <f>VLOOKUP(A1075,ReferenceTable[],16,FALSE)</f>
        <v>2</v>
      </c>
      <c r="BU1075" t="str">
        <f>VLOOKUP(A1075,ReferenceTable[],17,FALSE)</f>
        <v>JT</v>
      </c>
      <c r="BV1075" s="4">
        <f>VLOOKUP(A1075,ReferenceTable[],18,FALSE)</f>
        <v>45961</v>
      </c>
      <c r="BW1075" s="4">
        <f>VLOOKUP(A1075,ReferenceTable[],19,FALSE)</f>
        <v>45966</v>
      </c>
      <c r="BX1075">
        <f>VLOOKUP(A1075,ReferenceTable[],20,FALSE)</f>
        <v>9504</v>
      </c>
    </row>
    <row r="1076" spans="1:76">
      <c r="A1076" t="s">
        <v>3179</v>
      </c>
      <c r="B1076">
        <v>20000</v>
      </c>
      <c r="C1076">
        <v>10000</v>
      </c>
      <c r="D1076" s="4">
        <v>45967</v>
      </c>
      <c r="E1076" t="s">
        <v>77</v>
      </c>
      <c r="F1076" t="s">
        <v>3180</v>
      </c>
      <c r="G1076" t="s">
        <v>3093</v>
      </c>
      <c r="I1076">
        <v>1</v>
      </c>
      <c r="J1076" t="s">
        <v>984</v>
      </c>
      <c r="K1076">
        <v>72</v>
      </c>
      <c r="L1076" t="s">
        <v>272</v>
      </c>
      <c r="M1076" t="s">
        <v>96</v>
      </c>
      <c r="N1076" t="s">
        <v>140</v>
      </c>
      <c r="O1076" t="s">
        <v>141</v>
      </c>
      <c r="P1076">
        <v>625</v>
      </c>
      <c r="S1076" s="4">
        <v>45966</v>
      </c>
      <c r="U1076">
        <v>4</v>
      </c>
      <c r="V1076">
        <v>2500</v>
      </c>
      <c r="W1076" t="s">
        <v>85</v>
      </c>
      <c r="X1076">
        <v>5000596190001</v>
      </c>
      <c r="Y1076">
        <v>0</v>
      </c>
      <c r="Z1076">
        <v>2500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>
        <v>500059619</v>
      </c>
      <c r="AQ1076" t="s">
        <v>375</v>
      </c>
      <c r="AR1076" t="s">
        <v>376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80</v>
      </c>
      <c r="BC1076" t="s">
        <v>3181</v>
      </c>
      <c r="BD1076">
        <v>0</v>
      </c>
      <c r="BF1076" t="s">
        <v>375</v>
      </c>
      <c r="BI1076" t="s">
        <v>3178</v>
      </c>
      <c r="BJ1076" s="5" t="str">
        <f>VLOOKUP(A1076,ReferenceTable[],4,FALSE)</f>
        <v>AD1621P</v>
      </c>
      <c r="BK1076">
        <f>VLOOKUP(A1076,ReferenceTable[],5,FALSE)</f>
        <v>0</v>
      </c>
      <c r="BL1076">
        <f>VLOOKUP(A1076,ReferenceTable[],6,FALSE)</f>
        <v>0</v>
      </c>
      <c r="BM1076">
        <f>VLOOKUP(A1076,ReferenceTable[],7,FALSE)</f>
        <v>0</v>
      </c>
      <c r="BN1076" s="4">
        <f>VLOOKUP(A1076,ReferenceTable[],9,FALSE)</f>
        <v>45968</v>
      </c>
      <c r="BO1076">
        <f>VLOOKUP(A1076,ReferenceTable[],10,FALSE)</f>
        <v>2500</v>
      </c>
      <c r="BP1076">
        <f>VLOOKUP(A1076,ReferenceTable[],11,FALSE)</f>
        <v>2500</v>
      </c>
      <c r="BQ1076">
        <f>VLOOKUP(A1076,ReferenceTable[],12,FALSE)</f>
        <v>0</v>
      </c>
      <c r="BR1076" t="str">
        <f>VLOOKUP(A1076,ReferenceTable[],14,FALSE)</f>
        <v>BYR: EUNICE/ROSE</v>
      </c>
      <c r="BS1076" s="4">
        <f>VLOOKUP(A1076,ReferenceTable[],15,FALSE)</f>
        <v>45972</v>
      </c>
      <c r="BT1076">
        <f>VLOOKUP(A1076,ReferenceTable[],16,FALSE)</f>
        <v>2</v>
      </c>
      <c r="BU1076" t="str">
        <f>VLOOKUP(A1076,ReferenceTable[],17,FALSE)</f>
        <v>JT</v>
      </c>
      <c r="BV1076" s="4">
        <f>VLOOKUP(A1076,ReferenceTable[],18,FALSE)</f>
        <v>45961</v>
      </c>
      <c r="BW1076" s="4">
        <f>VLOOKUP(A1076,ReferenceTable[],19,FALSE)</f>
        <v>45966</v>
      </c>
      <c r="BX1076">
        <f>VLOOKUP(A1076,ReferenceTable[],20,FALSE)</f>
        <v>9504</v>
      </c>
    </row>
    <row r="1077" spans="1:76">
      <c r="A1077" t="s">
        <v>3182</v>
      </c>
      <c r="B1077">
        <v>10000</v>
      </c>
      <c r="C1077">
        <v>10000</v>
      </c>
      <c r="D1077" s="4">
        <v>45964</v>
      </c>
      <c r="E1077" t="s">
        <v>549</v>
      </c>
      <c r="F1077" t="s">
        <v>3183</v>
      </c>
      <c r="G1077">
        <v>61110</v>
      </c>
      <c r="I1077">
        <v>1</v>
      </c>
      <c r="J1077" t="s">
        <v>984</v>
      </c>
      <c r="K1077">
        <v>73</v>
      </c>
      <c r="L1077" t="s">
        <v>648</v>
      </c>
      <c r="M1077" t="s">
        <v>163</v>
      </c>
      <c r="N1077" t="s">
        <v>1000</v>
      </c>
      <c r="O1077" t="s">
        <v>1001</v>
      </c>
      <c r="P1077">
        <v>42</v>
      </c>
      <c r="S1077" s="4">
        <v>45962</v>
      </c>
      <c r="U1077">
        <v>12</v>
      </c>
      <c r="V1077">
        <v>504</v>
      </c>
      <c r="W1077" t="s">
        <v>85</v>
      </c>
      <c r="X1077" t="s">
        <v>3184</v>
      </c>
      <c r="Y1077">
        <v>0</v>
      </c>
      <c r="Z1077">
        <v>100</v>
      </c>
      <c r="AA1077">
        <v>404</v>
      </c>
      <c r="AB1077">
        <v>0</v>
      </c>
      <c r="AC1077">
        <v>0</v>
      </c>
      <c r="AD1077">
        <v>0</v>
      </c>
      <c r="AG1077">
        <v>0</v>
      </c>
      <c r="AP1077" t="s">
        <v>3185</v>
      </c>
      <c r="AQ1077" t="s">
        <v>653</v>
      </c>
      <c r="AR1077" t="s">
        <v>654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80</v>
      </c>
      <c r="BC1077" t="s">
        <v>3186</v>
      </c>
      <c r="BD1077">
        <v>0</v>
      </c>
      <c r="BF1077" t="s">
        <v>653</v>
      </c>
      <c r="BI1077" t="s">
        <v>3187</v>
      </c>
      <c r="BJ1077" s="5" t="str">
        <f>VLOOKUP(A1077,ReferenceTable[],4,FALSE)</f>
        <v>CCLM1001</v>
      </c>
      <c r="BK1077">
        <f>VLOOKUP(A1077,ReferenceTable[],5,FALSE)</f>
        <v>0</v>
      </c>
      <c r="BL1077">
        <f>VLOOKUP(A1077,ReferenceTable[],6,FALSE)</f>
        <v>0</v>
      </c>
      <c r="BM1077">
        <f>VLOOKUP(A1077,ReferenceTable[],7,FALSE)</f>
        <v>0</v>
      </c>
      <c r="BN1077" s="4">
        <f>VLOOKUP(A1077,ReferenceTable[],9,FALSE)</f>
        <v>45965</v>
      </c>
      <c r="BO1077">
        <f>VLOOKUP(A1077,ReferenceTable[],10,FALSE)</f>
        <v>100</v>
      </c>
      <c r="BP1077">
        <f>VLOOKUP(A1077,ReferenceTable[],11,FALSE)</f>
        <v>100</v>
      </c>
      <c r="BQ1077">
        <f>VLOOKUP(A1077,ReferenceTable[],12,FALSE)</f>
        <v>0</v>
      </c>
      <c r="BR1077">
        <f>VLOOKUP(A1077,ReferenceTable[],14,FALSE)</f>
        <v>0</v>
      </c>
      <c r="BS1077" s="4">
        <f>VLOOKUP(A1077,ReferenceTable[],15,FALSE)</f>
        <v>45967</v>
      </c>
      <c r="BT1077">
        <f>VLOOKUP(A1077,ReferenceTable[],16,FALSE)</f>
        <v>2</v>
      </c>
      <c r="BU1077" t="str">
        <f>VLOOKUP(A1077,ReferenceTable[],17,FALSE)</f>
        <v>JC</v>
      </c>
      <c r="BV1077" s="4">
        <f>VLOOKUP(A1077,ReferenceTable[],18,FALSE)</f>
        <v>45961</v>
      </c>
      <c r="BW1077" s="4">
        <f>VLOOKUP(A1077,ReferenceTable[],19,FALSE)</f>
        <v>45962</v>
      </c>
      <c r="BX1077">
        <f>VLOOKUP(A1077,ReferenceTable[],20,FALSE)</f>
        <v>906</v>
      </c>
    </row>
    <row r="1078" spans="1:76">
      <c r="A1078" t="s">
        <v>3182</v>
      </c>
      <c r="B1078">
        <v>10000</v>
      </c>
      <c r="C1078">
        <v>20000</v>
      </c>
      <c r="D1078" s="4">
        <v>45964</v>
      </c>
      <c r="E1078" t="s">
        <v>549</v>
      </c>
      <c r="F1078" t="s">
        <v>3183</v>
      </c>
      <c r="G1078">
        <v>61110</v>
      </c>
      <c r="I1078">
        <v>2</v>
      </c>
      <c r="J1078" t="s">
        <v>984</v>
      </c>
      <c r="K1078">
        <v>96</v>
      </c>
      <c r="L1078" t="s">
        <v>392</v>
      </c>
      <c r="M1078" t="s">
        <v>393</v>
      </c>
      <c r="N1078" t="s">
        <v>785</v>
      </c>
      <c r="O1078" t="s">
        <v>786</v>
      </c>
      <c r="P1078">
        <v>67</v>
      </c>
      <c r="S1078" s="4">
        <v>45964</v>
      </c>
      <c r="U1078">
        <v>6</v>
      </c>
      <c r="V1078">
        <v>402</v>
      </c>
      <c r="W1078" t="s">
        <v>85</v>
      </c>
      <c r="X1078" t="s">
        <v>3184</v>
      </c>
      <c r="Y1078">
        <v>0</v>
      </c>
      <c r="Z1078">
        <v>100</v>
      </c>
      <c r="AA1078">
        <v>302</v>
      </c>
      <c r="AB1078">
        <v>0</v>
      </c>
      <c r="AC1078">
        <v>0</v>
      </c>
      <c r="AD1078">
        <v>0</v>
      </c>
      <c r="AG1078">
        <v>0</v>
      </c>
      <c r="AP1078" t="s">
        <v>3185</v>
      </c>
      <c r="AQ1078" t="s">
        <v>653</v>
      </c>
      <c r="AR1078" t="s">
        <v>654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80</v>
      </c>
      <c r="BC1078" t="s">
        <v>3186</v>
      </c>
      <c r="BD1078">
        <v>0</v>
      </c>
      <c r="BF1078" t="s">
        <v>653</v>
      </c>
      <c r="BI1078" t="s">
        <v>3187</v>
      </c>
      <c r="BJ1078" s="5" t="str">
        <f>VLOOKUP(A1078,ReferenceTable[],4,FALSE)</f>
        <v>CCLM1001</v>
      </c>
      <c r="BK1078">
        <f>VLOOKUP(A1078,ReferenceTable[],5,FALSE)</f>
        <v>0</v>
      </c>
      <c r="BL1078">
        <f>VLOOKUP(A1078,ReferenceTable[],6,FALSE)</f>
        <v>0</v>
      </c>
      <c r="BM1078">
        <f>VLOOKUP(A1078,ReferenceTable[],7,FALSE)</f>
        <v>0</v>
      </c>
      <c r="BN1078" s="4">
        <f>VLOOKUP(A1078,ReferenceTable[],9,FALSE)</f>
        <v>45965</v>
      </c>
      <c r="BO1078">
        <f>VLOOKUP(A1078,ReferenceTable[],10,FALSE)</f>
        <v>100</v>
      </c>
      <c r="BP1078">
        <f>VLOOKUP(A1078,ReferenceTable[],11,FALSE)</f>
        <v>100</v>
      </c>
      <c r="BQ1078">
        <f>VLOOKUP(A1078,ReferenceTable[],12,FALSE)</f>
        <v>0</v>
      </c>
      <c r="BR1078">
        <f>VLOOKUP(A1078,ReferenceTable[],14,FALSE)</f>
        <v>0</v>
      </c>
      <c r="BS1078" s="4">
        <f>VLOOKUP(A1078,ReferenceTable[],15,FALSE)</f>
        <v>45967</v>
      </c>
      <c r="BT1078">
        <f>VLOOKUP(A1078,ReferenceTable[],16,FALSE)</f>
        <v>2</v>
      </c>
      <c r="BU1078" t="str">
        <f>VLOOKUP(A1078,ReferenceTable[],17,FALSE)</f>
        <v>JC</v>
      </c>
      <c r="BV1078" s="4">
        <f>VLOOKUP(A1078,ReferenceTable[],18,FALSE)</f>
        <v>45961</v>
      </c>
      <c r="BW1078" s="4">
        <f>VLOOKUP(A1078,ReferenceTable[],19,FALSE)</f>
        <v>45962</v>
      </c>
      <c r="BX1078">
        <f>VLOOKUP(A1078,ReferenceTable[],20,FALSE)</f>
        <v>906</v>
      </c>
    </row>
    <row r="1079" spans="1:76">
      <c r="A1079" t="s">
        <v>3188</v>
      </c>
      <c r="B1079">
        <v>10000</v>
      </c>
      <c r="C1079">
        <v>10000</v>
      </c>
      <c r="D1079" s="4">
        <v>45968</v>
      </c>
      <c r="E1079" t="s">
        <v>77</v>
      </c>
      <c r="F1079" t="s">
        <v>3189</v>
      </c>
      <c r="G1079" t="s">
        <v>3093</v>
      </c>
      <c r="I1079">
        <v>1</v>
      </c>
      <c r="J1079" t="s">
        <v>984</v>
      </c>
      <c r="K1079">
        <v>72</v>
      </c>
      <c r="L1079" t="s">
        <v>272</v>
      </c>
      <c r="M1079" t="s">
        <v>96</v>
      </c>
      <c r="N1079" t="s">
        <v>140</v>
      </c>
      <c r="O1079" t="s">
        <v>141</v>
      </c>
      <c r="P1079">
        <v>1750</v>
      </c>
      <c r="S1079" s="4">
        <v>45966</v>
      </c>
      <c r="U1079">
        <v>4</v>
      </c>
      <c r="V1079">
        <v>7000</v>
      </c>
      <c r="W1079" t="s">
        <v>85</v>
      </c>
      <c r="X1079">
        <v>5000443910001</v>
      </c>
      <c r="Y1079">
        <v>0</v>
      </c>
      <c r="Z1079">
        <v>5000</v>
      </c>
      <c r="AA1079">
        <v>2000</v>
      </c>
      <c r="AB1079">
        <v>0</v>
      </c>
      <c r="AC1079">
        <v>0</v>
      </c>
      <c r="AD1079">
        <v>0</v>
      </c>
      <c r="AG1079">
        <v>0</v>
      </c>
      <c r="AP1079">
        <v>500044391</v>
      </c>
      <c r="AQ1079" t="s">
        <v>375</v>
      </c>
      <c r="AR1079" t="s">
        <v>376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80</v>
      </c>
      <c r="BC1079" t="s">
        <v>3190</v>
      </c>
      <c r="BD1079">
        <v>0</v>
      </c>
      <c r="BF1079" t="s">
        <v>375</v>
      </c>
      <c r="BI1079" t="s">
        <v>3191</v>
      </c>
      <c r="BJ1079" s="5" t="str">
        <f>VLOOKUP(A1079,ReferenceTable[],4,FALSE)</f>
        <v>AD1621P</v>
      </c>
      <c r="BK1079">
        <f>VLOOKUP(A1079,ReferenceTable[],5,FALSE)</f>
        <v>0</v>
      </c>
      <c r="BL1079">
        <f>VLOOKUP(A1079,ReferenceTable[],6,FALSE)</f>
        <v>0</v>
      </c>
      <c r="BM1079">
        <f>VLOOKUP(A1079,ReferenceTable[],7,FALSE)</f>
        <v>0</v>
      </c>
      <c r="BN1079" s="4">
        <f>VLOOKUP(A1079,ReferenceTable[],9,FALSE)</f>
        <v>45988</v>
      </c>
      <c r="BO1079">
        <f>VLOOKUP(A1079,ReferenceTable[],10,FALSE)</f>
        <v>5000</v>
      </c>
      <c r="BP1079">
        <f>VLOOKUP(A1079,ReferenceTable[],11,FALSE)</f>
        <v>0</v>
      </c>
      <c r="BQ1079">
        <f>VLOOKUP(A1079,ReferenceTable[],12,FALSE)</f>
        <v>0</v>
      </c>
      <c r="BR1079" t="str">
        <f>VLOOKUP(A1079,ReferenceTable[],14,FALSE)</f>
        <v>BYR: EUNICE/GAY</v>
      </c>
      <c r="BS1079" s="4">
        <f>VLOOKUP(A1079,ReferenceTable[],15,FALSE)</f>
        <v>45992</v>
      </c>
      <c r="BT1079">
        <f>VLOOKUP(A1079,ReferenceTable[],16,FALSE)</f>
        <v>2</v>
      </c>
      <c r="BU1079" t="str">
        <f>VLOOKUP(A1079,ReferenceTable[],17,FALSE)</f>
        <v>JT</v>
      </c>
      <c r="BV1079" s="4">
        <f>VLOOKUP(A1079,ReferenceTable[],18,FALSE)</f>
        <v>45961</v>
      </c>
      <c r="BW1079" s="4">
        <f>VLOOKUP(A1079,ReferenceTable[],19,FALSE)</f>
        <v>45966</v>
      </c>
      <c r="BX1079">
        <f>VLOOKUP(A1079,ReferenceTable[],20,FALSE)</f>
        <v>12004</v>
      </c>
    </row>
    <row r="1080" spans="1:76">
      <c r="A1080" t="s">
        <v>3188</v>
      </c>
      <c r="B1080">
        <v>10000</v>
      </c>
      <c r="C1080">
        <v>20000</v>
      </c>
      <c r="D1080" s="4">
        <v>45968</v>
      </c>
      <c r="E1080" t="s">
        <v>77</v>
      </c>
      <c r="F1080" t="s">
        <v>3189</v>
      </c>
      <c r="G1080" t="s">
        <v>3093</v>
      </c>
      <c r="I1080">
        <v>2</v>
      </c>
      <c r="J1080" t="s">
        <v>984</v>
      </c>
      <c r="K1080">
        <v>71</v>
      </c>
      <c r="L1080" t="s">
        <v>378</v>
      </c>
      <c r="M1080" t="s">
        <v>82</v>
      </c>
      <c r="N1080" t="s">
        <v>631</v>
      </c>
      <c r="O1080" t="s">
        <v>632</v>
      </c>
      <c r="P1080">
        <v>834</v>
      </c>
      <c r="S1080" s="4">
        <v>45967</v>
      </c>
      <c r="U1080">
        <v>6</v>
      </c>
      <c r="V1080">
        <v>5004</v>
      </c>
      <c r="W1080" t="s">
        <v>85</v>
      </c>
      <c r="X1080">
        <v>5000443910001</v>
      </c>
      <c r="Y1080">
        <v>0</v>
      </c>
      <c r="Z1080">
        <v>5000</v>
      </c>
      <c r="AA1080">
        <v>4</v>
      </c>
      <c r="AB1080">
        <v>0</v>
      </c>
      <c r="AC1080">
        <v>0</v>
      </c>
      <c r="AD1080">
        <v>0</v>
      </c>
      <c r="AG1080">
        <v>0</v>
      </c>
      <c r="AP1080">
        <v>500044391</v>
      </c>
      <c r="AQ1080" t="s">
        <v>375</v>
      </c>
      <c r="AR1080" t="s">
        <v>376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80</v>
      </c>
      <c r="BC1080" t="s">
        <v>3190</v>
      </c>
      <c r="BD1080">
        <v>0</v>
      </c>
      <c r="BF1080" t="s">
        <v>375</v>
      </c>
      <c r="BI1080" t="s">
        <v>3191</v>
      </c>
      <c r="BJ1080" s="5" t="str">
        <f>VLOOKUP(A1080,ReferenceTable[],4,FALSE)</f>
        <v>AD1621P</v>
      </c>
      <c r="BK1080">
        <f>VLOOKUP(A1080,ReferenceTable[],5,FALSE)</f>
        <v>0</v>
      </c>
      <c r="BL1080">
        <f>VLOOKUP(A1080,ReferenceTable[],6,FALSE)</f>
        <v>0</v>
      </c>
      <c r="BM1080">
        <f>VLOOKUP(A1080,ReferenceTable[],7,FALSE)</f>
        <v>0</v>
      </c>
      <c r="BN1080" s="4">
        <f>VLOOKUP(A1080,ReferenceTable[],9,FALSE)</f>
        <v>45988</v>
      </c>
      <c r="BO1080">
        <f>VLOOKUP(A1080,ReferenceTable[],10,FALSE)</f>
        <v>5000</v>
      </c>
      <c r="BP1080">
        <f>VLOOKUP(A1080,ReferenceTable[],11,FALSE)</f>
        <v>0</v>
      </c>
      <c r="BQ1080">
        <f>VLOOKUP(A1080,ReferenceTable[],12,FALSE)</f>
        <v>0</v>
      </c>
      <c r="BR1080" t="str">
        <f>VLOOKUP(A1080,ReferenceTable[],14,FALSE)</f>
        <v>BYR: EUNICE/GAY</v>
      </c>
      <c r="BS1080" s="4">
        <f>VLOOKUP(A1080,ReferenceTable[],15,FALSE)</f>
        <v>45992</v>
      </c>
      <c r="BT1080">
        <f>VLOOKUP(A1080,ReferenceTable[],16,FALSE)</f>
        <v>2</v>
      </c>
      <c r="BU1080" t="str">
        <f>VLOOKUP(A1080,ReferenceTable[],17,FALSE)</f>
        <v>JT</v>
      </c>
      <c r="BV1080" s="4">
        <f>VLOOKUP(A1080,ReferenceTable[],18,FALSE)</f>
        <v>45961</v>
      </c>
      <c r="BW1080" s="4">
        <f>VLOOKUP(A1080,ReferenceTable[],19,FALSE)</f>
        <v>45966</v>
      </c>
      <c r="BX1080">
        <f>VLOOKUP(A1080,ReferenceTable[],20,FALSE)</f>
        <v>12004</v>
      </c>
    </row>
    <row r="1081" spans="1:76">
      <c r="A1081" t="s">
        <v>3192</v>
      </c>
      <c r="B1081">
        <v>10000</v>
      </c>
      <c r="C1081">
        <v>10000</v>
      </c>
      <c r="D1081" s="4">
        <v>45967</v>
      </c>
      <c r="E1081" t="s">
        <v>77</v>
      </c>
      <c r="F1081" t="s">
        <v>3193</v>
      </c>
      <c r="G1081" t="s">
        <v>3093</v>
      </c>
      <c r="I1081">
        <v>1</v>
      </c>
      <c r="J1081" t="s">
        <v>984</v>
      </c>
      <c r="K1081">
        <v>72</v>
      </c>
      <c r="L1081" t="s">
        <v>272</v>
      </c>
      <c r="M1081" t="s">
        <v>96</v>
      </c>
      <c r="N1081" t="s">
        <v>140</v>
      </c>
      <c r="O1081" t="s">
        <v>141</v>
      </c>
      <c r="P1081">
        <v>1750</v>
      </c>
      <c r="S1081" s="4">
        <v>45966</v>
      </c>
      <c r="U1081">
        <v>4</v>
      </c>
      <c r="V1081">
        <v>7000</v>
      </c>
      <c r="W1081" t="s">
        <v>85</v>
      </c>
      <c r="X1081">
        <v>5000514740001</v>
      </c>
      <c r="Y1081">
        <v>0</v>
      </c>
      <c r="Z1081">
        <v>5000</v>
      </c>
      <c r="AA1081">
        <v>2000</v>
      </c>
      <c r="AB1081">
        <v>0</v>
      </c>
      <c r="AC1081">
        <v>0</v>
      </c>
      <c r="AD1081">
        <v>0</v>
      </c>
      <c r="AG1081">
        <v>0</v>
      </c>
      <c r="AP1081">
        <v>500051474</v>
      </c>
      <c r="AQ1081" t="s">
        <v>375</v>
      </c>
      <c r="AR1081" t="s">
        <v>376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80</v>
      </c>
      <c r="BC1081" t="s">
        <v>3194</v>
      </c>
      <c r="BD1081">
        <v>0</v>
      </c>
      <c r="BF1081" t="s">
        <v>375</v>
      </c>
      <c r="BI1081" t="s">
        <v>3195</v>
      </c>
      <c r="BJ1081" s="5" t="str">
        <f>VLOOKUP(A1081,ReferenceTable[],4,FALSE)</f>
        <v>AD1621P</v>
      </c>
      <c r="BK1081">
        <f>VLOOKUP(A1081,ReferenceTable[],5,FALSE)</f>
        <v>0</v>
      </c>
      <c r="BL1081">
        <f>VLOOKUP(A1081,ReferenceTable[],6,FALSE)</f>
        <v>0</v>
      </c>
      <c r="BM1081">
        <f>VLOOKUP(A1081,ReferenceTable[],7,FALSE)</f>
        <v>0</v>
      </c>
      <c r="BN1081" s="4">
        <f>VLOOKUP(A1081,ReferenceTable[],9,FALSE)</f>
        <v>45988</v>
      </c>
      <c r="BO1081">
        <f>VLOOKUP(A1081,ReferenceTable[],10,FALSE)</f>
        <v>5000</v>
      </c>
      <c r="BP1081">
        <f>VLOOKUP(A1081,ReferenceTable[],11,FALSE)</f>
        <v>0</v>
      </c>
      <c r="BQ1081">
        <f>VLOOKUP(A1081,ReferenceTable[],12,FALSE)</f>
        <v>0</v>
      </c>
      <c r="BR1081" t="str">
        <f>VLOOKUP(A1081,ReferenceTable[],14,FALSE)</f>
        <v>BYR: EUNICE/GAY</v>
      </c>
      <c r="BS1081" s="4">
        <f>VLOOKUP(A1081,ReferenceTable[],15,FALSE)</f>
        <v>45992</v>
      </c>
      <c r="BT1081">
        <f>VLOOKUP(A1081,ReferenceTable[],16,FALSE)</f>
        <v>2</v>
      </c>
      <c r="BU1081" t="str">
        <f>VLOOKUP(A1081,ReferenceTable[],17,FALSE)</f>
        <v>JT</v>
      </c>
      <c r="BV1081" s="4">
        <f>VLOOKUP(A1081,ReferenceTable[],18,FALSE)</f>
        <v>45961</v>
      </c>
      <c r="BW1081" s="4">
        <f>VLOOKUP(A1081,ReferenceTable[],19,FALSE)</f>
        <v>45966</v>
      </c>
      <c r="BX1081">
        <f>VLOOKUP(A1081,ReferenceTable[],20,FALSE)</f>
        <v>12004</v>
      </c>
    </row>
    <row r="1082" spans="1:76">
      <c r="A1082" t="s">
        <v>3192</v>
      </c>
      <c r="B1082">
        <v>10000</v>
      </c>
      <c r="C1082">
        <v>20000</v>
      </c>
      <c r="D1082" s="4">
        <v>45967</v>
      </c>
      <c r="E1082" t="s">
        <v>77</v>
      </c>
      <c r="F1082" t="s">
        <v>3193</v>
      </c>
      <c r="G1082" t="s">
        <v>3093</v>
      </c>
      <c r="I1082">
        <v>2</v>
      </c>
      <c r="J1082" t="s">
        <v>984</v>
      </c>
      <c r="K1082">
        <v>71</v>
      </c>
      <c r="L1082" t="s">
        <v>378</v>
      </c>
      <c r="M1082" t="s">
        <v>82</v>
      </c>
      <c r="N1082" t="s">
        <v>631</v>
      </c>
      <c r="O1082" t="s">
        <v>632</v>
      </c>
      <c r="P1082">
        <v>834</v>
      </c>
      <c r="S1082" s="4">
        <v>45967</v>
      </c>
      <c r="U1082">
        <v>6</v>
      </c>
      <c r="V1082">
        <v>5004</v>
      </c>
      <c r="W1082" t="s">
        <v>85</v>
      </c>
      <c r="X1082">
        <v>5000514740001</v>
      </c>
      <c r="Y1082">
        <v>0</v>
      </c>
      <c r="Z1082">
        <v>5000</v>
      </c>
      <c r="AA1082">
        <v>4</v>
      </c>
      <c r="AB1082">
        <v>0</v>
      </c>
      <c r="AC1082">
        <v>0</v>
      </c>
      <c r="AD1082">
        <v>0</v>
      </c>
      <c r="AG1082">
        <v>0</v>
      </c>
      <c r="AP1082">
        <v>500051474</v>
      </c>
      <c r="AQ1082" t="s">
        <v>375</v>
      </c>
      <c r="AR1082" t="s">
        <v>376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80</v>
      </c>
      <c r="BC1082" t="s">
        <v>3194</v>
      </c>
      <c r="BD1082">
        <v>0</v>
      </c>
      <c r="BF1082" t="s">
        <v>375</v>
      </c>
      <c r="BI1082" t="s">
        <v>3195</v>
      </c>
      <c r="BJ1082" s="5" t="str">
        <f>VLOOKUP(A1082,ReferenceTable[],4,FALSE)</f>
        <v>AD1621P</v>
      </c>
      <c r="BK1082">
        <f>VLOOKUP(A1082,ReferenceTable[],5,FALSE)</f>
        <v>0</v>
      </c>
      <c r="BL1082">
        <f>VLOOKUP(A1082,ReferenceTable[],6,FALSE)</f>
        <v>0</v>
      </c>
      <c r="BM1082">
        <f>VLOOKUP(A1082,ReferenceTable[],7,FALSE)</f>
        <v>0</v>
      </c>
      <c r="BN1082" s="4">
        <f>VLOOKUP(A1082,ReferenceTable[],9,FALSE)</f>
        <v>45988</v>
      </c>
      <c r="BO1082">
        <f>VLOOKUP(A1082,ReferenceTable[],10,FALSE)</f>
        <v>5000</v>
      </c>
      <c r="BP1082">
        <f>VLOOKUP(A1082,ReferenceTable[],11,FALSE)</f>
        <v>0</v>
      </c>
      <c r="BQ1082">
        <f>VLOOKUP(A1082,ReferenceTable[],12,FALSE)</f>
        <v>0</v>
      </c>
      <c r="BR1082" t="str">
        <f>VLOOKUP(A1082,ReferenceTable[],14,FALSE)</f>
        <v>BYR: EUNICE/GAY</v>
      </c>
      <c r="BS1082" s="4">
        <f>VLOOKUP(A1082,ReferenceTable[],15,FALSE)</f>
        <v>45992</v>
      </c>
      <c r="BT1082">
        <f>VLOOKUP(A1082,ReferenceTable[],16,FALSE)</f>
        <v>2</v>
      </c>
      <c r="BU1082" t="str">
        <f>VLOOKUP(A1082,ReferenceTable[],17,FALSE)</f>
        <v>JT</v>
      </c>
      <c r="BV1082" s="4">
        <f>VLOOKUP(A1082,ReferenceTable[],18,FALSE)</f>
        <v>45961</v>
      </c>
      <c r="BW1082" s="4">
        <f>VLOOKUP(A1082,ReferenceTable[],19,FALSE)</f>
        <v>45966</v>
      </c>
      <c r="BX1082">
        <f>VLOOKUP(A1082,ReferenceTable[],20,FALSE)</f>
        <v>12004</v>
      </c>
    </row>
    <row r="1083" spans="1:76">
      <c r="A1083" t="s">
        <v>3196</v>
      </c>
      <c r="B1083">
        <v>10000</v>
      </c>
      <c r="C1083">
        <v>10000</v>
      </c>
      <c r="D1083" s="4">
        <v>45966</v>
      </c>
      <c r="E1083" t="s">
        <v>77</v>
      </c>
      <c r="F1083" t="s">
        <v>3197</v>
      </c>
      <c r="G1083" t="s">
        <v>829</v>
      </c>
      <c r="I1083">
        <v>1</v>
      </c>
      <c r="J1083" t="s">
        <v>984</v>
      </c>
      <c r="K1083">
        <v>63</v>
      </c>
      <c r="L1083" t="s">
        <v>831</v>
      </c>
      <c r="M1083" t="s">
        <v>82</v>
      </c>
      <c r="N1083" t="s">
        <v>832</v>
      </c>
      <c r="O1083" t="s">
        <v>833</v>
      </c>
      <c r="P1083">
        <v>2000</v>
      </c>
      <c r="S1083" s="4">
        <v>45965</v>
      </c>
      <c r="U1083">
        <v>40</v>
      </c>
      <c r="V1083">
        <v>80000</v>
      </c>
      <c r="W1083" t="s">
        <v>85</v>
      </c>
      <c r="X1083" t="s">
        <v>834</v>
      </c>
      <c r="Y1083">
        <v>0</v>
      </c>
      <c r="Z1083">
        <v>80000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835</v>
      </c>
      <c r="AQ1083" t="s">
        <v>339</v>
      </c>
      <c r="AR1083" t="s">
        <v>340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80</v>
      </c>
      <c r="BC1083" t="s">
        <v>3198</v>
      </c>
      <c r="BD1083">
        <v>0</v>
      </c>
      <c r="BF1083" t="s">
        <v>339</v>
      </c>
      <c r="BI1083" t="s">
        <v>3199</v>
      </c>
      <c r="BJ1083" s="5" t="str">
        <f>VLOOKUP(A1083,ReferenceTable[],4,FALSE)</f>
        <v>3M6690SP</v>
      </c>
      <c r="BK1083">
        <f>VLOOKUP(A1083,ReferenceTable[],5,FALSE)</f>
        <v>0</v>
      </c>
      <c r="BL1083">
        <f>VLOOKUP(A1083,ReferenceTable[],6,FALSE)</f>
        <v>0</v>
      </c>
      <c r="BM1083">
        <f>VLOOKUP(A1083,ReferenceTable[],7,FALSE)</f>
        <v>0</v>
      </c>
      <c r="BN1083" s="4">
        <f>VLOOKUP(A1083,ReferenceTable[],9,FALSE)</f>
        <v>45966</v>
      </c>
      <c r="BO1083">
        <f>VLOOKUP(A1083,ReferenceTable[],10,FALSE)</f>
        <v>80000</v>
      </c>
      <c r="BP1083">
        <f>VLOOKUP(A1083,ReferenceTable[],11,FALSE)</f>
        <v>80000</v>
      </c>
      <c r="BQ1083">
        <f>VLOOKUP(A1083,ReferenceTable[],12,FALSE)</f>
        <v>0</v>
      </c>
      <c r="BR1083">
        <f>VLOOKUP(A1083,ReferenceTable[],14,FALSE)</f>
        <v>0</v>
      </c>
      <c r="BS1083" s="4">
        <f>VLOOKUP(A1083,ReferenceTable[],15,FALSE)</f>
        <v>45971</v>
      </c>
      <c r="BT1083">
        <f>VLOOKUP(A1083,ReferenceTable[],16,FALSE)</f>
        <v>1</v>
      </c>
      <c r="BU1083" t="str">
        <f>VLOOKUP(A1083,ReferenceTable[],17,FALSE)</f>
        <v>GT</v>
      </c>
      <c r="BV1083" s="4">
        <f>VLOOKUP(A1083,ReferenceTable[],18,FALSE)</f>
        <v>45961</v>
      </c>
      <c r="BW1083" s="4">
        <f>VLOOKUP(A1083,ReferenceTable[],19,FALSE)</f>
        <v>45965</v>
      </c>
      <c r="BX1083">
        <f>VLOOKUP(A1083,ReferenceTable[],20,FALSE)</f>
        <v>80000</v>
      </c>
    </row>
    <row r="1084" spans="1:76">
      <c r="A1084" t="s">
        <v>3200</v>
      </c>
      <c r="B1084">
        <v>10000</v>
      </c>
      <c r="C1084">
        <v>10000</v>
      </c>
      <c r="D1084" s="4">
        <v>45966</v>
      </c>
      <c r="E1084" t="s">
        <v>77</v>
      </c>
      <c r="F1084" t="s">
        <v>3201</v>
      </c>
      <c r="G1084" t="s">
        <v>829</v>
      </c>
      <c r="I1084">
        <v>1</v>
      </c>
      <c r="J1084" t="s">
        <v>984</v>
      </c>
      <c r="K1084">
        <v>63</v>
      </c>
      <c r="L1084" t="s">
        <v>831</v>
      </c>
      <c r="M1084" t="s">
        <v>82</v>
      </c>
      <c r="N1084" t="s">
        <v>832</v>
      </c>
      <c r="O1084" t="s">
        <v>833</v>
      </c>
      <c r="P1084">
        <v>3000</v>
      </c>
      <c r="S1084" s="4">
        <v>45965</v>
      </c>
      <c r="U1084">
        <v>40</v>
      </c>
      <c r="V1084">
        <v>120000</v>
      </c>
      <c r="W1084" t="s">
        <v>85</v>
      </c>
      <c r="X1084" t="s">
        <v>834</v>
      </c>
      <c r="Y1084">
        <v>0</v>
      </c>
      <c r="Z1084">
        <v>120000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835</v>
      </c>
      <c r="AQ1084" t="s">
        <v>339</v>
      </c>
      <c r="AR1084" t="s">
        <v>340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80</v>
      </c>
      <c r="BC1084" t="s">
        <v>3202</v>
      </c>
      <c r="BD1084">
        <v>0</v>
      </c>
      <c r="BF1084" t="s">
        <v>339</v>
      </c>
      <c r="BI1084" t="s">
        <v>3203</v>
      </c>
      <c r="BJ1084" s="5" t="str">
        <f>VLOOKUP(A1084,ReferenceTable[],4,FALSE)</f>
        <v>3M6690SP</v>
      </c>
      <c r="BK1084">
        <f>VLOOKUP(A1084,ReferenceTable[],5,FALSE)</f>
        <v>0</v>
      </c>
      <c r="BL1084">
        <f>VLOOKUP(A1084,ReferenceTable[],6,FALSE)</f>
        <v>0</v>
      </c>
      <c r="BM1084">
        <f>VLOOKUP(A1084,ReferenceTable[],7,FALSE)</f>
        <v>0</v>
      </c>
      <c r="BN1084" s="4">
        <f>VLOOKUP(A1084,ReferenceTable[],9,FALSE)</f>
        <v>45973</v>
      </c>
      <c r="BO1084">
        <f>VLOOKUP(A1084,ReferenceTable[],10,FALSE)</f>
        <v>120000</v>
      </c>
      <c r="BP1084">
        <f>VLOOKUP(A1084,ReferenceTable[],11,FALSE)</f>
        <v>120000</v>
      </c>
      <c r="BQ1084">
        <f>VLOOKUP(A1084,ReferenceTable[],12,FALSE)</f>
        <v>0</v>
      </c>
      <c r="BR1084">
        <f>VLOOKUP(A1084,ReferenceTable[],14,FALSE)</f>
        <v>0</v>
      </c>
      <c r="BS1084" s="4">
        <f>VLOOKUP(A1084,ReferenceTable[],15,FALSE)</f>
        <v>45978</v>
      </c>
      <c r="BT1084">
        <f>VLOOKUP(A1084,ReferenceTable[],16,FALSE)</f>
        <v>1</v>
      </c>
      <c r="BU1084" t="str">
        <f>VLOOKUP(A1084,ReferenceTable[],17,FALSE)</f>
        <v>GT</v>
      </c>
      <c r="BV1084" s="4">
        <f>VLOOKUP(A1084,ReferenceTable[],18,FALSE)</f>
        <v>45961</v>
      </c>
      <c r="BW1084" s="4">
        <f>VLOOKUP(A1084,ReferenceTable[],19,FALSE)</f>
        <v>45965</v>
      </c>
      <c r="BX1084">
        <f>VLOOKUP(A1084,ReferenceTable[],20,FALSE)</f>
        <v>120000</v>
      </c>
    </row>
    <row r="1085" spans="1:76">
      <c r="A1085" t="s">
        <v>3204</v>
      </c>
      <c r="B1085">
        <v>10000</v>
      </c>
      <c r="C1085">
        <v>10000</v>
      </c>
      <c r="D1085" s="4">
        <v>45966</v>
      </c>
      <c r="E1085" t="s">
        <v>77</v>
      </c>
      <c r="F1085" t="s">
        <v>3205</v>
      </c>
      <c r="G1085" t="s">
        <v>829</v>
      </c>
      <c r="I1085">
        <v>1</v>
      </c>
      <c r="J1085" t="s">
        <v>984</v>
      </c>
      <c r="K1085">
        <v>63</v>
      </c>
      <c r="L1085" t="s">
        <v>831</v>
      </c>
      <c r="M1085" t="s">
        <v>82</v>
      </c>
      <c r="N1085" t="s">
        <v>832</v>
      </c>
      <c r="O1085" t="s">
        <v>833</v>
      </c>
      <c r="P1085">
        <v>3000</v>
      </c>
      <c r="S1085" s="4">
        <v>45965</v>
      </c>
      <c r="U1085">
        <v>40</v>
      </c>
      <c r="V1085">
        <v>120000</v>
      </c>
      <c r="W1085" t="s">
        <v>85</v>
      </c>
      <c r="X1085" t="s">
        <v>834</v>
      </c>
      <c r="Y1085">
        <v>0</v>
      </c>
      <c r="Z1085">
        <v>120000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 t="s">
        <v>835</v>
      </c>
      <c r="AQ1085" t="s">
        <v>339</v>
      </c>
      <c r="AR1085" t="s">
        <v>340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80</v>
      </c>
      <c r="BC1085" t="s">
        <v>3206</v>
      </c>
      <c r="BD1085">
        <v>0</v>
      </c>
      <c r="BF1085" t="s">
        <v>339</v>
      </c>
      <c r="BI1085" t="s">
        <v>3207</v>
      </c>
      <c r="BJ1085" s="5" t="str">
        <f>VLOOKUP(A1085,ReferenceTable[],4,FALSE)</f>
        <v>3M6690SP</v>
      </c>
      <c r="BK1085">
        <f>VLOOKUP(A1085,ReferenceTable[],5,FALSE)</f>
        <v>0</v>
      </c>
      <c r="BL1085">
        <f>VLOOKUP(A1085,ReferenceTable[],6,FALSE)</f>
        <v>0</v>
      </c>
      <c r="BM1085">
        <f>VLOOKUP(A1085,ReferenceTable[],7,FALSE)</f>
        <v>0</v>
      </c>
      <c r="BN1085" s="4">
        <f>VLOOKUP(A1085,ReferenceTable[],9,FALSE)</f>
        <v>45980</v>
      </c>
      <c r="BO1085">
        <f>VLOOKUP(A1085,ReferenceTable[],10,FALSE)</f>
        <v>120000</v>
      </c>
      <c r="BP1085">
        <f>VLOOKUP(A1085,ReferenceTable[],11,FALSE)</f>
        <v>120000</v>
      </c>
      <c r="BQ1085">
        <f>VLOOKUP(A1085,ReferenceTable[],12,FALSE)</f>
        <v>0</v>
      </c>
      <c r="BR1085">
        <f>VLOOKUP(A1085,ReferenceTable[],14,FALSE)</f>
        <v>0</v>
      </c>
      <c r="BS1085" s="4">
        <f>VLOOKUP(A1085,ReferenceTable[],15,FALSE)</f>
        <v>45985</v>
      </c>
      <c r="BT1085">
        <f>VLOOKUP(A1085,ReferenceTable[],16,FALSE)</f>
        <v>1</v>
      </c>
      <c r="BU1085" t="str">
        <f>VLOOKUP(A1085,ReferenceTable[],17,FALSE)</f>
        <v>GT</v>
      </c>
      <c r="BV1085" s="4">
        <f>VLOOKUP(A1085,ReferenceTable[],18,FALSE)</f>
        <v>45961</v>
      </c>
      <c r="BW1085" s="4">
        <f>VLOOKUP(A1085,ReferenceTable[],19,FALSE)</f>
        <v>45965</v>
      </c>
      <c r="BX1085">
        <f>VLOOKUP(A1085,ReferenceTable[],20,FALSE)</f>
        <v>120000</v>
      </c>
    </row>
    <row r="1086" spans="1:76">
      <c r="A1086" t="s">
        <v>3208</v>
      </c>
      <c r="B1086">
        <v>10000</v>
      </c>
      <c r="C1086">
        <v>10000</v>
      </c>
      <c r="D1086" s="4">
        <v>45966</v>
      </c>
      <c r="E1086" t="s">
        <v>77</v>
      </c>
      <c r="F1086" t="s">
        <v>3205</v>
      </c>
      <c r="G1086" t="s">
        <v>3209</v>
      </c>
      <c r="I1086">
        <v>1</v>
      </c>
      <c r="J1086" t="s">
        <v>984</v>
      </c>
      <c r="K1086">
        <v>70</v>
      </c>
      <c r="L1086" t="s">
        <v>831</v>
      </c>
      <c r="M1086" t="s">
        <v>82</v>
      </c>
      <c r="N1086" t="s">
        <v>869</v>
      </c>
      <c r="O1086" t="s">
        <v>870</v>
      </c>
      <c r="P1086">
        <v>22500</v>
      </c>
      <c r="S1086" s="4">
        <v>45965</v>
      </c>
      <c r="U1086">
        <v>4</v>
      </c>
      <c r="V1086">
        <v>90000</v>
      </c>
      <c r="W1086" t="s">
        <v>85</v>
      </c>
      <c r="X1086" t="s">
        <v>3210</v>
      </c>
      <c r="Y1086">
        <v>0</v>
      </c>
      <c r="Z1086">
        <v>90000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3211</v>
      </c>
      <c r="AQ1086" t="s">
        <v>339</v>
      </c>
      <c r="AR1086" t="s">
        <v>340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80</v>
      </c>
      <c r="BC1086" t="s">
        <v>3212</v>
      </c>
      <c r="BD1086">
        <v>0</v>
      </c>
      <c r="BF1086" t="s">
        <v>339</v>
      </c>
      <c r="BI1086" t="s">
        <v>3213</v>
      </c>
      <c r="BJ1086" s="5" t="str">
        <f>VLOOKUP(A1086,ReferenceTable[],4,FALSE)</f>
        <v>AD3104</v>
      </c>
      <c r="BK1086">
        <f>VLOOKUP(A1086,ReferenceTable[],5,FALSE)</f>
        <v>0</v>
      </c>
      <c r="BL1086">
        <f>VLOOKUP(A1086,ReferenceTable[],6,FALSE)</f>
        <v>0</v>
      </c>
      <c r="BM1086">
        <f>VLOOKUP(A1086,ReferenceTable[],7,FALSE)</f>
        <v>0</v>
      </c>
      <c r="BN1086" s="4">
        <f>VLOOKUP(A1086,ReferenceTable[],9,FALSE)</f>
        <v>45973</v>
      </c>
      <c r="BO1086">
        <f>VLOOKUP(A1086,ReferenceTable[],10,FALSE)</f>
        <v>90000</v>
      </c>
      <c r="BP1086">
        <f>VLOOKUP(A1086,ReferenceTable[],11,FALSE)</f>
        <v>90000</v>
      </c>
      <c r="BQ1086">
        <f>VLOOKUP(A1086,ReferenceTable[],12,FALSE)</f>
        <v>0</v>
      </c>
      <c r="BR1086">
        <f>VLOOKUP(A1086,ReferenceTable[],14,FALSE)</f>
        <v>0</v>
      </c>
      <c r="BS1086" s="4">
        <f>VLOOKUP(A1086,ReferenceTable[],15,FALSE)</f>
        <v>45978</v>
      </c>
      <c r="BT1086">
        <f>VLOOKUP(A1086,ReferenceTable[],16,FALSE)</f>
        <v>1</v>
      </c>
      <c r="BU1086" t="str">
        <f>VLOOKUP(A1086,ReferenceTable[],17,FALSE)</f>
        <v>GT</v>
      </c>
      <c r="BV1086" s="4">
        <f>VLOOKUP(A1086,ReferenceTable[],18,FALSE)</f>
        <v>45961</v>
      </c>
      <c r="BW1086" s="4">
        <f>VLOOKUP(A1086,ReferenceTable[],19,FALSE)</f>
        <v>45965</v>
      </c>
      <c r="BX1086">
        <f>VLOOKUP(A1086,ReferenceTable[],20,FALSE)</f>
        <v>90000</v>
      </c>
    </row>
    <row r="1087" spans="1:76">
      <c r="A1087" t="s">
        <v>3214</v>
      </c>
      <c r="B1087">
        <v>10000</v>
      </c>
      <c r="C1087">
        <v>10000</v>
      </c>
      <c r="D1087" s="4">
        <v>45967</v>
      </c>
      <c r="E1087" t="s">
        <v>77</v>
      </c>
      <c r="F1087" t="s">
        <v>3215</v>
      </c>
      <c r="G1087" t="s">
        <v>3216</v>
      </c>
      <c r="I1087">
        <v>1</v>
      </c>
      <c r="J1087" t="s">
        <v>984</v>
      </c>
      <c r="K1087">
        <v>70</v>
      </c>
      <c r="L1087" t="s">
        <v>831</v>
      </c>
      <c r="M1087" t="s">
        <v>82</v>
      </c>
      <c r="N1087" t="s">
        <v>869</v>
      </c>
      <c r="O1087" t="s">
        <v>870</v>
      </c>
      <c r="P1087">
        <v>22500</v>
      </c>
      <c r="S1087" s="4">
        <v>45965</v>
      </c>
      <c r="U1087">
        <v>4</v>
      </c>
      <c r="V1087">
        <v>90000</v>
      </c>
      <c r="W1087" t="s">
        <v>85</v>
      </c>
      <c r="X1087" t="s">
        <v>3210</v>
      </c>
      <c r="Y1087">
        <v>0</v>
      </c>
      <c r="Z1087">
        <v>90000</v>
      </c>
      <c r="AA1087">
        <v>0</v>
      </c>
      <c r="AB1087">
        <v>0</v>
      </c>
      <c r="AC1087">
        <v>0</v>
      </c>
      <c r="AD1087">
        <v>0</v>
      </c>
      <c r="AG1087">
        <v>0</v>
      </c>
      <c r="AP1087" t="s">
        <v>3211</v>
      </c>
      <c r="AQ1087" t="s">
        <v>339</v>
      </c>
      <c r="AR1087" t="s">
        <v>340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80</v>
      </c>
      <c r="BC1087" t="s">
        <v>3217</v>
      </c>
      <c r="BD1087">
        <v>0</v>
      </c>
      <c r="BF1087" t="s">
        <v>339</v>
      </c>
      <c r="BI1087" t="s">
        <v>3218</v>
      </c>
      <c r="BJ1087" s="5" t="str">
        <f>VLOOKUP(A1087,ReferenceTable[],4,FALSE)</f>
        <v>AD3104</v>
      </c>
      <c r="BK1087">
        <f>VLOOKUP(A1087,ReferenceTable[],5,FALSE)</f>
        <v>0</v>
      </c>
      <c r="BL1087">
        <f>VLOOKUP(A1087,ReferenceTable[],6,FALSE)</f>
        <v>0</v>
      </c>
      <c r="BM1087">
        <f>VLOOKUP(A1087,ReferenceTable[],7,FALSE)</f>
        <v>0</v>
      </c>
      <c r="BN1087" s="4">
        <f>VLOOKUP(A1087,ReferenceTable[],9,FALSE)</f>
        <v>45980</v>
      </c>
      <c r="BO1087">
        <f>VLOOKUP(A1087,ReferenceTable[],10,FALSE)</f>
        <v>90000</v>
      </c>
      <c r="BP1087">
        <f>VLOOKUP(A1087,ReferenceTable[],11,FALSE)</f>
        <v>90000</v>
      </c>
      <c r="BQ1087">
        <f>VLOOKUP(A1087,ReferenceTable[],12,FALSE)</f>
        <v>0</v>
      </c>
      <c r="BR1087">
        <f>VLOOKUP(A1087,ReferenceTable[],14,FALSE)</f>
        <v>0</v>
      </c>
      <c r="BS1087" s="4">
        <f>VLOOKUP(A1087,ReferenceTable[],15,FALSE)</f>
        <v>45985</v>
      </c>
      <c r="BT1087">
        <f>VLOOKUP(A1087,ReferenceTable[],16,FALSE)</f>
        <v>1</v>
      </c>
      <c r="BU1087" t="str">
        <f>VLOOKUP(A1087,ReferenceTable[],17,FALSE)</f>
        <v>GT</v>
      </c>
      <c r="BV1087" s="4">
        <f>VLOOKUP(A1087,ReferenceTable[],18,FALSE)</f>
        <v>45961</v>
      </c>
      <c r="BW1087" s="4">
        <f>VLOOKUP(A1087,ReferenceTable[],19,FALSE)</f>
        <v>45965</v>
      </c>
      <c r="BX1087">
        <f>VLOOKUP(A1087,ReferenceTable[],20,FALSE)</f>
        <v>90000</v>
      </c>
    </row>
    <row r="1088" spans="1:76">
      <c r="A1088" t="s">
        <v>3219</v>
      </c>
      <c r="B1088">
        <v>10000</v>
      </c>
      <c r="C1088">
        <v>10000</v>
      </c>
      <c r="D1088" s="4">
        <v>45967</v>
      </c>
      <c r="E1088" t="s">
        <v>77</v>
      </c>
      <c r="F1088" t="s">
        <v>3220</v>
      </c>
      <c r="G1088" t="s">
        <v>829</v>
      </c>
      <c r="I1088">
        <v>1</v>
      </c>
      <c r="J1088" t="s">
        <v>984</v>
      </c>
      <c r="K1088">
        <v>63</v>
      </c>
      <c r="L1088" t="s">
        <v>831</v>
      </c>
      <c r="M1088" t="s">
        <v>82</v>
      </c>
      <c r="N1088" t="s">
        <v>832</v>
      </c>
      <c r="O1088" t="s">
        <v>833</v>
      </c>
      <c r="P1088">
        <v>1334</v>
      </c>
      <c r="S1088" s="4">
        <v>45965</v>
      </c>
      <c r="U1088">
        <v>30</v>
      </c>
      <c r="V1088">
        <v>40020</v>
      </c>
      <c r="W1088" t="s">
        <v>85</v>
      </c>
      <c r="X1088" t="s">
        <v>842</v>
      </c>
      <c r="Y1088">
        <v>0</v>
      </c>
      <c r="Z1088">
        <v>40000</v>
      </c>
      <c r="AA1088">
        <v>20</v>
      </c>
      <c r="AB1088">
        <v>0</v>
      </c>
      <c r="AC1088">
        <v>0</v>
      </c>
      <c r="AD1088">
        <v>0</v>
      </c>
      <c r="AG1088">
        <v>0</v>
      </c>
      <c r="AP1088" t="s">
        <v>843</v>
      </c>
      <c r="AQ1088" t="s">
        <v>339</v>
      </c>
      <c r="AR1088" t="s">
        <v>340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80</v>
      </c>
      <c r="BC1088" t="s">
        <v>3221</v>
      </c>
      <c r="BD1088">
        <v>0</v>
      </c>
      <c r="BF1088" t="s">
        <v>339</v>
      </c>
      <c r="BI1088" t="s">
        <v>3222</v>
      </c>
      <c r="BJ1088" s="5" t="str">
        <f>VLOOKUP(A1088,ReferenceTable[],4,FALSE)</f>
        <v>3M6690SP</v>
      </c>
      <c r="BK1088">
        <f>VLOOKUP(A1088,ReferenceTable[],5,FALSE)</f>
        <v>0</v>
      </c>
      <c r="BL1088">
        <f>VLOOKUP(A1088,ReferenceTable[],6,FALSE)</f>
        <v>0</v>
      </c>
      <c r="BM1088">
        <f>VLOOKUP(A1088,ReferenceTable[],7,FALSE)</f>
        <v>0</v>
      </c>
      <c r="BN1088" s="4">
        <f>VLOOKUP(A1088,ReferenceTable[],9,FALSE)</f>
        <v>45966</v>
      </c>
      <c r="BO1088">
        <f>VLOOKUP(A1088,ReferenceTable[],10,FALSE)</f>
        <v>40000</v>
      </c>
      <c r="BP1088">
        <f>VLOOKUP(A1088,ReferenceTable[],11,FALSE)</f>
        <v>40000</v>
      </c>
      <c r="BQ1088">
        <f>VLOOKUP(A1088,ReferenceTable[],12,FALSE)</f>
        <v>0</v>
      </c>
      <c r="BR1088">
        <f>VLOOKUP(A1088,ReferenceTable[],14,FALSE)</f>
        <v>0</v>
      </c>
      <c r="BS1088" s="4">
        <f>VLOOKUP(A1088,ReferenceTable[],15,FALSE)</f>
        <v>45971</v>
      </c>
      <c r="BT1088">
        <f>VLOOKUP(A1088,ReferenceTable[],16,FALSE)</f>
        <v>1</v>
      </c>
      <c r="BU1088" t="str">
        <f>VLOOKUP(A1088,ReferenceTable[],17,FALSE)</f>
        <v>GT</v>
      </c>
      <c r="BV1088" s="4">
        <f>VLOOKUP(A1088,ReferenceTable[],18,FALSE)</f>
        <v>45961</v>
      </c>
      <c r="BW1088" s="4">
        <f>VLOOKUP(A1088,ReferenceTable[],19,FALSE)</f>
        <v>45965</v>
      </c>
      <c r="BX1088">
        <f>VLOOKUP(A1088,ReferenceTable[],20,FALSE)</f>
        <v>40020</v>
      </c>
    </row>
    <row r="1089" spans="1:76">
      <c r="A1089" t="s">
        <v>3223</v>
      </c>
      <c r="B1089">
        <v>10000</v>
      </c>
      <c r="C1089">
        <v>10000</v>
      </c>
      <c r="D1089" s="4">
        <v>45967</v>
      </c>
      <c r="E1089" t="s">
        <v>77</v>
      </c>
      <c r="F1089" t="s">
        <v>3215</v>
      </c>
      <c r="G1089" t="s">
        <v>829</v>
      </c>
      <c r="I1089">
        <v>1</v>
      </c>
      <c r="J1089" t="s">
        <v>984</v>
      </c>
      <c r="K1089">
        <v>63</v>
      </c>
      <c r="L1089" t="s">
        <v>831</v>
      </c>
      <c r="M1089" t="s">
        <v>82</v>
      </c>
      <c r="N1089" t="s">
        <v>832</v>
      </c>
      <c r="O1089" t="s">
        <v>833</v>
      </c>
      <c r="P1089">
        <v>1334</v>
      </c>
      <c r="S1089" s="4">
        <v>45965</v>
      </c>
      <c r="U1089">
        <v>30</v>
      </c>
      <c r="V1089">
        <v>40020</v>
      </c>
      <c r="W1089" t="s">
        <v>85</v>
      </c>
      <c r="X1089" t="s">
        <v>842</v>
      </c>
      <c r="Y1089">
        <v>0</v>
      </c>
      <c r="Z1089">
        <v>40000</v>
      </c>
      <c r="AA1089">
        <v>20</v>
      </c>
      <c r="AB1089">
        <v>0</v>
      </c>
      <c r="AC1089">
        <v>0</v>
      </c>
      <c r="AD1089">
        <v>0</v>
      </c>
      <c r="AG1089">
        <v>0</v>
      </c>
      <c r="AP1089" t="s">
        <v>843</v>
      </c>
      <c r="AQ1089" t="s">
        <v>339</v>
      </c>
      <c r="AR1089" t="s">
        <v>340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80</v>
      </c>
      <c r="BC1089" t="s">
        <v>3224</v>
      </c>
      <c r="BD1089">
        <v>0</v>
      </c>
      <c r="BF1089" t="s">
        <v>339</v>
      </c>
      <c r="BI1089" t="s">
        <v>3225</v>
      </c>
      <c r="BJ1089" s="5" t="str">
        <f>VLOOKUP(A1089,ReferenceTable[],4,FALSE)</f>
        <v>3M6690SP</v>
      </c>
      <c r="BK1089">
        <f>VLOOKUP(A1089,ReferenceTable[],5,FALSE)</f>
        <v>0</v>
      </c>
      <c r="BL1089">
        <f>VLOOKUP(A1089,ReferenceTable[],6,FALSE)</f>
        <v>0</v>
      </c>
      <c r="BM1089">
        <f>VLOOKUP(A1089,ReferenceTable[],7,FALSE)</f>
        <v>0</v>
      </c>
      <c r="BN1089" s="4">
        <f>VLOOKUP(A1089,ReferenceTable[],9,FALSE)</f>
        <v>45973</v>
      </c>
      <c r="BO1089">
        <f>VLOOKUP(A1089,ReferenceTable[],10,FALSE)</f>
        <v>40000</v>
      </c>
      <c r="BP1089">
        <f>VLOOKUP(A1089,ReferenceTable[],11,FALSE)</f>
        <v>40000</v>
      </c>
      <c r="BQ1089">
        <f>VLOOKUP(A1089,ReferenceTable[],12,FALSE)</f>
        <v>0</v>
      </c>
      <c r="BR1089">
        <f>VLOOKUP(A1089,ReferenceTable[],14,FALSE)</f>
        <v>0</v>
      </c>
      <c r="BS1089" s="4">
        <f>VLOOKUP(A1089,ReferenceTable[],15,FALSE)</f>
        <v>45978</v>
      </c>
      <c r="BT1089">
        <f>VLOOKUP(A1089,ReferenceTable[],16,FALSE)</f>
        <v>1</v>
      </c>
      <c r="BU1089" t="str">
        <f>VLOOKUP(A1089,ReferenceTable[],17,FALSE)</f>
        <v>GT</v>
      </c>
      <c r="BV1089" s="4">
        <f>VLOOKUP(A1089,ReferenceTable[],18,FALSE)</f>
        <v>45961</v>
      </c>
      <c r="BW1089" s="4">
        <f>VLOOKUP(A1089,ReferenceTable[],19,FALSE)</f>
        <v>45965</v>
      </c>
      <c r="BX1089">
        <f>VLOOKUP(A1089,ReferenceTable[],20,FALSE)</f>
        <v>40020</v>
      </c>
    </row>
    <row r="1090" spans="1:76">
      <c r="A1090" t="s">
        <v>3226</v>
      </c>
      <c r="B1090">
        <v>10000</v>
      </c>
      <c r="C1090">
        <v>10000</v>
      </c>
      <c r="D1090" s="4">
        <v>45968</v>
      </c>
      <c r="E1090" t="s">
        <v>77</v>
      </c>
      <c r="F1090" t="s">
        <v>3227</v>
      </c>
      <c r="G1090" t="s">
        <v>3228</v>
      </c>
      <c r="I1090">
        <v>1</v>
      </c>
      <c r="J1090" t="s">
        <v>984</v>
      </c>
      <c r="K1090">
        <v>63</v>
      </c>
      <c r="L1090" t="s">
        <v>831</v>
      </c>
      <c r="M1090" t="s">
        <v>82</v>
      </c>
      <c r="N1090" t="s">
        <v>832</v>
      </c>
      <c r="O1090" t="s">
        <v>833</v>
      </c>
      <c r="P1090">
        <v>4000</v>
      </c>
      <c r="S1090" s="4">
        <v>45966</v>
      </c>
      <c r="U1090">
        <v>20</v>
      </c>
      <c r="V1090">
        <v>80000</v>
      </c>
      <c r="W1090" t="s">
        <v>85</v>
      </c>
      <c r="X1090" t="s">
        <v>3229</v>
      </c>
      <c r="Y1090">
        <v>0</v>
      </c>
      <c r="Z1090">
        <v>80000</v>
      </c>
      <c r="AA1090">
        <v>0</v>
      </c>
      <c r="AB1090">
        <v>0</v>
      </c>
      <c r="AC1090">
        <v>0</v>
      </c>
      <c r="AD1090">
        <v>0</v>
      </c>
      <c r="AG1090">
        <v>0</v>
      </c>
      <c r="AP1090" t="s">
        <v>3230</v>
      </c>
      <c r="AQ1090" t="s">
        <v>339</v>
      </c>
      <c r="AR1090" t="s">
        <v>340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80</v>
      </c>
      <c r="BC1090" t="s">
        <v>3231</v>
      </c>
      <c r="BD1090">
        <v>0</v>
      </c>
      <c r="BF1090" t="s">
        <v>339</v>
      </c>
      <c r="BI1090" t="s">
        <v>3232</v>
      </c>
      <c r="BJ1090" s="5" t="str">
        <f>VLOOKUP(A1090,ReferenceTable[],4,FALSE)</f>
        <v>AD3105</v>
      </c>
      <c r="BK1090">
        <f>VLOOKUP(A1090,ReferenceTable[],5,FALSE)</f>
        <v>0</v>
      </c>
      <c r="BL1090">
        <f>VLOOKUP(A1090,ReferenceTable[],6,FALSE)</f>
        <v>0</v>
      </c>
      <c r="BM1090">
        <f>VLOOKUP(A1090,ReferenceTable[],7,FALSE)</f>
        <v>0</v>
      </c>
      <c r="BN1090" s="4">
        <f>VLOOKUP(A1090,ReferenceTable[],9,FALSE)</f>
        <v>45973</v>
      </c>
      <c r="BO1090">
        <f>VLOOKUP(A1090,ReferenceTable[],10,FALSE)</f>
        <v>80000</v>
      </c>
      <c r="BP1090">
        <f>VLOOKUP(A1090,ReferenceTable[],11,FALSE)</f>
        <v>80000</v>
      </c>
      <c r="BQ1090">
        <f>VLOOKUP(A1090,ReferenceTable[],12,FALSE)</f>
        <v>0</v>
      </c>
      <c r="BR1090">
        <f>VLOOKUP(A1090,ReferenceTable[],14,FALSE)</f>
        <v>0</v>
      </c>
      <c r="BS1090" s="4">
        <f>VLOOKUP(A1090,ReferenceTable[],15,FALSE)</f>
        <v>45978</v>
      </c>
      <c r="BT1090">
        <f>VLOOKUP(A1090,ReferenceTable[],16,FALSE)</f>
        <v>1</v>
      </c>
      <c r="BU1090" t="str">
        <f>VLOOKUP(A1090,ReferenceTable[],17,FALSE)</f>
        <v>GT</v>
      </c>
      <c r="BV1090" s="4">
        <f>VLOOKUP(A1090,ReferenceTable[],18,FALSE)</f>
        <v>45961</v>
      </c>
      <c r="BW1090" s="4">
        <f>VLOOKUP(A1090,ReferenceTable[],19,FALSE)</f>
        <v>45966</v>
      </c>
      <c r="BX1090">
        <f>VLOOKUP(A1090,ReferenceTable[],20,FALSE)</f>
        <v>80000</v>
      </c>
    </row>
    <row r="1091" spans="1:76">
      <c r="A1091" t="s">
        <v>3233</v>
      </c>
      <c r="B1091">
        <v>10000</v>
      </c>
      <c r="C1091">
        <v>10000</v>
      </c>
      <c r="D1091" s="4">
        <v>45978</v>
      </c>
      <c r="E1091" t="s">
        <v>77</v>
      </c>
      <c r="F1091" t="s">
        <v>3234</v>
      </c>
      <c r="G1091" t="s">
        <v>3216</v>
      </c>
      <c r="I1091">
        <v>1</v>
      </c>
      <c r="J1091" t="s">
        <v>984</v>
      </c>
      <c r="K1091">
        <v>26</v>
      </c>
      <c r="L1091" t="s">
        <v>318</v>
      </c>
      <c r="M1091" t="s">
        <v>178</v>
      </c>
      <c r="N1091" t="s">
        <v>849</v>
      </c>
      <c r="O1091" t="s">
        <v>850</v>
      </c>
      <c r="P1091">
        <v>22500</v>
      </c>
      <c r="S1091" s="4">
        <v>45967</v>
      </c>
      <c r="U1091">
        <v>4</v>
      </c>
      <c r="V1091">
        <v>90000</v>
      </c>
      <c r="W1091" t="s">
        <v>85</v>
      </c>
      <c r="X1091" t="s">
        <v>851</v>
      </c>
      <c r="Y1091">
        <v>0</v>
      </c>
      <c r="Z1091">
        <v>90000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 t="s">
        <v>852</v>
      </c>
      <c r="AQ1091" t="s">
        <v>339</v>
      </c>
      <c r="AR1091" t="s">
        <v>340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80</v>
      </c>
      <c r="BC1091" t="s">
        <v>3235</v>
      </c>
      <c r="BD1091">
        <v>0</v>
      </c>
      <c r="BF1091" t="s">
        <v>339</v>
      </c>
      <c r="BI1091" t="s">
        <v>3236</v>
      </c>
      <c r="BJ1091" s="5" t="str">
        <f>VLOOKUP(A1091,ReferenceTable[],4,FALSE)</f>
        <v>AD3104</v>
      </c>
      <c r="BK1091">
        <f>VLOOKUP(A1091,ReferenceTable[],5,FALSE)</f>
        <v>0</v>
      </c>
      <c r="BL1091">
        <f>VLOOKUP(A1091,ReferenceTable[],6,FALSE)</f>
        <v>0</v>
      </c>
      <c r="BM1091">
        <f>VLOOKUP(A1091,ReferenceTable[],7,FALSE)</f>
        <v>0</v>
      </c>
      <c r="BN1091" s="4">
        <f>VLOOKUP(A1091,ReferenceTable[],9,FALSE)</f>
        <v>45973</v>
      </c>
      <c r="BO1091">
        <f>VLOOKUP(A1091,ReferenceTable[],10,FALSE)</f>
        <v>90000</v>
      </c>
      <c r="BP1091">
        <f>VLOOKUP(A1091,ReferenceTable[],11,FALSE)</f>
        <v>90000</v>
      </c>
      <c r="BQ1091">
        <f>VLOOKUP(A1091,ReferenceTable[],12,FALSE)</f>
        <v>0</v>
      </c>
      <c r="BR1091">
        <f>VLOOKUP(A1091,ReferenceTable[],14,FALSE)</f>
        <v>0</v>
      </c>
      <c r="BS1091" s="4">
        <f>VLOOKUP(A1091,ReferenceTable[],15,FALSE)</f>
        <v>45985</v>
      </c>
      <c r="BT1091">
        <f>VLOOKUP(A1091,ReferenceTable[],16,FALSE)</f>
        <v>2</v>
      </c>
      <c r="BU1091" t="str">
        <f>VLOOKUP(A1091,ReferenceTable[],17,FALSE)</f>
        <v>GT</v>
      </c>
      <c r="BV1091" s="4">
        <f>VLOOKUP(A1091,ReferenceTable[],18,FALSE)</f>
        <v>45978</v>
      </c>
      <c r="BW1091" s="4">
        <f>VLOOKUP(A1091,ReferenceTable[],19,FALSE)</f>
        <v>45967</v>
      </c>
      <c r="BX1091">
        <f>VLOOKUP(A1091,ReferenceTable[],20,FALSE)</f>
        <v>90000</v>
      </c>
    </row>
    <row r="1092" spans="1:76">
      <c r="A1092" t="s">
        <v>3237</v>
      </c>
      <c r="B1092">
        <v>10000</v>
      </c>
      <c r="C1092">
        <v>10000</v>
      </c>
      <c r="D1092" s="4">
        <v>45978</v>
      </c>
      <c r="E1092" t="s">
        <v>77</v>
      </c>
      <c r="F1092" t="s">
        <v>3238</v>
      </c>
      <c r="G1092" t="s">
        <v>3239</v>
      </c>
      <c r="I1092">
        <v>1</v>
      </c>
      <c r="J1092" t="s">
        <v>984</v>
      </c>
      <c r="K1092">
        <v>26</v>
      </c>
      <c r="L1092" t="s">
        <v>318</v>
      </c>
      <c r="M1092" t="s">
        <v>178</v>
      </c>
      <c r="N1092" t="s">
        <v>849</v>
      </c>
      <c r="O1092" t="s">
        <v>850</v>
      </c>
      <c r="P1092">
        <v>13500</v>
      </c>
      <c r="S1092" s="4">
        <v>45976</v>
      </c>
      <c r="U1092">
        <v>4</v>
      </c>
      <c r="V1092">
        <v>54000</v>
      </c>
      <c r="W1092" t="s">
        <v>85</v>
      </c>
      <c r="X1092" t="s">
        <v>851</v>
      </c>
      <c r="Y1092">
        <v>0</v>
      </c>
      <c r="Z1092">
        <v>54000</v>
      </c>
      <c r="AA1092">
        <v>0</v>
      </c>
      <c r="AB1092">
        <v>0</v>
      </c>
      <c r="AC1092">
        <v>0</v>
      </c>
      <c r="AD1092">
        <v>0</v>
      </c>
      <c r="AG1092">
        <v>0</v>
      </c>
      <c r="AP1092" t="s">
        <v>852</v>
      </c>
      <c r="AQ1092" t="s">
        <v>339</v>
      </c>
      <c r="AR1092" t="s">
        <v>340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80</v>
      </c>
      <c r="BC1092" t="s">
        <v>3240</v>
      </c>
      <c r="BD1092">
        <v>0</v>
      </c>
      <c r="BF1092" t="s">
        <v>339</v>
      </c>
      <c r="BI1092" t="s">
        <v>3241</v>
      </c>
      <c r="BJ1092" s="5" t="str">
        <f>VLOOKUP(A1092,ReferenceTable[],4,FALSE)</f>
        <v>AD3104</v>
      </c>
      <c r="BK1092">
        <f>VLOOKUP(A1092,ReferenceTable[],5,FALSE)</f>
        <v>0</v>
      </c>
      <c r="BL1092">
        <f>VLOOKUP(A1092,ReferenceTable[],6,FALSE)</f>
        <v>0</v>
      </c>
      <c r="BM1092">
        <f>VLOOKUP(A1092,ReferenceTable[],7,FALSE)</f>
        <v>0</v>
      </c>
      <c r="BN1092" s="4">
        <f>VLOOKUP(A1092,ReferenceTable[],9,FALSE)</f>
        <v>45980</v>
      </c>
      <c r="BO1092">
        <f>VLOOKUP(A1092,ReferenceTable[],10,FALSE)</f>
        <v>54000</v>
      </c>
      <c r="BP1092">
        <f>VLOOKUP(A1092,ReferenceTable[],11,FALSE)</f>
        <v>54000</v>
      </c>
      <c r="BQ1092">
        <f>VLOOKUP(A1092,ReferenceTable[],12,FALSE)</f>
        <v>0</v>
      </c>
      <c r="BR1092">
        <f>VLOOKUP(A1092,ReferenceTable[],14,FALSE)</f>
        <v>0</v>
      </c>
      <c r="BS1092" s="4">
        <f>VLOOKUP(A1092,ReferenceTable[],15,FALSE)</f>
        <v>45985</v>
      </c>
      <c r="BT1092">
        <f>VLOOKUP(A1092,ReferenceTable[],16,FALSE)</f>
        <v>2</v>
      </c>
      <c r="BU1092" t="str">
        <f>VLOOKUP(A1092,ReferenceTable[],17,FALSE)</f>
        <v>GT</v>
      </c>
      <c r="BV1092" s="4">
        <f>VLOOKUP(A1092,ReferenceTable[],18,FALSE)</f>
        <v>45961</v>
      </c>
      <c r="BW1092" s="4">
        <f>VLOOKUP(A1092,ReferenceTable[],19,FALSE)</f>
        <v>45976</v>
      </c>
      <c r="BX1092">
        <f>VLOOKUP(A1092,ReferenceTable[],20,FALSE)</f>
        <v>54000</v>
      </c>
    </row>
    <row r="1093" spans="1:76">
      <c r="A1093" t="s">
        <v>3242</v>
      </c>
      <c r="B1093">
        <v>10000</v>
      </c>
      <c r="C1093">
        <v>10000</v>
      </c>
      <c r="D1093" s="4">
        <v>45971</v>
      </c>
      <c r="E1093" t="s">
        <v>77</v>
      </c>
      <c r="F1093" t="s">
        <v>2600</v>
      </c>
      <c r="G1093" t="s">
        <v>867</v>
      </c>
      <c r="I1093">
        <v>1</v>
      </c>
      <c r="J1093" t="s">
        <v>984</v>
      </c>
      <c r="K1093">
        <v>29</v>
      </c>
      <c r="L1093" t="s">
        <v>318</v>
      </c>
      <c r="M1093" t="s">
        <v>178</v>
      </c>
      <c r="N1093" t="s">
        <v>849</v>
      </c>
      <c r="O1093" t="s">
        <v>850</v>
      </c>
      <c r="P1093">
        <v>3000</v>
      </c>
      <c r="S1093" s="4">
        <v>45969</v>
      </c>
      <c r="U1093">
        <v>2</v>
      </c>
      <c r="V1093">
        <v>6000</v>
      </c>
      <c r="W1093" t="s">
        <v>85</v>
      </c>
      <c r="X1093" t="s">
        <v>1944</v>
      </c>
      <c r="Y1093">
        <v>0</v>
      </c>
      <c r="Z1093">
        <v>6000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1945</v>
      </c>
      <c r="AQ1093" t="s">
        <v>339</v>
      </c>
      <c r="AR1093" t="s">
        <v>340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80</v>
      </c>
      <c r="BC1093" t="s">
        <v>3243</v>
      </c>
      <c r="BD1093">
        <v>0</v>
      </c>
      <c r="BF1093" t="s">
        <v>339</v>
      </c>
      <c r="BI1093" t="s">
        <v>3244</v>
      </c>
      <c r="BJ1093" s="5" t="str">
        <f>VLOOKUP(A1093,ReferenceTable[],4,FALSE)</f>
        <v>AD3104</v>
      </c>
      <c r="BK1093">
        <f>VLOOKUP(A1093,ReferenceTable[],5,FALSE)</f>
        <v>0</v>
      </c>
      <c r="BL1093">
        <f>VLOOKUP(A1093,ReferenceTable[],6,FALSE)</f>
        <v>0</v>
      </c>
      <c r="BM1093">
        <f>VLOOKUP(A1093,ReferenceTable[],7,FALSE)</f>
        <v>0</v>
      </c>
      <c r="BN1093" s="4">
        <f>VLOOKUP(A1093,ReferenceTable[],9,FALSE)</f>
        <v>45973</v>
      </c>
      <c r="BO1093">
        <f>VLOOKUP(A1093,ReferenceTable[],10,FALSE)</f>
        <v>6000</v>
      </c>
      <c r="BP1093">
        <f>VLOOKUP(A1093,ReferenceTable[],11,FALSE)</f>
        <v>6000</v>
      </c>
      <c r="BQ1093">
        <f>VLOOKUP(A1093,ReferenceTable[],12,FALSE)</f>
        <v>0</v>
      </c>
      <c r="BR1093">
        <f>VLOOKUP(A1093,ReferenceTable[],14,FALSE)</f>
        <v>0</v>
      </c>
      <c r="BS1093" s="4">
        <f>VLOOKUP(A1093,ReferenceTable[],15,FALSE)</f>
        <v>45978</v>
      </c>
      <c r="BT1093">
        <f>VLOOKUP(A1093,ReferenceTable[],16,FALSE)</f>
        <v>2</v>
      </c>
      <c r="BU1093" t="str">
        <f>VLOOKUP(A1093,ReferenceTable[],17,FALSE)</f>
        <v>GT</v>
      </c>
      <c r="BV1093" s="4">
        <f>VLOOKUP(A1093,ReferenceTable[],18,FALSE)</f>
        <v>45961</v>
      </c>
      <c r="BW1093" s="4">
        <f>VLOOKUP(A1093,ReferenceTable[],19,FALSE)</f>
        <v>45969</v>
      </c>
      <c r="BX1093">
        <f>VLOOKUP(A1093,ReferenceTable[],20,FALSE)</f>
        <v>6000</v>
      </c>
    </row>
    <row r="1094" spans="1:76">
      <c r="A1094" t="s">
        <v>3245</v>
      </c>
      <c r="B1094">
        <v>10000</v>
      </c>
      <c r="C1094">
        <v>10000</v>
      </c>
      <c r="D1094" s="4">
        <v>45971</v>
      </c>
      <c r="E1094" t="s">
        <v>77</v>
      </c>
      <c r="F1094" t="s">
        <v>1334</v>
      </c>
      <c r="G1094" t="s">
        <v>1442</v>
      </c>
      <c r="I1094">
        <v>1</v>
      </c>
      <c r="J1094" t="s">
        <v>984</v>
      </c>
      <c r="K1094">
        <v>29</v>
      </c>
      <c r="L1094" t="s">
        <v>318</v>
      </c>
      <c r="M1094" t="s">
        <v>178</v>
      </c>
      <c r="N1094" t="s">
        <v>849</v>
      </c>
      <c r="O1094" t="s">
        <v>850</v>
      </c>
      <c r="P1094">
        <v>3000</v>
      </c>
      <c r="S1094" s="4">
        <v>45969</v>
      </c>
      <c r="U1094">
        <v>2</v>
      </c>
      <c r="V1094">
        <v>6000</v>
      </c>
      <c r="W1094" t="s">
        <v>85</v>
      </c>
      <c r="X1094" t="s">
        <v>1944</v>
      </c>
      <c r="Y1094">
        <v>0</v>
      </c>
      <c r="Z1094">
        <v>6000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1945</v>
      </c>
      <c r="AQ1094" t="s">
        <v>339</v>
      </c>
      <c r="AR1094" t="s">
        <v>340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80</v>
      </c>
      <c r="BC1094" t="s">
        <v>3246</v>
      </c>
      <c r="BD1094">
        <v>0</v>
      </c>
      <c r="BF1094" t="s">
        <v>339</v>
      </c>
      <c r="BI1094" t="s">
        <v>3247</v>
      </c>
      <c r="BJ1094" s="5" t="str">
        <f>VLOOKUP(A1094,ReferenceTable[],4,FALSE)</f>
        <v>AD3104</v>
      </c>
      <c r="BK1094">
        <f>VLOOKUP(A1094,ReferenceTable[],5,FALSE)</f>
        <v>0</v>
      </c>
      <c r="BL1094">
        <f>VLOOKUP(A1094,ReferenceTable[],6,FALSE)</f>
        <v>0</v>
      </c>
      <c r="BM1094">
        <f>VLOOKUP(A1094,ReferenceTable[],7,FALSE)</f>
        <v>0</v>
      </c>
      <c r="BN1094" s="4">
        <f>VLOOKUP(A1094,ReferenceTable[],9,FALSE)</f>
        <v>45980</v>
      </c>
      <c r="BO1094">
        <f>VLOOKUP(A1094,ReferenceTable[],10,FALSE)</f>
        <v>6000</v>
      </c>
      <c r="BP1094">
        <f>VLOOKUP(A1094,ReferenceTable[],11,FALSE)</f>
        <v>6000</v>
      </c>
      <c r="BQ1094">
        <f>VLOOKUP(A1094,ReferenceTable[],12,FALSE)</f>
        <v>0</v>
      </c>
      <c r="BR1094">
        <f>VLOOKUP(A1094,ReferenceTable[],14,FALSE)</f>
        <v>0</v>
      </c>
      <c r="BS1094" s="4">
        <f>VLOOKUP(A1094,ReferenceTable[],15,FALSE)</f>
        <v>45985</v>
      </c>
      <c r="BT1094">
        <f>VLOOKUP(A1094,ReferenceTable[],16,FALSE)</f>
        <v>2</v>
      </c>
      <c r="BU1094" t="str">
        <f>VLOOKUP(A1094,ReferenceTable[],17,FALSE)</f>
        <v>GT</v>
      </c>
      <c r="BV1094" s="4">
        <f>VLOOKUP(A1094,ReferenceTable[],18,FALSE)</f>
        <v>45961</v>
      </c>
      <c r="BW1094" s="4">
        <f>VLOOKUP(A1094,ReferenceTable[],19,FALSE)</f>
        <v>45969</v>
      </c>
      <c r="BX1094">
        <f>VLOOKUP(A1094,ReferenceTable[],20,FALSE)</f>
        <v>6000</v>
      </c>
    </row>
    <row r="1095" spans="1:76">
      <c r="A1095" t="s">
        <v>3248</v>
      </c>
      <c r="B1095">
        <v>10000</v>
      </c>
      <c r="C1095">
        <v>10000</v>
      </c>
      <c r="D1095" s="4">
        <v>45971</v>
      </c>
      <c r="E1095" t="s">
        <v>77</v>
      </c>
      <c r="F1095" t="s">
        <v>1434</v>
      </c>
      <c r="G1095">
        <v>1008139</v>
      </c>
      <c r="I1095">
        <v>1</v>
      </c>
      <c r="J1095" t="s">
        <v>984</v>
      </c>
      <c r="K1095">
        <v>63</v>
      </c>
      <c r="L1095" t="s">
        <v>831</v>
      </c>
      <c r="M1095" t="s">
        <v>82</v>
      </c>
      <c r="N1095" t="s">
        <v>832</v>
      </c>
      <c r="O1095" t="s">
        <v>833</v>
      </c>
      <c r="P1095">
        <v>2400</v>
      </c>
      <c r="S1095" s="4">
        <v>45967</v>
      </c>
      <c r="U1095">
        <v>50</v>
      </c>
      <c r="V1095">
        <v>120000</v>
      </c>
      <c r="W1095" t="s">
        <v>85</v>
      </c>
      <c r="X1095" t="s">
        <v>3249</v>
      </c>
      <c r="Y1095">
        <v>0</v>
      </c>
      <c r="Z1095">
        <v>120000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 t="s">
        <v>3250</v>
      </c>
      <c r="AQ1095" t="s">
        <v>339</v>
      </c>
      <c r="AR1095" t="s">
        <v>340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80</v>
      </c>
      <c r="BC1095" t="s">
        <v>3251</v>
      </c>
      <c r="BD1095">
        <v>0</v>
      </c>
      <c r="BF1095" t="s">
        <v>339</v>
      </c>
      <c r="BI1095" t="s">
        <v>3252</v>
      </c>
      <c r="BJ1095" s="5" t="str">
        <f>VLOOKUP(A1095,ReferenceTable[],4,FALSE)</f>
        <v>AR2401</v>
      </c>
      <c r="BK1095">
        <f>VLOOKUP(A1095,ReferenceTable[],5,FALSE)</f>
        <v>0</v>
      </c>
      <c r="BL1095">
        <f>VLOOKUP(A1095,ReferenceTable[],6,FALSE)</f>
        <v>0</v>
      </c>
      <c r="BM1095">
        <f>VLOOKUP(A1095,ReferenceTable[],7,FALSE)</f>
        <v>0</v>
      </c>
      <c r="BN1095" s="4">
        <f>VLOOKUP(A1095,ReferenceTable[],9,FALSE)</f>
        <v>45973</v>
      </c>
      <c r="BO1095">
        <f>VLOOKUP(A1095,ReferenceTable[],10,FALSE)</f>
        <v>120000</v>
      </c>
      <c r="BP1095">
        <f>VLOOKUP(A1095,ReferenceTable[],11,FALSE)</f>
        <v>120000</v>
      </c>
      <c r="BQ1095">
        <f>VLOOKUP(A1095,ReferenceTable[],12,FALSE)</f>
        <v>0</v>
      </c>
      <c r="BR1095">
        <f>VLOOKUP(A1095,ReferenceTable[],14,FALSE)</f>
        <v>0</v>
      </c>
      <c r="BS1095" s="4">
        <f>VLOOKUP(A1095,ReferenceTable[],15,FALSE)</f>
        <v>45978</v>
      </c>
      <c r="BT1095">
        <f>VLOOKUP(A1095,ReferenceTable[],16,FALSE)</f>
        <v>1</v>
      </c>
      <c r="BU1095" t="str">
        <f>VLOOKUP(A1095,ReferenceTable[],17,FALSE)</f>
        <v>GT</v>
      </c>
      <c r="BV1095" s="4">
        <f>VLOOKUP(A1095,ReferenceTable[],18,FALSE)</f>
        <v>45961</v>
      </c>
      <c r="BW1095" s="4">
        <f>VLOOKUP(A1095,ReferenceTable[],19,FALSE)</f>
        <v>45967</v>
      </c>
      <c r="BX1095">
        <f>VLOOKUP(A1095,ReferenceTable[],20,FALSE)</f>
        <v>120000</v>
      </c>
    </row>
    <row r="1096" spans="1:76">
      <c r="A1096" t="s">
        <v>3253</v>
      </c>
      <c r="B1096">
        <v>10000</v>
      </c>
      <c r="C1096">
        <v>10000</v>
      </c>
      <c r="D1096" s="4">
        <v>45967</v>
      </c>
      <c r="E1096" t="s">
        <v>77</v>
      </c>
      <c r="F1096" t="s">
        <v>3254</v>
      </c>
      <c r="G1096" t="s">
        <v>829</v>
      </c>
      <c r="I1096">
        <v>1</v>
      </c>
      <c r="J1096" t="s">
        <v>984</v>
      </c>
      <c r="K1096">
        <v>63</v>
      </c>
      <c r="L1096" t="s">
        <v>831</v>
      </c>
      <c r="M1096" t="s">
        <v>82</v>
      </c>
      <c r="N1096" t="s">
        <v>832</v>
      </c>
      <c r="O1096" t="s">
        <v>833</v>
      </c>
      <c r="P1096">
        <v>5000</v>
      </c>
      <c r="S1096" s="4">
        <v>45966</v>
      </c>
      <c r="U1096">
        <v>60</v>
      </c>
      <c r="V1096">
        <v>300000</v>
      </c>
      <c r="W1096" t="s">
        <v>85</v>
      </c>
      <c r="X1096" t="s">
        <v>3255</v>
      </c>
      <c r="Y1096">
        <v>0</v>
      </c>
      <c r="Z1096">
        <v>300000</v>
      </c>
      <c r="AA1096">
        <v>0</v>
      </c>
      <c r="AB1096">
        <v>0</v>
      </c>
      <c r="AC1096">
        <v>0</v>
      </c>
      <c r="AD1096">
        <v>0</v>
      </c>
      <c r="AG1096">
        <v>0</v>
      </c>
      <c r="AP1096" t="s">
        <v>3256</v>
      </c>
      <c r="AQ1096" t="s">
        <v>339</v>
      </c>
      <c r="AR1096" t="s">
        <v>340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80</v>
      </c>
      <c r="BC1096" t="s">
        <v>3257</v>
      </c>
      <c r="BD1096">
        <v>0</v>
      </c>
      <c r="BF1096" t="s">
        <v>339</v>
      </c>
      <c r="BI1096" t="s">
        <v>3258</v>
      </c>
      <c r="BJ1096" s="5" t="str">
        <f>VLOOKUP(A1096,ReferenceTable[],4,FALSE)</f>
        <v>3M6690SP</v>
      </c>
      <c r="BK1096">
        <f>VLOOKUP(A1096,ReferenceTable[],5,FALSE)</f>
        <v>0</v>
      </c>
      <c r="BL1096">
        <f>VLOOKUP(A1096,ReferenceTable[],6,FALSE)</f>
        <v>0</v>
      </c>
      <c r="BM1096">
        <f>VLOOKUP(A1096,ReferenceTable[],7,FALSE)</f>
        <v>0</v>
      </c>
      <c r="BN1096" s="4">
        <f>VLOOKUP(A1096,ReferenceTable[],9,FALSE)</f>
        <v>45973</v>
      </c>
      <c r="BO1096">
        <f>VLOOKUP(A1096,ReferenceTable[],10,FALSE)</f>
        <v>300000</v>
      </c>
      <c r="BP1096">
        <f>VLOOKUP(A1096,ReferenceTable[],11,FALSE)</f>
        <v>300000</v>
      </c>
      <c r="BQ1096">
        <f>VLOOKUP(A1096,ReferenceTable[],12,FALSE)</f>
        <v>0</v>
      </c>
      <c r="BR1096">
        <f>VLOOKUP(A1096,ReferenceTable[],14,FALSE)</f>
        <v>0</v>
      </c>
      <c r="BS1096" s="4">
        <f>VLOOKUP(A1096,ReferenceTable[],15,FALSE)</f>
        <v>45978</v>
      </c>
      <c r="BT1096">
        <f>VLOOKUP(A1096,ReferenceTable[],16,FALSE)</f>
        <v>1</v>
      </c>
      <c r="BU1096" t="str">
        <f>VLOOKUP(A1096,ReferenceTable[],17,FALSE)</f>
        <v>GT</v>
      </c>
      <c r="BV1096" s="4">
        <f>VLOOKUP(A1096,ReferenceTable[],18,FALSE)</f>
        <v>45961</v>
      </c>
      <c r="BW1096" s="4">
        <f>VLOOKUP(A1096,ReferenceTable[],19,FALSE)</f>
        <v>45966</v>
      </c>
      <c r="BX1096">
        <f>VLOOKUP(A1096,ReferenceTable[],20,FALSE)</f>
        <v>300000</v>
      </c>
    </row>
    <row r="1097" spans="1:76">
      <c r="A1097" t="s">
        <v>3259</v>
      </c>
      <c r="B1097">
        <v>10000</v>
      </c>
      <c r="C1097">
        <v>10000</v>
      </c>
      <c r="D1097" s="4">
        <v>45966</v>
      </c>
      <c r="E1097" t="s">
        <v>77</v>
      </c>
      <c r="F1097" t="s">
        <v>3197</v>
      </c>
      <c r="G1097">
        <v>1008139</v>
      </c>
      <c r="I1097">
        <v>1</v>
      </c>
      <c r="J1097" t="s">
        <v>984</v>
      </c>
      <c r="K1097">
        <v>63</v>
      </c>
      <c r="L1097" t="s">
        <v>831</v>
      </c>
      <c r="M1097" t="s">
        <v>82</v>
      </c>
      <c r="N1097" t="s">
        <v>832</v>
      </c>
      <c r="O1097" t="s">
        <v>833</v>
      </c>
      <c r="P1097">
        <v>3000</v>
      </c>
      <c r="S1097" s="4">
        <v>45965</v>
      </c>
      <c r="U1097">
        <v>40</v>
      </c>
      <c r="V1097">
        <v>120000</v>
      </c>
      <c r="W1097" t="s">
        <v>85</v>
      </c>
      <c r="X1097" t="s">
        <v>3260</v>
      </c>
      <c r="Y1097">
        <v>0</v>
      </c>
      <c r="Z1097">
        <v>120000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3261</v>
      </c>
      <c r="AQ1097" t="s">
        <v>339</v>
      </c>
      <c r="AR1097" t="s">
        <v>340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80</v>
      </c>
      <c r="BC1097" t="s">
        <v>3262</v>
      </c>
      <c r="BD1097">
        <v>0</v>
      </c>
      <c r="BF1097" t="s">
        <v>339</v>
      </c>
      <c r="BI1097" t="s">
        <v>3263</v>
      </c>
      <c r="BJ1097" s="5" t="str">
        <f>VLOOKUP(A1097,ReferenceTable[],4,FALSE)</f>
        <v>AR2401</v>
      </c>
      <c r="BK1097">
        <f>VLOOKUP(A1097,ReferenceTable[],5,FALSE)</f>
        <v>0</v>
      </c>
      <c r="BL1097">
        <f>VLOOKUP(A1097,ReferenceTable[],6,FALSE)</f>
        <v>0</v>
      </c>
      <c r="BM1097">
        <f>VLOOKUP(A1097,ReferenceTable[],7,FALSE)</f>
        <v>0</v>
      </c>
      <c r="BN1097" s="4">
        <f>VLOOKUP(A1097,ReferenceTable[],9,FALSE)</f>
        <v>45966</v>
      </c>
      <c r="BO1097">
        <f>VLOOKUP(A1097,ReferenceTable[],10,FALSE)</f>
        <v>120000</v>
      </c>
      <c r="BP1097">
        <f>VLOOKUP(A1097,ReferenceTable[],11,FALSE)</f>
        <v>120000</v>
      </c>
      <c r="BQ1097">
        <f>VLOOKUP(A1097,ReferenceTable[],12,FALSE)</f>
        <v>0</v>
      </c>
      <c r="BR1097">
        <f>VLOOKUP(A1097,ReferenceTable[],14,FALSE)</f>
        <v>0</v>
      </c>
      <c r="BS1097" s="4">
        <f>VLOOKUP(A1097,ReferenceTable[],15,FALSE)</f>
        <v>45971</v>
      </c>
      <c r="BT1097">
        <f>VLOOKUP(A1097,ReferenceTable[],16,FALSE)</f>
        <v>1</v>
      </c>
      <c r="BU1097" t="str">
        <f>VLOOKUP(A1097,ReferenceTable[],17,FALSE)</f>
        <v>GT</v>
      </c>
      <c r="BV1097" s="4">
        <f>VLOOKUP(A1097,ReferenceTable[],18,FALSE)</f>
        <v>45961</v>
      </c>
      <c r="BW1097" s="4">
        <f>VLOOKUP(A1097,ReferenceTable[],19,FALSE)</f>
        <v>45965</v>
      </c>
      <c r="BX1097">
        <f>VLOOKUP(A1097,ReferenceTable[],20,FALSE)</f>
        <v>120000</v>
      </c>
    </row>
    <row r="1098" spans="1:76">
      <c r="A1098" t="s">
        <v>3264</v>
      </c>
      <c r="B1098">
        <v>10000</v>
      </c>
      <c r="C1098">
        <v>10000</v>
      </c>
      <c r="D1098" s="4">
        <v>45966</v>
      </c>
      <c r="E1098" t="s">
        <v>77</v>
      </c>
      <c r="F1098" t="s">
        <v>3201</v>
      </c>
      <c r="G1098">
        <v>1008139</v>
      </c>
      <c r="I1098">
        <v>1</v>
      </c>
      <c r="J1098" t="s">
        <v>984</v>
      </c>
      <c r="K1098">
        <v>63</v>
      </c>
      <c r="L1098" t="s">
        <v>831</v>
      </c>
      <c r="M1098" t="s">
        <v>82</v>
      </c>
      <c r="N1098" t="s">
        <v>832</v>
      </c>
      <c r="O1098" t="s">
        <v>833</v>
      </c>
      <c r="P1098">
        <v>5000</v>
      </c>
      <c r="S1098" s="4">
        <v>45965</v>
      </c>
      <c r="U1098">
        <v>40</v>
      </c>
      <c r="V1098">
        <v>200000</v>
      </c>
      <c r="W1098" t="s">
        <v>85</v>
      </c>
      <c r="X1098" t="s">
        <v>3260</v>
      </c>
      <c r="Y1098">
        <v>0</v>
      </c>
      <c r="Z1098">
        <v>200000</v>
      </c>
      <c r="AA1098">
        <v>0</v>
      </c>
      <c r="AB1098">
        <v>0</v>
      </c>
      <c r="AC1098">
        <v>0</v>
      </c>
      <c r="AD1098">
        <v>0</v>
      </c>
      <c r="AG1098">
        <v>0</v>
      </c>
      <c r="AP1098" t="s">
        <v>3261</v>
      </c>
      <c r="AQ1098" t="s">
        <v>339</v>
      </c>
      <c r="AR1098" t="s">
        <v>340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80</v>
      </c>
      <c r="BC1098" t="s">
        <v>3265</v>
      </c>
      <c r="BD1098">
        <v>0</v>
      </c>
      <c r="BF1098" t="s">
        <v>339</v>
      </c>
      <c r="BI1098" t="s">
        <v>3266</v>
      </c>
      <c r="BJ1098" s="5" t="str">
        <f>VLOOKUP(A1098,ReferenceTable[],4,FALSE)</f>
        <v>AR2401</v>
      </c>
      <c r="BK1098">
        <f>VLOOKUP(A1098,ReferenceTable[],5,FALSE)</f>
        <v>0</v>
      </c>
      <c r="BL1098">
        <f>VLOOKUP(A1098,ReferenceTable[],6,FALSE)</f>
        <v>0</v>
      </c>
      <c r="BM1098">
        <f>VLOOKUP(A1098,ReferenceTable[],7,FALSE)</f>
        <v>0</v>
      </c>
      <c r="BN1098" s="4">
        <f>VLOOKUP(A1098,ReferenceTable[],9,FALSE)</f>
        <v>45973</v>
      </c>
      <c r="BO1098">
        <f>VLOOKUP(A1098,ReferenceTable[],10,FALSE)</f>
        <v>200000</v>
      </c>
      <c r="BP1098">
        <f>VLOOKUP(A1098,ReferenceTable[],11,FALSE)</f>
        <v>200000</v>
      </c>
      <c r="BQ1098">
        <f>VLOOKUP(A1098,ReferenceTable[],12,FALSE)</f>
        <v>0</v>
      </c>
      <c r="BR1098">
        <f>VLOOKUP(A1098,ReferenceTable[],14,FALSE)</f>
        <v>0</v>
      </c>
      <c r="BS1098" s="4">
        <f>VLOOKUP(A1098,ReferenceTable[],15,FALSE)</f>
        <v>45978</v>
      </c>
      <c r="BT1098">
        <f>VLOOKUP(A1098,ReferenceTable[],16,FALSE)</f>
        <v>1</v>
      </c>
      <c r="BU1098" t="str">
        <f>VLOOKUP(A1098,ReferenceTable[],17,FALSE)</f>
        <v>GT</v>
      </c>
      <c r="BV1098" s="4">
        <f>VLOOKUP(A1098,ReferenceTable[],18,FALSE)</f>
        <v>45961</v>
      </c>
      <c r="BW1098" s="4">
        <f>VLOOKUP(A1098,ReferenceTable[],19,FALSE)</f>
        <v>45965</v>
      </c>
      <c r="BX1098">
        <f>VLOOKUP(A1098,ReferenceTable[],20,FALSE)</f>
        <v>200000</v>
      </c>
    </row>
    <row r="1099" spans="1:76">
      <c r="A1099" t="s">
        <v>3267</v>
      </c>
      <c r="B1099">
        <v>10000</v>
      </c>
      <c r="C1099">
        <v>10000</v>
      </c>
      <c r="D1099" s="4">
        <v>45966</v>
      </c>
      <c r="E1099" t="s">
        <v>77</v>
      </c>
      <c r="F1099" t="s">
        <v>3268</v>
      </c>
      <c r="G1099">
        <v>1008139</v>
      </c>
      <c r="I1099">
        <v>1</v>
      </c>
      <c r="J1099" t="s">
        <v>984</v>
      </c>
      <c r="K1099">
        <v>63</v>
      </c>
      <c r="L1099" t="s">
        <v>831</v>
      </c>
      <c r="M1099" t="s">
        <v>82</v>
      </c>
      <c r="N1099" t="s">
        <v>832</v>
      </c>
      <c r="O1099" t="s">
        <v>833</v>
      </c>
      <c r="P1099">
        <v>4000</v>
      </c>
      <c r="S1099" s="4">
        <v>45964</v>
      </c>
      <c r="U1099">
        <v>30</v>
      </c>
      <c r="V1099">
        <v>120000</v>
      </c>
      <c r="W1099" t="s">
        <v>85</v>
      </c>
      <c r="X1099" t="s">
        <v>3269</v>
      </c>
      <c r="Y1099">
        <v>0</v>
      </c>
      <c r="Z1099">
        <v>120000</v>
      </c>
      <c r="AA1099">
        <v>0</v>
      </c>
      <c r="AB1099">
        <v>0</v>
      </c>
      <c r="AC1099">
        <v>0</v>
      </c>
      <c r="AD1099">
        <v>0</v>
      </c>
      <c r="AG1099">
        <v>0</v>
      </c>
      <c r="AP1099" t="s">
        <v>3270</v>
      </c>
      <c r="AQ1099" t="s">
        <v>339</v>
      </c>
      <c r="AR1099" t="s">
        <v>340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80</v>
      </c>
      <c r="BC1099" t="s">
        <v>3271</v>
      </c>
      <c r="BD1099">
        <v>0</v>
      </c>
      <c r="BF1099" t="s">
        <v>339</v>
      </c>
      <c r="BI1099" t="s">
        <v>3272</v>
      </c>
      <c r="BJ1099" s="5" t="str">
        <f>VLOOKUP(A1099,ReferenceTable[],4,FALSE)</f>
        <v>AR2401</v>
      </c>
      <c r="BK1099">
        <f>VLOOKUP(A1099,ReferenceTable[],5,FALSE)</f>
        <v>0</v>
      </c>
      <c r="BL1099">
        <f>VLOOKUP(A1099,ReferenceTable[],6,FALSE)</f>
        <v>0</v>
      </c>
      <c r="BM1099">
        <f>VLOOKUP(A1099,ReferenceTable[],7,FALSE)</f>
        <v>0</v>
      </c>
      <c r="BN1099" s="4">
        <f>VLOOKUP(A1099,ReferenceTable[],9,FALSE)</f>
        <v>45966</v>
      </c>
      <c r="BO1099">
        <f>VLOOKUP(A1099,ReferenceTable[],10,FALSE)</f>
        <v>120000</v>
      </c>
      <c r="BP1099">
        <f>VLOOKUP(A1099,ReferenceTable[],11,FALSE)</f>
        <v>120000</v>
      </c>
      <c r="BQ1099">
        <f>VLOOKUP(A1099,ReferenceTable[],12,FALSE)</f>
        <v>0</v>
      </c>
      <c r="BR1099">
        <f>VLOOKUP(A1099,ReferenceTable[],14,FALSE)</f>
        <v>0</v>
      </c>
      <c r="BS1099" s="4">
        <f>VLOOKUP(A1099,ReferenceTable[],15,FALSE)</f>
        <v>45971</v>
      </c>
      <c r="BT1099">
        <f>VLOOKUP(A1099,ReferenceTable[],16,FALSE)</f>
        <v>1</v>
      </c>
      <c r="BU1099" t="str">
        <f>VLOOKUP(A1099,ReferenceTable[],17,FALSE)</f>
        <v>GT</v>
      </c>
      <c r="BV1099" s="4">
        <f>VLOOKUP(A1099,ReferenceTable[],18,FALSE)</f>
        <v>45961</v>
      </c>
      <c r="BW1099" s="4">
        <f>VLOOKUP(A1099,ReferenceTable[],19,FALSE)</f>
        <v>45964</v>
      </c>
      <c r="BX1099">
        <f>VLOOKUP(A1099,ReferenceTable[],20,FALSE)</f>
        <v>120000</v>
      </c>
    </row>
    <row r="1100" spans="1:76">
      <c r="A1100" t="s">
        <v>3273</v>
      </c>
      <c r="B1100">
        <v>10000</v>
      </c>
      <c r="C1100">
        <v>10000</v>
      </c>
      <c r="D1100" s="4">
        <v>45966</v>
      </c>
      <c r="E1100" t="s">
        <v>77</v>
      </c>
      <c r="F1100" t="s">
        <v>3197</v>
      </c>
      <c r="G1100">
        <v>1008139</v>
      </c>
      <c r="I1100">
        <v>1</v>
      </c>
      <c r="J1100" t="s">
        <v>984</v>
      </c>
      <c r="K1100">
        <v>63</v>
      </c>
      <c r="L1100" t="s">
        <v>831</v>
      </c>
      <c r="M1100" t="s">
        <v>82</v>
      </c>
      <c r="N1100" t="s">
        <v>832</v>
      </c>
      <c r="O1100" t="s">
        <v>833</v>
      </c>
      <c r="P1100">
        <v>4000</v>
      </c>
      <c r="S1100" s="4">
        <v>45964</v>
      </c>
      <c r="U1100">
        <v>30</v>
      </c>
      <c r="V1100">
        <v>120000</v>
      </c>
      <c r="W1100" t="s">
        <v>85</v>
      </c>
      <c r="X1100" t="s">
        <v>3269</v>
      </c>
      <c r="Y1100">
        <v>0</v>
      </c>
      <c r="Z1100">
        <v>120000</v>
      </c>
      <c r="AA1100">
        <v>0</v>
      </c>
      <c r="AB1100">
        <v>0</v>
      </c>
      <c r="AC1100">
        <v>0</v>
      </c>
      <c r="AD1100">
        <v>0</v>
      </c>
      <c r="AG1100">
        <v>0</v>
      </c>
      <c r="AP1100" t="s">
        <v>3270</v>
      </c>
      <c r="AQ1100" t="s">
        <v>339</v>
      </c>
      <c r="AR1100" t="s">
        <v>340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80</v>
      </c>
      <c r="BC1100" t="s">
        <v>3274</v>
      </c>
      <c r="BD1100">
        <v>0</v>
      </c>
      <c r="BF1100" t="s">
        <v>339</v>
      </c>
      <c r="BI1100" t="s">
        <v>3275</v>
      </c>
      <c r="BJ1100" s="5" t="str">
        <f>VLOOKUP(A1100,ReferenceTable[],4,FALSE)</f>
        <v>AR2401</v>
      </c>
      <c r="BK1100">
        <f>VLOOKUP(A1100,ReferenceTable[],5,FALSE)</f>
        <v>0</v>
      </c>
      <c r="BL1100">
        <f>VLOOKUP(A1100,ReferenceTable[],6,FALSE)</f>
        <v>0</v>
      </c>
      <c r="BM1100">
        <f>VLOOKUP(A1100,ReferenceTable[],7,FALSE)</f>
        <v>0</v>
      </c>
      <c r="BN1100" s="4">
        <f>VLOOKUP(A1100,ReferenceTable[],9,FALSE)</f>
        <v>45973</v>
      </c>
      <c r="BO1100">
        <f>VLOOKUP(A1100,ReferenceTable[],10,FALSE)</f>
        <v>120000</v>
      </c>
      <c r="BP1100">
        <f>VLOOKUP(A1100,ReferenceTable[],11,FALSE)</f>
        <v>120000</v>
      </c>
      <c r="BQ1100">
        <f>VLOOKUP(A1100,ReferenceTable[],12,FALSE)</f>
        <v>0</v>
      </c>
      <c r="BR1100">
        <f>VLOOKUP(A1100,ReferenceTable[],14,FALSE)</f>
        <v>0</v>
      </c>
      <c r="BS1100" s="4">
        <f>VLOOKUP(A1100,ReferenceTable[],15,FALSE)</f>
        <v>45978</v>
      </c>
      <c r="BT1100">
        <f>VLOOKUP(A1100,ReferenceTable[],16,FALSE)</f>
        <v>1</v>
      </c>
      <c r="BU1100" t="str">
        <f>VLOOKUP(A1100,ReferenceTable[],17,FALSE)</f>
        <v>GT</v>
      </c>
      <c r="BV1100" s="4">
        <f>VLOOKUP(A1100,ReferenceTable[],18,FALSE)</f>
        <v>45961</v>
      </c>
      <c r="BW1100" s="4">
        <f>VLOOKUP(A1100,ReferenceTable[],19,FALSE)</f>
        <v>45964</v>
      </c>
      <c r="BX1100">
        <f>VLOOKUP(A1100,ReferenceTable[],20,FALSE)</f>
        <v>120000</v>
      </c>
    </row>
    <row r="1101" spans="1:76">
      <c r="A1101" t="s">
        <v>3276</v>
      </c>
      <c r="B1101">
        <v>10000</v>
      </c>
      <c r="C1101">
        <v>10000</v>
      </c>
      <c r="D1101" s="4">
        <v>45968</v>
      </c>
      <c r="E1101" t="s">
        <v>77</v>
      </c>
      <c r="F1101" t="s">
        <v>3227</v>
      </c>
      <c r="G1101" t="s">
        <v>829</v>
      </c>
      <c r="I1101">
        <v>1</v>
      </c>
      <c r="J1101" t="s">
        <v>984</v>
      </c>
      <c r="K1101">
        <v>63</v>
      </c>
      <c r="L1101" t="s">
        <v>831</v>
      </c>
      <c r="M1101" t="s">
        <v>82</v>
      </c>
      <c r="N1101" t="s">
        <v>832</v>
      </c>
      <c r="O1101" t="s">
        <v>833</v>
      </c>
      <c r="P1101">
        <v>1334</v>
      </c>
      <c r="S1101" s="4">
        <v>45966</v>
      </c>
      <c r="U1101">
        <v>60</v>
      </c>
      <c r="V1101">
        <v>80040</v>
      </c>
      <c r="W1101" t="s">
        <v>85</v>
      </c>
      <c r="X1101" t="s">
        <v>3277</v>
      </c>
      <c r="Y1101">
        <v>0</v>
      </c>
      <c r="Z1101">
        <v>80000</v>
      </c>
      <c r="AA1101">
        <v>40</v>
      </c>
      <c r="AB1101">
        <v>0</v>
      </c>
      <c r="AC1101">
        <v>0</v>
      </c>
      <c r="AD1101">
        <v>0</v>
      </c>
      <c r="AG1101">
        <v>0</v>
      </c>
      <c r="AP1101" t="s">
        <v>3278</v>
      </c>
      <c r="AQ1101" t="s">
        <v>339</v>
      </c>
      <c r="AR1101" t="s">
        <v>340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80</v>
      </c>
      <c r="BC1101" t="s">
        <v>3279</v>
      </c>
      <c r="BD1101">
        <v>0</v>
      </c>
      <c r="BF1101" t="s">
        <v>339</v>
      </c>
      <c r="BI1101" t="s">
        <v>3280</v>
      </c>
      <c r="BJ1101" s="5" t="str">
        <f>VLOOKUP(A1101,ReferenceTable[],4,FALSE)</f>
        <v>3M6690SP</v>
      </c>
      <c r="BK1101">
        <f>VLOOKUP(A1101,ReferenceTable[],5,FALSE)</f>
        <v>0</v>
      </c>
      <c r="BL1101">
        <f>VLOOKUP(A1101,ReferenceTable[],6,FALSE)</f>
        <v>0</v>
      </c>
      <c r="BM1101">
        <f>VLOOKUP(A1101,ReferenceTable[],7,FALSE)</f>
        <v>0</v>
      </c>
      <c r="BN1101" s="4">
        <f>VLOOKUP(A1101,ReferenceTable[],9,FALSE)</f>
        <v>45966</v>
      </c>
      <c r="BO1101">
        <f>VLOOKUP(A1101,ReferenceTable[],10,FALSE)</f>
        <v>80000</v>
      </c>
      <c r="BP1101">
        <f>VLOOKUP(A1101,ReferenceTable[],11,FALSE)</f>
        <v>80000</v>
      </c>
      <c r="BQ1101">
        <f>VLOOKUP(A1101,ReferenceTable[],12,FALSE)</f>
        <v>0</v>
      </c>
      <c r="BR1101">
        <f>VLOOKUP(A1101,ReferenceTable[],14,FALSE)</f>
        <v>0</v>
      </c>
      <c r="BS1101" s="4">
        <f>VLOOKUP(A1101,ReferenceTable[],15,FALSE)</f>
        <v>45971</v>
      </c>
      <c r="BT1101">
        <f>VLOOKUP(A1101,ReferenceTable[],16,FALSE)</f>
        <v>1</v>
      </c>
      <c r="BU1101" t="str">
        <f>VLOOKUP(A1101,ReferenceTable[],17,FALSE)</f>
        <v>GT</v>
      </c>
      <c r="BV1101" s="4">
        <f>VLOOKUP(A1101,ReferenceTable[],18,FALSE)</f>
        <v>45961</v>
      </c>
      <c r="BW1101" s="4">
        <f>VLOOKUP(A1101,ReferenceTable[],19,FALSE)</f>
        <v>45966</v>
      </c>
      <c r="BX1101">
        <f>VLOOKUP(A1101,ReferenceTable[],20,FALSE)</f>
        <v>80040</v>
      </c>
    </row>
    <row r="1102" spans="1:76">
      <c r="A1102" t="s">
        <v>3281</v>
      </c>
      <c r="B1102">
        <v>10000</v>
      </c>
      <c r="C1102">
        <v>10000</v>
      </c>
      <c r="D1102" s="4">
        <v>45967</v>
      </c>
      <c r="E1102" t="s">
        <v>77</v>
      </c>
      <c r="F1102" t="s">
        <v>3254</v>
      </c>
      <c r="G1102" t="s">
        <v>829</v>
      </c>
      <c r="I1102">
        <v>1</v>
      </c>
      <c r="J1102" t="s">
        <v>984</v>
      </c>
      <c r="K1102">
        <v>63</v>
      </c>
      <c r="L1102" t="s">
        <v>831</v>
      </c>
      <c r="M1102" t="s">
        <v>82</v>
      </c>
      <c r="N1102" t="s">
        <v>832</v>
      </c>
      <c r="O1102" t="s">
        <v>833</v>
      </c>
      <c r="P1102">
        <v>1334</v>
      </c>
      <c r="S1102" s="4">
        <v>45966</v>
      </c>
      <c r="U1102">
        <v>60</v>
      </c>
      <c r="V1102">
        <v>80040</v>
      </c>
      <c r="W1102" t="s">
        <v>85</v>
      </c>
      <c r="X1102" t="s">
        <v>3277</v>
      </c>
      <c r="Y1102">
        <v>0</v>
      </c>
      <c r="Z1102">
        <v>80000</v>
      </c>
      <c r="AA1102">
        <v>40</v>
      </c>
      <c r="AB1102">
        <v>0</v>
      </c>
      <c r="AC1102">
        <v>0</v>
      </c>
      <c r="AD1102">
        <v>0</v>
      </c>
      <c r="AG1102">
        <v>0</v>
      </c>
      <c r="AP1102" t="s">
        <v>3278</v>
      </c>
      <c r="AQ1102" t="s">
        <v>339</v>
      </c>
      <c r="AR1102" t="s">
        <v>340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80</v>
      </c>
      <c r="BC1102" t="s">
        <v>3282</v>
      </c>
      <c r="BD1102">
        <v>0</v>
      </c>
      <c r="BF1102" t="s">
        <v>339</v>
      </c>
      <c r="BI1102" t="s">
        <v>3283</v>
      </c>
      <c r="BJ1102" s="5" t="str">
        <f>VLOOKUP(A1102,ReferenceTable[],4,FALSE)</f>
        <v>3M6690SP</v>
      </c>
      <c r="BK1102">
        <f>VLOOKUP(A1102,ReferenceTable[],5,FALSE)</f>
        <v>0</v>
      </c>
      <c r="BL1102">
        <f>VLOOKUP(A1102,ReferenceTable[],6,FALSE)</f>
        <v>0</v>
      </c>
      <c r="BM1102">
        <f>VLOOKUP(A1102,ReferenceTable[],7,FALSE)</f>
        <v>0</v>
      </c>
      <c r="BN1102" s="4">
        <f>VLOOKUP(A1102,ReferenceTable[],9,FALSE)</f>
        <v>45973</v>
      </c>
      <c r="BO1102">
        <f>VLOOKUP(A1102,ReferenceTable[],10,FALSE)</f>
        <v>80000</v>
      </c>
      <c r="BP1102">
        <f>VLOOKUP(A1102,ReferenceTable[],11,FALSE)</f>
        <v>80000</v>
      </c>
      <c r="BQ1102">
        <f>VLOOKUP(A1102,ReferenceTable[],12,FALSE)</f>
        <v>0</v>
      </c>
      <c r="BR1102">
        <f>VLOOKUP(A1102,ReferenceTable[],14,FALSE)</f>
        <v>0</v>
      </c>
      <c r="BS1102" s="4">
        <f>VLOOKUP(A1102,ReferenceTable[],15,FALSE)</f>
        <v>45978</v>
      </c>
      <c r="BT1102">
        <f>VLOOKUP(A1102,ReferenceTable[],16,FALSE)</f>
        <v>1</v>
      </c>
      <c r="BU1102" t="str">
        <f>VLOOKUP(A1102,ReferenceTable[],17,FALSE)</f>
        <v>GT</v>
      </c>
      <c r="BV1102" s="4">
        <f>VLOOKUP(A1102,ReferenceTable[],18,FALSE)</f>
        <v>45961</v>
      </c>
      <c r="BW1102" s="4">
        <f>VLOOKUP(A1102,ReferenceTable[],19,FALSE)</f>
        <v>45966</v>
      </c>
      <c r="BX1102">
        <f>VLOOKUP(A1102,ReferenceTable[],20,FALSE)</f>
        <v>80040</v>
      </c>
    </row>
    <row r="1103" spans="1:76">
      <c r="A1103" t="s">
        <v>3284</v>
      </c>
      <c r="B1103">
        <v>10000</v>
      </c>
      <c r="C1103">
        <v>10000</v>
      </c>
      <c r="D1103" s="4">
        <v>45967</v>
      </c>
      <c r="E1103" t="s">
        <v>77</v>
      </c>
      <c r="F1103" t="s">
        <v>3254</v>
      </c>
      <c r="G1103" t="s">
        <v>829</v>
      </c>
      <c r="I1103">
        <v>1</v>
      </c>
      <c r="J1103" t="s">
        <v>984</v>
      </c>
      <c r="K1103">
        <v>63</v>
      </c>
      <c r="L1103" t="s">
        <v>831</v>
      </c>
      <c r="M1103" t="s">
        <v>82</v>
      </c>
      <c r="N1103" t="s">
        <v>832</v>
      </c>
      <c r="O1103" t="s">
        <v>833</v>
      </c>
      <c r="P1103">
        <v>2000</v>
      </c>
      <c r="S1103" s="4">
        <v>45966</v>
      </c>
      <c r="U1103">
        <v>40</v>
      </c>
      <c r="V1103">
        <v>80000</v>
      </c>
      <c r="W1103" t="s">
        <v>85</v>
      </c>
      <c r="X1103" t="s">
        <v>3285</v>
      </c>
      <c r="Y1103">
        <v>0</v>
      </c>
      <c r="Z1103">
        <v>80000</v>
      </c>
      <c r="AA1103">
        <v>0</v>
      </c>
      <c r="AB1103">
        <v>0</v>
      </c>
      <c r="AC1103">
        <v>0</v>
      </c>
      <c r="AD1103">
        <v>0</v>
      </c>
      <c r="AG1103">
        <v>0</v>
      </c>
      <c r="AP1103" t="s">
        <v>3286</v>
      </c>
      <c r="AQ1103" t="s">
        <v>339</v>
      </c>
      <c r="AR1103" t="s">
        <v>340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80</v>
      </c>
      <c r="BC1103" t="s">
        <v>3287</v>
      </c>
      <c r="BD1103">
        <v>0</v>
      </c>
      <c r="BF1103" t="s">
        <v>339</v>
      </c>
      <c r="BI1103" t="s">
        <v>3288</v>
      </c>
      <c r="BJ1103" s="5" t="str">
        <f>VLOOKUP(A1103,ReferenceTable[],4,FALSE)</f>
        <v>3M6690SP</v>
      </c>
      <c r="BK1103">
        <f>VLOOKUP(A1103,ReferenceTable[],5,FALSE)</f>
        <v>0</v>
      </c>
      <c r="BL1103">
        <f>VLOOKUP(A1103,ReferenceTable[],6,FALSE)</f>
        <v>0</v>
      </c>
      <c r="BM1103">
        <f>VLOOKUP(A1103,ReferenceTable[],7,FALSE)</f>
        <v>0</v>
      </c>
      <c r="BN1103" s="4">
        <f>VLOOKUP(A1103,ReferenceTable[],9,FALSE)</f>
        <v>45966</v>
      </c>
      <c r="BO1103">
        <f>VLOOKUP(A1103,ReferenceTable[],10,FALSE)</f>
        <v>80000</v>
      </c>
      <c r="BP1103">
        <f>VLOOKUP(A1103,ReferenceTable[],11,FALSE)</f>
        <v>80000</v>
      </c>
      <c r="BQ1103">
        <f>VLOOKUP(A1103,ReferenceTable[],12,FALSE)</f>
        <v>0</v>
      </c>
      <c r="BR1103">
        <f>VLOOKUP(A1103,ReferenceTable[],14,FALSE)</f>
        <v>0</v>
      </c>
      <c r="BS1103" s="4">
        <f>VLOOKUP(A1103,ReferenceTable[],15,FALSE)</f>
        <v>45971</v>
      </c>
      <c r="BT1103">
        <f>VLOOKUP(A1103,ReferenceTable[],16,FALSE)</f>
        <v>1</v>
      </c>
      <c r="BU1103" t="str">
        <f>VLOOKUP(A1103,ReferenceTable[],17,FALSE)</f>
        <v>GT</v>
      </c>
      <c r="BV1103" s="4">
        <f>VLOOKUP(A1103,ReferenceTable[],18,FALSE)</f>
        <v>45961</v>
      </c>
      <c r="BW1103" s="4">
        <f>VLOOKUP(A1103,ReferenceTable[],19,FALSE)</f>
        <v>45966</v>
      </c>
      <c r="BX1103">
        <f>VLOOKUP(A1103,ReferenceTable[],20,FALSE)</f>
        <v>80000</v>
      </c>
    </row>
    <row r="1104" spans="1:76">
      <c r="A1104" t="s">
        <v>3289</v>
      </c>
      <c r="B1104">
        <v>10000</v>
      </c>
      <c r="C1104">
        <v>10000</v>
      </c>
      <c r="D1104" s="4">
        <v>45967</v>
      </c>
      <c r="E1104" t="s">
        <v>77</v>
      </c>
      <c r="F1104" t="s">
        <v>3215</v>
      </c>
      <c r="G1104" t="s">
        <v>829</v>
      </c>
      <c r="I1104">
        <v>1</v>
      </c>
      <c r="J1104" t="s">
        <v>984</v>
      </c>
      <c r="K1104">
        <v>63</v>
      </c>
      <c r="L1104" t="s">
        <v>831</v>
      </c>
      <c r="M1104" t="s">
        <v>82</v>
      </c>
      <c r="N1104" t="s">
        <v>832</v>
      </c>
      <c r="O1104" t="s">
        <v>833</v>
      </c>
      <c r="P1104">
        <v>3000</v>
      </c>
      <c r="S1104" s="4">
        <v>45966</v>
      </c>
      <c r="U1104">
        <v>40</v>
      </c>
      <c r="V1104">
        <v>120000</v>
      </c>
      <c r="W1104" t="s">
        <v>85</v>
      </c>
      <c r="X1104" t="s">
        <v>3285</v>
      </c>
      <c r="Y1104">
        <v>0</v>
      </c>
      <c r="Z1104">
        <v>120000</v>
      </c>
      <c r="AA1104">
        <v>0</v>
      </c>
      <c r="AB1104">
        <v>0</v>
      </c>
      <c r="AC1104">
        <v>0</v>
      </c>
      <c r="AD1104">
        <v>0</v>
      </c>
      <c r="AG1104">
        <v>0</v>
      </c>
      <c r="AP1104" t="s">
        <v>3286</v>
      </c>
      <c r="AQ1104" t="s">
        <v>339</v>
      </c>
      <c r="AR1104" t="s">
        <v>340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80</v>
      </c>
      <c r="BC1104" t="s">
        <v>3290</v>
      </c>
      <c r="BD1104">
        <v>0</v>
      </c>
      <c r="BF1104" t="s">
        <v>339</v>
      </c>
      <c r="BI1104" t="s">
        <v>3291</v>
      </c>
      <c r="BJ1104" s="5" t="str">
        <f>VLOOKUP(A1104,ReferenceTable[],4,FALSE)</f>
        <v>3M6690SP</v>
      </c>
      <c r="BK1104">
        <f>VLOOKUP(A1104,ReferenceTable[],5,FALSE)</f>
        <v>0</v>
      </c>
      <c r="BL1104">
        <f>VLOOKUP(A1104,ReferenceTable[],6,FALSE)</f>
        <v>0</v>
      </c>
      <c r="BM1104">
        <f>VLOOKUP(A1104,ReferenceTable[],7,FALSE)</f>
        <v>0</v>
      </c>
      <c r="BN1104" s="4">
        <f>VLOOKUP(A1104,ReferenceTable[],9,FALSE)</f>
        <v>45973</v>
      </c>
      <c r="BO1104">
        <f>VLOOKUP(A1104,ReferenceTable[],10,FALSE)</f>
        <v>120000</v>
      </c>
      <c r="BP1104">
        <f>VLOOKUP(A1104,ReferenceTable[],11,FALSE)</f>
        <v>120000</v>
      </c>
      <c r="BQ1104">
        <f>VLOOKUP(A1104,ReferenceTable[],12,FALSE)</f>
        <v>0</v>
      </c>
      <c r="BR1104">
        <f>VLOOKUP(A1104,ReferenceTable[],14,FALSE)</f>
        <v>0</v>
      </c>
      <c r="BS1104" s="4">
        <f>VLOOKUP(A1104,ReferenceTable[],15,FALSE)</f>
        <v>45978</v>
      </c>
      <c r="BT1104">
        <f>VLOOKUP(A1104,ReferenceTable[],16,FALSE)</f>
        <v>1</v>
      </c>
      <c r="BU1104" t="str">
        <f>VLOOKUP(A1104,ReferenceTable[],17,FALSE)</f>
        <v>GT</v>
      </c>
      <c r="BV1104" s="4">
        <f>VLOOKUP(A1104,ReferenceTable[],18,FALSE)</f>
        <v>45961</v>
      </c>
      <c r="BW1104" s="4">
        <f>VLOOKUP(A1104,ReferenceTable[],19,FALSE)</f>
        <v>45966</v>
      </c>
      <c r="BX1104">
        <f>VLOOKUP(A1104,ReferenceTable[],20,FALSE)</f>
        <v>120000</v>
      </c>
    </row>
    <row r="1105" spans="1:76">
      <c r="A1105" t="s">
        <v>3292</v>
      </c>
      <c r="B1105">
        <v>10000</v>
      </c>
      <c r="C1105">
        <v>10000</v>
      </c>
      <c r="D1105" s="4">
        <v>45966</v>
      </c>
      <c r="E1105" t="s">
        <v>77</v>
      </c>
      <c r="F1105" t="s">
        <v>3201</v>
      </c>
      <c r="G1105" t="s">
        <v>829</v>
      </c>
      <c r="I1105">
        <v>1</v>
      </c>
      <c r="J1105" t="s">
        <v>984</v>
      </c>
      <c r="K1105">
        <v>63</v>
      </c>
      <c r="L1105" t="s">
        <v>831</v>
      </c>
      <c r="M1105" t="s">
        <v>82</v>
      </c>
      <c r="N1105" t="s">
        <v>832</v>
      </c>
      <c r="O1105" t="s">
        <v>833</v>
      </c>
      <c r="P1105">
        <v>2000</v>
      </c>
      <c r="S1105" s="4">
        <v>45965</v>
      </c>
      <c r="U1105">
        <v>40</v>
      </c>
      <c r="V1105">
        <v>80000</v>
      </c>
      <c r="W1105" t="s">
        <v>85</v>
      </c>
      <c r="X1105" t="s">
        <v>3293</v>
      </c>
      <c r="Y1105">
        <v>0</v>
      </c>
      <c r="Z1105">
        <v>80000</v>
      </c>
      <c r="AA1105">
        <v>0</v>
      </c>
      <c r="AB1105">
        <v>0</v>
      </c>
      <c r="AC1105">
        <v>0</v>
      </c>
      <c r="AD1105">
        <v>0</v>
      </c>
      <c r="AG1105">
        <v>0</v>
      </c>
      <c r="AP1105" t="s">
        <v>3294</v>
      </c>
      <c r="AQ1105" t="s">
        <v>339</v>
      </c>
      <c r="AR1105" t="s">
        <v>340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80</v>
      </c>
      <c r="BC1105" t="s">
        <v>3295</v>
      </c>
      <c r="BD1105">
        <v>0</v>
      </c>
      <c r="BF1105" t="s">
        <v>339</v>
      </c>
      <c r="BI1105" t="s">
        <v>3296</v>
      </c>
      <c r="BJ1105" s="5" t="str">
        <f>VLOOKUP(A1105,ReferenceTable[],4,FALSE)</f>
        <v>3M6690SP</v>
      </c>
      <c r="BK1105">
        <f>VLOOKUP(A1105,ReferenceTable[],5,FALSE)</f>
        <v>0</v>
      </c>
      <c r="BL1105">
        <f>VLOOKUP(A1105,ReferenceTable[],6,FALSE)</f>
        <v>0</v>
      </c>
      <c r="BM1105">
        <f>VLOOKUP(A1105,ReferenceTable[],7,FALSE)</f>
        <v>0</v>
      </c>
      <c r="BN1105" s="4">
        <f>VLOOKUP(A1105,ReferenceTable[],9,FALSE)</f>
        <v>45973</v>
      </c>
      <c r="BO1105">
        <f>VLOOKUP(A1105,ReferenceTable[],10,FALSE)</f>
        <v>80000</v>
      </c>
      <c r="BP1105">
        <f>VLOOKUP(A1105,ReferenceTable[],11,FALSE)</f>
        <v>80000</v>
      </c>
      <c r="BQ1105">
        <f>VLOOKUP(A1105,ReferenceTable[],12,FALSE)</f>
        <v>0</v>
      </c>
      <c r="BR1105">
        <f>VLOOKUP(A1105,ReferenceTable[],14,FALSE)</f>
        <v>0</v>
      </c>
      <c r="BS1105" s="4">
        <f>VLOOKUP(A1105,ReferenceTable[],15,FALSE)</f>
        <v>45978</v>
      </c>
      <c r="BT1105">
        <f>VLOOKUP(A1105,ReferenceTable[],16,FALSE)</f>
        <v>1</v>
      </c>
      <c r="BU1105" t="str">
        <f>VLOOKUP(A1105,ReferenceTable[],17,FALSE)</f>
        <v>GT</v>
      </c>
      <c r="BV1105" s="4">
        <f>VLOOKUP(A1105,ReferenceTable[],18,FALSE)</f>
        <v>45961</v>
      </c>
      <c r="BW1105" s="4">
        <f>VLOOKUP(A1105,ReferenceTable[],19,FALSE)</f>
        <v>45965</v>
      </c>
      <c r="BX1105">
        <f>VLOOKUP(A1105,ReferenceTable[],20,FALSE)</f>
        <v>80000</v>
      </c>
    </row>
    <row r="1106" spans="1:76">
      <c r="A1106" t="s">
        <v>3297</v>
      </c>
      <c r="B1106">
        <v>10000</v>
      </c>
      <c r="C1106">
        <v>10000</v>
      </c>
      <c r="D1106" s="4">
        <v>45974</v>
      </c>
      <c r="E1106" t="s">
        <v>77</v>
      </c>
      <c r="F1106" t="s">
        <v>862</v>
      </c>
      <c r="G1106" t="s">
        <v>3298</v>
      </c>
      <c r="I1106">
        <v>1</v>
      </c>
      <c r="J1106" t="s">
        <v>984</v>
      </c>
      <c r="K1106">
        <v>78</v>
      </c>
      <c r="L1106" t="s">
        <v>334</v>
      </c>
      <c r="M1106" t="s">
        <v>82</v>
      </c>
      <c r="N1106" t="s">
        <v>343</v>
      </c>
      <c r="O1106" t="s">
        <v>344</v>
      </c>
      <c r="P1106">
        <v>2750</v>
      </c>
      <c r="S1106" s="4">
        <v>45973</v>
      </c>
      <c r="U1106">
        <v>16</v>
      </c>
      <c r="V1106">
        <v>44000</v>
      </c>
      <c r="W1106" t="s">
        <v>85</v>
      </c>
      <c r="X1106" t="s">
        <v>858</v>
      </c>
      <c r="Y1106">
        <v>0</v>
      </c>
      <c r="Z1106">
        <v>40000</v>
      </c>
      <c r="AA1106">
        <v>4000</v>
      </c>
      <c r="AB1106">
        <v>0</v>
      </c>
      <c r="AC1106">
        <v>0</v>
      </c>
      <c r="AD1106">
        <v>0</v>
      </c>
      <c r="AG1106">
        <v>0</v>
      </c>
      <c r="AP1106" t="s">
        <v>859</v>
      </c>
      <c r="AQ1106" t="s">
        <v>339</v>
      </c>
      <c r="AR1106" t="s">
        <v>340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80</v>
      </c>
      <c r="BC1106" t="s">
        <v>3299</v>
      </c>
      <c r="BD1106">
        <v>0</v>
      </c>
      <c r="BF1106" t="s">
        <v>339</v>
      </c>
      <c r="BI1106" t="s">
        <v>3300</v>
      </c>
      <c r="BJ1106" s="5" t="str">
        <f>VLOOKUP(A1106,ReferenceTable[],4,FALSE)</f>
        <v>AD3105</v>
      </c>
      <c r="BK1106">
        <f>VLOOKUP(A1106,ReferenceTable[],5,FALSE)</f>
        <v>0</v>
      </c>
      <c r="BL1106">
        <f>VLOOKUP(A1106,ReferenceTable[],6,FALSE)</f>
        <v>0</v>
      </c>
      <c r="BM1106">
        <f>VLOOKUP(A1106,ReferenceTable[],7,FALSE)</f>
        <v>0</v>
      </c>
      <c r="BN1106" s="4">
        <f>VLOOKUP(A1106,ReferenceTable[],9,FALSE)</f>
        <v>45973</v>
      </c>
      <c r="BO1106">
        <f>VLOOKUP(A1106,ReferenceTable[],10,FALSE)</f>
        <v>40000</v>
      </c>
      <c r="BP1106">
        <f>VLOOKUP(A1106,ReferenceTable[],11,FALSE)</f>
        <v>40000</v>
      </c>
      <c r="BQ1106">
        <f>VLOOKUP(A1106,ReferenceTable[],12,FALSE)</f>
        <v>0</v>
      </c>
      <c r="BR1106">
        <f>VLOOKUP(A1106,ReferenceTable[],14,FALSE)</f>
        <v>0</v>
      </c>
      <c r="BS1106" s="4">
        <f>VLOOKUP(A1106,ReferenceTable[],15,FALSE)</f>
        <v>45985</v>
      </c>
      <c r="BT1106">
        <f>VLOOKUP(A1106,ReferenceTable[],16,FALSE)</f>
        <v>1</v>
      </c>
      <c r="BU1106" t="str">
        <f>VLOOKUP(A1106,ReferenceTable[],17,FALSE)</f>
        <v>GT</v>
      </c>
      <c r="BV1106" s="4">
        <f>VLOOKUP(A1106,ReferenceTable[],18,FALSE)</f>
        <v>45961</v>
      </c>
      <c r="BW1106" s="4">
        <f>VLOOKUP(A1106,ReferenceTable[],19,FALSE)</f>
        <v>45973</v>
      </c>
      <c r="BX1106">
        <f>VLOOKUP(A1106,ReferenceTable[],20,FALSE)</f>
        <v>84000</v>
      </c>
    </row>
    <row r="1107" spans="1:76">
      <c r="A1107" t="s">
        <v>3297</v>
      </c>
      <c r="B1107">
        <v>10000</v>
      </c>
      <c r="C1107">
        <v>20000</v>
      </c>
      <c r="D1107" s="4">
        <v>45974</v>
      </c>
      <c r="E1107" t="s">
        <v>77</v>
      </c>
      <c r="F1107" t="s">
        <v>862</v>
      </c>
      <c r="G1107" t="s">
        <v>3298</v>
      </c>
      <c r="I1107">
        <v>2</v>
      </c>
      <c r="J1107" t="s">
        <v>984</v>
      </c>
      <c r="K1107">
        <v>65</v>
      </c>
      <c r="L1107" t="s">
        <v>254</v>
      </c>
      <c r="M1107" t="s">
        <v>178</v>
      </c>
      <c r="N1107" t="s">
        <v>255</v>
      </c>
      <c r="O1107" t="s">
        <v>256</v>
      </c>
      <c r="P1107">
        <v>2500</v>
      </c>
      <c r="S1107" s="4">
        <v>45973</v>
      </c>
      <c r="U1107">
        <v>16</v>
      </c>
      <c r="V1107">
        <v>40000</v>
      </c>
      <c r="W1107" t="s">
        <v>85</v>
      </c>
      <c r="X1107" t="s">
        <v>858</v>
      </c>
      <c r="Y1107">
        <v>0</v>
      </c>
      <c r="Z1107">
        <v>40000</v>
      </c>
      <c r="AA1107">
        <v>0</v>
      </c>
      <c r="AB1107">
        <v>0</v>
      </c>
      <c r="AC1107">
        <v>0</v>
      </c>
      <c r="AD1107">
        <v>0</v>
      </c>
      <c r="AG1107">
        <v>0</v>
      </c>
      <c r="AP1107" t="s">
        <v>859</v>
      </c>
      <c r="AQ1107" t="s">
        <v>339</v>
      </c>
      <c r="AR1107" t="s">
        <v>340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80</v>
      </c>
      <c r="BC1107" t="s">
        <v>3299</v>
      </c>
      <c r="BD1107">
        <v>0</v>
      </c>
      <c r="BF1107" t="s">
        <v>339</v>
      </c>
      <c r="BI1107" t="s">
        <v>3300</v>
      </c>
      <c r="BJ1107" s="5" t="str">
        <f>VLOOKUP(A1107,ReferenceTable[],4,FALSE)</f>
        <v>AD3105</v>
      </c>
      <c r="BK1107">
        <f>VLOOKUP(A1107,ReferenceTable[],5,FALSE)</f>
        <v>0</v>
      </c>
      <c r="BL1107">
        <f>VLOOKUP(A1107,ReferenceTable[],6,FALSE)</f>
        <v>0</v>
      </c>
      <c r="BM1107">
        <f>VLOOKUP(A1107,ReferenceTable[],7,FALSE)</f>
        <v>0</v>
      </c>
      <c r="BN1107" s="4">
        <f>VLOOKUP(A1107,ReferenceTable[],9,FALSE)</f>
        <v>45973</v>
      </c>
      <c r="BO1107">
        <f>VLOOKUP(A1107,ReferenceTable[],10,FALSE)</f>
        <v>40000</v>
      </c>
      <c r="BP1107">
        <f>VLOOKUP(A1107,ReferenceTable[],11,FALSE)</f>
        <v>40000</v>
      </c>
      <c r="BQ1107">
        <f>VLOOKUP(A1107,ReferenceTable[],12,FALSE)</f>
        <v>0</v>
      </c>
      <c r="BR1107">
        <f>VLOOKUP(A1107,ReferenceTable[],14,FALSE)</f>
        <v>0</v>
      </c>
      <c r="BS1107" s="4">
        <f>VLOOKUP(A1107,ReferenceTable[],15,FALSE)</f>
        <v>45985</v>
      </c>
      <c r="BT1107">
        <f>VLOOKUP(A1107,ReferenceTable[],16,FALSE)</f>
        <v>1</v>
      </c>
      <c r="BU1107" t="str">
        <f>VLOOKUP(A1107,ReferenceTable[],17,FALSE)</f>
        <v>GT</v>
      </c>
      <c r="BV1107" s="4">
        <f>VLOOKUP(A1107,ReferenceTable[],18,FALSE)</f>
        <v>45961</v>
      </c>
      <c r="BW1107" s="4">
        <f>VLOOKUP(A1107,ReferenceTable[],19,FALSE)</f>
        <v>45973</v>
      </c>
      <c r="BX1107">
        <f>VLOOKUP(A1107,ReferenceTable[],20,FALSE)</f>
        <v>84000</v>
      </c>
    </row>
    <row r="1108" spans="1:76">
      <c r="A1108" t="s">
        <v>3301</v>
      </c>
      <c r="B1108">
        <v>10000</v>
      </c>
      <c r="C1108">
        <v>10000</v>
      </c>
      <c r="D1108" s="4">
        <v>45973</v>
      </c>
      <c r="E1108" t="s">
        <v>77</v>
      </c>
      <c r="F1108" t="s">
        <v>3302</v>
      </c>
      <c r="G1108" t="s">
        <v>3298</v>
      </c>
      <c r="I1108">
        <v>1</v>
      </c>
      <c r="J1108" t="s">
        <v>984</v>
      </c>
      <c r="K1108">
        <v>78</v>
      </c>
      <c r="L1108" t="s">
        <v>334</v>
      </c>
      <c r="M1108" t="s">
        <v>82</v>
      </c>
      <c r="N1108" t="s">
        <v>343</v>
      </c>
      <c r="O1108" t="s">
        <v>344</v>
      </c>
      <c r="P1108">
        <v>1500</v>
      </c>
      <c r="S1108" s="4">
        <v>45973</v>
      </c>
      <c r="U1108">
        <v>16</v>
      </c>
      <c r="V1108">
        <v>24000</v>
      </c>
      <c r="W1108" t="s">
        <v>85</v>
      </c>
      <c r="X1108" t="s">
        <v>3303</v>
      </c>
      <c r="Y1108">
        <v>0</v>
      </c>
      <c r="Z1108">
        <v>20000</v>
      </c>
      <c r="AA1108">
        <v>4000</v>
      </c>
      <c r="AB1108">
        <v>0</v>
      </c>
      <c r="AC1108">
        <v>0</v>
      </c>
      <c r="AD1108">
        <v>0</v>
      </c>
      <c r="AG1108">
        <v>0</v>
      </c>
      <c r="AP1108" t="s">
        <v>3304</v>
      </c>
      <c r="AQ1108" t="s">
        <v>339</v>
      </c>
      <c r="AR1108" t="s">
        <v>340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80</v>
      </c>
      <c r="BC1108" t="s">
        <v>3305</v>
      </c>
      <c r="BD1108">
        <v>0</v>
      </c>
      <c r="BF1108" t="s">
        <v>339</v>
      </c>
      <c r="BI1108" t="s">
        <v>3306</v>
      </c>
      <c r="BJ1108" s="5" t="str">
        <f>VLOOKUP(A1108,ReferenceTable[],4,FALSE)</f>
        <v>AD3105</v>
      </c>
      <c r="BK1108">
        <f>VLOOKUP(A1108,ReferenceTable[],5,FALSE)</f>
        <v>0</v>
      </c>
      <c r="BL1108">
        <f>VLOOKUP(A1108,ReferenceTable[],6,FALSE)</f>
        <v>0</v>
      </c>
      <c r="BM1108">
        <f>VLOOKUP(A1108,ReferenceTable[],7,FALSE)</f>
        <v>0</v>
      </c>
      <c r="BN1108" s="4">
        <f>VLOOKUP(A1108,ReferenceTable[],9,FALSE)</f>
        <v>45973</v>
      </c>
      <c r="BO1108">
        <f>VLOOKUP(A1108,ReferenceTable[],10,FALSE)</f>
        <v>20000</v>
      </c>
      <c r="BP1108">
        <f>VLOOKUP(A1108,ReferenceTable[],11,FALSE)</f>
        <v>20000</v>
      </c>
      <c r="BQ1108">
        <f>VLOOKUP(A1108,ReferenceTable[],12,FALSE)</f>
        <v>0</v>
      </c>
      <c r="BR1108">
        <f>VLOOKUP(A1108,ReferenceTable[],14,FALSE)</f>
        <v>0</v>
      </c>
      <c r="BS1108" s="4">
        <f>VLOOKUP(A1108,ReferenceTable[],15,FALSE)</f>
        <v>45978</v>
      </c>
      <c r="BT1108">
        <f>VLOOKUP(A1108,ReferenceTable[],16,FALSE)</f>
        <v>1</v>
      </c>
      <c r="BU1108" t="str">
        <f>VLOOKUP(A1108,ReferenceTable[],17,FALSE)</f>
        <v>GT</v>
      </c>
      <c r="BV1108" s="4">
        <f>VLOOKUP(A1108,ReferenceTable[],18,FALSE)</f>
        <v>45961</v>
      </c>
      <c r="BW1108" s="4">
        <f>VLOOKUP(A1108,ReferenceTable[],19,FALSE)</f>
        <v>45973</v>
      </c>
      <c r="BX1108">
        <f>VLOOKUP(A1108,ReferenceTable[],20,FALSE)</f>
        <v>44000</v>
      </c>
    </row>
    <row r="1109" spans="1:76">
      <c r="A1109" t="s">
        <v>3301</v>
      </c>
      <c r="B1109">
        <v>10000</v>
      </c>
      <c r="C1109">
        <v>20000</v>
      </c>
      <c r="D1109" s="4">
        <v>45973</v>
      </c>
      <c r="E1109" t="s">
        <v>77</v>
      </c>
      <c r="F1109" t="s">
        <v>3302</v>
      </c>
      <c r="G1109" t="s">
        <v>3298</v>
      </c>
      <c r="I1109">
        <v>2</v>
      </c>
      <c r="J1109" t="s">
        <v>984</v>
      </c>
      <c r="K1109">
        <v>65</v>
      </c>
      <c r="L1109" t="s">
        <v>254</v>
      </c>
      <c r="M1109" t="s">
        <v>178</v>
      </c>
      <c r="N1109" t="s">
        <v>255</v>
      </c>
      <c r="O1109" t="s">
        <v>256</v>
      </c>
      <c r="P1109">
        <v>1250</v>
      </c>
      <c r="S1109" s="4">
        <v>45973</v>
      </c>
      <c r="U1109">
        <v>16</v>
      </c>
      <c r="V1109">
        <v>20000</v>
      </c>
      <c r="W1109" t="s">
        <v>85</v>
      </c>
      <c r="X1109" t="s">
        <v>3303</v>
      </c>
      <c r="Y1109">
        <v>0</v>
      </c>
      <c r="Z1109">
        <v>20000</v>
      </c>
      <c r="AA1109">
        <v>0</v>
      </c>
      <c r="AB1109">
        <v>0</v>
      </c>
      <c r="AC1109">
        <v>0</v>
      </c>
      <c r="AD1109">
        <v>0</v>
      </c>
      <c r="AG1109">
        <v>0</v>
      </c>
      <c r="AP1109" t="s">
        <v>3304</v>
      </c>
      <c r="AQ1109" t="s">
        <v>339</v>
      </c>
      <c r="AR1109" t="s">
        <v>340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80</v>
      </c>
      <c r="BC1109" t="s">
        <v>3305</v>
      </c>
      <c r="BD1109">
        <v>0</v>
      </c>
      <c r="BF1109" t="s">
        <v>339</v>
      </c>
      <c r="BI1109" t="s">
        <v>3306</v>
      </c>
      <c r="BJ1109" s="5" t="str">
        <f>VLOOKUP(A1109,ReferenceTable[],4,FALSE)</f>
        <v>AD3105</v>
      </c>
      <c r="BK1109">
        <f>VLOOKUP(A1109,ReferenceTable[],5,FALSE)</f>
        <v>0</v>
      </c>
      <c r="BL1109">
        <f>VLOOKUP(A1109,ReferenceTable[],6,FALSE)</f>
        <v>0</v>
      </c>
      <c r="BM1109">
        <f>VLOOKUP(A1109,ReferenceTable[],7,FALSE)</f>
        <v>0</v>
      </c>
      <c r="BN1109" s="4">
        <f>VLOOKUP(A1109,ReferenceTable[],9,FALSE)</f>
        <v>45973</v>
      </c>
      <c r="BO1109">
        <f>VLOOKUP(A1109,ReferenceTable[],10,FALSE)</f>
        <v>20000</v>
      </c>
      <c r="BP1109">
        <f>VLOOKUP(A1109,ReferenceTable[],11,FALSE)</f>
        <v>20000</v>
      </c>
      <c r="BQ1109">
        <f>VLOOKUP(A1109,ReferenceTable[],12,FALSE)</f>
        <v>0</v>
      </c>
      <c r="BR1109">
        <f>VLOOKUP(A1109,ReferenceTable[],14,FALSE)</f>
        <v>0</v>
      </c>
      <c r="BS1109" s="4">
        <f>VLOOKUP(A1109,ReferenceTable[],15,FALSE)</f>
        <v>45978</v>
      </c>
      <c r="BT1109">
        <f>VLOOKUP(A1109,ReferenceTable[],16,FALSE)</f>
        <v>1</v>
      </c>
      <c r="BU1109" t="str">
        <f>VLOOKUP(A1109,ReferenceTable[],17,FALSE)</f>
        <v>GT</v>
      </c>
      <c r="BV1109" s="4">
        <f>VLOOKUP(A1109,ReferenceTable[],18,FALSE)</f>
        <v>45961</v>
      </c>
      <c r="BW1109" s="4">
        <f>VLOOKUP(A1109,ReferenceTable[],19,FALSE)</f>
        <v>45973</v>
      </c>
      <c r="BX1109">
        <f>VLOOKUP(A1109,ReferenceTable[],20,FALSE)</f>
        <v>44000</v>
      </c>
    </row>
    <row r="1110" spans="1:76">
      <c r="A1110" t="s">
        <v>3307</v>
      </c>
      <c r="B1110">
        <v>10000</v>
      </c>
      <c r="C1110">
        <v>10000</v>
      </c>
      <c r="D1110" s="4">
        <v>45972</v>
      </c>
      <c r="E1110" t="s">
        <v>77</v>
      </c>
      <c r="F1110" t="s">
        <v>3308</v>
      </c>
      <c r="G1110" t="s">
        <v>332</v>
      </c>
      <c r="I1110">
        <v>1</v>
      </c>
      <c r="J1110" t="s">
        <v>984</v>
      </c>
      <c r="K1110">
        <v>78</v>
      </c>
      <c r="L1110" t="s">
        <v>334</v>
      </c>
      <c r="M1110" t="s">
        <v>82</v>
      </c>
      <c r="N1110" t="s">
        <v>343</v>
      </c>
      <c r="O1110" t="s">
        <v>344</v>
      </c>
      <c r="P1110">
        <v>4000</v>
      </c>
      <c r="S1110" s="4">
        <v>45971</v>
      </c>
      <c r="U1110">
        <v>16</v>
      </c>
      <c r="V1110">
        <v>64000</v>
      </c>
      <c r="W1110" t="s">
        <v>85</v>
      </c>
      <c r="X1110" t="s">
        <v>337</v>
      </c>
      <c r="Y1110">
        <v>0</v>
      </c>
      <c r="Z1110">
        <v>60000</v>
      </c>
      <c r="AA1110">
        <v>4000</v>
      </c>
      <c r="AB1110">
        <v>0</v>
      </c>
      <c r="AC1110">
        <v>0</v>
      </c>
      <c r="AD1110">
        <v>0</v>
      </c>
      <c r="AG1110">
        <v>0</v>
      </c>
      <c r="AP1110" t="s">
        <v>338</v>
      </c>
      <c r="AQ1110" t="s">
        <v>339</v>
      </c>
      <c r="AR1110" t="s">
        <v>340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80</v>
      </c>
      <c r="BC1110" t="s">
        <v>3309</v>
      </c>
      <c r="BD1110">
        <v>0</v>
      </c>
      <c r="BF1110" t="s">
        <v>339</v>
      </c>
      <c r="BI1110" t="s">
        <v>3310</v>
      </c>
      <c r="BJ1110" s="5" t="str">
        <f>VLOOKUP(A1110,ReferenceTable[],4,FALSE)</f>
        <v>AD3105</v>
      </c>
      <c r="BK1110">
        <f>VLOOKUP(A1110,ReferenceTable[],5,FALSE)</f>
        <v>0</v>
      </c>
      <c r="BL1110">
        <f>VLOOKUP(A1110,ReferenceTable[],6,FALSE)</f>
        <v>0</v>
      </c>
      <c r="BM1110">
        <f>VLOOKUP(A1110,ReferenceTable[],7,FALSE)</f>
        <v>0</v>
      </c>
      <c r="BN1110" s="4">
        <f>VLOOKUP(A1110,ReferenceTable[],9,FALSE)</f>
        <v>45973</v>
      </c>
      <c r="BO1110">
        <f>VLOOKUP(A1110,ReferenceTable[],10,FALSE)</f>
        <v>60000</v>
      </c>
      <c r="BP1110">
        <f>VLOOKUP(A1110,ReferenceTable[],11,FALSE)</f>
        <v>60000</v>
      </c>
      <c r="BQ1110">
        <f>VLOOKUP(A1110,ReferenceTable[],12,FALSE)</f>
        <v>0</v>
      </c>
      <c r="BR1110">
        <f>VLOOKUP(A1110,ReferenceTable[],14,FALSE)</f>
        <v>0</v>
      </c>
      <c r="BS1110" s="4">
        <f>VLOOKUP(A1110,ReferenceTable[],15,FALSE)</f>
        <v>45985</v>
      </c>
      <c r="BT1110">
        <f>VLOOKUP(A1110,ReferenceTable[],16,FALSE)</f>
        <v>2</v>
      </c>
      <c r="BU1110" t="str">
        <f>VLOOKUP(A1110,ReferenceTable[],17,FALSE)</f>
        <v>GT</v>
      </c>
      <c r="BV1110" s="4">
        <f>VLOOKUP(A1110,ReferenceTable[],18,FALSE)</f>
        <v>45961</v>
      </c>
      <c r="BW1110" s="4">
        <f>VLOOKUP(A1110,ReferenceTable[],19,FALSE)</f>
        <v>45971</v>
      </c>
      <c r="BX1110">
        <f>VLOOKUP(A1110,ReferenceTable[],20,FALSE)</f>
        <v>124000</v>
      </c>
    </row>
    <row r="1111" spans="1:76">
      <c r="A1111" t="s">
        <v>3307</v>
      </c>
      <c r="B1111">
        <v>10000</v>
      </c>
      <c r="C1111">
        <v>20000</v>
      </c>
      <c r="D1111" s="4">
        <v>45972</v>
      </c>
      <c r="E1111" t="s">
        <v>77</v>
      </c>
      <c r="F1111" t="s">
        <v>3308</v>
      </c>
      <c r="G1111" t="s">
        <v>332</v>
      </c>
      <c r="I1111">
        <v>2</v>
      </c>
      <c r="J1111" t="s">
        <v>984</v>
      </c>
      <c r="K1111">
        <v>65</v>
      </c>
      <c r="L1111" t="s">
        <v>254</v>
      </c>
      <c r="M1111" t="s">
        <v>178</v>
      </c>
      <c r="N1111" t="s">
        <v>255</v>
      </c>
      <c r="O1111" t="s">
        <v>256</v>
      </c>
      <c r="P1111">
        <v>3750</v>
      </c>
      <c r="S1111" s="4">
        <v>45971</v>
      </c>
      <c r="U1111">
        <v>16</v>
      </c>
      <c r="V1111">
        <v>60000</v>
      </c>
      <c r="W1111" t="s">
        <v>85</v>
      </c>
      <c r="X1111" t="s">
        <v>337</v>
      </c>
      <c r="Y1111">
        <v>0</v>
      </c>
      <c r="Z1111">
        <v>60000</v>
      </c>
      <c r="AA1111">
        <v>0</v>
      </c>
      <c r="AB1111">
        <v>0</v>
      </c>
      <c r="AC1111">
        <v>0</v>
      </c>
      <c r="AD1111">
        <v>0</v>
      </c>
      <c r="AG1111">
        <v>0</v>
      </c>
      <c r="AP1111" t="s">
        <v>338</v>
      </c>
      <c r="AQ1111" t="s">
        <v>339</v>
      </c>
      <c r="AR1111" t="s">
        <v>340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80</v>
      </c>
      <c r="BC1111" t="s">
        <v>3309</v>
      </c>
      <c r="BD1111">
        <v>0</v>
      </c>
      <c r="BF1111" t="s">
        <v>339</v>
      </c>
      <c r="BI1111" t="s">
        <v>3310</v>
      </c>
      <c r="BJ1111" s="5" t="str">
        <f>VLOOKUP(A1111,ReferenceTable[],4,FALSE)</f>
        <v>AD3105</v>
      </c>
      <c r="BK1111">
        <f>VLOOKUP(A1111,ReferenceTable[],5,FALSE)</f>
        <v>0</v>
      </c>
      <c r="BL1111">
        <f>VLOOKUP(A1111,ReferenceTable[],6,FALSE)</f>
        <v>0</v>
      </c>
      <c r="BM1111">
        <f>VLOOKUP(A1111,ReferenceTable[],7,FALSE)</f>
        <v>0</v>
      </c>
      <c r="BN1111" s="4">
        <f>VLOOKUP(A1111,ReferenceTable[],9,FALSE)</f>
        <v>45973</v>
      </c>
      <c r="BO1111">
        <f>VLOOKUP(A1111,ReferenceTable[],10,FALSE)</f>
        <v>60000</v>
      </c>
      <c r="BP1111">
        <f>VLOOKUP(A1111,ReferenceTable[],11,FALSE)</f>
        <v>60000</v>
      </c>
      <c r="BQ1111">
        <f>VLOOKUP(A1111,ReferenceTable[],12,FALSE)</f>
        <v>0</v>
      </c>
      <c r="BR1111">
        <f>VLOOKUP(A1111,ReferenceTable[],14,FALSE)</f>
        <v>0</v>
      </c>
      <c r="BS1111" s="4">
        <f>VLOOKUP(A1111,ReferenceTable[],15,FALSE)</f>
        <v>45985</v>
      </c>
      <c r="BT1111">
        <f>VLOOKUP(A1111,ReferenceTable[],16,FALSE)</f>
        <v>2</v>
      </c>
      <c r="BU1111" t="str">
        <f>VLOOKUP(A1111,ReferenceTable[],17,FALSE)</f>
        <v>GT</v>
      </c>
      <c r="BV1111" s="4">
        <f>VLOOKUP(A1111,ReferenceTable[],18,FALSE)</f>
        <v>45961</v>
      </c>
      <c r="BW1111" s="4">
        <f>VLOOKUP(A1111,ReferenceTable[],19,FALSE)</f>
        <v>45971</v>
      </c>
      <c r="BX1111">
        <f>VLOOKUP(A1111,ReferenceTable[],20,FALSE)</f>
        <v>124000</v>
      </c>
    </row>
    <row r="1112" spans="1:76">
      <c r="A1112" t="s">
        <v>3311</v>
      </c>
      <c r="B1112">
        <v>10000</v>
      </c>
      <c r="C1112">
        <v>10000</v>
      </c>
      <c r="D1112" s="4">
        <v>45973</v>
      </c>
      <c r="E1112" t="s">
        <v>77</v>
      </c>
      <c r="F1112" t="s">
        <v>3312</v>
      </c>
      <c r="G1112" t="s">
        <v>332</v>
      </c>
      <c r="I1112">
        <v>1</v>
      </c>
      <c r="J1112" t="s">
        <v>984</v>
      </c>
      <c r="K1112">
        <v>78</v>
      </c>
      <c r="L1112" t="s">
        <v>334</v>
      </c>
      <c r="M1112" t="s">
        <v>82</v>
      </c>
      <c r="N1112" t="s">
        <v>343</v>
      </c>
      <c r="O1112" t="s">
        <v>344</v>
      </c>
      <c r="P1112">
        <v>4000</v>
      </c>
      <c r="S1112" s="4">
        <v>45972</v>
      </c>
      <c r="U1112">
        <v>16</v>
      </c>
      <c r="V1112">
        <v>64000</v>
      </c>
      <c r="W1112" t="s">
        <v>85</v>
      </c>
      <c r="X1112" t="s">
        <v>337</v>
      </c>
      <c r="Y1112">
        <v>0</v>
      </c>
      <c r="Z1112">
        <v>60000</v>
      </c>
      <c r="AA1112">
        <v>4000</v>
      </c>
      <c r="AB1112">
        <v>0</v>
      </c>
      <c r="AC1112">
        <v>0</v>
      </c>
      <c r="AD1112">
        <v>0</v>
      </c>
      <c r="AG1112">
        <v>0</v>
      </c>
      <c r="AP1112" t="s">
        <v>338</v>
      </c>
      <c r="AQ1112" t="s">
        <v>339</v>
      </c>
      <c r="AR1112" t="s">
        <v>340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80</v>
      </c>
      <c r="BC1112" t="s">
        <v>3313</v>
      </c>
      <c r="BD1112">
        <v>0</v>
      </c>
      <c r="BF1112" t="s">
        <v>339</v>
      </c>
      <c r="BI1112" t="s">
        <v>3314</v>
      </c>
      <c r="BJ1112" s="5" t="str">
        <f>VLOOKUP(A1112,ReferenceTable[],4,FALSE)</f>
        <v>AD3105</v>
      </c>
      <c r="BK1112">
        <f>VLOOKUP(A1112,ReferenceTable[],5,FALSE)</f>
        <v>0</v>
      </c>
      <c r="BL1112">
        <f>VLOOKUP(A1112,ReferenceTable[],6,FALSE)</f>
        <v>0</v>
      </c>
      <c r="BM1112">
        <f>VLOOKUP(A1112,ReferenceTable[],7,FALSE)</f>
        <v>0</v>
      </c>
      <c r="BN1112" s="4">
        <f>VLOOKUP(A1112,ReferenceTable[],9,FALSE)</f>
        <v>45980</v>
      </c>
      <c r="BO1112">
        <f>VLOOKUP(A1112,ReferenceTable[],10,FALSE)</f>
        <v>60000</v>
      </c>
      <c r="BP1112">
        <f>VLOOKUP(A1112,ReferenceTable[],11,FALSE)</f>
        <v>60000</v>
      </c>
      <c r="BQ1112">
        <f>VLOOKUP(A1112,ReferenceTable[],12,FALSE)</f>
        <v>0</v>
      </c>
      <c r="BR1112">
        <f>VLOOKUP(A1112,ReferenceTable[],14,FALSE)</f>
        <v>0</v>
      </c>
      <c r="BS1112" s="4">
        <f>VLOOKUP(A1112,ReferenceTable[],15,FALSE)</f>
        <v>45985</v>
      </c>
      <c r="BT1112">
        <f>VLOOKUP(A1112,ReferenceTable[],16,FALSE)</f>
        <v>2</v>
      </c>
      <c r="BU1112" t="str">
        <f>VLOOKUP(A1112,ReferenceTable[],17,FALSE)</f>
        <v>GT</v>
      </c>
      <c r="BV1112" s="4">
        <f>VLOOKUP(A1112,ReferenceTable[],18,FALSE)</f>
        <v>45961</v>
      </c>
      <c r="BW1112" s="4">
        <f>VLOOKUP(A1112,ReferenceTable[],19,FALSE)</f>
        <v>45972</v>
      </c>
      <c r="BX1112">
        <f>VLOOKUP(A1112,ReferenceTable[],20,FALSE)</f>
        <v>124000</v>
      </c>
    </row>
    <row r="1113" spans="1:76">
      <c r="A1113" t="s">
        <v>3311</v>
      </c>
      <c r="B1113">
        <v>10000</v>
      </c>
      <c r="C1113">
        <v>20000</v>
      </c>
      <c r="D1113" s="4">
        <v>45973</v>
      </c>
      <c r="E1113" t="s">
        <v>77</v>
      </c>
      <c r="F1113" t="s">
        <v>3312</v>
      </c>
      <c r="G1113" t="s">
        <v>332</v>
      </c>
      <c r="I1113">
        <v>2</v>
      </c>
      <c r="J1113" t="s">
        <v>984</v>
      </c>
      <c r="K1113">
        <v>65</v>
      </c>
      <c r="L1113" t="s">
        <v>254</v>
      </c>
      <c r="M1113" t="s">
        <v>178</v>
      </c>
      <c r="N1113" t="s">
        <v>255</v>
      </c>
      <c r="O1113" t="s">
        <v>256</v>
      </c>
      <c r="P1113">
        <v>3750</v>
      </c>
      <c r="S1113" s="4">
        <v>45972</v>
      </c>
      <c r="U1113">
        <v>16</v>
      </c>
      <c r="V1113">
        <v>60000</v>
      </c>
      <c r="W1113" t="s">
        <v>85</v>
      </c>
      <c r="X1113" t="s">
        <v>337</v>
      </c>
      <c r="Y1113">
        <v>0</v>
      </c>
      <c r="Z1113">
        <v>60000</v>
      </c>
      <c r="AA1113">
        <v>0</v>
      </c>
      <c r="AB1113">
        <v>0</v>
      </c>
      <c r="AC1113">
        <v>0</v>
      </c>
      <c r="AD1113">
        <v>0</v>
      </c>
      <c r="AG1113">
        <v>0</v>
      </c>
      <c r="AP1113" t="s">
        <v>338</v>
      </c>
      <c r="AQ1113" t="s">
        <v>339</v>
      </c>
      <c r="AR1113" t="s">
        <v>340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80</v>
      </c>
      <c r="BC1113" t="s">
        <v>3313</v>
      </c>
      <c r="BD1113">
        <v>0</v>
      </c>
      <c r="BF1113" t="s">
        <v>339</v>
      </c>
      <c r="BI1113" t="s">
        <v>3314</v>
      </c>
      <c r="BJ1113" s="5" t="str">
        <f>VLOOKUP(A1113,ReferenceTable[],4,FALSE)</f>
        <v>AD3105</v>
      </c>
      <c r="BK1113">
        <f>VLOOKUP(A1113,ReferenceTable[],5,FALSE)</f>
        <v>0</v>
      </c>
      <c r="BL1113">
        <f>VLOOKUP(A1113,ReferenceTable[],6,FALSE)</f>
        <v>0</v>
      </c>
      <c r="BM1113">
        <f>VLOOKUP(A1113,ReferenceTable[],7,FALSE)</f>
        <v>0</v>
      </c>
      <c r="BN1113" s="4">
        <f>VLOOKUP(A1113,ReferenceTable[],9,FALSE)</f>
        <v>45980</v>
      </c>
      <c r="BO1113">
        <f>VLOOKUP(A1113,ReferenceTable[],10,FALSE)</f>
        <v>60000</v>
      </c>
      <c r="BP1113">
        <f>VLOOKUP(A1113,ReferenceTable[],11,FALSE)</f>
        <v>60000</v>
      </c>
      <c r="BQ1113">
        <f>VLOOKUP(A1113,ReferenceTable[],12,FALSE)</f>
        <v>0</v>
      </c>
      <c r="BR1113">
        <f>VLOOKUP(A1113,ReferenceTable[],14,FALSE)</f>
        <v>0</v>
      </c>
      <c r="BS1113" s="4">
        <f>VLOOKUP(A1113,ReferenceTable[],15,FALSE)</f>
        <v>45985</v>
      </c>
      <c r="BT1113">
        <f>VLOOKUP(A1113,ReferenceTable[],16,FALSE)</f>
        <v>2</v>
      </c>
      <c r="BU1113" t="str">
        <f>VLOOKUP(A1113,ReferenceTable[],17,FALSE)</f>
        <v>GT</v>
      </c>
      <c r="BV1113" s="4">
        <f>VLOOKUP(A1113,ReferenceTable[],18,FALSE)</f>
        <v>45961</v>
      </c>
      <c r="BW1113" s="4">
        <f>VLOOKUP(A1113,ReferenceTable[],19,FALSE)</f>
        <v>45972</v>
      </c>
      <c r="BX1113">
        <f>VLOOKUP(A1113,ReferenceTable[],20,FALSE)</f>
        <v>124000</v>
      </c>
    </row>
    <row r="1114" spans="1:76">
      <c r="A1114" t="s">
        <v>3315</v>
      </c>
      <c r="B1114">
        <v>10000</v>
      </c>
      <c r="C1114">
        <v>10000</v>
      </c>
      <c r="D1114" s="4">
        <v>45972</v>
      </c>
      <c r="E1114" t="s">
        <v>77</v>
      </c>
      <c r="F1114" t="s">
        <v>3316</v>
      </c>
      <c r="G1114" t="s">
        <v>332</v>
      </c>
      <c r="I1114">
        <v>1</v>
      </c>
      <c r="J1114" t="s">
        <v>984</v>
      </c>
      <c r="K1114">
        <v>78</v>
      </c>
      <c r="L1114" t="s">
        <v>334</v>
      </c>
      <c r="M1114" t="s">
        <v>82</v>
      </c>
      <c r="N1114" t="s">
        <v>343</v>
      </c>
      <c r="O1114" t="s">
        <v>344</v>
      </c>
      <c r="P1114">
        <v>5500</v>
      </c>
      <c r="S1114" s="4">
        <v>45971</v>
      </c>
      <c r="U1114">
        <v>16</v>
      </c>
      <c r="V1114">
        <v>88000</v>
      </c>
      <c r="W1114" t="s">
        <v>85</v>
      </c>
      <c r="X1114" t="s">
        <v>345</v>
      </c>
      <c r="Y1114">
        <v>0</v>
      </c>
      <c r="Z1114">
        <v>80000</v>
      </c>
      <c r="AA1114">
        <v>8000</v>
      </c>
      <c r="AB1114">
        <v>0</v>
      </c>
      <c r="AC1114">
        <v>0</v>
      </c>
      <c r="AD1114">
        <v>0</v>
      </c>
      <c r="AG1114">
        <v>0</v>
      </c>
      <c r="AP1114" t="s">
        <v>346</v>
      </c>
      <c r="AQ1114" t="s">
        <v>339</v>
      </c>
      <c r="AR1114" t="s">
        <v>340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80</v>
      </c>
      <c r="BC1114" t="s">
        <v>3317</v>
      </c>
      <c r="BD1114">
        <v>0</v>
      </c>
      <c r="BF1114" t="s">
        <v>339</v>
      </c>
      <c r="BI1114" t="s">
        <v>3318</v>
      </c>
      <c r="BJ1114" s="5" t="str">
        <f>VLOOKUP(A1114,ReferenceTable[],4,FALSE)</f>
        <v>AD3105</v>
      </c>
      <c r="BK1114">
        <f>VLOOKUP(A1114,ReferenceTable[],5,FALSE)</f>
        <v>0</v>
      </c>
      <c r="BL1114">
        <f>VLOOKUP(A1114,ReferenceTable[],6,FALSE)</f>
        <v>0</v>
      </c>
      <c r="BM1114">
        <f>VLOOKUP(A1114,ReferenceTable[],7,FALSE)</f>
        <v>0</v>
      </c>
      <c r="BN1114" s="4">
        <f>VLOOKUP(A1114,ReferenceTable[],9,FALSE)</f>
        <v>45973</v>
      </c>
      <c r="BO1114">
        <f>VLOOKUP(A1114,ReferenceTable[],10,FALSE)</f>
        <v>80000</v>
      </c>
      <c r="BP1114">
        <f>VLOOKUP(A1114,ReferenceTable[],11,FALSE)</f>
        <v>80000</v>
      </c>
      <c r="BQ1114">
        <f>VLOOKUP(A1114,ReferenceTable[],12,FALSE)</f>
        <v>0</v>
      </c>
      <c r="BR1114">
        <f>VLOOKUP(A1114,ReferenceTable[],14,FALSE)</f>
        <v>0</v>
      </c>
      <c r="BS1114" s="4">
        <f>VLOOKUP(A1114,ReferenceTable[],15,FALSE)</f>
        <v>45978</v>
      </c>
      <c r="BT1114">
        <f>VLOOKUP(A1114,ReferenceTable[],16,FALSE)</f>
        <v>2</v>
      </c>
      <c r="BU1114" t="str">
        <f>VLOOKUP(A1114,ReferenceTable[],17,FALSE)</f>
        <v>GT</v>
      </c>
      <c r="BV1114" s="4">
        <f>VLOOKUP(A1114,ReferenceTable[],18,FALSE)</f>
        <v>45961</v>
      </c>
      <c r="BW1114" s="4">
        <f>VLOOKUP(A1114,ReferenceTable[],19,FALSE)</f>
        <v>45971</v>
      </c>
      <c r="BX1114">
        <f>VLOOKUP(A1114,ReferenceTable[],20,FALSE)</f>
        <v>168000</v>
      </c>
    </row>
    <row r="1115" spans="1:76">
      <c r="A1115" t="s">
        <v>3315</v>
      </c>
      <c r="B1115">
        <v>10000</v>
      </c>
      <c r="C1115">
        <v>20000</v>
      </c>
      <c r="D1115" s="4">
        <v>45972</v>
      </c>
      <c r="E1115" t="s">
        <v>77</v>
      </c>
      <c r="F1115" t="s">
        <v>3316</v>
      </c>
      <c r="G1115" t="s">
        <v>332</v>
      </c>
      <c r="I1115">
        <v>2</v>
      </c>
      <c r="J1115" t="s">
        <v>984</v>
      </c>
      <c r="K1115">
        <v>65</v>
      </c>
      <c r="L1115" t="s">
        <v>254</v>
      </c>
      <c r="M1115" t="s">
        <v>178</v>
      </c>
      <c r="N1115" t="s">
        <v>255</v>
      </c>
      <c r="O1115" t="s">
        <v>256</v>
      </c>
      <c r="P1115">
        <v>5000</v>
      </c>
      <c r="S1115" s="4">
        <v>45971</v>
      </c>
      <c r="U1115">
        <v>16</v>
      </c>
      <c r="V1115">
        <v>80000</v>
      </c>
      <c r="W1115" t="s">
        <v>85</v>
      </c>
      <c r="X1115" t="s">
        <v>345</v>
      </c>
      <c r="Y1115">
        <v>0</v>
      </c>
      <c r="Z1115">
        <v>80000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346</v>
      </c>
      <c r="AQ1115" t="s">
        <v>339</v>
      </c>
      <c r="AR1115" t="s">
        <v>340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80</v>
      </c>
      <c r="BC1115" t="s">
        <v>3317</v>
      </c>
      <c r="BD1115">
        <v>0</v>
      </c>
      <c r="BF1115" t="s">
        <v>339</v>
      </c>
      <c r="BI1115" t="s">
        <v>3318</v>
      </c>
      <c r="BJ1115" s="5" t="str">
        <f>VLOOKUP(A1115,ReferenceTable[],4,FALSE)</f>
        <v>AD3105</v>
      </c>
      <c r="BK1115">
        <f>VLOOKUP(A1115,ReferenceTable[],5,FALSE)</f>
        <v>0</v>
      </c>
      <c r="BL1115">
        <f>VLOOKUP(A1115,ReferenceTable[],6,FALSE)</f>
        <v>0</v>
      </c>
      <c r="BM1115">
        <f>VLOOKUP(A1115,ReferenceTable[],7,FALSE)</f>
        <v>0</v>
      </c>
      <c r="BN1115" s="4">
        <f>VLOOKUP(A1115,ReferenceTable[],9,FALSE)</f>
        <v>45973</v>
      </c>
      <c r="BO1115">
        <f>VLOOKUP(A1115,ReferenceTable[],10,FALSE)</f>
        <v>80000</v>
      </c>
      <c r="BP1115">
        <f>VLOOKUP(A1115,ReferenceTable[],11,FALSE)</f>
        <v>80000</v>
      </c>
      <c r="BQ1115">
        <f>VLOOKUP(A1115,ReferenceTable[],12,FALSE)</f>
        <v>0</v>
      </c>
      <c r="BR1115">
        <f>VLOOKUP(A1115,ReferenceTable[],14,FALSE)</f>
        <v>0</v>
      </c>
      <c r="BS1115" s="4">
        <f>VLOOKUP(A1115,ReferenceTable[],15,FALSE)</f>
        <v>45978</v>
      </c>
      <c r="BT1115">
        <f>VLOOKUP(A1115,ReferenceTable[],16,FALSE)</f>
        <v>2</v>
      </c>
      <c r="BU1115" t="str">
        <f>VLOOKUP(A1115,ReferenceTable[],17,FALSE)</f>
        <v>GT</v>
      </c>
      <c r="BV1115" s="4">
        <f>VLOOKUP(A1115,ReferenceTable[],18,FALSE)</f>
        <v>45961</v>
      </c>
      <c r="BW1115" s="4">
        <f>VLOOKUP(A1115,ReferenceTable[],19,FALSE)</f>
        <v>45971</v>
      </c>
      <c r="BX1115">
        <f>VLOOKUP(A1115,ReferenceTable[],20,FALSE)</f>
        <v>168000</v>
      </c>
    </row>
    <row r="1116" spans="1:76">
      <c r="A1116" t="s">
        <v>3319</v>
      </c>
      <c r="B1116">
        <v>10000</v>
      </c>
      <c r="C1116">
        <v>10000</v>
      </c>
      <c r="D1116" s="4">
        <v>45973</v>
      </c>
      <c r="E1116" t="s">
        <v>77</v>
      </c>
      <c r="F1116" t="s">
        <v>3320</v>
      </c>
      <c r="G1116" t="s">
        <v>332</v>
      </c>
      <c r="I1116">
        <v>1</v>
      </c>
      <c r="J1116" t="s">
        <v>984</v>
      </c>
      <c r="K1116">
        <v>78</v>
      </c>
      <c r="L1116" t="s">
        <v>334</v>
      </c>
      <c r="M1116" t="s">
        <v>82</v>
      </c>
      <c r="N1116" t="s">
        <v>343</v>
      </c>
      <c r="O1116" t="s">
        <v>344</v>
      </c>
      <c r="P1116">
        <v>2750</v>
      </c>
      <c r="S1116" s="4">
        <v>45973</v>
      </c>
      <c r="U1116">
        <v>16</v>
      </c>
      <c r="V1116">
        <v>44000</v>
      </c>
      <c r="W1116" t="s">
        <v>85</v>
      </c>
      <c r="X1116" t="s">
        <v>352</v>
      </c>
      <c r="Y1116">
        <v>0</v>
      </c>
      <c r="Z1116">
        <v>40000</v>
      </c>
      <c r="AA1116">
        <v>4000</v>
      </c>
      <c r="AB1116">
        <v>0</v>
      </c>
      <c r="AC1116">
        <v>0</v>
      </c>
      <c r="AD1116">
        <v>0</v>
      </c>
      <c r="AG1116">
        <v>0</v>
      </c>
      <c r="AP1116" t="s">
        <v>353</v>
      </c>
      <c r="AQ1116" t="s">
        <v>339</v>
      </c>
      <c r="AR1116" t="s">
        <v>340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80</v>
      </c>
      <c r="BC1116" t="s">
        <v>3321</v>
      </c>
      <c r="BD1116">
        <v>0</v>
      </c>
      <c r="BF1116" t="s">
        <v>339</v>
      </c>
      <c r="BI1116" t="s">
        <v>3322</v>
      </c>
      <c r="BJ1116" s="5" t="str">
        <f>VLOOKUP(A1116,ReferenceTable[],4,FALSE)</f>
        <v>AD3105</v>
      </c>
      <c r="BK1116">
        <f>VLOOKUP(A1116,ReferenceTable[],5,FALSE)</f>
        <v>0</v>
      </c>
      <c r="BL1116">
        <f>VLOOKUP(A1116,ReferenceTable[],6,FALSE)</f>
        <v>0</v>
      </c>
      <c r="BM1116">
        <f>VLOOKUP(A1116,ReferenceTable[],7,FALSE)</f>
        <v>0</v>
      </c>
      <c r="BN1116" s="4">
        <f>VLOOKUP(A1116,ReferenceTable[],9,FALSE)</f>
        <v>45973</v>
      </c>
      <c r="BO1116">
        <f>VLOOKUP(A1116,ReferenceTable[],10,FALSE)</f>
        <v>40000</v>
      </c>
      <c r="BP1116">
        <f>VLOOKUP(A1116,ReferenceTable[],11,FALSE)</f>
        <v>40000</v>
      </c>
      <c r="BQ1116">
        <f>VLOOKUP(A1116,ReferenceTable[],12,FALSE)</f>
        <v>0</v>
      </c>
      <c r="BR1116">
        <f>VLOOKUP(A1116,ReferenceTable[],14,FALSE)</f>
        <v>0</v>
      </c>
      <c r="BS1116" s="4">
        <f>VLOOKUP(A1116,ReferenceTable[],15,FALSE)</f>
        <v>45985</v>
      </c>
      <c r="BT1116">
        <f>VLOOKUP(A1116,ReferenceTable[],16,FALSE)</f>
        <v>2</v>
      </c>
      <c r="BU1116" t="str">
        <f>VLOOKUP(A1116,ReferenceTable[],17,FALSE)</f>
        <v>GT</v>
      </c>
      <c r="BV1116" s="4">
        <f>VLOOKUP(A1116,ReferenceTable[],18,FALSE)</f>
        <v>45961</v>
      </c>
      <c r="BW1116" s="4">
        <f>VLOOKUP(A1116,ReferenceTable[],19,FALSE)</f>
        <v>45973</v>
      </c>
      <c r="BX1116">
        <f>VLOOKUP(A1116,ReferenceTable[],20,FALSE)</f>
        <v>84000</v>
      </c>
    </row>
    <row r="1117" spans="1:76">
      <c r="A1117" t="s">
        <v>3319</v>
      </c>
      <c r="B1117">
        <v>10000</v>
      </c>
      <c r="C1117">
        <v>20000</v>
      </c>
      <c r="D1117" s="4">
        <v>45973</v>
      </c>
      <c r="E1117" t="s">
        <v>77</v>
      </c>
      <c r="F1117" t="s">
        <v>3320</v>
      </c>
      <c r="G1117" t="s">
        <v>332</v>
      </c>
      <c r="I1117">
        <v>2</v>
      </c>
      <c r="J1117" t="s">
        <v>984</v>
      </c>
      <c r="K1117">
        <v>65</v>
      </c>
      <c r="L1117" t="s">
        <v>254</v>
      </c>
      <c r="M1117" t="s">
        <v>178</v>
      </c>
      <c r="N1117" t="s">
        <v>255</v>
      </c>
      <c r="O1117" t="s">
        <v>256</v>
      </c>
      <c r="P1117">
        <v>2500</v>
      </c>
      <c r="S1117" s="4">
        <v>45973</v>
      </c>
      <c r="U1117">
        <v>16</v>
      </c>
      <c r="V1117">
        <v>40000</v>
      </c>
      <c r="W1117" t="s">
        <v>85</v>
      </c>
      <c r="X1117" t="s">
        <v>352</v>
      </c>
      <c r="Y1117">
        <v>0</v>
      </c>
      <c r="Z1117">
        <v>40000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353</v>
      </c>
      <c r="AQ1117" t="s">
        <v>339</v>
      </c>
      <c r="AR1117" t="s">
        <v>340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80</v>
      </c>
      <c r="BC1117" t="s">
        <v>3321</v>
      </c>
      <c r="BD1117">
        <v>0</v>
      </c>
      <c r="BF1117" t="s">
        <v>339</v>
      </c>
      <c r="BI1117" t="s">
        <v>3322</v>
      </c>
      <c r="BJ1117" s="5" t="str">
        <f>VLOOKUP(A1117,ReferenceTable[],4,FALSE)</f>
        <v>AD3105</v>
      </c>
      <c r="BK1117">
        <f>VLOOKUP(A1117,ReferenceTable[],5,FALSE)</f>
        <v>0</v>
      </c>
      <c r="BL1117">
        <f>VLOOKUP(A1117,ReferenceTable[],6,FALSE)</f>
        <v>0</v>
      </c>
      <c r="BM1117">
        <f>VLOOKUP(A1117,ReferenceTable[],7,FALSE)</f>
        <v>0</v>
      </c>
      <c r="BN1117" s="4">
        <f>VLOOKUP(A1117,ReferenceTable[],9,FALSE)</f>
        <v>45973</v>
      </c>
      <c r="BO1117">
        <f>VLOOKUP(A1117,ReferenceTable[],10,FALSE)</f>
        <v>40000</v>
      </c>
      <c r="BP1117">
        <f>VLOOKUP(A1117,ReferenceTable[],11,FALSE)</f>
        <v>40000</v>
      </c>
      <c r="BQ1117">
        <f>VLOOKUP(A1117,ReferenceTable[],12,FALSE)</f>
        <v>0</v>
      </c>
      <c r="BR1117">
        <f>VLOOKUP(A1117,ReferenceTable[],14,FALSE)</f>
        <v>0</v>
      </c>
      <c r="BS1117" s="4">
        <f>VLOOKUP(A1117,ReferenceTable[],15,FALSE)</f>
        <v>45985</v>
      </c>
      <c r="BT1117">
        <f>VLOOKUP(A1117,ReferenceTable[],16,FALSE)</f>
        <v>2</v>
      </c>
      <c r="BU1117" t="str">
        <f>VLOOKUP(A1117,ReferenceTable[],17,FALSE)</f>
        <v>GT</v>
      </c>
      <c r="BV1117" s="4">
        <f>VLOOKUP(A1117,ReferenceTable[],18,FALSE)</f>
        <v>45961</v>
      </c>
      <c r="BW1117" s="4">
        <f>VLOOKUP(A1117,ReferenceTable[],19,FALSE)</f>
        <v>45973</v>
      </c>
      <c r="BX1117">
        <f>VLOOKUP(A1117,ReferenceTable[],20,FALSE)</f>
        <v>84000</v>
      </c>
    </row>
    <row r="1118" spans="1:76">
      <c r="A1118" t="s">
        <v>3323</v>
      </c>
      <c r="B1118">
        <v>10000</v>
      </c>
      <c r="C1118">
        <v>10000</v>
      </c>
      <c r="D1118" s="4">
        <v>45971</v>
      </c>
      <c r="E1118" t="s">
        <v>77</v>
      </c>
      <c r="F1118" t="s">
        <v>3324</v>
      </c>
      <c r="G1118" t="s">
        <v>332</v>
      </c>
      <c r="I1118">
        <v>1</v>
      </c>
      <c r="J1118" t="s">
        <v>984</v>
      </c>
      <c r="K1118">
        <v>78</v>
      </c>
      <c r="L1118" t="s">
        <v>334</v>
      </c>
      <c r="M1118" t="s">
        <v>82</v>
      </c>
      <c r="N1118" t="s">
        <v>343</v>
      </c>
      <c r="O1118" t="s">
        <v>344</v>
      </c>
      <c r="P1118">
        <v>5500</v>
      </c>
      <c r="S1118" s="4">
        <v>45967</v>
      </c>
      <c r="U1118">
        <v>16</v>
      </c>
      <c r="V1118">
        <v>88000</v>
      </c>
      <c r="W1118" t="s">
        <v>85</v>
      </c>
      <c r="X1118" t="s">
        <v>3325</v>
      </c>
      <c r="Y1118">
        <v>0</v>
      </c>
      <c r="Z1118">
        <v>80000</v>
      </c>
      <c r="AA1118">
        <v>8000</v>
      </c>
      <c r="AB1118">
        <v>0</v>
      </c>
      <c r="AC1118">
        <v>0</v>
      </c>
      <c r="AD1118">
        <v>0</v>
      </c>
      <c r="AG1118">
        <v>0</v>
      </c>
      <c r="AP1118" t="s">
        <v>3326</v>
      </c>
      <c r="AQ1118" t="s">
        <v>339</v>
      </c>
      <c r="AR1118" t="s">
        <v>340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80</v>
      </c>
      <c r="BC1118" t="s">
        <v>3327</v>
      </c>
      <c r="BD1118">
        <v>0</v>
      </c>
      <c r="BF1118" t="s">
        <v>339</v>
      </c>
      <c r="BI1118" t="s">
        <v>3328</v>
      </c>
      <c r="BJ1118" s="5" t="str">
        <f>VLOOKUP(A1118,ReferenceTable[],4,FALSE)</f>
        <v>AD3105</v>
      </c>
      <c r="BK1118">
        <f>VLOOKUP(A1118,ReferenceTable[],5,FALSE)</f>
        <v>0</v>
      </c>
      <c r="BL1118">
        <f>VLOOKUP(A1118,ReferenceTable[],6,FALSE)</f>
        <v>0</v>
      </c>
      <c r="BM1118">
        <f>VLOOKUP(A1118,ReferenceTable[],7,FALSE)</f>
        <v>0</v>
      </c>
      <c r="BN1118" s="4">
        <f>VLOOKUP(A1118,ReferenceTable[],9,FALSE)</f>
        <v>45966</v>
      </c>
      <c r="BO1118">
        <f>VLOOKUP(A1118,ReferenceTable[],10,FALSE)</f>
        <v>80000</v>
      </c>
      <c r="BP1118">
        <f>VLOOKUP(A1118,ReferenceTable[],11,FALSE)</f>
        <v>0</v>
      </c>
      <c r="BQ1118">
        <f>VLOOKUP(A1118,ReferenceTable[],12,FALSE)</f>
        <v>0</v>
      </c>
      <c r="BR1118">
        <f>VLOOKUP(A1118,ReferenceTable[],14,FALSE)</f>
        <v>0</v>
      </c>
      <c r="BS1118" s="4">
        <f>VLOOKUP(A1118,ReferenceTable[],15,FALSE)</f>
        <v>45985</v>
      </c>
      <c r="BT1118">
        <f>VLOOKUP(A1118,ReferenceTable[],16,FALSE)</f>
        <v>2</v>
      </c>
      <c r="BU1118" t="str">
        <f>VLOOKUP(A1118,ReferenceTable[],17,FALSE)</f>
        <v>GT</v>
      </c>
      <c r="BV1118" s="4">
        <f>VLOOKUP(A1118,ReferenceTable[],18,FALSE)</f>
        <v>45961</v>
      </c>
      <c r="BW1118" s="4">
        <f>VLOOKUP(A1118,ReferenceTable[],19,FALSE)</f>
        <v>45967</v>
      </c>
      <c r="BX1118">
        <f>VLOOKUP(A1118,ReferenceTable[],20,FALSE)</f>
        <v>168000</v>
      </c>
    </row>
    <row r="1119" spans="1:76">
      <c r="A1119" t="s">
        <v>3323</v>
      </c>
      <c r="B1119">
        <v>10000</v>
      </c>
      <c r="C1119">
        <v>20000</v>
      </c>
      <c r="D1119" s="4">
        <v>45971</v>
      </c>
      <c r="E1119" t="s">
        <v>77</v>
      </c>
      <c r="F1119" t="s">
        <v>3324</v>
      </c>
      <c r="G1119" t="s">
        <v>332</v>
      </c>
      <c r="I1119">
        <v>2</v>
      </c>
      <c r="J1119" t="s">
        <v>984</v>
      </c>
      <c r="K1119">
        <v>65</v>
      </c>
      <c r="L1119" t="s">
        <v>254</v>
      </c>
      <c r="M1119" t="s">
        <v>178</v>
      </c>
      <c r="N1119" t="s">
        <v>255</v>
      </c>
      <c r="O1119" t="s">
        <v>256</v>
      </c>
      <c r="P1119">
        <v>5000</v>
      </c>
      <c r="S1119" s="4">
        <v>45971</v>
      </c>
      <c r="U1119">
        <v>16</v>
      </c>
      <c r="V1119">
        <v>80000</v>
      </c>
      <c r="W1119" t="s">
        <v>85</v>
      </c>
      <c r="X1119" t="s">
        <v>3325</v>
      </c>
      <c r="Y1119">
        <v>0</v>
      </c>
      <c r="Z1119">
        <v>80000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3326</v>
      </c>
      <c r="AQ1119" t="s">
        <v>339</v>
      </c>
      <c r="AR1119" t="s">
        <v>340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80</v>
      </c>
      <c r="BC1119" t="s">
        <v>3327</v>
      </c>
      <c r="BD1119">
        <v>0</v>
      </c>
      <c r="BF1119" t="s">
        <v>339</v>
      </c>
      <c r="BI1119" t="s">
        <v>3328</v>
      </c>
      <c r="BJ1119" s="5" t="str">
        <f>VLOOKUP(A1119,ReferenceTable[],4,FALSE)</f>
        <v>AD3105</v>
      </c>
      <c r="BK1119">
        <f>VLOOKUP(A1119,ReferenceTable[],5,FALSE)</f>
        <v>0</v>
      </c>
      <c r="BL1119">
        <f>VLOOKUP(A1119,ReferenceTable[],6,FALSE)</f>
        <v>0</v>
      </c>
      <c r="BM1119">
        <f>VLOOKUP(A1119,ReferenceTable[],7,FALSE)</f>
        <v>0</v>
      </c>
      <c r="BN1119" s="4">
        <f>VLOOKUP(A1119,ReferenceTable[],9,FALSE)</f>
        <v>45966</v>
      </c>
      <c r="BO1119">
        <f>VLOOKUP(A1119,ReferenceTable[],10,FALSE)</f>
        <v>80000</v>
      </c>
      <c r="BP1119">
        <f>VLOOKUP(A1119,ReferenceTable[],11,FALSE)</f>
        <v>0</v>
      </c>
      <c r="BQ1119">
        <f>VLOOKUP(A1119,ReferenceTable[],12,FALSE)</f>
        <v>0</v>
      </c>
      <c r="BR1119">
        <f>VLOOKUP(A1119,ReferenceTable[],14,FALSE)</f>
        <v>0</v>
      </c>
      <c r="BS1119" s="4">
        <f>VLOOKUP(A1119,ReferenceTable[],15,FALSE)</f>
        <v>45985</v>
      </c>
      <c r="BT1119">
        <f>VLOOKUP(A1119,ReferenceTable[],16,FALSE)</f>
        <v>2</v>
      </c>
      <c r="BU1119" t="str">
        <f>VLOOKUP(A1119,ReferenceTable[],17,FALSE)</f>
        <v>GT</v>
      </c>
      <c r="BV1119" s="4">
        <f>VLOOKUP(A1119,ReferenceTable[],18,FALSE)</f>
        <v>45961</v>
      </c>
      <c r="BW1119" s="4">
        <f>VLOOKUP(A1119,ReferenceTable[],19,FALSE)</f>
        <v>45967</v>
      </c>
      <c r="BX1119">
        <f>VLOOKUP(A1119,ReferenceTable[],20,FALSE)</f>
        <v>168000</v>
      </c>
    </row>
    <row r="1120" spans="1:76">
      <c r="A1120" t="s">
        <v>3329</v>
      </c>
      <c r="B1120">
        <v>10000</v>
      </c>
      <c r="C1120">
        <v>10000</v>
      </c>
      <c r="D1120" s="4">
        <v>45971</v>
      </c>
      <c r="E1120" t="s">
        <v>77</v>
      </c>
      <c r="F1120" t="s">
        <v>3330</v>
      </c>
      <c r="G1120" t="s">
        <v>332</v>
      </c>
      <c r="I1120">
        <v>1</v>
      </c>
      <c r="J1120" t="s">
        <v>984</v>
      </c>
      <c r="K1120">
        <v>78</v>
      </c>
      <c r="L1120" t="s">
        <v>334</v>
      </c>
      <c r="M1120" t="s">
        <v>82</v>
      </c>
      <c r="N1120" t="s">
        <v>343</v>
      </c>
      <c r="O1120" t="s">
        <v>344</v>
      </c>
      <c r="P1120">
        <v>5500</v>
      </c>
      <c r="S1120" s="4">
        <v>45967</v>
      </c>
      <c r="U1120">
        <v>16</v>
      </c>
      <c r="V1120">
        <v>88000</v>
      </c>
      <c r="W1120" t="s">
        <v>85</v>
      </c>
      <c r="X1120" t="s">
        <v>3325</v>
      </c>
      <c r="Y1120">
        <v>0</v>
      </c>
      <c r="Z1120">
        <v>80000</v>
      </c>
      <c r="AA1120">
        <v>8000</v>
      </c>
      <c r="AB1120">
        <v>0</v>
      </c>
      <c r="AC1120">
        <v>0</v>
      </c>
      <c r="AD1120">
        <v>0</v>
      </c>
      <c r="AG1120">
        <v>0</v>
      </c>
      <c r="AP1120" t="s">
        <v>3326</v>
      </c>
      <c r="AQ1120" t="s">
        <v>339</v>
      </c>
      <c r="AR1120" t="s">
        <v>340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80</v>
      </c>
      <c r="BC1120" t="s">
        <v>3331</v>
      </c>
      <c r="BD1120">
        <v>0</v>
      </c>
      <c r="BF1120" t="s">
        <v>339</v>
      </c>
      <c r="BI1120" t="s">
        <v>3332</v>
      </c>
      <c r="BJ1120" s="5" t="str">
        <f>VLOOKUP(A1120,ReferenceTable[],4,FALSE)</f>
        <v>AD3105</v>
      </c>
      <c r="BK1120">
        <f>VLOOKUP(A1120,ReferenceTable[],5,FALSE)</f>
        <v>0</v>
      </c>
      <c r="BL1120">
        <f>VLOOKUP(A1120,ReferenceTable[],6,FALSE)</f>
        <v>0</v>
      </c>
      <c r="BM1120">
        <f>VLOOKUP(A1120,ReferenceTable[],7,FALSE)</f>
        <v>0</v>
      </c>
      <c r="BN1120" s="4">
        <f>VLOOKUP(A1120,ReferenceTable[],9,FALSE)</f>
        <v>45973</v>
      </c>
      <c r="BO1120">
        <f>VLOOKUP(A1120,ReferenceTable[],10,FALSE)</f>
        <v>80000</v>
      </c>
      <c r="BP1120">
        <f>VLOOKUP(A1120,ReferenceTable[],11,FALSE)</f>
        <v>0</v>
      </c>
      <c r="BQ1120">
        <f>VLOOKUP(A1120,ReferenceTable[],12,FALSE)</f>
        <v>0</v>
      </c>
      <c r="BR1120">
        <f>VLOOKUP(A1120,ReferenceTable[],14,FALSE)</f>
        <v>0</v>
      </c>
      <c r="BS1120" s="4">
        <f>VLOOKUP(A1120,ReferenceTable[],15,FALSE)</f>
        <v>45978</v>
      </c>
      <c r="BT1120">
        <f>VLOOKUP(A1120,ReferenceTable[],16,FALSE)</f>
        <v>2</v>
      </c>
      <c r="BU1120" t="str">
        <f>VLOOKUP(A1120,ReferenceTable[],17,FALSE)</f>
        <v>GT</v>
      </c>
      <c r="BV1120" s="4">
        <f>VLOOKUP(A1120,ReferenceTable[],18,FALSE)</f>
        <v>45961</v>
      </c>
      <c r="BW1120" s="4">
        <f>VLOOKUP(A1120,ReferenceTable[],19,FALSE)</f>
        <v>45967</v>
      </c>
      <c r="BX1120">
        <f>VLOOKUP(A1120,ReferenceTable[],20,FALSE)</f>
        <v>168000</v>
      </c>
    </row>
    <row r="1121" spans="1:76">
      <c r="A1121" t="s">
        <v>3329</v>
      </c>
      <c r="B1121">
        <v>10000</v>
      </c>
      <c r="C1121">
        <v>20000</v>
      </c>
      <c r="D1121" s="4">
        <v>45971</v>
      </c>
      <c r="E1121" t="s">
        <v>77</v>
      </c>
      <c r="F1121" t="s">
        <v>3330</v>
      </c>
      <c r="G1121" t="s">
        <v>332</v>
      </c>
      <c r="I1121">
        <v>2</v>
      </c>
      <c r="J1121" t="s">
        <v>984</v>
      </c>
      <c r="K1121">
        <v>65</v>
      </c>
      <c r="L1121" t="s">
        <v>254</v>
      </c>
      <c r="M1121" t="s">
        <v>178</v>
      </c>
      <c r="N1121" t="s">
        <v>255</v>
      </c>
      <c r="O1121" t="s">
        <v>256</v>
      </c>
      <c r="P1121">
        <v>5000</v>
      </c>
      <c r="S1121" s="4">
        <v>45971</v>
      </c>
      <c r="U1121">
        <v>16</v>
      </c>
      <c r="V1121">
        <v>80000</v>
      </c>
      <c r="W1121" t="s">
        <v>85</v>
      </c>
      <c r="X1121" t="s">
        <v>3325</v>
      </c>
      <c r="Y1121">
        <v>0</v>
      </c>
      <c r="Z1121">
        <v>80000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 t="s">
        <v>3326</v>
      </c>
      <c r="AQ1121" t="s">
        <v>339</v>
      </c>
      <c r="AR1121" t="s">
        <v>340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80</v>
      </c>
      <c r="BC1121" t="s">
        <v>3331</v>
      </c>
      <c r="BD1121">
        <v>0</v>
      </c>
      <c r="BF1121" t="s">
        <v>339</v>
      </c>
      <c r="BI1121" t="s">
        <v>3332</v>
      </c>
      <c r="BJ1121" s="5" t="str">
        <f>VLOOKUP(A1121,ReferenceTable[],4,FALSE)</f>
        <v>AD3105</v>
      </c>
      <c r="BK1121">
        <f>VLOOKUP(A1121,ReferenceTable[],5,FALSE)</f>
        <v>0</v>
      </c>
      <c r="BL1121">
        <f>VLOOKUP(A1121,ReferenceTable[],6,FALSE)</f>
        <v>0</v>
      </c>
      <c r="BM1121">
        <f>VLOOKUP(A1121,ReferenceTable[],7,FALSE)</f>
        <v>0</v>
      </c>
      <c r="BN1121" s="4">
        <f>VLOOKUP(A1121,ReferenceTable[],9,FALSE)</f>
        <v>45973</v>
      </c>
      <c r="BO1121">
        <f>VLOOKUP(A1121,ReferenceTable[],10,FALSE)</f>
        <v>80000</v>
      </c>
      <c r="BP1121">
        <f>VLOOKUP(A1121,ReferenceTable[],11,FALSE)</f>
        <v>0</v>
      </c>
      <c r="BQ1121">
        <f>VLOOKUP(A1121,ReferenceTable[],12,FALSE)</f>
        <v>0</v>
      </c>
      <c r="BR1121">
        <f>VLOOKUP(A1121,ReferenceTable[],14,FALSE)</f>
        <v>0</v>
      </c>
      <c r="BS1121" s="4">
        <f>VLOOKUP(A1121,ReferenceTable[],15,FALSE)</f>
        <v>45978</v>
      </c>
      <c r="BT1121">
        <f>VLOOKUP(A1121,ReferenceTable[],16,FALSE)</f>
        <v>2</v>
      </c>
      <c r="BU1121" t="str">
        <f>VLOOKUP(A1121,ReferenceTable[],17,FALSE)</f>
        <v>GT</v>
      </c>
      <c r="BV1121" s="4">
        <f>VLOOKUP(A1121,ReferenceTable[],18,FALSE)</f>
        <v>45961</v>
      </c>
      <c r="BW1121" s="4">
        <f>VLOOKUP(A1121,ReferenceTable[],19,FALSE)</f>
        <v>45967</v>
      </c>
      <c r="BX1121">
        <f>VLOOKUP(A1121,ReferenceTable[],20,FALSE)</f>
        <v>168000</v>
      </c>
    </row>
    <row r="1122" spans="1:76">
      <c r="A1122" t="s">
        <v>3333</v>
      </c>
      <c r="B1122">
        <v>10000</v>
      </c>
      <c r="C1122">
        <v>10000</v>
      </c>
      <c r="D1122" s="4">
        <v>45968</v>
      </c>
      <c r="E1122" t="s">
        <v>77</v>
      </c>
      <c r="F1122" t="s">
        <v>3334</v>
      </c>
      <c r="G1122" t="s">
        <v>3335</v>
      </c>
      <c r="I1122">
        <v>1</v>
      </c>
      <c r="J1122" t="s">
        <v>984</v>
      </c>
      <c r="K1122">
        <v>66</v>
      </c>
      <c r="L1122" t="s">
        <v>359</v>
      </c>
      <c r="M1122" t="s">
        <v>82</v>
      </c>
      <c r="N1122" t="s">
        <v>360</v>
      </c>
      <c r="O1122" t="s">
        <v>361</v>
      </c>
      <c r="P1122">
        <v>120000</v>
      </c>
      <c r="S1122" s="4">
        <v>45965</v>
      </c>
      <c r="U1122">
        <v>1</v>
      </c>
      <c r="V1122">
        <v>120000</v>
      </c>
      <c r="W1122" t="s">
        <v>85</v>
      </c>
      <c r="X1122" t="s">
        <v>362</v>
      </c>
      <c r="Y1122">
        <v>0</v>
      </c>
      <c r="Z1122">
        <v>120000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363</v>
      </c>
      <c r="AQ1122" t="s">
        <v>339</v>
      </c>
      <c r="AR1122" t="s">
        <v>340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80</v>
      </c>
      <c r="BC1122" t="s">
        <v>3336</v>
      </c>
      <c r="BD1122">
        <v>0</v>
      </c>
      <c r="BF1122" t="s">
        <v>339</v>
      </c>
      <c r="BI1122" t="s">
        <v>3337</v>
      </c>
      <c r="BJ1122" s="5" t="str">
        <f>VLOOKUP(A1122,ReferenceTable[],4,FALSE)</f>
        <v>HOS9001</v>
      </c>
      <c r="BK1122" t="str">
        <f>VLOOKUP(A1122,ReferenceTable[],5,FALSE)</f>
        <v>JDC9008</v>
      </c>
      <c r="BL1122">
        <f>VLOOKUP(A1122,ReferenceTable[],6,FALSE)</f>
        <v>0</v>
      </c>
      <c r="BM1122">
        <f>VLOOKUP(A1122,ReferenceTable[],7,FALSE)</f>
        <v>0</v>
      </c>
      <c r="BN1122" s="4">
        <f>VLOOKUP(A1122,ReferenceTable[],9,FALSE)</f>
        <v>45973</v>
      </c>
      <c r="BO1122">
        <f>VLOOKUP(A1122,ReferenceTable[],10,FALSE)</f>
        <v>120000</v>
      </c>
      <c r="BP1122">
        <f>VLOOKUP(A1122,ReferenceTable[],11,FALSE)</f>
        <v>120000</v>
      </c>
      <c r="BQ1122">
        <f>VLOOKUP(A1122,ReferenceTable[],12,FALSE)</f>
        <v>0</v>
      </c>
      <c r="BR1122">
        <f>VLOOKUP(A1122,ReferenceTable[],14,FALSE)</f>
        <v>0</v>
      </c>
      <c r="BS1122" s="4">
        <f>VLOOKUP(A1122,ReferenceTable[],15,FALSE)</f>
        <v>45978</v>
      </c>
      <c r="BT1122">
        <f>VLOOKUP(A1122,ReferenceTable[],16,FALSE)</f>
        <v>1</v>
      </c>
      <c r="BU1122" t="str">
        <f>VLOOKUP(A1122,ReferenceTable[],17,FALSE)</f>
        <v>GT</v>
      </c>
      <c r="BV1122" s="4">
        <f>VLOOKUP(A1122,ReferenceTable[],18,FALSE)</f>
        <v>45961</v>
      </c>
      <c r="BW1122" s="4">
        <f>VLOOKUP(A1122,ReferenceTable[],19,FALSE)</f>
        <v>45965</v>
      </c>
      <c r="BX1122">
        <f>VLOOKUP(A1122,ReferenceTable[],20,FALSE)</f>
        <v>120000</v>
      </c>
    </row>
    <row r="1123" spans="1:76">
      <c r="A1123" t="s">
        <v>3338</v>
      </c>
      <c r="B1123">
        <v>10000</v>
      </c>
      <c r="C1123">
        <v>10000</v>
      </c>
      <c r="D1123" s="4">
        <v>45978</v>
      </c>
      <c r="E1123" t="s">
        <v>77</v>
      </c>
      <c r="F1123">
        <v>0.452604166666667</v>
      </c>
      <c r="G1123" t="s">
        <v>3339</v>
      </c>
      <c r="I1123">
        <v>1</v>
      </c>
      <c r="J1123" t="s">
        <v>984</v>
      </c>
      <c r="K1123">
        <v>66</v>
      </c>
      <c r="L1123" t="s">
        <v>359</v>
      </c>
      <c r="M1123" t="s">
        <v>82</v>
      </c>
      <c r="N1123" t="s">
        <v>360</v>
      </c>
      <c r="O1123" t="s">
        <v>361</v>
      </c>
      <c r="P1123">
        <v>120000</v>
      </c>
      <c r="S1123" s="4">
        <v>45972</v>
      </c>
      <c r="U1123">
        <v>1</v>
      </c>
      <c r="V1123">
        <v>120000</v>
      </c>
      <c r="W1123" t="s">
        <v>85</v>
      </c>
      <c r="X1123" t="s">
        <v>362</v>
      </c>
      <c r="Y1123">
        <v>0</v>
      </c>
      <c r="Z1123">
        <v>120000</v>
      </c>
      <c r="AA1123">
        <v>0</v>
      </c>
      <c r="AB1123">
        <v>0</v>
      </c>
      <c r="AC1123">
        <v>0</v>
      </c>
      <c r="AD1123">
        <v>0</v>
      </c>
      <c r="AG1123">
        <v>0</v>
      </c>
      <c r="AP1123" t="s">
        <v>363</v>
      </c>
      <c r="AQ1123" t="s">
        <v>339</v>
      </c>
      <c r="AR1123" t="s">
        <v>340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80</v>
      </c>
      <c r="BC1123" t="s">
        <v>3340</v>
      </c>
      <c r="BD1123">
        <v>0</v>
      </c>
      <c r="BF1123" t="s">
        <v>339</v>
      </c>
      <c r="BI1123" t="s">
        <v>3341</v>
      </c>
      <c r="BJ1123" s="5" t="str">
        <f>VLOOKUP(A1123,ReferenceTable[],4,FALSE)</f>
        <v>HOS9001</v>
      </c>
      <c r="BK1123" t="str">
        <f>VLOOKUP(A1123,ReferenceTable[],5,FALSE)</f>
        <v>JDC9008</v>
      </c>
      <c r="BL1123">
        <f>VLOOKUP(A1123,ReferenceTable[],6,FALSE)</f>
        <v>0</v>
      </c>
      <c r="BM1123">
        <f>VLOOKUP(A1123,ReferenceTable[],7,FALSE)</f>
        <v>0</v>
      </c>
      <c r="BN1123" s="4">
        <f>VLOOKUP(A1123,ReferenceTable[],9,FALSE)</f>
        <v>45980</v>
      </c>
      <c r="BO1123">
        <f>VLOOKUP(A1123,ReferenceTable[],10,FALSE)</f>
        <v>120000</v>
      </c>
      <c r="BP1123">
        <f>VLOOKUP(A1123,ReferenceTable[],11,FALSE)</f>
        <v>120000</v>
      </c>
      <c r="BQ1123">
        <f>VLOOKUP(A1123,ReferenceTable[],12,FALSE)</f>
        <v>0</v>
      </c>
      <c r="BR1123">
        <f>VLOOKUP(A1123,ReferenceTable[],14,FALSE)</f>
        <v>0</v>
      </c>
      <c r="BS1123" s="4">
        <f>VLOOKUP(A1123,ReferenceTable[],15,FALSE)</f>
        <v>45985</v>
      </c>
      <c r="BT1123">
        <f>VLOOKUP(A1123,ReferenceTable[],16,FALSE)</f>
        <v>1</v>
      </c>
      <c r="BU1123" t="str">
        <f>VLOOKUP(A1123,ReferenceTable[],17,FALSE)</f>
        <v>GT</v>
      </c>
      <c r="BV1123" s="4">
        <f>VLOOKUP(A1123,ReferenceTable[],18,FALSE)</f>
        <v>45961</v>
      </c>
      <c r="BW1123" s="4">
        <f>VLOOKUP(A1123,ReferenceTable[],19,FALSE)</f>
        <v>45972</v>
      </c>
      <c r="BX1123">
        <f>VLOOKUP(A1123,ReferenceTable[],20,FALSE)</f>
        <v>120000</v>
      </c>
    </row>
    <row r="1124" spans="1:76">
      <c r="A1124" t="s">
        <v>3342</v>
      </c>
      <c r="B1124">
        <v>10000</v>
      </c>
      <c r="C1124">
        <v>10000</v>
      </c>
      <c r="D1124" s="4">
        <v>45967</v>
      </c>
      <c r="E1124" t="s">
        <v>77</v>
      </c>
      <c r="F1124" t="s">
        <v>3220</v>
      </c>
      <c r="G1124">
        <v>12191210005</v>
      </c>
      <c r="I1124">
        <v>1</v>
      </c>
      <c r="J1124" t="s">
        <v>984</v>
      </c>
      <c r="K1124">
        <v>68</v>
      </c>
      <c r="L1124" t="s">
        <v>431</v>
      </c>
      <c r="M1124" t="s">
        <v>82</v>
      </c>
      <c r="N1124" t="s">
        <v>432</v>
      </c>
      <c r="O1124" t="s">
        <v>433</v>
      </c>
      <c r="P1124">
        <v>25000</v>
      </c>
      <c r="S1124" s="4">
        <v>45965</v>
      </c>
      <c r="U1124">
        <v>2</v>
      </c>
      <c r="V1124">
        <v>50000</v>
      </c>
      <c r="W1124" t="s">
        <v>85</v>
      </c>
      <c r="X1124" t="s">
        <v>434</v>
      </c>
      <c r="Y1124">
        <v>0</v>
      </c>
      <c r="Z1124">
        <v>50000</v>
      </c>
      <c r="AA1124">
        <v>0</v>
      </c>
      <c r="AB1124">
        <v>0</v>
      </c>
      <c r="AC1124">
        <v>0</v>
      </c>
      <c r="AD1124">
        <v>0</v>
      </c>
      <c r="AG1124">
        <v>0</v>
      </c>
      <c r="AP1124" t="s">
        <v>435</v>
      </c>
      <c r="AQ1124" t="s">
        <v>339</v>
      </c>
      <c r="AR1124" t="s">
        <v>340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80</v>
      </c>
      <c r="BC1124" t="s">
        <v>3343</v>
      </c>
      <c r="BD1124">
        <v>0</v>
      </c>
      <c r="BF1124" t="s">
        <v>339</v>
      </c>
      <c r="BI1124" t="s">
        <v>3344</v>
      </c>
      <c r="BJ1124" s="5" t="str">
        <f>VLOOKUP(A1124,ReferenceTable[],4,FALSE)</f>
        <v>SKY2001</v>
      </c>
      <c r="BK1124">
        <f>VLOOKUP(A1124,ReferenceTable[],5,FALSE)</f>
        <v>0</v>
      </c>
      <c r="BL1124">
        <f>VLOOKUP(A1124,ReferenceTable[],6,FALSE)</f>
        <v>0</v>
      </c>
      <c r="BM1124">
        <f>VLOOKUP(A1124,ReferenceTable[],7,FALSE)</f>
        <v>0</v>
      </c>
      <c r="BN1124" s="4">
        <f>VLOOKUP(A1124,ReferenceTable[],9,FALSE)</f>
        <v>45966</v>
      </c>
      <c r="BO1124">
        <f>VLOOKUP(A1124,ReferenceTable[],10,FALSE)</f>
        <v>50000</v>
      </c>
      <c r="BP1124">
        <f>VLOOKUP(A1124,ReferenceTable[],11,FALSE)</f>
        <v>50000</v>
      </c>
      <c r="BQ1124">
        <f>VLOOKUP(A1124,ReferenceTable[],12,FALSE)</f>
        <v>0</v>
      </c>
      <c r="BR1124">
        <f>VLOOKUP(A1124,ReferenceTable[],14,FALSE)</f>
        <v>0</v>
      </c>
      <c r="BS1124" s="4">
        <f>VLOOKUP(A1124,ReferenceTable[],15,FALSE)</f>
        <v>45971</v>
      </c>
      <c r="BT1124">
        <f>VLOOKUP(A1124,ReferenceTable[],16,FALSE)</f>
        <v>1</v>
      </c>
      <c r="BU1124" t="str">
        <f>VLOOKUP(A1124,ReferenceTable[],17,FALSE)</f>
        <v>GT</v>
      </c>
      <c r="BV1124" s="4">
        <f>VLOOKUP(A1124,ReferenceTable[],18,FALSE)</f>
        <v>45961</v>
      </c>
      <c r="BW1124" s="4">
        <f>VLOOKUP(A1124,ReferenceTable[],19,FALSE)</f>
        <v>45965</v>
      </c>
      <c r="BX1124">
        <f>VLOOKUP(A1124,ReferenceTable[],20,FALSE)</f>
        <v>50000</v>
      </c>
    </row>
    <row r="1125" spans="1:76">
      <c r="A1125" t="s">
        <v>3345</v>
      </c>
      <c r="B1125">
        <v>10000</v>
      </c>
      <c r="C1125">
        <v>10000</v>
      </c>
      <c r="D1125" s="4">
        <v>45967</v>
      </c>
      <c r="E1125" t="s">
        <v>77</v>
      </c>
      <c r="F1125" t="s">
        <v>3346</v>
      </c>
      <c r="G1125">
        <v>12191210005</v>
      </c>
      <c r="I1125">
        <v>1</v>
      </c>
      <c r="J1125" t="s">
        <v>984</v>
      </c>
      <c r="K1125">
        <v>68</v>
      </c>
      <c r="L1125" t="s">
        <v>431</v>
      </c>
      <c r="M1125" t="s">
        <v>82</v>
      </c>
      <c r="N1125" t="s">
        <v>432</v>
      </c>
      <c r="O1125" t="s">
        <v>433</v>
      </c>
      <c r="P1125">
        <v>25000</v>
      </c>
      <c r="S1125" s="4">
        <v>45966</v>
      </c>
      <c r="U1125">
        <v>2</v>
      </c>
      <c r="V1125">
        <v>50000</v>
      </c>
      <c r="W1125" t="s">
        <v>85</v>
      </c>
      <c r="X1125" t="s">
        <v>434</v>
      </c>
      <c r="Y1125">
        <v>0</v>
      </c>
      <c r="Z1125">
        <v>50000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435</v>
      </c>
      <c r="AQ1125" t="s">
        <v>339</v>
      </c>
      <c r="AR1125" t="s">
        <v>340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80</v>
      </c>
      <c r="BC1125" t="s">
        <v>3347</v>
      </c>
      <c r="BD1125">
        <v>0</v>
      </c>
      <c r="BF1125" t="s">
        <v>339</v>
      </c>
      <c r="BI1125" t="s">
        <v>3348</v>
      </c>
      <c r="BJ1125" s="5" t="str">
        <f>VLOOKUP(A1125,ReferenceTable[],4,FALSE)</f>
        <v>SKY2001</v>
      </c>
      <c r="BK1125">
        <f>VLOOKUP(A1125,ReferenceTable[],5,FALSE)</f>
        <v>0</v>
      </c>
      <c r="BL1125">
        <f>VLOOKUP(A1125,ReferenceTable[],6,FALSE)</f>
        <v>0</v>
      </c>
      <c r="BM1125">
        <f>VLOOKUP(A1125,ReferenceTable[],7,FALSE)</f>
        <v>0</v>
      </c>
      <c r="BN1125" s="4">
        <f>VLOOKUP(A1125,ReferenceTable[],9,FALSE)</f>
        <v>45973</v>
      </c>
      <c r="BO1125">
        <f>VLOOKUP(A1125,ReferenceTable[],10,FALSE)</f>
        <v>50000</v>
      </c>
      <c r="BP1125">
        <f>VLOOKUP(A1125,ReferenceTable[],11,FALSE)</f>
        <v>50000</v>
      </c>
      <c r="BQ1125">
        <f>VLOOKUP(A1125,ReferenceTable[],12,FALSE)</f>
        <v>0</v>
      </c>
      <c r="BR1125">
        <f>VLOOKUP(A1125,ReferenceTable[],14,FALSE)</f>
        <v>0</v>
      </c>
      <c r="BS1125" s="4">
        <f>VLOOKUP(A1125,ReferenceTable[],15,FALSE)</f>
        <v>45978</v>
      </c>
      <c r="BT1125">
        <f>VLOOKUP(A1125,ReferenceTable[],16,FALSE)</f>
        <v>1</v>
      </c>
      <c r="BU1125" t="str">
        <f>VLOOKUP(A1125,ReferenceTable[],17,FALSE)</f>
        <v>GT</v>
      </c>
      <c r="BV1125" s="4">
        <f>VLOOKUP(A1125,ReferenceTable[],18,FALSE)</f>
        <v>45961</v>
      </c>
      <c r="BW1125" s="4">
        <f>VLOOKUP(A1125,ReferenceTable[],19,FALSE)</f>
        <v>45966</v>
      </c>
      <c r="BX1125">
        <f>VLOOKUP(A1125,ReferenceTable[],20,FALSE)</f>
        <v>50000</v>
      </c>
    </row>
    <row r="1126" spans="1:76">
      <c r="A1126" t="s">
        <v>3349</v>
      </c>
      <c r="B1126">
        <v>10000</v>
      </c>
      <c r="C1126">
        <v>10000</v>
      </c>
      <c r="D1126" s="4">
        <v>45966</v>
      </c>
      <c r="E1126" t="s">
        <v>77</v>
      </c>
      <c r="F1126" t="s">
        <v>3205</v>
      </c>
      <c r="G1126" t="s">
        <v>867</v>
      </c>
      <c r="I1126">
        <v>1</v>
      </c>
      <c r="J1126" t="s">
        <v>984</v>
      </c>
      <c r="K1126">
        <v>70</v>
      </c>
      <c r="L1126" t="s">
        <v>831</v>
      </c>
      <c r="M1126" t="s">
        <v>82</v>
      </c>
      <c r="N1126" t="s">
        <v>869</v>
      </c>
      <c r="O1126" t="s">
        <v>870</v>
      </c>
      <c r="P1126">
        <v>9000</v>
      </c>
      <c r="S1126" s="4">
        <v>45964</v>
      </c>
      <c r="U1126">
        <v>6</v>
      </c>
      <c r="V1126">
        <v>54000</v>
      </c>
      <c r="W1126" t="s">
        <v>85</v>
      </c>
      <c r="X1126" t="s">
        <v>871</v>
      </c>
      <c r="Y1126">
        <v>0</v>
      </c>
      <c r="Z1126">
        <v>54000</v>
      </c>
      <c r="AA1126">
        <v>0</v>
      </c>
      <c r="AB1126">
        <v>0</v>
      </c>
      <c r="AC1126">
        <v>0</v>
      </c>
      <c r="AD1126">
        <v>0</v>
      </c>
      <c r="AG1126">
        <v>0</v>
      </c>
      <c r="AP1126" t="s">
        <v>872</v>
      </c>
      <c r="AQ1126" t="s">
        <v>339</v>
      </c>
      <c r="AR1126" t="s">
        <v>340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80</v>
      </c>
      <c r="BC1126" t="s">
        <v>3350</v>
      </c>
      <c r="BD1126">
        <v>0</v>
      </c>
      <c r="BF1126" t="s">
        <v>339</v>
      </c>
      <c r="BI1126" t="s">
        <v>3351</v>
      </c>
      <c r="BJ1126" s="5" t="str">
        <f>VLOOKUP(A1126,ReferenceTable[],4,FALSE)</f>
        <v>AD3104</v>
      </c>
      <c r="BK1126">
        <f>VLOOKUP(A1126,ReferenceTable[],5,FALSE)</f>
        <v>0</v>
      </c>
      <c r="BL1126">
        <f>VLOOKUP(A1126,ReferenceTable[],6,FALSE)</f>
        <v>0</v>
      </c>
      <c r="BM1126">
        <f>VLOOKUP(A1126,ReferenceTable[],7,FALSE)</f>
        <v>0</v>
      </c>
      <c r="BN1126" s="4">
        <f>VLOOKUP(A1126,ReferenceTable[],9,FALSE)</f>
        <v>45973</v>
      </c>
      <c r="BO1126">
        <f>VLOOKUP(A1126,ReferenceTable[],10,FALSE)</f>
        <v>54000</v>
      </c>
      <c r="BP1126">
        <f>VLOOKUP(A1126,ReferenceTable[],11,FALSE)</f>
        <v>54000</v>
      </c>
      <c r="BQ1126">
        <f>VLOOKUP(A1126,ReferenceTable[],12,FALSE)</f>
        <v>0</v>
      </c>
      <c r="BR1126">
        <f>VLOOKUP(A1126,ReferenceTable[],14,FALSE)</f>
        <v>0</v>
      </c>
      <c r="BS1126" s="4">
        <f>VLOOKUP(A1126,ReferenceTable[],15,FALSE)</f>
        <v>45978</v>
      </c>
      <c r="BT1126">
        <f>VLOOKUP(A1126,ReferenceTable[],16,FALSE)</f>
        <v>1</v>
      </c>
      <c r="BU1126" t="str">
        <f>VLOOKUP(A1126,ReferenceTable[],17,FALSE)</f>
        <v>GT</v>
      </c>
      <c r="BV1126" s="4">
        <f>VLOOKUP(A1126,ReferenceTable[],18,FALSE)</f>
        <v>45961</v>
      </c>
      <c r="BW1126" s="4">
        <f>VLOOKUP(A1126,ReferenceTable[],19,FALSE)</f>
        <v>45964</v>
      </c>
      <c r="BX1126">
        <f>VLOOKUP(A1126,ReferenceTable[],20,FALSE)</f>
        <v>54000</v>
      </c>
    </row>
    <row r="1127" spans="1:76">
      <c r="A1127" t="s">
        <v>3352</v>
      </c>
      <c r="B1127">
        <v>10000</v>
      </c>
      <c r="C1127">
        <v>10000</v>
      </c>
      <c r="D1127" s="4">
        <v>45971</v>
      </c>
      <c r="E1127" t="s">
        <v>77</v>
      </c>
      <c r="F1127" t="s">
        <v>3353</v>
      </c>
      <c r="G1127" t="s">
        <v>3354</v>
      </c>
      <c r="I1127">
        <v>1</v>
      </c>
      <c r="J1127" t="s">
        <v>984</v>
      </c>
      <c r="K1127">
        <v>75</v>
      </c>
      <c r="L1127" t="s">
        <v>441</v>
      </c>
      <c r="M1127" t="s">
        <v>82</v>
      </c>
      <c r="N1127" t="s">
        <v>432</v>
      </c>
      <c r="O1127" t="s">
        <v>433</v>
      </c>
      <c r="P1127">
        <v>15385</v>
      </c>
      <c r="S1127" s="4">
        <v>45967</v>
      </c>
      <c r="U1127">
        <v>13</v>
      </c>
      <c r="V1127">
        <v>200005</v>
      </c>
      <c r="W1127" t="s">
        <v>85</v>
      </c>
      <c r="X1127" t="s">
        <v>442</v>
      </c>
      <c r="Y1127">
        <v>0</v>
      </c>
      <c r="Z1127">
        <v>200000</v>
      </c>
      <c r="AA1127">
        <v>5</v>
      </c>
      <c r="AB1127">
        <v>0</v>
      </c>
      <c r="AC1127">
        <v>0</v>
      </c>
      <c r="AD1127">
        <v>0</v>
      </c>
      <c r="AG1127">
        <v>0</v>
      </c>
      <c r="AP1127" t="s">
        <v>443</v>
      </c>
      <c r="AQ1127" t="s">
        <v>339</v>
      </c>
      <c r="AR1127" t="s">
        <v>340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80</v>
      </c>
      <c r="BC1127" t="s">
        <v>3355</v>
      </c>
      <c r="BD1127">
        <v>0</v>
      </c>
      <c r="BF1127" t="s">
        <v>339</v>
      </c>
      <c r="BI1127" t="s">
        <v>3356</v>
      </c>
      <c r="BJ1127" s="5" t="str">
        <f>VLOOKUP(A1127,ReferenceTable[],4,FALSE)</f>
        <v>HOS9001</v>
      </c>
      <c r="BK1127" t="str">
        <f>VLOOKUP(A1127,ReferenceTable[],5,FALSE)</f>
        <v>JDC9010</v>
      </c>
      <c r="BL1127">
        <f>VLOOKUP(A1127,ReferenceTable[],6,FALSE)</f>
        <v>0</v>
      </c>
      <c r="BM1127">
        <f>VLOOKUP(A1127,ReferenceTable[],7,FALSE)</f>
        <v>0</v>
      </c>
      <c r="BN1127" s="4">
        <f>VLOOKUP(A1127,ReferenceTable[],9,FALSE)</f>
        <v>45973</v>
      </c>
      <c r="BO1127">
        <f>VLOOKUP(A1127,ReferenceTable[],10,FALSE)</f>
        <v>200000</v>
      </c>
      <c r="BP1127">
        <f>VLOOKUP(A1127,ReferenceTable[],11,FALSE)</f>
        <v>0</v>
      </c>
      <c r="BQ1127">
        <f>VLOOKUP(A1127,ReferenceTable[],12,FALSE)</f>
        <v>0</v>
      </c>
      <c r="BR1127">
        <f>VLOOKUP(A1127,ReferenceTable[],14,FALSE)</f>
        <v>0</v>
      </c>
      <c r="BS1127" s="4">
        <f>VLOOKUP(A1127,ReferenceTable[],15,FALSE)</f>
        <v>45978</v>
      </c>
      <c r="BT1127">
        <f>VLOOKUP(A1127,ReferenceTable[],16,FALSE)</f>
        <v>1</v>
      </c>
      <c r="BU1127" t="str">
        <f>VLOOKUP(A1127,ReferenceTable[],17,FALSE)</f>
        <v>GT</v>
      </c>
      <c r="BV1127" s="4">
        <f>VLOOKUP(A1127,ReferenceTable[],18,FALSE)</f>
        <v>45961</v>
      </c>
      <c r="BW1127" s="4">
        <f>VLOOKUP(A1127,ReferenceTable[],19,FALSE)</f>
        <v>45967</v>
      </c>
      <c r="BX1127">
        <f>VLOOKUP(A1127,ReferenceTable[],20,FALSE)</f>
        <v>200005</v>
      </c>
    </row>
    <row r="1128" spans="1:76">
      <c r="A1128" t="s">
        <v>3357</v>
      </c>
      <c r="B1128">
        <v>10000</v>
      </c>
      <c r="C1128">
        <v>10000</v>
      </c>
      <c r="D1128" s="4">
        <v>45974</v>
      </c>
      <c r="E1128" t="s">
        <v>77</v>
      </c>
      <c r="F1128" t="s">
        <v>3358</v>
      </c>
      <c r="G1128" t="s">
        <v>3354</v>
      </c>
      <c r="I1128">
        <v>1</v>
      </c>
      <c r="J1128" t="s">
        <v>984</v>
      </c>
      <c r="K1128">
        <v>75</v>
      </c>
      <c r="L1128" t="s">
        <v>441</v>
      </c>
      <c r="M1128" t="s">
        <v>82</v>
      </c>
      <c r="N1128" t="s">
        <v>432</v>
      </c>
      <c r="O1128" t="s">
        <v>433</v>
      </c>
      <c r="P1128">
        <v>15385</v>
      </c>
      <c r="S1128" s="4">
        <v>45972</v>
      </c>
      <c r="U1128">
        <v>13</v>
      </c>
      <c r="V1128">
        <v>200005</v>
      </c>
      <c r="W1128" t="s">
        <v>85</v>
      </c>
      <c r="X1128" t="s">
        <v>442</v>
      </c>
      <c r="Y1128">
        <v>0</v>
      </c>
      <c r="Z1128">
        <v>200000</v>
      </c>
      <c r="AA1128">
        <v>5</v>
      </c>
      <c r="AB1128">
        <v>0</v>
      </c>
      <c r="AC1128">
        <v>0</v>
      </c>
      <c r="AD1128">
        <v>0</v>
      </c>
      <c r="AG1128">
        <v>0</v>
      </c>
      <c r="AP1128" t="s">
        <v>443</v>
      </c>
      <c r="AQ1128" t="s">
        <v>339</v>
      </c>
      <c r="AR1128" t="s">
        <v>340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80</v>
      </c>
      <c r="BC1128" t="s">
        <v>3359</v>
      </c>
      <c r="BD1128">
        <v>0</v>
      </c>
      <c r="BF1128" t="s">
        <v>339</v>
      </c>
      <c r="BI1128" t="s">
        <v>3360</v>
      </c>
      <c r="BJ1128" s="5" t="str">
        <f>VLOOKUP(A1128,ReferenceTable[],4,FALSE)</f>
        <v>HOS9001</v>
      </c>
      <c r="BK1128" t="str">
        <f>VLOOKUP(A1128,ReferenceTable[],5,FALSE)</f>
        <v>JDC9010</v>
      </c>
      <c r="BL1128">
        <f>VLOOKUP(A1128,ReferenceTable[],6,FALSE)</f>
        <v>0</v>
      </c>
      <c r="BM1128">
        <f>VLOOKUP(A1128,ReferenceTable[],7,FALSE)</f>
        <v>0</v>
      </c>
      <c r="BN1128" s="4">
        <f>VLOOKUP(A1128,ReferenceTable[],9,FALSE)</f>
        <v>45980</v>
      </c>
      <c r="BO1128">
        <f>VLOOKUP(A1128,ReferenceTable[],10,FALSE)</f>
        <v>200000</v>
      </c>
      <c r="BP1128">
        <f>VLOOKUP(A1128,ReferenceTable[],11,FALSE)</f>
        <v>200000</v>
      </c>
      <c r="BQ1128">
        <f>VLOOKUP(A1128,ReferenceTable[],12,FALSE)</f>
        <v>0</v>
      </c>
      <c r="BR1128">
        <f>VLOOKUP(A1128,ReferenceTable[],14,FALSE)</f>
        <v>0</v>
      </c>
      <c r="BS1128" s="4">
        <f>VLOOKUP(A1128,ReferenceTable[],15,FALSE)</f>
        <v>45985</v>
      </c>
      <c r="BT1128">
        <f>VLOOKUP(A1128,ReferenceTable[],16,FALSE)</f>
        <v>1</v>
      </c>
      <c r="BU1128" t="str">
        <f>VLOOKUP(A1128,ReferenceTable[],17,FALSE)</f>
        <v>GT</v>
      </c>
      <c r="BV1128" s="4">
        <f>VLOOKUP(A1128,ReferenceTable[],18,FALSE)</f>
        <v>45961</v>
      </c>
      <c r="BW1128" s="4">
        <f>VLOOKUP(A1128,ReferenceTable[],19,FALSE)</f>
        <v>45972</v>
      </c>
      <c r="BX1128">
        <f>VLOOKUP(A1128,ReferenceTable[],20,FALSE)</f>
        <v>200005</v>
      </c>
    </row>
    <row r="1129" spans="1:76">
      <c r="A1129" t="s">
        <v>3361</v>
      </c>
      <c r="B1129">
        <v>10000</v>
      </c>
      <c r="C1129">
        <v>10000</v>
      </c>
      <c r="D1129" s="4">
        <v>45971</v>
      </c>
      <c r="E1129" t="s">
        <v>77</v>
      </c>
      <c r="F1129" t="s">
        <v>3362</v>
      </c>
      <c r="G1129" t="s">
        <v>3363</v>
      </c>
      <c r="I1129">
        <v>1</v>
      </c>
      <c r="J1129" t="s">
        <v>984</v>
      </c>
      <c r="K1129">
        <v>90</v>
      </c>
      <c r="L1129" t="s">
        <v>125</v>
      </c>
      <c r="M1129" t="s">
        <v>82</v>
      </c>
      <c r="N1129" t="s">
        <v>1143</v>
      </c>
      <c r="O1129" t="s">
        <v>1144</v>
      </c>
      <c r="P1129">
        <v>27000</v>
      </c>
      <c r="S1129" s="4">
        <v>45968</v>
      </c>
      <c r="U1129">
        <v>2</v>
      </c>
      <c r="V1129">
        <v>54000</v>
      </c>
      <c r="W1129" t="s">
        <v>85</v>
      </c>
      <c r="X1129" t="s">
        <v>3364</v>
      </c>
      <c r="Y1129">
        <v>0</v>
      </c>
      <c r="Z1129">
        <v>54000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3365</v>
      </c>
      <c r="AQ1129" t="s">
        <v>339</v>
      </c>
      <c r="AR1129" t="s">
        <v>340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80</v>
      </c>
      <c r="BC1129" t="s">
        <v>3366</v>
      </c>
      <c r="BD1129">
        <v>0</v>
      </c>
      <c r="BF1129" t="s">
        <v>339</v>
      </c>
      <c r="BI1129" t="s">
        <v>3367</v>
      </c>
      <c r="BJ1129" s="5" t="str">
        <f>VLOOKUP(A1129,ReferenceTable[],4,FALSE)</f>
        <v>XHX2806</v>
      </c>
      <c r="BK1129" t="str">
        <f>VLOOKUP(A1129,ReferenceTable[],5,FALSE)</f>
        <v>XHX2807</v>
      </c>
      <c r="BL1129" t="str">
        <f>VLOOKUP(A1129,ReferenceTable[],6,FALSE)</f>
        <v>ND9031</v>
      </c>
      <c r="BM1129">
        <f>VLOOKUP(A1129,ReferenceTable[],7,FALSE)</f>
        <v>0</v>
      </c>
      <c r="BN1129" s="4">
        <f>VLOOKUP(A1129,ReferenceTable[],9,FALSE)</f>
        <v>45966</v>
      </c>
      <c r="BO1129">
        <f>VLOOKUP(A1129,ReferenceTable[],10,FALSE)</f>
        <v>54000</v>
      </c>
      <c r="BP1129">
        <f>VLOOKUP(A1129,ReferenceTable[],11,FALSE)</f>
        <v>54000</v>
      </c>
      <c r="BQ1129">
        <f>VLOOKUP(A1129,ReferenceTable[],12,FALSE)</f>
        <v>0</v>
      </c>
      <c r="BR1129">
        <f>VLOOKUP(A1129,ReferenceTable[],14,FALSE)</f>
        <v>0</v>
      </c>
      <c r="BS1129" s="4">
        <f>VLOOKUP(A1129,ReferenceTable[],15,FALSE)</f>
        <v>45971</v>
      </c>
      <c r="BT1129">
        <f>VLOOKUP(A1129,ReferenceTable[],16,FALSE)</f>
        <v>1</v>
      </c>
      <c r="BU1129" t="str">
        <f>VLOOKUP(A1129,ReferenceTable[],17,FALSE)</f>
        <v>GT</v>
      </c>
      <c r="BV1129" s="4">
        <f>VLOOKUP(A1129,ReferenceTable[],18,FALSE)</f>
        <v>45961</v>
      </c>
      <c r="BW1129" s="4">
        <f>VLOOKUP(A1129,ReferenceTable[],19,FALSE)</f>
        <v>45968</v>
      </c>
      <c r="BX1129">
        <f>VLOOKUP(A1129,ReferenceTable[],20,FALSE)</f>
        <v>54000</v>
      </c>
    </row>
    <row r="1130" spans="1:76">
      <c r="A1130" t="s">
        <v>3368</v>
      </c>
      <c r="B1130">
        <v>10000</v>
      </c>
      <c r="C1130">
        <v>10000</v>
      </c>
      <c r="D1130" s="4">
        <v>45972</v>
      </c>
      <c r="E1130" t="s">
        <v>77</v>
      </c>
      <c r="F1130" t="s">
        <v>3369</v>
      </c>
      <c r="G1130" t="s">
        <v>3370</v>
      </c>
      <c r="I1130">
        <v>1</v>
      </c>
      <c r="J1130" t="s">
        <v>984</v>
      </c>
      <c r="K1130">
        <v>90</v>
      </c>
      <c r="L1130" t="s">
        <v>125</v>
      </c>
      <c r="M1130" t="s">
        <v>82</v>
      </c>
      <c r="N1130" t="s">
        <v>1143</v>
      </c>
      <c r="O1130" t="s">
        <v>1144</v>
      </c>
      <c r="P1130">
        <v>27000</v>
      </c>
      <c r="S1130" s="4">
        <v>45969</v>
      </c>
      <c r="U1130">
        <v>2</v>
      </c>
      <c r="V1130">
        <v>54000</v>
      </c>
      <c r="W1130" t="s">
        <v>85</v>
      </c>
      <c r="X1130" t="s">
        <v>3364</v>
      </c>
      <c r="Y1130">
        <v>0</v>
      </c>
      <c r="Z1130">
        <v>54000</v>
      </c>
      <c r="AA1130">
        <v>0</v>
      </c>
      <c r="AB1130">
        <v>0</v>
      </c>
      <c r="AC1130">
        <v>0</v>
      </c>
      <c r="AD1130">
        <v>0</v>
      </c>
      <c r="AG1130">
        <v>0</v>
      </c>
      <c r="AP1130" t="s">
        <v>3365</v>
      </c>
      <c r="AQ1130" t="s">
        <v>339</v>
      </c>
      <c r="AR1130" t="s">
        <v>340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80</v>
      </c>
      <c r="BC1130" t="s">
        <v>3371</v>
      </c>
      <c r="BD1130">
        <v>0</v>
      </c>
      <c r="BF1130" t="s">
        <v>339</v>
      </c>
      <c r="BI1130" t="s">
        <v>3372</v>
      </c>
      <c r="BJ1130" s="5" t="str">
        <f>VLOOKUP(A1130,ReferenceTable[],4,FALSE)</f>
        <v>XHX2806</v>
      </c>
      <c r="BK1130" t="str">
        <f>VLOOKUP(A1130,ReferenceTable[],5,FALSE)</f>
        <v>XHX2807</v>
      </c>
      <c r="BL1130" t="str">
        <f>VLOOKUP(A1130,ReferenceTable[],6,FALSE)</f>
        <v>ND9031</v>
      </c>
      <c r="BM1130">
        <f>VLOOKUP(A1130,ReferenceTable[],7,FALSE)</f>
        <v>0</v>
      </c>
      <c r="BN1130" s="4">
        <f>VLOOKUP(A1130,ReferenceTable[],9,FALSE)</f>
        <v>45973</v>
      </c>
      <c r="BO1130">
        <f>VLOOKUP(A1130,ReferenceTable[],10,FALSE)</f>
        <v>54000</v>
      </c>
      <c r="BP1130">
        <f>VLOOKUP(A1130,ReferenceTable[],11,FALSE)</f>
        <v>0</v>
      </c>
      <c r="BQ1130">
        <f>VLOOKUP(A1130,ReferenceTable[],12,FALSE)</f>
        <v>0</v>
      </c>
      <c r="BR1130">
        <f>VLOOKUP(A1130,ReferenceTable[],14,FALSE)</f>
        <v>0</v>
      </c>
      <c r="BS1130" s="4">
        <f>VLOOKUP(A1130,ReferenceTable[],15,FALSE)</f>
        <v>45978</v>
      </c>
      <c r="BT1130">
        <f>VLOOKUP(A1130,ReferenceTable[],16,FALSE)</f>
        <v>1</v>
      </c>
      <c r="BU1130" t="str">
        <f>VLOOKUP(A1130,ReferenceTable[],17,FALSE)</f>
        <v>GT</v>
      </c>
      <c r="BV1130" s="4">
        <f>VLOOKUP(A1130,ReferenceTable[],18,FALSE)</f>
        <v>45961</v>
      </c>
      <c r="BW1130" s="4">
        <f>VLOOKUP(A1130,ReferenceTable[],19,FALSE)</f>
        <v>0</v>
      </c>
      <c r="BX1130">
        <f>VLOOKUP(A1130,ReferenceTable[],20,FALSE)</f>
        <v>0</v>
      </c>
    </row>
    <row r="1131" spans="1:76">
      <c r="A1131" t="s">
        <v>3373</v>
      </c>
      <c r="B1131">
        <v>10000</v>
      </c>
      <c r="C1131">
        <v>10000</v>
      </c>
      <c r="D1131" s="4">
        <v>45974</v>
      </c>
      <c r="E1131" t="s">
        <v>77</v>
      </c>
      <c r="F1131" t="s">
        <v>3374</v>
      </c>
      <c r="G1131" t="s">
        <v>450</v>
      </c>
      <c r="I1131">
        <v>1</v>
      </c>
      <c r="J1131" t="s">
        <v>984</v>
      </c>
      <c r="K1131">
        <v>62</v>
      </c>
      <c r="L1131" t="s">
        <v>359</v>
      </c>
      <c r="M1131" t="s">
        <v>82</v>
      </c>
      <c r="N1131" t="s">
        <v>452</v>
      </c>
      <c r="O1131" t="s">
        <v>453</v>
      </c>
      <c r="P1131">
        <v>25000</v>
      </c>
      <c r="S1131" s="4">
        <v>45972</v>
      </c>
      <c r="U1131">
        <v>1</v>
      </c>
      <c r="V1131">
        <v>25000</v>
      </c>
      <c r="W1131" t="s">
        <v>85</v>
      </c>
      <c r="X1131" t="s">
        <v>454</v>
      </c>
      <c r="Y1131">
        <v>0</v>
      </c>
      <c r="Z1131">
        <v>25000</v>
      </c>
      <c r="AA1131">
        <v>0</v>
      </c>
      <c r="AB1131">
        <v>0</v>
      </c>
      <c r="AC1131">
        <v>0</v>
      </c>
      <c r="AD1131">
        <v>0</v>
      </c>
      <c r="AG1131">
        <v>0</v>
      </c>
      <c r="AP1131" t="s">
        <v>455</v>
      </c>
      <c r="AQ1131" t="s">
        <v>339</v>
      </c>
      <c r="AR1131" t="s">
        <v>340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80</v>
      </c>
      <c r="BC1131" t="s">
        <v>3375</v>
      </c>
      <c r="BD1131">
        <v>0</v>
      </c>
      <c r="BF1131" t="s">
        <v>339</v>
      </c>
      <c r="BI1131" t="s">
        <v>3376</v>
      </c>
      <c r="BJ1131" s="5" t="str">
        <f>VLOOKUP(A1131,ReferenceTable[],4,FALSE)</f>
        <v>HOS9001</v>
      </c>
      <c r="BK1131" t="str">
        <f>VLOOKUP(A1131,ReferenceTable[],5,FALSE)</f>
        <v>JDC9008</v>
      </c>
      <c r="BL1131">
        <f>VLOOKUP(A1131,ReferenceTable[],6,FALSE)</f>
        <v>0</v>
      </c>
      <c r="BM1131">
        <f>VLOOKUP(A1131,ReferenceTable[],7,FALSE)</f>
        <v>0</v>
      </c>
      <c r="BN1131" s="4">
        <f>VLOOKUP(A1131,ReferenceTable[],9,FALSE)</f>
        <v>45973</v>
      </c>
      <c r="BO1131">
        <f>VLOOKUP(A1131,ReferenceTable[],10,FALSE)</f>
        <v>80000</v>
      </c>
      <c r="BP1131">
        <f>VLOOKUP(A1131,ReferenceTable[],11,FALSE)</f>
        <v>80000</v>
      </c>
      <c r="BQ1131">
        <f>VLOOKUP(A1131,ReferenceTable[],12,FALSE)</f>
        <v>0</v>
      </c>
      <c r="BR1131">
        <f>VLOOKUP(A1131,ReferenceTable[],14,FALSE)</f>
        <v>0</v>
      </c>
      <c r="BS1131" s="4">
        <f>VLOOKUP(A1131,ReferenceTable[],15,FALSE)</f>
        <v>45985</v>
      </c>
      <c r="BT1131">
        <f>VLOOKUP(A1131,ReferenceTable[],16,FALSE)</f>
        <v>1</v>
      </c>
      <c r="BU1131" t="str">
        <f>VLOOKUP(A1131,ReferenceTable[],17,FALSE)</f>
        <v>GT</v>
      </c>
      <c r="BV1131" s="4">
        <f>VLOOKUP(A1131,ReferenceTable[],18,FALSE)</f>
        <v>45961</v>
      </c>
      <c r="BW1131" s="4">
        <f>VLOOKUP(A1131,ReferenceTable[],19,FALSE)</f>
        <v>45972</v>
      </c>
      <c r="BX1131">
        <f>VLOOKUP(A1131,ReferenceTable[],20,FALSE)</f>
        <v>80000</v>
      </c>
    </row>
    <row r="1132" spans="1:76">
      <c r="A1132" t="s">
        <v>3373</v>
      </c>
      <c r="B1132">
        <v>10000</v>
      </c>
      <c r="C1132">
        <v>20000</v>
      </c>
      <c r="D1132" s="4">
        <v>45974</v>
      </c>
      <c r="E1132" t="s">
        <v>77</v>
      </c>
      <c r="F1132" t="s">
        <v>3374</v>
      </c>
      <c r="G1132" t="s">
        <v>450</v>
      </c>
      <c r="I1132">
        <v>1</v>
      </c>
      <c r="J1132" t="s">
        <v>984</v>
      </c>
      <c r="K1132">
        <v>62</v>
      </c>
      <c r="L1132" t="s">
        <v>359</v>
      </c>
      <c r="M1132" t="s">
        <v>82</v>
      </c>
      <c r="N1132" t="s">
        <v>365</v>
      </c>
      <c r="O1132" t="s">
        <v>366</v>
      </c>
      <c r="P1132">
        <v>55000</v>
      </c>
      <c r="S1132" s="4">
        <v>45972</v>
      </c>
      <c r="U1132">
        <v>1</v>
      </c>
      <c r="V1132">
        <v>55000</v>
      </c>
      <c r="W1132" t="s">
        <v>85</v>
      </c>
      <c r="X1132" t="s">
        <v>454</v>
      </c>
      <c r="Y1132">
        <v>0</v>
      </c>
      <c r="Z1132">
        <v>55000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455</v>
      </c>
      <c r="AQ1132" t="s">
        <v>339</v>
      </c>
      <c r="AR1132" t="s">
        <v>340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80</v>
      </c>
      <c r="BC1132" t="s">
        <v>3375</v>
      </c>
      <c r="BD1132">
        <v>0</v>
      </c>
      <c r="BF1132" t="s">
        <v>339</v>
      </c>
      <c r="BI1132" t="s">
        <v>3376</v>
      </c>
      <c r="BJ1132" s="5" t="str">
        <f>VLOOKUP(A1132,ReferenceTable[],4,FALSE)</f>
        <v>HOS9001</v>
      </c>
      <c r="BK1132" t="str">
        <f>VLOOKUP(A1132,ReferenceTable[],5,FALSE)</f>
        <v>JDC9008</v>
      </c>
      <c r="BL1132">
        <f>VLOOKUP(A1132,ReferenceTable[],6,FALSE)</f>
        <v>0</v>
      </c>
      <c r="BM1132">
        <f>VLOOKUP(A1132,ReferenceTable[],7,FALSE)</f>
        <v>0</v>
      </c>
      <c r="BN1132" s="4">
        <f>VLOOKUP(A1132,ReferenceTable[],9,FALSE)</f>
        <v>45973</v>
      </c>
      <c r="BO1132">
        <f>VLOOKUP(A1132,ReferenceTable[],10,FALSE)</f>
        <v>80000</v>
      </c>
      <c r="BP1132">
        <f>VLOOKUP(A1132,ReferenceTable[],11,FALSE)</f>
        <v>80000</v>
      </c>
      <c r="BQ1132">
        <f>VLOOKUP(A1132,ReferenceTable[],12,FALSE)</f>
        <v>0</v>
      </c>
      <c r="BR1132">
        <f>VLOOKUP(A1132,ReferenceTable[],14,FALSE)</f>
        <v>0</v>
      </c>
      <c r="BS1132" s="4">
        <f>VLOOKUP(A1132,ReferenceTable[],15,FALSE)</f>
        <v>45985</v>
      </c>
      <c r="BT1132">
        <f>VLOOKUP(A1132,ReferenceTable[],16,FALSE)</f>
        <v>1</v>
      </c>
      <c r="BU1132" t="str">
        <f>VLOOKUP(A1132,ReferenceTable[],17,FALSE)</f>
        <v>GT</v>
      </c>
      <c r="BV1132" s="4">
        <f>VLOOKUP(A1132,ReferenceTable[],18,FALSE)</f>
        <v>45961</v>
      </c>
      <c r="BW1132" s="4">
        <f>VLOOKUP(A1132,ReferenceTable[],19,FALSE)</f>
        <v>45972</v>
      </c>
      <c r="BX1132">
        <f>VLOOKUP(A1132,ReferenceTable[],20,FALSE)</f>
        <v>80000</v>
      </c>
    </row>
    <row r="1133" spans="1:76">
      <c r="A1133" t="s">
        <v>3377</v>
      </c>
      <c r="B1133">
        <v>10000</v>
      </c>
      <c r="C1133">
        <v>10000</v>
      </c>
      <c r="D1133" s="4">
        <v>45978</v>
      </c>
      <c r="E1133" t="s">
        <v>77</v>
      </c>
      <c r="F1133">
        <v>0.452615740740741</v>
      </c>
      <c r="G1133" t="s">
        <v>3378</v>
      </c>
      <c r="I1133">
        <v>1</v>
      </c>
      <c r="J1133" t="s">
        <v>984</v>
      </c>
      <c r="K1133">
        <v>62</v>
      </c>
      <c r="L1133" t="s">
        <v>359</v>
      </c>
      <c r="M1133" t="s">
        <v>82</v>
      </c>
      <c r="N1133" t="s">
        <v>452</v>
      </c>
      <c r="O1133" t="s">
        <v>453</v>
      </c>
      <c r="P1133">
        <v>40000</v>
      </c>
      <c r="S1133" s="4">
        <v>45975</v>
      </c>
      <c r="U1133">
        <v>1</v>
      </c>
      <c r="V1133">
        <v>40000</v>
      </c>
      <c r="W1133" t="s">
        <v>85</v>
      </c>
      <c r="X1133" t="s">
        <v>454</v>
      </c>
      <c r="Y1133">
        <v>0</v>
      </c>
      <c r="Z1133">
        <v>40000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455</v>
      </c>
      <c r="AQ1133" t="s">
        <v>339</v>
      </c>
      <c r="AR1133" t="s">
        <v>340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80</v>
      </c>
      <c r="BC1133" t="s">
        <v>3379</v>
      </c>
      <c r="BD1133">
        <v>0</v>
      </c>
      <c r="BF1133" t="s">
        <v>339</v>
      </c>
      <c r="BI1133" t="s">
        <v>3380</v>
      </c>
      <c r="BJ1133" s="5" t="str">
        <f>VLOOKUP(A1133,ReferenceTable[],4,FALSE)</f>
        <v>HOS9001</v>
      </c>
      <c r="BK1133" t="str">
        <f>VLOOKUP(A1133,ReferenceTable[],5,FALSE)</f>
        <v>JDC9008</v>
      </c>
      <c r="BL1133">
        <f>VLOOKUP(A1133,ReferenceTable[],6,FALSE)</f>
        <v>0</v>
      </c>
      <c r="BM1133">
        <f>VLOOKUP(A1133,ReferenceTable[],7,FALSE)</f>
        <v>0</v>
      </c>
      <c r="BN1133" s="4">
        <f>VLOOKUP(A1133,ReferenceTable[],9,FALSE)</f>
        <v>45980</v>
      </c>
      <c r="BO1133">
        <f>VLOOKUP(A1133,ReferenceTable[],10,FALSE)</f>
        <v>80000</v>
      </c>
      <c r="BP1133">
        <f>VLOOKUP(A1133,ReferenceTable[],11,FALSE)</f>
        <v>0</v>
      </c>
      <c r="BQ1133">
        <f>VLOOKUP(A1133,ReferenceTable[],12,FALSE)</f>
        <v>0</v>
      </c>
      <c r="BR1133">
        <f>VLOOKUP(A1133,ReferenceTable[],14,FALSE)</f>
        <v>0</v>
      </c>
      <c r="BS1133" s="4">
        <f>VLOOKUP(A1133,ReferenceTable[],15,FALSE)</f>
        <v>45985</v>
      </c>
      <c r="BT1133">
        <f>VLOOKUP(A1133,ReferenceTable[],16,FALSE)</f>
        <v>1</v>
      </c>
      <c r="BU1133" t="str">
        <f>VLOOKUP(A1133,ReferenceTable[],17,FALSE)</f>
        <v>GT</v>
      </c>
      <c r="BV1133" s="4">
        <f>VLOOKUP(A1133,ReferenceTable[],18,FALSE)</f>
        <v>45961</v>
      </c>
      <c r="BW1133" s="4">
        <f>VLOOKUP(A1133,ReferenceTable[],19,FALSE)</f>
        <v>45975</v>
      </c>
      <c r="BX1133">
        <f>VLOOKUP(A1133,ReferenceTable[],20,FALSE)</f>
        <v>80000</v>
      </c>
    </row>
    <row r="1134" spans="1:76">
      <c r="A1134" t="s">
        <v>3377</v>
      </c>
      <c r="B1134">
        <v>10000</v>
      </c>
      <c r="C1134">
        <v>20000</v>
      </c>
      <c r="D1134" s="4">
        <v>45978</v>
      </c>
      <c r="E1134" t="s">
        <v>77</v>
      </c>
      <c r="F1134">
        <v>0.452615740740741</v>
      </c>
      <c r="G1134" t="s">
        <v>3378</v>
      </c>
      <c r="I1134">
        <v>1</v>
      </c>
      <c r="J1134" t="s">
        <v>984</v>
      </c>
      <c r="K1134">
        <v>62</v>
      </c>
      <c r="L1134" t="s">
        <v>359</v>
      </c>
      <c r="M1134" t="s">
        <v>82</v>
      </c>
      <c r="N1134" t="s">
        <v>365</v>
      </c>
      <c r="O1134" t="s">
        <v>366</v>
      </c>
      <c r="P1134">
        <v>40000</v>
      </c>
      <c r="S1134" s="4">
        <v>45975</v>
      </c>
      <c r="U1134">
        <v>1</v>
      </c>
      <c r="V1134">
        <v>40000</v>
      </c>
      <c r="W1134" t="s">
        <v>85</v>
      </c>
      <c r="X1134" t="s">
        <v>454</v>
      </c>
      <c r="Y1134">
        <v>0</v>
      </c>
      <c r="Z1134">
        <v>40000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455</v>
      </c>
      <c r="AQ1134" t="s">
        <v>339</v>
      </c>
      <c r="AR1134" t="s">
        <v>340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80</v>
      </c>
      <c r="BC1134" t="s">
        <v>3379</v>
      </c>
      <c r="BD1134">
        <v>0</v>
      </c>
      <c r="BF1134" t="s">
        <v>339</v>
      </c>
      <c r="BI1134" t="s">
        <v>3380</v>
      </c>
      <c r="BJ1134" s="5" t="str">
        <f>VLOOKUP(A1134,ReferenceTable[],4,FALSE)</f>
        <v>HOS9001</v>
      </c>
      <c r="BK1134" t="str">
        <f>VLOOKUP(A1134,ReferenceTable[],5,FALSE)</f>
        <v>JDC9008</v>
      </c>
      <c r="BL1134">
        <f>VLOOKUP(A1134,ReferenceTable[],6,FALSE)</f>
        <v>0</v>
      </c>
      <c r="BM1134">
        <f>VLOOKUP(A1134,ReferenceTable[],7,FALSE)</f>
        <v>0</v>
      </c>
      <c r="BN1134" s="4">
        <f>VLOOKUP(A1134,ReferenceTable[],9,FALSE)</f>
        <v>45980</v>
      </c>
      <c r="BO1134">
        <f>VLOOKUP(A1134,ReferenceTable[],10,FALSE)</f>
        <v>80000</v>
      </c>
      <c r="BP1134">
        <f>VLOOKUP(A1134,ReferenceTable[],11,FALSE)</f>
        <v>0</v>
      </c>
      <c r="BQ1134">
        <f>VLOOKUP(A1134,ReferenceTable[],12,FALSE)</f>
        <v>0</v>
      </c>
      <c r="BR1134">
        <f>VLOOKUP(A1134,ReferenceTable[],14,FALSE)</f>
        <v>0</v>
      </c>
      <c r="BS1134" s="4">
        <f>VLOOKUP(A1134,ReferenceTable[],15,FALSE)</f>
        <v>45985</v>
      </c>
      <c r="BT1134">
        <f>VLOOKUP(A1134,ReferenceTable[],16,FALSE)</f>
        <v>1</v>
      </c>
      <c r="BU1134" t="str">
        <f>VLOOKUP(A1134,ReferenceTable[],17,FALSE)</f>
        <v>GT</v>
      </c>
      <c r="BV1134" s="4">
        <f>VLOOKUP(A1134,ReferenceTable[],18,FALSE)</f>
        <v>45961</v>
      </c>
      <c r="BW1134" s="4">
        <f>VLOOKUP(A1134,ReferenceTable[],19,FALSE)</f>
        <v>45975</v>
      </c>
      <c r="BX1134">
        <f>VLOOKUP(A1134,ReferenceTable[],20,FALSE)</f>
        <v>80000</v>
      </c>
    </row>
    <row r="1135" spans="1:76">
      <c r="A1135" t="s">
        <v>3381</v>
      </c>
      <c r="B1135">
        <v>10000</v>
      </c>
      <c r="C1135">
        <v>10000</v>
      </c>
      <c r="D1135" s="4">
        <v>45968</v>
      </c>
      <c r="E1135" t="s">
        <v>77</v>
      </c>
      <c r="F1135" t="s">
        <v>3334</v>
      </c>
      <c r="G1135">
        <v>8617501</v>
      </c>
      <c r="I1135">
        <v>1</v>
      </c>
      <c r="J1135" t="s">
        <v>984</v>
      </c>
      <c r="K1135">
        <v>63</v>
      </c>
      <c r="L1135" t="s">
        <v>831</v>
      </c>
      <c r="M1135" t="s">
        <v>82</v>
      </c>
      <c r="N1135" t="s">
        <v>832</v>
      </c>
      <c r="O1135" t="s">
        <v>833</v>
      </c>
      <c r="P1135">
        <v>2347</v>
      </c>
      <c r="S1135" s="4">
        <v>45967</v>
      </c>
      <c r="U1135">
        <v>75</v>
      </c>
      <c r="V1135">
        <v>176025</v>
      </c>
      <c r="W1135" t="s">
        <v>85</v>
      </c>
      <c r="X1135" t="s">
        <v>3382</v>
      </c>
      <c r="Y1135">
        <v>0</v>
      </c>
      <c r="Z1135">
        <v>176000</v>
      </c>
      <c r="AA1135">
        <v>25</v>
      </c>
      <c r="AB1135">
        <v>0</v>
      </c>
      <c r="AC1135">
        <v>0</v>
      </c>
      <c r="AD1135">
        <v>0</v>
      </c>
      <c r="AG1135">
        <v>0</v>
      </c>
      <c r="AP1135" t="s">
        <v>3383</v>
      </c>
      <c r="AQ1135" t="s">
        <v>339</v>
      </c>
      <c r="AR1135" t="s">
        <v>340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80</v>
      </c>
      <c r="BC1135" t="s">
        <v>3384</v>
      </c>
      <c r="BD1135">
        <v>0</v>
      </c>
      <c r="BF1135" t="s">
        <v>339</v>
      </c>
      <c r="BI1135" t="s">
        <v>3385</v>
      </c>
      <c r="BJ1135" s="5" t="str">
        <f>VLOOKUP(A1135,ReferenceTable[],4,FALSE)</f>
        <v>ND9032</v>
      </c>
      <c r="BK1135">
        <f>VLOOKUP(A1135,ReferenceTable[],5,FALSE)</f>
        <v>0</v>
      </c>
      <c r="BL1135">
        <f>VLOOKUP(A1135,ReferenceTable[],6,FALSE)</f>
        <v>0</v>
      </c>
      <c r="BM1135">
        <f>VLOOKUP(A1135,ReferenceTable[],7,FALSE)</f>
        <v>0</v>
      </c>
      <c r="BN1135" s="4">
        <f>VLOOKUP(A1135,ReferenceTable[],9,FALSE)</f>
        <v>45973</v>
      </c>
      <c r="BO1135">
        <f>VLOOKUP(A1135,ReferenceTable[],10,FALSE)</f>
        <v>176000</v>
      </c>
      <c r="BP1135">
        <f>VLOOKUP(A1135,ReferenceTable[],11,FALSE)</f>
        <v>176000</v>
      </c>
      <c r="BQ1135">
        <f>VLOOKUP(A1135,ReferenceTable[],12,FALSE)</f>
        <v>0</v>
      </c>
      <c r="BR1135">
        <f>VLOOKUP(A1135,ReferenceTable[],14,FALSE)</f>
        <v>0</v>
      </c>
      <c r="BS1135" s="4">
        <f>VLOOKUP(A1135,ReferenceTable[],15,FALSE)</f>
        <v>45978</v>
      </c>
      <c r="BT1135">
        <f>VLOOKUP(A1135,ReferenceTable[],16,FALSE)</f>
        <v>1</v>
      </c>
      <c r="BU1135" t="str">
        <f>VLOOKUP(A1135,ReferenceTable[],17,FALSE)</f>
        <v>GT</v>
      </c>
      <c r="BV1135" s="4">
        <f>VLOOKUP(A1135,ReferenceTable[],18,FALSE)</f>
        <v>45961</v>
      </c>
      <c r="BW1135" s="4">
        <f>VLOOKUP(A1135,ReferenceTable[],19,FALSE)</f>
        <v>45967</v>
      </c>
      <c r="BX1135">
        <f>VLOOKUP(A1135,ReferenceTable[],20,FALSE)</f>
        <v>176025</v>
      </c>
    </row>
    <row r="1136" spans="1:76">
      <c r="A1136" t="s">
        <v>3386</v>
      </c>
      <c r="B1136">
        <v>10000</v>
      </c>
      <c r="C1136">
        <v>10000</v>
      </c>
      <c r="D1136" s="4">
        <v>45975</v>
      </c>
      <c r="E1136" t="s">
        <v>77</v>
      </c>
      <c r="F1136" t="s">
        <v>1895</v>
      </c>
      <c r="G1136">
        <v>1008139</v>
      </c>
      <c r="I1136">
        <v>1</v>
      </c>
      <c r="J1136" t="s">
        <v>984</v>
      </c>
      <c r="K1136">
        <v>90</v>
      </c>
      <c r="L1136" t="s">
        <v>125</v>
      </c>
      <c r="M1136" t="s">
        <v>82</v>
      </c>
      <c r="N1136" t="s">
        <v>432</v>
      </c>
      <c r="O1136" t="s">
        <v>433</v>
      </c>
      <c r="P1136">
        <v>5264</v>
      </c>
      <c r="S1136" s="4">
        <v>45973</v>
      </c>
      <c r="U1136">
        <v>38</v>
      </c>
      <c r="V1136">
        <v>200032</v>
      </c>
      <c r="W1136" t="s">
        <v>85</v>
      </c>
      <c r="X1136" t="s">
        <v>3387</v>
      </c>
      <c r="Y1136">
        <v>0</v>
      </c>
      <c r="Z1136">
        <v>200000</v>
      </c>
      <c r="AA1136">
        <v>32</v>
      </c>
      <c r="AB1136">
        <v>0</v>
      </c>
      <c r="AC1136">
        <v>0</v>
      </c>
      <c r="AD1136">
        <v>0</v>
      </c>
      <c r="AG1136">
        <v>0</v>
      </c>
      <c r="AP1136" t="s">
        <v>3388</v>
      </c>
      <c r="AQ1136" t="s">
        <v>339</v>
      </c>
      <c r="AR1136" t="s">
        <v>340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80</v>
      </c>
      <c r="BC1136" t="s">
        <v>3389</v>
      </c>
      <c r="BD1136">
        <v>0</v>
      </c>
      <c r="BF1136" t="s">
        <v>339</v>
      </c>
      <c r="BI1136" t="s">
        <v>3390</v>
      </c>
      <c r="BJ1136" s="5" t="str">
        <f>VLOOKUP(A1136,ReferenceTable[],4,FALSE)</f>
        <v>AR2401</v>
      </c>
      <c r="BK1136" t="str">
        <f>VLOOKUP(A1136,ReferenceTable[],5,FALSE)</f>
        <v>LJ2001</v>
      </c>
      <c r="BL1136">
        <f>VLOOKUP(A1136,ReferenceTable[],6,FALSE)</f>
        <v>0</v>
      </c>
      <c r="BM1136">
        <f>VLOOKUP(A1136,ReferenceTable[],7,FALSE)</f>
        <v>0</v>
      </c>
      <c r="BN1136" s="4">
        <f>VLOOKUP(A1136,ReferenceTable[],9,FALSE)</f>
        <v>45973</v>
      </c>
      <c r="BO1136">
        <f>VLOOKUP(A1136,ReferenceTable[],10,FALSE)</f>
        <v>200000</v>
      </c>
      <c r="BP1136">
        <f>VLOOKUP(A1136,ReferenceTable[],11,FALSE)</f>
        <v>200000</v>
      </c>
      <c r="BQ1136">
        <f>VLOOKUP(A1136,ReferenceTable[],12,FALSE)</f>
        <v>0</v>
      </c>
      <c r="BR1136">
        <f>VLOOKUP(A1136,ReferenceTable[],14,FALSE)</f>
        <v>0</v>
      </c>
      <c r="BS1136" s="4">
        <f>VLOOKUP(A1136,ReferenceTable[],15,FALSE)</f>
        <v>45978</v>
      </c>
      <c r="BT1136">
        <f>VLOOKUP(A1136,ReferenceTable[],16,FALSE)</f>
        <v>1</v>
      </c>
      <c r="BU1136" t="str">
        <f>VLOOKUP(A1136,ReferenceTable[],17,FALSE)</f>
        <v>GT</v>
      </c>
      <c r="BV1136" s="4">
        <f>VLOOKUP(A1136,ReferenceTable[],18,FALSE)</f>
        <v>45961</v>
      </c>
      <c r="BW1136" s="4">
        <f>VLOOKUP(A1136,ReferenceTable[],19,FALSE)</f>
        <v>45973</v>
      </c>
      <c r="BX1136">
        <f>VLOOKUP(A1136,ReferenceTable[],20,FALSE)</f>
        <v>200032</v>
      </c>
    </row>
    <row r="1137" spans="1:76">
      <c r="A1137" t="s">
        <v>3391</v>
      </c>
      <c r="B1137">
        <v>10000</v>
      </c>
      <c r="C1137">
        <v>10000</v>
      </c>
      <c r="D1137" s="4">
        <v>45978</v>
      </c>
      <c r="E1137" t="s">
        <v>77</v>
      </c>
      <c r="F1137" t="s">
        <v>3392</v>
      </c>
      <c r="G1137">
        <v>1008139</v>
      </c>
      <c r="I1137">
        <v>1</v>
      </c>
      <c r="J1137" t="s">
        <v>984</v>
      </c>
      <c r="K1137">
        <v>90</v>
      </c>
      <c r="L1137" t="s">
        <v>125</v>
      </c>
      <c r="M1137" t="s">
        <v>82</v>
      </c>
      <c r="N1137" t="s">
        <v>432</v>
      </c>
      <c r="O1137" t="s">
        <v>433</v>
      </c>
      <c r="P1137">
        <v>5264</v>
      </c>
      <c r="S1137" s="4">
        <v>45974</v>
      </c>
      <c r="U1137">
        <v>38</v>
      </c>
      <c r="V1137">
        <v>200032</v>
      </c>
      <c r="W1137" t="s">
        <v>85</v>
      </c>
      <c r="X1137" t="s">
        <v>3387</v>
      </c>
      <c r="Y1137">
        <v>0</v>
      </c>
      <c r="Z1137">
        <v>200000</v>
      </c>
      <c r="AA1137">
        <v>32</v>
      </c>
      <c r="AB1137">
        <v>0</v>
      </c>
      <c r="AC1137">
        <v>0</v>
      </c>
      <c r="AD1137">
        <v>0</v>
      </c>
      <c r="AG1137">
        <v>0</v>
      </c>
      <c r="AP1137" t="s">
        <v>3388</v>
      </c>
      <c r="AQ1137" t="s">
        <v>339</v>
      </c>
      <c r="AR1137" t="s">
        <v>340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80</v>
      </c>
      <c r="BC1137" t="s">
        <v>3393</v>
      </c>
      <c r="BD1137">
        <v>0</v>
      </c>
      <c r="BF1137" t="s">
        <v>339</v>
      </c>
      <c r="BI1137" t="s">
        <v>3394</v>
      </c>
      <c r="BJ1137" s="5" t="str">
        <f>VLOOKUP(A1137,ReferenceTable[],4,FALSE)</f>
        <v>AR2401</v>
      </c>
      <c r="BK1137" t="str">
        <f>VLOOKUP(A1137,ReferenceTable[],5,FALSE)</f>
        <v>LJ2001</v>
      </c>
      <c r="BL1137">
        <f>VLOOKUP(A1137,ReferenceTable[],6,FALSE)</f>
        <v>0</v>
      </c>
      <c r="BM1137">
        <f>VLOOKUP(A1137,ReferenceTable[],7,FALSE)</f>
        <v>0</v>
      </c>
      <c r="BN1137" s="4">
        <f>VLOOKUP(A1137,ReferenceTable[],9,FALSE)</f>
        <v>45980</v>
      </c>
      <c r="BO1137">
        <f>VLOOKUP(A1137,ReferenceTable[],10,FALSE)</f>
        <v>200000</v>
      </c>
      <c r="BP1137">
        <f>VLOOKUP(A1137,ReferenceTable[],11,FALSE)</f>
        <v>200000</v>
      </c>
      <c r="BQ1137">
        <f>VLOOKUP(A1137,ReferenceTable[],12,FALSE)</f>
        <v>0</v>
      </c>
      <c r="BR1137">
        <f>VLOOKUP(A1137,ReferenceTable[],14,FALSE)</f>
        <v>0</v>
      </c>
      <c r="BS1137" s="4">
        <f>VLOOKUP(A1137,ReferenceTable[],15,FALSE)</f>
        <v>45985</v>
      </c>
      <c r="BT1137">
        <f>VLOOKUP(A1137,ReferenceTable[],16,FALSE)</f>
        <v>1</v>
      </c>
      <c r="BU1137" t="str">
        <f>VLOOKUP(A1137,ReferenceTable[],17,FALSE)</f>
        <v>GT</v>
      </c>
      <c r="BV1137" s="4">
        <f>VLOOKUP(A1137,ReferenceTable[],18,FALSE)</f>
        <v>45961</v>
      </c>
      <c r="BW1137" s="4">
        <f>VLOOKUP(A1137,ReferenceTable[],19,FALSE)</f>
        <v>45974</v>
      </c>
      <c r="BX1137">
        <f>VLOOKUP(A1137,ReferenceTable[],20,FALSE)</f>
        <v>200032</v>
      </c>
    </row>
    <row r="1138" spans="1:76">
      <c r="A1138" t="s">
        <v>3395</v>
      </c>
      <c r="B1138">
        <v>10000</v>
      </c>
      <c r="C1138">
        <v>10000</v>
      </c>
      <c r="D1138" s="4">
        <v>45971</v>
      </c>
      <c r="E1138" t="s">
        <v>77</v>
      </c>
      <c r="F1138" t="s">
        <v>3396</v>
      </c>
      <c r="G1138" t="s">
        <v>829</v>
      </c>
      <c r="I1138">
        <v>1</v>
      </c>
      <c r="J1138" t="s">
        <v>984</v>
      </c>
      <c r="K1138">
        <v>63</v>
      </c>
      <c r="L1138" t="s">
        <v>831</v>
      </c>
      <c r="M1138" t="s">
        <v>82</v>
      </c>
      <c r="N1138" t="s">
        <v>832</v>
      </c>
      <c r="O1138" t="s">
        <v>833</v>
      </c>
      <c r="P1138">
        <v>6667</v>
      </c>
      <c r="S1138" s="4">
        <v>45968</v>
      </c>
      <c r="U1138">
        <v>60</v>
      </c>
      <c r="V1138">
        <v>400020</v>
      </c>
      <c r="W1138" t="s">
        <v>85</v>
      </c>
      <c r="X1138" t="s">
        <v>3397</v>
      </c>
      <c r="Y1138">
        <v>0</v>
      </c>
      <c r="Z1138">
        <v>400000</v>
      </c>
      <c r="AA1138">
        <v>20</v>
      </c>
      <c r="AB1138">
        <v>0</v>
      </c>
      <c r="AC1138">
        <v>0</v>
      </c>
      <c r="AD1138">
        <v>0</v>
      </c>
      <c r="AG1138">
        <v>0</v>
      </c>
      <c r="AP1138" t="s">
        <v>3398</v>
      </c>
      <c r="AQ1138" t="s">
        <v>339</v>
      </c>
      <c r="AR1138" t="s">
        <v>340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80</v>
      </c>
      <c r="BC1138" t="s">
        <v>3399</v>
      </c>
      <c r="BD1138">
        <v>0</v>
      </c>
      <c r="BF1138" t="s">
        <v>339</v>
      </c>
      <c r="BI1138" t="s">
        <v>3400</v>
      </c>
      <c r="BJ1138" s="5" t="str">
        <f>VLOOKUP(A1138,ReferenceTable[],4,FALSE)</f>
        <v>3M6690SP</v>
      </c>
      <c r="BK1138">
        <f>VLOOKUP(A1138,ReferenceTable[],5,FALSE)</f>
        <v>0</v>
      </c>
      <c r="BL1138">
        <f>VLOOKUP(A1138,ReferenceTable[],6,FALSE)</f>
        <v>0</v>
      </c>
      <c r="BM1138">
        <f>VLOOKUP(A1138,ReferenceTable[],7,FALSE)</f>
        <v>0</v>
      </c>
      <c r="BN1138" s="4">
        <f>VLOOKUP(A1138,ReferenceTable[],9,FALSE)</f>
        <v>45973</v>
      </c>
      <c r="BO1138">
        <f>VLOOKUP(A1138,ReferenceTable[],10,FALSE)</f>
        <v>400000</v>
      </c>
      <c r="BP1138">
        <f>VLOOKUP(A1138,ReferenceTable[],11,FALSE)</f>
        <v>0</v>
      </c>
      <c r="BQ1138">
        <f>VLOOKUP(A1138,ReferenceTable[],12,FALSE)</f>
        <v>0</v>
      </c>
      <c r="BR1138">
        <f>VLOOKUP(A1138,ReferenceTable[],14,FALSE)</f>
        <v>0</v>
      </c>
      <c r="BS1138" s="4">
        <f>VLOOKUP(A1138,ReferenceTable[],15,FALSE)</f>
        <v>45978</v>
      </c>
      <c r="BT1138">
        <f>VLOOKUP(A1138,ReferenceTable[],16,FALSE)</f>
        <v>1</v>
      </c>
      <c r="BU1138" t="str">
        <f>VLOOKUP(A1138,ReferenceTable[],17,FALSE)</f>
        <v>GT</v>
      </c>
      <c r="BV1138" s="4">
        <f>VLOOKUP(A1138,ReferenceTable[],18,FALSE)</f>
        <v>45961</v>
      </c>
      <c r="BW1138" s="4">
        <f>VLOOKUP(A1138,ReferenceTable[],19,FALSE)</f>
        <v>45968</v>
      </c>
      <c r="BX1138">
        <f>VLOOKUP(A1138,ReferenceTable[],20,FALSE)</f>
        <v>400020</v>
      </c>
    </row>
    <row r="1139" spans="1:76">
      <c r="A1139" t="s">
        <v>3401</v>
      </c>
      <c r="B1139">
        <v>10000</v>
      </c>
      <c r="C1139">
        <v>10000</v>
      </c>
      <c r="D1139" s="4">
        <v>45972</v>
      </c>
      <c r="E1139" t="s">
        <v>77</v>
      </c>
      <c r="F1139" t="s">
        <v>3402</v>
      </c>
      <c r="G1139" t="s">
        <v>829</v>
      </c>
      <c r="I1139">
        <v>1</v>
      </c>
      <c r="J1139" t="s">
        <v>984</v>
      </c>
      <c r="K1139">
        <v>63</v>
      </c>
      <c r="L1139" t="s">
        <v>831</v>
      </c>
      <c r="M1139" t="s">
        <v>82</v>
      </c>
      <c r="N1139" t="s">
        <v>832</v>
      </c>
      <c r="O1139" t="s">
        <v>833</v>
      </c>
      <c r="P1139">
        <v>6667</v>
      </c>
      <c r="S1139" s="4">
        <v>45971</v>
      </c>
      <c r="U1139">
        <v>60</v>
      </c>
      <c r="V1139">
        <v>400020</v>
      </c>
      <c r="W1139" t="s">
        <v>85</v>
      </c>
      <c r="X1139" t="s">
        <v>3397</v>
      </c>
      <c r="Y1139">
        <v>0</v>
      </c>
      <c r="Z1139">
        <v>400000</v>
      </c>
      <c r="AA1139">
        <v>20</v>
      </c>
      <c r="AB1139">
        <v>0</v>
      </c>
      <c r="AC1139">
        <v>0</v>
      </c>
      <c r="AD1139">
        <v>0</v>
      </c>
      <c r="AG1139">
        <v>0</v>
      </c>
      <c r="AP1139" t="s">
        <v>3398</v>
      </c>
      <c r="AQ1139" t="s">
        <v>339</v>
      </c>
      <c r="AR1139" t="s">
        <v>340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80</v>
      </c>
      <c r="BC1139" t="s">
        <v>3403</v>
      </c>
      <c r="BD1139">
        <v>0</v>
      </c>
      <c r="BF1139" t="s">
        <v>339</v>
      </c>
      <c r="BI1139" t="s">
        <v>3404</v>
      </c>
      <c r="BJ1139" s="5" t="str">
        <f>VLOOKUP(A1139,ReferenceTable[],4,FALSE)</f>
        <v>3M6690SP</v>
      </c>
      <c r="BK1139">
        <f>VLOOKUP(A1139,ReferenceTable[],5,FALSE)</f>
        <v>0</v>
      </c>
      <c r="BL1139">
        <f>VLOOKUP(A1139,ReferenceTable[],6,FALSE)</f>
        <v>0</v>
      </c>
      <c r="BM1139">
        <f>VLOOKUP(A1139,ReferenceTable[],7,FALSE)</f>
        <v>0</v>
      </c>
      <c r="BN1139" s="4">
        <f>VLOOKUP(A1139,ReferenceTable[],9,FALSE)</f>
        <v>45980</v>
      </c>
      <c r="BO1139">
        <f>VLOOKUP(A1139,ReferenceTable[],10,FALSE)</f>
        <v>400000</v>
      </c>
      <c r="BP1139">
        <f>VLOOKUP(A1139,ReferenceTable[],11,FALSE)</f>
        <v>400000</v>
      </c>
      <c r="BQ1139">
        <f>VLOOKUP(A1139,ReferenceTable[],12,FALSE)</f>
        <v>0</v>
      </c>
      <c r="BR1139">
        <f>VLOOKUP(A1139,ReferenceTable[],14,FALSE)</f>
        <v>0</v>
      </c>
      <c r="BS1139" s="4">
        <f>VLOOKUP(A1139,ReferenceTable[],15,FALSE)</f>
        <v>45985</v>
      </c>
      <c r="BT1139">
        <f>VLOOKUP(A1139,ReferenceTable[],16,FALSE)</f>
        <v>1</v>
      </c>
      <c r="BU1139" t="str">
        <f>VLOOKUP(A1139,ReferenceTable[],17,FALSE)</f>
        <v>GT</v>
      </c>
      <c r="BV1139" s="4">
        <f>VLOOKUP(A1139,ReferenceTable[],18,FALSE)</f>
        <v>45978</v>
      </c>
      <c r="BW1139" s="4">
        <f>VLOOKUP(A1139,ReferenceTable[],19,FALSE)</f>
        <v>45971</v>
      </c>
      <c r="BX1139">
        <f>VLOOKUP(A1139,ReferenceTable[],20,FALSE)</f>
        <v>400020</v>
      </c>
    </row>
    <row r="1140" spans="1:76">
      <c r="A1140" t="s">
        <v>3405</v>
      </c>
      <c r="B1140">
        <v>10000</v>
      </c>
      <c r="C1140">
        <v>10000</v>
      </c>
      <c r="D1140" s="4">
        <v>45968</v>
      </c>
      <c r="E1140" t="s">
        <v>77</v>
      </c>
      <c r="F1140" t="s">
        <v>3227</v>
      </c>
      <c r="G1140">
        <v>8617501</v>
      </c>
      <c r="I1140">
        <v>1</v>
      </c>
      <c r="J1140" t="s">
        <v>984</v>
      </c>
      <c r="K1140">
        <v>63</v>
      </c>
      <c r="L1140" t="s">
        <v>831</v>
      </c>
      <c r="M1140" t="s">
        <v>82</v>
      </c>
      <c r="N1140" t="s">
        <v>832</v>
      </c>
      <c r="O1140" t="s">
        <v>833</v>
      </c>
      <c r="P1140">
        <v>1334</v>
      </c>
      <c r="S1140" s="4">
        <v>45966</v>
      </c>
      <c r="U1140">
        <v>60</v>
      </c>
      <c r="V1140">
        <v>80040</v>
      </c>
      <c r="W1140" t="s">
        <v>85</v>
      </c>
      <c r="X1140" t="s">
        <v>3406</v>
      </c>
      <c r="Y1140">
        <v>0</v>
      </c>
      <c r="Z1140">
        <v>80000</v>
      </c>
      <c r="AA1140">
        <v>40</v>
      </c>
      <c r="AB1140">
        <v>0</v>
      </c>
      <c r="AC1140">
        <v>0</v>
      </c>
      <c r="AD1140">
        <v>0</v>
      </c>
      <c r="AG1140">
        <v>0</v>
      </c>
      <c r="AP1140" t="s">
        <v>3407</v>
      </c>
      <c r="AQ1140" t="s">
        <v>339</v>
      </c>
      <c r="AR1140" t="s">
        <v>340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80</v>
      </c>
      <c r="BC1140" t="s">
        <v>3408</v>
      </c>
      <c r="BD1140">
        <v>0</v>
      </c>
      <c r="BF1140" t="s">
        <v>339</v>
      </c>
      <c r="BI1140" t="s">
        <v>3409</v>
      </c>
      <c r="BJ1140" s="5" t="str">
        <f>VLOOKUP(A1140,ReferenceTable[],4,FALSE)</f>
        <v>ND9032</v>
      </c>
      <c r="BK1140">
        <f>VLOOKUP(A1140,ReferenceTable[],5,FALSE)</f>
        <v>0</v>
      </c>
      <c r="BL1140">
        <f>VLOOKUP(A1140,ReferenceTable[],6,FALSE)</f>
        <v>0</v>
      </c>
      <c r="BM1140">
        <f>VLOOKUP(A1140,ReferenceTable[],7,FALSE)</f>
        <v>0</v>
      </c>
      <c r="BN1140" s="4">
        <f>VLOOKUP(A1140,ReferenceTable[],9,FALSE)</f>
        <v>45973</v>
      </c>
      <c r="BO1140">
        <f>VLOOKUP(A1140,ReferenceTable[],10,FALSE)</f>
        <v>80000</v>
      </c>
      <c r="BP1140">
        <f>VLOOKUP(A1140,ReferenceTable[],11,FALSE)</f>
        <v>80000</v>
      </c>
      <c r="BQ1140">
        <f>VLOOKUP(A1140,ReferenceTable[],12,FALSE)</f>
        <v>0</v>
      </c>
      <c r="BR1140">
        <f>VLOOKUP(A1140,ReferenceTable[],14,FALSE)</f>
        <v>0</v>
      </c>
      <c r="BS1140" s="4">
        <f>VLOOKUP(A1140,ReferenceTable[],15,FALSE)</f>
        <v>45978</v>
      </c>
      <c r="BT1140">
        <f>VLOOKUP(A1140,ReferenceTable[],16,FALSE)</f>
        <v>1</v>
      </c>
      <c r="BU1140" t="str">
        <f>VLOOKUP(A1140,ReferenceTable[],17,FALSE)</f>
        <v>GT</v>
      </c>
      <c r="BV1140" s="4">
        <f>VLOOKUP(A1140,ReferenceTable[],18,FALSE)</f>
        <v>45961</v>
      </c>
      <c r="BW1140" s="4">
        <f>VLOOKUP(A1140,ReferenceTable[],19,FALSE)</f>
        <v>45966</v>
      </c>
      <c r="BX1140">
        <f>VLOOKUP(A1140,ReferenceTable[],20,FALSE)</f>
        <v>80040</v>
      </c>
    </row>
    <row r="1141" spans="1:76">
      <c r="A1141" t="s">
        <v>3410</v>
      </c>
      <c r="B1141">
        <v>10000</v>
      </c>
      <c r="C1141">
        <v>10000</v>
      </c>
      <c r="D1141" s="4">
        <v>45968</v>
      </c>
      <c r="E1141" t="s">
        <v>77</v>
      </c>
      <c r="F1141" t="s">
        <v>3334</v>
      </c>
      <c r="G1141">
        <v>8617501</v>
      </c>
      <c r="I1141">
        <v>1</v>
      </c>
      <c r="J1141" t="s">
        <v>984</v>
      </c>
      <c r="K1141">
        <v>63</v>
      </c>
      <c r="L1141" t="s">
        <v>831</v>
      </c>
      <c r="M1141" t="s">
        <v>82</v>
      </c>
      <c r="N1141" t="s">
        <v>832</v>
      </c>
      <c r="O1141" t="s">
        <v>833</v>
      </c>
      <c r="P1141">
        <v>8572</v>
      </c>
      <c r="S1141" s="4">
        <v>45967</v>
      </c>
      <c r="U1141">
        <v>14</v>
      </c>
      <c r="V1141">
        <v>120008</v>
      </c>
      <c r="W1141" t="s">
        <v>85</v>
      </c>
      <c r="X1141" t="s">
        <v>3411</v>
      </c>
      <c r="Y1141">
        <v>0</v>
      </c>
      <c r="Z1141">
        <v>120000</v>
      </c>
      <c r="AA1141">
        <v>8</v>
      </c>
      <c r="AB1141">
        <v>0</v>
      </c>
      <c r="AC1141">
        <v>0</v>
      </c>
      <c r="AD1141">
        <v>0</v>
      </c>
      <c r="AG1141">
        <v>0</v>
      </c>
      <c r="AP1141" t="s">
        <v>3412</v>
      </c>
      <c r="AQ1141" t="s">
        <v>339</v>
      </c>
      <c r="AR1141" t="s">
        <v>340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80</v>
      </c>
      <c r="BC1141" t="s">
        <v>3413</v>
      </c>
      <c r="BD1141">
        <v>0</v>
      </c>
      <c r="BF1141" t="s">
        <v>339</v>
      </c>
      <c r="BI1141" t="s">
        <v>3414</v>
      </c>
      <c r="BJ1141" s="5" t="str">
        <f>VLOOKUP(A1141,ReferenceTable[],4,FALSE)</f>
        <v>ND9032</v>
      </c>
      <c r="BK1141">
        <f>VLOOKUP(A1141,ReferenceTable[],5,FALSE)</f>
        <v>0</v>
      </c>
      <c r="BL1141">
        <f>VLOOKUP(A1141,ReferenceTable[],6,FALSE)</f>
        <v>0</v>
      </c>
      <c r="BM1141">
        <f>VLOOKUP(A1141,ReferenceTable[],7,FALSE)</f>
        <v>0</v>
      </c>
      <c r="BN1141" s="4">
        <f>VLOOKUP(A1141,ReferenceTable[],9,FALSE)</f>
        <v>45973</v>
      </c>
      <c r="BO1141">
        <f>VLOOKUP(A1141,ReferenceTable[],10,FALSE)</f>
        <v>120000</v>
      </c>
      <c r="BP1141">
        <f>VLOOKUP(A1141,ReferenceTable[],11,FALSE)</f>
        <v>120000</v>
      </c>
      <c r="BQ1141">
        <f>VLOOKUP(A1141,ReferenceTable[],12,FALSE)</f>
        <v>0</v>
      </c>
      <c r="BR1141">
        <f>VLOOKUP(A1141,ReferenceTable[],14,FALSE)</f>
        <v>0</v>
      </c>
      <c r="BS1141" s="4">
        <f>VLOOKUP(A1141,ReferenceTable[],15,FALSE)</f>
        <v>45978</v>
      </c>
      <c r="BT1141">
        <f>VLOOKUP(A1141,ReferenceTable[],16,FALSE)</f>
        <v>1</v>
      </c>
      <c r="BU1141" t="str">
        <f>VLOOKUP(A1141,ReferenceTable[],17,FALSE)</f>
        <v>GT</v>
      </c>
      <c r="BV1141" s="4">
        <f>VLOOKUP(A1141,ReferenceTable[],18,FALSE)</f>
        <v>45961</v>
      </c>
      <c r="BW1141" s="4">
        <f>VLOOKUP(A1141,ReferenceTable[],19,FALSE)</f>
        <v>45967</v>
      </c>
      <c r="BX1141">
        <f>VLOOKUP(A1141,ReferenceTable[],20,FALSE)</f>
        <v>120008</v>
      </c>
    </row>
    <row r="1142" spans="1:76">
      <c r="A1142" t="s">
        <v>3415</v>
      </c>
      <c r="B1142">
        <v>10000</v>
      </c>
      <c r="C1142">
        <v>10000</v>
      </c>
      <c r="D1142" s="4">
        <v>45971</v>
      </c>
      <c r="E1142" t="s">
        <v>77</v>
      </c>
      <c r="F1142" t="s">
        <v>3416</v>
      </c>
      <c r="G1142" t="s">
        <v>3417</v>
      </c>
      <c r="I1142">
        <v>1</v>
      </c>
      <c r="J1142" t="s">
        <v>984</v>
      </c>
      <c r="K1142">
        <v>32</v>
      </c>
      <c r="L1142" t="s">
        <v>791</v>
      </c>
      <c r="M1142" t="s">
        <v>178</v>
      </c>
      <c r="N1142" t="s">
        <v>792</v>
      </c>
      <c r="O1142" t="s">
        <v>793</v>
      </c>
      <c r="P1142">
        <v>5860</v>
      </c>
      <c r="S1142" s="4">
        <v>45971</v>
      </c>
      <c r="U1142">
        <v>1</v>
      </c>
      <c r="V1142">
        <v>5860</v>
      </c>
      <c r="W1142" t="s">
        <v>85</v>
      </c>
      <c r="X1142" t="s">
        <v>794</v>
      </c>
      <c r="Y1142">
        <v>0</v>
      </c>
      <c r="Z1142">
        <v>5360</v>
      </c>
      <c r="AA1142">
        <v>500</v>
      </c>
      <c r="AB1142">
        <v>0</v>
      </c>
      <c r="AC1142">
        <v>0</v>
      </c>
      <c r="AD1142">
        <v>0</v>
      </c>
      <c r="AG1142">
        <v>0</v>
      </c>
      <c r="AP1142" t="s">
        <v>795</v>
      </c>
      <c r="AQ1142" t="s">
        <v>154</v>
      </c>
      <c r="AR1142" t="s">
        <v>155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80</v>
      </c>
      <c r="BC1142" t="s">
        <v>3418</v>
      </c>
      <c r="BD1142">
        <v>0</v>
      </c>
      <c r="BF1142" t="s">
        <v>154</v>
      </c>
      <c r="BI1142" t="s">
        <v>3419</v>
      </c>
      <c r="BJ1142" s="5" t="str">
        <f>VLOOKUP(A1142,ReferenceTable[],4,FALSE)</f>
        <v>LJ1109</v>
      </c>
      <c r="BK1142">
        <f>VLOOKUP(A1142,ReferenceTable[],5,FALSE)</f>
        <v>0</v>
      </c>
      <c r="BL1142">
        <f>VLOOKUP(A1142,ReferenceTable[],6,FALSE)</f>
        <v>0</v>
      </c>
      <c r="BM1142">
        <f>VLOOKUP(A1142,ReferenceTable[],7,FALSE)</f>
        <v>0</v>
      </c>
      <c r="BN1142" s="4">
        <f>VLOOKUP(A1142,ReferenceTable[],9,FALSE)</f>
        <v>45972</v>
      </c>
      <c r="BO1142">
        <f>VLOOKUP(A1142,ReferenceTable[],10,FALSE)</f>
        <v>5360</v>
      </c>
      <c r="BP1142">
        <f>VLOOKUP(A1142,ReferenceTable[],11,FALSE)</f>
        <v>5360</v>
      </c>
      <c r="BQ1142">
        <f>VLOOKUP(A1142,ReferenceTable[],12,FALSE)</f>
        <v>0</v>
      </c>
      <c r="BR1142">
        <f>VLOOKUP(A1142,ReferenceTable[],14,FALSE)</f>
        <v>0</v>
      </c>
      <c r="BS1142" s="4">
        <f>VLOOKUP(A1142,ReferenceTable[],15,FALSE)</f>
        <v>45978</v>
      </c>
      <c r="BT1142">
        <f>VLOOKUP(A1142,ReferenceTable[],16,FALSE)</f>
        <v>3</v>
      </c>
      <c r="BU1142" t="str">
        <f>VLOOKUP(A1142,ReferenceTable[],17,FALSE)</f>
        <v>JT</v>
      </c>
      <c r="BV1142" s="4">
        <f>VLOOKUP(A1142,ReferenceTable[],18,FALSE)</f>
        <v>45961</v>
      </c>
      <c r="BW1142" s="4">
        <f>VLOOKUP(A1142,ReferenceTable[],19,FALSE)</f>
        <v>45971</v>
      </c>
      <c r="BX1142">
        <f>VLOOKUP(A1142,ReferenceTable[],20,FALSE)</f>
        <v>5860</v>
      </c>
    </row>
    <row r="1143" spans="1:76">
      <c r="A1143" t="s">
        <v>3420</v>
      </c>
      <c r="B1143">
        <v>10000</v>
      </c>
      <c r="C1143">
        <v>10000</v>
      </c>
      <c r="D1143" s="4">
        <v>45972</v>
      </c>
      <c r="E1143" t="s">
        <v>77</v>
      </c>
      <c r="F1143" t="s">
        <v>3421</v>
      </c>
      <c r="G1143" t="s">
        <v>3422</v>
      </c>
      <c r="I1143">
        <v>1</v>
      </c>
      <c r="J1143" t="s">
        <v>984</v>
      </c>
      <c r="K1143">
        <v>32</v>
      </c>
      <c r="L1143" t="s">
        <v>791</v>
      </c>
      <c r="M1143" t="s">
        <v>178</v>
      </c>
      <c r="N1143" t="s">
        <v>792</v>
      </c>
      <c r="O1143" t="s">
        <v>793</v>
      </c>
      <c r="P1143">
        <v>5860</v>
      </c>
      <c r="S1143" s="4">
        <v>45971</v>
      </c>
      <c r="U1143">
        <v>1</v>
      </c>
      <c r="V1143">
        <v>5860</v>
      </c>
      <c r="W1143" t="s">
        <v>85</v>
      </c>
      <c r="X1143" t="s">
        <v>800</v>
      </c>
      <c r="Y1143">
        <v>0</v>
      </c>
      <c r="Z1143">
        <v>5360</v>
      </c>
      <c r="AA1143">
        <v>500</v>
      </c>
      <c r="AB1143">
        <v>0</v>
      </c>
      <c r="AC1143">
        <v>0</v>
      </c>
      <c r="AD1143">
        <v>0</v>
      </c>
      <c r="AG1143">
        <v>0</v>
      </c>
      <c r="AP1143" t="s">
        <v>801</v>
      </c>
      <c r="AQ1143" t="s">
        <v>154</v>
      </c>
      <c r="AR1143" t="s">
        <v>155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80</v>
      </c>
      <c r="BC1143" t="s">
        <v>3423</v>
      </c>
      <c r="BD1143">
        <v>0</v>
      </c>
      <c r="BF1143" t="s">
        <v>154</v>
      </c>
      <c r="BI1143" t="s">
        <v>3419</v>
      </c>
      <c r="BJ1143" s="5" t="str">
        <f>VLOOKUP(A1143,ReferenceTable[],4,FALSE)</f>
        <v>LJ1109</v>
      </c>
      <c r="BK1143">
        <f>VLOOKUP(A1143,ReferenceTable[],5,FALSE)</f>
        <v>0</v>
      </c>
      <c r="BL1143">
        <f>VLOOKUP(A1143,ReferenceTable[],6,FALSE)</f>
        <v>0</v>
      </c>
      <c r="BM1143">
        <f>VLOOKUP(A1143,ReferenceTable[],7,FALSE)</f>
        <v>0</v>
      </c>
      <c r="BN1143" s="4">
        <f>VLOOKUP(A1143,ReferenceTable[],9,FALSE)</f>
        <v>45972</v>
      </c>
      <c r="BO1143">
        <f>VLOOKUP(A1143,ReferenceTable[],10,FALSE)</f>
        <v>5360</v>
      </c>
      <c r="BP1143">
        <f>VLOOKUP(A1143,ReferenceTable[],11,FALSE)</f>
        <v>5360</v>
      </c>
      <c r="BQ1143">
        <f>VLOOKUP(A1143,ReferenceTable[],12,FALSE)</f>
        <v>0</v>
      </c>
      <c r="BR1143">
        <f>VLOOKUP(A1143,ReferenceTable[],14,FALSE)</f>
        <v>0</v>
      </c>
      <c r="BS1143" s="4">
        <f>VLOOKUP(A1143,ReferenceTable[],15,FALSE)</f>
        <v>45978</v>
      </c>
      <c r="BT1143">
        <f>VLOOKUP(A1143,ReferenceTable[],16,FALSE)</f>
        <v>3</v>
      </c>
      <c r="BU1143" t="str">
        <f>VLOOKUP(A1143,ReferenceTable[],17,FALSE)</f>
        <v>JT</v>
      </c>
      <c r="BV1143" s="4">
        <f>VLOOKUP(A1143,ReferenceTable[],18,FALSE)</f>
        <v>45961</v>
      </c>
      <c r="BW1143" s="4">
        <f>VLOOKUP(A1143,ReferenceTable[],19,FALSE)</f>
        <v>45971</v>
      </c>
      <c r="BX1143">
        <f>VLOOKUP(A1143,ReferenceTable[],20,FALSE)</f>
        <v>5860</v>
      </c>
    </row>
    <row r="1144" spans="1:76">
      <c r="A1144" t="s">
        <v>3424</v>
      </c>
      <c r="B1144">
        <v>10000</v>
      </c>
      <c r="C1144">
        <v>10000</v>
      </c>
      <c r="D1144" s="4">
        <v>45973</v>
      </c>
      <c r="E1144" t="s">
        <v>77</v>
      </c>
      <c r="F1144" t="s">
        <v>3425</v>
      </c>
      <c r="G1144" t="s">
        <v>3426</v>
      </c>
      <c r="I1144">
        <v>1</v>
      </c>
      <c r="J1144" t="s">
        <v>984</v>
      </c>
      <c r="K1144">
        <v>32</v>
      </c>
      <c r="L1144" t="s">
        <v>791</v>
      </c>
      <c r="M1144" t="s">
        <v>178</v>
      </c>
      <c r="N1144" t="s">
        <v>792</v>
      </c>
      <c r="O1144" t="s">
        <v>793</v>
      </c>
      <c r="P1144">
        <v>5860</v>
      </c>
      <c r="S1144" s="4">
        <v>45973</v>
      </c>
      <c r="U1144">
        <v>1</v>
      </c>
      <c r="V1144">
        <v>5860</v>
      </c>
      <c r="W1144" t="s">
        <v>85</v>
      </c>
      <c r="X1144" t="s">
        <v>806</v>
      </c>
      <c r="Y1144">
        <v>0</v>
      </c>
      <c r="Z1144">
        <v>5360</v>
      </c>
      <c r="AA1144">
        <v>500</v>
      </c>
      <c r="AB1144">
        <v>0</v>
      </c>
      <c r="AC1144">
        <v>0</v>
      </c>
      <c r="AD1144">
        <v>0</v>
      </c>
      <c r="AG1144">
        <v>0</v>
      </c>
      <c r="AP1144" t="s">
        <v>807</v>
      </c>
      <c r="AQ1144" t="s">
        <v>154</v>
      </c>
      <c r="AR1144" t="s">
        <v>155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80</v>
      </c>
      <c r="BC1144" t="s">
        <v>3427</v>
      </c>
      <c r="BD1144">
        <v>0</v>
      </c>
      <c r="BF1144" t="s">
        <v>154</v>
      </c>
      <c r="BI1144" t="s">
        <v>3419</v>
      </c>
      <c r="BJ1144" s="5" t="str">
        <f>VLOOKUP(A1144,ReferenceTable[],4,FALSE)</f>
        <v>LJ1109</v>
      </c>
      <c r="BK1144">
        <f>VLOOKUP(A1144,ReferenceTable[],5,FALSE)</f>
        <v>0</v>
      </c>
      <c r="BL1144">
        <f>VLOOKUP(A1144,ReferenceTable[],6,FALSE)</f>
        <v>0</v>
      </c>
      <c r="BM1144">
        <f>VLOOKUP(A1144,ReferenceTable[],7,FALSE)</f>
        <v>0</v>
      </c>
      <c r="BN1144" s="4">
        <f>VLOOKUP(A1144,ReferenceTable[],9,FALSE)</f>
        <v>45972</v>
      </c>
      <c r="BO1144">
        <f>VLOOKUP(A1144,ReferenceTable[],10,FALSE)</f>
        <v>5360</v>
      </c>
      <c r="BP1144">
        <f>VLOOKUP(A1144,ReferenceTable[],11,FALSE)</f>
        <v>5360</v>
      </c>
      <c r="BQ1144">
        <f>VLOOKUP(A1144,ReferenceTable[],12,FALSE)</f>
        <v>0</v>
      </c>
      <c r="BR1144">
        <f>VLOOKUP(A1144,ReferenceTable[],14,FALSE)</f>
        <v>0</v>
      </c>
      <c r="BS1144" s="4">
        <f>VLOOKUP(A1144,ReferenceTable[],15,FALSE)</f>
        <v>45978</v>
      </c>
      <c r="BT1144">
        <f>VLOOKUP(A1144,ReferenceTable[],16,FALSE)</f>
        <v>4</v>
      </c>
      <c r="BU1144" t="str">
        <f>VLOOKUP(A1144,ReferenceTable[],17,FALSE)</f>
        <v>JT</v>
      </c>
      <c r="BV1144" s="4">
        <f>VLOOKUP(A1144,ReferenceTable[],18,FALSE)</f>
        <v>45961</v>
      </c>
      <c r="BW1144" s="4">
        <f>VLOOKUP(A1144,ReferenceTable[],19,FALSE)</f>
        <v>45973</v>
      </c>
      <c r="BX1144">
        <f>VLOOKUP(A1144,ReferenceTable[],20,FALSE)</f>
        <v>5860</v>
      </c>
    </row>
    <row r="1145" spans="1:76">
      <c r="A1145" t="s">
        <v>3428</v>
      </c>
      <c r="B1145">
        <v>10000</v>
      </c>
      <c r="C1145">
        <v>10000</v>
      </c>
      <c r="D1145" s="4">
        <v>45971</v>
      </c>
      <c r="E1145" t="s">
        <v>77</v>
      </c>
      <c r="F1145" t="s">
        <v>2591</v>
      </c>
      <c r="G1145" t="s">
        <v>3429</v>
      </c>
      <c r="I1145">
        <v>1</v>
      </c>
      <c r="J1145" t="s">
        <v>984</v>
      </c>
      <c r="K1145">
        <v>32</v>
      </c>
      <c r="L1145" t="s">
        <v>791</v>
      </c>
      <c r="M1145" t="s">
        <v>178</v>
      </c>
      <c r="N1145" t="s">
        <v>792</v>
      </c>
      <c r="O1145" t="s">
        <v>793</v>
      </c>
      <c r="P1145">
        <v>5860</v>
      </c>
      <c r="S1145" s="4">
        <v>45968</v>
      </c>
      <c r="U1145">
        <v>1</v>
      </c>
      <c r="V1145">
        <v>5860</v>
      </c>
      <c r="W1145" t="s">
        <v>85</v>
      </c>
      <c r="X1145" t="s">
        <v>2406</v>
      </c>
      <c r="Y1145">
        <v>0</v>
      </c>
      <c r="Z1145">
        <v>5360</v>
      </c>
      <c r="AA1145">
        <v>500</v>
      </c>
      <c r="AB1145">
        <v>0</v>
      </c>
      <c r="AC1145">
        <v>0</v>
      </c>
      <c r="AD1145">
        <v>0</v>
      </c>
      <c r="AG1145">
        <v>0</v>
      </c>
      <c r="AP1145" t="s">
        <v>2407</v>
      </c>
      <c r="AQ1145" t="s">
        <v>154</v>
      </c>
      <c r="AR1145" t="s">
        <v>155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80</v>
      </c>
      <c r="BC1145" t="s">
        <v>3430</v>
      </c>
      <c r="BD1145">
        <v>0</v>
      </c>
      <c r="BF1145" t="s">
        <v>154</v>
      </c>
      <c r="BI1145" t="s">
        <v>3419</v>
      </c>
      <c r="BJ1145" s="5" t="str">
        <f>VLOOKUP(A1145,ReferenceTable[],4,FALSE)</f>
        <v>LJ1109</v>
      </c>
      <c r="BK1145">
        <f>VLOOKUP(A1145,ReferenceTable[],5,FALSE)</f>
        <v>0</v>
      </c>
      <c r="BL1145">
        <f>VLOOKUP(A1145,ReferenceTable[],6,FALSE)</f>
        <v>0</v>
      </c>
      <c r="BM1145">
        <f>VLOOKUP(A1145,ReferenceTable[],7,FALSE)</f>
        <v>0</v>
      </c>
      <c r="BN1145" s="4">
        <f>VLOOKUP(A1145,ReferenceTable[],9,FALSE)</f>
        <v>45972</v>
      </c>
      <c r="BO1145">
        <f>VLOOKUP(A1145,ReferenceTable[],10,FALSE)</f>
        <v>5360</v>
      </c>
      <c r="BP1145">
        <f>VLOOKUP(A1145,ReferenceTable[],11,FALSE)</f>
        <v>5360</v>
      </c>
      <c r="BQ1145">
        <f>VLOOKUP(A1145,ReferenceTable[],12,FALSE)</f>
        <v>0</v>
      </c>
      <c r="BR1145">
        <f>VLOOKUP(A1145,ReferenceTable[],14,FALSE)</f>
        <v>0</v>
      </c>
      <c r="BS1145" s="4">
        <f>VLOOKUP(A1145,ReferenceTable[],15,FALSE)</f>
        <v>45978</v>
      </c>
      <c r="BT1145">
        <f>VLOOKUP(A1145,ReferenceTable[],16,FALSE)</f>
        <v>3</v>
      </c>
      <c r="BU1145" t="str">
        <f>VLOOKUP(A1145,ReferenceTable[],17,FALSE)</f>
        <v>JT</v>
      </c>
      <c r="BV1145" s="4">
        <f>VLOOKUP(A1145,ReferenceTable[],18,FALSE)</f>
        <v>45961</v>
      </c>
      <c r="BW1145" s="4">
        <f>VLOOKUP(A1145,ReferenceTable[],19,FALSE)</f>
        <v>45968</v>
      </c>
      <c r="BX1145">
        <f>VLOOKUP(A1145,ReferenceTable[],20,FALSE)</f>
        <v>5860</v>
      </c>
    </row>
    <row r="1146" spans="1:76">
      <c r="A1146" t="s">
        <v>3431</v>
      </c>
      <c r="B1146">
        <v>10000</v>
      </c>
      <c r="C1146">
        <v>10000</v>
      </c>
      <c r="D1146" s="4">
        <v>45971</v>
      </c>
      <c r="E1146" t="s">
        <v>77</v>
      </c>
      <c r="F1146" t="s">
        <v>3432</v>
      </c>
      <c r="G1146" t="s">
        <v>3417</v>
      </c>
      <c r="I1146">
        <v>1</v>
      </c>
      <c r="J1146" t="s">
        <v>984</v>
      </c>
      <c r="K1146">
        <v>32</v>
      </c>
      <c r="L1146" t="s">
        <v>791</v>
      </c>
      <c r="M1146" t="s">
        <v>178</v>
      </c>
      <c r="N1146" t="s">
        <v>792</v>
      </c>
      <c r="O1146" t="s">
        <v>793</v>
      </c>
      <c r="P1146">
        <v>5860</v>
      </c>
      <c r="S1146" s="4">
        <v>45971</v>
      </c>
      <c r="U1146">
        <v>1</v>
      </c>
      <c r="V1146">
        <v>5860</v>
      </c>
      <c r="W1146" t="s">
        <v>85</v>
      </c>
      <c r="X1146" t="s">
        <v>794</v>
      </c>
      <c r="Y1146">
        <v>0</v>
      </c>
      <c r="Z1146">
        <v>5360</v>
      </c>
      <c r="AA1146">
        <v>500</v>
      </c>
      <c r="AB1146">
        <v>0</v>
      </c>
      <c r="AC1146">
        <v>0</v>
      </c>
      <c r="AD1146">
        <v>0</v>
      </c>
      <c r="AG1146">
        <v>0</v>
      </c>
      <c r="AP1146" t="s">
        <v>795</v>
      </c>
      <c r="AQ1146" t="s">
        <v>154</v>
      </c>
      <c r="AR1146" t="s">
        <v>155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80</v>
      </c>
      <c r="BC1146" t="s">
        <v>3433</v>
      </c>
      <c r="BD1146">
        <v>0</v>
      </c>
      <c r="BF1146" t="s">
        <v>154</v>
      </c>
      <c r="BI1146" t="s">
        <v>3434</v>
      </c>
      <c r="BJ1146" s="5" t="str">
        <f>VLOOKUP(A1146,ReferenceTable[],4,FALSE)</f>
        <v>LJ1109</v>
      </c>
      <c r="BK1146">
        <f>VLOOKUP(A1146,ReferenceTable[],5,FALSE)</f>
        <v>0</v>
      </c>
      <c r="BL1146">
        <f>VLOOKUP(A1146,ReferenceTable[],6,FALSE)</f>
        <v>0</v>
      </c>
      <c r="BM1146">
        <f>VLOOKUP(A1146,ReferenceTable[],7,FALSE)</f>
        <v>0</v>
      </c>
      <c r="BN1146" s="4">
        <f>VLOOKUP(A1146,ReferenceTable[],9,FALSE)</f>
        <v>45974</v>
      </c>
      <c r="BO1146">
        <f>VLOOKUP(A1146,ReferenceTable[],10,FALSE)</f>
        <v>5360</v>
      </c>
      <c r="BP1146">
        <f>VLOOKUP(A1146,ReferenceTable[],11,FALSE)</f>
        <v>5360</v>
      </c>
      <c r="BQ1146">
        <f>VLOOKUP(A1146,ReferenceTable[],12,FALSE)</f>
        <v>0</v>
      </c>
      <c r="BR1146">
        <f>VLOOKUP(A1146,ReferenceTable[],14,FALSE)</f>
        <v>0</v>
      </c>
      <c r="BS1146" s="4">
        <f>VLOOKUP(A1146,ReferenceTable[],15,FALSE)</f>
        <v>45980</v>
      </c>
      <c r="BT1146">
        <f>VLOOKUP(A1146,ReferenceTable[],16,FALSE)</f>
        <v>3</v>
      </c>
      <c r="BU1146" t="str">
        <f>VLOOKUP(A1146,ReferenceTable[],17,FALSE)</f>
        <v>JT</v>
      </c>
      <c r="BV1146" s="4">
        <f>VLOOKUP(A1146,ReferenceTable[],18,FALSE)</f>
        <v>45961</v>
      </c>
      <c r="BW1146" s="4">
        <f>VLOOKUP(A1146,ReferenceTable[],19,FALSE)</f>
        <v>45971</v>
      </c>
      <c r="BX1146">
        <f>VLOOKUP(A1146,ReferenceTable[],20,FALSE)</f>
        <v>5860</v>
      </c>
    </row>
    <row r="1147" spans="1:76">
      <c r="A1147" t="s">
        <v>3435</v>
      </c>
      <c r="B1147">
        <v>10000</v>
      </c>
      <c r="C1147">
        <v>10000</v>
      </c>
      <c r="D1147" s="4">
        <v>45972</v>
      </c>
      <c r="E1147" t="s">
        <v>77</v>
      </c>
      <c r="F1147" t="s">
        <v>2625</v>
      </c>
      <c r="G1147" t="s">
        <v>3422</v>
      </c>
      <c r="I1147">
        <v>1</v>
      </c>
      <c r="J1147" t="s">
        <v>984</v>
      </c>
      <c r="K1147">
        <v>32</v>
      </c>
      <c r="L1147" t="s">
        <v>791</v>
      </c>
      <c r="M1147" t="s">
        <v>178</v>
      </c>
      <c r="N1147" t="s">
        <v>792</v>
      </c>
      <c r="O1147" t="s">
        <v>793</v>
      </c>
      <c r="P1147">
        <v>5860</v>
      </c>
      <c r="S1147" s="4">
        <v>45972</v>
      </c>
      <c r="U1147">
        <v>1</v>
      </c>
      <c r="V1147">
        <v>5860</v>
      </c>
      <c r="W1147" t="s">
        <v>85</v>
      </c>
      <c r="X1147" t="s">
        <v>800</v>
      </c>
      <c r="Y1147">
        <v>0</v>
      </c>
      <c r="Z1147">
        <v>5360</v>
      </c>
      <c r="AA1147">
        <v>500</v>
      </c>
      <c r="AB1147">
        <v>0</v>
      </c>
      <c r="AC1147">
        <v>0</v>
      </c>
      <c r="AD1147">
        <v>0</v>
      </c>
      <c r="AG1147">
        <v>0</v>
      </c>
      <c r="AP1147" t="s">
        <v>801</v>
      </c>
      <c r="AQ1147" t="s">
        <v>154</v>
      </c>
      <c r="AR1147" t="s">
        <v>155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80</v>
      </c>
      <c r="BC1147" t="s">
        <v>3436</v>
      </c>
      <c r="BD1147">
        <v>0</v>
      </c>
      <c r="BF1147" t="s">
        <v>154</v>
      </c>
      <c r="BI1147" t="s">
        <v>3434</v>
      </c>
      <c r="BJ1147" s="5" t="str">
        <f>VLOOKUP(A1147,ReferenceTable[],4,FALSE)</f>
        <v>LJ1109</v>
      </c>
      <c r="BK1147">
        <f>VLOOKUP(A1147,ReferenceTable[],5,FALSE)</f>
        <v>0</v>
      </c>
      <c r="BL1147">
        <f>VLOOKUP(A1147,ReferenceTable[],6,FALSE)</f>
        <v>0</v>
      </c>
      <c r="BM1147">
        <f>VLOOKUP(A1147,ReferenceTable[],7,FALSE)</f>
        <v>0</v>
      </c>
      <c r="BN1147" s="4">
        <f>VLOOKUP(A1147,ReferenceTable[],9,FALSE)</f>
        <v>45974</v>
      </c>
      <c r="BO1147">
        <f>VLOOKUP(A1147,ReferenceTable[],10,FALSE)</f>
        <v>5360</v>
      </c>
      <c r="BP1147">
        <f>VLOOKUP(A1147,ReferenceTable[],11,FALSE)</f>
        <v>5360</v>
      </c>
      <c r="BQ1147">
        <f>VLOOKUP(A1147,ReferenceTable[],12,FALSE)</f>
        <v>0</v>
      </c>
      <c r="BR1147">
        <f>VLOOKUP(A1147,ReferenceTable[],14,FALSE)</f>
        <v>0</v>
      </c>
      <c r="BS1147" s="4">
        <f>VLOOKUP(A1147,ReferenceTable[],15,FALSE)</f>
        <v>45980</v>
      </c>
      <c r="BT1147">
        <f>VLOOKUP(A1147,ReferenceTable[],16,FALSE)</f>
        <v>3</v>
      </c>
      <c r="BU1147" t="str">
        <f>VLOOKUP(A1147,ReferenceTable[],17,FALSE)</f>
        <v>JT</v>
      </c>
      <c r="BV1147" s="4">
        <f>VLOOKUP(A1147,ReferenceTable[],18,FALSE)</f>
        <v>45961</v>
      </c>
      <c r="BW1147" s="4">
        <f>VLOOKUP(A1147,ReferenceTable[],19,FALSE)</f>
        <v>45972</v>
      </c>
      <c r="BX1147">
        <f>VLOOKUP(A1147,ReferenceTable[],20,FALSE)</f>
        <v>5860</v>
      </c>
    </row>
    <row r="1148" spans="1:76">
      <c r="A1148" t="s">
        <v>3437</v>
      </c>
      <c r="B1148">
        <v>10000</v>
      </c>
      <c r="C1148">
        <v>10000</v>
      </c>
      <c r="D1148" s="4">
        <v>45974</v>
      </c>
      <c r="E1148" t="s">
        <v>77</v>
      </c>
      <c r="F1148" t="s">
        <v>3438</v>
      </c>
      <c r="G1148" t="s">
        <v>3439</v>
      </c>
      <c r="I1148">
        <v>1</v>
      </c>
      <c r="J1148" t="s">
        <v>984</v>
      </c>
      <c r="K1148">
        <v>32</v>
      </c>
      <c r="L1148" t="s">
        <v>791</v>
      </c>
      <c r="M1148" t="s">
        <v>178</v>
      </c>
      <c r="N1148" t="s">
        <v>792</v>
      </c>
      <c r="O1148" t="s">
        <v>793</v>
      </c>
      <c r="P1148">
        <v>5860</v>
      </c>
      <c r="S1148" s="4">
        <v>45973</v>
      </c>
      <c r="U1148">
        <v>1</v>
      </c>
      <c r="V1148">
        <v>5860</v>
      </c>
      <c r="W1148" t="s">
        <v>85</v>
      </c>
      <c r="X1148" t="s">
        <v>806</v>
      </c>
      <c r="Y1148">
        <v>0</v>
      </c>
      <c r="Z1148">
        <v>5360</v>
      </c>
      <c r="AA1148">
        <v>500</v>
      </c>
      <c r="AB1148">
        <v>0</v>
      </c>
      <c r="AC1148">
        <v>0</v>
      </c>
      <c r="AD1148">
        <v>0</v>
      </c>
      <c r="AG1148">
        <v>0</v>
      </c>
      <c r="AP1148" t="s">
        <v>807</v>
      </c>
      <c r="AQ1148" t="s">
        <v>154</v>
      </c>
      <c r="AR1148" t="s">
        <v>155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80</v>
      </c>
      <c r="BC1148" t="s">
        <v>3440</v>
      </c>
      <c r="BD1148">
        <v>0</v>
      </c>
      <c r="BF1148" t="s">
        <v>154</v>
      </c>
      <c r="BI1148" t="s">
        <v>3434</v>
      </c>
      <c r="BJ1148" s="5" t="str">
        <f>VLOOKUP(A1148,ReferenceTable[],4,FALSE)</f>
        <v>LJ1109</v>
      </c>
      <c r="BK1148">
        <f>VLOOKUP(A1148,ReferenceTable[],5,FALSE)</f>
        <v>0</v>
      </c>
      <c r="BL1148">
        <f>VLOOKUP(A1148,ReferenceTable[],6,FALSE)</f>
        <v>0</v>
      </c>
      <c r="BM1148">
        <f>VLOOKUP(A1148,ReferenceTable[],7,FALSE)</f>
        <v>0</v>
      </c>
      <c r="BN1148" s="4">
        <f>VLOOKUP(A1148,ReferenceTable[],9,FALSE)</f>
        <v>45974</v>
      </c>
      <c r="BO1148">
        <f>VLOOKUP(A1148,ReferenceTable[],10,FALSE)</f>
        <v>5360</v>
      </c>
      <c r="BP1148">
        <f>VLOOKUP(A1148,ReferenceTable[],11,FALSE)</f>
        <v>5360</v>
      </c>
      <c r="BQ1148">
        <f>VLOOKUP(A1148,ReferenceTable[],12,FALSE)</f>
        <v>0</v>
      </c>
      <c r="BR1148">
        <f>VLOOKUP(A1148,ReferenceTable[],14,FALSE)</f>
        <v>0</v>
      </c>
      <c r="BS1148" s="4">
        <f>VLOOKUP(A1148,ReferenceTable[],15,FALSE)</f>
        <v>45980</v>
      </c>
      <c r="BT1148">
        <f>VLOOKUP(A1148,ReferenceTable[],16,FALSE)</f>
        <v>4</v>
      </c>
      <c r="BU1148" t="str">
        <f>VLOOKUP(A1148,ReferenceTable[],17,FALSE)</f>
        <v>JT</v>
      </c>
      <c r="BV1148" s="4">
        <f>VLOOKUP(A1148,ReferenceTable[],18,FALSE)</f>
        <v>45961</v>
      </c>
      <c r="BW1148" s="4">
        <f>VLOOKUP(A1148,ReferenceTable[],19,FALSE)</f>
        <v>45973</v>
      </c>
      <c r="BX1148">
        <f>VLOOKUP(A1148,ReferenceTable[],20,FALSE)</f>
        <v>5860</v>
      </c>
    </row>
    <row r="1149" spans="1:76">
      <c r="A1149" t="s">
        <v>3441</v>
      </c>
      <c r="B1149">
        <v>10000</v>
      </c>
      <c r="C1149">
        <v>10000</v>
      </c>
      <c r="D1149" s="4">
        <v>45971</v>
      </c>
      <c r="E1149" t="s">
        <v>77</v>
      </c>
      <c r="F1149" t="s">
        <v>1334</v>
      </c>
      <c r="G1149" t="s">
        <v>3429</v>
      </c>
      <c r="I1149">
        <v>1</v>
      </c>
      <c r="J1149" t="s">
        <v>984</v>
      </c>
      <c r="K1149">
        <v>32</v>
      </c>
      <c r="L1149" t="s">
        <v>791</v>
      </c>
      <c r="M1149" t="s">
        <v>178</v>
      </c>
      <c r="N1149" t="s">
        <v>792</v>
      </c>
      <c r="O1149" t="s">
        <v>793</v>
      </c>
      <c r="P1149">
        <v>5860</v>
      </c>
      <c r="S1149" s="4">
        <v>45969</v>
      </c>
      <c r="U1149">
        <v>1</v>
      </c>
      <c r="V1149">
        <v>5860</v>
      </c>
      <c r="W1149" t="s">
        <v>85</v>
      </c>
      <c r="X1149" t="s">
        <v>2406</v>
      </c>
      <c r="Y1149">
        <v>0</v>
      </c>
      <c r="Z1149">
        <v>5360</v>
      </c>
      <c r="AA1149">
        <v>500</v>
      </c>
      <c r="AB1149">
        <v>0</v>
      </c>
      <c r="AC1149">
        <v>0</v>
      </c>
      <c r="AD1149">
        <v>0</v>
      </c>
      <c r="AG1149">
        <v>0</v>
      </c>
      <c r="AP1149" t="s">
        <v>2407</v>
      </c>
      <c r="AQ1149" t="s">
        <v>154</v>
      </c>
      <c r="AR1149" t="s">
        <v>155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80</v>
      </c>
      <c r="BC1149" t="s">
        <v>3442</v>
      </c>
      <c r="BD1149">
        <v>0</v>
      </c>
      <c r="BF1149" t="s">
        <v>154</v>
      </c>
      <c r="BI1149" t="s">
        <v>3434</v>
      </c>
      <c r="BJ1149" s="5" t="str">
        <f>VLOOKUP(A1149,ReferenceTable[],4,FALSE)</f>
        <v>LJ1109</v>
      </c>
      <c r="BK1149">
        <f>VLOOKUP(A1149,ReferenceTable[],5,FALSE)</f>
        <v>0</v>
      </c>
      <c r="BL1149">
        <f>VLOOKUP(A1149,ReferenceTable[],6,FALSE)</f>
        <v>0</v>
      </c>
      <c r="BM1149">
        <f>VLOOKUP(A1149,ReferenceTable[],7,FALSE)</f>
        <v>0</v>
      </c>
      <c r="BN1149" s="4">
        <f>VLOOKUP(A1149,ReferenceTable[],9,FALSE)</f>
        <v>45974</v>
      </c>
      <c r="BO1149">
        <f>VLOOKUP(A1149,ReferenceTable[],10,FALSE)</f>
        <v>5360</v>
      </c>
      <c r="BP1149">
        <f>VLOOKUP(A1149,ReferenceTable[],11,FALSE)</f>
        <v>0</v>
      </c>
      <c r="BQ1149">
        <f>VLOOKUP(A1149,ReferenceTable[],12,FALSE)</f>
        <v>0</v>
      </c>
      <c r="BR1149">
        <f>VLOOKUP(A1149,ReferenceTable[],14,FALSE)</f>
        <v>0</v>
      </c>
      <c r="BS1149" s="4">
        <f>VLOOKUP(A1149,ReferenceTable[],15,FALSE)</f>
        <v>45980</v>
      </c>
      <c r="BT1149">
        <f>VLOOKUP(A1149,ReferenceTable[],16,FALSE)</f>
        <v>3</v>
      </c>
      <c r="BU1149" t="str">
        <f>VLOOKUP(A1149,ReferenceTable[],17,FALSE)</f>
        <v>JT</v>
      </c>
      <c r="BV1149" s="4">
        <f>VLOOKUP(A1149,ReferenceTable[],18,FALSE)</f>
        <v>45961</v>
      </c>
      <c r="BW1149" s="4">
        <f>VLOOKUP(A1149,ReferenceTable[],19,FALSE)</f>
        <v>45969</v>
      </c>
      <c r="BX1149">
        <f>VLOOKUP(A1149,ReferenceTable[],20,FALSE)</f>
        <v>5860</v>
      </c>
    </row>
    <row r="1150" spans="1:76">
      <c r="A1150" t="s">
        <v>3443</v>
      </c>
      <c r="B1150">
        <v>10000</v>
      </c>
      <c r="C1150">
        <v>10000</v>
      </c>
      <c r="D1150" s="4">
        <v>45975</v>
      </c>
      <c r="E1150" t="s">
        <v>77</v>
      </c>
      <c r="F1150" t="s">
        <v>1428</v>
      </c>
      <c r="G1150" t="s">
        <v>3444</v>
      </c>
      <c r="I1150">
        <v>1</v>
      </c>
      <c r="J1150" t="s">
        <v>984</v>
      </c>
      <c r="K1150">
        <v>32</v>
      </c>
      <c r="L1150" t="s">
        <v>791</v>
      </c>
      <c r="M1150" t="s">
        <v>178</v>
      </c>
      <c r="N1150" t="s">
        <v>792</v>
      </c>
      <c r="O1150" t="s">
        <v>793</v>
      </c>
      <c r="P1150">
        <v>5860</v>
      </c>
      <c r="S1150" s="4">
        <v>45974</v>
      </c>
      <c r="U1150">
        <v>1</v>
      </c>
      <c r="V1150">
        <v>5860</v>
      </c>
      <c r="W1150" t="s">
        <v>85</v>
      </c>
      <c r="X1150" t="s">
        <v>794</v>
      </c>
      <c r="Y1150">
        <v>0</v>
      </c>
      <c r="Z1150">
        <v>5360</v>
      </c>
      <c r="AA1150">
        <v>500</v>
      </c>
      <c r="AB1150">
        <v>0</v>
      </c>
      <c r="AC1150">
        <v>0</v>
      </c>
      <c r="AD1150">
        <v>0</v>
      </c>
      <c r="AG1150">
        <v>0</v>
      </c>
      <c r="AP1150" t="s">
        <v>795</v>
      </c>
      <c r="AQ1150" t="s">
        <v>154</v>
      </c>
      <c r="AR1150" t="s">
        <v>155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80</v>
      </c>
      <c r="BC1150" t="s">
        <v>3445</v>
      </c>
      <c r="BD1150">
        <v>0</v>
      </c>
      <c r="BF1150" t="s">
        <v>154</v>
      </c>
      <c r="BI1150" t="s">
        <v>3446</v>
      </c>
      <c r="BJ1150" s="5" t="str">
        <f>VLOOKUP(A1150,ReferenceTable[],4,FALSE)</f>
        <v>LJ1109</v>
      </c>
      <c r="BK1150">
        <f>VLOOKUP(A1150,ReferenceTable[],5,FALSE)</f>
        <v>0</v>
      </c>
      <c r="BL1150">
        <f>VLOOKUP(A1150,ReferenceTable[],6,FALSE)</f>
        <v>0</v>
      </c>
      <c r="BM1150">
        <f>VLOOKUP(A1150,ReferenceTable[],7,FALSE)</f>
        <v>0</v>
      </c>
      <c r="BN1150" s="4">
        <f>VLOOKUP(A1150,ReferenceTable[],9,FALSE)</f>
        <v>45979</v>
      </c>
      <c r="BO1150">
        <f>VLOOKUP(A1150,ReferenceTable[],10,FALSE)</f>
        <v>5360</v>
      </c>
      <c r="BP1150">
        <f>VLOOKUP(A1150,ReferenceTable[],11,FALSE)</f>
        <v>0</v>
      </c>
      <c r="BQ1150">
        <f>VLOOKUP(A1150,ReferenceTable[],12,FALSE)</f>
        <v>0</v>
      </c>
      <c r="BR1150">
        <f>VLOOKUP(A1150,ReferenceTable[],14,FALSE)</f>
        <v>0</v>
      </c>
      <c r="BS1150" s="4">
        <f>VLOOKUP(A1150,ReferenceTable[],15,FALSE)</f>
        <v>45985</v>
      </c>
      <c r="BT1150">
        <f>VLOOKUP(A1150,ReferenceTable[],16,FALSE)</f>
        <v>3</v>
      </c>
      <c r="BU1150" t="str">
        <f>VLOOKUP(A1150,ReferenceTable[],17,FALSE)</f>
        <v>JT</v>
      </c>
      <c r="BV1150" s="4">
        <f>VLOOKUP(A1150,ReferenceTable[],18,FALSE)</f>
        <v>45961</v>
      </c>
      <c r="BW1150" s="4">
        <f>VLOOKUP(A1150,ReferenceTable[],19,FALSE)</f>
        <v>45974</v>
      </c>
      <c r="BX1150">
        <f>VLOOKUP(A1150,ReferenceTable[],20,FALSE)</f>
        <v>5860</v>
      </c>
    </row>
    <row r="1151" spans="1:76">
      <c r="A1151" t="s">
        <v>3447</v>
      </c>
      <c r="B1151">
        <v>10000</v>
      </c>
      <c r="C1151">
        <v>10000</v>
      </c>
      <c r="D1151" s="4">
        <v>45973</v>
      </c>
      <c r="E1151" t="s">
        <v>77</v>
      </c>
      <c r="F1151" t="s">
        <v>3448</v>
      </c>
      <c r="G1151" t="s">
        <v>3422</v>
      </c>
      <c r="I1151">
        <v>1</v>
      </c>
      <c r="J1151" t="s">
        <v>984</v>
      </c>
      <c r="K1151">
        <v>32</v>
      </c>
      <c r="L1151" t="s">
        <v>791</v>
      </c>
      <c r="M1151" t="s">
        <v>178</v>
      </c>
      <c r="N1151" t="s">
        <v>792</v>
      </c>
      <c r="O1151" t="s">
        <v>793</v>
      </c>
      <c r="P1151">
        <v>5860</v>
      </c>
      <c r="S1151" s="4">
        <v>45972</v>
      </c>
      <c r="U1151">
        <v>1</v>
      </c>
      <c r="V1151">
        <v>5860</v>
      </c>
      <c r="W1151" t="s">
        <v>85</v>
      </c>
      <c r="X1151" t="s">
        <v>800</v>
      </c>
      <c r="Y1151">
        <v>0</v>
      </c>
      <c r="Z1151">
        <v>5360</v>
      </c>
      <c r="AA1151">
        <v>500</v>
      </c>
      <c r="AB1151">
        <v>0</v>
      </c>
      <c r="AC1151">
        <v>0</v>
      </c>
      <c r="AD1151">
        <v>0</v>
      </c>
      <c r="AG1151">
        <v>0</v>
      </c>
      <c r="AP1151" t="s">
        <v>801</v>
      </c>
      <c r="AQ1151" t="s">
        <v>154</v>
      </c>
      <c r="AR1151" t="s">
        <v>155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80</v>
      </c>
      <c r="BC1151" t="s">
        <v>3449</v>
      </c>
      <c r="BD1151">
        <v>0</v>
      </c>
      <c r="BF1151" t="s">
        <v>154</v>
      </c>
      <c r="BI1151" t="s">
        <v>3446</v>
      </c>
      <c r="BJ1151" s="5" t="str">
        <f>VLOOKUP(A1151,ReferenceTable[],4,FALSE)</f>
        <v>LJ1109</v>
      </c>
      <c r="BK1151">
        <f>VLOOKUP(A1151,ReferenceTable[],5,FALSE)</f>
        <v>0</v>
      </c>
      <c r="BL1151">
        <f>VLOOKUP(A1151,ReferenceTable[],6,FALSE)</f>
        <v>0</v>
      </c>
      <c r="BM1151">
        <f>VLOOKUP(A1151,ReferenceTable[],7,FALSE)</f>
        <v>0</v>
      </c>
      <c r="BN1151" s="4">
        <f>VLOOKUP(A1151,ReferenceTable[],9,FALSE)</f>
        <v>45979</v>
      </c>
      <c r="BO1151">
        <f>VLOOKUP(A1151,ReferenceTable[],10,FALSE)</f>
        <v>5360</v>
      </c>
      <c r="BP1151">
        <f>VLOOKUP(A1151,ReferenceTable[],11,FALSE)</f>
        <v>0</v>
      </c>
      <c r="BQ1151">
        <f>VLOOKUP(A1151,ReferenceTable[],12,FALSE)</f>
        <v>0</v>
      </c>
      <c r="BR1151">
        <f>VLOOKUP(A1151,ReferenceTable[],14,FALSE)</f>
        <v>0</v>
      </c>
      <c r="BS1151" s="4">
        <f>VLOOKUP(A1151,ReferenceTable[],15,FALSE)</f>
        <v>45985</v>
      </c>
      <c r="BT1151">
        <f>VLOOKUP(A1151,ReferenceTable[],16,FALSE)</f>
        <v>3</v>
      </c>
      <c r="BU1151" t="str">
        <f>VLOOKUP(A1151,ReferenceTable[],17,FALSE)</f>
        <v>JT</v>
      </c>
      <c r="BV1151" s="4">
        <f>VLOOKUP(A1151,ReferenceTable[],18,FALSE)</f>
        <v>45961</v>
      </c>
      <c r="BW1151" s="4">
        <f>VLOOKUP(A1151,ReferenceTable[],19,FALSE)</f>
        <v>45972</v>
      </c>
      <c r="BX1151">
        <f>VLOOKUP(A1151,ReferenceTable[],20,FALSE)</f>
        <v>5860</v>
      </c>
    </row>
    <row r="1152" spans="1:76">
      <c r="A1152" t="s">
        <v>3450</v>
      </c>
      <c r="B1152">
        <v>10000</v>
      </c>
      <c r="C1152">
        <v>10000</v>
      </c>
      <c r="D1152" s="4">
        <v>45974</v>
      </c>
      <c r="E1152" t="s">
        <v>77</v>
      </c>
      <c r="F1152">
        <v>0.534016203703704</v>
      </c>
      <c r="G1152" t="s">
        <v>3439</v>
      </c>
      <c r="I1152">
        <v>1</v>
      </c>
      <c r="J1152" t="s">
        <v>984</v>
      </c>
      <c r="K1152">
        <v>32</v>
      </c>
      <c r="L1152" t="s">
        <v>791</v>
      </c>
      <c r="M1152" t="s">
        <v>178</v>
      </c>
      <c r="N1152" t="s">
        <v>792</v>
      </c>
      <c r="O1152" t="s">
        <v>793</v>
      </c>
      <c r="P1152">
        <v>5860</v>
      </c>
      <c r="S1152" s="4">
        <v>45973</v>
      </c>
      <c r="U1152">
        <v>1</v>
      </c>
      <c r="V1152">
        <v>5860</v>
      </c>
      <c r="W1152" t="s">
        <v>85</v>
      </c>
      <c r="X1152" t="s">
        <v>806</v>
      </c>
      <c r="Y1152">
        <v>0</v>
      </c>
      <c r="Z1152">
        <v>5360</v>
      </c>
      <c r="AA1152">
        <v>500</v>
      </c>
      <c r="AB1152">
        <v>0</v>
      </c>
      <c r="AC1152">
        <v>0</v>
      </c>
      <c r="AD1152">
        <v>0</v>
      </c>
      <c r="AG1152">
        <v>0</v>
      </c>
      <c r="AP1152" t="s">
        <v>807</v>
      </c>
      <c r="AQ1152" t="s">
        <v>154</v>
      </c>
      <c r="AR1152" t="s">
        <v>155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80</v>
      </c>
      <c r="BC1152" t="s">
        <v>3451</v>
      </c>
      <c r="BD1152">
        <v>0</v>
      </c>
      <c r="BF1152" t="s">
        <v>154</v>
      </c>
      <c r="BI1152" t="s">
        <v>3446</v>
      </c>
      <c r="BJ1152" s="5" t="str">
        <f>VLOOKUP(A1152,ReferenceTable[],4,FALSE)</f>
        <v>LJ1109</v>
      </c>
      <c r="BK1152">
        <f>VLOOKUP(A1152,ReferenceTable[],5,FALSE)</f>
        <v>0</v>
      </c>
      <c r="BL1152">
        <f>VLOOKUP(A1152,ReferenceTable[],6,FALSE)</f>
        <v>0</v>
      </c>
      <c r="BM1152">
        <f>VLOOKUP(A1152,ReferenceTable[],7,FALSE)</f>
        <v>0</v>
      </c>
      <c r="BN1152" s="4">
        <f>VLOOKUP(A1152,ReferenceTable[],9,FALSE)</f>
        <v>45979</v>
      </c>
      <c r="BO1152">
        <f>VLOOKUP(A1152,ReferenceTable[],10,FALSE)</f>
        <v>5360</v>
      </c>
      <c r="BP1152">
        <f>VLOOKUP(A1152,ReferenceTable[],11,FALSE)</f>
        <v>0</v>
      </c>
      <c r="BQ1152">
        <f>VLOOKUP(A1152,ReferenceTable[],12,FALSE)</f>
        <v>0</v>
      </c>
      <c r="BR1152">
        <f>VLOOKUP(A1152,ReferenceTable[],14,FALSE)</f>
        <v>0</v>
      </c>
      <c r="BS1152" s="4">
        <f>VLOOKUP(A1152,ReferenceTable[],15,FALSE)</f>
        <v>45985</v>
      </c>
      <c r="BT1152">
        <f>VLOOKUP(A1152,ReferenceTable[],16,FALSE)</f>
        <v>4</v>
      </c>
      <c r="BU1152" t="str">
        <f>VLOOKUP(A1152,ReferenceTable[],17,FALSE)</f>
        <v>JT</v>
      </c>
      <c r="BV1152" s="4">
        <f>VLOOKUP(A1152,ReferenceTable[],18,FALSE)</f>
        <v>45961</v>
      </c>
      <c r="BW1152" s="4">
        <f>VLOOKUP(A1152,ReferenceTable[],19,FALSE)</f>
        <v>45973</v>
      </c>
      <c r="BX1152">
        <f>VLOOKUP(A1152,ReferenceTable[],20,FALSE)</f>
        <v>5860</v>
      </c>
    </row>
    <row r="1153" spans="1:76">
      <c r="A1153" t="s">
        <v>3452</v>
      </c>
      <c r="B1153">
        <v>10000</v>
      </c>
      <c r="C1153">
        <v>10000</v>
      </c>
      <c r="D1153" s="4">
        <v>45974</v>
      </c>
      <c r="E1153" t="s">
        <v>77</v>
      </c>
      <c r="F1153" t="s">
        <v>1881</v>
      </c>
      <c r="G1153" t="s">
        <v>3444</v>
      </c>
      <c r="I1153">
        <v>1</v>
      </c>
      <c r="J1153" t="s">
        <v>984</v>
      </c>
      <c r="K1153">
        <v>32</v>
      </c>
      <c r="L1153" t="s">
        <v>791</v>
      </c>
      <c r="M1153" t="s">
        <v>178</v>
      </c>
      <c r="N1153" t="s">
        <v>792</v>
      </c>
      <c r="O1153" t="s">
        <v>793</v>
      </c>
      <c r="P1153">
        <v>5860</v>
      </c>
      <c r="S1153" s="4">
        <v>45974</v>
      </c>
      <c r="U1153">
        <v>1</v>
      </c>
      <c r="V1153">
        <v>5860</v>
      </c>
      <c r="W1153" t="s">
        <v>85</v>
      </c>
      <c r="X1153" t="s">
        <v>2406</v>
      </c>
      <c r="Y1153">
        <v>0</v>
      </c>
      <c r="Z1153">
        <v>5360</v>
      </c>
      <c r="AA1153">
        <v>500</v>
      </c>
      <c r="AB1153">
        <v>0</v>
      </c>
      <c r="AC1153">
        <v>0</v>
      </c>
      <c r="AD1153">
        <v>0</v>
      </c>
      <c r="AG1153">
        <v>0</v>
      </c>
      <c r="AP1153" t="s">
        <v>2407</v>
      </c>
      <c r="AQ1153" t="s">
        <v>154</v>
      </c>
      <c r="AR1153" t="s">
        <v>155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80</v>
      </c>
      <c r="BC1153" t="s">
        <v>3453</v>
      </c>
      <c r="BD1153">
        <v>0</v>
      </c>
      <c r="BF1153" t="s">
        <v>154</v>
      </c>
      <c r="BI1153" t="s">
        <v>3446</v>
      </c>
      <c r="BJ1153" s="5" t="str">
        <f>VLOOKUP(A1153,ReferenceTable[],4,FALSE)</f>
        <v>LJ1109</v>
      </c>
      <c r="BK1153">
        <f>VLOOKUP(A1153,ReferenceTable[],5,FALSE)</f>
        <v>0</v>
      </c>
      <c r="BL1153">
        <f>VLOOKUP(A1153,ReferenceTable[],6,FALSE)</f>
        <v>0</v>
      </c>
      <c r="BM1153">
        <f>VLOOKUP(A1153,ReferenceTable[],7,FALSE)</f>
        <v>0</v>
      </c>
      <c r="BN1153" s="4">
        <f>VLOOKUP(A1153,ReferenceTable[],9,FALSE)</f>
        <v>45979</v>
      </c>
      <c r="BO1153">
        <f>VLOOKUP(A1153,ReferenceTable[],10,FALSE)</f>
        <v>5360</v>
      </c>
      <c r="BP1153">
        <f>VLOOKUP(A1153,ReferenceTable[],11,FALSE)</f>
        <v>0</v>
      </c>
      <c r="BQ1153">
        <f>VLOOKUP(A1153,ReferenceTable[],12,FALSE)</f>
        <v>0</v>
      </c>
      <c r="BR1153">
        <f>VLOOKUP(A1153,ReferenceTable[],14,FALSE)</f>
        <v>0</v>
      </c>
      <c r="BS1153" s="4">
        <f>VLOOKUP(A1153,ReferenceTable[],15,FALSE)</f>
        <v>45985</v>
      </c>
      <c r="BT1153">
        <f>VLOOKUP(A1153,ReferenceTable[],16,FALSE)</f>
        <v>3</v>
      </c>
      <c r="BU1153" t="str">
        <f>VLOOKUP(A1153,ReferenceTable[],17,FALSE)</f>
        <v>JT</v>
      </c>
      <c r="BV1153" s="4">
        <f>VLOOKUP(A1153,ReferenceTable[],18,FALSE)</f>
        <v>45961</v>
      </c>
      <c r="BW1153" s="4">
        <f>VLOOKUP(A1153,ReferenceTable[],19,FALSE)</f>
        <v>45974</v>
      </c>
      <c r="BX1153">
        <f>VLOOKUP(A1153,ReferenceTable[],20,FALSE)</f>
        <v>5860</v>
      </c>
    </row>
    <row r="1154" spans="1:76">
      <c r="A1154" t="s">
        <v>3454</v>
      </c>
      <c r="B1154">
        <v>10000</v>
      </c>
      <c r="C1154">
        <v>10000</v>
      </c>
      <c r="D1154" s="4">
        <v>45975</v>
      </c>
      <c r="E1154" t="s">
        <v>77</v>
      </c>
      <c r="F1154" t="s">
        <v>3455</v>
      </c>
      <c r="G1154" t="s">
        <v>663</v>
      </c>
      <c r="I1154">
        <v>1</v>
      </c>
      <c r="J1154" t="s">
        <v>984</v>
      </c>
      <c r="K1154">
        <v>72</v>
      </c>
      <c r="L1154" t="s">
        <v>272</v>
      </c>
      <c r="M1154" t="s">
        <v>96</v>
      </c>
      <c r="N1154" t="s">
        <v>140</v>
      </c>
      <c r="O1154" t="s">
        <v>141</v>
      </c>
      <c r="P1154">
        <v>5000</v>
      </c>
      <c r="S1154" s="4">
        <v>45971</v>
      </c>
      <c r="U1154">
        <v>12</v>
      </c>
      <c r="V1154">
        <v>60000</v>
      </c>
      <c r="W1154" t="s">
        <v>85</v>
      </c>
      <c r="X1154" t="s">
        <v>3456</v>
      </c>
      <c r="Y1154">
        <v>0</v>
      </c>
      <c r="Z1154">
        <v>50000</v>
      </c>
      <c r="AA1154">
        <v>10000</v>
      </c>
      <c r="AB1154">
        <v>0</v>
      </c>
      <c r="AC1154">
        <v>0</v>
      </c>
      <c r="AD1154">
        <v>0</v>
      </c>
      <c r="AG1154">
        <v>0</v>
      </c>
      <c r="AP1154" t="s">
        <v>3457</v>
      </c>
      <c r="AQ1154" t="s">
        <v>3458</v>
      </c>
      <c r="AR1154" t="s">
        <v>3459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80</v>
      </c>
      <c r="BC1154" t="s">
        <v>3460</v>
      </c>
      <c r="BD1154">
        <v>0</v>
      </c>
      <c r="BF1154" t="s">
        <v>3458</v>
      </c>
      <c r="BI1154" t="s">
        <v>3461</v>
      </c>
      <c r="BJ1154" s="5" t="str">
        <f>VLOOKUP(A1154,ReferenceTable[],4,FALSE)</f>
        <v>LI1101</v>
      </c>
      <c r="BK1154">
        <f>VLOOKUP(A1154,ReferenceTable[],5,FALSE)</f>
        <v>0</v>
      </c>
      <c r="BL1154">
        <f>VLOOKUP(A1154,ReferenceTable[],6,FALSE)</f>
        <v>0</v>
      </c>
      <c r="BM1154">
        <f>VLOOKUP(A1154,ReferenceTable[],7,FALSE)</f>
        <v>0</v>
      </c>
      <c r="BN1154" s="4">
        <f>VLOOKUP(A1154,ReferenceTable[],9,FALSE)</f>
        <v>45975</v>
      </c>
      <c r="BO1154">
        <f>VLOOKUP(A1154,ReferenceTable[],10,FALSE)</f>
        <v>50000</v>
      </c>
      <c r="BP1154">
        <f>VLOOKUP(A1154,ReferenceTable[],11,FALSE)</f>
        <v>50000</v>
      </c>
      <c r="BQ1154">
        <f>VLOOKUP(A1154,ReferenceTable[],12,FALSE)</f>
        <v>0</v>
      </c>
      <c r="BR1154" t="str">
        <f>VLOOKUP(A1154,ReferenceTable[],14,FALSE)</f>
        <v> D/O+INVOICE UPON DELIVERY/NO BOOKING REQUIRED/PLS CALL KELVIN  TO COLLECT THE ITEM WHEN</v>
      </c>
      <c r="BS1154" s="4">
        <f>VLOOKUP(A1154,ReferenceTable[],15,FALSE)</f>
        <v>45979</v>
      </c>
      <c r="BT1154">
        <f>VLOOKUP(A1154,ReferenceTable[],16,FALSE)</f>
        <v>2</v>
      </c>
      <c r="BU1154" t="str">
        <f>VLOOKUP(A1154,ReferenceTable[],17,FALSE)</f>
        <v>JC</v>
      </c>
      <c r="BV1154" s="4">
        <f>VLOOKUP(A1154,ReferenceTable[],18,FALSE)</f>
        <v>45961</v>
      </c>
      <c r="BW1154" s="4">
        <f>VLOOKUP(A1154,ReferenceTable[],19,FALSE)</f>
        <v>45971</v>
      </c>
      <c r="BX1154">
        <f>VLOOKUP(A1154,ReferenceTable[],20,FALSE)</f>
        <v>118500</v>
      </c>
    </row>
    <row r="1155" spans="1:76">
      <c r="A1155" t="s">
        <v>3454</v>
      </c>
      <c r="B1155">
        <v>10000</v>
      </c>
      <c r="C1155">
        <v>20000</v>
      </c>
      <c r="D1155" s="4">
        <v>45975</v>
      </c>
      <c r="E1155" t="s">
        <v>77</v>
      </c>
      <c r="F1155" t="s">
        <v>3455</v>
      </c>
      <c r="G1155" t="s">
        <v>663</v>
      </c>
      <c r="I1155">
        <v>2</v>
      </c>
      <c r="J1155" t="s">
        <v>984</v>
      </c>
      <c r="K1155">
        <v>60</v>
      </c>
      <c r="L1155" t="s">
        <v>278</v>
      </c>
      <c r="M1155" t="s">
        <v>82</v>
      </c>
      <c r="N1155" t="s">
        <v>279</v>
      </c>
      <c r="O1155" t="s">
        <v>280</v>
      </c>
      <c r="P1155">
        <v>19500</v>
      </c>
      <c r="S1155" s="4">
        <v>45975</v>
      </c>
      <c r="U1155">
        <v>3</v>
      </c>
      <c r="V1155">
        <v>58500</v>
      </c>
      <c r="W1155" t="s">
        <v>85</v>
      </c>
      <c r="X1155" t="s">
        <v>3456</v>
      </c>
      <c r="Y1155">
        <v>0</v>
      </c>
      <c r="Z1155">
        <v>50000</v>
      </c>
      <c r="AA1155">
        <v>8500</v>
      </c>
      <c r="AB1155">
        <v>0</v>
      </c>
      <c r="AC1155">
        <v>0</v>
      </c>
      <c r="AD1155">
        <v>0</v>
      </c>
      <c r="AG1155">
        <v>0</v>
      </c>
      <c r="AP1155" t="s">
        <v>3457</v>
      </c>
      <c r="AQ1155" t="s">
        <v>3458</v>
      </c>
      <c r="AR1155" t="s">
        <v>3459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80</v>
      </c>
      <c r="BC1155" t="s">
        <v>3460</v>
      </c>
      <c r="BD1155">
        <v>0</v>
      </c>
      <c r="BF1155" t="s">
        <v>3458</v>
      </c>
      <c r="BI1155" t="s">
        <v>3461</v>
      </c>
      <c r="BJ1155" s="5" t="str">
        <f>VLOOKUP(A1155,ReferenceTable[],4,FALSE)</f>
        <v>LI1101</v>
      </c>
      <c r="BK1155">
        <f>VLOOKUP(A1155,ReferenceTable[],5,FALSE)</f>
        <v>0</v>
      </c>
      <c r="BL1155">
        <f>VLOOKUP(A1155,ReferenceTable[],6,FALSE)</f>
        <v>0</v>
      </c>
      <c r="BM1155">
        <f>VLOOKUP(A1155,ReferenceTable[],7,FALSE)</f>
        <v>0</v>
      </c>
      <c r="BN1155" s="4">
        <f>VLOOKUP(A1155,ReferenceTable[],9,FALSE)</f>
        <v>45975</v>
      </c>
      <c r="BO1155">
        <f>VLOOKUP(A1155,ReferenceTable[],10,FALSE)</f>
        <v>50000</v>
      </c>
      <c r="BP1155">
        <f>VLOOKUP(A1155,ReferenceTable[],11,FALSE)</f>
        <v>50000</v>
      </c>
      <c r="BQ1155">
        <f>VLOOKUP(A1155,ReferenceTable[],12,FALSE)</f>
        <v>0</v>
      </c>
      <c r="BR1155" t="str">
        <f>VLOOKUP(A1155,ReferenceTable[],14,FALSE)</f>
        <v> D/O+INVOICE UPON DELIVERY/NO BOOKING REQUIRED/PLS CALL KELVIN  TO COLLECT THE ITEM WHEN</v>
      </c>
      <c r="BS1155" s="4">
        <f>VLOOKUP(A1155,ReferenceTable[],15,FALSE)</f>
        <v>45979</v>
      </c>
      <c r="BT1155">
        <f>VLOOKUP(A1155,ReferenceTable[],16,FALSE)</f>
        <v>2</v>
      </c>
      <c r="BU1155" t="str">
        <f>VLOOKUP(A1155,ReferenceTable[],17,FALSE)</f>
        <v>JC</v>
      </c>
      <c r="BV1155" s="4">
        <f>VLOOKUP(A1155,ReferenceTable[],18,FALSE)</f>
        <v>45961</v>
      </c>
      <c r="BW1155" s="4">
        <f>VLOOKUP(A1155,ReferenceTable[],19,FALSE)</f>
        <v>45971</v>
      </c>
      <c r="BX1155">
        <f>VLOOKUP(A1155,ReferenceTable[],20,FALSE)</f>
        <v>118500</v>
      </c>
    </row>
    <row r="1156" spans="1:76">
      <c r="A1156" t="s">
        <v>3462</v>
      </c>
      <c r="B1156">
        <v>10000</v>
      </c>
      <c r="C1156">
        <v>10000</v>
      </c>
      <c r="D1156" s="4">
        <v>45989</v>
      </c>
      <c r="E1156" t="s">
        <v>77</v>
      </c>
      <c r="F1156" t="s">
        <v>422</v>
      </c>
      <c r="G1156" t="s">
        <v>3463</v>
      </c>
      <c r="I1156">
        <v>1</v>
      </c>
      <c r="J1156" t="s">
        <v>984</v>
      </c>
      <c r="K1156">
        <v>59</v>
      </c>
      <c r="L1156" t="s">
        <v>714</v>
      </c>
      <c r="M1156" t="s">
        <v>178</v>
      </c>
      <c r="N1156" t="s">
        <v>715</v>
      </c>
      <c r="O1156" t="s">
        <v>716</v>
      </c>
      <c r="P1156">
        <v>1000</v>
      </c>
      <c r="S1156" s="4">
        <v>45989</v>
      </c>
      <c r="U1156">
        <v>2</v>
      </c>
      <c r="V1156">
        <v>2000</v>
      </c>
      <c r="W1156" t="s">
        <v>85</v>
      </c>
      <c r="X1156">
        <v>701535640001</v>
      </c>
      <c r="Y1156">
        <v>0</v>
      </c>
      <c r="Z1156">
        <v>2000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>
        <v>70153564</v>
      </c>
      <c r="AQ1156" t="s">
        <v>3464</v>
      </c>
      <c r="AR1156" t="s">
        <v>3465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80</v>
      </c>
      <c r="BC1156" t="s">
        <v>3466</v>
      </c>
      <c r="BD1156">
        <v>0</v>
      </c>
      <c r="BF1156" t="s">
        <v>3464</v>
      </c>
      <c r="BI1156" t="s">
        <v>3467</v>
      </c>
      <c r="BJ1156" s="5" t="str">
        <f>VLOOKUP(A1156,ReferenceTable[],4,FALSE)</f>
        <v>LI2804</v>
      </c>
      <c r="BK1156" t="str">
        <f>VLOOKUP(A1156,ReferenceTable[],5,FALSE)</f>
        <v>LJ6101</v>
      </c>
      <c r="BL1156">
        <f>VLOOKUP(A1156,ReferenceTable[],6,FALSE)</f>
        <v>0</v>
      </c>
      <c r="BM1156">
        <f>VLOOKUP(A1156,ReferenceTable[],7,FALSE)</f>
        <v>0</v>
      </c>
      <c r="BN1156" s="4">
        <f>VLOOKUP(A1156,ReferenceTable[],9,FALSE)</f>
        <v>45992</v>
      </c>
      <c r="BO1156">
        <f>VLOOKUP(A1156,ReferenceTable[],10,FALSE)</f>
        <v>2000</v>
      </c>
      <c r="BP1156">
        <f>VLOOKUP(A1156,ReferenceTable[],11,FALSE)</f>
        <v>0</v>
      </c>
      <c r="BQ1156">
        <f>VLOOKUP(A1156,ReferenceTable[],12,FALSE)</f>
        <v>0</v>
      </c>
      <c r="BR1156">
        <f>VLOOKUP(A1156,ReferenceTable[],14,FALSE)</f>
        <v>0</v>
      </c>
      <c r="BS1156" s="4">
        <f>VLOOKUP(A1156,ReferenceTable[],15,FALSE)</f>
        <v>45994</v>
      </c>
      <c r="BT1156">
        <f>VLOOKUP(A1156,ReferenceTable[],16,FALSE)</f>
        <v>1</v>
      </c>
      <c r="BU1156" t="str">
        <f>VLOOKUP(A1156,ReferenceTable[],17,FALSE)</f>
        <v>GT</v>
      </c>
      <c r="BV1156" s="4">
        <f>VLOOKUP(A1156,ReferenceTable[],18,FALSE)</f>
        <v>45961</v>
      </c>
      <c r="BW1156" s="4">
        <f>VLOOKUP(A1156,ReferenceTable[],19,FALSE)</f>
        <v>0</v>
      </c>
      <c r="BX1156">
        <f>VLOOKUP(A1156,ReferenceTable[],20,FALSE)</f>
        <v>0</v>
      </c>
    </row>
    <row r="1157" spans="1:76">
      <c r="A1157" t="s">
        <v>3468</v>
      </c>
      <c r="B1157">
        <v>10000</v>
      </c>
      <c r="C1157">
        <v>10000</v>
      </c>
      <c r="D1157" s="4">
        <v>45973</v>
      </c>
      <c r="E1157" t="s">
        <v>77</v>
      </c>
      <c r="F1157">
        <v>0.43849537037037</v>
      </c>
      <c r="G1157" t="s">
        <v>3469</v>
      </c>
      <c r="I1157">
        <v>1</v>
      </c>
      <c r="J1157" t="s">
        <v>984</v>
      </c>
      <c r="K1157">
        <v>79</v>
      </c>
      <c r="L1157" t="s">
        <v>95</v>
      </c>
      <c r="M1157" t="s">
        <v>96</v>
      </c>
      <c r="N1157" t="s">
        <v>97</v>
      </c>
      <c r="O1157" t="s">
        <v>98</v>
      </c>
      <c r="P1157">
        <v>167</v>
      </c>
      <c r="S1157" s="4">
        <v>45966</v>
      </c>
      <c r="U1157">
        <v>18</v>
      </c>
      <c r="V1157">
        <v>3006</v>
      </c>
      <c r="W1157" t="s">
        <v>85</v>
      </c>
      <c r="X1157" t="s">
        <v>3470</v>
      </c>
      <c r="Y1157">
        <v>0</v>
      </c>
      <c r="Z1157">
        <v>2000</v>
      </c>
      <c r="AA1157">
        <v>1006</v>
      </c>
      <c r="AB1157">
        <v>0</v>
      </c>
      <c r="AC1157">
        <v>0</v>
      </c>
      <c r="AD1157">
        <v>0</v>
      </c>
      <c r="AG1157">
        <v>0</v>
      </c>
      <c r="AP1157" t="s">
        <v>3471</v>
      </c>
      <c r="AQ1157" t="s">
        <v>3472</v>
      </c>
      <c r="AR1157" t="s">
        <v>3473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80</v>
      </c>
      <c r="BC1157" t="s">
        <v>3474</v>
      </c>
      <c r="BD1157">
        <v>0</v>
      </c>
      <c r="BF1157" t="s">
        <v>3472</v>
      </c>
      <c r="BI1157" t="s">
        <v>3475</v>
      </c>
      <c r="BJ1157" s="5" t="str">
        <f>VLOOKUP(A1157,ReferenceTable[],4,FALSE)</f>
        <v>YN4101</v>
      </c>
      <c r="BK1157">
        <f>VLOOKUP(A1157,ReferenceTable[],5,FALSE)</f>
        <v>0</v>
      </c>
      <c r="BL1157">
        <f>VLOOKUP(A1157,ReferenceTable[],6,FALSE)</f>
        <v>0</v>
      </c>
      <c r="BM1157">
        <f>VLOOKUP(A1157,ReferenceTable[],7,FALSE)</f>
        <v>0</v>
      </c>
      <c r="BN1157" s="4">
        <f>VLOOKUP(A1157,ReferenceTable[],9,FALSE)</f>
        <v>45973</v>
      </c>
      <c r="BO1157">
        <f>VLOOKUP(A1157,ReferenceTable[],10,FALSE)</f>
        <v>2000</v>
      </c>
      <c r="BP1157">
        <f>VLOOKUP(A1157,ReferenceTable[],11,FALSE)</f>
        <v>2000</v>
      </c>
      <c r="BQ1157">
        <f>VLOOKUP(A1157,ReferenceTable[],12,FALSE)</f>
        <v>0</v>
      </c>
      <c r="BR1157" t="str">
        <f>VLOOKUP(A1157,ReferenceTable[],14,FALSE)</f>
        <v>SELF COLLECTION</v>
      </c>
      <c r="BS1157" s="4">
        <f>VLOOKUP(A1157,ReferenceTable[],15,FALSE)</f>
        <v>45974</v>
      </c>
      <c r="BT1157">
        <f>VLOOKUP(A1157,ReferenceTable[],16,FALSE)</f>
        <v>2</v>
      </c>
      <c r="BU1157" t="str">
        <f>VLOOKUP(A1157,ReferenceTable[],17,FALSE)</f>
        <v>TPY</v>
      </c>
      <c r="BV1157" s="4">
        <f>VLOOKUP(A1157,ReferenceTable[],18,FALSE)</f>
        <v>45961</v>
      </c>
      <c r="BW1157" s="4">
        <f>VLOOKUP(A1157,ReferenceTable[],19,FALSE)</f>
        <v>45966</v>
      </c>
      <c r="BX1157">
        <f>VLOOKUP(A1157,ReferenceTable[],20,FALSE)</f>
        <v>6006</v>
      </c>
    </row>
    <row r="1158" spans="1:76">
      <c r="A1158" t="s">
        <v>3468</v>
      </c>
      <c r="B1158">
        <v>10000</v>
      </c>
      <c r="C1158">
        <v>20000</v>
      </c>
      <c r="D1158" s="4">
        <v>45973</v>
      </c>
      <c r="E1158" t="s">
        <v>77</v>
      </c>
      <c r="F1158">
        <v>0.43849537037037</v>
      </c>
      <c r="G1158" t="s">
        <v>3469</v>
      </c>
      <c r="I1158">
        <v>2</v>
      </c>
      <c r="J1158" t="s">
        <v>984</v>
      </c>
      <c r="K1158">
        <v>60</v>
      </c>
      <c r="L1158" t="s">
        <v>278</v>
      </c>
      <c r="M1158" t="s">
        <v>82</v>
      </c>
      <c r="N1158" t="s">
        <v>279</v>
      </c>
      <c r="O1158" t="s">
        <v>280</v>
      </c>
      <c r="P1158">
        <v>3000</v>
      </c>
      <c r="S1158" s="4">
        <v>45972</v>
      </c>
      <c r="U1158">
        <v>1</v>
      </c>
      <c r="V1158">
        <v>3000</v>
      </c>
      <c r="W1158" t="s">
        <v>85</v>
      </c>
      <c r="X1158" t="s">
        <v>3470</v>
      </c>
      <c r="Y1158">
        <v>0</v>
      </c>
      <c r="Z1158">
        <v>2000</v>
      </c>
      <c r="AA1158">
        <v>1000</v>
      </c>
      <c r="AB1158">
        <v>0</v>
      </c>
      <c r="AC1158">
        <v>0</v>
      </c>
      <c r="AD1158">
        <v>0</v>
      </c>
      <c r="AG1158">
        <v>0</v>
      </c>
      <c r="AP1158" t="s">
        <v>3471</v>
      </c>
      <c r="AQ1158" t="s">
        <v>3472</v>
      </c>
      <c r="AR1158" t="s">
        <v>3473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80</v>
      </c>
      <c r="BC1158" t="s">
        <v>3474</v>
      </c>
      <c r="BD1158">
        <v>0</v>
      </c>
      <c r="BF1158" t="s">
        <v>3472</v>
      </c>
      <c r="BI1158" t="s">
        <v>3475</v>
      </c>
      <c r="BJ1158" s="5" t="str">
        <f>VLOOKUP(A1158,ReferenceTable[],4,FALSE)</f>
        <v>YN4101</v>
      </c>
      <c r="BK1158">
        <f>VLOOKUP(A1158,ReferenceTable[],5,FALSE)</f>
        <v>0</v>
      </c>
      <c r="BL1158">
        <f>VLOOKUP(A1158,ReferenceTable[],6,FALSE)</f>
        <v>0</v>
      </c>
      <c r="BM1158">
        <f>VLOOKUP(A1158,ReferenceTable[],7,FALSE)</f>
        <v>0</v>
      </c>
      <c r="BN1158" s="4">
        <f>VLOOKUP(A1158,ReferenceTable[],9,FALSE)</f>
        <v>45973</v>
      </c>
      <c r="BO1158">
        <f>VLOOKUP(A1158,ReferenceTable[],10,FALSE)</f>
        <v>2000</v>
      </c>
      <c r="BP1158">
        <f>VLOOKUP(A1158,ReferenceTable[],11,FALSE)</f>
        <v>2000</v>
      </c>
      <c r="BQ1158">
        <f>VLOOKUP(A1158,ReferenceTable[],12,FALSE)</f>
        <v>0</v>
      </c>
      <c r="BR1158" t="str">
        <f>VLOOKUP(A1158,ReferenceTable[],14,FALSE)</f>
        <v>SELF COLLECTION</v>
      </c>
      <c r="BS1158" s="4">
        <f>VLOOKUP(A1158,ReferenceTable[],15,FALSE)</f>
        <v>45974</v>
      </c>
      <c r="BT1158">
        <f>VLOOKUP(A1158,ReferenceTable[],16,FALSE)</f>
        <v>2</v>
      </c>
      <c r="BU1158" t="str">
        <f>VLOOKUP(A1158,ReferenceTable[],17,FALSE)</f>
        <v>TPY</v>
      </c>
      <c r="BV1158" s="4">
        <f>VLOOKUP(A1158,ReferenceTable[],18,FALSE)</f>
        <v>45961</v>
      </c>
      <c r="BW1158" s="4">
        <f>VLOOKUP(A1158,ReferenceTable[],19,FALSE)</f>
        <v>45966</v>
      </c>
      <c r="BX1158">
        <f>VLOOKUP(A1158,ReferenceTable[],20,FALSE)</f>
        <v>6006</v>
      </c>
    </row>
    <row r="1159" spans="1:76">
      <c r="A1159" t="s">
        <v>3476</v>
      </c>
      <c r="B1159">
        <v>10000</v>
      </c>
      <c r="C1159">
        <v>10000</v>
      </c>
      <c r="D1159" s="4">
        <v>45974</v>
      </c>
      <c r="E1159" t="s">
        <v>77</v>
      </c>
      <c r="F1159" t="s">
        <v>3477</v>
      </c>
      <c r="G1159" t="s">
        <v>3469</v>
      </c>
      <c r="I1159">
        <v>1</v>
      </c>
      <c r="J1159" t="s">
        <v>984</v>
      </c>
      <c r="K1159">
        <v>79</v>
      </c>
      <c r="L1159" t="s">
        <v>95</v>
      </c>
      <c r="M1159" t="s">
        <v>96</v>
      </c>
      <c r="N1159" t="s">
        <v>97</v>
      </c>
      <c r="O1159" t="s">
        <v>98</v>
      </c>
      <c r="P1159">
        <v>500</v>
      </c>
      <c r="S1159" s="4">
        <v>45966</v>
      </c>
      <c r="U1159">
        <v>5</v>
      </c>
      <c r="V1159">
        <v>2500</v>
      </c>
      <c r="W1159" t="s">
        <v>85</v>
      </c>
      <c r="X1159" t="s">
        <v>3478</v>
      </c>
      <c r="Y1159">
        <v>0</v>
      </c>
      <c r="Z1159">
        <v>2000</v>
      </c>
      <c r="AA1159">
        <v>500</v>
      </c>
      <c r="AB1159">
        <v>0</v>
      </c>
      <c r="AC1159">
        <v>0</v>
      </c>
      <c r="AD1159">
        <v>0</v>
      </c>
      <c r="AG1159">
        <v>0</v>
      </c>
      <c r="AP1159" t="s">
        <v>3479</v>
      </c>
      <c r="AQ1159" t="s">
        <v>3472</v>
      </c>
      <c r="AR1159" t="s">
        <v>3473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80</v>
      </c>
      <c r="BC1159" t="s">
        <v>3480</v>
      </c>
      <c r="BD1159">
        <v>0</v>
      </c>
      <c r="BF1159" t="s">
        <v>3472</v>
      </c>
      <c r="BI1159" t="s">
        <v>3475</v>
      </c>
      <c r="BJ1159" s="5" t="str">
        <f>VLOOKUP(A1159,ReferenceTable[],4,FALSE)</f>
        <v>YN4101</v>
      </c>
      <c r="BK1159">
        <f>VLOOKUP(A1159,ReferenceTable[],5,FALSE)</f>
        <v>0</v>
      </c>
      <c r="BL1159">
        <f>VLOOKUP(A1159,ReferenceTable[],6,FALSE)</f>
        <v>0</v>
      </c>
      <c r="BM1159">
        <f>VLOOKUP(A1159,ReferenceTable[],7,FALSE)</f>
        <v>0</v>
      </c>
      <c r="BN1159" s="4">
        <f>VLOOKUP(A1159,ReferenceTable[],9,FALSE)</f>
        <v>45973</v>
      </c>
      <c r="BO1159">
        <f>VLOOKUP(A1159,ReferenceTable[],10,FALSE)</f>
        <v>2000</v>
      </c>
      <c r="BP1159">
        <f>VLOOKUP(A1159,ReferenceTable[],11,FALSE)</f>
        <v>2000</v>
      </c>
      <c r="BQ1159">
        <f>VLOOKUP(A1159,ReferenceTable[],12,FALSE)</f>
        <v>0</v>
      </c>
      <c r="BR1159" t="str">
        <f>VLOOKUP(A1159,ReferenceTable[],14,FALSE)</f>
        <v>SELF COLLECTION</v>
      </c>
      <c r="BS1159" s="4">
        <f>VLOOKUP(A1159,ReferenceTable[],15,FALSE)</f>
        <v>45974</v>
      </c>
      <c r="BT1159">
        <f>VLOOKUP(A1159,ReferenceTable[],16,FALSE)</f>
        <v>3</v>
      </c>
      <c r="BU1159" t="str">
        <f>VLOOKUP(A1159,ReferenceTable[],17,FALSE)</f>
        <v>TPY</v>
      </c>
      <c r="BV1159" s="4">
        <f>VLOOKUP(A1159,ReferenceTable[],18,FALSE)</f>
        <v>45961</v>
      </c>
      <c r="BW1159" s="4">
        <f>VLOOKUP(A1159,ReferenceTable[],19,FALSE)</f>
        <v>45966</v>
      </c>
      <c r="BX1159">
        <f>VLOOKUP(A1159,ReferenceTable[],20,FALSE)</f>
        <v>4970</v>
      </c>
    </row>
    <row r="1160" spans="1:76">
      <c r="A1160" t="s">
        <v>3476</v>
      </c>
      <c r="B1160">
        <v>10000</v>
      </c>
      <c r="C1160">
        <v>20000</v>
      </c>
      <c r="D1160" s="4">
        <v>45974</v>
      </c>
      <c r="E1160" t="s">
        <v>77</v>
      </c>
      <c r="F1160" t="s">
        <v>3477</v>
      </c>
      <c r="G1160" t="s">
        <v>3469</v>
      </c>
      <c r="I1160">
        <v>2</v>
      </c>
      <c r="J1160" t="s">
        <v>984</v>
      </c>
      <c r="K1160">
        <v>60</v>
      </c>
      <c r="L1160" t="s">
        <v>278</v>
      </c>
      <c r="M1160" t="s">
        <v>82</v>
      </c>
      <c r="N1160" t="s">
        <v>279</v>
      </c>
      <c r="O1160" t="s">
        <v>280</v>
      </c>
      <c r="P1160">
        <v>2470</v>
      </c>
      <c r="S1160" s="4">
        <v>45973</v>
      </c>
      <c r="U1160">
        <v>1</v>
      </c>
      <c r="V1160">
        <v>2470</v>
      </c>
      <c r="W1160" t="s">
        <v>85</v>
      </c>
      <c r="X1160" t="s">
        <v>3478</v>
      </c>
      <c r="Y1160">
        <v>0</v>
      </c>
      <c r="Z1160">
        <v>2000</v>
      </c>
      <c r="AA1160">
        <v>470</v>
      </c>
      <c r="AB1160">
        <v>0</v>
      </c>
      <c r="AC1160">
        <v>0</v>
      </c>
      <c r="AD1160">
        <v>0</v>
      </c>
      <c r="AG1160">
        <v>0</v>
      </c>
      <c r="AP1160" t="s">
        <v>3479</v>
      </c>
      <c r="AQ1160" t="s">
        <v>3472</v>
      </c>
      <c r="AR1160" t="s">
        <v>3473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80</v>
      </c>
      <c r="BC1160" t="s">
        <v>3480</v>
      </c>
      <c r="BD1160">
        <v>0</v>
      </c>
      <c r="BF1160" t="s">
        <v>3472</v>
      </c>
      <c r="BI1160" t="s">
        <v>3475</v>
      </c>
      <c r="BJ1160" s="5" t="str">
        <f>VLOOKUP(A1160,ReferenceTable[],4,FALSE)</f>
        <v>YN4101</v>
      </c>
      <c r="BK1160">
        <f>VLOOKUP(A1160,ReferenceTable[],5,FALSE)</f>
        <v>0</v>
      </c>
      <c r="BL1160">
        <f>VLOOKUP(A1160,ReferenceTable[],6,FALSE)</f>
        <v>0</v>
      </c>
      <c r="BM1160">
        <f>VLOOKUP(A1160,ReferenceTable[],7,FALSE)</f>
        <v>0</v>
      </c>
      <c r="BN1160" s="4">
        <f>VLOOKUP(A1160,ReferenceTable[],9,FALSE)</f>
        <v>45973</v>
      </c>
      <c r="BO1160">
        <f>VLOOKUP(A1160,ReferenceTable[],10,FALSE)</f>
        <v>2000</v>
      </c>
      <c r="BP1160">
        <f>VLOOKUP(A1160,ReferenceTable[],11,FALSE)</f>
        <v>2000</v>
      </c>
      <c r="BQ1160">
        <f>VLOOKUP(A1160,ReferenceTable[],12,FALSE)</f>
        <v>0</v>
      </c>
      <c r="BR1160" t="str">
        <f>VLOOKUP(A1160,ReferenceTable[],14,FALSE)</f>
        <v>SELF COLLECTION</v>
      </c>
      <c r="BS1160" s="4">
        <f>VLOOKUP(A1160,ReferenceTable[],15,FALSE)</f>
        <v>45974</v>
      </c>
      <c r="BT1160">
        <f>VLOOKUP(A1160,ReferenceTable[],16,FALSE)</f>
        <v>3</v>
      </c>
      <c r="BU1160" t="str">
        <f>VLOOKUP(A1160,ReferenceTable[],17,FALSE)</f>
        <v>TPY</v>
      </c>
      <c r="BV1160" s="4">
        <f>VLOOKUP(A1160,ReferenceTable[],18,FALSE)</f>
        <v>45961</v>
      </c>
      <c r="BW1160" s="4">
        <f>VLOOKUP(A1160,ReferenceTable[],19,FALSE)</f>
        <v>45966</v>
      </c>
      <c r="BX1160">
        <f>VLOOKUP(A1160,ReferenceTable[],20,FALSE)</f>
        <v>4970</v>
      </c>
    </row>
    <row r="1161" spans="1:76">
      <c r="A1161" t="s">
        <v>3481</v>
      </c>
      <c r="B1161">
        <v>10000</v>
      </c>
      <c r="C1161">
        <v>10000</v>
      </c>
      <c r="D1161" s="4">
        <v>45968</v>
      </c>
      <c r="E1161" t="s">
        <v>77</v>
      </c>
      <c r="F1161" t="s">
        <v>1663</v>
      </c>
      <c r="G1161" t="s">
        <v>1764</v>
      </c>
      <c r="I1161">
        <v>1</v>
      </c>
      <c r="J1161" t="s">
        <v>984</v>
      </c>
      <c r="K1161">
        <v>93</v>
      </c>
      <c r="L1161" t="s">
        <v>116</v>
      </c>
      <c r="M1161" t="s">
        <v>96</v>
      </c>
      <c r="N1161" t="s">
        <v>495</v>
      </c>
      <c r="O1161" t="s">
        <v>496</v>
      </c>
      <c r="P1161">
        <v>3835</v>
      </c>
      <c r="S1161" s="4">
        <v>45964</v>
      </c>
      <c r="U1161">
        <v>30</v>
      </c>
      <c r="V1161">
        <v>115050</v>
      </c>
      <c r="W1161" t="s">
        <v>85</v>
      </c>
      <c r="X1161" t="s">
        <v>3482</v>
      </c>
      <c r="Y1161">
        <v>0</v>
      </c>
      <c r="Z1161">
        <v>100000</v>
      </c>
      <c r="AA1161">
        <v>15050</v>
      </c>
      <c r="AB1161">
        <v>0</v>
      </c>
      <c r="AC1161">
        <v>0</v>
      </c>
      <c r="AD1161">
        <v>0</v>
      </c>
      <c r="AG1161">
        <v>0</v>
      </c>
      <c r="AP1161" t="s">
        <v>3483</v>
      </c>
      <c r="AQ1161" t="s">
        <v>499</v>
      </c>
      <c r="AR1161" t="s">
        <v>500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80</v>
      </c>
      <c r="BC1161" t="s">
        <v>3484</v>
      </c>
      <c r="BD1161">
        <v>0</v>
      </c>
      <c r="BF1161" t="s">
        <v>499</v>
      </c>
      <c r="BI1161" t="s">
        <v>3485</v>
      </c>
      <c r="BJ1161" s="5" t="str">
        <f>VLOOKUP(A1161,ReferenceTable[],4,FALSE)</f>
        <v>CCLSV4201</v>
      </c>
      <c r="BK1161">
        <f>VLOOKUP(A1161,ReferenceTable[],5,FALSE)</f>
        <v>0</v>
      </c>
      <c r="BL1161">
        <f>VLOOKUP(A1161,ReferenceTable[],6,FALSE)</f>
        <v>0</v>
      </c>
      <c r="BM1161">
        <f>VLOOKUP(A1161,ReferenceTable[],7,FALSE)</f>
        <v>0</v>
      </c>
      <c r="BN1161" s="4">
        <f>VLOOKUP(A1161,ReferenceTable[],9,FALSE)</f>
        <v>45971</v>
      </c>
      <c r="BO1161">
        <f>VLOOKUP(A1161,ReferenceTable[],10,FALSE)</f>
        <v>100000</v>
      </c>
      <c r="BP1161">
        <f>VLOOKUP(A1161,ReferenceTable[],11,FALSE)</f>
        <v>100000</v>
      </c>
      <c r="BQ1161">
        <f>VLOOKUP(A1161,ReferenceTable[],12,FALSE)</f>
        <v>0</v>
      </c>
      <c r="BR1161" t="str">
        <f>VLOOKUP(A1161,ReferenceTable[],14,FALSE)</f>
        <v>BUYER:CHOW SIAN. CONSOLIDATION PO</v>
      </c>
      <c r="BS1161" s="4">
        <f>VLOOKUP(A1161,ReferenceTable[],15,FALSE)</f>
        <v>45980</v>
      </c>
      <c r="BT1161">
        <f>VLOOKUP(A1161,ReferenceTable[],16,FALSE)</f>
        <v>5</v>
      </c>
      <c r="BU1161" t="str">
        <f>VLOOKUP(A1161,ReferenceTable[],17,FALSE)</f>
        <v>FT</v>
      </c>
      <c r="BV1161" s="4">
        <f>VLOOKUP(A1161,ReferenceTable[],18,FALSE)</f>
        <v>45961</v>
      </c>
      <c r="BW1161" s="4">
        <f>VLOOKUP(A1161,ReferenceTable[],19,FALSE)</f>
        <v>45964</v>
      </c>
      <c r="BX1161">
        <f>VLOOKUP(A1161,ReferenceTable[],20,FALSE)</f>
        <v>335050</v>
      </c>
    </row>
    <row r="1162" spans="1:76">
      <c r="A1162" t="s">
        <v>3481</v>
      </c>
      <c r="B1162">
        <v>10000</v>
      </c>
      <c r="C1162">
        <v>20000</v>
      </c>
      <c r="D1162" s="4">
        <v>45968</v>
      </c>
      <c r="E1162" t="s">
        <v>77</v>
      </c>
      <c r="F1162" t="s">
        <v>1663</v>
      </c>
      <c r="G1162" t="s">
        <v>1764</v>
      </c>
      <c r="I1162">
        <v>2</v>
      </c>
      <c r="J1162" t="s">
        <v>984</v>
      </c>
      <c r="K1162">
        <v>77</v>
      </c>
      <c r="L1162" t="s">
        <v>232</v>
      </c>
      <c r="M1162" t="s">
        <v>163</v>
      </c>
      <c r="N1162" t="s">
        <v>390</v>
      </c>
      <c r="O1162" t="s">
        <v>391</v>
      </c>
      <c r="P1162">
        <v>1250</v>
      </c>
      <c r="S1162" s="4">
        <v>45965</v>
      </c>
      <c r="U1162">
        <v>88</v>
      </c>
      <c r="V1162">
        <v>110000</v>
      </c>
      <c r="W1162" t="s">
        <v>85</v>
      </c>
      <c r="X1162" t="s">
        <v>3482</v>
      </c>
      <c r="Y1162">
        <v>0</v>
      </c>
      <c r="Z1162">
        <v>100000</v>
      </c>
      <c r="AA1162">
        <v>10000</v>
      </c>
      <c r="AB1162">
        <v>0</v>
      </c>
      <c r="AC1162">
        <v>0</v>
      </c>
      <c r="AD1162">
        <v>0</v>
      </c>
      <c r="AG1162">
        <v>0</v>
      </c>
      <c r="AP1162" t="s">
        <v>3483</v>
      </c>
      <c r="AQ1162" t="s">
        <v>499</v>
      </c>
      <c r="AR1162" t="s">
        <v>500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80</v>
      </c>
      <c r="BC1162" t="s">
        <v>3484</v>
      </c>
      <c r="BD1162">
        <v>0</v>
      </c>
      <c r="BF1162" t="s">
        <v>499</v>
      </c>
      <c r="BI1162" t="s">
        <v>3485</v>
      </c>
      <c r="BJ1162" s="5" t="str">
        <f>VLOOKUP(A1162,ReferenceTable[],4,FALSE)</f>
        <v>CCLSV4201</v>
      </c>
      <c r="BK1162">
        <f>VLOOKUP(A1162,ReferenceTable[],5,FALSE)</f>
        <v>0</v>
      </c>
      <c r="BL1162">
        <f>VLOOKUP(A1162,ReferenceTable[],6,FALSE)</f>
        <v>0</v>
      </c>
      <c r="BM1162">
        <f>VLOOKUP(A1162,ReferenceTable[],7,FALSE)</f>
        <v>0</v>
      </c>
      <c r="BN1162" s="4">
        <f>VLOOKUP(A1162,ReferenceTable[],9,FALSE)</f>
        <v>45971</v>
      </c>
      <c r="BO1162">
        <f>VLOOKUP(A1162,ReferenceTable[],10,FALSE)</f>
        <v>100000</v>
      </c>
      <c r="BP1162">
        <f>VLOOKUP(A1162,ReferenceTable[],11,FALSE)</f>
        <v>100000</v>
      </c>
      <c r="BQ1162">
        <f>VLOOKUP(A1162,ReferenceTable[],12,FALSE)</f>
        <v>0</v>
      </c>
      <c r="BR1162" t="str">
        <f>VLOOKUP(A1162,ReferenceTable[],14,FALSE)</f>
        <v>BUYER:CHOW SIAN. CONSOLIDATION PO</v>
      </c>
      <c r="BS1162" s="4">
        <f>VLOOKUP(A1162,ReferenceTable[],15,FALSE)</f>
        <v>45980</v>
      </c>
      <c r="BT1162">
        <f>VLOOKUP(A1162,ReferenceTable[],16,FALSE)</f>
        <v>5</v>
      </c>
      <c r="BU1162" t="str">
        <f>VLOOKUP(A1162,ReferenceTable[],17,FALSE)</f>
        <v>FT</v>
      </c>
      <c r="BV1162" s="4">
        <f>VLOOKUP(A1162,ReferenceTable[],18,FALSE)</f>
        <v>45961</v>
      </c>
      <c r="BW1162" s="4">
        <f>VLOOKUP(A1162,ReferenceTable[],19,FALSE)</f>
        <v>45964</v>
      </c>
      <c r="BX1162">
        <f>VLOOKUP(A1162,ReferenceTable[],20,FALSE)</f>
        <v>335050</v>
      </c>
    </row>
    <row r="1163" spans="1:76">
      <c r="A1163" t="s">
        <v>3481</v>
      </c>
      <c r="B1163">
        <v>10000</v>
      </c>
      <c r="C1163">
        <v>30000</v>
      </c>
      <c r="D1163" s="4">
        <v>45968</v>
      </c>
      <c r="E1163" t="s">
        <v>77</v>
      </c>
      <c r="F1163" t="s">
        <v>1663</v>
      </c>
      <c r="G1163" t="s">
        <v>1764</v>
      </c>
      <c r="I1163">
        <v>3</v>
      </c>
      <c r="J1163" t="s">
        <v>984</v>
      </c>
      <c r="K1163">
        <v>85</v>
      </c>
      <c r="L1163" t="s">
        <v>392</v>
      </c>
      <c r="M1163" t="s">
        <v>393</v>
      </c>
      <c r="N1163" t="s">
        <v>502</v>
      </c>
      <c r="O1163" t="s">
        <v>503</v>
      </c>
      <c r="P1163">
        <v>10000</v>
      </c>
      <c r="S1163" s="4">
        <v>45967</v>
      </c>
      <c r="U1163">
        <v>11</v>
      </c>
      <c r="V1163">
        <v>110000</v>
      </c>
      <c r="W1163" t="s">
        <v>85</v>
      </c>
      <c r="X1163" t="s">
        <v>3482</v>
      </c>
      <c r="Y1163">
        <v>0</v>
      </c>
      <c r="Z1163">
        <v>100000</v>
      </c>
      <c r="AA1163">
        <v>10000</v>
      </c>
      <c r="AB1163">
        <v>0</v>
      </c>
      <c r="AC1163">
        <v>0</v>
      </c>
      <c r="AD1163">
        <v>0</v>
      </c>
      <c r="AG1163">
        <v>0</v>
      </c>
      <c r="AP1163" t="s">
        <v>3483</v>
      </c>
      <c r="AQ1163" t="s">
        <v>499</v>
      </c>
      <c r="AR1163" t="s">
        <v>500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80</v>
      </c>
      <c r="BC1163" t="s">
        <v>3484</v>
      </c>
      <c r="BD1163">
        <v>0</v>
      </c>
      <c r="BF1163" t="s">
        <v>499</v>
      </c>
      <c r="BI1163" t="s">
        <v>3485</v>
      </c>
      <c r="BJ1163" s="5" t="str">
        <f>VLOOKUP(A1163,ReferenceTable[],4,FALSE)</f>
        <v>CCLSV4201</v>
      </c>
      <c r="BK1163">
        <f>VLOOKUP(A1163,ReferenceTable[],5,FALSE)</f>
        <v>0</v>
      </c>
      <c r="BL1163">
        <f>VLOOKUP(A1163,ReferenceTable[],6,FALSE)</f>
        <v>0</v>
      </c>
      <c r="BM1163">
        <f>VLOOKUP(A1163,ReferenceTable[],7,FALSE)</f>
        <v>0</v>
      </c>
      <c r="BN1163" s="4">
        <f>VLOOKUP(A1163,ReferenceTable[],9,FALSE)</f>
        <v>45971</v>
      </c>
      <c r="BO1163">
        <f>VLOOKUP(A1163,ReferenceTable[],10,FALSE)</f>
        <v>100000</v>
      </c>
      <c r="BP1163">
        <f>VLOOKUP(A1163,ReferenceTable[],11,FALSE)</f>
        <v>100000</v>
      </c>
      <c r="BQ1163">
        <f>VLOOKUP(A1163,ReferenceTable[],12,FALSE)</f>
        <v>0</v>
      </c>
      <c r="BR1163" t="str">
        <f>VLOOKUP(A1163,ReferenceTable[],14,FALSE)</f>
        <v>BUYER:CHOW SIAN. CONSOLIDATION PO</v>
      </c>
      <c r="BS1163" s="4">
        <f>VLOOKUP(A1163,ReferenceTable[],15,FALSE)</f>
        <v>45980</v>
      </c>
      <c r="BT1163">
        <f>VLOOKUP(A1163,ReferenceTable[],16,FALSE)</f>
        <v>5</v>
      </c>
      <c r="BU1163" t="str">
        <f>VLOOKUP(A1163,ReferenceTable[],17,FALSE)</f>
        <v>FT</v>
      </c>
      <c r="BV1163" s="4">
        <f>VLOOKUP(A1163,ReferenceTable[],18,FALSE)</f>
        <v>45961</v>
      </c>
      <c r="BW1163" s="4">
        <f>VLOOKUP(A1163,ReferenceTable[],19,FALSE)</f>
        <v>45964</v>
      </c>
      <c r="BX1163">
        <f>VLOOKUP(A1163,ReferenceTable[],20,FALSE)</f>
        <v>335050</v>
      </c>
    </row>
    <row r="1164" spans="1:76">
      <c r="A1164" t="s">
        <v>3486</v>
      </c>
      <c r="B1164">
        <v>10000</v>
      </c>
      <c r="C1164">
        <v>10000</v>
      </c>
      <c r="D1164" s="4">
        <v>45972</v>
      </c>
      <c r="E1164" t="s">
        <v>77</v>
      </c>
      <c r="F1164" t="s">
        <v>3487</v>
      </c>
      <c r="G1164">
        <v>10784548069</v>
      </c>
      <c r="I1164">
        <v>1</v>
      </c>
      <c r="J1164" t="s">
        <v>984</v>
      </c>
      <c r="K1164">
        <v>93</v>
      </c>
      <c r="L1164" t="s">
        <v>116</v>
      </c>
      <c r="M1164" t="s">
        <v>96</v>
      </c>
      <c r="N1164" t="s">
        <v>117</v>
      </c>
      <c r="O1164" t="s">
        <v>118</v>
      </c>
      <c r="P1164">
        <v>150</v>
      </c>
      <c r="S1164" s="4">
        <v>45964</v>
      </c>
      <c r="U1164">
        <v>308</v>
      </c>
      <c r="V1164">
        <v>46200</v>
      </c>
      <c r="W1164" t="s">
        <v>85</v>
      </c>
      <c r="X1164" t="s">
        <v>973</v>
      </c>
      <c r="Y1164">
        <v>0</v>
      </c>
      <c r="Z1164">
        <v>40000</v>
      </c>
      <c r="AA1164">
        <v>6200</v>
      </c>
      <c r="AB1164">
        <v>0</v>
      </c>
      <c r="AC1164">
        <v>0</v>
      </c>
      <c r="AD1164">
        <v>0</v>
      </c>
      <c r="AG1164">
        <v>0</v>
      </c>
      <c r="AP1164" t="s">
        <v>974</v>
      </c>
      <c r="AQ1164" t="s">
        <v>499</v>
      </c>
      <c r="AR1164" t="s">
        <v>500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80</v>
      </c>
      <c r="BC1164" t="s">
        <v>3488</v>
      </c>
      <c r="BD1164">
        <v>0</v>
      </c>
      <c r="BF1164" t="s">
        <v>499</v>
      </c>
      <c r="BI1164" t="s">
        <v>3485</v>
      </c>
      <c r="BJ1164" s="5" t="str">
        <f>VLOOKUP(A1164,ReferenceTable[],4,FALSE)</f>
        <v>CCLSV4201</v>
      </c>
      <c r="BK1164">
        <f>VLOOKUP(A1164,ReferenceTable[],5,FALSE)</f>
        <v>0</v>
      </c>
      <c r="BL1164">
        <f>VLOOKUP(A1164,ReferenceTable[],6,FALSE)</f>
        <v>0</v>
      </c>
      <c r="BM1164">
        <f>VLOOKUP(A1164,ReferenceTable[],7,FALSE)</f>
        <v>0</v>
      </c>
      <c r="BN1164" s="4">
        <f>VLOOKUP(A1164,ReferenceTable[],9,FALSE)</f>
        <v>45971</v>
      </c>
      <c r="BO1164">
        <f>VLOOKUP(A1164,ReferenceTable[],10,FALSE)</f>
        <v>20000</v>
      </c>
      <c r="BP1164">
        <f>VLOOKUP(A1164,ReferenceTable[],11,FALSE)</f>
        <v>40000</v>
      </c>
      <c r="BQ1164">
        <f>VLOOKUP(A1164,ReferenceTable[],12,FALSE)</f>
        <v>0</v>
      </c>
      <c r="BR1164" t="str">
        <f>VLOOKUP(A1164,ReferenceTable[],14,FALSE)</f>
        <v>BUYER:CHOW SIAN. CONSOLIDATION PO</v>
      </c>
      <c r="BS1164" s="4">
        <f>VLOOKUP(A1164,ReferenceTable[],15,FALSE)</f>
        <v>45974</v>
      </c>
      <c r="BT1164">
        <f>VLOOKUP(A1164,ReferenceTable[],16,FALSE)</f>
        <v>2</v>
      </c>
      <c r="BU1164" t="str">
        <f>VLOOKUP(A1164,ReferenceTable[],17,FALSE)</f>
        <v>FT</v>
      </c>
      <c r="BV1164" s="4">
        <f>VLOOKUP(A1164,ReferenceTable[],18,FALSE)</f>
        <v>45961</v>
      </c>
      <c r="BW1164" s="4">
        <f>VLOOKUP(A1164,ReferenceTable[],19,FALSE)</f>
        <v>45964</v>
      </c>
      <c r="BX1164">
        <f>VLOOKUP(A1164,ReferenceTable[],20,FALSE)</f>
        <v>106249</v>
      </c>
    </row>
    <row r="1165" spans="1:76">
      <c r="A1165" t="s">
        <v>3486</v>
      </c>
      <c r="B1165">
        <v>10000</v>
      </c>
      <c r="C1165">
        <v>20000</v>
      </c>
      <c r="D1165" s="4">
        <v>45972</v>
      </c>
      <c r="E1165" t="s">
        <v>77</v>
      </c>
      <c r="F1165" t="s">
        <v>3489</v>
      </c>
      <c r="G1165">
        <v>10784548069</v>
      </c>
      <c r="I1165">
        <v>2</v>
      </c>
      <c r="J1165" t="s">
        <v>984</v>
      </c>
      <c r="K1165">
        <v>77</v>
      </c>
      <c r="L1165" t="s">
        <v>232</v>
      </c>
      <c r="M1165" t="s">
        <v>163</v>
      </c>
      <c r="N1165" t="s">
        <v>390</v>
      </c>
      <c r="O1165" t="s">
        <v>391</v>
      </c>
      <c r="P1165">
        <v>455</v>
      </c>
      <c r="S1165" s="4">
        <v>45966</v>
      </c>
      <c r="U1165">
        <v>88</v>
      </c>
      <c r="V1165">
        <v>40040</v>
      </c>
      <c r="W1165" t="s">
        <v>85</v>
      </c>
      <c r="X1165" t="s">
        <v>973</v>
      </c>
      <c r="Y1165">
        <v>0</v>
      </c>
      <c r="Z1165">
        <v>40000</v>
      </c>
      <c r="AA1165">
        <v>40</v>
      </c>
      <c r="AB1165">
        <v>0</v>
      </c>
      <c r="AC1165">
        <v>0</v>
      </c>
      <c r="AD1165">
        <v>0</v>
      </c>
      <c r="AG1165">
        <v>0</v>
      </c>
      <c r="AP1165" t="s">
        <v>974</v>
      </c>
      <c r="AQ1165" t="s">
        <v>499</v>
      </c>
      <c r="AR1165" t="s">
        <v>500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80</v>
      </c>
      <c r="BC1165" t="s">
        <v>3488</v>
      </c>
      <c r="BD1165">
        <v>0</v>
      </c>
      <c r="BF1165" t="s">
        <v>499</v>
      </c>
      <c r="BI1165" t="s">
        <v>3485</v>
      </c>
      <c r="BJ1165" s="5" t="str">
        <f>VLOOKUP(A1165,ReferenceTable[],4,FALSE)</f>
        <v>CCLSV4201</v>
      </c>
      <c r="BK1165">
        <f>VLOOKUP(A1165,ReferenceTable[],5,FALSE)</f>
        <v>0</v>
      </c>
      <c r="BL1165">
        <f>VLOOKUP(A1165,ReferenceTable[],6,FALSE)</f>
        <v>0</v>
      </c>
      <c r="BM1165">
        <f>VLOOKUP(A1165,ReferenceTable[],7,FALSE)</f>
        <v>0</v>
      </c>
      <c r="BN1165" s="4">
        <f>VLOOKUP(A1165,ReferenceTable[],9,FALSE)</f>
        <v>45971</v>
      </c>
      <c r="BO1165">
        <f>VLOOKUP(A1165,ReferenceTable[],10,FALSE)</f>
        <v>20000</v>
      </c>
      <c r="BP1165">
        <f>VLOOKUP(A1165,ReferenceTable[],11,FALSE)</f>
        <v>40000</v>
      </c>
      <c r="BQ1165">
        <f>VLOOKUP(A1165,ReferenceTable[],12,FALSE)</f>
        <v>0</v>
      </c>
      <c r="BR1165" t="str">
        <f>VLOOKUP(A1165,ReferenceTable[],14,FALSE)</f>
        <v>BUYER:CHOW SIAN. CONSOLIDATION PO</v>
      </c>
      <c r="BS1165" s="4">
        <f>VLOOKUP(A1165,ReferenceTable[],15,FALSE)</f>
        <v>45974</v>
      </c>
      <c r="BT1165">
        <f>VLOOKUP(A1165,ReferenceTable[],16,FALSE)</f>
        <v>2</v>
      </c>
      <c r="BU1165" t="str">
        <f>VLOOKUP(A1165,ReferenceTable[],17,FALSE)</f>
        <v>FT</v>
      </c>
      <c r="BV1165" s="4">
        <f>VLOOKUP(A1165,ReferenceTable[],18,FALSE)</f>
        <v>45961</v>
      </c>
      <c r="BW1165" s="4">
        <f>VLOOKUP(A1165,ReferenceTable[],19,FALSE)</f>
        <v>45964</v>
      </c>
      <c r="BX1165">
        <f>VLOOKUP(A1165,ReferenceTable[],20,FALSE)</f>
        <v>106249</v>
      </c>
    </row>
    <row r="1166" spans="1:76">
      <c r="A1166" t="s">
        <v>3486</v>
      </c>
      <c r="B1166">
        <v>10000</v>
      </c>
      <c r="C1166">
        <v>30000</v>
      </c>
      <c r="D1166" s="4">
        <v>45972</v>
      </c>
      <c r="E1166" t="s">
        <v>77</v>
      </c>
      <c r="F1166" t="s">
        <v>3489</v>
      </c>
      <c r="G1166">
        <v>10784548069</v>
      </c>
      <c r="I1166">
        <v>3</v>
      </c>
      <c r="J1166" t="s">
        <v>984</v>
      </c>
      <c r="K1166">
        <v>85</v>
      </c>
      <c r="L1166" t="s">
        <v>392</v>
      </c>
      <c r="M1166" t="s">
        <v>393</v>
      </c>
      <c r="N1166" t="s">
        <v>502</v>
      </c>
      <c r="O1166" t="s">
        <v>503</v>
      </c>
      <c r="P1166">
        <v>1819</v>
      </c>
      <c r="S1166" s="4">
        <v>45971</v>
      </c>
      <c r="U1166">
        <v>11</v>
      </c>
      <c r="V1166">
        <v>20009</v>
      </c>
      <c r="W1166" t="s">
        <v>85</v>
      </c>
      <c r="X1166" t="s">
        <v>973</v>
      </c>
      <c r="Y1166">
        <v>0</v>
      </c>
      <c r="Z1166">
        <v>40000</v>
      </c>
      <c r="AA1166">
        <v>-19991</v>
      </c>
      <c r="AB1166">
        <v>0</v>
      </c>
      <c r="AC1166">
        <v>0</v>
      </c>
      <c r="AD1166">
        <v>0</v>
      </c>
      <c r="AG1166">
        <v>0</v>
      </c>
      <c r="AP1166" t="s">
        <v>974</v>
      </c>
      <c r="AQ1166" t="s">
        <v>499</v>
      </c>
      <c r="AR1166" t="s">
        <v>500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80</v>
      </c>
      <c r="BC1166" t="s">
        <v>3488</v>
      </c>
      <c r="BD1166">
        <v>0</v>
      </c>
      <c r="BF1166" t="s">
        <v>499</v>
      </c>
      <c r="BI1166" t="s">
        <v>3485</v>
      </c>
      <c r="BJ1166" s="5" t="str">
        <f>VLOOKUP(A1166,ReferenceTable[],4,FALSE)</f>
        <v>CCLSV4201</v>
      </c>
      <c r="BK1166">
        <f>VLOOKUP(A1166,ReferenceTable[],5,FALSE)</f>
        <v>0</v>
      </c>
      <c r="BL1166">
        <f>VLOOKUP(A1166,ReferenceTable[],6,FALSE)</f>
        <v>0</v>
      </c>
      <c r="BM1166">
        <f>VLOOKUP(A1166,ReferenceTable[],7,FALSE)</f>
        <v>0</v>
      </c>
      <c r="BN1166" s="4">
        <f>VLOOKUP(A1166,ReferenceTable[],9,FALSE)</f>
        <v>45971</v>
      </c>
      <c r="BO1166">
        <f>VLOOKUP(A1166,ReferenceTable[],10,FALSE)</f>
        <v>20000</v>
      </c>
      <c r="BP1166">
        <f>VLOOKUP(A1166,ReferenceTable[],11,FALSE)</f>
        <v>40000</v>
      </c>
      <c r="BQ1166">
        <f>VLOOKUP(A1166,ReferenceTable[],12,FALSE)</f>
        <v>0</v>
      </c>
      <c r="BR1166" t="str">
        <f>VLOOKUP(A1166,ReferenceTable[],14,FALSE)</f>
        <v>BUYER:CHOW SIAN. CONSOLIDATION PO</v>
      </c>
      <c r="BS1166" s="4">
        <f>VLOOKUP(A1166,ReferenceTable[],15,FALSE)</f>
        <v>45974</v>
      </c>
      <c r="BT1166">
        <f>VLOOKUP(A1166,ReferenceTable[],16,FALSE)</f>
        <v>2</v>
      </c>
      <c r="BU1166" t="str">
        <f>VLOOKUP(A1166,ReferenceTable[],17,FALSE)</f>
        <v>FT</v>
      </c>
      <c r="BV1166" s="4">
        <f>VLOOKUP(A1166,ReferenceTable[],18,FALSE)</f>
        <v>45961</v>
      </c>
      <c r="BW1166" s="4">
        <f>VLOOKUP(A1166,ReferenceTable[],19,FALSE)</f>
        <v>45964</v>
      </c>
      <c r="BX1166">
        <f>VLOOKUP(A1166,ReferenceTable[],20,FALSE)</f>
        <v>106249</v>
      </c>
    </row>
    <row r="1167" spans="1:76">
      <c r="A1167" t="s">
        <v>3490</v>
      </c>
      <c r="B1167">
        <v>10000</v>
      </c>
      <c r="C1167">
        <v>10000</v>
      </c>
      <c r="D1167" s="4">
        <v>45980</v>
      </c>
      <c r="E1167" t="s">
        <v>77</v>
      </c>
      <c r="F1167" t="s">
        <v>3491</v>
      </c>
      <c r="G1167" t="s">
        <v>3492</v>
      </c>
      <c r="I1167">
        <v>1</v>
      </c>
      <c r="J1167" t="s">
        <v>984</v>
      </c>
      <c r="K1167">
        <v>72</v>
      </c>
      <c r="L1167" t="s">
        <v>272</v>
      </c>
      <c r="M1167" t="s">
        <v>96</v>
      </c>
      <c r="N1167" t="s">
        <v>140</v>
      </c>
      <c r="O1167" t="s">
        <v>141</v>
      </c>
      <c r="P1167">
        <v>334</v>
      </c>
      <c r="S1167" s="4">
        <v>45971</v>
      </c>
      <c r="U1167">
        <v>30</v>
      </c>
      <c r="V1167">
        <v>10020</v>
      </c>
      <c r="W1167" t="s">
        <v>85</v>
      </c>
      <c r="X1167" t="s">
        <v>3493</v>
      </c>
      <c r="Y1167">
        <v>0</v>
      </c>
      <c r="Z1167">
        <v>7000</v>
      </c>
      <c r="AA1167">
        <v>3020</v>
      </c>
      <c r="AB1167">
        <v>0</v>
      </c>
      <c r="AC1167">
        <v>0</v>
      </c>
      <c r="AD1167">
        <v>0</v>
      </c>
      <c r="AG1167">
        <v>0</v>
      </c>
      <c r="AP1167" t="s">
        <v>3494</v>
      </c>
      <c r="AQ1167" t="s">
        <v>3006</v>
      </c>
      <c r="AR1167" t="s">
        <v>2004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80</v>
      </c>
      <c r="BC1167" t="s">
        <v>3495</v>
      </c>
      <c r="BD1167">
        <v>0</v>
      </c>
      <c r="BF1167" t="s">
        <v>3006</v>
      </c>
      <c r="BI1167" t="s">
        <v>3496</v>
      </c>
      <c r="BJ1167" s="5" t="str">
        <f>VLOOKUP(A1167,ReferenceTable[],4,FALSE)</f>
        <v>AD1006</v>
      </c>
      <c r="BK1167">
        <f>VLOOKUP(A1167,ReferenceTable[],5,FALSE)</f>
        <v>0</v>
      </c>
      <c r="BL1167">
        <f>VLOOKUP(A1167,ReferenceTable[],6,FALSE)</f>
        <v>0</v>
      </c>
      <c r="BM1167">
        <f>VLOOKUP(A1167,ReferenceTable[],7,FALSE)</f>
        <v>0</v>
      </c>
      <c r="BN1167" s="4">
        <f>VLOOKUP(A1167,ReferenceTable[],9,FALSE)</f>
        <v>46000</v>
      </c>
      <c r="BO1167">
        <f>VLOOKUP(A1167,ReferenceTable[],10,FALSE)</f>
        <v>7000</v>
      </c>
      <c r="BP1167">
        <f>VLOOKUP(A1167,ReferenceTable[],11,FALSE)</f>
        <v>0</v>
      </c>
      <c r="BQ1167">
        <f>VLOOKUP(A1167,ReferenceTable[],12,FALSE)</f>
        <v>0</v>
      </c>
      <c r="BR1167" t="str">
        <f>VLOOKUP(A1167,ReferenceTable[],14,FALSE)</f>
        <v>ETA  12/12/2025</v>
      </c>
      <c r="BS1167" s="4">
        <f>VLOOKUP(A1167,ReferenceTable[],15,FALSE)</f>
        <v>46003</v>
      </c>
      <c r="BT1167">
        <f>VLOOKUP(A1167,ReferenceTable[],16,FALSE)</f>
        <v>1</v>
      </c>
      <c r="BU1167" t="str">
        <f>VLOOKUP(A1167,ReferenceTable[],17,FALSE)</f>
        <v>JT</v>
      </c>
      <c r="BV1167" s="4">
        <f>VLOOKUP(A1167,ReferenceTable[],18,FALSE)</f>
        <v>45961</v>
      </c>
      <c r="BW1167" s="4">
        <f>VLOOKUP(A1167,ReferenceTable[],19,FALSE)</f>
        <v>45971</v>
      </c>
      <c r="BX1167">
        <f>VLOOKUP(A1167,ReferenceTable[],20,FALSE)</f>
        <v>17022</v>
      </c>
    </row>
    <row r="1168" spans="1:76">
      <c r="A1168" t="s">
        <v>3490</v>
      </c>
      <c r="B1168">
        <v>10000</v>
      </c>
      <c r="C1168">
        <v>20000</v>
      </c>
      <c r="D1168" s="4">
        <v>45980</v>
      </c>
      <c r="E1168" t="s">
        <v>77</v>
      </c>
      <c r="F1168" t="s">
        <v>3491</v>
      </c>
      <c r="G1168" t="s">
        <v>3492</v>
      </c>
      <c r="I1168">
        <v>2</v>
      </c>
      <c r="J1168" t="s">
        <v>984</v>
      </c>
      <c r="K1168">
        <v>82</v>
      </c>
      <c r="L1168" t="s">
        <v>378</v>
      </c>
      <c r="M1168" t="s">
        <v>82</v>
      </c>
      <c r="N1168" t="s">
        <v>379</v>
      </c>
      <c r="O1168" t="s">
        <v>380</v>
      </c>
      <c r="P1168">
        <v>1167</v>
      </c>
      <c r="S1168" s="4">
        <v>45980</v>
      </c>
      <c r="U1168">
        <v>6</v>
      </c>
      <c r="V1168">
        <v>7002</v>
      </c>
      <c r="W1168" t="s">
        <v>85</v>
      </c>
      <c r="X1168" t="s">
        <v>3493</v>
      </c>
      <c r="Y1168">
        <v>0</v>
      </c>
      <c r="Z1168">
        <v>7000</v>
      </c>
      <c r="AA1168">
        <v>2</v>
      </c>
      <c r="AB1168">
        <v>0</v>
      </c>
      <c r="AC1168">
        <v>0</v>
      </c>
      <c r="AD1168">
        <v>0</v>
      </c>
      <c r="AG1168">
        <v>0</v>
      </c>
      <c r="AP1168" t="s">
        <v>3494</v>
      </c>
      <c r="AQ1168" t="s">
        <v>3006</v>
      </c>
      <c r="AR1168" t="s">
        <v>2004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80</v>
      </c>
      <c r="BC1168" t="s">
        <v>3495</v>
      </c>
      <c r="BD1168">
        <v>0</v>
      </c>
      <c r="BF1168" t="s">
        <v>3006</v>
      </c>
      <c r="BI1168" t="s">
        <v>3496</v>
      </c>
      <c r="BJ1168" s="5" t="str">
        <f>VLOOKUP(A1168,ReferenceTable[],4,FALSE)</f>
        <v>AD1006</v>
      </c>
      <c r="BK1168">
        <f>VLOOKUP(A1168,ReferenceTable[],5,FALSE)</f>
        <v>0</v>
      </c>
      <c r="BL1168">
        <f>VLOOKUP(A1168,ReferenceTable[],6,FALSE)</f>
        <v>0</v>
      </c>
      <c r="BM1168">
        <f>VLOOKUP(A1168,ReferenceTable[],7,FALSE)</f>
        <v>0</v>
      </c>
      <c r="BN1168" s="4">
        <f>VLOOKUP(A1168,ReferenceTable[],9,FALSE)</f>
        <v>46000</v>
      </c>
      <c r="BO1168">
        <f>VLOOKUP(A1168,ReferenceTable[],10,FALSE)</f>
        <v>7000</v>
      </c>
      <c r="BP1168">
        <f>VLOOKUP(A1168,ReferenceTable[],11,FALSE)</f>
        <v>0</v>
      </c>
      <c r="BQ1168">
        <f>VLOOKUP(A1168,ReferenceTable[],12,FALSE)</f>
        <v>0</v>
      </c>
      <c r="BR1168" t="str">
        <f>VLOOKUP(A1168,ReferenceTable[],14,FALSE)</f>
        <v>ETA  12/12/2025</v>
      </c>
      <c r="BS1168" s="4">
        <f>VLOOKUP(A1168,ReferenceTable[],15,FALSE)</f>
        <v>46003</v>
      </c>
      <c r="BT1168">
        <f>VLOOKUP(A1168,ReferenceTable[],16,FALSE)</f>
        <v>1</v>
      </c>
      <c r="BU1168" t="str">
        <f>VLOOKUP(A1168,ReferenceTable[],17,FALSE)</f>
        <v>JT</v>
      </c>
      <c r="BV1168" s="4">
        <f>VLOOKUP(A1168,ReferenceTable[],18,FALSE)</f>
        <v>45961</v>
      </c>
      <c r="BW1168" s="4">
        <f>VLOOKUP(A1168,ReferenceTable[],19,FALSE)</f>
        <v>45971</v>
      </c>
      <c r="BX1168">
        <f>VLOOKUP(A1168,ReferenceTable[],20,FALSE)</f>
        <v>17022</v>
      </c>
    </row>
    <row r="1169" spans="1:76">
      <c r="A1169" t="s">
        <v>3497</v>
      </c>
      <c r="B1169">
        <v>10000</v>
      </c>
      <c r="C1169">
        <v>10000</v>
      </c>
      <c r="D1169" s="4">
        <v>45980</v>
      </c>
      <c r="E1169" t="s">
        <v>77</v>
      </c>
      <c r="F1169" t="s">
        <v>3498</v>
      </c>
      <c r="G1169" t="s">
        <v>3492</v>
      </c>
      <c r="I1169">
        <v>1</v>
      </c>
      <c r="J1169" t="s">
        <v>984</v>
      </c>
      <c r="K1169">
        <v>72</v>
      </c>
      <c r="L1169" t="s">
        <v>272</v>
      </c>
      <c r="M1169" t="s">
        <v>96</v>
      </c>
      <c r="N1169" t="s">
        <v>140</v>
      </c>
      <c r="O1169" t="s">
        <v>141</v>
      </c>
      <c r="P1169">
        <v>334</v>
      </c>
      <c r="S1169" s="4">
        <v>45971</v>
      </c>
      <c r="U1169">
        <v>30</v>
      </c>
      <c r="V1169">
        <v>10020</v>
      </c>
      <c r="W1169" t="s">
        <v>85</v>
      </c>
      <c r="X1169" t="s">
        <v>3493</v>
      </c>
      <c r="Y1169">
        <v>0</v>
      </c>
      <c r="Z1169">
        <v>7000</v>
      </c>
      <c r="AA1169">
        <v>3020</v>
      </c>
      <c r="AB1169">
        <v>0</v>
      </c>
      <c r="AC1169">
        <v>0</v>
      </c>
      <c r="AD1169">
        <v>0</v>
      </c>
      <c r="AG1169">
        <v>0</v>
      </c>
      <c r="AP1169" t="s">
        <v>3494</v>
      </c>
      <c r="AQ1169" t="s">
        <v>3006</v>
      </c>
      <c r="AR1169" t="s">
        <v>2004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80</v>
      </c>
      <c r="BC1169" t="s">
        <v>3499</v>
      </c>
      <c r="BD1169">
        <v>0</v>
      </c>
      <c r="BF1169" t="s">
        <v>3006</v>
      </c>
      <c r="BI1169" t="s">
        <v>3500</v>
      </c>
      <c r="BJ1169" s="5" t="str">
        <f>VLOOKUP(A1169,ReferenceTable[],4,FALSE)</f>
        <v>AD1006</v>
      </c>
      <c r="BK1169">
        <f>VLOOKUP(A1169,ReferenceTable[],5,FALSE)</f>
        <v>0</v>
      </c>
      <c r="BL1169">
        <f>VLOOKUP(A1169,ReferenceTable[],6,FALSE)</f>
        <v>0</v>
      </c>
      <c r="BM1169">
        <f>VLOOKUP(A1169,ReferenceTable[],7,FALSE)</f>
        <v>0</v>
      </c>
      <c r="BN1169" s="4">
        <f>VLOOKUP(A1169,ReferenceTable[],9,FALSE)</f>
        <v>46000</v>
      </c>
      <c r="BO1169">
        <f>VLOOKUP(A1169,ReferenceTable[],10,FALSE)</f>
        <v>7000</v>
      </c>
      <c r="BP1169">
        <f>VLOOKUP(A1169,ReferenceTable[],11,FALSE)</f>
        <v>0</v>
      </c>
      <c r="BQ1169">
        <f>VLOOKUP(A1169,ReferenceTable[],12,FALSE)</f>
        <v>0</v>
      </c>
      <c r="BR1169" t="str">
        <f>VLOOKUP(A1169,ReferenceTable[],14,FALSE)</f>
        <v>ETA  16/01/2026   ** MUST RUN TOGETHER WITH W0696978 **</v>
      </c>
      <c r="BS1169" s="4">
        <f>VLOOKUP(A1169,ReferenceTable[],15,FALSE)</f>
        <v>46038</v>
      </c>
      <c r="BT1169">
        <f>VLOOKUP(A1169,ReferenceTable[],16,FALSE)</f>
        <v>1</v>
      </c>
      <c r="BU1169" t="str">
        <f>VLOOKUP(A1169,ReferenceTable[],17,FALSE)</f>
        <v>JT</v>
      </c>
      <c r="BV1169" s="4">
        <f>VLOOKUP(A1169,ReferenceTable[],18,FALSE)</f>
        <v>45961</v>
      </c>
      <c r="BW1169" s="4">
        <f>VLOOKUP(A1169,ReferenceTable[],19,FALSE)</f>
        <v>45971</v>
      </c>
      <c r="BX1169">
        <f>VLOOKUP(A1169,ReferenceTable[],20,FALSE)</f>
        <v>17022</v>
      </c>
    </row>
    <row r="1170" spans="1:76">
      <c r="A1170" t="s">
        <v>3497</v>
      </c>
      <c r="B1170">
        <v>10000</v>
      </c>
      <c r="C1170">
        <v>20000</v>
      </c>
      <c r="D1170" s="4">
        <v>45980</v>
      </c>
      <c r="E1170" t="s">
        <v>77</v>
      </c>
      <c r="F1170" t="s">
        <v>3498</v>
      </c>
      <c r="G1170" t="s">
        <v>3492</v>
      </c>
      <c r="I1170">
        <v>2</v>
      </c>
      <c r="J1170" t="s">
        <v>984</v>
      </c>
      <c r="K1170">
        <v>82</v>
      </c>
      <c r="L1170" t="s">
        <v>378</v>
      </c>
      <c r="M1170" t="s">
        <v>82</v>
      </c>
      <c r="N1170" t="s">
        <v>379</v>
      </c>
      <c r="O1170" t="s">
        <v>380</v>
      </c>
      <c r="P1170">
        <v>1167</v>
      </c>
      <c r="S1170" s="4">
        <v>45980</v>
      </c>
      <c r="U1170">
        <v>6</v>
      </c>
      <c r="V1170">
        <v>7002</v>
      </c>
      <c r="W1170" t="s">
        <v>85</v>
      </c>
      <c r="X1170" t="s">
        <v>3493</v>
      </c>
      <c r="Y1170">
        <v>0</v>
      </c>
      <c r="Z1170">
        <v>7000</v>
      </c>
      <c r="AA1170">
        <v>2</v>
      </c>
      <c r="AB1170">
        <v>0</v>
      </c>
      <c r="AC1170">
        <v>0</v>
      </c>
      <c r="AD1170">
        <v>0</v>
      </c>
      <c r="AG1170">
        <v>0</v>
      </c>
      <c r="AP1170" t="s">
        <v>3494</v>
      </c>
      <c r="AQ1170" t="s">
        <v>3006</v>
      </c>
      <c r="AR1170" t="s">
        <v>2004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80</v>
      </c>
      <c r="BC1170" t="s">
        <v>3499</v>
      </c>
      <c r="BD1170">
        <v>0</v>
      </c>
      <c r="BF1170" t="s">
        <v>3006</v>
      </c>
      <c r="BI1170" t="s">
        <v>3500</v>
      </c>
      <c r="BJ1170" s="5" t="str">
        <f>VLOOKUP(A1170,ReferenceTable[],4,FALSE)</f>
        <v>AD1006</v>
      </c>
      <c r="BK1170">
        <f>VLOOKUP(A1170,ReferenceTable[],5,FALSE)</f>
        <v>0</v>
      </c>
      <c r="BL1170">
        <f>VLOOKUP(A1170,ReferenceTable[],6,FALSE)</f>
        <v>0</v>
      </c>
      <c r="BM1170">
        <f>VLOOKUP(A1170,ReferenceTable[],7,FALSE)</f>
        <v>0</v>
      </c>
      <c r="BN1170" s="4">
        <f>VLOOKUP(A1170,ReferenceTable[],9,FALSE)</f>
        <v>46000</v>
      </c>
      <c r="BO1170">
        <f>VLOOKUP(A1170,ReferenceTable[],10,FALSE)</f>
        <v>7000</v>
      </c>
      <c r="BP1170">
        <f>VLOOKUP(A1170,ReferenceTable[],11,FALSE)</f>
        <v>0</v>
      </c>
      <c r="BQ1170">
        <f>VLOOKUP(A1170,ReferenceTable[],12,FALSE)</f>
        <v>0</v>
      </c>
      <c r="BR1170" t="str">
        <f>VLOOKUP(A1170,ReferenceTable[],14,FALSE)</f>
        <v>ETA  16/01/2026   ** MUST RUN TOGETHER WITH W0696978 **</v>
      </c>
      <c r="BS1170" s="4">
        <f>VLOOKUP(A1170,ReferenceTable[],15,FALSE)</f>
        <v>46038</v>
      </c>
      <c r="BT1170">
        <f>VLOOKUP(A1170,ReferenceTable[],16,FALSE)</f>
        <v>1</v>
      </c>
      <c r="BU1170" t="str">
        <f>VLOOKUP(A1170,ReferenceTable[],17,FALSE)</f>
        <v>JT</v>
      </c>
      <c r="BV1170" s="4">
        <f>VLOOKUP(A1170,ReferenceTable[],18,FALSE)</f>
        <v>45961</v>
      </c>
      <c r="BW1170" s="4">
        <f>VLOOKUP(A1170,ReferenceTable[],19,FALSE)</f>
        <v>45971</v>
      </c>
      <c r="BX1170">
        <f>VLOOKUP(A1170,ReferenceTable[],20,FALSE)</f>
        <v>17022</v>
      </c>
    </row>
    <row r="1171" spans="1:76">
      <c r="A1171" t="s">
        <v>3501</v>
      </c>
      <c r="B1171">
        <v>10000</v>
      </c>
      <c r="C1171">
        <v>10000</v>
      </c>
      <c r="D1171" s="4">
        <v>45980</v>
      </c>
      <c r="E1171" t="s">
        <v>77</v>
      </c>
      <c r="F1171" t="s">
        <v>3502</v>
      </c>
      <c r="G1171" t="s">
        <v>3492</v>
      </c>
      <c r="I1171">
        <v>1</v>
      </c>
      <c r="J1171" t="s">
        <v>984</v>
      </c>
      <c r="K1171">
        <v>72</v>
      </c>
      <c r="L1171" t="s">
        <v>272</v>
      </c>
      <c r="M1171" t="s">
        <v>96</v>
      </c>
      <c r="N1171" t="s">
        <v>140</v>
      </c>
      <c r="O1171" t="s">
        <v>141</v>
      </c>
      <c r="P1171">
        <v>334</v>
      </c>
      <c r="S1171" s="4">
        <v>45971</v>
      </c>
      <c r="U1171">
        <v>30</v>
      </c>
      <c r="V1171">
        <v>10020</v>
      </c>
      <c r="W1171" t="s">
        <v>85</v>
      </c>
      <c r="X1171" t="s">
        <v>3493</v>
      </c>
      <c r="Y1171">
        <v>0</v>
      </c>
      <c r="Z1171">
        <v>7000</v>
      </c>
      <c r="AA1171">
        <v>3020</v>
      </c>
      <c r="AB1171">
        <v>0</v>
      </c>
      <c r="AC1171">
        <v>0</v>
      </c>
      <c r="AD1171">
        <v>0</v>
      </c>
      <c r="AG1171">
        <v>0</v>
      </c>
      <c r="AP1171" t="s">
        <v>3494</v>
      </c>
      <c r="AQ1171" t="s">
        <v>3006</v>
      </c>
      <c r="AR1171" t="s">
        <v>2004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80</v>
      </c>
      <c r="BC1171" t="s">
        <v>3503</v>
      </c>
      <c r="BD1171">
        <v>0</v>
      </c>
      <c r="BF1171" t="s">
        <v>3006</v>
      </c>
      <c r="BI1171" t="s">
        <v>3504</v>
      </c>
      <c r="BJ1171" s="5" t="str">
        <f>VLOOKUP(A1171,ReferenceTable[],4,FALSE)</f>
        <v>AD1006</v>
      </c>
      <c r="BK1171">
        <f>VLOOKUP(A1171,ReferenceTable[],5,FALSE)</f>
        <v>0</v>
      </c>
      <c r="BL1171">
        <f>VLOOKUP(A1171,ReferenceTable[],6,FALSE)</f>
        <v>0</v>
      </c>
      <c r="BM1171">
        <f>VLOOKUP(A1171,ReferenceTable[],7,FALSE)</f>
        <v>0</v>
      </c>
      <c r="BN1171" s="4">
        <f>VLOOKUP(A1171,ReferenceTable[],9,FALSE)</f>
        <v>46000</v>
      </c>
      <c r="BO1171">
        <f>VLOOKUP(A1171,ReferenceTable[],10,FALSE)</f>
        <v>7000</v>
      </c>
      <c r="BP1171">
        <f>VLOOKUP(A1171,ReferenceTable[],11,FALSE)</f>
        <v>0</v>
      </c>
      <c r="BQ1171">
        <f>VLOOKUP(A1171,ReferenceTable[],12,FALSE)</f>
        <v>0</v>
      </c>
      <c r="BR1171" t="str">
        <f>VLOOKUP(A1171,ReferenceTable[],14,FALSE)</f>
        <v>ETA  12/02/2026   ** MUST RUN TOGETHER WITH W0696978 AND W0696979 **</v>
      </c>
      <c r="BS1171" s="4">
        <f>VLOOKUP(A1171,ReferenceTable[],15,FALSE)</f>
        <v>46065</v>
      </c>
      <c r="BT1171">
        <f>VLOOKUP(A1171,ReferenceTable[],16,FALSE)</f>
        <v>1</v>
      </c>
      <c r="BU1171" t="str">
        <f>VLOOKUP(A1171,ReferenceTable[],17,FALSE)</f>
        <v>JT</v>
      </c>
      <c r="BV1171" s="4">
        <f>VLOOKUP(A1171,ReferenceTable[],18,FALSE)</f>
        <v>45961</v>
      </c>
      <c r="BW1171" s="4">
        <f>VLOOKUP(A1171,ReferenceTable[],19,FALSE)</f>
        <v>45971</v>
      </c>
      <c r="BX1171">
        <f>VLOOKUP(A1171,ReferenceTable[],20,FALSE)</f>
        <v>17022</v>
      </c>
    </row>
    <row r="1172" spans="1:76">
      <c r="A1172" t="s">
        <v>3501</v>
      </c>
      <c r="B1172">
        <v>10000</v>
      </c>
      <c r="C1172">
        <v>20000</v>
      </c>
      <c r="D1172" s="4">
        <v>45980</v>
      </c>
      <c r="E1172" t="s">
        <v>77</v>
      </c>
      <c r="F1172" t="s">
        <v>3502</v>
      </c>
      <c r="G1172" t="s">
        <v>3492</v>
      </c>
      <c r="I1172">
        <v>2</v>
      </c>
      <c r="J1172" t="s">
        <v>984</v>
      </c>
      <c r="K1172">
        <v>82</v>
      </c>
      <c r="L1172" t="s">
        <v>378</v>
      </c>
      <c r="M1172" t="s">
        <v>82</v>
      </c>
      <c r="N1172" t="s">
        <v>379</v>
      </c>
      <c r="O1172" t="s">
        <v>380</v>
      </c>
      <c r="P1172">
        <v>1167</v>
      </c>
      <c r="S1172" s="4">
        <v>45980</v>
      </c>
      <c r="U1172">
        <v>6</v>
      </c>
      <c r="V1172">
        <v>7002</v>
      </c>
      <c r="W1172" t="s">
        <v>85</v>
      </c>
      <c r="X1172" t="s">
        <v>3493</v>
      </c>
      <c r="Y1172">
        <v>0</v>
      </c>
      <c r="Z1172">
        <v>7000</v>
      </c>
      <c r="AA1172">
        <v>2</v>
      </c>
      <c r="AB1172">
        <v>0</v>
      </c>
      <c r="AC1172">
        <v>0</v>
      </c>
      <c r="AD1172">
        <v>0</v>
      </c>
      <c r="AG1172">
        <v>0</v>
      </c>
      <c r="AP1172" t="s">
        <v>3494</v>
      </c>
      <c r="AQ1172" t="s">
        <v>3006</v>
      </c>
      <c r="AR1172" t="s">
        <v>2004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80</v>
      </c>
      <c r="BC1172" t="s">
        <v>3503</v>
      </c>
      <c r="BD1172">
        <v>0</v>
      </c>
      <c r="BF1172" t="s">
        <v>3006</v>
      </c>
      <c r="BI1172" t="s">
        <v>3504</v>
      </c>
      <c r="BJ1172" s="5" t="str">
        <f>VLOOKUP(A1172,ReferenceTable[],4,FALSE)</f>
        <v>AD1006</v>
      </c>
      <c r="BK1172">
        <f>VLOOKUP(A1172,ReferenceTable[],5,FALSE)</f>
        <v>0</v>
      </c>
      <c r="BL1172">
        <f>VLOOKUP(A1172,ReferenceTable[],6,FALSE)</f>
        <v>0</v>
      </c>
      <c r="BM1172">
        <f>VLOOKUP(A1172,ReferenceTable[],7,FALSE)</f>
        <v>0</v>
      </c>
      <c r="BN1172" s="4">
        <f>VLOOKUP(A1172,ReferenceTable[],9,FALSE)</f>
        <v>46000</v>
      </c>
      <c r="BO1172">
        <f>VLOOKUP(A1172,ReferenceTable[],10,FALSE)</f>
        <v>7000</v>
      </c>
      <c r="BP1172">
        <f>VLOOKUP(A1172,ReferenceTable[],11,FALSE)</f>
        <v>0</v>
      </c>
      <c r="BQ1172">
        <f>VLOOKUP(A1172,ReferenceTable[],12,FALSE)</f>
        <v>0</v>
      </c>
      <c r="BR1172" t="str">
        <f>VLOOKUP(A1172,ReferenceTable[],14,FALSE)</f>
        <v>ETA  12/02/2026   ** MUST RUN TOGETHER WITH W0696978 AND W0696979 **</v>
      </c>
      <c r="BS1172" s="4">
        <f>VLOOKUP(A1172,ReferenceTable[],15,FALSE)</f>
        <v>46065</v>
      </c>
      <c r="BT1172">
        <f>VLOOKUP(A1172,ReferenceTable[],16,FALSE)</f>
        <v>1</v>
      </c>
      <c r="BU1172" t="str">
        <f>VLOOKUP(A1172,ReferenceTable[],17,FALSE)</f>
        <v>JT</v>
      </c>
      <c r="BV1172" s="4">
        <f>VLOOKUP(A1172,ReferenceTable[],18,FALSE)</f>
        <v>45961</v>
      </c>
      <c r="BW1172" s="4">
        <f>VLOOKUP(A1172,ReferenceTable[],19,FALSE)</f>
        <v>45971</v>
      </c>
      <c r="BX1172">
        <f>VLOOKUP(A1172,ReferenceTable[],20,FALSE)</f>
        <v>17022</v>
      </c>
    </row>
    <row r="1173" spans="1:76">
      <c r="A1173" t="s">
        <v>3505</v>
      </c>
      <c r="B1173">
        <v>10000</v>
      </c>
      <c r="C1173">
        <v>10000</v>
      </c>
      <c r="D1173" s="4">
        <v>45973</v>
      </c>
      <c r="E1173" t="s">
        <v>77</v>
      </c>
      <c r="F1173" t="s">
        <v>1084</v>
      </c>
      <c r="G1173" t="s">
        <v>3506</v>
      </c>
      <c r="I1173">
        <v>1</v>
      </c>
      <c r="J1173" t="s">
        <v>984</v>
      </c>
      <c r="K1173">
        <v>46</v>
      </c>
      <c r="L1173" t="s">
        <v>407</v>
      </c>
      <c r="M1173" t="s">
        <v>178</v>
      </c>
      <c r="N1173" t="s">
        <v>408</v>
      </c>
      <c r="O1173" t="s">
        <v>409</v>
      </c>
      <c r="P1173">
        <v>6000</v>
      </c>
      <c r="S1173" s="4">
        <v>45973</v>
      </c>
      <c r="U1173">
        <v>1</v>
      </c>
      <c r="V1173">
        <v>6000</v>
      </c>
      <c r="W1173" t="s">
        <v>85</v>
      </c>
      <c r="X1173" t="s">
        <v>2865</v>
      </c>
      <c r="Y1173">
        <v>0</v>
      </c>
      <c r="Z1173">
        <v>6000</v>
      </c>
      <c r="AA1173">
        <v>0</v>
      </c>
      <c r="AB1173">
        <v>0</v>
      </c>
      <c r="AC1173">
        <v>0</v>
      </c>
      <c r="AD1173">
        <v>0</v>
      </c>
      <c r="AG1173">
        <v>0</v>
      </c>
      <c r="AP1173" t="s">
        <v>2866</v>
      </c>
      <c r="AQ1173" t="s">
        <v>2056</v>
      </c>
      <c r="AR1173" t="s">
        <v>2057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80</v>
      </c>
      <c r="BC1173" t="s">
        <v>3507</v>
      </c>
      <c r="BD1173">
        <v>0</v>
      </c>
      <c r="BF1173" t="s">
        <v>2056</v>
      </c>
      <c r="BI1173" t="s">
        <v>3508</v>
      </c>
      <c r="BJ1173" s="5" t="str">
        <f>VLOOKUP(A1173,ReferenceTable[],4,FALSE)</f>
        <v>LJ4103</v>
      </c>
      <c r="BK1173">
        <f>VLOOKUP(A1173,ReferenceTable[],5,FALSE)</f>
        <v>0</v>
      </c>
      <c r="BL1173">
        <f>VLOOKUP(A1173,ReferenceTable[],6,FALSE)</f>
        <v>0</v>
      </c>
      <c r="BM1173">
        <f>VLOOKUP(A1173,ReferenceTable[],7,FALSE)</f>
        <v>0</v>
      </c>
      <c r="BN1173" s="4">
        <f>VLOOKUP(A1173,ReferenceTable[],9,FALSE)</f>
        <v>45972</v>
      </c>
      <c r="BO1173">
        <f>VLOOKUP(A1173,ReferenceTable[],10,FALSE)</f>
        <v>3000</v>
      </c>
      <c r="BP1173">
        <f>VLOOKUP(A1173,ReferenceTable[],11,FALSE)</f>
        <v>6000</v>
      </c>
      <c r="BQ1173">
        <f>VLOOKUP(A1173,ReferenceTable[],12,FALSE)</f>
        <v>0</v>
      </c>
      <c r="BR1173">
        <f>VLOOKUP(A1173,ReferenceTable[],14,FALSE)</f>
        <v>0</v>
      </c>
      <c r="BS1173" s="4">
        <f>VLOOKUP(A1173,ReferenceTable[],15,FALSE)</f>
        <v>45975</v>
      </c>
      <c r="BT1173">
        <f>VLOOKUP(A1173,ReferenceTable[],16,FALSE)</f>
        <v>2</v>
      </c>
      <c r="BU1173" t="str">
        <f>VLOOKUP(A1173,ReferenceTable[],17,FALSE)</f>
        <v>CL</v>
      </c>
      <c r="BV1173" s="4">
        <f>VLOOKUP(A1173,ReferenceTable[],18,FALSE)</f>
        <v>45961</v>
      </c>
      <c r="BW1173" s="4">
        <f>VLOOKUP(A1173,ReferenceTable[],19,FALSE)</f>
        <v>45973</v>
      </c>
      <c r="BX1173">
        <f>VLOOKUP(A1173,ReferenceTable[],20,FALSE)</f>
        <v>6000</v>
      </c>
    </row>
    <row r="1174" spans="1:76">
      <c r="A1174" t="s">
        <v>3509</v>
      </c>
      <c r="B1174">
        <v>10000</v>
      </c>
      <c r="C1174">
        <v>10000</v>
      </c>
      <c r="D1174" s="4">
        <v>45968</v>
      </c>
      <c r="E1174" t="s">
        <v>77</v>
      </c>
      <c r="F1174" t="s">
        <v>3510</v>
      </c>
      <c r="G1174" t="s">
        <v>3511</v>
      </c>
      <c r="I1174">
        <v>1</v>
      </c>
      <c r="J1174" t="s">
        <v>984</v>
      </c>
      <c r="K1174">
        <v>88</v>
      </c>
      <c r="L1174" t="s">
        <v>522</v>
      </c>
      <c r="M1174" t="s">
        <v>96</v>
      </c>
      <c r="N1174" t="s">
        <v>523</v>
      </c>
      <c r="O1174" t="s">
        <v>524</v>
      </c>
      <c r="P1174">
        <v>1404</v>
      </c>
      <c r="S1174" s="4">
        <v>45966</v>
      </c>
      <c r="U1174">
        <v>1</v>
      </c>
      <c r="V1174">
        <v>1404</v>
      </c>
      <c r="W1174" t="s">
        <v>85</v>
      </c>
      <c r="X1174" t="s">
        <v>3512</v>
      </c>
      <c r="Y1174">
        <v>0</v>
      </c>
      <c r="Z1174">
        <v>547</v>
      </c>
      <c r="AA1174">
        <v>857</v>
      </c>
      <c r="AB1174">
        <v>0</v>
      </c>
      <c r="AC1174">
        <v>0</v>
      </c>
      <c r="AD1174">
        <v>0</v>
      </c>
      <c r="AG1174">
        <v>0</v>
      </c>
      <c r="AP1174" t="s">
        <v>3513</v>
      </c>
      <c r="AQ1174" t="s">
        <v>3514</v>
      </c>
      <c r="AR1174" t="s">
        <v>3515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80</v>
      </c>
      <c r="BC1174" t="s">
        <v>3516</v>
      </c>
      <c r="BD1174">
        <v>0</v>
      </c>
      <c r="BF1174" t="s">
        <v>3514</v>
      </c>
      <c r="BI1174" t="s">
        <v>3517</v>
      </c>
      <c r="BJ1174" s="5" t="str">
        <f>VLOOKUP(A1174,ReferenceTable[],4,FALSE)</f>
        <v>AD1104</v>
      </c>
      <c r="BK1174">
        <f>VLOOKUP(A1174,ReferenceTable[],5,FALSE)</f>
        <v>0</v>
      </c>
      <c r="BL1174">
        <f>VLOOKUP(A1174,ReferenceTable[],6,FALSE)</f>
        <v>0</v>
      </c>
      <c r="BM1174">
        <f>VLOOKUP(A1174,ReferenceTable[],7,FALSE)</f>
        <v>0</v>
      </c>
      <c r="BN1174" s="4">
        <f>VLOOKUP(A1174,ReferenceTable[],9,FALSE)</f>
        <v>45972</v>
      </c>
      <c r="BO1174">
        <f>VLOOKUP(A1174,ReferenceTable[],10,FALSE)</f>
        <v>1404</v>
      </c>
      <c r="BP1174">
        <f>VLOOKUP(A1174,ReferenceTable[],11,FALSE)</f>
        <v>1404</v>
      </c>
      <c r="BQ1174">
        <f>VLOOKUP(A1174,ReferenceTable[],12,FALSE)</f>
        <v>0</v>
      </c>
      <c r="BR1174" t="str">
        <f>VLOOKUP(A1174,ReferenceTable[],14,FALSE)</f>
        <v>SERIAL NUMBER AND BARCODE DATE PLEASE FOLLOW EXCEL.FILE</v>
      </c>
      <c r="BS1174" s="4">
        <f>VLOOKUP(A1174,ReferenceTable[],15,FALSE)</f>
        <v>45974</v>
      </c>
      <c r="BT1174">
        <f>VLOOKUP(A1174,ReferenceTable[],16,FALSE)</f>
        <v>1</v>
      </c>
      <c r="BU1174" t="str">
        <f>VLOOKUP(A1174,ReferenceTable[],17,FALSE)</f>
        <v>JT</v>
      </c>
      <c r="BV1174" s="4">
        <f>VLOOKUP(A1174,ReferenceTable[],18,FALSE)</f>
        <v>45961</v>
      </c>
      <c r="BW1174" s="4">
        <f>VLOOKUP(A1174,ReferenceTable[],19,FALSE)</f>
        <v>45966</v>
      </c>
      <c r="BX1174">
        <f>VLOOKUP(A1174,ReferenceTable[],20,FALSE)</f>
        <v>8004</v>
      </c>
    </row>
    <row r="1175" spans="1:76">
      <c r="A1175" t="s">
        <v>3509</v>
      </c>
      <c r="B1175">
        <v>10000</v>
      </c>
      <c r="C1175">
        <v>20000</v>
      </c>
      <c r="D1175" s="4">
        <v>45968</v>
      </c>
      <c r="E1175" t="s">
        <v>77</v>
      </c>
      <c r="F1175" t="s">
        <v>3510</v>
      </c>
      <c r="G1175" t="s">
        <v>3511</v>
      </c>
      <c r="I1175">
        <v>2</v>
      </c>
      <c r="J1175" t="s">
        <v>984</v>
      </c>
      <c r="K1175">
        <v>105</v>
      </c>
      <c r="L1175" t="s">
        <v>2879</v>
      </c>
      <c r="M1175" t="s">
        <v>2880</v>
      </c>
      <c r="N1175" t="s">
        <v>595</v>
      </c>
      <c r="O1175" t="s">
        <v>596</v>
      </c>
      <c r="P1175">
        <v>2200</v>
      </c>
      <c r="S1175" s="4">
        <v>45967</v>
      </c>
      <c r="U1175">
        <v>1</v>
      </c>
      <c r="V1175">
        <v>2200</v>
      </c>
      <c r="W1175" t="s">
        <v>85</v>
      </c>
      <c r="X1175" t="s">
        <v>3512</v>
      </c>
      <c r="Y1175">
        <v>0</v>
      </c>
      <c r="Z1175">
        <v>702</v>
      </c>
      <c r="AA1175">
        <v>1498</v>
      </c>
      <c r="AB1175">
        <v>0</v>
      </c>
      <c r="AC1175">
        <v>0</v>
      </c>
      <c r="AD1175">
        <v>0</v>
      </c>
      <c r="AG1175">
        <v>0</v>
      </c>
      <c r="AP1175" t="s">
        <v>3513</v>
      </c>
      <c r="AQ1175" t="s">
        <v>3514</v>
      </c>
      <c r="AR1175" t="s">
        <v>3515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80</v>
      </c>
      <c r="BC1175" t="s">
        <v>3516</v>
      </c>
      <c r="BD1175">
        <v>0</v>
      </c>
      <c r="BF1175" t="s">
        <v>3514</v>
      </c>
      <c r="BI1175" t="s">
        <v>3517</v>
      </c>
      <c r="BJ1175" s="5" t="str">
        <f>VLOOKUP(A1175,ReferenceTable[],4,FALSE)</f>
        <v>AD1104</v>
      </c>
      <c r="BK1175">
        <f>VLOOKUP(A1175,ReferenceTable[],5,FALSE)</f>
        <v>0</v>
      </c>
      <c r="BL1175">
        <f>VLOOKUP(A1175,ReferenceTable[],6,FALSE)</f>
        <v>0</v>
      </c>
      <c r="BM1175">
        <f>VLOOKUP(A1175,ReferenceTable[],7,FALSE)</f>
        <v>0</v>
      </c>
      <c r="BN1175" s="4">
        <f>VLOOKUP(A1175,ReferenceTable[],9,FALSE)</f>
        <v>45972</v>
      </c>
      <c r="BO1175">
        <f>VLOOKUP(A1175,ReferenceTable[],10,FALSE)</f>
        <v>1404</v>
      </c>
      <c r="BP1175">
        <f>VLOOKUP(A1175,ReferenceTable[],11,FALSE)</f>
        <v>1404</v>
      </c>
      <c r="BQ1175">
        <f>VLOOKUP(A1175,ReferenceTable[],12,FALSE)</f>
        <v>0</v>
      </c>
      <c r="BR1175" t="str">
        <f>VLOOKUP(A1175,ReferenceTable[],14,FALSE)</f>
        <v>SERIAL NUMBER AND BARCODE DATE PLEASE FOLLOW EXCEL.FILE</v>
      </c>
      <c r="BS1175" s="4">
        <f>VLOOKUP(A1175,ReferenceTable[],15,FALSE)</f>
        <v>45974</v>
      </c>
      <c r="BT1175">
        <f>VLOOKUP(A1175,ReferenceTable[],16,FALSE)</f>
        <v>1</v>
      </c>
      <c r="BU1175" t="str">
        <f>VLOOKUP(A1175,ReferenceTable[],17,FALSE)</f>
        <v>JT</v>
      </c>
      <c r="BV1175" s="4">
        <f>VLOOKUP(A1175,ReferenceTable[],18,FALSE)</f>
        <v>45961</v>
      </c>
      <c r="BW1175" s="4">
        <f>VLOOKUP(A1175,ReferenceTable[],19,FALSE)</f>
        <v>45966</v>
      </c>
      <c r="BX1175">
        <f>VLOOKUP(A1175,ReferenceTable[],20,FALSE)</f>
        <v>8004</v>
      </c>
    </row>
    <row r="1176" spans="1:76">
      <c r="A1176" t="s">
        <v>3509</v>
      </c>
      <c r="B1176">
        <v>10000</v>
      </c>
      <c r="C1176">
        <v>30000</v>
      </c>
      <c r="D1176" s="4">
        <v>45973</v>
      </c>
      <c r="E1176" t="s">
        <v>77</v>
      </c>
      <c r="F1176" t="s">
        <v>3518</v>
      </c>
      <c r="G1176" t="s">
        <v>3519</v>
      </c>
      <c r="I1176">
        <v>1</v>
      </c>
      <c r="J1176" t="s">
        <v>984</v>
      </c>
      <c r="K1176">
        <v>88</v>
      </c>
      <c r="L1176" t="s">
        <v>522</v>
      </c>
      <c r="M1176" t="s">
        <v>96</v>
      </c>
      <c r="N1176" t="s">
        <v>523</v>
      </c>
      <c r="O1176" t="s">
        <v>524</v>
      </c>
      <c r="P1176">
        <v>2200</v>
      </c>
      <c r="S1176" s="4">
        <v>45972</v>
      </c>
      <c r="U1176">
        <v>1</v>
      </c>
      <c r="V1176">
        <v>2200</v>
      </c>
      <c r="W1176" t="s">
        <v>85</v>
      </c>
      <c r="X1176" t="s">
        <v>3512</v>
      </c>
      <c r="Y1176">
        <v>0</v>
      </c>
      <c r="Z1176">
        <v>857</v>
      </c>
      <c r="AA1176">
        <v>1343</v>
      </c>
      <c r="AB1176">
        <v>0</v>
      </c>
      <c r="AC1176">
        <v>0</v>
      </c>
      <c r="AD1176">
        <v>0</v>
      </c>
      <c r="AG1176">
        <v>0</v>
      </c>
      <c r="AP1176" t="s">
        <v>3513</v>
      </c>
      <c r="AQ1176" t="s">
        <v>3514</v>
      </c>
      <c r="AR1176" t="s">
        <v>3515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80</v>
      </c>
      <c r="BC1176" t="s">
        <v>3516</v>
      </c>
      <c r="BD1176">
        <v>0</v>
      </c>
      <c r="BF1176" t="s">
        <v>3514</v>
      </c>
      <c r="BI1176" t="s">
        <v>3517</v>
      </c>
      <c r="BJ1176" s="5" t="str">
        <f>VLOOKUP(A1176,ReferenceTable[],4,FALSE)</f>
        <v>AD1104</v>
      </c>
      <c r="BK1176">
        <f>VLOOKUP(A1176,ReferenceTable[],5,FALSE)</f>
        <v>0</v>
      </c>
      <c r="BL1176">
        <f>VLOOKUP(A1176,ReferenceTable[],6,FALSE)</f>
        <v>0</v>
      </c>
      <c r="BM1176">
        <f>VLOOKUP(A1176,ReferenceTable[],7,FALSE)</f>
        <v>0</v>
      </c>
      <c r="BN1176" s="4">
        <f>VLOOKUP(A1176,ReferenceTable[],9,FALSE)</f>
        <v>45972</v>
      </c>
      <c r="BO1176">
        <f>VLOOKUP(A1176,ReferenceTable[],10,FALSE)</f>
        <v>1404</v>
      </c>
      <c r="BP1176">
        <f>VLOOKUP(A1176,ReferenceTable[],11,FALSE)</f>
        <v>1404</v>
      </c>
      <c r="BQ1176">
        <f>VLOOKUP(A1176,ReferenceTable[],12,FALSE)</f>
        <v>0</v>
      </c>
      <c r="BR1176" t="str">
        <f>VLOOKUP(A1176,ReferenceTable[],14,FALSE)</f>
        <v>SERIAL NUMBER AND BARCODE DATE PLEASE FOLLOW EXCEL.FILE</v>
      </c>
      <c r="BS1176" s="4">
        <f>VLOOKUP(A1176,ReferenceTable[],15,FALSE)</f>
        <v>45974</v>
      </c>
      <c r="BT1176">
        <f>VLOOKUP(A1176,ReferenceTable[],16,FALSE)</f>
        <v>1</v>
      </c>
      <c r="BU1176" t="str">
        <f>VLOOKUP(A1176,ReferenceTable[],17,FALSE)</f>
        <v>JT</v>
      </c>
      <c r="BV1176" s="4">
        <f>VLOOKUP(A1176,ReferenceTable[],18,FALSE)</f>
        <v>45961</v>
      </c>
      <c r="BW1176" s="4">
        <f>VLOOKUP(A1176,ReferenceTable[],19,FALSE)</f>
        <v>45966</v>
      </c>
      <c r="BX1176">
        <f>VLOOKUP(A1176,ReferenceTable[],20,FALSE)</f>
        <v>8004</v>
      </c>
    </row>
    <row r="1177" spans="1:76">
      <c r="A1177" t="s">
        <v>3509</v>
      </c>
      <c r="B1177">
        <v>10000</v>
      </c>
      <c r="C1177">
        <v>40000</v>
      </c>
      <c r="D1177" s="4">
        <v>45973</v>
      </c>
      <c r="E1177" t="s">
        <v>77</v>
      </c>
      <c r="F1177" t="s">
        <v>3518</v>
      </c>
      <c r="G1177" t="s">
        <v>3519</v>
      </c>
      <c r="I1177">
        <v>2</v>
      </c>
      <c r="J1177" t="s">
        <v>984</v>
      </c>
      <c r="K1177">
        <v>105</v>
      </c>
      <c r="L1177" t="s">
        <v>2879</v>
      </c>
      <c r="M1177" t="s">
        <v>2880</v>
      </c>
      <c r="N1177" t="s">
        <v>595</v>
      </c>
      <c r="O1177" t="s">
        <v>596</v>
      </c>
      <c r="P1177">
        <v>2200</v>
      </c>
      <c r="S1177" s="4">
        <v>45972</v>
      </c>
      <c r="U1177">
        <v>1</v>
      </c>
      <c r="V1177">
        <v>2200</v>
      </c>
      <c r="W1177" t="s">
        <v>85</v>
      </c>
      <c r="X1177" t="s">
        <v>3512</v>
      </c>
      <c r="Y1177">
        <v>0</v>
      </c>
      <c r="Z1177">
        <v>702</v>
      </c>
      <c r="AA1177">
        <v>1498</v>
      </c>
      <c r="AB1177">
        <v>0</v>
      </c>
      <c r="AC1177">
        <v>0</v>
      </c>
      <c r="AD1177">
        <v>0</v>
      </c>
      <c r="AG1177">
        <v>0</v>
      </c>
      <c r="AP1177" t="s">
        <v>3513</v>
      </c>
      <c r="AQ1177" t="s">
        <v>3514</v>
      </c>
      <c r="AR1177" t="s">
        <v>3515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80</v>
      </c>
      <c r="BC1177" t="s">
        <v>3516</v>
      </c>
      <c r="BD1177">
        <v>0</v>
      </c>
      <c r="BF1177" t="s">
        <v>3514</v>
      </c>
      <c r="BI1177" t="s">
        <v>3517</v>
      </c>
      <c r="BJ1177" s="5" t="str">
        <f>VLOOKUP(A1177,ReferenceTable[],4,FALSE)</f>
        <v>AD1104</v>
      </c>
      <c r="BK1177">
        <f>VLOOKUP(A1177,ReferenceTable[],5,FALSE)</f>
        <v>0</v>
      </c>
      <c r="BL1177">
        <f>VLOOKUP(A1177,ReferenceTable[],6,FALSE)</f>
        <v>0</v>
      </c>
      <c r="BM1177">
        <f>VLOOKUP(A1177,ReferenceTable[],7,FALSE)</f>
        <v>0</v>
      </c>
      <c r="BN1177" s="4">
        <f>VLOOKUP(A1177,ReferenceTable[],9,FALSE)</f>
        <v>45972</v>
      </c>
      <c r="BO1177">
        <f>VLOOKUP(A1177,ReferenceTable[],10,FALSE)</f>
        <v>1404</v>
      </c>
      <c r="BP1177">
        <f>VLOOKUP(A1177,ReferenceTable[],11,FALSE)</f>
        <v>1404</v>
      </c>
      <c r="BQ1177">
        <f>VLOOKUP(A1177,ReferenceTable[],12,FALSE)</f>
        <v>0</v>
      </c>
      <c r="BR1177" t="str">
        <f>VLOOKUP(A1177,ReferenceTable[],14,FALSE)</f>
        <v>SERIAL NUMBER AND BARCODE DATE PLEASE FOLLOW EXCEL.FILE</v>
      </c>
      <c r="BS1177" s="4">
        <f>VLOOKUP(A1177,ReferenceTable[],15,FALSE)</f>
        <v>45974</v>
      </c>
      <c r="BT1177">
        <f>VLOOKUP(A1177,ReferenceTable[],16,FALSE)</f>
        <v>1</v>
      </c>
      <c r="BU1177" t="str">
        <f>VLOOKUP(A1177,ReferenceTable[],17,FALSE)</f>
        <v>JT</v>
      </c>
      <c r="BV1177" s="4">
        <f>VLOOKUP(A1177,ReferenceTable[],18,FALSE)</f>
        <v>45961</v>
      </c>
      <c r="BW1177" s="4">
        <f>VLOOKUP(A1177,ReferenceTable[],19,FALSE)</f>
        <v>45966</v>
      </c>
      <c r="BX1177">
        <f>VLOOKUP(A1177,ReferenceTable[],20,FALSE)</f>
        <v>8004</v>
      </c>
    </row>
    <row r="1178" spans="1:76">
      <c r="A1178" t="s">
        <v>3509</v>
      </c>
      <c r="B1178">
        <v>20000</v>
      </c>
      <c r="C1178">
        <v>10000</v>
      </c>
      <c r="D1178" s="4">
        <v>45968</v>
      </c>
      <c r="E1178" t="s">
        <v>77</v>
      </c>
      <c r="F1178" t="s">
        <v>3510</v>
      </c>
      <c r="G1178" t="s">
        <v>3511</v>
      </c>
      <c r="I1178">
        <v>1</v>
      </c>
      <c r="J1178" t="s">
        <v>984</v>
      </c>
      <c r="K1178">
        <v>88</v>
      </c>
      <c r="L1178" t="s">
        <v>522</v>
      </c>
      <c r="M1178" t="s">
        <v>96</v>
      </c>
      <c r="N1178" t="s">
        <v>523</v>
      </c>
      <c r="O1178" t="s">
        <v>524</v>
      </c>
      <c r="P1178">
        <v>796</v>
      </c>
      <c r="S1178" s="4">
        <v>45966</v>
      </c>
      <c r="U1178">
        <v>1</v>
      </c>
      <c r="V1178">
        <v>796</v>
      </c>
      <c r="W1178" t="s">
        <v>85</v>
      </c>
      <c r="X1178" t="s">
        <v>3512</v>
      </c>
      <c r="Y1178">
        <v>0</v>
      </c>
      <c r="Z1178">
        <v>796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 t="s">
        <v>3513</v>
      </c>
      <c r="AQ1178" t="s">
        <v>3514</v>
      </c>
      <c r="AR1178" t="s">
        <v>3515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80</v>
      </c>
      <c r="BC1178" t="s">
        <v>3516</v>
      </c>
      <c r="BD1178">
        <v>0</v>
      </c>
      <c r="BF1178" t="s">
        <v>3514</v>
      </c>
      <c r="BI1178" t="s">
        <v>3517</v>
      </c>
      <c r="BJ1178" s="5" t="str">
        <f>VLOOKUP(A1178,ReferenceTable[],4,FALSE)</f>
        <v>AD1104</v>
      </c>
      <c r="BK1178">
        <f>VLOOKUP(A1178,ReferenceTable[],5,FALSE)</f>
        <v>0</v>
      </c>
      <c r="BL1178">
        <f>VLOOKUP(A1178,ReferenceTable[],6,FALSE)</f>
        <v>0</v>
      </c>
      <c r="BM1178">
        <f>VLOOKUP(A1178,ReferenceTable[],7,FALSE)</f>
        <v>0</v>
      </c>
      <c r="BN1178" s="4">
        <f>VLOOKUP(A1178,ReferenceTable[],9,FALSE)</f>
        <v>45972</v>
      </c>
      <c r="BO1178">
        <f>VLOOKUP(A1178,ReferenceTable[],10,FALSE)</f>
        <v>1404</v>
      </c>
      <c r="BP1178">
        <f>VLOOKUP(A1178,ReferenceTable[],11,FALSE)</f>
        <v>1404</v>
      </c>
      <c r="BQ1178">
        <f>VLOOKUP(A1178,ReferenceTable[],12,FALSE)</f>
        <v>0</v>
      </c>
      <c r="BR1178" t="str">
        <f>VLOOKUP(A1178,ReferenceTable[],14,FALSE)</f>
        <v>SERIAL NUMBER AND BARCODE DATE PLEASE FOLLOW EXCEL.FILE</v>
      </c>
      <c r="BS1178" s="4">
        <f>VLOOKUP(A1178,ReferenceTable[],15,FALSE)</f>
        <v>45974</v>
      </c>
      <c r="BT1178">
        <f>VLOOKUP(A1178,ReferenceTable[],16,FALSE)</f>
        <v>1</v>
      </c>
      <c r="BU1178" t="str">
        <f>VLOOKUP(A1178,ReferenceTable[],17,FALSE)</f>
        <v>JT</v>
      </c>
      <c r="BV1178" s="4">
        <f>VLOOKUP(A1178,ReferenceTable[],18,FALSE)</f>
        <v>45961</v>
      </c>
      <c r="BW1178" s="4">
        <f>VLOOKUP(A1178,ReferenceTable[],19,FALSE)</f>
        <v>45966</v>
      </c>
      <c r="BX1178">
        <f>VLOOKUP(A1178,ReferenceTable[],20,FALSE)</f>
        <v>8004</v>
      </c>
    </row>
    <row r="1179" spans="1:76">
      <c r="A1179" t="s">
        <v>3520</v>
      </c>
      <c r="B1179">
        <v>10000</v>
      </c>
      <c r="C1179">
        <v>10000</v>
      </c>
      <c r="D1179" s="4">
        <v>45968</v>
      </c>
      <c r="E1179" t="s">
        <v>77</v>
      </c>
      <c r="F1179" t="s">
        <v>3316</v>
      </c>
      <c r="G1179" t="s">
        <v>3511</v>
      </c>
      <c r="I1179">
        <v>1</v>
      </c>
      <c r="J1179" t="s">
        <v>984</v>
      </c>
      <c r="K1179">
        <v>88</v>
      </c>
      <c r="L1179" t="s">
        <v>522</v>
      </c>
      <c r="M1179" t="s">
        <v>96</v>
      </c>
      <c r="N1179" t="s">
        <v>523</v>
      </c>
      <c r="O1179" t="s">
        <v>524</v>
      </c>
      <c r="P1179">
        <v>102</v>
      </c>
      <c r="S1179" s="4">
        <v>45965</v>
      </c>
      <c r="U1179">
        <v>1</v>
      </c>
      <c r="V1179">
        <v>102</v>
      </c>
      <c r="W1179" t="s">
        <v>85</v>
      </c>
      <c r="X1179" t="s">
        <v>3521</v>
      </c>
      <c r="Y1179">
        <v>0</v>
      </c>
      <c r="Z1179">
        <v>102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3522</v>
      </c>
      <c r="AQ1179" t="s">
        <v>3514</v>
      </c>
      <c r="AR1179" t="s">
        <v>3515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80</v>
      </c>
      <c r="BC1179" t="s">
        <v>3523</v>
      </c>
      <c r="BD1179">
        <v>0</v>
      </c>
      <c r="BF1179" t="s">
        <v>3514</v>
      </c>
      <c r="BI1179" t="s">
        <v>3517</v>
      </c>
      <c r="BJ1179" s="5" t="str">
        <f>VLOOKUP(A1179,ReferenceTable[],4,FALSE)</f>
        <v>AD1104</v>
      </c>
      <c r="BK1179">
        <f>VLOOKUP(A1179,ReferenceTable[],5,FALSE)</f>
        <v>0</v>
      </c>
      <c r="BL1179">
        <f>VLOOKUP(A1179,ReferenceTable[],6,FALSE)</f>
        <v>0</v>
      </c>
      <c r="BM1179">
        <f>VLOOKUP(A1179,ReferenceTable[],7,FALSE)</f>
        <v>0</v>
      </c>
      <c r="BN1179" s="4">
        <f>VLOOKUP(A1179,ReferenceTable[],9,FALSE)</f>
        <v>45972</v>
      </c>
      <c r="BO1179">
        <f>VLOOKUP(A1179,ReferenceTable[],10,FALSE)</f>
        <v>102</v>
      </c>
      <c r="BP1179">
        <f>VLOOKUP(A1179,ReferenceTable[],11,FALSE)</f>
        <v>102</v>
      </c>
      <c r="BQ1179">
        <f>VLOOKUP(A1179,ReferenceTable[],12,FALSE)</f>
        <v>0</v>
      </c>
      <c r="BR1179" t="str">
        <f>VLOOKUP(A1179,ReferenceTable[],14,FALSE)</f>
        <v>SERIAL NUMBER AND BARCODE DATE PLEASE FOLLOW EXCEL.FILE</v>
      </c>
      <c r="BS1179" s="4">
        <f>VLOOKUP(A1179,ReferenceTable[],15,FALSE)</f>
        <v>45975</v>
      </c>
      <c r="BT1179">
        <f>VLOOKUP(A1179,ReferenceTable[],16,FALSE)</f>
        <v>1</v>
      </c>
      <c r="BU1179" t="str">
        <f>VLOOKUP(A1179,ReferenceTable[],17,FALSE)</f>
        <v>JT</v>
      </c>
      <c r="BV1179" s="4">
        <f>VLOOKUP(A1179,ReferenceTable[],18,FALSE)</f>
        <v>45961</v>
      </c>
      <c r="BW1179" s="4">
        <f>VLOOKUP(A1179,ReferenceTable[],19,FALSE)</f>
        <v>45965</v>
      </c>
      <c r="BX1179">
        <f>VLOOKUP(A1179,ReferenceTable[],20,FALSE)</f>
        <v>1102</v>
      </c>
    </row>
    <row r="1180" spans="1:76">
      <c r="A1180" t="s">
        <v>3520</v>
      </c>
      <c r="B1180">
        <v>10000</v>
      </c>
      <c r="C1180">
        <v>20000</v>
      </c>
      <c r="D1180" s="4">
        <v>45968</v>
      </c>
      <c r="E1180" t="s">
        <v>77</v>
      </c>
      <c r="F1180" t="s">
        <v>3316</v>
      </c>
      <c r="G1180" t="s">
        <v>3511</v>
      </c>
      <c r="I1180">
        <v>2</v>
      </c>
      <c r="J1180" t="s">
        <v>984</v>
      </c>
      <c r="K1180">
        <v>105</v>
      </c>
      <c r="L1180" t="s">
        <v>2879</v>
      </c>
      <c r="M1180" t="s">
        <v>2880</v>
      </c>
      <c r="N1180" t="s">
        <v>595</v>
      </c>
      <c r="O1180" t="s">
        <v>596</v>
      </c>
      <c r="P1180">
        <v>1000</v>
      </c>
      <c r="S1180" s="4">
        <v>45967</v>
      </c>
      <c r="U1180">
        <v>1</v>
      </c>
      <c r="V1180">
        <v>1000</v>
      </c>
      <c r="W1180" t="s">
        <v>85</v>
      </c>
      <c r="X1180" t="s">
        <v>3521</v>
      </c>
      <c r="Y1180">
        <v>0</v>
      </c>
      <c r="Z1180">
        <v>102</v>
      </c>
      <c r="AA1180">
        <v>898</v>
      </c>
      <c r="AB1180">
        <v>0</v>
      </c>
      <c r="AC1180">
        <v>0</v>
      </c>
      <c r="AD1180">
        <v>0</v>
      </c>
      <c r="AG1180">
        <v>0</v>
      </c>
      <c r="AP1180" t="s">
        <v>3522</v>
      </c>
      <c r="AQ1180" t="s">
        <v>3514</v>
      </c>
      <c r="AR1180" t="s">
        <v>3515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80</v>
      </c>
      <c r="BC1180" t="s">
        <v>3523</v>
      </c>
      <c r="BD1180">
        <v>0</v>
      </c>
      <c r="BF1180" t="s">
        <v>3514</v>
      </c>
      <c r="BI1180" t="s">
        <v>3517</v>
      </c>
      <c r="BJ1180" s="5" t="str">
        <f>VLOOKUP(A1180,ReferenceTable[],4,FALSE)</f>
        <v>AD1104</v>
      </c>
      <c r="BK1180">
        <f>VLOOKUP(A1180,ReferenceTable[],5,FALSE)</f>
        <v>0</v>
      </c>
      <c r="BL1180">
        <f>VLOOKUP(A1180,ReferenceTable[],6,FALSE)</f>
        <v>0</v>
      </c>
      <c r="BM1180">
        <f>VLOOKUP(A1180,ReferenceTable[],7,FALSE)</f>
        <v>0</v>
      </c>
      <c r="BN1180" s="4">
        <f>VLOOKUP(A1180,ReferenceTable[],9,FALSE)</f>
        <v>45972</v>
      </c>
      <c r="BO1180">
        <f>VLOOKUP(A1180,ReferenceTable[],10,FALSE)</f>
        <v>102</v>
      </c>
      <c r="BP1180">
        <f>VLOOKUP(A1180,ReferenceTable[],11,FALSE)</f>
        <v>102</v>
      </c>
      <c r="BQ1180">
        <f>VLOOKUP(A1180,ReferenceTable[],12,FALSE)</f>
        <v>0</v>
      </c>
      <c r="BR1180" t="str">
        <f>VLOOKUP(A1180,ReferenceTable[],14,FALSE)</f>
        <v>SERIAL NUMBER AND BARCODE DATE PLEASE FOLLOW EXCEL.FILE</v>
      </c>
      <c r="BS1180" s="4">
        <f>VLOOKUP(A1180,ReferenceTable[],15,FALSE)</f>
        <v>45975</v>
      </c>
      <c r="BT1180">
        <f>VLOOKUP(A1180,ReferenceTable[],16,FALSE)</f>
        <v>1</v>
      </c>
      <c r="BU1180" t="str">
        <f>VLOOKUP(A1180,ReferenceTable[],17,FALSE)</f>
        <v>JT</v>
      </c>
      <c r="BV1180" s="4">
        <f>VLOOKUP(A1180,ReferenceTable[],18,FALSE)</f>
        <v>45961</v>
      </c>
      <c r="BW1180" s="4">
        <f>VLOOKUP(A1180,ReferenceTable[],19,FALSE)</f>
        <v>45965</v>
      </c>
      <c r="BX1180">
        <f>VLOOKUP(A1180,ReferenceTable[],20,FALSE)</f>
        <v>1102</v>
      </c>
    </row>
    <row r="1181" spans="1:76">
      <c r="A1181" t="s">
        <v>3520</v>
      </c>
      <c r="B1181">
        <v>20000</v>
      </c>
      <c r="C1181">
        <v>10000</v>
      </c>
      <c r="D1181" s="4">
        <v>45968</v>
      </c>
      <c r="E1181" t="s">
        <v>77</v>
      </c>
      <c r="F1181" t="s">
        <v>3316</v>
      </c>
      <c r="G1181" t="s">
        <v>3511</v>
      </c>
      <c r="I1181">
        <v>1</v>
      </c>
      <c r="J1181" t="s">
        <v>984</v>
      </c>
      <c r="K1181">
        <v>88</v>
      </c>
      <c r="L1181" t="s">
        <v>522</v>
      </c>
      <c r="M1181" t="s">
        <v>96</v>
      </c>
      <c r="N1181" t="s">
        <v>523</v>
      </c>
      <c r="O1181" t="s">
        <v>524</v>
      </c>
      <c r="P1181">
        <v>898</v>
      </c>
      <c r="S1181" s="4">
        <v>45965</v>
      </c>
      <c r="U1181">
        <v>1</v>
      </c>
      <c r="V1181">
        <v>898</v>
      </c>
      <c r="W1181" t="s">
        <v>85</v>
      </c>
      <c r="X1181" t="s">
        <v>3521</v>
      </c>
      <c r="Y1181">
        <v>0</v>
      </c>
      <c r="Z1181">
        <v>898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3522</v>
      </c>
      <c r="AQ1181" t="s">
        <v>3514</v>
      </c>
      <c r="AR1181" t="s">
        <v>3515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80</v>
      </c>
      <c r="BC1181" t="s">
        <v>3523</v>
      </c>
      <c r="BD1181">
        <v>0</v>
      </c>
      <c r="BF1181" t="s">
        <v>3514</v>
      </c>
      <c r="BI1181" t="s">
        <v>3517</v>
      </c>
      <c r="BJ1181" s="5" t="str">
        <f>VLOOKUP(A1181,ReferenceTable[],4,FALSE)</f>
        <v>AD1104</v>
      </c>
      <c r="BK1181">
        <f>VLOOKUP(A1181,ReferenceTable[],5,FALSE)</f>
        <v>0</v>
      </c>
      <c r="BL1181">
        <f>VLOOKUP(A1181,ReferenceTable[],6,FALSE)</f>
        <v>0</v>
      </c>
      <c r="BM1181">
        <f>VLOOKUP(A1181,ReferenceTable[],7,FALSE)</f>
        <v>0</v>
      </c>
      <c r="BN1181" s="4">
        <f>VLOOKUP(A1181,ReferenceTable[],9,FALSE)</f>
        <v>45972</v>
      </c>
      <c r="BO1181">
        <f>VLOOKUP(A1181,ReferenceTable[],10,FALSE)</f>
        <v>102</v>
      </c>
      <c r="BP1181">
        <f>VLOOKUP(A1181,ReferenceTable[],11,FALSE)</f>
        <v>102</v>
      </c>
      <c r="BQ1181">
        <f>VLOOKUP(A1181,ReferenceTable[],12,FALSE)</f>
        <v>0</v>
      </c>
      <c r="BR1181" t="str">
        <f>VLOOKUP(A1181,ReferenceTable[],14,FALSE)</f>
        <v>SERIAL NUMBER AND BARCODE DATE PLEASE FOLLOW EXCEL.FILE</v>
      </c>
      <c r="BS1181" s="4">
        <f>VLOOKUP(A1181,ReferenceTable[],15,FALSE)</f>
        <v>45975</v>
      </c>
      <c r="BT1181">
        <f>VLOOKUP(A1181,ReferenceTable[],16,FALSE)</f>
        <v>1</v>
      </c>
      <c r="BU1181" t="str">
        <f>VLOOKUP(A1181,ReferenceTable[],17,FALSE)</f>
        <v>JT</v>
      </c>
      <c r="BV1181" s="4">
        <f>VLOOKUP(A1181,ReferenceTable[],18,FALSE)</f>
        <v>45961</v>
      </c>
      <c r="BW1181" s="4">
        <f>VLOOKUP(A1181,ReferenceTable[],19,FALSE)</f>
        <v>45965</v>
      </c>
      <c r="BX1181">
        <f>VLOOKUP(A1181,ReferenceTable[],20,FALSE)</f>
        <v>1102</v>
      </c>
    </row>
    <row r="1182" spans="1:76">
      <c r="A1182" t="s">
        <v>3524</v>
      </c>
      <c r="B1182">
        <v>10000</v>
      </c>
      <c r="C1182">
        <v>10000</v>
      </c>
      <c r="D1182" s="4">
        <v>45968</v>
      </c>
      <c r="E1182" t="s">
        <v>77</v>
      </c>
      <c r="F1182" t="s">
        <v>3525</v>
      </c>
      <c r="G1182" t="s">
        <v>3526</v>
      </c>
      <c r="I1182">
        <v>1</v>
      </c>
      <c r="J1182" t="s">
        <v>984</v>
      </c>
      <c r="K1182">
        <v>88</v>
      </c>
      <c r="L1182" t="s">
        <v>522</v>
      </c>
      <c r="M1182" t="s">
        <v>96</v>
      </c>
      <c r="N1182" t="s">
        <v>523</v>
      </c>
      <c r="O1182" t="s">
        <v>524</v>
      </c>
      <c r="P1182">
        <v>102</v>
      </c>
      <c r="S1182" s="4">
        <v>45964</v>
      </c>
      <c r="U1182">
        <v>1</v>
      </c>
      <c r="V1182">
        <v>102</v>
      </c>
      <c r="W1182" t="s">
        <v>85</v>
      </c>
      <c r="X1182" t="s">
        <v>3527</v>
      </c>
      <c r="Y1182">
        <v>0</v>
      </c>
      <c r="Z1182">
        <v>102</v>
      </c>
      <c r="AA1182">
        <v>0</v>
      </c>
      <c r="AB1182">
        <v>0</v>
      </c>
      <c r="AC1182">
        <v>0</v>
      </c>
      <c r="AD1182">
        <v>0</v>
      </c>
      <c r="AG1182">
        <v>0</v>
      </c>
      <c r="AP1182" t="s">
        <v>3528</v>
      </c>
      <c r="AQ1182" t="s">
        <v>3514</v>
      </c>
      <c r="AR1182" t="s">
        <v>3515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80</v>
      </c>
      <c r="BC1182" t="s">
        <v>3529</v>
      </c>
      <c r="BD1182">
        <v>0</v>
      </c>
      <c r="BF1182" t="s">
        <v>3514</v>
      </c>
      <c r="BI1182" t="s">
        <v>3517</v>
      </c>
      <c r="BJ1182" s="5" t="str">
        <f>VLOOKUP(A1182,ReferenceTable[],4,FALSE)</f>
        <v>3M7816RW</v>
      </c>
      <c r="BK1182" t="str">
        <f>VLOOKUP(A1182,ReferenceTable[],5,FALSE)</f>
        <v>LJ6202</v>
      </c>
      <c r="BL1182">
        <f>VLOOKUP(A1182,ReferenceTable[],6,FALSE)</f>
        <v>0</v>
      </c>
      <c r="BM1182">
        <f>VLOOKUP(A1182,ReferenceTable[],7,FALSE)</f>
        <v>0</v>
      </c>
      <c r="BN1182" s="4">
        <f>VLOOKUP(A1182,ReferenceTable[],9,FALSE)</f>
        <v>45972</v>
      </c>
      <c r="BO1182">
        <f>VLOOKUP(A1182,ReferenceTable[],10,FALSE)</f>
        <v>102</v>
      </c>
      <c r="BP1182">
        <f>VLOOKUP(A1182,ReferenceTable[],11,FALSE)</f>
        <v>102</v>
      </c>
      <c r="BQ1182">
        <f>VLOOKUP(A1182,ReferenceTable[],12,FALSE)</f>
        <v>0</v>
      </c>
      <c r="BR1182" t="str">
        <f>VLOOKUP(A1182,ReferenceTable[],14,FALSE)</f>
        <v>SERIAL NUMBER AND BARCODE DATE PLEASE FOLLOW EXCEL.FILE</v>
      </c>
      <c r="BS1182" s="4">
        <f>VLOOKUP(A1182,ReferenceTable[],15,FALSE)</f>
        <v>45975</v>
      </c>
      <c r="BT1182">
        <f>VLOOKUP(A1182,ReferenceTable[],16,FALSE)</f>
        <v>3</v>
      </c>
      <c r="BU1182" t="str">
        <f>VLOOKUP(A1182,ReferenceTable[],17,FALSE)</f>
        <v>JT</v>
      </c>
      <c r="BV1182" s="4">
        <f>VLOOKUP(A1182,ReferenceTable[],18,FALSE)</f>
        <v>45961</v>
      </c>
      <c r="BW1182" s="4">
        <f>VLOOKUP(A1182,ReferenceTable[],19,FALSE)</f>
        <v>45964</v>
      </c>
      <c r="BX1182">
        <f>VLOOKUP(A1182,ReferenceTable[],20,FALSE)</f>
        <v>1102</v>
      </c>
    </row>
    <row r="1183" spans="1:76">
      <c r="A1183" t="s">
        <v>3524</v>
      </c>
      <c r="B1183">
        <v>10000</v>
      </c>
      <c r="C1183">
        <v>20000</v>
      </c>
      <c r="D1183" s="4">
        <v>45968</v>
      </c>
      <c r="E1183" t="s">
        <v>77</v>
      </c>
      <c r="F1183" t="s">
        <v>3525</v>
      </c>
      <c r="G1183" t="s">
        <v>3526</v>
      </c>
      <c r="I1183">
        <v>2</v>
      </c>
      <c r="J1183" t="s">
        <v>984</v>
      </c>
      <c r="K1183">
        <v>105</v>
      </c>
      <c r="L1183" t="s">
        <v>2879</v>
      </c>
      <c r="M1183" t="s">
        <v>2880</v>
      </c>
      <c r="N1183" t="s">
        <v>595</v>
      </c>
      <c r="O1183" t="s">
        <v>596</v>
      </c>
      <c r="P1183">
        <v>1000</v>
      </c>
      <c r="S1183" s="4">
        <v>45967</v>
      </c>
      <c r="U1183">
        <v>1</v>
      </c>
      <c r="V1183">
        <v>1000</v>
      </c>
      <c r="W1183" t="s">
        <v>85</v>
      </c>
      <c r="X1183" t="s">
        <v>3527</v>
      </c>
      <c r="Y1183">
        <v>0</v>
      </c>
      <c r="Z1183">
        <v>102</v>
      </c>
      <c r="AA1183">
        <v>898</v>
      </c>
      <c r="AB1183">
        <v>0</v>
      </c>
      <c r="AC1183">
        <v>0</v>
      </c>
      <c r="AD1183">
        <v>0</v>
      </c>
      <c r="AG1183">
        <v>0</v>
      </c>
      <c r="AP1183" t="s">
        <v>3528</v>
      </c>
      <c r="AQ1183" t="s">
        <v>3514</v>
      </c>
      <c r="AR1183" t="s">
        <v>3515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80</v>
      </c>
      <c r="BC1183" t="s">
        <v>3529</v>
      </c>
      <c r="BD1183">
        <v>0</v>
      </c>
      <c r="BF1183" t="s">
        <v>3514</v>
      </c>
      <c r="BI1183" t="s">
        <v>3517</v>
      </c>
      <c r="BJ1183" s="5" t="str">
        <f>VLOOKUP(A1183,ReferenceTable[],4,FALSE)</f>
        <v>3M7816RW</v>
      </c>
      <c r="BK1183" t="str">
        <f>VLOOKUP(A1183,ReferenceTable[],5,FALSE)</f>
        <v>LJ6202</v>
      </c>
      <c r="BL1183">
        <f>VLOOKUP(A1183,ReferenceTable[],6,FALSE)</f>
        <v>0</v>
      </c>
      <c r="BM1183">
        <f>VLOOKUP(A1183,ReferenceTable[],7,FALSE)</f>
        <v>0</v>
      </c>
      <c r="BN1183" s="4">
        <f>VLOOKUP(A1183,ReferenceTable[],9,FALSE)</f>
        <v>45972</v>
      </c>
      <c r="BO1183">
        <f>VLOOKUP(A1183,ReferenceTable[],10,FALSE)</f>
        <v>102</v>
      </c>
      <c r="BP1183">
        <f>VLOOKUP(A1183,ReferenceTable[],11,FALSE)</f>
        <v>102</v>
      </c>
      <c r="BQ1183">
        <f>VLOOKUP(A1183,ReferenceTable[],12,FALSE)</f>
        <v>0</v>
      </c>
      <c r="BR1183" t="str">
        <f>VLOOKUP(A1183,ReferenceTable[],14,FALSE)</f>
        <v>SERIAL NUMBER AND BARCODE DATE PLEASE FOLLOW EXCEL.FILE</v>
      </c>
      <c r="BS1183" s="4">
        <f>VLOOKUP(A1183,ReferenceTable[],15,FALSE)</f>
        <v>45975</v>
      </c>
      <c r="BT1183">
        <f>VLOOKUP(A1183,ReferenceTable[],16,FALSE)</f>
        <v>3</v>
      </c>
      <c r="BU1183" t="str">
        <f>VLOOKUP(A1183,ReferenceTable[],17,FALSE)</f>
        <v>JT</v>
      </c>
      <c r="BV1183" s="4">
        <f>VLOOKUP(A1183,ReferenceTable[],18,FALSE)</f>
        <v>45961</v>
      </c>
      <c r="BW1183" s="4">
        <f>VLOOKUP(A1183,ReferenceTable[],19,FALSE)</f>
        <v>45964</v>
      </c>
      <c r="BX1183">
        <f>VLOOKUP(A1183,ReferenceTable[],20,FALSE)</f>
        <v>1102</v>
      </c>
    </row>
    <row r="1184" spans="1:76">
      <c r="A1184" t="s">
        <v>3524</v>
      </c>
      <c r="B1184">
        <v>20000</v>
      </c>
      <c r="C1184">
        <v>10000</v>
      </c>
      <c r="D1184" s="4">
        <v>45968</v>
      </c>
      <c r="E1184" t="s">
        <v>77</v>
      </c>
      <c r="F1184" t="s">
        <v>3525</v>
      </c>
      <c r="G1184" t="s">
        <v>3526</v>
      </c>
      <c r="I1184">
        <v>1</v>
      </c>
      <c r="J1184" t="s">
        <v>984</v>
      </c>
      <c r="K1184">
        <v>88</v>
      </c>
      <c r="L1184" t="s">
        <v>522</v>
      </c>
      <c r="M1184" t="s">
        <v>96</v>
      </c>
      <c r="N1184" t="s">
        <v>523</v>
      </c>
      <c r="O1184" t="s">
        <v>524</v>
      </c>
      <c r="P1184">
        <v>898</v>
      </c>
      <c r="S1184" s="4">
        <v>45964</v>
      </c>
      <c r="U1184">
        <v>1</v>
      </c>
      <c r="V1184">
        <v>898</v>
      </c>
      <c r="W1184" t="s">
        <v>85</v>
      </c>
      <c r="X1184" t="s">
        <v>3527</v>
      </c>
      <c r="Y1184">
        <v>0</v>
      </c>
      <c r="Z1184">
        <v>898</v>
      </c>
      <c r="AA1184">
        <v>0</v>
      </c>
      <c r="AB1184">
        <v>0</v>
      </c>
      <c r="AC1184">
        <v>0</v>
      </c>
      <c r="AD1184">
        <v>0</v>
      </c>
      <c r="AG1184">
        <v>0</v>
      </c>
      <c r="AP1184" t="s">
        <v>3528</v>
      </c>
      <c r="AQ1184" t="s">
        <v>3514</v>
      </c>
      <c r="AR1184" t="s">
        <v>3515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80</v>
      </c>
      <c r="BC1184" t="s">
        <v>3529</v>
      </c>
      <c r="BD1184">
        <v>0</v>
      </c>
      <c r="BF1184" t="s">
        <v>3514</v>
      </c>
      <c r="BI1184" t="s">
        <v>3517</v>
      </c>
      <c r="BJ1184" s="5" t="str">
        <f>VLOOKUP(A1184,ReferenceTable[],4,FALSE)</f>
        <v>3M7816RW</v>
      </c>
      <c r="BK1184" t="str">
        <f>VLOOKUP(A1184,ReferenceTable[],5,FALSE)</f>
        <v>LJ6202</v>
      </c>
      <c r="BL1184">
        <f>VLOOKUP(A1184,ReferenceTable[],6,FALSE)</f>
        <v>0</v>
      </c>
      <c r="BM1184">
        <f>VLOOKUP(A1184,ReferenceTable[],7,FALSE)</f>
        <v>0</v>
      </c>
      <c r="BN1184" s="4">
        <f>VLOOKUP(A1184,ReferenceTable[],9,FALSE)</f>
        <v>45972</v>
      </c>
      <c r="BO1184">
        <f>VLOOKUP(A1184,ReferenceTable[],10,FALSE)</f>
        <v>102</v>
      </c>
      <c r="BP1184">
        <f>VLOOKUP(A1184,ReferenceTable[],11,FALSE)</f>
        <v>102</v>
      </c>
      <c r="BQ1184">
        <f>VLOOKUP(A1184,ReferenceTable[],12,FALSE)</f>
        <v>0</v>
      </c>
      <c r="BR1184" t="str">
        <f>VLOOKUP(A1184,ReferenceTable[],14,FALSE)</f>
        <v>SERIAL NUMBER AND BARCODE DATE PLEASE FOLLOW EXCEL.FILE</v>
      </c>
      <c r="BS1184" s="4">
        <f>VLOOKUP(A1184,ReferenceTable[],15,FALSE)</f>
        <v>45975</v>
      </c>
      <c r="BT1184">
        <f>VLOOKUP(A1184,ReferenceTable[],16,FALSE)</f>
        <v>3</v>
      </c>
      <c r="BU1184" t="str">
        <f>VLOOKUP(A1184,ReferenceTable[],17,FALSE)</f>
        <v>JT</v>
      </c>
      <c r="BV1184" s="4">
        <f>VLOOKUP(A1184,ReferenceTable[],18,FALSE)</f>
        <v>45961</v>
      </c>
      <c r="BW1184" s="4">
        <f>VLOOKUP(A1184,ReferenceTable[],19,FALSE)</f>
        <v>45964</v>
      </c>
      <c r="BX1184">
        <f>VLOOKUP(A1184,ReferenceTable[],20,FALSE)</f>
        <v>1102</v>
      </c>
    </row>
    <row r="1185" spans="1:76">
      <c r="A1185" t="s">
        <v>3530</v>
      </c>
      <c r="B1185">
        <v>10000</v>
      </c>
      <c r="C1185">
        <v>10000</v>
      </c>
      <c r="D1185" s="4">
        <v>45967</v>
      </c>
      <c r="E1185" t="s">
        <v>77</v>
      </c>
      <c r="F1185" t="s">
        <v>3531</v>
      </c>
      <c r="G1185" t="s">
        <v>3532</v>
      </c>
      <c r="I1185">
        <v>1</v>
      </c>
      <c r="J1185" t="s">
        <v>984</v>
      </c>
      <c r="K1185">
        <v>88</v>
      </c>
      <c r="L1185" t="s">
        <v>522</v>
      </c>
      <c r="M1185" t="s">
        <v>96</v>
      </c>
      <c r="N1185" t="s">
        <v>523</v>
      </c>
      <c r="O1185" t="s">
        <v>524</v>
      </c>
      <c r="P1185">
        <v>96</v>
      </c>
      <c r="S1185" s="4">
        <v>45964</v>
      </c>
      <c r="U1185">
        <v>1</v>
      </c>
      <c r="V1185">
        <v>96</v>
      </c>
      <c r="W1185" t="s">
        <v>85</v>
      </c>
      <c r="X1185" t="s">
        <v>3533</v>
      </c>
      <c r="Y1185">
        <v>0</v>
      </c>
      <c r="Z1185">
        <v>96</v>
      </c>
      <c r="AA1185">
        <v>0</v>
      </c>
      <c r="AB1185">
        <v>0</v>
      </c>
      <c r="AC1185">
        <v>0</v>
      </c>
      <c r="AD1185">
        <v>0</v>
      </c>
      <c r="AG1185">
        <v>0</v>
      </c>
      <c r="AP1185" t="s">
        <v>3534</v>
      </c>
      <c r="AQ1185" t="s">
        <v>3514</v>
      </c>
      <c r="AR1185" t="s">
        <v>3515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80</v>
      </c>
      <c r="BC1185" t="s">
        <v>3535</v>
      </c>
      <c r="BD1185">
        <v>0</v>
      </c>
      <c r="BF1185" t="s">
        <v>3514</v>
      </c>
      <c r="BI1185" t="s">
        <v>3517</v>
      </c>
      <c r="BJ1185" s="5" t="str">
        <f>VLOOKUP(A1185,ReferenceTable[],4,FALSE)</f>
        <v>AD1104</v>
      </c>
      <c r="BK1185">
        <f>VLOOKUP(A1185,ReferenceTable[],5,FALSE)</f>
        <v>0</v>
      </c>
      <c r="BL1185">
        <f>VLOOKUP(A1185,ReferenceTable[],6,FALSE)</f>
        <v>0</v>
      </c>
      <c r="BM1185">
        <f>VLOOKUP(A1185,ReferenceTable[],7,FALSE)</f>
        <v>0</v>
      </c>
      <c r="BN1185" s="4">
        <f>VLOOKUP(A1185,ReferenceTable[],9,FALSE)</f>
        <v>45972</v>
      </c>
      <c r="BO1185">
        <f>VLOOKUP(A1185,ReferenceTable[],10,FALSE)</f>
        <v>96</v>
      </c>
      <c r="BP1185">
        <f>VLOOKUP(A1185,ReferenceTable[],11,FALSE)</f>
        <v>96</v>
      </c>
      <c r="BQ1185">
        <f>VLOOKUP(A1185,ReferenceTable[],12,FALSE)</f>
        <v>0</v>
      </c>
      <c r="BR1185" t="str">
        <f>VLOOKUP(A1185,ReferenceTable[],14,FALSE)</f>
        <v>SERIAL NUMBER AND BARCODE DATE PLEASE FOLLOW EXCEL.FILE</v>
      </c>
      <c r="BS1185" s="4">
        <f>VLOOKUP(A1185,ReferenceTable[],15,FALSE)</f>
        <v>45975</v>
      </c>
      <c r="BT1185">
        <f>VLOOKUP(A1185,ReferenceTable[],16,FALSE)</f>
        <v>2</v>
      </c>
      <c r="BU1185" t="str">
        <f>VLOOKUP(A1185,ReferenceTable[],17,FALSE)</f>
        <v>JT</v>
      </c>
      <c r="BV1185" s="4">
        <f>VLOOKUP(A1185,ReferenceTable[],18,FALSE)</f>
        <v>45961</v>
      </c>
      <c r="BW1185" s="4">
        <f>VLOOKUP(A1185,ReferenceTable[],19,FALSE)</f>
        <v>45964</v>
      </c>
      <c r="BX1185">
        <f>VLOOKUP(A1185,ReferenceTable[],20,FALSE)</f>
        <v>1096</v>
      </c>
    </row>
    <row r="1186" spans="1:76">
      <c r="A1186" t="s">
        <v>3530</v>
      </c>
      <c r="B1186">
        <v>10000</v>
      </c>
      <c r="C1186">
        <v>20000</v>
      </c>
      <c r="D1186" s="4">
        <v>45967</v>
      </c>
      <c r="E1186" t="s">
        <v>77</v>
      </c>
      <c r="F1186" t="s">
        <v>3531</v>
      </c>
      <c r="G1186" t="s">
        <v>3532</v>
      </c>
      <c r="I1186">
        <v>2</v>
      </c>
      <c r="J1186" t="s">
        <v>984</v>
      </c>
      <c r="K1186">
        <v>92</v>
      </c>
      <c r="L1186" t="s">
        <v>827</v>
      </c>
      <c r="M1186" t="s">
        <v>594</v>
      </c>
      <c r="N1186" t="s">
        <v>595</v>
      </c>
      <c r="O1186" t="s">
        <v>596</v>
      </c>
      <c r="P1186">
        <v>1000</v>
      </c>
      <c r="S1186" s="4">
        <v>45966</v>
      </c>
      <c r="U1186">
        <v>1</v>
      </c>
      <c r="V1186">
        <v>1000</v>
      </c>
      <c r="W1186" t="s">
        <v>85</v>
      </c>
      <c r="X1186" t="s">
        <v>3533</v>
      </c>
      <c r="Y1186">
        <v>0</v>
      </c>
      <c r="Z1186">
        <v>96</v>
      </c>
      <c r="AA1186">
        <v>904</v>
      </c>
      <c r="AB1186">
        <v>0</v>
      </c>
      <c r="AC1186">
        <v>0</v>
      </c>
      <c r="AD1186">
        <v>0</v>
      </c>
      <c r="AG1186">
        <v>0</v>
      </c>
      <c r="AP1186" t="s">
        <v>3534</v>
      </c>
      <c r="AQ1186" t="s">
        <v>3514</v>
      </c>
      <c r="AR1186" t="s">
        <v>3515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80</v>
      </c>
      <c r="BC1186" t="s">
        <v>3535</v>
      </c>
      <c r="BD1186">
        <v>0</v>
      </c>
      <c r="BF1186" t="s">
        <v>3514</v>
      </c>
      <c r="BI1186" t="s">
        <v>3517</v>
      </c>
      <c r="BJ1186" s="5" t="str">
        <f>VLOOKUP(A1186,ReferenceTable[],4,FALSE)</f>
        <v>AD1104</v>
      </c>
      <c r="BK1186">
        <f>VLOOKUP(A1186,ReferenceTable[],5,FALSE)</f>
        <v>0</v>
      </c>
      <c r="BL1186">
        <f>VLOOKUP(A1186,ReferenceTable[],6,FALSE)</f>
        <v>0</v>
      </c>
      <c r="BM1186">
        <f>VLOOKUP(A1186,ReferenceTable[],7,FALSE)</f>
        <v>0</v>
      </c>
      <c r="BN1186" s="4">
        <f>VLOOKUP(A1186,ReferenceTable[],9,FALSE)</f>
        <v>45972</v>
      </c>
      <c r="BO1186">
        <f>VLOOKUP(A1186,ReferenceTable[],10,FALSE)</f>
        <v>96</v>
      </c>
      <c r="BP1186">
        <f>VLOOKUP(A1186,ReferenceTable[],11,FALSE)</f>
        <v>96</v>
      </c>
      <c r="BQ1186">
        <f>VLOOKUP(A1186,ReferenceTable[],12,FALSE)</f>
        <v>0</v>
      </c>
      <c r="BR1186" t="str">
        <f>VLOOKUP(A1186,ReferenceTable[],14,FALSE)</f>
        <v>SERIAL NUMBER AND BARCODE DATE PLEASE FOLLOW EXCEL.FILE</v>
      </c>
      <c r="BS1186" s="4">
        <f>VLOOKUP(A1186,ReferenceTable[],15,FALSE)</f>
        <v>45975</v>
      </c>
      <c r="BT1186">
        <f>VLOOKUP(A1186,ReferenceTable[],16,FALSE)</f>
        <v>2</v>
      </c>
      <c r="BU1186" t="str">
        <f>VLOOKUP(A1186,ReferenceTable[],17,FALSE)</f>
        <v>JT</v>
      </c>
      <c r="BV1186" s="4">
        <f>VLOOKUP(A1186,ReferenceTable[],18,FALSE)</f>
        <v>45961</v>
      </c>
      <c r="BW1186" s="4">
        <f>VLOOKUP(A1186,ReferenceTable[],19,FALSE)</f>
        <v>45964</v>
      </c>
      <c r="BX1186">
        <f>VLOOKUP(A1186,ReferenceTable[],20,FALSE)</f>
        <v>1096</v>
      </c>
    </row>
    <row r="1187" spans="1:76">
      <c r="A1187" t="s">
        <v>3530</v>
      </c>
      <c r="B1187">
        <v>20000</v>
      </c>
      <c r="C1187">
        <v>10000</v>
      </c>
      <c r="D1187" s="4">
        <v>45967</v>
      </c>
      <c r="E1187" t="s">
        <v>77</v>
      </c>
      <c r="F1187" t="s">
        <v>3531</v>
      </c>
      <c r="G1187" t="s">
        <v>3532</v>
      </c>
      <c r="I1187">
        <v>1</v>
      </c>
      <c r="J1187" t="s">
        <v>984</v>
      </c>
      <c r="K1187">
        <v>88</v>
      </c>
      <c r="L1187" t="s">
        <v>522</v>
      </c>
      <c r="M1187" t="s">
        <v>96</v>
      </c>
      <c r="N1187" t="s">
        <v>523</v>
      </c>
      <c r="O1187" t="s">
        <v>524</v>
      </c>
      <c r="P1187">
        <v>904</v>
      </c>
      <c r="S1187" s="4">
        <v>45964</v>
      </c>
      <c r="U1187">
        <v>1</v>
      </c>
      <c r="V1187">
        <v>904</v>
      </c>
      <c r="W1187" t="s">
        <v>85</v>
      </c>
      <c r="X1187" t="s">
        <v>3533</v>
      </c>
      <c r="Y1187">
        <v>0</v>
      </c>
      <c r="Z1187">
        <v>904</v>
      </c>
      <c r="AA1187">
        <v>0</v>
      </c>
      <c r="AB1187">
        <v>0</v>
      </c>
      <c r="AC1187">
        <v>0</v>
      </c>
      <c r="AD1187">
        <v>0</v>
      </c>
      <c r="AG1187">
        <v>0</v>
      </c>
      <c r="AP1187" t="s">
        <v>3534</v>
      </c>
      <c r="AQ1187" t="s">
        <v>3514</v>
      </c>
      <c r="AR1187" t="s">
        <v>3515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80</v>
      </c>
      <c r="BC1187" t="s">
        <v>3535</v>
      </c>
      <c r="BD1187">
        <v>0</v>
      </c>
      <c r="BF1187" t="s">
        <v>3514</v>
      </c>
      <c r="BI1187" t="s">
        <v>3517</v>
      </c>
      <c r="BJ1187" s="5" t="str">
        <f>VLOOKUP(A1187,ReferenceTable[],4,FALSE)</f>
        <v>AD1104</v>
      </c>
      <c r="BK1187">
        <f>VLOOKUP(A1187,ReferenceTable[],5,FALSE)</f>
        <v>0</v>
      </c>
      <c r="BL1187">
        <f>VLOOKUP(A1187,ReferenceTable[],6,FALSE)</f>
        <v>0</v>
      </c>
      <c r="BM1187">
        <f>VLOOKUP(A1187,ReferenceTable[],7,FALSE)</f>
        <v>0</v>
      </c>
      <c r="BN1187" s="4">
        <f>VLOOKUP(A1187,ReferenceTable[],9,FALSE)</f>
        <v>45972</v>
      </c>
      <c r="BO1187">
        <f>VLOOKUP(A1187,ReferenceTable[],10,FALSE)</f>
        <v>96</v>
      </c>
      <c r="BP1187">
        <f>VLOOKUP(A1187,ReferenceTable[],11,FALSE)</f>
        <v>96</v>
      </c>
      <c r="BQ1187">
        <f>VLOOKUP(A1187,ReferenceTable[],12,FALSE)</f>
        <v>0</v>
      </c>
      <c r="BR1187" t="str">
        <f>VLOOKUP(A1187,ReferenceTable[],14,FALSE)</f>
        <v>SERIAL NUMBER AND BARCODE DATE PLEASE FOLLOW EXCEL.FILE</v>
      </c>
      <c r="BS1187" s="4">
        <f>VLOOKUP(A1187,ReferenceTable[],15,FALSE)</f>
        <v>45975</v>
      </c>
      <c r="BT1187">
        <f>VLOOKUP(A1187,ReferenceTable[],16,FALSE)</f>
        <v>2</v>
      </c>
      <c r="BU1187" t="str">
        <f>VLOOKUP(A1187,ReferenceTable[],17,FALSE)</f>
        <v>JT</v>
      </c>
      <c r="BV1187" s="4">
        <f>VLOOKUP(A1187,ReferenceTable[],18,FALSE)</f>
        <v>45961</v>
      </c>
      <c r="BW1187" s="4">
        <f>VLOOKUP(A1187,ReferenceTable[],19,FALSE)</f>
        <v>45964</v>
      </c>
      <c r="BX1187">
        <f>VLOOKUP(A1187,ReferenceTable[],20,FALSE)</f>
        <v>1096</v>
      </c>
    </row>
    <row r="1188" spans="1:76">
      <c r="A1188" t="s">
        <v>3536</v>
      </c>
      <c r="B1188">
        <v>10000</v>
      </c>
      <c r="C1188">
        <v>10000</v>
      </c>
      <c r="D1188" s="4">
        <v>45968</v>
      </c>
      <c r="E1188" t="s">
        <v>77</v>
      </c>
      <c r="F1188" t="s">
        <v>3537</v>
      </c>
      <c r="G1188" t="s">
        <v>3538</v>
      </c>
      <c r="I1188">
        <v>1</v>
      </c>
      <c r="J1188" t="s">
        <v>984</v>
      </c>
      <c r="K1188">
        <v>88</v>
      </c>
      <c r="L1188" t="s">
        <v>522</v>
      </c>
      <c r="M1188" t="s">
        <v>96</v>
      </c>
      <c r="N1188" t="s">
        <v>523</v>
      </c>
      <c r="O1188" t="s">
        <v>524</v>
      </c>
      <c r="P1188">
        <v>1404</v>
      </c>
      <c r="S1188" s="4">
        <v>45965</v>
      </c>
      <c r="U1188">
        <v>1</v>
      </c>
      <c r="V1188">
        <v>1404</v>
      </c>
      <c r="W1188" t="s">
        <v>85</v>
      </c>
      <c r="X1188" t="s">
        <v>3539</v>
      </c>
      <c r="Y1188">
        <v>0</v>
      </c>
      <c r="Z1188">
        <v>1404</v>
      </c>
      <c r="AA1188">
        <v>0</v>
      </c>
      <c r="AB1188">
        <v>0</v>
      </c>
      <c r="AC1188">
        <v>0</v>
      </c>
      <c r="AD1188">
        <v>0</v>
      </c>
      <c r="AG1188">
        <v>0</v>
      </c>
      <c r="AP1188" t="s">
        <v>3540</v>
      </c>
      <c r="AQ1188" t="s">
        <v>3514</v>
      </c>
      <c r="AR1188" t="s">
        <v>3515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80</v>
      </c>
      <c r="BC1188" t="s">
        <v>3541</v>
      </c>
      <c r="BD1188">
        <v>0</v>
      </c>
      <c r="BF1188" t="s">
        <v>3514</v>
      </c>
      <c r="BI1188" t="s">
        <v>3517</v>
      </c>
      <c r="BJ1188" s="5" t="str">
        <f>VLOOKUP(A1188,ReferenceTable[],4,FALSE)</f>
        <v>3M7816RW</v>
      </c>
      <c r="BK1188" t="str">
        <f>VLOOKUP(A1188,ReferenceTable[],5,FALSE)</f>
        <v>LI6202</v>
      </c>
      <c r="BL1188">
        <f>VLOOKUP(A1188,ReferenceTable[],6,FALSE)</f>
        <v>0</v>
      </c>
      <c r="BM1188">
        <f>VLOOKUP(A1188,ReferenceTable[],7,FALSE)</f>
        <v>0</v>
      </c>
      <c r="BN1188" s="4">
        <f>VLOOKUP(A1188,ReferenceTable[],9,FALSE)</f>
        <v>45972</v>
      </c>
      <c r="BO1188">
        <f>VLOOKUP(A1188,ReferenceTable[],10,FALSE)</f>
        <v>1404</v>
      </c>
      <c r="BP1188">
        <f>VLOOKUP(A1188,ReferenceTable[],11,FALSE)</f>
        <v>1404</v>
      </c>
      <c r="BQ1188">
        <f>VLOOKUP(A1188,ReferenceTable[],12,FALSE)</f>
        <v>0</v>
      </c>
      <c r="BR1188" t="str">
        <f>VLOOKUP(A1188,ReferenceTable[],14,FALSE)</f>
        <v>SERIAL NUMBER AND BARCODE DATE PLEASE FOLLOW EXCEL.FILE</v>
      </c>
      <c r="BS1188" s="4">
        <f>VLOOKUP(A1188,ReferenceTable[],15,FALSE)</f>
        <v>45975</v>
      </c>
      <c r="BT1188">
        <f>VLOOKUP(A1188,ReferenceTable[],16,FALSE)</f>
        <v>3</v>
      </c>
      <c r="BU1188" t="str">
        <f>VLOOKUP(A1188,ReferenceTable[],17,FALSE)</f>
        <v>JT</v>
      </c>
      <c r="BV1188" s="4">
        <f>VLOOKUP(A1188,ReferenceTable[],18,FALSE)</f>
        <v>45961</v>
      </c>
      <c r="BW1188" s="4">
        <f>VLOOKUP(A1188,ReferenceTable[],19,FALSE)</f>
        <v>45965</v>
      </c>
      <c r="BX1188">
        <f>VLOOKUP(A1188,ReferenceTable[],20,FALSE)</f>
        <v>3604</v>
      </c>
    </row>
    <row r="1189" spans="1:76">
      <c r="A1189" t="s">
        <v>3536</v>
      </c>
      <c r="B1189">
        <v>10000</v>
      </c>
      <c r="C1189">
        <v>20000</v>
      </c>
      <c r="D1189" s="4">
        <v>45968</v>
      </c>
      <c r="E1189" t="s">
        <v>77</v>
      </c>
      <c r="F1189" t="s">
        <v>3537</v>
      </c>
      <c r="G1189" t="s">
        <v>3538</v>
      </c>
      <c r="I1189">
        <v>2</v>
      </c>
      <c r="J1189" t="s">
        <v>984</v>
      </c>
      <c r="K1189">
        <v>105</v>
      </c>
      <c r="L1189" t="s">
        <v>2879</v>
      </c>
      <c r="M1189" t="s">
        <v>2880</v>
      </c>
      <c r="N1189" t="s">
        <v>595</v>
      </c>
      <c r="O1189" t="s">
        <v>596</v>
      </c>
      <c r="P1189">
        <v>2200</v>
      </c>
      <c r="S1189" s="4">
        <v>45967</v>
      </c>
      <c r="U1189">
        <v>1</v>
      </c>
      <c r="V1189">
        <v>2200</v>
      </c>
      <c r="W1189" t="s">
        <v>85</v>
      </c>
      <c r="X1189" t="s">
        <v>3539</v>
      </c>
      <c r="Y1189">
        <v>0</v>
      </c>
      <c r="Z1189">
        <v>1404</v>
      </c>
      <c r="AA1189">
        <v>796</v>
      </c>
      <c r="AB1189">
        <v>0</v>
      </c>
      <c r="AC1189">
        <v>0</v>
      </c>
      <c r="AD1189">
        <v>0</v>
      </c>
      <c r="AG1189">
        <v>0</v>
      </c>
      <c r="AP1189" t="s">
        <v>3540</v>
      </c>
      <c r="AQ1189" t="s">
        <v>3514</v>
      </c>
      <c r="AR1189" t="s">
        <v>3515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80</v>
      </c>
      <c r="BC1189" t="s">
        <v>3541</v>
      </c>
      <c r="BD1189">
        <v>0</v>
      </c>
      <c r="BF1189" t="s">
        <v>3514</v>
      </c>
      <c r="BI1189" t="s">
        <v>3517</v>
      </c>
      <c r="BJ1189" s="5" t="str">
        <f>VLOOKUP(A1189,ReferenceTable[],4,FALSE)</f>
        <v>3M7816RW</v>
      </c>
      <c r="BK1189" t="str">
        <f>VLOOKUP(A1189,ReferenceTable[],5,FALSE)</f>
        <v>LI6202</v>
      </c>
      <c r="BL1189">
        <f>VLOOKUP(A1189,ReferenceTable[],6,FALSE)</f>
        <v>0</v>
      </c>
      <c r="BM1189">
        <f>VLOOKUP(A1189,ReferenceTable[],7,FALSE)</f>
        <v>0</v>
      </c>
      <c r="BN1189" s="4">
        <f>VLOOKUP(A1189,ReferenceTable[],9,FALSE)</f>
        <v>45972</v>
      </c>
      <c r="BO1189">
        <f>VLOOKUP(A1189,ReferenceTable[],10,FALSE)</f>
        <v>1404</v>
      </c>
      <c r="BP1189">
        <f>VLOOKUP(A1189,ReferenceTable[],11,FALSE)</f>
        <v>1404</v>
      </c>
      <c r="BQ1189">
        <f>VLOOKUP(A1189,ReferenceTable[],12,FALSE)</f>
        <v>0</v>
      </c>
      <c r="BR1189" t="str">
        <f>VLOOKUP(A1189,ReferenceTable[],14,FALSE)</f>
        <v>SERIAL NUMBER AND BARCODE DATE PLEASE FOLLOW EXCEL.FILE</v>
      </c>
      <c r="BS1189" s="4">
        <f>VLOOKUP(A1189,ReferenceTable[],15,FALSE)</f>
        <v>45975</v>
      </c>
      <c r="BT1189">
        <f>VLOOKUP(A1189,ReferenceTable[],16,FALSE)</f>
        <v>3</v>
      </c>
      <c r="BU1189" t="str">
        <f>VLOOKUP(A1189,ReferenceTable[],17,FALSE)</f>
        <v>JT</v>
      </c>
      <c r="BV1189" s="4">
        <f>VLOOKUP(A1189,ReferenceTable[],18,FALSE)</f>
        <v>45961</v>
      </c>
      <c r="BW1189" s="4">
        <f>VLOOKUP(A1189,ReferenceTable[],19,FALSE)</f>
        <v>45965</v>
      </c>
      <c r="BX1189">
        <f>VLOOKUP(A1189,ReferenceTable[],20,FALSE)</f>
        <v>3604</v>
      </c>
    </row>
    <row r="1190" spans="1:76">
      <c r="A1190" t="s">
        <v>3536</v>
      </c>
      <c r="B1190">
        <v>20000</v>
      </c>
      <c r="C1190">
        <v>10000</v>
      </c>
      <c r="D1190" s="4">
        <v>45968</v>
      </c>
      <c r="E1190" t="s">
        <v>77</v>
      </c>
      <c r="F1190" t="s">
        <v>3537</v>
      </c>
      <c r="G1190" t="s">
        <v>3538</v>
      </c>
      <c r="I1190">
        <v>1</v>
      </c>
      <c r="J1190" t="s">
        <v>984</v>
      </c>
      <c r="K1190">
        <v>88</v>
      </c>
      <c r="L1190" t="s">
        <v>522</v>
      </c>
      <c r="M1190" t="s">
        <v>96</v>
      </c>
      <c r="N1190" t="s">
        <v>523</v>
      </c>
      <c r="O1190" t="s">
        <v>524</v>
      </c>
      <c r="P1190">
        <v>796</v>
      </c>
      <c r="S1190" s="4">
        <v>45965</v>
      </c>
      <c r="U1190">
        <v>1</v>
      </c>
      <c r="V1190">
        <v>796</v>
      </c>
      <c r="W1190" t="s">
        <v>85</v>
      </c>
      <c r="X1190" t="s">
        <v>3539</v>
      </c>
      <c r="Y1190">
        <v>0</v>
      </c>
      <c r="Z1190">
        <v>796</v>
      </c>
      <c r="AA1190">
        <v>0</v>
      </c>
      <c r="AB1190">
        <v>0</v>
      </c>
      <c r="AC1190">
        <v>0</v>
      </c>
      <c r="AD1190">
        <v>0</v>
      </c>
      <c r="AG1190">
        <v>0</v>
      </c>
      <c r="AP1190" t="s">
        <v>3540</v>
      </c>
      <c r="AQ1190" t="s">
        <v>3514</v>
      </c>
      <c r="AR1190" t="s">
        <v>3515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80</v>
      </c>
      <c r="BC1190" t="s">
        <v>3541</v>
      </c>
      <c r="BD1190">
        <v>0</v>
      </c>
      <c r="BF1190" t="s">
        <v>3514</v>
      </c>
      <c r="BI1190" t="s">
        <v>3517</v>
      </c>
      <c r="BJ1190" s="5" t="str">
        <f>VLOOKUP(A1190,ReferenceTable[],4,FALSE)</f>
        <v>3M7816RW</v>
      </c>
      <c r="BK1190" t="str">
        <f>VLOOKUP(A1190,ReferenceTable[],5,FALSE)</f>
        <v>LI6202</v>
      </c>
      <c r="BL1190">
        <f>VLOOKUP(A1190,ReferenceTable[],6,FALSE)</f>
        <v>0</v>
      </c>
      <c r="BM1190">
        <f>VLOOKUP(A1190,ReferenceTable[],7,FALSE)</f>
        <v>0</v>
      </c>
      <c r="BN1190" s="4">
        <f>VLOOKUP(A1190,ReferenceTable[],9,FALSE)</f>
        <v>45972</v>
      </c>
      <c r="BO1190">
        <f>VLOOKUP(A1190,ReferenceTable[],10,FALSE)</f>
        <v>1404</v>
      </c>
      <c r="BP1190">
        <f>VLOOKUP(A1190,ReferenceTable[],11,FALSE)</f>
        <v>1404</v>
      </c>
      <c r="BQ1190">
        <f>VLOOKUP(A1190,ReferenceTable[],12,FALSE)</f>
        <v>0</v>
      </c>
      <c r="BR1190" t="str">
        <f>VLOOKUP(A1190,ReferenceTable[],14,FALSE)</f>
        <v>SERIAL NUMBER AND BARCODE DATE PLEASE FOLLOW EXCEL.FILE</v>
      </c>
      <c r="BS1190" s="4">
        <f>VLOOKUP(A1190,ReferenceTable[],15,FALSE)</f>
        <v>45975</v>
      </c>
      <c r="BT1190">
        <f>VLOOKUP(A1190,ReferenceTable[],16,FALSE)</f>
        <v>3</v>
      </c>
      <c r="BU1190" t="str">
        <f>VLOOKUP(A1190,ReferenceTable[],17,FALSE)</f>
        <v>JT</v>
      </c>
      <c r="BV1190" s="4">
        <f>VLOOKUP(A1190,ReferenceTable[],18,FALSE)</f>
        <v>45961</v>
      </c>
      <c r="BW1190" s="4">
        <f>VLOOKUP(A1190,ReferenceTable[],19,FALSE)</f>
        <v>45965</v>
      </c>
      <c r="BX1190">
        <f>VLOOKUP(A1190,ReferenceTable[],20,FALSE)</f>
        <v>3604</v>
      </c>
    </row>
    <row r="1191" spans="1:76">
      <c r="A1191" t="s">
        <v>3542</v>
      </c>
      <c r="B1191">
        <v>10000</v>
      </c>
      <c r="C1191">
        <v>10000</v>
      </c>
      <c r="D1191" s="4">
        <v>45968</v>
      </c>
      <c r="E1191" t="s">
        <v>77</v>
      </c>
      <c r="F1191" t="s">
        <v>3543</v>
      </c>
      <c r="G1191" t="s">
        <v>3544</v>
      </c>
      <c r="I1191">
        <v>1</v>
      </c>
      <c r="J1191" t="s">
        <v>984</v>
      </c>
      <c r="K1191">
        <v>72</v>
      </c>
      <c r="L1191" t="s">
        <v>272</v>
      </c>
      <c r="M1191" t="s">
        <v>96</v>
      </c>
      <c r="N1191" t="s">
        <v>140</v>
      </c>
      <c r="O1191" t="s">
        <v>141</v>
      </c>
      <c r="P1191">
        <v>1500</v>
      </c>
      <c r="S1191" s="4">
        <v>45967</v>
      </c>
      <c r="U1191">
        <v>24</v>
      </c>
      <c r="V1191">
        <v>36000</v>
      </c>
      <c r="W1191" t="s">
        <v>85</v>
      </c>
      <c r="X1191" t="s">
        <v>3545</v>
      </c>
      <c r="Y1191">
        <v>0</v>
      </c>
      <c r="Z1191">
        <v>30000</v>
      </c>
      <c r="AA1191">
        <v>6000</v>
      </c>
      <c r="AB1191">
        <v>0</v>
      </c>
      <c r="AC1191">
        <v>0</v>
      </c>
      <c r="AD1191">
        <v>0</v>
      </c>
      <c r="AG1191">
        <v>0</v>
      </c>
      <c r="AP1191" t="s">
        <v>3546</v>
      </c>
      <c r="AQ1191" t="s">
        <v>401</v>
      </c>
      <c r="AR1191" t="s">
        <v>402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80</v>
      </c>
      <c r="BC1191" t="s">
        <v>3547</v>
      </c>
      <c r="BD1191">
        <v>0</v>
      </c>
      <c r="BF1191" t="s">
        <v>401</v>
      </c>
      <c r="BI1191" t="s">
        <v>3548</v>
      </c>
      <c r="BJ1191" s="5" t="str">
        <f>VLOOKUP(A1191,ReferenceTable[],4,FALSE)</f>
        <v>PMC1201</v>
      </c>
      <c r="BK1191">
        <f>VLOOKUP(A1191,ReferenceTable[],5,FALSE)</f>
        <v>0</v>
      </c>
      <c r="BL1191">
        <f>VLOOKUP(A1191,ReferenceTable[],6,FALSE)</f>
        <v>0</v>
      </c>
      <c r="BM1191">
        <f>VLOOKUP(A1191,ReferenceTable[],7,FALSE)</f>
        <v>0</v>
      </c>
      <c r="BN1191" s="4">
        <f>VLOOKUP(A1191,ReferenceTable[],9,FALSE)</f>
        <v>45971</v>
      </c>
      <c r="BO1191">
        <f>VLOOKUP(A1191,ReferenceTable[],10,FALSE)</f>
        <v>30000</v>
      </c>
      <c r="BP1191">
        <f>VLOOKUP(A1191,ReferenceTable[],11,FALSE)</f>
        <v>30000</v>
      </c>
      <c r="BQ1191">
        <f>VLOOKUP(A1191,ReferenceTable[],12,FALSE)</f>
        <v>0</v>
      </c>
      <c r="BR1191">
        <f>VLOOKUP(A1191,ReferenceTable[],14,FALSE)</f>
        <v>0</v>
      </c>
      <c r="BS1191" s="4">
        <f>VLOOKUP(A1191,ReferenceTable[],15,FALSE)</f>
        <v>45974</v>
      </c>
      <c r="BT1191">
        <f>VLOOKUP(A1191,ReferenceTable[],16,FALSE)</f>
        <v>4</v>
      </c>
      <c r="BU1191" t="str">
        <f>VLOOKUP(A1191,ReferenceTable[],17,FALSE)</f>
        <v>JT</v>
      </c>
      <c r="BV1191" s="4">
        <f>VLOOKUP(A1191,ReferenceTable[],18,FALSE)</f>
        <v>45961</v>
      </c>
      <c r="BW1191" s="4">
        <f>VLOOKUP(A1191,ReferenceTable[],19,FALSE)</f>
        <v>45967</v>
      </c>
      <c r="BX1191">
        <f>VLOOKUP(A1191,ReferenceTable[],20,FALSE)</f>
        <v>71004</v>
      </c>
    </row>
    <row r="1192" spans="1:76">
      <c r="A1192" t="s">
        <v>3542</v>
      </c>
      <c r="B1192">
        <v>10000</v>
      </c>
      <c r="C1192">
        <v>20000</v>
      </c>
      <c r="D1192" s="4">
        <v>45968</v>
      </c>
      <c r="E1192" t="s">
        <v>77</v>
      </c>
      <c r="F1192" t="s">
        <v>3543</v>
      </c>
      <c r="G1192" t="s">
        <v>3544</v>
      </c>
      <c r="I1192">
        <v>2</v>
      </c>
      <c r="J1192" t="s">
        <v>984</v>
      </c>
      <c r="K1192">
        <v>86</v>
      </c>
      <c r="L1192" t="s">
        <v>232</v>
      </c>
      <c r="M1192" t="s">
        <v>163</v>
      </c>
      <c r="N1192" t="s">
        <v>233</v>
      </c>
      <c r="O1192" t="s">
        <v>234</v>
      </c>
      <c r="P1192">
        <v>2917</v>
      </c>
      <c r="S1192" s="4">
        <v>45968</v>
      </c>
      <c r="U1192">
        <v>12</v>
      </c>
      <c r="V1192">
        <v>35004</v>
      </c>
      <c r="W1192" t="s">
        <v>85</v>
      </c>
      <c r="X1192" t="s">
        <v>3545</v>
      </c>
      <c r="Y1192">
        <v>0</v>
      </c>
      <c r="Z1192">
        <v>30000</v>
      </c>
      <c r="AA1192">
        <v>5004</v>
      </c>
      <c r="AB1192">
        <v>0</v>
      </c>
      <c r="AC1192">
        <v>0</v>
      </c>
      <c r="AD1192">
        <v>0</v>
      </c>
      <c r="AG1192">
        <v>0</v>
      </c>
      <c r="AP1192" t="s">
        <v>3546</v>
      </c>
      <c r="AQ1192" t="s">
        <v>401</v>
      </c>
      <c r="AR1192" t="s">
        <v>402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80</v>
      </c>
      <c r="BC1192" t="s">
        <v>3547</v>
      </c>
      <c r="BD1192">
        <v>0</v>
      </c>
      <c r="BF1192" t="s">
        <v>401</v>
      </c>
      <c r="BI1192" t="s">
        <v>3548</v>
      </c>
      <c r="BJ1192" s="5" t="str">
        <f>VLOOKUP(A1192,ReferenceTable[],4,FALSE)</f>
        <v>PMC1201</v>
      </c>
      <c r="BK1192">
        <f>VLOOKUP(A1192,ReferenceTable[],5,FALSE)</f>
        <v>0</v>
      </c>
      <c r="BL1192">
        <f>VLOOKUP(A1192,ReferenceTable[],6,FALSE)</f>
        <v>0</v>
      </c>
      <c r="BM1192">
        <f>VLOOKUP(A1192,ReferenceTable[],7,FALSE)</f>
        <v>0</v>
      </c>
      <c r="BN1192" s="4">
        <f>VLOOKUP(A1192,ReferenceTable[],9,FALSE)</f>
        <v>45971</v>
      </c>
      <c r="BO1192">
        <f>VLOOKUP(A1192,ReferenceTable[],10,FALSE)</f>
        <v>30000</v>
      </c>
      <c r="BP1192">
        <f>VLOOKUP(A1192,ReferenceTable[],11,FALSE)</f>
        <v>30000</v>
      </c>
      <c r="BQ1192">
        <f>VLOOKUP(A1192,ReferenceTable[],12,FALSE)</f>
        <v>0</v>
      </c>
      <c r="BR1192">
        <f>VLOOKUP(A1192,ReferenceTable[],14,FALSE)</f>
        <v>0</v>
      </c>
      <c r="BS1192" s="4">
        <f>VLOOKUP(A1192,ReferenceTable[],15,FALSE)</f>
        <v>45974</v>
      </c>
      <c r="BT1192">
        <f>VLOOKUP(A1192,ReferenceTable[],16,FALSE)</f>
        <v>4</v>
      </c>
      <c r="BU1192" t="str">
        <f>VLOOKUP(A1192,ReferenceTable[],17,FALSE)</f>
        <v>JT</v>
      </c>
      <c r="BV1192" s="4">
        <f>VLOOKUP(A1192,ReferenceTable[],18,FALSE)</f>
        <v>45961</v>
      </c>
      <c r="BW1192" s="4">
        <f>VLOOKUP(A1192,ReferenceTable[],19,FALSE)</f>
        <v>45967</v>
      </c>
      <c r="BX1192">
        <f>VLOOKUP(A1192,ReferenceTable[],20,FALSE)</f>
        <v>71004</v>
      </c>
    </row>
    <row r="1193" spans="1:76">
      <c r="A1193" t="s">
        <v>3549</v>
      </c>
      <c r="B1193">
        <v>10000</v>
      </c>
      <c r="C1193">
        <v>10000</v>
      </c>
      <c r="D1193" s="4">
        <v>45968</v>
      </c>
      <c r="E1193" t="s">
        <v>77</v>
      </c>
      <c r="F1193" t="s">
        <v>3550</v>
      </c>
      <c r="G1193" t="s">
        <v>3544</v>
      </c>
      <c r="I1193">
        <v>1</v>
      </c>
      <c r="J1193" t="s">
        <v>984</v>
      </c>
      <c r="K1193">
        <v>72</v>
      </c>
      <c r="L1193" t="s">
        <v>272</v>
      </c>
      <c r="M1193" t="s">
        <v>96</v>
      </c>
      <c r="N1193" t="s">
        <v>140</v>
      </c>
      <c r="O1193" t="s">
        <v>141</v>
      </c>
      <c r="P1193">
        <v>4500</v>
      </c>
      <c r="S1193" s="4">
        <v>45967</v>
      </c>
      <c r="U1193">
        <v>16</v>
      </c>
      <c r="V1193">
        <v>72000</v>
      </c>
      <c r="W1193" t="s">
        <v>85</v>
      </c>
      <c r="X1193" t="s">
        <v>3551</v>
      </c>
      <c r="Y1193">
        <v>0</v>
      </c>
      <c r="Z1193">
        <v>56000</v>
      </c>
      <c r="AA1193">
        <v>16000</v>
      </c>
      <c r="AB1193">
        <v>0</v>
      </c>
      <c r="AC1193">
        <v>0</v>
      </c>
      <c r="AD1193">
        <v>0</v>
      </c>
      <c r="AG1193">
        <v>0</v>
      </c>
      <c r="AP1193" t="s">
        <v>3552</v>
      </c>
      <c r="AQ1193" t="s">
        <v>401</v>
      </c>
      <c r="AR1193" t="s">
        <v>402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80</v>
      </c>
      <c r="BC1193" t="s">
        <v>3553</v>
      </c>
      <c r="BD1193">
        <v>0</v>
      </c>
      <c r="BF1193" t="s">
        <v>401</v>
      </c>
      <c r="BI1193" t="s">
        <v>3548</v>
      </c>
      <c r="BJ1193" s="5" t="str">
        <f>VLOOKUP(A1193,ReferenceTable[],4,FALSE)</f>
        <v>PMC1201</v>
      </c>
      <c r="BK1193">
        <f>VLOOKUP(A1193,ReferenceTable[],5,FALSE)</f>
        <v>0</v>
      </c>
      <c r="BL1193">
        <f>VLOOKUP(A1193,ReferenceTable[],6,FALSE)</f>
        <v>0</v>
      </c>
      <c r="BM1193">
        <f>VLOOKUP(A1193,ReferenceTable[],7,FALSE)</f>
        <v>0</v>
      </c>
      <c r="BN1193" s="4">
        <f>VLOOKUP(A1193,ReferenceTable[],9,FALSE)</f>
        <v>45971</v>
      </c>
      <c r="BO1193">
        <f>VLOOKUP(A1193,ReferenceTable[],10,FALSE)</f>
        <v>56000</v>
      </c>
      <c r="BP1193">
        <f>VLOOKUP(A1193,ReferenceTable[],11,FALSE)</f>
        <v>56000</v>
      </c>
      <c r="BQ1193">
        <f>VLOOKUP(A1193,ReferenceTable[],12,FALSE)</f>
        <v>0</v>
      </c>
      <c r="BR1193">
        <f>VLOOKUP(A1193,ReferenceTable[],14,FALSE)</f>
        <v>0</v>
      </c>
      <c r="BS1193" s="4">
        <f>VLOOKUP(A1193,ReferenceTable[],15,FALSE)</f>
        <v>45974</v>
      </c>
      <c r="BT1193">
        <f>VLOOKUP(A1193,ReferenceTable[],16,FALSE)</f>
        <v>4</v>
      </c>
      <c r="BU1193" t="str">
        <f>VLOOKUP(A1193,ReferenceTable[],17,FALSE)</f>
        <v>JT</v>
      </c>
      <c r="BV1193" s="4">
        <f>VLOOKUP(A1193,ReferenceTable[],18,FALSE)</f>
        <v>45961</v>
      </c>
      <c r="BW1193" s="4">
        <f>VLOOKUP(A1193,ReferenceTable[],19,FALSE)</f>
        <v>45967</v>
      </c>
      <c r="BX1193">
        <f>VLOOKUP(A1193,ReferenceTable[],20,FALSE)</f>
        <v>140000</v>
      </c>
    </row>
    <row r="1194" spans="1:76">
      <c r="A1194" t="s">
        <v>3549</v>
      </c>
      <c r="B1194">
        <v>10000</v>
      </c>
      <c r="C1194">
        <v>20000</v>
      </c>
      <c r="D1194" s="4">
        <v>45968</v>
      </c>
      <c r="E1194" t="s">
        <v>77</v>
      </c>
      <c r="F1194" t="s">
        <v>3550</v>
      </c>
      <c r="G1194" t="s">
        <v>3544</v>
      </c>
      <c r="I1194">
        <v>2</v>
      </c>
      <c r="J1194" t="s">
        <v>984</v>
      </c>
      <c r="K1194">
        <v>86</v>
      </c>
      <c r="L1194" t="s">
        <v>232</v>
      </c>
      <c r="M1194" t="s">
        <v>163</v>
      </c>
      <c r="N1194" t="s">
        <v>233</v>
      </c>
      <c r="O1194" t="s">
        <v>234</v>
      </c>
      <c r="P1194">
        <v>3400</v>
      </c>
      <c r="S1194" s="4">
        <v>45968</v>
      </c>
      <c r="U1194">
        <v>20</v>
      </c>
      <c r="V1194">
        <v>68000</v>
      </c>
      <c r="W1194" t="s">
        <v>85</v>
      </c>
      <c r="X1194" t="s">
        <v>3551</v>
      </c>
      <c r="Y1194">
        <v>0</v>
      </c>
      <c r="Z1194">
        <v>56000</v>
      </c>
      <c r="AA1194">
        <v>12000</v>
      </c>
      <c r="AB1194">
        <v>0</v>
      </c>
      <c r="AC1194">
        <v>0</v>
      </c>
      <c r="AD1194">
        <v>0</v>
      </c>
      <c r="AG1194">
        <v>0</v>
      </c>
      <c r="AP1194" t="s">
        <v>3552</v>
      </c>
      <c r="AQ1194" t="s">
        <v>401</v>
      </c>
      <c r="AR1194" t="s">
        <v>402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80</v>
      </c>
      <c r="BC1194" t="s">
        <v>3553</v>
      </c>
      <c r="BD1194">
        <v>0</v>
      </c>
      <c r="BF1194" t="s">
        <v>401</v>
      </c>
      <c r="BI1194" t="s">
        <v>3548</v>
      </c>
      <c r="BJ1194" s="5" t="str">
        <f>VLOOKUP(A1194,ReferenceTable[],4,FALSE)</f>
        <v>PMC1201</v>
      </c>
      <c r="BK1194">
        <f>VLOOKUP(A1194,ReferenceTable[],5,FALSE)</f>
        <v>0</v>
      </c>
      <c r="BL1194">
        <f>VLOOKUP(A1194,ReferenceTable[],6,FALSE)</f>
        <v>0</v>
      </c>
      <c r="BM1194">
        <f>VLOOKUP(A1194,ReferenceTable[],7,FALSE)</f>
        <v>0</v>
      </c>
      <c r="BN1194" s="4">
        <f>VLOOKUP(A1194,ReferenceTable[],9,FALSE)</f>
        <v>45971</v>
      </c>
      <c r="BO1194">
        <f>VLOOKUP(A1194,ReferenceTable[],10,FALSE)</f>
        <v>56000</v>
      </c>
      <c r="BP1194">
        <f>VLOOKUP(A1194,ReferenceTable[],11,FALSE)</f>
        <v>56000</v>
      </c>
      <c r="BQ1194">
        <f>VLOOKUP(A1194,ReferenceTable[],12,FALSE)</f>
        <v>0</v>
      </c>
      <c r="BR1194">
        <f>VLOOKUP(A1194,ReferenceTable[],14,FALSE)</f>
        <v>0</v>
      </c>
      <c r="BS1194" s="4">
        <f>VLOOKUP(A1194,ReferenceTable[],15,FALSE)</f>
        <v>45974</v>
      </c>
      <c r="BT1194">
        <f>VLOOKUP(A1194,ReferenceTable[],16,FALSE)</f>
        <v>4</v>
      </c>
      <c r="BU1194" t="str">
        <f>VLOOKUP(A1194,ReferenceTable[],17,FALSE)</f>
        <v>JT</v>
      </c>
      <c r="BV1194" s="4">
        <f>VLOOKUP(A1194,ReferenceTable[],18,FALSE)</f>
        <v>45961</v>
      </c>
      <c r="BW1194" s="4">
        <f>VLOOKUP(A1194,ReferenceTable[],19,FALSE)</f>
        <v>45967</v>
      </c>
      <c r="BX1194">
        <f>VLOOKUP(A1194,ReferenceTable[],20,FALSE)</f>
        <v>140000</v>
      </c>
    </row>
    <row r="1195" spans="1:76">
      <c r="A1195" t="s">
        <v>3554</v>
      </c>
      <c r="B1195">
        <v>10000</v>
      </c>
      <c r="C1195">
        <v>10000</v>
      </c>
      <c r="D1195" s="4">
        <v>45966</v>
      </c>
      <c r="E1195" t="s">
        <v>77</v>
      </c>
      <c r="F1195">
        <v>0.471122685185185</v>
      </c>
      <c r="G1195" t="s">
        <v>2442</v>
      </c>
      <c r="I1195">
        <v>1</v>
      </c>
      <c r="J1195" t="s">
        <v>984</v>
      </c>
      <c r="K1195">
        <v>79</v>
      </c>
      <c r="L1195" t="s">
        <v>95</v>
      </c>
      <c r="M1195" t="s">
        <v>96</v>
      </c>
      <c r="N1195" t="s">
        <v>97</v>
      </c>
      <c r="O1195" t="s">
        <v>98</v>
      </c>
      <c r="P1195">
        <v>360</v>
      </c>
      <c r="S1195" s="4">
        <v>45965</v>
      </c>
      <c r="U1195">
        <v>75</v>
      </c>
      <c r="V1195">
        <v>27000</v>
      </c>
      <c r="W1195" t="s">
        <v>85</v>
      </c>
      <c r="X1195">
        <v>201489370001</v>
      </c>
      <c r="Y1195">
        <v>0</v>
      </c>
      <c r="Z1195">
        <v>24500</v>
      </c>
      <c r="AA1195">
        <v>2500</v>
      </c>
      <c r="AB1195">
        <v>0</v>
      </c>
      <c r="AC1195">
        <v>0</v>
      </c>
      <c r="AD1195">
        <v>0</v>
      </c>
      <c r="AG1195">
        <v>0</v>
      </c>
      <c r="AP1195">
        <v>20148937</v>
      </c>
      <c r="AQ1195" t="s">
        <v>1011</v>
      </c>
      <c r="AR1195" t="s">
        <v>1012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80</v>
      </c>
      <c r="BC1195" t="s">
        <v>3555</v>
      </c>
      <c r="BD1195">
        <v>0</v>
      </c>
      <c r="BF1195" t="s">
        <v>1011</v>
      </c>
      <c r="BI1195" t="s">
        <v>3556</v>
      </c>
      <c r="BJ1195" s="5" t="str">
        <f>VLOOKUP(A1195,ReferenceTable[],4,FALSE)</f>
        <v>RFT4104</v>
      </c>
      <c r="BK1195">
        <f>VLOOKUP(A1195,ReferenceTable[],5,FALSE)</f>
        <v>0</v>
      </c>
      <c r="BL1195">
        <f>VLOOKUP(A1195,ReferenceTable[],6,FALSE)</f>
        <v>0</v>
      </c>
      <c r="BM1195">
        <f>VLOOKUP(A1195,ReferenceTable[],7,FALSE)</f>
        <v>0</v>
      </c>
      <c r="BN1195" s="4">
        <f>VLOOKUP(A1195,ReferenceTable[],9,FALSE)</f>
        <v>45974</v>
      </c>
      <c r="BO1195">
        <f>VLOOKUP(A1195,ReferenceTable[],10,FALSE)</f>
        <v>22000</v>
      </c>
      <c r="BP1195">
        <f>VLOOKUP(A1195,ReferenceTable[],11,FALSE)</f>
        <v>24500</v>
      </c>
      <c r="BQ1195">
        <f>VLOOKUP(A1195,ReferenceTable[],12,FALSE)</f>
        <v>0</v>
      </c>
      <c r="BR1195">
        <f>VLOOKUP(A1195,ReferenceTable[],14,FALSE)</f>
        <v>0</v>
      </c>
      <c r="BS1195" s="4">
        <f>VLOOKUP(A1195,ReferenceTable[],15,FALSE)</f>
        <v>45975</v>
      </c>
      <c r="BT1195">
        <f>VLOOKUP(A1195,ReferenceTable[],16,FALSE)</f>
        <v>4</v>
      </c>
      <c r="BU1195" t="str">
        <f>VLOOKUP(A1195,ReferenceTable[],17,FALSE)</f>
        <v>JT</v>
      </c>
      <c r="BV1195" s="4">
        <f>VLOOKUP(A1195,ReferenceTable[],18,FALSE)</f>
        <v>45961</v>
      </c>
      <c r="BW1195" s="4">
        <f>VLOOKUP(A1195,ReferenceTable[],19,FALSE)</f>
        <v>45965</v>
      </c>
      <c r="BX1195">
        <f>VLOOKUP(A1195,ReferenceTable[],20,FALSE)</f>
        <v>53000</v>
      </c>
    </row>
    <row r="1196" spans="1:76">
      <c r="A1196" t="s">
        <v>3554</v>
      </c>
      <c r="B1196">
        <v>10000</v>
      </c>
      <c r="C1196">
        <v>20000</v>
      </c>
      <c r="D1196" s="4">
        <v>45966</v>
      </c>
      <c r="E1196" t="s">
        <v>77</v>
      </c>
      <c r="F1196">
        <v>0.471122685185185</v>
      </c>
      <c r="G1196" t="s">
        <v>2442</v>
      </c>
      <c r="I1196">
        <v>2</v>
      </c>
      <c r="J1196" t="s">
        <v>984</v>
      </c>
      <c r="K1196">
        <v>86</v>
      </c>
      <c r="L1196" t="s">
        <v>232</v>
      </c>
      <c r="M1196" t="s">
        <v>163</v>
      </c>
      <c r="N1196" t="s">
        <v>233</v>
      </c>
      <c r="O1196" t="s">
        <v>234</v>
      </c>
      <c r="P1196">
        <v>1300</v>
      </c>
      <c r="S1196" s="4">
        <v>45966</v>
      </c>
      <c r="U1196">
        <v>20</v>
      </c>
      <c r="V1196">
        <v>26000</v>
      </c>
      <c r="W1196" t="s">
        <v>85</v>
      </c>
      <c r="X1196">
        <v>201489370001</v>
      </c>
      <c r="Y1196">
        <v>0</v>
      </c>
      <c r="Z1196">
        <v>24500</v>
      </c>
      <c r="AA1196">
        <v>1500</v>
      </c>
      <c r="AB1196">
        <v>0</v>
      </c>
      <c r="AC1196">
        <v>0</v>
      </c>
      <c r="AD1196">
        <v>0</v>
      </c>
      <c r="AG1196">
        <v>0</v>
      </c>
      <c r="AP1196">
        <v>20148937</v>
      </c>
      <c r="AQ1196" t="s">
        <v>1011</v>
      </c>
      <c r="AR1196" t="s">
        <v>1012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80</v>
      </c>
      <c r="BC1196" t="s">
        <v>3555</v>
      </c>
      <c r="BD1196">
        <v>0</v>
      </c>
      <c r="BF1196" t="s">
        <v>1011</v>
      </c>
      <c r="BI1196" t="s">
        <v>3556</v>
      </c>
      <c r="BJ1196" s="5" t="str">
        <f>VLOOKUP(A1196,ReferenceTable[],4,FALSE)</f>
        <v>RFT4104</v>
      </c>
      <c r="BK1196">
        <f>VLOOKUP(A1196,ReferenceTable[],5,FALSE)</f>
        <v>0</v>
      </c>
      <c r="BL1196">
        <f>VLOOKUP(A1196,ReferenceTable[],6,FALSE)</f>
        <v>0</v>
      </c>
      <c r="BM1196">
        <f>VLOOKUP(A1196,ReferenceTable[],7,FALSE)</f>
        <v>0</v>
      </c>
      <c r="BN1196" s="4">
        <f>VLOOKUP(A1196,ReferenceTable[],9,FALSE)</f>
        <v>45974</v>
      </c>
      <c r="BO1196">
        <f>VLOOKUP(A1196,ReferenceTable[],10,FALSE)</f>
        <v>22000</v>
      </c>
      <c r="BP1196">
        <f>VLOOKUP(A1196,ReferenceTable[],11,FALSE)</f>
        <v>24500</v>
      </c>
      <c r="BQ1196">
        <f>VLOOKUP(A1196,ReferenceTable[],12,FALSE)</f>
        <v>0</v>
      </c>
      <c r="BR1196">
        <f>VLOOKUP(A1196,ReferenceTable[],14,FALSE)</f>
        <v>0</v>
      </c>
      <c r="BS1196" s="4">
        <f>VLOOKUP(A1196,ReferenceTable[],15,FALSE)</f>
        <v>45975</v>
      </c>
      <c r="BT1196">
        <f>VLOOKUP(A1196,ReferenceTable[],16,FALSE)</f>
        <v>4</v>
      </c>
      <c r="BU1196" t="str">
        <f>VLOOKUP(A1196,ReferenceTable[],17,FALSE)</f>
        <v>JT</v>
      </c>
      <c r="BV1196" s="4">
        <f>VLOOKUP(A1196,ReferenceTable[],18,FALSE)</f>
        <v>45961</v>
      </c>
      <c r="BW1196" s="4">
        <f>VLOOKUP(A1196,ReferenceTable[],19,FALSE)</f>
        <v>45965</v>
      </c>
      <c r="BX1196">
        <f>VLOOKUP(A1196,ReferenceTable[],20,FALSE)</f>
        <v>53000</v>
      </c>
    </row>
    <row r="1197" spans="1:76">
      <c r="A1197" t="s">
        <v>3557</v>
      </c>
      <c r="B1197">
        <v>10000</v>
      </c>
      <c r="C1197">
        <v>10000</v>
      </c>
      <c r="D1197" s="4">
        <v>45966</v>
      </c>
      <c r="E1197" t="s">
        <v>77</v>
      </c>
      <c r="F1197">
        <v>0.487615740740741</v>
      </c>
      <c r="G1197" t="s">
        <v>2442</v>
      </c>
      <c r="I1197">
        <v>1</v>
      </c>
      <c r="J1197" t="s">
        <v>984</v>
      </c>
      <c r="K1197">
        <v>79</v>
      </c>
      <c r="L1197" t="s">
        <v>95</v>
      </c>
      <c r="M1197" t="s">
        <v>96</v>
      </c>
      <c r="N1197" t="s">
        <v>97</v>
      </c>
      <c r="O1197" t="s">
        <v>98</v>
      </c>
      <c r="P1197">
        <v>429</v>
      </c>
      <c r="S1197" s="4">
        <v>45965</v>
      </c>
      <c r="U1197">
        <v>28</v>
      </c>
      <c r="V1197">
        <v>12012</v>
      </c>
      <c r="W1197" t="s">
        <v>85</v>
      </c>
      <c r="X1197">
        <v>201489380001</v>
      </c>
      <c r="Y1197">
        <v>0</v>
      </c>
      <c r="Z1197">
        <v>14000</v>
      </c>
      <c r="AA1197">
        <v>-1988</v>
      </c>
      <c r="AB1197">
        <v>0</v>
      </c>
      <c r="AC1197">
        <v>0</v>
      </c>
      <c r="AD1197">
        <v>0</v>
      </c>
      <c r="AG1197">
        <v>0</v>
      </c>
      <c r="AP1197">
        <v>20148938</v>
      </c>
      <c r="AQ1197" t="s">
        <v>1011</v>
      </c>
      <c r="AR1197" t="s">
        <v>1012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80</v>
      </c>
      <c r="BC1197" t="s">
        <v>3558</v>
      </c>
      <c r="BD1197">
        <v>0</v>
      </c>
      <c r="BF1197" t="s">
        <v>1011</v>
      </c>
      <c r="BI1197" t="s">
        <v>3556</v>
      </c>
      <c r="BJ1197" s="5" t="str">
        <f>VLOOKUP(A1197,ReferenceTable[],4,FALSE)</f>
        <v>RFT4104</v>
      </c>
      <c r="BK1197">
        <f>VLOOKUP(A1197,ReferenceTable[],5,FALSE)</f>
        <v>0</v>
      </c>
      <c r="BL1197">
        <f>VLOOKUP(A1197,ReferenceTable[],6,FALSE)</f>
        <v>0</v>
      </c>
      <c r="BM1197">
        <f>VLOOKUP(A1197,ReferenceTable[],7,FALSE)</f>
        <v>0</v>
      </c>
      <c r="BN1197" s="4">
        <f>VLOOKUP(A1197,ReferenceTable[],9,FALSE)</f>
        <v>45974</v>
      </c>
      <c r="BO1197">
        <f>VLOOKUP(A1197,ReferenceTable[],10,FALSE)</f>
        <v>10000</v>
      </c>
      <c r="BP1197">
        <f>VLOOKUP(A1197,ReferenceTable[],11,FALSE)</f>
        <v>14000</v>
      </c>
      <c r="BQ1197">
        <f>VLOOKUP(A1197,ReferenceTable[],12,FALSE)</f>
        <v>0</v>
      </c>
      <c r="BR1197">
        <f>VLOOKUP(A1197,ReferenceTable[],14,FALSE)</f>
        <v>0</v>
      </c>
      <c r="BS1197" s="4">
        <f>VLOOKUP(A1197,ReferenceTable[],15,FALSE)</f>
        <v>45975</v>
      </c>
      <c r="BT1197">
        <f>VLOOKUP(A1197,ReferenceTable[],16,FALSE)</f>
        <v>3</v>
      </c>
      <c r="BU1197" t="str">
        <f>VLOOKUP(A1197,ReferenceTable[],17,FALSE)</f>
        <v>JT</v>
      </c>
      <c r="BV1197" s="4">
        <f>VLOOKUP(A1197,ReferenceTable[],18,FALSE)</f>
        <v>45961</v>
      </c>
      <c r="BW1197" s="4">
        <f>VLOOKUP(A1197,ReferenceTable[],19,FALSE)</f>
        <v>45965</v>
      </c>
      <c r="BX1197">
        <f>VLOOKUP(A1197,ReferenceTable[],20,FALSE)</f>
        <v>23612</v>
      </c>
    </row>
    <row r="1198" spans="1:76">
      <c r="A1198" t="s">
        <v>3557</v>
      </c>
      <c r="B1198">
        <v>10000</v>
      </c>
      <c r="C1198">
        <v>20000</v>
      </c>
      <c r="D1198" s="4">
        <v>45966</v>
      </c>
      <c r="E1198" t="s">
        <v>77</v>
      </c>
      <c r="F1198">
        <v>0.487615740740741</v>
      </c>
      <c r="G1198" t="s">
        <v>2442</v>
      </c>
      <c r="I1198">
        <v>2</v>
      </c>
      <c r="J1198" t="s">
        <v>984</v>
      </c>
      <c r="K1198">
        <v>86</v>
      </c>
      <c r="L1198" t="s">
        <v>232</v>
      </c>
      <c r="M1198" t="s">
        <v>163</v>
      </c>
      <c r="N1198" t="s">
        <v>233</v>
      </c>
      <c r="O1198" t="s">
        <v>234</v>
      </c>
      <c r="P1198">
        <v>1450</v>
      </c>
      <c r="S1198" s="4">
        <v>45966</v>
      </c>
      <c r="U1198">
        <v>8</v>
      </c>
      <c r="V1198">
        <v>11600</v>
      </c>
      <c r="W1198" t="s">
        <v>85</v>
      </c>
      <c r="X1198">
        <v>201489380001</v>
      </c>
      <c r="Y1198">
        <v>0</v>
      </c>
      <c r="Z1198">
        <v>14000</v>
      </c>
      <c r="AA1198">
        <v>-2400</v>
      </c>
      <c r="AB1198">
        <v>0</v>
      </c>
      <c r="AC1198">
        <v>0</v>
      </c>
      <c r="AD1198">
        <v>0</v>
      </c>
      <c r="AG1198">
        <v>0</v>
      </c>
      <c r="AP1198">
        <v>20148938</v>
      </c>
      <c r="AQ1198" t="s">
        <v>1011</v>
      </c>
      <c r="AR1198" t="s">
        <v>1012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80</v>
      </c>
      <c r="BC1198" t="s">
        <v>3558</v>
      </c>
      <c r="BD1198">
        <v>0</v>
      </c>
      <c r="BF1198" t="s">
        <v>1011</v>
      </c>
      <c r="BI1198" t="s">
        <v>3556</v>
      </c>
      <c r="BJ1198" s="5" t="str">
        <f>VLOOKUP(A1198,ReferenceTable[],4,FALSE)</f>
        <v>RFT4104</v>
      </c>
      <c r="BK1198">
        <f>VLOOKUP(A1198,ReferenceTable[],5,FALSE)</f>
        <v>0</v>
      </c>
      <c r="BL1198">
        <f>VLOOKUP(A1198,ReferenceTable[],6,FALSE)</f>
        <v>0</v>
      </c>
      <c r="BM1198">
        <f>VLOOKUP(A1198,ReferenceTable[],7,FALSE)</f>
        <v>0</v>
      </c>
      <c r="BN1198" s="4">
        <f>VLOOKUP(A1198,ReferenceTable[],9,FALSE)</f>
        <v>45974</v>
      </c>
      <c r="BO1198">
        <f>VLOOKUP(A1198,ReferenceTable[],10,FALSE)</f>
        <v>10000</v>
      </c>
      <c r="BP1198">
        <f>VLOOKUP(A1198,ReferenceTable[],11,FALSE)</f>
        <v>14000</v>
      </c>
      <c r="BQ1198">
        <f>VLOOKUP(A1198,ReferenceTable[],12,FALSE)</f>
        <v>0</v>
      </c>
      <c r="BR1198">
        <f>VLOOKUP(A1198,ReferenceTable[],14,FALSE)</f>
        <v>0</v>
      </c>
      <c r="BS1198" s="4">
        <f>VLOOKUP(A1198,ReferenceTable[],15,FALSE)</f>
        <v>45975</v>
      </c>
      <c r="BT1198">
        <f>VLOOKUP(A1198,ReferenceTable[],16,FALSE)</f>
        <v>3</v>
      </c>
      <c r="BU1198" t="str">
        <f>VLOOKUP(A1198,ReferenceTable[],17,FALSE)</f>
        <v>JT</v>
      </c>
      <c r="BV1198" s="4">
        <f>VLOOKUP(A1198,ReferenceTable[],18,FALSE)</f>
        <v>45961</v>
      </c>
      <c r="BW1198" s="4">
        <f>VLOOKUP(A1198,ReferenceTable[],19,FALSE)</f>
        <v>45965</v>
      </c>
      <c r="BX1198">
        <f>VLOOKUP(A1198,ReferenceTable[],20,FALSE)</f>
        <v>23612</v>
      </c>
    </row>
    <row r="1199" spans="1:76">
      <c r="A1199" t="s">
        <v>3559</v>
      </c>
      <c r="B1199">
        <v>10000</v>
      </c>
      <c r="C1199">
        <v>10000</v>
      </c>
      <c r="D1199" s="4">
        <v>45967</v>
      </c>
      <c r="E1199" t="s">
        <v>77</v>
      </c>
      <c r="F1199">
        <v>0.431597222222222</v>
      </c>
      <c r="G1199" t="s">
        <v>2442</v>
      </c>
      <c r="I1199">
        <v>1</v>
      </c>
      <c r="J1199" t="s">
        <v>984</v>
      </c>
      <c r="K1199">
        <v>79</v>
      </c>
      <c r="L1199" t="s">
        <v>95</v>
      </c>
      <c r="M1199" t="s">
        <v>96</v>
      </c>
      <c r="N1199" t="s">
        <v>97</v>
      </c>
      <c r="O1199" t="s">
        <v>98</v>
      </c>
      <c r="P1199">
        <v>150</v>
      </c>
      <c r="S1199" s="4">
        <v>45965</v>
      </c>
      <c r="U1199">
        <v>10</v>
      </c>
      <c r="V1199">
        <v>1500</v>
      </c>
      <c r="W1199" t="s">
        <v>85</v>
      </c>
      <c r="X1199">
        <v>201489390001</v>
      </c>
      <c r="Y1199">
        <v>0</v>
      </c>
      <c r="Z1199">
        <v>910</v>
      </c>
      <c r="AA1199">
        <v>590</v>
      </c>
      <c r="AB1199">
        <v>0</v>
      </c>
      <c r="AC1199">
        <v>0</v>
      </c>
      <c r="AD1199">
        <v>0</v>
      </c>
      <c r="AG1199">
        <v>0</v>
      </c>
      <c r="AP1199">
        <v>20148939</v>
      </c>
      <c r="AQ1199" t="s">
        <v>1011</v>
      </c>
      <c r="AR1199" t="s">
        <v>1012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80</v>
      </c>
      <c r="BC1199" t="s">
        <v>3560</v>
      </c>
      <c r="BD1199">
        <v>0</v>
      </c>
      <c r="BF1199" t="s">
        <v>1011</v>
      </c>
      <c r="BI1199" t="s">
        <v>3556</v>
      </c>
      <c r="BJ1199" s="5" t="str">
        <f>VLOOKUP(A1199,ReferenceTable[],4,FALSE)</f>
        <v>RFT4104</v>
      </c>
      <c r="BK1199">
        <f>VLOOKUP(A1199,ReferenceTable[],5,FALSE)</f>
        <v>0</v>
      </c>
      <c r="BL1199">
        <f>VLOOKUP(A1199,ReferenceTable[],6,FALSE)</f>
        <v>0</v>
      </c>
      <c r="BM1199">
        <f>VLOOKUP(A1199,ReferenceTable[],7,FALSE)</f>
        <v>0</v>
      </c>
      <c r="BN1199" s="4">
        <f>VLOOKUP(A1199,ReferenceTable[],9,FALSE)</f>
        <v>45980</v>
      </c>
      <c r="BO1199">
        <f>VLOOKUP(A1199,ReferenceTable[],10,FALSE)</f>
        <v>910</v>
      </c>
      <c r="BP1199">
        <f>VLOOKUP(A1199,ReferenceTable[],11,FALSE)</f>
        <v>910</v>
      </c>
      <c r="BQ1199">
        <f>VLOOKUP(A1199,ReferenceTable[],12,FALSE)</f>
        <v>0</v>
      </c>
      <c r="BR1199">
        <f>VLOOKUP(A1199,ReferenceTable[],14,FALSE)</f>
        <v>0</v>
      </c>
      <c r="BS1199" s="4">
        <f>VLOOKUP(A1199,ReferenceTable[],15,FALSE)</f>
        <v>45986</v>
      </c>
      <c r="BT1199">
        <f>VLOOKUP(A1199,ReferenceTable[],16,FALSE)</f>
        <v>3</v>
      </c>
      <c r="BU1199" t="str">
        <f>VLOOKUP(A1199,ReferenceTable[],17,FALSE)</f>
        <v>JT</v>
      </c>
      <c r="BV1199" s="4">
        <f>VLOOKUP(A1199,ReferenceTable[],18,FALSE)</f>
        <v>45961</v>
      </c>
      <c r="BW1199" s="4">
        <f>VLOOKUP(A1199,ReferenceTable[],19,FALSE)</f>
        <v>45965</v>
      </c>
      <c r="BX1199">
        <f>VLOOKUP(A1199,ReferenceTable[],20,FALSE)</f>
        <v>2900</v>
      </c>
    </row>
    <row r="1200" spans="1:76">
      <c r="A1200" t="s">
        <v>3559</v>
      </c>
      <c r="B1200">
        <v>10000</v>
      </c>
      <c r="C1200">
        <v>20000</v>
      </c>
      <c r="D1200" s="4">
        <v>45967</v>
      </c>
      <c r="E1200" t="s">
        <v>77</v>
      </c>
      <c r="F1200">
        <v>0.431597222222222</v>
      </c>
      <c r="G1200" t="s">
        <v>2442</v>
      </c>
      <c r="I1200">
        <v>2</v>
      </c>
      <c r="J1200" t="s">
        <v>984</v>
      </c>
      <c r="K1200">
        <v>86</v>
      </c>
      <c r="L1200" t="s">
        <v>232</v>
      </c>
      <c r="M1200" t="s">
        <v>163</v>
      </c>
      <c r="N1200" t="s">
        <v>233</v>
      </c>
      <c r="O1200" t="s">
        <v>234</v>
      </c>
      <c r="P1200">
        <v>700</v>
      </c>
      <c r="S1200" s="4">
        <v>45967</v>
      </c>
      <c r="U1200">
        <v>2</v>
      </c>
      <c r="V1200">
        <v>1400</v>
      </c>
      <c r="W1200" t="s">
        <v>85</v>
      </c>
      <c r="X1200">
        <v>201489390001</v>
      </c>
      <c r="Y1200">
        <v>0</v>
      </c>
      <c r="Z1200">
        <v>910</v>
      </c>
      <c r="AA1200">
        <v>490</v>
      </c>
      <c r="AB1200">
        <v>0</v>
      </c>
      <c r="AC1200">
        <v>0</v>
      </c>
      <c r="AD1200">
        <v>0</v>
      </c>
      <c r="AG1200">
        <v>0</v>
      </c>
      <c r="AP1200">
        <v>20148939</v>
      </c>
      <c r="AQ1200" t="s">
        <v>1011</v>
      </c>
      <c r="AR1200" t="s">
        <v>1012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80</v>
      </c>
      <c r="BC1200" t="s">
        <v>3560</v>
      </c>
      <c r="BD1200">
        <v>0</v>
      </c>
      <c r="BF1200" t="s">
        <v>1011</v>
      </c>
      <c r="BI1200" t="s">
        <v>3556</v>
      </c>
      <c r="BJ1200" s="5" t="str">
        <f>VLOOKUP(A1200,ReferenceTable[],4,FALSE)</f>
        <v>RFT4104</v>
      </c>
      <c r="BK1200">
        <f>VLOOKUP(A1200,ReferenceTable[],5,FALSE)</f>
        <v>0</v>
      </c>
      <c r="BL1200">
        <f>VLOOKUP(A1200,ReferenceTable[],6,FALSE)</f>
        <v>0</v>
      </c>
      <c r="BM1200">
        <f>VLOOKUP(A1200,ReferenceTable[],7,FALSE)</f>
        <v>0</v>
      </c>
      <c r="BN1200" s="4">
        <f>VLOOKUP(A1200,ReferenceTable[],9,FALSE)</f>
        <v>45980</v>
      </c>
      <c r="BO1200">
        <f>VLOOKUP(A1200,ReferenceTable[],10,FALSE)</f>
        <v>910</v>
      </c>
      <c r="BP1200">
        <f>VLOOKUP(A1200,ReferenceTable[],11,FALSE)</f>
        <v>910</v>
      </c>
      <c r="BQ1200">
        <f>VLOOKUP(A1200,ReferenceTable[],12,FALSE)</f>
        <v>0</v>
      </c>
      <c r="BR1200">
        <f>VLOOKUP(A1200,ReferenceTable[],14,FALSE)</f>
        <v>0</v>
      </c>
      <c r="BS1200" s="4">
        <f>VLOOKUP(A1200,ReferenceTable[],15,FALSE)</f>
        <v>45986</v>
      </c>
      <c r="BT1200">
        <f>VLOOKUP(A1200,ReferenceTable[],16,FALSE)</f>
        <v>3</v>
      </c>
      <c r="BU1200" t="str">
        <f>VLOOKUP(A1200,ReferenceTable[],17,FALSE)</f>
        <v>JT</v>
      </c>
      <c r="BV1200" s="4">
        <f>VLOOKUP(A1200,ReferenceTable[],18,FALSE)</f>
        <v>45961</v>
      </c>
      <c r="BW1200" s="4">
        <f>VLOOKUP(A1200,ReferenceTable[],19,FALSE)</f>
        <v>45965</v>
      </c>
      <c r="BX1200">
        <f>VLOOKUP(A1200,ReferenceTable[],20,FALSE)</f>
        <v>2900</v>
      </c>
    </row>
    <row r="1201" spans="1:76">
      <c r="A1201" t="s">
        <v>3561</v>
      </c>
      <c r="B1201">
        <v>10000</v>
      </c>
      <c r="C1201">
        <v>10000</v>
      </c>
      <c r="D1201" s="4">
        <v>45971</v>
      </c>
      <c r="E1201" t="s">
        <v>77</v>
      </c>
      <c r="F1201" t="s">
        <v>3562</v>
      </c>
      <c r="G1201" t="s">
        <v>3563</v>
      </c>
      <c r="I1201">
        <v>1</v>
      </c>
      <c r="J1201" t="s">
        <v>984</v>
      </c>
      <c r="K1201">
        <v>29</v>
      </c>
      <c r="L1201" t="s">
        <v>318</v>
      </c>
      <c r="M1201" t="s">
        <v>178</v>
      </c>
      <c r="N1201" t="s">
        <v>849</v>
      </c>
      <c r="O1201" t="s">
        <v>850</v>
      </c>
      <c r="P1201">
        <v>167</v>
      </c>
      <c r="S1201" s="4">
        <v>45971</v>
      </c>
      <c r="U1201">
        <v>3</v>
      </c>
      <c r="V1201">
        <v>501</v>
      </c>
      <c r="W1201" t="s">
        <v>85</v>
      </c>
      <c r="X1201" t="s">
        <v>3564</v>
      </c>
      <c r="Y1201">
        <v>0</v>
      </c>
      <c r="Z1201">
        <v>500</v>
      </c>
      <c r="AA1201">
        <v>1</v>
      </c>
      <c r="AB1201">
        <v>0</v>
      </c>
      <c r="AC1201">
        <v>0</v>
      </c>
      <c r="AD1201">
        <v>0</v>
      </c>
      <c r="AG1201">
        <v>0</v>
      </c>
      <c r="AP1201" t="s">
        <v>3565</v>
      </c>
      <c r="AQ1201" t="s">
        <v>3566</v>
      </c>
      <c r="AR1201" t="s">
        <v>3567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80</v>
      </c>
      <c r="BC1201" t="s">
        <v>3568</v>
      </c>
      <c r="BD1201">
        <v>0</v>
      </c>
      <c r="BF1201" t="s">
        <v>3566</v>
      </c>
      <c r="BI1201" t="s">
        <v>3569</v>
      </c>
      <c r="BJ1201" s="5" t="str">
        <f>VLOOKUP(A1201,ReferenceTable[],4,FALSE)</f>
        <v>LJ4114T</v>
      </c>
      <c r="BK1201">
        <f>VLOOKUP(A1201,ReferenceTable[],5,FALSE)</f>
        <v>0</v>
      </c>
      <c r="BL1201">
        <f>VLOOKUP(A1201,ReferenceTable[],6,FALSE)</f>
        <v>0</v>
      </c>
      <c r="BM1201">
        <f>VLOOKUP(A1201,ReferenceTable[],7,FALSE)</f>
        <v>0</v>
      </c>
      <c r="BN1201" s="4">
        <f>VLOOKUP(A1201,ReferenceTable[],9,FALSE)</f>
        <v>45965</v>
      </c>
      <c r="BO1201">
        <f>VLOOKUP(A1201,ReferenceTable[],10,FALSE)</f>
        <v>500</v>
      </c>
      <c r="BP1201">
        <f>VLOOKUP(A1201,ReferenceTable[],11,FALSE)</f>
        <v>0</v>
      </c>
      <c r="BQ1201">
        <f>VLOOKUP(A1201,ReferenceTable[],12,FALSE)</f>
        <v>0</v>
      </c>
      <c r="BR1201" t="str">
        <f>VLOOKUP(A1201,ReferenceTable[],14,FALSE)</f>
        <v>INTERNAL TESTING "USING DENSE BLACK INK" SPL PASS TO MR KENNETHL</v>
      </c>
      <c r="BS1201" s="4">
        <f>VLOOKUP(A1201,ReferenceTable[],15,FALSE)</f>
        <v>45966</v>
      </c>
      <c r="BT1201">
        <f>VLOOKUP(A1201,ReferenceTable[],16,FALSE)</f>
        <v>3</v>
      </c>
      <c r="BU1201" t="str">
        <f>VLOOKUP(A1201,ReferenceTable[],17,FALSE)</f>
        <v>JC</v>
      </c>
      <c r="BV1201" s="4">
        <f>VLOOKUP(A1201,ReferenceTable[],18,FALSE)</f>
        <v>45964</v>
      </c>
      <c r="BW1201" s="4">
        <f>VLOOKUP(A1201,ReferenceTable[],19,FALSE)</f>
        <v>45971</v>
      </c>
      <c r="BX1201">
        <f>VLOOKUP(A1201,ReferenceTable[],20,FALSE)</f>
        <v>501</v>
      </c>
    </row>
    <row r="1202" spans="1:76">
      <c r="A1202" t="s">
        <v>3570</v>
      </c>
      <c r="B1202">
        <v>10000</v>
      </c>
      <c r="C1202">
        <v>10000</v>
      </c>
      <c r="D1202" s="4">
        <v>45989</v>
      </c>
      <c r="E1202" t="s">
        <v>77</v>
      </c>
      <c r="F1202">
        <v>0.531203703703704</v>
      </c>
      <c r="G1202">
        <v>2.02312111751461e+16</v>
      </c>
      <c r="I1202">
        <v>1</v>
      </c>
      <c r="J1202" t="s">
        <v>984</v>
      </c>
      <c r="K1202">
        <v>60</v>
      </c>
      <c r="L1202" t="s">
        <v>278</v>
      </c>
      <c r="M1202" t="s">
        <v>82</v>
      </c>
      <c r="N1202" t="s">
        <v>279</v>
      </c>
      <c r="O1202" t="s">
        <v>280</v>
      </c>
      <c r="P1202">
        <v>10000</v>
      </c>
      <c r="S1202" s="4">
        <v>45989</v>
      </c>
      <c r="U1202">
        <v>1</v>
      </c>
      <c r="V1202">
        <v>10000</v>
      </c>
      <c r="W1202" t="s">
        <v>85</v>
      </c>
      <c r="X1202" t="s">
        <v>3571</v>
      </c>
      <c r="Y1202">
        <v>0</v>
      </c>
      <c r="Z1202">
        <v>10000</v>
      </c>
      <c r="AA1202">
        <v>0</v>
      </c>
      <c r="AB1202">
        <v>0</v>
      </c>
      <c r="AC1202">
        <v>0</v>
      </c>
      <c r="AD1202">
        <v>0</v>
      </c>
      <c r="AG1202">
        <v>0</v>
      </c>
      <c r="AP1202" t="s">
        <v>3572</v>
      </c>
      <c r="AQ1202" t="s">
        <v>924</v>
      </c>
      <c r="AR1202" t="s">
        <v>925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80</v>
      </c>
      <c r="BC1202" t="s">
        <v>3573</v>
      </c>
      <c r="BD1202">
        <v>0</v>
      </c>
      <c r="BF1202" t="s">
        <v>924</v>
      </c>
      <c r="BI1202" t="s">
        <v>3574</v>
      </c>
      <c r="BJ1202" s="5" t="str">
        <f>VLOOKUP(A1202,ReferenceTable[],4,FALSE)</f>
        <v>INN2001</v>
      </c>
      <c r="BK1202">
        <f>VLOOKUP(A1202,ReferenceTable[],5,FALSE)</f>
        <v>0</v>
      </c>
      <c r="BL1202">
        <f>VLOOKUP(A1202,ReferenceTable[],6,FALSE)</f>
        <v>0</v>
      </c>
      <c r="BM1202">
        <f>VLOOKUP(A1202,ReferenceTable[],7,FALSE)</f>
        <v>0</v>
      </c>
      <c r="BN1202" s="4">
        <f>VLOOKUP(A1202,ReferenceTable[],9,FALSE)</f>
        <v>45985</v>
      </c>
      <c r="BO1202">
        <f>VLOOKUP(A1202,ReferenceTable[],10,FALSE)</f>
        <v>10000</v>
      </c>
      <c r="BP1202">
        <f>VLOOKUP(A1202,ReferenceTable[],11,FALSE)</f>
        <v>0</v>
      </c>
      <c r="BQ1202">
        <f>VLOOKUP(A1202,ReferenceTable[],12,FALSE)</f>
        <v>0</v>
      </c>
      <c r="BR1202" t="str">
        <f>VLOOKUP(A1202,ReferenceTable[],14,FALSE)</f>
        <v>BUYER:SOPHI YU  ETA:10/DEC</v>
      </c>
      <c r="BS1202" s="4">
        <f>VLOOKUP(A1202,ReferenceTable[],15,FALSE)</f>
        <v>45993</v>
      </c>
      <c r="BT1202">
        <f>VLOOKUP(A1202,ReferenceTable[],16,FALSE)</f>
        <v>1</v>
      </c>
      <c r="BU1202" t="str">
        <f>VLOOKUP(A1202,ReferenceTable[],17,FALSE)</f>
        <v>FT</v>
      </c>
      <c r="BV1202" s="4">
        <f>VLOOKUP(A1202,ReferenceTable[],18,FALSE)</f>
        <v>45964</v>
      </c>
      <c r="BW1202" s="4">
        <f>VLOOKUP(A1202,ReferenceTable[],19,FALSE)</f>
        <v>0</v>
      </c>
      <c r="BX1202">
        <f>VLOOKUP(A1202,ReferenceTable[],20,FALSE)</f>
        <v>0</v>
      </c>
    </row>
    <row r="1203" spans="1:76">
      <c r="A1203" t="s">
        <v>3575</v>
      </c>
      <c r="B1203">
        <v>10000</v>
      </c>
      <c r="C1203">
        <v>10000</v>
      </c>
      <c r="D1203" s="4">
        <v>45965</v>
      </c>
      <c r="E1203" t="s">
        <v>77</v>
      </c>
      <c r="F1203" t="s">
        <v>3576</v>
      </c>
      <c r="G1203" t="s">
        <v>3577</v>
      </c>
      <c r="I1203">
        <v>1</v>
      </c>
      <c r="J1203" t="s">
        <v>984</v>
      </c>
      <c r="K1203">
        <v>82</v>
      </c>
      <c r="L1203" t="s">
        <v>378</v>
      </c>
      <c r="M1203" t="s">
        <v>82</v>
      </c>
      <c r="N1203" t="s">
        <v>379</v>
      </c>
      <c r="O1203" t="s">
        <v>380</v>
      </c>
      <c r="P1203">
        <v>1250</v>
      </c>
      <c r="S1203" s="4">
        <v>45965</v>
      </c>
      <c r="U1203">
        <v>8</v>
      </c>
      <c r="V1203">
        <v>10000</v>
      </c>
      <c r="W1203" t="s">
        <v>85</v>
      </c>
      <c r="X1203" t="s">
        <v>3578</v>
      </c>
      <c r="Y1203">
        <v>0</v>
      </c>
      <c r="Z1203">
        <v>10000</v>
      </c>
      <c r="AA1203">
        <v>0</v>
      </c>
      <c r="AB1203">
        <v>0</v>
      </c>
      <c r="AC1203">
        <v>0</v>
      </c>
      <c r="AD1203">
        <v>0</v>
      </c>
      <c r="AG1203">
        <v>0</v>
      </c>
      <c r="AP1203" t="s">
        <v>3579</v>
      </c>
      <c r="AQ1203" t="s">
        <v>3580</v>
      </c>
      <c r="AR1203" t="s">
        <v>3581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80</v>
      </c>
      <c r="BC1203" t="s">
        <v>3582</v>
      </c>
      <c r="BD1203">
        <v>0</v>
      </c>
      <c r="BF1203" t="s">
        <v>3580</v>
      </c>
      <c r="BI1203" t="s">
        <v>3583</v>
      </c>
      <c r="BJ1203" s="5" t="str">
        <f>VLOOKUP(A1203,ReferenceTable[],4,FALSE)</f>
        <v>AD1621P</v>
      </c>
      <c r="BK1203">
        <f>VLOOKUP(A1203,ReferenceTable[],5,FALSE)</f>
        <v>0</v>
      </c>
      <c r="BL1203">
        <f>VLOOKUP(A1203,ReferenceTable[],6,FALSE)</f>
        <v>0</v>
      </c>
      <c r="BM1203">
        <f>VLOOKUP(A1203,ReferenceTable[],7,FALSE)</f>
        <v>0</v>
      </c>
      <c r="BN1203" s="4">
        <f>VLOOKUP(A1203,ReferenceTable[],9,FALSE)</f>
        <v>45973</v>
      </c>
      <c r="BO1203">
        <f>VLOOKUP(A1203,ReferenceTable[],10,FALSE)</f>
        <v>10000</v>
      </c>
      <c r="BP1203">
        <f>VLOOKUP(A1203,ReferenceTable[],11,FALSE)</f>
        <v>10000</v>
      </c>
      <c r="BQ1203">
        <f>VLOOKUP(A1203,ReferenceTable[],12,FALSE)</f>
        <v>0</v>
      </c>
      <c r="BR1203">
        <f>VLOOKUP(A1203,ReferenceTable[],14,FALSE)</f>
        <v>0</v>
      </c>
      <c r="BS1203" s="4">
        <f>VLOOKUP(A1203,ReferenceTable[],15,FALSE)</f>
        <v>45975</v>
      </c>
      <c r="BT1203">
        <f>VLOOKUP(A1203,ReferenceTable[],16,FALSE)</f>
        <v>1</v>
      </c>
      <c r="BU1203" t="str">
        <f>VLOOKUP(A1203,ReferenceTable[],17,FALSE)</f>
        <v>TPY</v>
      </c>
      <c r="BV1203" s="4">
        <f>VLOOKUP(A1203,ReferenceTable[],18,FALSE)</f>
        <v>45964</v>
      </c>
      <c r="BW1203" s="4">
        <f>VLOOKUP(A1203,ReferenceTable[],19,FALSE)</f>
        <v>45965</v>
      </c>
      <c r="BX1203">
        <f>VLOOKUP(A1203,ReferenceTable[],20,FALSE)</f>
        <v>10000</v>
      </c>
    </row>
    <row r="1204" spans="1:76">
      <c r="A1204" t="s">
        <v>3584</v>
      </c>
      <c r="B1204">
        <v>10000</v>
      </c>
      <c r="C1204">
        <v>10000</v>
      </c>
      <c r="D1204" s="4">
        <v>45966</v>
      </c>
      <c r="E1204" t="s">
        <v>77</v>
      </c>
      <c r="F1204" t="s">
        <v>3585</v>
      </c>
      <c r="G1204" t="s">
        <v>3586</v>
      </c>
      <c r="I1204">
        <v>1</v>
      </c>
      <c r="J1204" t="s">
        <v>984</v>
      </c>
      <c r="K1204">
        <v>46</v>
      </c>
      <c r="L1204" t="s">
        <v>407</v>
      </c>
      <c r="M1204" t="s">
        <v>178</v>
      </c>
      <c r="N1204" t="s">
        <v>319</v>
      </c>
      <c r="O1204" t="s">
        <v>320</v>
      </c>
      <c r="P1204">
        <v>2000</v>
      </c>
      <c r="S1204" s="4">
        <v>45966</v>
      </c>
      <c r="U1204">
        <v>6</v>
      </c>
      <c r="V1204">
        <v>12000</v>
      </c>
      <c r="W1204" t="s">
        <v>85</v>
      </c>
      <c r="X1204" t="s">
        <v>3587</v>
      </c>
      <c r="Y1204">
        <v>0</v>
      </c>
      <c r="Z1204">
        <v>12000</v>
      </c>
      <c r="AA1204">
        <v>0</v>
      </c>
      <c r="AB1204">
        <v>0</v>
      </c>
      <c r="AC1204">
        <v>0</v>
      </c>
      <c r="AD1204">
        <v>0</v>
      </c>
      <c r="AG1204">
        <v>0</v>
      </c>
      <c r="AP1204" t="s">
        <v>3588</v>
      </c>
      <c r="AQ1204" t="s">
        <v>3589</v>
      </c>
      <c r="AR1204" t="s">
        <v>155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80</v>
      </c>
      <c r="BC1204" t="s">
        <v>3590</v>
      </c>
      <c r="BD1204">
        <v>0</v>
      </c>
      <c r="BF1204" t="s">
        <v>3589</v>
      </c>
      <c r="BI1204" t="s">
        <v>3591</v>
      </c>
      <c r="BJ1204" s="5" t="str">
        <f>VLOOKUP(A1204,ReferenceTable[],4,FALSE)</f>
        <v>LJ4114T</v>
      </c>
      <c r="BK1204">
        <f>VLOOKUP(A1204,ReferenceTable[],5,FALSE)</f>
        <v>0</v>
      </c>
      <c r="BL1204">
        <f>VLOOKUP(A1204,ReferenceTable[],6,FALSE)</f>
        <v>0</v>
      </c>
      <c r="BM1204">
        <f>VLOOKUP(A1204,ReferenceTable[],7,FALSE)</f>
        <v>0</v>
      </c>
      <c r="BN1204" s="4">
        <f>VLOOKUP(A1204,ReferenceTable[],9,FALSE)</f>
        <v>45971</v>
      </c>
      <c r="BO1204">
        <f>VLOOKUP(A1204,ReferenceTable[],10,FALSE)</f>
        <v>12000</v>
      </c>
      <c r="BP1204">
        <f>VLOOKUP(A1204,ReferenceTable[],11,FALSE)</f>
        <v>0</v>
      </c>
      <c r="BQ1204">
        <f>VLOOKUP(A1204,ReferenceTable[],12,FALSE)</f>
        <v>0</v>
      </c>
      <c r="BR1204" t="str">
        <f>VLOOKUP(A1204,ReferenceTable[],14,FALSE)</f>
        <v>PLS SCAN INV,DO,PACKING LIST TO HL/PLS PASTE"FOR JMSHP" ON CTN BOX/MUST SEND</v>
      </c>
      <c r="BS1204" s="4">
        <f>VLOOKUP(A1204,ReferenceTable[],15,FALSE)</f>
        <v>45973</v>
      </c>
      <c r="BT1204">
        <f>VLOOKUP(A1204,ReferenceTable[],16,FALSE)</f>
        <v>1</v>
      </c>
      <c r="BU1204" t="str">
        <f>VLOOKUP(A1204,ReferenceTable[],17,FALSE)</f>
        <v>JT</v>
      </c>
      <c r="BV1204" s="4">
        <f>VLOOKUP(A1204,ReferenceTable[],18,FALSE)</f>
        <v>45964</v>
      </c>
      <c r="BW1204" s="4">
        <f>VLOOKUP(A1204,ReferenceTable[],19,FALSE)</f>
        <v>45966</v>
      </c>
      <c r="BX1204">
        <f>VLOOKUP(A1204,ReferenceTable[],20,FALSE)</f>
        <v>12000</v>
      </c>
    </row>
    <row r="1205" spans="1:76">
      <c r="A1205" t="s">
        <v>3592</v>
      </c>
      <c r="B1205">
        <v>10000</v>
      </c>
      <c r="C1205">
        <v>10000</v>
      </c>
      <c r="D1205" s="4">
        <v>45966</v>
      </c>
      <c r="E1205" t="s">
        <v>77</v>
      </c>
      <c r="F1205" t="s">
        <v>3585</v>
      </c>
      <c r="G1205" t="s">
        <v>3586</v>
      </c>
      <c r="I1205">
        <v>1</v>
      </c>
      <c r="J1205" t="s">
        <v>984</v>
      </c>
      <c r="K1205">
        <v>46</v>
      </c>
      <c r="L1205" t="s">
        <v>407</v>
      </c>
      <c r="M1205" t="s">
        <v>178</v>
      </c>
      <c r="N1205" t="s">
        <v>319</v>
      </c>
      <c r="O1205" t="s">
        <v>320</v>
      </c>
      <c r="P1205">
        <v>1000</v>
      </c>
      <c r="S1205" s="4">
        <v>45966</v>
      </c>
      <c r="U1205">
        <v>6</v>
      </c>
      <c r="V1205">
        <v>6000</v>
      </c>
      <c r="W1205" t="s">
        <v>85</v>
      </c>
      <c r="X1205" t="s">
        <v>3593</v>
      </c>
      <c r="Y1205">
        <v>0</v>
      </c>
      <c r="Z1205">
        <v>6000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3594</v>
      </c>
      <c r="AQ1205" t="s">
        <v>3589</v>
      </c>
      <c r="AR1205" t="s">
        <v>155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80</v>
      </c>
      <c r="BC1205" t="s">
        <v>3595</v>
      </c>
      <c r="BD1205">
        <v>0</v>
      </c>
      <c r="BF1205" t="s">
        <v>3589</v>
      </c>
      <c r="BI1205" t="s">
        <v>3591</v>
      </c>
      <c r="BJ1205" s="5" t="str">
        <f>VLOOKUP(A1205,ReferenceTable[],4,FALSE)</f>
        <v>LJ4114T</v>
      </c>
      <c r="BK1205">
        <f>VLOOKUP(A1205,ReferenceTable[],5,FALSE)</f>
        <v>0</v>
      </c>
      <c r="BL1205">
        <f>VLOOKUP(A1205,ReferenceTable[],6,FALSE)</f>
        <v>0</v>
      </c>
      <c r="BM1205">
        <f>VLOOKUP(A1205,ReferenceTable[],7,FALSE)</f>
        <v>0</v>
      </c>
      <c r="BN1205" s="4">
        <f>VLOOKUP(A1205,ReferenceTable[],9,FALSE)</f>
        <v>45971</v>
      </c>
      <c r="BO1205">
        <f>VLOOKUP(A1205,ReferenceTable[],10,FALSE)</f>
        <v>6000</v>
      </c>
      <c r="BP1205">
        <f>VLOOKUP(A1205,ReferenceTable[],11,FALSE)</f>
        <v>0</v>
      </c>
      <c r="BQ1205">
        <f>VLOOKUP(A1205,ReferenceTable[],12,FALSE)</f>
        <v>0</v>
      </c>
      <c r="BR1205" t="str">
        <f>VLOOKUP(A1205,ReferenceTable[],14,FALSE)</f>
        <v>PLS SCAN INV,DO,PACKING LIST TO HL/PLS PASTE"FOR JMSHP" ON CTN BOX/MUST SEND</v>
      </c>
      <c r="BS1205" s="4">
        <f>VLOOKUP(A1205,ReferenceTable[],15,FALSE)</f>
        <v>45973</v>
      </c>
      <c r="BT1205">
        <f>VLOOKUP(A1205,ReferenceTable[],16,FALSE)</f>
        <v>1</v>
      </c>
      <c r="BU1205" t="str">
        <f>VLOOKUP(A1205,ReferenceTable[],17,FALSE)</f>
        <v>JT</v>
      </c>
      <c r="BV1205" s="4">
        <f>VLOOKUP(A1205,ReferenceTable[],18,FALSE)</f>
        <v>45964</v>
      </c>
      <c r="BW1205" s="4">
        <f>VLOOKUP(A1205,ReferenceTable[],19,FALSE)</f>
        <v>45966</v>
      </c>
      <c r="BX1205">
        <f>VLOOKUP(A1205,ReferenceTable[],20,FALSE)</f>
        <v>6000</v>
      </c>
    </row>
    <row r="1206" spans="1:76">
      <c r="A1206" t="s">
        <v>3596</v>
      </c>
      <c r="B1206">
        <v>10000</v>
      </c>
      <c r="C1206">
        <v>10000</v>
      </c>
      <c r="D1206" s="4">
        <v>45967</v>
      </c>
      <c r="E1206" t="s">
        <v>77</v>
      </c>
      <c r="F1206" t="s">
        <v>1810</v>
      </c>
      <c r="G1206" t="s">
        <v>2028</v>
      </c>
      <c r="I1206">
        <v>1</v>
      </c>
      <c r="J1206" t="s">
        <v>984</v>
      </c>
      <c r="K1206">
        <v>46</v>
      </c>
      <c r="L1206" t="s">
        <v>407</v>
      </c>
      <c r="M1206" t="s">
        <v>178</v>
      </c>
      <c r="N1206" t="s">
        <v>319</v>
      </c>
      <c r="O1206" t="s">
        <v>320</v>
      </c>
      <c r="P1206">
        <v>1500</v>
      </c>
      <c r="S1206" s="4">
        <v>45966</v>
      </c>
      <c r="U1206">
        <v>4</v>
      </c>
      <c r="V1206">
        <v>6000</v>
      </c>
      <c r="W1206" t="s">
        <v>85</v>
      </c>
      <c r="X1206" t="s">
        <v>3597</v>
      </c>
      <c r="Y1206">
        <v>0</v>
      </c>
      <c r="Z1206">
        <v>6000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3598</v>
      </c>
      <c r="AQ1206" t="s">
        <v>3589</v>
      </c>
      <c r="AR1206" t="s">
        <v>155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80</v>
      </c>
      <c r="BC1206" t="s">
        <v>3599</v>
      </c>
      <c r="BD1206">
        <v>0</v>
      </c>
      <c r="BF1206" t="s">
        <v>3589</v>
      </c>
      <c r="BI1206" t="s">
        <v>3600</v>
      </c>
      <c r="BJ1206" s="5" t="str">
        <f>VLOOKUP(A1206,ReferenceTable[],4,FALSE)</f>
        <v>LJ4114T</v>
      </c>
      <c r="BK1206">
        <f>VLOOKUP(A1206,ReferenceTable[],5,FALSE)</f>
        <v>0</v>
      </c>
      <c r="BL1206">
        <f>VLOOKUP(A1206,ReferenceTable[],6,FALSE)</f>
        <v>0</v>
      </c>
      <c r="BM1206">
        <f>VLOOKUP(A1206,ReferenceTable[],7,FALSE)</f>
        <v>0</v>
      </c>
      <c r="BN1206" s="4">
        <f>VLOOKUP(A1206,ReferenceTable[],9,FALSE)</f>
        <v>46002</v>
      </c>
      <c r="BO1206">
        <f>VLOOKUP(A1206,ReferenceTable[],10,FALSE)</f>
        <v>6000</v>
      </c>
      <c r="BP1206">
        <f>VLOOKUP(A1206,ReferenceTable[],11,FALSE)</f>
        <v>0</v>
      </c>
      <c r="BQ1206">
        <f>VLOOKUP(A1206,ReferenceTable[],12,FALSE)</f>
        <v>0</v>
      </c>
      <c r="BR1206" t="str">
        <f>VLOOKUP(A1206,ReferenceTable[],14,FALSE)</f>
        <v>PLS SCAN INV,DO,PACKING LIST TO HL/PLS PASTE"FOR JMSHP" ON CTN BOX/MUST SEND</v>
      </c>
      <c r="BS1206" s="4">
        <f>VLOOKUP(A1206,ReferenceTable[],15,FALSE)</f>
        <v>46006</v>
      </c>
      <c r="BT1206">
        <f>VLOOKUP(A1206,ReferenceTable[],16,FALSE)</f>
        <v>1</v>
      </c>
      <c r="BU1206" t="str">
        <f>VLOOKUP(A1206,ReferenceTable[],17,FALSE)</f>
        <v>JT</v>
      </c>
      <c r="BV1206" s="4">
        <f>VLOOKUP(A1206,ReferenceTable[],18,FALSE)</f>
        <v>45964</v>
      </c>
      <c r="BW1206" s="4">
        <f>VLOOKUP(A1206,ReferenceTable[],19,FALSE)</f>
        <v>45966</v>
      </c>
      <c r="BX1206">
        <f>VLOOKUP(A1206,ReferenceTable[],20,FALSE)</f>
        <v>6000</v>
      </c>
    </row>
    <row r="1207" spans="1:76">
      <c r="A1207" t="s">
        <v>3601</v>
      </c>
      <c r="B1207">
        <v>10000</v>
      </c>
      <c r="C1207">
        <v>10000</v>
      </c>
      <c r="D1207" s="4">
        <v>45967</v>
      </c>
      <c r="E1207" t="s">
        <v>77</v>
      </c>
      <c r="F1207" t="s">
        <v>3602</v>
      </c>
      <c r="G1207" t="s">
        <v>2442</v>
      </c>
      <c r="I1207">
        <v>1</v>
      </c>
      <c r="J1207" t="s">
        <v>984</v>
      </c>
      <c r="K1207">
        <v>79</v>
      </c>
      <c r="L1207" t="s">
        <v>95</v>
      </c>
      <c r="M1207" t="s">
        <v>96</v>
      </c>
      <c r="N1207" t="s">
        <v>97</v>
      </c>
      <c r="O1207" t="s">
        <v>98</v>
      </c>
      <c r="P1207">
        <v>132</v>
      </c>
      <c r="S1207" s="4">
        <v>45965</v>
      </c>
      <c r="U1207">
        <v>76</v>
      </c>
      <c r="V1207">
        <v>10032</v>
      </c>
      <c r="W1207" t="s">
        <v>85</v>
      </c>
      <c r="X1207">
        <v>201480060001</v>
      </c>
      <c r="Y1207">
        <v>0</v>
      </c>
      <c r="Z1207">
        <v>8000</v>
      </c>
      <c r="AA1207">
        <v>2032</v>
      </c>
      <c r="AB1207">
        <v>0</v>
      </c>
      <c r="AC1207">
        <v>0</v>
      </c>
      <c r="AD1207">
        <v>0</v>
      </c>
      <c r="AG1207">
        <v>0</v>
      </c>
      <c r="AP1207">
        <v>20148006</v>
      </c>
      <c r="AQ1207" t="s">
        <v>717</v>
      </c>
      <c r="AR1207" t="s">
        <v>718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80</v>
      </c>
      <c r="BC1207" t="s">
        <v>3603</v>
      </c>
      <c r="BD1207">
        <v>0</v>
      </c>
      <c r="BF1207" t="s">
        <v>717</v>
      </c>
      <c r="BI1207" t="s">
        <v>3604</v>
      </c>
      <c r="BJ1207" s="5" t="str">
        <f>VLOOKUP(A1207,ReferenceTable[],4,FALSE)</f>
        <v>RFT4104</v>
      </c>
      <c r="BK1207">
        <f>VLOOKUP(A1207,ReferenceTable[],5,FALSE)</f>
        <v>0</v>
      </c>
      <c r="BL1207">
        <f>VLOOKUP(A1207,ReferenceTable[],6,FALSE)</f>
        <v>0</v>
      </c>
      <c r="BM1207">
        <f>VLOOKUP(A1207,ReferenceTable[],7,FALSE)</f>
        <v>0</v>
      </c>
      <c r="BN1207" s="4">
        <f>VLOOKUP(A1207,ReferenceTable[],9,FALSE)</f>
        <v>45971</v>
      </c>
      <c r="BO1207">
        <f>VLOOKUP(A1207,ReferenceTable[],10,FALSE)</f>
        <v>6000</v>
      </c>
      <c r="BP1207">
        <f>VLOOKUP(A1207,ReferenceTable[],11,FALSE)</f>
        <v>8000</v>
      </c>
      <c r="BQ1207">
        <f>VLOOKUP(A1207,ReferenceTable[],12,FALSE)</f>
        <v>0</v>
      </c>
      <c r="BR1207">
        <f>VLOOKUP(A1207,ReferenceTable[],14,FALSE)</f>
        <v>0</v>
      </c>
      <c r="BS1207" s="4">
        <f>VLOOKUP(A1207,ReferenceTable[],15,FALSE)</f>
        <v>45973</v>
      </c>
      <c r="BT1207">
        <f>VLOOKUP(A1207,ReferenceTable[],16,FALSE)</f>
        <v>5</v>
      </c>
      <c r="BU1207" t="str">
        <f>VLOOKUP(A1207,ReferenceTable[],17,FALSE)</f>
        <v>JT</v>
      </c>
      <c r="BV1207" s="4">
        <f>VLOOKUP(A1207,ReferenceTable[],18,FALSE)</f>
        <v>45962</v>
      </c>
      <c r="BW1207" s="4">
        <f>VLOOKUP(A1207,ReferenceTable[],19,FALSE)</f>
        <v>45965</v>
      </c>
      <c r="BX1207">
        <f>VLOOKUP(A1207,ReferenceTable[],20,FALSE)</f>
        <v>19032</v>
      </c>
    </row>
    <row r="1208" spans="1:76">
      <c r="A1208" t="s">
        <v>3601</v>
      </c>
      <c r="B1208">
        <v>10000</v>
      </c>
      <c r="C1208">
        <v>20000</v>
      </c>
      <c r="D1208" s="4">
        <v>45967</v>
      </c>
      <c r="E1208" t="s">
        <v>77</v>
      </c>
      <c r="F1208" t="s">
        <v>3602</v>
      </c>
      <c r="G1208" t="s">
        <v>2442</v>
      </c>
      <c r="I1208">
        <v>2</v>
      </c>
      <c r="J1208" t="s">
        <v>984</v>
      </c>
      <c r="K1208">
        <v>86</v>
      </c>
      <c r="L1208" t="s">
        <v>232</v>
      </c>
      <c r="M1208" t="s">
        <v>163</v>
      </c>
      <c r="N1208" t="s">
        <v>233</v>
      </c>
      <c r="O1208" t="s">
        <v>234</v>
      </c>
      <c r="P1208">
        <v>450</v>
      </c>
      <c r="S1208" s="4">
        <v>45967</v>
      </c>
      <c r="U1208">
        <v>20</v>
      </c>
      <c r="V1208">
        <v>9000</v>
      </c>
      <c r="W1208" t="s">
        <v>85</v>
      </c>
      <c r="X1208">
        <v>201480060001</v>
      </c>
      <c r="Y1208">
        <v>0</v>
      </c>
      <c r="Z1208">
        <v>8000</v>
      </c>
      <c r="AA1208">
        <v>1000</v>
      </c>
      <c r="AB1208">
        <v>0</v>
      </c>
      <c r="AC1208">
        <v>0</v>
      </c>
      <c r="AD1208">
        <v>0</v>
      </c>
      <c r="AG1208">
        <v>0</v>
      </c>
      <c r="AP1208">
        <v>20148006</v>
      </c>
      <c r="AQ1208" t="s">
        <v>717</v>
      </c>
      <c r="AR1208" t="s">
        <v>718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80</v>
      </c>
      <c r="BC1208" t="s">
        <v>3603</v>
      </c>
      <c r="BD1208">
        <v>0</v>
      </c>
      <c r="BF1208" t="s">
        <v>717</v>
      </c>
      <c r="BI1208" t="s">
        <v>3604</v>
      </c>
      <c r="BJ1208" s="5" t="str">
        <f>VLOOKUP(A1208,ReferenceTable[],4,FALSE)</f>
        <v>RFT4104</v>
      </c>
      <c r="BK1208">
        <f>VLOOKUP(A1208,ReferenceTable[],5,FALSE)</f>
        <v>0</v>
      </c>
      <c r="BL1208">
        <f>VLOOKUP(A1208,ReferenceTable[],6,FALSE)</f>
        <v>0</v>
      </c>
      <c r="BM1208">
        <f>VLOOKUP(A1208,ReferenceTable[],7,FALSE)</f>
        <v>0</v>
      </c>
      <c r="BN1208" s="4">
        <f>VLOOKUP(A1208,ReferenceTable[],9,FALSE)</f>
        <v>45971</v>
      </c>
      <c r="BO1208">
        <f>VLOOKUP(A1208,ReferenceTable[],10,FALSE)</f>
        <v>6000</v>
      </c>
      <c r="BP1208">
        <f>VLOOKUP(A1208,ReferenceTable[],11,FALSE)</f>
        <v>8000</v>
      </c>
      <c r="BQ1208">
        <f>VLOOKUP(A1208,ReferenceTable[],12,FALSE)</f>
        <v>0</v>
      </c>
      <c r="BR1208">
        <f>VLOOKUP(A1208,ReferenceTable[],14,FALSE)</f>
        <v>0</v>
      </c>
      <c r="BS1208" s="4">
        <f>VLOOKUP(A1208,ReferenceTable[],15,FALSE)</f>
        <v>45973</v>
      </c>
      <c r="BT1208">
        <f>VLOOKUP(A1208,ReferenceTable[],16,FALSE)</f>
        <v>5</v>
      </c>
      <c r="BU1208" t="str">
        <f>VLOOKUP(A1208,ReferenceTable[],17,FALSE)</f>
        <v>JT</v>
      </c>
      <c r="BV1208" s="4">
        <f>VLOOKUP(A1208,ReferenceTable[],18,FALSE)</f>
        <v>45962</v>
      </c>
      <c r="BW1208" s="4">
        <f>VLOOKUP(A1208,ReferenceTable[],19,FALSE)</f>
        <v>45965</v>
      </c>
      <c r="BX1208">
        <f>VLOOKUP(A1208,ReferenceTable[],20,FALSE)</f>
        <v>19032</v>
      </c>
    </row>
    <row r="1209" spans="1:76">
      <c r="A1209" t="s">
        <v>3605</v>
      </c>
      <c r="B1209">
        <v>10000</v>
      </c>
      <c r="C1209">
        <v>10000</v>
      </c>
      <c r="D1209" s="4">
        <v>45971</v>
      </c>
      <c r="E1209" t="s">
        <v>77</v>
      </c>
      <c r="F1209" t="s">
        <v>2600</v>
      </c>
      <c r="G1209">
        <v>25102783</v>
      </c>
      <c r="I1209">
        <v>1</v>
      </c>
      <c r="J1209" t="s">
        <v>984</v>
      </c>
      <c r="K1209">
        <v>71</v>
      </c>
      <c r="L1209" t="s">
        <v>378</v>
      </c>
      <c r="M1209" t="s">
        <v>82</v>
      </c>
      <c r="N1209" t="s">
        <v>631</v>
      </c>
      <c r="O1209" t="s">
        <v>632</v>
      </c>
      <c r="P1209">
        <v>12500</v>
      </c>
      <c r="S1209" s="4">
        <v>45969</v>
      </c>
      <c r="U1209">
        <v>8</v>
      </c>
      <c r="V1209">
        <v>100000</v>
      </c>
      <c r="W1209" t="s">
        <v>85</v>
      </c>
      <c r="X1209" t="s">
        <v>3606</v>
      </c>
      <c r="Y1209">
        <v>0</v>
      </c>
      <c r="Z1209">
        <v>100000</v>
      </c>
      <c r="AA1209">
        <v>0</v>
      </c>
      <c r="AB1209">
        <v>0</v>
      </c>
      <c r="AC1209">
        <v>0</v>
      </c>
      <c r="AD1209">
        <v>0</v>
      </c>
      <c r="AG1209">
        <v>0</v>
      </c>
      <c r="AP1209" t="s">
        <v>3607</v>
      </c>
      <c r="AQ1209" t="s">
        <v>2056</v>
      </c>
      <c r="AR1209" t="s">
        <v>2057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80</v>
      </c>
      <c r="BC1209" t="s">
        <v>3608</v>
      </c>
      <c r="BD1209">
        <v>0</v>
      </c>
      <c r="BF1209" t="s">
        <v>2056</v>
      </c>
      <c r="BI1209" t="s">
        <v>3609</v>
      </c>
      <c r="BJ1209" s="5" t="str">
        <f>VLOOKUP(A1209,ReferenceTable[],4,FALSE)</f>
        <v>YN1601</v>
      </c>
      <c r="BK1209">
        <f>VLOOKUP(A1209,ReferenceTable[],5,FALSE)</f>
        <v>0</v>
      </c>
      <c r="BL1209">
        <f>VLOOKUP(A1209,ReferenceTable[],6,FALSE)</f>
        <v>0</v>
      </c>
      <c r="BM1209">
        <f>VLOOKUP(A1209,ReferenceTable[],7,FALSE)</f>
        <v>0</v>
      </c>
      <c r="BN1209" s="4">
        <f>VLOOKUP(A1209,ReferenceTable[],9,FALSE)</f>
        <v>45974</v>
      </c>
      <c r="BO1209">
        <f>VLOOKUP(A1209,ReferenceTable[],10,FALSE)</f>
        <v>100000</v>
      </c>
      <c r="BP1209">
        <f>VLOOKUP(A1209,ReferenceTable[],11,FALSE)</f>
        <v>100000</v>
      </c>
      <c r="BQ1209">
        <f>VLOOKUP(A1209,ReferenceTable[],12,FALSE)</f>
        <v>0</v>
      </c>
      <c r="BR1209">
        <f>VLOOKUP(A1209,ReferenceTable[],14,FALSE)</f>
        <v>0</v>
      </c>
      <c r="BS1209" s="4">
        <f>VLOOKUP(A1209,ReferenceTable[],15,FALSE)</f>
        <v>45979</v>
      </c>
      <c r="BT1209">
        <f>VLOOKUP(A1209,ReferenceTable[],16,FALSE)</f>
        <v>1</v>
      </c>
      <c r="BU1209" t="str">
        <f>VLOOKUP(A1209,ReferenceTable[],17,FALSE)</f>
        <v>CL</v>
      </c>
      <c r="BV1209" s="4">
        <f>VLOOKUP(A1209,ReferenceTable[],18,FALSE)</f>
        <v>45964</v>
      </c>
      <c r="BW1209" s="4">
        <f>VLOOKUP(A1209,ReferenceTable[],19,FALSE)</f>
        <v>45969</v>
      </c>
      <c r="BX1209">
        <f>VLOOKUP(A1209,ReferenceTable[],20,FALSE)</f>
        <v>100000</v>
      </c>
    </row>
    <row r="1210" spans="1:76">
      <c r="A1210" t="s">
        <v>3610</v>
      </c>
      <c r="B1210">
        <v>10000</v>
      </c>
      <c r="C1210">
        <v>10000</v>
      </c>
      <c r="D1210" s="4">
        <v>45966</v>
      </c>
      <c r="E1210" t="s">
        <v>77</v>
      </c>
      <c r="F1210" t="s">
        <v>1817</v>
      </c>
      <c r="G1210" t="s">
        <v>2864</v>
      </c>
      <c r="I1210">
        <v>1</v>
      </c>
      <c r="J1210" t="s">
        <v>984</v>
      </c>
      <c r="K1210">
        <v>59</v>
      </c>
      <c r="L1210" t="s">
        <v>714</v>
      </c>
      <c r="M1210" t="s">
        <v>178</v>
      </c>
      <c r="N1210" t="s">
        <v>715</v>
      </c>
      <c r="O1210" t="s">
        <v>716</v>
      </c>
      <c r="P1210">
        <v>3000</v>
      </c>
      <c r="S1210" s="4">
        <v>45966</v>
      </c>
      <c r="U1210">
        <v>1</v>
      </c>
      <c r="V1210">
        <v>3000</v>
      </c>
      <c r="W1210" t="s">
        <v>85</v>
      </c>
      <c r="X1210" t="s">
        <v>2865</v>
      </c>
      <c r="Y1210">
        <v>0</v>
      </c>
      <c r="Z1210">
        <v>3000</v>
      </c>
      <c r="AA1210">
        <v>0</v>
      </c>
      <c r="AB1210">
        <v>0</v>
      </c>
      <c r="AC1210">
        <v>0</v>
      </c>
      <c r="AD1210">
        <v>0</v>
      </c>
      <c r="AG1210">
        <v>0</v>
      </c>
      <c r="AP1210" t="s">
        <v>2866</v>
      </c>
      <c r="AQ1210" t="s">
        <v>2056</v>
      </c>
      <c r="AR1210" t="s">
        <v>2057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80</v>
      </c>
      <c r="BC1210" t="s">
        <v>3611</v>
      </c>
      <c r="BD1210">
        <v>0</v>
      </c>
      <c r="BF1210" t="s">
        <v>2056</v>
      </c>
      <c r="BI1210" t="s">
        <v>3612</v>
      </c>
      <c r="BJ1210" s="5" t="str">
        <f>VLOOKUP(A1210,ReferenceTable[],4,FALSE)</f>
        <v>LJ4103</v>
      </c>
      <c r="BK1210">
        <f>VLOOKUP(A1210,ReferenceTable[],5,FALSE)</f>
        <v>0</v>
      </c>
      <c r="BL1210">
        <f>VLOOKUP(A1210,ReferenceTable[],6,FALSE)</f>
        <v>0</v>
      </c>
      <c r="BM1210">
        <f>VLOOKUP(A1210,ReferenceTable[],7,FALSE)</f>
        <v>0</v>
      </c>
      <c r="BN1210" s="4">
        <f>VLOOKUP(A1210,ReferenceTable[],9,FALSE)</f>
        <v>45974</v>
      </c>
      <c r="BO1210">
        <f>VLOOKUP(A1210,ReferenceTable[],10,FALSE)</f>
        <v>3000</v>
      </c>
      <c r="BP1210">
        <f>VLOOKUP(A1210,ReferenceTable[],11,FALSE)</f>
        <v>3000</v>
      </c>
      <c r="BQ1210">
        <f>VLOOKUP(A1210,ReferenceTable[],12,FALSE)</f>
        <v>0</v>
      </c>
      <c r="BR1210">
        <f>VLOOKUP(A1210,ReferenceTable[],14,FALSE)</f>
        <v>0</v>
      </c>
      <c r="BS1210" s="4">
        <f>VLOOKUP(A1210,ReferenceTable[],15,FALSE)</f>
        <v>45979</v>
      </c>
      <c r="BT1210">
        <f>VLOOKUP(A1210,ReferenceTable[],16,FALSE)</f>
        <v>2</v>
      </c>
      <c r="BU1210" t="str">
        <f>VLOOKUP(A1210,ReferenceTable[],17,FALSE)</f>
        <v>CL</v>
      </c>
      <c r="BV1210" s="4">
        <f>VLOOKUP(A1210,ReferenceTable[],18,FALSE)</f>
        <v>45964</v>
      </c>
      <c r="BW1210" s="4">
        <f>VLOOKUP(A1210,ReferenceTable[],19,FALSE)</f>
        <v>45966</v>
      </c>
      <c r="BX1210">
        <f>VLOOKUP(A1210,ReferenceTable[],20,FALSE)</f>
        <v>3000</v>
      </c>
    </row>
    <row r="1211" spans="1:76">
      <c r="A1211" t="s">
        <v>3613</v>
      </c>
      <c r="B1211">
        <v>10000</v>
      </c>
      <c r="C1211">
        <v>10000</v>
      </c>
      <c r="D1211" s="4">
        <v>45965</v>
      </c>
      <c r="E1211" t="s">
        <v>77</v>
      </c>
      <c r="F1211" t="s">
        <v>2156</v>
      </c>
      <c r="G1211">
        <v>61110</v>
      </c>
      <c r="I1211">
        <v>1</v>
      </c>
      <c r="J1211" t="s">
        <v>984</v>
      </c>
      <c r="K1211">
        <v>96</v>
      </c>
      <c r="L1211" t="s">
        <v>392</v>
      </c>
      <c r="M1211" t="s">
        <v>393</v>
      </c>
      <c r="N1211" t="s">
        <v>785</v>
      </c>
      <c r="O1211" t="s">
        <v>786</v>
      </c>
      <c r="P1211">
        <v>8750</v>
      </c>
      <c r="S1211" s="4">
        <v>45964</v>
      </c>
      <c r="U1211">
        <v>6</v>
      </c>
      <c r="V1211">
        <v>52500</v>
      </c>
      <c r="W1211" t="s">
        <v>85</v>
      </c>
      <c r="X1211" t="s">
        <v>3614</v>
      </c>
      <c r="Y1211">
        <v>0</v>
      </c>
      <c r="Z1211">
        <v>52500</v>
      </c>
      <c r="AA1211">
        <v>0</v>
      </c>
      <c r="AB1211">
        <v>0</v>
      </c>
      <c r="AC1211">
        <v>0</v>
      </c>
      <c r="AD1211">
        <v>0</v>
      </c>
      <c r="AG1211">
        <v>0</v>
      </c>
      <c r="AP1211" t="s">
        <v>3615</v>
      </c>
      <c r="AQ1211" t="s">
        <v>1402</v>
      </c>
      <c r="AR1211" t="s">
        <v>1403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80</v>
      </c>
      <c r="BC1211" t="s">
        <v>3616</v>
      </c>
      <c r="BD1211">
        <v>0</v>
      </c>
      <c r="BF1211" t="s">
        <v>1402</v>
      </c>
      <c r="BI1211" t="s">
        <v>3617</v>
      </c>
      <c r="BJ1211" s="5" t="str">
        <f>VLOOKUP(A1211,ReferenceTable[],4,FALSE)</f>
        <v>CCLM1001</v>
      </c>
      <c r="BK1211">
        <f>VLOOKUP(A1211,ReferenceTable[],5,FALSE)</f>
        <v>0</v>
      </c>
      <c r="BL1211">
        <f>VLOOKUP(A1211,ReferenceTable[],6,FALSE)</f>
        <v>0</v>
      </c>
      <c r="BM1211">
        <f>VLOOKUP(A1211,ReferenceTable[],7,FALSE)</f>
        <v>0</v>
      </c>
      <c r="BN1211" s="4">
        <f>VLOOKUP(A1211,ReferenceTable[],9,FALSE)</f>
        <v>45967</v>
      </c>
      <c r="BO1211">
        <f>VLOOKUP(A1211,ReferenceTable[],10,FALSE)</f>
        <v>52500</v>
      </c>
      <c r="BP1211">
        <f>VLOOKUP(A1211,ReferenceTable[],11,FALSE)</f>
        <v>52500</v>
      </c>
      <c r="BQ1211">
        <f>VLOOKUP(A1211,ReferenceTable[],12,FALSE)</f>
        <v>0</v>
      </c>
      <c r="BR1211">
        <f>VLOOKUP(A1211,ReferenceTable[],14,FALSE)</f>
        <v>0</v>
      </c>
      <c r="BS1211" s="4">
        <f>VLOOKUP(A1211,ReferenceTable[],15,FALSE)</f>
        <v>45968</v>
      </c>
      <c r="BT1211">
        <f>VLOOKUP(A1211,ReferenceTable[],16,FALSE)</f>
        <v>0</v>
      </c>
      <c r="BU1211" t="str">
        <f>VLOOKUP(A1211,ReferenceTable[],17,FALSE)</f>
        <v>JC</v>
      </c>
      <c r="BV1211" s="4">
        <f>VLOOKUP(A1211,ReferenceTable[],18,FALSE)</f>
        <v>45964</v>
      </c>
      <c r="BW1211" s="4">
        <f>VLOOKUP(A1211,ReferenceTable[],19,FALSE)</f>
        <v>45964</v>
      </c>
      <c r="BX1211">
        <f>VLOOKUP(A1211,ReferenceTable[],20,FALSE)</f>
        <v>52500</v>
      </c>
    </row>
    <row r="1212" spans="1:76">
      <c r="A1212" t="s">
        <v>3618</v>
      </c>
      <c r="B1212">
        <v>10000</v>
      </c>
      <c r="C1212">
        <v>10000</v>
      </c>
      <c r="D1212" s="4">
        <v>45989</v>
      </c>
      <c r="E1212" t="s">
        <v>549</v>
      </c>
      <c r="F1212" t="s">
        <v>3619</v>
      </c>
      <c r="G1212" t="s">
        <v>3620</v>
      </c>
      <c r="I1212">
        <v>1</v>
      </c>
      <c r="J1212" t="s">
        <v>984</v>
      </c>
      <c r="K1212">
        <v>59</v>
      </c>
      <c r="L1212" t="s">
        <v>714</v>
      </c>
      <c r="M1212" t="s">
        <v>178</v>
      </c>
      <c r="N1212" t="s">
        <v>715</v>
      </c>
      <c r="O1212" t="s">
        <v>716</v>
      </c>
      <c r="P1212">
        <v>2850</v>
      </c>
      <c r="S1212" s="4">
        <v>45989</v>
      </c>
      <c r="U1212">
        <v>2</v>
      </c>
      <c r="V1212">
        <v>5700</v>
      </c>
      <c r="W1212" t="s">
        <v>85</v>
      </c>
      <c r="X1212">
        <v>701684140001</v>
      </c>
      <c r="Y1212">
        <v>0</v>
      </c>
      <c r="Z1212">
        <v>5700</v>
      </c>
      <c r="AA1212">
        <v>0</v>
      </c>
      <c r="AB1212">
        <v>0</v>
      </c>
      <c r="AC1212">
        <v>0</v>
      </c>
      <c r="AD1212">
        <v>0</v>
      </c>
      <c r="AG1212">
        <v>0</v>
      </c>
      <c r="AP1212">
        <v>70168414</v>
      </c>
      <c r="AQ1212" t="s">
        <v>3464</v>
      </c>
      <c r="AR1212" t="s">
        <v>3465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80</v>
      </c>
      <c r="BC1212" t="s">
        <v>3621</v>
      </c>
      <c r="BD1212">
        <v>0</v>
      </c>
      <c r="BF1212" t="s">
        <v>3464</v>
      </c>
      <c r="BI1212" t="s">
        <v>3622</v>
      </c>
      <c r="BJ1212" s="5" t="str">
        <f>VLOOKUP(A1212,ReferenceTable[],4,FALSE)</f>
        <v>LI2804</v>
      </c>
      <c r="BK1212" t="str">
        <f>VLOOKUP(A1212,ReferenceTable[],5,FALSE)</f>
        <v>LJ6101</v>
      </c>
      <c r="BL1212">
        <f>VLOOKUP(A1212,ReferenceTable[],6,FALSE)</f>
        <v>0</v>
      </c>
      <c r="BM1212">
        <f>VLOOKUP(A1212,ReferenceTable[],7,FALSE)</f>
        <v>0</v>
      </c>
      <c r="BN1212" s="4">
        <f>VLOOKUP(A1212,ReferenceTable[],9,FALSE)</f>
        <v>45992</v>
      </c>
      <c r="BO1212">
        <f>VLOOKUP(A1212,ReferenceTable[],10,FALSE)</f>
        <v>5700</v>
      </c>
      <c r="BP1212">
        <f>VLOOKUP(A1212,ReferenceTable[],11,FALSE)</f>
        <v>0</v>
      </c>
      <c r="BQ1212">
        <f>VLOOKUP(A1212,ReferenceTable[],12,FALSE)</f>
        <v>0</v>
      </c>
      <c r="BR1212">
        <f>VLOOKUP(A1212,ReferenceTable[],14,FALSE)</f>
        <v>0</v>
      </c>
      <c r="BS1212" s="4">
        <f>VLOOKUP(A1212,ReferenceTable[],15,FALSE)</f>
        <v>45994</v>
      </c>
      <c r="BT1212">
        <f>VLOOKUP(A1212,ReferenceTable[],16,FALSE)</f>
        <v>1</v>
      </c>
      <c r="BU1212" t="str">
        <f>VLOOKUP(A1212,ReferenceTable[],17,FALSE)</f>
        <v>GT</v>
      </c>
      <c r="BV1212" s="4">
        <f>VLOOKUP(A1212,ReferenceTable[],18,FALSE)</f>
        <v>45964</v>
      </c>
      <c r="BW1212" s="4">
        <f>VLOOKUP(A1212,ReferenceTable[],19,FALSE)</f>
        <v>0</v>
      </c>
      <c r="BX1212">
        <f>VLOOKUP(A1212,ReferenceTable[],20,FALSE)</f>
        <v>0</v>
      </c>
    </row>
    <row r="1213" spans="1:76">
      <c r="A1213" t="s">
        <v>3623</v>
      </c>
      <c r="B1213">
        <v>10000</v>
      </c>
      <c r="C1213">
        <v>10000</v>
      </c>
      <c r="D1213" s="4">
        <v>45967</v>
      </c>
      <c r="E1213" t="s">
        <v>77</v>
      </c>
      <c r="F1213" t="s">
        <v>1822</v>
      </c>
      <c r="G1213" t="s">
        <v>3624</v>
      </c>
      <c r="I1213">
        <v>1</v>
      </c>
      <c r="J1213" t="s">
        <v>984</v>
      </c>
      <c r="K1213">
        <v>78</v>
      </c>
      <c r="L1213" t="s">
        <v>334</v>
      </c>
      <c r="M1213" t="s">
        <v>82</v>
      </c>
      <c r="N1213" t="s">
        <v>343</v>
      </c>
      <c r="O1213" t="s">
        <v>344</v>
      </c>
      <c r="P1213">
        <v>250</v>
      </c>
      <c r="S1213" s="4">
        <v>45967</v>
      </c>
      <c r="U1213">
        <v>1</v>
      </c>
      <c r="V1213">
        <v>250</v>
      </c>
      <c r="W1213" t="s">
        <v>85</v>
      </c>
      <c r="X1213" t="s">
        <v>3625</v>
      </c>
      <c r="Y1213">
        <v>0</v>
      </c>
      <c r="Z1213">
        <v>250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 t="s">
        <v>3626</v>
      </c>
      <c r="AQ1213" t="s">
        <v>3627</v>
      </c>
      <c r="AR1213" t="s">
        <v>3628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80</v>
      </c>
      <c r="BC1213" t="s">
        <v>3629</v>
      </c>
      <c r="BD1213">
        <v>0</v>
      </c>
      <c r="BF1213" t="s">
        <v>3627</v>
      </c>
      <c r="BI1213" t="s">
        <v>3630</v>
      </c>
      <c r="BJ1213" s="5" t="str">
        <f>VLOOKUP(A1213,ReferenceTable[],4,FALSE)</f>
        <v>AD3205</v>
      </c>
      <c r="BK1213">
        <f>VLOOKUP(A1213,ReferenceTable[],5,FALSE)</f>
        <v>0</v>
      </c>
      <c r="BL1213">
        <f>VLOOKUP(A1213,ReferenceTable[],6,FALSE)</f>
        <v>0</v>
      </c>
      <c r="BM1213">
        <f>VLOOKUP(A1213,ReferenceTable[],7,FALSE)</f>
        <v>0</v>
      </c>
      <c r="BN1213" s="4">
        <f>VLOOKUP(A1213,ReferenceTable[],9,FALSE)</f>
        <v>45973</v>
      </c>
      <c r="BO1213">
        <f>VLOOKUP(A1213,ReferenceTable[],10,FALSE)</f>
        <v>250</v>
      </c>
      <c r="BP1213">
        <f>VLOOKUP(A1213,ReferenceTable[],11,FALSE)</f>
        <v>0</v>
      </c>
      <c r="BQ1213">
        <f>VLOOKUP(A1213,ReferenceTable[],12,FALSE)</f>
        <v>0</v>
      </c>
      <c r="BR1213">
        <f>VLOOKUP(A1213,ReferenceTable[],14,FALSE)</f>
        <v>0</v>
      </c>
      <c r="BS1213" s="4">
        <f>VLOOKUP(A1213,ReferenceTable[],15,FALSE)</f>
        <v>45975</v>
      </c>
      <c r="BT1213">
        <f>VLOOKUP(A1213,ReferenceTable[],16,FALSE)</f>
        <v>4</v>
      </c>
      <c r="BU1213" t="str">
        <f>VLOOKUP(A1213,ReferenceTable[],17,FALSE)</f>
        <v>CL</v>
      </c>
      <c r="BV1213" s="4">
        <f>VLOOKUP(A1213,ReferenceTable[],18,FALSE)</f>
        <v>45964</v>
      </c>
      <c r="BW1213" s="4">
        <f>VLOOKUP(A1213,ReferenceTable[],19,FALSE)</f>
        <v>45967</v>
      </c>
      <c r="BX1213">
        <f>VLOOKUP(A1213,ReferenceTable[],20,FALSE)</f>
        <v>250</v>
      </c>
    </row>
    <row r="1214" spans="1:76">
      <c r="A1214" t="s">
        <v>3631</v>
      </c>
      <c r="B1214">
        <v>10000</v>
      </c>
      <c r="C1214">
        <v>10000</v>
      </c>
      <c r="D1214" s="4">
        <v>45971</v>
      </c>
      <c r="E1214" t="s">
        <v>77</v>
      </c>
      <c r="F1214" t="s">
        <v>2591</v>
      </c>
      <c r="G1214" t="s">
        <v>1442</v>
      </c>
      <c r="I1214">
        <v>1</v>
      </c>
      <c r="J1214" t="s">
        <v>984</v>
      </c>
      <c r="K1214">
        <v>29</v>
      </c>
      <c r="L1214" t="s">
        <v>318</v>
      </c>
      <c r="M1214" t="s">
        <v>178</v>
      </c>
      <c r="N1214" t="s">
        <v>849</v>
      </c>
      <c r="O1214" t="s">
        <v>850</v>
      </c>
      <c r="P1214">
        <v>6000</v>
      </c>
      <c r="S1214" s="4">
        <v>45969</v>
      </c>
      <c r="U1214">
        <v>2</v>
      </c>
      <c r="V1214">
        <v>12000</v>
      </c>
      <c r="W1214" t="s">
        <v>85</v>
      </c>
      <c r="X1214" t="s">
        <v>1944</v>
      </c>
      <c r="Y1214">
        <v>0</v>
      </c>
      <c r="Z1214">
        <v>12000</v>
      </c>
      <c r="AA1214">
        <v>0</v>
      </c>
      <c r="AB1214">
        <v>0</v>
      </c>
      <c r="AC1214">
        <v>0</v>
      </c>
      <c r="AD1214">
        <v>0</v>
      </c>
      <c r="AG1214">
        <v>0</v>
      </c>
      <c r="AP1214" t="s">
        <v>1945</v>
      </c>
      <c r="AQ1214" t="s">
        <v>416</v>
      </c>
      <c r="AR1214" t="s">
        <v>417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80</v>
      </c>
      <c r="BC1214" t="s">
        <v>3632</v>
      </c>
      <c r="BD1214">
        <v>0</v>
      </c>
      <c r="BF1214" t="s">
        <v>416</v>
      </c>
      <c r="BI1214" t="s">
        <v>3633</v>
      </c>
      <c r="BJ1214" s="5" t="str">
        <f>VLOOKUP(A1214,ReferenceTable[],4,FALSE)</f>
        <v>AD3104</v>
      </c>
      <c r="BK1214">
        <f>VLOOKUP(A1214,ReferenceTable[],5,FALSE)</f>
        <v>0</v>
      </c>
      <c r="BL1214">
        <f>VLOOKUP(A1214,ReferenceTable[],6,FALSE)</f>
        <v>0</v>
      </c>
      <c r="BM1214">
        <f>VLOOKUP(A1214,ReferenceTable[],7,FALSE)</f>
        <v>0</v>
      </c>
      <c r="BN1214" s="4">
        <f>VLOOKUP(A1214,ReferenceTable[],9,FALSE)</f>
        <v>45974</v>
      </c>
      <c r="BO1214">
        <f>VLOOKUP(A1214,ReferenceTable[],10,FALSE)</f>
        <v>12000</v>
      </c>
      <c r="BP1214">
        <f>VLOOKUP(A1214,ReferenceTable[],11,FALSE)</f>
        <v>12000</v>
      </c>
      <c r="BQ1214">
        <f>VLOOKUP(A1214,ReferenceTable[],12,FALSE)</f>
        <v>0</v>
      </c>
      <c r="BR1214">
        <f>VLOOKUP(A1214,ReferenceTable[],14,FALSE)</f>
        <v>0</v>
      </c>
      <c r="BS1214" s="4">
        <f>VLOOKUP(A1214,ReferenceTable[],15,FALSE)</f>
        <v>45986</v>
      </c>
      <c r="BT1214">
        <f>VLOOKUP(A1214,ReferenceTable[],16,FALSE)</f>
        <v>2</v>
      </c>
      <c r="BU1214" t="str">
        <f>VLOOKUP(A1214,ReferenceTable[],17,FALSE)</f>
        <v>GT</v>
      </c>
      <c r="BV1214" s="4">
        <f>VLOOKUP(A1214,ReferenceTable[],18,FALSE)</f>
        <v>45961</v>
      </c>
      <c r="BW1214" s="4">
        <f>VLOOKUP(A1214,ReferenceTable[],19,FALSE)</f>
        <v>45969</v>
      </c>
      <c r="BX1214">
        <f>VLOOKUP(A1214,ReferenceTable[],20,FALSE)</f>
        <v>12000</v>
      </c>
    </row>
    <row r="1215" spans="1:76">
      <c r="A1215" t="s">
        <v>3634</v>
      </c>
      <c r="B1215">
        <v>10000</v>
      </c>
      <c r="C1215">
        <v>10000</v>
      </c>
      <c r="D1215" s="4">
        <v>45971</v>
      </c>
      <c r="E1215" t="s">
        <v>77</v>
      </c>
      <c r="F1215" t="s">
        <v>1434</v>
      </c>
      <c r="G1215" t="s">
        <v>829</v>
      </c>
      <c r="I1215">
        <v>1</v>
      </c>
      <c r="J1215" t="s">
        <v>984</v>
      </c>
      <c r="K1215">
        <v>63</v>
      </c>
      <c r="L1215" t="s">
        <v>831</v>
      </c>
      <c r="M1215" t="s">
        <v>82</v>
      </c>
      <c r="N1215" t="s">
        <v>832</v>
      </c>
      <c r="O1215" t="s">
        <v>833</v>
      </c>
      <c r="P1215">
        <v>800</v>
      </c>
      <c r="S1215" s="4">
        <v>45967</v>
      </c>
      <c r="U1215">
        <v>50</v>
      </c>
      <c r="V1215">
        <v>40000</v>
      </c>
      <c r="W1215" t="s">
        <v>85</v>
      </c>
      <c r="X1215" t="s">
        <v>3635</v>
      </c>
      <c r="Y1215">
        <v>0</v>
      </c>
      <c r="Z1215">
        <v>40000</v>
      </c>
      <c r="AA1215">
        <v>0</v>
      </c>
      <c r="AB1215">
        <v>0</v>
      </c>
      <c r="AC1215">
        <v>0</v>
      </c>
      <c r="AD1215">
        <v>0</v>
      </c>
      <c r="AG1215">
        <v>0</v>
      </c>
      <c r="AP1215" t="s">
        <v>3636</v>
      </c>
      <c r="AQ1215" t="s">
        <v>416</v>
      </c>
      <c r="AR1215" t="s">
        <v>417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80</v>
      </c>
      <c r="BC1215" t="s">
        <v>3637</v>
      </c>
      <c r="BD1215">
        <v>0</v>
      </c>
      <c r="BF1215" t="s">
        <v>416</v>
      </c>
      <c r="BI1215" t="s">
        <v>3638</v>
      </c>
      <c r="BJ1215" s="5" t="str">
        <f>VLOOKUP(A1215,ReferenceTable[],4,FALSE)</f>
        <v>3M6690SP</v>
      </c>
      <c r="BK1215">
        <f>VLOOKUP(A1215,ReferenceTable[],5,FALSE)</f>
        <v>0</v>
      </c>
      <c r="BL1215">
        <f>VLOOKUP(A1215,ReferenceTable[],6,FALSE)</f>
        <v>0</v>
      </c>
      <c r="BM1215">
        <f>VLOOKUP(A1215,ReferenceTable[],7,FALSE)</f>
        <v>0</v>
      </c>
      <c r="BN1215" s="4">
        <f>VLOOKUP(A1215,ReferenceTable[],9,FALSE)</f>
        <v>45967</v>
      </c>
      <c r="BO1215">
        <f>VLOOKUP(A1215,ReferenceTable[],10,FALSE)</f>
        <v>40000</v>
      </c>
      <c r="BP1215">
        <f>VLOOKUP(A1215,ReferenceTable[],11,FALSE)</f>
        <v>40000</v>
      </c>
      <c r="BQ1215">
        <f>VLOOKUP(A1215,ReferenceTable[],12,FALSE)</f>
        <v>0</v>
      </c>
      <c r="BR1215">
        <f>VLOOKUP(A1215,ReferenceTable[],14,FALSE)</f>
        <v>0</v>
      </c>
      <c r="BS1215" s="4">
        <f>VLOOKUP(A1215,ReferenceTable[],15,FALSE)</f>
        <v>45972</v>
      </c>
      <c r="BT1215">
        <f>VLOOKUP(A1215,ReferenceTable[],16,FALSE)</f>
        <v>1</v>
      </c>
      <c r="BU1215" t="str">
        <f>VLOOKUP(A1215,ReferenceTable[],17,FALSE)</f>
        <v>GT</v>
      </c>
      <c r="BV1215" s="4">
        <f>VLOOKUP(A1215,ReferenceTable[],18,FALSE)</f>
        <v>45961</v>
      </c>
      <c r="BW1215" s="4">
        <f>VLOOKUP(A1215,ReferenceTable[],19,FALSE)</f>
        <v>45967</v>
      </c>
      <c r="BX1215">
        <f>VLOOKUP(A1215,ReferenceTable[],20,FALSE)</f>
        <v>40000</v>
      </c>
    </row>
    <row r="1216" spans="1:76">
      <c r="A1216" t="s">
        <v>3639</v>
      </c>
      <c r="B1216">
        <v>10000</v>
      </c>
      <c r="C1216">
        <v>10000</v>
      </c>
      <c r="D1216" s="4">
        <v>45973</v>
      </c>
      <c r="E1216" t="s">
        <v>77</v>
      </c>
      <c r="F1216" t="s">
        <v>3640</v>
      </c>
      <c r="G1216" t="s">
        <v>332</v>
      </c>
      <c r="I1216">
        <v>1</v>
      </c>
      <c r="J1216" t="s">
        <v>984</v>
      </c>
      <c r="K1216">
        <v>78</v>
      </c>
      <c r="L1216" t="s">
        <v>334</v>
      </c>
      <c r="M1216" t="s">
        <v>82</v>
      </c>
      <c r="N1216" t="s">
        <v>343</v>
      </c>
      <c r="O1216" t="s">
        <v>344</v>
      </c>
      <c r="P1216">
        <v>8000</v>
      </c>
      <c r="S1216" s="4">
        <v>45971</v>
      </c>
      <c r="U1216">
        <v>16</v>
      </c>
      <c r="V1216">
        <v>128000</v>
      </c>
      <c r="W1216" t="s">
        <v>85</v>
      </c>
      <c r="X1216" t="s">
        <v>337</v>
      </c>
      <c r="Y1216">
        <v>0</v>
      </c>
      <c r="Z1216">
        <v>120000</v>
      </c>
      <c r="AA1216">
        <v>8000</v>
      </c>
      <c r="AB1216">
        <v>0</v>
      </c>
      <c r="AC1216">
        <v>0</v>
      </c>
      <c r="AD1216">
        <v>0</v>
      </c>
      <c r="AG1216">
        <v>0</v>
      </c>
      <c r="AP1216" t="s">
        <v>338</v>
      </c>
      <c r="AQ1216" t="s">
        <v>416</v>
      </c>
      <c r="AR1216" t="s">
        <v>417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80</v>
      </c>
      <c r="BC1216" t="s">
        <v>3641</v>
      </c>
      <c r="BD1216">
        <v>0</v>
      </c>
      <c r="BF1216" t="s">
        <v>416</v>
      </c>
      <c r="BI1216" t="s">
        <v>3642</v>
      </c>
      <c r="BJ1216" s="5" t="str">
        <f>VLOOKUP(A1216,ReferenceTable[],4,FALSE)</f>
        <v>AD3105</v>
      </c>
      <c r="BK1216">
        <f>VLOOKUP(A1216,ReferenceTable[],5,FALSE)</f>
        <v>0</v>
      </c>
      <c r="BL1216">
        <f>VLOOKUP(A1216,ReferenceTable[],6,FALSE)</f>
        <v>0</v>
      </c>
      <c r="BM1216">
        <f>VLOOKUP(A1216,ReferenceTable[],7,FALSE)</f>
        <v>0</v>
      </c>
      <c r="BN1216" s="4">
        <f>VLOOKUP(A1216,ReferenceTable[],9,FALSE)</f>
        <v>45974</v>
      </c>
      <c r="BO1216">
        <f>VLOOKUP(A1216,ReferenceTable[],10,FALSE)</f>
        <v>120000</v>
      </c>
      <c r="BP1216">
        <f>VLOOKUP(A1216,ReferenceTable[],11,FALSE)</f>
        <v>120000</v>
      </c>
      <c r="BQ1216">
        <f>VLOOKUP(A1216,ReferenceTable[],12,FALSE)</f>
        <v>0</v>
      </c>
      <c r="BR1216">
        <f>VLOOKUP(A1216,ReferenceTable[],14,FALSE)</f>
        <v>0</v>
      </c>
      <c r="BS1216" s="4">
        <f>VLOOKUP(A1216,ReferenceTable[],15,FALSE)</f>
        <v>45986</v>
      </c>
      <c r="BT1216">
        <f>VLOOKUP(A1216,ReferenceTable[],16,FALSE)</f>
        <v>2</v>
      </c>
      <c r="BU1216" t="str">
        <f>VLOOKUP(A1216,ReferenceTable[],17,FALSE)</f>
        <v>GT</v>
      </c>
      <c r="BV1216" s="4">
        <f>VLOOKUP(A1216,ReferenceTable[],18,FALSE)</f>
        <v>45961</v>
      </c>
      <c r="BW1216" s="4">
        <f>VLOOKUP(A1216,ReferenceTable[],19,FALSE)</f>
        <v>45971</v>
      </c>
      <c r="BX1216">
        <f>VLOOKUP(A1216,ReferenceTable[],20,FALSE)</f>
        <v>248000</v>
      </c>
    </row>
    <row r="1217" spans="1:76">
      <c r="A1217" t="s">
        <v>3639</v>
      </c>
      <c r="B1217">
        <v>10000</v>
      </c>
      <c r="C1217">
        <v>20000</v>
      </c>
      <c r="D1217" s="4">
        <v>45973</v>
      </c>
      <c r="E1217" t="s">
        <v>77</v>
      </c>
      <c r="F1217" t="s">
        <v>3640</v>
      </c>
      <c r="G1217" t="s">
        <v>332</v>
      </c>
      <c r="I1217">
        <v>2</v>
      </c>
      <c r="J1217" t="s">
        <v>984</v>
      </c>
      <c r="K1217">
        <v>65</v>
      </c>
      <c r="L1217" t="s">
        <v>254</v>
      </c>
      <c r="M1217" t="s">
        <v>178</v>
      </c>
      <c r="N1217" t="s">
        <v>255</v>
      </c>
      <c r="O1217" t="s">
        <v>256</v>
      </c>
      <c r="P1217">
        <v>7500</v>
      </c>
      <c r="S1217" s="4">
        <v>45972</v>
      </c>
      <c r="U1217">
        <v>16</v>
      </c>
      <c r="V1217">
        <v>120000</v>
      </c>
      <c r="W1217" t="s">
        <v>85</v>
      </c>
      <c r="X1217" t="s">
        <v>337</v>
      </c>
      <c r="Y1217">
        <v>0</v>
      </c>
      <c r="Z1217">
        <v>120000</v>
      </c>
      <c r="AA1217">
        <v>0</v>
      </c>
      <c r="AB1217">
        <v>0</v>
      </c>
      <c r="AC1217">
        <v>0</v>
      </c>
      <c r="AD1217">
        <v>0</v>
      </c>
      <c r="AG1217">
        <v>0</v>
      </c>
      <c r="AP1217" t="s">
        <v>338</v>
      </c>
      <c r="AQ1217" t="s">
        <v>416</v>
      </c>
      <c r="AR1217" t="s">
        <v>417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80</v>
      </c>
      <c r="BC1217" t="s">
        <v>3641</v>
      </c>
      <c r="BD1217">
        <v>0</v>
      </c>
      <c r="BF1217" t="s">
        <v>416</v>
      </c>
      <c r="BI1217" t="s">
        <v>3642</v>
      </c>
      <c r="BJ1217" s="5" t="str">
        <f>VLOOKUP(A1217,ReferenceTable[],4,FALSE)</f>
        <v>AD3105</v>
      </c>
      <c r="BK1217">
        <f>VLOOKUP(A1217,ReferenceTable[],5,FALSE)</f>
        <v>0</v>
      </c>
      <c r="BL1217">
        <f>VLOOKUP(A1217,ReferenceTable[],6,FALSE)</f>
        <v>0</v>
      </c>
      <c r="BM1217">
        <f>VLOOKUP(A1217,ReferenceTable[],7,FALSE)</f>
        <v>0</v>
      </c>
      <c r="BN1217" s="4">
        <f>VLOOKUP(A1217,ReferenceTable[],9,FALSE)</f>
        <v>45974</v>
      </c>
      <c r="BO1217">
        <f>VLOOKUP(A1217,ReferenceTable[],10,FALSE)</f>
        <v>120000</v>
      </c>
      <c r="BP1217">
        <f>VLOOKUP(A1217,ReferenceTable[],11,FALSE)</f>
        <v>120000</v>
      </c>
      <c r="BQ1217">
        <f>VLOOKUP(A1217,ReferenceTable[],12,FALSE)</f>
        <v>0</v>
      </c>
      <c r="BR1217">
        <f>VLOOKUP(A1217,ReferenceTable[],14,FALSE)</f>
        <v>0</v>
      </c>
      <c r="BS1217" s="4">
        <f>VLOOKUP(A1217,ReferenceTable[],15,FALSE)</f>
        <v>45986</v>
      </c>
      <c r="BT1217">
        <f>VLOOKUP(A1217,ReferenceTable[],16,FALSE)</f>
        <v>2</v>
      </c>
      <c r="BU1217" t="str">
        <f>VLOOKUP(A1217,ReferenceTable[],17,FALSE)</f>
        <v>GT</v>
      </c>
      <c r="BV1217" s="4">
        <f>VLOOKUP(A1217,ReferenceTable[],18,FALSE)</f>
        <v>45961</v>
      </c>
      <c r="BW1217" s="4">
        <f>VLOOKUP(A1217,ReferenceTable[],19,FALSE)</f>
        <v>45971</v>
      </c>
      <c r="BX1217">
        <f>VLOOKUP(A1217,ReferenceTable[],20,FALSE)</f>
        <v>248000</v>
      </c>
    </row>
    <row r="1218" spans="1:76">
      <c r="A1218" t="s">
        <v>3643</v>
      </c>
      <c r="B1218">
        <v>10000</v>
      </c>
      <c r="C1218">
        <v>10000</v>
      </c>
      <c r="D1218" s="4">
        <v>45972</v>
      </c>
      <c r="E1218" t="s">
        <v>77</v>
      </c>
      <c r="F1218" t="s">
        <v>1468</v>
      </c>
      <c r="G1218" t="s">
        <v>332</v>
      </c>
      <c r="I1218">
        <v>1</v>
      </c>
      <c r="J1218" t="s">
        <v>984</v>
      </c>
      <c r="K1218">
        <v>78</v>
      </c>
      <c r="L1218" t="s">
        <v>334</v>
      </c>
      <c r="M1218" t="s">
        <v>82</v>
      </c>
      <c r="N1218" t="s">
        <v>343</v>
      </c>
      <c r="O1218" t="s">
        <v>344</v>
      </c>
      <c r="P1218">
        <v>1500</v>
      </c>
      <c r="S1218" s="4">
        <v>45971</v>
      </c>
      <c r="U1218">
        <v>16</v>
      </c>
      <c r="V1218">
        <v>24000</v>
      </c>
      <c r="W1218" t="s">
        <v>85</v>
      </c>
      <c r="X1218" t="s">
        <v>345</v>
      </c>
      <c r="Y1218">
        <v>0</v>
      </c>
      <c r="Z1218">
        <v>20000</v>
      </c>
      <c r="AA1218">
        <v>4000</v>
      </c>
      <c r="AB1218">
        <v>0</v>
      </c>
      <c r="AC1218">
        <v>0</v>
      </c>
      <c r="AD1218">
        <v>0</v>
      </c>
      <c r="AG1218">
        <v>0</v>
      </c>
      <c r="AP1218" t="s">
        <v>346</v>
      </c>
      <c r="AQ1218" t="s">
        <v>416</v>
      </c>
      <c r="AR1218" t="s">
        <v>417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80</v>
      </c>
      <c r="BC1218" t="s">
        <v>3644</v>
      </c>
      <c r="BD1218">
        <v>0</v>
      </c>
      <c r="BF1218" t="s">
        <v>416</v>
      </c>
      <c r="BI1218" t="s">
        <v>3645</v>
      </c>
      <c r="BJ1218" s="5" t="str">
        <f>VLOOKUP(A1218,ReferenceTable[],4,FALSE)</f>
        <v>AD3105</v>
      </c>
      <c r="BK1218">
        <f>VLOOKUP(A1218,ReferenceTable[],5,FALSE)</f>
        <v>0</v>
      </c>
      <c r="BL1218">
        <f>VLOOKUP(A1218,ReferenceTable[],6,FALSE)</f>
        <v>0</v>
      </c>
      <c r="BM1218">
        <f>VLOOKUP(A1218,ReferenceTable[],7,FALSE)</f>
        <v>0</v>
      </c>
      <c r="BN1218" s="4">
        <f>VLOOKUP(A1218,ReferenceTable[],9,FALSE)</f>
        <v>45967</v>
      </c>
      <c r="BO1218">
        <f>VLOOKUP(A1218,ReferenceTable[],10,FALSE)</f>
        <v>20000</v>
      </c>
      <c r="BP1218">
        <f>VLOOKUP(A1218,ReferenceTable[],11,FALSE)</f>
        <v>0</v>
      </c>
      <c r="BQ1218">
        <f>VLOOKUP(A1218,ReferenceTable[],12,FALSE)</f>
        <v>0</v>
      </c>
      <c r="BR1218">
        <f>VLOOKUP(A1218,ReferenceTable[],14,FALSE)</f>
        <v>0</v>
      </c>
      <c r="BS1218" s="4">
        <f>VLOOKUP(A1218,ReferenceTable[],15,FALSE)</f>
        <v>45972</v>
      </c>
      <c r="BT1218">
        <f>VLOOKUP(A1218,ReferenceTable[],16,FALSE)</f>
        <v>2</v>
      </c>
      <c r="BU1218" t="str">
        <f>VLOOKUP(A1218,ReferenceTable[],17,FALSE)</f>
        <v>GT</v>
      </c>
      <c r="BV1218" s="4">
        <f>VLOOKUP(A1218,ReferenceTable[],18,FALSE)</f>
        <v>45961</v>
      </c>
      <c r="BW1218" s="4">
        <f>VLOOKUP(A1218,ReferenceTable[],19,FALSE)</f>
        <v>0</v>
      </c>
      <c r="BX1218">
        <f>VLOOKUP(A1218,ReferenceTable[],20,FALSE)</f>
        <v>0</v>
      </c>
    </row>
    <row r="1219" spans="1:76">
      <c r="A1219" t="s">
        <v>3643</v>
      </c>
      <c r="B1219">
        <v>10000</v>
      </c>
      <c r="C1219">
        <v>20000</v>
      </c>
      <c r="D1219" s="4">
        <v>45972</v>
      </c>
      <c r="E1219" t="s">
        <v>77</v>
      </c>
      <c r="F1219" t="s">
        <v>1468</v>
      </c>
      <c r="G1219" t="s">
        <v>332</v>
      </c>
      <c r="I1219">
        <v>2</v>
      </c>
      <c r="J1219" t="s">
        <v>984</v>
      </c>
      <c r="K1219">
        <v>65</v>
      </c>
      <c r="L1219" t="s">
        <v>254</v>
      </c>
      <c r="M1219" t="s">
        <v>178</v>
      </c>
      <c r="N1219" t="s">
        <v>255</v>
      </c>
      <c r="O1219" t="s">
        <v>256</v>
      </c>
      <c r="P1219">
        <v>1250</v>
      </c>
      <c r="S1219" s="4">
        <v>45971</v>
      </c>
      <c r="U1219">
        <v>16</v>
      </c>
      <c r="V1219">
        <v>20000</v>
      </c>
      <c r="W1219" t="s">
        <v>85</v>
      </c>
      <c r="X1219" t="s">
        <v>345</v>
      </c>
      <c r="Y1219">
        <v>0</v>
      </c>
      <c r="Z1219">
        <v>20000</v>
      </c>
      <c r="AA1219">
        <v>0</v>
      </c>
      <c r="AB1219">
        <v>0</v>
      </c>
      <c r="AC1219">
        <v>0</v>
      </c>
      <c r="AD1219">
        <v>0</v>
      </c>
      <c r="AG1219">
        <v>0</v>
      </c>
      <c r="AP1219" t="s">
        <v>346</v>
      </c>
      <c r="AQ1219" t="s">
        <v>416</v>
      </c>
      <c r="AR1219" t="s">
        <v>417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80</v>
      </c>
      <c r="BC1219" t="s">
        <v>3644</v>
      </c>
      <c r="BD1219">
        <v>0</v>
      </c>
      <c r="BF1219" t="s">
        <v>416</v>
      </c>
      <c r="BI1219" t="s">
        <v>3645</v>
      </c>
      <c r="BJ1219" s="5" t="str">
        <f>VLOOKUP(A1219,ReferenceTable[],4,FALSE)</f>
        <v>AD3105</v>
      </c>
      <c r="BK1219">
        <f>VLOOKUP(A1219,ReferenceTable[],5,FALSE)</f>
        <v>0</v>
      </c>
      <c r="BL1219">
        <f>VLOOKUP(A1219,ReferenceTable[],6,FALSE)</f>
        <v>0</v>
      </c>
      <c r="BM1219">
        <f>VLOOKUP(A1219,ReferenceTable[],7,FALSE)</f>
        <v>0</v>
      </c>
      <c r="BN1219" s="4">
        <f>VLOOKUP(A1219,ReferenceTable[],9,FALSE)</f>
        <v>45967</v>
      </c>
      <c r="BO1219">
        <f>VLOOKUP(A1219,ReferenceTable[],10,FALSE)</f>
        <v>20000</v>
      </c>
      <c r="BP1219">
        <f>VLOOKUP(A1219,ReferenceTable[],11,FALSE)</f>
        <v>0</v>
      </c>
      <c r="BQ1219">
        <f>VLOOKUP(A1219,ReferenceTable[],12,FALSE)</f>
        <v>0</v>
      </c>
      <c r="BR1219">
        <f>VLOOKUP(A1219,ReferenceTable[],14,FALSE)</f>
        <v>0</v>
      </c>
      <c r="BS1219" s="4">
        <f>VLOOKUP(A1219,ReferenceTable[],15,FALSE)</f>
        <v>45972</v>
      </c>
      <c r="BT1219">
        <f>VLOOKUP(A1219,ReferenceTable[],16,FALSE)</f>
        <v>2</v>
      </c>
      <c r="BU1219" t="str">
        <f>VLOOKUP(A1219,ReferenceTable[],17,FALSE)</f>
        <v>GT</v>
      </c>
      <c r="BV1219" s="4">
        <f>VLOOKUP(A1219,ReferenceTable[],18,FALSE)</f>
        <v>45961</v>
      </c>
      <c r="BW1219" s="4">
        <f>VLOOKUP(A1219,ReferenceTable[],19,FALSE)</f>
        <v>0</v>
      </c>
      <c r="BX1219">
        <f>VLOOKUP(A1219,ReferenceTable[],20,FALSE)</f>
        <v>0</v>
      </c>
    </row>
    <row r="1220" spans="1:76">
      <c r="A1220" t="s">
        <v>3646</v>
      </c>
      <c r="B1220">
        <v>10000</v>
      </c>
      <c r="C1220">
        <v>10000</v>
      </c>
      <c r="D1220" s="4">
        <v>45972</v>
      </c>
      <c r="E1220" t="s">
        <v>77</v>
      </c>
      <c r="F1220" t="s">
        <v>2262</v>
      </c>
      <c r="G1220" t="s">
        <v>332</v>
      </c>
      <c r="I1220">
        <v>1</v>
      </c>
      <c r="J1220" t="s">
        <v>984</v>
      </c>
      <c r="K1220">
        <v>78</v>
      </c>
      <c r="L1220" t="s">
        <v>334</v>
      </c>
      <c r="M1220" t="s">
        <v>82</v>
      </c>
      <c r="N1220" t="s">
        <v>343</v>
      </c>
      <c r="O1220" t="s">
        <v>344</v>
      </c>
      <c r="P1220">
        <v>1500</v>
      </c>
      <c r="S1220" s="4">
        <v>45971</v>
      </c>
      <c r="U1220">
        <v>16</v>
      </c>
      <c r="V1220">
        <v>24000</v>
      </c>
      <c r="W1220" t="s">
        <v>85</v>
      </c>
      <c r="X1220" t="s">
        <v>345</v>
      </c>
      <c r="Y1220">
        <v>0</v>
      </c>
      <c r="Z1220">
        <v>20000</v>
      </c>
      <c r="AA1220">
        <v>4000</v>
      </c>
      <c r="AB1220">
        <v>0</v>
      </c>
      <c r="AC1220">
        <v>0</v>
      </c>
      <c r="AD1220">
        <v>0</v>
      </c>
      <c r="AG1220">
        <v>0</v>
      </c>
      <c r="AP1220" t="s">
        <v>346</v>
      </c>
      <c r="AQ1220" t="s">
        <v>416</v>
      </c>
      <c r="AR1220" t="s">
        <v>417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80</v>
      </c>
      <c r="BC1220" t="s">
        <v>3647</v>
      </c>
      <c r="BD1220">
        <v>0</v>
      </c>
      <c r="BF1220" t="s">
        <v>416</v>
      </c>
      <c r="BI1220" t="s">
        <v>3648</v>
      </c>
      <c r="BJ1220" s="5" t="str">
        <f>VLOOKUP(A1220,ReferenceTable[],4,FALSE)</f>
        <v>AD3105</v>
      </c>
      <c r="BK1220">
        <f>VLOOKUP(A1220,ReferenceTable[],5,FALSE)</f>
        <v>0</v>
      </c>
      <c r="BL1220">
        <f>VLOOKUP(A1220,ReferenceTable[],6,FALSE)</f>
        <v>0</v>
      </c>
      <c r="BM1220">
        <f>VLOOKUP(A1220,ReferenceTable[],7,FALSE)</f>
        <v>0</v>
      </c>
      <c r="BN1220" s="4">
        <f>VLOOKUP(A1220,ReferenceTable[],9,FALSE)</f>
        <v>45974</v>
      </c>
      <c r="BO1220">
        <f>VLOOKUP(A1220,ReferenceTable[],10,FALSE)</f>
        <v>20000</v>
      </c>
      <c r="BP1220">
        <f>VLOOKUP(A1220,ReferenceTable[],11,FALSE)</f>
        <v>20000</v>
      </c>
      <c r="BQ1220">
        <f>VLOOKUP(A1220,ReferenceTable[],12,FALSE)</f>
        <v>0</v>
      </c>
      <c r="BR1220">
        <f>VLOOKUP(A1220,ReferenceTable[],14,FALSE)</f>
        <v>0</v>
      </c>
      <c r="BS1220" s="4">
        <f>VLOOKUP(A1220,ReferenceTable[],15,FALSE)</f>
        <v>45979</v>
      </c>
      <c r="BT1220">
        <f>VLOOKUP(A1220,ReferenceTable[],16,FALSE)</f>
        <v>2</v>
      </c>
      <c r="BU1220" t="str">
        <f>VLOOKUP(A1220,ReferenceTable[],17,FALSE)</f>
        <v>GT</v>
      </c>
      <c r="BV1220" s="4">
        <f>VLOOKUP(A1220,ReferenceTable[],18,FALSE)</f>
        <v>45961</v>
      </c>
      <c r="BW1220" s="4">
        <f>VLOOKUP(A1220,ReferenceTable[],19,FALSE)</f>
        <v>45971</v>
      </c>
      <c r="BX1220">
        <f>VLOOKUP(A1220,ReferenceTable[],20,FALSE)</f>
        <v>44000</v>
      </c>
    </row>
    <row r="1221" spans="1:76">
      <c r="A1221" t="s">
        <v>3646</v>
      </c>
      <c r="B1221">
        <v>10000</v>
      </c>
      <c r="C1221">
        <v>20000</v>
      </c>
      <c r="D1221" s="4">
        <v>45972</v>
      </c>
      <c r="E1221" t="s">
        <v>77</v>
      </c>
      <c r="F1221" t="s">
        <v>2262</v>
      </c>
      <c r="G1221" t="s">
        <v>332</v>
      </c>
      <c r="I1221">
        <v>2</v>
      </c>
      <c r="J1221" t="s">
        <v>984</v>
      </c>
      <c r="K1221">
        <v>65</v>
      </c>
      <c r="L1221" t="s">
        <v>254</v>
      </c>
      <c r="M1221" t="s">
        <v>178</v>
      </c>
      <c r="N1221" t="s">
        <v>255</v>
      </c>
      <c r="O1221" t="s">
        <v>256</v>
      </c>
      <c r="P1221">
        <v>1250</v>
      </c>
      <c r="S1221" s="4">
        <v>45971</v>
      </c>
      <c r="U1221">
        <v>16</v>
      </c>
      <c r="V1221">
        <v>20000</v>
      </c>
      <c r="W1221" t="s">
        <v>85</v>
      </c>
      <c r="X1221" t="s">
        <v>345</v>
      </c>
      <c r="Y1221">
        <v>0</v>
      </c>
      <c r="Z1221">
        <v>20000</v>
      </c>
      <c r="AA1221">
        <v>0</v>
      </c>
      <c r="AB1221">
        <v>0</v>
      </c>
      <c r="AC1221">
        <v>0</v>
      </c>
      <c r="AD1221">
        <v>0</v>
      </c>
      <c r="AG1221">
        <v>0</v>
      </c>
      <c r="AP1221" t="s">
        <v>346</v>
      </c>
      <c r="AQ1221" t="s">
        <v>416</v>
      </c>
      <c r="AR1221" t="s">
        <v>417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80</v>
      </c>
      <c r="BC1221" t="s">
        <v>3647</v>
      </c>
      <c r="BD1221">
        <v>0</v>
      </c>
      <c r="BF1221" t="s">
        <v>416</v>
      </c>
      <c r="BI1221" t="s">
        <v>3648</v>
      </c>
      <c r="BJ1221" s="5" t="str">
        <f>VLOOKUP(A1221,ReferenceTable[],4,FALSE)</f>
        <v>AD3105</v>
      </c>
      <c r="BK1221">
        <f>VLOOKUP(A1221,ReferenceTable[],5,FALSE)</f>
        <v>0</v>
      </c>
      <c r="BL1221">
        <f>VLOOKUP(A1221,ReferenceTable[],6,FALSE)</f>
        <v>0</v>
      </c>
      <c r="BM1221">
        <f>VLOOKUP(A1221,ReferenceTable[],7,FALSE)</f>
        <v>0</v>
      </c>
      <c r="BN1221" s="4">
        <f>VLOOKUP(A1221,ReferenceTable[],9,FALSE)</f>
        <v>45974</v>
      </c>
      <c r="BO1221">
        <f>VLOOKUP(A1221,ReferenceTable[],10,FALSE)</f>
        <v>20000</v>
      </c>
      <c r="BP1221">
        <f>VLOOKUP(A1221,ReferenceTable[],11,FALSE)</f>
        <v>20000</v>
      </c>
      <c r="BQ1221">
        <f>VLOOKUP(A1221,ReferenceTable[],12,FALSE)</f>
        <v>0</v>
      </c>
      <c r="BR1221">
        <f>VLOOKUP(A1221,ReferenceTable[],14,FALSE)</f>
        <v>0</v>
      </c>
      <c r="BS1221" s="4">
        <f>VLOOKUP(A1221,ReferenceTable[],15,FALSE)</f>
        <v>45979</v>
      </c>
      <c r="BT1221">
        <f>VLOOKUP(A1221,ReferenceTable[],16,FALSE)</f>
        <v>2</v>
      </c>
      <c r="BU1221" t="str">
        <f>VLOOKUP(A1221,ReferenceTable[],17,FALSE)</f>
        <v>GT</v>
      </c>
      <c r="BV1221" s="4">
        <f>VLOOKUP(A1221,ReferenceTable[],18,FALSE)</f>
        <v>45961</v>
      </c>
      <c r="BW1221" s="4">
        <f>VLOOKUP(A1221,ReferenceTable[],19,FALSE)</f>
        <v>45971</v>
      </c>
      <c r="BX1221">
        <f>VLOOKUP(A1221,ReferenceTable[],20,FALSE)</f>
        <v>44000</v>
      </c>
    </row>
    <row r="1222" spans="1:76">
      <c r="A1222" t="s">
        <v>3649</v>
      </c>
      <c r="B1222">
        <v>10000</v>
      </c>
      <c r="C1222">
        <v>10000</v>
      </c>
      <c r="D1222" s="4">
        <v>45971</v>
      </c>
      <c r="E1222" t="s">
        <v>77</v>
      </c>
      <c r="F1222" t="s">
        <v>3650</v>
      </c>
      <c r="G1222" t="s">
        <v>332</v>
      </c>
      <c r="I1222">
        <v>1</v>
      </c>
      <c r="J1222" t="s">
        <v>984</v>
      </c>
      <c r="K1222">
        <v>78</v>
      </c>
      <c r="L1222" t="s">
        <v>334</v>
      </c>
      <c r="M1222" t="s">
        <v>82</v>
      </c>
      <c r="N1222" t="s">
        <v>343</v>
      </c>
      <c r="O1222" t="s">
        <v>344</v>
      </c>
      <c r="P1222">
        <v>1500</v>
      </c>
      <c r="S1222" s="4">
        <v>45971</v>
      </c>
      <c r="U1222">
        <v>16</v>
      </c>
      <c r="V1222">
        <v>24000</v>
      </c>
      <c r="W1222" t="s">
        <v>85</v>
      </c>
      <c r="X1222" t="s">
        <v>3325</v>
      </c>
      <c r="Y1222">
        <v>0</v>
      </c>
      <c r="Z1222">
        <v>20000</v>
      </c>
      <c r="AA1222">
        <v>4000</v>
      </c>
      <c r="AB1222">
        <v>0</v>
      </c>
      <c r="AC1222">
        <v>0</v>
      </c>
      <c r="AD1222">
        <v>0</v>
      </c>
      <c r="AG1222">
        <v>0</v>
      </c>
      <c r="AP1222" t="s">
        <v>3326</v>
      </c>
      <c r="AQ1222" t="s">
        <v>416</v>
      </c>
      <c r="AR1222" t="s">
        <v>417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80</v>
      </c>
      <c r="BC1222" t="s">
        <v>3651</v>
      </c>
      <c r="BD1222">
        <v>0</v>
      </c>
      <c r="BF1222" t="s">
        <v>416</v>
      </c>
      <c r="BI1222" t="s">
        <v>3652</v>
      </c>
      <c r="BJ1222" s="5" t="str">
        <f>VLOOKUP(A1222,ReferenceTable[],4,FALSE)</f>
        <v>AD3105</v>
      </c>
      <c r="BK1222">
        <f>VLOOKUP(A1222,ReferenceTable[],5,FALSE)</f>
        <v>0</v>
      </c>
      <c r="BL1222">
        <f>VLOOKUP(A1222,ReferenceTable[],6,FALSE)</f>
        <v>0</v>
      </c>
      <c r="BM1222">
        <f>VLOOKUP(A1222,ReferenceTable[],7,FALSE)</f>
        <v>0</v>
      </c>
      <c r="BN1222" s="4">
        <f>VLOOKUP(A1222,ReferenceTable[],9,FALSE)</f>
        <v>45974</v>
      </c>
      <c r="BO1222">
        <f>VLOOKUP(A1222,ReferenceTable[],10,FALSE)</f>
        <v>20000</v>
      </c>
      <c r="BP1222">
        <f>VLOOKUP(A1222,ReferenceTable[],11,FALSE)</f>
        <v>0</v>
      </c>
      <c r="BQ1222">
        <f>VLOOKUP(A1222,ReferenceTable[],12,FALSE)</f>
        <v>0</v>
      </c>
      <c r="BR1222">
        <f>VLOOKUP(A1222,ReferenceTable[],14,FALSE)</f>
        <v>0</v>
      </c>
      <c r="BS1222" s="4">
        <f>VLOOKUP(A1222,ReferenceTable[],15,FALSE)</f>
        <v>45979</v>
      </c>
      <c r="BT1222">
        <f>VLOOKUP(A1222,ReferenceTable[],16,FALSE)</f>
        <v>2</v>
      </c>
      <c r="BU1222" t="str">
        <f>VLOOKUP(A1222,ReferenceTable[],17,FALSE)</f>
        <v>GT</v>
      </c>
      <c r="BV1222" s="4">
        <f>VLOOKUP(A1222,ReferenceTable[],18,FALSE)</f>
        <v>45961</v>
      </c>
      <c r="BW1222" s="4">
        <f>VLOOKUP(A1222,ReferenceTable[],19,FALSE)</f>
        <v>45971</v>
      </c>
      <c r="BX1222">
        <f>VLOOKUP(A1222,ReferenceTable[],20,FALSE)</f>
        <v>44000</v>
      </c>
    </row>
    <row r="1223" spans="1:76">
      <c r="A1223" t="s">
        <v>3649</v>
      </c>
      <c r="B1223">
        <v>10000</v>
      </c>
      <c r="C1223">
        <v>20000</v>
      </c>
      <c r="D1223" s="4">
        <v>45971</v>
      </c>
      <c r="E1223" t="s">
        <v>77</v>
      </c>
      <c r="F1223" t="s">
        <v>3650</v>
      </c>
      <c r="G1223" t="s">
        <v>332</v>
      </c>
      <c r="I1223">
        <v>2</v>
      </c>
      <c r="J1223" t="s">
        <v>984</v>
      </c>
      <c r="K1223">
        <v>65</v>
      </c>
      <c r="L1223" t="s">
        <v>254</v>
      </c>
      <c r="M1223" t="s">
        <v>178</v>
      </c>
      <c r="N1223" t="s">
        <v>255</v>
      </c>
      <c r="O1223" t="s">
        <v>256</v>
      </c>
      <c r="P1223">
        <v>1250</v>
      </c>
      <c r="S1223" s="4">
        <v>45971</v>
      </c>
      <c r="U1223">
        <v>16</v>
      </c>
      <c r="V1223">
        <v>20000</v>
      </c>
      <c r="W1223" t="s">
        <v>85</v>
      </c>
      <c r="X1223" t="s">
        <v>3325</v>
      </c>
      <c r="Y1223">
        <v>0</v>
      </c>
      <c r="Z1223">
        <v>20000</v>
      </c>
      <c r="AA1223">
        <v>0</v>
      </c>
      <c r="AB1223">
        <v>0</v>
      </c>
      <c r="AC1223">
        <v>0</v>
      </c>
      <c r="AD1223">
        <v>0</v>
      </c>
      <c r="AG1223">
        <v>0</v>
      </c>
      <c r="AP1223" t="s">
        <v>3326</v>
      </c>
      <c r="AQ1223" t="s">
        <v>416</v>
      </c>
      <c r="AR1223" t="s">
        <v>417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80</v>
      </c>
      <c r="BC1223" t="s">
        <v>3651</v>
      </c>
      <c r="BD1223">
        <v>0</v>
      </c>
      <c r="BF1223" t="s">
        <v>416</v>
      </c>
      <c r="BI1223" t="s">
        <v>3652</v>
      </c>
      <c r="BJ1223" s="5" t="str">
        <f>VLOOKUP(A1223,ReferenceTable[],4,FALSE)</f>
        <v>AD3105</v>
      </c>
      <c r="BK1223">
        <f>VLOOKUP(A1223,ReferenceTable[],5,FALSE)</f>
        <v>0</v>
      </c>
      <c r="BL1223">
        <f>VLOOKUP(A1223,ReferenceTable[],6,FALSE)</f>
        <v>0</v>
      </c>
      <c r="BM1223">
        <f>VLOOKUP(A1223,ReferenceTable[],7,FALSE)</f>
        <v>0</v>
      </c>
      <c r="BN1223" s="4">
        <f>VLOOKUP(A1223,ReferenceTable[],9,FALSE)</f>
        <v>45974</v>
      </c>
      <c r="BO1223">
        <f>VLOOKUP(A1223,ReferenceTable[],10,FALSE)</f>
        <v>20000</v>
      </c>
      <c r="BP1223">
        <f>VLOOKUP(A1223,ReferenceTable[],11,FALSE)</f>
        <v>0</v>
      </c>
      <c r="BQ1223">
        <f>VLOOKUP(A1223,ReferenceTable[],12,FALSE)</f>
        <v>0</v>
      </c>
      <c r="BR1223">
        <f>VLOOKUP(A1223,ReferenceTable[],14,FALSE)</f>
        <v>0</v>
      </c>
      <c r="BS1223" s="4">
        <f>VLOOKUP(A1223,ReferenceTable[],15,FALSE)</f>
        <v>45979</v>
      </c>
      <c r="BT1223">
        <f>VLOOKUP(A1223,ReferenceTable[],16,FALSE)</f>
        <v>2</v>
      </c>
      <c r="BU1223" t="str">
        <f>VLOOKUP(A1223,ReferenceTable[],17,FALSE)</f>
        <v>GT</v>
      </c>
      <c r="BV1223" s="4">
        <f>VLOOKUP(A1223,ReferenceTable[],18,FALSE)</f>
        <v>45961</v>
      </c>
      <c r="BW1223" s="4">
        <f>VLOOKUP(A1223,ReferenceTable[],19,FALSE)</f>
        <v>45971</v>
      </c>
      <c r="BX1223">
        <f>VLOOKUP(A1223,ReferenceTable[],20,FALSE)</f>
        <v>44000</v>
      </c>
    </row>
    <row r="1224" spans="1:76">
      <c r="A1224" t="s">
        <v>3653</v>
      </c>
      <c r="B1224">
        <v>10000</v>
      </c>
      <c r="C1224">
        <v>10000</v>
      </c>
      <c r="D1224" s="4">
        <v>45973</v>
      </c>
      <c r="E1224" t="s">
        <v>77</v>
      </c>
      <c r="F1224" t="s">
        <v>3654</v>
      </c>
      <c r="G1224" t="s">
        <v>3655</v>
      </c>
      <c r="I1224">
        <v>1</v>
      </c>
      <c r="J1224" t="s">
        <v>984</v>
      </c>
      <c r="K1224">
        <v>66</v>
      </c>
      <c r="L1224" t="s">
        <v>359</v>
      </c>
      <c r="M1224" t="s">
        <v>82</v>
      </c>
      <c r="N1224" t="s">
        <v>360</v>
      </c>
      <c r="O1224" t="s">
        <v>361</v>
      </c>
      <c r="P1224">
        <v>200000</v>
      </c>
      <c r="S1224" s="4">
        <v>45967</v>
      </c>
      <c r="U1224">
        <v>1</v>
      </c>
      <c r="V1224">
        <v>200000</v>
      </c>
      <c r="W1224" t="s">
        <v>85</v>
      </c>
      <c r="X1224" t="s">
        <v>362</v>
      </c>
      <c r="Y1224">
        <v>0</v>
      </c>
      <c r="Z1224">
        <v>200000</v>
      </c>
      <c r="AA1224">
        <v>0</v>
      </c>
      <c r="AB1224">
        <v>0</v>
      </c>
      <c r="AC1224">
        <v>0</v>
      </c>
      <c r="AD1224">
        <v>0</v>
      </c>
      <c r="AG1224">
        <v>0</v>
      </c>
      <c r="AP1224" t="s">
        <v>363</v>
      </c>
      <c r="AQ1224" t="s">
        <v>416</v>
      </c>
      <c r="AR1224" t="s">
        <v>417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80</v>
      </c>
      <c r="BC1224" t="s">
        <v>3656</v>
      </c>
      <c r="BD1224">
        <v>0</v>
      </c>
      <c r="BF1224" t="s">
        <v>416</v>
      </c>
      <c r="BI1224" t="s">
        <v>3657</v>
      </c>
      <c r="BJ1224" s="5" t="str">
        <f>VLOOKUP(A1224,ReferenceTable[],4,FALSE)</f>
        <v>HOS9001</v>
      </c>
      <c r="BK1224" t="str">
        <f>VLOOKUP(A1224,ReferenceTable[],5,FALSE)</f>
        <v>JDC9008</v>
      </c>
      <c r="BL1224">
        <f>VLOOKUP(A1224,ReferenceTable[],6,FALSE)</f>
        <v>0</v>
      </c>
      <c r="BM1224">
        <f>VLOOKUP(A1224,ReferenceTable[],7,FALSE)</f>
        <v>0</v>
      </c>
      <c r="BN1224" s="4">
        <f>VLOOKUP(A1224,ReferenceTable[],9,FALSE)</f>
        <v>45974</v>
      </c>
      <c r="BO1224">
        <f>VLOOKUP(A1224,ReferenceTable[],10,FALSE)</f>
        <v>200000</v>
      </c>
      <c r="BP1224">
        <f>VLOOKUP(A1224,ReferenceTable[],11,FALSE)</f>
        <v>200000</v>
      </c>
      <c r="BQ1224">
        <f>VLOOKUP(A1224,ReferenceTable[],12,FALSE)</f>
        <v>0</v>
      </c>
      <c r="BR1224">
        <f>VLOOKUP(A1224,ReferenceTable[],14,FALSE)</f>
        <v>0</v>
      </c>
      <c r="BS1224" s="4">
        <f>VLOOKUP(A1224,ReferenceTable[],15,FALSE)</f>
        <v>45986</v>
      </c>
      <c r="BT1224">
        <f>VLOOKUP(A1224,ReferenceTable[],16,FALSE)</f>
        <v>1</v>
      </c>
      <c r="BU1224" t="str">
        <f>VLOOKUP(A1224,ReferenceTable[],17,FALSE)</f>
        <v>GT</v>
      </c>
      <c r="BV1224" s="4">
        <f>VLOOKUP(A1224,ReferenceTable[],18,FALSE)</f>
        <v>45961</v>
      </c>
      <c r="BW1224" s="4">
        <f>VLOOKUP(A1224,ReferenceTable[],19,FALSE)</f>
        <v>45967</v>
      </c>
      <c r="BX1224">
        <f>VLOOKUP(A1224,ReferenceTable[],20,FALSE)</f>
        <v>200000</v>
      </c>
    </row>
    <row r="1225" spans="1:76">
      <c r="A1225" t="s">
        <v>3658</v>
      </c>
      <c r="B1225">
        <v>10000</v>
      </c>
      <c r="C1225">
        <v>10000</v>
      </c>
      <c r="D1225" s="4">
        <v>45986</v>
      </c>
      <c r="E1225" t="s">
        <v>77</v>
      </c>
      <c r="F1225" t="s">
        <v>2210</v>
      </c>
      <c r="G1225" t="s">
        <v>3659</v>
      </c>
      <c r="I1225">
        <v>1</v>
      </c>
      <c r="J1225" t="s">
        <v>984</v>
      </c>
      <c r="K1225">
        <v>66</v>
      </c>
      <c r="L1225" t="s">
        <v>359</v>
      </c>
      <c r="M1225" t="s">
        <v>82</v>
      </c>
      <c r="N1225" t="s">
        <v>360</v>
      </c>
      <c r="O1225" t="s">
        <v>361</v>
      </c>
      <c r="P1225">
        <v>125000</v>
      </c>
      <c r="S1225" s="4">
        <v>45976</v>
      </c>
      <c r="U1225">
        <v>1</v>
      </c>
      <c r="V1225">
        <v>125000</v>
      </c>
      <c r="W1225" t="s">
        <v>85</v>
      </c>
      <c r="X1225" t="s">
        <v>362</v>
      </c>
      <c r="Y1225">
        <v>0</v>
      </c>
      <c r="Z1225">
        <v>125000</v>
      </c>
      <c r="AA1225">
        <v>0</v>
      </c>
      <c r="AB1225">
        <v>0</v>
      </c>
      <c r="AC1225">
        <v>0</v>
      </c>
      <c r="AD1225">
        <v>0</v>
      </c>
      <c r="AG1225">
        <v>0</v>
      </c>
      <c r="AP1225" t="s">
        <v>363</v>
      </c>
      <c r="AQ1225" t="s">
        <v>416</v>
      </c>
      <c r="AR1225" t="s">
        <v>417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80</v>
      </c>
      <c r="BC1225" t="s">
        <v>3660</v>
      </c>
      <c r="BD1225">
        <v>0</v>
      </c>
      <c r="BF1225" t="s">
        <v>416</v>
      </c>
      <c r="BI1225" t="s">
        <v>3661</v>
      </c>
      <c r="BJ1225" s="5" t="str">
        <f>VLOOKUP(A1225,ReferenceTable[],4,FALSE)</f>
        <v>HOS9001</v>
      </c>
      <c r="BK1225" t="str">
        <f>VLOOKUP(A1225,ReferenceTable[],5,FALSE)</f>
        <v>JDC9008</v>
      </c>
      <c r="BL1225">
        <f>VLOOKUP(A1225,ReferenceTable[],6,FALSE)</f>
        <v>0</v>
      </c>
      <c r="BM1225">
        <f>VLOOKUP(A1225,ReferenceTable[],7,FALSE)</f>
        <v>0</v>
      </c>
      <c r="BN1225" s="4">
        <f>VLOOKUP(A1225,ReferenceTable[],9,FALSE)</f>
        <v>45981</v>
      </c>
      <c r="BO1225">
        <f>VLOOKUP(A1225,ReferenceTable[],10,FALSE)</f>
        <v>280000</v>
      </c>
      <c r="BP1225">
        <f>VLOOKUP(A1225,ReferenceTable[],11,FALSE)</f>
        <v>0</v>
      </c>
      <c r="BQ1225">
        <f>VLOOKUP(A1225,ReferenceTable[],12,FALSE)</f>
        <v>0</v>
      </c>
      <c r="BR1225">
        <f>VLOOKUP(A1225,ReferenceTable[],14,FALSE)</f>
        <v>0</v>
      </c>
      <c r="BS1225" s="4">
        <f>VLOOKUP(A1225,ReferenceTable[],15,FALSE)</f>
        <v>45986</v>
      </c>
      <c r="BT1225">
        <f>VLOOKUP(A1225,ReferenceTable[],16,FALSE)</f>
        <v>1</v>
      </c>
      <c r="BU1225" t="str">
        <f>VLOOKUP(A1225,ReferenceTable[],17,FALSE)</f>
        <v>GT</v>
      </c>
      <c r="BV1225" s="4">
        <f>VLOOKUP(A1225,ReferenceTable[],18,FALSE)</f>
        <v>45961</v>
      </c>
      <c r="BW1225" s="4">
        <f>VLOOKUP(A1225,ReferenceTable[],19,FALSE)</f>
        <v>0</v>
      </c>
      <c r="BX1225">
        <f>VLOOKUP(A1225,ReferenceTable[],20,FALSE)</f>
        <v>0</v>
      </c>
    </row>
    <row r="1226" spans="1:76">
      <c r="A1226" t="s">
        <v>3658</v>
      </c>
      <c r="B1226">
        <v>10000</v>
      </c>
      <c r="C1226">
        <v>20000</v>
      </c>
      <c r="D1226" s="4">
        <v>45986</v>
      </c>
      <c r="E1226" t="s">
        <v>77</v>
      </c>
      <c r="F1226" t="s">
        <v>2210</v>
      </c>
      <c r="G1226" t="s">
        <v>3659</v>
      </c>
      <c r="I1226">
        <v>1</v>
      </c>
      <c r="J1226" t="s">
        <v>984</v>
      </c>
      <c r="K1226">
        <v>66</v>
      </c>
      <c r="L1226" t="s">
        <v>359</v>
      </c>
      <c r="M1226" t="s">
        <v>82</v>
      </c>
      <c r="N1226" t="s">
        <v>365</v>
      </c>
      <c r="O1226" t="s">
        <v>366</v>
      </c>
      <c r="P1226">
        <v>155000</v>
      </c>
      <c r="S1226" s="4">
        <v>45981</v>
      </c>
      <c r="U1226">
        <v>1</v>
      </c>
      <c r="V1226">
        <v>155000</v>
      </c>
      <c r="W1226" t="s">
        <v>85</v>
      </c>
      <c r="X1226" t="s">
        <v>362</v>
      </c>
      <c r="Y1226">
        <v>0</v>
      </c>
      <c r="Z1226">
        <v>155000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363</v>
      </c>
      <c r="AQ1226" t="s">
        <v>416</v>
      </c>
      <c r="AR1226" t="s">
        <v>417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80</v>
      </c>
      <c r="BC1226" t="s">
        <v>3660</v>
      </c>
      <c r="BD1226">
        <v>0</v>
      </c>
      <c r="BF1226" t="s">
        <v>416</v>
      </c>
      <c r="BI1226" t="s">
        <v>3661</v>
      </c>
      <c r="BJ1226" s="5" t="str">
        <f>VLOOKUP(A1226,ReferenceTable[],4,FALSE)</f>
        <v>HOS9001</v>
      </c>
      <c r="BK1226" t="str">
        <f>VLOOKUP(A1226,ReferenceTable[],5,FALSE)</f>
        <v>JDC9008</v>
      </c>
      <c r="BL1226">
        <f>VLOOKUP(A1226,ReferenceTable[],6,FALSE)</f>
        <v>0</v>
      </c>
      <c r="BM1226">
        <f>VLOOKUP(A1226,ReferenceTable[],7,FALSE)</f>
        <v>0</v>
      </c>
      <c r="BN1226" s="4">
        <f>VLOOKUP(A1226,ReferenceTable[],9,FALSE)</f>
        <v>45981</v>
      </c>
      <c r="BO1226">
        <f>VLOOKUP(A1226,ReferenceTable[],10,FALSE)</f>
        <v>280000</v>
      </c>
      <c r="BP1226">
        <f>VLOOKUP(A1226,ReferenceTable[],11,FALSE)</f>
        <v>0</v>
      </c>
      <c r="BQ1226">
        <f>VLOOKUP(A1226,ReferenceTable[],12,FALSE)</f>
        <v>0</v>
      </c>
      <c r="BR1226">
        <f>VLOOKUP(A1226,ReferenceTable[],14,FALSE)</f>
        <v>0</v>
      </c>
      <c r="BS1226" s="4">
        <f>VLOOKUP(A1226,ReferenceTable[],15,FALSE)</f>
        <v>45986</v>
      </c>
      <c r="BT1226">
        <f>VLOOKUP(A1226,ReferenceTable[],16,FALSE)</f>
        <v>1</v>
      </c>
      <c r="BU1226" t="str">
        <f>VLOOKUP(A1226,ReferenceTable[],17,FALSE)</f>
        <v>GT</v>
      </c>
      <c r="BV1226" s="4">
        <f>VLOOKUP(A1226,ReferenceTable[],18,FALSE)</f>
        <v>45961</v>
      </c>
      <c r="BW1226" s="4">
        <f>VLOOKUP(A1226,ReferenceTable[],19,FALSE)</f>
        <v>0</v>
      </c>
      <c r="BX1226">
        <f>VLOOKUP(A1226,ReferenceTable[],20,FALSE)</f>
        <v>0</v>
      </c>
    </row>
    <row r="1227" spans="1:76">
      <c r="A1227" t="s">
        <v>3662</v>
      </c>
      <c r="B1227">
        <v>10000</v>
      </c>
      <c r="C1227">
        <v>10000</v>
      </c>
      <c r="D1227" s="4">
        <v>45974</v>
      </c>
      <c r="E1227" t="s">
        <v>77</v>
      </c>
      <c r="F1227" t="s">
        <v>3358</v>
      </c>
      <c r="G1227" t="s">
        <v>3354</v>
      </c>
      <c r="I1227">
        <v>1</v>
      </c>
      <c r="J1227" t="s">
        <v>984</v>
      </c>
      <c r="K1227">
        <v>75</v>
      </c>
      <c r="L1227" t="s">
        <v>441</v>
      </c>
      <c r="M1227" t="s">
        <v>82</v>
      </c>
      <c r="N1227" t="s">
        <v>432</v>
      </c>
      <c r="O1227" t="s">
        <v>433</v>
      </c>
      <c r="P1227">
        <v>21539</v>
      </c>
      <c r="S1227" s="4">
        <v>45971</v>
      </c>
      <c r="U1227">
        <v>13</v>
      </c>
      <c r="V1227">
        <v>280007</v>
      </c>
      <c r="W1227" t="s">
        <v>85</v>
      </c>
      <c r="X1227" t="s">
        <v>442</v>
      </c>
      <c r="Y1227">
        <v>0</v>
      </c>
      <c r="Z1227">
        <v>280000</v>
      </c>
      <c r="AA1227">
        <v>7</v>
      </c>
      <c r="AB1227">
        <v>0</v>
      </c>
      <c r="AC1227">
        <v>0</v>
      </c>
      <c r="AD1227">
        <v>0</v>
      </c>
      <c r="AG1227">
        <v>0</v>
      </c>
      <c r="AP1227" t="s">
        <v>443</v>
      </c>
      <c r="AQ1227" t="s">
        <v>416</v>
      </c>
      <c r="AR1227" t="s">
        <v>417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80</v>
      </c>
      <c r="BC1227" t="s">
        <v>3663</v>
      </c>
      <c r="BD1227">
        <v>0</v>
      </c>
      <c r="BF1227" t="s">
        <v>416</v>
      </c>
      <c r="BI1227" t="s">
        <v>3664</v>
      </c>
      <c r="BJ1227" s="5" t="str">
        <f>VLOOKUP(A1227,ReferenceTable[],4,FALSE)</f>
        <v>HOS9001</v>
      </c>
      <c r="BK1227" t="str">
        <f>VLOOKUP(A1227,ReferenceTable[],5,FALSE)</f>
        <v>JDC9010</v>
      </c>
      <c r="BL1227">
        <f>VLOOKUP(A1227,ReferenceTable[],6,FALSE)</f>
        <v>0</v>
      </c>
      <c r="BM1227">
        <f>VLOOKUP(A1227,ReferenceTable[],7,FALSE)</f>
        <v>0</v>
      </c>
      <c r="BN1227" s="4">
        <f>VLOOKUP(A1227,ReferenceTable[],9,FALSE)</f>
        <v>45974</v>
      </c>
      <c r="BO1227">
        <f>VLOOKUP(A1227,ReferenceTable[],10,FALSE)</f>
        <v>280000</v>
      </c>
      <c r="BP1227">
        <f>VLOOKUP(A1227,ReferenceTable[],11,FALSE)</f>
        <v>280000</v>
      </c>
      <c r="BQ1227">
        <f>VLOOKUP(A1227,ReferenceTable[],12,FALSE)</f>
        <v>0</v>
      </c>
      <c r="BR1227">
        <f>VLOOKUP(A1227,ReferenceTable[],14,FALSE)</f>
        <v>0</v>
      </c>
      <c r="BS1227" s="4">
        <f>VLOOKUP(A1227,ReferenceTable[],15,FALSE)</f>
        <v>45986</v>
      </c>
      <c r="BT1227">
        <f>VLOOKUP(A1227,ReferenceTable[],16,FALSE)</f>
        <v>1</v>
      </c>
      <c r="BU1227" t="str">
        <f>VLOOKUP(A1227,ReferenceTable[],17,FALSE)</f>
        <v>GT</v>
      </c>
      <c r="BV1227" s="4">
        <f>VLOOKUP(A1227,ReferenceTable[],18,FALSE)</f>
        <v>45961</v>
      </c>
      <c r="BW1227" s="4">
        <f>VLOOKUP(A1227,ReferenceTable[],19,FALSE)</f>
        <v>45971</v>
      </c>
      <c r="BX1227">
        <f>VLOOKUP(A1227,ReferenceTable[],20,FALSE)</f>
        <v>280007</v>
      </c>
    </row>
    <row r="1228" spans="1:76">
      <c r="A1228" t="s">
        <v>3665</v>
      </c>
      <c r="B1228">
        <v>10000</v>
      </c>
      <c r="C1228">
        <v>10000</v>
      </c>
      <c r="D1228" s="4">
        <v>45978</v>
      </c>
      <c r="E1228" t="s">
        <v>77</v>
      </c>
      <c r="F1228" t="s">
        <v>3666</v>
      </c>
      <c r="G1228" t="s">
        <v>3667</v>
      </c>
      <c r="I1228">
        <v>1</v>
      </c>
      <c r="J1228" t="s">
        <v>984</v>
      </c>
      <c r="K1228">
        <v>75</v>
      </c>
      <c r="L1228" t="s">
        <v>441</v>
      </c>
      <c r="M1228" t="s">
        <v>82</v>
      </c>
      <c r="N1228" t="s">
        <v>1648</v>
      </c>
      <c r="O1228" t="s">
        <v>1649</v>
      </c>
      <c r="P1228">
        <v>15385</v>
      </c>
      <c r="S1228" s="4">
        <v>45975</v>
      </c>
      <c r="U1228">
        <v>13</v>
      </c>
      <c r="V1228">
        <v>200005</v>
      </c>
      <c r="W1228" t="s">
        <v>85</v>
      </c>
      <c r="X1228" t="s">
        <v>442</v>
      </c>
      <c r="Y1228">
        <v>0</v>
      </c>
      <c r="Z1228">
        <v>200000</v>
      </c>
      <c r="AA1228">
        <v>5</v>
      </c>
      <c r="AB1228">
        <v>0</v>
      </c>
      <c r="AC1228">
        <v>0</v>
      </c>
      <c r="AD1228">
        <v>0</v>
      </c>
      <c r="AG1228">
        <v>0</v>
      </c>
      <c r="AP1228" t="s">
        <v>443</v>
      </c>
      <c r="AQ1228" t="s">
        <v>416</v>
      </c>
      <c r="AR1228" t="s">
        <v>417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80</v>
      </c>
      <c r="BC1228" t="s">
        <v>3668</v>
      </c>
      <c r="BD1228">
        <v>0</v>
      </c>
      <c r="BF1228" t="s">
        <v>416</v>
      </c>
      <c r="BI1228" t="s">
        <v>3669</v>
      </c>
      <c r="BJ1228" s="5" t="str">
        <f>VLOOKUP(A1228,ReferenceTable[],4,FALSE)</f>
        <v>HOS9001</v>
      </c>
      <c r="BK1228" t="str">
        <f>VLOOKUP(A1228,ReferenceTable[],5,FALSE)</f>
        <v>JDC9010</v>
      </c>
      <c r="BL1228">
        <f>VLOOKUP(A1228,ReferenceTable[],6,FALSE)</f>
        <v>0</v>
      </c>
      <c r="BM1228">
        <f>VLOOKUP(A1228,ReferenceTable[],7,FALSE)</f>
        <v>0</v>
      </c>
      <c r="BN1228" s="4">
        <f>VLOOKUP(A1228,ReferenceTable[],9,FALSE)</f>
        <v>45981</v>
      </c>
      <c r="BO1228">
        <f>VLOOKUP(A1228,ReferenceTable[],10,FALSE)</f>
        <v>200000</v>
      </c>
      <c r="BP1228">
        <f>VLOOKUP(A1228,ReferenceTable[],11,FALSE)</f>
        <v>200000</v>
      </c>
      <c r="BQ1228">
        <f>VLOOKUP(A1228,ReferenceTable[],12,FALSE)</f>
        <v>0</v>
      </c>
      <c r="BR1228">
        <f>VLOOKUP(A1228,ReferenceTable[],14,FALSE)</f>
        <v>0</v>
      </c>
      <c r="BS1228" s="4">
        <f>VLOOKUP(A1228,ReferenceTable[],15,FALSE)</f>
        <v>45986</v>
      </c>
      <c r="BT1228">
        <f>VLOOKUP(A1228,ReferenceTable[],16,FALSE)</f>
        <v>1</v>
      </c>
      <c r="BU1228" t="str">
        <f>VLOOKUP(A1228,ReferenceTable[],17,FALSE)</f>
        <v>GT</v>
      </c>
      <c r="BV1228" s="4">
        <f>VLOOKUP(A1228,ReferenceTable[],18,FALSE)</f>
        <v>45961</v>
      </c>
      <c r="BW1228" s="4">
        <f>VLOOKUP(A1228,ReferenceTable[],19,FALSE)</f>
        <v>45975</v>
      </c>
      <c r="BX1228">
        <f>VLOOKUP(A1228,ReferenceTable[],20,FALSE)</f>
        <v>200005</v>
      </c>
    </row>
    <row r="1229" spans="1:76">
      <c r="A1229" t="s">
        <v>3670</v>
      </c>
      <c r="B1229">
        <v>10000</v>
      </c>
      <c r="C1229">
        <v>10000</v>
      </c>
      <c r="D1229" s="4">
        <v>45979</v>
      </c>
      <c r="E1229" t="s">
        <v>77</v>
      </c>
      <c r="F1229" t="s">
        <v>1903</v>
      </c>
      <c r="G1229" t="s">
        <v>3671</v>
      </c>
      <c r="I1229">
        <v>1</v>
      </c>
      <c r="J1229" t="s">
        <v>984</v>
      </c>
      <c r="K1229">
        <v>75</v>
      </c>
      <c r="L1229" t="s">
        <v>441</v>
      </c>
      <c r="M1229" t="s">
        <v>82</v>
      </c>
      <c r="N1229" t="s">
        <v>1648</v>
      </c>
      <c r="O1229" t="s">
        <v>1649</v>
      </c>
      <c r="P1229">
        <v>15385</v>
      </c>
      <c r="S1229" s="4">
        <v>45978</v>
      </c>
      <c r="U1229">
        <v>13</v>
      </c>
      <c r="V1229">
        <v>200005</v>
      </c>
      <c r="W1229" t="s">
        <v>85</v>
      </c>
      <c r="X1229" t="s">
        <v>442</v>
      </c>
      <c r="Y1229">
        <v>0</v>
      </c>
      <c r="Z1229">
        <v>200000</v>
      </c>
      <c r="AA1229">
        <v>5</v>
      </c>
      <c r="AB1229">
        <v>0</v>
      </c>
      <c r="AC1229">
        <v>0</v>
      </c>
      <c r="AD1229">
        <v>0</v>
      </c>
      <c r="AG1229">
        <v>0</v>
      </c>
      <c r="AP1229" t="s">
        <v>443</v>
      </c>
      <c r="AQ1229" t="s">
        <v>416</v>
      </c>
      <c r="AR1229" t="s">
        <v>417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80</v>
      </c>
      <c r="BC1229" t="s">
        <v>3672</v>
      </c>
      <c r="BD1229">
        <v>0</v>
      </c>
      <c r="BF1229" t="s">
        <v>416</v>
      </c>
      <c r="BI1229" t="s">
        <v>3673</v>
      </c>
      <c r="BJ1229" s="5" t="str">
        <f>VLOOKUP(A1229,ReferenceTable[],4,FALSE)</f>
        <v>HOS9001</v>
      </c>
      <c r="BK1229" t="str">
        <f>VLOOKUP(A1229,ReferenceTable[],5,FALSE)</f>
        <v>JDC9010</v>
      </c>
      <c r="BL1229">
        <f>VLOOKUP(A1229,ReferenceTable[],6,FALSE)</f>
        <v>0</v>
      </c>
      <c r="BM1229">
        <f>VLOOKUP(A1229,ReferenceTable[],7,FALSE)</f>
        <v>0</v>
      </c>
      <c r="BN1229" s="4">
        <f>VLOOKUP(A1229,ReferenceTable[],9,FALSE)</f>
        <v>45981</v>
      </c>
      <c r="BO1229">
        <f>VLOOKUP(A1229,ReferenceTable[],10,FALSE)</f>
        <v>200000</v>
      </c>
      <c r="BP1229">
        <f>VLOOKUP(A1229,ReferenceTable[],11,FALSE)</f>
        <v>200000</v>
      </c>
      <c r="BQ1229">
        <f>VLOOKUP(A1229,ReferenceTable[],12,FALSE)</f>
        <v>0</v>
      </c>
      <c r="BR1229">
        <f>VLOOKUP(A1229,ReferenceTable[],14,FALSE)</f>
        <v>0</v>
      </c>
      <c r="BS1229" s="4">
        <f>VLOOKUP(A1229,ReferenceTable[],15,FALSE)</f>
        <v>45986</v>
      </c>
      <c r="BT1229">
        <f>VLOOKUP(A1229,ReferenceTable[],16,FALSE)</f>
        <v>1</v>
      </c>
      <c r="BU1229" t="str">
        <f>VLOOKUP(A1229,ReferenceTable[],17,FALSE)</f>
        <v>GT</v>
      </c>
      <c r="BV1229" s="4">
        <f>VLOOKUP(A1229,ReferenceTable[],18,FALSE)</f>
        <v>45961</v>
      </c>
      <c r="BW1229" s="4">
        <f>VLOOKUP(A1229,ReferenceTable[],19,FALSE)</f>
        <v>45978</v>
      </c>
      <c r="BX1229">
        <f>VLOOKUP(A1229,ReferenceTable[],20,FALSE)</f>
        <v>200005</v>
      </c>
    </row>
    <row r="1230" spans="1:76">
      <c r="A1230" t="s">
        <v>3674</v>
      </c>
      <c r="B1230">
        <v>10000</v>
      </c>
      <c r="C1230">
        <v>10000</v>
      </c>
      <c r="D1230" s="4">
        <v>45973</v>
      </c>
      <c r="E1230" t="s">
        <v>77</v>
      </c>
      <c r="F1230" t="s">
        <v>3675</v>
      </c>
      <c r="G1230" t="s">
        <v>3676</v>
      </c>
      <c r="I1230">
        <v>1</v>
      </c>
      <c r="J1230" t="s">
        <v>984</v>
      </c>
      <c r="K1230">
        <v>70</v>
      </c>
      <c r="L1230" t="s">
        <v>831</v>
      </c>
      <c r="M1230" t="s">
        <v>82</v>
      </c>
      <c r="N1230" t="s">
        <v>869</v>
      </c>
      <c r="O1230" t="s">
        <v>870</v>
      </c>
      <c r="P1230">
        <v>60000</v>
      </c>
      <c r="S1230" s="4">
        <v>45966</v>
      </c>
      <c r="U1230">
        <v>2</v>
      </c>
      <c r="V1230">
        <v>120000</v>
      </c>
      <c r="W1230" t="s">
        <v>85</v>
      </c>
      <c r="X1230" t="s">
        <v>3677</v>
      </c>
      <c r="Y1230">
        <v>0</v>
      </c>
      <c r="Z1230">
        <v>120000</v>
      </c>
      <c r="AA1230">
        <v>0</v>
      </c>
      <c r="AB1230">
        <v>0</v>
      </c>
      <c r="AC1230">
        <v>0</v>
      </c>
      <c r="AD1230">
        <v>0</v>
      </c>
      <c r="AG1230">
        <v>0</v>
      </c>
      <c r="AP1230" t="s">
        <v>3678</v>
      </c>
      <c r="AQ1230" t="s">
        <v>416</v>
      </c>
      <c r="AR1230" t="s">
        <v>417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80</v>
      </c>
      <c r="BC1230" t="s">
        <v>3679</v>
      </c>
      <c r="BD1230">
        <v>0</v>
      </c>
      <c r="BF1230" t="s">
        <v>416</v>
      </c>
      <c r="BI1230" t="s">
        <v>3680</v>
      </c>
      <c r="BJ1230" s="5" t="str">
        <f>VLOOKUP(A1230,ReferenceTable[],4,FALSE)</f>
        <v>AD3104</v>
      </c>
      <c r="BK1230">
        <f>VLOOKUP(A1230,ReferenceTable[],5,FALSE)</f>
        <v>0</v>
      </c>
      <c r="BL1230">
        <f>VLOOKUP(A1230,ReferenceTable[],6,FALSE)</f>
        <v>0</v>
      </c>
      <c r="BM1230">
        <f>VLOOKUP(A1230,ReferenceTable[],7,FALSE)</f>
        <v>0</v>
      </c>
      <c r="BN1230" s="4">
        <f>VLOOKUP(A1230,ReferenceTable[],9,FALSE)</f>
        <v>45974</v>
      </c>
      <c r="BO1230">
        <f>VLOOKUP(A1230,ReferenceTable[],10,FALSE)</f>
        <v>120000</v>
      </c>
      <c r="BP1230">
        <f>VLOOKUP(A1230,ReferenceTable[],11,FALSE)</f>
        <v>120000</v>
      </c>
      <c r="BQ1230">
        <f>VLOOKUP(A1230,ReferenceTable[],12,FALSE)</f>
        <v>0</v>
      </c>
      <c r="BR1230">
        <f>VLOOKUP(A1230,ReferenceTable[],14,FALSE)</f>
        <v>0</v>
      </c>
      <c r="BS1230" s="4">
        <f>VLOOKUP(A1230,ReferenceTable[],15,FALSE)</f>
        <v>45979</v>
      </c>
      <c r="BT1230">
        <f>VLOOKUP(A1230,ReferenceTable[],16,FALSE)</f>
        <v>1</v>
      </c>
      <c r="BU1230" t="str">
        <f>VLOOKUP(A1230,ReferenceTable[],17,FALSE)</f>
        <v>GT</v>
      </c>
      <c r="BV1230" s="4">
        <f>VLOOKUP(A1230,ReferenceTable[],18,FALSE)</f>
        <v>45961</v>
      </c>
      <c r="BW1230" s="4">
        <f>VLOOKUP(A1230,ReferenceTable[],19,FALSE)</f>
        <v>45966</v>
      </c>
      <c r="BX1230">
        <f>VLOOKUP(A1230,ReferenceTable[],20,FALSE)</f>
        <v>120000</v>
      </c>
    </row>
    <row r="1231" spans="1:76">
      <c r="A1231" t="s">
        <v>3681</v>
      </c>
      <c r="B1231">
        <v>10000</v>
      </c>
      <c r="C1231">
        <v>10000</v>
      </c>
      <c r="D1231" s="4">
        <v>45975</v>
      </c>
      <c r="E1231" t="s">
        <v>77</v>
      </c>
      <c r="F1231" t="s">
        <v>3682</v>
      </c>
      <c r="G1231" t="s">
        <v>3683</v>
      </c>
      <c r="I1231">
        <v>1</v>
      </c>
      <c r="J1231" t="s">
        <v>984</v>
      </c>
      <c r="K1231">
        <v>70</v>
      </c>
      <c r="L1231" t="s">
        <v>831</v>
      </c>
      <c r="M1231" t="s">
        <v>82</v>
      </c>
      <c r="N1231" t="s">
        <v>869</v>
      </c>
      <c r="O1231" t="s">
        <v>870</v>
      </c>
      <c r="P1231">
        <v>60000</v>
      </c>
      <c r="S1231" s="4">
        <v>45971</v>
      </c>
      <c r="U1231">
        <v>2</v>
      </c>
      <c r="V1231">
        <v>120000</v>
      </c>
      <c r="W1231" t="s">
        <v>85</v>
      </c>
      <c r="X1231" t="s">
        <v>3677</v>
      </c>
      <c r="Y1231">
        <v>0</v>
      </c>
      <c r="Z1231">
        <v>120000</v>
      </c>
      <c r="AA1231">
        <v>0</v>
      </c>
      <c r="AB1231">
        <v>0</v>
      </c>
      <c r="AC1231">
        <v>0</v>
      </c>
      <c r="AD1231">
        <v>0</v>
      </c>
      <c r="AG1231">
        <v>0</v>
      </c>
      <c r="AP1231" t="s">
        <v>3678</v>
      </c>
      <c r="AQ1231" t="s">
        <v>416</v>
      </c>
      <c r="AR1231" t="s">
        <v>417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80</v>
      </c>
      <c r="BC1231" t="s">
        <v>3684</v>
      </c>
      <c r="BD1231">
        <v>0</v>
      </c>
      <c r="BF1231" t="s">
        <v>416</v>
      </c>
      <c r="BI1231" t="s">
        <v>3685</v>
      </c>
      <c r="BJ1231" s="5" t="str">
        <f>VLOOKUP(A1231,ReferenceTable[],4,FALSE)</f>
        <v>AD3104</v>
      </c>
      <c r="BK1231">
        <f>VLOOKUP(A1231,ReferenceTable[],5,FALSE)</f>
        <v>0</v>
      </c>
      <c r="BL1231">
        <f>VLOOKUP(A1231,ReferenceTable[],6,FALSE)</f>
        <v>0</v>
      </c>
      <c r="BM1231">
        <f>VLOOKUP(A1231,ReferenceTable[],7,FALSE)</f>
        <v>0</v>
      </c>
      <c r="BN1231" s="4">
        <f>VLOOKUP(A1231,ReferenceTable[],9,FALSE)</f>
        <v>45974</v>
      </c>
      <c r="BO1231">
        <f>VLOOKUP(A1231,ReferenceTable[],10,FALSE)</f>
        <v>120000</v>
      </c>
      <c r="BP1231">
        <f>VLOOKUP(A1231,ReferenceTable[],11,FALSE)</f>
        <v>120000</v>
      </c>
      <c r="BQ1231">
        <f>VLOOKUP(A1231,ReferenceTable[],12,FALSE)</f>
        <v>0</v>
      </c>
      <c r="BR1231">
        <f>VLOOKUP(A1231,ReferenceTable[],14,FALSE)</f>
        <v>0</v>
      </c>
      <c r="BS1231" s="4">
        <f>VLOOKUP(A1231,ReferenceTable[],15,FALSE)</f>
        <v>45986</v>
      </c>
      <c r="BT1231">
        <f>VLOOKUP(A1231,ReferenceTable[],16,FALSE)</f>
        <v>1</v>
      </c>
      <c r="BU1231" t="str">
        <f>VLOOKUP(A1231,ReferenceTable[],17,FALSE)</f>
        <v>GT</v>
      </c>
      <c r="BV1231" s="4">
        <f>VLOOKUP(A1231,ReferenceTable[],18,FALSE)</f>
        <v>45961</v>
      </c>
      <c r="BW1231" s="4">
        <f>VLOOKUP(A1231,ReferenceTable[],19,FALSE)</f>
        <v>45971</v>
      </c>
      <c r="BX1231">
        <f>VLOOKUP(A1231,ReferenceTable[],20,FALSE)</f>
        <v>120000</v>
      </c>
    </row>
    <row r="1232" spans="1:76">
      <c r="A1232" t="s">
        <v>3686</v>
      </c>
      <c r="B1232">
        <v>10000</v>
      </c>
      <c r="C1232">
        <v>10000</v>
      </c>
      <c r="D1232" s="4">
        <v>45978</v>
      </c>
      <c r="E1232" t="s">
        <v>77</v>
      </c>
      <c r="F1232" t="s">
        <v>3666</v>
      </c>
      <c r="G1232" t="s">
        <v>3687</v>
      </c>
      <c r="I1232">
        <v>1</v>
      </c>
      <c r="J1232" t="s">
        <v>984</v>
      </c>
      <c r="K1232">
        <v>70</v>
      </c>
      <c r="L1232" t="s">
        <v>831</v>
      </c>
      <c r="M1232" t="s">
        <v>82</v>
      </c>
      <c r="N1232" t="s">
        <v>869</v>
      </c>
      <c r="O1232" t="s">
        <v>870</v>
      </c>
      <c r="P1232">
        <v>60000</v>
      </c>
      <c r="S1232" s="4">
        <v>45973</v>
      </c>
      <c r="U1232">
        <v>2</v>
      </c>
      <c r="V1232">
        <v>120000</v>
      </c>
      <c r="W1232" t="s">
        <v>85</v>
      </c>
      <c r="X1232" t="s">
        <v>3677</v>
      </c>
      <c r="Y1232">
        <v>0</v>
      </c>
      <c r="Z1232">
        <v>120000</v>
      </c>
      <c r="AA1232">
        <v>0</v>
      </c>
      <c r="AB1232">
        <v>0</v>
      </c>
      <c r="AC1232">
        <v>0</v>
      </c>
      <c r="AD1232">
        <v>0</v>
      </c>
      <c r="AG1232">
        <v>0</v>
      </c>
      <c r="AP1232" t="s">
        <v>3678</v>
      </c>
      <c r="AQ1232" t="s">
        <v>416</v>
      </c>
      <c r="AR1232" t="s">
        <v>417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80</v>
      </c>
      <c r="BC1232" t="s">
        <v>3688</v>
      </c>
      <c r="BD1232">
        <v>0</v>
      </c>
      <c r="BF1232" t="s">
        <v>416</v>
      </c>
      <c r="BI1232" t="s">
        <v>3689</v>
      </c>
      <c r="BJ1232" s="5" t="str">
        <f>VLOOKUP(A1232,ReferenceTable[],4,FALSE)</f>
        <v>AD3104</v>
      </c>
      <c r="BK1232">
        <f>VLOOKUP(A1232,ReferenceTable[],5,FALSE)</f>
        <v>0</v>
      </c>
      <c r="BL1232">
        <f>VLOOKUP(A1232,ReferenceTable[],6,FALSE)</f>
        <v>0</v>
      </c>
      <c r="BM1232">
        <f>VLOOKUP(A1232,ReferenceTable[],7,FALSE)</f>
        <v>0</v>
      </c>
      <c r="BN1232" s="4">
        <f>VLOOKUP(A1232,ReferenceTable[],9,FALSE)</f>
        <v>45981</v>
      </c>
      <c r="BO1232">
        <f>VLOOKUP(A1232,ReferenceTable[],10,FALSE)</f>
        <v>120000</v>
      </c>
      <c r="BP1232">
        <f>VLOOKUP(A1232,ReferenceTable[],11,FALSE)</f>
        <v>120000</v>
      </c>
      <c r="BQ1232">
        <f>VLOOKUP(A1232,ReferenceTable[],12,FALSE)</f>
        <v>0</v>
      </c>
      <c r="BR1232">
        <f>VLOOKUP(A1232,ReferenceTable[],14,FALSE)</f>
        <v>0</v>
      </c>
      <c r="BS1232" s="4">
        <f>VLOOKUP(A1232,ReferenceTable[],15,FALSE)</f>
        <v>45986</v>
      </c>
      <c r="BT1232">
        <f>VLOOKUP(A1232,ReferenceTable[],16,FALSE)</f>
        <v>1</v>
      </c>
      <c r="BU1232" t="str">
        <f>VLOOKUP(A1232,ReferenceTable[],17,FALSE)</f>
        <v>GT</v>
      </c>
      <c r="BV1232" s="4">
        <f>VLOOKUP(A1232,ReferenceTable[],18,FALSE)</f>
        <v>45961</v>
      </c>
      <c r="BW1232" s="4">
        <f>VLOOKUP(A1232,ReferenceTable[],19,FALSE)</f>
        <v>45973</v>
      </c>
      <c r="BX1232">
        <f>VLOOKUP(A1232,ReferenceTable[],20,FALSE)</f>
        <v>120000</v>
      </c>
    </row>
    <row r="1233" spans="1:76">
      <c r="A1233" t="s">
        <v>3690</v>
      </c>
      <c r="B1233">
        <v>10000</v>
      </c>
      <c r="C1233">
        <v>10000</v>
      </c>
      <c r="D1233" s="4">
        <v>45978</v>
      </c>
      <c r="E1233" t="s">
        <v>77</v>
      </c>
      <c r="F1233" t="s">
        <v>3691</v>
      </c>
      <c r="G1233" t="s">
        <v>3692</v>
      </c>
      <c r="I1233">
        <v>1</v>
      </c>
      <c r="J1233" t="s">
        <v>984</v>
      </c>
      <c r="K1233">
        <v>62</v>
      </c>
      <c r="L1233" t="s">
        <v>359</v>
      </c>
      <c r="M1233" t="s">
        <v>82</v>
      </c>
      <c r="N1233" t="s">
        <v>452</v>
      </c>
      <c r="O1233" t="s">
        <v>453</v>
      </c>
      <c r="P1233">
        <v>100000</v>
      </c>
      <c r="S1233" s="4">
        <v>45973</v>
      </c>
      <c r="U1233">
        <v>1</v>
      </c>
      <c r="V1233">
        <v>100000</v>
      </c>
      <c r="W1233" t="s">
        <v>85</v>
      </c>
      <c r="X1233" t="s">
        <v>454</v>
      </c>
      <c r="Y1233">
        <v>0</v>
      </c>
      <c r="Z1233">
        <v>100000</v>
      </c>
      <c r="AA1233">
        <v>0</v>
      </c>
      <c r="AB1233">
        <v>0</v>
      </c>
      <c r="AC1233">
        <v>0</v>
      </c>
      <c r="AD1233">
        <v>0</v>
      </c>
      <c r="AG1233">
        <v>0</v>
      </c>
      <c r="AP1233" t="s">
        <v>455</v>
      </c>
      <c r="AQ1233" t="s">
        <v>416</v>
      </c>
      <c r="AR1233" t="s">
        <v>417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80</v>
      </c>
      <c r="BC1233" t="s">
        <v>3693</v>
      </c>
      <c r="BD1233">
        <v>0</v>
      </c>
      <c r="BF1233" t="s">
        <v>416</v>
      </c>
      <c r="BI1233" t="s">
        <v>3694</v>
      </c>
      <c r="BJ1233" s="5" t="str">
        <f>VLOOKUP(A1233,ReferenceTable[],4,FALSE)</f>
        <v>HOS9001</v>
      </c>
      <c r="BK1233" t="str">
        <f>VLOOKUP(A1233,ReferenceTable[],5,FALSE)</f>
        <v>JDC9008</v>
      </c>
      <c r="BL1233">
        <f>VLOOKUP(A1233,ReferenceTable[],6,FALSE)</f>
        <v>0</v>
      </c>
      <c r="BM1233">
        <f>VLOOKUP(A1233,ReferenceTable[],7,FALSE)</f>
        <v>0</v>
      </c>
      <c r="BN1233" s="4">
        <f>VLOOKUP(A1233,ReferenceTable[],9,FALSE)</f>
        <v>45974</v>
      </c>
      <c r="BO1233">
        <f>VLOOKUP(A1233,ReferenceTable[],10,FALSE)</f>
        <v>200000</v>
      </c>
      <c r="BP1233">
        <f>VLOOKUP(A1233,ReferenceTable[],11,FALSE)</f>
        <v>0</v>
      </c>
      <c r="BQ1233">
        <f>VLOOKUP(A1233,ReferenceTable[],12,FALSE)</f>
        <v>0</v>
      </c>
      <c r="BR1233">
        <f>VLOOKUP(A1233,ReferenceTable[],14,FALSE)</f>
        <v>0</v>
      </c>
      <c r="BS1233" s="4">
        <f>VLOOKUP(A1233,ReferenceTable[],15,FALSE)</f>
        <v>45986</v>
      </c>
      <c r="BT1233">
        <f>VLOOKUP(A1233,ReferenceTable[],16,FALSE)</f>
        <v>1</v>
      </c>
      <c r="BU1233" t="str">
        <f>VLOOKUP(A1233,ReferenceTable[],17,FALSE)</f>
        <v>GT</v>
      </c>
      <c r="BV1233" s="4">
        <f>VLOOKUP(A1233,ReferenceTable[],18,FALSE)</f>
        <v>45961</v>
      </c>
      <c r="BW1233" s="4">
        <f>VLOOKUP(A1233,ReferenceTable[],19,FALSE)</f>
        <v>45973</v>
      </c>
      <c r="BX1233">
        <f>VLOOKUP(A1233,ReferenceTable[],20,FALSE)</f>
        <v>200000</v>
      </c>
    </row>
    <row r="1234" spans="1:76">
      <c r="A1234" t="s">
        <v>3690</v>
      </c>
      <c r="B1234">
        <v>10000</v>
      </c>
      <c r="C1234">
        <v>20000</v>
      </c>
      <c r="D1234" s="4">
        <v>45978</v>
      </c>
      <c r="E1234" t="s">
        <v>77</v>
      </c>
      <c r="F1234" t="s">
        <v>3691</v>
      </c>
      <c r="G1234" t="s">
        <v>3692</v>
      </c>
      <c r="I1234">
        <v>1</v>
      </c>
      <c r="J1234" t="s">
        <v>984</v>
      </c>
      <c r="K1234">
        <v>62</v>
      </c>
      <c r="L1234" t="s">
        <v>359</v>
      </c>
      <c r="M1234" t="s">
        <v>82</v>
      </c>
      <c r="N1234" t="s">
        <v>365</v>
      </c>
      <c r="O1234" t="s">
        <v>366</v>
      </c>
      <c r="P1234">
        <v>100000</v>
      </c>
      <c r="S1234" s="4">
        <v>45973</v>
      </c>
      <c r="U1234">
        <v>1</v>
      </c>
      <c r="V1234">
        <v>100000</v>
      </c>
      <c r="W1234" t="s">
        <v>85</v>
      </c>
      <c r="X1234" t="s">
        <v>454</v>
      </c>
      <c r="Y1234">
        <v>0</v>
      </c>
      <c r="Z1234">
        <v>100000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455</v>
      </c>
      <c r="AQ1234" t="s">
        <v>416</v>
      </c>
      <c r="AR1234" t="s">
        <v>417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80</v>
      </c>
      <c r="BC1234" t="s">
        <v>3693</v>
      </c>
      <c r="BD1234">
        <v>0</v>
      </c>
      <c r="BF1234" t="s">
        <v>416</v>
      </c>
      <c r="BI1234" t="s">
        <v>3694</v>
      </c>
      <c r="BJ1234" s="5" t="str">
        <f>VLOOKUP(A1234,ReferenceTable[],4,FALSE)</f>
        <v>HOS9001</v>
      </c>
      <c r="BK1234" t="str">
        <f>VLOOKUP(A1234,ReferenceTable[],5,FALSE)</f>
        <v>JDC9008</v>
      </c>
      <c r="BL1234">
        <f>VLOOKUP(A1234,ReferenceTable[],6,FALSE)</f>
        <v>0</v>
      </c>
      <c r="BM1234">
        <f>VLOOKUP(A1234,ReferenceTable[],7,FALSE)</f>
        <v>0</v>
      </c>
      <c r="BN1234" s="4">
        <f>VLOOKUP(A1234,ReferenceTable[],9,FALSE)</f>
        <v>45974</v>
      </c>
      <c r="BO1234">
        <f>VLOOKUP(A1234,ReferenceTable[],10,FALSE)</f>
        <v>200000</v>
      </c>
      <c r="BP1234">
        <f>VLOOKUP(A1234,ReferenceTable[],11,FALSE)</f>
        <v>0</v>
      </c>
      <c r="BQ1234">
        <f>VLOOKUP(A1234,ReferenceTable[],12,FALSE)</f>
        <v>0</v>
      </c>
      <c r="BR1234">
        <f>VLOOKUP(A1234,ReferenceTable[],14,FALSE)</f>
        <v>0</v>
      </c>
      <c r="BS1234" s="4">
        <f>VLOOKUP(A1234,ReferenceTable[],15,FALSE)</f>
        <v>45986</v>
      </c>
      <c r="BT1234">
        <f>VLOOKUP(A1234,ReferenceTable[],16,FALSE)</f>
        <v>1</v>
      </c>
      <c r="BU1234" t="str">
        <f>VLOOKUP(A1234,ReferenceTable[],17,FALSE)</f>
        <v>GT</v>
      </c>
      <c r="BV1234" s="4">
        <f>VLOOKUP(A1234,ReferenceTable[],18,FALSE)</f>
        <v>45961</v>
      </c>
      <c r="BW1234" s="4">
        <f>VLOOKUP(A1234,ReferenceTable[],19,FALSE)</f>
        <v>45973</v>
      </c>
      <c r="BX1234">
        <f>VLOOKUP(A1234,ReferenceTable[],20,FALSE)</f>
        <v>200000</v>
      </c>
    </row>
    <row r="1235" spans="1:76">
      <c r="A1235" t="s">
        <v>3695</v>
      </c>
      <c r="B1235">
        <v>10000</v>
      </c>
      <c r="C1235">
        <v>10000</v>
      </c>
      <c r="D1235" s="4">
        <v>45981</v>
      </c>
      <c r="E1235" t="s">
        <v>77</v>
      </c>
      <c r="F1235" t="s">
        <v>3696</v>
      </c>
      <c r="G1235" t="s">
        <v>3378</v>
      </c>
      <c r="I1235">
        <v>1</v>
      </c>
      <c r="J1235" t="s">
        <v>984</v>
      </c>
      <c r="K1235">
        <v>62</v>
      </c>
      <c r="L1235" t="s">
        <v>359</v>
      </c>
      <c r="M1235" t="s">
        <v>82</v>
      </c>
      <c r="N1235" t="s">
        <v>365</v>
      </c>
      <c r="O1235" t="s">
        <v>366</v>
      </c>
      <c r="P1235">
        <v>125000</v>
      </c>
      <c r="S1235" s="4">
        <v>45976</v>
      </c>
      <c r="U1235">
        <v>1</v>
      </c>
      <c r="V1235">
        <v>125000</v>
      </c>
      <c r="W1235" t="s">
        <v>85</v>
      </c>
      <c r="X1235" t="s">
        <v>454</v>
      </c>
      <c r="Y1235">
        <v>0</v>
      </c>
      <c r="Z1235">
        <v>125000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455</v>
      </c>
      <c r="AQ1235" t="s">
        <v>416</v>
      </c>
      <c r="AR1235" t="s">
        <v>417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80</v>
      </c>
      <c r="BC1235" t="s">
        <v>3697</v>
      </c>
      <c r="BD1235">
        <v>0</v>
      </c>
      <c r="BF1235" t="s">
        <v>416</v>
      </c>
      <c r="BI1235" t="s">
        <v>3698</v>
      </c>
      <c r="BJ1235" s="5" t="str">
        <f>VLOOKUP(A1235,ReferenceTable[],4,FALSE)</f>
        <v>HOS9001</v>
      </c>
      <c r="BK1235" t="str">
        <f>VLOOKUP(A1235,ReferenceTable[],5,FALSE)</f>
        <v>JDC9008</v>
      </c>
      <c r="BL1235">
        <f>VLOOKUP(A1235,ReferenceTable[],6,FALSE)</f>
        <v>0</v>
      </c>
      <c r="BM1235">
        <f>VLOOKUP(A1235,ReferenceTable[],7,FALSE)</f>
        <v>0</v>
      </c>
      <c r="BN1235" s="4">
        <f>VLOOKUP(A1235,ReferenceTable[],9,FALSE)</f>
        <v>45981</v>
      </c>
      <c r="BO1235">
        <f>VLOOKUP(A1235,ReferenceTable[],10,FALSE)</f>
        <v>200000</v>
      </c>
      <c r="BP1235">
        <f>VLOOKUP(A1235,ReferenceTable[],11,FALSE)</f>
        <v>0</v>
      </c>
      <c r="BQ1235">
        <f>VLOOKUP(A1235,ReferenceTable[],12,FALSE)</f>
        <v>0</v>
      </c>
      <c r="BR1235">
        <f>VLOOKUP(A1235,ReferenceTable[],14,FALSE)</f>
        <v>0</v>
      </c>
      <c r="BS1235" s="4">
        <f>VLOOKUP(A1235,ReferenceTable[],15,FALSE)</f>
        <v>45986</v>
      </c>
      <c r="BT1235">
        <f>VLOOKUP(A1235,ReferenceTable[],16,FALSE)</f>
        <v>1</v>
      </c>
      <c r="BU1235" t="str">
        <f>VLOOKUP(A1235,ReferenceTable[],17,FALSE)</f>
        <v>GT</v>
      </c>
      <c r="BV1235" s="4">
        <f>VLOOKUP(A1235,ReferenceTable[],18,FALSE)</f>
        <v>45961</v>
      </c>
      <c r="BW1235" s="4">
        <f>VLOOKUP(A1235,ReferenceTable[],19,FALSE)</f>
        <v>45976</v>
      </c>
      <c r="BX1235">
        <f>VLOOKUP(A1235,ReferenceTable[],20,FALSE)</f>
        <v>200000</v>
      </c>
    </row>
    <row r="1236" spans="1:76">
      <c r="A1236" t="s">
        <v>3695</v>
      </c>
      <c r="B1236">
        <v>10000</v>
      </c>
      <c r="C1236">
        <v>20000</v>
      </c>
      <c r="D1236" s="4">
        <v>45981</v>
      </c>
      <c r="E1236" t="s">
        <v>77</v>
      </c>
      <c r="F1236" t="s">
        <v>3696</v>
      </c>
      <c r="G1236" t="s">
        <v>3378</v>
      </c>
      <c r="I1236">
        <v>1</v>
      </c>
      <c r="J1236" t="s">
        <v>984</v>
      </c>
      <c r="K1236">
        <v>62</v>
      </c>
      <c r="L1236" t="s">
        <v>359</v>
      </c>
      <c r="M1236" t="s">
        <v>82</v>
      </c>
      <c r="N1236" t="s">
        <v>452</v>
      </c>
      <c r="O1236" t="s">
        <v>453</v>
      </c>
      <c r="P1236">
        <v>75000</v>
      </c>
      <c r="S1236" s="4">
        <v>45978</v>
      </c>
      <c r="U1236">
        <v>1</v>
      </c>
      <c r="V1236">
        <v>75000</v>
      </c>
      <c r="W1236" t="s">
        <v>85</v>
      </c>
      <c r="X1236" t="s">
        <v>454</v>
      </c>
      <c r="Y1236">
        <v>0</v>
      </c>
      <c r="Z1236">
        <v>75000</v>
      </c>
      <c r="AA1236">
        <v>0</v>
      </c>
      <c r="AB1236">
        <v>0</v>
      </c>
      <c r="AC1236">
        <v>0</v>
      </c>
      <c r="AD1236">
        <v>0</v>
      </c>
      <c r="AG1236">
        <v>0</v>
      </c>
      <c r="AP1236" t="s">
        <v>455</v>
      </c>
      <c r="AQ1236" t="s">
        <v>416</v>
      </c>
      <c r="AR1236" t="s">
        <v>417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80</v>
      </c>
      <c r="BC1236" t="s">
        <v>3697</v>
      </c>
      <c r="BD1236">
        <v>0</v>
      </c>
      <c r="BF1236" t="s">
        <v>416</v>
      </c>
      <c r="BI1236" t="s">
        <v>3698</v>
      </c>
      <c r="BJ1236" s="5" t="str">
        <f>VLOOKUP(A1236,ReferenceTable[],4,FALSE)</f>
        <v>HOS9001</v>
      </c>
      <c r="BK1236" t="str">
        <f>VLOOKUP(A1236,ReferenceTable[],5,FALSE)</f>
        <v>JDC9008</v>
      </c>
      <c r="BL1236">
        <f>VLOOKUP(A1236,ReferenceTable[],6,FALSE)</f>
        <v>0</v>
      </c>
      <c r="BM1236">
        <f>VLOOKUP(A1236,ReferenceTable[],7,FALSE)</f>
        <v>0</v>
      </c>
      <c r="BN1236" s="4">
        <f>VLOOKUP(A1236,ReferenceTable[],9,FALSE)</f>
        <v>45981</v>
      </c>
      <c r="BO1236">
        <f>VLOOKUP(A1236,ReferenceTable[],10,FALSE)</f>
        <v>200000</v>
      </c>
      <c r="BP1236">
        <f>VLOOKUP(A1236,ReferenceTable[],11,FALSE)</f>
        <v>0</v>
      </c>
      <c r="BQ1236">
        <f>VLOOKUP(A1236,ReferenceTable[],12,FALSE)</f>
        <v>0</v>
      </c>
      <c r="BR1236">
        <f>VLOOKUP(A1236,ReferenceTable[],14,FALSE)</f>
        <v>0</v>
      </c>
      <c r="BS1236" s="4">
        <f>VLOOKUP(A1236,ReferenceTable[],15,FALSE)</f>
        <v>45986</v>
      </c>
      <c r="BT1236">
        <f>VLOOKUP(A1236,ReferenceTable[],16,FALSE)</f>
        <v>1</v>
      </c>
      <c r="BU1236" t="str">
        <f>VLOOKUP(A1236,ReferenceTable[],17,FALSE)</f>
        <v>GT</v>
      </c>
      <c r="BV1236" s="4">
        <f>VLOOKUP(A1236,ReferenceTable[],18,FALSE)</f>
        <v>45961</v>
      </c>
      <c r="BW1236" s="4">
        <f>VLOOKUP(A1236,ReferenceTable[],19,FALSE)</f>
        <v>45976</v>
      </c>
      <c r="BX1236">
        <f>VLOOKUP(A1236,ReferenceTable[],20,FALSE)</f>
        <v>200000</v>
      </c>
    </row>
    <row r="1237" spans="1:76">
      <c r="A1237" t="s">
        <v>3699</v>
      </c>
      <c r="B1237">
        <v>10000</v>
      </c>
      <c r="C1237">
        <v>10000</v>
      </c>
      <c r="D1237" s="4">
        <v>45986</v>
      </c>
      <c r="E1237" t="s">
        <v>77</v>
      </c>
      <c r="F1237" t="s">
        <v>2737</v>
      </c>
      <c r="G1237" t="s">
        <v>3700</v>
      </c>
      <c r="I1237">
        <v>1</v>
      </c>
      <c r="J1237" t="s">
        <v>984</v>
      </c>
      <c r="K1237">
        <v>62</v>
      </c>
      <c r="L1237" t="s">
        <v>359</v>
      </c>
      <c r="M1237" t="s">
        <v>82</v>
      </c>
      <c r="N1237" t="s">
        <v>452</v>
      </c>
      <c r="O1237" t="s">
        <v>453</v>
      </c>
      <c r="P1237">
        <v>155000</v>
      </c>
      <c r="S1237" s="4">
        <v>45980</v>
      </c>
      <c r="U1237">
        <v>1</v>
      </c>
      <c r="V1237">
        <v>155000</v>
      </c>
      <c r="W1237" t="s">
        <v>85</v>
      </c>
      <c r="X1237" t="s">
        <v>454</v>
      </c>
      <c r="Y1237">
        <v>0</v>
      </c>
      <c r="Z1237">
        <v>155000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455</v>
      </c>
      <c r="AQ1237" t="s">
        <v>416</v>
      </c>
      <c r="AR1237" t="s">
        <v>417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80</v>
      </c>
      <c r="BC1237" t="s">
        <v>3701</v>
      </c>
      <c r="BD1237">
        <v>0</v>
      </c>
      <c r="BF1237" t="s">
        <v>416</v>
      </c>
      <c r="BI1237" t="s">
        <v>3702</v>
      </c>
      <c r="BJ1237" s="5" t="str">
        <f>VLOOKUP(A1237,ReferenceTable[],4,FALSE)</f>
        <v>HOS9001</v>
      </c>
      <c r="BK1237" t="str">
        <f>VLOOKUP(A1237,ReferenceTable[],5,FALSE)</f>
        <v>JDC9008</v>
      </c>
      <c r="BL1237">
        <f>VLOOKUP(A1237,ReferenceTable[],6,FALSE)</f>
        <v>0</v>
      </c>
      <c r="BM1237">
        <f>VLOOKUP(A1237,ReferenceTable[],7,FALSE)</f>
        <v>0</v>
      </c>
      <c r="BN1237" s="4">
        <f>VLOOKUP(A1237,ReferenceTable[],9,FALSE)</f>
        <v>45981</v>
      </c>
      <c r="BO1237">
        <f>VLOOKUP(A1237,ReferenceTable[],10,FALSE)</f>
        <v>200000</v>
      </c>
      <c r="BP1237">
        <f>VLOOKUP(A1237,ReferenceTable[],11,FALSE)</f>
        <v>0</v>
      </c>
      <c r="BQ1237">
        <f>VLOOKUP(A1237,ReferenceTable[],12,FALSE)</f>
        <v>0</v>
      </c>
      <c r="BR1237">
        <f>VLOOKUP(A1237,ReferenceTable[],14,FALSE)</f>
        <v>0</v>
      </c>
      <c r="BS1237" s="4">
        <f>VLOOKUP(A1237,ReferenceTable[],15,FALSE)</f>
        <v>45986</v>
      </c>
      <c r="BT1237">
        <f>VLOOKUP(A1237,ReferenceTable[],16,FALSE)</f>
        <v>1</v>
      </c>
      <c r="BU1237" t="str">
        <f>VLOOKUP(A1237,ReferenceTable[],17,FALSE)</f>
        <v>GT</v>
      </c>
      <c r="BV1237" s="4">
        <f>VLOOKUP(A1237,ReferenceTable[],18,FALSE)</f>
        <v>45961</v>
      </c>
      <c r="BW1237" s="4">
        <f>VLOOKUP(A1237,ReferenceTable[],19,FALSE)</f>
        <v>0</v>
      </c>
      <c r="BX1237">
        <f>VLOOKUP(A1237,ReferenceTable[],20,FALSE)</f>
        <v>0</v>
      </c>
    </row>
    <row r="1238" spans="1:76">
      <c r="A1238" t="s">
        <v>3699</v>
      </c>
      <c r="B1238">
        <v>10000</v>
      </c>
      <c r="C1238">
        <v>20000</v>
      </c>
      <c r="D1238" s="4">
        <v>45986</v>
      </c>
      <c r="E1238" t="s">
        <v>77</v>
      </c>
      <c r="F1238" t="s">
        <v>2737</v>
      </c>
      <c r="G1238" t="s">
        <v>3700</v>
      </c>
      <c r="I1238">
        <v>1</v>
      </c>
      <c r="J1238" t="s">
        <v>984</v>
      </c>
      <c r="K1238">
        <v>62</v>
      </c>
      <c r="L1238" t="s">
        <v>359</v>
      </c>
      <c r="M1238" t="s">
        <v>82</v>
      </c>
      <c r="N1238" t="s">
        <v>365</v>
      </c>
      <c r="O1238" t="s">
        <v>366</v>
      </c>
      <c r="P1238">
        <v>45000</v>
      </c>
      <c r="S1238" s="4">
        <v>45980</v>
      </c>
      <c r="U1238">
        <v>1</v>
      </c>
      <c r="V1238">
        <v>45000</v>
      </c>
      <c r="W1238" t="s">
        <v>85</v>
      </c>
      <c r="X1238" t="s">
        <v>454</v>
      </c>
      <c r="Y1238">
        <v>0</v>
      </c>
      <c r="Z1238">
        <v>45000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455</v>
      </c>
      <c r="AQ1238" t="s">
        <v>416</v>
      </c>
      <c r="AR1238" t="s">
        <v>417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80</v>
      </c>
      <c r="BC1238" t="s">
        <v>3701</v>
      </c>
      <c r="BD1238">
        <v>0</v>
      </c>
      <c r="BF1238" t="s">
        <v>416</v>
      </c>
      <c r="BI1238" t="s">
        <v>3702</v>
      </c>
      <c r="BJ1238" s="5" t="str">
        <f>VLOOKUP(A1238,ReferenceTable[],4,FALSE)</f>
        <v>HOS9001</v>
      </c>
      <c r="BK1238" t="str">
        <f>VLOOKUP(A1238,ReferenceTable[],5,FALSE)</f>
        <v>JDC9008</v>
      </c>
      <c r="BL1238">
        <f>VLOOKUP(A1238,ReferenceTable[],6,FALSE)</f>
        <v>0</v>
      </c>
      <c r="BM1238">
        <f>VLOOKUP(A1238,ReferenceTable[],7,FALSE)</f>
        <v>0</v>
      </c>
      <c r="BN1238" s="4">
        <f>VLOOKUP(A1238,ReferenceTable[],9,FALSE)</f>
        <v>45981</v>
      </c>
      <c r="BO1238">
        <f>VLOOKUP(A1238,ReferenceTable[],10,FALSE)</f>
        <v>200000</v>
      </c>
      <c r="BP1238">
        <f>VLOOKUP(A1238,ReferenceTable[],11,FALSE)</f>
        <v>0</v>
      </c>
      <c r="BQ1238">
        <f>VLOOKUP(A1238,ReferenceTable[],12,FALSE)</f>
        <v>0</v>
      </c>
      <c r="BR1238">
        <f>VLOOKUP(A1238,ReferenceTable[],14,FALSE)</f>
        <v>0</v>
      </c>
      <c r="BS1238" s="4">
        <f>VLOOKUP(A1238,ReferenceTable[],15,FALSE)</f>
        <v>45986</v>
      </c>
      <c r="BT1238">
        <f>VLOOKUP(A1238,ReferenceTable[],16,FALSE)</f>
        <v>1</v>
      </c>
      <c r="BU1238" t="str">
        <f>VLOOKUP(A1238,ReferenceTable[],17,FALSE)</f>
        <v>GT</v>
      </c>
      <c r="BV1238" s="4">
        <f>VLOOKUP(A1238,ReferenceTable[],18,FALSE)</f>
        <v>45961</v>
      </c>
      <c r="BW1238" s="4">
        <f>VLOOKUP(A1238,ReferenceTable[],19,FALSE)</f>
        <v>0</v>
      </c>
      <c r="BX1238">
        <f>VLOOKUP(A1238,ReferenceTable[],20,FALSE)</f>
        <v>0</v>
      </c>
    </row>
    <row r="1239" spans="1:76">
      <c r="A1239" t="s">
        <v>3703</v>
      </c>
      <c r="B1239">
        <v>10000</v>
      </c>
      <c r="C1239">
        <v>10000</v>
      </c>
      <c r="D1239" s="4">
        <v>45971</v>
      </c>
      <c r="E1239" t="s">
        <v>77</v>
      </c>
      <c r="F1239" t="s">
        <v>3396</v>
      </c>
      <c r="G1239" t="s">
        <v>829</v>
      </c>
      <c r="I1239">
        <v>1</v>
      </c>
      <c r="J1239" t="s">
        <v>984</v>
      </c>
      <c r="K1239">
        <v>63</v>
      </c>
      <c r="L1239" t="s">
        <v>831</v>
      </c>
      <c r="M1239" t="s">
        <v>82</v>
      </c>
      <c r="N1239" t="s">
        <v>832</v>
      </c>
      <c r="O1239" t="s">
        <v>833</v>
      </c>
      <c r="P1239">
        <v>10000</v>
      </c>
      <c r="S1239" s="4">
        <v>45968</v>
      </c>
      <c r="U1239">
        <v>60</v>
      </c>
      <c r="V1239">
        <v>600000</v>
      </c>
      <c r="W1239" t="s">
        <v>85</v>
      </c>
      <c r="X1239" t="s">
        <v>3397</v>
      </c>
      <c r="Y1239">
        <v>0</v>
      </c>
      <c r="Z1239">
        <v>600000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 t="s">
        <v>3398</v>
      </c>
      <c r="AQ1239" t="s">
        <v>416</v>
      </c>
      <c r="AR1239" t="s">
        <v>417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80</v>
      </c>
      <c r="BC1239" t="s">
        <v>3704</v>
      </c>
      <c r="BD1239">
        <v>0</v>
      </c>
      <c r="BF1239" t="s">
        <v>416</v>
      </c>
      <c r="BI1239" t="s">
        <v>3705</v>
      </c>
      <c r="BJ1239" s="5" t="str">
        <f>VLOOKUP(A1239,ReferenceTable[],4,FALSE)</f>
        <v>3M6690SP</v>
      </c>
      <c r="BK1239">
        <f>VLOOKUP(A1239,ReferenceTable[],5,FALSE)</f>
        <v>0</v>
      </c>
      <c r="BL1239">
        <f>VLOOKUP(A1239,ReferenceTable[],6,FALSE)</f>
        <v>0</v>
      </c>
      <c r="BM1239">
        <f>VLOOKUP(A1239,ReferenceTable[],7,FALSE)</f>
        <v>0</v>
      </c>
      <c r="BN1239" s="4">
        <f>VLOOKUP(A1239,ReferenceTable[],9,FALSE)</f>
        <v>45974</v>
      </c>
      <c r="BO1239">
        <f>VLOOKUP(A1239,ReferenceTable[],10,FALSE)</f>
        <v>600000</v>
      </c>
      <c r="BP1239">
        <f>VLOOKUP(A1239,ReferenceTable[],11,FALSE)</f>
        <v>0</v>
      </c>
      <c r="BQ1239">
        <f>VLOOKUP(A1239,ReferenceTable[],12,FALSE)</f>
        <v>0</v>
      </c>
      <c r="BR1239">
        <f>VLOOKUP(A1239,ReferenceTable[],14,FALSE)</f>
        <v>0</v>
      </c>
      <c r="BS1239" s="4">
        <f>VLOOKUP(A1239,ReferenceTable[],15,FALSE)</f>
        <v>45979</v>
      </c>
      <c r="BT1239">
        <f>VLOOKUP(A1239,ReferenceTable[],16,FALSE)</f>
        <v>1</v>
      </c>
      <c r="BU1239" t="str">
        <f>VLOOKUP(A1239,ReferenceTable[],17,FALSE)</f>
        <v>GT</v>
      </c>
      <c r="BV1239" s="4">
        <f>VLOOKUP(A1239,ReferenceTable[],18,FALSE)</f>
        <v>45961</v>
      </c>
      <c r="BW1239" s="4">
        <f>VLOOKUP(A1239,ReferenceTable[],19,FALSE)</f>
        <v>45968</v>
      </c>
      <c r="BX1239">
        <f>VLOOKUP(A1239,ReferenceTable[],20,FALSE)</f>
        <v>600000</v>
      </c>
    </row>
    <row r="1240" spans="1:76">
      <c r="A1240" t="s">
        <v>3706</v>
      </c>
      <c r="B1240">
        <v>10000</v>
      </c>
      <c r="C1240">
        <v>10000</v>
      </c>
      <c r="D1240" s="4">
        <v>45972</v>
      </c>
      <c r="E1240" t="s">
        <v>77</v>
      </c>
      <c r="F1240" t="s">
        <v>3402</v>
      </c>
      <c r="G1240" t="s">
        <v>829</v>
      </c>
      <c r="I1240">
        <v>1</v>
      </c>
      <c r="J1240" t="s">
        <v>984</v>
      </c>
      <c r="K1240">
        <v>63</v>
      </c>
      <c r="L1240" t="s">
        <v>831</v>
      </c>
      <c r="M1240" t="s">
        <v>82</v>
      </c>
      <c r="N1240" t="s">
        <v>832</v>
      </c>
      <c r="O1240" t="s">
        <v>833</v>
      </c>
      <c r="P1240">
        <v>10000</v>
      </c>
      <c r="S1240" s="4">
        <v>45968</v>
      </c>
      <c r="U1240">
        <v>60</v>
      </c>
      <c r="V1240">
        <v>600000</v>
      </c>
      <c r="W1240" t="s">
        <v>85</v>
      </c>
      <c r="X1240" t="s">
        <v>3397</v>
      </c>
      <c r="Y1240">
        <v>0</v>
      </c>
      <c r="Z1240">
        <v>600000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3398</v>
      </c>
      <c r="AQ1240" t="s">
        <v>416</v>
      </c>
      <c r="AR1240" t="s">
        <v>417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80</v>
      </c>
      <c r="BC1240" t="s">
        <v>3707</v>
      </c>
      <c r="BD1240">
        <v>0</v>
      </c>
      <c r="BF1240" t="s">
        <v>416</v>
      </c>
      <c r="BI1240" t="s">
        <v>3708</v>
      </c>
      <c r="BJ1240" s="5" t="str">
        <f>VLOOKUP(A1240,ReferenceTable[],4,FALSE)</f>
        <v>3M6690SP</v>
      </c>
      <c r="BK1240">
        <f>VLOOKUP(A1240,ReferenceTable[],5,FALSE)</f>
        <v>0</v>
      </c>
      <c r="BL1240">
        <f>VLOOKUP(A1240,ReferenceTable[],6,FALSE)</f>
        <v>0</v>
      </c>
      <c r="BM1240">
        <f>VLOOKUP(A1240,ReferenceTable[],7,FALSE)</f>
        <v>0</v>
      </c>
      <c r="BN1240" s="4">
        <f>VLOOKUP(A1240,ReferenceTable[],9,FALSE)</f>
        <v>45974</v>
      </c>
      <c r="BO1240">
        <f>VLOOKUP(A1240,ReferenceTable[],10,FALSE)</f>
        <v>600000</v>
      </c>
      <c r="BP1240">
        <f>VLOOKUP(A1240,ReferenceTable[],11,FALSE)</f>
        <v>600000</v>
      </c>
      <c r="BQ1240">
        <f>VLOOKUP(A1240,ReferenceTable[],12,FALSE)</f>
        <v>0</v>
      </c>
      <c r="BR1240">
        <f>VLOOKUP(A1240,ReferenceTable[],14,FALSE)</f>
        <v>0</v>
      </c>
      <c r="BS1240" s="4">
        <f>VLOOKUP(A1240,ReferenceTable[],15,FALSE)</f>
        <v>45979</v>
      </c>
      <c r="BT1240">
        <f>VLOOKUP(A1240,ReferenceTable[],16,FALSE)</f>
        <v>1</v>
      </c>
      <c r="BU1240" t="str">
        <f>VLOOKUP(A1240,ReferenceTable[],17,FALSE)</f>
        <v>GT</v>
      </c>
      <c r="BV1240" s="4">
        <f>VLOOKUP(A1240,ReferenceTable[],18,FALSE)</f>
        <v>45961</v>
      </c>
      <c r="BW1240" s="4">
        <f>VLOOKUP(A1240,ReferenceTable[],19,FALSE)</f>
        <v>45968</v>
      </c>
      <c r="BX1240">
        <f>VLOOKUP(A1240,ReferenceTable[],20,FALSE)</f>
        <v>600000</v>
      </c>
    </row>
    <row r="1241" spans="1:76">
      <c r="A1241" t="s">
        <v>3709</v>
      </c>
      <c r="B1241">
        <v>10000</v>
      </c>
      <c r="C1241">
        <v>10000</v>
      </c>
      <c r="D1241" s="4">
        <v>45972</v>
      </c>
      <c r="E1241" t="s">
        <v>77</v>
      </c>
      <c r="F1241" t="s">
        <v>3710</v>
      </c>
      <c r="G1241" t="s">
        <v>829</v>
      </c>
      <c r="I1241">
        <v>1</v>
      </c>
      <c r="J1241" t="s">
        <v>984</v>
      </c>
      <c r="K1241">
        <v>63</v>
      </c>
      <c r="L1241" t="s">
        <v>831</v>
      </c>
      <c r="M1241" t="s">
        <v>82</v>
      </c>
      <c r="N1241" t="s">
        <v>832</v>
      </c>
      <c r="O1241" t="s">
        <v>833</v>
      </c>
      <c r="P1241">
        <v>10000</v>
      </c>
      <c r="S1241" s="4">
        <v>45971</v>
      </c>
      <c r="U1241">
        <v>60</v>
      </c>
      <c r="V1241">
        <v>600000</v>
      </c>
      <c r="W1241" t="s">
        <v>85</v>
      </c>
      <c r="X1241" t="s">
        <v>3397</v>
      </c>
      <c r="Y1241">
        <v>0</v>
      </c>
      <c r="Z1241">
        <v>600000</v>
      </c>
      <c r="AA1241">
        <v>0</v>
      </c>
      <c r="AB1241">
        <v>0</v>
      </c>
      <c r="AC1241">
        <v>0</v>
      </c>
      <c r="AD1241">
        <v>0</v>
      </c>
      <c r="AG1241">
        <v>0</v>
      </c>
      <c r="AP1241" t="s">
        <v>3398</v>
      </c>
      <c r="AQ1241" t="s">
        <v>416</v>
      </c>
      <c r="AR1241" t="s">
        <v>417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80</v>
      </c>
      <c r="BC1241" t="s">
        <v>3711</v>
      </c>
      <c r="BD1241">
        <v>0</v>
      </c>
      <c r="BF1241" t="s">
        <v>416</v>
      </c>
      <c r="BI1241" t="s">
        <v>3712</v>
      </c>
      <c r="BJ1241" s="5" t="str">
        <f>VLOOKUP(A1241,ReferenceTable[],4,FALSE)</f>
        <v>3M6690SP</v>
      </c>
      <c r="BK1241">
        <f>VLOOKUP(A1241,ReferenceTable[],5,FALSE)</f>
        <v>0</v>
      </c>
      <c r="BL1241">
        <f>VLOOKUP(A1241,ReferenceTable[],6,FALSE)</f>
        <v>0</v>
      </c>
      <c r="BM1241">
        <f>VLOOKUP(A1241,ReferenceTable[],7,FALSE)</f>
        <v>0</v>
      </c>
      <c r="BN1241" s="4">
        <f>VLOOKUP(A1241,ReferenceTable[],9,FALSE)</f>
        <v>45981</v>
      </c>
      <c r="BO1241">
        <f>VLOOKUP(A1241,ReferenceTable[],10,FALSE)</f>
        <v>600000</v>
      </c>
      <c r="BP1241">
        <f>VLOOKUP(A1241,ReferenceTable[],11,FALSE)</f>
        <v>600000</v>
      </c>
      <c r="BQ1241">
        <f>VLOOKUP(A1241,ReferenceTable[],12,FALSE)</f>
        <v>0</v>
      </c>
      <c r="BR1241">
        <f>VLOOKUP(A1241,ReferenceTable[],14,FALSE)</f>
        <v>0</v>
      </c>
      <c r="BS1241" s="4">
        <f>VLOOKUP(A1241,ReferenceTable[],15,FALSE)</f>
        <v>45986</v>
      </c>
      <c r="BT1241">
        <f>VLOOKUP(A1241,ReferenceTable[],16,FALSE)</f>
        <v>1</v>
      </c>
      <c r="BU1241" t="str">
        <f>VLOOKUP(A1241,ReferenceTable[],17,FALSE)</f>
        <v>GT</v>
      </c>
      <c r="BV1241" s="4">
        <f>VLOOKUP(A1241,ReferenceTable[],18,FALSE)</f>
        <v>45961</v>
      </c>
      <c r="BW1241" s="4">
        <f>VLOOKUP(A1241,ReferenceTable[],19,FALSE)</f>
        <v>45971</v>
      </c>
      <c r="BX1241">
        <f>VLOOKUP(A1241,ReferenceTable[],20,FALSE)</f>
        <v>600000</v>
      </c>
    </row>
    <row r="1242" spans="1:76">
      <c r="A1242" t="s">
        <v>3713</v>
      </c>
      <c r="B1242">
        <v>10000</v>
      </c>
      <c r="C1242">
        <v>10000</v>
      </c>
      <c r="D1242" s="4">
        <v>45973</v>
      </c>
      <c r="E1242" t="s">
        <v>77</v>
      </c>
      <c r="F1242" t="s">
        <v>3714</v>
      </c>
      <c r="G1242" t="s">
        <v>332</v>
      </c>
      <c r="I1242">
        <v>1</v>
      </c>
      <c r="J1242" t="s">
        <v>984</v>
      </c>
      <c r="K1242">
        <v>78</v>
      </c>
      <c r="L1242" t="s">
        <v>334</v>
      </c>
      <c r="M1242" t="s">
        <v>82</v>
      </c>
      <c r="N1242" t="s">
        <v>343</v>
      </c>
      <c r="O1242" t="s">
        <v>344</v>
      </c>
      <c r="P1242">
        <v>5500</v>
      </c>
      <c r="S1242" s="4">
        <v>45973</v>
      </c>
      <c r="U1242">
        <v>16</v>
      </c>
      <c r="V1242">
        <v>88000</v>
      </c>
      <c r="W1242" t="s">
        <v>85</v>
      </c>
      <c r="X1242" t="s">
        <v>3715</v>
      </c>
      <c r="Y1242">
        <v>0</v>
      </c>
      <c r="Z1242">
        <v>80000</v>
      </c>
      <c r="AA1242">
        <v>8000</v>
      </c>
      <c r="AB1242">
        <v>0</v>
      </c>
      <c r="AC1242">
        <v>0</v>
      </c>
      <c r="AD1242">
        <v>0</v>
      </c>
      <c r="AG1242">
        <v>0</v>
      </c>
      <c r="AP1242" t="s">
        <v>3716</v>
      </c>
      <c r="AQ1242" t="s">
        <v>416</v>
      </c>
      <c r="AR1242" t="s">
        <v>417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80</v>
      </c>
      <c r="BC1242" t="s">
        <v>3717</v>
      </c>
      <c r="BD1242">
        <v>0</v>
      </c>
      <c r="BF1242" t="s">
        <v>416</v>
      </c>
      <c r="BI1242" t="s">
        <v>3718</v>
      </c>
      <c r="BJ1242" s="5" t="str">
        <f>VLOOKUP(A1242,ReferenceTable[],4,FALSE)</f>
        <v>AD3105</v>
      </c>
      <c r="BK1242">
        <f>VLOOKUP(A1242,ReferenceTable[],5,FALSE)</f>
        <v>0</v>
      </c>
      <c r="BL1242">
        <f>VLOOKUP(A1242,ReferenceTable[],6,FALSE)</f>
        <v>0</v>
      </c>
      <c r="BM1242">
        <f>VLOOKUP(A1242,ReferenceTable[],7,FALSE)</f>
        <v>0</v>
      </c>
      <c r="BN1242" s="4">
        <f>VLOOKUP(A1242,ReferenceTable[],9,FALSE)</f>
        <v>45974</v>
      </c>
      <c r="BO1242">
        <f>VLOOKUP(A1242,ReferenceTable[],10,FALSE)</f>
        <v>80000</v>
      </c>
      <c r="BP1242">
        <f>VLOOKUP(A1242,ReferenceTable[],11,FALSE)</f>
        <v>80000</v>
      </c>
      <c r="BQ1242">
        <f>VLOOKUP(A1242,ReferenceTable[],12,FALSE)</f>
        <v>0</v>
      </c>
      <c r="BR1242">
        <f>VLOOKUP(A1242,ReferenceTable[],14,FALSE)</f>
        <v>0</v>
      </c>
      <c r="BS1242" s="4">
        <f>VLOOKUP(A1242,ReferenceTable[],15,FALSE)</f>
        <v>45986</v>
      </c>
      <c r="BT1242">
        <f>VLOOKUP(A1242,ReferenceTable[],16,FALSE)</f>
        <v>2</v>
      </c>
      <c r="BU1242" t="str">
        <f>VLOOKUP(A1242,ReferenceTable[],17,FALSE)</f>
        <v>GT</v>
      </c>
      <c r="BV1242" s="4">
        <f>VLOOKUP(A1242,ReferenceTable[],18,FALSE)</f>
        <v>45961</v>
      </c>
      <c r="BW1242" s="4">
        <f>VLOOKUP(A1242,ReferenceTable[],19,FALSE)</f>
        <v>45973</v>
      </c>
      <c r="BX1242">
        <f>VLOOKUP(A1242,ReferenceTable[],20,FALSE)</f>
        <v>168000</v>
      </c>
    </row>
    <row r="1243" spans="1:76">
      <c r="A1243" t="s">
        <v>3713</v>
      </c>
      <c r="B1243">
        <v>10000</v>
      </c>
      <c r="C1243">
        <v>20000</v>
      </c>
      <c r="D1243" s="4">
        <v>45973</v>
      </c>
      <c r="E1243" t="s">
        <v>77</v>
      </c>
      <c r="F1243" t="s">
        <v>3714</v>
      </c>
      <c r="G1243" t="s">
        <v>332</v>
      </c>
      <c r="I1243">
        <v>2</v>
      </c>
      <c r="J1243" t="s">
        <v>984</v>
      </c>
      <c r="K1243">
        <v>65</v>
      </c>
      <c r="L1243" t="s">
        <v>254</v>
      </c>
      <c r="M1243" t="s">
        <v>178</v>
      </c>
      <c r="N1243" t="s">
        <v>255</v>
      </c>
      <c r="O1243" t="s">
        <v>256</v>
      </c>
      <c r="P1243">
        <v>5000</v>
      </c>
      <c r="S1243" s="4">
        <v>45973</v>
      </c>
      <c r="U1243">
        <v>16</v>
      </c>
      <c r="V1243">
        <v>80000</v>
      </c>
      <c r="W1243" t="s">
        <v>85</v>
      </c>
      <c r="X1243" t="s">
        <v>3715</v>
      </c>
      <c r="Y1243">
        <v>0</v>
      </c>
      <c r="Z1243">
        <v>80000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 t="s">
        <v>3716</v>
      </c>
      <c r="AQ1243" t="s">
        <v>416</v>
      </c>
      <c r="AR1243" t="s">
        <v>417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80</v>
      </c>
      <c r="BC1243" t="s">
        <v>3717</v>
      </c>
      <c r="BD1243">
        <v>0</v>
      </c>
      <c r="BF1243" t="s">
        <v>416</v>
      </c>
      <c r="BI1243" t="s">
        <v>3718</v>
      </c>
      <c r="BJ1243" s="5" t="str">
        <f>VLOOKUP(A1243,ReferenceTable[],4,FALSE)</f>
        <v>AD3105</v>
      </c>
      <c r="BK1243">
        <f>VLOOKUP(A1243,ReferenceTable[],5,FALSE)</f>
        <v>0</v>
      </c>
      <c r="BL1243">
        <f>VLOOKUP(A1243,ReferenceTable[],6,FALSE)</f>
        <v>0</v>
      </c>
      <c r="BM1243">
        <f>VLOOKUP(A1243,ReferenceTable[],7,FALSE)</f>
        <v>0</v>
      </c>
      <c r="BN1243" s="4">
        <f>VLOOKUP(A1243,ReferenceTable[],9,FALSE)</f>
        <v>45974</v>
      </c>
      <c r="BO1243">
        <f>VLOOKUP(A1243,ReferenceTable[],10,FALSE)</f>
        <v>80000</v>
      </c>
      <c r="BP1243">
        <f>VLOOKUP(A1243,ReferenceTable[],11,FALSE)</f>
        <v>80000</v>
      </c>
      <c r="BQ1243">
        <f>VLOOKUP(A1243,ReferenceTable[],12,FALSE)</f>
        <v>0</v>
      </c>
      <c r="BR1243">
        <f>VLOOKUP(A1243,ReferenceTable[],14,FALSE)</f>
        <v>0</v>
      </c>
      <c r="BS1243" s="4">
        <f>VLOOKUP(A1243,ReferenceTable[],15,FALSE)</f>
        <v>45986</v>
      </c>
      <c r="BT1243">
        <f>VLOOKUP(A1243,ReferenceTable[],16,FALSE)</f>
        <v>2</v>
      </c>
      <c r="BU1243" t="str">
        <f>VLOOKUP(A1243,ReferenceTable[],17,FALSE)</f>
        <v>GT</v>
      </c>
      <c r="BV1243" s="4">
        <f>VLOOKUP(A1243,ReferenceTable[],18,FALSE)</f>
        <v>45961</v>
      </c>
      <c r="BW1243" s="4">
        <f>VLOOKUP(A1243,ReferenceTable[],19,FALSE)</f>
        <v>45973</v>
      </c>
      <c r="BX1243">
        <f>VLOOKUP(A1243,ReferenceTable[],20,FALSE)</f>
        <v>168000</v>
      </c>
    </row>
    <row r="1244" spans="1:76">
      <c r="A1244" t="s">
        <v>3719</v>
      </c>
      <c r="B1244">
        <v>10000</v>
      </c>
      <c r="C1244">
        <v>10000</v>
      </c>
      <c r="D1244" s="4">
        <v>45971</v>
      </c>
      <c r="E1244" t="s">
        <v>77</v>
      </c>
      <c r="F1244" t="s">
        <v>3720</v>
      </c>
      <c r="G1244">
        <v>61110</v>
      </c>
      <c r="I1244">
        <v>1</v>
      </c>
      <c r="J1244" t="s">
        <v>984</v>
      </c>
      <c r="K1244">
        <v>73</v>
      </c>
      <c r="L1244" t="s">
        <v>648</v>
      </c>
      <c r="M1244" t="s">
        <v>163</v>
      </c>
      <c r="N1244" t="s">
        <v>649</v>
      </c>
      <c r="O1244" t="s">
        <v>650</v>
      </c>
      <c r="P1244">
        <v>36750</v>
      </c>
      <c r="S1244" s="4">
        <v>45965</v>
      </c>
      <c r="U1244">
        <v>12</v>
      </c>
      <c r="V1244">
        <v>441000</v>
      </c>
      <c r="W1244" t="s">
        <v>85</v>
      </c>
      <c r="X1244" t="s">
        <v>3721</v>
      </c>
      <c r="Y1244">
        <v>0</v>
      </c>
      <c r="Z1244">
        <v>435812</v>
      </c>
      <c r="AA1244">
        <v>5188</v>
      </c>
      <c r="AB1244">
        <v>0</v>
      </c>
      <c r="AC1244">
        <v>0</v>
      </c>
      <c r="AD1244">
        <v>0</v>
      </c>
      <c r="AG1244">
        <v>0</v>
      </c>
      <c r="AP1244" t="s">
        <v>3722</v>
      </c>
      <c r="AQ1244" t="s">
        <v>653</v>
      </c>
      <c r="AR1244" t="s">
        <v>654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80</v>
      </c>
      <c r="BC1244" t="s">
        <v>3723</v>
      </c>
      <c r="BD1244">
        <v>0</v>
      </c>
      <c r="BF1244" t="s">
        <v>653</v>
      </c>
      <c r="BI1244" t="s">
        <v>3724</v>
      </c>
      <c r="BJ1244" s="5" t="str">
        <f>VLOOKUP(A1244,ReferenceTable[],4,FALSE)</f>
        <v>CCLM1001</v>
      </c>
      <c r="BK1244">
        <f>VLOOKUP(A1244,ReferenceTable[],5,FALSE)</f>
        <v>0</v>
      </c>
      <c r="BL1244">
        <f>VLOOKUP(A1244,ReferenceTable[],6,FALSE)</f>
        <v>0</v>
      </c>
      <c r="BM1244">
        <f>VLOOKUP(A1244,ReferenceTable[],7,FALSE)</f>
        <v>0</v>
      </c>
      <c r="BN1244" s="4">
        <f>VLOOKUP(A1244,ReferenceTable[],9,FALSE)</f>
        <v>45971</v>
      </c>
      <c r="BO1244">
        <f>VLOOKUP(A1244,ReferenceTable[],10,FALSE)</f>
        <v>441000</v>
      </c>
      <c r="BP1244">
        <f>VLOOKUP(A1244,ReferenceTable[],11,FALSE)</f>
        <v>441000</v>
      </c>
      <c r="BQ1244">
        <f>VLOOKUP(A1244,ReferenceTable[],12,FALSE)</f>
        <v>0</v>
      </c>
      <c r="BR1244" t="str">
        <f>VLOOKUP(A1244,ReferenceTable[],14,FALSE)</f>
        <v>URGENT</v>
      </c>
      <c r="BS1244" s="4">
        <f>VLOOKUP(A1244,ReferenceTable[],15,FALSE)</f>
        <v>45973</v>
      </c>
      <c r="BT1244">
        <f>VLOOKUP(A1244,ReferenceTable[],16,FALSE)</f>
        <v>2</v>
      </c>
      <c r="BU1244" t="str">
        <f>VLOOKUP(A1244,ReferenceTable[],17,FALSE)</f>
        <v>JC</v>
      </c>
      <c r="BV1244" s="4">
        <f>VLOOKUP(A1244,ReferenceTable[],18,FALSE)</f>
        <v>45964</v>
      </c>
      <c r="BW1244" s="4">
        <f>VLOOKUP(A1244,ReferenceTable[],19,FALSE)</f>
        <v>45965</v>
      </c>
      <c r="BX1244">
        <f>VLOOKUP(A1244,ReferenceTable[],20,FALSE)</f>
        <v>1926750</v>
      </c>
    </row>
    <row r="1245" spans="1:76">
      <c r="A1245" t="s">
        <v>3719</v>
      </c>
      <c r="B1245">
        <v>10000</v>
      </c>
      <c r="C1245">
        <v>20000</v>
      </c>
      <c r="D1245" s="4">
        <v>45971</v>
      </c>
      <c r="E1245" t="s">
        <v>77</v>
      </c>
      <c r="F1245" t="s">
        <v>3720</v>
      </c>
      <c r="G1245">
        <v>61110</v>
      </c>
      <c r="I1245">
        <v>1</v>
      </c>
      <c r="J1245" t="s">
        <v>984</v>
      </c>
      <c r="K1245">
        <v>73</v>
      </c>
      <c r="L1245" t="s">
        <v>648</v>
      </c>
      <c r="M1245" t="s">
        <v>163</v>
      </c>
      <c r="N1245" t="s">
        <v>1000</v>
      </c>
      <c r="O1245" t="s">
        <v>1001</v>
      </c>
      <c r="P1245">
        <v>438</v>
      </c>
      <c r="S1245" s="4">
        <v>45966</v>
      </c>
      <c r="U1245">
        <v>12</v>
      </c>
      <c r="V1245">
        <v>5250</v>
      </c>
      <c r="W1245" t="s">
        <v>85</v>
      </c>
      <c r="X1245" t="s">
        <v>3721</v>
      </c>
      <c r="Y1245">
        <v>0</v>
      </c>
      <c r="Z1245">
        <v>5188</v>
      </c>
      <c r="AA1245">
        <v>62</v>
      </c>
      <c r="AB1245">
        <v>0</v>
      </c>
      <c r="AC1245">
        <v>0</v>
      </c>
      <c r="AD1245">
        <v>0</v>
      </c>
      <c r="AG1245">
        <v>0</v>
      </c>
      <c r="AP1245" t="s">
        <v>3722</v>
      </c>
      <c r="AQ1245" t="s">
        <v>653</v>
      </c>
      <c r="AR1245" t="s">
        <v>654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80</v>
      </c>
      <c r="BC1245" t="s">
        <v>3723</v>
      </c>
      <c r="BD1245">
        <v>0</v>
      </c>
      <c r="BF1245" t="s">
        <v>653</v>
      </c>
      <c r="BI1245" t="s">
        <v>3724</v>
      </c>
      <c r="BJ1245" s="5" t="str">
        <f>VLOOKUP(A1245,ReferenceTable[],4,FALSE)</f>
        <v>CCLM1001</v>
      </c>
      <c r="BK1245">
        <f>VLOOKUP(A1245,ReferenceTable[],5,FALSE)</f>
        <v>0</v>
      </c>
      <c r="BL1245">
        <f>VLOOKUP(A1245,ReferenceTable[],6,FALSE)</f>
        <v>0</v>
      </c>
      <c r="BM1245">
        <f>VLOOKUP(A1245,ReferenceTable[],7,FALSE)</f>
        <v>0</v>
      </c>
      <c r="BN1245" s="4">
        <f>VLOOKUP(A1245,ReferenceTable[],9,FALSE)</f>
        <v>45971</v>
      </c>
      <c r="BO1245">
        <f>VLOOKUP(A1245,ReferenceTable[],10,FALSE)</f>
        <v>441000</v>
      </c>
      <c r="BP1245">
        <f>VLOOKUP(A1245,ReferenceTable[],11,FALSE)</f>
        <v>441000</v>
      </c>
      <c r="BQ1245">
        <f>VLOOKUP(A1245,ReferenceTable[],12,FALSE)</f>
        <v>0</v>
      </c>
      <c r="BR1245" t="str">
        <f>VLOOKUP(A1245,ReferenceTable[],14,FALSE)</f>
        <v>URGENT</v>
      </c>
      <c r="BS1245" s="4">
        <f>VLOOKUP(A1245,ReferenceTable[],15,FALSE)</f>
        <v>45973</v>
      </c>
      <c r="BT1245">
        <f>VLOOKUP(A1245,ReferenceTable[],16,FALSE)</f>
        <v>2</v>
      </c>
      <c r="BU1245" t="str">
        <f>VLOOKUP(A1245,ReferenceTable[],17,FALSE)</f>
        <v>JC</v>
      </c>
      <c r="BV1245" s="4">
        <f>VLOOKUP(A1245,ReferenceTable[],18,FALSE)</f>
        <v>45964</v>
      </c>
      <c r="BW1245" s="4">
        <f>VLOOKUP(A1245,ReferenceTable[],19,FALSE)</f>
        <v>45965</v>
      </c>
      <c r="BX1245">
        <f>VLOOKUP(A1245,ReferenceTable[],20,FALSE)</f>
        <v>1926750</v>
      </c>
    </row>
    <row r="1246" spans="1:76">
      <c r="A1246" t="s">
        <v>3719</v>
      </c>
      <c r="B1246">
        <v>10000</v>
      </c>
      <c r="C1246">
        <v>30000</v>
      </c>
      <c r="D1246" s="4">
        <v>45971</v>
      </c>
      <c r="E1246" t="s">
        <v>77</v>
      </c>
      <c r="F1246" t="s">
        <v>3720</v>
      </c>
      <c r="G1246">
        <v>61110</v>
      </c>
      <c r="I1246">
        <v>2</v>
      </c>
      <c r="J1246" t="s">
        <v>984</v>
      </c>
      <c r="K1246">
        <v>96</v>
      </c>
      <c r="L1246" t="s">
        <v>392</v>
      </c>
      <c r="M1246" t="s">
        <v>393</v>
      </c>
      <c r="N1246" t="s">
        <v>394</v>
      </c>
      <c r="O1246" t="s">
        <v>395</v>
      </c>
      <c r="P1246">
        <v>246750</v>
      </c>
      <c r="S1246" s="4">
        <v>45967</v>
      </c>
      <c r="U1246">
        <v>6</v>
      </c>
      <c r="V1246">
        <v>1480500</v>
      </c>
      <c r="W1246" t="s">
        <v>85</v>
      </c>
      <c r="X1246" t="s">
        <v>3721</v>
      </c>
      <c r="Y1246">
        <v>0</v>
      </c>
      <c r="Z1246">
        <v>441000</v>
      </c>
      <c r="AA1246">
        <v>1039500</v>
      </c>
      <c r="AB1246">
        <v>0</v>
      </c>
      <c r="AC1246">
        <v>0</v>
      </c>
      <c r="AD1246">
        <v>0</v>
      </c>
      <c r="AG1246">
        <v>0</v>
      </c>
      <c r="AP1246" t="s">
        <v>3722</v>
      </c>
      <c r="AQ1246" t="s">
        <v>653</v>
      </c>
      <c r="AR1246" t="s">
        <v>654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80</v>
      </c>
      <c r="BC1246" t="s">
        <v>3723</v>
      </c>
      <c r="BD1246">
        <v>0</v>
      </c>
      <c r="BF1246" t="s">
        <v>653</v>
      </c>
      <c r="BI1246" t="s">
        <v>3724</v>
      </c>
      <c r="BJ1246" s="5" t="str">
        <f>VLOOKUP(A1246,ReferenceTable[],4,FALSE)</f>
        <v>CCLM1001</v>
      </c>
      <c r="BK1246">
        <f>VLOOKUP(A1246,ReferenceTable[],5,FALSE)</f>
        <v>0</v>
      </c>
      <c r="BL1246">
        <f>VLOOKUP(A1246,ReferenceTable[],6,FALSE)</f>
        <v>0</v>
      </c>
      <c r="BM1246">
        <f>VLOOKUP(A1246,ReferenceTable[],7,FALSE)</f>
        <v>0</v>
      </c>
      <c r="BN1246" s="4">
        <f>VLOOKUP(A1246,ReferenceTable[],9,FALSE)</f>
        <v>45971</v>
      </c>
      <c r="BO1246">
        <f>VLOOKUP(A1246,ReferenceTable[],10,FALSE)</f>
        <v>441000</v>
      </c>
      <c r="BP1246">
        <f>VLOOKUP(A1246,ReferenceTable[],11,FALSE)</f>
        <v>441000</v>
      </c>
      <c r="BQ1246">
        <f>VLOOKUP(A1246,ReferenceTable[],12,FALSE)</f>
        <v>0</v>
      </c>
      <c r="BR1246" t="str">
        <f>VLOOKUP(A1246,ReferenceTable[],14,FALSE)</f>
        <v>URGENT</v>
      </c>
      <c r="BS1246" s="4">
        <f>VLOOKUP(A1246,ReferenceTable[],15,FALSE)</f>
        <v>45973</v>
      </c>
      <c r="BT1246">
        <f>VLOOKUP(A1246,ReferenceTable[],16,FALSE)</f>
        <v>2</v>
      </c>
      <c r="BU1246" t="str">
        <f>VLOOKUP(A1246,ReferenceTable[],17,FALSE)</f>
        <v>JC</v>
      </c>
      <c r="BV1246" s="4">
        <f>VLOOKUP(A1246,ReferenceTable[],18,FALSE)</f>
        <v>45964</v>
      </c>
      <c r="BW1246" s="4">
        <f>VLOOKUP(A1246,ReferenceTable[],19,FALSE)</f>
        <v>45965</v>
      </c>
      <c r="BX1246">
        <f>VLOOKUP(A1246,ReferenceTable[],20,FALSE)</f>
        <v>1926750</v>
      </c>
    </row>
    <row r="1247" spans="1:76">
      <c r="A1247" t="s">
        <v>3719</v>
      </c>
      <c r="B1247">
        <v>20000</v>
      </c>
      <c r="C1247">
        <v>10000</v>
      </c>
      <c r="D1247" s="4">
        <v>45971</v>
      </c>
      <c r="E1247" t="s">
        <v>77</v>
      </c>
      <c r="F1247" t="s">
        <v>3720</v>
      </c>
      <c r="G1247">
        <v>61110</v>
      </c>
      <c r="I1247">
        <v>1</v>
      </c>
      <c r="J1247" t="s">
        <v>984</v>
      </c>
      <c r="K1247">
        <v>73</v>
      </c>
      <c r="L1247" t="s">
        <v>648</v>
      </c>
      <c r="M1247" t="s">
        <v>163</v>
      </c>
      <c r="N1247" t="s">
        <v>649</v>
      </c>
      <c r="O1247" t="s">
        <v>650</v>
      </c>
      <c r="P1247">
        <v>34450</v>
      </c>
      <c r="S1247" s="4">
        <v>45965</v>
      </c>
      <c r="U1247">
        <v>12</v>
      </c>
      <c r="V1247">
        <v>413400</v>
      </c>
      <c r="W1247" t="s">
        <v>85</v>
      </c>
      <c r="X1247" t="s">
        <v>3721</v>
      </c>
      <c r="Y1247">
        <v>0</v>
      </c>
      <c r="Z1247">
        <v>413400</v>
      </c>
      <c r="AA1247">
        <v>0</v>
      </c>
      <c r="AB1247">
        <v>0</v>
      </c>
      <c r="AC1247">
        <v>0</v>
      </c>
      <c r="AD1247">
        <v>0</v>
      </c>
      <c r="AG1247">
        <v>0</v>
      </c>
      <c r="AP1247" t="s">
        <v>3722</v>
      </c>
      <c r="AQ1247" t="s">
        <v>653</v>
      </c>
      <c r="AR1247" t="s">
        <v>654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80</v>
      </c>
      <c r="BC1247" t="s">
        <v>3723</v>
      </c>
      <c r="BD1247">
        <v>0</v>
      </c>
      <c r="BF1247" t="s">
        <v>653</v>
      </c>
      <c r="BI1247" t="s">
        <v>3724</v>
      </c>
      <c r="BJ1247" s="5" t="str">
        <f>VLOOKUP(A1247,ReferenceTable[],4,FALSE)</f>
        <v>CCLM1001</v>
      </c>
      <c r="BK1247">
        <f>VLOOKUP(A1247,ReferenceTable[],5,FALSE)</f>
        <v>0</v>
      </c>
      <c r="BL1247">
        <f>VLOOKUP(A1247,ReferenceTable[],6,FALSE)</f>
        <v>0</v>
      </c>
      <c r="BM1247">
        <f>VLOOKUP(A1247,ReferenceTable[],7,FALSE)</f>
        <v>0</v>
      </c>
      <c r="BN1247" s="4">
        <f>VLOOKUP(A1247,ReferenceTable[],9,FALSE)</f>
        <v>45971</v>
      </c>
      <c r="BO1247">
        <f>VLOOKUP(A1247,ReferenceTable[],10,FALSE)</f>
        <v>441000</v>
      </c>
      <c r="BP1247">
        <f>VLOOKUP(A1247,ReferenceTable[],11,FALSE)</f>
        <v>441000</v>
      </c>
      <c r="BQ1247">
        <f>VLOOKUP(A1247,ReferenceTable[],12,FALSE)</f>
        <v>0</v>
      </c>
      <c r="BR1247" t="str">
        <f>VLOOKUP(A1247,ReferenceTable[],14,FALSE)</f>
        <v>URGENT</v>
      </c>
      <c r="BS1247" s="4">
        <f>VLOOKUP(A1247,ReferenceTable[],15,FALSE)</f>
        <v>45973</v>
      </c>
      <c r="BT1247">
        <f>VLOOKUP(A1247,ReferenceTable[],16,FALSE)</f>
        <v>2</v>
      </c>
      <c r="BU1247" t="str">
        <f>VLOOKUP(A1247,ReferenceTable[],17,FALSE)</f>
        <v>JC</v>
      </c>
      <c r="BV1247" s="4">
        <f>VLOOKUP(A1247,ReferenceTable[],18,FALSE)</f>
        <v>45964</v>
      </c>
      <c r="BW1247" s="4">
        <f>VLOOKUP(A1247,ReferenceTable[],19,FALSE)</f>
        <v>45965</v>
      </c>
      <c r="BX1247">
        <f>VLOOKUP(A1247,ReferenceTable[],20,FALSE)</f>
        <v>1926750</v>
      </c>
    </row>
    <row r="1248" spans="1:76">
      <c r="A1248" t="s">
        <v>3719</v>
      </c>
      <c r="B1248">
        <v>20000</v>
      </c>
      <c r="C1248">
        <v>20000</v>
      </c>
      <c r="D1248" s="4">
        <v>45971</v>
      </c>
      <c r="E1248" t="s">
        <v>77</v>
      </c>
      <c r="F1248" t="s">
        <v>3720</v>
      </c>
      <c r="G1248">
        <v>61110</v>
      </c>
      <c r="I1248">
        <v>1</v>
      </c>
      <c r="J1248" t="s">
        <v>984</v>
      </c>
      <c r="K1248">
        <v>73</v>
      </c>
      <c r="L1248" t="s">
        <v>648</v>
      </c>
      <c r="M1248" t="s">
        <v>163</v>
      </c>
      <c r="N1248" t="s">
        <v>1000</v>
      </c>
      <c r="O1248" t="s">
        <v>1001</v>
      </c>
      <c r="P1248">
        <v>51738</v>
      </c>
      <c r="S1248" s="4">
        <v>45966</v>
      </c>
      <c r="U1248">
        <v>12</v>
      </c>
      <c r="V1248">
        <v>620850</v>
      </c>
      <c r="W1248" t="s">
        <v>85</v>
      </c>
      <c r="X1248" t="s">
        <v>3721</v>
      </c>
      <c r="Y1248">
        <v>0</v>
      </c>
      <c r="Z1248">
        <v>620850</v>
      </c>
      <c r="AA1248">
        <v>0</v>
      </c>
      <c r="AB1248">
        <v>0</v>
      </c>
      <c r="AC1248">
        <v>0</v>
      </c>
      <c r="AD1248">
        <v>0</v>
      </c>
      <c r="AG1248">
        <v>0</v>
      </c>
      <c r="AP1248" t="s">
        <v>3722</v>
      </c>
      <c r="AQ1248" t="s">
        <v>653</v>
      </c>
      <c r="AR1248" t="s">
        <v>654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80</v>
      </c>
      <c r="BC1248" t="s">
        <v>3723</v>
      </c>
      <c r="BD1248">
        <v>0</v>
      </c>
      <c r="BF1248" t="s">
        <v>653</v>
      </c>
      <c r="BI1248" t="s">
        <v>3724</v>
      </c>
      <c r="BJ1248" s="5" t="str">
        <f>VLOOKUP(A1248,ReferenceTable[],4,FALSE)</f>
        <v>CCLM1001</v>
      </c>
      <c r="BK1248">
        <f>VLOOKUP(A1248,ReferenceTable[],5,FALSE)</f>
        <v>0</v>
      </c>
      <c r="BL1248">
        <f>VLOOKUP(A1248,ReferenceTable[],6,FALSE)</f>
        <v>0</v>
      </c>
      <c r="BM1248">
        <f>VLOOKUP(A1248,ReferenceTable[],7,FALSE)</f>
        <v>0</v>
      </c>
      <c r="BN1248" s="4">
        <f>VLOOKUP(A1248,ReferenceTable[],9,FALSE)</f>
        <v>45971</v>
      </c>
      <c r="BO1248">
        <f>VLOOKUP(A1248,ReferenceTable[],10,FALSE)</f>
        <v>441000</v>
      </c>
      <c r="BP1248">
        <f>VLOOKUP(A1248,ReferenceTable[],11,FALSE)</f>
        <v>441000</v>
      </c>
      <c r="BQ1248">
        <f>VLOOKUP(A1248,ReferenceTable[],12,FALSE)</f>
        <v>0</v>
      </c>
      <c r="BR1248" t="str">
        <f>VLOOKUP(A1248,ReferenceTable[],14,FALSE)</f>
        <v>URGENT</v>
      </c>
      <c r="BS1248" s="4">
        <f>VLOOKUP(A1248,ReferenceTable[],15,FALSE)</f>
        <v>45973</v>
      </c>
      <c r="BT1248">
        <f>VLOOKUP(A1248,ReferenceTable[],16,FALSE)</f>
        <v>2</v>
      </c>
      <c r="BU1248" t="str">
        <f>VLOOKUP(A1248,ReferenceTable[],17,FALSE)</f>
        <v>JC</v>
      </c>
      <c r="BV1248" s="4">
        <f>VLOOKUP(A1248,ReferenceTable[],18,FALSE)</f>
        <v>45964</v>
      </c>
      <c r="BW1248" s="4">
        <f>VLOOKUP(A1248,ReferenceTable[],19,FALSE)</f>
        <v>45965</v>
      </c>
      <c r="BX1248">
        <f>VLOOKUP(A1248,ReferenceTable[],20,FALSE)</f>
        <v>1926750</v>
      </c>
    </row>
    <row r="1249" spans="1:76">
      <c r="A1249" t="s">
        <v>3725</v>
      </c>
      <c r="B1249">
        <v>10000</v>
      </c>
      <c r="C1249">
        <v>10000</v>
      </c>
      <c r="D1249" s="4">
        <v>45972</v>
      </c>
      <c r="E1249" t="s">
        <v>77</v>
      </c>
      <c r="F1249" t="s">
        <v>3726</v>
      </c>
      <c r="G1249" t="s">
        <v>3727</v>
      </c>
      <c r="I1249">
        <v>1</v>
      </c>
      <c r="J1249" t="s">
        <v>984</v>
      </c>
      <c r="K1249">
        <v>86</v>
      </c>
      <c r="L1249" t="s">
        <v>232</v>
      </c>
      <c r="M1249" t="s">
        <v>163</v>
      </c>
      <c r="N1249" t="s">
        <v>233</v>
      </c>
      <c r="O1249" t="s">
        <v>234</v>
      </c>
      <c r="P1249">
        <v>27500</v>
      </c>
      <c r="S1249" s="4">
        <v>45971</v>
      </c>
      <c r="U1249">
        <v>2</v>
      </c>
      <c r="V1249">
        <v>55000</v>
      </c>
      <c r="W1249" t="s">
        <v>85</v>
      </c>
      <c r="X1249" t="s">
        <v>3728</v>
      </c>
      <c r="Y1249">
        <v>0</v>
      </c>
      <c r="Z1249">
        <v>55000</v>
      </c>
      <c r="AA1249">
        <v>0</v>
      </c>
      <c r="AB1249">
        <v>0</v>
      </c>
      <c r="AC1249">
        <v>0</v>
      </c>
      <c r="AD1249">
        <v>0</v>
      </c>
      <c r="AG1249">
        <v>0</v>
      </c>
      <c r="AP1249">
        <v>200000011115</v>
      </c>
      <c r="AQ1249" t="s">
        <v>3729</v>
      </c>
      <c r="AR1249" t="s">
        <v>3730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80</v>
      </c>
      <c r="BC1249" t="s">
        <v>3731</v>
      </c>
      <c r="BD1249">
        <v>0</v>
      </c>
      <c r="BF1249" t="s">
        <v>3729</v>
      </c>
      <c r="BI1249" t="s">
        <v>3732</v>
      </c>
      <c r="BJ1249" s="5" t="str">
        <f>VLOOKUP(A1249,ReferenceTable[],4,FALSE)</f>
        <v>AD1621P</v>
      </c>
      <c r="BK1249">
        <f>VLOOKUP(A1249,ReferenceTable[],5,FALSE)</f>
        <v>0</v>
      </c>
      <c r="BL1249">
        <f>VLOOKUP(A1249,ReferenceTable[],6,FALSE)</f>
        <v>0</v>
      </c>
      <c r="BM1249">
        <f>VLOOKUP(A1249,ReferenceTable[],7,FALSE)</f>
        <v>0</v>
      </c>
      <c r="BN1249" s="4">
        <f>VLOOKUP(A1249,ReferenceTable[],9,FALSE)</f>
        <v>45973</v>
      </c>
      <c r="BO1249">
        <f>VLOOKUP(A1249,ReferenceTable[],10,FALSE)</f>
        <v>55000</v>
      </c>
      <c r="BP1249">
        <f>VLOOKUP(A1249,ReferenceTable[],11,FALSE)</f>
        <v>55000</v>
      </c>
      <c r="BQ1249">
        <f>VLOOKUP(A1249,ReferenceTable[],12,FALSE)</f>
        <v>0</v>
      </c>
      <c r="BR1249">
        <f>VLOOKUP(A1249,ReferenceTable[],14,FALSE)</f>
        <v>0</v>
      </c>
      <c r="BS1249" s="4">
        <f>VLOOKUP(A1249,ReferenceTable[],15,FALSE)</f>
        <v>45975</v>
      </c>
      <c r="BT1249">
        <f>VLOOKUP(A1249,ReferenceTable[],16,FALSE)</f>
        <v>1</v>
      </c>
      <c r="BU1249" t="str">
        <f>VLOOKUP(A1249,ReferenceTable[],17,FALSE)</f>
        <v>CL</v>
      </c>
      <c r="BV1249" s="4">
        <f>VLOOKUP(A1249,ReferenceTable[],18,FALSE)</f>
        <v>45964</v>
      </c>
      <c r="BW1249" s="4">
        <f>VLOOKUP(A1249,ReferenceTable[],19,FALSE)</f>
        <v>45971</v>
      </c>
      <c r="BX1249">
        <f>VLOOKUP(A1249,ReferenceTable[],20,FALSE)</f>
        <v>55000</v>
      </c>
    </row>
    <row r="1250" spans="1:76">
      <c r="A1250" t="s">
        <v>3733</v>
      </c>
      <c r="B1250">
        <v>10000</v>
      </c>
      <c r="C1250">
        <v>10000</v>
      </c>
      <c r="D1250" s="4">
        <v>45973</v>
      </c>
      <c r="E1250" t="s">
        <v>77</v>
      </c>
      <c r="F1250">
        <v>0.449131944444444</v>
      </c>
      <c r="G1250" t="s">
        <v>991</v>
      </c>
      <c r="I1250">
        <v>1</v>
      </c>
      <c r="J1250" t="s">
        <v>984</v>
      </c>
      <c r="K1250">
        <v>86</v>
      </c>
      <c r="L1250" t="s">
        <v>232</v>
      </c>
      <c r="M1250" t="s">
        <v>163</v>
      </c>
      <c r="N1250" t="s">
        <v>233</v>
      </c>
      <c r="O1250" t="s">
        <v>234</v>
      </c>
      <c r="P1250">
        <v>27500</v>
      </c>
      <c r="S1250" s="4">
        <v>45972</v>
      </c>
      <c r="U1250">
        <v>2</v>
      </c>
      <c r="V1250">
        <v>55000</v>
      </c>
      <c r="W1250" t="s">
        <v>85</v>
      </c>
      <c r="X1250" t="s">
        <v>3734</v>
      </c>
      <c r="Y1250">
        <v>0</v>
      </c>
      <c r="Z1250">
        <v>55000</v>
      </c>
      <c r="AA1250">
        <v>0</v>
      </c>
      <c r="AB1250">
        <v>0</v>
      </c>
      <c r="AC1250">
        <v>0</v>
      </c>
      <c r="AD1250">
        <v>0</v>
      </c>
      <c r="AG1250">
        <v>0</v>
      </c>
      <c r="AP1250">
        <v>200000011113</v>
      </c>
      <c r="AQ1250" t="s">
        <v>3729</v>
      </c>
      <c r="AR1250" t="s">
        <v>3730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80</v>
      </c>
      <c r="BC1250" t="s">
        <v>3735</v>
      </c>
      <c r="BD1250">
        <v>0</v>
      </c>
      <c r="BF1250" t="s">
        <v>3729</v>
      </c>
      <c r="BI1250" t="s">
        <v>3736</v>
      </c>
      <c r="BJ1250" s="5" t="str">
        <f>VLOOKUP(A1250,ReferenceTable[],4,FALSE)</f>
        <v>AD1621P</v>
      </c>
      <c r="BK1250">
        <f>VLOOKUP(A1250,ReferenceTable[],5,FALSE)</f>
        <v>0</v>
      </c>
      <c r="BL1250">
        <f>VLOOKUP(A1250,ReferenceTable[],6,FALSE)</f>
        <v>0</v>
      </c>
      <c r="BM1250">
        <f>VLOOKUP(A1250,ReferenceTable[],7,FALSE)</f>
        <v>0</v>
      </c>
      <c r="BN1250" s="4">
        <f>VLOOKUP(A1250,ReferenceTable[],9,FALSE)</f>
        <v>45978</v>
      </c>
      <c r="BO1250">
        <f>VLOOKUP(A1250,ReferenceTable[],10,FALSE)</f>
        <v>55000</v>
      </c>
      <c r="BP1250">
        <f>VLOOKUP(A1250,ReferenceTable[],11,FALSE)</f>
        <v>55000</v>
      </c>
      <c r="BQ1250">
        <f>VLOOKUP(A1250,ReferenceTable[],12,FALSE)</f>
        <v>0</v>
      </c>
      <c r="BR1250">
        <f>VLOOKUP(A1250,ReferenceTable[],14,FALSE)</f>
        <v>0</v>
      </c>
      <c r="BS1250" s="4">
        <f>VLOOKUP(A1250,ReferenceTable[],15,FALSE)</f>
        <v>45980</v>
      </c>
      <c r="BT1250">
        <f>VLOOKUP(A1250,ReferenceTable[],16,FALSE)</f>
        <v>1</v>
      </c>
      <c r="BU1250" t="str">
        <f>VLOOKUP(A1250,ReferenceTable[],17,FALSE)</f>
        <v>CL</v>
      </c>
      <c r="BV1250" s="4">
        <f>VLOOKUP(A1250,ReferenceTable[],18,FALSE)</f>
        <v>45964</v>
      </c>
      <c r="BW1250" s="4">
        <f>VLOOKUP(A1250,ReferenceTable[],19,FALSE)</f>
        <v>45972</v>
      </c>
      <c r="BX1250">
        <f>VLOOKUP(A1250,ReferenceTable[],20,FALSE)</f>
        <v>55000</v>
      </c>
    </row>
    <row r="1251" spans="1:76">
      <c r="A1251" t="s">
        <v>3737</v>
      </c>
      <c r="B1251">
        <v>10000</v>
      </c>
      <c r="C1251">
        <v>10000</v>
      </c>
      <c r="D1251" s="4">
        <v>45968</v>
      </c>
      <c r="E1251" t="s">
        <v>77</v>
      </c>
      <c r="F1251" t="s">
        <v>3738</v>
      </c>
      <c r="G1251" t="s">
        <v>3739</v>
      </c>
      <c r="I1251">
        <v>1</v>
      </c>
      <c r="J1251" t="s">
        <v>984</v>
      </c>
      <c r="K1251">
        <v>88</v>
      </c>
      <c r="L1251" t="s">
        <v>522</v>
      </c>
      <c r="M1251" t="s">
        <v>96</v>
      </c>
      <c r="N1251" t="s">
        <v>523</v>
      </c>
      <c r="O1251" t="s">
        <v>524</v>
      </c>
      <c r="P1251">
        <v>900</v>
      </c>
      <c r="S1251" s="4">
        <v>45967</v>
      </c>
      <c r="U1251">
        <v>1</v>
      </c>
      <c r="V1251">
        <v>900</v>
      </c>
      <c r="W1251" t="s">
        <v>85</v>
      </c>
      <c r="X1251" t="s">
        <v>3740</v>
      </c>
      <c r="Y1251">
        <v>0</v>
      </c>
      <c r="Z1251">
        <v>900</v>
      </c>
      <c r="AA1251">
        <v>0</v>
      </c>
      <c r="AB1251">
        <v>0</v>
      </c>
      <c r="AC1251">
        <v>0</v>
      </c>
      <c r="AD1251">
        <v>0</v>
      </c>
      <c r="AG1251">
        <v>0</v>
      </c>
      <c r="AP1251" t="s">
        <v>3741</v>
      </c>
      <c r="AQ1251" t="s">
        <v>3514</v>
      </c>
      <c r="AR1251" t="s">
        <v>3515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80</v>
      </c>
      <c r="BC1251" t="s">
        <v>3742</v>
      </c>
      <c r="BD1251">
        <v>0</v>
      </c>
      <c r="BF1251" t="s">
        <v>3514</v>
      </c>
      <c r="BI1251" t="s">
        <v>3743</v>
      </c>
      <c r="BJ1251" s="5" t="str">
        <f>VLOOKUP(A1251,ReferenceTable[],4,FALSE)</f>
        <v>3M7816RW</v>
      </c>
      <c r="BK1251" t="str">
        <f>VLOOKUP(A1251,ReferenceTable[],5,FALSE)</f>
        <v>LJ6202</v>
      </c>
      <c r="BL1251">
        <f>VLOOKUP(A1251,ReferenceTable[],6,FALSE)</f>
        <v>0</v>
      </c>
      <c r="BM1251">
        <f>VLOOKUP(A1251,ReferenceTable[],7,FALSE)</f>
        <v>0</v>
      </c>
      <c r="BN1251" s="4">
        <f>VLOOKUP(A1251,ReferenceTable[],9,FALSE)</f>
        <v>45987</v>
      </c>
      <c r="BO1251">
        <f>VLOOKUP(A1251,ReferenceTable[],10,FALSE)</f>
        <v>900</v>
      </c>
      <c r="BP1251">
        <f>VLOOKUP(A1251,ReferenceTable[],11,FALSE)</f>
        <v>900</v>
      </c>
      <c r="BQ1251">
        <f>VLOOKUP(A1251,ReferenceTable[],12,FALSE)</f>
        <v>0</v>
      </c>
      <c r="BR1251" t="str">
        <f>VLOOKUP(A1251,ReferenceTable[],14,FALSE)</f>
        <v>SERIAL NUMBER AND BARCODE DATE PLEASE FOLLOW EXCEL.FILE</v>
      </c>
      <c r="BS1251" s="4">
        <f>VLOOKUP(A1251,ReferenceTable[],15,FALSE)</f>
        <v>45992</v>
      </c>
      <c r="BT1251">
        <f>VLOOKUP(A1251,ReferenceTable[],16,FALSE)</f>
        <v>3</v>
      </c>
      <c r="BU1251" t="str">
        <f>VLOOKUP(A1251,ReferenceTable[],17,FALSE)</f>
        <v>JT</v>
      </c>
      <c r="BV1251" s="4">
        <f>VLOOKUP(A1251,ReferenceTable[],18,FALSE)</f>
        <v>45964</v>
      </c>
      <c r="BW1251" s="4">
        <f>VLOOKUP(A1251,ReferenceTable[],19,FALSE)</f>
        <v>45967</v>
      </c>
      <c r="BX1251">
        <f>VLOOKUP(A1251,ReferenceTable[],20,FALSE)</f>
        <v>1800</v>
      </c>
    </row>
    <row r="1252" spans="1:76">
      <c r="A1252" t="s">
        <v>3737</v>
      </c>
      <c r="B1252">
        <v>10000</v>
      </c>
      <c r="C1252">
        <v>20000</v>
      </c>
      <c r="D1252" s="4">
        <v>45968</v>
      </c>
      <c r="E1252" t="s">
        <v>77</v>
      </c>
      <c r="F1252" t="s">
        <v>3738</v>
      </c>
      <c r="G1252" t="s">
        <v>3739</v>
      </c>
      <c r="I1252">
        <v>2</v>
      </c>
      <c r="J1252" t="s">
        <v>984</v>
      </c>
      <c r="K1252">
        <v>105</v>
      </c>
      <c r="L1252" t="s">
        <v>2879</v>
      </c>
      <c r="M1252" t="s">
        <v>2880</v>
      </c>
      <c r="N1252" t="s">
        <v>595</v>
      </c>
      <c r="O1252" t="s">
        <v>596</v>
      </c>
      <c r="P1252">
        <v>900</v>
      </c>
      <c r="S1252" s="4">
        <v>45967</v>
      </c>
      <c r="U1252">
        <v>1</v>
      </c>
      <c r="V1252">
        <v>900</v>
      </c>
      <c r="W1252" t="s">
        <v>85</v>
      </c>
      <c r="X1252" t="s">
        <v>3740</v>
      </c>
      <c r="Y1252">
        <v>0</v>
      </c>
      <c r="Z1252">
        <v>900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 t="s">
        <v>3741</v>
      </c>
      <c r="AQ1252" t="s">
        <v>3514</v>
      </c>
      <c r="AR1252" t="s">
        <v>3515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80</v>
      </c>
      <c r="BC1252" t="s">
        <v>3742</v>
      </c>
      <c r="BD1252">
        <v>0</v>
      </c>
      <c r="BF1252" t="s">
        <v>3514</v>
      </c>
      <c r="BI1252" t="s">
        <v>3743</v>
      </c>
      <c r="BJ1252" s="5" t="str">
        <f>VLOOKUP(A1252,ReferenceTable[],4,FALSE)</f>
        <v>3M7816RW</v>
      </c>
      <c r="BK1252" t="str">
        <f>VLOOKUP(A1252,ReferenceTable[],5,FALSE)</f>
        <v>LJ6202</v>
      </c>
      <c r="BL1252">
        <f>VLOOKUP(A1252,ReferenceTable[],6,FALSE)</f>
        <v>0</v>
      </c>
      <c r="BM1252">
        <f>VLOOKUP(A1252,ReferenceTable[],7,FALSE)</f>
        <v>0</v>
      </c>
      <c r="BN1252" s="4">
        <f>VLOOKUP(A1252,ReferenceTable[],9,FALSE)</f>
        <v>45987</v>
      </c>
      <c r="BO1252">
        <f>VLOOKUP(A1252,ReferenceTable[],10,FALSE)</f>
        <v>900</v>
      </c>
      <c r="BP1252">
        <f>VLOOKUP(A1252,ReferenceTable[],11,FALSE)</f>
        <v>900</v>
      </c>
      <c r="BQ1252">
        <f>VLOOKUP(A1252,ReferenceTable[],12,FALSE)</f>
        <v>0</v>
      </c>
      <c r="BR1252" t="str">
        <f>VLOOKUP(A1252,ReferenceTable[],14,FALSE)</f>
        <v>SERIAL NUMBER AND BARCODE DATE PLEASE FOLLOW EXCEL.FILE</v>
      </c>
      <c r="BS1252" s="4">
        <f>VLOOKUP(A1252,ReferenceTable[],15,FALSE)</f>
        <v>45992</v>
      </c>
      <c r="BT1252">
        <f>VLOOKUP(A1252,ReferenceTable[],16,FALSE)</f>
        <v>3</v>
      </c>
      <c r="BU1252" t="str">
        <f>VLOOKUP(A1252,ReferenceTable[],17,FALSE)</f>
        <v>JT</v>
      </c>
      <c r="BV1252" s="4">
        <f>VLOOKUP(A1252,ReferenceTable[],18,FALSE)</f>
        <v>45964</v>
      </c>
      <c r="BW1252" s="4">
        <f>VLOOKUP(A1252,ReferenceTable[],19,FALSE)</f>
        <v>45967</v>
      </c>
      <c r="BX1252">
        <f>VLOOKUP(A1252,ReferenceTable[],20,FALSE)</f>
        <v>1800</v>
      </c>
    </row>
    <row r="1253" spans="1:76">
      <c r="A1253" t="s">
        <v>3744</v>
      </c>
      <c r="B1253">
        <v>10000</v>
      </c>
      <c r="C1253">
        <v>10000</v>
      </c>
      <c r="D1253" s="4">
        <v>45968</v>
      </c>
      <c r="E1253" t="s">
        <v>77</v>
      </c>
      <c r="F1253" t="s">
        <v>3745</v>
      </c>
      <c r="G1253" t="s">
        <v>3511</v>
      </c>
      <c r="I1253">
        <v>1</v>
      </c>
      <c r="J1253" t="s">
        <v>984</v>
      </c>
      <c r="K1253">
        <v>88</v>
      </c>
      <c r="L1253" t="s">
        <v>522</v>
      </c>
      <c r="M1253" t="s">
        <v>96</v>
      </c>
      <c r="N1253" t="s">
        <v>523</v>
      </c>
      <c r="O1253" t="s">
        <v>524</v>
      </c>
      <c r="P1253">
        <v>900</v>
      </c>
      <c r="S1253" s="4">
        <v>45966</v>
      </c>
      <c r="U1253">
        <v>1</v>
      </c>
      <c r="V1253">
        <v>900</v>
      </c>
      <c r="W1253" t="s">
        <v>85</v>
      </c>
      <c r="X1253" t="s">
        <v>3746</v>
      </c>
      <c r="Y1253">
        <v>0</v>
      </c>
      <c r="Z1253">
        <v>900</v>
      </c>
      <c r="AA1253">
        <v>0</v>
      </c>
      <c r="AB1253">
        <v>0</v>
      </c>
      <c r="AC1253">
        <v>0</v>
      </c>
      <c r="AD1253">
        <v>0</v>
      </c>
      <c r="AG1253">
        <v>0</v>
      </c>
      <c r="AP1253" t="s">
        <v>3747</v>
      </c>
      <c r="AQ1253" t="s">
        <v>3514</v>
      </c>
      <c r="AR1253" t="s">
        <v>3515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80</v>
      </c>
      <c r="BC1253" t="s">
        <v>3748</v>
      </c>
      <c r="BD1253">
        <v>0</v>
      </c>
      <c r="BF1253" t="s">
        <v>3514</v>
      </c>
      <c r="BI1253" t="s">
        <v>3743</v>
      </c>
      <c r="BJ1253" s="5" t="str">
        <f>VLOOKUP(A1253,ReferenceTable[],4,FALSE)</f>
        <v>AD1104</v>
      </c>
      <c r="BK1253">
        <f>VLOOKUP(A1253,ReferenceTable[],5,FALSE)</f>
        <v>0</v>
      </c>
      <c r="BL1253">
        <f>VLOOKUP(A1253,ReferenceTable[],6,FALSE)</f>
        <v>0</v>
      </c>
      <c r="BM1253">
        <f>VLOOKUP(A1253,ReferenceTable[],7,FALSE)</f>
        <v>0</v>
      </c>
      <c r="BN1253" s="4">
        <f>VLOOKUP(A1253,ReferenceTable[],9,FALSE)</f>
        <v>45987</v>
      </c>
      <c r="BO1253">
        <f>VLOOKUP(A1253,ReferenceTable[],10,FALSE)</f>
        <v>900</v>
      </c>
      <c r="BP1253">
        <f>VLOOKUP(A1253,ReferenceTable[],11,FALSE)</f>
        <v>900</v>
      </c>
      <c r="BQ1253">
        <f>VLOOKUP(A1253,ReferenceTable[],12,FALSE)</f>
        <v>0</v>
      </c>
      <c r="BR1253" t="str">
        <f>VLOOKUP(A1253,ReferenceTable[],14,FALSE)</f>
        <v>SERIAL NUMBER AND BARCODE DATE PLEASE FOLLOW EXCEL.FILE</v>
      </c>
      <c r="BS1253" s="4">
        <f>VLOOKUP(A1253,ReferenceTable[],15,FALSE)</f>
        <v>45992</v>
      </c>
      <c r="BT1253">
        <f>VLOOKUP(A1253,ReferenceTable[],16,FALSE)</f>
        <v>1</v>
      </c>
      <c r="BU1253" t="str">
        <f>VLOOKUP(A1253,ReferenceTable[],17,FALSE)</f>
        <v>JT</v>
      </c>
      <c r="BV1253" s="4">
        <f>VLOOKUP(A1253,ReferenceTable[],18,FALSE)</f>
        <v>45964</v>
      </c>
      <c r="BW1253" s="4">
        <f>VLOOKUP(A1253,ReferenceTable[],19,FALSE)</f>
        <v>45966</v>
      </c>
      <c r="BX1253">
        <f>VLOOKUP(A1253,ReferenceTable[],20,FALSE)</f>
        <v>1800</v>
      </c>
    </row>
    <row r="1254" spans="1:76">
      <c r="A1254" t="s">
        <v>3744</v>
      </c>
      <c r="B1254">
        <v>10000</v>
      </c>
      <c r="C1254">
        <v>20000</v>
      </c>
      <c r="D1254" s="4">
        <v>45968</v>
      </c>
      <c r="E1254" t="s">
        <v>77</v>
      </c>
      <c r="F1254" t="s">
        <v>3745</v>
      </c>
      <c r="G1254" t="s">
        <v>3511</v>
      </c>
      <c r="I1254">
        <v>2</v>
      </c>
      <c r="J1254" t="s">
        <v>984</v>
      </c>
      <c r="K1254">
        <v>105</v>
      </c>
      <c r="L1254" t="s">
        <v>2879</v>
      </c>
      <c r="M1254" t="s">
        <v>2880</v>
      </c>
      <c r="N1254" t="s">
        <v>595</v>
      </c>
      <c r="O1254" t="s">
        <v>596</v>
      </c>
      <c r="P1254">
        <v>900</v>
      </c>
      <c r="S1254" s="4">
        <v>45967</v>
      </c>
      <c r="U1254">
        <v>1</v>
      </c>
      <c r="V1254">
        <v>900</v>
      </c>
      <c r="W1254" t="s">
        <v>85</v>
      </c>
      <c r="X1254" t="s">
        <v>3746</v>
      </c>
      <c r="Y1254">
        <v>0</v>
      </c>
      <c r="Z1254">
        <v>900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3747</v>
      </c>
      <c r="AQ1254" t="s">
        <v>3514</v>
      </c>
      <c r="AR1254" t="s">
        <v>3515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80</v>
      </c>
      <c r="BC1254" t="s">
        <v>3748</v>
      </c>
      <c r="BD1254">
        <v>0</v>
      </c>
      <c r="BF1254" t="s">
        <v>3514</v>
      </c>
      <c r="BI1254" t="s">
        <v>3743</v>
      </c>
      <c r="BJ1254" s="5" t="str">
        <f>VLOOKUP(A1254,ReferenceTable[],4,FALSE)</f>
        <v>AD1104</v>
      </c>
      <c r="BK1254">
        <f>VLOOKUP(A1254,ReferenceTable[],5,FALSE)</f>
        <v>0</v>
      </c>
      <c r="BL1254">
        <f>VLOOKUP(A1254,ReferenceTable[],6,FALSE)</f>
        <v>0</v>
      </c>
      <c r="BM1254">
        <f>VLOOKUP(A1254,ReferenceTable[],7,FALSE)</f>
        <v>0</v>
      </c>
      <c r="BN1254" s="4">
        <f>VLOOKUP(A1254,ReferenceTable[],9,FALSE)</f>
        <v>45987</v>
      </c>
      <c r="BO1254">
        <f>VLOOKUP(A1254,ReferenceTable[],10,FALSE)</f>
        <v>900</v>
      </c>
      <c r="BP1254">
        <f>VLOOKUP(A1254,ReferenceTable[],11,FALSE)</f>
        <v>900</v>
      </c>
      <c r="BQ1254">
        <f>VLOOKUP(A1254,ReferenceTable[],12,FALSE)</f>
        <v>0</v>
      </c>
      <c r="BR1254" t="str">
        <f>VLOOKUP(A1254,ReferenceTable[],14,FALSE)</f>
        <v>SERIAL NUMBER AND BARCODE DATE PLEASE FOLLOW EXCEL.FILE</v>
      </c>
      <c r="BS1254" s="4">
        <f>VLOOKUP(A1254,ReferenceTable[],15,FALSE)</f>
        <v>45992</v>
      </c>
      <c r="BT1254">
        <f>VLOOKUP(A1254,ReferenceTable[],16,FALSE)</f>
        <v>1</v>
      </c>
      <c r="BU1254" t="str">
        <f>VLOOKUP(A1254,ReferenceTable[],17,FALSE)</f>
        <v>JT</v>
      </c>
      <c r="BV1254" s="4">
        <f>VLOOKUP(A1254,ReferenceTable[],18,FALSE)</f>
        <v>45964</v>
      </c>
      <c r="BW1254" s="4">
        <f>VLOOKUP(A1254,ReferenceTable[],19,FALSE)</f>
        <v>45966</v>
      </c>
      <c r="BX1254">
        <f>VLOOKUP(A1254,ReferenceTable[],20,FALSE)</f>
        <v>1800</v>
      </c>
    </row>
    <row r="1255" spans="1:76">
      <c r="A1255" t="s">
        <v>3749</v>
      </c>
      <c r="B1255">
        <v>10000</v>
      </c>
      <c r="C1255">
        <v>10000</v>
      </c>
      <c r="D1255" s="4">
        <v>45974</v>
      </c>
      <c r="E1255" t="s">
        <v>77</v>
      </c>
      <c r="F1255" t="s">
        <v>990</v>
      </c>
      <c r="G1255" t="s">
        <v>1029</v>
      </c>
      <c r="I1255">
        <v>1</v>
      </c>
      <c r="J1255" t="s">
        <v>984</v>
      </c>
      <c r="K1255">
        <v>73</v>
      </c>
      <c r="L1255" t="s">
        <v>648</v>
      </c>
      <c r="M1255" t="s">
        <v>163</v>
      </c>
      <c r="N1255" t="s">
        <v>1000</v>
      </c>
      <c r="O1255" t="s">
        <v>1001</v>
      </c>
      <c r="P1255">
        <v>5400</v>
      </c>
      <c r="S1255" s="4">
        <v>45974</v>
      </c>
      <c r="U1255">
        <v>2</v>
      </c>
      <c r="V1255">
        <v>10800</v>
      </c>
      <c r="W1255" t="s">
        <v>85</v>
      </c>
      <c r="X1255" t="s">
        <v>1030</v>
      </c>
      <c r="Y1255">
        <v>0</v>
      </c>
      <c r="Z1255">
        <v>10800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1031</v>
      </c>
      <c r="AQ1255" t="s">
        <v>1032</v>
      </c>
      <c r="AR1255" t="s">
        <v>1033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80</v>
      </c>
      <c r="BC1255" t="s">
        <v>3750</v>
      </c>
      <c r="BD1255">
        <v>0</v>
      </c>
      <c r="BF1255" t="s">
        <v>1032</v>
      </c>
      <c r="BI1255" t="s">
        <v>3751</v>
      </c>
      <c r="BJ1255" s="5" t="str">
        <f>VLOOKUP(A1255,ReferenceTable[],4,FALSE)</f>
        <v>RFT4102Z</v>
      </c>
      <c r="BK1255">
        <f>VLOOKUP(A1255,ReferenceTable[],5,FALSE)</f>
        <v>0</v>
      </c>
      <c r="BL1255">
        <f>VLOOKUP(A1255,ReferenceTable[],6,FALSE)</f>
        <v>0</v>
      </c>
      <c r="BM1255">
        <f>VLOOKUP(A1255,ReferenceTable[],7,FALSE)</f>
        <v>0</v>
      </c>
      <c r="BN1255" s="4">
        <f>VLOOKUP(A1255,ReferenceTable[],9,FALSE)</f>
        <v>45978</v>
      </c>
      <c r="BO1255">
        <f>VLOOKUP(A1255,ReferenceTable[],10,FALSE)</f>
        <v>10800</v>
      </c>
      <c r="BP1255">
        <f>VLOOKUP(A1255,ReferenceTable[],11,FALSE)</f>
        <v>10800</v>
      </c>
      <c r="BQ1255">
        <f>VLOOKUP(A1255,ReferenceTable[],12,FALSE)</f>
        <v>0</v>
      </c>
      <c r="BR1255" t="str">
        <f>VLOOKUP(A1255,ReferenceTable[],14,FALSE)</f>
        <v>MR DAVID SOH 67519583</v>
      </c>
      <c r="BS1255" s="4">
        <f>VLOOKUP(A1255,ReferenceTable[],15,FALSE)</f>
        <v>45980</v>
      </c>
      <c r="BT1255">
        <f>VLOOKUP(A1255,ReferenceTable[],16,FALSE)</f>
        <v>3</v>
      </c>
      <c r="BU1255" t="str">
        <f>VLOOKUP(A1255,ReferenceTable[],17,FALSE)</f>
        <v>CL</v>
      </c>
      <c r="BV1255" s="4">
        <f>VLOOKUP(A1255,ReferenceTable[],18,FALSE)</f>
        <v>45964</v>
      </c>
      <c r="BW1255" s="4">
        <f>VLOOKUP(A1255,ReferenceTable[],19,FALSE)</f>
        <v>45974</v>
      </c>
      <c r="BX1255">
        <f>VLOOKUP(A1255,ReferenceTable[],20,FALSE)</f>
        <v>10800</v>
      </c>
    </row>
    <row r="1256" spans="1:76">
      <c r="A1256" t="s">
        <v>3752</v>
      </c>
      <c r="B1256">
        <v>10000</v>
      </c>
      <c r="C1256">
        <v>10000</v>
      </c>
      <c r="D1256" s="4">
        <v>45973</v>
      </c>
      <c r="E1256" t="s">
        <v>77</v>
      </c>
      <c r="F1256" t="s">
        <v>3753</v>
      </c>
      <c r="G1256" t="s">
        <v>3754</v>
      </c>
      <c r="I1256">
        <v>1</v>
      </c>
      <c r="J1256" t="s">
        <v>984</v>
      </c>
      <c r="K1256">
        <v>82</v>
      </c>
      <c r="L1256" t="s">
        <v>378</v>
      </c>
      <c r="M1256" t="s">
        <v>82</v>
      </c>
      <c r="N1256" t="s">
        <v>379</v>
      </c>
      <c r="O1256" t="s">
        <v>380</v>
      </c>
      <c r="P1256">
        <v>1000</v>
      </c>
      <c r="S1256" s="4">
        <v>45973</v>
      </c>
      <c r="U1256">
        <v>30</v>
      </c>
      <c r="V1256">
        <v>30000</v>
      </c>
      <c r="W1256" t="s">
        <v>85</v>
      </c>
      <c r="X1256" t="s">
        <v>3755</v>
      </c>
      <c r="Y1256">
        <v>0</v>
      </c>
      <c r="Z1256">
        <v>30000</v>
      </c>
      <c r="AA1256">
        <v>0</v>
      </c>
      <c r="AB1256">
        <v>0</v>
      </c>
      <c r="AC1256">
        <v>0</v>
      </c>
      <c r="AD1256">
        <v>0</v>
      </c>
      <c r="AG1256">
        <v>0</v>
      </c>
      <c r="AP1256" t="s">
        <v>3756</v>
      </c>
      <c r="AQ1256" t="s">
        <v>3757</v>
      </c>
      <c r="AR1256" t="s">
        <v>3758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80</v>
      </c>
      <c r="BC1256" t="s">
        <v>3759</v>
      </c>
      <c r="BD1256">
        <v>0</v>
      </c>
      <c r="BF1256" t="s">
        <v>3757</v>
      </c>
      <c r="BI1256" t="s">
        <v>3760</v>
      </c>
      <c r="BJ1256" s="5" t="str">
        <f>VLOOKUP(A1256,ReferenceTable[],4,FALSE)</f>
        <v>AD4201</v>
      </c>
      <c r="BK1256">
        <f>VLOOKUP(A1256,ReferenceTable[],5,FALSE)</f>
        <v>0</v>
      </c>
      <c r="BL1256">
        <f>VLOOKUP(A1256,ReferenceTable[],6,FALSE)</f>
        <v>0</v>
      </c>
      <c r="BM1256">
        <f>VLOOKUP(A1256,ReferenceTable[],7,FALSE)</f>
        <v>0</v>
      </c>
      <c r="BN1256" s="4">
        <f>VLOOKUP(A1256,ReferenceTable[],9,FALSE)</f>
        <v>45975</v>
      </c>
      <c r="BO1256">
        <f>VLOOKUP(A1256,ReferenceTable[],10,FALSE)</f>
        <v>30000</v>
      </c>
      <c r="BP1256">
        <f>VLOOKUP(A1256,ReferenceTable[],11,FALSE)</f>
        <v>30000</v>
      </c>
      <c r="BQ1256">
        <f>VLOOKUP(A1256,ReferenceTable[],12,FALSE)</f>
        <v>0</v>
      </c>
      <c r="BR1256">
        <f>VLOOKUP(A1256,ReferenceTable[],14,FALSE)</f>
        <v>0</v>
      </c>
      <c r="BS1256" s="4">
        <f>VLOOKUP(A1256,ReferenceTable[],15,FALSE)</f>
        <v>45979</v>
      </c>
      <c r="BT1256">
        <f>VLOOKUP(A1256,ReferenceTable[],16,FALSE)</f>
        <v>1</v>
      </c>
      <c r="BU1256" t="str">
        <f>VLOOKUP(A1256,ReferenceTable[],17,FALSE)</f>
        <v>SY</v>
      </c>
      <c r="BV1256" s="4">
        <f>VLOOKUP(A1256,ReferenceTable[],18,FALSE)</f>
        <v>45964</v>
      </c>
      <c r="BW1256" s="4">
        <f>VLOOKUP(A1256,ReferenceTable[],19,FALSE)</f>
        <v>45973</v>
      </c>
      <c r="BX1256">
        <f>VLOOKUP(A1256,ReferenceTable[],20,FALSE)</f>
        <v>30000</v>
      </c>
    </row>
    <row r="1257" spans="1:76">
      <c r="A1257" t="s">
        <v>3761</v>
      </c>
      <c r="B1257">
        <v>10000</v>
      </c>
      <c r="C1257">
        <v>10000</v>
      </c>
      <c r="D1257" s="4">
        <v>45965</v>
      </c>
      <c r="E1257" t="s">
        <v>77</v>
      </c>
      <c r="F1257" t="s">
        <v>1796</v>
      </c>
      <c r="G1257" t="s">
        <v>3762</v>
      </c>
      <c r="I1257">
        <v>1</v>
      </c>
      <c r="J1257" t="s">
        <v>984</v>
      </c>
      <c r="K1257">
        <v>82</v>
      </c>
      <c r="L1257" t="s">
        <v>378</v>
      </c>
      <c r="M1257" t="s">
        <v>82</v>
      </c>
      <c r="N1257" t="s">
        <v>379</v>
      </c>
      <c r="O1257" t="s">
        <v>380</v>
      </c>
      <c r="P1257">
        <v>2858</v>
      </c>
      <c r="S1257" s="4">
        <v>45965</v>
      </c>
      <c r="U1257">
        <v>7</v>
      </c>
      <c r="V1257">
        <v>20006</v>
      </c>
      <c r="W1257" t="s">
        <v>85</v>
      </c>
      <c r="X1257" t="s">
        <v>3763</v>
      </c>
      <c r="Y1257">
        <v>0</v>
      </c>
      <c r="Z1257">
        <v>20000</v>
      </c>
      <c r="AA1257">
        <v>6</v>
      </c>
      <c r="AB1257">
        <v>0</v>
      </c>
      <c r="AC1257">
        <v>0</v>
      </c>
      <c r="AD1257">
        <v>0</v>
      </c>
      <c r="AG1257">
        <v>0</v>
      </c>
      <c r="AP1257" t="s">
        <v>3764</v>
      </c>
      <c r="AQ1257" t="s">
        <v>3757</v>
      </c>
      <c r="AR1257" t="s">
        <v>3758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80</v>
      </c>
      <c r="BC1257" t="s">
        <v>3765</v>
      </c>
      <c r="BD1257">
        <v>0</v>
      </c>
      <c r="BF1257" t="s">
        <v>3757</v>
      </c>
      <c r="BI1257" t="s">
        <v>3760</v>
      </c>
      <c r="BJ1257" s="5" t="str">
        <f>VLOOKUP(A1257,ReferenceTable[],4,FALSE)</f>
        <v>AD3105</v>
      </c>
      <c r="BK1257">
        <f>VLOOKUP(A1257,ReferenceTable[],5,FALSE)</f>
        <v>0</v>
      </c>
      <c r="BL1257">
        <f>VLOOKUP(A1257,ReferenceTable[],6,FALSE)</f>
        <v>0</v>
      </c>
      <c r="BM1257">
        <f>VLOOKUP(A1257,ReferenceTable[],7,FALSE)</f>
        <v>0</v>
      </c>
      <c r="BN1257" s="4">
        <f>VLOOKUP(A1257,ReferenceTable[],9,FALSE)</f>
        <v>45975</v>
      </c>
      <c r="BO1257">
        <f>VLOOKUP(A1257,ReferenceTable[],10,FALSE)</f>
        <v>20000</v>
      </c>
      <c r="BP1257">
        <f>VLOOKUP(A1257,ReferenceTable[],11,FALSE)</f>
        <v>20000</v>
      </c>
      <c r="BQ1257">
        <f>VLOOKUP(A1257,ReferenceTable[],12,FALSE)</f>
        <v>0</v>
      </c>
      <c r="BR1257">
        <f>VLOOKUP(A1257,ReferenceTable[],14,FALSE)</f>
        <v>0</v>
      </c>
      <c r="BS1257" s="4">
        <f>VLOOKUP(A1257,ReferenceTable[],15,FALSE)</f>
        <v>45979</v>
      </c>
      <c r="BT1257">
        <f>VLOOKUP(A1257,ReferenceTable[],16,FALSE)</f>
        <v>1</v>
      </c>
      <c r="BU1257" t="str">
        <f>VLOOKUP(A1257,ReferenceTable[],17,FALSE)</f>
        <v>SY</v>
      </c>
      <c r="BV1257" s="4">
        <f>VLOOKUP(A1257,ReferenceTable[],18,FALSE)</f>
        <v>45964</v>
      </c>
      <c r="BW1257" s="4">
        <f>VLOOKUP(A1257,ReferenceTable[],19,FALSE)</f>
        <v>45965</v>
      </c>
      <c r="BX1257">
        <f>VLOOKUP(A1257,ReferenceTable[],20,FALSE)</f>
        <v>20006</v>
      </c>
    </row>
    <row r="1258" spans="1:76">
      <c r="A1258" t="s">
        <v>3766</v>
      </c>
      <c r="B1258">
        <v>10000</v>
      </c>
      <c r="C1258">
        <v>10000</v>
      </c>
      <c r="D1258" s="4">
        <v>45967</v>
      </c>
      <c r="E1258" t="s">
        <v>77</v>
      </c>
      <c r="F1258" t="s">
        <v>3767</v>
      </c>
      <c r="G1258" t="s">
        <v>3469</v>
      </c>
      <c r="I1258">
        <v>1</v>
      </c>
      <c r="J1258" t="s">
        <v>984</v>
      </c>
      <c r="K1258">
        <v>79</v>
      </c>
      <c r="L1258" t="s">
        <v>95</v>
      </c>
      <c r="M1258" t="s">
        <v>96</v>
      </c>
      <c r="N1258" t="s">
        <v>97</v>
      </c>
      <c r="O1258" t="s">
        <v>98</v>
      </c>
      <c r="P1258">
        <v>100</v>
      </c>
      <c r="S1258" s="4">
        <v>45966</v>
      </c>
      <c r="U1258">
        <v>70</v>
      </c>
      <c r="V1258">
        <v>7000</v>
      </c>
      <c r="W1258" t="s">
        <v>85</v>
      </c>
      <c r="X1258" t="s">
        <v>3768</v>
      </c>
      <c r="Y1258">
        <v>0</v>
      </c>
      <c r="Z1258">
        <v>4000</v>
      </c>
      <c r="AA1258">
        <v>3000</v>
      </c>
      <c r="AB1258">
        <v>0</v>
      </c>
      <c r="AC1258">
        <v>0</v>
      </c>
      <c r="AD1258">
        <v>0</v>
      </c>
      <c r="AG1258">
        <v>0</v>
      </c>
      <c r="AP1258" t="s">
        <v>3769</v>
      </c>
      <c r="AQ1258" t="s">
        <v>3770</v>
      </c>
      <c r="AR1258" t="s">
        <v>3771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80</v>
      </c>
      <c r="BC1258" t="s">
        <v>3772</v>
      </c>
      <c r="BD1258">
        <v>0</v>
      </c>
      <c r="BF1258" t="s">
        <v>3770</v>
      </c>
      <c r="BI1258" t="s">
        <v>3773</v>
      </c>
      <c r="BJ1258" s="5" t="str">
        <f>VLOOKUP(A1258,ReferenceTable[],4,FALSE)</f>
        <v>YN4101</v>
      </c>
      <c r="BK1258">
        <f>VLOOKUP(A1258,ReferenceTable[],5,FALSE)</f>
        <v>0</v>
      </c>
      <c r="BL1258">
        <f>VLOOKUP(A1258,ReferenceTable[],6,FALSE)</f>
        <v>0</v>
      </c>
      <c r="BM1258">
        <f>VLOOKUP(A1258,ReferenceTable[],7,FALSE)</f>
        <v>0</v>
      </c>
      <c r="BN1258" s="4">
        <f>VLOOKUP(A1258,ReferenceTable[],9,FALSE)</f>
        <v>45965</v>
      </c>
      <c r="BO1258">
        <f>VLOOKUP(A1258,ReferenceTable[],10,FALSE)</f>
        <v>4000</v>
      </c>
      <c r="BP1258">
        <f>VLOOKUP(A1258,ReferenceTable[],11,FALSE)</f>
        <v>4000</v>
      </c>
      <c r="BQ1258">
        <f>VLOOKUP(A1258,ReferenceTable[],12,FALSE)</f>
        <v>0</v>
      </c>
      <c r="BR1258" t="str">
        <f>VLOOKUP(A1258,ReferenceTable[],14,FALSE)</f>
        <v>EXTERNAL REJ:PACKING MIXED PN, MISSING PN</v>
      </c>
      <c r="BS1258" s="4">
        <f>VLOOKUP(A1258,ReferenceTable[],15,FALSE)</f>
        <v>45967</v>
      </c>
      <c r="BT1258">
        <f>VLOOKUP(A1258,ReferenceTable[],16,FALSE)</f>
        <v>4</v>
      </c>
      <c r="BU1258" t="str">
        <f>VLOOKUP(A1258,ReferenceTable[],17,FALSE)</f>
        <v>JC</v>
      </c>
      <c r="BV1258" s="4">
        <f>VLOOKUP(A1258,ReferenceTable[],18,FALSE)</f>
        <v>45964</v>
      </c>
      <c r="BW1258" s="4">
        <f>VLOOKUP(A1258,ReferenceTable[],19,FALSE)</f>
        <v>45966</v>
      </c>
      <c r="BX1258">
        <f>VLOOKUP(A1258,ReferenceTable[],20,FALSE)</f>
        <v>14005</v>
      </c>
    </row>
    <row r="1259" spans="1:76">
      <c r="A1259" t="s">
        <v>3766</v>
      </c>
      <c r="B1259">
        <v>10000</v>
      </c>
      <c r="C1259">
        <v>20000</v>
      </c>
      <c r="D1259" s="4">
        <v>45967</v>
      </c>
      <c r="E1259" t="s">
        <v>77</v>
      </c>
      <c r="F1259" t="s">
        <v>3767</v>
      </c>
      <c r="G1259" t="s">
        <v>3469</v>
      </c>
      <c r="I1259">
        <v>2</v>
      </c>
      <c r="J1259" t="s">
        <v>984</v>
      </c>
      <c r="K1259">
        <v>82</v>
      </c>
      <c r="L1259" t="s">
        <v>378</v>
      </c>
      <c r="M1259" t="s">
        <v>82</v>
      </c>
      <c r="N1259" t="s">
        <v>379</v>
      </c>
      <c r="O1259" t="s">
        <v>380</v>
      </c>
      <c r="P1259">
        <v>467</v>
      </c>
      <c r="S1259" s="4">
        <v>45966</v>
      </c>
      <c r="U1259">
        <v>15</v>
      </c>
      <c r="V1259">
        <v>7005</v>
      </c>
      <c r="W1259" t="s">
        <v>85</v>
      </c>
      <c r="X1259" t="s">
        <v>3768</v>
      </c>
      <c r="Y1259">
        <v>0</v>
      </c>
      <c r="Z1259">
        <v>4000</v>
      </c>
      <c r="AA1259">
        <v>3005</v>
      </c>
      <c r="AB1259">
        <v>0</v>
      </c>
      <c r="AC1259">
        <v>0</v>
      </c>
      <c r="AD1259">
        <v>0</v>
      </c>
      <c r="AG1259">
        <v>0</v>
      </c>
      <c r="AP1259" t="s">
        <v>3769</v>
      </c>
      <c r="AQ1259" t="s">
        <v>3770</v>
      </c>
      <c r="AR1259" t="s">
        <v>3771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80</v>
      </c>
      <c r="BC1259" t="s">
        <v>3772</v>
      </c>
      <c r="BD1259">
        <v>0</v>
      </c>
      <c r="BF1259" t="s">
        <v>3770</v>
      </c>
      <c r="BI1259" t="s">
        <v>3773</v>
      </c>
      <c r="BJ1259" s="5" t="str">
        <f>VLOOKUP(A1259,ReferenceTable[],4,FALSE)</f>
        <v>YN4101</v>
      </c>
      <c r="BK1259">
        <f>VLOOKUP(A1259,ReferenceTable[],5,FALSE)</f>
        <v>0</v>
      </c>
      <c r="BL1259">
        <f>VLOOKUP(A1259,ReferenceTable[],6,FALSE)</f>
        <v>0</v>
      </c>
      <c r="BM1259">
        <f>VLOOKUP(A1259,ReferenceTable[],7,FALSE)</f>
        <v>0</v>
      </c>
      <c r="BN1259" s="4">
        <f>VLOOKUP(A1259,ReferenceTable[],9,FALSE)</f>
        <v>45965</v>
      </c>
      <c r="BO1259">
        <f>VLOOKUP(A1259,ReferenceTable[],10,FALSE)</f>
        <v>4000</v>
      </c>
      <c r="BP1259">
        <f>VLOOKUP(A1259,ReferenceTable[],11,FALSE)</f>
        <v>4000</v>
      </c>
      <c r="BQ1259">
        <f>VLOOKUP(A1259,ReferenceTable[],12,FALSE)</f>
        <v>0</v>
      </c>
      <c r="BR1259" t="str">
        <f>VLOOKUP(A1259,ReferenceTable[],14,FALSE)</f>
        <v>EXTERNAL REJ:PACKING MIXED PN, MISSING PN</v>
      </c>
      <c r="BS1259" s="4">
        <f>VLOOKUP(A1259,ReferenceTable[],15,FALSE)</f>
        <v>45967</v>
      </c>
      <c r="BT1259">
        <f>VLOOKUP(A1259,ReferenceTable[],16,FALSE)</f>
        <v>4</v>
      </c>
      <c r="BU1259" t="str">
        <f>VLOOKUP(A1259,ReferenceTable[],17,FALSE)</f>
        <v>JC</v>
      </c>
      <c r="BV1259" s="4">
        <f>VLOOKUP(A1259,ReferenceTable[],18,FALSE)</f>
        <v>45964</v>
      </c>
      <c r="BW1259" s="4">
        <f>VLOOKUP(A1259,ReferenceTable[],19,FALSE)</f>
        <v>45966</v>
      </c>
      <c r="BX1259">
        <f>VLOOKUP(A1259,ReferenceTable[],20,FALSE)</f>
        <v>14005</v>
      </c>
    </row>
    <row r="1260" spans="1:76">
      <c r="A1260" t="s">
        <v>3774</v>
      </c>
      <c r="B1260">
        <v>10000</v>
      </c>
      <c r="C1260">
        <v>10000</v>
      </c>
      <c r="D1260" s="4">
        <v>45967</v>
      </c>
      <c r="E1260" t="s">
        <v>77</v>
      </c>
      <c r="F1260" t="s">
        <v>3775</v>
      </c>
      <c r="G1260" t="s">
        <v>3469</v>
      </c>
      <c r="I1260">
        <v>1</v>
      </c>
      <c r="J1260" t="s">
        <v>984</v>
      </c>
      <c r="K1260">
        <v>79</v>
      </c>
      <c r="L1260" t="s">
        <v>95</v>
      </c>
      <c r="M1260" t="s">
        <v>96</v>
      </c>
      <c r="N1260" t="s">
        <v>97</v>
      </c>
      <c r="O1260" t="s">
        <v>98</v>
      </c>
      <c r="P1260">
        <v>115</v>
      </c>
      <c r="S1260" s="4">
        <v>45966</v>
      </c>
      <c r="U1260">
        <v>70</v>
      </c>
      <c r="V1260">
        <v>8050</v>
      </c>
      <c r="W1260" t="s">
        <v>85</v>
      </c>
      <c r="X1260" t="s">
        <v>3776</v>
      </c>
      <c r="Y1260">
        <v>0</v>
      </c>
      <c r="Z1260">
        <v>5000</v>
      </c>
      <c r="AA1260">
        <v>3050</v>
      </c>
      <c r="AB1260">
        <v>0</v>
      </c>
      <c r="AC1260">
        <v>0</v>
      </c>
      <c r="AD1260">
        <v>0</v>
      </c>
      <c r="AG1260">
        <v>0</v>
      </c>
      <c r="AP1260" t="s">
        <v>3777</v>
      </c>
      <c r="AQ1260" t="s">
        <v>3770</v>
      </c>
      <c r="AR1260" t="s">
        <v>3771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80</v>
      </c>
      <c r="BC1260" t="s">
        <v>3778</v>
      </c>
      <c r="BD1260">
        <v>0</v>
      </c>
      <c r="BF1260" t="s">
        <v>3770</v>
      </c>
      <c r="BI1260" t="s">
        <v>3773</v>
      </c>
      <c r="BJ1260" s="5" t="str">
        <f>VLOOKUP(A1260,ReferenceTable[],4,FALSE)</f>
        <v>YN4101</v>
      </c>
      <c r="BK1260">
        <f>VLOOKUP(A1260,ReferenceTable[],5,FALSE)</f>
        <v>0</v>
      </c>
      <c r="BL1260">
        <f>VLOOKUP(A1260,ReferenceTable[],6,FALSE)</f>
        <v>0</v>
      </c>
      <c r="BM1260">
        <f>VLOOKUP(A1260,ReferenceTable[],7,FALSE)</f>
        <v>0</v>
      </c>
      <c r="BN1260" s="4">
        <f>VLOOKUP(A1260,ReferenceTable[],9,FALSE)</f>
        <v>45965</v>
      </c>
      <c r="BO1260">
        <f>VLOOKUP(A1260,ReferenceTable[],10,FALSE)</f>
        <v>5000</v>
      </c>
      <c r="BP1260">
        <f>VLOOKUP(A1260,ReferenceTable[],11,FALSE)</f>
        <v>5000</v>
      </c>
      <c r="BQ1260">
        <f>VLOOKUP(A1260,ReferenceTable[],12,FALSE)</f>
        <v>0</v>
      </c>
      <c r="BR1260" t="str">
        <f>VLOOKUP(A1260,ReferenceTable[],14,FALSE)</f>
        <v>EXTERNAL REJ:PACKING MIXED PN, MISSING PN</v>
      </c>
      <c r="BS1260" s="4">
        <f>VLOOKUP(A1260,ReferenceTable[],15,FALSE)</f>
        <v>45967</v>
      </c>
      <c r="BT1260">
        <f>VLOOKUP(A1260,ReferenceTable[],16,FALSE)</f>
        <v>4</v>
      </c>
      <c r="BU1260" t="str">
        <f>VLOOKUP(A1260,ReferenceTable[],17,FALSE)</f>
        <v>JC</v>
      </c>
      <c r="BV1260" s="4">
        <f>VLOOKUP(A1260,ReferenceTable[],18,FALSE)</f>
        <v>45964</v>
      </c>
      <c r="BW1260" s="4">
        <f>VLOOKUP(A1260,ReferenceTable[],19,FALSE)</f>
        <v>45966</v>
      </c>
      <c r="BX1260">
        <f>VLOOKUP(A1260,ReferenceTable[],20,FALSE)</f>
        <v>16060</v>
      </c>
    </row>
    <row r="1261" spans="1:76">
      <c r="A1261" t="s">
        <v>3774</v>
      </c>
      <c r="B1261">
        <v>10000</v>
      </c>
      <c r="C1261">
        <v>20000</v>
      </c>
      <c r="D1261" s="4">
        <v>45967</v>
      </c>
      <c r="E1261" t="s">
        <v>77</v>
      </c>
      <c r="F1261" t="s">
        <v>3775</v>
      </c>
      <c r="G1261" t="s">
        <v>3469</v>
      </c>
      <c r="I1261">
        <v>2</v>
      </c>
      <c r="J1261" t="s">
        <v>984</v>
      </c>
      <c r="K1261">
        <v>82</v>
      </c>
      <c r="L1261" t="s">
        <v>378</v>
      </c>
      <c r="M1261" t="s">
        <v>82</v>
      </c>
      <c r="N1261" t="s">
        <v>379</v>
      </c>
      <c r="O1261" t="s">
        <v>380</v>
      </c>
      <c r="P1261">
        <v>534</v>
      </c>
      <c r="S1261" s="4">
        <v>45966</v>
      </c>
      <c r="U1261">
        <v>15</v>
      </c>
      <c r="V1261">
        <v>8010</v>
      </c>
      <c r="W1261" t="s">
        <v>85</v>
      </c>
      <c r="X1261" t="s">
        <v>3776</v>
      </c>
      <c r="Y1261">
        <v>0</v>
      </c>
      <c r="Z1261">
        <v>5000</v>
      </c>
      <c r="AA1261">
        <v>3010</v>
      </c>
      <c r="AB1261">
        <v>0</v>
      </c>
      <c r="AC1261">
        <v>0</v>
      </c>
      <c r="AD1261">
        <v>0</v>
      </c>
      <c r="AG1261">
        <v>0</v>
      </c>
      <c r="AP1261" t="s">
        <v>3777</v>
      </c>
      <c r="AQ1261" t="s">
        <v>3770</v>
      </c>
      <c r="AR1261" t="s">
        <v>3771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80</v>
      </c>
      <c r="BC1261" t="s">
        <v>3778</v>
      </c>
      <c r="BD1261">
        <v>0</v>
      </c>
      <c r="BF1261" t="s">
        <v>3770</v>
      </c>
      <c r="BI1261" t="s">
        <v>3773</v>
      </c>
      <c r="BJ1261" s="5" t="str">
        <f>VLOOKUP(A1261,ReferenceTable[],4,FALSE)</f>
        <v>YN4101</v>
      </c>
      <c r="BK1261">
        <f>VLOOKUP(A1261,ReferenceTable[],5,FALSE)</f>
        <v>0</v>
      </c>
      <c r="BL1261">
        <f>VLOOKUP(A1261,ReferenceTable[],6,FALSE)</f>
        <v>0</v>
      </c>
      <c r="BM1261">
        <f>VLOOKUP(A1261,ReferenceTable[],7,FALSE)</f>
        <v>0</v>
      </c>
      <c r="BN1261" s="4">
        <f>VLOOKUP(A1261,ReferenceTable[],9,FALSE)</f>
        <v>45965</v>
      </c>
      <c r="BO1261">
        <f>VLOOKUP(A1261,ReferenceTable[],10,FALSE)</f>
        <v>5000</v>
      </c>
      <c r="BP1261">
        <f>VLOOKUP(A1261,ReferenceTable[],11,FALSE)</f>
        <v>5000</v>
      </c>
      <c r="BQ1261">
        <f>VLOOKUP(A1261,ReferenceTable[],12,FALSE)</f>
        <v>0</v>
      </c>
      <c r="BR1261" t="str">
        <f>VLOOKUP(A1261,ReferenceTable[],14,FALSE)</f>
        <v>EXTERNAL REJ:PACKING MIXED PN, MISSING PN</v>
      </c>
      <c r="BS1261" s="4">
        <f>VLOOKUP(A1261,ReferenceTable[],15,FALSE)</f>
        <v>45967</v>
      </c>
      <c r="BT1261">
        <f>VLOOKUP(A1261,ReferenceTable[],16,FALSE)</f>
        <v>4</v>
      </c>
      <c r="BU1261" t="str">
        <f>VLOOKUP(A1261,ReferenceTable[],17,FALSE)</f>
        <v>JC</v>
      </c>
      <c r="BV1261" s="4">
        <f>VLOOKUP(A1261,ReferenceTable[],18,FALSE)</f>
        <v>45964</v>
      </c>
      <c r="BW1261" s="4">
        <f>VLOOKUP(A1261,ReferenceTable[],19,FALSE)</f>
        <v>45966</v>
      </c>
      <c r="BX1261">
        <f>VLOOKUP(A1261,ReferenceTable[],20,FALSE)</f>
        <v>16060</v>
      </c>
    </row>
    <row r="1262" spans="1:76">
      <c r="A1262" t="s">
        <v>3779</v>
      </c>
      <c r="B1262">
        <v>10000</v>
      </c>
      <c r="C1262">
        <v>10000</v>
      </c>
      <c r="D1262" s="4">
        <v>45967</v>
      </c>
      <c r="E1262" t="s">
        <v>77</v>
      </c>
      <c r="F1262" t="s">
        <v>3780</v>
      </c>
      <c r="G1262" t="s">
        <v>3781</v>
      </c>
      <c r="I1262">
        <v>1</v>
      </c>
      <c r="J1262" t="s">
        <v>984</v>
      </c>
      <c r="K1262">
        <v>59</v>
      </c>
      <c r="L1262" t="s">
        <v>714</v>
      </c>
      <c r="M1262" t="s">
        <v>178</v>
      </c>
      <c r="N1262" t="s">
        <v>335</v>
      </c>
      <c r="O1262" t="s">
        <v>336</v>
      </c>
      <c r="P1262">
        <v>200</v>
      </c>
      <c r="S1262" s="4">
        <v>45967</v>
      </c>
      <c r="U1262">
        <v>1</v>
      </c>
      <c r="V1262">
        <v>200</v>
      </c>
      <c r="W1262" t="s">
        <v>85</v>
      </c>
      <c r="X1262">
        <v>107353440001</v>
      </c>
      <c r="Y1262">
        <v>0</v>
      </c>
      <c r="Z1262">
        <v>200</v>
      </c>
      <c r="AA1262">
        <v>0</v>
      </c>
      <c r="AB1262">
        <v>0</v>
      </c>
      <c r="AC1262">
        <v>0</v>
      </c>
      <c r="AD1262">
        <v>0</v>
      </c>
      <c r="AG1262">
        <v>0</v>
      </c>
      <c r="AP1262">
        <v>10735344</v>
      </c>
      <c r="AQ1262" t="s">
        <v>590</v>
      </c>
      <c r="AR1262" t="s">
        <v>591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80</v>
      </c>
      <c r="BC1262" t="s">
        <v>3782</v>
      </c>
      <c r="BD1262">
        <v>0</v>
      </c>
      <c r="BF1262" t="s">
        <v>590</v>
      </c>
      <c r="BI1262" t="s">
        <v>3783</v>
      </c>
      <c r="BJ1262" s="5" t="str">
        <f>VLOOKUP(A1262,ReferenceTable[],4,FALSE)</f>
        <v>LJ6101</v>
      </c>
      <c r="BK1262">
        <f>VLOOKUP(A1262,ReferenceTable[],5,FALSE)</f>
        <v>0</v>
      </c>
      <c r="BL1262">
        <f>VLOOKUP(A1262,ReferenceTable[],6,FALSE)</f>
        <v>0</v>
      </c>
      <c r="BM1262">
        <f>VLOOKUP(A1262,ReferenceTable[],7,FALSE)</f>
        <v>0</v>
      </c>
      <c r="BN1262" s="4">
        <f>VLOOKUP(A1262,ReferenceTable[],9,FALSE)</f>
        <v>45967</v>
      </c>
      <c r="BO1262">
        <f>VLOOKUP(A1262,ReferenceTable[],10,FALSE)</f>
        <v>200</v>
      </c>
      <c r="BP1262">
        <f>VLOOKUP(A1262,ReferenceTable[],11,FALSE)</f>
        <v>200</v>
      </c>
      <c r="BQ1262">
        <f>VLOOKUP(A1262,ReferenceTable[],12,FALSE)</f>
        <v>0</v>
      </c>
      <c r="BR1262" t="str">
        <f>VLOOKUP(A1262,ReferenceTable[],14,FALSE)</f>
        <v>MATERIAL: 3M SCOTCHCAL 100-10 WHITE + 16MIC CLEAR LAMINATION</v>
      </c>
      <c r="BS1262" s="4">
        <f>VLOOKUP(A1262,ReferenceTable[],15,FALSE)</f>
        <v>45968</v>
      </c>
      <c r="BT1262">
        <f>VLOOKUP(A1262,ReferenceTable[],16,FALSE)</f>
        <v>2</v>
      </c>
      <c r="BU1262" t="str">
        <f>VLOOKUP(A1262,ReferenceTable[],17,FALSE)</f>
        <v>CL</v>
      </c>
      <c r="BV1262" s="4">
        <f>VLOOKUP(A1262,ReferenceTable[],18,FALSE)</f>
        <v>45965</v>
      </c>
      <c r="BW1262" s="4">
        <f>VLOOKUP(A1262,ReferenceTable[],19,FALSE)</f>
        <v>45967</v>
      </c>
      <c r="BX1262">
        <f>VLOOKUP(A1262,ReferenceTable[],20,FALSE)</f>
        <v>200</v>
      </c>
    </row>
    <row r="1263" spans="1:76">
      <c r="A1263" t="s">
        <v>3779</v>
      </c>
      <c r="B1263">
        <v>20000</v>
      </c>
      <c r="C1263">
        <v>10000</v>
      </c>
      <c r="D1263" s="4">
        <v>45967</v>
      </c>
      <c r="E1263" t="s">
        <v>77</v>
      </c>
      <c r="F1263" t="s">
        <v>3780</v>
      </c>
      <c r="G1263" t="s">
        <v>3781</v>
      </c>
      <c r="I1263">
        <v>1</v>
      </c>
      <c r="J1263" t="s">
        <v>984</v>
      </c>
      <c r="K1263">
        <v>59</v>
      </c>
      <c r="L1263" t="s">
        <v>714</v>
      </c>
      <c r="M1263" t="s">
        <v>178</v>
      </c>
      <c r="N1263" t="s">
        <v>335</v>
      </c>
      <c r="O1263" t="s">
        <v>336</v>
      </c>
      <c r="P1263">
        <v>300</v>
      </c>
      <c r="S1263" s="4">
        <v>45967</v>
      </c>
      <c r="U1263">
        <v>1</v>
      </c>
      <c r="V1263">
        <v>300</v>
      </c>
      <c r="W1263" t="s">
        <v>85</v>
      </c>
      <c r="X1263">
        <v>107353440001</v>
      </c>
      <c r="Y1263">
        <v>0</v>
      </c>
      <c r="Z1263">
        <v>300</v>
      </c>
      <c r="AA1263">
        <v>0</v>
      </c>
      <c r="AB1263">
        <v>0</v>
      </c>
      <c r="AC1263">
        <v>0</v>
      </c>
      <c r="AD1263">
        <v>0</v>
      </c>
      <c r="AG1263">
        <v>0</v>
      </c>
      <c r="AP1263">
        <v>10735344</v>
      </c>
      <c r="AQ1263" t="s">
        <v>590</v>
      </c>
      <c r="AR1263" t="s">
        <v>591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80</v>
      </c>
      <c r="BC1263" t="s">
        <v>3782</v>
      </c>
      <c r="BD1263">
        <v>0</v>
      </c>
      <c r="BF1263" t="s">
        <v>590</v>
      </c>
      <c r="BI1263" t="s">
        <v>3783</v>
      </c>
      <c r="BJ1263" s="5" t="str">
        <f>VLOOKUP(A1263,ReferenceTable[],4,FALSE)</f>
        <v>LJ6101</v>
      </c>
      <c r="BK1263">
        <f>VLOOKUP(A1263,ReferenceTable[],5,FALSE)</f>
        <v>0</v>
      </c>
      <c r="BL1263">
        <f>VLOOKUP(A1263,ReferenceTable[],6,FALSE)</f>
        <v>0</v>
      </c>
      <c r="BM1263">
        <f>VLOOKUP(A1263,ReferenceTable[],7,FALSE)</f>
        <v>0</v>
      </c>
      <c r="BN1263" s="4">
        <f>VLOOKUP(A1263,ReferenceTable[],9,FALSE)</f>
        <v>45967</v>
      </c>
      <c r="BO1263">
        <f>VLOOKUP(A1263,ReferenceTable[],10,FALSE)</f>
        <v>200</v>
      </c>
      <c r="BP1263">
        <f>VLOOKUP(A1263,ReferenceTable[],11,FALSE)</f>
        <v>200</v>
      </c>
      <c r="BQ1263">
        <f>VLOOKUP(A1263,ReferenceTable[],12,FALSE)</f>
        <v>0</v>
      </c>
      <c r="BR1263" t="str">
        <f>VLOOKUP(A1263,ReferenceTable[],14,FALSE)</f>
        <v>MATERIAL: 3M SCOTCHCAL 100-10 WHITE + 16MIC CLEAR LAMINATION</v>
      </c>
      <c r="BS1263" s="4">
        <f>VLOOKUP(A1263,ReferenceTable[],15,FALSE)</f>
        <v>45968</v>
      </c>
      <c r="BT1263">
        <f>VLOOKUP(A1263,ReferenceTable[],16,FALSE)</f>
        <v>2</v>
      </c>
      <c r="BU1263" t="str">
        <f>VLOOKUP(A1263,ReferenceTable[],17,FALSE)</f>
        <v>CL</v>
      </c>
      <c r="BV1263" s="4">
        <f>VLOOKUP(A1263,ReferenceTable[],18,FALSE)</f>
        <v>45965</v>
      </c>
      <c r="BW1263" s="4">
        <f>VLOOKUP(A1263,ReferenceTable[],19,FALSE)</f>
        <v>45967</v>
      </c>
      <c r="BX1263">
        <f>VLOOKUP(A1263,ReferenceTable[],20,FALSE)</f>
        <v>200</v>
      </c>
    </row>
    <row r="1264" spans="1:76">
      <c r="A1264" t="s">
        <v>3784</v>
      </c>
      <c r="B1264">
        <v>10000</v>
      </c>
      <c r="C1264">
        <v>10000</v>
      </c>
      <c r="D1264" s="4">
        <v>45975</v>
      </c>
      <c r="E1264" t="s">
        <v>77</v>
      </c>
      <c r="F1264">
        <v>0.475706018518519</v>
      </c>
      <c r="G1264" t="s">
        <v>3785</v>
      </c>
      <c r="I1264">
        <v>1</v>
      </c>
      <c r="J1264" t="s">
        <v>984</v>
      </c>
      <c r="K1264">
        <v>60</v>
      </c>
      <c r="L1264" t="s">
        <v>278</v>
      </c>
      <c r="M1264" t="s">
        <v>82</v>
      </c>
      <c r="N1264" t="s">
        <v>279</v>
      </c>
      <c r="O1264" t="s">
        <v>280</v>
      </c>
      <c r="P1264">
        <v>5000</v>
      </c>
      <c r="S1264" s="4">
        <v>45974</v>
      </c>
      <c r="U1264">
        <v>1</v>
      </c>
      <c r="V1264">
        <v>5000</v>
      </c>
      <c r="W1264" t="s">
        <v>85</v>
      </c>
      <c r="X1264" t="s">
        <v>3786</v>
      </c>
      <c r="Y1264">
        <v>0</v>
      </c>
      <c r="Z1264">
        <v>4880</v>
      </c>
      <c r="AA1264">
        <v>120</v>
      </c>
      <c r="AB1264">
        <v>0</v>
      </c>
      <c r="AC1264">
        <v>0</v>
      </c>
      <c r="AD1264">
        <v>0</v>
      </c>
      <c r="AG1264">
        <v>0</v>
      </c>
      <c r="AP1264" t="s">
        <v>3787</v>
      </c>
      <c r="AQ1264" t="s">
        <v>3788</v>
      </c>
      <c r="AR1264" t="s">
        <v>3789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80</v>
      </c>
      <c r="BC1264" t="s">
        <v>3790</v>
      </c>
      <c r="BD1264">
        <v>0</v>
      </c>
      <c r="BF1264" t="s">
        <v>3788</v>
      </c>
      <c r="BI1264" t="s">
        <v>3791</v>
      </c>
      <c r="BJ1264" s="5" t="str">
        <f>VLOOKUP(A1264,ReferenceTable[],4,FALSE)</f>
        <v>CMC7801</v>
      </c>
      <c r="BK1264">
        <f>VLOOKUP(A1264,ReferenceTable[],5,FALSE)</f>
        <v>0</v>
      </c>
      <c r="BL1264">
        <f>VLOOKUP(A1264,ReferenceTable[],6,FALSE)</f>
        <v>0</v>
      </c>
      <c r="BM1264">
        <f>VLOOKUP(A1264,ReferenceTable[],7,FALSE)</f>
        <v>0</v>
      </c>
      <c r="BN1264" s="4">
        <f>VLOOKUP(A1264,ReferenceTable[],9,FALSE)</f>
        <v>45974</v>
      </c>
      <c r="BO1264">
        <f>VLOOKUP(A1264,ReferenceTable[],10,FALSE)</f>
        <v>4880</v>
      </c>
      <c r="BP1264">
        <f>VLOOKUP(A1264,ReferenceTable[],11,FALSE)</f>
        <v>4880</v>
      </c>
      <c r="BQ1264">
        <f>VLOOKUP(A1264,ReferenceTable[],12,FALSE)</f>
        <v>0</v>
      </c>
      <c r="BR1264" t="str">
        <f>VLOOKUP(A1264,ReferenceTable[],14,FALSE)</f>
        <v>500PCS/ROLL WITHOUT GAP</v>
      </c>
      <c r="BS1264" s="4">
        <f>VLOOKUP(A1264,ReferenceTable[],15,FALSE)</f>
        <v>45979</v>
      </c>
      <c r="BT1264">
        <f>VLOOKUP(A1264,ReferenceTable[],16,FALSE)</f>
        <v>1</v>
      </c>
      <c r="BU1264" t="str">
        <f>VLOOKUP(A1264,ReferenceTable[],17,FALSE)</f>
        <v>JC</v>
      </c>
      <c r="BV1264" s="4">
        <f>VLOOKUP(A1264,ReferenceTable[],18,FALSE)</f>
        <v>45965</v>
      </c>
      <c r="BW1264" s="4">
        <f>VLOOKUP(A1264,ReferenceTable[],19,FALSE)</f>
        <v>45974</v>
      </c>
      <c r="BX1264">
        <f>VLOOKUP(A1264,ReferenceTable[],20,FALSE)</f>
        <v>5000</v>
      </c>
    </row>
    <row r="1265" spans="1:76">
      <c r="A1265" t="s">
        <v>3792</v>
      </c>
      <c r="B1265">
        <v>10000</v>
      </c>
      <c r="C1265">
        <v>10000</v>
      </c>
      <c r="D1265" s="4">
        <v>45978</v>
      </c>
      <c r="E1265" t="s">
        <v>77</v>
      </c>
      <c r="F1265" t="s">
        <v>3793</v>
      </c>
      <c r="G1265" t="s">
        <v>3794</v>
      </c>
      <c r="I1265">
        <v>1</v>
      </c>
      <c r="J1265" t="s">
        <v>984</v>
      </c>
      <c r="K1265">
        <v>60</v>
      </c>
      <c r="L1265" t="s">
        <v>278</v>
      </c>
      <c r="M1265" t="s">
        <v>82</v>
      </c>
      <c r="N1265" t="s">
        <v>279</v>
      </c>
      <c r="O1265" t="s">
        <v>280</v>
      </c>
      <c r="P1265">
        <v>10000</v>
      </c>
      <c r="S1265" s="4">
        <v>45975</v>
      </c>
      <c r="U1265">
        <v>2</v>
      </c>
      <c r="V1265">
        <v>20000</v>
      </c>
      <c r="W1265" t="s">
        <v>85</v>
      </c>
      <c r="X1265" t="s">
        <v>3795</v>
      </c>
      <c r="Y1265">
        <v>0</v>
      </c>
      <c r="Z1265">
        <v>20000</v>
      </c>
      <c r="AA1265">
        <v>0</v>
      </c>
      <c r="AB1265">
        <v>0</v>
      </c>
      <c r="AC1265">
        <v>0</v>
      </c>
      <c r="AD1265">
        <v>0</v>
      </c>
      <c r="AG1265">
        <v>0</v>
      </c>
      <c r="AP1265" t="s">
        <v>3796</v>
      </c>
      <c r="AQ1265" t="s">
        <v>3797</v>
      </c>
      <c r="AR1265" t="s">
        <v>3798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80</v>
      </c>
      <c r="BC1265" t="s">
        <v>3799</v>
      </c>
      <c r="BD1265">
        <v>0</v>
      </c>
      <c r="BF1265" t="s">
        <v>3797</v>
      </c>
      <c r="BI1265" t="s">
        <v>3800</v>
      </c>
      <c r="BJ1265" s="5" t="str">
        <f>VLOOKUP(A1265,ReferenceTable[],4,FALSE)</f>
        <v>XHX9006</v>
      </c>
      <c r="BK1265" t="str">
        <f>VLOOKUP(A1265,ReferenceTable[],5,FALSE)</f>
        <v>HEL2001</v>
      </c>
      <c r="BL1265">
        <f>VLOOKUP(A1265,ReferenceTable[],6,FALSE)</f>
        <v>0</v>
      </c>
      <c r="BM1265">
        <f>VLOOKUP(A1265,ReferenceTable[],7,FALSE)</f>
        <v>0</v>
      </c>
      <c r="BN1265" s="4">
        <f>VLOOKUP(A1265,ReferenceTable[],9,FALSE)</f>
        <v>45975</v>
      </c>
      <c r="BO1265">
        <f>VLOOKUP(A1265,ReferenceTable[],10,FALSE)</f>
        <v>20000</v>
      </c>
      <c r="BP1265">
        <f>VLOOKUP(A1265,ReferenceTable[],11,FALSE)</f>
        <v>20000</v>
      </c>
      <c r="BQ1265">
        <f>VLOOKUP(A1265,ReferenceTable[],12,FALSE)</f>
        <v>0</v>
      </c>
      <c r="BR1265" t="str">
        <f>VLOOKUP(A1265,ReferenceTable[],14,FALSE)</f>
        <v>SELF-COLLECTION Kelvin Ong  9735 2101</v>
      </c>
      <c r="BS1265" s="4">
        <f>VLOOKUP(A1265,ReferenceTable[],15,FALSE)</f>
        <v>45979</v>
      </c>
      <c r="BT1265">
        <f>VLOOKUP(A1265,ReferenceTable[],16,FALSE)</f>
        <v>1</v>
      </c>
      <c r="BU1265" t="str">
        <f>VLOOKUP(A1265,ReferenceTable[],17,FALSE)</f>
        <v>JC</v>
      </c>
      <c r="BV1265" s="4">
        <f>VLOOKUP(A1265,ReferenceTable[],18,FALSE)</f>
        <v>45965</v>
      </c>
      <c r="BW1265" s="4">
        <f>VLOOKUP(A1265,ReferenceTable[],19,FALSE)</f>
        <v>45975</v>
      </c>
      <c r="BX1265">
        <f>VLOOKUP(A1265,ReferenceTable[],20,FALSE)</f>
        <v>20000</v>
      </c>
    </row>
    <row r="1266" spans="1:76">
      <c r="A1266" t="s">
        <v>3801</v>
      </c>
      <c r="B1266">
        <v>10000</v>
      </c>
      <c r="C1266">
        <v>20000</v>
      </c>
      <c r="D1266" s="4">
        <v>45987</v>
      </c>
      <c r="E1266" t="s">
        <v>77</v>
      </c>
      <c r="F1266" t="s">
        <v>1344</v>
      </c>
      <c r="G1266" t="s">
        <v>3802</v>
      </c>
      <c r="I1266">
        <v>1</v>
      </c>
      <c r="J1266" t="s">
        <v>984</v>
      </c>
      <c r="K1266">
        <v>78</v>
      </c>
      <c r="L1266" t="s">
        <v>334</v>
      </c>
      <c r="M1266" t="s">
        <v>82</v>
      </c>
      <c r="N1266" t="s">
        <v>343</v>
      </c>
      <c r="O1266" t="s">
        <v>344</v>
      </c>
      <c r="P1266">
        <v>1000</v>
      </c>
      <c r="S1266" s="4">
        <v>45987</v>
      </c>
      <c r="U1266">
        <v>7</v>
      </c>
      <c r="V1266">
        <v>7000</v>
      </c>
      <c r="W1266" t="s">
        <v>85</v>
      </c>
      <c r="X1266">
        <v>4.4016708601803e+17</v>
      </c>
      <c r="Y1266">
        <v>0</v>
      </c>
      <c r="Z1266">
        <v>7000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>
        <v>44016708601803</v>
      </c>
      <c r="AQ1266" t="s">
        <v>1169</v>
      </c>
      <c r="AR1266" t="s">
        <v>1170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80</v>
      </c>
      <c r="BC1266" t="s">
        <v>3803</v>
      </c>
      <c r="BD1266">
        <v>0</v>
      </c>
      <c r="BF1266" t="s">
        <v>1169</v>
      </c>
      <c r="BI1266" t="s">
        <v>3804</v>
      </c>
      <c r="BJ1266" s="5" t="str">
        <f>VLOOKUP(A1266,ReferenceTable[],4,FALSE)</f>
        <v>3M7816RW</v>
      </c>
      <c r="BK1266" t="str">
        <f>VLOOKUP(A1266,ReferenceTable[],5,FALSE)</f>
        <v>LJ6101</v>
      </c>
      <c r="BL1266">
        <f>VLOOKUP(A1266,ReferenceTable[],6,FALSE)</f>
        <v>0</v>
      </c>
      <c r="BM1266">
        <f>VLOOKUP(A1266,ReferenceTable[],7,FALSE)</f>
        <v>0</v>
      </c>
      <c r="BN1266" s="4">
        <f>VLOOKUP(A1266,ReferenceTable[],9,FALSE)</f>
        <v>45988</v>
      </c>
      <c r="BO1266">
        <f>VLOOKUP(A1266,ReferenceTable[],10,FALSE)</f>
        <v>14000</v>
      </c>
      <c r="BP1266">
        <f>VLOOKUP(A1266,ReferenceTable[],11,FALSE)</f>
        <v>0</v>
      </c>
      <c r="BQ1266">
        <f>VLOOKUP(A1266,ReferenceTable[],12,FALSE)</f>
        <v>0</v>
      </c>
      <c r="BR1266">
        <f>VLOOKUP(A1266,ReferenceTable[],14,FALSE)</f>
        <v>0</v>
      </c>
      <c r="BS1266" s="4">
        <f>VLOOKUP(A1266,ReferenceTable[],15,FALSE)</f>
        <v>45992</v>
      </c>
      <c r="BT1266">
        <f>VLOOKUP(A1266,ReferenceTable[],16,FALSE)</f>
        <v>4</v>
      </c>
      <c r="BU1266" t="str">
        <f>VLOOKUP(A1266,ReferenceTable[],17,FALSE)</f>
        <v>CL</v>
      </c>
      <c r="BV1266" s="4">
        <f>VLOOKUP(A1266,ReferenceTable[],18,FALSE)</f>
        <v>45965</v>
      </c>
      <c r="BW1266" s="4">
        <f>VLOOKUP(A1266,ReferenceTable[],19,FALSE)</f>
        <v>0</v>
      </c>
      <c r="BX1266">
        <f>VLOOKUP(A1266,ReferenceTable[],20,FALSE)</f>
        <v>0</v>
      </c>
    </row>
    <row r="1267" spans="1:76">
      <c r="A1267" t="s">
        <v>3805</v>
      </c>
      <c r="B1267">
        <v>10000</v>
      </c>
      <c r="C1267">
        <v>10000</v>
      </c>
      <c r="D1267" s="4">
        <v>45989</v>
      </c>
      <c r="E1267" t="s">
        <v>77</v>
      </c>
      <c r="F1267" t="s">
        <v>3806</v>
      </c>
      <c r="G1267" t="s">
        <v>3807</v>
      </c>
      <c r="I1267">
        <v>1</v>
      </c>
      <c r="J1267" t="s">
        <v>984</v>
      </c>
      <c r="K1267">
        <v>88</v>
      </c>
      <c r="L1267" t="s">
        <v>522</v>
      </c>
      <c r="M1267" t="s">
        <v>96</v>
      </c>
      <c r="N1267" t="s">
        <v>523</v>
      </c>
      <c r="O1267" t="s">
        <v>524</v>
      </c>
      <c r="P1267">
        <v>1500</v>
      </c>
      <c r="S1267" s="4">
        <v>45967</v>
      </c>
      <c r="U1267">
        <v>1</v>
      </c>
      <c r="V1267">
        <v>1500</v>
      </c>
      <c r="W1267" t="s">
        <v>85</v>
      </c>
      <c r="X1267">
        <v>4.40170086005e+17</v>
      </c>
      <c r="Y1267">
        <v>0</v>
      </c>
      <c r="Z1267">
        <v>1000</v>
      </c>
      <c r="AA1267">
        <v>500</v>
      </c>
      <c r="AB1267">
        <v>0</v>
      </c>
      <c r="AC1267">
        <v>0</v>
      </c>
      <c r="AD1267">
        <v>0</v>
      </c>
      <c r="AG1267">
        <v>0</v>
      </c>
      <c r="AP1267">
        <v>44017008600501</v>
      </c>
      <c r="AQ1267" t="s">
        <v>1169</v>
      </c>
      <c r="AR1267" t="s">
        <v>1170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80</v>
      </c>
      <c r="BC1267" t="s">
        <v>3808</v>
      </c>
      <c r="BD1267">
        <v>0</v>
      </c>
      <c r="BF1267" t="s">
        <v>1169</v>
      </c>
      <c r="BI1267" t="s">
        <v>3804</v>
      </c>
      <c r="BJ1267" s="5" t="str">
        <f>VLOOKUP(A1267,ReferenceTable[],4,FALSE)</f>
        <v>3M7816RW</v>
      </c>
      <c r="BK1267" t="str">
        <f>VLOOKUP(A1267,ReferenceTable[],5,FALSE)</f>
        <v>LI6301</v>
      </c>
      <c r="BL1267">
        <f>VLOOKUP(A1267,ReferenceTable[],6,FALSE)</f>
        <v>0</v>
      </c>
      <c r="BM1267">
        <f>VLOOKUP(A1267,ReferenceTable[],7,FALSE)</f>
        <v>0</v>
      </c>
      <c r="BN1267" s="4">
        <f>VLOOKUP(A1267,ReferenceTable[],9,FALSE)</f>
        <v>45988</v>
      </c>
      <c r="BO1267">
        <f>VLOOKUP(A1267,ReferenceTable[],10,FALSE)</f>
        <v>1000</v>
      </c>
      <c r="BP1267">
        <f>VLOOKUP(A1267,ReferenceTable[],11,FALSE)</f>
        <v>0</v>
      </c>
      <c r="BQ1267">
        <f>VLOOKUP(A1267,ReferenceTable[],12,FALSE)</f>
        <v>0</v>
      </c>
      <c r="BR1267">
        <f>VLOOKUP(A1267,ReferenceTable[],14,FALSE)</f>
        <v>0</v>
      </c>
      <c r="BS1267" s="4">
        <f>VLOOKUP(A1267,ReferenceTable[],15,FALSE)</f>
        <v>45992</v>
      </c>
      <c r="BT1267">
        <f>VLOOKUP(A1267,ReferenceTable[],16,FALSE)</f>
        <v>2</v>
      </c>
      <c r="BU1267" t="str">
        <f>VLOOKUP(A1267,ReferenceTable[],17,FALSE)</f>
        <v>CL</v>
      </c>
      <c r="BV1267" s="4">
        <f>VLOOKUP(A1267,ReferenceTable[],18,FALSE)</f>
        <v>45965</v>
      </c>
      <c r="BW1267" s="4">
        <f>VLOOKUP(A1267,ReferenceTable[],19,FALSE)</f>
        <v>0</v>
      </c>
      <c r="BX1267">
        <f>VLOOKUP(A1267,ReferenceTable[],20,FALSE)</f>
        <v>0</v>
      </c>
    </row>
    <row r="1268" spans="1:76">
      <c r="A1268" t="s">
        <v>3805</v>
      </c>
      <c r="B1268">
        <v>10000</v>
      </c>
      <c r="C1268">
        <v>20000</v>
      </c>
      <c r="D1268" s="4">
        <v>45989</v>
      </c>
      <c r="E1268" t="s">
        <v>77</v>
      </c>
      <c r="F1268" t="s">
        <v>3806</v>
      </c>
      <c r="G1268" t="s">
        <v>3807</v>
      </c>
      <c r="I1268">
        <v>2</v>
      </c>
      <c r="J1268" t="s">
        <v>984</v>
      </c>
      <c r="K1268">
        <v>100</v>
      </c>
      <c r="L1268" t="s">
        <v>593</v>
      </c>
      <c r="M1268" t="s">
        <v>594</v>
      </c>
      <c r="N1268" t="s">
        <v>595</v>
      </c>
      <c r="O1268" t="s">
        <v>596</v>
      </c>
      <c r="P1268">
        <v>550</v>
      </c>
      <c r="S1268" s="4">
        <v>45989</v>
      </c>
      <c r="U1268">
        <v>2</v>
      </c>
      <c r="V1268">
        <v>1100</v>
      </c>
      <c r="W1268" t="s">
        <v>85</v>
      </c>
      <c r="X1268">
        <v>4.40170086005e+17</v>
      </c>
      <c r="Y1268">
        <v>0</v>
      </c>
      <c r="Z1268">
        <v>1000</v>
      </c>
      <c r="AA1268">
        <v>100</v>
      </c>
      <c r="AB1268">
        <v>0</v>
      </c>
      <c r="AC1268">
        <v>0</v>
      </c>
      <c r="AD1268">
        <v>0</v>
      </c>
      <c r="AG1268">
        <v>0</v>
      </c>
      <c r="AP1268">
        <v>44017008600501</v>
      </c>
      <c r="AQ1268" t="s">
        <v>1169</v>
      </c>
      <c r="AR1268" t="s">
        <v>1170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80</v>
      </c>
      <c r="BC1268" t="s">
        <v>3808</v>
      </c>
      <c r="BD1268">
        <v>0</v>
      </c>
      <c r="BF1268" t="s">
        <v>1169</v>
      </c>
      <c r="BI1268" t="s">
        <v>3804</v>
      </c>
      <c r="BJ1268" s="5" t="str">
        <f>VLOOKUP(A1268,ReferenceTable[],4,FALSE)</f>
        <v>3M7816RW</v>
      </c>
      <c r="BK1268" t="str">
        <f>VLOOKUP(A1268,ReferenceTable[],5,FALSE)</f>
        <v>LI6301</v>
      </c>
      <c r="BL1268">
        <f>VLOOKUP(A1268,ReferenceTable[],6,FALSE)</f>
        <v>0</v>
      </c>
      <c r="BM1268">
        <f>VLOOKUP(A1268,ReferenceTable[],7,FALSE)</f>
        <v>0</v>
      </c>
      <c r="BN1268" s="4">
        <f>VLOOKUP(A1268,ReferenceTable[],9,FALSE)</f>
        <v>45988</v>
      </c>
      <c r="BO1268">
        <f>VLOOKUP(A1268,ReferenceTable[],10,FALSE)</f>
        <v>1000</v>
      </c>
      <c r="BP1268">
        <f>VLOOKUP(A1268,ReferenceTable[],11,FALSE)</f>
        <v>0</v>
      </c>
      <c r="BQ1268">
        <f>VLOOKUP(A1268,ReferenceTable[],12,FALSE)</f>
        <v>0</v>
      </c>
      <c r="BR1268">
        <f>VLOOKUP(A1268,ReferenceTable[],14,FALSE)</f>
        <v>0</v>
      </c>
      <c r="BS1268" s="4">
        <f>VLOOKUP(A1268,ReferenceTable[],15,FALSE)</f>
        <v>45992</v>
      </c>
      <c r="BT1268">
        <f>VLOOKUP(A1268,ReferenceTable[],16,FALSE)</f>
        <v>2</v>
      </c>
      <c r="BU1268" t="str">
        <f>VLOOKUP(A1268,ReferenceTable[],17,FALSE)</f>
        <v>CL</v>
      </c>
      <c r="BV1268" s="4">
        <f>VLOOKUP(A1268,ReferenceTable[],18,FALSE)</f>
        <v>45965</v>
      </c>
      <c r="BW1268" s="4">
        <f>VLOOKUP(A1268,ReferenceTable[],19,FALSE)</f>
        <v>0</v>
      </c>
      <c r="BX1268">
        <f>VLOOKUP(A1268,ReferenceTable[],20,FALSE)</f>
        <v>0</v>
      </c>
    </row>
    <row r="1269" spans="1:76">
      <c r="A1269" t="s">
        <v>3809</v>
      </c>
      <c r="B1269">
        <v>10000</v>
      </c>
      <c r="C1269">
        <v>10000</v>
      </c>
      <c r="D1269" s="4">
        <v>45989</v>
      </c>
      <c r="E1269" t="s">
        <v>77</v>
      </c>
      <c r="F1269" t="s">
        <v>3810</v>
      </c>
      <c r="G1269" t="s">
        <v>3811</v>
      </c>
      <c r="I1269">
        <v>1</v>
      </c>
      <c r="J1269" t="s">
        <v>984</v>
      </c>
      <c r="K1269">
        <v>46</v>
      </c>
      <c r="L1269" t="s">
        <v>407</v>
      </c>
      <c r="M1269" t="s">
        <v>178</v>
      </c>
      <c r="N1269" t="s">
        <v>408</v>
      </c>
      <c r="O1269" t="s">
        <v>409</v>
      </c>
      <c r="P1269">
        <v>667</v>
      </c>
      <c r="S1269" s="4">
        <v>45988</v>
      </c>
      <c r="U1269">
        <v>3</v>
      </c>
      <c r="V1269">
        <v>2001</v>
      </c>
      <c r="W1269" t="s">
        <v>85</v>
      </c>
      <c r="X1269">
        <v>4.70044086004e+17</v>
      </c>
      <c r="Y1269">
        <v>0</v>
      </c>
      <c r="Z1269">
        <v>2000</v>
      </c>
      <c r="AA1269">
        <v>1</v>
      </c>
      <c r="AB1269">
        <v>0</v>
      </c>
      <c r="AC1269">
        <v>0</v>
      </c>
      <c r="AD1269">
        <v>0</v>
      </c>
      <c r="AG1269">
        <v>0</v>
      </c>
      <c r="AP1269">
        <v>47004408600400</v>
      </c>
      <c r="AQ1269" t="s">
        <v>1169</v>
      </c>
      <c r="AR1269" t="s">
        <v>1170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80</v>
      </c>
      <c r="BC1269" t="s">
        <v>3812</v>
      </c>
      <c r="BD1269">
        <v>0</v>
      </c>
      <c r="BF1269" t="s">
        <v>1169</v>
      </c>
      <c r="BI1269" t="s">
        <v>3804</v>
      </c>
      <c r="BJ1269" s="5" t="str">
        <f>VLOOKUP(A1269,ReferenceTable[],4,FALSE)</f>
        <v>LI4101</v>
      </c>
      <c r="BK1269" t="str">
        <f>VLOOKUP(A1269,ReferenceTable[],5,FALSE)</f>
        <v>LI6301</v>
      </c>
      <c r="BL1269">
        <f>VLOOKUP(A1269,ReferenceTable[],6,FALSE)</f>
        <v>0</v>
      </c>
      <c r="BM1269">
        <f>VLOOKUP(A1269,ReferenceTable[],7,FALSE)</f>
        <v>0</v>
      </c>
      <c r="BN1269" s="4">
        <f>VLOOKUP(A1269,ReferenceTable[],9,FALSE)</f>
        <v>45988</v>
      </c>
      <c r="BO1269">
        <f>VLOOKUP(A1269,ReferenceTable[],10,FALSE)</f>
        <v>2000</v>
      </c>
      <c r="BP1269">
        <f>VLOOKUP(A1269,ReferenceTable[],11,FALSE)</f>
        <v>0</v>
      </c>
      <c r="BQ1269">
        <f>VLOOKUP(A1269,ReferenceTable[],12,FALSE)</f>
        <v>0</v>
      </c>
      <c r="BR1269">
        <f>VLOOKUP(A1269,ReferenceTable[],14,FALSE)</f>
        <v>0</v>
      </c>
      <c r="BS1269" s="4">
        <f>VLOOKUP(A1269,ReferenceTable[],15,FALSE)</f>
        <v>45992</v>
      </c>
      <c r="BT1269">
        <f>VLOOKUP(A1269,ReferenceTable[],16,FALSE)</f>
        <v>2</v>
      </c>
      <c r="BU1269" t="str">
        <f>VLOOKUP(A1269,ReferenceTable[],17,FALSE)</f>
        <v>CL</v>
      </c>
      <c r="BV1269" s="4">
        <f>VLOOKUP(A1269,ReferenceTable[],18,FALSE)</f>
        <v>45965</v>
      </c>
      <c r="BW1269" s="4">
        <f>VLOOKUP(A1269,ReferenceTable[],19,FALSE)</f>
        <v>0</v>
      </c>
      <c r="BX1269">
        <f>VLOOKUP(A1269,ReferenceTable[],20,FALSE)</f>
        <v>0</v>
      </c>
    </row>
    <row r="1270" spans="1:76">
      <c r="A1270" t="s">
        <v>3813</v>
      </c>
      <c r="B1270">
        <v>10000</v>
      </c>
      <c r="C1270">
        <v>10000</v>
      </c>
      <c r="D1270" s="4">
        <v>45989</v>
      </c>
      <c r="E1270" t="s">
        <v>77</v>
      </c>
      <c r="F1270" t="s">
        <v>3814</v>
      </c>
      <c r="G1270" t="s">
        <v>3815</v>
      </c>
      <c r="I1270">
        <v>1</v>
      </c>
      <c r="J1270" t="s">
        <v>984</v>
      </c>
      <c r="K1270">
        <v>46</v>
      </c>
      <c r="L1270" t="s">
        <v>407</v>
      </c>
      <c r="M1270" t="s">
        <v>178</v>
      </c>
      <c r="N1270" t="s">
        <v>408</v>
      </c>
      <c r="O1270" t="s">
        <v>409</v>
      </c>
      <c r="P1270">
        <v>1000</v>
      </c>
      <c r="S1270" s="4">
        <v>45987</v>
      </c>
      <c r="U1270">
        <v>6</v>
      </c>
      <c r="V1270">
        <v>6000</v>
      </c>
      <c r="W1270" t="s">
        <v>85</v>
      </c>
      <c r="X1270" t="s">
        <v>3816</v>
      </c>
      <c r="Y1270">
        <v>0</v>
      </c>
      <c r="Z1270">
        <v>2000</v>
      </c>
      <c r="AA1270">
        <v>4000</v>
      </c>
      <c r="AB1270">
        <v>0</v>
      </c>
      <c r="AC1270">
        <v>0</v>
      </c>
      <c r="AD1270">
        <v>0</v>
      </c>
      <c r="AG1270">
        <v>0</v>
      </c>
      <c r="AP1270" t="s">
        <v>3817</v>
      </c>
      <c r="AQ1270" t="s">
        <v>1169</v>
      </c>
      <c r="AR1270" t="s">
        <v>1170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80</v>
      </c>
      <c r="BC1270" t="s">
        <v>3818</v>
      </c>
      <c r="BD1270">
        <v>0</v>
      </c>
      <c r="BF1270" t="s">
        <v>1169</v>
      </c>
      <c r="BI1270" t="s">
        <v>3804</v>
      </c>
      <c r="BJ1270" s="5" t="str">
        <f>VLOOKUP(A1270,ReferenceTable[],4,FALSE)</f>
        <v>LI3102</v>
      </c>
      <c r="BK1270" t="str">
        <f>VLOOKUP(A1270,ReferenceTable[],5,FALSE)</f>
        <v>3M9495LE</v>
      </c>
      <c r="BL1270" t="str">
        <f>VLOOKUP(A1270,ReferenceTable[],6,FALSE)</f>
        <v>LJ6101</v>
      </c>
      <c r="BM1270" t="str">
        <f>VLOOKUP(A1270,ReferenceTable[],7,FALSE)</f>
        <v>LJ9008</v>
      </c>
      <c r="BN1270" s="4">
        <f>VLOOKUP(A1270,ReferenceTable[],9,FALSE)</f>
        <v>45988</v>
      </c>
      <c r="BO1270">
        <f>VLOOKUP(A1270,ReferenceTable[],10,FALSE)</f>
        <v>2000</v>
      </c>
      <c r="BP1270">
        <f>VLOOKUP(A1270,ReferenceTable[],11,FALSE)</f>
        <v>0</v>
      </c>
      <c r="BQ1270">
        <f>VLOOKUP(A1270,ReferenceTable[],12,FALSE)</f>
        <v>0</v>
      </c>
      <c r="BR1270">
        <f>VLOOKUP(A1270,ReferenceTable[],14,FALSE)</f>
        <v>0</v>
      </c>
      <c r="BS1270" s="4">
        <f>VLOOKUP(A1270,ReferenceTable[],15,FALSE)</f>
        <v>45992</v>
      </c>
      <c r="BT1270">
        <f>VLOOKUP(A1270,ReferenceTable[],16,FALSE)</f>
        <v>1</v>
      </c>
      <c r="BU1270" t="str">
        <f>VLOOKUP(A1270,ReferenceTable[],17,FALSE)</f>
        <v>CL</v>
      </c>
      <c r="BV1270" s="4">
        <f>VLOOKUP(A1270,ReferenceTable[],18,FALSE)</f>
        <v>45965</v>
      </c>
      <c r="BW1270" s="4">
        <f>VLOOKUP(A1270,ReferenceTable[],19,FALSE)</f>
        <v>0</v>
      </c>
      <c r="BX1270">
        <f>VLOOKUP(A1270,ReferenceTable[],20,FALSE)</f>
        <v>0</v>
      </c>
    </row>
    <row r="1271" spans="1:76">
      <c r="A1271" t="s">
        <v>3813</v>
      </c>
      <c r="B1271">
        <v>10000</v>
      </c>
      <c r="C1271">
        <v>20000</v>
      </c>
      <c r="D1271" s="4">
        <v>45989</v>
      </c>
      <c r="E1271" t="s">
        <v>77</v>
      </c>
      <c r="F1271" t="s">
        <v>3814</v>
      </c>
      <c r="G1271" t="s">
        <v>3815</v>
      </c>
      <c r="I1271">
        <v>2</v>
      </c>
      <c r="J1271" t="s">
        <v>984</v>
      </c>
      <c r="K1271">
        <v>60</v>
      </c>
      <c r="L1271" t="s">
        <v>278</v>
      </c>
      <c r="M1271" t="s">
        <v>82</v>
      </c>
      <c r="N1271" t="s">
        <v>279</v>
      </c>
      <c r="O1271" t="s">
        <v>280</v>
      </c>
      <c r="P1271">
        <v>1000</v>
      </c>
      <c r="S1271" s="4">
        <v>45989</v>
      </c>
      <c r="U1271">
        <v>6</v>
      </c>
      <c r="V1271">
        <v>6000</v>
      </c>
      <c r="W1271" t="s">
        <v>85</v>
      </c>
      <c r="X1271" t="s">
        <v>3816</v>
      </c>
      <c r="Y1271">
        <v>0</v>
      </c>
      <c r="Z1271">
        <v>2000</v>
      </c>
      <c r="AA1271">
        <v>4000</v>
      </c>
      <c r="AB1271">
        <v>0</v>
      </c>
      <c r="AC1271">
        <v>0</v>
      </c>
      <c r="AD1271">
        <v>0</v>
      </c>
      <c r="AG1271">
        <v>0</v>
      </c>
      <c r="AP1271" t="s">
        <v>3817</v>
      </c>
      <c r="AQ1271" t="s">
        <v>1169</v>
      </c>
      <c r="AR1271" t="s">
        <v>1170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80</v>
      </c>
      <c r="BC1271" t="s">
        <v>3818</v>
      </c>
      <c r="BD1271">
        <v>0</v>
      </c>
      <c r="BF1271" t="s">
        <v>1169</v>
      </c>
      <c r="BI1271" t="s">
        <v>3804</v>
      </c>
      <c r="BJ1271" s="5" t="str">
        <f>VLOOKUP(A1271,ReferenceTable[],4,FALSE)</f>
        <v>LI3102</v>
      </c>
      <c r="BK1271" t="str">
        <f>VLOOKUP(A1271,ReferenceTable[],5,FALSE)</f>
        <v>3M9495LE</v>
      </c>
      <c r="BL1271" t="str">
        <f>VLOOKUP(A1271,ReferenceTable[],6,FALSE)</f>
        <v>LJ6101</v>
      </c>
      <c r="BM1271" t="str">
        <f>VLOOKUP(A1271,ReferenceTable[],7,FALSE)</f>
        <v>LJ9008</v>
      </c>
      <c r="BN1271" s="4">
        <f>VLOOKUP(A1271,ReferenceTable[],9,FALSE)</f>
        <v>45988</v>
      </c>
      <c r="BO1271">
        <f>VLOOKUP(A1271,ReferenceTable[],10,FALSE)</f>
        <v>2000</v>
      </c>
      <c r="BP1271">
        <f>VLOOKUP(A1271,ReferenceTable[],11,FALSE)</f>
        <v>0</v>
      </c>
      <c r="BQ1271">
        <f>VLOOKUP(A1271,ReferenceTable[],12,FALSE)</f>
        <v>0</v>
      </c>
      <c r="BR1271">
        <f>VLOOKUP(A1271,ReferenceTable[],14,FALSE)</f>
        <v>0</v>
      </c>
      <c r="BS1271" s="4">
        <f>VLOOKUP(A1271,ReferenceTable[],15,FALSE)</f>
        <v>45992</v>
      </c>
      <c r="BT1271">
        <f>VLOOKUP(A1271,ReferenceTable[],16,FALSE)</f>
        <v>1</v>
      </c>
      <c r="BU1271" t="str">
        <f>VLOOKUP(A1271,ReferenceTable[],17,FALSE)</f>
        <v>CL</v>
      </c>
      <c r="BV1271" s="4">
        <f>VLOOKUP(A1271,ReferenceTable[],18,FALSE)</f>
        <v>45965</v>
      </c>
      <c r="BW1271" s="4">
        <f>VLOOKUP(A1271,ReferenceTable[],19,FALSE)</f>
        <v>0</v>
      </c>
      <c r="BX1271">
        <f>VLOOKUP(A1271,ReferenceTable[],20,FALSE)</f>
        <v>0</v>
      </c>
    </row>
    <row r="1272" spans="1:76">
      <c r="A1272" t="s">
        <v>3819</v>
      </c>
      <c r="B1272">
        <v>10000</v>
      </c>
      <c r="C1272">
        <v>10000</v>
      </c>
      <c r="D1272" s="4">
        <v>45966</v>
      </c>
      <c r="E1272" t="s">
        <v>77</v>
      </c>
      <c r="F1272" t="s">
        <v>2219</v>
      </c>
      <c r="G1272" t="s">
        <v>2515</v>
      </c>
      <c r="I1272">
        <v>1</v>
      </c>
      <c r="J1272" t="s">
        <v>984</v>
      </c>
      <c r="K1272">
        <v>78</v>
      </c>
      <c r="L1272" t="s">
        <v>334</v>
      </c>
      <c r="M1272" t="s">
        <v>82</v>
      </c>
      <c r="N1272" t="s">
        <v>343</v>
      </c>
      <c r="O1272" t="s">
        <v>344</v>
      </c>
      <c r="P1272">
        <v>1</v>
      </c>
      <c r="S1272" s="4">
        <v>45966</v>
      </c>
      <c r="U1272">
        <v>5</v>
      </c>
      <c r="V1272">
        <v>5</v>
      </c>
      <c r="W1272" t="s">
        <v>85</v>
      </c>
      <c r="X1272" t="s">
        <v>3820</v>
      </c>
      <c r="Y1272">
        <v>0</v>
      </c>
      <c r="Z1272">
        <v>5</v>
      </c>
      <c r="AA1272">
        <v>0</v>
      </c>
      <c r="AB1272">
        <v>0</v>
      </c>
      <c r="AC1272">
        <v>0</v>
      </c>
      <c r="AD1272">
        <v>0</v>
      </c>
      <c r="AG1272">
        <v>0</v>
      </c>
      <c r="AP1272" t="s">
        <v>3821</v>
      </c>
      <c r="AQ1272" t="s">
        <v>2518</v>
      </c>
      <c r="AR1272" t="s">
        <v>2519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80</v>
      </c>
      <c r="BC1272" t="s">
        <v>3822</v>
      </c>
      <c r="BD1272">
        <v>0</v>
      </c>
      <c r="BF1272" t="s">
        <v>2518</v>
      </c>
      <c r="BI1272" t="s">
        <v>3823</v>
      </c>
      <c r="BJ1272" s="5" t="str">
        <f>VLOOKUP(A1272,ReferenceTable[],4,FALSE)</f>
        <v>LI7101</v>
      </c>
      <c r="BK1272">
        <f>VLOOKUP(A1272,ReferenceTable[],5,FALSE)</f>
        <v>0</v>
      </c>
      <c r="BL1272">
        <f>VLOOKUP(A1272,ReferenceTable[],6,FALSE)</f>
        <v>0</v>
      </c>
      <c r="BM1272">
        <f>VLOOKUP(A1272,ReferenceTable[],7,FALSE)</f>
        <v>0</v>
      </c>
      <c r="BN1272" s="4">
        <f>VLOOKUP(A1272,ReferenceTable[],9,FALSE)</f>
        <v>45971</v>
      </c>
      <c r="BO1272">
        <f>VLOOKUP(A1272,ReferenceTable[],10,FALSE)</f>
        <v>5</v>
      </c>
      <c r="BP1272">
        <f>VLOOKUP(A1272,ReferenceTable[],11,FALSE)</f>
        <v>5</v>
      </c>
      <c r="BQ1272">
        <f>VLOOKUP(A1272,ReferenceTable[],12,FALSE)</f>
        <v>0</v>
      </c>
      <c r="BR1272">
        <f>VLOOKUP(A1272,ReferenceTable[],14,FALSE)</f>
        <v>0</v>
      </c>
      <c r="BS1272" s="4">
        <f>VLOOKUP(A1272,ReferenceTable[],15,FALSE)</f>
        <v>45972</v>
      </c>
      <c r="BT1272">
        <f>VLOOKUP(A1272,ReferenceTable[],16,FALSE)</f>
        <v>1</v>
      </c>
      <c r="BU1272" t="str">
        <f>VLOOKUP(A1272,ReferenceTable[],17,FALSE)</f>
        <v>JC</v>
      </c>
      <c r="BV1272" s="4">
        <f>VLOOKUP(A1272,ReferenceTable[],18,FALSE)</f>
        <v>45965</v>
      </c>
      <c r="BW1272" s="4">
        <f>VLOOKUP(A1272,ReferenceTable[],19,FALSE)</f>
        <v>45966</v>
      </c>
      <c r="BX1272">
        <f>VLOOKUP(A1272,ReferenceTable[],20,FALSE)</f>
        <v>5</v>
      </c>
    </row>
    <row r="1273" spans="1:76">
      <c r="A1273" t="s">
        <v>3824</v>
      </c>
      <c r="B1273">
        <v>10000</v>
      </c>
      <c r="C1273">
        <v>30000</v>
      </c>
      <c r="D1273" s="4">
        <v>45979</v>
      </c>
      <c r="E1273" t="s">
        <v>77</v>
      </c>
      <c r="F1273" t="s">
        <v>3825</v>
      </c>
      <c r="G1273">
        <v>61108</v>
      </c>
      <c r="I1273">
        <v>1</v>
      </c>
      <c r="J1273" t="s">
        <v>984</v>
      </c>
      <c r="K1273">
        <v>73</v>
      </c>
      <c r="L1273" t="s">
        <v>648</v>
      </c>
      <c r="M1273" t="s">
        <v>163</v>
      </c>
      <c r="N1273" t="s">
        <v>1000</v>
      </c>
      <c r="O1273" t="s">
        <v>1001</v>
      </c>
      <c r="P1273">
        <v>89734</v>
      </c>
      <c r="S1273" s="4">
        <v>45975</v>
      </c>
      <c r="U1273">
        <v>12</v>
      </c>
      <c r="V1273">
        <v>1076808</v>
      </c>
      <c r="W1273" t="s">
        <v>85</v>
      </c>
      <c r="X1273" t="s">
        <v>1972</v>
      </c>
      <c r="Y1273">
        <v>0</v>
      </c>
      <c r="Z1273">
        <v>537569</v>
      </c>
      <c r="AA1273">
        <v>539239</v>
      </c>
      <c r="AB1273">
        <v>0</v>
      </c>
      <c r="AC1273">
        <v>0</v>
      </c>
      <c r="AD1273">
        <v>0</v>
      </c>
      <c r="AG1273">
        <v>0</v>
      </c>
      <c r="AP1273" t="s">
        <v>1973</v>
      </c>
      <c r="AQ1273" t="s">
        <v>653</v>
      </c>
      <c r="AR1273" t="s">
        <v>654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80</v>
      </c>
      <c r="BC1273" t="s">
        <v>3826</v>
      </c>
      <c r="BD1273">
        <v>0</v>
      </c>
      <c r="BF1273" t="s">
        <v>653</v>
      </c>
      <c r="BI1273" t="s">
        <v>3827</v>
      </c>
      <c r="BJ1273" s="5" t="str">
        <f>VLOOKUP(A1273,ReferenceTable[],4,FALSE)</f>
        <v>CCLM1001</v>
      </c>
      <c r="BK1273">
        <f>VLOOKUP(A1273,ReferenceTable[],5,FALSE)</f>
        <v>0</v>
      </c>
      <c r="BL1273">
        <f>VLOOKUP(A1273,ReferenceTable[],6,FALSE)</f>
        <v>0</v>
      </c>
      <c r="BM1273">
        <f>VLOOKUP(A1273,ReferenceTable[],7,FALSE)</f>
        <v>0</v>
      </c>
      <c r="BN1273" s="4">
        <f>VLOOKUP(A1273,ReferenceTable[],9,FALSE)</f>
        <v>45978</v>
      </c>
      <c r="BO1273">
        <f>VLOOKUP(A1273,ReferenceTable[],10,FALSE)</f>
        <v>1611750</v>
      </c>
      <c r="BP1273">
        <f>VLOOKUP(A1273,ReferenceTable[],11,FALSE)</f>
        <v>0</v>
      </c>
      <c r="BQ1273">
        <f>VLOOKUP(A1273,ReferenceTable[],12,FALSE)</f>
        <v>0</v>
      </c>
      <c r="BR1273">
        <f>VLOOKUP(A1273,ReferenceTable[],14,FALSE)</f>
        <v>0</v>
      </c>
      <c r="BS1273" s="4">
        <f>VLOOKUP(A1273,ReferenceTable[],15,FALSE)</f>
        <v>45980</v>
      </c>
      <c r="BT1273">
        <f>VLOOKUP(A1273,ReferenceTable[],16,FALSE)</f>
        <v>2</v>
      </c>
      <c r="BU1273" t="str">
        <f>VLOOKUP(A1273,ReferenceTable[],17,FALSE)</f>
        <v>JC</v>
      </c>
      <c r="BV1273" s="4">
        <f>VLOOKUP(A1273,ReferenceTable[],18,FALSE)</f>
        <v>45965</v>
      </c>
      <c r="BW1273" s="4">
        <f>VLOOKUP(A1273,ReferenceTable[],19,FALSE)</f>
        <v>45975</v>
      </c>
      <c r="BX1273">
        <f>VLOOKUP(A1273,ReferenceTable[],20,FALSE)</f>
        <v>1615008</v>
      </c>
    </row>
    <row r="1274" spans="1:76">
      <c r="A1274" t="s">
        <v>3824</v>
      </c>
      <c r="B1274">
        <v>10000</v>
      </c>
      <c r="C1274">
        <v>40000</v>
      </c>
      <c r="D1274" s="4">
        <v>45979</v>
      </c>
      <c r="E1274" t="s">
        <v>77</v>
      </c>
      <c r="F1274" t="s">
        <v>3825</v>
      </c>
      <c r="G1274">
        <v>61108</v>
      </c>
      <c r="I1274">
        <v>1</v>
      </c>
      <c r="J1274" t="s">
        <v>984</v>
      </c>
      <c r="K1274">
        <v>73</v>
      </c>
      <c r="L1274" t="s">
        <v>648</v>
      </c>
      <c r="M1274" t="s">
        <v>163</v>
      </c>
      <c r="N1274" t="s">
        <v>649</v>
      </c>
      <c r="O1274" t="s">
        <v>650</v>
      </c>
      <c r="P1274">
        <v>44579</v>
      </c>
      <c r="S1274" s="4">
        <v>45976</v>
      </c>
      <c r="U1274">
        <v>12</v>
      </c>
      <c r="V1274">
        <v>534942</v>
      </c>
      <c r="W1274" t="s">
        <v>85</v>
      </c>
      <c r="X1274" t="s">
        <v>1972</v>
      </c>
      <c r="Y1274">
        <v>0</v>
      </c>
      <c r="Z1274">
        <v>267056</v>
      </c>
      <c r="AA1274">
        <v>267886</v>
      </c>
      <c r="AB1274">
        <v>0</v>
      </c>
      <c r="AC1274">
        <v>0</v>
      </c>
      <c r="AD1274">
        <v>0</v>
      </c>
      <c r="AG1274">
        <v>0</v>
      </c>
      <c r="AP1274" t="s">
        <v>1973</v>
      </c>
      <c r="AQ1274" t="s">
        <v>653</v>
      </c>
      <c r="AR1274" t="s">
        <v>654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80</v>
      </c>
      <c r="BC1274" t="s">
        <v>3826</v>
      </c>
      <c r="BD1274">
        <v>0</v>
      </c>
      <c r="BF1274" t="s">
        <v>653</v>
      </c>
      <c r="BI1274" t="s">
        <v>3827</v>
      </c>
      <c r="BJ1274" s="5" t="str">
        <f>VLOOKUP(A1274,ReferenceTable[],4,FALSE)</f>
        <v>CCLM1001</v>
      </c>
      <c r="BK1274">
        <f>VLOOKUP(A1274,ReferenceTable[],5,FALSE)</f>
        <v>0</v>
      </c>
      <c r="BL1274">
        <f>VLOOKUP(A1274,ReferenceTable[],6,FALSE)</f>
        <v>0</v>
      </c>
      <c r="BM1274">
        <f>VLOOKUP(A1274,ReferenceTable[],7,FALSE)</f>
        <v>0</v>
      </c>
      <c r="BN1274" s="4">
        <f>VLOOKUP(A1274,ReferenceTable[],9,FALSE)</f>
        <v>45978</v>
      </c>
      <c r="BO1274">
        <f>VLOOKUP(A1274,ReferenceTable[],10,FALSE)</f>
        <v>1611750</v>
      </c>
      <c r="BP1274">
        <f>VLOOKUP(A1274,ReferenceTable[],11,FALSE)</f>
        <v>0</v>
      </c>
      <c r="BQ1274">
        <f>VLOOKUP(A1274,ReferenceTable[],12,FALSE)</f>
        <v>0</v>
      </c>
      <c r="BR1274">
        <f>VLOOKUP(A1274,ReferenceTable[],14,FALSE)</f>
        <v>0</v>
      </c>
      <c r="BS1274" s="4">
        <f>VLOOKUP(A1274,ReferenceTable[],15,FALSE)</f>
        <v>45980</v>
      </c>
      <c r="BT1274">
        <f>VLOOKUP(A1274,ReferenceTable[],16,FALSE)</f>
        <v>2</v>
      </c>
      <c r="BU1274" t="str">
        <f>VLOOKUP(A1274,ReferenceTable[],17,FALSE)</f>
        <v>JC</v>
      </c>
      <c r="BV1274" s="4">
        <f>VLOOKUP(A1274,ReferenceTable[],18,FALSE)</f>
        <v>45965</v>
      </c>
      <c r="BW1274" s="4">
        <f>VLOOKUP(A1274,ReferenceTable[],19,FALSE)</f>
        <v>45975</v>
      </c>
      <c r="BX1274">
        <f>VLOOKUP(A1274,ReferenceTable[],20,FALSE)</f>
        <v>1615008</v>
      </c>
    </row>
    <row r="1275" spans="1:76">
      <c r="A1275" t="s">
        <v>3824</v>
      </c>
      <c r="B1275">
        <v>10000</v>
      </c>
      <c r="C1275">
        <v>50000</v>
      </c>
      <c r="D1275" s="4">
        <v>45979</v>
      </c>
      <c r="E1275" t="s">
        <v>77</v>
      </c>
      <c r="F1275" t="s">
        <v>3825</v>
      </c>
      <c r="G1275">
        <v>61108</v>
      </c>
      <c r="I1275">
        <v>2</v>
      </c>
      <c r="J1275" t="s">
        <v>984</v>
      </c>
      <c r="K1275">
        <v>96</v>
      </c>
      <c r="L1275" t="s">
        <v>392</v>
      </c>
      <c r="M1275" t="s">
        <v>393</v>
      </c>
      <c r="N1275" t="s">
        <v>785</v>
      </c>
      <c r="O1275" t="s">
        <v>786</v>
      </c>
      <c r="P1275">
        <v>543</v>
      </c>
      <c r="S1275" s="4">
        <v>45978</v>
      </c>
      <c r="U1275">
        <v>6</v>
      </c>
      <c r="V1275">
        <v>3258</v>
      </c>
      <c r="W1275" t="s">
        <v>85</v>
      </c>
      <c r="X1275" t="s">
        <v>1972</v>
      </c>
      <c r="Y1275">
        <v>0</v>
      </c>
      <c r="Z1275">
        <v>3251</v>
      </c>
      <c r="AA1275">
        <v>7</v>
      </c>
      <c r="AB1275">
        <v>0</v>
      </c>
      <c r="AC1275">
        <v>0</v>
      </c>
      <c r="AD1275">
        <v>0</v>
      </c>
      <c r="AG1275">
        <v>0</v>
      </c>
      <c r="AP1275" t="s">
        <v>1973</v>
      </c>
      <c r="AQ1275" t="s">
        <v>653</v>
      </c>
      <c r="AR1275" t="s">
        <v>654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80</v>
      </c>
      <c r="BC1275" t="s">
        <v>3826</v>
      </c>
      <c r="BD1275">
        <v>0</v>
      </c>
      <c r="BF1275" t="s">
        <v>653</v>
      </c>
      <c r="BI1275" t="s">
        <v>3827</v>
      </c>
      <c r="BJ1275" s="5" t="str">
        <f>VLOOKUP(A1275,ReferenceTable[],4,FALSE)</f>
        <v>CCLM1001</v>
      </c>
      <c r="BK1275">
        <f>VLOOKUP(A1275,ReferenceTable[],5,FALSE)</f>
        <v>0</v>
      </c>
      <c r="BL1275">
        <f>VLOOKUP(A1275,ReferenceTable[],6,FALSE)</f>
        <v>0</v>
      </c>
      <c r="BM1275">
        <f>VLOOKUP(A1275,ReferenceTable[],7,FALSE)</f>
        <v>0</v>
      </c>
      <c r="BN1275" s="4">
        <f>VLOOKUP(A1275,ReferenceTable[],9,FALSE)</f>
        <v>45978</v>
      </c>
      <c r="BO1275">
        <f>VLOOKUP(A1275,ReferenceTable[],10,FALSE)</f>
        <v>1611750</v>
      </c>
      <c r="BP1275">
        <f>VLOOKUP(A1275,ReferenceTable[],11,FALSE)</f>
        <v>0</v>
      </c>
      <c r="BQ1275">
        <f>VLOOKUP(A1275,ReferenceTable[],12,FALSE)</f>
        <v>0</v>
      </c>
      <c r="BR1275">
        <f>VLOOKUP(A1275,ReferenceTable[],14,FALSE)</f>
        <v>0</v>
      </c>
      <c r="BS1275" s="4">
        <f>VLOOKUP(A1275,ReferenceTable[],15,FALSE)</f>
        <v>45980</v>
      </c>
      <c r="BT1275">
        <f>VLOOKUP(A1275,ReferenceTable[],16,FALSE)</f>
        <v>2</v>
      </c>
      <c r="BU1275" t="str">
        <f>VLOOKUP(A1275,ReferenceTable[],17,FALSE)</f>
        <v>JC</v>
      </c>
      <c r="BV1275" s="4">
        <f>VLOOKUP(A1275,ReferenceTable[],18,FALSE)</f>
        <v>45965</v>
      </c>
      <c r="BW1275" s="4">
        <f>VLOOKUP(A1275,ReferenceTable[],19,FALSE)</f>
        <v>45975</v>
      </c>
      <c r="BX1275">
        <f>VLOOKUP(A1275,ReferenceTable[],20,FALSE)</f>
        <v>1615008</v>
      </c>
    </row>
    <row r="1276" spans="1:76">
      <c r="A1276" t="s">
        <v>3824</v>
      </c>
      <c r="B1276">
        <v>10000</v>
      </c>
      <c r="C1276">
        <v>60000</v>
      </c>
      <c r="D1276" s="4">
        <v>45986</v>
      </c>
      <c r="E1276" t="s">
        <v>77</v>
      </c>
      <c r="F1276">
        <v>0.424085648148148</v>
      </c>
      <c r="G1276">
        <v>61228</v>
      </c>
      <c r="I1276">
        <v>1</v>
      </c>
      <c r="J1276" t="s">
        <v>984</v>
      </c>
      <c r="K1276">
        <v>73</v>
      </c>
      <c r="L1276" t="s">
        <v>648</v>
      </c>
      <c r="M1276" t="s">
        <v>163</v>
      </c>
      <c r="N1276" t="s">
        <v>649</v>
      </c>
      <c r="O1276" t="s">
        <v>650</v>
      </c>
      <c r="P1276">
        <v>61600</v>
      </c>
      <c r="S1276" s="4">
        <v>45982</v>
      </c>
      <c r="U1276">
        <v>12</v>
      </c>
      <c r="V1276">
        <v>739200</v>
      </c>
      <c r="W1276" t="s">
        <v>85</v>
      </c>
      <c r="X1276" t="s">
        <v>1972</v>
      </c>
      <c r="Y1276">
        <v>0</v>
      </c>
      <c r="Z1276">
        <v>369026</v>
      </c>
      <c r="AA1276">
        <v>370174</v>
      </c>
      <c r="AB1276">
        <v>0</v>
      </c>
      <c r="AC1276">
        <v>0</v>
      </c>
      <c r="AD1276">
        <v>0</v>
      </c>
      <c r="AG1276">
        <v>0</v>
      </c>
      <c r="AP1276" t="s">
        <v>1973</v>
      </c>
      <c r="AQ1276" t="s">
        <v>653</v>
      </c>
      <c r="AR1276" t="s">
        <v>654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80</v>
      </c>
      <c r="BC1276" t="s">
        <v>3826</v>
      </c>
      <c r="BD1276">
        <v>0</v>
      </c>
      <c r="BF1276" t="s">
        <v>653</v>
      </c>
      <c r="BI1276" t="s">
        <v>3827</v>
      </c>
      <c r="BJ1276" s="5" t="str">
        <f>VLOOKUP(A1276,ReferenceTable[],4,FALSE)</f>
        <v>CCLM1001</v>
      </c>
      <c r="BK1276">
        <f>VLOOKUP(A1276,ReferenceTable[],5,FALSE)</f>
        <v>0</v>
      </c>
      <c r="BL1276">
        <f>VLOOKUP(A1276,ReferenceTable[],6,FALSE)</f>
        <v>0</v>
      </c>
      <c r="BM1276">
        <f>VLOOKUP(A1276,ReferenceTable[],7,FALSE)</f>
        <v>0</v>
      </c>
      <c r="BN1276" s="4">
        <f>VLOOKUP(A1276,ReferenceTable[],9,FALSE)</f>
        <v>45978</v>
      </c>
      <c r="BO1276">
        <f>VLOOKUP(A1276,ReferenceTable[],10,FALSE)</f>
        <v>1611750</v>
      </c>
      <c r="BP1276">
        <f>VLOOKUP(A1276,ReferenceTable[],11,FALSE)</f>
        <v>0</v>
      </c>
      <c r="BQ1276">
        <f>VLOOKUP(A1276,ReferenceTable[],12,FALSE)</f>
        <v>0</v>
      </c>
      <c r="BR1276">
        <f>VLOOKUP(A1276,ReferenceTable[],14,FALSE)</f>
        <v>0</v>
      </c>
      <c r="BS1276" s="4">
        <f>VLOOKUP(A1276,ReferenceTable[],15,FALSE)</f>
        <v>45980</v>
      </c>
      <c r="BT1276">
        <f>VLOOKUP(A1276,ReferenceTable[],16,FALSE)</f>
        <v>2</v>
      </c>
      <c r="BU1276" t="str">
        <f>VLOOKUP(A1276,ReferenceTable[],17,FALSE)</f>
        <v>JC</v>
      </c>
      <c r="BV1276" s="4">
        <f>VLOOKUP(A1276,ReferenceTable[],18,FALSE)</f>
        <v>45965</v>
      </c>
      <c r="BW1276" s="4">
        <f>VLOOKUP(A1276,ReferenceTable[],19,FALSE)</f>
        <v>45975</v>
      </c>
      <c r="BX1276">
        <f>VLOOKUP(A1276,ReferenceTable[],20,FALSE)</f>
        <v>1615008</v>
      </c>
    </row>
    <row r="1277" spans="1:76">
      <c r="A1277" t="s">
        <v>3824</v>
      </c>
      <c r="B1277">
        <v>10000</v>
      </c>
      <c r="C1277">
        <v>70000</v>
      </c>
      <c r="D1277" s="4">
        <v>45986</v>
      </c>
      <c r="E1277" t="s">
        <v>77</v>
      </c>
      <c r="F1277">
        <v>0.424085648148148</v>
      </c>
      <c r="G1277">
        <v>61228</v>
      </c>
      <c r="I1277">
        <v>1</v>
      </c>
      <c r="J1277" t="s">
        <v>984</v>
      </c>
      <c r="K1277">
        <v>73</v>
      </c>
      <c r="L1277" t="s">
        <v>648</v>
      </c>
      <c r="M1277" t="s">
        <v>163</v>
      </c>
      <c r="N1277" t="s">
        <v>1000</v>
      </c>
      <c r="O1277" t="s">
        <v>1001</v>
      </c>
      <c r="P1277">
        <v>73130</v>
      </c>
      <c r="S1277" s="4">
        <v>45983</v>
      </c>
      <c r="U1277">
        <v>12</v>
      </c>
      <c r="V1277">
        <v>877560</v>
      </c>
      <c r="W1277" t="s">
        <v>85</v>
      </c>
      <c r="X1277" t="s">
        <v>1972</v>
      </c>
      <c r="Y1277">
        <v>0</v>
      </c>
      <c r="Z1277">
        <v>438099</v>
      </c>
      <c r="AA1277">
        <v>439461</v>
      </c>
      <c r="AB1277">
        <v>0</v>
      </c>
      <c r="AC1277">
        <v>0</v>
      </c>
      <c r="AD1277">
        <v>0</v>
      </c>
      <c r="AG1277">
        <v>0</v>
      </c>
      <c r="AP1277" t="s">
        <v>1973</v>
      </c>
      <c r="AQ1277" t="s">
        <v>653</v>
      </c>
      <c r="AR1277" t="s">
        <v>654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80</v>
      </c>
      <c r="BC1277" t="s">
        <v>3826</v>
      </c>
      <c r="BD1277">
        <v>0</v>
      </c>
      <c r="BF1277" t="s">
        <v>653</v>
      </c>
      <c r="BI1277" t="s">
        <v>3827</v>
      </c>
      <c r="BJ1277" s="5" t="str">
        <f>VLOOKUP(A1277,ReferenceTable[],4,FALSE)</f>
        <v>CCLM1001</v>
      </c>
      <c r="BK1277">
        <f>VLOOKUP(A1277,ReferenceTable[],5,FALSE)</f>
        <v>0</v>
      </c>
      <c r="BL1277">
        <f>VLOOKUP(A1277,ReferenceTable[],6,FALSE)</f>
        <v>0</v>
      </c>
      <c r="BM1277">
        <f>VLOOKUP(A1277,ReferenceTable[],7,FALSE)</f>
        <v>0</v>
      </c>
      <c r="BN1277" s="4">
        <f>VLOOKUP(A1277,ReferenceTable[],9,FALSE)</f>
        <v>45978</v>
      </c>
      <c r="BO1277">
        <f>VLOOKUP(A1277,ReferenceTable[],10,FALSE)</f>
        <v>1611750</v>
      </c>
      <c r="BP1277">
        <f>VLOOKUP(A1277,ReferenceTable[],11,FALSE)</f>
        <v>0</v>
      </c>
      <c r="BQ1277">
        <f>VLOOKUP(A1277,ReferenceTable[],12,FALSE)</f>
        <v>0</v>
      </c>
      <c r="BR1277">
        <f>VLOOKUP(A1277,ReferenceTable[],14,FALSE)</f>
        <v>0</v>
      </c>
      <c r="BS1277" s="4">
        <f>VLOOKUP(A1277,ReferenceTable[],15,FALSE)</f>
        <v>45980</v>
      </c>
      <c r="BT1277">
        <f>VLOOKUP(A1277,ReferenceTable[],16,FALSE)</f>
        <v>2</v>
      </c>
      <c r="BU1277" t="str">
        <f>VLOOKUP(A1277,ReferenceTable[],17,FALSE)</f>
        <v>JC</v>
      </c>
      <c r="BV1277" s="4">
        <f>VLOOKUP(A1277,ReferenceTable[],18,FALSE)</f>
        <v>45965</v>
      </c>
      <c r="BW1277" s="4">
        <f>VLOOKUP(A1277,ReferenceTable[],19,FALSE)</f>
        <v>45975</v>
      </c>
      <c r="BX1277">
        <f>VLOOKUP(A1277,ReferenceTable[],20,FALSE)</f>
        <v>1615008</v>
      </c>
    </row>
    <row r="1278" spans="1:76">
      <c r="A1278" t="s">
        <v>3824</v>
      </c>
      <c r="B1278">
        <v>10000</v>
      </c>
      <c r="C1278">
        <v>80000</v>
      </c>
      <c r="D1278" s="4">
        <v>45986</v>
      </c>
      <c r="E1278" t="s">
        <v>77</v>
      </c>
      <c r="F1278">
        <v>0.424085648148148</v>
      </c>
      <c r="G1278">
        <v>61228</v>
      </c>
      <c r="I1278">
        <v>2</v>
      </c>
      <c r="J1278" t="s">
        <v>984</v>
      </c>
      <c r="K1278">
        <v>96</v>
      </c>
      <c r="L1278" t="s">
        <v>392</v>
      </c>
      <c r="M1278" t="s">
        <v>393</v>
      </c>
      <c r="N1278" t="s">
        <v>214</v>
      </c>
      <c r="O1278" t="s">
        <v>215</v>
      </c>
      <c r="P1278">
        <v>184625</v>
      </c>
      <c r="S1278" s="4">
        <v>45982</v>
      </c>
      <c r="U1278">
        <v>6</v>
      </c>
      <c r="V1278">
        <v>1107750</v>
      </c>
      <c r="W1278" t="s">
        <v>85</v>
      </c>
      <c r="X1278" t="s">
        <v>1972</v>
      </c>
      <c r="Y1278">
        <v>0</v>
      </c>
      <c r="Z1278">
        <v>1105515</v>
      </c>
      <c r="AA1278">
        <v>2235</v>
      </c>
      <c r="AB1278">
        <v>0</v>
      </c>
      <c r="AC1278">
        <v>0</v>
      </c>
      <c r="AD1278">
        <v>0</v>
      </c>
      <c r="AG1278">
        <v>0</v>
      </c>
      <c r="AP1278" t="s">
        <v>1973</v>
      </c>
      <c r="AQ1278" t="s">
        <v>653</v>
      </c>
      <c r="AR1278" t="s">
        <v>654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80</v>
      </c>
      <c r="BC1278" t="s">
        <v>3826</v>
      </c>
      <c r="BD1278">
        <v>0</v>
      </c>
      <c r="BF1278" t="s">
        <v>653</v>
      </c>
      <c r="BI1278" t="s">
        <v>3827</v>
      </c>
      <c r="BJ1278" s="5" t="str">
        <f>VLOOKUP(A1278,ReferenceTable[],4,FALSE)</f>
        <v>CCLM1001</v>
      </c>
      <c r="BK1278">
        <f>VLOOKUP(A1278,ReferenceTable[],5,FALSE)</f>
        <v>0</v>
      </c>
      <c r="BL1278">
        <f>VLOOKUP(A1278,ReferenceTable[],6,FALSE)</f>
        <v>0</v>
      </c>
      <c r="BM1278">
        <f>VLOOKUP(A1278,ReferenceTable[],7,FALSE)</f>
        <v>0</v>
      </c>
      <c r="BN1278" s="4">
        <f>VLOOKUP(A1278,ReferenceTable[],9,FALSE)</f>
        <v>45978</v>
      </c>
      <c r="BO1278">
        <f>VLOOKUP(A1278,ReferenceTable[],10,FALSE)</f>
        <v>1611750</v>
      </c>
      <c r="BP1278">
        <f>VLOOKUP(A1278,ReferenceTable[],11,FALSE)</f>
        <v>0</v>
      </c>
      <c r="BQ1278">
        <f>VLOOKUP(A1278,ReferenceTable[],12,FALSE)</f>
        <v>0</v>
      </c>
      <c r="BR1278">
        <f>VLOOKUP(A1278,ReferenceTable[],14,FALSE)</f>
        <v>0</v>
      </c>
      <c r="BS1278" s="4">
        <f>VLOOKUP(A1278,ReferenceTable[],15,FALSE)</f>
        <v>45980</v>
      </c>
      <c r="BT1278">
        <f>VLOOKUP(A1278,ReferenceTable[],16,FALSE)</f>
        <v>2</v>
      </c>
      <c r="BU1278" t="str">
        <f>VLOOKUP(A1278,ReferenceTable[],17,FALSE)</f>
        <v>JC</v>
      </c>
      <c r="BV1278" s="4">
        <f>VLOOKUP(A1278,ReferenceTable[],18,FALSE)</f>
        <v>45965</v>
      </c>
      <c r="BW1278" s="4">
        <f>VLOOKUP(A1278,ReferenceTable[],19,FALSE)</f>
        <v>45975</v>
      </c>
      <c r="BX1278">
        <f>VLOOKUP(A1278,ReferenceTable[],20,FALSE)</f>
        <v>1615008</v>
      </c>
    </row>
    <row r="1279" spans="1:76">
      <c r="A1279" t="s">
        <v>3824</v>
      </c>
      <c r="B1279">
        <v>10000</v>
      </c>
      <c r="C1279">
        <v>90000</v>
      </c>
      <c r="D1279" s="4">
        <v>45986</v>
      </c>
      <c r="E1279" t="s">
        <v>77</v>
      </c>
      <c r="F1279">
        <v>0.424085648148148</v>
      </c>
      <c r="G1279">
        <v>61228</v>
      </c>
      <c r="I1279">
        <v>2</v>
      </c>
      <c r="J1279" t="s">
        <v>984</v>
      </c>
      <c r="K1279">
        <v>96</v>
      </c>
      <c r="L1279" t="s">
        <v>392</v>
      </c>
      <c r="M1279" t="s">
        <v>393</v>
      </c>
      <c r="N1279" t="s">
        <v>785</v>
      </c>
      <c r="O1279" t="s">
        <v>786</v>
      </c>
      <c r="P1279">
        <v>84000</v>
      </c>
      <c r="S1279" s="4">
        <v>45983</v>
      </c>
      <c r="U1279">
        <v>6</v>
      </c>
      <c r="V1279">
        <v>504000</v>
      </c>
      <c r="W1279" t="s">
        <v>85</v>
      </c>
      <c r="X1279" t="s">
        <v>1972</v>
      </c>
      <c r="Y1279">
        <v>0</v>
      </c>
      <c r="Z1279">
        <v>502983</v>
      </c>
      <c r="AA1279">
        <v>1017</v>
      </c>
      <c r="AB1279">
        <v>0</v>
      </c>
      <c r="AC1279">
        <v>0</v>
      </c>
      <c r="AD1279">
        <v>0</v>
      </c>
      <c r="AG1279">
        <v>0</v>
      </c>
      <c r="AP1279" t="s">
        <v>1973</v>
      </c>
      <c r="AQ1279" t="s">
        <v>653</v>
      </c>
      <c r="AR1279" t="s">
        <v>654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80</v>
      </c>
      <c r="BC1279" t="s">
        <v>3826</v>
      </c>
      <c r="BD1279">
        <v>0</v>
      </c>
      <c r="BF1279" t="s">
        <v>653</v>
      </c>
      <c r="BI1279" t="s">
        <v>3827</v>
      </c>
      <c r="BJ1279" s="5" t="str">
        <f>VLOOKUP(A1279,ReferenceTable[],4,FALSE)</f>
        <v>CCLM1001</v>
      </c>
      <c r="BK1279">
        <f>VLOOKUP(A1279,ReferenceTable[],5,FALSE)</f>
        <v>0</v>
      </c>
      <c r="BL1279">
        <f>VLOOKUP(A1279,ReferenceTable[],6,FALSE)</f>
        <v>0</v>
      </c>
      <c r="BM1279">
        <f>VLOOKUP(A1279,ReferenceTable[],7,FALSE)</f>
        <v>0</v>
      </c>
      <c r="BN1279" s="4">
        <f>VLOOKUP(A1279,ReferenceTable[],9,FALSE)</f>
        <v>45978</v>
      </c>
      <c r="BO1279">
        <f>VLOOKUP(A1279,ReferenceTable[],10,FALSE)</f>
        <v>1611750</v>
      </c>
      <c r="BP1279">
        <f>VLOOKUP(A1279,ReferenceTable[],11,FALSE)</f>
        <v>0</v>
      </c>
      <c r="BQ1279">
        <f>VLOOKUP(A1279,ReferenceTable[],12,FALSE)</f>
        <v>0</v>
      </c>
      <c r="BR1279">
        <f>VLOOKUP(A1279,ReferenceTable[],14,FALSE)</f>
        <v>0</v>
      </c>
      <c r="BS1279" s="4">
        <f>VLOOKUP(A1279,ReferenceTable[],15,FALSE)</f>
        <v>45980</v>
      </c>
      <c r="BT1279">
        <f>VLOOKUP(A1279,ReferenceTable[],16,FALSE)</f>
        <v>2</v>
      </c>
      <c r="BU1279" t="str">
        <f>VLOOKUP(A1279,ReferenceTable[],17,FALSE)</f>
        <v>JC</v>
      </c>
      <c r="BV1279" s="4">
        <f>VLOOKUP(A1279,ReferenceTable[],18,FALSE)</f>
        <v>45965</v>
      </c>
      <c r="BW1279" s="4">
        <f>VLOOKUP(A1279,ReferenceTable[],19,FALSE)</f>
        <v>45975</v>
      </c>
      <c r="BX1279">
        <f>VLOOKUP(A1279,ReferenceTable[],20,FALSE)</f>
        <v>1615008</v>
      </c>
    </row>
    <row r="1280" spans="1:76">
      <c r="A1280" t="s">
        <v>3824</v>
      </c>
      <c r="B1280">
        <v>20000</v>
      </c>
      <c r="C1280">
        <v>10000</v>
      </c>
      <c r="D1280" s="4">
        <v>45979</v>
      </c>
      <c r="E1280" t="s">
        <v>77</v>
      </c>
      <c r="F1280" t="s">
        <v>3825</v>
      </c>
      <c r="G1280">
        <v>61108</v>
      </c>
      <c r="I1280">
        <v>1</v>
      </c>
      <c r="J1280" t="s">
        <v>984</v>
      </c>
      <c r="K1280">
        <v>73</v>
      </c>
      <c r="L1280" t="s">
        <v>648</v>
      </c>
      <c r="M1280" t="s">
        <v>163</v>
      </c>
      <c r="N1280" t="s">
        <v>649</v>
      </c>
      <c r="O1280" t="s">
        <v>650</v>
      </c>
      <c r="P1280">
        <v>272</v>
      </c>
      <c r="S1280" s="4">
        <v>45976</v>
      </c>
      <c r="U1280">
        <v>12</v>
      </c>
      <c r="V1280">
        <v>3258</v>
      </c>
      <c r="W1280" t="s">
        <v>85</v>
      </c>
      <c r="X1280" t="s">
        <v>1972</v>
      </c>
      <c r="Y1280">
        <v>0</v>
      </c>
      <c r="Z1280">
        <v>1611750</v>
      </c>
      <c r="AA1280">
        <v>-1608492</v>
      </c>
      <c r="AB1280">
        <v>0</v>
      </c>
      <c r="AC1280">
        <v>0</v>
      </c>
      <c r="AD1280">
        <v>0</v>
      </c>
      <c r="AG1280">
        <v>0</v>
      </c>
      <c r="AP1280" t="s">
        <v>1973</v>
      </c>
      <c r="AQ1280" t="s">
        <v>653</v>
      </c>
      <c r="AR1280" t="s">
        <v>654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80</v>
      </c>
      <c r="BC1280" t="s">
        <v>3826</v>
      </c>
      <c r="BD1280">
        <v>0</v>
      </c>
      <c r="BF1280" t="s">
        <v>653</v>
      </c>
      <c r="BI1280" t="s">
        <v>3827</v>
      </c>
      <c r="BJ1280" s="5" t="str">
        <f>VLOOKUP(A1280,ReferenceTable[],4,FALSE)</f>
        <v>CCLM1001</v>
      </c>
      <c r="BK1280">
        <f>VLOOKUP(A1280,ReferenceTable[],5,FALSE)</f>
        <v>0</v>
      </c>
      <c r="BL1280">
        <f>VLOOKUP(A1280,ReferenceTable[],6,FALSE)</f>
        <v>0</v>
      </c>
      <c r="BM1280">
        <f>VLOOKUP(A1280,ReferenceTable[],7,FALSE)</f>
        <v>0</v>
      </c>
      <c r="BN1280" s="4">
        <f>VLOOKUP(A1280,ReferenceTable[],9,FALSE)</f>
        <v>45978</v>
      </c>
      <c r="BO1280">
        <f>VLOOKUP(A1280,ReferenceTable[],10,FALSE)</f>
        <v>1611750</v>
      </c>
      <c r="BP1280">
        <f>VLOOKUP(A1280,ReferenceTable[],11,FALSE)</f>
        <v>0</v>
      </c>
      <c r="BQ1280">
        <f>VLOOKUP(A1280,ReferenceTable[],12,FALSE)</f>
        <v>0</v>
      </c>
      <c r="BR1280">
        <f>VLOOKUP(A1280,ReferenceTable[],14,FALSE)</f>
        <v>0</v>
      </c>
      <c r="BS1280" s="4">
        <f>VLOOKUP(A1280,ReferenceTable[],15,FALSE)</f>
        <v>45980</v>
      </c>
      <c r="BT1280">
        <f>VLOOKUP(A1280,ReferenceTable[],16,FALSE)</f>
        <v>2</v>
      </c>
      <c r="BU1280" t="str">
        <f>VLOOKUP(A1280,ReferenceTable[],17,FALSE)</f>
        <v>JC</v>
      </c>
      <c r="BV1280" s="4">
        <f>VLOOKUP(A1280,ReferenceTable[],18,FALSE)</f>
        <v>45965</v>
      </c>
      <c r="BW1280" s="4">
        <f>VLOOKUP(A1280,ReferenceTable[],19,FALSE)</f>
        <v>45975</v>
      </c>
      <c r="BX1280">
        <f>VLOOKUP(A1280,ReferenceTable[],20,FALSE)</f>
        <v>1615008</v>
      </c>
    </row>
    <row r="1281" spans="1:76">
      <c r="A1281" t="s">
        <v>3824</v>
      </c>
      <c r="B1281">
        <v>20000</v>
      </c>
      <c r="C1281">
        <v>20000</v>
      </c>
      <c r="D1281" s="4">
        <v>45979</v>
      </c>
      <c r="E1281" t="s">
        <v>77</v>
      </c>
      <c r="F1281" t="s">
        <v>3825</v>
      </c>
      <c r="G1281">
        <v>61108</v>
      </c>
      <c r="I1281">
        <v>2</v>
      </c>
      <c r="J1281" t="s">
        <v>984</v>
      </c>
      <c r="K1281">
        <v>96</v>
      </c>
      <c r="L1281" t="s">
        <v>392</v>
      </c>
      <c r="M1281" t="s">
        <v>393</v>
      </c>
      <c r="N1281" t="s">
        <v>214</v>
      </c>
      <c r="O1281" t="s">
        <v>215</v>
      </c>
      <c r="P1281">
        <v>189000</v>
      </c>
      <c r="S1281" s="4">
        <v>45976</v>
      </c>
      <c r="U1281">
        <v>6</v>
      </c>
      <c r="V1281">
        <v>1134000</v>
      </c>
      <c r="W1281" t="s">
        <v>85</v>
      </c>
      <c r="X1281" t="s">
        <v>1972</v>
      </c>
      <c r="Y1281">
        <v>0</v>
      </c>
      <c r="Z1281">
        <v>1136297</v>
      </c>
      <c r="AA1281">
        <v>-2297</v>
      </c>
      <c r="AB1281">
        <v>0</v>
      </c>
      <c r="AC1281">
        <v>0</v>
      </c>
      <c r="AD1281">
        <v>0</v>
      </c>
      <c r="AG1281">
        <v>0</v>
      </c>
      <c r="AP1281" t="s">
        <v>1973</v>
      </c>
      <c r="AQ1281" t="s">
        <v>653</v>
      </c>
      <c r="AR1281" t="s">
        <v>654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80</v>
      </c>
      <c r="BC1281" t="s">
        <v>3826</v>
      </c>
      <c r="BD1281">
        <v>0</v>
      </c>
      <c r="BF1281" t="s">
        <v>653</v>
      </c>
      <c r="BI1281" t="s">
        <v>3827</v>
      </c>
      <c r="BJ1281" s="5" t="str">
        <f>VLOOKUP(A1281,ReferenceTable[],4,FALSE)</f>
        <v>CCLM1001</v>
      </c>
      <c r="BK1281">
        <f>VLOOKUP(A1281,ReferenceTable[],5,FALSE)</f>
        <v>0</v>
      </c>
      <c r="BL1281">
        <f>VLOOKUP(A1281,ReferenceTable[],6,FALSE)</f>
        <v>0</v>
      </c>
      <c r="BM1281">
        <f>VLOOKUP(A1281,ReferenceTable[],7,FALSE)</f>
        <v>0</v>
      </c>
      <c r="BN1281" s="4">
        <f>VLOOKUP(A1281,ReferenceTable[],9,FALSE)</f>
        <v>45978</v>
      </c>
      <c r="BO1281">
        <f>VLOOKUP(A1281,ReferenceTable[],10,FALSE)</f>
        <v>1611750</v>
      </c>
      <c r="BP1281">
        <f>VLOOKUP(A1281,ReferenceTable[],11,FALSE)</f>
        <v>0</v>
      </c>
      <c r="BQ1281">
        <f>VLOOKUP(A1281,ReferenceTable[],12,FALSE)</f>
        <v>0</v>
      </c>
      <c r="BR1281">
        <f>VLOOKUP(A1281,ReferenceTable[],14,FALSE)</f>
        <v>0</v>
      </c>
      <c r="BS1281" s="4">
        <f>VLOOKUP(A1281,ReferenceTable[],15,FALSE)</f>
        <v>45980</v>
      </c>
      <c r="BT1281">
        <f>VLOOKUP(A1281,ReferenceTable[],16,FALSE)</f>
        <v>2</v>
      </c>
      <c r="BU1281" t="str">
        <f>VLOOKUP(A1281,ReferenceTable[],17,FALSE)</f>
        <v>JC</v>
      </c>
      <c r="BV1281" s="4">
        <f>VLOOKUP(A1281,ReferenceTable[],18,FALSE)</f>
        <v>45965</v>
      </c>
      <c r="BW1281" s="4">
        <f>VLOOKUP(A1281,ReferenceTable[],19,FALSE)</f>
        <v>45975</v>
      </c>
      <c r="BX1281">
        <f>VLOOKUP(A1281,ReferenceTable[],20,FALSE)</f>
        <v>1615008</v>
      </c>
    </row>
    <row r="1282" spans="1:76">
      <c r="A1282" t="s">
        <v>3824</v>
      </c>
      <c r="B1282">
        <v>20000</v>
      </c>
      <c r="C1282">
        <v>30000</v>
      </c>
      <c r="D1282" s="4">
        <v>45979</v>
      </c>
      <c r="E1282" t="s">
        <v>77</v>
      </c>
      <c r="F1282" t="s">
        <v>3825</v>
      </c>
      <c r="G1282">
        <v>61108</v>
      </c>
      <c r="I1282">
        <v>2</v>
      </c>
      <c r="J1282" t="s">
        <v>984</v>
      </c>
      <c r="K1282">
        <v>96</v>
      </c>
      <c r="L1282" t="s">
        <v>392</v>
      </c>
      <c r="M1282" t="s">
        <v>393</v>
      </c>
      <c r="N1282" t="s">
        <v>785</v>
      </c>
      <c r="O1282" t="s">
        <v>786</v>
      </c>
      <c r="P1282">
        <v>79082</v>
      </c>
      <c r="S1282" s="4">
        <v>45978</v>
      </c>
      <c r="U1282">
        <v>6</v>
      </c>
      <c r="V1282">
        <v>474492</v>
      </c>
      <c r="W1282" t="s">
        <v>85</v>
      </c>
      <c r="X1282" t="s">
        <v>1972</v>
      </c>
      <c r="Y1282">
        <v>0</v>
      </c>
      <c r="Z1282">
        <v>475453</v>
      </c>
      <c r="AA1282">
        <v>-961</v>
      </c>
      <c r="AB1282">
        <v>0</v>
      </c>
      <c r="AC1282">
        <v>0</v>
      </c>
      <c r="AD1282">
        <v>0</v>
      </c>
      <c r="AG1282">
        <v>0</v>
      </c>
      <c r="AP1282" t="s">
        <v>1973</v>
      </c>
      <c r="AQ1282" t="s">
        <v>653</v>
      </c>
      <c r="AR1282" t="s">
        <v>654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80</v>
      </c>
      <c r="BC1282" t="s">
        <v>3826</v>
      </c>
      <c r="BD1282">
        <v>0</v>
      </c>
      <c r="BF1282" t="s">
        <v>653</v>
      </c>
      <c r="BI1282" t="s">
        <v>3827</v>
      </c>
      <c r="BJ1282" s="5" t="str">
        <f>VLOOKUP(A1282,ReferenceTable[],4,FALSE)</f>
        <v>CCLM1001</v>
      </c>
      <c r="BK1282">
        <f>VLOOKUP(A1282,ReferenceTable[],5,FALSE)</f>
        <v>0</v>
      </c>
      <c r="BL1282">
        <f>VLOOKUP(A1282,ReferenceTable[],6,FALSE)</f>
        <v>0</v>
      </c>
      <c r="BM1282">
        <f>VLOOKUP(A1282,ReferenceTable[],7,FALSE)</f>
        <v>0</v>
      </c>
      <c r="BN1282" s="4">
        <f>VLOOKUP(A1282,ReferenceTable[],9,FALSE)</f>
        <v>45978</v>
      </c>
      <c r="BO1282">
        <f>VLOOKUP(A1282,ReferenceTable[],10,FALSE)</f>
        <v>1611750</v>
      </c>
      <c r="BP1282">
        <f>VLOOKUP(A1282,ReferenceTable[],11,FALSE)</f>
        <v>0</v>
      </c>
      <c r="BQ1282">
        <f>VLOOKUP(A1282,ReferenceTable[],12,FALSE)</f>
        <v>0</v>
      </c>
      <c r="BR1282">
        <f>VLOOKUP(A1282,ReferenceTable[],14,FALSE)</f>
        <v>0</v>
      </c>
      <c r="BS1282" s="4">
        <f>VLOOKUP(A1282,ReferenceTable[],15,FALSE)</f>
        <v>45980</v>
      </c>
      <c r="BT1282">
        <f>VLOOKUP(A1282,ReferenceTable[],16,FALSE)</f>
        <v>2</v>
      </c>
      <c r="BU1282" t="str">
        <f>VLOOKUP(A1282,ReferenceTable[],17,FALSE)</f>
        <v>JC</v>
      </c>
      <c r="BV1282" s="4">
        <f>VLOOKUP(A1282,ReferenceTable[],18,FALSE)</f>
        <v>45965</v>
      </c>
      <c r="BW1282" s="4">
        <f>VLOOKUP(A1282,ReferenceTable[],19,FALSE)</f>
        <v>45975</v>
      </c>
      <c r="BX1282">
        <f>VLOOKUP(A1282,ReferenceTable[],20,FALSE)</f>
        <v>1615008</v>
      </c>
    </row>
    <row r="1283" spans="1:76">
      <c r="A1283" t="s">
        <v>3828</v>
      </c>
      <c r="B1283">
        <v>10000</v>
      </c>
      <c r="C1283">
        <v>10000</v>
      </c>
      <c r="D1283" s="4">
        <v>45967</v>
      </c>
      <c r="E1283" t="s">
        <v>77</v>
      </c>
      <c r="F1283" t="s">
        <v>3829</v>
      </c>
      <c r="G1283">
        <v>61110</v>
      </c>
      <c r="I1283">
        <v>1</v>
      </c>
      <c r="J1283" t="s">
        <v>984</v>
      </c>
      <c r="K1283">
        <v>73</v>
      </c>
      <c r="L1283" t="s">
        <v>648</v>
      </c>
      <c r="M1283" t="s">
        <v>163</v>
      </c>
      <c r="N1283" t="s">
        <v>1000</v>
      </c>
      <c r="O1283" t="s">
        <v>1001</v>
      </c>
      <c r="P1283">
        <v>16100</v>
      </c>
      <c r="S1283" s="4">
        <v>45965</v>
      </c>
      <c r="U1283">
        <v>12</v>
      </c>
      <c r="V1283">
        <v>193200</v>
      </c>
      <c r="W1283" t="s">
        <v>85</v>
      </c>
      <c r="X1283" t="s">
        <v>3830</v>
      </c>
      <c r="Y1283">
        <v>0</v>
      </c>
      <c r="Z1283">
        <v>116454</v>
      </c>
      <c r="AA1283">
        <v>76746</v>
      </c>
      <c r="AB1283">
        <v>0</v>
      </c>
      <c r="AC1283">
        <v>0</v>
      </c>
      <c r="AD1283">
        <v>0</v>
      </c>
      <c r="AG1283">
        <v>0</v>
      </c>
      <c r="AP1283" t="s">
        <v>3831</v>
      </c>
      <c r="AQ1283" t="s">
        <v>653</v>
      </c>
      <c r="AR1283" t="s">
        <v>654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80</v>
      </c>
      <c r="BC1283" t="s">
        <v>3832</v>
      </c>
      <c r="BD1283">
        <v>0</v>
      </c>
      <c r="BF1283" t="s">
        <v>653</v>
      </c>
      <c r="BI1283" t="s">
        <v>3833</v>
      </c>
      <c r="BJ1283" s="5" t="str">
        <f>VLOOKUP(A1283,ReferenceTable[],4,FALSE)</f>
        <v>CCLM1001</v>
      </c>
      <c r="BK1283">
        <f>VLOOKUP(A1283,ReferenceTable[],5,FALSE)</f>
        <v>0</v>
      </c>
      <c r="BL1283">
        <f>VLOOKUP(A1283,ReferenceTable[],6,FALSE)</f>
        <v>0</v>
      </c>
      <c r="BM1283">
        <f>VLOOKUP(A1283,ReferenceTable[],7,FALSE)</f>
        <v>0</v>
      </c>
      <c r="BN1283" s="4">
        <f>VLOOKUP(A1283,ReferenceTable[],9,FALSE)</f>
        <v>45967</v>
      </c>
      <c r="BO1283">
        <f>VLOOKUP(A1283,ReferenceTable[],10,FALSE)</f>
        <v>294000</v>
      </c>
      <c r="BP1283">
        <f>VLOOKUP(A1283,ReferenceTable[],11,FALSE)</f>
        <v>294000</v>
      </c>
      <c r="BQ1283">
        <f>VLOOKUP(A1283,ReferenceTable[],12,FALSE)</f>
        <v>0</v>
      </c>
      <c r="BR1283">
        <f>VLOOKUP(A1283,ReferenceTable[],14,FALSE)</f>
        <v>0</v>
      </c>
      <c r="BS1283" s="4">
        <f>VLOOKUP(A1283,ReferenceTable[],15,FALSE)</f>
        <v>45968</v>
      </c>
      <c r="BT1283">
        <f>VLOOKUP(A1283,ReferenceTable[],16,FALSE)</f>
        <v>2</v>
      </c>
      <c r="BU1283" t="str">
        <f>VLOOKUP(A1283,ReferenceTable[],17,FALSE)</f>
        <v>JC</v>
      </c>
      <c r="BV1283" s="4">
        <f>VLOOKUP(A1283,ReferenceTable[],18,FALSE)</f>
        <v>45965</v>
      </c>
      <c r="BW1283" s="4">
        <f>VLOOKUP(A1283,ReferenceTable[],19,FALSE)</f>
        <v>45965</v>
      </c>
      <c r="BX1283">
        <f>VLOOKUP(A1283,ReferenceTable[],20,FALSE)</f>
        <v>787002</v>
      </c>
    </row>
    <row r="1284" spans="1:76">
      <c r="A1284" t="s">
        <v>3828</v>
      </c>
      <c r="B1284">
        <v>10000</v>
      </c>
      <c r="C1284">
        <v>20000</v>
      </c>
      <c r="D1284" s="4">
        <v>45967</v>
      </c>
      <c r="E1284" t="s">
        <v>77</v>
      </c>
      <c r="F1284" t="s">
        <v>3829</v>
      </c>
      <c r="G1284">
        <v>61110</v>
      </c>
      <c r="I1284">
        <v>1</v>
      </c>
      <c r="J1284" t="s">
        <v>984</v>
      </c>
      <c r="K1284">
        <v>73</v>
      </c>
      <c r="L1284" t="s">
        <v>648</v>
      </c>
      <c r="M1284" t="s">
        <v>163</v>
      </c>
      <c r="N1284" t="s">
        <v>649</v>
      </c>
      <c r="O1284" t="s">
        <v>650</v>
      </c>
      <c r="P1284">
        <v>8400</v>
      </c>
      <c r="S1284" s="4">
        <v>45965</v>
      </c>
      <c r="U1284">
        <v>12</v>
      </c>
      <c r="V1284">
        <v>100800</v>
      </c>
      <c r="W1284" t="s">
        <v>85</v>
      </c>
      <c r="X1284" t="s">
        <v>3830</v>
      </c>
      <c r="Y1284">
        <v>0</v>
      </c>
      <c r="Z1284">
        <v>60759</v>
      </c>
      <c r="AA1284">
        <v>40041</v>
      </c>
      <c r="AB1284">
        <v>0</v>
      </c>
      <c r="AC1284">
        <v>0</v>
      </c>
      <c r="AD1284">
        <v>0</v>
      </c>
      <c r="AG1284">
        <v>0</v>
      </c>
      <c r="AP1284" t="s">
        <v>3831</v>
      </c>
      <c r="AQ1284" t="s">
        <v>653</v>
      </c>
      <c r="AR1284" t="s">
        <v>654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80</v>
      </c>
      <c r="BC1284" t="s">
        <v>3832</v>
      </c>
      <c r="BD1284">
        <v>0</v>
      </c>
      <c r="BF1284" t="s">
        <v>653</v>
      </c>
      <c r="BI1284" t="s">
        <v>3833</v>
      </c>
      <c r="BJ1284" s="5" t="str">
        <f>VLOOKUP(A1284,ReferenceTable[],4,FALSE)</f>
        <v>CCLM1001</v>
      </c>
      <c r="BK1284">
        <f>VLOOKUP(A1284,ReferenceTable[],5,FALSE)</f>
        <v>0</v>
      </c>
      <c r="BL1284">
        <f>VLOOKUP(A1284,ReferenceTable[],6,FALSE)</f>
        <v>0</v>
      </c>
      <c r="BM1284">
        <f>VLOOKUP(A1284,ReferenceTable[],7,FALSE)</f>
        <v>0</v>
      </c>
      <c r="BN1284" s="4">
        <f>VLOOKUP(A1284,ReferenceTable[],9,FALSE)</f>
        <v>45967</v>
      </c>
      <c r="BO1284">
        <f>VLOOKUP(A1284,ReferenceTable[],10,FALSE)</f>
        <v>294000</v>
      </c>
      <c r="BP1284">
        <f>VLOOKUP(A1284,ReferenceTable[],11,FALSE)</f>
        <v>294000</v>
      </c>
      <c r="BQ1284">
        <f>VLOOKUP(A1284,ReferenceTable[],12,FALSE)</f>
        <v>0</v>
      </c>
      <c r="BR1284">
        <f>VLOOKUP(A1284,ReferenceTable[],14,FALSE)</f>
        <v>0</v>
      </c>
      <c r="BS1284" s="4">
        <f>VLOOKUP(A1284,ReferenceTable[],15,FALSE)</f>
        <v>45968</v>
      </c>
      <c r="BT1284">
        <f>VLOOKUP(A1284,ReferenceTable[],16,FALSE)</f>
        <v>2</v>
      </c>
      <c r="BU1284" t="str">
        <f>VLOOKUP(A1284,ReferenceTable[],17,FALSE)</f>
        <v>JC</v>
      </c>
      <c r="BV1284" s="4">
        <f>VLOOKUP(A1284,ReferenceTable[],18,FALSE)</f>
        <v>45965</v>
      </c>
      <c r="BW1284" s="4">
        <f>VLOOKUP(A1284,ReferenceTable[],19,FALSE)</f>
        <v>45965</v>
      </c>
      <c r="BX1284">
        <f>VLOOKUP(A1284,ReferenceTable[],20,FALSE)</f>
        <v>787002</v>
      </c>
    </row>
    <row r="1285" spans="1:76">
      <c r="A1285" t="s">
        <v>3828</v>
      </c>
      <c r="B1285">
        <v>10000</v>
      </c>
      <c r="C1285">
        <v>30000</v>
      </c>
      <c r="D1285" s="4">
        <v>45967</v>
      </c>
      <c r="E1285" t="s">
        <v>77</v>
      </c>
      <c r="F1285" t="s">
        <v>3829</v>
      </c>
      <c r="G1285">
        <v>61110</v>
      </c>
      <c r="I1285">
        <v>2</v>
      </c>
      <c r="J1285" t="s">
        <v>984</v>
      </c>
      <c r="K1285">
        <v>96</v>
      </c>
      <c r="L1285" t="s">
        <v>392</v>
      </c>
      <c r="M1285" t="s">
        <v>393</v>
      </c>
      <c r="N1285" t="s">
        <v>785</v>
      </c>
      <c r="O1285" t="s">
        <v>786</v>
      </c>
      <c r="P1285">
        <v>18375</v>
      </c>
      <c r="S1285" s="4">
        <v>45966</v>
      </c>
      <c r="U1285">
        <v>6</v>
      </c>
      <c r="V1285">
        <v>110250</v>
      </c>
      <c r="W1285" t="s">
        <v>85</v>
      </c>
      <c r="X1285" t="s">
        <v>3830</v>
      </c>
      <c r="Y1285">
        <v>0</v>
      </c>
      <c r="Z1285">
        <v>108316</v>
      </c>
      <c r="AA1285">
        <v>1934</v>
      </c>
      <c r="AB1285">
        <v>0</v>
      </c>
      <c r="AC1285">
        <v>0</v>
      </c>
      <c r="AD1285">
        <v>0</v>
      </c>
      <c r="AG1285">
        <v>0</v>
      </c>
      <c r="AP1285" t="s">
        <v>3831</v>
      </c>
      <c r="AQ1285" t="s">
        <v>653</v>
      </c>
      <c r="AR1285" t="s">
        <v>654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80</v>
      </c>
      <c r="BC1285" t="s">
        <v>3832</v>
      </c>
      <c r="BD1285">
        <v>0</v>
      </c>
      <c r="BF1285" t="s">
        <v>653</v>
      </c>
      <c r="BI1285" t="s">
        <v>3833</v>
      </c>
      <c r="BJ1285" s="5" t="str">
        <f>VLOOKUP(A1285,ReferenceTable[],4,FALSE)</f>
        <v>CCLM1001</v>
      </c>
      <c r="BK1285">
        <f>VLOOKUP(A1285,ReferenceTable[],5,FALSE)</f>
        <v>0</v>
      </c>
      <c r="BL1285">
        <f>VLOOKUP(A1285,ReferenceTable[],6,FALSE)</f>
        <v>0</v>
      </c>
      <c r="BM1285">
        <f>VLOOKUP(A1285,ReferenceTable[],7,FALSE)</f>
        <v>0</v>
      </c>
      <c r="BN1285" s="4">
        <f>VLOOKUP(A1285,ReferenceTable[],9,FALSE)</f>
        <v>45967</v>
      </c>
      <c r="BO1285">
        <f>VLOOKUP(A1285,ReferenceTable[],10,FALSE)</f>
        <v>294000</v>
      </c>
      <c r="BP1285">
        <f>VLOOKUP(A1285,ReferenceTable[],11,FALSE)</f>
        <v>294000</v>
      </c>
      <c r="BQ1285">
        <f>VLOOKUP(A1285,ReferenceTable[],12,FALSE)</f>
        <v>0</v>
      </c>
      <c r="BR1285">
        <f>VLOOKUP(A1285,ReferenceTable[],14,FALSE)</f>
        <v>0</v>
      </c>
      <c r="BS1285" s="4">
        <f>VLOOKUP(A1285,ReferenceTable[],15,FALSE)</f>
        <v>45968</v>
      </c>
      <c r="BT1285">
        <f>VLOOKUP(A1285,ReferenceTable[],16,FALSE)</f>
        <v>2</v>
      </c>
      <c r="BU1285" t="str">
        <f>VLOOKUP(A1285,ReferenceTable[],17,FALSE)</f>
        <v>JC</v>
      </c>
      <c r="BV1285" s="4">
        <f>VLOOKUP(A1285,ReferenceTable[],18,FALSE)</f>
        <v>45965</v>
      </c>
      <c r="BW1285" s="4">
        <f>VLOOKUP(A1285,ReferenceTable[],19,FALSE)</f>
        <v>45965</v>
      </c>
      <c r="BX1285">
        <f>VLOOKUP(A1285,ReferenceTable[],20,FALSE)</f>
        <v>787002</v>
      </c>
    </row>
    <row r="1286" spans="1:76">
      <c r="A1286" t="s">
        <v>3828</v>
      </c>
      <c r="B1286">
        <v>10000</v>
      </c>
      <c r="C1286">
        <v>40000</v>
      </c>
      <c r="D1286" s="4">
        <v>45971</v>
      </c>
      <c r="E1286" t="s">
        <v>77</v>
      </c>
      <c r="F1286" t="s">
        <v>3834</v>
      </c>
      <c r="G1286">
        <v>61110</v>
      </c>
      <c r="I1286">
        <v>1</v>
      </c>
      <c r="J1286" t="s">
        <v>984</v>
      </c>
      <c r="K1286">
        <v>73</v>
      </c>
      <c r="L1286" t="s">
        <v>648</v>
      </c>
      <c r="M1286" t="s">
        <v>163</v>
      </c>
      <c r="N1286" t="s">
        <v>1000</v>
      </c>
      <c r="O1286" t="s">
        <v>1001</v>
      </c>
      <c r="P1286">
        <v>16146</v>
      </c>
      <c r="S1286" s="4">
        <v>45967</v>
      </c>
      <c r="U1286">
        <v>12</v>
      </c>
      <c r="V1286">
        <v>193752</v>
      </c>
      <c r="W1286" t="s">
        <v>85</v>
      </c>
      <c r="X1286" t="s">
        <v>3830</v>
      </c>
      <c r="Y1286">
        <v>0</v>
      </c>
      <c r="Z1286">
        <v>116787</v>
      </c>
      <c r="AA1286">
        <v>76965</v>
      </c>
      <c r="AB1286">
        <v>0</v>
      </c>
      <c r="AC1286">
        <v>0</v>
      </c>
      <c r="AD1286">
        <v>0</v>
      </c>
      <c r="AG1286">
        <v>0</v>
      </c>
      <c r="AP1286" t="s">
        <v>3831</v>
      </c>
      <c r="AQ1286" t="s">
        <v>653</v>
      </c>
      <c r="AR1286" t="s">
        <v>654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80</v>
      </c>
      <c r="BC1286" t="s">
        <v>3832</v>
      </c>
      <c r="BD1286">
        <v>0</v>
      </c>
      <c r="BF1286" t="s">
        <v>653</v>
      </c>
      <c r="BI1286" t="s">
        <v>3833</v>
      </c>
      <c r="BJ1286" s="5" t="str">
        <f>VLOOKUP(A1286,ReferenceTable[],4,FALSE)</f>
        <v>CCLM1001</v>
      </c>
      <c r="BK1286">
        <f>VLOOKUP(A1286,ReferenceTable[],5,FALSE)</f>
        <v>0</v>
      </c>
      <c r="BL1286">
        <f>VLOOKUP(A1286,ReferenceTable[],6,FALSE)</f>
        <v>0</v>
      </c>
      <c r="BM1286">
        <f>VLOOKUP(A1286,ReferenceTable[],7,FALSE)</f>
        <v>0</v>
      </c>
      <c r="BN1286" s="4">
        <f>VLOOKUP(A1286,ReferenceTable[],9,FALSE)</f>
        <v>45967</v>
      </c>
      <c r="BO1286">
        <f>VLOOKUP(A1286,ReferenceTable[],10,FALSE)</f>
        <v>294000</v>
      </c>
      <c r="BP1286">
        <f>VLOOKUP(A1286,ReferenceTable[],11,FALSE)</f>
        <v>294000</v>
      </c>
      <c r="BQ1286">
        <f>VLOOKUP(A1286,ReferenceTable[],12,FALSE)</f>
        <v>0</v>
      </c>
      <c r="BR1286">
        <f>VLOOKUP(A1286,ReferenceTable[],14,FALSE)</f>
        <v>0</v>
      </c>
      <c r="BS1286" s="4">
        <f>VLOOKUP(A1286,ReferenceTable[],15,FALSE)</f>
        <v>45968</v>
      </c>
      <c r="BT1286">
        <f>VLOOKUP(A1286,ReferenceTable[],16,FALSE)</f>
        <v>2</v>
      </c>
      <c r="BU1286" t="str">
        <f>VLOOKUP(A1286,ReferenceTable[],17,FALSE)</f>
        <v>JC</v>
      </c>
      <c r="BV1286" s="4">
        <f>VLOOKUP(A1286,ReferenceTable[],18,FALSE)</f>
        <v>45965</v>
      </c>
      <c r="BW1286" s="4">
        <f>VLOOKUP(A1286,ReferenceTable[],19,FALSE)</f>
        <v>45965</v>
      </c>
      <c r="BX1286">
        <f>VLOOKUP(A1286,ReferenceTable[],20,FALSE)</f>
        <v>787002</v>
      </c>
    </row>
    <row r="1287" spans="1:76">
      <c r="A1287" t="s">
        <v>3828</v>
      </c>
      <c r="B1287">
        <v>10000</v>
      </c>
      <c r="C1287">
        <v>50000</v>
      </c>
      <c r="D1287" s="4">
        <v>45971</v>
      </c>
      <c r="E1287" t="s">
        <v>77</v>
      </c>
      <c r="F1287" t="s">
        <v>3834</v>
      </c>
      <c r="G1287">
        <v>61110</v>
      </c>
      <c r="I1287">
        <v>2</v>
      </c>
      <c r="J1287" t="s">
        <v>984</v>
      </c>
      <c r="K1287">
        <v>96</v>
      </c>
      <c r="L1287" t="s">
        <v>392</v>
      </c>
      <c r="M1287" t="s">
        <v>393</v>
      </c>
      <c r="N1287" t="s">
        <v>394</v>
      </c>
      <c r="O1287" t="s">
        <v>395</v>
      </c>
      <c r="P1287">
        <v>31500</v>
      </c>
      <c r="S1287" s="4">
        <v>45971</v>
      </c>
      <c r="U1287">
        <v>6</v>
      </c>
      <c r="V1287">
        <v>189000</v>
      </c>
      <c r="W1287" t="s">
        <v>85</v>
      </c>
      <c r="X1287" t="s">
        <v>3830</v>
      </c>
      <c r="Y1287">
        <v>0</v>
      </c>
      <c r="Z1287">
        <v>185684</v>
      </c>
      <c r="AA1287">
        <v>3316</v>
      </c>
      <c r="AB1287">
        <v>0</v>
      </c>
      <c r="AC1287">
        <v>0</v>
      </c>
      <c r="AD1287">
        <v>0</v>
      </c>
      <c r="AG1287">
        <v>0</v>
      </c>
      <c r="AP1287" t="s">
        <v>3831</v>
      </c>
      <c r="AQ1287" t="s">
        <v>653</v>
      </c>
      <c r="AR1287" t="s">
        <v>654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80</v>
      </c>
      <c r="BC1287" t="s">
        <v>3832</v>
      </c>
      <c r="BD1287">
        <v>0</v>
      </c>
      <c r="BF1287" t="s">
        <v>653</v>
      </c>
      <c r="BI1287" t="s">
        <v>3833</v>
      </c>
      <c r="BJ1287" s="5" t="str">
        <f>VLOOKUP(A1287,ReferenceTable[],4,FALSE)</f>
        <v>CCLM1001</v>
      </c>
      <c r="BK1287">
        <f>VLOOKUP(A1287,ReferenceTable[],5,FALSE)</f>
        <v>0</v>
      </c>
      <c r="BL1287">
        <f>VLOOKUP(A1287,ReferenceTable[],6,FALSE)</f>
        <v>0</v>
      </c>
      <c r="BM1287">
        <f>VLOOKUP(A1287,ReferenceTable[],7,FALSE)</f>
        <v>0</v>
      </c>
      <c r="BN1287" s="4">
        <f>VLOOKUP(A1287,ReferenceTable[],9,FALSE)</f>
        <v>45967</v>
      </c>
      <c r="BO1287">
        <f>VLOOKUP(A1287,ReferenceTable[],10,FALSE)</f>
        <v>294000</v>
      </c>
      <c r="BP1287">
        <f>VLOOKUP(A1287,ReferenceTable[],11,FALSE)</f>
        <v>294000</v>
      </c>
      <c r="BQ1287">
        <f>VLOOKUP(A1287,ReferenceTable[],12,FALSE)</f>
        <v>0</v>
      </c>
      <c r="BR1287">
        <f>VLOOKUP(A1287,ReferenceTable[],14,FALSE)</f>
        <v>0</v>
      </c>
      <c r="BS1287" s="4">
        <f>VLOOKUP(A1287,ReferenceTable[],15,FALSE)</f>
        <v>45968</v>
      </c>
      <c r="BT1287">
        <f>VLOOKUP(A1287,ReferenceTable[],16,FALSE)</f>
        <v>2</v>
      </c>
      <c r="BU1287" t="str">
        <f>VLOOKUP(A1287,ReferenceTable[],17,FALSE)</f>
        <v>JC</v>
      </c>
      <c r="BV1287" s="4">
        <f>VLOOKUP(A1287,ReferenceTable[],18,FALSE)</f>
        <v>45965</v>
      </c>
      <c r="BW1287" s="4">
        <f>VLOOKUP(A1287,ReferenceTable[],19,FALSE)</f>
        <v>45965</v>
      </c>
      <c r="BX1287">
        <f>VLOOKUP(A1287,ReferenceTable[],20,FALSE)</f>
        <v>787002</v>
      </c>
    </row>
    <row r="1288" spans="1:76">
      <c r="A1288" t="s">
        <v>3828</v>
      </c>
      <c r="B1288">
        <v>20000</v>
      </c>
      <c r="C1288">
        <v>10000</v>
      </c>
      <c r="D1288" s="4">
        <v>45967</v>
      </c>
      <c r="E1288" t="s">
        <v>77</v>
      </c>
      <c r="F1288" t="s">
        <v>3829</v>
      </c>
      <c r="G1288">
        <v>61110</v>
      </c>
      <c r="I1288">
        <v>2</v>
      </c>
      <c r="J1288" t="s">
        <v>984</v>
      </c>
      <c r="K1288">
        <v>96</v>
      </c>
      <c r="L1288" t="s">
        <v>392</v>
      </c>
      <c r="M1288" t="s">
        <v>393</v>
      </c>
      <c r="N1288" t="s">
        <v>785</v>
      </c>
      <c r="O1288" t="s">
        <v>786</v>
      </c>
      <c r="P1288">
        <v>30625</v>
      </c>
      <c r="S1288" s="4">
        <v>45966</v>
      </c>
      <c r="U1288">
        <v>6</v>
      </c>
      <c r="V1288">
        <v>183750</v>
      </c>
      <c r="W1288" t="s">
        <v>85</v>
      </c>
      <c r="X1288" t="s">
        <v>3830</v>
      </c>
      <c r="Y1288">
        <v>0</v>
      </c>
      <c r="Z1288">
        <v>183750</v>
      </c>
      <c r="AA1288">
        <v>0</v>
      </c>
      <c r="AB1288">
        <v>0</v>
      </c>
      <c r="AC1288">
        <v>0</v>
      </c>
      <c r="AD1288">
        <v>0</v>
      </c>
      <c r="AG1288">
        <v>0</v>
      </c>
      <c r="AP1288" t="s">
        <v>3831</v>
      </c>
      <c r="AQ1288" t="s">
        <v>653</v>
      </c>
      <c r="AR1288" t="s">
        <v>654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80</v>
      </c>
      <c r="BC1288" t="s">
        <v>3832</v>
      </c>
      <c r="BD1288">
        <v>0</v>
      </c>
      <c r="BF1288" t="s">
        <v>653</v>
      </c>
      <c r="BI1288" t="s">
        <v>3833</v>
      </c>
      <c r="BJ1288" s="5" t="str">
        <f>VLOOKUP(A1288,ReferenceTable[],4,FALSE)</f>
        <v>CCLM1001</v>
      </c>
      <c r="BK1288">
        <f>VLOOKUP(A1288,ReferenceTable[],5,FALSE)</f>
        <v>0</v>
      </c>
      <c r="BL1288">
        <f>VLOOKUP(A1288,ReferenceTable[],6,FALSE)</f>
        <v>0</v>
      </c>
      <c r="BM1288">
        <f>VLOOKUP(A1288,ReferenceTable[],7,FALSE)</f>
        <v>0</v>
      </c>
      <c r="BN1288" s="4">
        <f>VLOOKUP(A1288,ReferenceTable[],9,FALSE)</f>
        <v>45967</v>
      </c>
      <c r="BO1288">
        <f>VLOOKUP(A1288,ReferenceTable[],10,FALSE)</f>
        <v>294000</v>
      </c>
      <c r="BP1288">
        <f>VLOOKUP(A1288,ReferenceTable[],11,FALSE)</f>
        <v>294000</v>
      </c>
      <c r="BQ1288">
        <f>VLOOKUP(A1288,ReferenceTable[],12,FALSE)</f>
        <v>0</v>
      </c>
      <c r="BR1288">
        <f>VLOOKUP(A1288,ReferenceTable[],14,FALSE)</f>
        <v>0</v>
      </c>
      <c r="BS1288" s="4">
        <f>VLOOKUP(A1288,ReferenceTable[],15,FALSE)</f>
        <v>45968</v>
      </c>
      <c r="BT1288">
        <f>VLOOKUP(A1288,ReferenceTable[],16,FALSE)</f>
        <v>2</v>
      </c>
      <c r="BU1288" t="str">
        <f>VLOOKUP(A1288,ReferenceTable[],17,FALSE)</f>
        <v>JC</v>
      </c>
      <c r="BV1288" s="4">
        <f>VLOOKUP(A1288,ReferenceTable[],18,FALSE)</f>
        <v>45965</v>
      </c>
      <c r="BW1288" s="4">
        <f>VLOOKUP(A1288,ReferenceTable[],19,FALSE)</f>
        <v>45965</v>
      </c>
      <c r="BX1288">
        <f>VLOOKUP(A1288,ReferenceTable[],20,FALSE)</f>
        <v>787002</v>
      </c>
    </row>
    <row r="1289" spans="1:76">
      <c r="A1289" t="s">
        <v>3835</v>
      </c>
      <c r="B1289">
        <v>10000</v>
      </c>
      <c r="C1289">
        <v>10000</v>
      </c>
      <c r="D1289" s="4">
        <v>45974</v>
      </c>
      <c r="E1289" t="s">
        <v>77</v>
      </c>
      <c r="F1289" t="s">
        <v>1061</v>
      </c>
      <c r="G1289" t="s">
        <v>820</v>
      </c>
      <c r="I1289">
        <v>1</v>
      </c>
      <c r="J1289" t="s">
        <v>984</v>
      </c>
      <c r="K1289">
        <v>78</v>
      </c>
      <c r="L1289" t="s">
        <v>334</v>
      </c>
      <c r="M1289" t="s">
        <v>82</v>
      </c>
      <c r="N1289" t="s">
        <v>343</v>
      </c>
      <c r="O1289" t="s">
        <v>344</v>
      </c>
      <c r="P1289">
        <v>2000</v>
      </c>
      <c r="S1289" s="4">
        <v>45973</v>
      </c>
      <c r="U1289">
        <v>1</v>
      </c>
      <c r="V1289">
        <v>2000</v>
      </c>
      <c r="W1289" t="s">
        <v>85</v>
      </c>
      <c r="X1289" t="s">
        <v>3836</v>
      </c>
      <c r="Y1289">
        <v>0</v>
      </c>
      <c r="Z1289">
        <v>2000</v>
      </c>
      <c r="AA1289">
        <v>0</v>
      </c>
      <c r="AB1289">
        <v>0</v>
      </c>
      <c r="AC1289">
        <v>0</v>
      </c>
      <c r="AD1289">
        <v>0</v>
      </c>
      <c r="AG1289">
        <v>0</v>
      </c>
      <c r="AP1289" t="s">
        <v>3837</v>
      </c>
      <c r="AQ1289" t="s">
        <v>1163</v>
      </c>
      <c r="AR1289" t="s">
        <v>1164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80</v>
      </c>
      <c r="BC1289" t="s">
        <v>3838</v>
      </c>
      <c r="BD1289">
        <v>0</v>
      </c>
      <c r="BF1289" t="s">
        <v>1163</v>
      </c>
      <c r="BI1289" t="s">
        <v>3839</v>
      </c>
      <c r="BJ1289" s="5" t="str">
        <f>VLOOKUP(A1289,ReferenceTable[],4,FALSE)</f>
        <v>AD3205</v>
      </c>
      <c r="BK1289">
        <f>VLOOKUP(A1289,ReferenceTable[],5,FALSE)</f>
        <v>0</v>
      </c>
      <c r="BL1289">
        <f>VLOOKUP(A1289,ReferenceTable[],6,FALSE)</f>
        <v>0</v>
      </c>
      <c r="BM1289">
        <f>VLOOKUP(A1289,ReferenceTable[],7,FALSE)</f>
        <v>0</v>
      </c>
      <c r="BN1289" s="4">
        <f>VLOOKUP(A1289,ReferenceTable[],9,FALSE)</f>
        <v>45978</v>
      </c>
      <c r="BO1289">
        <f>VLOOKUP(A1289,ReferenceTable[],10,FALSE)</f>
        <v>2000</v>
      </c>
      <c r="BP1289">
        <f>VLOOKUP(A1289,ReferenceTable[],11,FALSE)</f>
        <v>2000</v>
      </c>
      <c r="BQ1289">
        <f>VLOOKUP(A1289,ReferenceTable[],12,FALSE)</f>
        <v>0</v>
      </c>
      <c r="BR1289">
        <f>VLOOKUP(A1289,ReferenceTable[],14,FALSE)</f>
        <v>0</v>
      </c>
      <c r="BS1289" s="4">
        <f>VLOOKUP(A1289,ReferenceTable[],15,FALSE)</f>
        <v>45981</v>
      </c>
      <c r="BT1289">
        <f>VLOOKUP(A1289,ReferenceTable[],16,FALSE)</f>
        <v>1</v>
      </c>
      <c r="BU1289" t="str">
        <f>VLOOKUP(A1289,ReferenceTable[],17,FALSE)</f>
        <v>CL</v>
      </c>
      <c r="BV1289" s="4">
        <f>VLOOKUP(A1289,ReferenceTable[],18,FALSE)</f>
        <v>45965</v>
      </c>
      <c r="BW1289" s="4">
        <f>VLOOKUP(A1289,ReferenceTable[],19,FALSE)</f>
        <v>45973</v>
      </c>
      <c r="BX1289">
        <f>VLOOKUP(A1289,ReferenceTable[],20,FALSE)</f>
        <v>2000</v>
      </c>
    </row>
    <row r="1290" spans="1:76">
      <c r="A1290" t="s">
        <v>3840</v>
      </c>
      <c r="B1290">
        <v>10000</v>
      </c>
      <c r="C1290">
        <v>10000</v>
      </c>
      <c r="D1290" s="4">
        <v>45967</v>
      </c>
      <c r="E1290" t="s">
        <v>77</v>
      </c>
      <c r="F1290" t="s">
        <v>3072</v>
      </c>
      <c r="G1290" t="s">
        <v>820</v>
      </c>
      <c r="I1290">
        <v>1</v>
      </c>
      <c r="J1290" t="s">
        <v>984</v>
      </c>
      <c r="K1290">
        <v>78</v>
      </c>
      <c r="L1290" t="s">
        <v>334</v>
      </c>
      <c r="M1290" t="s">
        <v>82</v>
      </c>
      <c r="N1290" t="s">
        <v>343</v>
      </c>
      <c r="O1290" t="s">
        <v>344</v>
      </c>
      <c r="P1290">
        <v>2000</v>
      </c>
      <c r="S1290" s="4">
        <v>45966</v>
      </c>
      <c r="U1290">
        <v>1</v>
      </c>
      <c r="V1290">
        <v>2000</v>
      </c>
      <c r="W1290" t="s">
        <v>85</v>
      </c>
      <c r="X1290" t="s">
        <v>3841</v>
      </c>
      <c r="Y1290">
        <v>0</v>
      </c>
      <c r="Z1290">
        <v>2000</v>
      </c>
      <c r="AA1290">
        <v>0</v>
      </c>
      <c r="AB1290">
        <v>0</v>
      </c>
      <c r="AC1290">
        <v>0</v>
      </c>
      <c r="AD1290">
        <v>0</v>
      </c>
      <c r="AG1290">
        <v>0</v>
      </c>
      <c r="AP1290" t="s">
        <v>3842</v>
      </c>
      <c r="AQ1290" t="s">
        <v>3843</v>
      </c>
      <c r="AR1290" t="s">
        <v>3844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80</v>
      </c>
      <c r="BC1290" t="s">
        <v>3845</v>
      </c>
      <c r="BD1290">
        <v>0</v>
      </c>
      <c r="BF1290" t="s">
        <v>3843</v>
      </c>
      <c r="BI1290" t="s">
        <v>3846</v>
      </c>
      <c r="BJ1290" s="5" t="str">
        <f>VLOOKUP(A1290,ReferenceTable[],4,FALSE)</f>
        <v>AD3205</v>
      </c>
      <c r="BK1290">
        <f>VLOOKUP(A1290,ReferenceTable[],5,FALSE)</f>
        <v>0</v>
      </c>
      <c r="BL1290">
        <f>VLOOKUP(A1290,ReferenceTable[],6,FALSE)</f>
        <v>0</v>
      </c>
      <c r="BM1290">
        <f>VLOOKUP(A1290,ReferenceTable[],7,FALSE)</f>
        <v>0</v>
      </c>
      <c r="BN1290" s="4">
        <f>VLOOKUP(A1290,ReferenceTable[],9,FALSE)</f>
        <v>46021</v>
      </c>
      <c r="BO1290">
        <f>VLOOKUP(A1290,ReferenceTable[],10,FALSE)</f>
        <v>2000</v>
      </c>
      <c r="BP1290">
        <f>VLOOKUP(A1290,ReferenceTable[],11,FALSE)</f>
        <v>2000</v>
      </c>
      <c r="BQ1290">
        <f>VLOOKUP(A1290,ReferenceTable[],12,FALSE)</f>
        <v>0</v>
      </c>
      <c r="BR1290" t="str">
        <f>VLOOKUP(A1290,ReferenceTable[],14,FALSE)</f>
        <v>ETA  14/11/2025</v>
      </c>
      <c r="BS1290" s="4">
        <f>VLOOKUP(A1290,ReferenceTable[],15,FALSE)</f>
        <v>46027</v>
      </c>
      <c r="BT1290">
        <f>VLOOKUP(A1290,ReferenceTable[],16,FALSE)</f>
        <v>3</v>
      </c>
      <c r="BU1290" t="str">
        <f>VLOOKUP(A1290,ReferenceTable[],17,FALSE)</f>
        <v>JC</v>
      </c>
      <c r="BV1290" s="4">
        <f>VLOOKUP(A1290,ReferenceTable[],18,FALSE)</f>
        <v>45965</v>
      </c>
      <c r="BW1290" s="4">
        <f>VLOOKUP(A1290,ReferenceTable[],19,FALSE)</f>
        <v>45966</v>
      </c>
      <c r="BX1290">
        <f>VLOOKUP(A1290,ReferenceTable[],20,FALSE)</f>
        <v>2000</v>
      </c>
    </row>
    <row r="1291" spans="1:76">
      <c r="A1291" t="s">
        <v>3847</v>
      </c>
      <c r="B1291">
        <v>10000</v>
      </c>
      <c r="C1291">
        <v>10000</v>
      </c>
      <c r="D1291" s="4">
        <v>45974</v>
      </c>
      <c r="E1291" t="s">
        <v>77</v>
      </c>
      <c r="F1291" t="s">
        <v>3848</v>
      </c>
      <c r="G1291" t="s">
        <v>3849</v>
      </c>
      <c r="I1291">
        <v>1</v>
      </c>
      <c r="J1291" t="s">
        <v>984</v>
      </c>
      <c r="K1291">
        <v>79</v>
      </c>
      <c r="L1291" t="s">
        <v>95</v>
      </c>
      <c r="M1291" t="s">
        <v>96</v>
      </c>
      <c r="N1291" t="s">
        <v>97</v>
      </c>
      <c r="O1291" t="s">
        <v>98</v>
      </c>
      <c r="P1291">
        <v>1000</v>
      </c>
      <c r="S1291" s="4">
        <v>45967</v>
      </c>
      <c r="U1291">
        <v>12</v>
      </c>
      <c r="V1291">
        <v>12000</v>
      </c>
      <c r="W1291" t="s">
        <v>85</v>
      </c>
      <c r="X1291" t="s">
        <v>3850</v>
      </c>
      <c r="Y1291">
        <v>0</v>
      </c>
      <c r="Z1291">
        <v>10000</v>
      </c>
      <c r="AA1291">
        <v>2000</v>
      </c>
      <c r="AB1291">
        <v>0</v>
      </c>
      <c r="AC1291">
        <v>0</v>
      </c>
      <c r="AD1291">
        <v>0</v>
      </c>
      <c r="AG1291">
        <v>0</v>
      </c>
      <c r="AP1291" t="s">
        <v>3851</v>
      </c>
      <c r="AQ1291" t="s">
        <v>1738</v>
      </c>
      <c r="AR1291" t="s">
        <v>1739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80</v>
      </c>
      <c r="BC1291" t="s">
        <v>3852</v>
      </c>
      <c r="BD1291">
        <v>0</v>
      </c>
      <c r="BF1291" t="s">
        <v>1738</v>
      </c>
      <c r="BI1291" t="s">
        <v>3853</v>
      </c>
      <c r="BJ1291" s="5" t="str">
        <f>VLOOKUP(A1291,ReferenceTable[],4,FALSE)</f>
        <v>AD4203</v>
      </c>
      <c r="BK1291">
        <f>VLOOKUP(A1291,ReferenceTable[],5,FALSE)</f>
        <v>0</v>
      </c>
      <c r="BL1291">
        <f>VLOOKUP(A1291,ReferenceTable[],6,FALSE)</f>
        <v>0</v>
      </c>
      <c r="BM1291">
        <f>VLOOKUP(A1291,ReferenceTable[],7,FALSE)</f>
        <v>0</v>
      </c>
      <c r="BN1291" s="4">
        <f>VLOOKUP(A1291,ReferenceTable[],9,FALSE)</f>
        <v>45978</v>
      </c>
      <c r="BO1291">
        <f>VLOOKUP(A1291,ReferenceTable[],10,FALSE)</f>
        <v>10000</v>
      </c>
      <c r="BP1291">
        <f>VLOOKUP(A1291,ReferenceTable[],11,FALSE)</f>
        <v>10000</v>
      </c>
      <c r="BQ1291">
        <f>VLOOKUP(A1291,ReferenceTable[],12,FALSE)</f>
        <v>0</v>
      </c>
      <c r="BR1291">
        <f>VLOOKUP(A1291,ReferenceTable[],14,FALSE)</f>
        <v>0</v>
      </c>
      <c r="BS1291" s="4">
        <f>VLOOKUP(A1291,ReferenceTable[],15,FALSE)</f>
        <v>45980</v>
      </c>
      <c r="BT1291">
        <f>VLOOKUP(A1291,ReferenceTable[],16,FALSE)</f>
        <v>5</v>
      </c>
      <c r="BU1291" t="str">
        <f>VLOOKUP(A1291,ReferenceTable[],17,FALSE)</f>
        <v>CL</v>
      </c>
      <c r="BV1291" s="4">
        <f>VLOOKUP(A1291,ReferenceTable[],18,FALSE)</f>
        <v>45965</v>
      </c>
      <c r="BW1291" s="4">
        <f>VLOOKUP(A1291,ReferenceTable[],19,FALSE)</f>
        <v>45967</v>
      </c>
      <c r="BX1291">
        <f>VLOOKUP(A1291,ReferenceTable[],20,FALSE)</f>
        <v>36000</v>
      </c>
    </row>
    <row r="1292" spans="1:76">
      <c r="A1292" t="s">
        <v>3847</v>
      </c>
      <c r="B1292">
        <v>10000</v>
      </c>
      <c r="C1292">
        <v>20000</v>
      </c>
      <c r="D1292" s="4">
        <v>45974</v>
      </c>
      <c r="E1292" t="s">
        <v>77</v>
      </c>
      <c r="F1292" t="s">
        <v>3848</v>
      </c>
      <c r="G1292" t="s">
        <v>3849</v>
      </c>
      <c r="I1292">
        <v>2</v>
      </c>
      <c r="J1292" t="s">
        <v>984</v>
      </c>
      <c r="K1292">
        <v>86</v>
      </c>
      <c r="L1292" t="s">
        <v>232</v>
      </c>
      <c r="M1292" t="s">
        <v>163</v>
      </c>
      <c r="N1292" t="s">
        <v>233</v>
      </c>
      <c r="O1292" t="s">
        <v>234</v>
      </c>
      <c r="P1292">
        <v>12000</v>
      </c>
      <c r="S1292" s="4">
        <v>45968</v>
      </c>
      <c r="U1292">
        <v>1</v>
      </c>
      <c r="V1292">
        <v>12000</v>
      </c>
      <c r="W1292" t="s">
        <v>85</v>
      </c>
      <c r="X1292" t="s">
        <v>3850</v>
      </c>
      <c r="Y1292">
        <v>0</v>
      </c>
      <c r="Z1292">
        <v>10000</v>
      </c>
      <c r="AA1292">
        <v>2000</v>
      </c>
      <c r="AB1292">
        <v>0</v>
      </c>
      <c r="AC1292">
        <v>0</v>
      </c>
      <c r="AD1292">
        <v>0</v>
      </c>
      <c r="AG1292">
        <v>0</v>
      </c>
      <c r="AP1292" t="s">
        <v>3851</v>
      </c>
      <c r="AQ1292" t="s">
        <v>1738</v>
      </c>
      <c r="AR1292" t="s">
        <v>1739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80</v>
      </c>
      <c r="BC1292" t="s">
        <v>3852</v>
      </c>
      <c r="BD1292">
        <v>0</v>
      </c>
      <c r="BF1292" t="s">
        <v>1738</v>
      </c>
      <c r="BI1292" t="s">
        <v>3853</v>
      </c>
      <c r="BJ1292" s="5" t="str">
        <f>VLOOKUP(A1292,ReferenceTable[],4,FALSE)</f>
        <v>AD4203</v>
      </c>
      <c r="BK1292">
        <f>VLOOKUP(A1292,ReferenceTable[],5,FALSE)</f>
        <v>0</v>
      </c>
      <c r="BL1292">
        <f>VLOOKUP(A1292,ReferenceTable[],6,FALSE)</f>
        <v>0</v>
      </c>
      <c r="BM1292">
        <f>VLOOKUP(A1292,ReferenceTable[],7,FALSE)</f>
        <v>0</v>
      </c>
      <c r="BN1292" s="4">
        <f>VLOOKUP(A1292,ReferenceTable[],9,FALSE)</f>
        <v>45978</v>
      </c>
      <c r="BO1292">
        <f>VLOOKUP(A1292,ReferenceTable[],10,FALSE)</f>
        <v>10000</v>
      </c>
      <c r="BP1292">
        <f>VLOOKUP(A1292,ReferenceTable[],11,FALSE)</f>
        <v>10000</v>
      </c>
      <c r="BQ1292">
        <f>VLOOKUP(A1292,ReferenceTable[],12,FALSE)</f>
        <v>0</v>
      </c>
      <c r="BR1292">
        <f>VLOOKUP(A1292,ReferenceTable[],14,FALSE)</f>
        <v>0</v>
      </c>
      <c r="BS1292" s="4">
        <f>VLOOKUP(A1292,ReferenceTable[],15,FALSE)</f>
        <v>45980</v>
      </c>
      <c r="BT1292">
        <f>VLOOKUP(A1292,ReferenceTable[],16,FALSE)</f>
        <v>5</v>
      </c>
      <c r="BU1292" t="str">
        <f>VLOOKUP(A1292,ReferenceTable[],17,FALSE)</f>
        <v>CL</v>
      </c>
      <c r="BV1292" s="4">
        <f>VLOOKUP(A1292,ReferenceTable[],18,FALSE)</f>
        <v>45965</v>
      </c>
      <c r="BW1292" s="4">
        <f>VLOOKUP(A1292,ReferenceTable[],19,FALSE)</f>
        <v>45967</v>
      </c>
      <c r="BX1292">
        <f>VLOOKUP(A1292,ReferenceTable[],20,FALSE)</f>
        <v>36000</v>
      </c>
    </row>
    <row r="1293" spans="1:76">
      <c r="A1293" t="s">
        <v>3847</v>
      </c>
      <c r="B1293">
        <v>10000</v>
      </c>
      <c r="C1293">
        <v>30000</v>
      </c>
      <c r="D1293" s="4">
        <v>45974</v>
      </c>
      <c r="E1293" t="s">
        <v>77</v>
      </c>
      <c r="F1293" t="s">
        <v>3848</v>
      </c>
      <c r="G1293" t="s">
        <v>3849</v>
      </c>
      <c r="I1293">
        <v>3</v>
      </c>
      <c r="J1293" t="s">
        <v>984</v>
      </c>
      <c r="K1293">
        <v>60</v>
      </c>
      <c r="L1293" t="s">
        <v>278</v>
      </c>
      <c r="M1293" t="s">
        <v>82</v>
      </c>
      <c r="N1293" t="s">
        <v>279</v>
      </c>
      <c r="O1293" t="s">
        <v>280</v>
      </c>
      <c r="P1293">
        <v>12000</v>
      </c>
      <c r="S1293" s="4">
        <v>45973</v>
      </c>
      <c r="U1293">
        <v>1</v>
      </c>
      <c r="V1293">
        <v>12000</v>
      </c>
      <c r="W1293" t="s">
        <v>85</v>
      </c>
      <c r="X1293" t="s">
        <v>3850</v>
      </c>
      <c r="Y1293">
        <v>0</v>
      </c>
      <c r="Z1293">
        <v>10000</v>
      </c>
      <c r="AA1293">
        <v>2000</v>
      </c>
      <c r="AB1293">
        <v>0</v>
      </c>
      <c r="AC1293">
        <v>0</v>
      </c>
      <c r="AD1293">
        <v>0</v>
      </c>
      <c r="AG1293">
        <v>0</v>
      </c>
      <c r="AP1293" t="s">
        <v>3851</v>
      </c>
      <c r="AQ1293" t="s">
        <v>1738</v>
      </c>
      <c r="AR1293" t="s">
        <v>1739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80</v>
      </c>
      <c r="BC1293" t="s">
        <v>3852</v>
      </c>
      <c r="BD1293">
        <v>0</v>
      </c>
      <c r="BF1293" t="s">
        <v>1738</v>
      </c>
      <c r="BI1293" t="s">
        <v>3853</v>
      </c>
      <c r="BJ1293" s="5" t="str">
        <f>VLOOKUP(A1293,ReferenceTable[],4,FALSE)</f>
        <v>AD4203</v>
      </c>
      <c r="BK1293">
        <f>VLOOKUP(A1293,ReferenceTable[],5,FALSE)</f>
        <v>0</v>
      </c>
      <c r="BL1293">
        <f>VLOOKUP(A1293,ReferenceTable[],6,FALSE)</f>
        <v>0</v>
      </c>
      <c r="BM1293">
        <f>VLOOKUP(A1293,ReferenceTable[],7,FALSE)</f>
        <v>0</v>
      </c>
      <c r="BN1293" s="4">
        <f>VLOOKUP(A1293,ReferenceTable[],9,FALSE)</f>
        <v>45978</v>
      </c>
      <c r="BO1293">
        <f>VLOOKUP(A1293,ReferenceTable[],10,FALSE)</f>
        <v>10000</v>
      </c>
      <c r="BP1293">
        <f>VLOOKUP(A1293,ReferenceTable[],11,FALSE)</f>
        <v>10000</v>
      </c>
      <c r="BQ1293">
        <f>VLOOKUP(A1293,ReferenceTable[],12,FALSE)</f>
        <v>0</v>
      </c>
      <c r="BR1293">
        <f>VLOOKUP(A1293,ReferenceTable[],14,FALSE)</f>
        <v>0</v>
      </c>
      <c r="BS1293" s="4">
        <f>VLOOKUP(A1293,ReferenceTable[],15,FALSE)</f>
        <v>45980</v>
      </c>
      <c r="BT1293">
        <f>VLOOKUP(A1293,ReferenceTable[],16,FALSE)</f>
        <v>5</v>
      </c>
      <c r="BU1293" t="str">
        <f>VLOOKUP(A1293,ReferenceTable[],17,FALSE)</f>
        <v>CL</v>
      </c>
      <c r="BV1293" s="4">
        <f>VLOOKUP(A1293,ReferenceTable[],18,FALSE)</f>
        <v>45965</v>
      </c>
      <c r="BW1293" s="4">
        <f>VLOOKUP(A1293,ReferenceTable[],19,FALSE)</f>
        <v>45967</v>
      </c>
      <c r="BX1293">
        <f>VLOOKUP(A1293,ReferenceTable[],20,FALSE)</f>
        <v>36000</v>
      </c>
    </row>
    <row r="1294" spans="1:76">
      <c r="A1294" t="s">
        <v>3854</v>
      </c>
      <c r="B1294">
        <v>10000</v>
      </c>
      <c r="C1294">
        <v>10000</v>
      </c>
      <c r="D1294" s="4">
        <v>45978</v>
      </c>
      <c r="E1294" t="s">
        <v>77</v>
      </c>
      <c r="F1294" t="s">
        <v>3855</v>
      </c>
      <c r="G1294" t="s">
        <v>3856</v>
      </c>
      <c r="I1294">
        <v>1</v>
      </c>
      <c r="J1294" t="s">
        <v>984</v>
      </c>
      <c r="K1294">
        <v>32</v>
      </c>
      <c r="L1294" t="s">
        <v>791</v>
      </c>
      <c r="M1294" t="s">
        <v>178</v>
      </c>
      <c r="N1294" t="s">
        <v>792</v>
      </c>
      <c r="O1294" t="s">
        <v>793</v>
      </c>
      <c r="P1294">
        <v>8</v>
      </c>
      <c r="S1294" s="4">
        <v>45976</v>
      </c>
      <c r="U1294">
        <v>2</v>
      </c>
      <c r="V1294">
        <v>16</v>
      </c>
      <c r="W1294" t="s">
        <v>85</v>
      </c>
      <c r="X1294" t="s">
        <v>3857</v>
      </c>
      <c r="Y1294">
        <v>0</v>
      </c>
      <c r="Z1294">
        <v>15</v>
      </c>
      <c r="AA1294">
        <v>1</v>
      </c>
      <c r="AB1294">
        <v>0</v>
      </c>
      <c r="AC1294">
        <v>0</v>
      </c>
      <c r="AD1294">
        <v>0</v>
      </c>
      <c r="AG1294">
        <v>0</v>
      </c>
      <c r="AP1294" t="s">
        <v>3858</v>
      </c>
      <c r="AQ1294" t="s">
        <v>2710</v>
      </c>
      <c r="AR1294" t="s">
        <v>2711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80</v>
      </c>
      <c r="BC1294" t="s">
        <v>3859</v>
      </c>
      <c r="BD1294">
        <v>0</v>
      </c>
      <c r="BF1294" t="s">
        <v>2710</v>
      </c>
      <c r="BI1294" t="s">
        <v>3860</v>
      </c>
      <c r="BJ1294" s="5" t="str">
        <f>VLOOKUP(A1294,ReferenceTable[],4,FALSE)</f>
        <v>FLE3101</v>
      </c>
      <c r="BK1294" t="str">
        <f>VLOOKUP(A1294,ReferenceTable[],5,FALSE)</f>
        <v>LI6202</v>
      </c>
      <c r="BL1294">
        <f>VLOOKUP(A1294,ReferenceTable[],6,FALSE)</f>
        <v>0</v>
      </c>
      <c r="BM1294">
        <f>VLOOKUP(A1294,ReferenceTable[],7,FALSE)</f>
        <v>0</v>
      </c>
      <c r="BN1294" s="4">
        <f>VLOOKUP(A1294,ReferenceTable[],9,FALSE)</f>
        <v>45974</v>
      </c>
      <c r="BO1294">
        <f>VLOOKUP(A1294,ReferenceTable[],10,FALSE)</f>
        <v>15</v>
      </c>
      <c r="BP1294">
        <f>VLOOKUP(A1294,ReferenceTable[],11,FALSE)</f>
        <v>15</v>
      </c>
      <c r="BQ1294">
        <f>VLOOKUP(A1294,ReferenceTable[],12,FALSE)</f>
        <v>0</v>
      </c>
      <c r="BR1294" t="str">
        <f>VLOOKUP(A1294,ReferenceTable[],14,FALSE)</f>
        <v>FULL DOC, FA DELIVERY WITH ORDER1500PCS S0375446 TOGETHER</v>
      </c>
      <c r="BS1294" s="4">
        <f>VLOOKUP(A1294,ReferenceTable[],15,FALSE)</f>
        <v>45979</v>
      </c>
      <c r="BT1294">
        <f>VLOOKUP(A1294,ReferenceTable[],16,FALSE)</f>
        <v>1</v>
      </c>
      <c r="BU1294" t="str">
        <f>VLOOKUP(A1294,ReferenceTable[],17,FALSE)</f>
        <v>SY</v>
      </c>
      <c r="BV1294" s="4">
        <f>VLOOKUP(A1294,ReferenceTable[],18,FALSE)</f>
        <v>45965</v>
      </c>
      <c r="BW1294" s="4">
        <f>VLOOKUP(A1294,ReferenceTable[],19,FALSE)</f>
        <v>45976</v>
      </c>
      <c r="BX1294">
        <f>VLOOKUP(A1294,ReferenceTable[],20,FALSE)</f>
        <v>16</v>
      </c>
    </row>
    <row r="1295" spans="1:76">
      <c r="A1295" t="s">
        <v>3861</v>
      </c>
      <c r="B1295">
        <v>10000</v>
      </c>
      <c r="C1295">
        <v>10000</v>
      </c>
      <c r="D1295" s="4">
        <v>45978</v>
      </c>
      <c r="E1295" t="s">
        <v>77</v>
      </c>
      <c r="F1295" t="s">
        <v>3855</v>
      </c>
      <c r="G1295" t="s">
        <v>3856</v>
      </c>
      <c r="I1295">
        <v>1</v>
      </c>
      <c r="J1295" t="s">
        <v>984</v>
      </c>
      <c r="K1295">
        <v>32</v>
      </c>
      <c r="L1295" t="s">
        <v>791</v>
      </c>
      <c r="M1295" t="s">
        <v>178</v>
      </c>
      <c r="N1295" t="s">
        <v>792</v>
      </c>
      <c r="O1295" t="s">
        <v>793</v>
      </c>
      <c r="P1295">
        <v>750</v>
      </c>
      <c r="S1295" s="4">
        <v>45976</v>
      </c>
      <c r="U1295">
        <v>2</v>
      </c>
      <c r="V1295">
        <v>1500</v>
      </c>
      <c r="W1295" t="s">
        <v>85</v>
      </c>
      <c r="X1295" t="s">
        <v>3857</v>
      </c>
      <c r="Y1295">
        <v>0</v>
      </c>
      <c r="Z1295">
        <v>1500</v>
      </c>
      <c r="AA1295">
        <v>0</v>
      </c>
      <c r="AB1295">
        <v>0</v>
      </c>
      <c r="AC1295">
        <v>0</v>
      </c>
      <c r="AD1295">
        <v>0</v>
      </c>
      <c r="AG1295">
        <v>0</v>
      </c>
      <c r="AP1295" t="s">
        <v>3858</v>
      </c>
      <c r="AQ1295" t="s">
        <v>2710</v>
      </c>
      <c r="AR1295" t="s">
        <v>2711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80</v>
      </c>
      <c r="BC1295" t="s">
        <v>3862</v>
      </c>
      <c r="BD1295">
        <v>0</v>
      </c>
      <c r="BF1295" t="s">
        <v>2710</v>
      </c>
      <c r="BI1295" t="s">
        <v>3863</v>
      </c>
      <c r="BJ1295" s="5" t="str">
        <f>VLOOKUP(A1295,ReferenceTable[],4,FALSE)</f>
        <v>FLE3101</v>
      </c>
      <c r="BK1295" t="str">
        <f>VLOOKUP(A1295,ReferenceTable[],5,FALSE)</f>
        <v>LI6202</v>
      </c>
      <c r="BL1295">
        <f>VLOOKUP(A1295,ReferenceTable[],6,FALSE)</f>
        <v>0</v>
      </c>
      <c r="BM1295">
        <f>VLOOKUP(A1295,ReferenceTable[],7,FALSE)</f>
        <v>0</v>
      </c>
      <c r="BN1295" s="4">
        <f>VLOOKUP(A1295,ReferenceTable[],9,FALSE)</f>
        <v>45974</v>
      </c>
      <c r="BO1295">
        <f>VLOOKUP(A1295,ReferenceTable[],10,FALSE)</f>
        <v>1500</v>
      </c>
      <c r="BP1295">
        <f>VLOOKUP(A1295,ReferenceTable[],11,FALSE)</f>
        <v>1500</v>
      </c>
      <c r="BQ1295">
        <f>VLOOKUP(A1295,ReferenceTable[],12,FALSE)</f>
        <v>0</v>
      </c>
      <c r="BR1295" t="str">
        <f>VLOOKUP(A1295,ReferenceTable[],14,FALSE)</f>
        <v>GOODS DELIVERY WITH FA ZSA102011 TOGETHER</v>
      </c>
      <c r="BS1295" s="4">
        <f>VLOOKUP(A1295,ReferenceTable[],15,FALSE)</f>
        <v>45979</v>
      </c>
      <c r="BT1295">
        <f>VLOOKUP(A1295,ReferenceTable[],16,FALSE)</f>
        <v>1</v>
      </c>
      <c r="BU1295" t="str">
        <f>VLOOKUP(A1295,ReferenceTable[],17,FALSE)</f>
        <v>SY</v>
      </c>
      <c r="BV1295" s="4">
        <f>VLOOKUP(A1295,ReferenceTable[],18,FALSE)</f>
        <v>45965</v>
      </c>
      <c r="BW1295" s="4">
        <f>VLOOKUP(A1295,ReferenceTable[],19,FALSE)</f>
        <v>45976</v>
      </c>
      <c r="BX1295">
        <f>VLOOKUP(A1295,ReferenceTable[],20,FALSE)</f>
        <v>1500</v>
      </c>
    </row>
    <row r="1296" spans="1:76">
      <c r="A1296" t="s">
        <v>3864</v>
      </c>
      <c r="B1296">
        <v>10000</v>
      </c>
      <c r="C1296">
        <v>10000</v>
      </c>
      <c r="D1296" s="4">
        <v>45968</v>
      </c>
      <c r="E1296" t="s">
        <v>77</v>
      </c>
      <c r="F1296" t="s">
        <v>3865</v>
      </c>
      <c r="G1296" t="s">
        <v>3849</v>
      </c>
      <c r="I1296">
        <v>1</v>
      </c>
      <c r="J1296" t="s">
        <v>984</v>
      </c>
      <c r="K1296">
        <v>79</v>
      </c>
      <c r="L1296" t="s">
        <v>95</v>
      </c>
      <c r="M1296" t="s">
        <v>96</v>
      </c>
      <c r="N1296" t="s">
        <v>97</v>
      </c>
      <c r="O1296" t="s">
        <v>98</v>
      </c>
      <c r="P1296">
        <v>2667</v>
      </c>
      <c r="S1296" s="4">
        <v>45967</v>
      </c>
      <c r="U1296">
        <v>120</v>
      </c>
      <c r="V1296">
        <v>320040</v>
      </c>
      <c r="W1296" t="s">
        <v>85</v>
      </c>
      <c r="X1296" t="s">
        <v>3866</v>
      </c>
      <c r="Y1296">
        <v>0</v>
      </c>
      <c r="Z1296">
        <v>300000</v>
      </c>
      <c r="AA1296">
        <v>20040</v>
      </c>
      <c r="AB1296">
        <v>0</v>
      </c>
      <c r="AC1296">
        <v>0</v>
      </c>
      <c r="AD1296">
        <v>0</v>
      </c>
      <c r="AG1296">
        <v>0</v>
      </c>
      <c r="AP1296" t="s">
        <v>3867</v>
      </c>
      <c r="AQ1296" t="s">
        <v>3868</v>
      </c>
      <c r="AR1296" t="s">
        <v>3869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80</v>
      </c>
      <c r="BC1296" t="s">
        <v>3870</v>
      </c>
      <c r="BD1296">
        <v>0</v>
      </c>
      <c r="BF1296" t="s">
        <v>3868</v>
      </c>
      <c r="BI1296" t="s">
        <v>3871</v>
      </c>
      <c r="BJ1296" s="5" t="str">
        <f>VLOOKUP(A1296,ReferenceTable[],4,FALSE)</f>
        <v>AD4203</v>
      </c>
      <c r="BK1296">
        <f>VLOOKUP(A1296,ReferenceTable[],5,FALSE)</f>
        <v>0</v>
      </c>
      <c r="BL1296">
        <f>VLOOKUP(A1296,ReferenceTable[],6,FALSE)</f>
        <v>0</v>
      </c>
      <c r="BM1296">
        <f>VLOOKUP(A1296,ReferenceTable[],7,FALSE)</f>
        <v>0</v>
      </c>
      <c r="BN1296" s="4">
        <f>VLOOKUP(A1296,ReferenceTable[],9,FALSE)</f>
        <v>45973</v>
      </c>
      <c r="BO1296">
        <f>VLOOKUP(A1296,ReferenceTable[],10,FALSE)</f>
        <v>300000</v>
      </c>
      <c r="BP1296">
        <f>VLOOKUP(A1296,ReferenceTable[],11,FALSE)</f>
        <v>300000</v>
      </c>
      <c r="BQ1296">
        <f>VLOOKUP(A1296,ReferenceTable[],12,FALSE)</f>
        <v>0</v>
      </c>
      <c r="BR1296">
        <f>VLOOKUP(A1296,ReferenceTable[],14,FALSE)</f>
        <v>0</v>
      </c>
      <c r="BS1296" s="4">
        <f>VLOOKUP(A1296,ReferenceTable[],15,FALSE)</f>
        <v>45975</v>
      </c>
      <c r="BT1296">
        <f>VLOOKUP(A1296,ReferenceTable[],16,FALSE)</f>
        <v>4</v>
      </c>
      <c r="BU1296" t="str">
        <f>VLOOKUP(A1296,ReferenceTable[],17,FALSE)</f>
        <v>CL</v>
      </c>
      <c r="BV1296" s="4">
        <f>VLOOKUP(A1296,ReferenceTable[],18,FALSE)</f>
        <v>45965</v>
      </c>
      <c r="BW1296" s="4">
        <f>VLOOKUP(A1296,ReferenceTable[],19,FALSE)</f>
        <v>45967</v>
      </c>
      <c r="BX1296">
        <f>VLOOKUP(A1296,ReferenceTable[],20,FALSE)</f>
        <v>635040</v>
      </c>
    </row>
    <row r="1297" spans="1:76">
      <c r="A1297" t="s">
        <v>3864</v>
      </c>
      <c r="B1297">
        <v>10000</v>
      </c>
      <c r="C1297">
        <v>20000</v>
      </c>
      <c r="D1297" s="4">
        <v>45968</v>
      </c>
      <c r="E1297" t="s">
        <v>77</v>
      </c>
      <c r="F1297" t="s">
        <v>3865</v>
      </c>
      <c r="G1297" t="s">
        <v>3849</v>
      </c>
      <c r="I1297">
        <v>2</v>
      </c>
      <c r="J1297" t="s">
        <v>984</v>
      </c>
      <c r="K1297">
        <v>86</v>
      </c>
      <c r="L1297" t="s">
        <v>232</v>
      </c>
      <c r="M1297" t="s">
        <v>163</v>
      </c>
      <c r="N1297" t="s">
        <v>233</v>
      </c>
      <c r="O1297" t="s">
        <v>234</v>
      </c>
      <c r="P1297">
        <v>10500</v>
      </c>
      <c r="S1297" s="4">
        <v>45967</v>
      </c>
      <c r="U1297">
        <v>30</v>
      </c>
      <c r="V1297">
        <v>315000</v>
      </c>
      <c r="W1297" t="s">
        <v>85</v>
      </c>
      <c r="X1297" t="s">
        <v>3866</v>
      </c>
      <c r="Y1297">
        <v>0</v>
      </c>
      <c r="Z1297">
        <v>300000</v>
      </c>
      <c r="AA1297">
        <v>15000</v>
      </c>
      <c r="AB1297">
        <v>0</v>
      </c>
      <c r="AC1297">
        <v>0</v>
      </c>
      <c r="AD1297">
        <v>0</v>
      </c>
      <c r="AG1297">
        <v>0</v>
      </c>
      <c r="AP1297" t="s">
        <v>3867</v>
      </c>
      <c r="AQ1297" t="s">
        <v>3868</v>
      </c>
      <c r="AR1297" t="s">
        <v>3869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80</v>
      </c>
      <c r="BC1297" t="s">
        <v>3870</v>
      </c>
      <c r="BD1297">
        <v>0</v>
      </c>
      <c r="BF1297" t="s">
        <v>3868</v>
      </c>
      <c r="BI1297" t="s">
        <v>3871</v>
      </c>
      <c r="BJ1297" s="5" t="str">
        <f>VLOOKUP(A1297,ReferenceTable[],4,FALSE)</f>
        <v>AD4203</v>
      </c>
      <c r="BK1297">
        <f>VLOOKUP(A1297,ReferenceTable[],5,FALSE)</f>
        <v>0</v>
      </c>
      <c r="BL1297">
        <f>VLOOKUP(A1297,ReferenceTable[],6,FALSE)</f>
        <v>0</v>
      </c>
      <c r="BM1297">
        <f>VLOOKUP(A1297,ReferenceTable[],7,FALSE)</f>
        <v>0</v>
      </c>
      <c r="BN1297" s="4">
        <f>VLOOKUP(A1297,ReferenceTable[],9,FALSE)</f>
        <v>45973</v>
      </c>
      <c r="BO1297">
        <f>VLOOKUP(A1297,ReferenceTable[],10,FALSE)</f>
        <v>300000</v>
      </c>
      <c r="BP1297">
        <f>VLOOKUP(A1297,ReferenceTable[],11,FALSE)</f>
        <v>300000</v>
      </c>
      <c r="BQ1297">
        <f>VLOOKUP(A1297,ReferenceTable[],12,FALSE)</f>
        <v>0</v>
      </c>
      <c r="BR1297">
        <f>VLOOKUP(A1297,ReferenceTable[],14,FALSE)</f>
        <v>0</v>
      </c>
      <c r="BS1297" s="4">
        <f>VLOOKUP(A1297,ReferenceTable[],15,FALSE)</f>
        <v>45975</v>
      </c>
      <c r="BT1297">
        <f>VLOOKUP(A1297,ReferenceTable[],16,FALSE)</f>
        <v>4</v>
      </c>
      <c r="BU1297" t="str">
        <f>VLOOKUP(A1297,ReferenceTable[],17,FALSE)</f>
        <v>CL</v>
      </c>
      <c r="BV1297" s="4">
        <f>VLOOKUP(A1297,ReferenceTable[],18,FALSE)</f>
        <v>45965</v>
      </c>
      <c r="BW1297" s="4">
        <f>VLOOKUP(A1297,ReferenceTable[],19,FALSE)</f>
        <v>45967</v>
      </c>
      <c r="BX1297">
        <f>VLOOKUP(A1297,ReferenceTable[],20,FALSE)</f>
        <v>635040</v>
      </c>
    </row>
    <row r="1298" spans="1:76">
      <c r="A1298" t="s">
        <v>3872</v>
      </c>
      <c r="B1298">
        <v>10000</v>
      </c>
      <c r="C1298">
        <v>10000</v>
      </c>
      <c r="D1298" s="4">
        <v>45967</v>
      </c>
      <c r="E1298" t="s">
        <v>77</v>
      </c>
      <c r="F1298" t="s">
        <v>3873</v>
      </c>
      <c r="G1298" t="s">
        <v>3849</v>
      </c>
      <c r="I1298">
        <v>1</v>
      </c>
      <c r="J1298" t="s">
        <v>984</v>
      </c>
      <c r="K1298">
        <v>79</v>
      </c>
      <c r="L1298" t="s">
        <v>95</v>
      </c>
      <c r="M1298" t="s">
        <v>96</v>
      </c>
      <c r="N1298" t="s">
        <v>97</v>
      </c>
      <c r="O1298" t="s">
        <v>98</v>
      </c>
      <c r="P1298">
        <v>1650</v>
      </c>
      <c r="S1298" s="4">
        <v>45967</v>
      </c>
      <c r="U1298">
        <v>200</v>
      </c>
      <c r="V1298">
        <v>330000</v>
      </c>
      <c r="W1298" t="s">
        <v>85</v>
      </c>
      <c r="X1298" t="s">
        <v>3874</v>
      </c>
      <c r="Y1298">
        <v>0</v>
      </c>
      <c r="Z1298">
        <v>300000</v>
      </c>
      <c r="AA1298">
        <v>30000</v>
      </c>
      <c r="AB1298">
        <v>0</v>
      </c>
      <c r="AC1298">
        <v>0</v>
      </c>
      <c r="AD1298">
        <v>0</v>
      </c>
      <c r="AG1298">
        <v>0</v>
      </c>
      <c r="AP1298" t="s">
        <v>3875</v>
      </c>
      <c r="AQ1298" t="s">
        <v>3868</v>
      </c>
      <c r="AR1298" t="s">
        <v>3869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80</v>
      </c>
      <c r="BC1298" t="s">
        <v>3876</v>
      </c>
      <c r="BD1298">
        <v>0</v>
      </c>
      <c r="BF1298" t="s">
        <v>3868</v>
      </c>
      <c r="BI1298" t="s">
        <v>3871</v>
      </c>
      <c r="BJ1298" s="5" t="str">
        <f>VLOOKUP(A1298,ReferenceTable[],4,FALSE)</f>
        <v>AD4203</v>
      </c>
      <c r="BK1298">
        <f>VLOOKUP(A1298,ReferenceTable[],5,FALSE)</f>
        <v>0</v>
      </c>
      <c r="BL1298">
        <f>VLOOKUP(A1298,ReferenceTable[],6,FALSE)</f>
        <v>0</v>
      </c>
      <c r="BM1298">
        <f>VLOOKUP(A1298,ReferenceTable[],7,FALSE)</f>
        <v>0</v>
      </c>
      <c r="BN1298" s="4">
        <f>VLOOKUP(A1298,ReferenceTable[],9,FALSE)</f>
        <v>45973</v>
      </c>
      <c r="BO1298">
        <f>VLOOKUP(A1298,ReferenceTable[],10,FALSE)</f>
        <v>300000</v>
      </c>
      <c r="BP1298">
        <f>VLOOKUP(A1298,ReferenceTable[],11,FALSE)</f>
        <v>300000</v>
      </c>
      <c r="BQ1298">
        <f>VLOOKUP(A1298,ReferenceTable[],12,FALSE)</f>
        <v>0</v>
      </c>
      <c r="BR1298">
        <f>VLOOKUP(A1298,ReferenceTable[],14,FALSE)</f>
        <v>0</v>
      </c>
      <c r="BS1298" s="4">
        <f>VLOOKUP(A1298,ReferenceTable[],15,FALSE)</f>
        <v>45975</v>
      </c>
      <c r="BT1298">
        <f>VLOOKUP(A1298,ReferenceTable[],16,FALSE)</f>
        <v>3</v>
      </c>
      <c r="BU1298" t="str">
        <f>VLOOKUP(A1298,ReferenceTable[],17,FALSE)</f>
        <v>CL</v>
      </c>
      <c r="BV1298" s="4">
        <f>VLOOKUP(A1298,ReferenceTable[],18,FALSE)</f>
        <v>45965</v>
      </c>
      <c r="BW1298" s="4">
        <f>VLOOKUP(A1298,ReferenceTable[],19,FALSE)</f>
        <v>45967</v>
      </c>
      <c r="BX1298">
        <f>VLOOKUP(A1298,ReferenceTable[],20,FALSE)</f>
        <v>650000</v>
      </c>
    </row>
    <row r="1299" spans="1:76">
      <c r="A1299" t="s">
        <v>3872</v>
      </c>
      <c r="B1299">
        <v>10000</v>
      </c>
      <c r="C1299">
        <v>20000</v>
      </c>
      <c r="D1299" s="4">
        <v>45967</v>
      </c>
      <c r="E1299" t="s">
        <v>77</v>
      </c>
      <c r="F1299" t="s">
        <v>3873</v>
      </c>
      <c r="G1299" t="s">
        <v>3849</v>
      </c>
      <c r="I1299">
        <v>2</v>
      </c>
      <c r="J1299" t="s">
        <v>984</v>
      </c>
      <c r="K1299">
        <v>86</v>
      </c>
      <c r="L1299" t="s">
        <v>232</v>
      </c>
      <c r="M1299" t="s">
        <v>163</v>
      </c>
      <c r="N1299" t="s">
        <v>233</v>
      </c>
      <c r="O1299" t="s">
        <v>234</v>
      </c>
      <c r="P1299">
        <v>5000</v>
      </c>
      <c r="S1299" s="4">
        <v>45967</v>
      </c>
      <c r="U1299">
        <v>64</v>
      </c>
      <c r="V1299">
        <v>320000</v>
      </c>
      <c r="W1299" t="s">
        <v>85</v>
      </c>
      <c r="X1299" t="s">
        <v>3874</v>
      </c>
      <c r="Y1299">
        <v>0</v>
      </c>
      <c r="Z1299">
        <v>300000</v>
      </c>
      <c r="AA1299">
        <v>20000</v>
      </c>
      <c r="AB1299">
        <v>0</v>
      </c>
      <c r="AC1299">
        <v>0</v>
      </c>
      <c r="AD1299">
        <v>0</v>
      </c>
      <c r="AG1299">
        <v>0</v>
      </c>
      <c r="AP1299" t="s">
        <v>3875</v>
      </c>
      <c r="AQ1299" t="s">
        <v>3868</v>
      </c>
      <c r="AR1299" t="s">
        <v>3869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80</v>
      </c>
      <c r="BC1299" t="s">
        <v>3876</v>
      </c>
      <c r="BD1299">
        <v>0</v>
      </c>
      <c r="BF1299" t="s">
        <v>3868</v>
      </c>
      <c r="BI1299" t="s">
        <v>3871</v>
      </c>
      <c r="BJ1299" s="5" t="str">
        <f>VLOOKUP(A1299,ReferenceTable[],4,FALSE)</f>
        <v>AD4203</v>
      </c>
      <c r="BK1299">
        <f>VLOOKUP(A1299,ReferenceTable[],5,FALSE)</f>
        <v>0</v>
      </c>
      <c r="BL1299">
        <f>VLOOKUP(A1299,ReferenceTable[],6,FALSE)</f>
        <v>0</v>
      </c>
      <c r="BM1299">
        <f>VLOOKUP(A1299,ReferenceTable[],7,FALSE)</f>
        <v>0</v>
      </c>
      <c r="BN1299" s="4">
        <f>VLOOKUP(A1299,ReferenceTable[],9,FALSE)</f>
        <v>45973</v>
      </c>
      <c r="BO1299">
        <f>VLOOKUP(A1299,ReferenceTable[],10,FALSE)</f>
        <v>300000</v>
      </c>
      <c r="BP1299">
        <f>VLOOKUP(A1299,ReferenceTable[],11,FALSE)</f>
        <v>300000</v>
      </c>
      <c r="BQ1299">
        <f>VLOOKUP(A1299,ReferenceTable[],12,FALSE)</f>
        <v>0</v>
      </c>
      <c r="BR1299">
        <f>VLOOKUP(A1299,ReferenceTable[],14,FALSE)</f>
        <v>0</v>
      </c>
      <c r="BS1299" s="4">
        <f>VLOOKUP(A1299,ReferenceTable[],15,FALSE)</f>
        <v>45975</v>
      </c>
      <c r="BT1299">
        <f>VLOOKUP(A1299,ReferenceTable[],16,FALSE)</f>
        <v>3</v>
      </c>
      <c r="BU1299" t="str">
        <f>VLOOKUP(A1299,ReferenceTable[],17,FALSE)</f>
        <v>CL</v>
      </c>
      <c r="BV1299" s="4">
        <f>VLOOKUP(A1299,ReferenceTable[],18,FALSE)</f>
        <v>45965</v>
      </c>
      <c r="BW1299" s="4">
        <f>VLOOKUP(A1299,ReferenceTable[],19,FALSE)</f>
        <v>45967</v>
      </c>
      <c r="BX1299">
        <f>VLOOKUP(A1299,ReferenceTable[],20,FALSE)</f>
        <v>650000</v>
      </c>
    </row>
    <row r="1300" spans="1:76">
      <c r="A1300" t="s">
        <v>3877</v>
      </c>
      <c r="B1300">
        <v>10000</v>
      </c>
      <c r="C1300">
        <v>10000</v>
      </c>
      <c r="D1300" s="4">
        <v>45973</v>
      </c>
      <c r="E1300" t="s">
        <v>77</v>
      </c>
      <c r="F1300">
        <v>0.417708333333333</v>
      </c>
      <c r="G1300" t="s">
        <v>663</v>
      </c>
      <c r="I1300">
        <v>1</v>
      </c>
      <c r="J1300" t="s">
        <v>984</v>
      </c>
      <c r="K1300">
        <v>72</v>
      </c>
      <c r="L1300" t="s">
        <v>272</v>
      </c>
      <c r="M1300" t="s">
        <v>96</v>
      </c>
      <c r="N1300" t="s">
        <v>140</v>
      </c>
      <c r="O1300" t="s">
        <v>141</v>
      </c>
      <c r="P1300">
        <v>1500</v>
      </c>
      <c r="S1300" s="4">
        <v>45971</v>
      </c>
      <c r="U1300">
        <v>10</v>
      </c>
      <c r="V1300">
        <v>15000</v>
      </c>
      <c r="W1300" t="s">
        <v>85</v>
      </c>
      <c r="X1300" t="s">
        <v>3878</v>
      </c>
      <c r="Y1300">
        <v>0</v>
      </c>
      <c r="Z1300">
        <v>10000</v>
      </c>
      <c r="AA1300">
        <v>5000</v>
      </c>
      <c r="AB1300">
        <v>0</v>
      </c>
      <c r="AC1300">
        <v>0</v>
      </c>
      <c r="AD1300">
        <v>0</v>
      </c>
      <c r="AG1300">
        <v>0</v>
      </c>
      <c r="AP1300" t="s">
        <v>3879</v>
      </c>
      <c r="AQ1300" t="s">
        <v>3566</v>
      </c>
      <c r="AR1300" t="s">
        <v>3567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80</v>
      </c>
      <c r="BC1300" t="s">
        <v>3880</v>
      </c>
      <c r="BD1300">
        <v>0</v>
      </c>
      <c r="BF1300" t="s">
        <v>3566</v>
      </c>
      <c r="BI1300" t="s">
        <v>3881</v>
      </c>
      <c r="BJ1300" s="5" t="str">
        <f>VLOOKUP(A1300,ReferenceTable[],4,FALSE)</f>
        <v>LI1101</v>
      </c>
      <c r="BK1300">
        <f>VLOOKUP(A1300,ReferenceTable[],5,FALSE)</f>
        <v>0</v>
      </c>
      <c r="BL1300">
        <f>VLOOKUP(A1300,ReferenceTable[],6,FALSE)</f>
        <v>0</v>
      </c>
      <c r="BM1300">
        <f>VLOOKUP(A1300,ReferenceTable[],7,FALSE)</f>
        <v>0</v>
      </c>
      <c r="BN1300" s="4">
        <f>VLOOKUP(A1300,ReferenceTable[],9,FALSE)</f>
        <v>45968</v>
      </c>
      <c r="BO1300">
        <f>VLOOKUP(A1300,ReferenceTable[],10,FALSE)</f>
        <v>10000</v>
      </c>
      <c r="BP1300">
        <f>VLOOKUP(A1300,ReferenceTable[],11,FALSE)</f>
        <v>10000</v>
      </c>
      <c r="BQ1300">
        <f>VLOOKUP(A1300,ReferenceTable[],12,FALSE)</f>
        <v>0</v>
      </c>
      <c r="BR1300">
        <f>VLOOKUP(A1300,ReferenceTable[],14,FALSE)</f>
        <v>0</v>
      </c>
      <c r="BS1300" s="4">
        <f>VLOOKUP(A1300,ReferenceTable[],15,FALSE)</f>
        <v>45968</v>
      </c>
      <c r="BT1300">
        <f>VLOOKUP(A1300,ReferenceTable[],16,FALSE)</f>
        <v>1</v>
      </c>
      <c r="BU1300" t="str">
        <f>VLOOKUP(A1300,ReferenceTable[],17,FALSE)</f>
        <v>JC</v>
      </c>
      <c r="BV1300" s="4">
        <f>VLOOKUP(A1300,ReferenceTable[],18,FALSE)</f>
        <v>45965</v>
      </c>
      <c r="BW1300" s="4">
        <f>VLOOKUP(A1300,ReferenceTable[],19,FALSE)</f>
        <v>45971</v>
      </c>
      <c r="BX1300">
        <f>VLOOKUP(A1300,ReferenceTable[],20,FALSE)</f>
        <v>29000</v>
      </c>
    </row>
    <row r="1301" spans="1:76">
      <c r="A1301" t="s">
        <v>3877</v>
      </c>
      <c r="B1301">
        <v>10000</v>
      </c>
      <c r="C1301">
        <v>20000</v>
      </c>
      <c r="D1301" s="4">
        <v>45973</v>
      </c>
      <c r="E1301" t="s">
        <v>77</v>
      </c>
      <c r="F1301">
        <v>0.417708333333333</v>
      </c>
      <c r="G1301" t="s">
        <v>663</v>
      </c>
      <c r="I1301">
        <v>2</v>
      </c>
      <c r="J1301" t="s">
        <v>984</v>
      </c>
      <c r="K1301">
        <v>60</v>
      </c>
      <c r="L1301" t="s">
        <v>278</v>
      </c>
      <c r="M1301" t="s">
        <v>82</v>
      </c>
      <c r="N1301" t="s">
        <v>279</v>
      </c>
      <c r="O1301" t="s">
        <v>280</v>
      </c>
      <c r="P1301">
        <v>7000</v>
      </c>
      <c r="S1301" s="4">
        <v>45972</v>
      </c>
      <c r="U1301">
        <v>2</v>
      </c>
      <c r="V1301">
        <v>14000</v>
      </c>
      <c r="W1301" t="s">
        <v>85</v>
      </c>
      <c r="X1301" t="s">
        <v>3878</v>
      </c>
      <c r="Y1301">
        <v>0</v>
      </c>
      <c r="Z1301">
        <v>10000</v>
      </c>
      <c r="AA1301">
        <v>4000</v>
      </c>
      <c r="AB1301">
        <v>0</v>
      </c>
      <c r="AC1301">
        <v>0</v>
      </c>
      <c r="AD1301">
        <v>0</v>
      </c>
      <c r="AG1301">
        <v>0</v>
      </c>
      <c r="AP1301" t="s">
        <v>3879</v>
      </c>
      <c r="AQ1301" t="s">
        <v>3566</v>
      </c>
      <c r="AR1301" t="s">
        <v>3567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80</v>
      </c>
      <c r="BC1301" t="s">
        <v>3880</v>
      </c>
      <c r="BD1301">
        <v>0</v>
      </c>
      <c r="BF1301" t="s">
        <v>3566</v>
      </c>
      <c r="BI1301" t="s">
        <v>3881</v>
      </c>
      <c r="BJ1301" s="5" t="str">
        <f>VLOOKUP(A1301,ReferenceTable[],4,FALSE)</f>
        <v>LI1101</v>
      </c>
      <c r="BK1301">
        <f>VLOOKUP(A1301,ReferenceTable[],5,FALSE)</f>
        <v>0</v>
      </c>
      <c r="BL1301">
        <f>VLOOKUP(A1301,ReferenceTable[],6,FALSE)</f>
        <v>0</v>
      </c>
      <c r="BM1301">
        <f>VLOOKUP(A1301,ReferenceTable[],7,FALSE)</f>
        <v>0</v>
      </c>
      <c r="BN1301" s="4">
        <f>VLOOKUP(A1301,ReferenceTable[],9,FALSE)</f>
        <v>45968</v>
      </c>
      <c r="BO1301">
        <f>VLOOKUP(A1301,ReferenceTable[],10,FALSE)</f>
        <v>10000</v>
      </c>
      <c r="BP1301">
        <f>VLOOKUP(A1301,ReferenceTable[],11,FALSE)</f>
        <v>10000</v>
      </c>
      <c r="BQ1301">
        <f>VLOOKUP(A1301,ReferenceTable[],12,FALSE)</f>
        <v>0</v>
      </c>
      <c r="BR1301">
        <f>VLOOKUP(A1301,ReferenceTable[],14,FALSE)</f>
        <v>0</v>
      </c>
      <c r="BS1301" s="4">
        <f>VLOOKUP(A1301,ReferenceTable[],15,FALSE)</f>
        <v>45968</v>
      </c>
      <c r="BT1301">
        <f>VLOOKUP(A1301,ReferenceTable[],16,FALSE)</f>
        <v>1</v>
      </c>
      <c r="BU1301" t="str">
        <f>VLOOKUP(A1301,ReferenceTable[],17,FALSE)</f>
        <v>JC</v>
      </c>
      <c r="BV1301" s="4">
        <f>VLOOKUP(A1301,ReferenceTable[],18,FALSE)</f>
        <v>45965</v>
      </c>
      <c r="BW1301" s="4">
        <f>VLOOKUP(A1301,ReferenceTable[],19,FALSE)</f>
        <v>45971</v>
      </c>
      <c r="BX1301">
        <f>VLOOKUP(A1301,ReferenceTable[],20,FALSE)</f>
        <v>29000</v>
      </c>
    </row>
    <row r="1302" spans="1:76">
      <c r="A1302" t="s">
        <v>3882</v>
      </c>
      <c r="B1302">
        <v>10000</v>
      </c>
      <c r="C1302">
        <v>10000</v>
      </c>
      <c r="D1302" s="4">
        <v>45974</v>
      </c>
      <c r="E1302" t="s">
        <v>77</v>
      </c>
      <c r="F1302" t="s">
        <v>3883</v>
      </c>
      <c r="G1302">
        <v>10705789077</v>
      </c>
      <c r="I1302">
        <v>1</v>
      </c>
      <c r="J1302" t="s">
        <v>984</v>
      </c>
      <c r="K1302">
        <v>93</v>
      </c>
      <c r="L1302" t="s">
        <v>116</v>
      </c>
      <c r="M1302" t="s">
        <v>96</v>
      </c>
      <c r="N1302" t="s">
        <v>117</v>
      </c>
      <c r="O1302" t="s">
        <v>118</v>
      </c>
      <c r="P1302">
        <v>60</v>
      </c>
      <c r="S1302" s="4">
        <v>45967</v>
      </c>
      <c r="U1302">
        <v>42</v>
      </c>
      <c r="V1302">
        <v>2520</v>
      </c>
      <c r="W1302" t="s">
        <v>85</v>
      </c>
      <c r="X1302" t="s">
        <v>3884</v>
      </c>
      <c r="Y1302">
        <v>0</v>
      </c>
      <c r="Z1302">
        <v>1000</v>
      </c>
      <c r="AA1302">
        <v>1520</v>
      </c>
      <c r="AB1302">
        <v>0</v>
      </c>
      <c r="AC1302">
        <v>0</v>
      </c>
      <c r="AD1302">
        <v>0</v>
      </c>
      <c r="AG1302">
        <v>0</v>
      </c>
      <c r="AP1302" t="s">
        <v>3885</v>
      </c>
      <c r="AQ1302" t="s">
        <v>387</v>
      </c>
      <c r="AR1302" t="s">
        <v>388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80</v>
      </c>
      <c r="BC1302" t="s">
        <v>3886</v>
      </c>
      <c r="BD1302">
        <v>0</v>
      </c>
      <c r="BF1302" t="s">
        <v>387</v>
      </c>
      <c r="BI1302" t="s">
        <v>3887</v>
      </c>
      <c r="BJ1302" s="5" t="str">
        <f>VLOOKUP(A1302,ReferenceTable[],4,FALSE)</f>
        <v>CCLSV4201</v>
      </c>
      <c r="BK1302">
        <f>VLOOKUP(A1302,ReferenceTable[],5,FALSE)</f>
        <v>0</v>
      </c>
      <c r="BL1302">
        <f>VLOOKUP(A1302,ReferenceTable[],6,FALSE)</f>
        <v>0</v>
      </c>
      <c r="BM1302">
        <f>VLOOKUP(A1302,ReferenceTable[],7,FALSE)</f>
        <v>0</v>
      </c>
      <c r="BN1302" s="4">
        <f>VLOOKUP(A1302,ReferenceTable[],9,FALSE)</f>
        <v>45985</v>
      </c>
      <c r="BO1302">
        <f>VLOOKUP(A1302,ReferenceTable[],10,FALSE)</f>
        <v>1000</v>
      </c>
      <c r="BP1302">
        <f>VLOOKUP(A1302,ReferenceTable[],11,FALSE)</f>
        <v>0</v>
      </c>
      <c r="BQ1302">
        <f>VLOOKUP(A1302,ReferenceTable[],12,FALSE)</f>
        <v>0</v>
      </c>
      <c r="BR1302" t="str">
        <f>VLOOKUP(A1302,ReferenceTable[],14,FALSE)</f>
        <v>BUYER:JACKIE</v>
      </c>
      <c r="BS1302" s="4">
        <f>VLOOKUP(A1302,ReferenceTable[],15,FALSE)</f>
        <v>45993</v>
      </c>
      <c r="BT1302">
        <f>VLOOKUP(A1302,ReferenceTable[],16,FALSE)</f>
        <v>3</v>
      </c>
      <c r="BU1302" t="str">
        <f>VLOOKUP(A1302,ReferenceTable[],17,FALSE)</f>
        <v>FT</v>
      </c>
      <c r="BV1302" s="4">
        <f>VLOOKUP(A1302,ReferenceTable[],18,FALSE)</f>
        <v>45965</v>
      </c>
      <c r="BW1302" s="4">
        <f>VLOOKUP(A1302,ReferenceTable[],19,FALSE)</f>
        <v>45967</v>
      </c>
      <c r="BX1302">
        <f>VLOOKUP(A1302,ReferenceTable[],20,FALSE)</f>
        <v>4830</v>
      </c>
    </row>
    <row r="1303" spans="1:76">
      <c r="A1303" t="s">
        <v>3882</v>
      </c>
      <c r="B1303">
        <v>10000</v>
      </c>
      <c r="C1303">
        <v>20000</v>
      </c>
      <c r="D1303" s="4">
        <v>45974</v>
      </c>
      <c r="E1303" t="s">
        <v>77</v>
      </c>
      <c r="F1303" t="s">
        <v>3883</v>
      </c>
      <c r="G1303">
        <v>10705789077</v>
      </c>
      <c r="I1303">
        <v>2</v>
      </c>
      <c r="J1303" t="s">
        <v>984</v>
      </c>
      <c r="K1303">
        <v>77</v>
      </c>
      <c r="L1303" t="s">
        <v>232</v>
      </c>
      <c r="M1303" t="s">
        <v>163</v>
      </c>
      <c r="N1303" t="s">
        <v>390</v>
      </c>
      <c r="O1303" t="s">
        <v>391</v>
      </c>
      <c r="P1303">
        <v>154</v>
      </c>
      <c r="S1303" s="4">
        <v>45973</v>
      </c>
      <c r="U1303">
        <v>15</v>
      </c>
      <c r="V1303">
        <v>2310</v>
      </c>
      <c r="W1303" t="s">
        <v>85</v>
      </c>
      <c r="X1303" t="s">
        <v>3884</v>
      </c>
      <c r="Y1303">
        <v>0</v>
      </c>
      <c r="Z1303">
        <v>1000</v>
      </c>
      <c r="AA1303">
        <v>1310</v>
      </c>
      <c r="AB1303">
        <v>0</v>
      </c>
      <c r="AC1303">
        <v>0</v>
      </c>
      <c r="AD1303">
        <v>0</v>
      </c>
      <c r="AG1303">
        <v>0</v>
      </c>
      <c r="AP1303" t="s">
        <v>3885</v>
      </c>
      <c r="AQ1303" t="s">
        <v>387</v>
      </c>
      <c r="AR1303" t="s">
        <v>388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80</v>
      </c>
      <c r="BC1303" t="s">
        <v>3886</v>
      </c>
      <c r="BD1303">
        <v>0</v>
      </c>
      <c r="BF1303" t="s">
        <v>387</v>
      </c>
      <c r="BI1303" t="s">
        <v>3887</v>
      </c>
      <c r="BJ1303" s="5" t="str">
        <f>VLOOKUP(A1303,ReferenceTable[],4,FALSE)</f>
        <v>CCLSV4201</v>
      </c>
      <c r="BK1303">
        <f>VLOOKUP(A1303,ReferenceTable[],5,FALSE)</f>
        <v>0</v>
      </c>
      <c r="BL1303">
        <f>VLOOKUP(A1303,ReferenceTable[],6,FALSE)</f>
        <v>0</v>
      </c>
      <c r="BM1303">
        <f>VLOOKUP(A1303,ReferenceTable[],7,FALSE)</f>
        <v>0</v>
      </c>
      <c r="BN1303" s="4">
        <f>VLOOKUP(A1303,ReferenceTable[],9,FALSE)</f>
        <v>45985</v>
      </c>
      <c r="BO1303">
        <f>VLOOKUP(A1303,ReferenceTable[],10,FALSE)</f>
        <v>1000</v>
      </c>
      <c r="BP1303">
        <f>VLOOKUP(A1303,ReferenceTable[],11,FALSE)</f>
        <v>0</v>
      </c>
      <c r="BQ1303">
        <f>VLOOKUP(A1303,ReferenceTable[],12,FALSE)</f>
        <v>0</v>
      </c>
      <c r="BR1303" t="str">
        <f>VLOOKUP(A1303,ReferenceTable[],14,FALSE)</f>
        <v>BUYER:JACKIE</v>
      </c>
      <c r="BS1303" s="4">
        <f>VLOOKUP(A1303,ReferenceTable[],15,FALSE)</f>
        <v>45993</v>
      </c>
      <c r="BT1303">
        <f>VLOOKUP(A1303,ReferenceTable[],16,FALSE)</f>
        <v>3</v>
      </c>
      <c r="BU1303" t="str">
        <f>VLOOKUP(A1303,ReferenceTable[],17,FALSE)</f>
        <v>FT</v>
      </c>
      <c r="BV1303" s="4">
        <f>VLOOKUP(A1303,ReferenceTable[],18,FALSE)</f>
        <v>45965</v>
      </c>
      <c r="BW1303" s="4">
        <f>VLOOKUP(A1303,ReferenceTable[],19,FALSE)</f>
        <v>45967</v>
      </c>
      <c r="BX1303">
        <f>VLOOKUP(A1303,ReferenceTable[],20,FALSE)</f>
        <v>4830</v>
      </c>
    </row>
    <row r="1304" spans="1:76">
      <c r="A1304" t="s">
        <v>3888</v>
      </c>
      <c r="B1304">
        <v>10000</v>
      </c>
      <c r="C1304">
        <v>10000</v>
      </c>
      <c r="D1304" s="4">
        <v>45985</v>
      </c>
      <c r="E1304" t="s">
        <v>77</v>
      </c>
      <c r="F1304" t="s">
        <v>3889</v>
      </c>
      <c r="G1304" t="s">
        <v>620</v>
      </c>
      <c r="I1304">
        <v>1</v>
      </c>
      <c r="J1304" t="s">
        <v>984</v>
      </c>
      <c r="K1304">
        <v>93</v>
      </c>
      <c r="L1304" t="s">
        <v>116</v>
      </c>
      <c r="M1304" t="s">
        <v>96</v>
      </c>
      <c r="N1304" t="s">
        <v>117</v>
      </c>
      <c r="O1304" t="s">
        <v>118</v>
      </c>
      <c r="P1304">
        <v>114</v>
      </c>
      <c r="S1304" s="4">
        <v>45981</v>
      </c>
      <c r="U1304">
        <v>660</v>
      </c>
      <c r="V1304">
        <v>75240</v>
      </c>
      <c r="W1304" t="s">
        <v>85</v>
      </c>
      <c r="X1304" t="s">
        <v>3890</v>
      </c>
      <c r="Y1304">
        <v>0</v>
      </c>
      <c r="Z1304">
        <v>60000</v>
      </c>
      <c r="AA1304">
        <v>15240</v>
      </c>
      <c r="AB1304">
        <v>0</v>
      </c>
      <c r="AC1304">
        <v>0</v>
      </c>
      <c r="AD1304">
        <v>0</v>
      </c>
      <c r="AG1304">
        <v>0</v>
      </c>
      <c r="AP1304" t="s">
        <v>3891</v>
      </c>
      <c r="AQ1304" t="s">
        <v>499</v>
      </c>
      <c r="AR1304" t="s">
        <v>500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80</v>
      </c>
      <c r="BC1304" t="s">
        <v>3892</v>
      </c>
      <c r="BD1304">
        <v>0</v>
      </c>
      <c r="BF1304" t="s">
        <v>499</v>
      </c>
      <c r="BI1304" t="s">
        <v>3893</v>
      </c>
      <c r="BJ1304" s="5" t="str">
        <f>VLOOKUP(A1304,ReferenceTable[],4,FALSE)</f>
        <v>CCLSV4201</v>
      </c>
      <c r="BK1304">
        <f>VLOOKUP(A1304,ReferenceTable[],5,FALSE)</f>
        <v>0</v>
      </c>
      <c r="BL1304">
        <f>VLOOKUP(A1304,ReferenceTable[],6,FALSE)</f>
        <v>0</v>
      </c>
      <c r="BM1304">
        <f>VLOOKUP(A1304,ReferenceTable[],7,FALSE)</f>
        <v>0</v>
      </c>
      <c r="BN1304" s="4">
        <f>VLOOKUP(A1304,ReferenceTable[],9,FALSE)</f>
        <v>45985</v>
      </c>
      <c r="BO1304">
        <f>VLOOKUP(A1304,ReferenceTable[],10,FALSE)</f>
        <v>60000</v>
      </c>
      <c r="BP1304">
        <f>VLOOKUP(A1304,ReferenceTable[],11,FALSE)</f>
        <v>0</v>
      </c>
      <c r="BQ1304">
        <f>VLOOKUP(A1304,ReferenceTable[],12,FALSE)</f>
        <v>0</v>
      </c>
      <c r="BR1304" t="str">
        <f>VLOOKUP(A1304,ReferenceTable[],14,FALSE)</f>
        <v>BUYER:CHOW SIAN. 0.01057</v>
      </c>
      <c r="BS1304" s="4">
        <f>VLOOKUP(A1304,ReferenceTable[],15,FALSE)</f>
        <v>45994</v>
      </c>
      <c r="BT1304">
        <f>VLOOKUP(A1304,ReferenceTable[],16,FALSE)</f>
        <v>5</v>
      </c>
      <c r="BU1304" t="str">
        <f>VLOOKUP(A1304,ReferenceTable[],17,FALSE)</f>
        <v>FT</v>
      </c>
      <c r="BV1304" s="4">
        <f>VLOOKUP(A1304,ReferenceTable[],18,FALSE)</f>
        <v>45965</v>
      </c>
      <c r="BW1304" s="4">
        <f>VLOOKUP(A1304,ReferenceTable[],19,FALSE)</f>
        <v>0</v>
      </c>
      <c r="BX1304">
        <f>VLOOKUP(A1304,ReferenceTable[],20,FALSE)</f>
        <v>0</v>
      </c>
    </row>
    <row r="1305" spans="1:76">
      <c r="A1305" t="s">
        <v>3888</v>
      </c>
      <c r="B1305">
        <v>10000</v>
      </c>
      <c r="C1305">
        <v>20000</v>
      </c>
      <c r="D1305" s="4">
        <v>45985</v>
      </c>
      <c r="E1305" t="s">
        <v>77</v>
      </c>
      <c r="F1305" t="s">
        <v>3889</v>
      </c>
      <c r="G1305" t="s">
        <v>620</v>
      </c>
      <c r="I1305">
        <v>2</v>
      </c>
      <c r="J1305" t="s">
        <v>984</v>
      </c>
      <c r="K1305">
        <v>77</v>
      </c>
      <c r="L1305" t="s">
        <v>232</v>
      </c>
      <c r="M1305" t="s">
        <v>163</v>
      </c>
      <c r="N1305" t="s">
        <v>390</v>
      </c>
      <c r="O1305" t="s">
        <v>391</v>
      </c>
      <c r="P1305">
        <v>389</v>
      </c>
      <c r="S1305" s="4">
        <v>45983</v>
      </c>
      <c r="U1305">
        <v>180</v>
      </c>
      <c r="V1305">
        <v>70020</v>
      </c>
      <c r="W1305" t="s">
        <v>85</v>
      </c>
      <c r="X1305" t="s">
        <v>3890</v>
      </c>
      <c r="Y1305">
        <v>0</v>
      </c>
      <c r="Z1305">
        <v>60000</v>
      </c>
      <c r="AA1305">
        <v>10020</v>
      </c>
      <c r="AB1305">
        <v>0</v>
      </c>
      <c r="AC1305">
        <v>0</v>
      </c>
      <c r="AD1305">
        <v>0</v>
      </c>
      <c r="AG1305">
        <v>0</v>
      </c>
      <c r="AP1305" t="s">
        <v>3891</v>
      </c>
      <c r="AQ1305" t="s">
        <v>499</v>
      </c>
      <c r="AR1305" t="s">
        <v>500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80</v>
      </c>
      <c r="BC1305" t="s">
        <v>3892</v>
      </c>
      <c r="BD1305">
        <v>0</v>
      </c>
      <c r="BF1305" t="s">
        <v>499</v>
      </c>
      <c r="BI1305" t="s">
        <v>3893</v>
      </c>
      <c r="BJ1305" s="5" t="str">
        <f>VLOOKUP(A1305,ReferenceTable[],4,FALSE)</f>
        <v>CCLSV4201</v>
      </c>
      <c r="BK1305">
        <f>VLOOKUP(A1305,ReferenceTable[],5,FALSE)</f>
        <v>0</v>
      </c>
      <c r="BL1305">
        <f>VLOOKUP(A1305,ReferenceTable[],6,FALSE)</f>
        <v>0</v>
      </c>
      <c r="BM1305">
        <f>VLOOKUP(A1305,ReferenceTable[],7,FALSE)</f>
        <v>0</v>
      </c>
      <c r="BN1305" s="4">
        <f>VLOOKUP(A1305,ReferenceTable[],9,FALSE)</f>
        <v>45985</v>
      </c>
      <c r="BO1305">
        <f>VLOOKUP(A1305,ReferenceTable[],10,FALSE)</f>
        <v>60000</v>
      </c>
      <c r="BP1305">
        <f>VLOOKUP(A1305,ReferenceTable[],11,FALSE)</f>
        <v>0</v>
      </c>
      <c r="BQ1305">
        <f>VLOOKUP(A1305,ReferenceTable[],12,FALSE)</f>
        <v>0</v>
      </c>
      <c r="BR1305" t="str">
        <f>VLOOKUP(A1305,ReferenceTable[],14,FALSE)</f>
        <v>BUYER:CHOW SIAN. 0.01057</v>
      </c>
      <c r="BS1305" s="4">
        <f>VLOOKUP(A1305,ReferenceTable[],15,FALSE)</f>
        <v>45994</v>
      </c>
      <c r="BT1305">
        <f>VLOOKUP(A1305,ReferenceTable[],16,FALSE)</f>
        <v>5</v>
      </c>
      <c r="BU1305" t="str">
        <f>VLOOKUP(A1305,ReferenceTable[],17,FALSE)</f>
        <v>FT</v>
      </c>
      <c r="BV1305" s="4">
        <f>VLOOKUP(A1305,ReferenceTable[],18,FALSE)</f>
        <v>45965</v>
      </c>
      <c r="BW1305" s="4">
        <f>VLOOKUP(A1305,ReferenceTable[],19,FALSE)</f>
        <v>0</v>
      </c>
      <c r="BX1305">
        <f>VLOOKUP(A1305,ReferenceTable[],20,FALSE)</f>
        <v>0</v>
      </c>
    </row>
    <row r="1306" spans="1:76">
      <c r="A1306" t="s">
        <v>3894</v>
      </c>
      <c r="B1306">
        <v>10000</v>
      </c>
      <c r="C1306">
        <v>20000</v>
      </c>
      <c r="D1306" s="4">
        <v>45993</v>
      </c>
      <c r="E1306" t="s">
        <v>77</v>
      </c>
      <c r="F1306" t="s">
        <v>3895</v>
      </c>
      <c r="G1306">
        <v>10784548117</v>
      </c>
      <c r="I1306">
        <v>1</v>
      </c>
      <c r="J1306" t="s">
        <v>984</v>
      </c>
      <c r="K1306">
        <v>93</v>
      </c>
      <c r="L1306" t="s">
        <v>116</v>
      </c>
      <c r="M1306" t="s">
        <v>96</v>
      </c>
      <c r="N1306" t="s">
        <v>495</v>
      </c>
      <c r="O1306" t="s">
        <v>496</v>
      </c>
      <c r="P1306">
        <v>1142</v>
      </c>
      <c r="S1306" s="4">
        <v>45981</v>
      </c>
      <c r="U1306">
        <v>330</v>
      </c>
      <c r="V1306">
        <v>376860</v>
      </c>
      <c r="W1306" t="s">
        <v>85</v>
      </c>
      <c r="X1306" t="s">
        <v>1572</v>
      </c>
      <c r="Y1306">
        <v>0</v>
      </c>
      <c r="Z1306">
        <v>300000</v>
      </c>
      <c r="AA1306">
        <v>76860</v>
      </c>
      <c r="AB1306">
        <v>0</v>
      </c>
      <c r="AC1306">
        <v>0</v>
      </c>
      <c r="AD1306">
        <v>0</v>
      </c>
      <c r="AG1306">
        <v>0</v>
      </c>
      <c r="AP1306" t="s">
        <v>1573</v>
      </c>
      <c r="AQ1306" t="s">
        <v>499</v>
      </c>
      <c r="AR1306" t="s">
        <v>500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80</v>
      </c>
      <c r="BC1306" t="s">
        <v>3896</v>
      </c>
      <c r="BD1306">
        <v>0</v>
      </c>
      <c r="BF1306" t="s">
        <v>499</v>
      </c>
      <c r="BI1306" t="s">
        <v>3897</v>
      </c>
      <c r="BJ1306" s="5" t="str">
        <f>VLOOKUP(A1306,ReferenceTable[],4,FALSE)</f>
        <v>CCLSV4201</v>
      </c>
      <c r="BK1306">
        <f>VLOOKUP(A1306,ReferenceTable[],5,FALSE)</f>
        <v>0</v>
      </c>
      <c r="BL1306">
        <f>VLOOKUP(A1306,ReferenceTable[],6,FALSE)</f>
        <v>0</v>
      </c>
      <c r="BM1306">
        <f>VLOOKUP(A1306,ReferenceTable[],7,FALSE)</f>
        <v>0</v>
      </c>
      <c r="BN1306" s="4">
        <f>VLOOKUP(A1306,ReferenceTable[],9,FALSE)</f>
        <v>45985</v>
      </c>
      <c r="BO1306">
        <f>VLOOKUP(A1306,ReferenceTable[],10,FALSE)</f>
        <v>300000</v>
      </c>
      <c r="BP1306">
        <f>VLOOKUP(A1306,ReferenceTable[],11,FALSE)</f>
        <v>0</v>
      </c>
      <c r="BQ1306">
        <f>VLOOKUP(A1306,ReferenceTable[],12,FALSE)</f>
        <v>0</v>
      </c>
      <c r="BR1306" t="str">
        <f>VLOOKUP(A1306,ReferenceTable[],14,FALSE)</f>
        <v>BUYER:CHOW SIAN</v>
      </c>
      <c r="BS1306" s="4">
        <f>VLOOKUP(A1306,ReferenceTable[],15,FALSE)</f>
        <v>45994</v>
      </c>
      <c r="BT1306">
        <f>VLOOKUP(A1306,ReferenceTable[],16,FALSE)</f>
        <v>5</v>
      </c>
      <c r="BU1306" t="str">
        <f>VLOOKUP(A1306,ReferenceTable[],17,FALSE)</f>
        <v>FT</v>
      </c>
      <c r="BV1306" s="4">
        <f>VLOOKUP(A1306,ReferenceTable[],18,FALSE)</f>
        <v>45965</v>
      </c>
      <c r="BW1306" s="4">
        <f>VLOOKUP(A1306,ReferenceTable[],19,FALSE)</f>
        <v>0</v>
      </c>
      <c r="BX1306">
        <f>VLOOKUP(A1306,ReferenceTable[],20,FALSE)</f>
        <v>0</v>
      </c>
    </row>
    <row r="1307" spans="1:76">
      <c r="A1307" t="s">
        <v>3894</v>
      </c>
      <c r="B1307">
        <v>10000</v>
      </c>
      <c r="C1307">
        <v>30000</v>
      </c>
      <c r="D1307" s="4">
        <v>45993</v>
      </c>
      <c r="E1307" t="s">
        <v>77</v>
      </c>
      <c r="F1307" t="s">
        <v>3895</v>
      </c>
      <c r="G1307">
        <v>10784548117</v>
      </c>
      <c r="I1307">
        <v>2</v>
      </c>
      <c r="J1307" t="s">
        <v>984</v>
      </c>
      <c r="K1307">
        <v>77</v>
      </c>
      <c r="L1307" t="s">
        <v>232</v>
      </c>
      <c r="M1307" t="s">
        <v>163</v>
      </c>
      <c r="N1307" t="s">
        <v>390</v>
      </c>
      <c r="O1307" t="s">
        <v>391</v>
      </c>
      <c r="P1307">
        <v>3705</v>
      </c>
      <c r="S1307" s="4">
        <v>45986</v>
      </c>
      <c r="U1307">
        <v>88</v>
      </c>
      <c r="V1307">
        <v>326040</v>
      </c>
      <c r="W1307" t="s">
        <v>85</v>
      </c>
      <c r="X1307" t="s">
        <v>1572</v>
      </c>
      <c r="Y1307">
        <v>0</v>
      </c>
      <c r="Z1307">
        <v>300000</v>
      </c>
      <c r="AA1307">
        <v>26040</v>
      </c>
      <c r="AB1307">
        <v>0</v>
      </c>
      <c r="AC1307">
        <v>0</v>
      </c>
      <c r="AD1307">
        <v>0</v>
      </c>
      <c r="AG1307">
        <v>0</v>
      </c>
      <c r="AP1307" t="s">
        <v>1573</v>
      </c>
      <c r="AQ1307" t="s">
        <v>499</v>
      </c>
      <c r="AR1307" t="s">
        <v>500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80</v>
      </c>
      <c r="BC1307" t="s">
        <v>3896</v>
      </c>
      <c r="BD1307">
        <v>0</v>
      </c>
      <c r="BF1307" t="s">
        <v>499</v>
      </c>
      <c r="BI1307" t="s">
        <v>3897</v>
      </c>
      <c r="BJ1307" s="5" t="str">
        <f>VLOOKUP(A1307,ReferenceTable[],4,FALSE)</f>
        <v>CCLSV4201</v>
      </c>
      <c r="BK1307">
        <f>VLOOKUP(A1307,ReferenceTable[],5,FALSE)</f>
        <v>0</v>
      </c>
      <c r="BL1307">
        <f>VLOOKUP(A1307,ReferenceTable[],6,FALSE)</f>
        <v>0</v>
      </c>
      <c r="BM1307">
        <f>VLOOKUP(A1307,ReferenceTable[],7,FALSE)</f>
        <v>0</v>
      </c>
      <c r="BN1307" s="4">
        <f>VLOOKUP(A1307,ReferenceTable[],9,FALSE)</f>
        <v>45985</v>
      </c>
      <c r="BO1307">
        <f>VLOOKUP(A1307,ReferenceTable[],10,FALSE)</f>
        <v>300000</v>
      </c>
      <c r="BP1307">
        <f>VLOOKUP(A1307,ReferenceTable[],11,FALSE)</f>
        <v>0</v>
      </c>
      <c r="BQ1307">
        <f>VLOOKUP(A1307,ReferenceTable[],12,FALSE)</f>
        <v>0</v>
      </c>
      <c r="BR1307" t="str">
        <f>VLOOKUP(A1307,ReferenceTable[],14,FALSE)</f>
        <v>BUYER:CHOW SIAN</v>
      </c>
      <c r="BS1307" s="4">
        <f>VLOOKUP(A1307,ReferenceTable[],15,FALSE)</f>
        <v>45994</v>
      </c>
      <c r="BT1307">
        <f>VLOOKUP(A1307,ReferenceTable[],16,FALSE)</f>
        <v>5</v>
      </c>
      <c r="BU1307" t="str">
        <f>VLOOKUP(A1307,ReferenceTable[],17,FALSE)</f>
        <v>FT</v>
      </c>
      <c r="BV1307" s="4">
        <f>VLOOKUP(A1307,ReferenceTable[],18,FALSE)</f>
        <v>45965</v>
      </c>
      <c r="BW1307" s="4">
        <f>VLOOKUP(A1307,ReferenceTable[],19,FALSE)</f>
        <v>0</v>
      </c>
      <c r="BX1307">
        <f>VLOOKUP(A1307,ReferenceTable[],20,FALSE)</f>
        <v>0</v>
      </c>
    </row>
    <row r="1308" spans="1:76">
      <c r="A1308" t="s">
        <v>3894</v>
      </c>
      <c r="B1308">
        <v>10000</v>
      </c>
      <c r="C1308">
        <v>40000</v>
      </c>
      <c r="D1308" s="4">
        <v>45993</v>
      </c>
      <c r="E1308" t="s">
        <v>77</v>
      </c>
      <c r="F1308" t="s">
        <v>3895</v>
      </c>
      <c r="G1308">
        <v>10784548117</v>
      </c>
      <c r="I1308">
        <v>3</v>
      </c>
      <c r="J1308" t="s">
        <v>984</v>
      </c>
      <c r="K1308">
        <v>85</v>
      </c>
      <c r="L1308" t="s">
        <v>392</v>
      </c>
      <c r="M1308" t="s">
        <v>393</v>
      </c>
      <c r="N1308" t="s">
        <v>502</v>
      </c>
      <c r="O1308" t="s">
        <v>503</v>
      </c>
      <c r="P1308">
        <v>27273</v>
      </c>
      <c r="S1308" s="4">
        <v>45989</v>
      </c>
      <c r="U1308">
        <v>11</v>
      </c>
      <c r="V1308">
        <v>300003</v>
      </c>
      <c r="W1308" t="s">
        <v>85</v>
      </c>
      <c r="X1308" t="s">
        <v>1572</v>
      </c>
      <c r="Y1308">
        <v>0</v>
      </c>
      <c r="Z1308">
        <v>300000</v>
      </c>
      <c r="AA1308">
        <v>3</v>
      </c>
      <c r="AB1308">
        <v>0</v>
      </c>
      <c r="AC1308">
        <v>0</v>
      </c>
      <c r="AD1308">
        <v>0</v>
      </c>
      <c r="AG1308">
        <v>0</v>
      </c>
      <c r="AP1308" t="s">
        <v>1573</v>
      </c>
      <c r="AQ1308" t="s">
        <v>499</v>
      </c>
      <c r="AR1308" t="s">
        <v>500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80</v>
      </c>
      <c r="BC1308" t="s">
        <v>3896</v>
      </c>
      <c r="BD1308">
        <v>0</v>
      </c>
      <c r="BF1308" t="s">
        <v>499</v>
      </c>
      <c r="BI1308" t="s">
        <v>3897</v>
      </c>
      <c r="BJ1308" s="5" t="str">
        <f>VLOOKUP(A1308,ReferenceTable[],4,FALSE)</f>
        <v>CCLSV4201</v>
      </c>
      <c r="BK1308">
        <f>VLOOKUP(A1308,ReferenceTable[],5,FALSE)</f>
        <v>0</v>
      </c>
      <c r="BL1308">
        <f>VLOOKUP(A1308,ReferenceTable[],6,FALSE)</f>
        <v>0</v>
      </c>
      <c r="BM1308">
        <f>VLOOKUP(A1308,ReferenceTable[],7,FALSE)</f>
        <v>0</v>
      </c>
      <c r="BN1308" s="4">
        <f>VLOOKUP(A1308,ReferenceTable[],9,FALSE)</f>
        <v>45985</v>
      </c>
      <c r="BO1308">
        <f>VLOOKUP(A1308,ReferenceTable[],10,FALSE)</f>
        <v>300000</v>
      </c>
      <c r="BP1308">
        <f>VLOOKUP(A1308,ReferenceTable[],11,FALSE)</f>
        <v>0</v>
      </c>
      <c r="BQ1308">
        <f>VLOOKUP(A1308,ReferenceTable[],12,FALSE)</f>
        <v>0</v>
      </c>
      <c r="BR1308" t="str">
        <f>VLOOKUP(A1308,ReferenceTable[],14,FALSE)</f>
        <v>BUYER:CHOW SIAN</v>
      </c>
      <c r="BS1308" s="4">
        <f>VLOOKUP(A1308,ReferenceTable[],15,FALSE)</f>
        <v>45994</v>
      </c>
      <c r="BT1308">
        <f>VLOOKUP(A1308,ReferenceTable[],16,FALSE)</f>
        <v>5</v>
      </c>
      <c r="BU1308" t="str">
        <f>VLOOKUP(A1308,ReferenceTable[],17,FALSE)</f>
        <v>FT</v>
      </c>
      <c r="BV1308" s="4">
        <f>VLOOKUP(A1308,ReferenceTable[],18,FALSE)</f>
        <v>45965</v>
      </c>
      <c r="BW1308" s="4">
        <f>VLOOKUP(A1308,ReferenceTable[],19,FALSE)</f>
        <v>0</v>
      </c>
      <c r="BX1308">
        <f>VLOOKUP(A1308,ReferenceTable[],20,FALSE)</f>
        <v>0</v>
      </c>
    </row>
    <row r="1309" spans="1:76">
      <c r="A1309" t="s">
        <v>3898</v>
      </c>
      <c r="B1309">
        <v>10000</v>
      </c>
      <c r="C1309">
        <v>10000</v>
      </c>
      <c r="D1309" s="4">
        <v>45986</v>
      </c>
      <c r="E1309" t="s">
        <v>77</v>
      </c>
      <c r="F1309">
        <v>0.447650462962963</v>
      </c>
      <c r="G1309" t="s">
        <v>3899</v>
      </c>
      <c r="I1309">
        <v>1</v>
      </c>
      <c r="J1309" t="s">
        <v>984</v>
      </c>
      <c r="K1309">
        <v>93</v>
      </c>
      <c r="L1309" t="s">
        <v>116</v>
      </c>
      <c r="M1309" t="s">
        <v>96</v>
      </c>
      <c r="N1309" t="s">
        <v>495</v>
      </c>
      <c r="O1309" t="s">
        <v>496</v>
      </c>
      <c r="P1309">
        <v>3595</v>
      </c>
      <c r="S1309" s="4">
        <v>45979</v>
      </c>
      <c r="U1309">
        <v>32</v>
      </c>
      <c r="V1309">
        <v>115040</v>
      </c>
      <c r="W1309" t="s">
        <v>85</v>
      </c>
      <c r="X1309" t="s">
        <v>1860</v>
      </c>
      <c r="Y1309">
        <v>0</v>
      </c>
      <c r="Z1309">
        <v>100000</v>
      </c>
      <c r="AA1309">
        <v>15040</v>
      </c>
      <c r="AB1309">
        <v>0</v>
      </c>
      <c r="AC1309">
        <v>0</v>
      </c>
      <c r="AD1309">
        <v>0</v>
      </c>
      <c r="AG1309">
        <v>0</v>
      </c>
      <c r="AP1309" t="s">
        <v>1861</v>
      </c>
      <c r="AQ1309" t="s">
        <v>499</v>
      </c>
      <c r="AR1309" t="s">
        <v>500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80</v>
      </c>
      <c r="BC1309" t="s">
        <v>3900</v>
      </c>
      <c r="BD1309">
        <v>0</v>
      </c>
      <c r="BF1309" t="s">
        <v>499</v>
      </c>
      <c r="BI1309" t="s">
        <v>3901</v>
      </c>
      <c r="BJ1309" s="5" t="str">
        <f>VLOOKUP(A1309,ReferenceTable[],4,FALSE)</f>
        <v>CCLSV4201</v>
      </c>
      <c r="BK1309">
        <f>VLOOKUP(A1309,ReferenceTable[],5,FALSE)</f>
        <v>0</v>
      </c>
      <c r="BL1309">
        <f>VLOOKUP(A1309,ReferenceTable[],6,FALSE)</f>
        <v>0</v>
      </c>
      <c r="BM1309">
        <f>VLOOKUP(A1309,ReferenceTable[],7,FALSE)</f>
        <v>0</v>
      </c>
      <c r="BN1309" s="4">
        <f>VLOOKUP(A1309,ReferenceTable[],9,FALSE)</f>
        <v>45985</v>
      </c>
      <c r="BO1309">
        <f>VLOOKUP(A1309,ReferenceTable[],10,FALSE)</f>
        <v>100000</v>
      </c>
      <c r="BP1309">
        <f>VLOOKUP(A1309,ReferenceTable[],11,FALSE)</f>
        <v>0</v>
      </c>
      <c r="BQ1309">
        <f>VLOOKUP(A1309,ReferenceTable[],12,FALSE)</f>
        <v>0</v>
      </c>
      <c r="BR1309" t="str">
        <f>VLOOKUP(A1309,ReferenceTable[],14,FALSE)</f>
        <v>BUYER:CHOW SIAN. DRAWING REV C</v>
      </c>
      <c r="BS1309" s="4">
        <f>VLOOKUP(A1309,ReferenceTable[],15,FALSE)</f>
        <v>45994</v>
      </c>
      <c r="BT1309">
        <f>VLOOKUP(A1309,ReferenceTable[],16,FALSE)</f>
        <v>2</v>
      </c>
      <c r="BU1309" t="str">
        <f>VLOOKUP(A1309,ReferenceTable[],17,FALSE)</f>
        <v>FT</v>
      </c>
      <c r="BV1309" s="4">
        <f>VLOOKUP(A1309,ReferenceTable[],18,FALSE)</f>
        <v>45965</v>
      </c>
      <c r="BW1309" s="4">
        <f>VLOOKUP(A1309,ReferenceTable[],19,FALSE)</f>
        <v>0</v>
      </c>
      <c r="BX1309">
        <f>VLOOKUP(A1309,ReferenceTable[],20,FALSE)</f>
        <v>0</v>
      </c>
    </row>
    <row r="1310" spans="1:76">
      <c r="A1310" t="s">
        <v>3898</v>
      </c>
      <c r="B1310">
        <v>10000</v>
      </c>
      <c r="C1310">
        <v>20000</v>
      </c>
      <c r="D1310" s="4">
        <v>45986</v>
      </c>
      <c r="E1310" t="s">
        <v>77</v>
      </c>
      <c r="F1310">
        <v>0.447650462962963</v>
      </c>
      <c r="G1310" t="s">
        <v>3899</v>
      </c>
      <c r="I1310">
        <v>2</v>
      </c>
      <c r="J1310" t="s">
        <v>984</v>
      </c>
      <c r="K1310">
        <v>77</v>
      </c>
      <c r="L1310" t="s">
        <v>232</v>
      </c>
      <c r="M1310" t="s">
        <v>163</v>
      </c>
      <c r="N1310" t="s">
        <v>390</v>
      </c>
      <c r="O1310" t="s">
        <v>391</v>
      </c>
      <c r="P1310">
        <v>1250</v>
      </c>
      <c r="S1310" s="4">
        <v>45982</v>
      </c>
      <c r="U1310">
        <v>88</v>
      </c>
      <c r="V1310">
        <v>110000</v>
      </c>
      <c r="W1310" t="s">
        <v>85</v>
      </c>
      <c r="X1310" t="s">
        <v>1860</v>
      </c>
      <c r="Y1310">
        <v>0</v>
      </c>
      <c r="Z1310">
        <v>100000</v>
      </c>
      <c r="AA1310">
        <v>10000</v>
      </c>
      <c r="AB1310">
        <v>0</v>
      </c>
      <c r="AC1310">
        <v>0</v>
      </c>
      <c r="AD1310">
        <v>0</v>
      </c>
      <c r="AG1310">
        <v>0</v>
      </c>
      <c r="AP1310" t="s">
        <v>1861</v>
      </c>
      <c r="AQ1310" t="s">
        <v>499</v>
      </c>
      <c r="AR1310" t="s">
        <v>500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80</v>
      </c>
      <c r="BC1310" t="s">
        <v>3900</v>
      </c>
      <c r="BD1310">
        <v>0</v>
      </c>
      <c r="BF1310" t="s">
        <v>499</v>
      </c>
      <c r="BI1310" t="s">
        <v>3901</v>
      </c>
      <c r="BJ1310" s="5" t="str">
        <f>VLOOKUP(A1310,ReferenceTable[],4,FALSE)</f>
        <v>CCLSV4201</v>
      </c>
      <c r="BK1310">
        <f>VLOOKUP(A1310,ReferenceTable[],5,FALSE)</f>
        <v>0</v>
      </c>
      <c r="BL1310">
        <f>VLOOKUP(A1310,ReferenceTable[],6,FALSE)</f>
        <v>0</v>
      </c>
      <c r="BM1310">
        <f>VLOOKUP(A1310,ReferenceTable[],7,FALSE)</f>
        <v>0</v>
      </c>
      <c r="BN1310" s="4">
        <f>VLOOKUP(A1310,ReferenceTable[],9,FALSE)</f>
        <v>45985</v>
      </c>
      <c r="BO1310">
        <f>VLOOKUP(A1310,ReferenceTable[],10,FALSE)</f>
        <v>100000</v>
      </c>
      <c r="BP1310">
        <f>VLOOKUP(A1310,ReferenceTable[],11,FALSE)</f>
        <v>0</v>
      </c>
      <c r="BQ1310">
        <f>VLOOKUP(A1310,ReferenceTable[],12,FALSE)</f>
        <v>0</v>
      </c>
      <c r="BR1310" t="str">
        <f>VLOOKUP(A1310,ReferenceTable[],14,FALSE)</f>
        <v>BUYER:CHOW SIAN. DRAWING REV C</v>
      </c>
      <c r="BS1310" s="4">
        <f>VLOOKUP(A1310,ReferenceTable[],15,FALSE)</f>
        <v>45994</v>
      </c>
      <c r="BT1310">
        <f>VLOOKUP(A1310,ReferenceTable[],16,FALSE)</f>
        <v>2</v>
      </c>
      <c r="BU1310" t="str">
        <f>VLOOKUP(A1310,ReferenceTable[],17,FALSE)</f>
        <v>FT</v>
      </c>
      <c r="BV1310" s="4">
        <f>VLOOKUP(A1310,ReferenceTable[],18,FALSE)</f>
        <v>45965</v>
      </c>
      <c r="BW1310" s="4">
        <f>VLOOKUP(A1310,ReferenceTable[],19,FALSE)</f>
        <v>0</v>
      </c>
      <c r="BX1310">
        <f>VLOOKUP(A1310,ReferenceTable[],20,FALSE)</f>
        <v>0</v>
      </c>
    </row>
    <row r="1311" spans="1:76">
      <c r="A1311" t="s">
        <v>3898</v>
      </c>
      <c r="B1311">
        <v>10000</v>
      </c>
      <c r="C1311">
        <v>30000</v>
      </c>
      <c r="D1311" s="4">
        <v>45986</v>
      </c>
      <c r="E1311" t="s">
        <v>77</v>
      </c>
      <c r="F1311">
        <v>0.447650462962963</v>
      </c>
      <c r="G1311" t="s">
        <v>3899</v>
      </c>
      <c r="I1311">
        <v>3</v>
      </c>
      <c r="J1311" t="s">
        <v>984</v>
      </c>
      <c r="K1311">
        <v>85</v>
      </c>
      <c r="L1311" t="s">
        <v>392</v>
      </c>
      <c r="M1311" t="s">
        <v>393</v>
      </c>
      <c r="N1311" t="s">
        <v>502</v>
      </c>
      <c r="O1311" t="s">
        <v>503</v>
      </c>
      <c r="P1311">
        <v>10000</v>
      </c>
      <c r="S1311" s="4">
        <v>45985</v>
      </c>
      <c r="U1311">
        <v>11</v>
      </c>
      <c r="V1311">
        <v>110000</v>
      </c>
      <c r="W1311" t="s">
        <v>85</v>
      </c>
      <c r="X1311" t="s">
        <v>1860</v>
      </c>
      <c r="Y1311">
        <v>0</v>
      </c>
      <c r="Z1311">
        <v>100000</v>
      </c>
      <c r="AA1311">
        <v>10000</v>
      </c>
      <c r="AB1311">
        <v>0</v>
      </c>
      <c r="AC1311">
        <v>0</v>
      </c>
      <c r="AD1311">
        <v>0</v>
      </c>
      <c r="AG1311">
        <v>0</v>
      </c>
      <c r="AP1311" t="s">
        <v>1861</v>
      </c>
      <c r="AQ1311" t="s">
        <v>499</v>
      </c>
      <c r="AR1311" t="s">
        <v>500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80</v>
      </c>
      <c r="BC1311" t="s">
        <v>3900</v>
      </c>
      <c r="BD1311">
        <v>0</v>
      </c>
      <c r="BF1311" t="s">
        <v>499</v>
      </c>
      <c r="BI1311" t="s">
        <v>3901</v>
      </c>
      <c r="BJ1311" s="5" t="str">
        <f>VLOOKUP(A1311,ReferenceTable[],4,FALSE)</f>
        <v>CCLSV4201</v>
      </c>
      <c r="BK1311">
        <f>VLOOKUP(A1311,ReferenceTable[],5,FALSE)</f>
        <v>0</v>
      </c>
      <c r="BL1311">
        <f>VLOOKUP(A1311,ReferenceTable[],6,FALSE)</f>
        <v>0</v>
      </c>
      <c r="BM1311">
        <f>VLOOKUP(A1311,ReferenceTable[],7,FALSE)</f>
        <v>0</v>
      </c>
      <c r="BN1311" s="4">
        <f>VLOOKUP(A1311,ReferenceTable[],9,FALSE)</f>
        <v>45985</v>
      </c>
      <c r="BO1311">
        <f>VLOOKUP(A1311,ReferenceTable[],10,FALSE)</f>
        <v>100000</v>
      </c>
      <c r="BP1311">
        <f>VLOOKUP(A1311,ReferenceTable[],11,FALSE)</f>
        <v>0</v>
      </c>
      <c r="BQ1311">
        <f>VLOOKUP(A1311,ReferenceTable[],12,FALSE)</f>
        <v>0</v>
      </c>
      <c r="BR1311" t="str">
        <f>VLOOKUP(A1311,ReferenceTable[],14,FALSE)</f>
        <v>BUYER:CHOW SIAN. DRAWING REV C</v>
      </c>
      <c r="BS1311" s="4">
        <f>VLOOKUP(A1311,ReferenceTable[],15,FALSE)</f>
        <v>45994</v>
      </c>
      <c r="BT1311">
        <f>VLOOKUP(A1311,ReferenceTable[],16,FALSE)</f>
        <v>2</v>
      </c>
      <c r="BU1311" t="str">
        <f>VLOOKUP(A1311,ReferenceTable[],17,FALSE)</f>
        <v>FT</v>
      </c>
      <c r="BV1311" s="4">
        <f>VLOOKUP(A1311,ReferenceTable[],18,FALSE)</f>
        <v>45965</v>
      </c>
      <c r="BW1311" s="4">
        <f>VLOOKUP(A1311,ReferenceTable[],19,FALSE)</f>
        <v>0</v>
      </c>
      <c r="BX1311">
        <f>VLOOKUP(A1311,ReferenceTable[],20,FALSE)</f>
        <v>0</v>
      </c>
    </row>
    <row r="1312" spans="1:76">
      <c r="A1312" t="s">
        <v>3902</v>
      </c>
      <c r="B1312">
        <v>10000</v>
      </c>
      <c r="C1312">
        <v>10000</v>
      </c>
      <c r="D1312" s="4">
        <v>45986</v>
      </c>
      <c r="E1312" t="s">
        <v>77</v>
      </c>
      <c r="F1312">
        <v>0.448368055555556</v>
      </c>
      <c r="G1312" t="s">
        <v>3899</v>
      </c>
      <c r="I1312">
        <v>1</v>
      </c>
      <c r="J1312" t="s">
        <v>984</v>
      </c>
      <c r="K1312">
        <v>93</v>
      </c>
      <c r="L1312" t="s">
        <v>116</v>
      </c>
      <c r="M1312" t="s">
        <v>96</v>
      </c>
      <c r="N1312" t="s">
        <v>495</v>
      </c>
      <c r="O1312" t="s">
        <v>496</v>
      </c>
      <c r="P1312">
        <v>3595</v>
      </c>
      <c r="S1312" s="4">
        <v>45979</v>
      </c>
      <c r="U1312">
        <v>32</v>
      </c>
      <c r="V1312">
        <v>115040</v>
      </c>
      <c r="W1312" t="s">
        <v>85</v>
      </c>
      <c r="X1312" t="s">
        <v>2783</v>
      </c>
      <c r="Y1312">
        <v>0</v>
      </c>
      <c r="Z1312">
        <v>100000</v>
      </c>
      <c r="AA1312">
        <v>15040</v>
      </c>
      <c r="AB1312">
        <v>0</v>
      </c>
      <c r="AC1312">
        <v>0</v>
      </c>
      <c r="AD1312">
        <v>0</v>
      </c>
      <c r="AG1312">
        <v>0</v>
      </c>
      <c r="AP1312" t="s">
        <v>2784</v>
      </c>
      <c r="AQ1312" t="s">
        <v>499</v>
      </c>
      <c r="AR1312" t="s">
        <v>500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80</v>
      </c>
      <c r="BC1312" t="s">
        <v>3903</v>
      </c>
      <c r="BD1312">
        <v>0</v>
      </c>
      <c r="BF1312" t="s">
        <v>499</v>
      </c>
      <c r="BI1312" t="s">
        <v>3904</v>
      </c>
      <c r="BJ1312" s="5" t="str">
        <f>VLOOKUP(A1312,ReferenceTable[],4,FALSE)</f>
        <v>CCLSV4201</v>
      </c>
      <c r="BK1312">
        <f>VLOOKUP(A1312,ReferenceTable[],5,FALSE)</f>
        <v>0</v>
      </c>
      <c r="BL1312">
        <f>VLOOKUP(A1312,ReferenceTable[],6,FALSE)</f>
        <v>0</v>
      </c>
      <c r="BM1312">
        <f>VLOOKUP(A1312,ReferenceTable[],7,FALSE)</f>
        <v>0</v>
      </c>
      <c r="BN1312" s="4">
        <f>VLOOKUP(A1312,ReferenceTable[],9,FALSE)</f>
        <v>45999</v>
      </c>
      <c r="BO1312">
        <f>VLOOKUP(A1312,ReferenceTable[],10,FALSE)</f>
        <v>100000</v>
      </c>
      <c r="BP1312">
        <f>VLOOKUP(A1312,ReferenceTable[],11,FALSE)</f>
        <v>0</v>
      </c>
      <c r="BQ1312">
        <f>VLOOKUP(A1312,ReferenceTable[],12,FALSE)</f>
        <v>0</v>
      </c>
      <c r="BR1312" t="str">
        <f>VLOOKUP(A1312,ReferenceTable[],14,FALSE)</f>
        <v>BUYER:CHOW SIAN</v>
      </c>
      <c r="BS1312" s="4">
        <f>VLOOKUP(A1312,ReferenceTable[],15,FALSE)</f>
        <v>46008</v>
      </c>
      <c r="BT1312">
        <f>VLOOKUP(A1312,ReferenceTable[],16,FALSE)</f>
        <v>2</v>
      </c>
      <c r="BU1312" t="str">
        <f>VLOOKUP(A1312,ReferenceTable[],17,FALSE)</f>
        <v>FT</v>
      </c>
      <c r="BV1312" s="4">
        <f>VLOOKUP(A1312,ReferenceTable[],18,FALSE)</f>
        <v>45965</v>
      </c>
      <c r="BW1312" s="4">
        <f>VLOOKUP(A1312,ReferenceTable[],19,FALSE)</f>
        <v>0</v>
      </c>
      <c r="BX1312">
        <f>VLOOKUP(A1312,ReferenceTable[],20,FALSE)</f>
        <v>0</v>
      </c>
    </row>
    <row r="1313" spans="1:76">
      <c r="A1313" t="s">
        <v>3902</v>
      </c>
      <c r="B1313">
        <v>10000</v>
      </c>
      <c r="C1313">
        <v>20000</v>
      </c>
      <c r="D1313" s="4">
        <v>45986</v>
      </c>
      <c r="E1313" t="s">
        <v>77</v>
      </c>
      <c r="F1313">
        <v>0.448368055555556</v>
      </c>
      <c r="G1313" t="s">
        <v>3899</v>
      </c>
      <c r="I1313">
        <v>2</v>
      </c>
      <c r="J1313" t="s">
        <v>984</v>
      </c>
      <c r="K1313">
        <v>77</v>
      </c>
      <c r="L1313" t="s">
        <v>232</v>
      </c>
      <c r="M1313" t="s">
        <v>163</v>
      </c>
      <c r="N1313" t="s">
        <v>390</v>
      </c>
      <c r="O1313" t="s">
        <v>391</v>
      </c>
      <c r="P1313">
        <v>1250</v>
      </c>
      <c r="S1313" s="4">
        <v>45982</v>
      </c>
      <c r="U1313">
        <v>88</v>
      </c>
      <c r="V1313">
        <v>110000</v>
      </c>
      <c r="W1313" t="s">
        <v>85</v>
      </c>
      <c r="X1313" t="s">
        <v>2783</v>
      </c>
      <c r="Y1313">
        <v>0</v>
      </c>
      <c r="Z1313">
        <v>100000</v>
      </c>
      <c r="AA1313">
        <v>10000</v>
      </c>
      <c r="AB1313">
        <v>0</v>
      </c>
      <c r="AC1313">
        <v>0</v>
      </c>
      <c r="AD1313">
        <v>0</v>
      </c>
      <c r="AG1313">
        <v>0</v>
      </c>
      <c r="AP1313" t="s">
        <v>2784</v>
      </c>
      <c r="AQ1313" t="s">
        <v>499</v>
      </c>
      <c r="AR1313" t="s">
        <v>500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80</v>
      </c>
      <c r="BC1313" t="s">
        <v>3903</v>
      </c>
      <c r="BD1313">
        <v>0</v>
      </c>
      <c r="BF1313" t="s">
        <v>499</v>
      </c>
      <c r="BI1313" t="s">
        <v>3904</v>
      </c>
      <c r="BJ1313" s="5" t="str">
        <f>VLOOKUP(A1313,ReferenceTable[],4,FALSE)</f>
        <v>CCLSV4201</v>
      </c>
      <c r="BK1313">
        <f>VLOOKUP(A1313,ReferenceTable[],5,FALSE)</f>
        <v>0</v>
      </c>
      <c r="BL1313">
        <f>VLOOKUP(A1313,ReferenceTable[],6,FALSE)</f>
        <v>0</v>
      </c>
      <c r="BM1313">
        <f>VLOOKUP(A1313,ReferenceTable[],7,FALSE)</f>
        <v>0</v>
      </c>
      <c r="BN1313" s="4">
        <f>VLOOKUP(A1313,ReferenceTable[],9,FALSE)</f>
        <v>45999</v>
      </c>
      <c r="BO1313">
        <f>VLOOKUP(A1313,ReferenceTable[],10,FALSE)</f>
        <v>100000</v>
      </c>
      <c r="BP1313">
        <f>VLOOKUP(A1313,ReferenceTable[],11,FALSE)</f>
        <v>0</v>
      </c>
      <c r="BQ1313">
        <f>VLOOKUP(A1313,ReferenceTable[],12,FALSE)</f>
        <v>0</v>
      </c>
      <c r="BR1313" t="str">
        <f>VLOOKUP(A1313,ReferenceTable[],14,FALSE)</f>
        <v>BUYER:CHOW SIAN</v>
      </c>
      <c r="BS1313" s="4">
        <f>VLOOKUP(A1313,ReferenceTable[],15,FALSE)</f>
        <v>46008</v>
      </c>
      <c r="BT1313">
        <f>VLOOKUP(A1313,ReferenceTable[],16,FALSE)</f>
        <v>2</v>
      </c>
      <c r="BU1313" t="str">
        <f>VLOOKUP(A1313,ReferenceTable[],17,FALSE)</f>
        <v>FT</v>
      </c>
      <c r="BV1313" s="4">
        <f>VLOOKUP(A1313,ReferenceTable[],18,FALSE)</f>
        <v>45965</v>
      </c>
      <c r="BW1313" s="4">
        <f>VLOOKUP(A1313,ReferenceTable[],19,FALSE)</f>
        <v>0</v>
      </c>
      <c r="BX1313">
        <f>VLOOKUP(A1313,ReferenceTable[],20,FALSE)</f>
        <v>0</v>
      </c>
    </row>
    <row r="1314" spans="1:76">
      <c r="A1314" t="s">
        <v>3902</v>
      </c>
      <c r="B1314">
        <v>10000</v>
      </c>
      <c r="C1314">
        <v>30000</v>
      </c>
      <c r="D1314" s="4">
        <v>45986</v>
      </c>
      <c r="E1314" t="s">
        <v>77</v>
      </c>
      <c r="F1314">
        <v>0.448368055555556</v>
      </c>
      <c r="G1314" t="s">
        <v>3899</v>
      </c>
      <c r="I1314">
        <v>3</v>
      </c>
      <c r="J1314" t="s">
        <v>984</v>
      </c>
      <c r="K1314">
        <v>85</v>
      </c>
      <c r="L1314" t="s">
        <v>392</v>
      </c>
      <c r="M1314" t="s">
        <v>393</v>
      </c>
      <c r="N1314" t="s">
        <v>502</v>
      </c>
      <c r="O1314" t="s">
        <v>503</v>
      </c>
      <c r="P1314">
        <v>10000</v>
      </c>
      <c r="S1314" s="4">
        <v>45985</v>
      </c>
      <c r="U1314">
        <v>11</v>
      </c>
      <c r="V1314">
        <v>110000</v>
      </c>
      <c r="W1314" t="s">
        <v>85</v>
      </c>
      <c r="X1314" t="s">
        <v>2783</v>
      </c>
      <c r="Y1314">
        <v>0</v>
      </c>
      <c r="Z1314">
        <v>100000</v>
      </c>
      <c r="AA1314">
        <v>10000</v>
      </c>
      <c r="AB1314">
        <v>0</v>
      </c>
      <c r="AC1314">
        <v>0</v>
      </c>
      <c r="AD1314">
        <v>0</v>
      </c>
      <c r="AG1314">
        <v>0</v>
      </c>
      <c r="AP1314" t="s">
        <v>2784</v>
      </c>
      <c r="AQ1314" t="s">
        <v>499</v>
      </c>
      <c r="AR1314" t="s">
        <v>500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80</v>
      </c>
      <c r="BC1314" t="s">
        <v>3903</v>
      </c>
      <c r="BD1314">
        <v>0</v>
      </c>
      <c r="BF1314" t="s">
        <v>499</v>
      </c>
      <c r="BI1314" t="s">
        <v>3904</v>
      </c>
      <c r="BJ1314" s="5" t="str">
        <f>VLOOKUP(A1314,ReferenceTable[],4,FALSE)</f>
        <v>CCLSV4201</v>
      </c>
      <c r="BK1314">
        <f>VLOOKUP(A1314,ReferenceTable[],5,FALSE)</f>
        <v>0</v>
      </c>
      <c r="BL1314">
        <f>VLOOKUP(A1314,ReferenceTable[],6,FALSE)</f>
        <v>0</v>
      </c>
      <c r="BM1314">
        <f>VLOOKUP(A1314,ReferenceTable[],7,FALSE)</f>
        <v>0</v>
      </c>
      <c r="BN1314" s="4">
        <f>VLOOKUP(A1314,ReferenceTable[],9,FALSE)</f>
        <v>45999</v>
      </c>
      <c r="BO1314">
        <f>VLOOKUP(A1314,ReferenceTable[],10,FALSE)</f>
        <v>100000</v>
      </c>
      <c r="BP1314">
        <f>VLOOKUP(A1314,ReferenceTable[],11,FALSE)</f>
        <v>0</v>
      </c>
      <c r="BQ1314">
        <f>VLOOKUP(A1314,ReferenceTable[],12,FALSE)</f>
        <v>0</v>
      </c>
      <c r="BR1314" t="str">
        <f>VLOOKUP(A1314,ReferenceTable[],14,FALSE)</f>
        <v>BUYER:CHOW SIAN</v>
      </c>
      <c r="BS1314" s="4">
        <f>VLOOKUP(A1314,ReferenceTable[],15,FALSE)</f>
        <v>46008</v>
      </c>
      <c r="BT1314">
        <f>VLOOKUP(A1314,ReferenceTable[],16,FALSE)</f>
        <v>2</v>
      </c>
      <c r="BU1314" t="str">
        <f>VLOOKUP(A1314,ReferenceTable[],17,FALSE)</f>
        <v>FT</v>
      </c>
      <c r="BV1314" s="4">
        <f>VLOOKUP(A1314,ReferenceTable[],18,FALSE)</f>
        <v>45965</v>
      </c>
      <c r="BW1314" s="4">
        <f>VLOOKUP(A1314,ReferenceTable[],19,FALSE)</f>
        <v>0</v>
      </c>
      <c r="BX1314">
        <f>VLOOKUP(A1314,ReferenceTable[],20,FALSE)</f>
        <v>0</v>
      </c>
    </row>
    <row r="1315" spans="1:76">
      <c r="A1315" t="s">
        <v>3905</v>
      </c>
      <c r="B1315">
        <v>10000</v>
      </c>
      <c r="C1315">
        <v>20000</v>
      </c>
      <c r="D1315" s="4">
        <v>45992</v>
      </c>
      <c r="E1315" t="s">
        <v>77</v>
      </c>
      <c r="F1315" t="s">
        <v>3906</v>
      </c>
      <c r="G1315">
        <v>10809184005</v>
      </c>
      <c r="I1315">
        <v>1</v>
      </c>
      <c r="J1315" t="s">
        <v>984</v>
      </c>
      <c r="K1315">
        <v>93</v>
      </c>
      <c r="L1315" t="s">
        <v>116</v>
      </c>
      <c r="M1315" t="s">
        <v>96</v>
      </c>
      <c r="N1315" t="s">
        <v>117</v>
      </c>
      <c r="O1315" t="s">
        <v>118</v>
      </c>
      <c r="P1315">
        <v>398</v>
      </c>
      <c r="S1315" s="4">
        <v>45986</v>
      </c>
      <c r="U1315">
        <v>297</v>
      </c>
      <c r="V1315">
        <v>118206</v>
      </c>
      <c r="W1315" t="s">
        <v>85</v>
      </c>
      <c r="X1315" t="s">
        <v>2195</v>
      </c>
      <c r="Y1315">
        <v>0</v>
      </c>
      <c r="Z1315">
        <v>100000</v>
      </c>
      <c r="AA1315">
        <v>18206</v>
      </c>
      <c r="AB1315">
        <v>0</v>
      </c>
      <c r="AC1315">
        <v>0</v>
      </c>
      <c r="AD1315">
        <v>0</v>
      </c>
      <c r="AG1315">
        <v>0</v>
      </c>
      <c r="AP1315" t="s">
        <v>2196</v>
      </c>
      <c r="AQ1315" t="s">
        <v>499</v>
      </c>
      <c r="AR1315" t="s">
        <v>500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80</v>
      </c>
      <c r="BC1315" t="s">
        <v>3907</v>
      </c>
      <c r="BD1315">
        <v>0</v>
      </c>
      <c r="BF1315" t="s">
        <v>499</v>
      </c>
      <c r="BI1315" t="s">
        <v>3908</v>
      </c>
      <c r="BJ1315" s="5" t="str">
        <f>VLOOKUP(A1315,ReferenceTable[],4,FALSE)</f>
        <v>CCLSV4201</v>
      </c>
      <c r="BK1315">
        <f>VLOOKUP(A1315,ReferenceTable[],5,FALSE)</f>
        <v>0</v>
      </c>
      <c r="BL1315">
        <f>VLOOKUP(A1315,ReferenceTable[],6,FALSE)</f>
        <v>0</v>
      </c>
      <c r="BM1315">
        <f>VLOOKUP(A1315,ReferenceTable[],7,FALSE)</f>
        <v>0</v>
      </c>
      <c r="BN1315" s="4">
        <f>VLOOKUP(A1315,ReferenceTable[],9,FALSE)</f>
        <v>45985</v>
      </c>
      <c r="BO1315">
        <f>VLOOKUP(A1315,ReferenceTable[],10,FALSE)</f>
        <v>100000</v>
      </c>
      <c r="BP1315">
        <f>VLOOKUP(A1315,ReferenceTable[],11,FALSE)</f>
        <v>0</v>
      </c>
      <c r="BQ1315">
        <f>VLOOKUP(A1315,ReferenceTable[],12,FALSE)</f>
        <v>0</v>
      </c>
      <c r="BR1315" t="str">
        <f>VLOOKUP(A1315,ReferenceTable[],14,FALSE)</f>
        <v>BUYER:CHOW SIAN</v>
      </c>
      <c r="BS1315" s="4">
        <f>VLOOKUP(A1315,ReferenceTable[],15,FALSE)</f>
        <v>45994</v>
      </c>
      <c r="BT1315">
        <f>VLOOKUP(A1315,ReferenceTable[],16,FALSE)</f>
        <v>5</v>
      </c>
      <c r="BU1315" t="str">
        <f>VLOOKUP(A1315,ReferenceTable[],17,FALSE)</f>
        <v>FT</v>
      </c>
      <c r="BV1315" s="4">
        <f>VLOOKUP(A1315,ReferenceTable[],18,FALSE)</f>
        <v>45965</v>
      </c>
      <c r="BW1315" s="4">
        <f>VLOOKUP(A1315,ReferenceTable[],19,FALSE)</f>
        <v>0</v>
      </c>
      <c r="BX1315">
        <f>VLOOKUP(A1315,ReferenceTable[],20,FALSE)</f>
        <v>0</v>
      </c>
    </row>
    <row r="1316" spans="1:76">
      <c r="A1316" t="s">
        <v>3905</v>
      </c>
      <c r="B1316">
        <v>10000</v>
      </c>
      <c r="C1316">
        <v>30000</v>
      </c>
      <c r="D1316" s="4">
        <v>45992</v>
      </c>
      <c r="E1316" t="s">
        <v>77</v>
      </c>
      <c r="F1316" t="s">
        <v>3906</v>
      </c>
      <c r="G1316">
        <v>10809184005</v>
      </c>
      <c r="I1316">
        <v>2</v>
      </c>
      <c r="J1316" t="s">
        <v>984</v>
      </c>
      <c r="K1316">
        <v>77</v>
      </c>
      <c r="L1316" t="s">
        <v>232</v>
      </c>
      <c r="M1316" t="s">
        <v>163</v>
      </c>
      <c r="N1316" t="s">
        <v>390</v>
      </c>
      <c r="O1316" t="s">
        <v>391</v>
      </c>
      <c r="P1316">
        <v>1285</v>
      </c>
      <c r="S1316" s="4">
        <v>45987</v>
      </c>
      <c r="U1316">
        <v>88</v>
      </c>
      <c r="V1316">
        <v>113080</v>
      </c>
      <c r="W1316" t="s">
        <v>85</v>
      </c>
      <c r="X1316" t="s">
        <v>2195</v>
      </c>
      <c r="Y1316">
        <v>0</v>
      </c>
      <c r="Z1316">
        <v>100000</v>
      </c>
      <c r="AA1316">
        <v>13080</v>
      </c>
      <c r="AB1316">
        <v>0</v>
      </c>
      <c r="AC1316">
        <v>0</v>
      </c>
      <c r="AD1316">
        <v>0</v>
      </c>
      <c r="AG1316">
        <v>0</v>
      </c>
      <c r="AP1316" t="s">
        <v>2196</v>
      </c>
      <c r="AQ1316" t="s">
        <v>499</v>
      </c>
      <c r="AR1316" t="s">
        <v>500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80</v>
      </c>
      <c r="BC1316" t="s">
        <v>3907</v>
      </c>
      <c r="BD1316">
        <v>0</v>
      </c>
      <c r="BF1316" t="s">
        <v>499</v>
      </c>
      <c r="BI1316" t="s">
        <v>3908</v>
      </c>
      <c r="BJ1316" s="5" t="str">
        <f>VLOOKUP(A1316,ReferenceTable[],4,FALSE)</f>
        <v>CCLSV4201</v>
      </c>
      <c r="BK1316">
        <f>VLOOKUP(A1316,ReferenceTable[],5,FALSE)</f>
        <v>0</v>
      </c>
      <c r="BL1316">
        <f>VLOOKUP(A1316,ReferenceTable[],6,FALSE)</f>
        <v>0</v>
      </c>
      <c r="BM1316">
        <f>VLOOKUP(A1316,ReferenceTable[],7,FALSE)</f>
        <v>0</v>
      </c>
      <c r="BN1316" s="4">
        <f>VLOOKUP(A1316,ReferenceTable[],9,FALSE)</f>
        <v>45985</v>
      </c>
      <c r="BO1316">
        <f>VLOOKUP(A1316,ReferenceTable[],10,FALSE)</f>
        <v>100000</v>
      </c>
      <c r="BP1316">
        <f>VLOOKUP(A1316,ReferenceTable[],11,FALSE)</f>
        <v>0</v>
      </c>
      <c r="BQ1316">
        <f>VLOOKUP(A1316,ReferenceTable[],12,FALSE)</f>
        <v>0</v>
      </c>
      <c r="BR1316" t="str">
        <f>VLOOKUP(A1316,ReferenceTable[],14,FALSE)</f>
        <v>BUYER:CHOW SIAN</v>
      </c>
      <c r="BS1316" s="4">
        <f>VLOOKUP(A1316,ReferenceTable[],15,FALSE)</f>
        <v>45994</v>
      </c>
      <c r="BT1316">
        <f>VLOOKUP(A1316,ReferenceTable[],16,FALSE)</f>
        <v>5</v>
      </c>
      <c r="BU1316" t="str">
        <f>VLOOKUP(A1316,ReferenceTable[],17,FALSE)</f>
        <v>FT</v>
      </c>
      <c r="BV1316" s="4">
        <f>VLOOKUP(A1316,ReferenceTable[],18,FALSE)</f>
        <v>45965</v>
      </c>
      <c r="BW1316" s="4">
        <f>VLOOKUP(A1316,ReferenceTable[],19,FALSE)</f>
        <v>0</v>
      </c>
      <c r="BX1316">
        <f>VLOOKUP(A1316,ReferenceTable[],20,FALSE)</f>
        <v>0</v>
      </c>
    </row>
    <row r="1317" spans="1:76">
      <c r="A1317" t="s">
        <v>3905</v>
      </c>
      <c r="B1317">
        <v>10000</v>
      </c>
      <c r="C1317">
        <v>40000</v>
      </c>
      <c r="D1317" s="4">
        <v>45992</v>
      </c>
      <c r="E1317" t="s">
        <v>77</v>
      </c>
      <c r="F1317" t="s">
        <v>3906</v>
      </c>
      <c r="G1317">
        <v>10809184005</v>
      </c>
      <c r="I1317">
        <v>3</v>
      </c>
      <c r="J1317" t="s">
        <v>984</v>
      </c>
      <c r="K1317">
        <v>85</v>
      </c>
      <c r="L1317" t="s">
        <v>392</v>
      </c>
      <c r="M1317" t="s">
        <v>393</v>
      </c>
      <c r="N1317" t="s">
        <v>502</v>
      </c>
      <c r="O1317" t="s">
        <v>503</v>
      </c>
      <c r="P1317">
        <v>10000</v>
      </c>
      <c r="S1317" s="4">
        <v>45989</v>
      </c>
      <c r="U1317">
        <v>11</v>
      </c>
      <c r="V1317">
        <v>110000</v>
      </c>
      <c r="W1317" t="s">
        <v>85</v>
      </c>
      <c r="X1317" t="s">
        <v>2195</v>
      </c>
      <c r="Y1317">
        <v>0</v>
      </c>
      <c r="Z1317">
        <v>100000</v>
      </c>
      <c r="AA1317">
        <v>10000</v>
      </c>
      <c r="AB1317">
        <v>0</v>
      </c>
      <c r="AC1317">
        <v>0</v>
      </c>
      <c r="AD1317">
        <v>0</v>
      </c>
      <c r="AG1317">
        <v>0</v>
      </c>
      <c r="AP1317" t="s">
        <v>2196</v>
      </c>
      <c r="AQ1317" t="s">
        <v>499</v>
      </c>
      <c r="AR1317" t="s">
        <v>500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80</v>
      </c>
      <c r="BC1317" t="s">
        <v>3907</v>
      </c>
      <c r="BD1317">
        <v>0</v>
      </c>
      <c r="BF1317" t="s">
        <v>499</v>
      </c>
      <c r="BI1317" t="s">
        <v>3908</v>
      </c>
      <c r="BJ1317" s="5" t="str">
        <f>VLOOKUP(A1317,ReferenceTable[],4,FALSE)</f>
        <v>CCLSV4201</v>
      </c>
      <c r="BK1317">
        <f>VLOOKUP(A1317,ReferenceTable[],5,FALSE)</f>
        <v>0</v>
      </c>
      <c r="BL1317">
        <f>VLOOKUP(A1317,ReferenceTable[],6,FALSE)</f>
        <v>0</v>
      </c>
      <c r="BM1317">
        <f>VLOOKUP(A1317,ReferenceTable[],7,FALSE)</f>
        <v>0</v>
      </c>
      <c r="BN1317" s="4">
        <f>VLOOKUP(A1317,ReferenceTable[],9,FALSE)</f>
        <v>45985</v>
      </c>
      <c r="BO1317">
        <f>VLOOKUP(A1317,ReferenceTable[],10,FALSE)</f>
        <v>100000</v>
      </c>
      <c r="BP1317">
        <f>VLOOKUP(A1317,ReferenceTable[],11,FALSE)</f>
        <v>0</v>
      </c>
      <c r="BQ1317">
        <f>VLOOKUP(A1317,ReferenceTable[],12,FALSE)</f>
        <v>0</v>
      </c>
      <c r="BR1317" t="str">
        <f>VLOOKUP(A1317,ReferenceTable[],14,FALSE)</f>
        <v>BUYER:CHOW SIAN</v>
      </c>
      <c r="BS1317" s="4">
        <f>VLOOKUP(A1317,ReferenceTable[],15,FALSE)</f>
        <v>45994</v>
      </c>
      <c r="BT1317">
        <f>VLOOKUP(A1317,ReferenceTable[],16,FALSE)</f>
        <v>5</v>
      </c>
      <c r="BU1317" t="str">
        <f>VLOOKUP(A1317,ReferenceTable[],17,FALSE)</f>
        <v>FT</v>
      </c>
      <c r="BV1317" s="4">
        <f>VLOOKUP(A1317,ReferenceTable[],18,FALSE)</f>
        <v>45965</v>
      </c>
      <c r="BW1317" s="4">
        <f>VLOOKUP(A1317,ReferenceTable[],19,FALSE)</f>
        <v>0</v>
      </c>
      <c r="BX1317">
        <f>VLOOKUP(A1317,ReferenceTable[],20,FALSE)</f>
        <v>0</v>
      </c>
    </row>
    <row r="1318" spans="1:76">
      <c r="A1318" t="s">
        <v>3909</v>
      </c>
      <c r="B1318">
        <v>10000</v>
      </c>
      <c r="C1318">
        <v>10000</v>
      </c>
      <c r="D1318" s="4">
        <v>45986</v>
      </c>
      <c r="E1318" t="s">
        <v>77</v>
      </c>
      <c r="F1318">
        <v>0.445185185185185</v>
      </c>
      <c r="G1318" t="s">
        <v>3899</v>
      </c>
      <c r="I1318">
        <v>1</v>
      </c>
      <c r="J1318" t="s">
        <v>984</v>
      </c>
      <c r="K1318">
        <v>93</v>
      </c>
      <c r="L1318" t="s">
        <v>116</v>
      </c>
      <c r="M1318" t="s">
        <v>96</v>
      </c>
      <c r="N1318" t="s">
        <v>495</v>
      </c>
      <c r="O1318" t="s">
        <v>496</v>
      </c>
      <c r="P1318">
        <v>3595</v>
      </c>
      <c r="S1318" s="4">
        <v>45979</v>
      </c>
      <c r="U1318">
        <v>32</v>
      </c>
      <c r="V1318">
        <v>115040</v>
      </c>
      <c r="W1318" t="s">
        <v>85</v>
      </c>
      <c r="X1318" t="s">
        <v>1866</v>
      </c>
      <c r="Y1318">
        <v>0</v>
      </c>
      <c r="Z1318">
        <v>100000</v>
      </c>
      <c r="AA1318">
        <v>15040</v>
      </c>
      <c r="AB1318">
        <v>0</v>
      </c>
      <c r="AC1318">
        <v>0</v>
      </c>
      <c r="AD1318">
        <v>0</v>
      </c>
      <c r="AG1318">
        <v>0</v>
      </c>
      <c r="AP1318" t="s">
        <v>1867</v>
      </c>
      <c r="AQ1318" t="s">
        <v>499</v>
      </c>
      <c r="AR1318" t="s">
        <v>500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80</v>
      </c>
      <c r="BC1318" t="s">
        <v>3910</v>
      </c>
      <c r="BD1318">
        <v>0</v>
      </c>
      <c r="BF1318" t="s">
        <v>499</v>
      </c>
      <c r="BI1318" t="s">
        <v>3911</v>
      </c>
      <c r="BJ1318" s="5" t="str">
        <f>VLOOKUP(A1318,ReferenceTable[],4,FALSE)</f>
        <v>CCLSV4201</v>
      </c>
      <c r="BK1318">
        <f>VLOOKUP(A1318,ReferenceTable[],5,FALSE)</f>
        <v>0</v>
      </c>
      <c r="BL1318">
        <f>VLOOKUP(A1318,ReferenceTable[],6,FALSE)</f>
        <v>0</v>
      </c>
      <c r="BM1318">
        <f>VLOOKUP(A1318,ReferenceTable[],7,FALSE)</f>
        <v>0</v>
      </c>
      <c r="BN1318" s="4">
        <f>VLOOKUP(A1318,ReferenceTable[],9,FALSE)</f>
        <v>45985</v>
      </c>
      <c r="BO1318">
        <f>VLOOKUP(A1318,ReferenceTable[],10,FALSE)</f>
        <v>100000</v>
      </c>
      <c r="BP1318">
        <f>VLOOKUP(A1318,ReferenceTable[],11,FALSE)</f>
        <v>0</v>
      </c>
      <c r="BQ1318">
        <f>VLOOKUP(A1318,ReferenceTable[],12,FALSE)</f>
        <v>0</v>
      </c>
      <c r="BR1318" t="str">
        <f>VLOOKUP(A1318,ReferenceTable[],14,FALSE)</f>
        <v>BUYER:CHOW SIAN. DRAWING REV C</v>
      </c>
      <c r="BS1318" s="4">
        <f>VLOOKUP(A1318,ReferenceTable[],15,FALSE)</f>
        <v>45994</v>
      </c>
      <c r="BT1318">
        <f>VLOOKUP(A1318,ReferenceTable[],16,FALSE)</f>
        <v>2</v>
      </c>
      <c r="BU1318" t="str">
        <f>VLOOKUP(A1318,ReferenceTable[],17,FALSE)</f>
        <v>FT</v>
      </c>
      <c r="BV1318" s="4">
        <f>VLOOKUP(A1318,ReferenceTable[],18,FALSE)</f>
        <v>45965</v>
      </c>
      <c r="BW1318" s="4">
        <f>VLOOKUP(A1318,ReferenceTable[],19,FALSE)</f>
        <v>0</v>
      </c>
      <c r="BX1318">
        <f>VLOOKUP(A1318,ReferenceTable[],20,FALSE)</f>
        <v>0</v>
      </c>
    </row>
    <row r="1319" spans="1:76">
      <c r="A1319" t="s">
        <v>3909</v>
      </c>
      <c r="B1319">
        <v>10000</v>
      </c>
      <c r="C1319">
        <v>20000</v>
      </c>
      <c r="D1319" s="4">
        <v>45986</v>
      </c>
      <c r="E1319" t="s">
        <v>77</v>
      </c>
      <c r="F1319">
        <v>0.445185185185185</v>
      </c>
      <c r="G1319" t="s">
        <v>3899</v>
      </c>
      <c r="I1319">
        <v>2</v>
      </c>
      <c r="J1319" t="s">
        <v>984</v>
      </c>
      <c r="K1319">
        <v>77</v>
      </c>
      <c r="L1319" t="s">
        <v>232</v>
      </c>
      <c r="M1319" t="s">
        <v>163</v>
      </c>
      <c r="N1319" t="s">
        <v>390</v>
      </c>
      <c r="O1319" t="s">
        <v>391</v>
      </c>
      <c r="P1319">
        <v>1250</v>
      </c>
      <c r="S1319" s="4">
        <v>45982</v>
      </c>
      <c r="U1319">
        <v>88</v>
      </c>
      <c r="V1319">
        <v>110000</v>
      </c>
      <c r="W1319" t="s">
        <v>85</v>
      </c>
      <c r="X1319" t="s">
        <v>1866</v>
      </c>
      <c r="Y1319">
        <v>0</v>
      </c>
      <c r="Z1319">
        <v>100000</v>
      </c>
      <c r="AA1319">
        <v>10000</v>
      </c>
      <c r="AB1319">
        <v>0</v>
      </c>
      <c r="AC1319">
        <v>0</v>
      </c>
      <c r="AD1319">
        <v>0</v>
      </c>
      <c r="AG1319">
        <v>0</v>
      </c>
      <c r="AP1319" t="s">
        <v>1867</v>
      </c>
      <c r="AQ1319" t="s">
        <v>499</v>
      </c>
      <c r="AR1319" t="s">
        <v>500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80</v>
      </c>
      <c r="BC1319" t="s">
        <v>3910</v>
      </c>
      <c r="BD1319">
        <v>0</v>
      </c>
      <c r="BF1319" t="s">
        <v>499</v>
      </c>
      <c r="BI1319" t="s">
        <v>3911</v>
      </c>
      <c r="BJ1319" s="5" t="str">
        <f>VLOOKUP(A1319,ReferenceTable[],4,FALSE)</f>
        <v>CCLSV4201</v>
      </c>
      <c r="BK1319">
        <f>VLOOKUP(A1319,ReferenceTable[],5,FALSE)</f>
        <v>0</v>
      </c>
      <c r="BL1319">
        <f>VLOOKUP(A1319,ReferenceTable[],6,FALSE)</f>
        <v>0</v>
      </c>
      <c r="BM1319">
        <f>VLOOKUP(A1319,ReferenceTable[],7,FALSE)</f>
        <v>0</v>
      </c>
      <c r="BN1319" s="4">
        <f>VLOOKUP(A1319,ReferenceTable[],9,FALSE)</f>
        <v>45985</v>
      </c>
      <c r="BO1319">
        <f>VLOOKUP(A1319,ReferenceTable[],10,FALSE)</f>
        <v>100000</v>
      </c>
      <c r="BP1319">
        <f>VLOOKUP(A1319,ReferenceTable[],11,FALSE)</f>
        <v>0</v>
      </c>
      <c r="BQ1319">
        <f>VLOOKUP(A1319,ReferenceTable[],12,FALSE)</f>
        <v>0</v>
      </c>
      <c r="BR1319" t="str">
        <f>VLOOKUP(A1319,ReferenceTable[],14,FALSE)</f>
        <v>BUYER:CHOW SIAN. DRAWING REV C</v>
      </c>
      <c r="BS1319" s="4">
        <f>VLOOKUP(A1319,ReferenceTable[],15,FALSE)</f>
        <v>45994</v>
      </c>
      <c r="BT1319">
        <f>VLOOKUP(A1319,ReferenceTable[],16,FALSE)</f>
        <v>2</v>
      </c>
      <c r="BU1319" t="str">
        <f>VLOOKUP(A1319,ReferenceTable[],17,FALSE)</f>
        <v>FT</v>
      </c>
      <c r="BV1319" s="4">
        <f>VLOOKUP(A1319,ReferenceTable[],18,FALSE)</f>
        <v>45965</v>
      </c>
      <c r="BW1319" s="4">
        <f>VLOOKUP(A1319,ReferenceTable[],19,FALSE)</f>
        <v>0</v>
      </c>
      <c r="BX1319">
        <f>VLOOKUP(A1319,ReferenceTable[],20,FALSE)</f>
        <v>0</v>
      </c>
    </row>
    <row r="1320" spans="1:76">
      <c r="A1320" t="s">
        <v>3909</v>
      </c>
      <c r="B1320">
        <v>10000</v>
      </c>
      <c r="C1320">
        <v>30000</v>
      </c>
      <c r="D1320" s="4">
        <v>45986</v>
      </c>
      <c r="E1320" t="s">
        <v>77</v>
      </c>
      <c r="F1320">
        <v>0.445185185185185</v>
      </c>
      <c r="G1320" t="s">
        <v>3899</v>
      </c>
      <c r="I1320">
        <v>3</v>
      </c>
      <c r="J1320" t="s">
        <v>984</v>
      </c>
      <c r="K1320">
        <v>85</v>
      </c>
      <c r="L1320" t="s">
        <v>392</v>
      </c>
      <c r="M1320" t="s">
        <v>393</v>
      </c>
      <c r="N1320" t="s">
        <v>502</v>
      </c>
      <c r="O1320" t="s">
        <v>503</v>
      </c>
      <c r="P1320">
        <v>10000</v>
      </c>
      <c r="S1320" s="4">
        <v>45985</v>
      </c>
      <c r="U1320">
        <v>11</v>
      </c>
      <c r="V1320">
        <v>110000</v>
      </c>
      <c r="W1320" t="s">
        <v>85</v>
      </c>
      <c r="X1320" t="s">
        <v>1866</v>
      </c>
      <c r="Y1320">
        <v>0</v>
      </c>
      <c r="Z1320">
        <v>100000</v>
      </c>
      <c r="AA1320">
        <v>10000</v>
      </c>
      <c r="AB1320">
        <v>0</v>
      </c>
      <c r="AC1320">
        <v>0</v>
      </c>
      <c r="AD1320">
        <v>0</v>
      </c>
      <c r="AG1320">
        <v>0</v>
      </c>
      <c r="AP1320" t="s">
        <v>1867</v>
      </c>
      <c r="AQ1320" t="s">
        <v>499</v>
      </c>
      <c r="AR1320" t="s">
        <v>500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80</v>
      </c>
      <c r="BC1320" t="s">
        <v>3910</v>
      </c>
      <c r="BD1320">
        <v>0</v>
      </c>
      <c r="BF1320" t="s">
        <v>499</v>
      </c>
      <c r="BI1320" t="s">
        <v>3911</v>
      </c>
      <c r="BJ1320" s="5" t="str">
        <f>VLOOKUP(A1320,ReferenceTable[],4,FALSE)</f>
        <v>CCLSV4201</v>
      </c>
      <c r="BK1320">
        <f>VLOOKUP(A1320,ReferenceTable[],5,FALSE)</f>
        <v>0</v>
      </c>
      <c r="BL1320">
        <f>VLOOKUP(A1320,ReferenceTable[],6,FALSE)</f>
        <v>0</v>
      </c>
      <c r="BM1320">
        <f>VLOOKUP(A1320,ReferenceTable[],7,FALSE)</f>
        <v>0</v>
      </c>
      <c r="BN1320" s="4">
        <f>VLOOKUP(A1320,ReferenceTable[],9,FALSE)</f>
        <v>45985</v>
      </c>
      <c r="BO1320">
        <f>VLOOKUP(A1320,ReferenceTable[],10,FALSE)</f>
        <v>100000</v>
      </c>
      <c r="BP1320">
        <f>VLOOKUP(A1320,ReferenceTable[],11,FALSE)</f>
        <v>0</v>
      </c>
      <c r="BQ1320">
        <f>VLOOKUP(A1320,ReferenceTable[],12,FALSE)</f>
        <v>0</v>
      </c>
      <c r="BR1320" t="str">
        <f>VLOOKUP(A1320,ReferenceTable[],14,FALSE)</f>
        <v>BUYER:CHOW SIAN. DRAWING REV C</v>
      </c>
      <c r="BS1320" s="4">
        <f>VLOOKUP(A1320,ReferenceTable[],15,FALSE)</f>
        <v>45994</v>
      </c>
      <c r="BT1320">
        <f>VLOOKUP(A1320,ReferenceTable[],16,FALSE)</f>
        <v>2</v>
      </c>
      <c r="BU1320" t="str">
        <f>VLOOKUP(A1320,ReferenceTable[],17,FALSE)</f>
        <v>FT</v>
      </c>
      <c r="BV1320" s="4">
        <f>VLOOKUP(A1320,ReferenceTable[],18,FALSE)</f>
        <v>45965</v>
      </c>
      <c r="BW1320" s="4">
        <f>VLOOKUP(A1320,ReferenceTable[],19,FALSE)</f>
        <v>0</v>
      </c>
      <c r="BX1320">
        <f>VLOOKUP(A1320,ReferenceTable[],20,FALSE)</f>
        <v>0</v>
      </c>
    </row>
    <row r="1321" spans="1:76">
      <c r="A1321" t="s">
        <v>3912</v>
      </c>
      <c r="B1321">
        <v>10000</v>
      </c>
      <c r="C1321">
        <v>10000</v>
      </c>
      <c r="D1321" s="4">
        <v>45986</v>
      </c>
      <c r="E1321" t="s">
        <v>77</v>
      </c>
      <c r="F1321">
        <v>0.446597222222222</v>
      </c>
      <c r="G1321" t="s">
        <v>3899</v>
      </c>
      <c r="I1321">
        <v>1</v>
      </c>
      <c r="J1321" t="s">
        <v>984</v>
      </c>
      <c r="K1321">
        <v>93</v>
      </c>
      <c r="L1321" t="s">
        <v>116</v>
      </c>
      <c r="M1321" t="s">
        <v>96</v>
      </c>
      <c r="N1321" t="s">
        <v>495</v>
      </c>
      <c r="O1321" t="s">
        <v>496</v>
      </c>
      <c r="P1321">
        <v>3595</v>
      </c>
      <c r="S1321" s="4">
        <v>45979</v>
      </c>
      <c r="U1321">
        <v>32</v>
      </c>
      <c r="V1321">
        <v>115040</v>
      </c>
      <c r="W1321" t="s">
        <v>85</v>
      </c>
      <c r="X1321" t="s">
        <v>532</v>
      </c>
      <c r="Y1321">
        <v>0</v>
      </c>
      <c r="Z1321">
        <v>100000</v>
      </c>
      <c r="AA1321">
        <v>15040</v>
      </c>
      <c r="AB1321">
        <v>0</v>
      </c>
      <c r="AC1321">
        <v>0</v>
      </c>
      <c r="AD1321">
        <v>0</v>
      </c>
      <c r="AG1321">
        <v>0</v>
      </c>
      <c r="AP1321" t="s">
        <v>533</v>
      </c>
      <c r="AQ1321" t="s">
        <v>499</v>
      </c>
      <c r="AR1321" t="s">
        <v>500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80</v>
      </c>
      <c r="BC1321" t="s">
        <v>3913</v>
      </c>
      <c r="BD1321">
        <v>0</v>
      </c>
      <c r="BF1321" t="s">
        <v>499</v>
      </c>
      <c r="BI1321" t="s">
        <v>3914</v>
      </c>
      <c r="BJ1321" s="5" t="str">
        <f>VLOOKUP(A1321,ReferenceTable[],4,FALSE)</f>
        <v>CCLSV4201</v>
      </c>
      <c r="BK1321">
        <f>VLOOKUP(A1321,ReferenceTable[],5,FALSE)</f>
        <v>0</v>
      </c>
      <c r="BL1321">
        <f>VLOOKUP(A1321,ReferenceTable[],6,FALSE)</f>
        <v>0</v>
      </c>
      <c r="BM1321">
        <f>VLOOKUP(A1321,ReferenceTable[],7,FALSE)</f>
        <v>0</v>
      </c>
      <c r="BN1321" s="4">
        <f>VLOOKUP(A1321,ReferenceTable[],9,FALSE)</f>
        <v>45985</v>
      </c>
      <c r="BO1321">
        <f>VLOOKUP(A1321,ReferenceTable[],10,FALSE)</f>
        <v>100000</v>
      </c>
      <c r="BP1321">
        <f>VLOOKUP(A1321,ReferenceTable[],11,FALSE)</f>
        <v>0</v>
      </c>
      <c r="BQ1321">
        <f>VLOOKUP(A1321,ReferenceTable[],12,FALSE)</f>
        <v>0</v>
      </c>
      <c r="BR1321" t="str">
        <f>VLOOKUP(A1321,ReferenceTable[],14,FALSE)</f>
        <v>BUYER:CHOW SIAN</v>
      </c>
      <c r="BS1321" s="4">
        <f>VLOOKUP(A1321,ReferenceTable[],15,FALSE)</f>
        <v>45994</v>
      </c>
      <c r="BT1321">
        <f>VLOOKUP(A1321,ReferenceTable[],16,FALSE)</f>
        <v>2</v>
      </c>
      <c r="BU1321" t="str">
        <f>VLOOKUP(A1321,ReferenceTable[],17,FALSE)</f>
        <v>FT</v>
      </c>
      <c r="BV1321" s="4">
        <f>VLOOKUP(A1321,ReferenceTable[],18,FALSE)</f>
        <v>45965</v>
      </c>
      <c r="BW1321" s="4">
        <f>VLOOKUP(A1321,ReferenceTable[],19,FALSE)</f>
        <v>0</v>
      </c>
      <c r="BX1321">
        <f>VLOOKUP(A1321,ReferenceTable[],20,FALSE)</f>
        <v>0</v>
      </c>
    </row>
    <row r="1322" spans="1:76">
      <c r="A1322" t="s">
        <v>3912</v>
      </c>
      <c r="B1322">
        <v>10000</v>
      </c>
      <c r="C1322">
        <v>20000</v>
      </c>
      <c r="D1322" s="4">
        <v>45986</v>
      </c>
      <c r="E1322" t="s">
        <v>77</v>
      </c>
      <c r="F1322">
        <v>0.446597222222222</v>
      </c>
      <c r="G1322" t="s">
        <v>3899</v>
      </c>
      <c r="I1322">
        <v>2</v>
      </c>
      <c r="J1322" t="s">
        <v>984</v>
      </c>
      <c r="K1322">
        <v>77</v>
      </c>
      <c r="L1322" t="s">
        <v>232</v>
      </c>
      <c r="M1322" t="s">
        <v>163</v>
      </c>
      <c r="N1322" t="s">
        <v>390</v>
      </c>
      <c r="O1322" t="s">
        <v>391</v>
      </c>
      <c r="P1322">
        <v>1250</v>
      </c>
      <c r="S1322" s="4">
        <v>45982</v>
      </c>
      <c r="U1322">
        <v>88</v>
      </c>
      <c r="V1322">
        <v>110000</v>
      </c>
      <c r="W1322" t="s">
        <v>85</v>
      </c>
      <c r="X1322" t="s">
        <v>532</v>
      </c>
      <c r="Y1322">
        <v>0</v>
      </c>
      <c r="Z1322">
        <v>100000</v>
      </c>
      <c r="AA1322">
        <v>10000</v>
      </c>
      <c r="AB1322">
        <v>0</v>
      </c>
      <c r="AC1322">
        <v>0</v>
      </c>
      <c r="AD1322">
        <v>0</v>
      </c>
      <c r="AG1322">
        <v>0</v>
      </c>
      <c r="AP1322" t="s">
        <v>533</v>
      </c>
      <c r="AQ1322" t="s">
        <v>499</v>
      </c>
      <c r="AR1322" t="s">
        <v>500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80</v>
      </c>
      <c r="BC1322" t="s">
        <v>3913</v>
      </c>
      <c r="BD1322">
        <v>0</v>
      </c>
      <c r="BF1322" t="s">
        <v>499</v>
      </c>
      <c r="BI1322" t="s">
        <v>3914</v>
      </c>
      <c r="BJ1322" s="5" t="str">
        <f>VLOOKUP(A1322,ReferenceTable[],4,FALSE)</f>
        <v>CCLSV4201</v>
      </c>
      <c r="BK1322">
        <f>VLOOKUP(A1322,ReferenceTable[],5,FALSE)</f>
        <v>0</v>
      </c>
      <c r="BL1322">
        <f>VLOOKUP(A1322,ReferenceTable[],6,FALSE)</f>
        <v>0</v>
      </c>
      <c r="BM1322">
        <f>VLOOKUP(A1322,ReferenceTable[],7,FALSE)</f>
        <v>0</v>
      </c>
      <c r="BN1322" s="4">
        <f>VLOOKUP(A1322,ReferenceTable[],9,FALSE)</f>
        <v>45985</v>
      </c>
      <c r="BO1322">
        <f>VLOOKUP(A1322,ReferenceTable[],10,FALSE)</f>
        <v>100000</v>
      </c>
      <c r="BP1322">
        <f>VLOOKUP(A1322,ReferenceTable[],11,FALSE)</f>
        <v>0</v>
      </c>
      <c r="BQ1322">
        <f>VLOOKUP(A1322,ReferenceTable[],12,FALSE)</f>
        <v>0</v>
      </c>
      <c r="BR1322" t="str">
        <f>VLOOKUP(A1322,ReferenceTable[],14,FALSE)</f>
        <v>BUYER:CHOW SIAN</v>
      </c>
      <c r="BS1322" s="4">
        <f>VLOOKUP(A1322,ReferenceTable[],15,FALSE)</f>
        <v>45994</v>
      </c>
      <c r="BT1322">
        <f>VLOOKUP(A1322,ReferenceTable[],16,FALSE)</f>
        <v>2</v>
      </c>
      <c r="BU1322" t="str">
        <f>VLOOKUP(A1322,ReferenceTable[],17,FALSE)</f>
        <v>FT</v>
      </c>
      <c r="BV1322" s="4">
        <f>VLOOKUP(A1322,ReferenceTable[],18,FALSE)</f>
        <v>45965</v>
      </c>
      <c r="BW1322" s="4">
        <f>VLOOKUP(A1322,ReferenceTable[],19,FALSE)</f>
        <v>0</v>
      </c>
      <c r="BX1322">
        <f>VLOOKUP(A1322,ReferenceTable[],20,FALSE)</f>
        <v>0</v>
      </c>
    </row>
    <row r="1323" spans="1:76">
      <c r="A1323" t="s">
        <v>3912</v>
      </c>
      <c r="B1323">
        <v>10000</v>
      </c>
      <c r="C1323">
        <v>30000</v>
      </c>
      <c r="D1323" s="4">
        <v>45986</v>
      </c>
      <c r="E1323" t="s">
        <v>77</v>
      </c>
      <c r="F1323">
        <v>0.446597222222222</v>
      </c>
      <c r="G1323" t="s">
        <v>3899</v>
      </c>
      <c r="I1323">
        <v>3</v>
      </c>
      <c r="J1323" t="s">
        <v>984</v>
      </c>
      <c r="K1323">
        <v>85</v>
      </c>
      <c r="L1323" t="s">
        <v>392</v>
      </c>
      <c r="M1323" t="s">
        <v>393</v>
      </c>
      <c r="N1323" t="s">
        <v>502</v>
      </c>
      <c r="O1323" t="s">
        <v>503</v>
      </c>
      <c r="P1323">
        <v>10000</v>
      </c>
      <c r="S1323" s="4">
        <v>45985</v>
      </c>
      <c r="U1323">
        <v>11</v>
      </c>
      <c r="V1323">
        <v>110000</v>
      </c>
      <c r="W1323" t="s">
        <v>85</v>
      </c>
      <c r="X1323" t="s">
        <v>532</v>
      </c>
      <c r="Y1323">
        <v>0</v>
      </c>
      <c r="Z1323">
        <v>100000</v>
      </c>
      <c r="AA1323">
        <v>10000</v>
      </c>
      <c r="AB1323">
        <v>0</v>
      </c>
      <c r="AC1323">
        <v>0</v>
      </c>
      <c r="AD1323">
        <v>0</v>
      </c>
      <c r="AG1323">
        <v>0</v>
      </c>
      <c r="AP1323" t="s">
        <v>533</v>
      </c>
      <c r="AQ1323" t="s">
        <v>499</v>
      </c>
      <c r="AR1323" t="s">
        <v>500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80</v>
      </c>
      <c r="BC1323" t="s">
        <v>3913</v>
      </c>
      <c r="BD1323">
        <v>0</v>
      </c>
      <c r="BF1323" t="s">
        <v>499</v>
      </c>
      <c r="BI1323" t="s">
        <v>3914</v>
      </c>
      <c r="BJ1323" s="5" t="str">
        <f>VLOOKUP(A1323,ReferenceTable[],4,FALSE)</f>
        <v>CCLSV4201</v>
      </c>
      <c r="BK1323">
        <f>VLOOKUP(A1323,ReferenceTable[],5,FALSE)</f>
        <v>0</v>
      </c>
      <c r="BL1323">
        <f>VLOOKUP(A1323,ReferenceTable[],6,FALSE)</f>
        <v>0</v>
      </c>
      <c r="BM1323">
        <f>VLOOKUP(A1323,ReferenceTable[],7,FALSE)</f>
        <v>0</v>
      </c>
      <c r="BN1323" s="4">
        <f>VLOOKUP(A1323,ReferenceTable[],9,FALSE)</f>
        <v>45985</v>
      </c>
      <c r="BO1323">
        <f>VLOOKUP(A1323,ReferenceTable[],10,FALSE)</f>
        <v>100000</v>
      </c>
      <c r="BP1323">
        <f>VLOOKUP(A1323,ReferenceTable[],11,FALSE)</f>
        <v>0</v>
      </c>
      <c r="BQ1323">
        <f>VLOOKUP(A1323,ReferenceTable[],12,FALSE)</f>
        <v>0</v>
      </c>
      <c r="BR1323" t="str">
        <f>VLOOKUP(A1323,ReferenceTable[],14,FALSE)</f>
        <v>BUYER:CHOW SIAN</v>
      </c>
      <c r="BS1323" s="4">
        <f>VLOOKUP(A1323,ReferenceTable[],15,FALSE)</f>
        <v>45994</v>
      </c>
      <c r="BT1323">
        <f>VLOOKUP(A1323,ReferenceTable[],16,FALSE)</f>
        <v>2</v>
      </c>
      <c r="BU1323" t="str">
        <f>VLOOKUP(A1323,ReferenceTable[],17,FALSE)</f>
        <v>FT</v>
      </c>
      <c r="BV1323" s="4">
        <f>VLOOKUP(A1323,ReferenceTable[],18,FALSE)</f>
        <v>45965</v>
      </c>
      <c r="BW1323" s="4">
        <f>VLOOKUP(A1323,ReferenceTable[],19,FALSE)</f>
        <v>0</v>
      </c>
      <c r="BX1323">
        <f>VLOOKUP(A1323,ReferenceTable[],20,FALSE)</f>
        <v>0</v>
      </c>
    </row>
    <row r="1324" spans="1:76">
      <c r="A1324" t="s">
        <v>3915</v>
      </c>
      <c r="B1324">
        <v>10000</v>
      </c>
      <c r="C1324">
        <v>10000</v>
      </c>
      <c r="D1324" s="4">
        <v>45980</v>
      </c>
      <c r="E1324" t="s">
        <v>77</v>
      </c>
      <c r="F1324" t="s">
        <v>3916</v>
      </c>
      <c r="G1324" t="s">
        <v>2678</v>
      </c>
      <c r="I1324">
        <v>1</v>
      </c>
      <c r="J1324" t="s">
        <v>984</v>
      </c>
      <c r="K1324">
        <v>93</v>
      </c>
      <c r="L1324" t="s">
        <v>116</v>
      </c>
      <c r="M1324" t="s">
        <v>96</v>
      </c>
      <c r="N1324" t="s">
        <v>495</v>
      </c>
      <c r="O1324" t="s">
        <v>496</v>
      </c>
      <c r="P1324">
        <v>3835</v>
      </c>
      <c r="S1324" s="4">
        <v>45967</v>
      </c>
      <c r="U1324">
        <v>30</v>
      </c>
      <c r="V1324">
        <v>115050</v>
      </c>
      <c r="W1324" t="s">
        <v>85</v>
      </c>
      <c r="X1324" t="s">
        <v>1765</v>
      </c>
      <c r="Y1324">
        <v>0</v>
      </c>
      <c r="Z1324">
        <v>100000</v>
      </c>
      <c r="AA1324">
        <v>15050</v>
      </c>
      <c r="AB1324">
        <v>0</v>
      </c>
      <c r="AC1324">
        <v>0</v>
      </c>
      <c r="AD1324">
        <v>0</v>
      </c>
      <c r="AG1324">
        <v>0</v>
      </c>
      <c r="AP1324" t="s">
        <v>1766</v>
      </c>
      <c r="AQ1324" t="s">
        <v>499</v>
      </c>
      <c r="AR1324" t="s">
        <v>500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80</v>
      </c>
      <c r="BC1324" t="s">
        <v>3917</v>
      </c>
      <c r="BD1324">
        <v>0</v>
      </c>
      <c r="BF1324" t="s">
        <v>499</v>
      </c>
      <c r="BI1324" t="s">
        <v>3918</v>
      </c>
      <c r="BJ1324" s="5" t="str">
        <f>VLOOKUP(A1324,ReferenceTable[],4,FALSE)</f>
        <v>CCLSV4201</v>
      </c>
      <c r="BK1324">
        <f>VLOOKUP(A1324,ReferenceTable[],5,FALSE)</f>
        <v>0</v>
      </c>
      <c r="BL1324">
        <f>VLOOKUP(A1324,ReferenceTable[],6,FALSE)</f>
        <v>0</v>
      </c>
      <c r="BM1324">
        <f>VLOOKUP(A1324,ReferenceTable[],7,FALSE)</f>
        <v>0</v>
      </c>
      <c r="BN1324" s="4">
        <f>VLOOKUP(A1324,ReferenceTable[],9,FALSE)</f>
        <v>45985</v>
      </c>
      <c r="BO1324">
        <f>VLOOKUP(A1324,ReferenceTable[],10,FALSE)</f>
        <v>100000</v>
      </c>
      <c r="BP1324">
        <f>VLOOKUP(A1324,ReferenceTable[],11,FALSE)</f>
        <v>0</v>
      </c>
      <c r="BQ1324">
        <f>VLOOKUP(A1324,ReferenceTable[],12,FALSE)</f>
        <v>0</v>
      </c>
      <c r="BR1324" t="str">
        <f>VLOOKUP(A1324,ReferenceTable[],14,FALSE)</f>
        <v>BUYER:CHOW SIAN</v>
      </c>
      <c r="BS1324" s="4">
        <f>VLOOKUP(A1324,ReferenceTable[],15,FALSE)</f>
        <v>45994</v>
      </c>
      <c r="BT1324">
        <f>VLOOKUP(A1324,ReferenceTable[],16,FALSE)</f>
        <v>5</v>
      </c>
      <c r="BU1324" t="str">
        <f>VLOOKUP(A1324,ReferenceTable[],17,FALSE)</f>
        <v>FT</v>
      </c>
      <c r="BV1324" s="4">
        <f>VLOOKUP(A1324,ReferenceTable[],18,FALSE)</f>
        <v>45965</v>
      </c>
      <c r="BW1324" s="4">
        <f>VLOOKUP(A1324,ReferenceTable[],19,FALSE)</f>
        <v>45967</v>
      </c>
      <c r="BX1324">
        <f>VLOOKUP(A1324,ReferenceTable[],20,FALSE)</f>
        <v>335050</v>
      </c>
    </row>
    <row r="1325" spans="1:76">
      <c r="A1325" t="s">
        <v>3915</v>
      </c>
      <c r="B1325">
        <v>10000</v>
      </c>
      <c r="C1325">
        <v>20000</v>
      </c>
      <c r="D1325" s="4">
        <v>45980</v>
      </c>
      <c r="E1325" t="s">
        <v>77</v>
      </c>
      <c r="F1325" t="s">
        <v>3916</v>
      </c>
      <c r="G1325" t="s">
        <v>2678</v>
      </c>
      <c r="I1325">
        <v>2</v>
      </c>
      <c r="J1325" t="s">
        <v>984</v>
      </c>
      <c r="K1325">
        <v>77</v>
      </c>
      <c r="L1325" t="s">
        <v>232</v>
      </c>
      <c r="M1325" t="s">
        <v>163</v>
      </c>
      <c r="N1325" t="s">
        <v>390</v>
      </c>
      <c r="O1325" t="s">
        <v>391</v>
      </c>
      <c r="P1325">
        <v>1250</v>
      </c>
      <c r="S1325" s="4">
        <v>45973</v>
      </c>
      <c r="U1325">
        <v>88</v>
      </c>
      <c r="V1325">
        <v>110000</v>
      </c>
      <c r="W1325" t="s">
        <v>85</v>
      </c>
      <c r="X1325" t="s">
        <v>1765</v>
      </c>
      <c r="Y1325">
        <v>0</v>
      </c>
      <c r="Z1325">
        <v>100000</v>
      </c>
      <c r="AA1325">
        <v>10000</v>
      </c>
      <c r="AB1325">
        <v>0</v>
      </c>
      <c r="AC1325">
        <v>0</v>
      </c>
      <c r="AD1325">
        <v>0</v>
      </c>
      <c r="AG1325">
        <v>0</v>
      </c>
      <c r="AP1325" t="s">
        <v>1766</v>
      </c>
      <c r="AQ1325" t="s">
        <v>499</v>
      </c>
      <c r="AR1325" t="s">
        <v>500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80</v>
      </c>
      <c r="BC1325" t="s">
        <v>3917</v>
      </c>
      <c r="BD1325">
        <v>0</v>
      </c>
      <c r="BF1325" t="s">
        <v>499</v>
      </c>
      <c r="BI1325" t="s">
        <v>3918</v>
      </c>
      <c r="BJ1325" s="5" t="str">
        <f>VLOOKUP(A1325,ReferenceTable[],4,FALSE)</f>
        <v>CCLSV4201</v>
      </c>
      <c r="BK1325">
        <f>VLOOKUP(A1325,ReferenceTable[],5,FALSE)</f>
        <v>0</v>
      </c>
      <c r="BL1325">
        <f>VLOOKUP(A1325,ReferenceTable[],6,FALSE)</f>
        <v>0</v>
      </c>
      <c r="BM1325">
        <f>VLOOKUP(A1325,ReferenceTable[],7,FALSE)</f>
        <v>0</v>
      </c>
      <c r="BN1325" s="4">
        <f>VLOOKUP(A1325,ReferenceTable[],9,FALSE)</f>
        <v>45985</v>
      </c>
      <c r="BO1325">
        <f>VLOOKUP(A1325,ReferenceTable[],10,FALSE)</f>
        <v>100000</v>
      </c>
      <c r="BP1325">
        <f>VLOOKUP(A1325,ReferenceTable[],11,FALSE)</f>
        <v>0</v>
      </c>
      <c r="BQ1325">
        <f>VLOOKUP(A1325,ReferenceTable[],12,FALSE)</f>
        <v>0</v>
      </c>
      <c r="BR1325" t="str">
        <f>VLOOKUP(A1325,ReferenceTable[],14,FALSE)</f>
        <v>BUYER:CHOW SIAN</v>
      </c>
      <c r="BS1325" s="4">
        <f>VLOOKUP(A1325,ReferenceTable[],15,FALSE)</f>
        <v>45994</v>
      </c>
      <c r="BT1325">
        <f>VLOOKUP(A1325,ReferenceTable[],16,FALSE)</f>
        <v>5</v>
      </c>
      <c r="BU1325" t="str">
        <f>VLOOKUP(A1325,ReferenceTable[],17,FALSE)</f>
        <v>FT</v>
      </c>
      <c r="BV1325" s="4">
        <f>VLOOKUP(A1325,ReferenceTable[],18,FALSE)</f>
        <v>45965</v>
      </c>
      <c r="BW1325" s="4">
        <f>VLOOKUP(A1325,ReferenceTable[],19,FALSE)</f>
        <v>45967</v>
      </c>
      <c r="BX1325">
        <f>VLOOKUP(A1325,ReferenceTable[],20,FALSE)</f>
        <v>335050</v>
      </c>
    </row>
    <row r="1326" spans="1:76">
      <c r="A1326" t="s">
        <v>3915</v>
      </c>
      <c r="B1326">
        <v>10000</v>
      </c>
      <c r="C1326">
        <v>30000</v>
      </c>
      <c r="D1326" s="4">
        <v>45980</v>
      </c>
      <c r="E1326" t="s">
        <v>77</v>
      </c>
      <c r="F1326" t="s">
        <v>3916</v>
      </c>
      <c r="G1326" t="s">
        <v>2678</v>
      </c>
      <c r="I1326">
        <v>3</v>
      </c>
      <c r="J1326" t="s">
        <v>984</v>
      </c>
      <c r="K1326">
        <v>85</v>
      </c>
      <c r="L1326" t="s">
        <v>392</v>
      </c>
      <c r="M1326" t="s">
        <v>393</v>
      </c>
      <c r="N1326" t="s">
        <v>502</v>
      </c>
      <c r="O1326" t="s">
        <v>503</v>
      </c>
      <c r="P1326">
        <v>10000</v>
      </c>
      <c r="S1326" s="4">
        <v>45979</v>
      </c>
      <c r="U1326">
        <v>11</v>
      </c>
      <c r="V1326">
        <v>110000</v>
      </c>
      <c r="W1326" t="s">
        <v>85</v>
      </c>
      <c r="X1326" t="s">
        <v>1765</v>
      </c>
      <c r="Y1326">
        <v>0</v>
      </c>
      <c r="Z1326">
        <v>100000</v>
      </c>
      <c r="AA1326">
        <v>10000</v>
      </c>
      <c r="AB1326">
        <v>0</v>
      </c>
      <c r="AC1326">
        <v>0</v>
      </c>
      <c r="AD1326">
        <v>0</v>
      </c>
      <c r="AG1326">
        <v>0</v>
      </c>
      <c r="AP1326" t="s">
        <v>1766</v>
      </c>
      <c r="AQ1326" t="s">
        <v>499</v>
      </c>
      <c r="AR1326" t="s">
        <v>500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80</v>
      </c>
      <c r="BC1326" t="s">
        <v>3917</v>
      </c>
      <c r="BD1326">
        <v>0</v>
      </c>
      <c r="BF1326" t="s">
        <v>499</v>
      </c>
      <c r="BI1326" t="s">
        <v>3918</v>
      </c>
      <c r="BJ1326" s="5" t="str">
        <f>VLOOKUP(A1326,ReferenceTable[],4,FALSE)</f>
        <v>CCLSV4201</v>
      </c>
      <c r="BK1326">
        <f>VLOOKUP(A1326,ReferenceTable[],5,FALSE)</f>
        <v>0</v>
      </c>
      <c r="BL1326">
        <f>VLOOKUP(A1326,ReferenceTable[],6,FALSE)</f>
        <v>0</v>
      </c>
      <c r="BM1326">
        <f>VLOOKUP(A1326,ReferenceTable[],7,FALSE)</f>
        <v>0</v>
      </c>
      <c r="BN1326" s="4">
        <f>VLOOKUP(A1326,ReferenceTable[],9,FALSE)</f>
        <v>45985</v>
      </c>
      <c r="BO1326">
        <f>VLOOKUP(A1326,ReferenceTable[],10,FALSE)</f>
        <v>100000</v>
      </c>
      <c r="BP1326">
        <f>VLOOKUP(A1326,ReferenceTable[],11,FALSE)</f>
        <v>0</v>
      </c>
      <c r="BQ1326">
        <f>VLOOKUP(A1326,ReferenceTable[],12,FALSE)</f>
        <v>0</v>
      </c>
      <c r="BR1326" t="str">
        <f>VLOOKUP(A1326,ReferenceTable[],14,FALSE)</f>
        <v>BUYER:CHOW SIAN</v>
      </c>
      <c r="BS1326" s="4">
        <f>VLOOKUP(A1326,ReferenceTable[],15,FALSE)</f>
        <v>45994</v>
      </c>
      <c r="BT1326">
        <f>VLOOKUP(A1326,ReferenceTable[],16,FALSE)</f>
        <v>5</v>
      </c>
      <c r="BU1326" t="str">
        <f>VLOOKUP(A1326,ReferenceTable[],17,FALSE)</f>
        <v>FT</v>
      </c>
      <c r="BV1326" s="4">
        <f>VLOOKUP(A1326,ReferenceTable[],18,FALSE)</f>
        <v>45965</v>
      </c>
      <c r="BW1326" s="4">
        <f>VLOOKUP(A1326,ReferenceTable[],19,FALSE)</f>
        <v>45967</v>
      </c>
      <c r="BX1326">
        <f>VLOOKUP(A1326,ReferenceTable[],20,FALSE)</f>
        <v>335050</v>
      </c>
    </row>
    <row r="1327" spans="1:76">
      <c r="A1327" t="s">
        <v>3919</v>
      </c>
      <c r="B1327">
        <v>10000</v>
      </c>
      <c r="C1327">
        <v>10000</v>
      </c>
      <c r="D1327" s="4">
        <v>45986</v>
      </c>
      <c r="E1327" t="s">
        <v>77</v>
      </c>
      <c r="F1327">
        <v>0.448958333333333</v>
      </c>
      <c r="G1327" t="s">
        <v>3899</v>
      </c>
      <c r="I1327">
        <v>1</v>
      </c>
      <c r="J1327" t="s">
        <v>984</v>
      </c>
      <c r="K1327">
        <v>93</v>
      </c>
      <c r="L1327" t="s">
        <v>116</v>
      </c>
      <c r="M1327" t="s">
        <v>96</v>
      </c>
      <c r="N1327" t="s">
        <v>495</v>
      </c>
      <c r="O1327" t="s">
        <v>496</v>
      </c>
      <c r="P1327">
        <v>3595</v>
      </c>
      <c r="S1327" s="4">
        <v>45979</v>
      </c>
      <c r="U1327">
        <v>32</v>
      </c>
      <c r="V1327">
        <v>115040</v>
      </c>
      <c r="W1327" t="s">
        <v>85</v>
      </c>
      <c r="X1327" t="s">
        <v>1771</v>
      </c>
      <c r="Y1327">
        <v>0</v>
      </c>
      <c r="Z1327">
        <v>100000</v>
      </c>
      <c r="AA1327">
        <v>15040</v>
      </c>
      <c r="AB1327">
        <v>0</v>
      </c>
      <c r="AC1327">
        <v>0</v>
      </c>
      <c r="AD1327">
        <v>0</v>
      </c>
      <c r="AG1327">
        <v>0</v>
      </c>
      <c r="AP1327" t="s">
        <v>1772</v>
      </c>
      <c r="AQ1327" t="s">
        <v>499</v>
      </c>
      <c r="AR1327" t="s">
        <v>500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80</v>
      </c>
      <c r="BC1327" t="s">
        <v>3920</v>
      </c>
      <c r="BD1327">
        <v>0</v>
      </c>
      <c r="BF1327" t="s">
        <v>499</v>
      </c>
      <c r="BI1327" t="s">
        <v>3921</v>
      </c>
      <c r="BJ1327" s="5" t="str">
        <f>VLOOKUP(A1327,ReferenceTable[],4,FALSE)</f>
        <v>CCLSV4201</v>
      </c>
      <c r="BK1327">
        <f>VLOOKUP(A1327,ReferenceTable[],5,FALSE)</f>
        <v>0</v>
      </c>
      <c r="BL1327">
        <f>VLOOKUP(A1327,ReferenceTable[],6,FALSE)</f>
        <v>0</v>
      </c>
      <c r="BM1327">
        <f>VLOOKUP(A1327,ReferenceTable[],7,FALSE)</f>
        <v>0</v>
      </c>
      <c r="BN1327" s="4">
        <f>VLOOKUP(A1327,ReferenceTable[],9,FALSE)</f>
        <v>45985</v>
      </c>
      <c r="BO1327">
        <f>VLOOKUP(A1327,ReferenceTable[],10,FALSE)</f>
        <v>100000</v>
      </c>
      <c r="BP1327">
        <f>VLOOKUP(A1327,ReferenceTable[],11,FALSE)</f>
        <v>0</v>
      </c>
      <c r="BQ1327">
        <f>VLOOKUP(A1327,ReferenceTable[],12,FALSE)</f>
        <v>0</v>
      </c>
      <c r="BR1327" t="str">
        <f>VLOOKUP(A1327,ReferenceTable[],14,FALSE)</f>
        <v>BUYER;CHOW SIAN</v>
      </c>
      <c r="BS1327" s="4">
        <f>VLOOKUP(A1327,ReferenceTable[],15,FALSE)</f>
        <v>45994</v>
      </c>
      <c r="BT1327">
        <f>VLOOKUP(A1327,ReferenceTable[],16,FALSE)</f>
        <v>2</v>
      </c>
      <c r="BU1327" t="str">
        <f>VLOOKUP(A1327,ReferenceTable[],17,FALSE)</f>
        <v>FT</v>
      </c>
      <c r="BV1327" s="4">
        <f>VLOOKUP(A1327,ReferenceTable[],18,FALSE)</f>
        <v>45965</v>
      </c>
      <c r="BW1327" s="4">
        <f>VLOOKUP(A1327,ReferenceTable[],19,FALSE)</f>
        <v>0</v>
      </c>
      <c r="BX1327">
        <f>VLOOKUP(A1327,ReferenceTable[],20,FALSE)</f>
        <v>0</v>
      </c>
    </row>
    <row r="1328" spans="1:76">
      <c r="A1328" t="s">
        <v>3919</v>
      </c>
      <c r="B1328">
        <v>10000</v>
      </c>
      <c r="C1328">
        <v>20000</v>
      </c>
      <c r="D1328" s="4">
        <v>45986</v>
      </c>
      <c r="E1328" t="s">
        <v>77</v>
      </c>
      <c r="F1328">
        <v>0.448958333333333</v>
      </c>
      <c r="G1328" t="s">
        <v>3899</v>
      </c>
      <c r="I1328">
        <v>2</v>
      </c>
      <c r="J1328" t="s">
        <v>984</v>
      </c>
      <c r="K1328">
        <v>77</v>
      </c>
      <c r="L1328" t="s">
        <v>232</v>
      </c>
      <c r="M1328" t="s">
        <v>163</v>
      </c>
      <c r="N1328" t="s">
        <v>390</v>
      </c>
      <c r="O1328" t="s">
        <v>391</v>
      </c>
      <c r="P1328">
        <v>1250</v>
      </c>
      <c r="S1328" s="4">
        <v>45982</v>
      </c>
      <c r="U1328">
        <v>88</v>
      </c>
      <c r="V1328">
        <v>110000</v>
      </c>
      <c r="W1328" t="s">
        <v>85</v>
      </c>
      <c r="X1328" t="s">
        <v>1771</v>
      </c>
      <c r="Y1328">
        <v>0</v>
      </c>
      <c r="Z1328">
        <v>100000</v>
      </c>
      <c r="AA1328">
        <v>10000</v>
      </c>
      <c r="AB1328">
        <v>0</v>
      </c>
      <c r="AC1328">
        <v>0</v>
      </c>
      <c r="AD1328">
        <v>0</v>
      </c>
      <c r="AG1328">
        <v>0</v>
      </c>
      <c r="AP1328" t="s">
        <v>1772</v>
      </c>
      <c r="AQ1328" t="s">
        <v>499</v>
      </c>
      <c r="AR1328" t="s">
        <v>500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80</v>
      </c>
      <c r="BC1328" t="s">
        <v>3920</v>
      </c>
      <c r="BD1328">
        <v>0</v>
      </c>
      <c r="BF1328" t="s">
        <v>499</v>
      </c>
      <c r="BI1328" t="s">
        <v>3921</v>
      </c>
      <c r="BJ1328" s="5" t="str">
        <f>VLOOKUP(A1328,ReferenceTable[],4,FALSE)</f>
        <v>CCLSV4201</v>
      </c>
      <c r="BK1328">
        <f>VLOOKUP(A1328,ReferenceTable[],5,FALSE)</f>
        <v>0</v>
      </c>
      <c r="BL1328">
        <f>VLOOKUP(A1328,ReferenceTable[],6,FALSE)</f>
        <v>0</v>
      </c>
      <c r="BM1328">
        <f>VLOOKUP(A1328,ReferenceTable[],7,FALSE)</f>
        <v>0</v>
      </c>
      <c r="BN1328" s="4">
        <f>VLOOKUP(A1328,ReferenceTable[],9,FALSE)</f>
        <v>45985</v>
      </c>
      <c r="BO1328">
        <f>VLOOKUP(A1328,ReferenceTable[],10,FALSE)</f>
        <v>100000</v>
      </c>
      <c r="BP1328">
        <f>VLOOKUP(A1328,ReferenceTable[],11,FALSE)</f>
        <v>0</v>
      </c>
      <c r="BQ1328">
        <f>VLOOKUP(A1328,ReferenceTable[],12,FALSE)</f>
        <v>0</v>
      </c>
      <c r="BR1328" t="str">
        <f>VLOOKUP(A1328,ReferenceTable[],14,FALSE)</f>
        <v>BUYER;CHOW SIAN</v>
      </c>
      <c r="BS1328" s="4">
        <f>VLOOKUP(A1328,ReferenceTable[],15,FALSE)</f>
        <v>45994</v>
      </c>
      <c r="BT1328">
        <f>VLOOKUP(A1328,ReferenceTable[],16,FALSE)</f>
        <v>2</v>
      </c>
      <c r="BU1328" t="str">
        <f>VLOOKUP(A1328,ReferenceTable[],17,FALSE)</f>
        <v>FT</v>
      </c>
      <c r="BV1328" s="4">
        <f>VLOOKUP(A1328,ReferenceTable[],18,FALSE)</f>
        <v>45965</v>
      </c>
      <c r="BW1328" s="4">
        <f>VLOOKUP(A1328,ReferenceTable[],19,FALSE)</f>
        <v>0</v>
      </c>
      <c r="BX1328">
        <f>VLOOKUP(A1328,ReferenceTable[],20,FALSE)</f>
        <v>0</v>
      </c>
    </row>
    <row r="1329" spans="1:76">
      <c r="A1329" t="s">
        <v>3919</v>
      </c>
      <c r="B1329">
        <v>10000</v>
      </c>
      <c r="C1329">
        <v>30000</v>
      </c>
      <c r="D1329" s="4">
        <v>45986</v>
      </c>
      <c r="E1329" t="s">
        <v>77</v>
      </c>
      <c r="F1329">
        <v>0.448958333333333</v>
      </c>
      <c r="G1329" t="s">
        <v>3899</v>
      </c>
      <c r="I1329">
        <v>3</v>
      </c>
      <c r="J1329" t="s">
        <v>984</v>
      </c>
      <c r="K1329">
        <v>85</v>
      </c>
      <c r="L1329" t="s">
        <v>392</v>
      </c>
      <c r="M1329" t="s">
        <v>393</v>
      </c>
      <c r="N1329" t="s">
        <v>502</v>
      </c>
      <c r="O1329" t="s">
        <v>503</v>
      </c>
      <c r="P1329">
        <v>10000</v>
      </c>
      <c r="S1329" s="4">
        <v>45985</v>
      </c>
      <c r="U1329">
        <v>11</v>
      </c>
      <c r="V1329">
        <v>110000</v>
      </c>
      <c r="W1329" t="s">
        <v>85</v>
      </c>
      <c r="X1329" t="s">
        <v>1771</v>
      </c>
      <c r="Y1329">
        <v>0</v>
      </c>
      <c r="Z1329">
        <v>100000</v>
      </c>
      <c r="AA1329">
        <v>10000</v>
      </c>
      <c r="AB1329">
        <v>0</v>
      </c>
      <c r="AC1329">
        <v>0</v>
      </c>
      <c r="AD1329">
        <v>0</v>
      </c>
      <c r="AG1329">
        <v>0</v>
      </c>
      <c r="AP1329" t="s">
        <v>1772</v>
      </c>
      <c r="AQ1329" t="s">
        <v>499</v>
      </c>
      <c r="AR1329" t="s">
        <v>500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80</v>
      </c>
      <c r="BC1329" t="s">
        <v>3920</v>
      </c>
      <c r="BD1329">
        <v>0</v>
      </c>
      <c r="BF1329" t="s">
        <v>499</v>
      </c>
      <c r="BI1329" t="s">
        <v>3921</v>
      </c>
      <c r="BJ1329" s="5" t="str">
        <f>VLOOKUP(A1329,ReferenceTable[],4,FALSE)</f>
        <v>CCLSV4201</v>
      </c>
      <c r="BK1329">
        <f>VLOOKUP(A1329,ReferenceTable[],5,FALSE)</f>
        <v>0</v>
      </c>
      <c r="BL1329">
        <f>VLOOKUP(A1329,ReferenceTable[],6,FALSE)</f>
        <v>0</v>
      </c>
      <c r="BM1329">
        <f>VLOOKUP(A1329,ReferenceTable[],7,FALSE)</f>
        <v>0</v>
      </c>
      <c r="BN1329" s="4">
        <f>VLOOKUP(A1329,ReferenceTable[],9,FALSE)</f>
        <v>45985</v>
      </c>
      <c r="BO1329">
        <f>VLOOKUP(A1329,ReferenceTable[],10,FALSE)</f>
        <v>100000</v>
      </c>
      <c r="BP1329">
        <f>VLOOKUP(A1329,ReferenceTable[],11,FALSE)</f>
        <v>0</v>
      </c>
      <c r="BQ1329">
        <f>VLOOKUP(A1329,ReferenceTable[],12,FALSE)</f>
        <v>0</v>
      </c>
      <c r="BR1329" t="str">
        <f>VLOOKUP(A1329,ReferenceTable[],14,FALSE)</f>
        <v>BUYER;CHOW SIAN</v>
      </c>
      <c r="BS1329" s="4">
        <f>VLOOKUP(A1329,ReferenceTable[],15,FALSE)</f>
        <v>45994</v>
      </c>
      <c r="BT1329">
        <f>VLOOKUP(A1329,ReferenceTable[],16,FALSE)</f>
        <v>2</v>
      </c>
      <c r="BU1329" t="str">
        <f>VLOOKUP(A1329,ReferenceTable[],17,FALSE)</f>
        <v>FT</v>
      </c>
      <c r="BV1329" s="4">
        <f>VLOOKUP(A1329,ReferenceTable[],18,FALSE)</f>
        <v>45965</v>
      </c>
      <c r="BW1329" s="4">
        <f>VLOOKUP(A1329,ReferenceTable[],19,FALSE)</f>
        <v>0</v>
      </c>
      <c r="BX1329">
        <f>VLOOKUP(A1329,ReferenceTable[],20,FALSE)</f>
        <v>0</v>
      </c>
    </row>
    <row r="1330" spans="1:76">
      <c r="A1330" t="s">
        <v>3922</v>
      </c>
      <c r="B1330">
        <v>10000</v>
      </c>
      <c r="C1330">
        <v>10000</v>
      </c>
      <c r="D1330" s="4">
        <v>45989</v>
      </c>
      <c r="E1330" t="s">
        <v>77</v>
      </c>
      <c r="F1330" t="s">
        <v>3562</v>
      </c>
      <c r="G1330">
        <v>10809184006</v>
      </c>
      <c r="I1330">
        <v>1</v>
      </c>
      <c r="J1330" t="s">
        <v>984</v>
      </c>
      <c r="K1330">
        <v>93</v>
      </c>
      <c r="L1330" t="s">
        <v>116</v>
      </c>
      <c r="M1330" t="s">
        <v>96</v>
      </c>
      <c r="N1330" t="s">
        <v>117</v>
      </c>
      <c r="O1330" t="s">
        <v>118</v>
      </c>
      <c r="P1330">
        <v>398</v>
      </c>
      <c r="S1330" s="4">
        <v>45986</v>
      </c>
      <c r="U1330">
        <v>297</v>
      </c>
      <c r="V1330">
        <v>118206</v>
      </c>
      <c r="W1330" t="s">
        <v>85</v>
      </c>
      <c r="X1330" t="s">
        <v>1687</v>
      </c>
      <c r="Y1330">
        <v>0</v>
      </c>
      <c r="Z1330">
        <v>100000</v>
      </c>
      <c r="AA1330">
        <v>18206</v>
      </c>
      <c r="AB1330">
        <v>0</v>
      </c>
      <c r="AC1330">
        <v>0</v>
      </c>
      <c r="AD1330">
        <v>0</v>
      </c>
      <c r="AG1330">
        <v>0</v>
      </c>
      <c r="AP1330" t="s">
        <v>1688</v>
      </c>
      <c r="AQ1330" t="s">
        <v>499</v>
      </c>
      <c r="AR1330" t="s">
        <v>500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80</v>
      </c>
      <c r="BC1330" t="s">
        <v>3923</v>
      </c>
      <c r="BD1330">
        <v>0</v>
      </c>
      <c r="BF1330" t="s">
        <v>499</v>
      </c>
      <c r="BI1330" t="s">
        <v>3924</v>
      </c>
      <c r="BJ1330" s="5" t="str">
        <f>VLOOKUP(A1330,ReferenceTable[],4,FALSE)</f>
        <v>CCLSV4201</v>
      </c>
      <c r="BK1330">
        <f>VLOOKUP(A1330,ReferenceTable[],5,FALSE)</f>
        <v>0</v>
      </c>
      <c r="BL1330">
        <f>VLOOKUP(A1330,ReferenceTable[],6,FALSE)</f>
        <v>0</v>
      </c>
      <c r="BM1330">
        <f>VLOOKUP(A1330,ReferenceTable[],7,FALSE)</f>
        <v>0</v>
      </c>
      <c r="BN1330" s="4">
        <f>VLOOKUP(A1330,ReferenceTable[],9,FALSE)</f>
        <v>45985</v>
      </c>
      <c r="BO1330">
        <f>VLOOKUP(A1330,ReferenceTable[],10,FALSE)</f>
        <v>100000</v>
      </c>
      <c r="BP1330">
        <f>VLOOKUP(A1330,ReferenceTable[],11,FALSE)</f>
        <v>0</v>
      </c>
      <c r="BQ1330">
        <f>VLOOKUP(A1330,ReferenceTable[],12,FALSE)</f>
        <v>0</v>
      </c>
      <c r="BR1330" t="str">
        <f>VLOOKUP(A1330,ReferenceTable[],14,FALSE)</f>
        <v>BUYER;CHOW SIAN</v>
      </c>
      <c r="BS1330" s="4">
        <f>VLOOKUP(A1330,ReferenceTable[],15,FALSE)</f>
        <v>45994</v>
      </c>
      <c r="BT1330">
        <f>VLOOKUP(A1330,ReferenceTable[],16,FALSE)</f>
        <v>5</v>
      </c>
      <c r="BU1330" t="str">
        <f>VLOOKUP(A1330,ReferenceTable[],17,FALSE)</f>
        <v>FT</v>
      </c>
      <c r="BV1330" s="4">
        <f>VLOOKUP(A1330,ReferenceTable[],18,FALSE)</f>
        <v>45965</v>
      </c>
      <c r="BW1330" s="4">
        <f>VLOOKUP(A1330,ReferenceTable[],19,FALSE)</f>
        <v>0</v>
      </c>
      <c r="BX1330">
        <f>VLOOKUP(A1330,ReferenceTable[],20,FALSE)</f>
        <v>0</v>
      </c>
    </row>
    <row r="1331" spans="1:76">
      <c r="A1331" t="s">
        <v>3922</v>
      </c>
      <c r="B1331">
        <v>10000</v>
      </c>
      <c r="C1331">
        <v>20000</v>
      </c>
      <c r="D1331" s="4">
        <v>45989</v>
      </c>
      <c r="E1331" t="s">
        <v>77</v>
      </c>
      <c r="F1331" t="s">
        <v>3562</v>
      </c>
      <c r="G1331">
        <v>10809184006</v>
      </c>
      <c r="I1331">
        <v>2</v>
      </c>
      <c r="J1331" t="s">
        <v>984</v>
      </c>
      <c r="K1331">
        <v>77</v>
      </c>
      <c r="L1331" t="s">
        <v>232</v>
      </c>
      <c r="M1331" t="s">
        <v>163</v>
      </c>
      <c r="N1331" t="s">
        <v>390</v>
      </c>
      <c r="O1331" t="s">
        <v>391</v>
      </c>
      <c r="P1331">
        <v>1285</v>
      </c>
      <c r="S1331" s="4">
        <v>45987</v>
      </c>
      <c r="U1331">
        <v>88</v>
      </c>
      <c r="V1331">
        <v>113080</v>
      </c>
      <c r="W1331" t="s">
        <v>85</v>
      </c>
      <c r="X1331" t="s">
        <v>1687</v>
      </c>
      <c r="Y1331">
        <v>0</v>
      </c>
      <c r="Z1331">
        <v>100000</v>
      </c>
      <c r="AA1331">
        <v>13080</v>
      </c>
      <c r="AB1331">
        <v>0</v>
      </c>
      <c r="AC1331">
        <v>0</v>
      </c>
      <c r="AD1331">
        <v>0</v>
      </c>
      <c r="AG1331">
        <v>0</v>
      </c>
      <c r="AP1331" t="s">
        <v>1688</v>
      </c>
      <c r="AQ1331" t="s">
        <v>499</v>
      </c>
      <c r="AR1331" t="s">
        <v>500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80</v>
      </c>
      <c r="BC1331" t="s">
        <v>3923</v>
      </c>
      <c r="BD1331">
        <v>0</v>
      </c>
      <c r="BF1331" t="s">
        <v>499</v>
      </c>
      <c r="BI1331" t="s">
        <v>3924</v>
      </c>
      <c r="BJ1331" s="5" t="str">
        <f>VLOOKUP(A1331,ReferenceTable[],4,FALSE)</f>
        <v>CCLSV4201</v>
      </c>
      <c r="BK1331">
        <f>VLOOKUP(A1331,ReferenceTable[],5,FALSE)</f>
        <v>0</v>
      </c>
      <c r="BL1331">
        <f>VLOOKUP(A1331,ReferenceTable[],6,FALSE)</f>
        <v>0</v>
      </c>
      <c r="BM1331">
        <f>VLOOKUP(A1331,ReferenceTable[],7,FALSE)</f>
        <v>0</v>
      </c>
      <c r="BN1331" s="4">
        <f>VLOOKUP(A1331,ReferenceTable[],9,FALSE)</f>
        <v>45985</v>
      </c>
      <c r="BO1331">
        <f>VLOOKUP(A1331,ReferenceTable[],10,FALSE)</f>
        <v>100000</v>
      </c>
      <c r="BP1331">
        <f>VLOOKUP(A1331,ReferenceTable[],11,FALSE)</f>
        <v>0</v>
      </c>
      <c r="BQ1331">
        <f>VLOOKUP(A1331,ReferenceTable[],12,FALSE)</f>
        <v>0</v>
      </c>
      <c r="BR1331" t="str">
        <f>VLOOKUP(A1331,ReferenceTable[],14,FALSE)</f>
        <v>BUYER;CHOW SIAN</v>
      </c>
      <c r="BS1331" s="4">
        <f>VLOOKUP(A1331,ReferenceTable[],15,FALSE)</f>
        <v>45994</v>
      </c>
      <c r="BT1331">
        <f>VLOOKUP(A1331,ReferenceTable[],16,FALSE)</f>
        <v>5</v>
      </c>
      <c r="BU1331" t="str">
        <f>VLOOKUP(A1331,ReferenceTable[],17,FALSE)</f>
        <v>FT</v>
      </c>
      <c r="BV1331" s="4">
        <f>VLOOKUP(A1331,ReferenceTable[],18,FALSE)</f>
        <v>45965</v>
      </c>
      <c r="BW1331" s="4">
        <f>VLOOKUP(A1331,ReferenceTable[],19,FALSE)</f>
        <v>0</v>
      </c>
      <c r="BX1331">
        <f>VLOOKUP(A1331,ReferenceTable[],20,FALSE)</f>
        <v>0</v>
      </c>
    </row>
    <row r="1332" spans="1:76">
      <c r="A1332" t="s">
        <v>3922</v>
      </c>
      <c r="B1332">
        <v>10000</v>
      </c>
      <c r="C1332">
        <v>30000</v>
      </c>
      <c r="D1332" s="4">
        <v>45989</v>
      </c>
      <c r="E1332" t="s">
        <v>77</v>
      </c>
      <c r="F1332" t="s">
        <v>3562</v>
      </c>
      <c r="G1332">
        <v>10809184006</v>
      </c>
      <c r="I1332">
        <v>3</v>
      </c>
      <c r="J1332" t="s">
        <v>984</v>
      </c>
      <c r="K1332">
        <v>85</v>
      </c>
      <c r="L1332" t="s">
        <v>392</v>
      </c>
      <c r="M1332" t="s">
        <v>393</v>
      </c>
      <c r="N1332" t="s">
        <v>502</v>
      </c>
      <c r="O1332" t="s">
        <v>503</v>
      </c>
      <c r="P1332">
        <v>10000</v>
      </c>
      <c r="S1332" s="4">
        <v>45989</v>
      </c>
      <c r="U1332">
        <v>11</v>
      </c>
      <c r="V1332">
        <v>110000</v>
      </c>
      <c r="W1332" t="s">
        <v>85</v>
      </c>
      <c r="X1332" t="s">
        <v>1687</v>
      </c>
      <c r="Y1332">
        <v>0</v>
      </c>
      <c r="Z1332">
        <v>100000</v>
      </c>
      <c r="AA1332">
        <v>10000</v>
      </c>
      <c r="AB1332">
        <v>0</v>
      </c>
      <c r="AC1332">
        <v>0</v>
      </c>
      <c r="AD1332">
        <v>0</v>
      </c>
      <c r="AG1332">
        <v>0</v>
      </c>
      <c r="AP1332" t="s">
        <v>1688</v>
      </c>
      <c r="AQ1332" t="s">
        <v>499</v>
      </c>
      <c r="AR1332" t="s">
        <v>500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80</v>
      </c>
      <c r="BC1332" t="s">
        <v>3923</v>
      </c>
      <c r="BD1332">
        <v>0</v>
      </c>
      <c r="BF1332" t="s">
        <v>499</v>
      </c>
      <c r="BI1332" t="s">
        <v>3924</v>
      </c>
      <c r="BJ1332" s="5" t="str">
        <f>VLOOKUP(A1332,ReferenceTable[],4,FALSE)</f>
        <v>CCLSV4201</v>
      </c>
      <c r="BK1332">
        <f>VLOOKUP(A1332,ReferenceTable[],5,FALSE)</f>
        <v>0</v>
      </c>
      <c r="BL1332">
        <f>VLOOKUP(A1332,ReferenceTable[],6,FALSE)</f>
        <v>0</v>
      </c>
      <c r="BM1332">
        <f>VLOOKUP(A1332,ReferenceTable[],7,FALSE)</f>
        <v>0</v>
      </c>
      <c r="BN1332" s="4">
        <f>VLOOKUP(A1332,ReferenceTable[],9,FALSE)</f>
        <v>45985</v>
      </c>
      <c r="BO1332">
        <f>VLOOKUP(A1332,ReferenceTable[],10,FALSE)</f>
        <v>100000</v>
      </c>
      <c r="BP1332">
        <f>VLOOKUP(A1332,ReferenceTable[],11,FALSE)</f>
        <v>0</v>
      </c>
      <c r="BQ1332">
        <f>VLOOKUP(A1332,ReferenceTable[],12,FALSE)</f>
        <v>0</v>
      </c>
      <c r="BR1332" t="str">
        <f>VLOOKUP(A1332,ReferenceTable[],14,FALSE)</f>
        <v>BUYER;CHOW SIAN</v>
      </c>
      <c r="BS1332" s="4">
        <f>VLOOKUP(A1332,ReferenceTable[],15,FALSE)</f>
        <v>45994</v>
      </c>
      <c r="BT1332">
        <f>VLOOKUP(A1332,ReferenceTable[],16,FALSE)</f>
        <v>5</v>
      </c>
      <c r="BU1332" t="str">
        <f>VLOOKUP(A1332,ReferenceTable[],17,FALSE)</f>
        <v>FT</v>
      </c>
      <c r="BV1332" s="4">
        <f>VLOOKUP(A1332,ReferenceTable[],18,FALSE)</f>
        <v>45965</v>
      </c>
      <c r="BW1332" s="4">
        <f>VLOOKUP(A1332,ReferenceTable[],19,FALSE)</f>
        <v>0</v>
      </c>
      <c r="BX1332">
        <f>VLOOKUP(A1332,ReferenceTable[],20,FALSE)</f>
        <v>0</v>
      </c>
    </row>
    <row r="1333" spans="1:76">
      <c r="A1333" t="s">
        <v>3925</v>
      </c>
      <c r="B1333">
        <v>10000</v>
      </c>
      <c r="C1333">
        <v>10000</v>
      </c>
      <c r="D1333" s="4">
        <v>45986</v>
      </c>
      <c r="E1333" t="s">
        <v>77</v>
      </c>
      <c r="F1333">
        <v>0.449675925925926</v>
      </c>
      <c r="G1333" t="s">
        <v>3899</v>
      </c>
      <c r="I1333">
        <v>1</v>
      </c>
      <c r="J1333" t="s">
        <v>984</v>
      </c>
      <c r="K1333">
        <v>93</v>
      </c>
      <c r="L1333" t="s">
        <v>116</v>
      </c>
      <c r="M1333" t="s">
        <v>96</v>
      </c>
      <c r="N1333" t="s">
        <v>495</v>
      </c>
      <c r="O1333" t="s">
        <v>496</v>
      </c>
      <c r="P1333">
        <v>3595</v>
      </c>
      <c r="S1333" s="4">
        <v>45979</v>
      </c>
      <c r="U1333">
        <v>32</v>
      </c>
      <c r="V1333">
        <v>115040</v>
      </c>
      <c r="W1333" t="s">
        <v>85</v>
      </c>
      <c r="X1333" t="s">
        <v>2292</v>
      </c>
      <c r="Y1333">
        <v>0</v>
      </c>
      <c r="Z1333">
        <v>100000</v>
      </c>
      <c r="AA1333">
        <v>15040</v>
      </c>
      <c r="AB1333">
        <v>0</v>
      </c>
      <c r="AC1333">
        <v>0</v>
      </c>
      <c r="AD1333">
        <v>0</v>
      </c>
      <c r="AG1333">
        <v>0</v>
      </c>
      <c r="AP1333" t="s">
        <v>2293</v>
      </c>
      <c r="AQ1333" t="s">
        <v>499</v>
      </c>
      <c r="AR1333" t="s">
        <v>500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80</v>
      </c>
      <c r="BC1333" t="s">
        <v>3926</v>
      </c>
      <c r="BD1333">
        <v>0</v>
      </c>
      <c r="BF1333" t="s">
        <v>499</v>
      </c>
      <c r="BI1333" t="s">
        <v>3927</v>
      </c>
      <c r="BJ1333" s="5" t="str">
        <f>VLOOKUP(A1333,ReferenceTable[],4,FALSE)</f>
        <v>CCLSV4201</v>
      </c>
      <c r="BK1333">
        <f>VLOOKUP(A1333,ReferenceTable[],5,FALSE)</f>
        <v>0</v>
      </c>
      <c r="BL1333">
        <f>VLOOKUP(A1333,ReferenceTable[],6,FALSE)</f>
        <v>0</v>
      </c>
      <c r="BM1333">
        <f>VLOOKUP(A1333,ReferenceTable[],7,FALSE)</f>
        <v>0</v>
      </c>
      <c r="BN1333" s="4">
        <f>VLOOKUP(A1333,ReferenceTable[],9,FALSE)</f>
        <v>45985</v>
      </c>
      <c r="BO1333">
        <f>VLOOKUP(A1333,ReferenceTable[],10,FALSE)</f>
        <v>100000</v>
      </c>
      <c r="BP1333">
        <f>VLOOKUP(A1333,ReferenceTable[],11,FALSE)</f>
        <v>0</v>
      </c>
      <c r="BQ1333">
        <f>VLOOKUP(A1333,ReferenceTable[],12,FALSE)</f>
        <v>0</v>
      </c>
      <c r="BR1333" t="str">
        <f>VLOOKUP(A1333,ReferenceTable[],14,FALSE)</f>
        <v>BUYER:CHOW SIAN</v>
      </c>
      <c r="BS1333" s="4">
        <f>VLOOKUP(A1333,ReferenceTable[],15,FALSE)</f>
        <v>45994</v>
      </c>
      <c r="BT1333">
        <f>VLOOKUP(A1333,ReferenceTable[],16,FALSE)</f>
        <v>2</v>
      </c>
      <c r="BU1333" t="str">
        <f>VLOOKUP(A1333,ReferenceTable[],17,FALSE)</f>
        <v>FT</v>
      </c>
      <c r="BV1333" s="4">
        <f>VLOOKUP(A1333,ReferenceTable[],18,FALSE)</f>
        <v>45965</v>
      </c>
      <c r="BW1333" s="4">
        <f>VLOOKUP(A1333,ReferenceTable[],19,FALSE)</f>
        <v>0</v>
      </c>
      <c r="BX1333">
        <f>VLOOKUP(A1333,ReferenceTable[],20,FALSE)</f>
        <v>0</v>
      </c>
    </row>
    <row r="1334" spans="1:76">
      <c r="A1334" t="s">
        <v>3925</v>
      </c>
      <c r="B1334">
        <v>10000</v>
      </c>
      <c r="C1334">
        <v>20000</v>
      </c>
      <c r="D1334" s="4">
        <v>45986</v>
      </c>
      <c r="E1334" t="s">
        <v>77</v>
      </c>
      <c r="F1334">
        <v>0.449675925925926</v>
      </c>
      <c r="G1334" t="s">
        <v>3899</v>
      </c>
      <c r="I1334">
        <v>2</v>
      </c>
      <c r="J1334" t="s">
        <v>984</v>
      </c>
      <c r="K1334">
        <v>77</v>
      </c>
      <c r="L1334" t="s">
        <v>232</v>
      </c>
      <c r="M1334" t="s">
        <v>163</v>
      </c>
      <c r="N1334" t="s">
        <v>390</v>
      </c>
      <c r="O1334" t="s">
        <v>391</v>
      </c>
      <c r="P1334">
        <v>1250</v>
      </c>
      <c r="S1334" s="4">
        <v>45982</v>
      </c>
      <c r="U1334">
        <v>88</v>
      </c>
      <c r="V1334">
        <v>110000</v>
      </c>
      <c r="W1334" t="s">
        <v>85</v>
      </c>
      <c r="X1334" t="s">
        <v>2292</v>
      </c>
      <c r="Y1334">
        <v>0</v>
      </c>
      <c r="Z1334">
        <v>100000</v>
      </c>
      <c r="AA1334">
        <v>10000</v>
      </c>
      <c r="AB1334">
        <v>0</v>
      </c>
      <c r="AC1334">
        <v>0</v>
      </c>
      <c r="AD1334">
        <v>0</v>
      </c>
      <c r="AG1334">
        <v>0</v>
      </c>
      <c r="AP1334" t="s">
        <v>2293</v>
      </c>
      <c r="AQ1334" t="s">
        <v>499</v>
      </c>
      <c r="AR1334" t="s">
        <v>500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80</v>
      </c>
      <c r="BC1334" t="s">
        <v>3926</v>
      </c>
      <c r="BD1334">
        <v>0</v>
      </c>
      <c r="BF1334" t="s">
        <v>499</v>
      </c>
      <c r="BI1334" t="s">
        <v>3927</v>
      </c>
      <c r="BJ1334" s="5" t="str">
        <f>VLOOKUP(A1334,ReferenceTable[],4,FALSE)</f>
        <v>CCLSV4201</v>
      </c>
      <c r="BK1334">
        <f>VLOOKUP(A1334,ReferenceTable[],5,FALSE)</f>
        <v>0</v>
      </c>
      <c r="BL1334">
        <f>VLOOKUP(A1334,ReferenceTable[],6,FALSE)</f>
        <v>0</v>
      </c>
      <c r="BM1334">
        <f>VLOOKUP(A1334,ReferenceTable[],7,FALSE)</f>
        <v>0</v>
      </c>
      <c r="BN1334" s="4">
        <f>VLOOKUP(A1334,ReferenceTable[],9,FALSE)</f>
        <v>45985</v>
      </c>
      <c r="BO1334">
        <f>VLOOKUP(A1334,ReferenceTable[],10,FALSE)</f>
        <v>100000</v>
      </c>
      <c r="BP1334">
        <f>VLOOKUP(A1334,ReferenceTable[],11,FALSE)</f>
        <v>0</v>
      </c>
      <c r="BQ1334">
        <f>VLOOKUP(A1334,ReferenceTable[],12,FALSE)</f>
        <v>0</v>
      </c>
      <c r="BR1334" t="str">
        <f>VLOOKUP(A1334,ReferenceTable[],14,FALSE)</f>
        <v>BUYER:CHOW SIAN</v>
      </c>
      <c r="BS1334" s="4">
        <f>VLOOKUP(A1334,ReferenceTable[],15,FALSE)</f>
        <v>45994</v>
      </c>
      <c r="BT1334">
        <f>VLOOKUP(A1334,ReferenceTable[],16,FALSE)</f>
        <v>2</v>
      </c>
      <c r="BU1334" t="str">
        <f>VLOOKUP(A1334,ReferenceTable[],17,FALSE)</f>
        <v>FT</v>
      </c>
      <c r="BV1334" s="4">
        <f>VLOOKUP(A1334,ReferenceTable[],18,FALSE)</f>
        <v>45965</v>
      </c>
      <c r="BW1334" s="4">
        <f>VLOOKUP(A1334,ReferenceTable[],19,FALSE)</f>
        <v>0</v>
      </c>
      <c r="BX1334">
        <f>VLOOKUP(A1334,ReferenceTable[],20,FALSE)</f>
        <v>0</v>
      </c>
    </row>
    <row r="1335" spans="1:76">
      <c r="A1335" t="s">
        <v>3925</v>
      </c>
      <c r="B1335">
        <v>10000</v>
      </c>
      <c r="C1335">
        <v>30000</v>
      </c>
      <c r="D1335" s="4">
        <v>45986</v>
      </c>
      <c r="E1335" t="s">
        <v>77</v>
      </c>
      <c r="F1335">
        <v>0.449675925925926</v>
      </c>
      <c r="G1335" t="s">
        <v>3899</v>
      </c>
      <c r="I1335">
        <v>3</v>
      </c>
      <c r="J1335" t="s">
        <v>984</v>
      </c>
      <c r="K1335">
        <v>85</v>
      </c>
      <c r="L1335" t="s">
        <v>392</v>
      </c>
      <c r="M1335" t="s">
        <v>393</v>
      </c>
      <c r="N1335" t="s">
        <v>502</v>
      </c>
      <c r="O1335" t="s">
        <v>503</v>
      </c>
      <c r="P1335">
        <v>10000</v>
      </c>
      <c r="S1335" s="4">
        <v>45985</v>
      </c>
      <c r="U1335">
        <v>11</v>
      </c>
      <c r="V1335">
        <v>110000</v>
      </c>
      <c r="W1335" t="s">
        <v>85</v>
      </c>
      <c r="X1335" t="s">
        <v>2292</v>
      </c>
      <c r="Y1335">
        <v>0</v>
      </c>
      <c r="Z1335">
        <v>100000</v>
      </c>
      <c r="AA1335">
        <v>10000</v>
      </c>
      <c r="AB1335">
        <v>0</v>
      </c>
      <c r="AC1335">
        <v>0</v>
      </c>
      <c r="AD1335">
        <v>0</v>
      </c>
      <c r="AG1335">
        <v>0</v>
      </c>
      <c r="AP1335" t="s">
        <v>2293</v>
      </c>
      <c r="AQ1335" t="s">
        <v>499</v>
      </c>
      <c r="AR1335" t="s">
        <v>500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80</v>
      </c>
      <c r="BC1335" t="s">
        <v>3926</v>
      </c>
      <c r="BD1335">
        <v>0</v>
      </c>
      <c r="BF1335" t="s">
        <v>499</v>
      </c>
      <c r="BI1335" t="s">
        <v>3927</v>
      </c>
      <c r="BJ1335" s="5" t="str">
        <f>VLOOKUP(A1335,ReferenceTable[],4,FALSE)</f>
        <v>CCLSV4201</v>
      </c>
      <c r="BK1335">
        <f>VLOOKUP(A1335,ReferenceTable[],5,FALSE)</f>
        <v>0</v>
      </c>
      <c r="BL1335">
        <f>VLOOKUP(A1335,ReferenceTable[],6,FALSE)</f>
        <v>0</v>
      </c>
      <c r="BM1335">
        <f>VLOOKUP(A1335,ReferenceTable[],7,FALSE)</f>
        <v>0</v>
      </c>
      <c r="BN1335" s="4">
        <f>VLOOKUP(A1335,ReferenceTable[],9,FALSE)</f>
        <v>45985</v>
      </c>
      <c r="BO1335">
        <f>VLOOKUP(A1335,ReferenceTable[],10,FALSE)</f>
        <v>100000</v>
      </c>
      <c r="BP1335">
        <f>VLOOKUP(A1335,ReferenceTable[],11,FALSE)</f>
        <v>0</v>
      </c>
      <c r="BQ1335">
        <f>VLOOKUP(A1335,ReferenceTable[],12,FALSE)</f>
        <v>0</v>
      </c>
      <c r="BR1335" t="str">
        <f>VLOOKUP(A1335,ReferenceTable[],14,FALSE)</f>
        <v>BUYER:CHOW SIAN</v>
      </c>
      <c r="BS1335" s="4">
        <f>VLOOKUP(A1335,ReferenceTable[],15,FALSE)</f>
        <v>45994</v>
      </c>
      <c r="BT1335">
        <f>VLOOKUP(A1335,ReferenceTable[],16,FALSE)</f>
        <v>2</v>
      </c>
      <c r="BU1335" t="str">
        <f>VLOOKUP(A1335,ReferenceTable[],17,FALSE)</f>
        <v>FT</v>
      </c>
      <c r="BV1335" s="4">
        <f>VLOOKUP(A1335,ReferenceTable[],18,FALSE)</f>
        <v>45965</v>
      </c>
      <c r="BW1335" s="4">
        <f>VLOOKUP(A1335,ReferenceTable[],19,FALSE)</f>
        <v>0</v>
      </c>
      <c r="BX1335">
        <f>VLOOKUP(A1335,ReferenceTable[],20,FALSE)</f>
        <v>0</v>
      </c>
    </row>
    <row r="1336" spans="1:76">
      <c r="A1336" t="s">
        <v>3928</v>
      </c>
      <c r="B1336">
        <v>10000</v>
      </c>
      <c r="C1336">
        <v>10000</v>
      </c>
      <c r="D1336" s="4">
        <v>45986</v>
      </c>
      <c r="E1336" t="s">
        <v>77</v>
      </c>
      <c r="F1336">
        <v>0.450231481481481</v>
      </c>
      <c r="G1336" t="s">
        <v>3899</v>
      </c>
      <c r="I1336">
        <v>1</v>
      </c>
      <c r="J1336" t="s">
        <v>984</v>
      </c>
      <c r="K1336">
        <v>93</v>
      </c>
      <c r="L1336" t="s">
        <v>116</v>
      </c>
      <c r="M1336" t="s">
        <v>96</v>
      </c>
      <c r="N1336" t="s">
        <v>495</v>
      </c>
      <c r="O1336" t="s">
        <v>496</v>
      </c>
      <c r="P1336">
        <v>3595</v>
      </c>
      <c r="S1336" s="4">
        <v>45979</v>
      </c>
      <c r="U1336">
        <v>32</v>
      </c>
      <c r="V1336">
        <v>115040</v>
      </c>
      <c r="W1336" t="s">
        <v>85</v>
      </c>
      <c r="X1336" t="s">
        <v>3929</v>
      </c>
      <c r="Y1336">
        <v>0</v>
      </c>
      <c r="Z1336">
        <v>100000</v>
      </c>
      <c r="AA1336">
        <v>15040</v>
      </c>
      <c r="AB1336">
        <v>0</v>
      </c>
      <c r="AC1336">
        <v>0</v>
      </c>
      <c r="AD1336">
        <v>0</v>
      </c>
      <c r="AG1336">
        <v>0</v>
      </c>
      <c r="AP1336" t="s">
        <v>3930</v>
      </c>
      <c r="AQ1336" t="s">
        <v>499</v>
      </c>
      <c r="AR1336" t="s">
        <v>500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80</v>
      </c>
      <c r="BC1336" t="s">
        <v>3931</v>
      </c>
      <c r="BD1336">
        <v>0</v>
      </c>
      <c r="BF1336" t="s">
        <v>499</v>
      </c>
      <c r="BI1336" t="s">
        <v>3932</v>
      </c>
      <c r="BJ1336" s="5" t="str">
        <f>VLOOKUP(A1336,ReferenceTable[],4,FALSE)</f>
        <v>CCLSV4201</v>
      </c>
      <c r="BK1336">
        <f>VLOOKUP(A1336,ReferenceTable[],5,FALSE)</f>
        <v>0</v>
      </c>
      <c r="BL1336">
        <f>VLOOKUP(A1336,ReferenceTable[],6,FALSE)</f>
        <v>0</v>
      </c>
      <c r="BM1336">
        <f>VLOOKUP(A1336,ReferenceTable[],7,FALSE)</f>
        <v>0</v>
      </c>
      <c r="BN1336" s="4">
        <f>VLOOKUP(A1336,ReferenceTable[],9,FALSE)</f>
        <v>45985</v>
      </c>
      <c r="BO1336">
        <f>VLOOKUP(A1336,ReferenceTable[],10,FALSE)</f>
        <v>100000</v>
      </c>
      <c r="BP1336">
        <f>VLOOKUP(A1336,ReferenceTable[],11,FALSE)</f>
        <v>0</v>
      </c>
      <c r="BQ1336">
        <f>VLOOKUP(A1336,ReferenceTable[],12,FALSE)</f>
        <v>0</v>
      </c>
      <c r="BR1336" t="str">
        <f>VLOOKUP(A1336,ReferenceTable[],14,FALSE)</f>
        <v>BUYER:CHOW SIAN</v>
      </c>
      <c r="BS1336" s="4">
        <f>VLOOKUP(A1336,ReferenceTable[],15,FALSE)</f>
        <v>45994</v>
      </c>
      <c r="BT1336">
        <f>VLOOKUP(A1336,ReferenceTable[],16,FALSE)</f>
        <v>2</v>
      </c>
      <c r="BU1336" t="str">
        <f>VLOOKUP(A1336,ReferenceTable[],17,FALSE)</f>
        <v>FT</v>
      </c>
      <c r="BV1336" s="4">
        <f>VLOOKUP(A1336,ReferenceTable[],18,FALSE)</f>
        <v>45965</v>
      </c>
      <c r="BW1336" s="4">
        <f>VLOOKUP(A1336,ReferenceTable[],19,FALSE)</f>
        <v>0</v>
      </c>
      <c r="BX1336">
        <f>VLOOKUP(A1336,ReferenceTable[],20,FALSE)</f>
        <v>0</v>
      </c>
    </row>
    <row r="1337" spans="1:76">
      <c r="A1337" t="s">
        <v>3928</v>
      </c>
      <c r="B1337">
        <v>10000</v>
      </c>
      <c r="C1337">
        <v>20000</v>
      </c>
      <c r="D1337" s="4">
        <v>45986</v>
      </c>
      <c r="E1337" t="s">
        <v>77</v>
      </c>
      <c r="F1337">
        <v>0.450231481481481</v>
      </c>
      <c r="G1337" t="s">
        <v>3899</v>
      </c>
      <c r="I1337">
        <v>2</v>
      </c>
      <c r="J1337" t="s">
        <v>984</v>
      </c>
      <c r="K1337">
        <v>77</v>
      </c>
      <c r="L1337" t="s">
        <v>232</v>
      </c>
      <c r="M1337" t="s">
        <v>163</v>
      </c>
      <c r="N1337" t="s">
        <v>390</v>
      </c>
      <c r="O1337" t="s">
        <v>391</v>
      </c>
      <c r="P1337">
        <v>1250</v>
      </c>
      <c r="S1337" s="4">
        <v>45982</v>
      </c>
      <c r="U1337">
        <v>88</v>
      </c>
      <c r="V1337">
        <v>110000</v>
      </c>
      <c r="W1337" t="s">
        <v>85</v>
      </c>
      <c r="X1337" t="s">
        <v>3929</v>
      </c>
      <c r="Y1337">
        <v>0</v>
      </c>
      <c r="Z1337">
        <v>100000</v>
      </c>
      <c r="AA1337">
        <v>10000</v>
      </c>
      <c r="AB1337">
        <v>0</v>
      </c>
      <c r="AC1337">
        <v>0</v>
      </c>
      <c r="AD1337">
        <v>0</v>
      </c>
      <c r="AG1337">
        <v>0</v>
      </c>
      <c r="AP1337" t="s">
        <v>3930</v>
      </c>
      <c r="AQ1337" t="s">
        <v>499</v>
      </c>
      <c r="AR1337" t="s">
        <v>500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80</v>
      </c>
      <c r="BC1337" t="s">
        <v>3931</v>
      </c>
      <c r="BD1337">
        <v>0</v>
      </c>
      <c r="BF1337" t="s">
        <v>499</v>
      </c>
      <c r="BI1337" t="s">
        <v>3932</v>
      </c>
      <c r="BJ1337" s="5" t="str">
        <f>VLOOKUP(A1337,ReferenceTable[],4,FALSE)</f>
        <v>CCLSV4201</v>
      </c>
      <c r="BK1337">
        <f>VLOOKUP(A1337,ReferenceTable[],5,FALSE)</f>
        <v>0</v>
      </c>
      <c r="BL1337">
        <f>VLOOKUP(A1337,ReferenceTable[],6,FALSE)</f>
        <v>0</v>
      </c>
      <c r="BM1337">
        <f>VLOOKUP(A1337,ReferenceTable[],7,FALSE)</f>
        <v>0</v>
      </c>
      <c r="BN1337" s="4">
        <f>VLOOKUP(A1337,ReferenceTable[],9,FALSE)</f>
        <v>45985</v>
      </c>
      <c r="BO1337">
        <f>VLOOKUP(A1337,ReferenceTable[],10,FALSE)</f>
        <v>100000</v>
      </c>
      <c r="BP1337">
        <f>VLOOKUP(A1337,ReferenceTable[],11,FALSE)</f>
        <v>0</v>
      </c>
      <c r="BQ1337">
        <f>VLOOKUP(A1337,ReferenceTable[],12,FALSE)</f>
        <v>0</v>
      </c>
      <c r="BR1337" t="str">
        <f>VLOOKUP(A1337,ReferenceTable[],14,FALSE)</f>
        <v>BUYER:CHOW SIAN</v>
      </c>
      <c r="BS1337" s="4">
        <f>VLOOKUP(A1337,ReferenceTable[],15,FALSE)</f>
        <v>45994</v>
      </c>
      <c r="BT1337">
        <f>VLOOKUP(A1337,ReferenceTable[],16,FALSE)</f>
        <v>2</v>
      </c>
      <c r="BU1337" t="str">
        <f>VLOOKUP(A1337,ReferenceTable[],17,FALSE)</f>
        <v>FT</v>
      </c>
      <c r="BV1337" s="4">
        <f>VLOOKUP(A1337,ReferenceTable[],18,FALSE)</f>
        <v>45965</v>
      </c>
      <c r="BW1337" s="4">
        <f>VLOOKUP(A1337,ReferenceTable[],19,FALSE)</f>
        <v>0</v>
      </c>
      <c r="BX1337">
        <f>VLOOKUP(A1337,ReferenceTable[],20,FALSE)</f>
        <v>0</v>
      </c>
    </row>
    <row r="1338" spans="1:76">
      <c r="A1338" t="s">
        <v>3928</v>
      </c>
      <c r="B1338">
        <v>10000</v>
      </c>
      <c r="C1338">
        <v>30000</v>
      </c>
      <c r="D1338" s="4">
        <v>45986</v>
      </c>
      <c r="E1338" t="s">
        <v>77</v>
      </c>
      <c r="F1338">
        <v>0.450231481481481</v>
      </c>
      <c r="G1338" t="s">
        <v>3899</v>
      </c>
      <c r="I1338">
        <v>3</v>
      </c>
      <c r="J1338" t="s">
        <v>984</v>
      </c>
      <c r="K1338">
        <v>85</v>
      </c>
      <c r="L1338" t="s">
        <v>392</v>
      </c>
      <c r="M1338" t="s">
        <v>393</v>
      </c>
      <c r="N1338" t="s">
        <v>502</v>
      </c>
      <c r="O1338" t="s">
        <v>503</v>
      </c>
      <c r="P1338">
        <v>10000</v>
      </c>
      <c r="S1338" s="4">
        <v>45985</v>
      </c>
      <c r="U1338">
        <v>11</v>
      </c>
      <c r="V1338">
        <v>110000</v>
      </c>
      <c r="W1338" t="s">
        <v>85</v>
      </c>
      <c r="X1338" t="s">
        <v>3929</v>
      </c>
      <c r="Y1338">
        <v>0</v>
      </c>
      <c r="Z1338">
        <v>100000</v>
      </c>
      <c r="AA1338">
        <v>10000</v>
      </c>
      <c r="AB1338">
        <v>0</v>
      </c>
      <c r="AC1338">
        <v>0</v>
      </c>
      <c r="AD1338">
        <v>0</v>
      </c>
      <c r="AG1338">
        <v>0</v>
      </c>
      <c r="AP1338" t="s">
        <v>3930</v>
      </c>
      <c r="AQ1338" t="s">
        <v>499</v>
      </c>
      <c r="AR1338" t="s">
        <v>500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80</v>
      </c>
      <c r="BC1338" t="s">
        <v>3931</v>
      </c>
      <c r="BD1338">
        <v>0</v>
      </c>
      <c r="BF1338" t="s">
        <v>499</v>
      </c>
      <c r="BI1338" t="s">
        <v>3932</v>
      </c>
      <c r="BJ1338" s="5" t="str">
        <f>VLOOKUP(A1338,ReferenceTable[],4,FALSE)</f>
        <v>CCLSV4201</v>
      </c>
      <c r="BK1338">
        <f>VLOOKUP(A1338,ReferenceTable[],5,FALSE)</f>
        <v>0</v>
      </c>
      <c r="BL1338">
        <f>VLOOKUP(A1338,ReferenceTable[],6,FALSE)</f>
        <v>0</v>
      </c>
      <c r="BM1338">
        <f>VLOOKUP(A1338,ReferenceTable[],7,FALSE)</f>
        <v>0</v>
      </c>
      <c r="BN1338" s="4">
        <f>VLOOKUP(A1338,ReferenceTable[],9,FALSE)</f>
        <v>45985</v>
      </c>
      <c r="BO1338">
        <f>VLOOKUP(A1338,ReferenceTable[],10,FALSE)</f>
        <v>100000</v>
      </c>
      <c r="BP1338">
        <f>VLOOKUP(A1338,ReferenceTable[],11,FALSE)</f>
        <v>0</v>
      </c>
      <c r="BQ1338">
        <f>VLOOKUP(A1338,ReferenceTable[],12,FALSE)</f>
        <v>0</v>
      </c>
      <c r="BR1338" t="str">
        <f>VLOOKUP(A1338,ReferenceTable[],14,FALSE)</f>
        <v>BUYER:CHOW SIAN</v>
      </c>
      <c r="BS1338" s="4">
        <f>VLOOKUP(A1338,ReferenceTable[],15,FALSE)</f>
        <v>45994</v>
      </c>
      <c r="BT1338">
        <f>VLOOKUP(A1338,ReferenceTable[],16,FALSE)</f>
        <v>2</v>
      </c>
      <c r="BU1338" t="str">
        <f>VLOOKUP(A1338,ReferenceTable[],17,FALSE)</f>
        <v>FT</v>
      </c>
      <c r="BV1338" s="4">
        <f>VLOOKUP(A1338,ReferenceTable[],18,FALSE)</f>
        <v>45965</v>
      </c>
      <c r="BW1338" s="4">
        <f>VLOOKUP(A1338,ReferenceTable[],19,FALSE)</f>
        <v>0</v>
      </c>
      <c r="BX1338">
        <f>VLOOKUP(A1338,ReferenceTable[],20,FALSE)</f>
        <v>0</v>
      </c>
    </row>
    <row r="1339" spans="1:76">
      <c r="A1339" t="s">
        <v>3933</v>
      </c>
      <c r="B1339">
        <v>10000</v>
      </c>
      <c r="C1339">
        <v>10000</v>
      </c>
      <c r="D1339" s="4">
        <v>45986</v>
      </c>
      <c r="E1339" t="s">
        <v>77</v>
      </c>
      <c r="F1339">
        <v>0.450821759259259</v>
      </c>
      <c r="G1339" t="s">
        <v>3899</v>
      </c>
      <c r="I1339">
        <v>1</v>
      </c>
      <c r="J1339" t="s">
        <v>984</v>
      </c>
      <c r="K1339">
        <v>93</v>
      </c>
      <c r="L1339" t="s">
        <v>116</v>
      </c>
      <c r="M1339" t="s">
        <v>96</v>
      </c>
      <c r="N1339" t="s">
        <v>495</v>
      </c>
      <c r="O1339" t="s">
        <v>496</v>
      </c>
      <c r="P1339">
        <v>3595</v>
      </c>
      <c r="S1339" s="4">
        <v>45979</v>
      </c>
      <c r="U1339">
        <v>32</v>
      </c>
      <c r="V1339">
        <v>115040</v>
      </c>
      <c r="W1339" t="s">
        <v>85</v>
      </c>
      <c r="X1339" t="s">
        <v>3934</v>
      </c>
      <c r="Y1339">
        <v>0</v>
      </c>
      <c r="Z1339">
        <v>100000</v>
      </c>
      <c r="AA1339">
        <v>15040</v>
      </c>
      <c r="AB1339">
        <v>0</v>
      </c>
      <c r="AC1339">
        <v>0</v>
      </c>
      <c r="AD1339">
        <v>0</v>
      </c>
      <c r="AG1339">
        <v>0</v>
      </c>
      <c r="AP1339" t="s">
        <v>3935</v>
      </c>
      <c r="AQ1339" t="s">
        <v>499</v>
      </c>
      <c r="AR1339" t="s">
        <v>500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80</v>
      </c>
      <c r="BC1339" t="s">
        <v>3936</v>
      </c>
      <c r="BD1339">
        <v>0</v>
      </c>
      <c r="BF1339" t="s">
        <v>499</v>
      </c>
      <c r="BI1339" t="s">
        <v>3937</v>
      </c>
      <c r="BJ1339" s="5" t="str">
        <f>VLOOKUP(A1339,ReferenceTable[],4,FALSE)</f>
        <v>CCLSV4201</v>
      </c>
      <c r="BK1339">
        <f>VLOOKUP(A1339,ReferenceTable[],5,FALSE)</f>
        <v>0</v>
      </c>
      <c r="BL1339">
        <f>VLOOKUP(A1339,ReferenceTable[],6,FALSE)</f>
        <v>0</v>
      </c>
      <c r="BM1339">
        <f>VLOOKUP(A1339,ReferenceTable[],7,FALSE)</f>
        <v>0</v>
      </c>
      <c r="BN1339" s="4">
        <f>VLOOKUP(A1339,ReferenceTable[],9,FALSE)</f>
        <v>45985</v>
      </c>
      <c r="BO1339">
        <f>VLOOKUP(A1339,ReferenceTable[],10,FALSE)</f>
        <v>100000</v>
      </c>
      <c r="BP1339">
        <f>VLOOKUP(A1339,ReferenceTable[],11,FALSE)</f>
        <v>0</v>
      </c>
      <c r="BQ1339">
        <f>VLOOKUP(A1339,ReferenceTable[],12,FALSE)</f>
        <v>0</v>
      </c>
      <c r="BR1339" t="str">
        <f>VLOOKUP(A1339,ReferenceTable[],14,FALSE)</f>
        <v>BUYER:CHOW SIAN</v>
      </c>
      <c r="BS1339" s="4">
        <f>VLOOKUP(A1339,ReferenceTable[],15,FALSE)</f>
        <v>45994</v>
      </c>
      <c r="BT1339">
        <f>VLOOKUP(A1339,ReferenceTable[],16,FALSE)</f>
        <v>5</v>
      </c>
      <c r="BU1339" t="str">
        <f>VLOOKUP(A1339,ReferenceTable[],17,FALSE)</f>
        <v>FT</v>
      </c>
      <c r="BV1339" s="4">
        <f>VLOOKUP(A1339,ReferenceTable[],18,FALSE)</f>
        <v>45965</v>
      </c>
      <c r="BW1339" s="4">
        <f>VLOOKUP(A1339,ReferenceTable[],19,FALSE)</f>
        <v>0</v>
      </c>
      <c r="BX1339">
        <f>VLOOKUP(A1339,ReferenceTable[],20,FALSE)</f>
        <v>0</v>
      </c>
    </row>
    <row r="1340" spans="1:76">
      <c r="A1340" t="s">
        <v>3933</v>
      </c>
      <c r="B1340">
        <v>10000</v>
      </c>
      <c r="C1340">
        <v>20000</v>
      </c>
      <c r="D1340" s="4">
        <v>45986</v>
      </c>
      <c r="E1340" t="s">
        <v>77</v>
      </c>
      <c r="F1340">
        <v>0.450821759259259</v>
      </c>
      <c r="G1340" t="s">
        <v>3899</v>
      </c>
      <c r="I1340">
        <v>2</v>
      </c>
      <c r="J1340" t="s">
        <v>984</v>
      </c>
      <c r="K1340">
        <v>77</v>
      </c>
      <c r="L1340" t="s">
        <v>232</v>
      </c>
      <c r="M1340" t="s">
        <v>163</v>
      </c>
      <c r="N1340" t="s">
        <v>390</v>
      </c>
      <c r="O1340" t="s">
        <v>391</v>
      </c>
      <c r="P1340">
        <v>1250</v>
      </c>
      <c r="S1340" s="4">
        <v>45982</v>
      </c>
      <c r="U1340">
        <v>88</v>
      </c>
      <c r="V1340">
        <v>110000</v>
      </c>
      <c r="W1340" t="s">
        <v>85</v>
      </c>
      <c r="X1340" t="s">
        <v>3934</v>
      </c>
      <c r="Y1340">
        <v>0</v>
      </c>
      <c r="Z1340">
        <v>100000</v>
      </c>
      <c r="AA1340">
        <v>10000</v>
      </c>
      <c r="AB1340">
        <v>0</v>
      </c>
      <c r="AC1340">
        <v>0</v>
      </c>
      <c r="AD1340">
        <v>0</v>
      </c>
      <c r="AG1340">
        <v>0</v>
      </c>
      <c r="AP1340" t="s">
        <v>3935</v>
      </c>
      <c r="AQ1340" t="s">
        <v>499</v>
      </c>
      <c r="AR1340" t="s">
        <v>500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80</v>
      </c>
      <c r="BC1340" t="s">
        <v>3936</v>
      </c>
      <c r="BD1340">
        <v>0</v>
      </c>
      <c r="BF1340" t="s">
        <v>499</v>
      </c>
      <c r="BI1340" t="s">
        <v>3937</v>
      </c>
      <c r="BJ1340" s="5" t="str">
        <f>VLOOKUP(A1340,ReferenceTable[],4,FALSE)</f>
        <v>CCLSV4201</v>
      </c>
      <c r="BK1340">
        <f>VLOOKUP(A1340,ReferenceTable[],5,FALSE)</f>
        <v>0</v>
      </c>
      <c r="BL1340">
        <f>VLOOKUP(A1340,ReferenceTable[],6,FALSE)</f>
        <v>0</v>
      </c>
      <c r="BM1340">
        <f>VLOOKUP(A1340,ReferenceTable[],7,FALSE)</f>
        <v>0</v>
      </c>
      <c r="BN1340" s="4">
        <f>VLOOKUP(A1340,ReferenceTable[],9,FALSE)</f>
        <v>45985</v>
      </c>
      <c r="BO1340">
        <f>VLOOKUP(A1340,ReferenceTable[],10,FALSE)</f>
        <v>100000</v>
      </c>
      <c r="BP1340">
        <f>VLOOKUP(A1340,ReferenceTable[],11,FALSE)</f>
        <v>0</v>
      </c>
      <c r="BQ1340">
        <f>VLOOKUP(A1340,ReferenceTable[],12,FALSE)</f>
        <v>0</v>
      </c>
      <c r="BR1340" t="str">
        <f>VLOOKUP(A1340,ReferenceTable[],14,FALSE)</f>
        <v>BUYER:CHOW SIAN</v>
      </c>
      <c r="BS1340" s="4">
        <f>VLOOKUP(A1340,ReferenceTable[],15,FALSE)</f>
        <v>45994</v>
      </c>
      <c r="BT1340">
        <f>VLOOKUP(A1340,ReferenceTable[],16,FALSE)</f>
        <v>5</v>
      </c>
      <c r="BU1340" t="str">
        <f>VLOOKUP(A1340,ReferenceTable[],17,FALSE)</f>
        <v>FT</v>
      </c>
      <c r="BV1340" s="4">
        <f>VLOOKUP(A1340,ReferenceTable[],18,FALSE)</f>
        <v>45965</v>
      </c>
      <c r="BW1340" s="4">
        <f>VLOOKUP(A1340,ReferenceTable[],19,FALSE)</f>
        <v>0</v>
      </c>
      <c r="BX1340">
        <f>VLOOKUP(A1340,ReferenceTable[],20,FALSE)</f>
        <v>0</v>
      </c>
    </row>
    <row r="1341" spans="1:76">
      <c r="A1341" t="s">
        <v>3933</v>
      </c>
      <c r="B1341">
        <v>10000</v>
      </c>
      <c r="C1341">
        <v>30000</v>
      </c>
      <c r="D1341" s="4">
        <v>45986</v>
      </c>
      <c r="E1341" t="s">
        <v>77</v>
      </c>
      <c r="F1341">
        <v>0.450821759259259</v>
      </c>
      <c r="G1341" t="s">
        <v>3899</v>
      </c>
      <c r="I1341">
        <v>3</v>
      </c>
      <c r="J1341" t="s">
        <v>984</v>
      </c>
      <c r="K1341">
        <v>85</v>
      </c>
      <c r="L1341" t="s">
        <v>392</v>
      </c>
      <c r="M1341" t="s">
        <v>393</v>
      </c>
      <c r="N1341" t="s">
        <v>502</v>
      </c>
      <c r="O1341" t="s">
        <v>503</v>
      </c>
      <c r="P1341">
        <v>10000</v>
      </c>
      <c r="S1341" s="4">
        <v>45985</v>
      </c>
      <c r="U1341">
        <v>11</v>
      </c>
      <c r="V1341">
        <v>110000</v>
      </c>
      <c r="W1341" t="s">
        <v>85</v>
      </c>
      <c r="X1341" t="s">
        <v>3934</v>
      </c>
      <c r="Y1341">
        <v>0</v>
      </c>
      <c r="Z1341">
        <v>100000</v>
      </c>
      <c r="AA1341">
        <v>10000</v>
      </c>
      <c r="AB1341">
        <v>0</v>
      </c>
      <c r="AC1341">
        <v>0</v>
      </c>
      <c r="AD1341">
        <v>0</v>
      </c>
      <c r="AG1341">
        <v>0</v>
      </c>
      <c r="AP1341" t="s">
        <v>3935</v>
      </c>
      <c r="AQ1341" t="s">
        <v>499</v>
      </c>
      <c r="AR1341" t="s">
        <v>500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80</v>
      </c>
      <c r="BC1341" t="s">
        <v>3936</v>
      </c>
      <c r="BD1341">
        <v>0</v>
      </c>
      <c r="BF1341" t="s">
        <v>499</v>
      </c>
      <c r="BI1341" t="s">
        <v>3937</v>
      </c>
      <c r="BJ1341" s="5" t="str">
        <f>VLOOKUP(A1341,ReferenceTable[],4,FALSE)</f>
        <v>CCLSV4201</v>
      </c>
      <c r="BK1341">
        <f>VLOOKUP(A1341,ReferenceTable[],5,FALSE)</f>
        <v>0</v>
      </c>
      <c r="BL1341">
        <f>VLOOKUP(A1341,ReferenceTable[],6,FALSE)</f>
        <v>0</v>
      </c>
      <c r="BM1341">
        <f>VLOOKUP(A1341,ReferenceTable[],7,FALSE)</f>
        <v>0</v>
      </c>
      <c r="BN1341" s="4">
        <f>VLOOKUP(A1341,ReferenceTable[],9,FALSE)</f>
        <v>45985</v>
      </c>
      <c r="BO1341">
        <f>VLOOKUP(A1341,ReferenceTable[],10,FALSE)</f>
        <v>100000</v>
      </c>
      <c r="BP1341">
        <f>VLOOKUP(A1341,ReferenceTable[],11,FALSE)</f>
        <v>0</v>
      </c>
      <c r="BQ1341">
        <f>VLOOKUP(A1341,ReferenceTable[],12,FALSE)</f>
        <v>0</v>
      </c>
      <c r="BR1341" t="str">
        <f>VLOOKUP(A1341,ReferenceTable[],14,FALSE)</f>
        <v>BUYER:CHOW SIAN</v>
      </c>
      <c r="BS1341" s="4">
        <f>VLOOKUP(A1341,ReferenceTable[],15,FALSE)</f>
        <v>45994</v>
      </c>
      <c r="BT1341">
        <f>VLOOKUP(A1341,ReferenceTable[],16,FALSE)</f>
        <v>5</v>
      </c>
      <c r="BU1341" t="str">
        <f>VLOOKUP(A1341,ReferenceTable[],17,FALSE)</f>
        <v>FT</v>
      </c>
      <c r="BV1341" s="4">
        <f>VLOOKUP(A1341,ReferenceTable[],18,FALSE)</f>
        <v>45965</v>
      </c>
      <c r="BW1341" s="4">
        <f>VLOOKUP(A1341,ReferenceTable[],19,FALSE)</f>
        <v>0</v>
      </c>
      <c r="BX1341">
        <f>VLOOKUP(A1341,ReferenceTable[],20,FALSE)</f>
        <v>0</v>
      </c>
    </row>
    <row r="1342" spans="1:76">
      <c r="A1342" t="s">
        <v>3938</v>
      </c>
      <c r="B1342">
        <v>10000</v>
      </c>
      <c r="C1342">
        <v>20000</v>
      </c>
      <c r="D1342" s="4">
        <v>45992</v>
      </c>
      <c r="E1342" t="s">
        <v>77</v>
      </c>
      <c r="F1342" t="s">
        <v>3939</v>
      </c>
      <c r="G1342">
        <v>10784548115</v>
      </c>
      <c r="I1342">
        <v>1</v>
      </c>
      <c r="J1342" t="s">
        <v>984</v>
      </c>
      <c r="K1342">
        <v>93</v>
      </c>
      <c r="L1342" t="s">
        <v>116</v>
      </c>
      <c r="M1342" t="s">
        <v>96</v>
      </c>
      <c r="N1342" t="s">
        <v>495</v>
      </c>
      <c r="O1342" t="s">
        <v>496</v>
      </c>
      <c r="P1342">
        <v>565</v>
      </c>
      <c r="S1342" s="4">
        <v>45981</v>
      </c>
      <c r="U1342">
        <v>209</v>
      </c>
      <c r="V1342">
        <v>118085</v>
      </c>
      <c r="W1342" t="s">
        <v>85</v>
      </c>
      <c r="X1342" t="s">
        <v>1787</v>
      </c>
      <c r="Y1342">
        <v>0</v>
      </c>
      <c r="Z1342">
        <v>100000</v>
      </c>
      <c r="AA1342">
        <v>18085</v>
      </c>
      <c r="AB1342">
        <v>0</v>
      </c>
      <c r="AC1342">
        <v>0</v>
      </c>
      <c r="AD1342">
        <v>0</v>
      </c>
      <c r="AG1342">
        <v>0</v>
      </c>
      <c r="AP1342" t="s">
        <v>1788</v>
      </c>
      <c r="AQ1342" t="s">
        <v>499</v>
      </c>
      <c r="AR1342" t="s">
        <v>500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80</v>
      </c>
      <c r="BC1342" t="s">
        <v>3940</v>
      </c>
      <c r="BD1342">
        <v>0</v>
      </c>
      <c r="BF1342" t="s">
        <v>499</v>
      </c>
      <c r="BI1342" t="s">
        <v>3941</v>
      </c>
      <c r="BJ1342" s="5" t="str">
        <f>VLOOKUP(A1342,ReferenceTable[],4,FALSE)</f>
        <v>CCLSV4201</v>
      </c>
      <c r="BK1342">
        <f>VLOOKUP(A1342,ReferenceTable[],5,FALSE)</f>
        <v>0</v>
      </c>
      <c r="BL1342">
        <f>VLOOKUP(A1342,ReferenceTable[],6,FALSE)</f>
        <v>0</v>
      </c>
      <c r="BM1342">
        <f>VLOOKUP(A1342,ReferenceTable[],7,FALSE)</f>
        <v>0</v>
      </c>
      <c r="BN1342" s="4">
        <f>VLOOKUP(A1342,ReferenceTable[],9,FALSE)</f>
        <v>45985</v>
      </c>
      <c r="BO1342">
        <f>VLOOKUP(A1342,ReferenceTable[],10,FALSE)</f>
        <v>100000</v>
      </c>
      <c r="BP1342">
        <f>VLOOKUP(A1342,ReferenceTable[],11,FALSE)</f>
        <v>0</v>
      </c>
      <c r="BQ1342">
        <f>VLOOKUP(A1342,ReferenceTable[],12,FALSE)</f>
        <v>0</v>
      </c>
      <c r="BR1342" t="str">
        <f>VLOOKUP(A1342,ReferenceTable[],14,FALSE)</f>
        <v>BUYER:CHOW SIAN</v>
      </c>
      <c r="BS1342" s="4">
        <f>VLOOKUP(A1342,ReferenceTable[],15,FALSE)</f>
        <v>45994</v>
      </c>
      <c r="BT1342">
        <f>VLOOKUP(A1342,ReferenceTable[],16,FALSE)</f>
        <v>2</v>
      </c>
      <c r="BU1342" t="str">
        <f>VLOOKUP(A1342,ReferenceTable[],17,FALSE)</f>
        <v>FT</v>
      </c>
      <c r="BV1342" s="4">
        <f>VLOOKUP(A1342,ReferenceTable[],18,FALSE)</f>
        <v>45965</v>
      </c>
      <c r="BW1342" s="4">
        <f>VLOOKUP(A1342,ReferenceTable[],19,FALSE)</f>
        <v>0</v>
      </c>
      <c r="BX1342">
        <f>VLOOKUP(A1342,ReferenceTable[],20,FALSE)</f>
        <v>0</v>
      </c>
    </row>
    <row r="1343" spans="1:76">
      <c r="A1343" t="s">
        <v>3938</v>
      </c>
      <c r="B1343">
        <v>10000</v>
      </c>
      <c r="C1343">
        <v>30000</v>
      </c>
      <c r="D1343" s="4">
        <v>45992</v>
      </c>
      <c r="E1343" t="s">
        <v>77</v>
      </c>
      <c r="F1343" t="s">
        <v>3939</v>
      </c>
      <c r="G1343">
        <v>10784548115</v>
      </c>
      <c r="I1343">
        <v>2</v>
      </c>
      <c r="J1343" t="s">
        <v>984</v>
      </c>
      <c r="K1343">
        <v>77</v>
      </c>
      <c r="L1343" t="s">
        <v>232</v>
      </c>
      <c r="M1343" t="s">
        <v>163</v>
      </c>
      <c r="N1343" t="s">
        <v>390</v>
      </c>
      <c r="O1343" t="s">
        <v>391</v>
      </c>
      <c r="P1343">
        <v>1713</v>
      </c>
      <c r="S1343" s="4">
        <v>45985</v>
      </c>
      <c r="U1343">
        <v>66</v>
      </c>
      <c r="V1343">
        <v>113058</v>
      </c>
      <c r="W1343" t="s">
        <v>85</v>
      </c>
      <c r="X1343" t="s">
        <v>1787</v>
      </c>
      <c r="Y1343">
        <v>0</v>
      </c>
      <c r="Z1343">
        <v>100000</v>
      </c>
      <c r="AA1343">
        <v>13058</v>
      </c>
      <c r="AB1343">
        <v>0</v>
      </c>
      <c r="AC1343">
        <v>0</v>
      </c>
      <c r="AD1343">
        <v>0</v>
      </c>
      <c r="AG1343">
        <v>0</v>
      </c>
      <c r="AP1343" t="s">
        <v>1788</v>
      </c>
      <c r="AQ1343" t="s">
        <v>499</v>
      </c>
      <c r="AR1343" t="s">
        <v>500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80</v>
      </c>
      <c r="BC1343" t="s">
        <v>3940</v>
      </c>
      <c r="BD1343">
        <v>0</v>
      </c>
      <c r="BF1343" t="s">
        <v>499</v>
      </c>
      <c r="BI1343" t="s">
        <v>3941</v>
      </c>
      <c r="BJ1343" s="5" t="str">
        <f>VLOOKUP(A1343,ReferenceTable[],4,FALSE)</f>
        <v>CCLSV4201</v>
      </c>
      <c r="BK1343">
        <f>VLOOKUP(A1343,ReferenceTable[],5,FALSE)</f>
        <v>0</v>
      </c>
      <c r="BL1343">
        <f>VLOOKUP(A1343,ReferenceTable[],6,FALSE)</f>
        <v>0</v>
      </c>
      <c r="BM1343">
        <f>VLOOKUP(A1343,ReferenceTable[],7,FALSE)</f>
        <v>0</v>
      </c>
      <c r="BN1343" s="4">
        <f>VLOOKUP(A1343,ReferenceTable[],9,FALSE)</f>
        <v>45985</v>
      </c>
      <c r="BO1343">
        <f>VLOOKUP(A1343,ReferenceTable[],10,FALSE)</f>
        <v>100000</v>
      </c>
      <c r="BP1343">
        <f>VLOOKUP(A1343,ReferenceTable[],11,FALSE)</f>
        <v>0</v>
      </c>
      <c r="BQ1343">
        <f>VLOOKUP(A1343,ReferenceTable[],12,FALSE)</f>
        <v>0</v>
      </c>
      <c r="BR1343" t="str">
        <f>VLOOKUP(A1343,ReferenceTable[],14,FALSE)</f>
        <v>BUYER:CHOW SIAN</v>
      </c>
      <c r="BS1343" s="4">
        <f>VLOOKUP(A1343,ReferenceTable[],15,FALSE)</f>
        <v>45994</v>
      </c>
      <c r="BT1343">
        <f>VLOOKUP(A1343,ReferenceTable[],16,FALSE)</f>
        <v>2</v>
      </c>
      <c r="BU1343" t="str">
        <f>VLOOKUP(A1343,ReferenceTable[],17,FALSE)</f>
        <v>FT</v>
      </c>
      <c r="BV1343" s="4">
        <f>VLOOKUP(A1343,ReferenceTable[],18,FALSE)</f>
        <v>45965</v>
      </c>
      <c r="BW1343" s="4">
        <f>VLOOKUP(A1343,ReferenceTable[],19,FALSE)</f>
        <v>0</v>
      </c>
      <c r="BX1343">
        <f>VLOOKUP(A1343,ReferenceTable[],20,FALSE)</f>
        <v>0</v>
      </c>
    </row>
    <row r="1344" spans="1:76">
      <c r="A1344" t="s">
        <v>3938</v>
      </c>
      <c r="B1344">
        <v>10000</v>
      </c>
      <c r="C1344">
        <v>40000</v>
      </c>
      <c r="D1344" s="4">
        <v>45992</v>
      </c>
      <c r="E1344" t="s">
        <v>77</v>
      </c>
      <c r="F1344" t="s">
        <v>3939</v>
      </c>
      <c r="G1344">
        <v>10784548115</v>
      </c>
      <c r="I1344">
        <v>3</v>
      </c>
      <c r="J1344" t="s">
        <v>984</v>
      </c>
      <c r="K1344">
        <v>85</v>
      </c>
      <c r="L1344" t="s">
        <v>392</v>
      </c>
      <c r="M1344" t="s">
        <v>393</v>
      </c>
      <c r="N1344" t="s">
        <v>502</v>
      </c>
      <c r="O1344" t="s">
        <v>503</v>
      </c>
      <c r="P1344">
        <v>9100</v>
      </c>
      <c r="S1344" s="4">
        <v>45990</v>
      </c>
      <c r="U1344">
        <v>11</v>
      </c>
      <c r="V1344">
        <v>100100</v>
      </c>
      <c r="W1344" t="s">
        <v>85</v>
      </c>
      <c r="X1344" t="s">
        <v>1787</v>
      </c>
      <c r="Y1344">
        <v>0</v>
      </c>
      <c r="Z1344">
        <v>100000</v>
      </c>
      <c r="AA1344">
        <v>100</v>
      </c>
      <c r="AB1344">
        <v>0</v>
      </c>
      <c r="AC1344">
        <v>0</v>
      </c>
      <c r="AD1344">
        <v>0</v>
      </c>
      <c r="AG1344">
        <v>0</v>
      </c>
      <c r="AP1344" t="s">
        <v>1788</v>
      </c>
      <c r="AQ1344" t="s">
        <v>499</v>
      </c>
      <c r="AR1344" t="s">
        <v>500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80</v>
      </c>
      <c r="BC1344" t="s">
        <v>3940</v>
      </c>
      <c r="BD1344">
        <v>0</v>
      </c>
      <c r="BF1344" t="s">
        <v>499</v>
      </c>
      <c r="BI1344" t="s">
        <v>3941</v>
      </c>
      <c r="BJ1344" s="5" t="str">
        <f>VLOOKUP(A1344,ReferenceTable[],4,FALSE)</f>
        <v>CCLSV4201</v>
      </c>
      <c r="BK1344">
        <f>VLOOKUP(A1344,ReferenceTable[],5,FALSE)</f>
        <v>0</v>
      </c>
      <c r="BL1344">
        <f>VLOOKUP(A1344,ReferenceTable[],6,FALSE)</f>
        <v>0</v>
      </c>
      <c r="BM1344">
        <f>VLOOKUP(A1344,ReferenceTable[],7,FALSE)</f>
        <v>0</v>
      </c>
      <c r="BN1344" s="4">
        <f>VLOOKUP(A1344,ReferenceTable[],9,FALSE)</f>
        <v>45985</v>
      </c>
      <c r="BO1344">
        <f>VLOOKUP(A1344,ReferenceTable[],10,FALSE)</f>
        <v>100000</v>
      </c>
      <c r="BP1344">
        <f>VLOOKUP(A1344,ReferenceTable[],11,FALSE)</f>
        <v>0</v>
      </c>
      <c r="BQ1344">
        <f>VLOOKUP(A1344,ReferenceTable[],12,FALSE)</f>
        <v>0</v>
      </c>
      <c r="BR1344" t="str">
        <f>VLOOKUP(A1344,ReferenceTable[],14,FALSE)</f>
        <v>BUYER:CHOW SIAN</v>
      </c>
      <c r="BS1344" s="4">
        <f>VLOOKUP(A1344,ReferenceTable[],15,FALSE)</f>
        <v>45994</v>
      </c>
      <c r="BT1344">
        <f>VLOOKUP(A1344,ReferenceTable[],16,FALSE)</f>
        <v>2</v>
      </c>
      <c r="BU1344" t="str">
        <f>VLOOKUP(A1344,ReferenceTable[],17,FALSE)</f>
        <v>FT</v>
      </c>
      <c r="BV1344" s="4">
        <f>VLOOKUP(A1344,ReferenceTable[],18,FALSE)</f>
        <v>45965</v>
      </c>
      <c r="BW1344" s="4">
        <f>VLOOKUP(A1344,ReferenceTable[],19,FALSE)</f>
        <v>0</v>
      </c>
      <c r="BX1344">
        <f>VLOOKUP(A1344,ReferenceTable[],20,FALSE)</f>
        <v>0</v>
      </c>
    </row>
    <row r="1345" spans="1:76">
      <c r="A1345" t="s">
        <v>3942</v>
      </c>
      <c r="B1345">
        <v>10000</v>
      </c>
      <c r="C1345">
        <v>10000</v>
      </c>
      <c r="D1345" s="4">
        <v>45986</v>
      </c>
      <c r="E1345" t="s">
        <v>77</v>
      </c>
      <c r="F1345">
        <v>0.451400462962963</v>
      </c>
      <c r="G1345" t="s">
        <v>3899</v>
      </c>
      <c r="I1345">
        <v>1</v>
      </c>
      <c r="J1345" t="s">
        <v>984</v>
      </c>
      <c r="K1345">
        <v>93</v>
      </c>
      <c r="L1345" t="s">
        <v>116</v>
      </c>
      <c r="M1345" t="s">
        <v>96</v>
      </c>
      <c r="N1345" t="s">
        <v>495</v>
      </c>
      <c r="O1345" t="s">
        <v>496</v>
      </c>
      <c r="P1345">
        <v>3595</v>
      </c>
      <c r="S1345" s="4">
        <v>45979</v>
      </c>
      <c r="U1345">
        <v>32</v>
      </c>
      <c r="V1345">
        <v>115040</v>
      </c>
      <c r="W1345" t="s">
        <v>85</v>
      </c>
      <c r="X1345" t="s">
        <v>3943</v>
      </c>
      <c r="Y1345">
        <v>0</v>
      </c>
      <c r="Z1345">
        <v>100000</v>
      </c>
      <c r="AA1345">
        <v>15040</v>
      </c>
      <c r="AB1345">
        <v>0</v>
      </c>
      <c r="AC1345">
        <v>0</v>
      </c>
      <c r="AD1345">
        <v>0</v>
      </c>
      <c r="AG1345">
        <v>0</v>
      </c>
      <c r="AP1345" t="s">
        <v>3944</v>
      </c>
      <c r="AQ1345" t="s">
        <v>499</v>
      </c>
      <c r="AR1345" t="s">
        <v>500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80</v>
      </c>
      <c r="BC1345" t="s">
        <v>3945</v>
      </c>
      <c r="BD1345">
        <v>0</v>
      </c>
      <c r="BF1345" t="s">
        <v>499</v>
      </c>
      <c r="BI1345" t="s">
        <v>3946</v>
      </c>
      <c r="BJ1345" s="5" t="str">
        <f>VLOOKUP(A1345,ReferenceTable[],4,FALSE)</f>
        <v>CCLSV4201</v>
      </c>
      <c r="BK1345">
        <f>VLOOKUP(A1345,ReferenceTable[],5,FALSE)</f>
        <v>0</v>
      </c>
      <c r="BL1345">
        <f>VLOOKUP(A1345,ReferenceTable[],6,FALSE)</f>
        <v>0</v>
      </c>
      <c r="BM1345">
        <f>VLOOKUP(A1345,ReferenceTable[],7,FALSE)</f>
        <v>0</v>
      </c>
      <c r="BN1345" s="4">
        <f>VLOOKUP(A1345,ReferenceTable[],9,FALSE)</f>
        <v>45985</v>
      </c>
      <c r="BO1345">
        <f>VLOOKUP(A1345,ReferenceTable[],10,FALSE)</f>
        <v>100000</v>
      </c>
      <c r="BP1345">
        <f>VLOOKUP(A1345,ReferenceTable[],11,FALSE)</f>
        <v>0</v>
      </c>
      <c r="BQ1345">
        <f>VLOOKUP(A1345,ReferenceTable[],12,FALSE)</f>
        <v>0</v>
      </c>
      <c r="BR1345" t="str">
        <f>VLOOKUP(A1345,ReferenceTable[],14,FALSE)</f>
        <v>BUYER:CHOW SIAN</v>
      </c>
      <c r="BS1345" s="4">
        <f>VLOOKUP(A1345,ReferenceTable[],15,FALSE)</f>
        <v>45994</v>
      </c>
      <c r="BT1345">
        <f>VLOOKUP(A1345,ReferenceTable[],16,FALSE)</f>
        <v>2</v>
      </c>
      <c r="BU1345" t="str">
        <f>VLOOKUP(A1345,ReferenceTable[],17,FALSE)</f>
        <v>FT</v>
      </c>
      <c r="BV1345" s="4">
        <f>VLOOKUP(A1345,ReferenceTable[],18,FALSE)</f>
        <v>45965</v>
      </c>
      <c r="BW1345" s="4">
        <f>VLOOKUP(A1345,ReferenceTable[],19,FALSE)</f>
        <v>0</v>
      </c>
      <c r="BX1345">
        <f>VLOOKUP(A1345,ReferenceTable[],20,FALSE)</f>
        <v>0</v>
      </c>
    </row>
    <row r="1346" spans="1:76">
      <c r="A1346" t="s">
        <v>3942</v>
      </c>
      <c r="B1346">
        <v>10000</v>
      </c>
      <c r="C1346">
        <v>20000</v>
      </c>
      <c r="D1346" s="4">
        <v>45986</v>
      </c>
      <c r="E1346" t="s">
        <v>77</v>
      </c>
      <c r="F1346">
        <v>0.451400462962963</v>
      </c>
      <c r="G1346" t="s">
        <v>3899</v>
      </c>
      <c r="I1346">
        <v>2</v>
      </c>
      <c r="J1346" t="s">
        <v>984</v>
      </c>
      <c r="K1346">
        <v>77</v>
      </c>
      <c r="L1346" t="s">
        <v>232</v>
      </c>
      <c r="M1346" t="s">
        <v>163</v>
      </c>
      <c r="N1346" t="s">
        <v>390</v>
      </c>
      <c r="O1346" t="s">
        <v>391</v>
      </c>
      <c r="P1346">
        <v>1250</v>
      </c>
      <c r="S1346" s="4">
        <v>45982</v>
      </c>
      <c r="U1346">
        <v>88</v>
      </c>
      <c r="V1346">
        <v>110000</v>
      </c>
      <c r="W1346" t="s">
        <v>85</v>
      </c>
      <c r="X1346" t="s">
        <v>3943</v>
      </c>
      <c r="Y1346">
        <v>0</v>
      </c>
      <c r="Z1346">
        <v>100000</v>
      </c>
      <c r="AA1346">
        <v>10000</v>
      </c>
      <c r="AB1346">
        <v>0</v>
      </c>
      <c r="AC1346">
        <v>0</v>
      </c>
      <c r="AD1346">
        <v>0</v>
      </c>
      <c r="AG1346">
        <v>0</v>
      </c>
      <c r="AP1346" t="s">
        <v>3944</v>
      </c>
      <c r="AQ1346" t="s">
        <v>499</v>
      </c>
      <c r="AR1346" t="s">
        <v>500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80</v>
      </c>
      <c r="BC1346" t="s">
        <v>3945</v>
      </c>
      <c r="BD1346">
        <v>0</v>
      </c>
      <c r="BF1346" t="s">
        <v>499</v>
      </c>
      <c r="BI1346" t="s">
        <v>3946</v>
      </c>
      <c r="BJ1346" s="5" t="str">
        <f>VLOOKUP(A1346,ReferenceTable[],4,FALSE)</f>
        <v>CCLSV4201</v>
      </c>
      <c r="BK1346">
        <f>VLOOKUP(A1346,ReferenceTable[],5,FALSE)</f>
        <v>0</v>
      </c>
      <c r="BL1346">
        <f>VLOOKUP(A1346,ReferenceTable[],6,FALSE)</f>
        <v>0</v>
      </c>
      <c r="BM1346">
        <f>VLOOKUP(A1346,ReferenceTable[],7,FALSE)</f>
        <v>0</v>
      </c>
      <c r="BN1346" s="4">
        <f>VLOOKUP(A1346,ReferenceTable[],9,FALSE)</f>
        <v>45985</v>
      </c>
      <c r="BO1346">
        <f>VLOOKUP(A1346,ReferenceTable[],10,FALSE)</f>
        <v>100000</v>
      </c>
      <c r="BP1346">
        <f>VLOOKUP(A1346,ReferenceTable[],11,FALSE)</f>
        <v>0</v>
      </c>
      <c r="BQ1346">
        <f>VLOOKUP(A1346,ReferenceTable[],12,FALSE)</f>
        <v>0</v>
      </c>
      <c r="BR1346" t="str">
        <f>VLOOKUP(A1346,ReferenceTable[],14,FALSE)</f>
        <v>BUYER:CHOW SIAN</v>
      </c>
      <c r="BS1346" s="4">
        <f>VLOOKUP(A1346,ReferenceTable[],15,FALSE)</f>
        <v>45994</v>
      </c>
      <c r="BT1346">
        <f>VLOOKUP(A1346,ReferenceTable[],16,FALSE)</f>
        <v>2</v>
      </c>
      <c r="BU1346" t="str">
        <f>VLOOKUP(A1346,ReferenceTable[],17,FALSE)</f>
        <v>FT</v>
      </c>
      <c r="BV1346" s="4">
        <f>VLOOKUP(A1346,ReferenceTable[],18,FALSE)</f>
        <v>45965</v>
      </c>
      <c r="BW1346" s="4">
        <f>VLOOKUP(A1346,ReferenceTable[],19,FALSE)</f>
        <v>0</v>
      </c>
      <c r="BX1346">
        <f>VLOOKUP(A1346,ReferenceTable[],20,FALSE)</f>
        <v>0</v>
      </c>
    </row>
    <row r="1347" spans="1:76">
      <c r="A1347" t="s">
        <v>3942</v>
      </c>
      <c r="B1347">
        <v>10000</v>
      </c>
      <c r="C1347">
        <v>30000</v>
      </c>
      <c r="D1347" s="4">
        <v>45986</v>
      </c>
      <c r="E1347" t="s">
        <v>77</v>
      </c>
      <c r="F1347">
        <v>0.451400462962963</v>
      </c>
      <c r="G1347" t="s">
        <v>3899</v>
      </c>
      <c r="I1347">
        <v>3</v>
      </c>
      <c r="J1347" t="s">
        <v>984</v>
      </c>
      <c r="K1347">
        <v>85</v>
      </c>
      <c r="L1347" t="s">
        <v>392</v>
      </c>
      <c r="M1347" t="s">
        <v>393</v>
      </c>
      <c r="N1347" t="s">
        <v>502</v>
      </c>
      <c r="O1347" t="s">
        <v>503</v>
      </c>
      <c r="P1347">
        <v>10000</v>
      </c>
      <c r="S1347" s="4">
        <v>45985</v>
      </c>
      <c r="U1347">
        <v>11</v>
      </c>
      <c r="V1347">
        <v>110000</v>
      </c>
      <c r="W1347" t="s">
        <v>85</v>
      </c>
      <c r="X1347" t="s">
        <v>3943</v>
      </c>
      <c r="Y1347">
        <v>0</v>
      </c>
      <c r="Z1347">
        <v>100000</v>
      </c>
      <c r="AA1347">
        <v>10000</v>
      </c>
      <c r="AB1347">
        <v>0</v>
      </c>
      <c r="AC1347">
        <v>0</v>
      </c>
      <c r="AD1347">
        <v>0</v>
      </c>
      <c r="AG1347">
        <v>0</v>
      </c>
      <c r="AP1347" t="s">
        <v>3944</v>
      </c>
      <c r="AQ1347" t="s">
        <v>499</v>
      </c>
      <c r="AR1347" t="s">
        <v>500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80</v>
      </c>
      <c r="BC1347" t="s">
        <v>3945</v>
      </c>
      <c r="BD1347">
        <v>0</v>
      </c>
      <c r="BF1347" t="s">
        <v>499</v>
      </c>
      <c r="BI1347" t="s">
        <v>3946</v>
      </c>
      <c r="BJ1347" s="5" t="str">
        <f>VLOOKUP(A1347,ReferenceTable[],4,FALSE)</f>
        <v>CCLSV4201</v>
      </c>
      <c r="BK1347">
        <f>VLOOKUP(A1347,ReferenceTable[],5,FALSE)</f>
        <v>0</v>
      </c>
      <c r="BL1347">
        <f>VLOOKUP(A1347,ReferenceTable[],6,FALSE)</f>
        <v>0</v>
      </c>
      <c r="BM1347">
        <f>VLOOKUP(A1347,ReferenceTable[],7,FALSE)</f>
        <v>0</v>
      </c>
      <c r="BN1347" s="4">
        <f>VLOOKUP(A1347,ReferenceTable[],9,FALSE)</f>
        <v>45985</v>
      </c>
      <c r="BO1347">
        <f>VLOOKUP(A1347,ReferenceTable[],10,FALSE)</f>
        <v>100000</v>
      </c>
      <c r="BP1347">
        <f>VLOOKUP(A1347,ReferenceTable[],11,FALSE)</f>
        <v>0</v>
      </c>
      <c r="BQ1347">
        <f>VLOOKUP(A1347,ReferenceTable[],12,FALSE)</f>
        <v>0</v>
      </c>
      <c r="BR1347" t="str">
        <f>VLOOKUP(A1347,ReferenceTable[],14,FALSE)</f>
        <v>BUYER:CHOW SIAN</v>
      </c>
      <c r="BS1347" s="4">
        <f>VLOOKUP(A1347,ReferenceTable[],15,FALSE)</f>
        <v>45994</v>
      </c>
      <c r="BT1347">
        <f>VLOOKUP(A1347,ReferenceTable[],16,FALSE)</f>
        <v>2</v>
      </c>
      <c r="BU1347" t="str">
        <f>VLOOKUP(A1347,ReferenceTable[],17,FALSE)</f>
        <v>FT</v>
      </c>
      <c r="BV1347" s="4">
        <f>VLOOKUP(A1347,ReferenceTable[],18,FALSE)</f>
        <v>45965</v>
      </c>
      <c r="BW1347" s="4">
        <f>VLOOKUP(A1347,ReferenceTable[],19,FALSE)</f>
        <v>0</v>
      </c>
      <c r="BX1347">
        <f>VLOOKUP(A1347,ReferenceTable[],20,FALSE)</f>
        <v>0</v>
      </c>
    </row>
    <row r="1348" spans="1:76">
      <c r="A1348" t="s">
        <v>3947</v>
      </c>
      <c r="B1348">
        <v>10000</v>
      </c>
      <c r="C1348">
        <v>10000</v>
      </c>
      <c r="D1348" s="4">
        <v>45989</v>
      </c>
      <c r="E1348" t="s">
        <v>77</v>
      </c>
      <c r="F1348" t="s">
        <v>3948</v>
      </c>
      <c r="G1348">
        <v>10809184006</v>
      </c>
      <c r="I1348">
        <v>1</v>
      </c>
      <c r="J1348" t="s">
        <v>984</v>
      </c>
      <c r="K1348">
        <v>93</v>
      </c>
      <c r="L1348" t="s">
        <v>116</v>
      </c>
      <c r="M1348" t="s">
        <v>96</v>
      </c>
      <c r="N1348" t="s">
        <v>117</v>
      </c>
      <c r="O1348" t="s">
        <v>118</v>
      </c>
      <c r="P1348">
        <v>398</v>
      </c>
      <c r="S1348" s="4">
        <v>45986</v>
      </c>
      <c r="U1348">
        <v>297</v>
      </c>
      <c r="V1348">
        <v>118206</v>
      </c>
      <c r="W1348" t="s">
        <v>85</v>
      </c>
      <c r="X1348" t="s">
        <v>3949</v>
      </c>
      <c r="Y1348">
        <v>0</v>
      </c>
      <c r="Z1348">
        <v>100000</v>
      </c>
      <c r="AA1348">
        <v>18206</v>
      </c>
      <c r="AB1348">
        <v>0</v>
      </c>
      <c r="AC1348">
        <v>0</v>
      </c>
      <c r="AD1348">
        <v>0</v>
      </c>
      <c r="AG1348">
        <v>0</v>
      </c>
      <c r="AP1348" t="s">
        <v>3950</v>
      </c>
      <c r="AQ1348" t="s">
        <v>499</v>
      </c>
      <c r="AR1348" t="s">
        <v>500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80</v>
      </c>
      <c r="BC1348" t="s">
        <v>3951</v>
      </c>
      <c r="BD1348">
        <v>0</v>
      </c>
      <c r="BF1348" t="s">
        <v>499</v>
      </c>
      <c r="BI1348" t="s">
        <v>3952</v>
      </c>
      <c r="BJ1348" s="5" t="str">
        <f>VLOOKUP(A1348,ReferenceTable[],4,FALSE)</f>
        <v>CCLSV4201</v>
      </c>
      <c r="BK1348">
        <f>VLOOKUP(A1348,ReferenceTable[],5,FALSE)</f>
        <v>0</v>
      </c>
      <c r="BL1348">
        <f>VLOOKUP(A1348,ReferenceTable[],6,FALSE)</f>
        <v>0</v>
      </c>
      <c r="BM1348">
        <f>VLOOKUP(A1348,ReferenceTable[],7,FALSE)</f>
        <v>0</v>
      </c>
      <c r="BN1348" s="4">
        <f>VLOOKUP(A1348,ReferenceTable[],9,FALSE)</f>
        <v>45985</v>
      </c>
      <c r="BO1348">
        <f>VLOOKUP(A1348,ReferenceTable[],10,FALSE)</f>
        <v>100000</v>
      </c>
      <c r="BP1348">
        <f>VLOOKUP(A1348,ReferenceTable[],11,FALSE)</f>
        <v>0</v>
      </c>
      <c r="BQ1348">
        <f>VLOOKUP(A1348,ReferenceTable[],12,FALSE)</f>
        <v>0</v>
      </c>
      <c r="BR1348" t="str">
        <f>VLOOKUP(A1348,ReferenceTable[],14,FALSE)</f>
        <v>BUYER:CHOW SIAN</v>
      </c>
      <c r="BS1348" s="4">
        <f>VLOOKUP(A1348,ReferenceTable[],15,FALSE)</f>
        <v>45994</v>
      </c>
      <c r="BT1348">
        <f>VLOOKUP(A1348,ReferenceTable[],16,FALSE)</f>
        <v>5</v>
      </c>
      <c r="BU1348" t="str">
        <f>VLOOKUP(A1348,ReferenceTable[],17,FALSE)</f>
        <v>FT</v>
      </c>
      <c r="BV1348" s="4">
        <f>VLOOKUP(A1348,ReferenceTable[],18,FALSE)</f>
        <v>45965</v>
      </c>
      <c r="BW1348" s="4">
        <f>VLOOKUP(A1348,ReferenceTable[],19,FALSE)</f>
        <v>0</v>
      </c>
      <c r="BX1348">
        <f>VLOOKUP(A1348,ReferenceTable[],20,FALSE)</f>
        <v>0</v>
      </c>
    </row>
    <row r="1349" spans="1:76">
      <c r="A1349" t="s">
        <v>3947</v>
      </c>
      <c r="B1349">
        <v>10000</v>
      </c>
      <c r="C1349">
        <v>20000</v>
      </c>
      <c r="D1349" s="4">
        <v>45989</v>
      </c>
      <c r="E1349" t="s">
        <v>77</v>
      </c>
      <c r="F1349" t="s">
        <v>3948</v>
      </c>
      <c r="G1349">
        <v>10809184006</v>
      </c>
      <c r="I1349">
        <v>2</v>
      </c>
      <c r="J1349" t="s">
        <v>984</v>
      </c>
      <c r="K1349">
        <v>77</v>
      </c>
      <c r="L1349" t="s">
        <v>232</v>
      </c>
      <c r="M1349" t="s">
        <v>163</v>
      </c>
      <c r="N1349" t="s">
        <v>390</v>
      </c>
      <c r="O1349" t="s">
        <v>391</v>
      </c>
      <c r="P1349">
        <v>1285</v>
      </c>
      <c r="S1349" s="4">
        <v>45987</v>
      </c>
      <c r="U1349">
        <v>88</v>
      </c>
      <c r="V1349">
        <v>113080</v>
      </c>
      <c r="W1349" t="s">
        <v>85</v>
      </c>
      <c r="X1349" t="s">
        <v>3949</v>
      </c>
      <c r="Y1349">
        <v>0</v>
      </c>
      <c r="Z1349">
        <v>100000</v>
      </c>
      <c r="AA1349">
        <v>13080</v>
      </c>
      <c r="AB1349">
        <v>0</v>
      </c>
      <c r="AC1349">
        <v>0</v>
      </c>
      <c r="AD1349">
        <v>0</v>
      </c>
      <c r="AG1349">
        <v>0</v>
      </c>
      <c r="AP1349" t="s">
        <v>3950</v>
      </c>
      <c r="AQ1349" t="s">
        <v>499</v>
      </c>
      <c r="AR1349" t="s">
        <v>500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80</v>
      </c>
      <c r="BC1349" t="s">
        <v>3951</v>
      </c>
      <c r="BD1349">
        <v>0</v>
      </c>
      <c r="BF1349" t="s">
        <v>499</v>
      </c>
      <c r="BI1349" t="s">
        <v>3952</v>
      </c>
      <c r="BJ1349" s="5" t="str">
        <f>VLOOKUP(A1349,ReferenceTable[],4,FALSE)</f>
        <v>CCLSV4201</v>
      </c>
      <c r="BK1349">
        <f>VLOOKUP(A1349,ReferenceTable[],5,FALSE)</f>
        <v>0</v>
      </c>
      <c r="BL1349">
        <f>VLOOKUP(A1349,ReferenceTable[],6,FALSE)</f>
        <v>0</v>
      </c>
      <c r="BM1349">
        <f>VLOOKUP(A1349,ReferenceTable[],7,FALSE)</f>
        <v>0</v>
      </c>
      <c r="BN1349" s="4">
        <f>VLOOKUP(A1349,ReferenceTable[],9,FALSE)</f>
        <v>45985</v>
      </c>
      <c r="BO1349">
        <f>VLOOKUP(A1349,ReferenceTable[],10,FALSE)</f>
        <v>100000</v>
      </c>
      <c r="BP1349">
        <f>VLOOKUP(A1349,ReferenceTable[],11,FALSE)</f>
        <v>0</v>
      </c>
      <c r="BQ1349">
        <f>VLOOKUP(A1349,ReferenceTable[],12,FALSE)</f>
        <v>0</v>
      </c>
      <c r="BR1349" t="str">
        <f>VLOOKUP(A1349,ReferenceTable[],14,FALSE)</f>
        <v>BUYER:CHOW SIAN</v>
      </c>
      <c r="BS1349" s="4">
        <f>VLOOKUP(A1349,ReferenceTable[],15,FALSE)</f>
        <v>45994</v>
      </c>
      <c r="BT1349">
        <f>VLOOKUP(A1349,ReferenceTable[],16,FALSE)</f>
        <v>5</v>
      </c>
      <c r="BU1349" t="str">
        <f>VLOOKUP(A1349,ReferenceTable[],17,FALSE)</f>
        <v>FT</v>
      </c>
      <c r="BV1349" s="4">
        <f>VLOOKUP(A1349,ReferenceTable[],18,FALSE)</f>
        <v>45965</v>
      </c>
      <c r="BW1349" s="4">
        <f>VLOOKUP(A1349,ReferenceTable[],19,FALSE)</f>
        <v>0</v>
      </c>
      <c r="BX1349">
        <f>VLOOKUP(A1349,ReferenceTable[],20,FALSE)</f>
        <v>0</v>
      </c>
    </row>
    <row r="1350" spans="1:76">
      <c r="A1350" t="s">
        <v>3947</v>
      </c>
      <c r="B1350">
        <v>10000</v>
      </c>
      <c r="C1350">
        <v>30000</v>
      </c>
      <c r="D1350" s="4">
        <v>45989</v>
      </c>
      <c r="E1350" t="s">
        <v>77</v>
      </c>
      <c r="F1350" t="s">
        <v>3948</v>
      </c>
      <c r="G1350">
        <v>10809184006</v>
      </c>
      <c r="I1350">
        <v>3</v>
      </c>
      <c r="J1350" t="s">
        <v>984</v>
      </c>
      <c r="K1350">
        <v>85</v>
      </c>
      <c r="L1350" t="s">
        <v>392</v>
      </c>
      <c r="M1350" t="s">
        <v>393</v>
      </c>
      <c r="N1350" t="s">
        <v>502</v>
      </c>
      <c r="O1350" t="s">
        <v>503</v>
      </c>
      <c r="P1350">
        <v>10000</v>
      </c>
      <c r="S1350" s="4">
        <v>45989</v>
      </c>
      <c r="U1350">
        <v>11</v>
      </c>
      <c r="V1350">
        <v>110000</v>
      </c>
      <c r="W1350" t="s">
        <v>85</v>
      </c>
      <c r="X1350" t="s">
        <v>3949</v>
      </c>
      <c r="Y1350">
        <v>0</v>
      </c>
      <c r="Z1350">
        <v>100000</v>
      </c>
      <c r="AA1350">
        <v>10000</v>
      </c>
      <c r="AB1350">
        <v>0</v>
      </c>
      <c r="AC1350">
        <v>0</v>
      </c>
      <c r="AD1350">
        <v>0</v>
      </c>
      <c r="AG1350">
        <v>0</v>
      </c>
      <c r="AP1350" t="s">
        <v>3950</v>
      </c>
      <c r="AQ1350" t="s">
        <v>499</v>
      </c>
      <c r="AR1350" t="s">
        <v>500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80</v>
      </c>
      <c r="BC1350" t="s">
        <v>3951</v>
      </c>
      <c r="BD1350">
        <v>0</v>
      </c>
      <c r="BF1350" t="s">
        <v>499</v>
      </c>
      <c r="BI1350" t="s">
        <v>3952</v>
      </c>
      <c r="BJ1350" s="5" t="str">
        <f>VLOOKUP(A1350,ReferenceTable[],4,FALSE)</f>
        <v>CCLSV4201</v>
      </c>
      <c r="BK1350">
        <f>VLOOKUP(A1350,ReferenceTable[],5,FALSE)</f>
        <v>0</v>
      </c>
      <c r="BL1350">
        <f>VLOOKUP(A1350,ReferenceTable[],6,FALSE)</f>
        <v>0</v>
      </c>
      <c r="BM1350">
        <f>VLOOKUP(A1350,ReferenceTable[],7,FALSE)</f>
        <v>0</v>
      </c>
      <c r="BN1350" s="4">
        <f>VLOOKUP(A1350,ReferenceTable[],9,FALSE)</f>
        <v>45985</v>
      </c>
      <c r="BO1350">
        <f>VLOOKUP(A1350,ReferenceTable[],10,FALSE)</f>
        <v>100000</v>
      </c>
      <c r="BP1350">
        <f>VLOOKUP(A1350,ReferenceTable[],11,FALSE)</f>
        <v>0</v>
      </c>
      <c r="BQ1350">
        <f>VLOOKUP(A1350,ReferenceTable[],12,FALSE)</f>
        <v>0</v>
      </c>
      <c r="BR1350" t="str">
        <f>VLOOKUP(A1350,ReferenceTable[],14,FALSE)</f>
        <v>BUYER:CHOW SIAN</v>
      </c>
      <c r="BS1350" s="4">
        <f>VLOOKUP(A1350,ReferenceTable[],15,FALSE)</f>
        <v>45994</v>
      </c>
      <c r="BT1350">
        <f>VLOOKUP(A1350,ReferenceTable[],16,FALSE)</f>
        <v>5</v>
      </c>
      <c r="BU1350" t="str">
        <f>VLOOKUP(A1350,ReferenceTable[],17,FALSE)</f>
        <v>FT</v>
      </c>
      <c r="BV1350" s="4">
        <f>VLOOKUP(A1350,ReferenceTable[],18,FALSE)</f>
        <v>45965</v>
      </c>
      <c r="BW1350" s="4">
        <f>VLOOKUP(A1350,ReferenceTable[],19,FALSE)</f>
        <v>0</v>
      </c>
      <c r="BX1350">
        <f>VLOOKUP(A1350,ReferenceTable[],20,FALSE)</f>
        <v>0</v>
      </c>
    </row>
    <row r="1351" spans="1:76">
      <c r="A1351" t="s">
        <v>3953</v>
      </c>
      <c r="B1351">
        <v>10000</v>
      </c>
      <c r="C1351">
        <v>10000</v>
      </c>
      <c r="D1351" s="4">
        <v>45989</v>
      </c>
      <c r="E1351" t="s">
        <v>77</v>
      </c>
      <c r="F1351" t="s">
        <v>3954</v>
      </c>
      <c r="G1351" t="s">
        <v>3955</v>
      </c>
      <c r="I1351">
        <v>1</v>
      </c>
      <c r="J1351" t="s">
        <v>984</v>
      </c>
      <c r="K1351">
        <v>93</v>
      </c>
      <c r="L1351" t="s">
        <v>116</v>
      </c>
      <c r="M1351" t="s">
        <v>96</v>
      </c>
      <c r="N1351" t="s">
        <v>117</v>
      </c>
      <c r="O1351" t="s">
        <v>118</v>
      </c>
      <c r="P1351">
        <v>1599</v>
      </c>
      <c r="S1351" s="4">
        <v>45973</v>
      </c>
      <c r="U1351">
        <v>24</v>
      </c>
      <c r="V1351">
        <v>38376</v>
      </c>
      <c r="W1351" t="s">
        <v>85</v>
      </c>
      <c r="X1351" t="s">
        <v>583</v>
      </c>
      <c r="Y1351">
        <v>0</v>
      </c>
      <c r="Z1351">
        <v>35182</v>
      </c>
      <c r="AA1351">
        <v>3194</v>
      </c>
      <c r="AB1351">
        <v>0</v>
      </c>
      <c r="AC1351">
        <v>0</v>
      </c>
      <c r="AD1351">
        <v>0</v>
      </c>
      <c r="AG1351">
        <v>0</v>
      </c>
      <c r="AP1351" t="s">
        <v>584</v>
      </c>
      <c r="AQ1351" t="s">
        <v>499</v>
      </c>
      <c r="AR1351" t="s">
        <v>500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80</v>
      </c>
      <c r="BC1351" t="s">
        <v>3956</v>
      </c>
      <c r="BD1351">
        <v>0</v>
      </c>
      <c r="BF1351" t="s">
        <v>499</v>
      </c>
      <c r="BI1351" t="s">
        <v>3957</v>
      </c>
      <c r="BJ1351" s="5" t="str">
        <f>VLOOKUP(A1351,ReferenceTable[],4,FALSE)</f>
        <v>AD5202</v>
      </c>
      <c r="BK1351">
        <f>VLOOKUP(A1351,ReferenceTable[],5,FALSE)</f>
        <v>0</v>
      </c>
      <c r="BL1351">
        <f>VLOOKUP(A1351,ReferenceTable[],6,FALSE)</f>
        <v>0</v>
      </c>
      <c r="BM1351">
        <f>VLOOKUP(A1351,ReferenceTable[],7,FALSE)</f>
        <v>0</v>
      </c>
      <c r="BN1351" s="4">
        <f>VLOOKUP(A1351,ReferenceTable[],9,FALSE)</f>
        <v>45985</v>
      </c>
      <c r="BO1351">
        <f>VLOOKUP(A1351,ReferenceTable[],10,FALSE)</f>
        <v>100000</v>
      </c>
      <c r="BP1351">
        <f>VLOOKUP(A1351,ReferenceTable[],11,FALSE)</f>
        <v>0</v>
      </c>
      <c r="BQ1351">
        <f>VLOOKUP(A1351,ReferenceTable[],12,FALSE)</f>
        <v>0</v>
      </c>
      <c r="BR1351" t="str">
        <f>VLOOKUP(A1351,ReferenceTable[],14,FALSE)</f>
        <v>PROJ:KRONOS   BUYER:CHOW SIAN</v>
      </c>
      <c r="BS1351" s="4">
        <f>VLOOKUP(A1351,ReferenceTable[],15,FALSE)</f>
        <v>45994</v>
      </c>
      <c r="BT1351">
        <f>VLOOKUP(A1351,ReferenceTable[],16,FALSE)</f>
        <v>7</v>
      </c>
      <c r="BU1351" t="str">
        <f>VLOOKUP(A1351,ReferenceTable[],17,FALSE)</f>
        <v>FT</v>
      </c>
      <c r="BV1351" s="4">
        <f>VLOOKUP(A1351,ReferenceTable[],18,FALSE)</f>
        <v>45965</v>
      </c>
      <c r="BW1351" s="4">
        <f>VLOOKUP(A1351,ReferenceTable[],19,FALSE)</f>
        <v>0</v>
      </c>
      <c r="BX1351">
        <f>VLOOKUP(A1351,ReferenceTable[],20,FALSE)</f>
        <v>0</v>
      </c>
    </row>
    <row r="1352" spans="1:76">
      <c r="A1352" t="s">
        <v>3953</v>
      </c>
      <c r="B1352">
        <v>10000</v>
      </c>
      <c r="C1352">
        <v>20000</v>
      </c>
      <c r="D1352" s="4">
        <v>45989</v>
      </c>
      <c r="E1352" t="s">
        <v>77</v>
      </c>
      <c r="F1352" t="s">
        <v>3954</v>
      </c>
      <c r="G1352" t="s">
        <v>3955</v>
      </c>
      <c r="I1352">
        <v>1</v>
      </c>
      <c r="J1352" t="s">
        <v>984</v>
      </c>
      <c r="K1352">
        <v>93</v>
      </c>
      <c r="L1352" t="s">
        <v>116</v>
      </c>
      <c r="M1352" t="s">
        <v>96</v>
      </c>
      <c r="N1352" t="s">
        <v>495</v>
      </c>
      <c r="O1352" t="s">
        <v>496</v>
      </c>
      <c r="P1352">
        <v>2946</v>
      </c>
      <c r="S1352" s="4">
        <v>45982</v>
      </c>
      <c r="U1352">
        <v>24</v>
      </c>
      <c r="V1352">
        <v>70704</v>
      </c>
      <c r="W1352" t="s">
        <v>85</v>
      </c>
      <c r="X1352" t="s">
        <v>583</v>
      </c>
      <c r="Y1352">
        <v>0</v>
      </c>
      <c r="Z1352">
        <v>64818</v>
      </c>
      <c r="AA1352">
        <v>5886</v>
      </c>
      <c r="AB1352">
        <v>0</v>
      </c>
      <c r="AC1352">
        <v>0</v>
      </c>
      <c r="AD1352">
        <v>0</v>
      </c>
      <c r="AG1352">
        <v>0</v>
      </c>
      <c r="AP1352" t="s">
        <v>584</v>
      </c>
      <c r="AQ1352" t="s">
        <v>499</v>
      </c>
      <c r="AR1352" t="s">
        <v>500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80</v>
      </c>
      <c r="BC1352" t="s">
        <v>3956</v>
      </c>
      <c r="BD1352">
        <v>0</v>
      </c>
      <c r="BF1352" t="s">
        <v>499</v>
      </c>
      <c r="BI1352" t="s">
        <v>3957</v>
      </c>
      <c r="BJ1352" s="5" t="str">
        <f>VLOOKUP(A1352,ReferenceTable[],4,FALSE)</f>
        <v>AD5202</v>
      </c>
      <c r="BK1352">
        <f>VLOOKUP(A1352,ReferenceTable[],5,FALSE)</f>
        <v>0</v>
      </c>
      <c r="BL1352">
        <f>VLOOKUP(A1352,ReferenceTable[],6,FALSE)</f>
        <v>0</v>
      </c>
      <c r="BM1352">
        <f>VLOOKUP(A1352,ReferenceTable[],7,FALSE)</f>
        <v>0</v>
      </c>
      <c r="BN1352" s="4">
        <f>VLOOKUP(A1352,ReferenceTable[],9,FALSE)</f>
        <v>45985</v>
      </c>
      <c r="BO1352">
        <f>VLOOKUP(A1352,ReferenceTable[],10,FALSE)</f>
        <v>100000</v>
      </c>
      <c r="BP1352">
        <f>VLOOKUP(A1352,ReferenceTable[],11,FALSE)</f>
        <v>0</v>
      </c>
      <c r="BQ1352">
        <f>VLOOKUP(A1352,ReferenceTable[],12,FALSE)</f>
        <v>0</v>
      </c>
      <c r="BR1352" t="str">
        <f>VLOOKUP(A1352,ReferenceTable[],14,FALSE)</f>
        <v>PROJ:KRONOS   BUYER:CHOW SIAN</v>
      </c>
      <c r="BS1352" s="4">
        <f>VLOOKUP(A1352,ReferenceTable[],15,FALSE)</f>
        <v>45994</v>
      </c>
      <c r="BT1352">
        <f>VLOOKUP(A1352,ReferenceTable[],16,FALSE)</f>
        <v>7</v>
      </c>
      <c r="BU1352" t="str">
        <f>VLOOKUP(A1352,ReferenceTable[],17,FALSE)</f>
        <v>FT</v>
      </c>
      <c r="BV1352" s="4">
        <f>VLOOKUP(A1352,ReferenceTable[],18,FALSE)</f>
        <v>45965</v>
      </c>
      <c r="BW1352" s="4">
        <f>VLOOKUP(A1352,ReferenceTable[],19,FALSE)</f>
        <v>0</v>
      </c>
      <c r="BX1352">
        <f>VLOOKUP(A1352,ReferenceTable[],20,FALSE)</f>
        <v>0</v>
      </c>
    </row>
    <row r="1353" spans="1:76">
      <c r="A1353" t="s">
        <v>3953</v>
      </c>
      <c r="B1353">
        <v>10000</v>
      </c>
      <c r="C1353">
        <v>30000</v>
      </c>
      <c r="D1353" s="4">
        <v>45989</v>
      </c>
      <c r="E1353" t="s">
        <v>77</v>
      </c>
      <c r="F1353" t="s">
        <v>3954</v>
      </c>
      <c r="G1353" t="s">
        <v>3955</v>
      </c>
      <c r="I1353">
        <v>2</v>
      </c>
      <c r="J1353" t="s">
        <v>984</v>
      </c>
      <c r="K1353">
        <v>77</v>
      </c>
      <c r="L1353" t="s">
        <v>232</v>
      </c>
      <c r="M1353" t="s">
        <v>163</v>
      </c>
      <c r="N1353" t="s">
        <v>390</v>
      </c>
      <c r="O1353" t="s">
        <v>391</v>
      </c>
      <c r="P1353">
        <v>17500</v>
      </c>
      <c r="S1353" s="4">
        <v>45988</v>
      </c>
      <c r="U1353">
        <v>6</v>
      </c>
      <c r="V1353">
        <v>105000</v>
      </c>
      <c r="W1353" t="s">
        <v>85</v>
      </c>
      <c r="X1353" t="s">
        <v>583</v>
      </c>
      <c r="Y1353">
        <v>0</v>
      </c>
      <c r="Z1353">
        <v>100000</v>
      </c>
      <c r="AA1353">
        <v>5000</v>
      </c>
      <c r="AB1353">
        <v>0</v>
      </c>
      <c r="AC1353">
        <v>0</v>
      </c>
      <c r="AD1353">
        <v>0</v>
      </c>
      <c r="AG1353">
        <v>0</v>
      </c>
      <c r="AP1353" t="s">
        <v>584</v>
      </c>
      <c r="AQ1353" t="s">
        <v>499</v>
      </c>
      <c r="AR1353" t="s">
        <v>500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80</v>
      </c>
      <c r="BC1353" t="s">
        <v>3956</v>
      </c>
      <c r="BD1353">
        <v>0</v>
      </c>
      <c r="BF1353" t="s">
        <v>499</v>
      </c>
      <c r="BI1353" t="s">
        <v>3957</v>
      </c>
      <c r="BJ1353" s="5" t="str">
        <f>VLOOKUP(A1353,ReferenceTable[],4,FALSE)</f>
        <v>AD5202</v>
      </c>
      <c r="BK1353">
        <f>VLOOKUP(A1353,ReferenceTable[],5,FALSE)</f>
        <v>0</v>
      </c>
      <c r="BL1353">
        <f>VLOOKUP(A1353,ReferenceTable[],6,FALSE)</f>
        <v>0</v>
      </c>
      <c r="BM1353">
        <f>VLOOKUP(A1353,ReferenceTable[],7,FALSE)</f>
        <v>0</v>
      </c>
      <c r="BN1353" s="4">
        <f>VLOOKUP(A1353,ReferenceTable[],9,FALSE)</f>
        <v>45985</v>
      </c>
      <c r="BO1353">
        <f>VLOOKUP(A1353,ReferenceTable[],10,FALSE)</f>
        <v>100000</v>
      </c>
      <c r="BP1353">
        <f>VLOOKUP(A1353,ReferenceTable[],11,FALSE)</f>
        <v>0</v>
      </c>
      <c r="BQ1353">
        <f>VLOOKUP(A1353,ReferenceTable[],12,FALSE)</f>
        <v>0</v>
      </c>
      <c r="BR1353" t="str">
        <f>VLOOKUP(A1353,ReferenceTable[],14,FALSE)</f>
        <v>PROJ:KRONOS   BUYER:CHOW SIAN</v>
      </c>
      <c r="BS1353" s="4">
        <f>VLOOKUP(A1353,ReferenceTable[],15,FALSE)</f>
        <v>45994</v>
      </c>
      <c r="BT1353">
        <f>VLOOKUP(A1353,ReferenceTable[],16,FALSE)</f>
        <v>7</v>
      </c>
      <c r="BU1353" t="str">
        <f>VLOOKUP(A1353,ReferenceTable[],17,FALSE)</f>
        <v>FT</v>
      </c>
      <c r="BV1353" s="4">
        <f>VLOOKUP(A1353,ReferenceTable[],18,FALSE)</f>
        <v>45965</v>
      </c>
      <c r="BW1353" s="4">
        <f>VLOOKUP(A1353,ReferenceTable[],19,FALSE)</f>
        <v>0</v>
      </c>
      <c r="BX1353">
        <f>VLOOKUP(A1353,ReferenceTable[],20,FALSE)</f>
        <v>0</v>
      </c>
    </row>
    <row r="1354" spans="1:76">
      <c r="A1354" t="s">
        <v>3953</v>
      </c>
      <c r="B1354">
        <v>10000</v>
      </c>
      <c r="C1354">
        <v>40000</v>
      </c>
      <c r="D1354" s="4">
        <v>45989</v>
      </c>
      <c r="E1354" t="s">
        <v>77</v>
      </c>
      <c r="F1354" t="s">
        <v>3954</v>
      </c>
      <c r="G1354" t="s">
        <v>3955</v>
      </c>
      <c r="I1354">
        <v>3</v>
      </c>
      <c r="J1354" t="s">
        <v>984</v>
      </c>
      <c r="K1354">
        <v>91</v>
      </c>
      <c r="L1354" t="s">
        <v>392</v>
      </c>
      <c r="M1354" t="s">
        <v>393</v>
      </c>
      <c r="N1354" t="s">
        <v>394</v>
      </c>
      <c r="O1354" t="s">
        <v>395</v>
      </c>
      <c r="P1354">
        <v>34000</v>
      </c>
      <c r="S1354" s="4">
        <v>45989</v>
      </c>
      <c r="U1354">
        <v>3</v>
      </c>
      <c r="V1354">
        <v>102000</v>
      </c>
      <c r="W1354" t="s">
        <v>85</v>
      </c>
      <c r="X1354" t="s">
        <v>583</v>
      </c>
      <c r="Y1354">
        <v>0</v>
      </c>
      <c r="Z1354">
        <v>100000</v>
      </c>
      <c r="AA1354">
        <v>2000</v>
      </c>
      <c r="AB1354">
        <v>0</v>
      </c>
      <c r="AC1354">
        <v>0</v>
      </c>
      <c r="AD1354">
        <v>0</v>
      </c>
      <c r="AG1354">
        <v>0</v>
      </c>
      <c r="AP1354" t="s">
        <v>584</v>
      </c>
      <c r="AQ1354" t="s">
        <v>499</v>
      </c>
      <c r="AR1354" t="s">
        <v>500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80</v>
      </c>
      <c r="BC1354" t="s">
        <v>3956</v>
      </c>
      <c r="BD1354">
        <v>0</v>
      </c>
      <c r="BF1354" t="s">
        <v>499</v>
      </c>
      <c r="BI1354" t="s">
        <v>3957</v>
      </c>
      <c r="BJ1354" s="5" t="str">
        <f>VLOOKUP(A1354,ReferenceTable[],4,FALSE)</f>
        <v>AD5202</v>
      </c>
      <c r="BK1354">
        <f>VLOOKUP(A1354,ReferenceTable[],5,FALSE)</f>
        <v>0</v>
      </c>
      <c r="BL1354">
        <f>VLOOKUP(A1354,ReferenceTable[],6,FALSE)</f>
        <v>0</v>
      </c>
      <c r="BM1354">
        <f>VLOOKUP(A1354,ReferenceTable[],7,FALSE)</f>
        <v>0</v>
      </c>
      <c r="BN1354" s="4">
        <f>VLOOKUP(A1354,ReferenceTable[],9,FALSE)</f>
        <v>45985</v>
      </c>
      <c r="BO1354">
        <f>VLOOKUP(A1354,ReferenceTable[],10,FALSE)</f>
        <v>100000</v>
      </c>
      <c r="BP1354">
        <f>VLOOKUP(A1354,ReferenceTable[],11,FALSE)</f>
        <v>0</v>
      </c>
      <c r="BQ1354">
        <f>VLOOKUP(A1354,ReferenceTable[],12,FALSE)</f>
        <v>0</v>
      </c>
      <c r="BR1354" t="str">
        <f>VLOOKUP(A1354,ReferenceTable[],14,FALSE)</f>
        <v>PROJ:KRONOS   BUYER:CHOW SIAN</v>
      </c>
      <c r="BS1354" s="4">
        <f>VLOOKUP(A1354,ReferenceTable[],15,FALSE)</f>
        <v>45994</v>
      </c>
      <c r="BT1354">
        <f>VLOOKUP(A1354,ReferenceTable[],16,FALSE)</f>
        <v>7</v>
      </c>
      <c r="BU1354" t="str">
        <f>VLOOKUP(A1354,ReferenceTable[],17,FALSE)</f>
        <v>FT</v>
      </c>
      <c r="BV1354" s="4">
        <f>VLOOKUP(A1354,ReferenceTable[],18,FALSE)</f>
        <v>45965</v>
      </c>
      <c r="BW1354" s="4">
        <f>VLOOKUP(A1354,ReferenceTable[],19,FALSE)</f>
        <v>0</v>
      </c>
      <c r="BX1354">
        <f>VLOOKUP(A1354,ReferenceTable[],20,FALSE)</f>
        <v>0</v>
      </c>
    </row>
    <row r="1355" spans="1:76">
      <c r="A1355" t="s">
        <v>3958</v>
      </c>
      <c r="B1355">
        <v>10000</v>
      </c>
      <c r="C1355">
        <v>10000</v>
      </c>
      <c r="D1355" s="4">
        <v>45985</v>
      </c>
      <c r="E1355" t="s">
        <v>77</v>
      </c>
      <c r="F1355" t="s">
        <v>3959</v>
      </c>
      <c r="G1355" t="s">
        <v>620</v>
      </c>
      <c r="I1355">
        <v>1</v>
      </c>
      <c r="J1355" t="s">
        <v>984</v>
      </c>
      <c r="K1355">
        <v>93</v>
      </c>
      <c r="L1355" t="s">
        <v>116</v>
      </c>
      <c r="M1355" t="s">
        <v>96</v>
      </c>
      <c r="N1355" t="s">
        <v>117</v>
      </c>
      <c r="O1355" t="s">
        <v>118</v>
      </c>
      <c r="P1355">
        <v>200</v>
      </c>
      <c r="S1355" s="4">
        <v>45981</v>
      </c>
      <c r="U1355">
        <v>750</v>
      </c>
      <c r="V1355">
        <v>150000</v>
      </c>
      <c r="W1355" t="s">
        <v>85</v>
      </c>
      <c r="X1355" t="s">
        <v>545</v>
      </c>
      <c r="Y1355">
        <v>0</v>
      </c>
      <c r="Z1355">
        <v>120000</v>
      </c>
      <c r="AA1355">
        <v>30000</v>
      </c>
      <c r="AB1355">
        <v>0</v>
      </c>
      <c r="AC1355">
        <v>0</v>
      </c>
      <c r="AD1355">
        <v>0</v>
      </c>
      <c r="AG1355">
        <v>0</v>
      </c>
      <c r="AP1355" t="s">
        <v>546</v>
      </c>
      <c r="AQ1355" t="s">
        <v>499</v>
      </c>
      <c r="AR1355" t="s">
        <v>500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80</v>
      </c>
      <c r="BC1355" t="s">
        <v>3960</v>
      </c>
      <c r="BD1355">
        <v>0</v>
      </c>
      <c r="BF1355" t="s">
        <v>499</v>
      </c>
      <c r="BI1355" t="s">
        <v>3961</v>
      </c>
      <c r="BJ1355" s="5" t="str">
        <f>VLOOKUP(A1355,ReferenceTable[],4,FALSE)</f>
        <v>CCLSV4201</v>
      </c>
      <c r="BK1355">
        <f>VLOOKUP(A1355,ReferenceTable[],5,FALSE)</f>
        <v>0</v>
      </c>
      <c r="BL1355">
        <f>VLOOKUP(A1355,ReferenceTable[],6,FALSE)</f>
        <v>0</v>
      </c>
      <c r="BM1355">
        <f>VLOOKUP(A1355,ReferenceTable[],7,FALSE)</f>
        <v>0</v>
      </c>
      <c r="BN1355" s="4">
        <f>VLOOKUP(A1355,ReferenceTable[],9,FALSE)</f>
        <v>45985</v>
      </c>
      <c r="BO1355">
        <f>VLOOKUP(A1355,ReferenceTable[],10,FALSE)</f>
        <v>120000</v>
      </c>
      <c r="BP1355">
        <f>VLOOKUP(A1355,ReferenceTable[],11,FALSE)</f>
        <v>0</v>
      </c>
      <c r="BQ1355">
        <f>VLOOKUP(A1355,ReferenceTable[],12,FALSE)</f>
        <v>0</v>
      </c>
      <c r="BR1355" t="str">
        <f>VLOOKUP(A1355,ReferenceTable[],14,FALSE)</f>
        <v>BUYER:CHOW SIAN</v>
      </c>
      <c r="BS1355" s="4">
        <f>VLOOKUP(A1355,ReferenceTable[],15,FALSE)</f>
        <v>45994</v>
      </c>
      <c r="BT1355">
        <f>VLOOKUP(A1355,ReferenceTable[],16,FALSE)</f>
        <v>2</v>
      </c>
      <c r="BU1355" t="str">
        <f>VLOOKUP(A1355,ReferenceTable[],17,FALSE)</f>
        <v>FT</v>
      </c>
      <c r="BV1355" s="4">
        <f>VLOOKUP(A1355,ReferenceTable[],18,FALSE)</f>
        <v>45965</v>
      </c>
      <c r="BW1355" s="4">
        <f>VLOOKUP(A1355,ReferenceTable[],19,FALSE)</f>
        <v>0</v>
      </c>
      <c r="BX1355">
        <f>VLOOKUP(A1355,ReferenceTable[],20,FALSE)</f>
        <v>0</v>
      </c>
    </row>
    <row r="1356" spans="1:76">
      <c r="A1356" t="s">
        <v>3958</v>
      </c>
      <c r="B1356">
        <v>10000</v>
      </c>
      <c r="C1356">
        <v>20000</v>
      </c>
      <c r="D1356" s="4">
        <v>45985</v>
      </c>
      <c r="E1356" t="s">
        <v>77</v>
      </c>
      <c r="F1356" t="s">
        <v>3959</v>
      </c>
      <c r="I1356">
        <v>2</v>
      </c>
      <c r="J1356" t="s">
        <v>984</v>
      </c>
      <c r="K1356">
        <v>77</v>
      </c>
      <c r="L1356" t="s">
        <v>232</v>
      </c>
      <c r="M1356" t="s">
        <v>163</v>
      </c>
      <c r="N1356" t="s">
        <v>390</v>
      </c>
      <c r="O1356" t="s">
        <v>391</v>
      </c>
      <c r="P1356">
        <v>778</v>
      </c>
      <c r="S1356" s="4">
        <v>45983</v>
      </c>
      <c r="U1356">
        <v>180</v>
      </c>
      <c r="V1356">
        <v>140040</v>
      </c>
      <c r="W1356" t="s">
        <v>85</v>
      </c>
      <c r="X1356" t="s">
        <v>545</v>
      </c>
      <c r="Y1356">
        <v>0</v>
      </c>
      <c r="Z1356">
        <v>120000</v>
      </c>
      <c r="AA1356">
        <v>20040</v>
      </c>
      <c r="AB1356">
        <v>0</v>
      </c>
      <c r="AC1356">
        <v>0</v>
      </c>
      <c r="AD1356">
        <v>0</v>
      </c>
      <c r="AG1356">
        <v>0</v>
      </c>
      <c r="AP1356" t="s">
        <v>546</v>
      </c>
      <c r="AQ1356" t="s">
        <v>499</v>
      </c>
      <c r="AR1356" t="s">
        <v>500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80</v>
      </c>
      <c r="BC1356" t="s">
        <v>3960</v>
      </c>
      <c r="BD1356">
        <v>0</v>
      </c>
      <c r="BF1356" t="s">
        <v>499</v>
      </c>
      <c r="BI1356" t="s">
        <v>3961</v>
      </c>
      <c r="BJ1356" s="5" t="str">
        <f>VLOOKUP(A1356,ReferenceTable[],4,FALSE)</f>
        <v>CCLSV4201</v>
      </c>
      <c r="BK1356">
        <f>VLOOKUP(A1356,ReferenceTable[],5,FALSE)</f>
        <v>0</v>
      </c>
      <c r="BL1356">
        <f>VLOOKUP(A1356,ReferenceTable[],6,FALSE)</f>
        <v>0</v>
      </c>
      <c r="BM1356">
        <f>VLOOKUP(A1356,ReferenceTable[],7,FALSE)</f>
        <v>0</v>
      </c>
      <c r="BN1356" s="4">
        <f>VLOOKUP(A1356,ReferenceTable[],9,FALSE)</f>
        <v>45985</v>
      </c>
      <c r="BO1356">
        <f>VLOOKUP(A1356,ReferenceTable[],10,FALSE)</f>
        <v>120000</v>
      </c>
      <c r="BP1356">
        <f>VLOOKUP(A1356,ReferenceTable[],11,FALSE)</f>
        <v>0</v>
      </c>
      <c r="BQ1356">
        <f>VLOOKUP(A1356,ReferenceTable[],12,FALSE)</f>
        <v>0</v>
      </c>
      <c r="BR1356" t="str">
        <f>VLOOKUP(A1356,ReferenceTable[],14,FALSE)</f>
        <v>BUYER:CHOW SIAN</v>
      </c>
      <c r="BS1356" s="4">
        <f>VLOOKUP(A1356,ReferenceTable[],15,FALSE)</f>
        <v>45994</v>
      </c>
      <c r="BT1356">
        <f>VLOOKUP(A1356,ReferenceTable[],16,FALSE)</f>
        <v>2</v>
      </c>
      <c r="BU1356" t="str">
        <f>VLOOKUP(A1356,ReferenceTable[],17,FALSE)</f>
        <v>FT</v>
      </c>
      <c r="BV1356" s="4">
        <f>VLOOKUP(A1356,ReferenceTable[],18,FALSE)</f>
        <v>45965</v>
      </c>
      <c r="BW1356" s="4">
        <f>VLOOKUP(A1356,ReferenceTable[],19,FALSE)</f>
        <v>0</v>
      </c>
      <c r="BX1356">
        <f>VLOOKUP(A1356,ReferenceTable[],20,FALSE)</f>
        <v>0</v>
      </c>
    </row>
    <row r="1357" spans="1:76">
      <c r="A1357" t="s">
        <v>3962</v>
      </c>
      <c r="B1357">
        <v>10000</v>
      </c>
      <c r="C1357">
        <v>10000</v>
      </c>
      <c r="D1357" s="4">
        <v>45992</v>
      </c>
      <c r="E1357" t="s">
        <v>77</v>
      </c>
      <c r="F1357" t="s">
        <v>3963</v>
      </c>
      <c r="G1357">
        <v>10809184009</v>
      </c>
      <c r="I1357">
        <v>1</v>
      </c>
      <c r="J1357" t="s">
        <v>984</v>
      </c>
      <c r="K1357">
        <v>93</v>
      </c>
      <c r="L1357" t="s">
        <v>116</v>
      </c>
      <c r="M1357" t="s">
        <v>96</v>
      </c>
      <c r="N1357" t="s">
        <v>495</v>
      </c>
      <c r="O1357" t="s">
        <v>496</v>
      </c>
      <c r="P1357">
        <v>455</v>
      </c>
      <c r="S1357" s="4">
        <v>45981</v>
      </c>
      <c r="U1357">
        <v>209</v>
      </c>
      <c r="V1357">
        <v>95095</v>
      </c>
      <c r="W1357" t="s">
        <v>85</v>
      </c>
      <c r="X1357" t="s">
        <v>1578</v>
      </c>
      <c r="Y1357">
        <v>0</v>
      </c>
      <c r="Z1357">
        <v>80000</v>
      </c>
      <c r="AA1357">
        <v>15095</v>
      </c>
      <c r="AB1357">
        <v>0</v>
      </c>
      <c r="AC1357">
        <v>0</v>
      </c>
      <c r="AD1357">
        <v>0</v>
      </c>
      <c r="AG1357">
        <v>0</v>
      </c>
      <c r="AP1357" t="s">
        <v>1579</v>
      </c>
      <c r="AQ1357" t="s">
        <v>499</v>
      </c>
      <c r="AR1357" t="s">
        <v>500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80</v>
      </c>
      <c r="BC1357" t="s">
        <v>3964</v>
      </c>
      <c r="BD1357">
        <v>0</v>
      </c>
      <c r="BF1357" t="s">
        <v>499</v>
      </c>
      <c r="BI1357" t="s">
        <v>3965</v>
      </c>
      <c r="BJ1357" s="5" t="str">
        <f>VLOOKUP(A1357,ReferenceTable[],4,FALSE)</f>
        <v>CCLSV4201</v>
      </c>
      <c r="BK1357">
        <f>VLOOKUP(A1357,ReferenceTable[],5,FALSE)</f>
        <v>0</v>
      </c>
      <c r="BL1357">
        <f>VLOOKUP(A1357,ReferenceTable[],6,FALSE)</f>
        <v>0</v>
      </c>
      <c r="BM1357">
        <f>VLOOKUP(A1357,ReferenceTable[],7,FALSE)</f>
        <v>0</v>
      </c>
      <c r="BN1357" s="4">
        <f>VLOOKUP(A1357,ReferenceTable[],9,FALSE)</f>
        <v>45992</v>
      </c>
      <c r="BO1357">
        <f>VLOOKUP(A1357,ReferenceTable[],10,FALSE)</f>
        <v>80000</v>
      </c>
      <c r="BP1357">
        <f>VLOOKUP(A1357,ReferenceTable[],11,FALSE)</f>
        <v>0</v>
      </c>
      <c r="BQ1357">
        <f>VLOOKUP(A1357,ReferenceTable[],12,FALSE)</f>
        <v>0</v>
      </c>
      <c r="BR1357" t="str">
        <f>VLOOKUP(A1357,ReferenceTable[],14,FALSE)</f>
        <v>BUYER:CHOW SIAN</v>
      </c>
      <c r="BS1357" s="4">
        <f>VLOOKUP(A1357,ReferenceTable[],15,FALSE)</f>
        <v>46001</v>
      </c>
      <c r="BT1357">
        <f>VLOOKUP(A1357,ReferenceTable[],16,FALSE)</f>
        <v>5</v>
      </c>
      <c r="BU1357" t="str">
        <f>VLOOKUP(A1357,ReferenceTable[],17,FALSE)</f>
        <v>FT</v>
      </c>
      <c r="BV1357" s="4">
        <f>VLOOKUP(A1357,ReferenceTable[],18,FALSE)</f>
        <v>45965</v>
      </c>
      <c r="BW1357" s="4">
        <f>VLOOKUP(A1357,ReferenceTable[],19,FALSE)</f>
        <v>0</v>
      </c>
      <c r="BX1357">
        <f>VLOOKUP(A1357,ReferenceTable[],20,FALSE)</f>
        <v>0</v>
      </c>
    </row>
    <row r="1358" spans="1:76">
      <c r="A1358" t="s">
        <v>3962</v>
      </c>
      <c r="B1358">
        <v>10000</v>
      </c>
      <c r="C1358">
        <v>20000</v>
      </c>
      <c r="D1358" s="4">
        <v>45992</v>
      </c>
      <c r="E1358" t="s">
        <v>77</v>
      </c>
      <c r="F1358" t="s">
        <v>3963</v>
      </c>
      <c r="G1358">
        <v>10809184009</v>
      </c>
      <c r="I1358">
        <v>2</v>
      </c>
      <c r="J1358" t="s">
        <v>984</v>
      </c>
      <c r="K1358">
        <v>77</v>
      </c>
      <c r="L1358" t="s">
        <v>232</v>
      </c>
      <c r="M1358" t="s">
        <v>163</v>
      </c>
      <c r="N1358" t="s">
        <v>390</v>
      </c>
      <c r="O1358" t="s">
        <v>391</v>
      </c>
      <c r="P1358">
        <v>1364</v>
      </c>
      <c r="S1358" s="4">
        <v>45985</v>
      </c>
      <c r="U1358">
        <v>66</v>
      </c>
      <c r="V1358">
        <v>90024</v>
      </c>
      <c r="W1358" t="s">
        <v>85</v>
      </c>
      <c r="X1358" t="s">
        <v>1578</v>
      </c>
      <c r="Y1358">
        <v>0</v>
      </c>
      <c r="Z1358">
        <v>80000</v>
      </c>
      <c r="AA1358">
        <v>10024</v>
      </c>
      <c r="AB1358">
        <v>0</v>
      </c>
      <c r="AC1358">
        <v>0</v>
      </c>
      <c r="AD1358">
        <v>0</v>
      </c>
      <c r="AG1358">
        <v>0</v>
      </c>
      <c r="AP1358" t="s">
        <v>1579</v>
      </c>
      <c r="AQ1358" t="s">
        <v>499</v>
      </c>
      <c r="AR1358" t="s">
        <v>500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80</v>
      </c>
      <c r="BC1358" t="s">
        <v>3964</v>
      </c>
      <c r="BD1358">
        <v>0</v>
      </c>
      <c r="BF1358" t="s">
        <v>499</v>
      </c>
      <c r="BI1358" t="s">
        <v>3965</v>
      </c>
      <c r="BJ1358" s="5" t="str">
        <f>VLOOKUP(A1358,ReferenceTable[],4,FALSE)</f>
        <v>CCLSV4201</v>
      </c>
      <c r="BK1358">
        <f>VLOOKUP(A1358,ReferenceTable[],5,FALSE)</f>
        <v>0</v>
      </c>
      <c r="BL1358">
        <f>VLOOKUP(A1358,ReferenceTable[],6,FALSE)</f>
        <v>0</v>
      </c>
      <c r="BM1358">
        <f>VLOOKUP(A1358,ReferenceTable[],7,FALSE)</f>
        <v>0</v>
      </c>
      <c r="BN1358" s="4">
        <f>VLOOKUP(A1358,ReferenceTable[],9,FALSE)</f>
        <v>45992</v>
      </c>
      <c r="BO1358">
        <f>VLOOKUP(A1358,ReferenceTable[],10,FALSE)</f>
        <v>80000</v>
      </c>
      <c r="BP1358">
        <f>VLOOKUP(A1358,ReferenceTable[],11,FALSE)</f>
        <v>0</v>
      </c>
      <c r="BQ1358">
        <f>VLOOKUP(A1358,ReferenceTable[],12,FALSE)</f>
        <v>0</v>
      </c>
      <c r="BR1358" t="str">
        <f>VLOOKUP(A1358,ReferenceTable[],14,FALSE)</f>
        <v>BUYER:CHOW SIAN</v>
      </c>
      <c r="BS1358" s="4">
        <f>VLOOKUP(A1358,ReferenceTable[],15,FALSE)</f>
        <v>46001</v>
      </c>
      <c r="BT1358">
        <f>VLOOKUP(A1358,ReferenceTable[],16,FALSE)</f>
        <v>5</v>
      </c>
      <c r="BU1358" t="str">
        <f>VLOOKUP(A1358,ReferenceTable[],17,FALSE)</f>
        <v>FT</v>
      </c>
      <c r="BV1358" s="4">
        <f>VLOOKUP(A1358,ReferenceTable[],18,FALSE)</f>
        <v>45965</v>
      </c>
      <c r="BW1358" s="4">
        <f>VLOOKUP(A1358,ReferenceTable[],19,FALSE)</f>
        <v>0</v>
      </c>
      <c r="BX1358">
        <f>VLOOKUP(A1358,ReferenceTable[],20,FALSE)</f>
        <v>0</v>
      </c>
    </row>
    <row r="1359" spans="1:76">
      <c r="A1359" t="s">
        <v>3962</v>
      </c>
      <c r="B1359">
        <v>10000</v>
      </c>
      <c r="C1359">
        <v>30000</v>
      </c>
      <c r="D1359" s="4">
        <v>45992</v>
      </c>
      <c r="E1359" t="s">
        <v>77</v>
      </c>
      <c r="F1359" t="s">
        <v>3963</v>
      </c>
      <c r="G1359">
        <v>10809184009</v>
      </c>
      <c r="I1359">
        <v>3</v>
      </c>
      <c r="J1359" t="s">
        <v>984</v>
      </c>
      <c r="K1359">
        <v>85</v>
      </c>
      <c r="L1359" t="s">
        <v>392</v>
      </c>
      <c r="M1359" t="s">
        <v>393</v>
      </c>
      <c r="N1359" t="s">
        <v>502</v>
      </c>
      <c r="O1359" t="s">
        <v>503</v>
      </c>
      <c r="P1359">
        <v>8000</v>
      </c>
      <c r="S1359" s="4">
        <v>45990</v>
      </c>
      <c r="U1359">
        <v>11</v>
      </c>
      <c r="V1359">
        <v>88000</v>
      </c>
      <c r="W1359" t="s">
        <v>85</v>
      </c>
      <c r="X1359" t="s">
        <v>1578</v>
      </c>
      <c r="Y1359">
        <v>0</v>
      </c>
      <c r="Z1359">
        <v>80000</v>
      </c>
      <c r="AA1359">
        <v>8000</v>
      </c>
      <c r="AB1359">
        <v>0</v>
      </c>
      <c r="AC1359">
        <v>0</v>
      </c>
      <c r="AD1359">
        <v>0</v>
      </c>
      <c r="AG1359">
        <v>0</v>
      </c>
      <c r="AP1359" t="s">
        <v>1579</v>
      </c>
      <c r="AQ1359" t="s">
        <v>499</v>
      </c>
      <c r="AR1359" t="s">
        <v>500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80</v>
      </c>
      <c r="BC1359" t="s">
        <v>3964</v>
      </c>
      <c r="BD1359">
        <v>0</v>
      </c>
      <c r="BF1359" t="s">
        <v>499</v>
      </c>
      <c r="BI1359" t="s">
        <v>3965</v>
      </c>
      <c r="BJ1359" s="5" t="str">
        <f>VLOOKUP(A1359,ReferenceTable[],4,FALSE)</f>
        <v>CCLSV4201</v>
      </c>
      <c r="BK1359">
        <f>VLOOKUP(A1359,ReferenceTable[],5,FALSE)</f>
        <v>0</v>
      </c>
      <c r="BL1359">
        <f>VLOOKUP(A1359,ReferenceTable[],6,FALSE)</f>
        <v>0</v>
      </c>
      <c r="BM1359">
        <f>VLOOKUP(A1359,ReferenceTable[],7,FALSE)</f>
        <v>0</v>
      </c>
      <c r="BN1359" s="4">
        <f>VLOOKUP(A1359,ReferenceTable[],9,FALSE)</f>
        <v>45992</v>
      </c>
      <c r="BO1359">
        <f>VLOOKUP(A1359,ReferenceTable[],10,FALSE)</f>
        <v>80000</v>
      </c>
      <c r="BP1359">
        <f>VLOOKUP(A1359,ReferenceTable[],11,FALSE)</f>
        <v>0</v>
      </c>
      <c r="BQ1359">
        <f>VLOOKUP(A1359,ReferenceTable[],12,FALSE)</f>
        <v>0</v>
      </c>
      <c r="BR1359" t="str">
        <f>VLOOKUP(A1359,ReferenceTable[],14,FALSE)</f>
        <v>BUYER:CHOW SIAN</v>
      </c>
      <c r="BS1359" s="4">
        <f>VLOOKUP(A1359,ReferenceTable[],15,FALSE)</f>
        <v>46001</v>
      </c>
      <c r="BT1359">
        <f>VLOOKUP(A1359,ReferenceTable[],16,FALSE)</f>
        <v>5</v>
      </c>
      <c r="BU1359" t="str">
        <f>VLOOKUP(A1359,ReferenceTable[],17,FALSE)</f>
        <v>FT</v>
      </c>
      <c r="BV1359" s="4">
        <f>VLOOKUP(A1359,ReferenceTable[],18,FALSE)</f>
        <v>45965</v>
      </c>
      <c r="BW1359" s="4">
        <f>VLOOKUP(A1359,ReferenceTable[],19,FALSE)</f>
        <v>0</v>
      </c>
      <c r="BX1359">
        <f>VLOOKUP(A1359,ReferenceTable[],20,FALSE)</f>
        <v>0</v>
      </c>
    </row>
    <row r="1360" spans="1:76">
      <c r="A1360" t="s">
        <v>3966</v>
      </c>
      <c r="B1360">
        <v>10000</v>
      </c>
      <c r="C1360">
        <v>10000</v>
      </c>
      <c r="D1360" s="4">
        <v>45989</v>
      </c>
      <c r="E1360" t="s">
        <v>77</v>
      </c>
      <c r="F1360" t="s">
        <v>3967</v>
      </c>
      <c r="G1360" t="s">
        <v>3968</v>
      </c>
      <c r="I1360">
        <v>1</v>
      </c>
      <c r="J1360" t="s">
        <v>984</v>
      </c>
      <c r="K1360">
        <v>82</v>
      </c>
      <c r="L1360" t="s">
        <v>378</v>
      </c>
      <c r="M1360" t="s">
        <v>82</v>
      </c>
      <c r="N1360" t="s">
        <v>379</v>
      </c>
      <c r="O1360" t="s">
        <v>380</v>
      </c>
      <c r="P1360">
        <v>1667</v>
      </c>
      <c r="S1360" s="4">
        <v>45979</v>
      </c>
      <c r="U1360">
        <v>60</v>
      </c>
      <c r="V1360">
        <v>100020</v>
      </c>
      <c r="W1360" t="s">
        <v>85</v>
      </c>
      <c r="X1360" t="s">
        <v>3969</v>
      </c>
      <c r="Y1360">
        <v>0</v>
      </c>
      <c r="Z1360">
        <v>100000</v>
      </c>
      <c r="AA1360">
        <v>20</v>
      </c>
      <c r="AB1360">
        <v>0</v>
      </c>
      <c r="AC1360">
        <v>0</v>
      </c>
      <c r="AD1360">
        <v>0</v>
      </c>
      <c r="AG1360">
        <v>0</v>
      </c>
      <c r="AP1360" t="s">
        <v>3970</v>
      </c>
      <c r="AQ1360" t="s">
        <v>499</v>
      </c>
      <c r="AR1360" t="s">
        <v>500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80</v>
      </c>
      <c r="BC1360" t="s">
        <v>3971</v>
      </c>
      <c r="BD1360">
        <v>0</v>
      </c>
      <c r="BF1360" t="s">
        <v>499</v>
      </c>
      <c r="BI1360" t="s">
        <v>3972</v>
      </c>
      <c r="BJ1360" s="5" t="str">
        <f>VLOOKUP(A1360,ReferenceTable[],4,FALSE)</f>
        <v>AD4213</v>
      </c>
      <c r="BK1360" t="str">
        <f>VLOOKUP(A1360,ReferenceTable[],5,FALSE)</f>
        <v>AD6502</v>
      </c>
      <c r="BL1360">
        <f>VLOOKUP(A1360,ReferenceTable[],6,FALSE)</f>
        <v>0</v>
      </c>
      <c r="BM1360">
        <f>VLOOKUP(A1360,ReferenceTable[],7,FALSE)</f>
        <v>0</v>
      </c>
      <c r="BN1360" s="4">
        <f>VLOOKUP(A1360,ReferenceTable[],9,FALSE)</f>
        <v>45992</v>
      </c>
      <c r="BO1360">
        <f>VLOOKUP(A1360,ReferenceTable[],10,FALSE)</f>
        <v>100000</v>
      </c>
      <c r="BP1360">
        <f>VLOOKUP(A1360,ReferenceTable[],11,FALSE)</f>
        <v>0</v>
      </c>
      <c r="BQ1360">
        <f>VLOOKUP(A1360,ReferenceTable[],12,FALSE)</f>
        <v>0</v>
      </c>
      <c r="BR1360" t="str">
        <f>VLOOKUP(A1360,ReferenceTable[],14,FALSE)</f>
        <v>BUYER:CHOW SINA</v>
      </c>
      <c r="BS1360" s="4">
        <f>VLOOKUP(A1360,ReferenceTable[],15,FALSE)</f>
        <v>46001</v>
      </c>
      <c r="BT1360">
        <f>VLOOKUP(A1360,ReferenceTable[],16,FALSE)</f>
        <v>1</v>
      </c>
      <c r="BU1360" t="str">
        <f>VLOOKUP(A1360,ReferenceTable[],17,FALSE)</f>
        <v>FT</v>
      </c>
      <c r="BV1360" s="4">
        <f>VLOOKUP(A1360,ReferenceTable[],18,FALSE)</f>
        <v>45965</v>
      </c>
      <c r="BW1360" s="4">
        <f>VLOOKUP(A1360,ReferenceTable[],19,FALSE)</f>
        <v>0</v>
      </c>
      <c r="BX1360">
        <f>VLOOKUP(A1360,ReferenceTable[],20,FALSE)</f>
        <v>0</v>
      </c>
    </row>
    <row r="1361" spans="1:76">
      <c r="A1361" t="s">
        <v>3966</v>
      </c>
      <c r="B1361">
        <v>10000</v>
      </c>
      <c r="C1361">
        <v>20000</v>
      </c>
      <c r="D1361" s="4">
        <v>45989</v>
      </c>
      <c r="E1361" t="s">
        <v>77</v>
      </c>
      <c r="F1361" t="s">
        <v>3967</v>
      </c>
      <c r="G1361" t="s">
        <v>3968</v>
      </c>
      <c r="I1361">
        <v>2</v>
      </c>
      <c r="J1361" t="s">
        <v>984</v>
      </c>
      <c r="K1361">
        <v>101</v>
      </c>
      <c r="L1361" t="s">
        <v>392</v>
      </c>
      <c r="M1361" t="s">
        <v>393</v>
      </c>
      <c r="N1361" t="s">
        <v>556</v>
      </c>
      <c r="O1361" t="s">
        <v>557</v>
      </c>
      <c r="P1361">
        <v>10000</v>
      </c>
      <c r="S1361" s="4">
        <v>45989</v>
      </c>
      <c r="U1361">
        <v>10</v>
      </c>
      <c r="V1361">
        <v>100000</v>
      </c>
      <c r="W1361" t="s">
        <v>85</v>
      </c>
      <c r="X1361" t="s">
        <v>3969</v>
      </c>
      <c r="Y1361">
        <v>0</v>
      </c>
      <c r="Z1361">
        <v>100000</v>
      </c>
      <c r="AA1361">
        <v>0</v>
      </c>
      <c r="AB1361">
        <v>0</v>
      </c>
      <c r="AC1361">
        <v>0</v>
      </c>
      <c r="AD1361">
        <v>0</v>
      </c>
      <c r="AG1361">
        <v>0</v>
      </c>
      <c r="AP1361" t="s">
        <v>3970</v>
      </c>
      <c r="AQ1361" t="s">
        <v>499</v>
      </c>
      <c r="AR1361" t="s">
        <v>500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80</v>
      </c>
      <c r="BC1361" t="s">
        <v>3971</v>
      </c>
      <c r="BD1361">
        <v>0</v>
      </c>
      <c r="BF1361" t="s">
        <v>499</v>
      </c>
      <c r="BI1361" t="s">
        <v>3972</v>
      </c>
      <c r="BJ1361" s="5" t="str">
        <f>VLOOKUP(A1361,ReferenceTable[],4,FALSE)</f>
        <v>AD4213</v>
      </c>
      <c r="BK1361" t="str">
        <f>VLOOKUP(A1361,ReferenceTable[],5,FALSE)</f>
        <v>AD6502</v>
      </c>
      <c r="BL1361">
        <f>VLOOKUP(A1361,ReferenceTable[],6,FALSE)</f>
        <v>0</v>
      </c>
      <c r="BM1361">
        <f>VLOOKUP(A1361,ReferenceTable[],7,FALSE)</f>
        <v>0</v>
      </c>
      <c r="BN1361" s="4">
        <f>VLOOKUP(A1361,ReferenceTable[],9,FALSE)</f>
        <v>45992</v>
      </c>
      <c r="BO1361">
        <f>VLOOKUP(A1361,ReferenceTable[],10,FALSE)</f>
        <v>100000</v>
      </c>
      <c r="BP1361">
        <f>VLOOKUP(A1361,ReferenceTable[],11,FALSE)</f>
        <v>0</v>
      </c>
      <c r="BQ1361">
        <f>VLOOKUP(A1361,ReferenceTable[],12,FALSE)</f>
        <v>0</v>
      </c>
      <c r="BR1361" t="str">
        <f>VLOOKUP(A1361,ReferenceTable[],14,FALSE)</f>
        <v>BUYER:CHOW SINA</v>
      </c>
      <c r="BS1361" s="4">
        <f>VLOOKUP(A1361,ReferenceTable[],15,FALSE)</f>
        <v>46001</v>
      </c>
      <c r="BT1361">
        <f>VLOOKUP(A1361,ReferenceTable[],16,FALSE)</f>
        <v>1</v>
      </c>
      <c r="BU1361" t="str">
        <f>VLOOKUP(A1361,ReferenceTable[],17,FALSE)</f>
        <v>FT</v>
      </c>
      <c r="BV1361" s="4">
        <f>VLOOKUP(A1361,ReferenceTable[],18,FALSE)</f>
        <v>45965</v>
      </c>
      <c r="BW1361" s="4">
        <f>VLOOKUP(A1361,ReferenceTable[],19,FALSE)</f>
        <v>0</v>
      </c>
      <c r="BX1361">
        <f>VLOOKUP(A1361,ReferenceTable[],20,FALSE)</f>
        <v>0</v>
      </c>
    </row>
    <row r="1362" spans="1:76">
      <c r="A1362" t="s">
        <v>3973</v>
      </c>
      <c r="B1362">
        <v>10000</v>
      </c>
      <c r="C1362">
        <v>10000</v>
      </c>
      <c r="D1362" s="4">
        <v>45993</v>
      </c>
      <c r="E1362" t="s">
        <v>77</v>
      </c>
      <c r="F1362" t="s">
        <v>3974</v>
      </c>
      <c r="G1362" t="s">
        <v>3975</v>
      </c>
      <c r="I1362">
        <v>1</v>
      </c>
      <c r="J1362" t="s">
        <v>984</v>
      </c>
      <c r="K1362">
        <v>93</v>
      </c>
      <c r="L1362" t="s">
        <v>116</v>
      </c>
      <c r="M1362" t="s">
        <v>96</v>
      </c>
      <c r="N1362" t="s">
        <v>495</v>
      </c>
      <c r="O1362" t="s">
        <v>496</v>
      </c>
      <c r="P1362">
        <v>2640</v>
      </c>
      <c r="S1362" s="4">
        <v>45987</v>
      </c>
      <c r="U1362">
        <v>40</v>
      </c>
      <c r="V1362">
        <v>105600</v>
      </c>
      <c r="W1362" t="s">
        <v>85</v>
      </c>
      <c r="X1362" t="s">
        <v>567</v>
      </c>
      <c r="Y1362">
        <v>0</v>
      </c>
      <c r="Z1362">
        <v>96881</v>
      </c>
      <c r="AA1362">
        <v>8719</v>
      </c>
      <c r="AB1362">
        <v>0</v>
      </c>
      <c r="AC1362">
        <v>0</v>
      </c>
      <c r="AD1362">
        <v>0</v>
      </c>
      <c r="AG1362">
        <v>0</v>
      </c>
      <c r="AP1362" t="s">
        <v>568</v>
      </c>
      <c r="AQ1362" t="s">
        <v>499</v>
      </c>
      <c r="AR1362" t="s">
        <v>500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80</v>
      </c>
      <c r="BC1362" t="s">
        <v>3976</v>
      </c>
      <c r="BD1362">
        <v>0</v>
      </c>
      <c r="BF1362" t="s">
        <v>499</v>
      </c>
      <c r="BI1362" t="s">
        <v>3977</v>
      </c>
      <c r="BJ1362" s="5" t="str">
        <f>VLOOKUP(A1362,ReferenceTable[],4,FALSE)</f>
        <v>AD5202</v>
      </c>
      <c r="BK1362">
        <f>VLOOKUP(A1362,ReferenceTable[],5,FALSE)</f>
        <v>0</v>
      </c>
      <c r="BL1362">
        <f>VLOOKUP(A1362,ReferenceTable[],6,FALSE)</f>
        <v>0</v>
      </c>
      <c r="BM1362">
        <f>VLOOKUP(A1362,ReferenceTable[],7,FALSE)</f>
        <v>0</v>
      </c>
      <c r="BN1362" s="4">
        <f>VLOOKUP(A1362,ReferenceTable[],9,FALSE)</f>
        <v>45992</v>
      </c>
      <c r="BO1362">
        <f>VLOOKUP(A1362,ReferenceTable[],10,FALSE)</f>
        <v>200000</v>
      </c>
      <c r="BP1362">
        <f>VLOOKUP(A1362,ReferenceTable[],11,FALSE)</f>
        <v>0</v>
      </c>
      <c r="BQ1362">
        <f>VLOOKUP(A1362,ReferenceTable[],12,FALSE)</f>
        <v>0</v>
      </c>
      <c r="BR1362" t="str">
        <f>VLOOKUP(A1362,ReferenceTable[],14,FALSE)</f>
        <v>PROJ:KRONOS    BUYER:CHOW SIAN</v>
      </c>
      <c r="BS1362" s="4">
        <f>VLOOKUP(A1362,ReferenceTable[],15,FALSE)</f>
        <v>46001</v>
      </c>
      <c r="BT1362">
        <f>VLOOKUP(A1362,ReferenceTable[],16,FALSE)</f>
        <v>7</v>
      </c>
      <c r="BU1362" t="str">
        <f>VLOOKUP(A1362,ReferenceTable[],17,FALSE)</f>
        <v>FT</v>
      </c>
      <c r="BV1362" s="4">
        <f>VLOOKUP(A1362,ReferenceTable[],18,FALSE)</f>
        <v>45965</v>
      </c>
      <c r="BW1362" s="4">
        <f>VLOOKUP(A1362,ReferenceTable[],19,FALSE)</f>
        <v>0</v>
      </c>
      <c r="BX1362">
        <f>VLOOKUP(A1362,ReferenceTable[],20,FALSE)</f>
        <v>0</v>
      </c>
    </row>
    <row r="1363" spans="1:76">
      <c r="A1363" t="s">
        <v>3973</v>
      </c>
      <c r="B1363">
        <v>10000</v>
      </c>
      <c r="C1363">
        <v>20000</v>
      </c>
      <c r="D1363" s="4">
        <v>45993</v>
      </c>
      <c r="E1363" t="s">
        <v>77</v>
      </c>
      <c r="F1363" t="s">
        <v>3974</v>
      </c>
      <c r="G1363" t="s">
        <v>3975</v>
      </c>
      <c r="I1363">
        <v>1</v>
      </c>
      <c r="J1363" t="s">
        <v>984</v>
      </c>
      <c r="K1363">
        <v>93</v>
      </c>
      <c r="L1363" t="s">
        <v>116</v>
      </c>
      <c r="M1363" t="s">
        <v>96</v>
      </c>
      <c r="N1363" t="s">
        <v>117</v>
      </c>
      <c r="O1363" t="s">
        <v>118</v>
      </c>
      <c r="P1363">
        <v>2810</v>
      </c>
      <c r="S1363" s="4">
        <v>45988</v>
      </c>
      <c r="U1363">
        <v>40</v>
      </c>
      <c r="V1363">
        <v>112400</v>
      </c>
      <c r="W1363" t="s">
        <v>85</v>
      </c>
      <c r="X1363" t="s">
        <v>567</v>
      </c>
      <c r="Y1363">
        <v>0</v>
      </c>
      <c r="Z1363">
        <v>103119</v>
      </c>
      <c r="AA1363">
        <v>9281</v>
      </c>
      <c r="AB1363">
        <v>0</v>
      </c>
      <c r="AC1363">
        <v>0</v>
      </c>
      <c r="AD1363">
        <v>0</v>
      </c>
      <c r="AG1363">
        <v>0</v>
      </c>
      <c r="AP1363" t="s">
        <v>568</v>
      </c>
      <c r="AQ1363" t="s">
        <v>499</v>
      </c>
      <c r="AR1363" t="s">
        <v>500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80</v>
      </c>
      <c r="BC1363" t="s">
        <v>3976</v>
      </c>
      <c r="BD1363">
        <v>0</v>
      </c>
      <c r="BF1363" t="s">
        <v>499</v>
      </c>
      <c r="BI1363" t="s">
        <v>3977</v>
      </c>
      <c r="BJ1363" s="5" t="str">
        <f>VLOOKUP(A1363,ReferenceTable[],4,FALSE)</f>
        <v>AD5202</v>
      </c>
      <c r="BK1363">
        <f>VLOOKUP(A1363,ReferenceTable[],5,FALSE)</f>
        <v>0</v>
      </c>
      <c r="BL1363">
        <f>VLOOKUP(A1363,ReferenceTable[],6,FALSE)</f>
        <v>0</v>
      </c>
      <c r="BM1363">
        <f>VLOOKUP(A1363,ReferenceTable[],7,FALSE)</f>
        <v>0</v>
      </c>
      <c r="BN1363" s="4">
        <f>VLOOKUP(A1363,ReferenceTable[],9,FALSE)</f>
        <v>45992</v>
      </c>
      <c r="BO1363">
        <f>VLOOKUP(A1363,ReferenceTable[],10,FALSE)</f>
        <v>200000</v>
      </c>
      <c r="BP1363">
        <f>VLOOKUP(A1363,ReferenceTable[],11,FALSE)</f>
        <v>0</v>
      </c>
      <c r="BQ1363">
        <f>VLOOKUP(A1363,ReferenceTable[],12,FALSE)</f>
        <v>0</v>
      </c>
      <c r="BR1363" t="str">
        <f>VLOOKUP(A1363,ReferenceTable[],14,FALSE)</f>
        <v>PROJ:KRONOS    BUYER:CHOW SIAN</v>
      </c>
      <c r="BS1363" s="4">
        <f>VLOOKUP(A1363,ReferenceTable[],15,FALSE)</f>
        <v>46001</v>
      </c>
      <c r="BT1363">
        <f>VLOOKUP(A1363,ReferenceTable[],16,FALSE)</f>
        <v>7</v>
      </c>
      <c r="BU1363" t="str">
        <f>VLOOKUP(A1363,ReferenceTable[],17,FALSE)</f>
        <v>FT</v>
      </c>
      <c r="BV1363" s="4">
        <f>VLOOKUP(A1363,ReferenceTable[],18,FALSE)</f>
        <v>45965</v>
      </c>
      <c r="BW1363" s="4">
        <f>VLOOKUP(A1363,ReferenceTable[],19,FALSE)</f>
        <v>0</v>
      </c>
      <c r="BX1363">
        <f>VLOOKUP(A1363,ReferenceTable[],20,FALSE)</f>
        <v>0</v>
      </c>
    </row>
    <row r="1364" spans="1:76">
      <c r="A1364" t="s">
        <v>3973</v>
      </c>
      <c r="B1364">
        <v>10000</v>
      </c>
      <c r="C1364">
        <v>30000</v>
      </c>
      <c r="D1364" s="4">
        <v>45993</v>
      </c>
      <c r="E1364" t="s">
        <v>77</v>
      </c>
      <c r="F1364" t="s">
        <v>3974</v>
      </c>
      <c r="G1364" t="s">
        <v>3975</v>
      </c>
      <c r="I1364">
        <v>2</v>
      </c>
      <c r="J1364" t="s">
        <v>984</v>
      </c>
      <c r="K1364">
        <v>77</v>
      </c>
      <c r="L1364" t="s">
        <v>232</v>
      </c>
      <c r="M1364" t="s">
        <v>163</v>
      </c>
      <c r="N1364" t="s">
        <v>390</v>
      </c>
      <c r="O1364" t="s">
        <v>391</v>
      </c>
      <c r="P1364">
        <v>21300</v>
      </c>
      <c r="S1364" s="4">
        <v>45989</v>
      </c>
      <c r="U1364">
        <v>10</v>
      </c>
      <c r="V1364">
        <v>213000</v>
      </c>
      <c r="W1364" t="s">
        <v>85</v>
      </c>
      <c r="X1364" t="s">
        <v>567</v>
      </c>
      <c r="Y1364">
        <v>0</v>
      </c>
      <c r="Z1364">
        <v>200000</v>
      </c>
      <c r="AA1364">
        <v>13000</v>
      </c>
      <c r="AB1364">
        <v>0</v>
      </c>
      <c r="AC1364">
        <v>0</v>
      </c>
      <c r="AD1364">
        <v>0</v>
      </c>
      <c r="AG1364">
        <v>0</v>
      </c>
      <c r="AP1364" t="s">
        <v>568</v>
      </c>
      <c r="AQ1364" t="s">
        <v>499</v>
      </c>
      <c r="AR1364" t="s">
        <v>500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80</v>
      </c>
      <c r="BC1364" t="s">
        <v>3976</v>
      </c>
      <c r="BD1364">
        <v>0</v>
      </c>
      <c r="BF1364" t="s">
        <v>499</v>
      </c>
      <c r="BI1364" t="s">
        <v>3977</v>
      </c>
      <c r="BJ1364" s="5" t="str">
        <f>VLOOKUP(A1364,ReferenceTable[],4,FALSE)</f>
        <v>AD5202</v>
      </c>
      <c r="BK1364">
        <f>VLOOKUP(A1364,ReferenceTable[],5,FALSE)</f>
        <v>0</v>
      </c>
      <c r="BL1364">
        <f>VLOOKUP(A1364,ReferenceTable[],6,FALSE)</f>
        <v>0</v>
      </c>
      <c r="BM1364">
        <f>VLOOKUP(A1364,ReferenceTable[],7,FALSE)</f>
        <v>0</v>
      </c>
      <c r="BN1364" s="4">
        <f>VLOOKUP(A1364,ReferenceTable[],9,FALSE)</f>
        <v>45992</v>
      </c>
      <c r="BO1364">
        <f>VLOOKUP(A1364,ReferenceTable[],10,FALSE)</f>
        <v>200000</v>
      </c>
      <c r="BP1364">
        <f>VLOOKUP(A1364,ReferenceTable[],11,FALSE)</f>
        <v>0</v>
      </c>
      <c r="BQ1364">
        <f>VLOOKUP(A1364,ReferenceTable[],12,FALSE)</f>
        <v>0</v>
      </c>
      <c r="BR1364" t="str">
        <f>VLOOKUP(A1364,ReferenceTable[],14,FALSE)</f>
        <v>PROJ:KRONOS    BUYER:CHOW SIAN</v>
      </c>
      <c r="BS1364" s="4">
        <f>VLOOKUP(A1364,ReferenceTable[],15,FALSE)</f>
        <v>46001</v>
      </c>
      <c r="BT1364">
        <f>VLOOKUP(A1364,ReferenceTable[],16,FALSE)</f>
        <v>7</v>
      </c>
      <c r="BU1364" t="str">
        <f>VLOOKUP(A1364,ReferenceTable[],17,FALSE)</f>
        <v>FT</v>
      </c>
      <c r="BV1364" s="4">
        <f>VLOOKUP(A1364,ReferenceTable[],18,FALSE)</f>
        <v>45965</v>
      </c>
      <c r="BW1364" s="4">
        <f>VLOOKUP(A1364,ReferenceTable[],19,FALSE)</f>
        <v>0</v>
      </c>
      <c r="BX1364">
        <f>VLOOKUP(A1364,ReferenceTable[],20,FALSE)</f>
        <v>0</v>
      </c>
    </row>
    <row r="1365" spans="1:76">
      <c r="A1365" t="s">
        <v>3978</v>
      </c>
      <c r="B1365">
        <v>10000</v>
      </c>
      <c r="C1365">
        <v>10000</v>
      </c>
      <c r="D1365" s="4">
        <v>45992</v>
      </c>
      <c r="E1365" t="s">
        <v>77</v>
      </c>
      <c r="F1365" t="s">
        <v>3979</v>
      </c>
      <c r="G1365" t="s">
        <v>3980</v>
      </c>
      <c r="I1365">
        <v>1</v>
      </c>
      <c r="J1365" t="s">
        <v>984</v>
      </c>
      <c r="K1365">
        <v>93</v>
      </c>
      <c r="L1365" t="s">
        <v>116</v>
      </c>
      <c r="M1365" t="s">
        <v>96</v>
      </c>
      <c r="N1365" t="s">
        <v>117</v>
      </c>
      <c r="O1365" t="s">
        <v>118</v>
      </c>
      <c r="P1365">
        <v>4542</v>
      </c>
      <c r="S1365" s="4">
        <v>45985</v>
      </c>
      <c r="U1365">
        <v>24</v>
      </c>
      <c r="V1365">
        <v>109008</v>
      </c>
      <c r="W1365" t="s">
        <v>85</v>
      </c>
      <c r="X1365" t="s">
        <v>639</v>
      </c>
      <c r="Y1365">
        <v>0</v>
      </c>
      <c r="Z1365">
        <v>100000</v>
      </c>
      <c r="AA1365">
        <v>9008</v>
      </c>
      <c r="AB1365">
        <v>0</v>
      </c>
      <c r="AC1365">
        <v>0</v>
      </c>
      <c r="AD1365">
        <v>0</v>
      </c>
      <c r="AG1365">
        <v>0</v>
      </c>
      <c r="AP1365" t="s">
        <v>640</v>
      </c>
      <c r="AQ1365" t="s">
        <v>499</v>
      </c>
      <c r="AR1365" t="s">
        <v>500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80</v>
      </c>
      <c r="BC1365" t="s">
        <v>3981</v>
      </c>
      <c r="BD1365">
        <v>0</v>
      </c>
      <c r="BF1365" t="s">
        <v>499</v>
      </c>
      <c r="BI1365" t="s">
        <v>3982</v>
      </c>
      <c r="BJ1365" s="5" t="str">
        <f>VLOOKUP(A1365,ReferenceTable[],4,FALSE)</f>
        <v>AD5202</v>
      </c>
      <c r="BK1365">
        <f>VLOOKUP(A1365,ReferenceTable[],5,FALSE)</f>
        <v>0</v>
      </c>
      <c r="BL1365">
        <f>VLOOKUP(A1365,ReferenceTable[],6,FALSE)</f>
        <v>0</v>
      </c>
      <c r="BM1365">
        <f>VLOOKUP(A1365,ReferenceTable[],7,FALSE)</f>
        <v>0</v>
      </c>
      <c r="BN1365" s="4">
        <f>VLOOKUP(A1365,ReferenceTable[],9,FALSE)</f>
        <v>45992</v>
      </c>
      <c r="BO1365">
        <f>VLOOKUP(A1365,ReferenceTable[],10,FALSE)</f>
        <v>100000</v>
      </c>
      <c r="BP1365">
        <f>VLOOKUP(A1365,ReferenceTable[],11,FALSE)</f>
        <v>0</v>
      </c>
      <c r="BQ1365">
        <f>VLOOKUP(A1365,ReferenceTable[],12,FALSE)</f>
        <v>0</v>
      </c>
      <c r="BR1365" t="str">
        <f>VLOOKUP(A1365,ReferenceTable[],14,FALSE)</f>
        <v>PROJ:KRONOS    BUYER:CHOW SIAN.</v>
      </c>
      <c r="BS1365" s="4">
        <f>VLOOKUP(A1365,ReferenceTable[],15,FALSE)</f>
        <v>46001</v>
      </c>
      <c r="BT1365">
        <f>VLOOKUP(A1365,ReferenceTable[],16,FALSE)</f>
        <v>7</v>
      </c>
      <c r="BU1365" t="str">
        <f>VLOOKUP(A1365,ReferenceTable[],17,FALSE)</f>
        <v>FT</v>
      </c>
      <c r="BV1365" s="4">
        <f>VLOOKUP(A1365,ReferenceTable[],18,FALSE)</f>
        <v>45965</v>
      </c>
      <c r="BW1365" s="4">
        <f>VLOOKUP(A1365,ReferenceTable[],19,FALSE)</f>
        <v>0</v>
      </c>
      <c r="BX1365">
        <f>VLOOKUP(A1365,ReferenceTable[],20,FALSE)</f>
        <v>0</v>
      </c>
    </row>
    <row r="1366" spans="1:76">
      <c r="A1366" t="s">
        <v>3978</v>
      </c>
      <c r="B1366">
        <v>10000</v>
      </c>
      <c r="C1366">
        <v>20000</v>
      </c>
      <c r="D1366" s="4">
        <v>45992</v>
      </c>
      <c r="E1366" t="s">
        <v>77</v>
      </c>
      <c r="F1366" t="s">
        <v>3979</v>
      </c>
      <c r="G1366" t="s">
        <v>3980</v>
      </c>
      <c r="I1366">
        <v>2</v>
      </c>
      <c r="J1366" t="s">
        <v>984</v>
      </c>
      <c r="K1366">
        <v>77</v>
      </c>
      <c r="L1366" t="s">
        <v>232</v>
      </c>
      <c r="M1366" t="s">
        <v>163</v>
      </c>
      <c r="N1366" t="s">
        <v>390</v>
      </c>
      <c r="O1366" t="s">
        <v>391</v>
      </c>
      <c r="P1366">
        <v>17667</v>
      </c>
      <c r="S1366" s="4">
        <v>45990</v>
      </c>
      <c r="U1366">
        <v>6</v>
      </c>
      <c r="V1366">
        <v>106002</v>
      </c>
      <c r="W1366" t="s">
        <v>85</v>
      </c>
      <c r="X1366" t="s">
        <v>639</v>
      </c>
      <c r="Y1366">
        <v>0</v>
      </c>
      <c r="Z1366">
        <v>100000</v>
      </c>
      <c r="AA1366">
        <v>6002</v>
      </c>
      <c r="AB1366">
        <v>0</v>
      </c>
      <c r="AC1366">
        <v>0</v>
      </c>
      <c r="AD1366">
        <v>0</v>
      </c>
      <c r="AG1366">
        <v>0</v>
      </c>
      <c r="AP1366" t="s">
        <v>640</v>
      </c>
      <c r="AQ1366" t="s">
        <v>499</v>
      </c>
      <c r="AR1366" t="s">
        <v>500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80</v>
      </c>
      <c r="BC1366" t="s">
        <v>3981</v>
      </c>
      <c r="BD1366">
        <v>0</v>
      </c>
      <c r="BF1366" t="s">
        <v>499</v>
      </c>
      <c r="BI1366" t="s">
        <v>3982</v>
      </c>
      <c r="BJ1366" s="5" t="str">
        <f>VLOOKUP(A1366,ReferenceTable[],4,FALSE)</f>
        <v>AD5202</v>
      </c>
      <c r="BK1366">
        <f>VLOOKUP(A1366,ReferenceTable[],5,FALSE)</f>
        <v>0</v>
      </c>
      <c r="BL1366">
        <f>VLOOKUP(A1366,ReferenceTable[],6,FALSE)</f>
        <v>0</v>
      </c>
      <c r="BM1366">
        <f>VLOOKUP(A1366,ReferenceTable[],7,FALSE)</f>
        <v>0</v>
      </c>
      <c r="BN1366" s="4">
        <f>VLOOKUP(A1366,ReferenceTable[],9,FALSE)</f>
        <v>45992</v>
      </c>
      <c r="BO1366">
        <f>VLOOKUP(A1366,ReferenceTable[],10,FALSE)</f>
        <v>100000</v>
      </c>
      <c r="BP1366">
        <f>VLOOKUP(A1366,ReferenceTable[],11,FALSE)</f>
        <v>0</v>
      </c>
      <c r="BQ1366">
        <f>VLOOKUP(A1366,ReferenceTable[],12,FALSE)</f>
        <v>0</v>
      </c>
      <c r="BR1366" t="str">
        <f>VLOOKUP(A1366,ReferenceTable[],14,FALSE)</f>
        <v>PROJ:KRONOS    BUYER:CHOW SIAN.</v>
      </c>
      <c r="BS1366" s="4">
        <f>VLOOKUP(A1366,ReferenceTable[],15,FALSE)</f>
        <v>46001</v>
      </c>
      <c r="BT1366">
        <f>VLOOKUP(A1366,ReferenceTable[],16,FALSE)</f>
        <v>7</v>
      </c>
      <c r="BU1366" t="str">
        <f>VLOOKUP(A1366,ReferenceTable[],17,FALSE)</f>
        <v>FT</v>
      </c>
      <c r="BV1366" s="4">
        <f>VLOOKUP(A1366,ReferenceTable[],18,FALSE)</f>
        <v>45965</v>
      </c>
      <c r="BW1366" s="4">
        <f>VLOOKUP(A1366,ReferenceTable[],19,FALSE)</f>
        <v>0</v>
      </c>
      <c r="BX1366">
        <f>VLOOKUP(A1366,ReferenceTable[],20,FALSE)</f>
        <v>0</v>
      </c>
    </row>
    <row r="1367" spans="1:76">
      <c r="A1367" t="s">
        <v>3978</v>
      </c>
      <c r="B1367">
        <v>10000</v>
      </c>
      <c r="C1367">
        <v>30000</v>
      </c>
      <c r="D1367" s="4">
        <v>45992</v>
      </c>
      <c r="E1367" t="s">
        <v>77</v>
      </c>
      <c r="F1367" t="s">
        <v>3979</v>
      </c>
      <c r="G1367" t="s">
        <v>3980</v>
      </c>
      <c r="I1367">
        <v>3</v>
      </c>
      <c r="J1367" t="s">
        <v>984</v>
      </c>
      <c r="K1367">
        <v>91</v>
      </c>
      <c r="L1367" t="s">
        <v>392</v>
      </c>
      <c r="M1367" t="s">
        <v>393</v>
      </c>
      <c r="N1367" t="s">
        <v>394</v>
      </c>
      <c r="O1367" t="s">
        <v>395</v>
      </c>
      <c r="P1367">
        <v>34000</v>
      </c>
      <c r="S1367" s="4">
        <v>45990</v>
      </c>
      <c r="U1367">
        <v>3</v>
      </c>
      <c r="V1367">
        <v>102000</v>
      </c>
      <c r="W1367" t="s">
        <v>85</v>
      </c>
      <c r="X1367" t="s">
        <v>639</v>
      </c>
      <c r="Y1367">
        <v>0</v>
      </c>
      <c r="Z1367">
        <v>100000</v>
      </c>
      <c r="AA1367">
        <v>2000</v>
      </c>
      <c r="AB1367">
        <v>0</v>
      </c>
      <c r="AC1367">
        <v>0</v>
      </c>
      <c r="AD1367">
        <v>0</v>
      </c>
      <c r="AG1367">
        <v>0</v>
      </c>
      <c r="AP1367" t="s">
        <v>640</v>
      </c>
      <c r="AQ1367" t="s">
        <v>499</v>
      </c>
      <c r="AR1367" t="s">
        <v>500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80</v>
      </c>
      <c r="BC1367" t="s">
        <v>3981</v>
      </c>
      <c r="BD1367">
        <v>0</v>
      </c>
      <c r="BF1367" t="s">
        <v>499</v>
      </c>
      <c r="BI1367" t="s">
        <v>3982</v>
      </c>
      <c r="BJ1367" s="5" t="str">
        <f>VLOOKUP(A1367,ReferenceTable[],4,FALSE)</f>
        <v>AD5202</v>
      </c>
      <c r="BK1367">
        <f>VLOOKUP(A1367,ReferenceTable[],5,FALSE)</f>
        <v>0</v>
      </c>
      <c r="BL1367">
        <f>VLOOKUP(A1367,ReferenceTable[],6,FALSE)</f>
        <v>0</v>
      </c>
      <c r="BM1367">
        <f>VLOOKUP(A1367,ReferenceTable[],7,FALSE)</f>
        <v>0</v>
      </c>
      <c r="BN1367" s="4">
        <f>VLOOKUP(A1367,ReferenceTable[],9,FALSE)</f>
        <v>45992</v>
      </c>
      <c r="BO1367">
        <f>VLOOKUP(A1367,ReferenceTable[],10,FALSE)</f>
        <v>100000</v>
      </c>
      <c r="BP1367">
        <f>VLOOKUP(A1367,ReferenceTable[],11,FALSE)</f>
        <v>0</v>
      </c>
      <c r="BQ1367">
        <f>VLOOKUP(A1367,ReferenceTable[],12,FALSE)</f>
        <v>0</v>
      </c>
      <c r="BR1367" t="str">
        <f>VLOOKUP(A1367,ReferenceTable[],14,FALSE)</f>
        <v>PROJ:KRONOS    BUYER:CHOW SIAN.</v>
      </c>
      <c r="BS1367" s="4">
        <f>VLOOKUP(A1367,ReferenceTable[],15,FALSE)</f>
        <v>46001</v>
      </c>
      <c r="BT1367">
        <f>VLOOKUP(A1367,ReferenceTable[],16,FALSE)</f>
        <v>7</v>
      </c>
      <c r="BU1367" t="str">
        <f>VLOOKUP(A1367,ReferenceTable[],17,FALSE)</f>
        <v>FT</v>
      </c>
      <c r="BV1367" s="4">
        <f>VLOOKUP(A1367,ReferenceTable[],18,FALSE)</f>
        <v>45965</v>
      </c>
      <c r="BW1367" s="4">
        <f>VLOOKUP(A1367,ReferenceTable[],19,FALSE)</f>
        <v>0</v>
      </c>
      <c r="BX1367">
        <f>VLOOKUP(A1367,ReferenceTable[],20,FALSE)</f>
        <v>0</v>
      </c>
    </row>
    <row r="1368" spans="1:76">
      <c r="A1368" t="s">
        <v>3983</v>
      </c>
      <c r="B1368">
        <v>10000</v>
      </c>
      <c r="C1368">
        <v>10000</v>
      </c>
      <c r="D1368" s="4">
        <v>45986</v>
      </c>
      <c r="E1368" t="s">
        <v>77</v>
      </c>
      <c r="F1368">
        <v>0.452002314814815</v>
      </c>
      <c r="G1368" t="s">
        <v>3899</v>
      </c>
      <c r="I1368">
        <v>1</v>
      </c>
      <c r="J1368" t="s">
        <v>984</v>
      </c>
      <c r="K1368">
        <v>93</v>
      </c>
      <c r="L1368" t="s">
        <v>116</v>
      </c>
      <c r="M1368" t="s">
        <v>96</v>
      </c>
      <c r="N1368" t="s">
        <v>495</v>
      </c>
      <c r="O1368" t="s">
        <v>496</v>
      </c>
      <c r="P1368">
        <v>3595</v>
      </c>
      <c r="S1368" s="4">
        <v>45979</v>
      </c>
      <c r="U1368">
        <v>21</v>
      </c>
      <c r="V1368">
        <v>75495</v>
      </c>
      <c r="W1368" t="s">
        <v>85</v>
      </c>
      <c r="X1368" t="s">
        <v>2163</v>
      </c>
      <c r="Y1368">
        <v>0</v>
      </c>
      <c r="Z1368">
        <v>100000</v>
      </c>
      <c r="AA1368">
        <v>-24505</v>
      </c>
      <c r="AB1368">
        <v>0</v>
      </c>
      <c r="AC1368">
        <v>0</v>
      </c>
      <c r="AD1368">
        <v>0</v>
      </c>
      <c r="AG1368">
        <v>0</v>
      </c>
      <c r="AP1368" t="s">
        <v>2164</v>
      </c>
      <c r="AQ1368" t="s">
        <v>499</v>
      </c>
      <c r="AR1368" t="s">
        <v>500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80</v>
      </c>
      <c r="BC1368" t="s">
        <v>3984</v>
      </c>
      <c r="BD1368">
        <v>0</v>
      </c>
      <c r="BF1368" t="s">
        <v>499</v>
      </c>
      <c r="BI1368" t="s">
        <v>3985</v>
      </c>
      <c r="BJ1368" s="5" t="str">
        <f>VLOOKUP(A1368,ReferenceTable[],4,FALSE)</f>
        <v>CCLSV4201</v>
      </c>
      <c r="BK1368">
        <f>VLOOKUP(A1368,ReferenceTable[],5,FALSE)</f>
        <v>0</v>
      </c>
      <c r="BL1368">
        <f>VLOOKUP(A1368,ReferenceTable[],6,FALSE)</f>
        <v>0</v>
      </c>
      <c r="BM1368">
        <f>VLOOKUP(A1368,ReferenceTable[],7,FALSE)</f>
        <v>0</v>
      </c>
      <c r="BN1368" s="4">
        <f>VLOOKUP(A1368,ReferenceTable[],9,FALSE)</f>
        <v>45992</v>
      </c>
      <c r="BO1368">
        <f>VLOOKUP(A1368,ReferenceTable[],10,FALSE)</f>
        <v>100000</v>
      </c>
      <c r="BP1368">
        <f>VLOOKUP(A1368,ReferenceTable[],11,FALSE)</f>
        <v>0</v>
      </c>
      <c r="BQ1368">
        <f>VLOOKUP(A1368,ReferenceTable[],12,FALSE)</f>
        <v>0</v>
      </c>
      <c r="BR1368" t="str">
        <f>VLOOKUP(A1368,ReferenceTable[],14,FALSE)</f>
        <v>BUYER:CHOW SIAN. DRAWING REV C</v>
      </c>
      <c r="BS1368" s="4">
        <f>VLOOKUP(A1368,ReferenceTable[],15,FALSE)</f>
        <v>46001</v>
      </c>
      <c r="BT1368">
        <f>VLOOKUP(A1368,ReferenceTable[],16,FALSE)</f>
        <v>5</v>
      </c>
      <c r="BU1368" t="str">
        <f>VLOOKUP(A1368,ReferenceTable[],17,FALSE)</f>
        <v>FT</v>
      </c>
      <c r="BV1368" s="4">
        <f>VLOOKUP(A1368,ReferenceTable[],18,FALSE)</f>
        <v>45965</v>
      </c>
      <c r="BW1368" s="4">
        <f>VLOOKUP(A1368,ReferenceTable[],19,FALSE)</f>
        <v>0</v>
      </c>
      <c r="BX1368">
        <f>VLOOKUP(A1368,ReferenceTable[],20,FALSE)</f>
        <v>0</v>
      </c>
    </row>
    <row r="1369" spans="1:76">
      <c r="A1369" t="s">
        <v>3983</v>
      </c>
      <c r="B1369">
        <v>10000</v>
      </c>
      <c r="C1369">
        <v>20000</v>
      </c>
      <c r="D1369" s="4">
        <v>45986</v>
      </c>
      <c r="E1369" t="s">
        <v>77</v>
      </c>
      <c r="F1369">
        <v>0.452002314814815</v>
      </c>
      <c r="G1369" t="s">
        <v>3899</v>
      </c>
      <c r="I1369">
        <v>2</v>
      </c>
      <c r="J1369" t="s">
        <v>984</v>
      </c>
      <c r="K1369">
        <v>77</v>
      </c>
      <c r="L1369" t="s">
        <v>232</v>
      </c>
      <c r="M1369" t="s">
        <v>163</v>
      </c>
      <c r="N1369" t="s">
        <v>390</v>
      </c>
      <c r="O1369" t="s">
        <v>391</v>
      </c>
      <c r="P1369">
        <v>1250</v>
      </c>
      <c r="S1369" s="4">
        <v>45982</v>
      </c>
      <c r="U1369">
        <v>88</v>
      </c>
      <c r="V1369">
        <v>110000</v>
      </c>
      <c r="W1369" t="s">
        <v>85</v>
      </c>
      <c r="X1369" t="s">
        <v>2163</v>
      </c>
      <c r="Y1369">
        <v>0</v>
      </c>
      <c r="Z1369">
        <v>100000</v>
      </c>
      <c r="AA1369">
        <v>10000</v>
      </c>
      <c r="AB1369">
        <v>0</v>
      </c>
      <c r="AC1369">
        <v>0</v>
      </c>
      <c r="AD1369">
        <v>0</v>
      </c>
      <c r="AG1369">
        <v>0</v>
      </c>
      <c r="AP1369" t="s">
        <v>2164</v>
      </c>
      <c r="AQ1369" t="s">
        <v>499</v>
      </c>
      <c r="AR1369" t="s">
        <v>500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80</v>
      </c>
      <c r="BC1369" t="s">
        <v>3984</v>
      </c>
      <c r="BD1369">
        <v>0</v>
      </c>
      <c r="BF1369" t="s">
        <v>499</v>
      </c>
      <c r="BI1369" t="s">
        <v>3985</v>
      </c>
      <c r="BJ1369" s="5" t="str">
        <f>VLOOKUP(A1369,ReferenceTable[],4,FALSE)</f>
        <v>CCLSV4201</v>
      </c>
      <c r="BK1369">
        <f>VLOOKUP(A1369,ReferenceTable[],5,FALSE)</f>
        <v>0</v>
      </c>
      <c r="BL1369">
        <f>VLOOKUP(A1369,ReferenceTable[],6,FALSE)</f>
        <v>0</v>
      </c>
      <c r="BM1369">
        <f>VLOOKUP(A1369,ReferenceTable[],7,FALSE)</f>
        <v>0</v>
      </c>
      <c r="BN1369" s="4">
        <f>VLOOKUP(A1369,ReferenceTable[],9,FALSE)</f>
        <v>45992</v>
      </c>
      <c r="BO1369">
        <f>VLOOKUP(A1369,ReferenceTable[],10,FALSE)</f>
        <v>100000</v>
      </c>
      <c r="BP1369">
        <f>VLOOKUP(A1369,ReferenceTable[],11,FALSE)</f>
        <v>0</v>
      </c>
      <c r="BQ1369">
        <f>VLOOKUP(A1369,ReferenceTable[],12,FALSE)</f>
        <v>0</v>
      </c>
      <c r="BR1369" t="str">
        <f>VLOOKUP(A1369,ReferenceTable[],14,FALSE)</f>
        <v>BUYER:CHOW SIAN. DRAWING REV C</v>
      </c>
      <c r="BS1369" s="4">
        <f>VLOOKUP(A1369,ReferenceTable[],15,FALSE)</f>
        <v>46001</v>
      </c>
      <c r="BT1369">
        <f>VLOOKUP(A1369,ReferenceTable[],16,FALSE)</f>
        <v>5</v>
      </c>
      <c r="BU1369" t="str">
        <f>VLOOKUP(A1369,ReferenceTable[],17,FALSE)</f>
        <v>FT</v>
      </c>
      <c r="BV1369" s="4">
        <f>VLOOKUP(A1369,ReferenceTable[],18,FALSE)</f>
        <v>45965</v>
      </c>
      <c r="BW1369" s="4">
        <f>VLOOKUP(A1369,ReferenceTable[],19,FALSE)</f>
        <v>0</v>
      </c>
      <c r="BX1369">
        <f>VLOOKUP(A1369,ReferenceTable[],20,FALSE)</f>
        <v>0</v>
      </c>
    </row>
    <row r="1370" spans="1:76">
      <c r="A1370" t="s">
        <v>3983</v>
      </c>
      <c r="B1370">
        <v>10000</v>
      </c>
      <c r="C1370">
        <v>30000</v>
      </c>
      <c r="D1370" s="4">
        <v>45986</v>
      </c>
      <c r="E1370" t="s">
        <v>77</v>
      </c>
      <c r="F1370">
        <v>0.452002314814815</v>
      </c>
      <c r="G1370" t="s">
        <v>3899</v>
      </c>
      <c r="I1370">
        <v>3</v>
      </c>
      <c r="J1370" t="s">
        <v>984</v>
      </c>
      <c r="K1370">
        <v>85</v>
      </c>
      <c r="L1370" t="s">
        <v>392</v>
      </c>
      <c r="M1370" t="s">
        <v>393</v>
      </c>
      <c r="N1370" t="s">
        <v>502</v>
      </c>
      <c r="O1370" t="s">
        <v>503</v>
      </c>
      <c r="P1370">
        <v>10000</v>
      </c>
      <c r="S1370" s="4">
        <v>45985</v>
      </c>
      <c r="U1370">
        <v>11</v>
      </c>
      <c r="V1370">
        <v>110000</v>
      </c>
      <c r="W1370" t="s">
        <v>85</v>
      </c>
      <c r="X1370" t="s">
        <v>2163</v>
      </c>
      <c r="Y1370">
        <v>0</v>
      </c>
      <c r="Z1370">
        <v>100000</v>
      </c>
      <c r="AA1370">
        <v>10000</v>
      </c>
      <c r="AB1370">
        <v>0</v>
      </c>
      <c r="AC1370">
        <v>0</v>
      </c>
      <c r="AD1370">
        <v>0</v>
      </c>
      <c r="AG1370">
        <v>0</v>
      </c>
      <c r="AP1370" t="s">
        <v>2164</v>
      </c>
      <c r="AQ1370" t="s">
        <v>499</v>
      </c>
      <c r="AR1370" t="s">
        <v>500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80</v>
      </c>
      <c r="BC1370" t="s">
        <v>3984</v>
      </c>
      <c r="BD1370">
        <v>0</v>
      </c>
      <c r="BF1370" t="s">
        <v>499</v>
      </c>
      <c r="BI1370" t="s">
        <v>3985</v>
      </c>
      <c r="BJ1370" s="5" t="str">
        <f>VLOOKUP(A1370,ReferenceTable[],4,FALSE)</f>
        <v>CCLSV4201</v>
      </c>
      <c r="BK1370">
        <f>VLOOKUP(A1370,ReferenceTable[],5,FALSE)</f>
        <v>0</v>
      </c>
      <c r="BL1370">
        <f>VLOOKUP(A1370,ReferenceTable[],6,FALSE)</f>
        <v>0</v>
      </c>
      <c r="BM1370">
        <f>VLOOKUP(A1370,ReferenceTable[],7,FALSE)</f>
        <v>0</v>
      </c>
      <c r="BN1370" s="4">
        <f>VLOOKUP(A1370,ReferenceTable[],9,FALSE)</f>
        <v>45992</v>
      </c>
      <c r="BO1370">
        <f>VLOOKUP(A1370,ReferenceTable[],10,FALSE)</f>
        <v>100000</v>
      </c>
      <c r="BP1370">
        <f>VLOOKUP(A1370,ReferenceTable[],11,FALSE)</f>
        <v>0</v>
      </c>
      <c r="BQ1370">
        <f>VLOOKUP(A1370,ReferenceTable[],12,FALSE)</f>
        <v>0</v>
      </c>
      <c r="BR1370" t="str">
        <f>VLOOKUP(A1370,ReferenceTable[],14,FALSE)</f>
        <v>BUYER:CHOW SIAN. DRAWING REV C</v>
      </c>
      <c r="BS1370" s="4">
        <f>VLOOKUP(A1370,ReferenceTable[],15,FALSE)</f>
        <v>46001</v>
      </c>
      <c r="BT1370">
        <f>VLOOKUP(A1370,ReferenceTable[],16,FALSE)</f>
        <v>5</v>
      </c>
      <c r="BU1370" t="str">
        <f>VLOOKUP(A1370,ReferenceTable[],17,FALSE)</f>
        <v>FT</v>
      </c>
      <c r="BV1370" s="4">
        <f>VLOOKUP(A1370,ReferenceTable[],18,FALSE)</f>
        <v>45965</v>
      </c>
      <c r="BW1370" s="4">
        <f>VLOOKUP(A1370,ReferenceTable[],19,FALSE)</f>
        <v>0</v>
      </c>
      <c r="BX1370">
        <f>VLOOKUP(A1370,ReferenceTable[],20,FALSE)</f>
        <v>0</v>
      </c>
    </row>
    <row r="1371" spans="1:76">
      <c r="A1371" t="s">
        <v>3986</v>
      </c>
      <c r="B1371">
        <v>10000</v>
      </c>
      <c r="C1371">
        <v>10000</v>
      </c>
      <c r="D1371" s="4">
        <v>45968</v>
      </c>
      <c r="E1371" t="s">
        <v>77</v>
      </c>
      <c r="F1371" t="s">
        <v>3334</v>
      </c>
      <c r="G1371" t="s">
        <v>3228</v>
      </c>
      <c r="I1371">
        <v>1</v>
      </c>
      <c r="J1371" t="s">
        <v>984</v>
      </c>
      <c r="K1371">
        <v>63</v>
      </c>
      <c r="L1371" t="s">
        <v>831</v>
      </c>
      <c r="M1371" t="s">
        <v>82</v>
      </c>
      <c r="N1371" t="s">
        <v>832</v>
      </c>
      <c r="O1371" t="s">
        <v>833</v>
      </c>
      <c r="P1371">
        <v>4000</v>
      </c>
      <c r="S1371" s="4">
        <v>45966</v>
      </c>
      <c r="U1371">
        <v>20</v>
      </c>
      <c r="V1371">
        <v>80000</v>
      </c>
      <c r="W1371" t="s">
        <v>85</v>
      </c>
      <c r="X1371" t="s">
        <v>3229</v>
      </c>
      <c r="Y1371">
        <v>0</v>
      </c>
      <c r="Z1371">
        <v>80000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 t="s">
        <v>3230</v>
      </c>
      <c r="AQ1371" t="s">
        <v>416</v>
      </c>
      <c r="AR1371" t="s">
        <v>417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80</v>
      </c>
      <c r="BC1371" t="s">
        <v>3987</v>
      </c>
      <c r="BD1371">
        <v>0</v>
      </c>
      <c r="BF1371" t="s">
        <v>416</v>
      </c>
      <c r="BI1371" t="s">
        <v>3988</v>
      </c>
      <c r="BJ1371" s="5" t="str">
        <f>VLOOKUP(A1371,ReferenceTable[],4,FALSE)</f>
        <v>AD3105</v>
      </c>
      <c r="BK1371">
        <f>VLOOKUP(A1371,ReferenceTable[],5,FALSE)</f>
        <v>0</v>
      </c>
      <c r="BL1371">
        <f>VLOOKUP(A1371,ReferenceTable[],6,FALSE)</f>
        <v>0</v>
      </c>
      <c r="BM1371">
        <f>VLOOKUP(A1371,ReferenceTable[],7,FALSE)</f>
        <v>0</v>
      </c>
      <c r="BN1371" s="4">
        <f>VLOOKUP(A1371,ReferenceTable[],9,FALSE)</f>
        <v>45974</v>
      </c>
      <c r="BO1371">
        <f>VLOOKUP(A1371,ReferenceTable[],10,FALSE)</f>
        <v>80000</v>
      </c>
      <c r="BP1371">
        <f>VLOOKUP(A1371,ReferenceTable[],11,FALSE)</f>
        <v>80000</v>
      </c>
      <c r="BQ1371">
        <f>VLOOKUP(A1371,ReferenceTable[],12,FALSE)</f>
        <v>0</v>
      </c>
      <c r="BR1371">
        <f>VLOOKUP(A1371,ReferenceTable[],14,FALSE)</f>
        <v>0</v>
      </c>
      <c r="BS1371" s="4">
        <f>VLOOKUP(A1371,ReferenceTable[],15,FALSE)</f>
        <v>45979</v>
      </c>
      <c r="BT1371">
        <f>VLOOKUP(A1371,ReferenceTable[],16,FALSE)</f>
        <v>1</v>
      </c>
      <c r="BU1371" t="str">
        <f>VLOOKUP(A1371,ReferenceTable[],17,FALSE)</f>
        <v>GT</v>
      </c>
      <c r="BV1371" s="4">
        <f>VLOOKUP(A1371,ReferenceTable[],18,FALSE)</f>
        <v>45965</v>
      </c>
      <c r="BW1371" s="4">
        <f>VLOOKUP(A1371,ReferenceTable[],19,FALSE)</f>
        <v>45966</v>
      </c>
      <c r="BX1371">
        <f>VLOOKUP(A1371,ReferenceTable[],20,FALSE)</f>
        <v>80000</v>
      </c>
    </row>
    <row r="1372" spans="1:76">
      <c r="A1372" t="s">
        <v>3989</v>
      </c>
      <c r="B1372">
        <v>10000</v>
      </c>
      <c r="C1372">
        <v>10000</v>
      </c>
      <c r="D1372" s="4">
        <v>45979</v>
      </c>
      <c r="E1372" t="s">
        <v>77</v>
      </c>
      <c r="F1372" t="s">
        <v>3990</v>
      </c>
      <c r="G1372" t="s">
        <v>1442</v>
      </c>
      <c r="I1372">
        <v>1</v>
      </c>
      <c r="J1372" t="s">
        <v>984</v>
      </c>
      <c r="K1372">
        <v>26</v>
      </c>
      <c r="L1372" t="s">
        <v>318</v>
      </c>
      <c r="M1372" t="s">
        <v>178</v>
      </c>
      <c r="N1372" t="s">
        <v>849</v>
      </c>
      <c r="O1372" t="s">
        <v>850</v>
      </c>
      <c r="P1372">
        <v>4500</v>
      </c>
      <c r="S1372" s="4">
        <v>45978</v>
      </c>
      <c r="U1372">
        <v>4</v>
      </c>
      <c r="V1372">
        <v>18000</v>
      </c>
      <c r="W1372" t="s">
        <v>85</v>
      </c>
      <c r="X1372" t="s">
        <v>3991</v>
      </c>
      <c r="Y1372">
        <v>0</v>
      </c>
      <c r="Z1372">
        <v>18000</v>
      </c>
      <c r="AA1372">
        <v>0</v>
      </c>
      <c r="AB1372">
        <v>0</v>
      </c>
      <c r="AC1372">
        <v>0</v>
      </c>
      <c r="AD1372">
        <v>0</v>
      </c>
      <c r="AG1372">
        <v>0</v>
      </c>
      <c r="AP1372" t="s">
        <v>3992</v>
      </c>
      <c r="AQ1372" t="s">
        <v>416</v>
      </c>
      <c r="AR1372" t="s">
        <v>417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80</v>
      </c>
      <c r="BC1372" t="s">
        <v>3993</v>
      </c>
      <c r="BD1372">
        <v>0</v>
      </c>
      <c r="BF1372" t="s">
        <v>416</v>
      </c>
      <c r="BI1372" t="s">
        <v>3994</v>
      </c>
      <c r="BJ1372" s="5" t="str">
        <f>VLOOKUP(A1372,ReferenceTable[],4,FALSE)</f>
        <v>AD3104</v>
      </c>
      <c r="BK1372">
        <f>VLOOKUP(A1372,ReferenceTable[],5,FALSE)</f>
        <v>0</v>
      </c>
      <c r="BL1372">
        <f>VLOOKUP(A1372,ReferenceTable[],6,FALSE)</f>
        <v>0</v>
      </c>
      <c r="BM1372">
        <f>VLOOKUP(A1372,ReferenceTable[],7,FALSE)</f>
        <v>0</v>
      </c>
      <c r="BN1372" s="4">
        <f>VLOOKUP(A1372,ReferenceTable[],9,FALSE)</f>
        <v>45974</v>
      </c>
      <c r="BO1372">
        <f>VLOOKUP(A1372,ReferenceTable[],10,FALSE)</f>
        <v>18000</v>
      </c>
      <c r="BP1372">
        <f>VLOOKUP(A1372,ReferenceTable[],11,FALSE)</f>
        <v>18000</v>
      </c>
      <c r="BQ1372">
        <f>VLOOKUP(A1372,ReferenceTable[],12,FALSE)</f>
        <v>0</v>
      </c>
      <c r="BR1372">
        <f>VLOOKUP(A1372,ReferenceTable[],14,FALSE)</f>
        <v>0</v>
      </c>
      <c r="BS1372" s="4">
        <f>VLOOKUP(A1372,ReferenceTable[],15,FALSE)</f>
        <v>45979</v>
      </c>
      <c r="BT1372">
        <f>VLOOKUP(A1372,ReferenceTable[],16,FALSE)</f>
        <v>2</v>
      </c>
      <c r="BU1372" t="str">
        <f>VLOOKUP(A1372,ReferenceTable[],17,FALSE)</f>
        <v>GT</v>
      </c>
      <c r="BV1372" s="4">
        <f>VLOOKUP(A1372,ReferenceTable[],18,FALSE)</f>
        <v>45965</v>
      </c>
      <c r="BW1372" s="4">
        <f>VLOOKUP(A1372,ReferenceTable[],19,FALSE)</f>
        <v>45978</v>
      </c>
      <c r="BX1372">
        <f>VLOOKUP(A1372,ReferenceTable[],20,FALSE)</f>
        <v>18000</v>
      </c>
    </row>
    <row r="1373" spans="1:76">
      <c r="A1373" t="s">
        <v>3995</v>
      </c>
      <c r="B1373">
        <v>10000</v>
      </c>
      <c r="C1373">
        <v>10000</v>
      </c>
      <c r="D1373" s="4">
        <v>45971</v>
      </c>
      <c r="E1373" t="s">
        <v>77</v>
      </c>
      <c r="F1373" t="s">
        <v>1434</v>
      </c>
      <c r="G1373" t="s">
        <v>829</v>
      </c>
      <c r="I1373">
        <v>1</v>
      </c>
      <c r="J1373" t="s">
        <v>984</v>
      </c>
      <c r="K1373">
        <v>63</v>
      </c>
      <c r="L1373" t="s">
        <v>831</v>
      </c>
      <c r="M1373" t="s">
        <v>82</v>
      </c>
      <c r="N1373" t="s">
        <v>832</v>
      </c>
      <c r="O1373" t="s">
        <v>833</v>
      </c>
      <c r="P1373">
        <v>800</v>
      </c>
      <c r="S1373" s="4">
        <v>45967</v>
      </c>
      <c r="U1373">
        <v>50</v>
      </c>
      <c r="V1373">
        <v>40000</v>
      </c>
      <c r="W1373" t="s">
        <v>85</v>
      </c>
      <c r="X1373" t="s">
        <v>3635</v>
      </c>
      <c r="Y1373">
        <v>0</v>
      </c>
      <c r="Z1373">
        <v>40000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 t="s">
        <v>3636</v>
      </c>
      <c r="AQ1373" t="s">
        <v>416</v>
      </c>
      <c r="AR1373" t="s">
        <v>417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80</v>
      </c>
      <c r="BC1373" t="s">
        <v>3996</v>
      </c>
      <c r="BD1373">
        <v>0</v>
      </c>
      <c r="BF1373" t="s">
        <v>416</v>
      </c>
      <c r="BI1373" t="s">
        <v>3997</v>
      </c>
      <c r="BJ1373" s="5" t="str">
        <f>VLOOKUP(A1373,ReferenceTable[],4,FALSE)</f>
        <v>3M6690SP</v>
      </c>
      <c r="BK1373">
        <f>VLOOKUP(A1373,ReferenceTable[],5,FALSE)</f>
        <v>0</v>
      </c>
      <c r="BL1373">
        <f>VLOOKUP(A1373,ReferenceTable[],6,FALSE)</f>
        <v>0</v>
      </c>
      <c r="BM1373">
        <f>VLOOKUP(A1373,ReferenceTable[],7,FALSE)</f>
        <v>0</v>
      </c>
      <c r="BN1373" s="4">
        <f>VLOOKUP(A1373,ReferenceTable[],9,FALSE)</f>
        <v>45974</v>
      </c>
      <c r="BO1373">
        <f>VLOOKUP(A1373,ReferenceTable[],10,FALSE)</f>
        <v>40000</v>
      </c>
      <c r="BP1373">
        <f>VLOOKUP(A1373,ReferenceTable[],11,FALSE)</f>
        <v>40000</v>
      </c>
      <c r="BQ1373">
        <f>VLOOKUP(A1373,ReferenceTable[],12,FALSE)</f>
        <v>0</v>
      </c>
      <c r="BR1373">
        <f>VLOOKUP(A1373,ReferenceTable[],14,FALSE)</f>
        <v>0</v>
      </c>
      <c r="BS1373" s="4">
        <f>VLOOKUP(A1373,ReferenceTable[],15,FALSE)</f>
        <v>45979</v>
      </c>
      <c r="BT1373">
        <f>VLOOKUP(A1373,ReferenceTable[],16,FALSE)</f>
        <v>1</v>
      </c>
      <c r="BU1373" t="str">
        <f>VLOOKUP(A1373,ReferenceTable[],17,FALSE)</f>
        <v>GT</v>
      </c>
      <c r="BV1373" s="4">
        <f>VLOOKUP(A1373,ReferenceTable[],18,FALSE)</f>
        <v>45965</v>
      </c>
      <c r="BW1373" s="4">
        <f>VLOOKUP(A1373,ReferenceTable[],19,FALSE)</f>
        <v>45967</v>
      </c>
      <c r="BX1373">
        <f>VLOOKUP(A1373,ReferenceTable[],20,FALSE)</f>
        <v>40000</v>
      </c>
    </row>
    <row r="1374" spans="1:76">
      <c r="A1374" t="s">
        <v>3998</v>
      </c>
      <c r="B1374">
        <v>10000</v>
      </c>
      <c r="C1374">
        <v>10000</v>
      </c>
      <c r="D1374" s="4">
        <v>45973</v>
      </c>
      <c r="E1374" t="s">
        <v>77</v>
      </c>
      <c r="F1374" t="s">
        <v>3675</v>
      </c>
      <c r="G1374" t="s">
        <v>829</v>
      </c>
      <c r="I1374">
        <v>1</v>
      </c>
      <c r="J1374" t="s">
        <v>984</v>
      </c>
      <c r="K1374">
        <v>63</v>
      </c>
      <c r="L1374" t="s">
        <v>831</v>
      </c>
      <c r="M1374" t="s">
        <v>82</v>
      </c>
      <c r="N1374" t="s">
        <v>832</v>
      </c>
      <c r="O1374" t="s">
        <v>833</v>
      </c>
      <c r="P1374">
        <v>2000</v>
      </c>
      <c r="S1374" s="4">
        <v>45972</v>
      </c>
      <c r="U1374">
        <v>40</v>
      </c>
      <c r="V1374">
        <v>80000</v>
      </c>
      <c r="W1374" t="s">
        <v>85</v>
      </c>
      <c r="X1374" t="s">
        <v>3999</v>
      </c>
      <c r="Y1374">
        <v>0</v>
      </c>
      <c r="Z1374">
        <v>80000</v>
      </c>
      <c r="AA1374">
        <v>0</v>
      </c>
      <c r="AB1374">
        <v>0</v>
      </c>
      <c r="AC1374">
        <v>0</v>
      </c>
      <c r="AD1374">
        <v>0</v>
      </c>
      <c r="AG1374">
        <v>0</v>
      </c>
      <c r="AP1374" t="s">
        <v>4000</v>
      </c>
      <c r="AQ1374" t="s">
        <v>416</v>
      </c>
      <c r="AR1374" t="s">
        <v>417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80</v>
      </c>
      <c r="BC1374" t="s">
        <v>4001</v>
      </c>
      <c r="BD1374">
        <v>0</v>
      </c>
      <c r="BF1374" t="s">
        <v>416</v>
      </c>
      <c r="BI1374" t="s">
        <v>4002</v>
      </c>
      <c r="BJ1374" s="5" t="str">
        <f>VLOOKUP(A1374,ReferenceTable[],4,FALSE)</f>
        <v>3M6690SP</v>
      </c>
      <c r="BK1374">
        <f>VLOOKUP(A1374,ReferenceTable[],5,FALSE)</f>
        <v>0</v>
      </c>
      <c r="BL1374">
        <f>VLOOKUP(A1374,ReferenceTable[],6,FALSE)</f>
        <v>0</v>
      </c>
      <c r="BM1374">
        <f>VLOOKUP(A1374,ReferenceTable[],7,FALSE)</f>
        <v>0</v>
      </c>
      <c r="BN1374" s="4">
        <f>VLOOKUP(A1374,ReferenceTable[],9,FALSE)</f>
        <v>45974</v>
      </c>
      <c r="BO1374">
        <f>VLOOKUP(A1374,ReferenceTable[],10,FALSE)</f>
        <v>80000</v>
      </c>
      <c r="BP1374">
        <f>VLOOKUP(A1374,ReferenceTable[],11,FALSE)</f>
        <v>80000</v>
      </c>
      <c r="BQ1374">
        <f>VLOOKUP(A1374,ReferenceTable[],12,FALSE)</f>
        <v>0</v>
      </c>
      <c r="BR1374">
        <f>VLOOKUP(A1374,ReferenceTable[],14,FALSE)</f>
        <v>0</v>
      </c>
      <c r="BS1374" s="4">
        <f>VLOOKUP(A1374,ReferenceTable[],15,FALSE)</f>
        <v>45986</v>
      </c>
      <c r="BT1374">
        <f>VLOOKUP(A1374,ReferenceTable[],16,FALSE)</f>
        <v>1</v>
      </c>
      <c r="BU1374" t="str">
        <f>VLOOKUP(A1374,ReferenceTable[],17,FALSE)</f>
        <v>GT</v>
      </c>
      <c r="BV1374" s="4">
        <f>VLOOKUP(A1374,ReferenceTable[],18,FALSE)</f>
        <v>45965</v>
      </c>
      <c r="BW1374" s="4">
        <f>VLOOKUP(A1374,ReferenceTable[],19,FALSE)</f>
        <v>45972</v>
      </c>
      <c r="BX1374">
        <f>VLOOKUP(A1374,ReferenceTable[],20,FALSE)</f>
        <v>80000</v>
      </c>
    </row>
    <row r="1375" spans="1:76">
      <c r="A1375" t="s">
        <v>4003</v>
      </c>
      <c r="B1375">
        <v>10000</v>
      </c>
      <c r="C1375">
        <v>10000</v>
      </c>
      <c r="D1375" s="4">
        <v>45973</v>
      </c>
      <c r="E1375" t="s">
        <v>77</v>
      </c>
      <c r="F1375" t="s">
        <v>4004</v>
      </c>
      <c r="G1375" t="s">
        <v>332</v>
      </c>
      <c r="I1375">
        <v>1</v>
      </c>
      <c r="J1375" t="s">
        <v>984</v>
      </c>
      <c r="K1375">
        <v>78</v>
      </c>
      <c r="L1375" t="s">
        <v>334</v>
      </c>
      <c r="M1375" t="s">
        <v>82</v>
      </c>
      <c r="N1375" t="s">
        <v>343</v>
      </c>
      <c r="O1375" t="s">
        <v>344</v>
      </c>
      <c r="P1375">
        <v>8000</v>
      </c>
      <c r="S1375" s="4">
        <v>45972</v>
      </c>
      <c r="U1375">
        <v>16</v>
      </c>
      <c r="V1375">
        <v>128000</v>
      </c>
      <c r="W1375" t="s">
        <v>85</v>
      </c>
      <c r="X1375" t="s">
        <v>337</v>
      </c>
      <c r="Y1375">
        <v>0</v>
      </c>
      <c r="Z1375">
        <v>120000</v>
      </c>
      <c r="AA1375">
        <v>8000</v>
      </c>
      <c r="AB1375">
        <v>0</v>
      </c>
      <c r="AC1375">
        <v>0</v>
      </c>
      <c r="AD1375">
        <v>0</v>
      </c>
      <c r="AG1375">
        <v>0</v>
      </c>
      <c r="AP1375" t="s">
        <v>338</v>
      </c>
      <c r="AQ1375" t="s">
        <v>416</v>
      </c>
      <c r="AR1375" t="s">
        <v>417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80</v>
      </c>
      <c r="BC1375" t="s">
        <v>4005</v>
      </c>
      <c r="BD1375">
        <v>0</v>
      </c>
      <c r="BF1375" t="s">
        <v>416</v>
      </c>
      <c r="BI1375" t="s">
        <v>4006</v>
      </c>
      <c r="BJ1375" s="5" t="str">
        <f>VLOOKUP(A1375,ReferenceTable[],4,FALSE)</f>
        <v>AD3105</v>
      </c>
      <c r="BK1375">
        <f>VLOOKUP(A1375,ReferenceTable[],5,FALSE)</f>
        <v>0</v>
      </c>
      <c r="BL1375">
        <f>VLOOKUP(A1375,ReferenceTable[],6,FALSE)</f>
        <v>0</v>
      </c>
      <c r="BM1375">
        <f>VLOOKUP(A1375,ReferenceTable[],7,FALSE)</f>
        <v>0</v>
      </c>
      <c r="BN1375" s="4">
        <f>VLOOKUP(A1375,ReferenceTable[],9,FALSE)</f>
        <v>45974</v>
      </c>
      <c r="BO1375">
        <f>VLOOKUP(A1375,ReferenceTable[],10,FALSE)</f>
        <v>120000</v>
      </c>
      <c r="BP1375">
        <f>VLOOKUP(A1375,ReferenceTable[],11,FALSE)</f>
        <v>120000</v>
      </c>
      <c r="BQ1375">
        <f>VLOOKUP(A1375,ReferenceTable[],12,FALSE)</f>
        <v>0</v>
      </c>
      <c r="BR1375">
        <f>VLOOKUP(A1375,ReferenceTable[],14,FALSE)</f>
        <v>0</v>
      </c>
      <c r="BS1375" s="4">
        <f>VLOOKUP(A1375,ReferenceTable[],15,FALSE)</f>
        <v>45979</v>
      </c>
      <c r="BT1375">
        <f>VLOOKUP(A1375,ReferenceTable[],16,FALSE)</f>
        <v>2</v>
      </c>
      <c r="BU1375" t="str">
        <f>VLOOKUP(A1375,ReferenceTable[],17,FALSE)</f>
        <v>GT</v>
      </c>
      <c r="BV1375" s="4">
        <f>VLOOKUP(A1375,ReferenceTable[],18,FALSE)</f>
        <v>45965</v>
      </c>
      <c r="BW1375" s="4">
        <f>VLOOKUP(A1375,ReferenceTable[],19,FALSE)</f>
        <v>45972</v>
      </c>
      <c r="BX1375">
        <f>VLOOKUP(A1375,ReferenceTable[],20,FALSE)</f>
        <v>248000</v>
      </c>
    </row>
    <row r="1376" spans="1:76">
      <c r="A1376" t="s">
        <v>4003</v>
      </c>
      <c r="B1376">
        <v>10000</v>
      </c>
      <c r="C1376">
        <v>20000</v>
      </c>
      <c r="D1376" s="4">
        <v>45973</v>
      </c>
      <c r="E1376" t="s">
        <v>77</v>
      </c>
      <c r="F1376" t="s">
        <v>4004</v>
      </c>
      <c r="G1376" t="s">
        <v>332</v>
      </c>
      <c r="I1376">
        <v>2</v>
      </c>
      <c r="J1376" t="s">
        <v>984</v>
      </c>
      <c r="K1376">
        <v>65</v>
      </c>
      <c r="L1376" t="s">
        <v>254</v>
      </c>
      <c r="M1376" t="s">
        <v>178</v>
      </c>
      <c r="N1376" t="s">
        <v>255</v>
      </c>
      <c r="O1376" t="s">
        <v>256</v>
      </c>
      <c r="P1376">
        <v>7500</v>
      </c>
      <c r="S1376" s="4">
        <v>45972</v>
      </c>
      <c r="U1376">
        <v>16</v>
      </c>
      <c r="V1376">
        <v>120000</v>
      </c>
      <c r="W1376" t="s">
        <v>85</v>
      </c>
      <c r="X1376" t="s">
        <v>337</v>
      </c>
      <c r="Y1376">
        <v>0</v>
      </c>
      <c r="Z1376">
        <v>120000</v>
      </c>
      <c r="AA1376">
        <v>0</v>
      </c>
      <c r="AB1376">
        <v>0</v>
      </c>
      <c r="AC1376">
        <v>0</v>
      </c>
      <c r="AD1376">
        <v>0</v>
      </c>
      <c r="AG1376">
        <v>0</v>
      </c>
      <c r="AP1376" t="s">
        <v>338</v>
      </c>
      <c r="AQ1376" t="s">
        <v>416</v>
      </c>
      <c r="AR1376" t="s">
        <v>417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80</v>
      </c>
      <c r="BC1376" t="s">
        <v>4005</v>
      </c>
      <c r="BD1376">
        <v>0</v>
      </c>
      <c r="BF1376" t="s">
        <v>416</v>
      </c>
      <c r="BI1376" t="s">
        <v>4006</v>
      </c>
      <c r="BJ1376" s="5" t="str">
        <f>VLOOKUP(A1376,ReferenceTable[],4,FALSE)</f>
        <v>AD3105</v>
      </c>
      <c r="BK1376">
        <f>VLOOKUP(A1376,ReferenceTable[],5,FALSE)</f>
        <v>0</v>
      </c>
      <c r="BL1376">
        <f>VLOOKUP(A1376,ReferenceTable[],6,FALSE)</f>
        <v>0</v>
      </c>
      <c r="BM1376">
        <f>VLOOKUP(A1376,ReferenceTable[],7,FALSE)</f>
        <v>0</v>
      </c>
      <c r="BN1376" s="4">
        <f>VLOOKUP(A1376,ReferenceTable[],9,FALSE)</f>
        <v>45974</v>
      </c>
      <c r="BO1376">
        <f>VLOOKUP(A1376,ReferenceTable[],10,FALSE)</f>
        <v>120000</v>
      </c>
      <c r="BP1376">
        <f>VLOOKUP(A1376,ReferenceTable[],11,FALSE)</f>
        <v>120000</v>
      </c>
      <c r="BQ1376">
        <f>VLOOKUP(A1376,ReferenceTable[],12,FALSE)</f>
        <v>0</v>
      </c>
      <c r="BR1376">
        <f>VLOOKUP(A1376,ReferenceTable[],14,FALSE)</f>
        <v>0</v>
      </c>
      <c r="BS1376" s="4">
        <f>VLOOKUP(A1376,ReferenceTable[],15,FALSE)</f>
        <v>45979</v>
      </c>
      <c r="BT1376">
        <f>VLOOKUP(A1376,ReferenceTable[],16,FALSE)</f>
        <v>2</v>
      </c>
      <c r="BU1376" t="str">
        <f>VLOOKUP(A1376,ReferenceTable[],17,FALSE)</f>
        <v>GT</v>
      </c>
      <c r="BV1376" s="4">
        <f>VLOOKUP(A1376,ReferenceTable[],18,FALSE)</f>
        <v>45965</v>
      </c>
      <c r="BW1376" s="4">
        <f>VLOOKUP(A1376,ReferenceTable[],19,FALSE)</f>
        <v>45972</v>
      </c>
      <c r="BX1376">
        <f>VLOOKUP(A1376,ReferenceTable[],20,FALSE)</f>
        <v>248000</v>
      </c>
    </row>
    <row r="1377" spans="1:76">
      <c r="A1377" t="s">
        <v>4007</v>
      </c>
      <c r="B1377">
        <v>10000</v>
      </c>
      <c r="C1377">
        <v>10000</v>
      </c>
      <c r="D1377" s="4">
        <v>45973</v>
      </c>
      <c r="E1377" t="s">
        <v>77</v>
      </c>
      <c r="F1377" t="s">
        <v>4008</v>
      </c>
      <c r="G1377" t="s">
        <v>332</v>
      </c>
      <c r="I1377">
        <v>1</v>
      </c>
      <c r="J1377" t="s">
        <v>984</v>
      </c>
      <c r="K1377">
        <v>78</v>
      </c>
      <c r="L1377" t="s">
        <v>334</v>
      </c>
      <c r="M1377" t="s">
        <v>82</v>
      </c>
      <c r="N1377" t="s">
        <v>343</v>
      </c>
      <c r="O1377" t="s">
        <v>344</v>
      </c>
      <c r="P1377">
        <v>11000</v>
      </c>
      <c r="S1377" s="4">
        <v>45972</v>
      </c>
      <c r="U1377">
        <v>16</v>
      </c>
      <c r="V1377">
        <v>176000</v>
      </c>
      <c r="W1377" t="s">
        <v>85</v>
      </c>
      <c r="X1377" t="s">
        <v>337</v>
      </c>
      <c r="Y1377">
        <v>0</v>
      </c>
      <c r="Z1377">
        <v>160000</v>
      </c>
      <c r="AA1377">
        <v>16000</v>
      </c>
      <c r="AB1377">
        <v>0</v>
      </c>
      <c r="AC1377">
        <v>0</v>
      </c>
      <c r="AD1377">
        <v>0</v>
      </c>
      <c r="AG1377">
        <v>0</v>
      </c>
      <c r="AP1377" t="s">
        <v>338</v>
      </c>
      <c r="AQ1377" t="s">
        <v>416</v>
      </c>
      <c r="AR1377" t="s">
        <v>417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80</v>
      </c>
      <c r="BC1377" t="s">
        <v>4009</v>
      </c>
      <c r="BD1377">
        <v>0</v>
      </c>
      <c r="BF1377" t="s">
        <v>416</v>
      </c>
      <c r="BI1377" t="s">
        <v>4010</v>
      </c>
      <c r="BJ1377" s="5" t="str">
        <f>VLOOKUP(A1377,ReferenceTable[],4,FALSE)</f>
        <v>AD3105</v>
      </c>
      <c r="BK1377">
        <f>VLOOKUP(A1377,ReferenceTable[],5,FALSE)</f>
        <v>0</v>
      </c>
      <c r="BL1377">
        <f>VLOOKUP(A1377,ReferenceTable[],6,FALSE)</f>
        <v>0</v>
      </c>
      <c r="BM1377">
        <f>VLOOKUP(A1377,ReferenceTable[],7,FALSE)</f>
        <v>0</v>
      </c>
      <c r="BN1377" s="4">
        <f>VLOOKUP(A1377,ReferenceTable[],9,FALSE)</f>
        <v>45981</v>
      </c>
      <c r="BO1377">
        <f>VLOOKUP(A1377,ReferenceTable[],10,FALSE)</f>
        <v>160000</v>
      </c>
      <c r="BP1377">
        <f>VLOOKUP(A1377,ReferenceTable[],11,FALSE)</f>
        <v>160000</v>
      </c>
      <c r="BQ1377">
        <f>VLOOKUP(A1377,ReferenceTable[],12,FALSE)</f>
        <v>0</v>
      </c>
      <c r="BR1377">
        <f>VLOOKUP(A1377,ReferenceTable[],14,FALSE)</f>
        <v>0</v>
      </c>
      <c r="BS1377" s="4">
        <f>VLOOKUP(A1377,ReferenceTable[],15,FALSE)</f>
        <v>45986</v>
      </c>
      <c r="BT1377">
        <f>VLOOKUP(A1377,ReferenceTable[],16,FALSE)</f>
        <v>2</v>
      </c>
      <c r="BU1377" t="str">
        <f>VLOOKUP(A1377,ReferenceTable[],17,FALSE)</f>
        <v>GT</v>
      </c>
      <c r="BV1377" s="4">
        <f>VLOOKUP(A1377,ReferenceTable[],18,FALSE)</f>
        <v>45965</v>
      </c>
      <c r="BW1377" s="4">
        <f>VLOOKUP(A1377,ReferenceTable[],19,FALSE)</f>
        <v>45972</v>
      </c>
      <c r="BX1377">
        <f>VLOOKUP(A1377,ReferenceTable[],20,FALSE)</f>
        <v>336000</v>
      </c>
    </row>
    <row r="1378" spans="1:76">
      <c r="A1378" t="s">
        <v>4007</v>
      </c>
      <c r="B1378">
        <v>10000</v>
      </c>
      <c r="C1378">
        <v>20000</v>
      </c>
      <c r="D1378" s="4">
        <v>45973</v>
      </c>
      <c r="E1378" t="s">
        <v>77</v>
      </c>
      <c r="F1378" t="s">
        <v>4008</v>
      </c>
      <c r="G1378" t="s">
        <v>332</v>
      </c>
      <c r="I1378">
        <v>2</v>
      </c>
      <c r="J1378" t="s">
        <v>984</v>
      </c>
      <c r="K1378">
        <v>65</v>
      </c>
      <c r="L1378" t="s">
        <v>254</v>
      </c>
      <c r="M1378" t="s">
        <v>178</v>
      </c>
      <c r="N1378" t="s">
        <v>255</v>
      </c>
      <c r="O1378" t="s">
        <v>256</v>
      </c>
      <c r="P1378">
        <v>10000</v>
      </c>
      <c r="S1378" s="4">
        <v>45972</v>
      </c>
      <c r="U1378">
        <v>16</v>
      </c>
      <c r="V1378">
        <v>160000</v>
      </c>
      <c r="W1378" t="s">
        <v>85</v>
      </c>
      <c r="X1378" t="s">
        <v>337</v>
      </c>
      <c r="Y1378">
        <v>0</v>
      </c>
      <c r="Z1378">
        <v>160000</v>
      </c>
      <c r="AA1378">
        <v>0</v>
      </c>
      <c r="AB1378">
        <v>0</v>
      </c>
      <c r="AC1378">
        <v>0</v>
      </c>
      <c r="AD1378">
        <v>0</v>
      </c>
      <c r="AG1378">
        <v>0</v>
      </c>
      <c r="AP1378" t="s">
        <v>338</v>
      </c>
      <c r="AQ1378" t="s">
        <v>416</v>
      </c>
      <c r="AR1378" t="s">
        <v>417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80</v>
      </c>
      <c r="BC1378" t="s">
        <v>4009</v>
      </c>
      <c r="BD1378">
        <v>0</v>
      </c>
      <c r="BF1378" t="s">
        <v>416</v>
      </c>
      <c r="BI1378" t="s">
        <v>4010</v>
      </c>
      <c r="BJ1378" s="5" t="str">
        <f>VLOOKUP(A1378,ReferenceTable[],4,FALSE)</f>
        <v>AD3105</v>
      </c>
      <c r="BK1378">
        <f>VLOOKUP(A1378,ReferenceTable[],5,FALSE)</f>
        <v>0</v>
      </c>
      <c r="BL1378">
        <f>VLOOKUP(A1378,ReferenceTable[],6,FALSE)</f>
        <v>0</v>
      </c>
      <c r="BM1378">
        <f>VLOOKUP(A1378,ReferenceTable[],7,FALSE)</f>
        <v>0</v>
      </c>
      <c r="BN1378" s="4">
        <f>VLOOKUP(A1378,ReferenceTable[],9,FALSE)</f>
        <v>45981</v>
      </c>
      <c r="BO1378">
        <f>VLOOKUP(A1378,ReferenceTable[],10,FALSE)</f>
        <v>160000</v>
      </c>
      <c r="BP1378">
        <f>VLOOKUP(A1378,ReferenceTable[],11,FALSE)</f>
        <v>160000</v>
      </c>
      <c r="BQ1378">
        <f>VLOOKUP(A1378,ReferenceTable[],12,FALSE)</f>
        <v>0</v>
      </c>
      <c r="BR1378">
        <f>VLOOKUP(A1378,ReferenceTable[],14,FALSE)</f>
        <v>0</v>
      </c>
      <c r="BS1378" s="4">
        <f>VLOOKUP(A1378,ReferenceTable[],15,FALSE)</f>
        <v>45986</v>
      </c>
      <c r="BT1378">
        <f>VLOOKUP(A1378,ReferenceTable[],16,FALSE)</f>
        <v>2</v>
      </c>
      <c r="BU1378" t="str">
        <f>VLOOKUP(A1378,ReferenceTable[],17,FALSE)</f>
        <v>GT</v>
      </c>
      <c r="BV1378" s="4">
        <f>VLOOKUP(A1378,ReferenceTable[],18,FALSE)</f>
        <v>45965</v>
      </c>
      <c r="BW1378" s="4">
        <f>VLOOKUP(A1378,ReferenceTable[],19,FALSE)</f>
        <v>45972</v>
      </c>
      <c r="BX1378">
        <f>VLOOKUP(A1378,ReferenceTable[],20,FALSE)</f>
        <v>336000</v>
      </c>
    </row>
    <row r="1379" spans="1:76">
      <c r="A1379" t="s">
        <v>4011</v>
      </c>
      <c r="B1379">
        <v>10000</v>
      </c>
      <c r="C1379">
        <v>10000</v>
      </c>
      <c r="D1379" s="4">
        <v>45973</v>
      </c>
      <c r="E1379" t="s">
        <v>77</v>
      </c>
      <c r="F1379" t="s">
        <v>3675</v>
      </c>
      <c r="G1379" t="s">
        <v>4012</v>
      </c>
      <c r="I1379">
        <v>1</v>
      </c>
      <c r="J1379" t="s">
        <v>984</v>
      </c>
      <c r="K1379">
        <v>90</v>
      </c>
      <c r="L1379" t="s">
        <v>125</v>
      </c>
      <c r="M1379" t="s">
        <v>82</v>
      </c>
      <c r="N1379" t="s">
        <v>1143</v>
      </c>
      <c r="O1379" t="s">
        <v>1144</v>
      </c>
      <c r="P1379">
        <v>27000</v>
      </c>
      <c r="S1379" s="4">
        <v>45971</v>
      </c>
      <c r="U1379">
        <v>2</v>
      </c>
      <c r="V1379">
        <v>54000</v>
      </c>
      <c r="W1379" t="s">
        <v>85</v>
      </c>
      <c r="X1379" t="s">
        <v>3364</v>
      </c>
      <c r="Y1379">
        <v>0</v>
      </c>
      <c r="Z1379">
        <v>54000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3365</v>
      </c>
      <c r="AQ1379" t="s">
        <v>416</v>
      </c>
      <c r="AR1379" t="s">
        <v>417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80</v>
      </c>
      <c r="BC1379" t="s">
        <v>4013</v>
      </c>
      <c r="BD1379">
        <v>0</v>
      </c>
      <c r="BF1379" t="s">
        <v>416</v>
      </c>
      <c r="BI1379" t="s">
        <v>4014</v>
      </c>
      <c r="BJ1379" s="5" t="str">
        <f>VLOOKUP(A1379,ReferenceTable[],4,FALSE)</f>
        <v>XHX2806</v>
      </c>
      <c r="BK1379" t="str">
        <f>VLOOKUP(A1379,ReferenceTable[],5,FALSE)</f>
        <v>XHX2807</v>
      </c>
      <c r="BL1379" t="str">
        <f>VLOOKUP(A1379,ReferenceTable[],6,FALSE)</f>
        <v>ND9031</v>
      </c>
      <c r="BM1379">
        <f>VLOOKUP(A1379,ReferenceTable[],7,FALSE)</f>
        <v>0</v>
      </c>
      <c r="BN1379" s="4">
        <f>VLOOKUP(A1379,ReferenceTable[],9,FALSE)</f>
        <v>45974</v>
      </c>
      <c r="BO1379">
        <f>VLOOKUP(A1379,ReferenceTable[],10,FALSE)</f>
        <v>54000</v>
      </c>
      <c r="BP1379">
        <f>VLOOKUP(A1379,ReferenceTable[],11,FALSE)</f>
        <v>54000</v>
      </c>
      <c r="BQ1379">
        <f>VLOOKUP(A1379,ReferenceTable[],12,FALSE)</f>
        <v>0</v>
      </c>
      <c r="BR1379">
        <f>VLOOKUP(A1379,ReferenceTable[],14,FALSE)</f>
        <v>0</v>
      </c>
      <c r="BS1379" s="4">
        <f>VLOOKUP(A1379,ReferenceTable[],15,FALSE)</f>
        <v>45986</v>
      </c>
      <c r="BT1379">
        <f>VLOOKUP(A1379,ReferenceTable[],16,FALSE)</f>
        <v>1</v>
      </c>
      <c r="BU1379" t="str">
        <f>VLOOKUP(A1379,ReferenceTable[],17,FALSE)</f>
        <v>GT</v>
      </c>
      <c r="BV1379" s="4">
        <f>VLOOKUP(A1379,ReferenceTable[],18,FALSE)</f>
        <v>45965</v>
      </c>
      <c r="BW1379" s="4">
        <f>VLOOKUP(A1379,ReferenceTable[],19,FALSE)</f>
        <v>45971</v>
      </c>
      <c r="BX1379">
        <f>VLOOKUP(A1379,ReferenceTable[],20,FALSE)</f>
        <v>54000</v>
      </c>
    </row>
    <row r="1380" spans="1:76">
      <c r="A1380" t="s">
        <v>4015</v>
      </c>
      <c r="B1380">
        <v>10000</v>
      </c>
      <c r="C1380">
        <v>10000</v>
      </c>
      <c r="D1380" s="4">
        <v>45988</v>
      </c>
      <c r="E1380" t="s">
        <v>77</v>
      </c>
      <c r="F1380" t="s">
        <v>1054</v>
      </c>
      <c r="G1380" t="s">
        <v>284</v>
      </c>
      <c r="I1380">
        <v>1</v>
      </c>
      <c r="J1380" t="s">
        <v>984</v>
      </c>
      <c r="K1380">
        <v>94</v>
      </c>
      <c r="L1380" t="s">
        <v>177</v>
      </c>
      <c r="M1380" t="s">
        <v>178</v>
      </c>
      <c r="N1380" t="s">
        <v>179</v>
      </c>
      <c r="O1380" t="s">
        <v>180</v>
      </c>
      <c r="P1380">
        <v>3000</v>
      </c>
      <c r="S1380" s="4">
        <v>45983</v>
      </c>
      <c r="U1380">
        <v>6</v>
      </c>
      <c r="V1380">
        <v>18000</v>
      </c>
      <c r="W1380" t="s">
        <v>85</v>
      </c>
      <c r="X1380" t="s">
        <v>286</v>
      </c>
      <c r="Y1380">
        <v>0</v>
      </c>
      <c r="Z1380">
        <v>18000</v>
      </c>
      <c r="AA1380">
        <v>0</v>
      </c>
      <c r="AB1380">
        <v>0</v>
      </c>
      <c r="AC1380">
        <v>0</v>
      </c>
      <c r="AD1380">
        <v>0</v>
      </c>
      <c r="AG1380">
        <v>0</v>
      </c>
      <c r="AP1380" t="s">
        <v>287</v>
      </c>
      <c r="AQ1380" t="s">
        <v>183</v>
      </c>
      <c r="AR1380" t="s">
        <v>184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80</v>
      </c>
      <c r="BC1380" t="s">
        <v>4016</v>
      </c>
      <c r="BD1380">
        <v>0</v>
      </c>
      <c r="BF1380" t="s">
        <v>183</v>
      </c>
      <c r="BI1380" t="s">
        <v>4017</v>
      </c>
      <c r="BJ1380" s="5" t="str">
        <f>VLOOKUP(A1380,ReferenceTable[],4,FALSE)</f>
        <v>LI3101</v>
      </c>
      <c r="BK1380">
        <f>VLOOKUP(A1380,ReferenceTable[],5,FALSE)</f>
        <v>0</v>
      </c>
      <c r="BL1380">
        <f>VLOOKUP(A1380,ReferenceTable[],6,FALSE)</f>
        <v>0</v>
      </c>
      <c r="BM1380">
        <f>VLOOKUP(A1380,ReferenceTable[],7,FALSE)</f>
        <v>0</v>
      </c>
      <c r="BN1380" s="4">
        <f>VLOOKUP(A1380,ReferenceTable[],9,FALSE)</f>
        <v>45972</v>
      </c>
      <c r="BO1380">
        <f>VLOOKUP(A1380,ReferenceTable[],10,FALSE)</f>
        <v>18000</v>
      </c>
      <c r="BP1380">
        <f>VLOOKUP(A1380,ReferenceTable[],11,FALSE)</f>
        <v>0</v>
      </c>
      <c r="BQ1380">
        <f>VLOOKUP(A1380,ReferenceTable[],12,FALSE)</f>
        <v>0</v>
      </c>
      <c r="BR1380">
        <f>VLOOKUP(A1380,ReferenceTable[],14,FALSE)</f>
        <v>0</v>
      </c>
      <c r="BS1380" s="4">
        <f>VLOOKUP(A1380,ReferenceTable[],15,FALSE)</f>
        <v>45986</v>
      </c>
      <c r="BT1380">
        <f>VLOOKUP(A1380,ReferenceTable[],16,FALSE)</f>
        <v>1</v>
      </c>
      <c r="BU1380" t="str">
        <f>VLOOKUP(A1380,ReferenceTable[],17,FALSE)</f>
        <v>GT</v>
      </c>
      <c r="BV1380" s="4">
        <f>VLOOKUP(A1380,ReferenceTable[],18,FALSE)</f>
        <v>45965</v>
      </c>
      <c r="BW1380" s="4">
        <f>VLOOKUP(A1380,ReferenceTable[],19,FALSE)</f>
        <v>0</v>
      </c>
      <c r="BX1380">
        <f>VLOOKUP(A1380,ReferenceTable[],20,FALSE)</f>
        <v>0</v>
      </c>
    </row>
    <row r="1381" spans="1:76">
      <c r="A1381" t="s">
        <v>4015</v>
      </c>
      <c r="B1381">
        <v>10000</v>
      </c>
      <c r="C1381">
        <v>20000</v>
      </c>
      <c r="D1381" s="4">
        <v>45988</v>
      </c>
      <c r="E1381" t="s">
        <v>77</v>
      </c>
      <c r="F1381" t="s">
        <v>1054</v>
      </c>
      <c r="G1381" t="s">
        <v>284</v>
      </c>
      <c r="I1381">
        <v>2</v>
      </c>
      <c r="J1381" t="s">
        <v>984</v>
      </c>
      <c r="K1381" t="s">
        <v>186</v>
      </c>
      <c r="L1381" t="s">
        <v>187</v>
      </c>
      <c r="M1381" t="s">
        <v>187</v>
      </c>
      <c r="N1381" t="s">
        <v>188</v>
      </c>
      <c r="O1381" t="e">
        <v>#N/A</v>
      </c>
      <c r="P1381">
        <v>18000</v>
      </c>
      <c r="S1381" s="4">
        <v>45986</v>
      </c>
      <c r="U1381">
        <v>1</v>
      </c>
      <c r="V1381">
        <v>18000</v>
      </c>
      <c r="W1381" t="s">
        <v>85</v>
      </c>
      <c r="X1381" t="s">
        <v>286</v>
      </c>
      <c r="Y1381">
        <v>0</v>
      </c>
      <c r="Z1381">
        <v>18000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287</v>
      </c>
      <c r="AQ1381" t="s">
        <v>183</v>
      </c>
      <c r="AR1381" t="s">
        <v>184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80</v>
      </c>
      <c r="BC1381" t="s">
        <v>4016</v>
      </c>
      <c r="BD1381">
        <v>0</v>
      </c>
      <c r="BF1381" t="s">
        <v>183</v>
      </c>
      <c r="BI1381" t="s">
        <v>4017</v>
      </c>
      <c r="BJ1381" s="5" t="str">
        <f>VLOOKUP(A1381,ReferenceTable[],4,FALSE)</f>
        <v>LI3101</v>
      </c>
      <c r="BK1381">
        <f>VLOOKUP(A1381,ReferenceTable[],5,FALSE)</f>
        <v>0</v>
      </c>
      <c r="BL1381">
        <f>VLOOKUP(A1381,ReferenceTable[],6,FALSE)</f>
        <v>0</v>
      </c>
      <c r="BM1381">
        <f>VLOOKUP(A1381,ReferenceTable[],7,FALSE)</f>
        <v>0</v>
      </c>
      <c r="BN1381" s="4">
        <f>VLOOKUP(A1381,ReferenceTable[],9,FALSE)</f>
        <v>45972</v>
      </c>
      <c r="BO1381">
        <f>VLOOKUP(A1381,ReferenceTable[],10,FALSE)</f>
        <v>18000</v>
      </c>
      <c r="BP1381">
        <f>VLOOKUP(A1381,ReferenceTable[],11,FALSE)</f>
        <v>0</v>
      </c>
      <c r="BQ1381">
        <f>VLOOKUP(A1381,ReferenceTable[],12,FALSE)</f>
        <v>0</v>
      </c>
      <c r="BR1381">
        <f>VLOOKUP(A1381,ReferenceTable[],14,FALSE)</f>
        <v>0</v>
      </c>
      <c r="BS1381" s="4">
        <f>VLOOKUP(A1381,ReferenceTable[],15,FALSE)</f>
        <v>45986</v>
      </c>
      <c r="BT1381">
        <f>VLOOKUP(A1381,ReferenceTable[],16,FALSE)</f>
        <v>1</v>
      </c>
      <c r="BU1381" t="str">
        <f>VLOOKUP(A1381,ReferenceTable[],17,FALSE)</f>
        <v>GT</v>
      </c>
      <c r="BV1381" s="4">
        <f>VLOOKUP(A1381,ReferenceTable[],18,FALSE)</f>
        <v>45965</v>
      </c>
      <c r="BW1381" s="4">
        <f>VLOOKUP(A1381,ReferenceTable[],19,FALSE)</f>
        <v>0</v>
      </c>
      <c r="BX1381">
        <f>VLOOKUP(A1381,ReferenceTable[],20,FALSE)</f>
        <v>0</v>
      </c>
    </row>
    <row r="1382" spans="1:76">
      <c r="A1382" t="s">
        <v>4015</v>
      </c>
      <c r="B1382">
        <v>10000</v>
      </c>
      <c r="C1382">
        <v>30000</v>
      </c>
      <c r="D1382" s="4">
        <v>45988</v>
      </c>
      <c r="E1382" t="s">
        <v>77</v>
      </c>
      <c r="F1382" t="s">
        <v>4018</v>
      </c>
      <c r="G1382" t="s">
        <v>284</v>
      </c>
      <c r="I1382">
        <v>3</v>
      </c>
      <c r="J1382" t="s">
        <v>984</v>
      </c>
      <c r="K1382" t="s">
        <v>189</v>
      </c>
      <c r="L1382" t="s">
        <v>190</v>
      </c>
      <c r="M1382" t="s">
        <v>191</v>
      </c>
      <c r="N1382" t="s">
        <v>214</v>
      </c>
      <c r="O1382" t="s">
        <v>215</v>
      </c>
      <c r="P1382">
        <v>18000</v>
      </c>
      <c r="S1382" s="4">
        <v>45987</v>
      </c>
      <c r="U1382">
        <v>1</v>
      </c>
      <c r="V1382">
        <v>18000</v>
      </c>
      <c r="W1382" t="s">
        <v>85</v>
      </c>
      <c r="X1382" t="s">
        <v>286</v>
      </c>
      <c r="Y1382">
        <v>0</v>
      </c>
      <c r="Z1382">
        <v>18000</v>
      </c>
      <c r="AA1382">
        <v>0</v>
      </c>
      <c r="AB1382">
        <v>0</v>
      </c>
      <c r="AC1382">
        <v>0</v>
      </c>
      <c r="AD1382">
        <v>0</v>
      </c>
      <c r="AG1382">
        <v>0</v>
      </c>
      <c r="AP1382" t="s">
        <v>287</v>
      </c>
      <c r="AQ1382" t="s">
        <v>183</v>
      </c>
      <c r="AR1382" t="s">
        <v>184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80</v>
      </c>
      <c r="BC1382" t="s">
        <v>4016</v>
      </c>
      <c r="BD1382">
        <v>0</v>
      </c>
      <c r="BF1382" t="s">
        <v>183</v>
      </c>
      <c r="BI1382" t="s">
        <v>4017</v>
      </c>
      <c r="BJ1382" s="5" t="str">
        <f>VLOOKUP(A1382,ReferenceTable[],4,FALSE)</f>
        <v>LI3101</v>
      </c>
      <c r="BK1382">
        <f>VLOOKUP(A1382,ReferenceTable[],5,FALSE)</f>
        <v>0</v>
      </c>
      <c r="BL1382">
        <f>VLOOKUP(A1382,ReferenceTable[],6,FALSE)</f>
        <v>0</v>
      </c>
      <c r="BM1382">
        <f>VLOOKUP(A1382,ReferenceTable[],7,FALSE)</f>
        <v>0</v>
      </c>
      <c r="BN1382" s="4">
        <f>VLOOKUP(A1382,ReferenceTable[],9,FALSE)</f>
        <v>45972</v>
      </c>
      <c r="BO1382">
        <f>VLOOKUP(A1382,ReferenceTable[],10,FALSE)</f>
        <v>18000</v>
      </c>
      <c r="BP1382">
        <f>VLOOKUP(A1382,ReferenceTable[],11,FALSE)</f>
        <v>0</v>
      </c>
      <c r="BQ1382">
        <f>VLOOKUP(A1382,ReferenceTable[],12,FALSE)</f>
        <v>0</v>
      </c>
      <c r="BR1382">
        <f>VLOOKUP(A1382,ReferenceTable[],14,FALSE)</f>
        <v>0</v>
      </c>
      <c r="BS1382" s="4">
        <f>VLOOKUP(A1382,ReferenceTable[],15,FALSE)</f>
        <v>45986</v>
      </c>
      <c r="BT1382">
        <f>VLOOKUP(A1382,ReferenceTable[],16,FALSE)</f>
        <v>1</v>
      </c>
      <c r="BU1382" t="str">
        <f>VLOOKUP(A1382,ReferenceTable[],17,FALSE)</f>
        <v>GT</v>
      </c>
      <c r="BV1382" s="4">
        <f>VLOOKUP(A1382,ReferenceTable[],18,FALSE)</f>
        <v>45965</v>
      </c>
      <c r="BW1382" s="4">
        <f>VLOOKUP(A1382,ReferenceTable[],19,FALSE)</f>
        <v>0</v>
      </c>
      <c r="BX1382">
        <f>VLOOKUP(A1382,ReferenceTable[],20,FALSE)</f>
        <v>0</v>
      </c>
    </row>
    <row r="1383" spans="1:76">
      <c r="A1383" t="s">
        <v>4019</v>
      </c>
      <c r="B1383">
        <v>10000</v>
      </c>
      <c r="C1383">
        <v>10000</v>
      </c>
      <c r="D1383" s="4">
        <v>45989</v>
      </c>
      <c r="E1383" t="s">
        <v>549</v>
      </c>
      <c r="F1383" t="s">
        <v>4020</v>
      </c>
      <c r="G1383" t="s">
        <v>4021</v>
      </c>
      <c r="I1383">
        <v>1</v>
      </c>
      <c r="J1383" t="s">
        <v>984</v>
      </c>
      <c r="K1383">
        <v>87</v>
      </c>
      <c r="L1383" t="s">
        <v>1645</v>
      </c>
      <c r="M1383" t="s">
        <v>82</v>
      </c>
      <c r="N1383" t="s">
        <v>1648</v>
      </c>
      <c r="O1383" t="s">
        <v>1649</v>
      </c>
      <c r="P1383">
        <v>14960</v>
      </c>
      <c r="S1383" s="4">
        <v>45987</v>
      </c>
      <c r="U1383">
        <v>3</v>
      </c>
      <c r="V1383">
        <v>44880</v>
      </c>
      <c r="W1383" t="s">
        <v>85</v>
      </c>
      <c r="X1383" t="s">
        <v>1638</v>
      </c>
      <c r="Y1383">
        <v>0</v>
      </c>
      <c r="Z1383">
        <v>44880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1639</v>
      </c>
      <c r="AQ1383" t="s">
        <v>259</v>
      </c>
      <c r="AR1383" t="s">
        <v>184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80</v>
      </c>
      <c r="BC1383" t="s">
        <v>4022</v>
      </c>
      <c r="BD1383">
        <v>0</v>
      </c>
      <c r="BF1383" t="s">
        <v>259</v>
      </c>
      <c r="BI1383" t="s">
        <v>4023</v>
      </c>
      <c r="BJ1383" s="5" t="str">
        <f>VLOOKUP(A1383,ReferenceTable[],4,FALSE)</f>
        <v>LJ3106</v>
      </c>
      <c r="BK1383" t="str">
        <f>VLOOKUP(A1383,ReferenceTable[],5,FALSE)</f>
        <v>CM9001</v>
      </c>
      <c r="BL1383" t="str">
        <f>VLOOKUP(A1383,ReferenceTable[],6,FALSE)</f>
        <v>JDC9008</v>
      </c>
      <c r="BM1383">
        <f>VLOOKUP(A1383,ReferenceTable[],7,FALSE)</f>
        <v>0</v>
      </c>
      <c r="BN1383" s="4">
        <f>VLOOKUP(A1383,ReferenceTable[],9,FALSE)</f>
        <v>45993</v>
      </c>
      <c r="BO1383">
        <f>VLOOKUP(A1383,ReferenceTable[],10,FALSE)</f>
        <v>44880</v>
      </c>
      <c r="BP1383">
        <f>VLOOKUP(A1383,ReferenceTable[],11,FALSE)</f>
        <v>0</v>
      </c>
      <c r="BQ1383">
        <f>VLOOKUP(A1383,ReferenceTable[],12,FALSE)</f>
        <v>0</v>
      </c>
      <c r="BR1383" t="str">
        <f>VLOOKUP(A1383,ReferenceTable[],14,FALSE)</f>
        <v>PRB</v>
      </c>
      <c r="BS1383" s="4">
        <f>VLOOKUP(A1383,ReferenceTable[],15,FALSE)</f>
        <v>46000</v>
      </c>
      <c r="BT1383">
        <f>VLOOKUP(A1383,ReferenceTable[],16,FALSE)</f>
        <v>1</v>
      </c>
      <c r="BU1383" t="str">
        <f>VLOOKUP(A1383,ReferenceTable[],17,FALSE)</f>
        <v>GT</v>
      </c>
      <c r="BV1383" s="4">
        <f>VLOOKUP(A1383,ReferenceTable[],18,FALSE)</f>
        <v>45965</v>
      </c>
      <c r="BW1383" s="4">
        <f>VLOOKUP(A1383,ReferenceTable[],19,FALSE)</f>
        <v>0</v>
      </c>
      <c r="BX1383">
        <f>VLOOKUP(A1383,ReferenceTable[],20,FALSE)</f>
        <v>0</v>
      </c>
    </row>
    <row r="1384" spans="1:76">
      <c r="A1384" t="s">
        <v>4019</v>
      </c>
      <c r="B1384">
        <v>10000</v>
      </c>
      <c r="C1384">
        <v>20000</v>
      </c>
      <c r="D1384" s="4">
        <v>45992</v>
      </c>
      <c r="E1384" t="s">
        <v>77</v>
      </c>
      <c r="F1384" t="s">
        <v>4024</v>
      </c>
      <c r="G1384" t="s">
        <v>4025</v>
      </c>
      <c r="I1384">
        <v>2</v>
      </c>
      <c r="J1384" t="s">
        <v>984</v>
      </c>
      <c r="K1384" t="s">
        <v>1535</v>
      </c>
      <c r="L1384" t="s">
        <v>1536</v>
      </c>
      <c r="M1384" t="s">
        <v>1537</v>
      </c>
      <c r="N1384" t="s">
        <v>4026</v>
      </c>
      <c r="O1384" t="e">
        <v>#N/A</v>
      </c>
      <c r="P1384">
        <v>44880</v>
      </c>
      <c r="S1384" s="4">
        <v>45990</v>
      </c>
      <c r="U1384">
        <v>1</v>
      </c>
      <c r="V1384">
        <v>44880</v>
      </c>
      <c r="W1384" t="s">
        <v>85</v>
      </c>
      <c r="X1384" t="s">
        <v>1638</v>
      </c>
      <c r="Y1384">
        <v>0</v>
      </c>
      <c r="Z1384">
        <v>44880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1639</v>
      </c>
      <c r="AQ1384" t="s">
        <v>259</v>
      </c>
      <c r="AR1384" t="s">
        <v>184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80</v>
      </c>
      <c r="BC1384" t="s">
        <v>4022</v>
      </c>
      <c r="BD1384">
        <v>0</v>
      </c>
      <c r="BF1384" t="s">
        <v>259</v>
      </c>
      <c r="BI1384" t="s">
        <v>4023</v>
      </c>
      <c r="BJ1384" s="5" t="str">
        <f>VLOOKUP(A1384,ReferenceTable[],4,FALSE)</f>
        <v>LJ3106</v>
      </c>
      <c r="BK1384" t="str">
        <f>VLOOKUP(A1384,ReferenceTable[],5,FALSE)</f>
        <v>CM9001</v>
      </c>
      <c r="BL1384" t="str">
        <f>VLOOKUP(A1384,ReferenceTable[],6,FALSE)</f>
        <v>JDC9008</v>
      </c>
      <c r="BM1384">
        <f>VLOOKUP(A1384,ReferenceTable[],7,FALSE)</f>
        <v>0</v>
      </c>
      <c r="BN1384" s="4">
        <f>VLOOKUP(A1384,ReferenceTable[],9,FALSE)</f>
        <v>45993</v>
      </c>
      <c r="BO1384">
        <f>VLOOKUP(A1384,ReferenceTable[],10,FALSE)</f>
        <v>44880</v>
      </c>
      <c r="BP1384">
        <f>VLOOKUP(A1384,ReferenceTable[],11,FALSE)</f>
        <v>0</v>
      </c>
      <c r="BQ1384">
        <f>VLOOKUP(A1384,ReferenceTable[],12,FALSE)</f>
        <v>0</v>
      </c>
      <c r="BR1384" t="str">
        <f>VLOOKUP(A1384,ReferenceTable[],14,FALSE)</f>
        <v>PRB</v>
      </c>
      <c r="BS1384" s="4">
        <f>VLOOKUP(A1384,ReferenceTable[],15,FALSE)</f>
        <v>46000</v>
      </c>
      <c r="BT1384">
        <f>VLOOKUP(A1384,ReferenceTable[],16,FALSE)</f>
        <v>1</v>
      </c>
      <c r="BU1384" t="str">
        <f>VLOOKUP(A1384,ReferenceTable[],17,FALSE)</f>
        <v>GT</v>
      </c>
      <c r="BV1384" s="4">
        <f>VLOOKUP(A1384,ReferenceTable[],18,FALSE)</f>
        <v>45965</v>
      </c>
      <c r="BW1384" s="4">
        <f>VLOOKUP(A1384,ReferenceTable[],19,FALSE)</f>
        <v>0</v>
      </c>
      <c r="BX1384">
        <f>VLOOKUP(A1384,ReferenceTable[],20,FALSE)</f>
        <v>0</v>
      </c>
    </row>
    <row r="1385" spans="1:76">
      <c r="A1385" t="s">
        <v>4027</v>
      </c>
      <c r="B1385">
        <v>10000</v>
      </c>
      <c r="C1385">
        <v>10000</v>
      </c>
      <c r="D1385" s="4">
        <v>45995</v>
      </c>
      <c r="E1385" t="s">
        <v>77</v>
      </c>
      <c r="F1385" t="s">
        <v>4028</v>
      </c>
      <c r="G1385" t="s">
        <v>4029</v>
      </c>
      <c r="I1385">
        <v>1</v>
      </c>
      <c r="J1385" t="s">
        <v>984</v>
      </c>
      <c r="K1385">
        <v>87</v>
      </c>
      <c r="L1385" t="s">
        <v>1645</v>
      </c>
      <c r="M1385" t="s">
        <v>82</v>
      </c>
      <c r="N1385" t="s">
        <v>1648</v>
      </c>
      <c r="O1385" t="s">
        <v>1649</v>
      </c>
      <c r="P1385">
        <v>14960</v>
      </c>
      <c r="S1385" s="4">
        <v>45989</v>
      </c>
      <c r="U1385">
        <v>3</v>
      </c>
      <c r="V1385">
        <v>44880</v>
      </c>
      <c r="W1385" t="s">
        <v>85</v>
      </c>
      <c r="X1385" t="s">
        <v>1638</v>
      </c>
      <c r="Y1385">
        <v>0</v>
      </c>
      <c r="Z1385">
        <v>44880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 t="s">
        <v>1639</v>
      </c>
      <c r="AQ1385" t="s">
        <v>259</v>
      </c>
      <c r="AR1385" t="s">
        <v>184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80</v>
      </c>
      <c r="BC1385" t="s">
        <v>4030</v>
      </c>
      <c r="BD1385">
        <v>0</v>
      </c>
      <c r="BF1385" t="s">
        <v>259</v>
      </c>
      <c r="BI1385" t="s">
        <v>4031</v>
      </c>
      <c r="BJ1385" s="5" t="str">
        <f>VLOOKUP(A1385,ReferenceTable[],4,FALSE)</f>
        <v>LJ3106</v>
      </c>
      <c r="BK1385" t="str">
        <f>VLOOKUP(A1385,ReferenceTable[],5,FALSE)</f>
        <v>CM9001</v>
      </c>
      <c r="BL1385" t="str">
        <f>VLOOKUP(A1385,ReferenceTable[],6,FALSE)</f>
        <v>JDC9008</v>
      </c>
      <c r="BM1385">
        <f>VLOOKUP(A1385,ReferenceTable[],7,FALSE)</f>
        <v>0</v>
      </c>
      <c r="BN1385" s="4">
        <f>VLOOKUP(A1385,ReferenceTable[],9,FALSE)</f>
        <v>46000</v>
      </c>
      <c r="BO1385">
        <f>VLOOKUP(A1385,ReferenceTable[],10,FALSE)</f>
        <v>44880</v>
      </c>
      <c r="BP1385">
        <f>VLOOKUP(A1385,ReferenceTable[],11,FALSE)</f>
        <v>0</v>
      </c>
      <c r="BQ1385">
        <f>VLOOKUP(A1385,ReferenceTable[],12,FALSE)</f>
        <v>0</v>
      </c>
      <c r="BR1385" t="str">
        <f>VLOOKUP(A1385,ReferenceTable[],14,FALSE)</f>
        <v>PRB</v>
      </c>
      <c r="BS1385" s="4">
        <f>VLOOKUP(A1385,ReferenceTable[],15,FALSE)</f>
        <v>46007</v>
      </c>
      <c r="BT1385">
        <f>VLOOKUP(A1385,ReferenceTable[],16,FALSE)</f>
        <v>1</v>
      </c>
      <c r="BU1385" t="str">
        <f>VLOOKUP(A1385,ReferenceTable[],17,FALSE)</f>
        <v>GT</v>
      </c>
      <c r="BV1385" s="4">
        <f>VLOOKUP(A1385,ReferenceTable[],18,FALSE)</f>
        <v>45965</v>
      </c>
      <c r="BW1385" s="4">
        <f>VLOOKUP(A1385,ReferenceTable[],19,FALSE)</f>
        <v>0</v>
      </c>
      <c r="BX1385">
        <f>VLOOKUP(A1385,ReferenceTable[],20,FALSE)</f>
        <v>0</v>
      </c>
    </row>
    <row r="1386" spans="1:76">
      <c r="A1386" t="s">
        <v>4032</v>
      </c>
      <c r="B1386">
        <v>10000</v>
      </c>
      <c r="C1386">
        <v>10000</v>
      </c>
      <c r="D1386" s="4">
        <v>45982</v>
      </c>
      <c r="E1386" t="s">
        <v>77</v>
      </c>
      <c r="F1386" t="s">
        <v>4033</v>
      </c>
      <c r="G1386" t="s">
        <v>1664</v>
      </c>
      <c r="I1386">
        <v>1</v>
      </c>
      <c r="J1386" t="s">
        <v>984</v>
      </c>
      <c r="K1386">
        <v>67</v>
      </c>
      <c r="L1386" t="s">
        <v>1635</v>
      </c>
      <c r="M1386" t="s">
        <v>82</v>
      </c>
      <c r="N1386" t="s">
        <v>1636</v>
      </c>
      <c r="O1386" t="s">
        <v>1637</v>
      </c>
      <c r="P1386">
        <v>14000</v>
      </c>
      <c r="S1386" s="4">
        <v>45980</v>
      </c>
      <c r="U1386">
        <v>4</v>
      </c>
      <c r="V1386">
        <v>56000</v>
      </c>
      <c r="W1386" t="s">
        <v>85</v>
      </c>
      <c r="X1386" t="s">
        <v>1658</v>
      </c>
      <c r="Y1386">
        <v>0</v>
      </c>
      <c r="Z1386">
        <v>47515</v>
      </c>
      <c r="AA1386">
        <v>8485</v>
      </c>
      <c r="AB1386">
        <v>0</v>
      </c>
      <c r="AC1386">
        <v>0</v>
      </c>
      <c r="AD1386">
        <v>0</v>
      </c>
      <c r="AG1386">
        <v>0</v>
      </c>
      <c r="AP1386" t="s">
        <v>1659</v>
      </c>
      <c r="AQ1386" t="s">
        <v>259</v>
      </c>
      <c r="AR1386" t="s">
        <v>184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80</v>
      </c>
      <c r="BC1386" t="s">
        <v>4034</v>
      </c>
      <c r="BD1386">
        <v>0</v>
      </c>
      <c r="BF1386" t="s">
        <v>259</v>
      </c>
      <c r="BI1386" t="s">
        <v>4035</v>
      </c>
      <c r="BJ1386" s="5" t="str">
        <f>VLOOKUP(A1386,ReferenceTable[],4,FALSE)</f>
        <v>LJ3106</v>
      </c>
      <c r="BK1386" t="str">
        <f>VLOOKUP(A1386,ReferenceTable[],5,FALSE)</f>
        <v>CM9001</v>
      </c>
      <c r="BL1386" t="str">
        <f>VLOOKUP(A1386,ReferenceTable[],6,FALSE)</f>
        <v>JDC9008</v>
      </c>
      <c r="BM1386">
        <f>VLOOKUP(A1386,ReferenceTable[],7,FALSE)</f>
        <v>0</v>
      </c>
      <c r="BN1386" s="4">
        <f>VLOOKUP(A1386,ReferenceTable[],9,FALSE)</f>
        <v>45986</v>
      </c>
      <c r="BO1386">
        <f>VLOOKUP(A1386,ReferenceTable[],10,FALSE)</f>
        <v>56000</v>
      </c>
      <c r="BP1386">
        <f>VLOOKUP(A1386,ReferenceTable[],11,FALSE)</f>
        <v>0</v>
      </c>
      <c r="BQ1386">
        <f>VLOOKUP(A1386,ReferenceTable[],12,FALSE)</f>
        <v>0</v>
      </c>
      <c r="BR1386" t="str">
        <f>VLOOKUP(A1386,ReferenceTable[],14,FALSE)</f>
        <v>PRB</v>
      </c>
      <c r="BS1386" s="4">
        <f>VLOOKUP(A1386,ReferenceTable[],15,FALSE)</f>
        <v>45993</v>
      </c>
      <c r="BT1386">
        <f>VLOOKUP(A1386,ReferenceTable[],16,FALSE)</f>
        <v>1</v>
      </c>
      <c r="BU1386" t="str">
        <f>VLOOKUP(A1386,ReferenceTable[],17,FALSE)</f>
        <v>GT</v>
      </c>
      <c r="BV1386" s="4">
        <f>VLOOKUP(A1386,ReferenceTable[],18,FALSE)</f>
        <v>45965</v>
      </c>
      <c r="BW1386" s="4">
        <f>VLOOKUP(A1386,ReferenceTable[],19,FALSE)</f>
        <v>45980</v>
      </c>
      <c r="BX1386">
        <f>VLOOKUP(A1386,ReferenceTable[],20,FALSE)</f>
        <v>112000</v>
      </c>
    </row>
    <row r="1387" spans="1:76">
      <c r="A1387" t="s">
        <v>4032</v>
      </c>
      <c r="B1387">
        <v>10000</v>
      </c>
      <c r="C1387">
        <v>20000</v>
      </c>
      <c r="D1387" s="4">
        <v>45982</v>
      </c>
      <c r="E1387" t="s">
        <v>77</v>
      </c>
      <c r="F1387" t="s">
        <v>4033</v>
      </c>
      <c r="G1387" t="s">
        <v>1664</v>
      </c>
      <c r="I1387">
        <v>2</v>
      </c>
      <c r="J1387" t="s">
        <v>984</v>
      </c>
      <c r="K1387">
        <v>67</v>
      </c>
      <c r="L1387" t="s">
        <v>1635</v>
      </c>
      <c r="M1387" t="s">
        <v>82</v>
      </c>
      <c r="N1387" t="s">
        <v>1636</v>
      </c>
      <c r="O1387" t="s">
        <v>1637</v>
      </c>
      <c r="P1387">
        <v>2800</v>
      </c>
      <c r="S1387" s="4">
        <v>45981</v>
      </c>
      <c r="U1387">
        <v>20</v>
      </c>
      <c r="V1387">
        <v>56000</v>
      </c>
      <c r="W1387" t="s">
        <v>85</v>
      </c>
      <c r="X1387" t="s">
        <v>1658</v>
      </c>
      <c r="Y1387">
        <v>0</v>
      </c>
      <c r="Z1387">
        <v>47515</v>
      </c>
      <c r="AA1387">
        <v>8485</v>
      </c>
      <c r="AB1387">
        <v>0</v>
      </c>
      <c r="AC1387">
        <v>0</v>
      </c>
      <c r="AD1387">
        <v>0</v>
      </c>
      <c r="AG1387">
        <v>0</v>
      </c>
      <c r="AP1387" t="s">
        <v>1659</v>
      </c>
      <c r="AQ1387" t="s">
        <v>259</v>
      </c>
      <c r="AR1387" t="s">
        <v>184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80</v>
      </c>
      <c r="BC1387" t="s">
        <v>4034</v>
      </c>
      <c r="BD1387">
        <v>0</v>
      </c>
      <c r="BF1387" t="s">
        <v>259</v>
      </c>
      <c r="BI1387" t="s">
        <v>4035</v>
      </c>
      <c r="BJ1387" s="5" t="str">
        <f>VLOOKUP(A1387,ReferenceTable[],4,FALSE)</f>
        <v>LJ3106</v>
      </c>
      <c r="BK1387" t="str">
        <f>VLOOKUP(A1387,ReferenceTable[],5,FALSE)</f>
        <v>CM9001</v>
      </c>
      <c r="BL1387" t="str">
        <f>VLOOKUP(A1387,ReferenceTable[],6,FALSE)</f>
        <v>JDC9008</v>
      </c>
      <c r="BM1387">
        <f>VLOOKUP(A1387,ReferenceTable[],7,FALSE)</f>
        <v>0</v>
      </c>
      <c r="BN1387" s="4">
        <f>VLOOKUP(A1387,ReferenceTable[],9,FALSE)</f>
        <v>45986</v>
      </c>
      <c r="BO1387">
        <f>VLOOKUP(A1387,ReferenceTable[],10,FALSE)</f>
        <v>56000</v>
      </c>
      <c r="BP1387">
        <f>VLOOKUP(A1387,ReferenceTable[],11,FALSE)</f>
        <v>0</v>
      </c>
      <c r="BQ1387">
        <f>VLOOKUP(A1387,ReferenceTable[],12,FALSE)</f>
        <v>0</v>
      </c>
      <c r="BR1387" t="str">
        <f>VLOOKUP(A1387,ReferenceTable[],14,FALSE)</f>
        <v>PRB</v>
      </c>
      <c r="BS1387" s="4">
        <f>VLOOKUP(A1387,ReferenceTable[],15,FALSE)</f>
        <v>45993</v>
      </c>
      <c r="BT1387">
        <f>VLOOKUP(A1387,ReferenceTable[],16,FALSE)</f>
        <v>1</v>
      </c>
      <c r="BU1387" t="str">
        <f>VLOOKUP(A1387,ReferenceTable[],17,FALSE)</f>
        <v>GT</v>
      </c>
      <c r="BV1387" s="4">
        <f>VLOOKUP(A1387,ReferenceTable[],18,FALSE)</f>
        <v>45965</v>
      </c>
      <c r="BW1387" s="4">
        <f>VLOOKUP(A1387,ReferenceTable[],19,FALSE)</f>
        <v>45980</v>
      </c>
      <c r="BX1387">
        <f>VLOOKUP(A1387,ReferenceTable[],20,FALSE)</f>
        <v>112000</v>
      </c>
    </row>
    <row r="1388" spans="1:76">
      <c r="A1388" t="s">
        <v>4032</v>
      </c>
      <c r="B1388">
        <v>10000</v>
      </c>
      <c r="C1388">
        <v>40000</v>
      </c>
      <c r="D1388" s="4">
        <v>45987</v>
      </c>
      <c r="E1388" t="s">
        <v>77</v>
      </c>
      <c r="F1388" t="s">
        <v>4036</v>
      </c>
      <c r="G1388" t="s">
        <v>1664</v>
      </c>
      <c r="I1388">
        <v>1</v>
      </c>
      <c r="J1388" t="s">
        <v>984</v>
      </c>
      <c r="K1388">
        <v>67</v>
      </c>
      <c r="L1388" t="s">
        <v>1635</v>
      </c>
      <c r="M1388" t="s">
        <v>82</v>
      </c>
      <c r="N1388" t="s">
        <v>1636</v>
      </c>
      <c r="O1388" t="s">
        <v>1637</v>
      </c>
      <c r="P1388">
        <v>2500</v>
      </c>
      <c r="S1388" s="4">
        <v>45986</v>
      </c>
      <c r="U1388">
        <v>4</v>
      </c>
      <c r="V1388">
        <v>10000</v>
      </c>
      <c r="W1388" t="s">
        <v>85</v>
      </c>
      <c r="X1388" t="s">
        <v>1658</v>
      </c>
      <c r="Y1388">
        <v>0</v>
      </c>
      <c r="Z1388">
        <v>8485</v>
      </c>
      <c r="AA1388">
        <v>1515</v>
      </c>
      <c r="AB1388">
        <v>0</v>
      </c>
      <c r="AC1388">
        <v>0</v>
      </c>
      <c r="AD1388">
        <v>0</v>
      </c>
      <c r="AG1388">
        <v>0</v>
      </c>
      <c r="AP1388" t="s">
        <v>1659</v>
      </c>
      <c r="AQ1388" t="s">
        <v>259</v>
      </c>
      <c r="AR1388" t="s">
        <v>184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80</v>
      </c>
      <c r="BC1388" t="s">
        <v>4034</v>
      </c>
      <c r="BD1388">
        <v>0</v>
      </c>
      <c r="BF1388" t="s">
        <v>259</v>
      </c>
      <c r="BI1388" t="s">
        <v>4035</v>
      </c>
      <c r="BJ1388" s="5" t="str">
        <f>VLOOKUP(A1388,ReferenceTable[],4,FALSE)</f>
        <v>LJ3106</v>
      </c>
      <c r="BK1388" t="str">
        <f>VLOOKUP(A1388,ReferenceTable[],5,FALSE)</f>
        <v>CM9001</v>
      </c>
      <c r="BL1388" t="str">
        <f>VLOOKUP(A1388,ReferenceTable[],6,FALSE)</f>
        <v>JDC9008</v>
      </c>
      <c r="BM1388">
        <f>VLOOKUP(A1388,ReferenceTable[],7,FALSE)</f>
        <v>0</v>
      </c>
      <c r="BN1388" s="4">
        <f>VLOOKUP(A1388,ReferenceTable[],9,FALSE)</f>
        <v>45986</v>
      </c>
      <c r="BO1388">
        <f>VLOOKUP(A1388,ReferenceTable[],10,FALSE)</f>
        <v>56000</v>
      </c>
      <c r="BP1388">
        <f>VLOOKUP(A1388,ReferenceTable[],11,FALSE)</f>
        <v>0</v>
      </c>
      <c r="BQ1388">
        <f>VLOOKUP(A1388,ReferenceTable[],12,FALSE)</f>
        <v>0</v>
      </c>
      <c r="BR1388" t="str">
        <f>VLOOKUP(A1388,ReferenceTable[],14,FALSE)</f>
        <v>PRB</v>
      </c>
      <c r="BS1388" s="4">
        <f>VLOOKUP(A1388,ReferenceTable[],15,FALSE)</f>
        <v>45993</v>
      </c>
      <c r="BT1388">
        <f>VLOOKUP(A1388,ReferenceTable[],16,FALSE)</f>
        <v>1</v>
      </c>
      <c r="BU1388" t="str">
        <f>VLOOKUP(A1388,ReferenceTable[],17,FALSE)</f>
        <v>GT</v>
      </c>
      <c r="BV1388" s="4">
        <f>VLOOKUP(A1388,ReferenceTable[],18,FALSE)</f>
        <v>45965</v>
      </c>
      <c r="BW1388" s="4">
        <f>VLOOKUP(A1388,ReferenceTable[],19,FALSE)</f>
        <v>45980</v>
      </c>
      <c r="BX1388">
        <f>VLOOKUP(A1388,ReferenceTable[],20,FALSE)</f>
        <v>112000</v>
      </c>
    </row>
    <row r="1389" spans="1:76">
      <c r="A1389" t="s">
        <v>4032</v>
      </c>
      <c r="B1389">
        <v>10000</v>
      </c>
      <c r="C1389">
        <v>50000</v>
      </c>
      <c r="D1389" s="4">
        <v>45987</v>
      </c>
      <c r="E1389" t="s">
        <v>77</v>
      </c>
      <c r="F1389" t="s">
        <v>4036</v>
      </c>
      <c r="G1389" t="s">
        <v>1664</v>
      </c>
      <c r="I1389">
        <v>2</v>
      </c>
      <c r="J1389" t="s">
        <v>984</v>
      </c>
      <c r="K1389">
        <v>67</v>
      </c>
      <c r="L1389" t="s">
        <v>1635</v>
      </c>
      <c r="M1389" t="s">
        <v>82</v>
      </c>
      <c r="N1389" t="s">
        <v>1680</v>
      </c>
      <c r="O1389" t="s">
        <v>1681</v>
      </c>
      <c r="P1389">
        <v>500</v>
      </c>
      <c r="S1389" s="4">
        <v>45986</v>
      </c>
      <c r="U1389">
        <v>20</v>
      </c>
      <c r="V1389">
        <v>10000</v>
      </c>
      <c r="W1389" t="s">
        <v>85</v>
      </c>
      <c r="X1389" t="s">
        <v>1658</v>
      </c>
      <c r="Y1389">
        <v>0</v>
      </c>
      <c r="Z1389">
        <v>8485</v>
      </c>
      <c r="AA1389">
        <v>1515</v>
      </c>
      <c r="AB1389">
        <v>0</v>
      </c>
      <c r="AC1389">
        <v>0</v>
      </c>
      <c r="AD1389">
        <v>0</v>
      </c>
      <c r="AG1389">
        <v>0</v>
      </c>
      <c r="AP1389" t="s">
        <v>1659</v>
      </c>
      <c r="AQ1389" t="s">
        <v>259</v>
      </c>
      <c r="AR1389" t="s">
        <v>184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80</v>
      </c>
      <c r="BC1389" t="s">
        <v>4034</v>
      </c>
      <c r="BD1389">
        <v>0</v>
      </c>
      <c r="BF1389" t="s">
        <v>259</v>
      </c>
      <c r="BI1389" t="s">
        <v>4035</v>
      </c>
      <c r="BJ1389" s="5" t="str">
        <f>VLOOKUP(A1389,ReferenceTable[],4,FALSE)</f>
        <v>LJ3106</v>
      </c>
      <c r="BK1389" t="str">
        <f>VLOOKUP(A1389,ReferenceTable[],5,FALSE)</f>
        <v>CM9001</v>
      </c>
      <c r="BL1389" t="str">
        <f>VLOOKUP(A1389,ReferenceTable[],6,FALSE)</f>
        <v>JDC9008</v>
      </c>
      <c r="BM1389">
        <f>VLOOKUP(A1389,ReferenceTable[],7,FALSE)</f>
        <v>0</v>
      </c>
      <c r="BN1389" s="4">
        <f>VLOOKUP(A1389,ReferenceTable[],9,FALSE)</f>
        <v>45986</v>
      </c>
      <c r="BO1389">
        <f>VLOOKUP(A1389,ReferenceTable[],10,FALSE)</f>
        <v>56000</v>
      </c>
      <c r="BP1389">
        <f>VLOOKUP(A1389,ReferenceTable[],11,FALSE)</f>
        <v>0</v>
      </c>
      <c r="BQ1389">
        <f>VLOOKUP(A1389,ReferenceTable[],12,FALSE)</f>
        <v>0</v>
      </c>
      <c r="BR1389" t="str">
        <f>VLOOKUP(A1389,ReferenceTable[],14,FALSE)</f>
        <v>PRB</v>
      </c>
      <c r="BS1389" s="4">
        <f>VLOOKUP(A1389,ReferenceTable[],15,FALSE)</f>
        <v>45993</v>
      </c>
      <c r="BT1389">
        <f>VLOOKUP(A1389,ReferenceTable[],16,FALSE)</f>
        <v>1</v>
      </c>
      <c r="BU1389" t="str">
        <f>VLOOKUP(A1389,ReferenceTable[],17,FALSE)</f>
        <v>GT</v>
      </c>
      <c r="BV1389" s="4">
        <f>VLOOKUP(A1389,ReferenceTable[],18,FALSE)</f>
        <v>45965</v>
      </c>
      <c r="BW1389" s="4">
        <f>VLOOKUP(A1389,ReferenceTable[],19,FALSE)</f>
        <v>45980</v>
      </c>
      <c r="BX1389">
        <f>VLOOKUP(A1389,ReferenceTable[],20,FALSE)</f>
        <v>112000</v>
      </c>
    </row>
    <row r="1390" spans="1:76">
      <c r="A1390" t="s">
        <v>4037</v>
      </c>
      <c r="B1390">
        <v>10000</v>
      </c>
      <c r="C1390">
        <v>10000</v>
      </c>
      <c r="D1390" s="4">
        <v>45987</v>
      </c>
      <c r="E1390" t="s">
        <v>77</v>
      </c>
      <c r="F1390" t="s">
        <v>4038</v>
      </c>
      <c r="G1390" t="s">
        <v>4039</v>
      </c>
      <c r="I1390">
        <v>1</v>
      </c>
      <c r="J1390" t="s">
        <v>984</v>
      </c>
      <c r="K1390">
        <v>67</v>
      </c>
      <c r="L1390" t="s">
        <v>1635</v>
      </c>
      <c r="M1390" t="s">
        <v>82</v>
      </c>
      <c r="N1390" t="s">
        <v>1636</v>
      </c>
      <c r="O1390" t="s">
        <v>1637</v>
      </c>
      <c r="P1390">
        <v>14000</v>
      </c>
      <c r="S1390" s="4">
        <v>45986</v>
      </c>
      <c r="U1390">
        <v>4</v>
      </c>
      <c r="V1390">
        <v>56000</v>
      </c>
      <c r="W1390" t="s">
        <v>85</v>
      </c>
      <c r="X1390" t="s">
        <v>1658</v>
      </c>
      <c r="Y1390">
        <v>0</v>
      </c>
      <c r="Z1390">
        <v>56000</v>
      </c>
      <c r="AA1390">
        <v>0</v>
      </c>
      <c r="AB1390">
        <v>0</v>
      </c>
      <c r="AC1390">
        <v>0</v>
      </c>
      <c r="AD1390">
        <v>0</v>
      </c>
      <c r="AG1390">
        <v>0</v>
      </c>
      <c r="AP1390" t="s">
        <v>1659</v>
      </c>
      <c r="AQ1390" t="s">
        <v>259</v>
      </c>
      <c r="AR1390" t="s">
        <v>184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80</v>
      </c>
      <c r="BC1390" t="s">
        <v>4040</v>
      </c>
      <c r="BD1390">
        <v>0</v>
      </c>
      <c r="BF1390" t="s">
        <v>259</v>
      </c>
      <c r="BI1390" t="s">
        <v>4041</v>
      </c>
      <c r="BJ1390" s="5" t="str">
        <f>VLOOKUP(A1390,ReferenceTable[],4,FALSE)</f>
        <v>LJ3106</v>
      </c>
      <c r="BK1390" t="str">
        <f>VLOOKUP(A1390,ReferenceTable[],5,FALSE)</f>
        <v>CM9001</v>
      </c>
      <c r="BL1390" t="str">
        <f>VLOOKUP(A1390,ReferenceTable[],6,FALSE)</f>
        <v>JDC9008</v>
      </c>
      <c r="BM1390">
        <f>VLOOKUP(A1390,ReferenceTable[],7,FALSE)</f>
        <v>0</v>
      </c>
      <c r="BN1390" s="4">
        <f>VLOOKUP(A1390,ReferenceTable[],9,FALSE)</f>
        <v>45993</v>
      </c>
      <c r="BO1390">
        <f>VLOOKUP(A1390,ReferenceTable[],10,FALSE)</f>
        <v>56000</v>
      </c>
      <c r="BP1390">
        <f>VLOOKUP(A1390,ReferenceTable[],11,FALSE)</f>
        <v>0</v>
      </c>
      <c r="BQ1390">
        <f>VLOOKUP(A1390,ReferenceTable[],12,FALSE)</f>
        <v>0</v>
      </c>
      <c r="BR1390" t="str">
        <f>VLOOKUP(A1390,ReferenceTable[],14,FALSE)</f>
        <v>PRB</v>
      </c>
      <c r="BS1390" s="4">
        <f>VLOOKUP(A1390,ReferenceTable[],15,FALSE)</f>
        <v>46000</v>
      </c>
      <c r="BT1390">
        <f>VLOOKUP(A1390,ReferenceTable[],16,FALSE)</f>
        <v>1</v>
      </c>
      <c r="BU1390" t="str">
        <f>VLOOKUP(A1390,ReferenceTable[],17,FALSE)</f>
        <v>GT</v>
      </c>
      <c r="BV1390" s="4">
        <f>VLOOKUP(A1390,ReferenceTable[],18,FALSE)</f>
        <v>45965</v>
      </c>
      <c r="BW1390" s="4">
        <f>VLOOKUP(A1390,ReferenceTable[],19,FALSE)</f>
        <v>0</v>
      </c>
      <c r="BX1390">
        <f>VLOOKUP(A1390,ReferenceTable[],20,FALSE)</f>
        <v>0</v>
      </c>
    </row>
    <row r="1391" spans="1:76">
      <c r="A1391" t="s">
        <v>4037</v>
      </c>
      <c r="B1391">
        <v>10000</v>
      </c>
      <c r="C1391">
        <v>20000</v>
      </c>
      <c r="D1391" s="4">
        <v>45987</v>
      </c>
      <c r="E1391" t="s">
        <v>77</v>
      </c>
      <c r="F1391" t="s">
        <v>4038</v>
      </c>
      <c r="G1391" t="s">
        <v>4039</v>
      </c>
      <c r="I1391">
        <v>2</v>
      </c>
      <c r="J1391" t="s">
        <v>984</v>
      </c>
      <c r="K1391">
        <v>67</v>
      </c>
      <c r="L1391" t="s">
        <v>1635</v>
      </c>
      <c r="M1391" t="s">
        <v>82</v>
      </c>
      <c r="N1391" t="s">
        <v>1680</v>
      </c>
      <c r="O1391" t="s">
        <v>1681</v>
      </c>
      <c r="P1391">
        <v>2800</v>
      </c>
      <c r="S1391" s="4">
        <v>45986</v>
      </c>
      <c r="U1391">
        <v>20</v>
      </c>
      <c r="V1391">
        <v>56000</v>
      </c>
      <c r="W1391" t="s">
        <v>85</v>
      </c>
      <c r="X1391" t="s">
        <v>1658</v>
      </c>
      <c r="Y1391">
        <v>0</v>
      </c>
      <c r="Z1391">
        <v>56000</v>
      </c>
      <c r="AA1391">
        <v>0</v>
      </c>
      <c r="AB1391">
        <v>0</v>
      </c>
      <c r="AC1391">
        <v>0</v>
      </c>
      <c r="AD1391">
        <v>0</v>
      </c>
      <c r="AG1391">
        <v>0</v>
      </c>
      <c r="AP1391" t="s">
        <v>1659</v>
      </c>
      <c r="AQ1391" t="s">
        <v>259</v>
      </c>
      <c r="AR1391" t="s">
        <v>184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80</v>
      </c>
      <c r="BC1391" t="s">
        <v>4040</v>
      </c>
      <c r="BD1391">
        <v>0</v>
      </c>
      <c r="BF1391" t="s">
        <v>259</v>
      </c>
      <c r="BI1391" t="s">
        <v>4041</v>
      </c>
      <c r="BJ1391" s="5" t="str">
        <f>VLOOKUP(A1391,ReferenceTable[],4,FALSE)</f>
        <v>LJ3106</v>
      </c>
      <c r="BK1391" t="str">
        <f>VLOOKUP(A1391,ReferenceTable[],5,FALSE)</f>
        <v>CM9001</v>
      </c>
      <c r="BL1391" t="str">
        <f>VLOOKUP(A1391,ReferenceTable[],6,FALSE)</f>
        <v>JDC9008</v>
      </c>
      <c r="BM1391">
        <f>VLOOKUP(A1391,ReferenceTable[],7,FALSE)</f>
        <v>0</v>
      </c>
      <c r="BN1391" s="4">
        <f>VLOOKUP(A1391,ReferenceTable[],9,FALSE)</f>
        <v>45993</v>
      </c>
      <c r="BO1391">
        <f>VLOOKUP(A1391,ReferenceTable[],10,FALSE)</f>
        <v>56000</v>
      </c>
      <c r="BP1391">
        <f>VLOOKUP(A1391,ReferenceTable[],11,FALSE)</f>
        <v>0</v>
      </c>
      <c r="BQ1391">
        <f>VLOOKUP(A1391,ReferenceTable[],12,FALSE)</f>
        <v>0</v>
      </c>
      <c r="BR1391" t="str">
        <f>VLOOKUP(A1391,ReferenceTable[],14,FALSE)</f>
        <v>PRB</v>
      </c>
      <c r="BS1391" s="4">
        <f>VLOOKUP(A1391,ReferenceTable[],15,FALSE)</f>
        <v>46000</v>
      </c>
      <c r="BT1391">
        <f>VLOOKUP(A1391,ReferenceTable[],16,FALSE)</f>
        <v>1</v>
      </c>
      <c r="BU1391" t="str">
        <f>VLOOKUP(A1391,ReferenceTable[],17,FALSE)</f>
        <v>GT</v>
      </c>
      <c r="BV1391" s="4">
        <f>VLOOKUP(A1391,ReferenceTable[],18,FALSE)</f>
        <v>45965</v>
      </c>
      <c r="BW1391" s="4">
        <f>VLOOKUP(A1391,ReferenceTable[],19,FALSE)</f>
        <v>0</v>
      </c>
      <c r="BX1391">
        <f>VLOOKUP(A1391,ReferenceTable[],20,FALSE)</f>
        <v>0</v>
      </c>
    </row>
    <row r="1392" spans="1:76">
      <c r="A1392" t="s">
        <v>4037</v>
      </c>
      <c r="B1392">
        <v>10000</v>
      </c>
      <c r="C1392">
        <v>30000</v>
      </c>
      <c r="D1392" s="4">
        <v>45992</v>
      </c>
      <c r="E1392" t="s">
        <v>77</v>
      </c>
      <c r="F1392" t="s">
        <v>4042</v>
      </c>
      <c r="G1392" t="s">
        <v>4043</v>
      </c>
      <c r="I1392">
        <v>3</v>
      </c>
      <c r="J1392" t="s">
        <v>984</v>
      </c>
      <c r="K1392" t="s">
        <v>1535</v>
      </c>
      <c r="L1392" t="s">
        <v>1536</v>
      </c>
      <c r="M1392" t="s">
        <v>1537</v>
      </c>
      <c r="N1392" t="s">
        <v>4026</v>
      </c>
      <c r="O1392" t="e">
        <v>#N/A</v>
      </c>
      <c r="P1392">
        <v>56000</v>
      </c>
      <c r="S1392" s="4">
        <v>45990</v>
      </c>
      <c r="U1392">
        <v>1</v>
      </c>
      <c r="V1392">
        <v>56000</v>
      </c>
      <c r="W1392" t="s">
        <v>85</v>
      </c>
      <c r="X1392" t="s">
        <v>1658</v>
      </c>
      <c r="Y1392">
        <v>0</v>
      </c>
      <c r="Z1392">
        <v>56000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 t="s">
        <v>1659</v>
      </c>
      <c r="AQ1392" t="s">
        <v>259</v>
      </c>
      <c r="AR1392" t="s">
        <v>184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80</v>
      </c>
      <c r="BC1392" t="s">
        <v>4040</v>
      </c>
      <c r="BD1392">
        <v>0</v>
      </c>
      <c r="BF1392" t="s">
        <v>259</v>
      </c>
      <c r="BI1392" t="s">
        <v>4041</v>
      </c>
      <c r="BJ1392" s="5" t="str">
        <f>VLOOKUP(A1392,ReferenceTable[],4,FALSE)</f>
        <v>LJ3106</v>
      </c>
      <c r="BK1392" t="str">
        <f>VLOOKUP(A1392,ReferenceTable[],5,FALSE)</f>
        <v>CM9001</v>
      </c>
      <c r="BL1392" t="str">
        <f>VLOOKUP(A1392,ReferenceTable[],6,FALSE)</f>
        <v>JDC9008</v>
      </c>
      <c r="BM1392">
        <f>VLOOKUP(A1392,ReferenceTable[],7,FALSE)</f>
        <v>0</v>
      </c>
      <c r="BN1392" s="4">
        <f>VLOOKUP(A1392,ReferenceTable[],9,FALSE)</f>
        <v>45993</v>
      </c>
      <c r="BO1392">
        <f>VLOOKUP(A1392,ReferenceTable[],10,FALSE)</f>
        <v>56000</v>
      </c>
      <c r="BP1392">
        <f>VLOOKUP(A1392,ReferenceTable[],11,FALSE)</f>
        <v>0</v>
      </c>
      <c r="BQ1392">
        <f>VLOOKUP(A1392,ReferenceTable[],12,FALSE)</f>
        <v>0</v>
      </c>
      <c r="BR1392" t="str">
        <f>VLOOKUP(A1392,ReferenceTable[],14,FALSE)</f>
        <v>PRB</v>
      </c>
      <c r="BS1392" s="4">
        <f>VLOOKUP(A1392,ReferenceTable[],15,FALSE)</f>
        <v>46000</v>
      </c>
      <c r="BT1392">
        <f>VLOOKUP(A1392,ReferenceTable[],16,FALSE)</f>
        <v>1</v>
      </c>
      <c r="BU1392" t="str">
        <f>VLOOKUP(A1392,ReferenceTable[],17,FALSE)</f>
        <v>GT</v>
      </c>
      <c r="BV1392" s="4">
        <f>VLOOKUP(A1392,ReferenceTable[],18,FALSE)</f>
        <v>45965</v>
      </c>
      <c r="BW1392" s="4">
        <f>VLOOKUP(A1392,ReferenceTable[],19,FALSE)</f>
        <v>0</v>
      </c>
      <c r="BX1392">
        <f>VLOOKUP(A1392,ReferenceTable[],20,FALSE)</f>
        <v>0</v>
      </c>
    </row>
    <row r="1393" spans="1:76">
      <c r="A1393" t="s">
        <v>4044</v>
      </c>
      <c r="B1393">
        <v>10000</v>
      </c>
      <c r="C1393">
        <v>10000</v>
      </c>
      <c r="D1393" s="4">
        <v>45988</v>
      </c>
      <c r="E1393" t="s">
        <v>77</v>
      </c>
      <c r="F1393" t="s">
        <v>4045</v>
      </c>
      <c r="G1393" t="s">
        <v>4039</v>
      </c>
      <c r="I1393">
        <v>1</v>
      </c>
      <c r="J1393" t="s">
        <v>984</v>
      </c>
      <c r="K1393">
        <v>67</v>
      </c>
      <c r="L1393" t="s">
        <v>1635</v>
      </c>
      <c r="M1393" t="s">
        <v>82</v>
      </c>
      <c r="N1393" t="s">
        <v>1636</v>
      </c>
      <c r="O1393" t="s">
        <v>1637</v>
      </c>
      <c r="P1393">
        <v>9000</v>
      </c>
      <c r="S1393" s="4">
        <v>45987</v>
      </c>
      <c r="U1393">
        <v>4</v>
      </c>
      <c r="V1393">
        <v>36000</v>
      </c>
      <c r="W1393" t="s">
        <v>85</v>
      </c>
      <c r="X1393" t="s">
        <v>1658</v>
      </c>
      <c r="Y1393">
        <v>0</v>
      </c>
      <c r="Z1393">
        <v>36000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1659</v>
      </c>
      <c r="AQ1393" t="s">
        <v>259</v>
      </c>
      <c r="AR1393" t="s">
        <v>184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80</v>
      </c>
      <c r="BC1393" t="s">
        <v>4046</v>
      </c>
      <c r="BD1393">
        <v>0</v>
      </c>
      <c r="BF1393" t="s">
        <v>259</v>
      </c>
      <c r="BI1393" t="s">
        <v>4047</v>
      </c>
      <c r="BJ1393" s="5" t="str">
        <f>VLOOKUP(A1393,ReferenceTable[],4,FALSE)</f>
        <v>LJ3106</v>
      </c>
      <c r="BK1393" t="str">
        <f>VLOOKUP(A1393,ReferenceTable[],5,FALSE)</f>
        <v>CM9001</v>
      </c>
      <c r="BL1393" t="str">
        <f>VLOOKUP(A1393,ReferenceTable[],6,FALSE)</f>
        <v>JDC9008</v>
      </c>
      <c r="BM1393">
        <f>VLOOKUP(A1393,ReferenceTable[],7,FALSE)</f>
        <v>0</v>
      </c>
      <c r="BN1393" s="4">
        <f>VLOOKUP(A1393,ReferenceTable[],9,FALSE)</f>
        <v>46000</v>
      </c>
      <c r="BO1393">
        <f>VLOOKUP(A1393,ReferenceTable[],10,FALSE)</f>
        <v>36000</v>
      </c>
      <c r="BP1393">
        <f>VLOOKUP(A1393,ReferenceTable[],11,FALSE)</f>
        <v>0</v>
      </c>
      <c r="BQ1393">
        <f>VLOOKUP(A1393,ReferenceTable[],12,FALSE)</f>
        <v>0</v>
      </c>
      <c r="BR1393" t="str">
        <f>VLOOKUP(A1393,ReferenceTable[],14,FALSE)</f>
        <v>PRB</v>
      </c>
      <c r="BS1393" s="4">
        <f>VLOOKUP(A1393,ReferenceTable[],15,FALSE)</f>
        <v>46007</v>
      </c>
      <c r="BT1393">
        <f>VLOOKUP(A1393,ReferenceTable[],16,FALSE)</f>
        <v>1</v>
      </c>
      <c r="BU1393" t="str">
        <f>VLOOKUP(A1393,ReferenceTable[],17,FALSE)</f>
        <v>GT</v>
      </c>
      <c r="BV1393" s="4">
        <f>VLOOKUP(A1393,ReferenceTable[],18,FALSE)</f>
        <v>45965</v>
      </c>
      <c r="BW1393" s="4">
        <f>VLOOKUP(A1393,ReferenceTable[],19,FALSE)</f>
        <v>0</v>
      </c>
      <c r="BX1393">
        <f>VLOOKUP(A1393,ReferenceTable[],20,FALSE)</f>
        <v>0</v>
      </c>
    </row>
    <row r="1394" spans="1:76">
      <c r="A1394" t="s">
        <v>4044</v>
      </c>
      <c r="B1394">
        <v>10000</v>
      </c>
      <c r="C1394">
        <v>20000</v>
      </c>
      <c r="D1394" s="4">
        <v>45988</v>
      </c>
      <c r="E1394" t="s">
        <v>77</v>
      </c>
      <c r="F1394" t="s">
        <v>4045</v>
      </c>
      <c r="G1394" t="s">
        <v>4039</v>
      </c>
      <c r="I1394">
        <v>2</v>
      </c>
      <c r="J1394" t="s">
        <v>984</v>
      </c>
      <c r="K1394">
        <v>67</v>
      </c>
      <c r="L1394" t="s">
        <v>1635</v>
      </c>
      <c r="M1394" t="s">
        <v>82</v>
      </c>
      <c r="N1394" t="s">
        <v>1680</v>
      </c>
      <c r="O1394" t="s">
        <v>1681</v>
      </c>
      <c r="P1394">
        <v>1800</v>
      </c>
      <c r="S1394" s="4">
        <v>45987</v>
      </c>
      <c r="U1394">
        <v>20</v>
      </c>
      <c r="V1394">
        <v>36000</v>
      </c>
      <c r="W1394" t="s">
        <v>85</v>
      </c>
      <c r="X1394" t="s">
        <v>1658</v>
      </c>
      <c r="Y1394">
        <v>0</v>
      </c>
      <c r="Z1394">
        <v>36000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1659</v>
      </c>
      <c r="AQ1394" t="s">
        <v>259</v>
      </c>
      <c r="AR1394" t="s">
        <v>184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80</v>
      </c>
      <c r="BC1394" t="s">
        <v>4046</v>
      </c>
      <c r="BD1394">
        <v>0</v>
      </c>
      <c r="BF1394" t="s">
        <v>259</v>
      </c>
      <c r="BI1394" t="s">
        <v>4047</v>
      </c>
      <c r="BJ1394" s="5" t="str">
        <f>VLOOKUP(A1394,ReferenceTable[],4,FALSE)</f>
        <v>LJ3106</v>
      </c>
      <c r="BK1394" t="str">
        <f>VLOOKUP(A1394,ReferenceTable[],5,FALSE)</f>
        <v>CM9001</v>
      </c>
      <c r="BL1394" t="str">
        <f>VLOOKUP(A1394,ReferenceTable[],6,FALSE)</f>
        <v>JDC9008</v>
      </c>
      <c r="BM1394">
        <f>VLOOKUP(A1394,ReferenceTable[],7,FALSE)</f>
        <v>0</v>
      </c>
      <c r="BN1394" s="4">
        <f>VLOOKUP(A1394,ReferenceTable[],9,FALSE)</f>
        <v>46000</v>
      </c>
      <c r="BO1394">
        <f>VLOOKUP(A1394,ReferenceTable[],10,FALSE)</f>
        <v>36000</v>
      </c>
      <c r="BP1394">
        <f>VLOOKUP(A1394,ReferenceTable[],11,FALSE)</f>
        <v>0</v>
      </c>
      <c r="BQ1394">
        <f>VLOOKUP(A1394,ReferenceTable[],12,FALSE)</f>
        <v>0</v>
      </c>
      <c r="BR1394" t="str">
        <f>VLOOKUP(A1394,ReferenceTable[],14,FALSE)</f>
        <v>PRB</v>
      </c>
      <c r="BS1394" s="4">
        <f>VLOOKUP(A1394,ReferenceTable[],15,FALSE)</f>
        <v>46007</v>
      </c>
      <c r="BT1394">
        <f>VLOOKUP(A1394,ReferenceTable[],16,FALSE)</f>
        <v>1</v>
      </c>
      <c r="BU1394" t="str">
        <f>VLOOKUP(A1394,ReferenceTable[],17,FALSE)</f>
        <v>GT</v>
      </c>
      <c r="BV1394" s="4">
        <f>VLOOKUP(A1394,ReferenceTable[],18,FALSE)</f>
        <v>45965</v>
      </c>
      <c r="BW1394" s="4">
        <f>VLOOKUP(A1394,ReferenceTable[],19,FALSE)</f>
        <v>0</v>
      </c>
      <c r="BX1394">
        <f>VLOOKUP(A1394,ReferenceTable[],20,FALSE)</f>
        <v>0</v>
      </c>
    </row>
    <row r="1395" spans="1:76">
      <c r="A1395" t="s">
        <v>4048</v>
      </c>
      <c r="B1395">
        <v>10000</v>
      </c>
      <c r="C1395">
        <v>10000</v>
      </c>
      <c r="D1395" s="4">
        <v>45988</v>
      </c>
      <c r="E1395" t="s">
        <v>77</v>
      </c>
      <c r="F1395" t="s">
        <v>2331</v>
      </c>
      <c r="G1395" t="s">
        <v>4039</v>
      </c>
      <c r="I1395">
        <v>1</v>
      </c>
      <c r="J1395" t="s">
        <v>984</v>
      </c>
      <c r="K1395">
        <v>67</v>
      </c>
      <c r="L1395" t="s">
        <v>1635</v>
      </c>
      <c r="M1395" t="s">
        <v>82</v>
      </c>
      <c r="N1395" t="s">
        <v>1636</v>
      </c>
      <c r="O1395" t="s">
        <v>1637</v>
      </c>
      <c r="P1395">
        <v>8000</v>
      </c>
      <c r="S1395" s="4">
        <v>45987</v>
      </c>
      <c r="U1395">
        <v>4</v>
      </c>
      <c r="V1395">
        <v>32000</v>
      </c>
      <c r="W1395" t="s">
        <v>85</v>
      </c>
      <c r="X1395" t="s">
        <v>1658</v>
      </c>
      <c r="Y1395">
        <v>0</v>
      </c>
      <c r="Z1395">
        <v>32000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1659</v>
      </c>
      <c r="AQ1395" t="s">
        <v>259</v>
      </c>
      <c r="AR1395" t="s">
        <v>184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80</v>
      </c>
      <c r="BC1395" t="s">
        <v>4049</v>
      </c>
      <c r="BD1395">
        <v>0</v>
      </c>
      <c r="BF1395" t="s">
        <v>259</v>
      </c>
      <c r="BI1395" t="s">
        <v>4050</v>
      </c>
      <c r="BJ1395" s="5" t="str">
        <f>VLOOKUP(A1395,ReferenceTable[],4,FALSE)</f>
        <v>LJ3106</v>
      </c>
      <c r="BK1395" t="str">
        <f>VLOOKUP(A1395,ReferenceTable[],5,FALSE)</f>
        <v>CM9001</v>
      </c>
      <c r="BL1395" t="str">
        <f>VLOOKUP(A1395,ReferenceTable[],6,FALSE)</f>
        <v>JDC9008</v>
      </c>
      <c r="BM1395">
        <f>VLOOKUP(A1395,ReferenceTable[],7,FALSE)</f>
        <v>0</v>
      </c>
      <c r="BN1395" s="4">
        <f>VLOOKUP(A1395,ReferenceTable[],9,FALSE)</f>
        <v>46007</v>
      </c>
      <c r="BO1395">
        <f>VLOOKUP(A1395,ReferenceTable[],10,FALSE)</f>
        <v>32000</v>
      </c>
      <c r="BP1395">
        <f>VLOOKUP(A1395,ReferenceTable[],11,FALSE)</f>
        <v>0</v>
      </c>
      <c r="BQ1395">
        <f>VLOOKUP(A1395,ReferenceTable[],12,FALSE)</f>
        <v>0</v>
      </c>
      <c r="BR1395" t="str">
        <f>VLOOKUP(A1395,ReferenceTable[],14,FALSE)</f>
        <v>PRB</v>
      </c>
      <c r="BS1395" s="4">
        <f>VLOOKUP(A1395,ReferenceTable[],15,FALSE)</f>
        <v>46014</v>
      </c>
      <c r="BT1395">
        <f>VLOOKUP(A1395,ReferenceTable[],16,FALSE)</f>
        <v>1</v>
      </c>
      <c r="BU1395" t="str">
        <f>VLOOKUP(A1395,ReferenceTable[],17,FALSE)</f>
        <v>GT</v>
      </c>
      <c r="BV1395" s="4">
        <f>VLOOKUP(A1395,ReferenceTable[],18,FALSE)</f>
        <v>45965</v>
      </c>
      <c r="BW1395" s="4">
        <f>VLOOKUP(A1395,ReferenceTable[],19,FALSE)</f>
        <v>0</v>
      </c>
      <c r="BX1395">
        <f>VLOOKUP(A1395,ReferenceTable[],20,FALSE)</f>
        <v>0</v>
      </c>
    </row>
    <row r="1396" spans="1:76">
      <c r="A1396" t="s">
        <v>4048</v>
      </c>
      <c r="B1396">
        <v>10000</v>
      </c>
      <c r="C1396">
        <v>20000</v>
      </c>
      <c r="D1396" s="4">
        <v>45988</v>
      </c>
      <c r="E1396" t="s">
        <v>77</v>
      </c>
      <c r="F1396" t="s">
        <v>2331</v>
      </c>
      <c r="G1396" t="s">
        <v>4039</v>
      </c>
      <c r="I1396">
        <v>2</v>
      </c>
      <c r="J1396" t="s">
        <v>984</v>
      </c>
      <c r="K1396">
        <v>67</v>
      </c>
      <c r="L1396" t="s">
        <v>1635</v>
      </c>
      <c r="M1396" t="s">
        <v>82</v>
      </c>
      <c r="N1396" t="s">
        <v>1680</v>
      </c>
      <c r="O1396" t="s">
        <v>1681</v>
      </c>
      <c r="P1396">
        <v>1600</v>
      </c>
      <c r="S1396" s="4">
        <v>45987</v>
      </c>
      <c r="U1396">
        <v>20</v>
      </c>
      <c r="V1396">
        <v>32000</v>
      </c>
      <c r="W1396" t="s">
        <v>85</v>
      </c>
      <c r="X1396" t="s">
        <v>1658</v>
      </c>
      <c r="Y1396">
        <v>0</v>
      </c>
      <c r="Z1396">
        <v>32000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1659</v>
      </c>
      <c r="AQ1396" t="s">
        <v>259</v>
      </c>
      <c r="AR1396" t="s">
        <v>184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80</v>
      </c>
      <c r="BC1396" t="s">
        <v>4049</v>
      </c>
      <c r="BD1396">
        <v>0</v>
      </c>
      <c r="BF1396" t="s">
        <v>259</v>
      </c>
      <c r="BI1396" t="s">
        <v>4050</v>
      </c>
      <c r="BJ1396" s="5" t="str">
        <f>VLOOKUP(A1396,ReferenceTable[],4,FALSE)</f>
        <v>LJ3106</v>
      </c>
      <c r="BK1396" t="str">
        <f>VLOOKUP(A1396,ReferenceTable[],5,FALSE)</f>
        <v>CM9001</v>
      </c>
      <c r="BL1396" t="str">
        <f>VLOOKUP(A1396,ReferenceTable[],6,FALSE)</f>
        <v>JDC9008</v>
      </c>
      <c r="BM1396">
        <f>VLOOKUP(A1396,ReferenceTable[],7,FALSE)</f>
        <v>0</v>
      </c>
      <c r="BN1396" s="4">
        <f>VLOOKUP(A1396,ReferenceTable[],9,FALSE)</f>
        <v>46007</v>
      </c>
      <c r="BO1396">
        <f>VLOOKUP(A1396,ReferenceTable[],10,FALSE)</f>
        <v>32000</v>
      </c>
      <c r="BP1396">
        <f>VLOOKUP(A1396,ReferenceTable[],11,FALSE)</f>
        <v>0</v>
      </c>
      <c r="BQ1396">
        <f>VLOOKUP(A1396,ReferenceTable[],12,FALSE)</f>
        <v>0</v>
      </c>
      <c r="BR1396" t="str">
        <f>VLOOKUP(A1396,ReferenceTable[],14,FALSE)</f>
        <v>PRB</v>
      </c>
      <c r="BS1396" s="4">
        <f>VLOOKUP(A1396,ReferenceTable[],15,FALSE)</f>
        <v>46014</v>
      </c>
      <c r="BT1396">
        <f>VLOOKUP(A1396,ReferenceTable[],16,FALSE)</f>
        <v>1</v>
      </c>
      <c r="BU1396" t="str">
        <f>VLOOKUP(A1396,ReferenceTable[],17,FALSE)</f>
        <v>GT</v>
      </c>
      <c r="BV1396" s="4">
        <f>VLOOKUP(A1396,ReferenceTable[],18,FALSE)</f>
        <v>45965</v>
      </c>
      <c r="BW1396" s="4">
        <f>VLOOKUP(A1396,ReferenceTable[],19,FALSE)</f>
        <v>0</v>
      </c>
      <c r="BX1396">
        <f>VLOOKUP(A1396,ReferenceTable[],20,FALSE)</f>
        <v>0</v>
      </c>
    </row>
    <row r="1397" spans="1:76">
      <c r="A1397" t="s">
        <v>4051</v>
      </c>
      <c r="B1397">
        <v>10000</v>
      </c>
      <c r="C1397">
        <v>20000</v>
      </c>
      <c r="D1397" s="4">
        <v>45992</v>
      </c>
      <c r="E1397" t="s">
        <v>77</v>
      </c>
      <c r="F1397" t="s">
        <v>4052</v>
      </c>
      <c r="G1397" t="s">
        <v>1644</v>
      </c>
      <c r="I1397">
        <v>1</v>
      </c>
      <c r="J1397" t="s">
        <v>984</v>
      </c>
      <c r="K1397">
        <v>67</v>
      </c>
      <c r="L1397" t="s">
        <v>1635</v>
      </c>
      <c r="M1397" t="s">
        <v>82</v>
      </c>
      <c r="N1397" t="s">
        <v>1636</v>
      </c>
      <c r="O1397" t="s">
        <v>1637</v>
      </c>
      <c r="P1397">
        <v>56000</v>
      </c>
      <c r="S1397" s="4">
        <v>45988</v>
      </c>
      <c r="U1397">
        <v>1</v>
      </c>
      <c r="V1397">
        <v>56000</v>
      </c>
      <c r="W1397" t="s">
        <v>85</v>
      </c>
      <c r="X1397" t="s">
        <v>1673</v>
      </c>
      <c r="Y1397">
        <v>0</v>
      </c>
      <c r="Z1397">
        <v>56000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1674</v>
      </c>
      <c r="AQ1397" t="s">
        <v>259</v>
      </c>
      <c r="AR1397" t="s">
        <v>184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80</v>
      </c>
      <c r="BC1397" t="s">
        <v>4053</v>
      </c>
      <c r="BD1397">
        <v>0</v>
      </c>
      <c r="BF1397" t="s">
        <v>259</v>
      </c>
      <c r="BI1397" t="s">
        <v>4054</v>
      </c>
      <c r="BJ1397" s="5" t="str">
        <f>VLOOKUP(A1397,ReferenceTable[],4,FALSE)</f>
        <v>LJ3106</v>
      </c>
      <c r="BK1397" t="str">
        <f>VLOOKUP(A1397,ReferenceTable[],5,FALSE)</f>
        <v>CM9001</v>
      </c>
      <c r="BL1397" t="str">
        <f>VLOOKUP(A1397,ReferenceTable[],6,FALSE)</f>
        <v>JDC9008</v>
      </c>
      <c r="BM1397">
        <f>VLOOKUP(A1397,ReferenceTable[],7,FALSE)</f>
        <v>0</v>
      </c>
      <c r="BN1397" s="4">
        <f>VLOOKUP(A1397,ReferenceTable[],9,FALSE)</f>
        <v>45986</v>
      </c>
      <c r="BO1397">
        <f>VLOOKUP(A1397,ReferenceTable[],10,FALSE)</f>
        <v>56000</v>
      </c>
      <c r="BP1397">
        <f>VLOOKUP(A1397,ReferenceTable[],11,FALSE)</f>
        <v>0</v>
      </c>
      <c r="BQ1397">
        <f>VLOOKUP(A1397,ReferenceTable[],12,FALSE)</f>
        <v>0</v>
      </c>
      <c r="BR1397" t="str">
        <f>VLOOKUP(A1397,ReferenceTable[],14,FALSE)</f>
        <v>PRB</v>
      </c>
      <c r="BS1397" s="4">
        <f>VLOOKUP(A1397,ReferenceTable[],15,FALSE)</f>
        <v>45993</v>
      </c>
      <c r="BT1397">
        <f>VLOOKUP(A1397,ReferenceTable[],16,FALSE)</f>
        <v>1</v>
      </c>
      <c r="BU1397" t="str">
        <f>VLOOKUP(A1397,ReferenceTable[],17,FALSE)</f>
        <v>GT</v>
      </c>
      <c r="BV1397" s="4">
        <f>VLOOKUP(A1397,ReferenceTable[],18,FALSE)</f>
        <v>45965</v>
      </c>
      <c r="BW1397" s="4">
        <f>VLOOKUP(A1397,ReferenceTable[],19,FALSE)</f>
        <v>0</v>
      </c>
      <c r="BX1397">
        <f>VLOOKUP(A1397,ReferenceTable[],20,FALSE)</f>
        <v>0</v>
      </c>
    </row>
    <row r="1398" spans="1:76">
      <c r="A1398" t="s">
        <v>4051</v>
      </c>
      <c r="B1398">
        <v>10000</v>
      </c>
      <c r="C1398">
        <v>30000</v>
      </c>
      <c r="D1398" s="4">
        <v>45992</v>
      </c>
      <c r="E1398" t="s">
        <v>77</v>
      </c>
      <c r="F1398" t="s">
        <v>4052</v>
      </c>
      <c r="G1398" t="s">
        <v>1644</v>
      </c>
      <c r="I1398">
        <v>2</v>
      </c>
      <c r="J1398" t="s">
        <v>984</v>
      </c>
      <c r="K1398">
        <v>67</v>
      </c>
      <c r="L1398" t="s">
        <v>1635</v>
      </c>
      <c r="M1398" t="s">
        <v>82</v>
      </c>
      <c r="N1398" t="s">
        <v>1680</v>
      </c>
      <c r="O1398" t="s">
        <v>1681</v>
      </c>
      <c r="P1398">
        <v>14000</v>
      </c>
      <c r="S1398" s="4">
        <v>45988</v>
      </c>
      <c r="U1398">
        <v>4</v>
      </c>
      <c r="V1398">
        <v>56000</v>
      </c>
      <c r="W1398" t="s">
        <v>85</v>
      </c>
      <c r="X1398" t="s">
        <v>1673</v>
      </c>
      <c r="Y1398">
        <v>0</v>
      </c>
      <c r="Z1398">
        <v>56000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1674</v>
      </c>
      <c r="AQ1398" t="s">
        <v>259</v>
      </c>
      <c r="AR1398" t="s">
        <v>184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80</v>
      </c>
      <c r="BC1398" t="s">
        <v>4053</v>
      </c>
      <c r="BD1398">
        <v>0</v>
      </c>
      <c r="BF1398" t="s">
        <v>259</v>
      </c>
      <c r="BI1398" t="s">
        <v>4054</v>
      </c>
      <c r="BJ1398" s="5" t="str">
        <f>VLOOKUP(A1398,ReferenceTable[],4,FALSE)</f>
        <v>LJ3106</v>
      </c>
      <c r="BK1398" t="str">
        <f>VLOOKUP(A1398,ReferenceTable[],5,FALSE)</f>
        <v>CM9001</v>
      </c>
      <c r="BL1398" t="str">
        <f>VLOOKUP(A1398,ReferenceTable[],6,FALSE)</f>
        <v>JDC9008</v>
      </c>
      <c r="BM1398">
        <f>VLOOKUP(A1398,ReferenceTable[],7,FALSE)</f>
        <v>0</v>
      </c>
      <c r="BN1398" s="4">
        <f>VLOOKUP(A1398,ReferenceTable[],9,FALSE)</f>
        <v>45986</v>
      </c>
      <c r="BO1398">
        <f>VLOOKUP(A1398,ReferenceTable[],10,FALSE)</f>
        <v>56000</v>
      </c>
      <c r="BP1398">
        <f>VLOOKUP(A1398,ReferenceTable[],11,FALSE)</f>
        <v>0</v>
      </c>
      <c r="BQ1398">
        <f>VLOOKUP(A1398,ReferenceTable[],12,FALSE)</f>
        <v>0</v>
      </c>
      <c r="BR1398" t="str">
        <f>VLOOKUP(A1398,ReferenceTable[],14,FALSE)</f>
        <v>PRB</v>
      </c>
      <c r="BS1398" s="4">
        <f>VLOOKUP(A1398,ReferenceTable[],15,FALSE)</f>
        <v>45993</v>
      </c>
      <c r="BT1398">
        <f>VLOOKUP(A1398,ReferenceTable[],16,FALSE)</f>
        <v>1</v>
      </c>
      <c r="BU1398" t="str">
        <f>VLOOKUP(A1398,ReferenceTable[],17,FALSE)</f>
        <v>GT</v>
      </c>
      <c r="BV1398" s="4">
        <f>VLOOKUP(A1398,ReferenceTable[],18,FALSE)</f>
        <v>45965</v>
      </c>
      <c r="BW1398" s="4">
        <f>VLOOKUP(A1398,ReferenceTable[],19,FALSE)</f>
        <v>0</v>
      </c>
      <c r="BX1398">
        <f>VLOOKUP(A1398,ReferenceTable[],20,FALSE)</f>
        <v>0</v>
      </c>
    </row>
    <row r="1399" spans="1:76">
      <c r="A1399" t="s">
        <v>4055</v>
      </c>
      <c r="B1399">
        <v>10000</v>
      </c>
      <c r="C1399">
        <v>10000</v>
      </c>
      <c r="D1399" s="4">
        <v>45993</v>
      </c>
      <c r="E1399" t="s">
        <v>77</v>
      </c>
      <c r="F1399">
        <v>0.454328703703704</v>
      </c>
      <c r="G1399" t="s">
        <v>4056</v>
      </c>
      <c r="I1399">
        <v>1</v>
      </c>
      <c r="J1399" t="s">
        <v>984</v>
      </c>
      <c r="K1399">
        <v>67</v>
      </c>
      <c r="L1399" t="s">
        <v>1635</v>
      </c>
      <c r="M1399" t="s">
        <v>82</v>
      </c>
      <c r="N1399" t="s">
        <v>1636</v>
      </c>
      <c r="O1399" t="s">
        <v>1637</v>
      </c>
      <c r="P1399">
        <v>56000</v>
      </c>
      <c r="S1399" s="4">
        <v>45990</v>
      </c>
      <c r="U1399">
        <v>1</v>
      </c>
      <c r="V1399">
        <v>56000</v>
      </c>
      <c r="W1399" t="s">
        <v>85</v>
      </c>
      <c r="X1399" t="s">
        <v>1673</v>
      </c>
      <c r="Y1399">
        <v>0</v>
      </c>
      <c r="Z1399">
        <v>56000</v>
      </c>
      <c r="AA1399">
        <v>0</v>
      </c>
      <c r="AB1399">
        <v>0</v>
      </c>
      <c r="AC1399">
        <v>0</v>
      </c>
      <c r="AD1399">
        <v>0</v>
      </c>
      <c r="AG1399">
        <v>0</v>
      </c>
      <c r="AP1399" t="s">
        <v>1674</v>
      </c>
      <c r="AQ1399" t="s">
        <v>259</v>
      </c>
      <c r="AR1399" t="s">
        <v>184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80</v>
      </c>
      <c r="BC1399" t="s">
        <v>4057</v>
      </c>
      <c r="BD1399">
        <v>0</v>
      </c>
      <c r="BF1399" t="s">
        <v>259</v>
      </c>
      <c r="BI1399" t="s">
        <v>4058</v>
      </c>
      <c r="BJ1399" s="5" t="str">
        <f>VLOOKUP(A1399,ReferenceTable[],4,FALSE)</f>
        <v>LJ3106</v>
      </c>
      <c r="BK1399" t="str">
        <f>VLOOKUP(A1399,ReferenceTable[],5,FALSE)</f>
        <v>CM9001</v>
      </c>
      <c r="BL1399" t="str">
        <f>VLOOKUP(A1399,ReferenceTable[],6,FALSE)</f>
        <v>JDC9008</v>
      </c>
      <c r="BM1399">
        <f>VLOOKUP(A1399,ReferenceTable[],7,FALSE)</f>
        <v>0</v>
      </c>
      <c r="BN1399" s="4">
        <f>VLOOKUP(A1399,ReferenceTable[],9,FALSE)</f>
        <v>45993</v>
      </c>
      <c r="BO1399">
        <f>VLOOKUP(A1399,ReferenceTable[],10,FALSE)</f>
        <v>56000</v>
      </c>
      <c r="BP1399">
        <f>VLOOKUP(A1399,ReferenceTable[],11,FALSE)</f>
        <v>0</v>
      </c>
      <c r="BQ1399">
        <f>VLOOKUP(A1399,ReferenceTable[],12,FALSE)</f>
        <v>0</v>
      </c>
      <c r="BR1399" t="str">
        <f>VLOOKUP(A1399,ReferenceTable[],14,FALSE)</f>
        <v>PRB</v>
      </c>
      <c r="BS1399" s="4">
        <f>VLOOKUP(A1399,ReferenceTable[],15,FALSE)</f>
        <v>46000</v>
      </c>
      <c r="BT1399">
        <f>VLOOKUP(A1399,ReferenceTable[],16,FALSE)</f>
        <v>1</v>
      </c>
      <c r="BU1399" t="str">
        <f>VLOOKUP(A1399,ReferenceTable[],17,FALSE)</f>
        <v>GT</v>
      </c>
      <c r="BV1399" s="4">
        <f>VLOOKUP(A1399,ReferenceTable[],18,FALSE)</f>
        <v>45965</v>
      </c>
      <c r="BW1399" s="4">
        <f>VLOOKUP(A1399,ReferenceTable[],19,FALSE)</f>
        <v>0</v>
      </c>
      <c r="BX1399">
        <f>VLOOKUP(A1399,ReferenceTable[],20,FALSE)</f>
        <v>0</v>
      </c>
    </row>
    <row r="1400" spans="1:76">
      <c r="A1400" t="s">
        <v>4055</v>
      </c>
      <c r="B1400">
        <v>10000</v>
      </c>
      <c r="C1400">
        <v>20000</v>
      </c>
      <c r="D1400" s="4">
        <v>45993</v>
      </c>
      <c r="E1400" t="s">
        <v>77</v>
      </c>
      <c r="F1400">
        <v>0.454328703703704</v>
      </c>
      <c r="G1400" t="s">
        <v>4056</v>
      </c>
      <c r="I1400">
        <v>2</v>
      </c>
      <c r="J1400" t="s">
        <v>984</v>
      </c>
      <c r="K1400">
        <v>67</v>
      </c>
      <c r="L1400" t="s">
        <v>1635</v>
      </c>
      <c r="M1400" t="s">
        <v>82</v>
      </c>
      <c r="N1400" t="s">
        <v>1680</v>
      </c>
      <c r="O1400" t="s">
        <v>1681</v>
      </c>
      <c r="P1400">
        <v>14000</v>
      </c>
      <c r="S1400" s="4">
        <v>45990</v>
      </c>
      <c r="U1400">
        <v>4</v>
      </c>
      <c r="V1400">
        <v>56000</v>
      </c>
      <c r="W1400" t="s">
        <v>85</v>
      </c>
      <c r="X1400" t="s">
        <v>1673</v>
      </c>
      <c r="Y1400">
        <v>0</v>
      </c>
      <c r="Z1400">
        <v>56000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1674</v>
      </c>
      <c r="AQ1400" t="s">
        <v>259</v>
      </c>
      <c r="AR1400" t="s">
        <v>184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80</v>
      </c>
      <c r="BC1400" t="s">
        <v>4057</v>
      </c>
      <c r="BD1400">
        <v>0</v>
      </c>
      <c r="BF1400" t="s">
        <v>259</v>
      </c>
      <c r="BI1400" t="s">
        <v>4058</v>
      </c>
      <c r="BJ1400" s="5" t="str">
        <f>VLOOKUP(A1400,ReferenceTable[],4,FALSE)</f>
        <v>LJ3106</v>
      </c>
      <c r="BK1400" t="str">
        <f>VLOOKUP(A1400,ReferenceTable[],5,FALSE)</f>
        <v>CM9001</v>
      </c>
      <c r="BL1400" t="str">
        <f>VLOOKUP(A1400,ReferenceTable[],6,FALSE)</f>
        <v>JDC9008</v>
      </c>
      <c r="BM1400">
        <f>VLOOKUP(A1400,ReferenceTable[],7,FALSE)</f>
        <v>0</v>
      </c>
      <c r="BN1400" s="4">
        <f>VLOOKUP(A1400,ReferenceTable[],9,FALSE)</f>
        <v>45993</v>
      </c>
      <c r="BO1400">
        <f>VLOOKUP(A1400,ReferenceTable[],10,FALSE)</f>
        <v>56000</v>
      </c>
      <c r="BP1400">
        <f>VLOOKUP(A1400,ReferenceTable[],11,FALSE)</f>
        <v>0</v>
      </c>
      <c r="BQ1400">
        <f>VLOOKUP(A1400,ReferenceTable[],12,FALSE)</f>
        <v>0</v>
      </c>
      <c r="BR1400" t="str">
        <f>VLOOKUP(A1400,ReferenceTable[],14,FALSE)</f>
        <v>PRB</v>
      </c>
      <c r="BS1400" s="4">
        <f>VLOOKUP(A1400,ReferenceTable[],15,FALSE)</f>
        <v>46000</v>
      </c>
      <c r="BT1400">
        <f>VLOOKUP(A1400,ReferenceTable[],16,FALSE)</f>
        <v>1</v>
      </c>
      <c r="BU1400" t="str">
        <f>VLOOKUP(A1400,ReferenceTable[],17,FALSE)</f>
        <v>GT</v>
      </c>
      <c r="BV1400" s="4">
        <f>VLOOKUP(A1400,ReferenceTable[],18,FALSE)</f>
        <v>45965</v>
      </c>
      <c r="BW1400" s="4">
        <f>VLOOKUP(A1400,ReferenceTable[],19,FALSE)</f>
        <v>0</v>
      </c>
      <c r="BX1400">
        <f>VLOOKUP(A1400,ReferenceTable[],20,FALSE)</f>
        <v>0</v>
      </c>
    </row>
    <row r="1401" spans="1:76">
      <c r="A1401" t="s">
        <v>4059</v>
      </c>
      <c r="B1401">
        <v>10000</v>
      </c>
      <c r="C1401">
        <v>10000</v>
      </c>
      <c r="D1401" s="4">
        <v>45967</v>
      </c>
      <c r="E1401" t="s">
        <v>77</v>
      </c>
      <c r="F1401" t="s">
        <v>846</v>
      </c>
      <c r="G1401" t="s">
        <v>4060</v>
      </c>
      <c r="I1401">
        <v>1</v>
      </c>
      <c r="J1401" t="s">
        <v>984</v>
      </c>
      <c r="K1401">
        <v>82</v>
      </c>
      <c r="L1401" t="s">
        <v>378</v>
      </c>
      <c r="M1401" t="s">
        <v>82</v>
      </c>
      <c r="N1401" t="s">
        <v>379</v>
      </c>
      <c r="O1401" t="s">
        <v>380</v>
      </c>
      <c r="P1401">
        <v>682</v>
      </c>
      <c r="S1401" s="4">
        <v>45966</v>
      </c>
      <c r="U1401">
        <v>44</v>
      </c>
      <c r="V1401">
        <v>30008</v>
      </c>
      <c r="W1401" t="s">
        <v>85</v>
      </c>
      <c r="X1401">
        <v>200611300001</v>
      </c>
      <c r="Y1401">
        <v>0</v>
      </c>
      <c r="Z1401">
        <v>30000</v>
      </c>
      <c r="AA1401">
        <v>8</v>
      </c>
      <c r="AB1401">
        <v>0</v>
      </c>
      <c r="AC1401">
        <v>0</v>
      </c>
      <c r="AD1401">
        <v>0</v>
      </c>
      <c r="AG1401">
        <v>0</v>
      </c>
      <c r="AP1401">
        <v>20061130</v>
      </c>
      <c r="AQ1401" t="s">
        <v>717</v>
      </c>
      <c r="AR1401" t="s">
        <v>718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80</v>
      </c>
      <c r="BC1401" t="s">
        <v>4061</v>
      </c>
      <c r="BD1401">
        <v>0</v>
      </c>
      <c r="BF1401" t="s">
        <v>717</v>
      </c>
      <c r="BI1401" t="s">
        <v>4062</v>
      </c>
      <c r="BJ1401" s="5" t="str">
        <f>VLOOKUP(A1401,ReferenceTable[],4,FALSE)</f>
        <v>RFT4104</v>
      </c>
      <c r="BK1401">
        <f>VLOOKUP(A1401,ReferenceTable[],5,FALSE)</f>
        <v>0</v>
      </c>
      <c r="BL1401">
        <f>VLOOKUP(A1401,ReferenceTable[],6,FALSE)</f>
        <v>0</v>
      </c>
      <c r="BM1401">
        <f>VLOOKUP(A1401,ReferenceTable[],7,FALSE)</f>
        <v>0</v>
      </c>
      <c r="BN1401" s="4">
        <f>VLOOKUP(A1401,ReferenceTable[],9,FALSE)</f>
        <v>45968</v>
      </c>
      <c r="BO1401">
        <f>VLOOKUP(A1401,ReferenceTable[],10,FALSE)</f>
        <v>30000</v>
      </c>
      <c r="BP1401">
        <f>VLOOKUP(A1401,ReferenceTable[],11,FALSE)</f>
        <v>30000</v>
      </c>
      <c r="BQ1401">
        <f>VLOOKUP(A1401,ReferenceTable[],12,FALSE)</f>
        <v>0</v>
      </c>
      <c r="BR1401">
        <f>VLOOKUP(A1401,ReferenceTable[],14,FALSE)</f>
        <v>0</v>
      </c>
      <c r="BS1401" s="4">
        <f>VLOOKUP(A1401,ReferenceTable[],15,FALSE)</f>
        <v>45971</v>
      </c>
      <c r="BT1401">
        <f>VLOOKUP(A1401,ReferenceTable[],16,FALSE)</f>
        <v>1</v>
      </c>
      <c r="BU1401" t="str">
        <f>VLOOKUP(A1401,ReferenceTable[],17,FALSE)</f>
        <v>JT</v>
      </c>
      <c r="BV1401" s="4">
        <f>VLOOKUP(A1401,ReferenceTable[],18,FALSE)</f>
        <v>45965</v>
      </c>
      <c r="BW1401" s="4">
        <f>VLOOKUP(A1401,ReferenceTable[],19,FALSE)</f>
        <v>45966</v>
      </c>
      <c r="BX1401">
        <f>VLOOKUP(A1401,ReferenceTable[],20,FALSE)</f>
        <v>30008</v>
      </c>
    </row>
    <row r="1402" spans="1:76">
      <c r="A1402" t="s">
        <v>4063</v>
      </c>
      <c r="B1402">
        <v>10000</v>
      </c>
      <c r="C1402">
        <v>30000</v>
      </c>
      <c r="D1402" s="4">
        <v>45988</v>
      </c>
      <c r="E1402" t="s">
        <v>77</v>
      </c>
      <c r="F1402" t="s">
        <v>607</v>
      </c>
      <c r="G1402" t="s">
        <v>608</v>
      </c>
      <c r="I1402">
        <v>1</v>
      </c>
      <c r="J1402" t="s">
        <v>984</v>
      </c>
      <c r="K1402">
        <v>78</v>
      </c>
      <c r="L1402" t="s">
        <v>334</v>
      </c>
      <c r="M1402" t="s">
        <v>82</v>
      </c>
      <c r="N1402" t="s">
        <v>343</v>
      </c>
      <c r="O1402" t="s">
        <v>344</v>
      </c>
      <c r="P1402">
        <v>5000</v>
      </c>
      <c r="S1402" s="4">
        <v>45987</v>
      </c>
      <c r="U1402">
        <v>4</v>
      </c>
      <c r="V1402">
        <v>20000</v>
      </c>
      <c r="W1402" t="s">
        <v>85</v>
      </c>
      <c r="X1402" t="s">
        <v>610</v>
      </c>
      <c r="Y1402">
        <v>0</v>
      </c>
      <c r="Z1402">
        <v>20000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611</v>
      </c>
      <c r="AQ1402" t="s">
        <v>387</v>
      </c>
      <c r="AR1402" t="s">
        <v>388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80</v>
      </c>
      <c r="BC1402" t="s">
        <v>4064</v>
      </c>
      <c r="BD1402">
        <v>0</v>
      </c>
      <c r="BF1402" t="s">
        <v>387</v>
      </c>
      <c r="BI1402" t="s">
        <v>4065</v>
      </c>
      <c r="BJ1402" s="5" t="str">
        <f>VLOOKUP(A1402,ReferenceTable[],4,FALSE)</f>
        <v>AD4211</v>
      </c>
      <c r="BK1402">
        <f>VLOOKUP(A1402,ReferenceTable[],5,FALSE)</f>
        <v>0</v>
      </c>
      <c r="BL1402">
        <f>VLOOKUP(A1402,ReferenceTable[],6,FALSE)</f>
        <v>0</v>
      </c>
      <c r="BM1402">
        <f>VLOOKUP(A1402,ReferenceTable[],7,FALSE)</f>
        <v>0</v>
      </c>
      <c r="BN1402" s="4">
        <f>VLOOKUP(A1402,ReferenceTable[],9,FALSE)</f>
        <v>45987</v>
      </c>
      <c r="BO1402">
        <f>VLOOKUP(A1402,ReferenceTable[],10,FALSE)</f>
        <v>20000</v>
      </c>
      <c r="BP1402">
        <f>VLOOKUP(A1402,ReferenceTable[],11,FALSE)</f>
        <v>0</v>
      </c>
      <c r="BQ1402">
        <f>VLOOKUP(A1402,ReferenceTable[],12,FALSE)</f>
        <v>0</v>
      </c>
      <c r="BR1402" t="str">
        <f>VLOOKUP(A1402,ReferenceTable[],14,FALSE)</f>
        <v>BUYER: ELAINE TEH</v>
      </c>
      <c r="BS1402" s="4">
        <f>VLOOKUP(A1402,ReferenceTable[],15,FALSE)</f>
        <v>45995</v>
      </c>
      <c r="BT1402">
        <f>VLOOKUP(A1402,ReferenceTable[],16,FALSE)</f>
        <v>2</v>
      </c>
      <c r="BU1402" t="str">
        <f>VLOOKUP(A1402,ReferenceTable[],17,FALSE)</f>
        <v>FT</v>
      </c>
      <c r="BV1402" s="4">
        <f>VLOOKUP(A1402,ReferenceTable[],18,FALSE)</f>
        <v>45966</v>
      </c>
      <c r="BW1402" s="4">
        <f>VLOOKUP(A1402,ReferenceTable[],19,FALSE)</f>
        <v>0</v>
      </c>
      <c r="BX1402">
        <f>VLOOKUP(A1402,ReferenceTable[],20,FALSE)</f>
        <v>0</v>
      </c>
    </row>
    <row r="1403" spans="1:76">
      <c r="A1403" t="s">
        <v>4066</v>
      </c>
      <c r="B1403">
        <v>10000</v>
      </c>
      <c r="C1403">
        <v>10000</v>
      </c>
      <c r="D1403" s="4">
        <v>45989</v>
      </c>
      <c r="E1403" t="s">
        <v>77</v>
      </c>
      <c r="F1403" t="s">
        <v>3855</v>
      </c>
      <c r="G1403" t="s">
        <v>309</v>
      </c>
      <c r="I1403">
        <v>1</v>
      </c>
      <c r="J1403" t="s">
        <v>984</v>
      </c>
      <c r="K1403">
        <v>94</v>
      </c>
      <c r="L1403" t="s">
        <v>177</v>
      </c>
      <c r="M1403" t="s">
        <v>178</v>
      </c>
      <c r="N1403" t="s">
        <v>179</v>
      </c>
      <c r="O1403" t="s">
        <v>180</v>
      </c>
      <c r="P1403">
        <v>3000</v>
      </c>
      <c r="S1403" s="4">
        <v>45987</v>
      </c>
      <c r="U1403">
        <v>4</v>
      </c>
      <c r="V1403">
        <v>12000</v>
      </c>
      <c r="W1403" t="s">
        <v>85</v>
      </c>
      <c r="X1403" t="s">
        <v>311</v>
      </c>
      <c r="Y1403">
        <v>0</v>
      </c>
      <c r="Z1403">
        <v>12000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312</v>
      </c>
      <c r="AQ1403" t="s">
        <v>183</v>
      </c>
      <c r="AR1403" t="s">
        <v>184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80</v>
      </c>
      <c r="BC1403" t="s">
        <v>4067</v>
      </c>
      <c r="BD1403">
        <v>0</v>
      </c>
      <c r="BF1403" t="s">
        <v>183</v>
      </c>
      <c r="BI1403" t="s">
        <v>4068</v>
      </c>
      <c r="BJ1403" s="5" t="str">
        <f>VLOOKUP(A1403,ReferenceTable[],4,FALSE)</f>
        <v>LI3101</v>
      </c>
      <c r="BK1403">
        <f>VLOOKUP(A1403,ReferenceTable[],5,FALSE)</f>
        <v>0</v>
      </c>
      <c r="BL1403">
        <f>VLOOKUP(A1403,ReferenceTable[],6,FALSE)</f>
        <v>0</v>
      </c>
      <c r="BM1403">
        <f>VLOOKUP(A1403,ReferenceTable[],7,FALSE)</f>
        <v>0</v>
      </c>
      <c r="BN1403" s="4">
        <f>VLOOKUP(A1403,ReferenceTable[],9,FALSE)</f>
        <v>45972</v>
      </c>
      <c r="BO1403">
        <f>VLOOKUP(A1403,ReferenceTable[],10,FALSE)</f>
        <v>12000</v>
      </c>
      <c r="BP1403">
        <f>VLOOKUP(A1403,ReferenceTable[],11,FALSE)</f>
        <v>0</v>
      </c>
      <c r="BQ1403">
        <f>VLOOKUP(A1403,ReferenceTable[],12,FALSE)</f>
        <v>0</v>
      </c>
      <c r="BR1403">
        <f>VLOOKUP(A1403,ReferenceTable[],14,FALSE)</f>
        <v>0</v>
      </c>
      <c r="BS1403" s="4">
        <f>VLOOKUP(A1403,ReferenceTable[],15,FALSE)</f>
        <v>45986</v>
      </c>
      <c r="BT1403">
        <f>VLOOKUP(A1403,ReferenceTable[],16,FALSE)</f>
        <v>1</v>
      </c>
      <c r="BU1403" t="str">
        <f>VLOOKUP(A1403,ReferenceTable[],17,FALSE)</f>
        <v>GT</v>
      </c>
      <c r="BV1403" s="4">
        <f>VLOOKUP(A1403,ReferenceTable[],18,FALSE)</f>
        <v>45965</v>
      </c>
      <c r="BW1403" s="4">
        <f>VLOOKUP(A1403,ReferenceTable[],19,FALSE)</f>
        <v>0</v>
      </c>
      <c r="BX1403">
        <f>VLOOKUP(A1403,ReferenceTable[],20,FALSE)</f>
        <v>0</v>
      </c>
    </row>
    <row r="1404" spans="1:76">
      <c r="A1404" t="s">
        <v>4066</v>
      </c>
      <c r="B1404">
        <v>10000</v>
      </c>
      <c r="C1404">
        <v>20000</v>
      </c>
      <c r="D1404" s="4">
        <v>45989</v>
      </c>
      <c r="E1404" t="s">
        <v>77</v>
      </c>
      <c r="F1404" t="s">
        <v>3855</v>
      </c>
      <c r="G1404" t="s">
        <v>309</v>
      </c>
      <c r="I1404">
        <v>2</v>
      </c>
      <c r="J1404" t="s">
        <v>984</v>
      </c>
      <c r="K1404" t="s">
        <v>186</v>
      </c>
      <c r="L1404" t="s">
        <v>187</v>
      </c>
      <c r="M1404" t="s">
        <v>187</v>
      </c>
      <c r="N1404" t="s">
        <v>188</v>
      </c>
      <c r="O1404" t="e">
        <v>#N/A</v>
      </c>
      <c r="P1404">
        <v>12000</v>
      </c>
      <c r="S1404" s="4">
        <v>45988</v>
      </c>
      <c r="U1404">
        <v>1</v>
      </c>
      <c r="V1404">
        <v>12000</v>
      </c>
      <c r="W1404" t="s">
        <v>85</v>
      </c>
      <c r="X1404" t="s">
        <v>311</v>
      </c>
      <c r="Y1404">
        <v>0</v>
      </c>
      <c r="Z1404">
        <v>12000</v>
      </c>
      <c r="AA1404">
        <v>0</v>
      </c>
      <c r="AB1404">
        <v>0</v>
      </c>
      <c r="AC1404">
        <v>0</v>
      </c>
      <c r="AD1404">
        <v>0</v>
      </c>
      <c r="AG1404">
        <v>0</v>
      </c>
      <c r="AP1404" t="s">
        <v>312</v>
      </c>
      <c r="AQ1404" t="s">
        <v>183</v>
      </c>
      <c r="AR1404" t="s">
        <v>184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80</v>
      </c>
      <c r="BC1404" t="s">
        <v>4067</v>
      </c>
      <c r="BD1404">
        <v>0</v>
      </c>
      <c r="BF1404" t="s">
        <v>183</v>
      </c>
      <c r="BI1404" t="s">
        <v>4068</v>
      </c>
      <c r="BJ1404" s="5" t="str">
        <f>VLOOKUP(A1404,ReferenceTable[],4,FALSE)</f>
        <v>LI3101</v>
      </c>
      <c r="BK1404">
        <f>VLOOKUP(A1404,ReferenceTable[],5,FALSE)</f>
        <v>0</v>
      </c>
      <c r="BL1404">
        <f>VLOOKUP(A1404,ReferenceTable[],6,FALSE)</f>
        <v>0</v>
      </c>
      <c r="BM1404">
        <f>VLOOKUP(A1404,ReferenceTable[],7,FALSE)</f>
        <v>0</v>
      </c>
      <c r="BN1404" s="4">
        <f>VLOOKUP(A1404,ReferenceTable[],9,FALSE)</f>
        <v>45972</v>
      </c>
      <c r="BO1404">
        <f>VLOOKUP(A1404,ReferenceTable[],10,FALSE)</f>
        <v>12000</v>
      </c>
      <c r="BP1404">
        <f>VLOOKUP(A1404,ReferenceTable[],11,FALSE)</f>
        <v>0</v>
      </c>
      <c r="BQ1404">
        <f>VLOOKUP(A1404,ReferenceTable[],12,FALSE)</f>
        <v>0</v>
      </c>
      <c r="BR1404">
        <f>VLOOKUP(A1404,ReferenceTable[],14,FALSE)</f>
        <v>0</v>
      </c>
      <c r="BS1404" s="4">
        <f>VLOOKUP(A1404,ReferenceTable[],15,FALSE)</f>
        <v>45986</v>
      </c>
      <c r="BT1404">
        <f>VLOOKUP(A1404,ReferenceTable[],16,FALSE)</f>
        <v>1</v>
      </c>
      <c r="BU1404" t="str">
        <f>VLOOKUP(A1404,ReferenceTable[],17,FALSE)</f>
        <v>GT</v>
      </c>
      <c r="BV1404" s="4">
        <f>VLOOKUP(A1404,ReferenceTable[],18,FALSE)</f>
        <v>45965</v>
      </c>
      <c r="BW1404" s="4">
        <f>VLOOKUP(A1404,ReferenceTable[],19,FALSE)</f>
        <v>0</v>
      </c>
      <c r="BX1404">
        <f>VLOOKUP(A1404,ReferenceTable[],20,FALSE)</f>
        <v>0</v>
      </c>
    </row>
    <row r="1405" spans="1:76">
      <c r="A1405" t="s">
        <v>4066</v>
      </c>
      <c r="B1405">
        <v>10000</v>
      </c>
      <c r="C1405">
        <v>30000</v>
      </c>
      <c r="D1405" s="4">
        <v>45989</v>
      </c>
      <c r="E1405" t="s">
        <v>77</v>
      </c>
      <c r="F1405" t="s">
        <v>3855</v>
      </c>
      <c r="G1405" t="s">
        <v>309</v>
      </c>
      <c r="I1405">
        <v>3</v>
      </c>
      <c r="J1405" t="s">
        <v>984</v>
      </c>
      <c r="K1405" t="s">
        <v>189</v>
      </c>
      <c r="L1405" t="s">
        <v>190</v>
      </c>
      <c r="M1405" t="s">
        <v>191</v>
      </c>
      <c r="N1405" t="s">
        <v>214</v>
      </c>
      <c r="O1405" t="s">
        <v>215</v>
      </c>
      <c r="P1405">
        <v>12000</v>
      </c>
      <c r="S1405" s="4">
        <v>45988</v>
      </c>
      <c r="U1405">
        <v>1</v>
      </c>
      <c r="V1405">
        <v>12000</v>
      </c>
      <c r="W1405" t="s">
        <v>85</v>
      </c>
      <c r="X1405" t="s">
        <v>311</v>
      </c>
      <c r="Y1405">
        <v>0</v>
      </c>
      <c r="Z1405">
        <v>12000</v>
      </c>
      <c r="AA1405">
        <v>0</v>
      </c>
      <c r="AB1405">
        <v>0</v>
      </c>
      <c r="AC1405">
        <v>0</v>
      </c>
      <c r="AD1405">
        <v>0</v>
      </c>
      <c r="AG1405">
        <v>0</v>
      </c>
      <c r="AP1405" t="s">
        <v>312</v>
      </c>
      <c r="AQ1405" t="s">
        <v>183</v>
      </c>
      <c r="AR1405" t="s">
        <v>184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80</v>
      </c>
      <c r="BC1405" t="s">
        <v>4067</v>
      </c>
      <c r="BD1405">
        <v>0</v>
      </c>
      <c r="BF1405" t="s">
        <v>183</v>
      </c>
      <c r="BI1405" t="s">
        <v>4068</v>
      </c>
      <c r="BJ1405" s="5" t="str">
        <f>VLOOKUP(A1405,ReferenceTable[],4,FALSE)</f>
        <v>LI3101</v>
      </c>
      <c r="BK1405">
        <f>VLOOKUP(A1405,ReferenceTable[],5,FALSE)</f>
        <v>0</v>
      </c>
      <c r="BL1405">
        <f>VLOOKUP(A1405,ReferenceTable[],6,FALSE)</f>
        <v>0</v>
      </c>
      <c r="BM1405">
        <f>VLOOKUP(A1405,ReferenceTable[],7,FALSE)</f>
        <v>0</v>
      </c>
      <c r="BN1405" s="4">
        <f>VLOOKUP(A1405,ReferenceTable[],9,FALSE)</f>
        <v>45972</v>
      </c>
      <c r="BO1405">
        <f>VLOOKUP(A1405,ReferenceTable[],10,FALSE)</f>
        <v>12000</v>
      </c>
      <c r="BP1405">
        <f>VLOOKUP(A1405,ReferenceTable[],11,FALSE)</f>
        <v>0</v>
      </c>
      <c r="BQ1405">
        <f>VLOOKUP(A1405,ReferenceTable[],12,FALSE)</f>
        <v>0</v>
      </c>
      <c r="BR1405">
        <f>VLOOKUP(A1405,ReferenceTable[],14,FALSE)</f>
        <v>0</v>
      </c>
      <c r="BS1405" s="4">
        <f>VLOOKUP(A1405,ReferenceTable[],15,FALSE)</f>
        <v>45986</v>
      </c>
      <c r="BT1405">
        <f>VLOOKUP(A1405,ReferenceTable[],16,FALSE)</f>
        <v>1</v>
      </c>
      <c r="BU1405" t="str">
        <f>VLOOKUP(A1405,ReferenceTable[],17,FALSE)</f>
        <v>GT</v>
      </c>
      <c r="BV1405" s="4">
        <f>VLOOKUP(A1405,ReferenceTable[],18,FALSE)</f>
        <v>45965</v>
      </c>
      <c r="BW1405" s="4">
        <f>VLOOKUP(A1405,ReferenceTable[],19,FALSE)</f>
        <v>0</v>
      </c>
      <c r="BX1405">
        <f>VLOOKUP(A1405,ReferenceTable[],20,FALSE)</f>
        <v>0</v>
      </c>
    </row>
    <row r="1406" spans="1:76">
      <c r="A1406" t="s">
        <v>4069</v>
      </c>
      <c r="B1406">
        <v>10000</v>
      </c>
      <c r="C1406">
        <v>10000</v>
      </c>
      <c r="D1406" s="4">
        <v>45968</v>
      </c>
      <c r="E1406" t="s">
        <v>77</v>
      </c>
      <c r="F1406" t="s">
        <v>4070</v>
      </c>
      <c r="G1406" t="s">
        <v>4071</v>
      </c>
      <c r="I1406">
        <v>1</v>
      </c>
      <c r="J1406" t="s">
        <v>984</v>
      </c>
      <c r="K1406">
        <v>95</v>
      </c>
      <c r="L1406" t="s">
        <v>104</v>
      </c>
      <c r="M1406" t="s">
        <v>82</v>
      </c>
      <c r="N1406" t="s">
        <v>105</v>
      </c>
      <c r="O1406" t="s">
        <v>106</v>
      </c>
      <c r="P1406">
        <v>8572</v>
      </c>
      <c r="S1406" s="4">
        <v>45967</v>
      </c>
      <c r="U1406">
        <v>7</v>
      </c>
      <c r="V1406">
        <v>60004</v>
      </c>
      <c r="W1406" t="s">
        <v>85</v>
      </c>
      <c r="X1406">
        <v>86.91590001</v>
      </c>
      <c r="Y1406">
        <v>0</v>
      </c>
      <c r="Z1406">
        <v>60000</v>
      </c>
      <c r="AA1406">
        <v>4</v>
      </c>
      <c r="AB1406">
        <v>0</v>
      </c>
      <c r="AC1406">
        <v>0</v>
      </c>
      <c r="AD1406">
        <v>0</v>
      </c>
      <c r="AG1406">
        <v>0</v>
      </c>
      <c r="AP1406">
        <v>86.9159</v>
      </c>
      <c r="AQ1406" t="s">
        <v>2576</v>
      </c>
      <c r="AR1406" t="s">
        <v>2577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80</v>
      </c>
      <c r="BC1406" t="s">
        <v>4072</v>
      </c>
      <c r="BD1406">
        <v>0</v>
      </c>
      <c r="BF1406" t="s">
        <v>2576</v>
      </c>
      <c r="BI1406" t="s">
        <v>4073</v>
      </c>
      <c r="BJ1406" s="5" t="str">
        <f>VLOOKUP(A1406,ReferenceTable[],4,FALSE)</f>
        <v>TT9009</v>
      </c>
      <c r="BK1406" t="str">
        <f>VLOOKUP(A1406,ReferenceTable[],5,FALSE)</f>
        <v>XHX9008</v>
      </c>
      <c r="BL1406" t="str">
        <f>VLOOKUP(A1406,ReferenceTable[],6,FALSE)</f>
        <v>YN1002</v>
      </c>
      <c r="BM1406" t="str">
        <f>VLOOKUP(A1406,ReferenceTable[],7,FALSE)</f>
        <v>XHX2807</v>
      </c>
      <c r="BN1406" s="4">
        <f>VLOOKUP(A1406,ReferenceTable[],9,FALSE)</f>
        <v>45978</v>
      </c>
      <c r="BO1406">
        <f>VLOOKUP(A1406,ReferenceTable[],10,FALSE)</f>
        <v>60000</v>
      </c>
      <c r="BP1406">
        <f>VLOOKUP(A1406,ReferenceTable[],11,FALSE)</f>
        <v>60000</v>
      </c>
      <c r="BQ1406">
        <f>VLOOKUP(A1406,ReferenceTable[],12,FALSE)</f>
        <v>0</v>
      </c>
      <c r="BR1406">
        <f>VLOOKUP(A1406,ReferenceTable[],14,FALSE)</f>
        <v>0</v>
      </c>
      <c r="BS1406" s="4">
        <f>VLOOKUP(A1406,ReferenceTable[],15,FALSE)</f>
        <v>45980</v>
      </c>
      <c r="BT1406">
        <f>VLOOKUP(A1406,ReferenceTable[],16,FALSE)</f>
        <v>1</v>
      </c>
      <c r="BU1406" t="str">
        <f>VLOOKUP(A1406,ReferenceTable[],17,FALSE)</f>
        <v>CL</v>
      </c>
      <c r="BV1406" s="4">
        <f>VLOOKUP(A1406,ReferenceTable[],18,FALSE)</f>
        <v>45966</v>
      </c>
      <c r="BW1406" s="4">
        <f>VLOOKUP(A1406,ReferenceTable[],19,FALSE)</f>
        <v>45967</v>
      </c>
      <c r="BX1406">
        <f>VLOOKUP(A1406,ReferenceTable[],20,FALSE)</f>
        <v>60004</v>
      </c>
    </row>
    <row r="1407" spans="1:76">
      <c r="A1407" t="s">
        <v>4074</v>
      </c>
      <c r="B1407">
        <v>10000</v>
      </c>
      <c r="C1407">
        <v>10000</v>
      </c>
      <c r="D1407" s="4">
        <v>45971</v>
      </c>
      <c r="E1407" t="s">
        <v>77</v>
      </c>
      <c r="F1407">
        <v>0.450104166666667</v>
      </c>
      <c r="G1407" t="s">
        <v>4075</v>
      </c>
      <c r="I1407">
        <v>1</v>
      </c>
      <c r="J1407" t="s">
        <v>984</v>
      </c>
      <c r="K1407">
        <v>93</v>
      </c>
      <c r="L1407" t="s">
        <v>116</v>
      </c>
      <c r="M1407" t="s">
        <v>96</v>
      </c>
      <c r="N1407" t="s">
        <v>117</v>
      </c>
      <c r="O1407" t="s">
        <v>118</v>
      </c>
      <c r="P1407">
        <v>25</v>
      </c>
      <c r="S1407" s="4">
        <v>45968</v>
      </c>
      <c r="U1407">
        <v>54</v>
      </c>
      <c r="V1407">
        <v>1350</v>
      </c>
      <c r="W1407" t="s">
        <v>85</v>
      </c>
      <c r="X1407" t="s">
        <v>4076</v>
      </c>
      <c r="Y1407">
        <v>0</v>
      </c>
      <c r="Z1407">
        <v>500</v>
      </c>
      <c r="AA1407">
        <v>850</v>
      </c>
      <c r="AB1407">
        <v>0</v>
      </c>
      <c r="AC1407">
        <v>0</v>
      </c>
      <c r="AD1407">
        <v>0</v>
      </c>
      <c r="AG1407">
        <v>0</v>
      </c>
      <c r="AP1407" t="s">
        <v>4077</v>
      </c>
      <c r="AQ1407" t="s">
        <v>2883</v>
      </c>
      <c r="AR1407" t="s">
        <v>2884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80</v>
      </c>
      <c r="BC1407" t="s">
        <v>4078</v>
      </c>
      <c r="BD1407">
        <v>0</v>
      </c>
      <c r="BF1407" t="s">
        <v>2883</v>
      </c>
      <c r="BI1407" t="s">
        <v>4079</v>
      </c>
      <c r="BJ1407" s="5" t="str">
        <f>VLOOKUP(A1407,ReferenceTable[],4,FALSE)</f>
        <v>AD5401</v>
      </c>
      <c r="BK1407" t="str">
        <f>VLOOKUP(A1407,ReferenceTable[],5,FALSE)</f>
        <v>LI6301</v>
      </c>
      <c r="BL1407">
        <f>VLOOKUP(A1407,ReferenceTable[],6,FALSE)</f>
        <v>0</v>
      </c>
      <c r="BM1407">
        <f>VLOOKUP(A1407,ReferenceTable[],7,FALSE)</f>
        <v>0</v>
      </c>
      <c r="BN1407" s="4">
        <f>VLOOKUP(A1407,ReferenceTable[],9,FALSE)</f>
        <v>45968</v>
      </c>
      <c r="BO1407">
        <f>VLOOKUP(A1407,ReferenceTable[],10,FALSE)</f>
        <v>500</v>
      </c>
      <c r="BP1407">
        <f>VLOOKUP(A1407,ReferenceTable[],11,FALSE)</f>
        <v>500</v>
      </c>
      <c r="BQ1407">
        <f>VLOOKUP(A1407,ReferenceTable[],12,FALSE)</f>
        <v>0</v>
      </c>
      <c r="BR1407" t="str">
        <f>VLOOKUP(A1407,ReferenceTable[],14,FALSE)</f>
        <v>ITEM:05 BUYER:JENNY YAP</v>
      </c>
      <c r="BS1407" s="4">
        <f>VLOOKUP(A1407,ReferenceTable[],15,FALSE)</f>
        <v>45972</v>
      </c>
      <c r="BT1407">
        <f>VLOOKUP(A1407,ReferenceTable[],16,FALSE)</f>
        <v>1</v>
      </c>
      <c r="BU1407" t="str">
        <f>VLOOKUP(A1407,ReferenceTable[],17,FALSE)</f>
        <v>CL</v>
      </c>
      <c r="BV1407" s="4">
        <f>VLOOKUP(A1407,ReferenceTable[],18,FALSE)</f>
        <v>45966</v>
      </c>
      <c r="BW1407" s="4">
        <f>VLOOKUP(A1407,ReferenceTable[],19,FALSE)</f>
        <v>45968</v>
      </c>
      <c r="BX1407">
        <f>VLOOKUP(A1407,ReferenceTable[],20,FALSE)</f>
        <v>2250</v>
      </c>
    </row>
    <row r="1408" spans="1:76">
      <c r="A1408" t="s">
        <v>4074</v>
      </c>
      <c r="B1408">
        <v>10000</v>
      </c>
      <c r="C1408">
        <v>20000</v>
      </c>
      <c r="D1408" s="4">
        <v>45971</v>
      </c>
      <c r="E1408" t="s">
        <v>77</v>
      </c>
      <c r="F1408">
        <v>0.450104166666667</v>
      </c>
      <c r="G1408" t="s">
        <v>4075</v>
      </c>
      <c r="I1408">
        <v>2</v>
      </c>
      <c r="J1408" t="s">
        <v>984</v>
      </c>
      <c r="K1408">
        <v>105</v>
      </c>
      <c r="L1408" t="s">
        <v>2879</v>
      </c>
      <c r="M1408" t="s">
        <v>2880</v>
      </c>
      <c r="N1408" t="s">
        <v>595</v>
      </c>
      <c r="O1408" t="s">
        <v>596</v>
      </c>
      <c r="P1408">
        <v>100</v>
      </c>
      <c r="S1408" s="4">
        <v>45969</v>
      </c>
      <c r="U1408">
        <v>9</v>
      </c>
      <c r="V1408">
        <v>900</v>
      </c>
      <c r="W1408" t="s">
        <v>85</v>
      </c>
      <c r="X1408" t="s">
        <v>4076</v>
      </c>
      <c r="Y1408">
        <v>0</v>
      </c>
      <c r="Z1408">
        <v>500</v>
      </c>
      <c r="AA1408">
        <v>400</v>
      </c>
      <c r="AB1408">
        <v>0</v>
      </c>
      <c r="AC1408">
        <v>0</v>
      </c>
      <c r="AD1408">
        <v>0</v>
      </c>
      <c r="AG1408">
        <v>0</v>
      </c>
      <c r="AP1408" t="s">
        <v>4077</v>
      </c>
      <c r="AQ1408" t="s">
        <v>2883</v>
      </c>
      <c r="AR1408" t="s">
        <v>2884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80</v>
      </c>
      <c r="BC1408" t="s">
        <v>4078</v>
      </c>
      <c r="BD1408">
        <v>0</v>
      </c>
      <c r="BF1408" t="s">
        <v>2883</v>
      </c>
      <c r="BI1408" t="s">
        <v>4079</v>
      </c>
      <c r="BJ1408" s="5" t="str">
        <f>VLOOKUP(A1408,ReferenceTable[],4,FALSE)</f>
        <v>AD5401</v>
      </c>
      <c r="BK1408" t="str">
        <f>VLOOKUP(A1408,ReferenceTable[],5,FALSE)</f>
        <v>LI6301</v>
      </c>
      <c r="BL1408">
        <f>VLOOKUP(A1408,ReferenceTable[],6,FALSE)</f>
        <v>0</v>
      </c>
      <c r="BM1408">
        <f>VLOOKUP(A1408,ReferenceTable[],7,FALSE)</f>
        <v>0</v>
      </c>
      <c r="BN1408" s="4">
        <f>VLOOKUP(A1408,ReferenceTable[],9,FALSE)</f>
        <v>45968</v>
      </c>
      <c r="BO1408">
        <f>VLOOKUP(A1408,ReferenceTable[],10,FALSE)</f>
        <v>500</v>
      </c>
      <c r="BP1408">
        <f>VLOOKUP(A1408,ReferenceTable[],11,FALSE)</f>
        <v>500</v>
      </c>
      <c r="BQ1408">
        <f>VLOOKUP(A1408,ReferenceTable[],12,FALSE)</f>
        <v>0</v>
      </c>
      <c r="BR1408" t="str">
        <f>VLOOKUP(A1408,ReferenceTable[],14,FALSE)</f>
        <v>ITEM:05 BUYER:JENNY YAP</v>
      </c>
      <c r="BS1408" s="4">
        <f>VLOOKUP(A1408,ReferenceTable[],15,FALSE)</f>
        <v>45972</v>
      </c>
      <c r="BT1408">
        <f>VLOOKUP(A1408,ReferenceTable[],16,FALSE)</f>
        <v>1</v>
      </c>
      <c r="BU1408" t="str">
        <f>VLOOKUP(A1408,ReferenceTable[],17,FALSE)</f>
        <v>CL</v>
      </c>
      <c r="BV1408" s="4">
        <f>VLOOKUP(A1408,ReferenceTable[],18,FALSE)</f>
        <v>45966</v>
      </c>
      <c r="BW1408" s="4">
        <f>VLOOKUP(A1408,ReferenceTable[],19,FALSE)</f>
        <v>45968</v>
      </c>
      <c r="BX1408">
        <f>VLOOKUP(A1408,ReferenceTable[],20,FALSE)</f>
        <v>2250</v>
      </c>
    </row>
    <row r="1409" spans="1:76">
      <c r="A1409" t="s">
        <v>4080</v>
      </c>
      <c r="B1409">
        <v>10000</v>
      </c>
      <c r="C1409">
        <v>10000</v>
      </c>
      <c r="D1409" s="4">
        <v>45971</v>
      </c>
      <c r="E1409" t="s">
        <v>77</v>
      </c>
      <c r="F1409">
        <v>0.480289351851852</v>
      </c>
      <c r="G1409" t="s">
        <v>4075</v>
      </c>
      <c r="I1409">
        <v>1</v>
      </c>
      <c r="J1409" t="s">
        <v>984</v>
      </c>
      <c r="K1409">
        <v>93</v>
      </c>
      <c r="L1409" t="s">
        <v>116</v>
      </c>
      <c r="M1409" t="s">
        <v>96</v>
      </c>
      <c r="N1409" t="s">
        <v>117</v>
      </c>
      <c r="O1409" t="s">
        <v>118</v>
      </c>
      <c r="P1409">
        <v>186</v>
      </c>
      <c r="S1409" s="4">
        <v>45968</v>
      </c>
      <c r="U1409">
        <v>54</v>
      </c>
      <c r="V1409">
        <v>10044</v>
      </c>
      <c r="W1409" t="s">
        <v>85</v>
      </c>
      <c r="X1409" t="s">
        <v>4081</v>
      </c>
      <c r="Y1409">
        <v>0</v>
      </c>
      <c r="Z1409">
        <v>7000</v>
      </c>
      <c r="AA1409">
        <v>3044</v>
      </c>
      <c r="AB1409">
        <v>0</v>
      </c>
      <c r="AC1409">
        <v>0</v>
      </c>
      <c r="AD1409">
        <v>0</v>
      </c>
      <c r="AG1409">
        <v>0</v>
      </c>
      <c r="AP1409" t="s">
        <v>4082</v>
      </c>
      <c r="AQ1409" t="s">
        <v>2883</v>
      </c>
      <c r="AR1409" t="s">
        <v>2884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80</v>
      </c>
      <c r="BC1409" t="s">
        <v>4083</v>
      </c>
      <c r="BD1409">
        <v>0</v>
      </c>
      <c r="BF1409" t="s">
        <v>2883</v>
      </c>
      <c r="BI1409" t="s">
        <v>4079</v>
      </c>
      <c r="BJ1409" s="5" t="str">
        <f>VLOOKUP(A1409,ReferenceTable[],4,FALSE)</f>
        <v>AD5401</v>
      </c>
      <c r="BK1409" t="str">
        <f>VLOOKUP(A1409,ReferenceTable[],5,FALSE)</f>
        <v>LI6301</v>
      </c>
      <c r="BL1409">
        <f>VLOOKUP(A1409,ReferenceTable[],6,FALSE)</f>
        <v>0</v>
      </c>
      <c r="BM1409">
        <f>VLOOKUP(A1409,ReferenceTable[],7,FALSE)</f>
        <v>0</v>
      </c>
      <c r="BN1409" s="4">
        <f>VLOOKUP(A1409,ReferenceTable[],9,FALSE)</f>
        <v>45968</v>
      </c>
      <c r="BO1409">
        <f>VLOOKUP(A1409,ReferenceTable[],10,FALSE)</f>
        <v>7000</v>
      </c>
      <c r="BP1409">
        <f>VLOOKUP(A1409,ReferenceTable[],11,FALSE)</f>
        <v>0</v>
      </c>
      <c r="BQ1409">
        <f>VLOOKUP(A1409,ReferenceTable[],12,FALSE)</f>
        <v>0</v>
      </c>
      <c r="BR1409" t="str">
        <f>VLOOKUP(A1409,ReferenceTable[],14,FALSE)</f>
        <v>ITEM:03 BUYER:JENNY YAP</v>
      </c>
      <c r="BS1409" s="4">
        <f>VLOOKUP(A1409,ReferenceTable[],15,FALSE)</f>
        <v>45972</v>
      </c>
      <c r="BT1409">
        <f>VLOOKUP(A1409,ReferenceTable[],16,FALSE)</f>
        <v>2</v>
      </c>
      <c r="BU1409" t="str">
        <f>VLOOKUP(A1409,ReferenceTable[],17,FALSE)</f>
        <v>CL</v>
      </c>
      <c r="BV1409" s="4">
        <f>VLOOKUP(A1409,ReferenceTable[],18,FALSE)</f>
        <v>45966</v>
      </c>
      <c r="BW1409" s="4">
        <f>VLOOKUP(A1409,ReferenceTable[],19,FALSE)</f>
        <v>45968</v>
      </c>
      <c r="BX1409">
        <f>VLOOKUP(A1409,ReferenceTable[],20,FALSE)</f>
        <v>19044</v>
      </c>
    </row>
    <row r="1410" spans="1:76">
      <c r="A1410" t="s">
        <v>4080</v>
      </c>
      <c r="B1410">
        <v>10000</v>
      </c>
      <c r="C1410">
        <v>20000</v>
      </c>
      <c r="D1410" s="4">
        <v>45971</v>
      </c>
      <c r="E1410" t="s">
        <v>77</v>
      </c>
      <c r="F1410">
        <v>0.480289351851852</v>
      </c>
      <c r="G1410" t="s">
        <v>4075</v>
      </c>
      <c r="I1410">
        <v>2</v>
      </c>
      <c r="J1410" t="s">
        <v>984</v>
      </c>
      <c r="K1410">
        <v>105</v>
      </c>
      <c r="L1410" t="s">
        <v>2879</v>
      </c>
      <c r="M1410" t="s">
        <v>2880</v>
      </c>
      <c r="N1410" t="s">
        <v>595</v>
      </c>
      <c r="O1410" t="s">
        <v>596</v>
      </c>
      <c r="P1410">
        <v>1000</v>
      </c>
      <c r="S1410" s="4">
        <v>45969</v>
      </c>
      <c r="U1410">
        <v>9</v>
      </c>
      <c r="V1410">
        <v>9000</v>
      </c>
      <c r="W1410" t="s">
        <v>85</v>
      </c>
      <c r="X1410" t="s">
        <v>4081</v>
      </c>
      <c r="Y1410">
        <v>0</v>
      </c>
      <c r="Z1410">
        <v>7000</v>
      </c>
      <c r="AA1410">
        <v>2000</v>
      </c>
      <c r="AB1410">
        <v>0</v>
      </c>
      <c r="AC1410">
        <v>0</v>
      </c>
      <c r="AD1410">
        <v>0</v>
      </c>
      <c r="AG1410">
        <v>0</v>
      </c>
      <c r="AP1410" t="s">
        <v>4082</v>
      </c>
      <c r="AQ1410" t="s">
        <v>2883</v>
      </c>
      <c r="AR1410" t="s">
        <v>2884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80</v>
      </c>
      <c r="BC1410" t="s">
        <v>4083</v>
      </c>
      <c r="BD1410">
        <v>0</v>
      </c>
      <c r="BF1410" t="s">
        <v>2883</v>
      </c>
      <c r="BI1410" t="s">
        <v>4079</v>
      </c>
      <c r="BJ1410" s="5" t="str">
        <f>VLOOKUP(A1410,ReferenceTable[],4,FALSE)</f>
        <v>AD5401</v>
      </c>
      <c r="BK1410" t="str">
        <f>VLOOKUP(A1410,ReferenceTable[],5,FALSE)</f>
        <v>LI6301</v>
      </c>
      <c r="BL1410">
        <f>VLOOKUP(A1410,ReferenceTable[],6,FALSE)</f>
        <v>0</v>
      </c>
      <c r="BM1410">
        <f>VLOOKUP(A1410,ReferenceTable[],7,FALSE)</f>
        <v>0</v>
      </c>
      <c r="BN1410" s="4">
        <f>VLOOKUP(A1410,ReferenceTable[],9,FALSE)</f>
        <v>45968</v>
      </c>
      <c r="BO1410">
        <f>VLOOKUP(A1410,ReferenceTable[],10,FALSE)</f>
        <v>7000</v>
      </c>
      <c r="BP1410">
        <f>VLOOKUP(A1410,ReferenceTable[],11,FALSE)</f>
        <v>0</v>
      </c>
      <c r="BQ1410">
        <f>VLOOKUP(A1410,ReferenceTable[],12,FALSE)</f>
        <v>0</v>
      </c>
      <c r="BR1410" t="str">
        <f>VLOOKUP(A1410,ReferenceTable[],14,FALSE)</f>
        <v>ITEM:03 BUYER:JENNY YAP</v>
      </c>
      <c r="BS1410" s="4">
        <f>VLOOKUP(A1410,ReferenceTable[],15,FALSE)</f>
        <v>45972</v>
      </c>
      <c r="BT1410">
        <f>VLOOKUP(A1410,ReferenceTable[],16,FALSE)</f>
        <v>2</v>
      </c>
      <c r="BU1410" t="str">
        <f>VLOOKUP(A1410,ReferenceTable[],17,FALSE)</f>
        <v>CL</v>
      </c>
      <c r="BV1410" s="4">
        <f>VLOOKUP(A1410,ReferenceTable[],18,FALSE)</f>
        <v>45966</v>
      </c>
      <c r="BW1410" s="4">
        <f>VLOOKUP(A1410,ReferenceTable[],19,FALSE)</f>
        <v>45968</v>
      </c>
      <c r="BX1410">
        <f>VLOOKUP(A1410,ReferenceTable[],20,FALSE)</f>
        <v>19044</v>
      </c>
    </row>
    <row r="1411" spans="1:76">
      <c r="A1411" t="s">
        <v>4084</v>
      </c>
      <c r="B1411">
        <v>10000</v>
      </c>
      <c r="C1411">
        <v>10000</v>
      </c>
      <c r="D1411" s="4">
        <v>45971</v>
      </c>
      <c r="E1411" t="s">
        <v>77</v>
      </c>
      <c r="F1411">
        <v>0.448240740740741</v>
      </c>
      <c r="G1411" t="s">
        <v>4075</v>
      </c>
      <c r="I1411">
        <v>1</v>
      </c>
      <c r="J1411" t="s">
        <v>984</v>
      </c>
      <c r="K1411">
        <v>93</v>
      </c>
      <c r="L1411" t="s">
        <v>116</v>
      </c>
      <c r="M1411" t="s">
        <v>96</v>
      </c>
      <c r="N1411" t="s">
        <v>117</v>
      </c>
      <c r="O1411" t="s">
        <v>118</v>
      </c>
      <c r="P1411">
        <v>209</v>
      </c>
      <c r="S1411" s="4">
        <v>45968</v>
      </c>
      <c r="U1411">
        <v>72</v>
      </c>
      <c r="V1411">
        <v>15048</v>
      </c>
      <c r="W1411" t="s">
        <v>85</v>
      </c>
      <c r="X1411" t="s">
        <v>2895</v>
      </c>
      <c r="Y1411">
        <v>0</v>
      </c>
      <c r="Z1411">
        <v>10000</v>
      </c>
      <c r="AA1411">
        <v>5048</v>
      </c>
      <c r="AB1411">
        <v>0</v>
      </c>
      <c r="AC1411">
        <v>0</v>
      </c>
      <c r="AD1411">
        <v>0</v>
      </c>
      <c r="AG1411">
        <v>0</v>
      </c>
      <c r="AP1411" t="s">
        <v>2896</v>
      </c>
      <c r="AQ1411" t="s">
        <v>2883</v>
      </c>
      <c r="AR1411" t="s">
        <v>2884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80</v>
      </c>
      <c r="BC1411" t="s">
        <v>4085</v>
      </c>
      <c r="BD1411">
        <v>0</v>
      </c>
      <c r="BF1411" t="s">
        <v>2883</v>
      </c>
      <c r="BI1411" t="s">
        <v>4079</v>
      </c>
      <c r="BJ1411" s="5" t="str">
        <f>VLOOKUP(A1411,ReferenceTable[],4,FALSE)</f>
        <v>AD5401</v>
      </c>
      <c r="BK1411" t="str">
        <f>VLOOKUP(A1411,ReferenceTable[],5,FALSE)</f>
        <v>LI6301</v>
      </c>
      <c r="BL1411">
        <f>VLOOKUP(A1411,ReferenceTable[],6,FALSE)</f>
        <v>0</v>
      </c>
      <c r="BM1411">
        <f>VLOOKUP(A1411,ReferenceTable[],7,FALSE)</f>
        <v>0</v>
      </c>
      <c r="BN1411" s="4">
        <f>VLOOKUP(A1411,ReferenceTable[],9,FALSE)</f>
        <v>45968</v>
      </c>
      <c r="BO1411">
        <f>VLOOKUP(A1411,ReferenceTable[],10,FALSE)</f>
        <v>10000</v>
      </c>
      <c r="BP1411">
        <f>VLOOKUP(A1411,ReferenceTable[],11,FALSE)</f>
        <v>0</v>
      </c>
      <c r="BQ1411">
        <f>VLOOKUP(A1411,ReferenceTable[],12,FALSE)</f>
        <v>0</v>
      </c>
      <c r="BR1411" t="str">
        <f>VLOOKUP(A1411,ReferenceTable[],14,FALSE)</f>
        <v>ITEM:02 BUYER:JENNY YAP</v>
      </c>
      <c r="BS1411" s="4">
        <f>VLOOKUP(A1411,ReferenceTable[],15,FALSE)</f>
        <v>45972</v>
      </c>
      <c r="BT1411">
        <f>VLOOKUP(A1411,ReferenceTable[],16,FALSE)</f>
        <v>2</v>
      </c>
      <c r="BU1411" t="str">
        <f>VLOOKUP(A1411,ReferenceTable[],17,FALSE)</f>
        <v>CL</v>
      </c>
      <c r="BV1411" s="4">
        <f>VLOOKUP(A1411,ReferenceTable[],18,FALSE)</f>
        <v>45966</v>
      </c>
      <c r="BW1411" s="4">
        <f>VLOOKUP(A1411,ReferenceTable[],19,FALSE)</f>
        <v>45968</v>
      </c>
      <c r="BX1411">
        <f>VLOOKUP(A1411,ReferenceTable[],20,FALSE)</f>
        <v>27048</v>
      </c>
    </row>
    <row r="1412" spans="1:76">
      <c r="A1412" t="s">
        <v>4084</v>
      </c>
      <c r="B1412">
        <v>10000</v>
      </c>
      <c r="C1412">
        <v>20000</v>
      </c>
      <c r="D1412" s="4">
        <v>45971</v>
      </c>
      <c r="E1412" t="s">
        <v>77</v>
      </c>
      <c r="F1412">
        <v>0.448240740740741</v>
      </c>
      <c r="G1412" t="s">
        <v>4075</v>
      </c>
      <c r="I1412">
        <v>2</v>
      </c>
      <c r="J1412" t="s">
        <v>984</v>
      </c>
      <c r="K1412">
        <v>105</v>
      </c>
      <c r="L1412" t="s">
        <v>2879</v>
      </c>
      <c r="M1412" t="s">
        <v>2880</v>
      </c>
      <c r="N1412" t="s">
        <v>595</v>
      </c>
      <c r="O1412" t="s">
        <v>596</v>
      </c>
      <c r="P1412">
        <v>1000</v>
      </c>
      <c r="S1412" s="4">
        <v>45969</v>
      </c>
      <c r="U1412">
        <v>12</v>
      </c>
      <c r="V1412">
        <v>12000</v>
      </c>
      <c r="W1412" t="s">
        <v>85</v>
      </c>
      <c r="X1412" t="s">
        <v>2895</v>
      </c>
      <c r="Y1412">
        <v>0</v>
      </c>
      <c r="Z1412">
        <v>10000</v>
      </c>
      <c r="AA1412">
        <v>2000</v>
      </c>
      <c r="AB1412">
        <v>0</v>
      </c>
      <c r="AC1412">
        <v>0</v>
      </c>
      <c r="AD1412">
        <v>0</v>
      </c>
      <c r="AG1412">
        <v>0</v>
      </c>
      <c r="AP1412" t="s">
        <v>2896</v>
      </c>
      <c r="AQ1412" t="s">
        <v>2883</v>
      </c>
      <c r="AR1412" t="s">
        <v>2884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80</v>
      </c>
      <c r="BC1412" t="s">
        <v>4085</v>
      </c>
      <c r="BD1412">
        <v>0</v>
      </c>
      <c r="BF1412" t="s">
        <v>2883</v>
      </c>
      <c r="BI1412" t="s">
        <v>4079</v>
      </c>
      <c r="BJ1412" s="5" t="str">
        <f>VLOOKUP(A1412,ReferenceTable[],4,FALSE)</f>
        <v>AD5401</v>
      </c>
      <c r="BK1412" t="str">
        <f>VLOOKUP(A1412,ReferenceTable[],5,FALSE)</f>
        <v>LI6301</v>
      </c>
      <c r="BL1412">
        <f>VLOOKUP(A1412,ReferenceTable[],6,FALSE)</f>
        <v>0</v>
      </c>
      <c r="BM1412">
        <f>VLOOKUP(A1412,ReferenceTable[],7,FALSE)</f>
        <v>0</v>
      </c>
      <c r="BN1412" s="4">
        <f>VLOOKUP(A1412,ReferenceTable[],9,FALSE)</f>
        <v>45968</v>
      </c>
      <c r="BO1412">
        <f>VLOOKUP(A1412,ReferenceTable[],10,FALSE)</f>
        <v>10000</v>
      </c>
      <c r="BP1412">
        <f>VLOOKUP(A1412,ReferenceTable[],11,FALSE)</f>
        <v>0</v>
      </c>
      <c r="BQ1412">
        <f>VLOOKUP(A1412,ReferenceTable[],12,FALSE)</f>
        <v>0</v>
      </c>
      <c r="BR1412" t="str">
        <f>VLOOKUP(A1412,ReferenceTable[],14,FALSE)</f>
        <v>ITEM:02 BUYER:JENNY YAP</v>
      </c>
      <c r="BS1412" s="4">
        <f>VLOOKUP(A1412,ReferenceTable[],15,FALSE)</f>
        <v>45972</v>
      </c>
      <c r="BT1412">
        <f>VLOOKUP(A1412,ReferenceTable[],16,FALSE)</f>
        <v>2</v>
      </c>
      <c r="BU1412" t="str">
        <f>VLOOKUP(A1412,ReferenceTable[],17,FALSE)</f>
        <v>CL</v>
      </c>
      <c r="BV1412" s="4">
        <f>VLOOKUP(A1412,ReferenceTable[],18,FALSE)</f>
        <v>45966</v>
      </c>
      <c r="BW1412" s="4">
        <f>VLOOKUP(A1412,ReferenceTable[],19,FALSE)</f>
        <v>45968</v>
      </c>
      <c r="BX1412">
        <f>VLOOKUP(A1412,ReferenceTable[],20,FALSE)</f>
        <v>27048</v>
      </c>
    </row>
    <row r="1413" spans="1:76">
      <c r="A1413" t="s">
        <v>4086</v>
      </c>
      <c r="B1413">
        <v>10000</v>
      </c>
      <c r="C1413">
        <v>10000</v>
      </c>
      <c r="D1413" s="4">
        <v>45972</v>
      </c>
      <c r="E1413" t="s">
        <v>77</v>
      </c>
      <c r="F1413" t="s">
        <v>531</v>
      </c>
      <c r="G1413" t="s">
        <v>4075</v>
      </c>
      <c r="I1413">
        <v>1</v>
      </c>
      <c r="J1413" t="s">
        <v>984</v>
      </c>
      <c r="K1413">
        <v>93</v>
      </c>
      <c r="L1413" t="s">
        <v>116</v>
      </c>
      <c r="M1413" t="s">
        <v>96</v>
      </c>
      <c r="N1413" t="s">
        <v>117</v>
      </c>
      <c r="O1413" t="s">
        <v>118</v>
      </c>
      <c r="P1413">
        <v>122</v>
      </c>
      <c r="S1413" s="4">
        <v>45968</v>
      </c>
      <c r="U1413">
        <v>288</v>
      </c>
      <c r="V1413">
        <v>35136</v>
      </c>
      <c r="W1413" t="s">
        <v>85</v>
      </c>
      <c r="X1413" t="s">
        <v>4087</v>
      </c>
      <c r="Y1413">
        <v>0</v>
      </c>
      <c r="Z1413">
        <v>10773</v>
      </c>
      <c r="AA1413">
        <v>24363</v>
      </c>
      <c r="AB1413">
        <v>0</v>
      </c>
      <c r="AC1413">
        <v>0</v>
      </c>
      <c r="AD1413">
        <v>0</v>
      </c>
      <c r="AG1413">
        <v>0</v>
      </c>
      <c r="AP1413" t="s">
        <v>4088</v>
      </c>
      <c r="AQ1413" t="s">
        <v>2883</v>
      </c>
      <c r="AR1413" t="s">
        <v>2884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80</v>
      </c>
      <c r="BC1413" t="s">
        <v>4089</v>
      </c>
      <c r="BD1413">
        <v>0</v>
      </c>
      <c r="BF1413" t="s">
        <v>2883</v>
      </c>
      <c r="BI1413" t="s">
        <v>4079</v>
      </c>
      <c r="BJ1413" s="5" t="str">
        <f>VLOOKUP(A1413,ReferenceTable[],4,FALSE)</f>
        <v>AD5401</v>
      </c>
      <c r="BK1413" t="str">
        <f>VLOOKUP(A1413,ReferenceTable[],5,FALSE)</f>
        <v>LI6301</v>
      </c>
      <c r="BL1413">
        <f>VLOOKUP(A1413,ReferenceTable[],6,FALSE)</f>
        <v>0</v>
      </c>
      <c r="BM1413">
        <f>VLOOKUP(A1413,ReferenceTable[],7,FALSE)</f>
        <v>0</v>
      </c>
      <c r="BN1413" s="4">
        <f>VLOOKUP(A1413,ReferenceTable[],9,FALSE)</f>
        <v>45968</v>
      </c>
      <c r="BO1413">
        <f>VLOOKUP(A1413,ReferenceTable[],10,FALSE)</f>
        <v>20000</v>
      </c>
      <c r="BP1413">
        <f>VLOOKUP(A1413,ReferenceTable[],11,FALSE)</f>
        <v>0</v>
      </c>
      <c r="BQ1413">
        <f>VLOOKUP(A1413,ReferenceTable[],12,FALSE)</f>
        <v>0</v>
      </c>
      <c r="BR1413" t="str">
        <f>VLOOKUP(A1413,ReferenceTable[],14,FALSE)</f>
        <v>ITEM:01 BUYER:JENNY YAP</v>
      </c>
      <c r="BS1413" s="4">
        <f>VLOOKUP(A1413,ReferenceTable[],15,FALSE)</f>
        <v>45972</v>
      </c>
      <c r="BT1413">
        <f>VLOOKUP(A1413,ReferenceTable[],16,FALSE)</f>
        <v>2</v>
      </c>
      <c r="BU1413" t="str">
        <f>VLOOKUP(A1413,ReferenceTable[],17,FALSE)</f>
        <v>CL</v>
      </c>
      <c r="BV1413" s="4">
        <f>VLOOKUP(A1413,ReferenceTable[],18,FALSE)</f>
        <v>45966</v>
      </c>
      <c r="BW1413" s="4">
        <f>VLOOKUP(A1413,ReferenceTable[],19,FALSE)</f>
        <v>0</v>
      </c>
      <c r="BX1413">
        <f>VLOOKUP(A1413,ReferenceTable[],20,FALSE)</f>
        <v>0</v>
      </c>
    </row>
    <row r="1414" spans="1:76">
      <c r="A1414" t="s">
        <v>4086</v>
      </c>
      <c r="B1414">
        <v>10000</v>
      </c>
      <c r="C1414">
        <v>20000</v>
      </c>
      <c r="D1414" s="4">
        <v>45972</v>
      </c>
      <c r="E1414" t="s">
        <v>77</v>
      </c>
      <c r="F1414" t="s">
        <v>531</v>
      </c>
      <c r="G1414" t="s">
        <v>4075</v>
      </c>
      <c r="I1414">
        <v>1</v>
      </c>
      <c r="J1414" t="s">
        <v>984</v>
      </c>
      <c r="K1414">
        <v>93</v>
      </c>
      <c r="L1414" t="s">
        <v>116</v>
      </c>
      <c r="M1414" t="s">
        <v>96</v>
      </c>
      <c r="N1414" t="s">
        <v>117</v>
      </c>
      <c r="O1414" t="s">
        <v>118</v>
      </c>
      <c r="P1414">
        <v>209</v>
      </c>
      <c r="S1414" s="4">
        <v>45971</v>
      </c>
      <c r="U1414">
        <v>144</v>
      </c>
      <c r="V1414">
        <v>30096</v>
      </c>
      <c r="W1414" t="s">
        <v>85</v>
      </c>
      <c r="X1414" t="s">
        <v>4087</v>
      </c>
      <c r="Y1414">
        <v>0</v>
      </c>
      <c r="Z1414">
        <v>9227</v>
      </c>
      <c r="AA1414">
        <v>20869</v>
      </c>
      <c r="AB1414">
        <v>0</v>
      </c>
      <c r="AC1414">
        <v>0</v>
      </c>
      <c r="AD1414">
        <v>0</v>
      </c>
      <c r="AG1414">
        <v>0</v>
      </c>
      <c r="AP1414" t="s">
        <v>4088</v>
      </c>
      <c r="AQ1414" t="s">
        <v>2883</v>
      </c>
      <c r="AR1414" t="s">
        <v>2884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80</v>
      </c>
      <c r="BC1414" t="s">
        <v>4089</v>
      </c>
      <c r="BD1414">
        <v>0</v>
      </c>
      <c r="BF1414" t="s">
        <v>2883</v>
      </c>
      <c r="BI1414" t="s">
        <v>4079</v>
      </c>
      <c r="BJ1414" s="5" t="str">
        <f>VLOOKUP(A1414,ReferenceTable[],4,FALSE)</f>
        <v>AD5401</v>
      </c>
      <c r="BK1414" t="str">
        <f>VLOOKUP(A1414,ReferenceTable[],5,FALSE)</f>
        <v>LI6301</v>
      </c>
      <c r="BL1414">
        <f>VLOOKUP(A1414,ReferenceTable[],6,FALSE)</f>
        <v>0</v>
      </c>
      <c r="BM1414">
        <f>VLOOKUP(A1414,ReferenceTable[],7,FALSE)</f>
        <v>0</v>
      </c>
      <c r="BN1414" s="4">
        <f>VLOOKUP(A1414,ReferenceTable[],9,FALSE)</f>
        <v>45968</v>
      </c>
      <c r="BO1414">
        <f>VLOOKUP(A1414,ReferenceTable[],10,FALSE)</f>
        <v>20000</v>
      </c>
      <c r="BP1414">
        <f>VLOOKUP(A1414,ReferenceTable[],11,FALSE)</f>
        <v>0</v>
      </c>
      <c r="BQ1414">
        <f>VLOOKUP(A1414,ReferenceTable[],12,FALSE)</f>
        <v>0</v>
      </c>
      <c r="BR1414" t="str">
        <f>VLOOKUP(A1414,ReferenceTable[],14,FALSE)</f>
        <v>ITEM:01 BUYER:JENNY YAP</v>
      </c>
      <c r="BS1414" s="4">
        <f>VLOOKUP(A1414,ReferenceTable[],15,FALSE)</f>
        <v>45972</v>
      </c>
      <c r="BT1414">
        <f>VLOOKUP(A1414,ReferenceTable[],16,FALSE)</f>
        <v>2</v>
      </c>
      <c r="BU1414" t="str">
        <f>VLOOKUP(A1414,ReferenceTable[],17,FALSE)</f>
        <v>CL</v>
      </c>
      <c r="BV1414" s="4">
        <f>VLOOKUP(A1414,ReferenceTable[],18,FALSE)</f>
        <v>45966</v>
      </c>
      <c r="BW1414" s="4">
        <f>VLOOKUP(A1414,ReferenceTable[],19,FALSE)</f>
        <v>0</v>
      </c>
      <c r="BX1414">
        <f>VLOOKUP(A1414,ReferenceTable[],20,FALSE)</f>
        <v>0</v>
      </c>
    </row>
    <row r="1415" spans="1:76">
      <c r="A1415" t="s">
        <v>4086</v>
      </c>
      <c r="B1415">
        <v>10000</v>
      </c>
      <c r="C1415">
        <v>30000</v>
      </c>
      <c r="D1415" s="4">
        <v>45972</v>
      </c>
      <c r="E1415" t="s">
        <v>77</v>
      </c>
      <c r="F1415" t="s">
        <v>531</v>
      </c>
      <c r="G1415" t="s">
        <v>4075</v>
      </c>
      <c r="I1415">
        <v>2</v>
      </c>
      <c r="J1415" t="s">
        <v>984</v>
      </c>
      <c r="K1415">
        <v>105</v>
      </c>
      <c r="L1415" t="s">
        <v>2879</v>
      </c>
      <c r="M1415" t="s">
        <v>2880</v>
      </c>
      <c r="N1415" t="s">
        <v>595</v>
      </c>
      <c r="O1415" t="s">
        <v>596</v>
      </c>
      <c r="P1415">
        <v>875</v>
      </c>
      <c r="S1415" s="4">
        <v>45971</v>
      </c>
      <c r="U1415">
        <v>24</v>
      </c>
      <c r="V1415">
        <v>21000</v>
      </c>
      <c r="W1415" t="s">
        <v>85</v>
      </c>
      <c r="X1415" t="s">
        <v>4087</v>
      </c>
      <c r="Y1415">
        <v>0</v>
      </c>
      <c r="Z1415">
        <v>20000</v>
      </c>
      <c r="AA1415">
        <v>1000</v>
      </c>
      <c r="AB1415">
        <v>0</v>
      </c>
      <c r="AC1415">
        <v>0</v>
      </c>
      <c r="AD1415">
        <v>0</v>
      </c>
      <c r="AG1415">
        <v>0</v>
      </c>
      <c r="AP1415" t="s">
        <v>4088</v>
      </c>
      <c r="AQ1415" t="s">
        <v>2883</v>
      </c>
      <c r="AR1415" t="s">
        <v>2884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80</v>
      </c>
      <c r="BC1415" t="s">
        <v>4089</v>
      </c>
      <c r="BD1415">
        <v>0</v>
      </c>
      <c r="BF1415" t="s">
        <v>2883</v>
      </c>
      <c r="BI1415" t="s">
        <v>4079</v>
      </c>
      <c r="BJ1415" s="5" t="str">
        <f>VLOOKUP(A1415,ReferenceTable[],4,FALSE)</f>
        <v>AD5401</v>
      </c>
      <c r="BK1415" t="str">
        <f>VLOOKUP(A1415,ReferenceTable[],5,FALSE)</f>
        <v>LI6301</v>
      </c>
      <c r="BL1415">
        <f>VLOOKUP(A1415,ReferenceTable[],6,FALSE)</f>
        <v>0</v>
      </c>
      <c r="BM1415">
        <f>VLOOKUP(A1415,ReferenceTable[],7,FALSE)</f>
        <v>0</v>
      </c>
      <c r="BN1415" s="4">
        <f>VLOOKUP(A1415,ReferenceTable[],9,FALSE)</f>
        <v>45968</v>
      </c>
      <c r="BO1415">
        <f>VLOOKUP(A1415,ReferenceTable[],10,FALSE)</f>
        <v>20000</v>
      </c>
      <c r="BP1415">
        <f>VLOOKUP(A1415,ReferenceTable[],11,FALSE)</f>
        <v>0</v>
      </c>
      <c r="BQ1415">
        <f>VLOOKUP(A1415,ReferenceTable[],12,FALSE)</f>
        <v>0</v>
      </c>
      <c r="BR1415" t="str">
        <f>VLOOKUP(A1415,ReferenceTable[],14,FALSE)</f>
        <v>ITEM:01 BUYER:JENNY YAP</v>
      </c>
      <c r="BS1415" s="4">
        <f>VLOOKUP(A1415,ReferenceTable[],15,FALSE)</f>
        <v>45972</v>
      </c>
      <c r="BT1415">
        <f>VLOOKUP(A1415,ReferenceTable[],16,FALSE)</f>
        <v>2</v>
      </c>
      <c r="BU1415" t="str">
        <f>VLOOKUP(A1415,ReferenceTable[],17,FALSE)</f>
        <v>CL</v>
      </c>
      <c r="BV1415" s="4">
        <f>VLOOKUP(A1415,ReferenceTable[],18,FALSE)</f>
        <v>45966</v>
      </c>
      <c r="BW1415" s="4">
        <f>VLOOKUP(A1415,ReferenceTable[],19,FALSE)</f>
        <v>0</v>
      </c>
      <c r="BX1415">
        <f>VLOOKUP(A1415,ReferenceTable[],20,FALSE)</f>
        <v>0</v>
      </c>
    </row>
    <row r="1416" spans="1:76">
      <c r="A1416" t="s">
        <v>4090</v>
      </c>
      <c r="B1416">
        <v>10000</v>
      </c>
      <c r="C1416">
        <v>10000</v>
      </c>
      <c r="D1416" s="4">
        <v>45971</v>
      </c>
      <c r="E1416" t="s">
        <v>77</v>
      </c>
      <c r="F1416">
        <v>0.448935185185185</v>
      </c>
      <c r="G1416" t="s">
        <v>4075</v>
      </c>
      <c r="I1416">
        <v>1</v>
      </c>
      <c r="J1416" t="s">
        <v>984</v>
      </c>
      <c r="K1416">
        <v>93</v>
      </c>
      <c r="L1416" t="s">
        <v>116</v>
      </c>
      <c r="M1416" t="s">
        <v>96</v>
      </c>
      <c r="N1416" t="s">
        <v>117</v>
      </c>
      <c r="O1416" t="s">
        <v>118</v>
      </c>
      <c r="P1416">
        <v>33</v>
      </c>
      <c r="S1416" s="4">
        <v>45968</v>
      </c>
      <c r="U1416">
        <v>108</v>
      </c>
      <c r="V1416">
        <v>3564</v>
      </c>
      <c r="W1416" t="s">
        <v>85</v>
      </c>
      <c r="X1416" t="s">
        <v>2952</v>
      </c>
      <c r="Y1416">
        <v>0</v>
      </c>
      <c r="Z1416">
        <v>2000</v>
      </c>
      <c r="AA1416">
        <v>1564</v>
      </c>
      <c r="AB1416">
        <v>0</v>
      </c>
      <c r="AC1416">
        <v>0</v>
      </c>
      <c r="AD1416">
        <v>0</v>
      </c>
      <c r="AG1416">
        <v>0</v>
      </c>
      <c r="AP1416" t="s">
        <v>2953</v>
      </c>
      <c r="AQ1416" t="s">
        <v>2883</v>
      </c>
      <c r="AR1416" t="s">
        <v>2884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80</v>
      </c>
      <c r="BC1416" t="s">
        <v>4091</v>
      </c>
      <c r="BD1416">
        <v>0</v>
      </c>
      <c r="BF1416" t="s">
        <v>2883</v>
      </c>
      <c r="BI1416" t="s">
        <v>4079</v>
      </c>
      <c r="BJ1416" s="5" t="str">
        <f>VLOOKUP(A1416,ReferenceTable[],4,FALSE)</f>
        <v>AD5401</v>
      </c>
      <c r="BK1416" t="str">
        <f>VLOOKUP(A1416,ReferenceTable[],5,FALSE)</f>
        <v>LI6301</v>
      </c>
      <c r="BL1416">
        <f>VLOOKUP(A1416,ReferenceTable[],6,FALSE)</f>
        <v>0</v>
      </c>
      <c r="BM1416">
        <f>VLOOKUP(A1416,ReferenceTable[],7,FALSE)</f>
        <v>0</v>
      </c>
      <c r="BN1416" s="4">
        <f>VLOOKUP(A1416,ReferenceTable[],9,FALSE)</f>
        <v>45968</v>
      </c>
      <c r="BO1416">
        <f>VLOOKUP(A1416,ReferenceTable[],10,FALSE)</f>
        <v>2000</v>
      </c>
      <c r="BP1416">
        <f>VLOOKUP(A1416,ReferenceTable[],11,FALSE)</f>
        <v>2000</v>
      </c>
      <c r="BQ1416">
        <f>VLOOKUP(A1416,ReferenceTable[],12,FALSE)</f>
        <v>0</v>
      </c>
      <c r="BR1416" t="str">
        <f>VLOOKUP(A1416,ReferenceTable[],14,FALSE)</f>
        <v>ITEM:04 BUYER:JENNY YAP</v>
      </c>
      <c r="BS1416" s="4">
        <f>VLOOKUP(A1416,ReferenceTable[],15,FALSE)</f>
        <v>45972</v>
      </c>
      <c r="BT1416">
        <f>VLOOKUP(A1416,ReferenceTable[],16,FALSE)</f>
        <v>1</v>
      </c>
      <c r="BU1416" t="str">
        <f>VLOOKUP(A1416,ReferenceTable[],17,FALSE)</f>
        <v>CL</v>
      </c>
      <c r="BV1416" s="4">
        <f>VLOOKUP(A1416,ReferenceTable[],18,FALSE)</f>
        <v>45966</v>
      </c>
      <c r="BW1416" s="4">
        <f>VLOOKUP(A1416,ReferenceTable[],19,FALSE)</f>
        <v>45968</v>
      </c>
      <c r="BX1416">
        <f>VLOOKUP(A1416,ReferenceTable[],20,FALSE)</f>
        <v>6264</v>
      </c>
    </row>
    <row r="1417" spans="1:76">
      <c r="A1417" t="s">
        <v>4090</v>
      </c>
      <c r="B1417">
        <v>10000</v>
      </c>
      <c r="C1417">
        <v>20000</v>
      </c>
      <c r="D1417" s="4">
        <v>45971</v>
      </c>
      <c r="E1417" t="s">
        <v>77</v>
      </c>
      <c r="F1417">
        <v>0.448935185185185</v>
      </c>
      <c r="G1417" t="s">
        <v>4075</v>
      </c>
      <c r="I1417">
        <v>2</v>
      </c>
      <c r="J1417" t="s">
        <v>984</v>
      </c>
      <c r="K1417">
        <v>105</v>
      </c>
      <c r="L1417" t="s">
        <v>2879</v>
      </c>
      <c r="M1417" t="s">
        <v>2880</v>
      </c>
      <c r="N1417" t="s">
        <v>595</v>
      </c>
      <c r="O1417" t="s">
        <v>596</v>
      </c>
      <c r="P1417">
        <v>150</v>
      </c>
      <c r="S1417" s="4">
        <v>45969</v>
      </c>
      <c r="U1417">
        <v>18</v>
      </c>
      <c r="V1417">
        <v>2700</v>
      </c>
      <c r="W1417" t="s">
        <v>85</v>
      </c>
      <c r="X1417" t="s">
        <v>2952</v>
      </c>
      <c r="Y1417">
        <v>0</v>
      </c>
      <c r="Z1417">
        <v>2000</v>
      </c>
      <c r="AA1417">
        <v>700</v>
      </c>
      <c r="AB1417">
        <v>0</v>
      </c>
      <c r="AC1417">
        <v>0</v>
      </c>
      <c r="AD1417">
        <v>0</v>
      </c>
      <c r="AG1417">
        <v>0</v>
      </c>
      <c r="AP1417" t="s">
        <v>2953</v>
      </c>
      <c r="AQ1417" t="s">
        <v>2883</v>
      </c>
      <c r="AR1417" t="s">
        <v>2884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80</v>
      </c>
      <c r="BC1417" t="s">
        <v>4091</v>
      </c>
      <c r="BD1417">
        <v>0</v>
      </c>
      <c r="BF1417" t="s">
        <v>2883</v>
      </c>
      <c r="BI1417" t="s">
        <v>4079</v>
      </c>
      <c r="BJ1417" s="5" t="str">
        <f>VLOOKUP(A1417,ReferenceTable[],4,FALSE)</f>
        <v>AD5401</v>
      </c>
      <c r="BK1417" t="str">
        <f>VLOOKUP(A1417,ReferenceTable[],5,FALSE)</f>
        <v>LI6301</v>
      </c>
      <c r="BL1417">
        <f>VLOOKUP(A1417,ReferenceTable[],6,FALSE)</f>
        <v>0</v>
      </c>
      <c r="BM1417">
        <f>VLOOKUP(A1417,ReferenceTable[],7,FALSE)</f>
        <v>0</v>
      </c>
      <c r="BN1417" s="4">
        <f>VLOOKUP(A1417,ReferenceTable[],9,FALSE)</f>
        <v>45968</v>
      </c>
      <c r="BO1417">
        <f>VLOOKUP(A1417,ReferenceTable[],10,FALSE)</f>
        <v>2000</v>
      </c>
      <c r="BP1417">
        <f>VLOOKUP(A1417,ReferenceTable[],11,FALSE)</f>
        <v>2000</v>
      </c>
      <c r="BQ1417">
        <f>VLOOKUP(A1417,ReferenceTable[],12,FALSE)</f>
        <v>0</v>
      </c>
      <c r="BR1417" t="str">
        <f>VLOOKUP(A1417,ReferenceTable[],14,FALSE)</f>
        <v>ITEM:04 BUYER:JENNY YAP</v>
      </c>
      <c r="BS1417" s="4">
        <f>VLOOKUP(A1417,ReferenceTable[],15,FALSE)</f>
        <v>45972</v>
      </c>
      <c r="BT1417">
        <f>VLOOKUP(A1417,ReferenceTable[],16,FALSE)</f>
        <v>1</v>
      </c>
      <c r="BU1417" t="str">
        <f>VLOOKUP(A1417,ReferenceTable[],17,FALSE)</f>
        <v>CL</v>
      </c>
      <c r="BV1417" s="4">
        <f>VLOOKUP(A1417,ReferenceTable[],18,FALSE)</f>
        <v>45966</v>
      </c>
      <c r="BW1417" s="4">
        <f>VLOOKUP(A1417,ReferenceTable[],19,FALSE)</f>
        <v>45968</v>
      </c>
      <c r="BX1417">
        <f>VLOOKUP(A1417,ReferenceTable[],20,FALSE)</f>
        <v>6264</v>
      </c>
    </row>
    <row r="1418" spans="1:76">
      <c r="A1418" t="s">
        <v>4092</v>
      </c>
      <c r="B1418">
        <v>10000</v>
      </c>
      <c r="C1418">
        <v>10000</v>
      </c>
      <c r="D1418" s="4">
        <v>45971</v>
      </c>
      <c r="E1418" t="s">
        <v>77</v>
      </c>
      <c r="F1418">
        <v>0.447800925925926</v>
      </c>
      <c r="G1418" t="s">
        <v>4075</v>
      </c>
      <c r="I1418">
        <v>1</v>
      </c>
      <c r="J1418" t="s">
        <v>984</v>
      </c>
      <c r="K1418">
        <v>93</v>
      </c>
      <c r="L1418" t="s">
        <v>116</v>
      </c>
      <c r="M1418" t="s">
        <v>96</v>
      </c>
      <c r="N1418" t="s">
        <v>117</v>
      </c>
      <c r="O1418" t="s">
        <v>118</v>
      </c>
      <c r="P1418">
        <v>32</v>
      </c>
      <c r="S1418" s="4">
        <v>45968</v>
      </c>
      <c r="U1418">
        <v>48</v>
      </c>
      <c r="V1418">
        <v>1536</v>
      </c>
      <c r="W1418" t="s">
        <v>85</v>
      </c>
      <c r="X1418" t="s">
        <v>4093</v>
      </c>
      <c r="Y1418">
        <v>0</v>
      </c>
      <c r="Z1418">
        <v>500</v>
      </c>
      <c r="AA1418">
        <v>1036</v>
      </c>
      <c r="AB1418">
        <v>0</v>
      </c>
      <c r="AC1418">
        <v>0</v>
      </c>
      <c r="AD1418">
        <v>0</v>
      </c>
      <c r="AG1418">
        <v>0</v>
      </c>
      <c r="AP1418" t="s">
        <v>4094</v>
      </c>
      <c r="AQ1418" t="s">
        <v>2883</v>
      </c>
      <c r="AR1418" t="s">
        <v>2884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80</v>
      </c>
      <c r="BC1418" t="s">
        <v>4095</v>
      </c>
      <c r="BD1418">
        <v>0</v>
      </c>
      <c r="BF1418" t="s">
        <v>2883</v>
      </c>
      <c r="BI1418" t="s">
        <v>4096</v>
      </c>
      <c r="BJ1418" s="5" t="str">
        <f>VLOOKUP(A1418,ReferenceTable[],4,FALSE)</f>
        <v>AD5401</v>
      </c>
      <c r="BK1418" t="str">
        <f>VLOOKUP(A1418,ReferenceTable[],5,FALSE)</f>
        <v>LI6301</v>
      </c>
      <c r="BL1418">
        <f>VLOOKUP(A1418,ReferenceTable[],6,FALSE)</f>
        <v>0</v>
      </c>
      <c r="BM1418">
        <f>VLOOKUP(A1418,ReferenceTable[],7,FALSE)</f>
        <v>0</v>
      </c>
      <c r="BN1418" s="4">
        <f>VLOOKUP(A1418,ReferenceTable[],9,FALSE)</f>
        <v>45968</v>
      </c>
      <c r="BO1418">
        <f>VLOOKUP(A1418,ReferenceTable[],10,FALSE)</f>
        <v>500</v>
      </c>
      <c r="BP1418">
        <f>VLOOKUP(A1418,ReferenceTable[],11,FALSE)</f>
        <v>500</v>
      </c>
      <c r="BQ1418">
        <f>VLOOKUP(A1418,ReferenceTable[],12,FALSE)</f>
        <v>0</v>
      </c>
      <c r="BR1418" t="str">
        <f>VLOOKUP(A1418,ReferenceTable[],14,FALSE)</f>
        <v>ITEM:09 BUYER:JENNY YAP</v>
      </c>
      <c r="BS1418" s="4">
        <f>VLOOKUP(A1418,ReferenceTable[],15,FALSE)</f>
        <v>45972</v>
      </c>
      <c r="BT1418">
        <f>VLOOKUP(A1418,ReferenceTable[],16,FALSE)</f>
        <v>1</v>
      </c>
      <c r="BU1418" t="str">
        <f>VLOOKUP(A1418,ReferenceTable[],17,FALSE)</f>
        <v>CL</v>
      </c>
      <c r="BV1418" s="4">
        <f>VLOOKUP(A1418,ReferenceTable[],18,FALSE)</f>
        <v>45966</v>
      </c>
      <c r="BW1418" s="4">
        <f>VLOOKUP(A1418,ReferenceTable[],19,FALSE)</f>
        <v>45968</v>
      </c>
      <c r="BX1418">
        <f>VLOOKUP(A1418,ReferenceTable[],20,FALSE)</f>
        <v>2336</v>
      </c>
    </row>
    <row r="1419" spans="1:76">
      <c r="A1419" t="s">
        <v>4092</v>
      </c>
      <c r="B1419">
        <v>10000</v>
      </c>
      <c r="C1419">
        <v>20000</v>
      </c>
      <c r="D1419" s="4">
        <v>45971</v>
      </c>
      <c r="E1419" t="s">
        <v>77</v>
      </c>
      <c r="F1419">
        <v>0.447800925925926</v>
      </c>
      <c r="G1419" t="s">
        <v>4075</v>
      </c>
      <c r="I1419">
        <v>2</v>
      </c>
      <c r="J1419" t="s">
        <v>984</v>
      </c>
      <c r="K1419">
        <v>105</v>
      </c>
      <c r="L1419" t="s">
        <v>2879</v>
      </c>
      <c r="M1419" t="s">
        <v>2880</v>
      </c>
      <c r="N1419" t="s">
        <v>595</v>
      </c>
      <c r="O1419" t="s">
        <v>596</v>
      </c>
      <c r="P1419">
        <v>100</v>
      </c>
      <c r="S1419" s="4">
        <v>45969</v>
      </c>
      <c r="U1419">
        <v>8</v>
      </c>
      <c r="V1419">
        <v>800</v>
      </c>
      <c r="W1419" t="s">
        <v>85</v>
      </c>
      <c r="X1419" t="s">
        <v>4093</v>
      </c>
      <c r="Y1419">
        <v>0</v>
      </c>
      <c r="Z1419">
        <v>500</v>
      </c>
      <c r="AA1419">
        <v>300</v>
      </c>
      <c r="AB1419">
        <v>0</v>
      </c>
      <c r="AC1419">
        <v>0</v>
      </c>
      <c r="AD1419">
        <v>0</v>
      </c>
      <c r="AG1419">
        <v>0</v>
      </c>
      <c r="AP1419" t="s">
        <v>4094</v>
      </c>
      <c r="AQ1419" t="s">
        <v>2883</v>
      </c>
      <c r="AR1419" t="s">
        <v>2884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80</v>
      </c>
      <c r="BC1419" t="s">
        <v>4095</v>
      </c>
      <c r="BD1419">
        <v>0</v>
      </c>
      <c r="BF1419" t="s">
        <v>2883</v>
      </c>
      <c r="BI1419" t="s">
        <v>4096</v>
      </c>
      <c r="BJ1419" s="5" t="str">
        <f>VLOOKUP(A1419,ReferenceTable[],4,FALSE)</f>
        <v>AD5401</v>
      </c>
      <c r="BK1419" t="str">
        <f>VLOOKUP(A1419,ReferenceTable[],5,FALSE)</f>
        <v>LI6301</v>
      </c>
      <c r="BL1419">
        <f>VLOOKUP(A1419,ReferenceTable[],6,FALSE)</f>
        <v>0</v>
      </c>
      <c r="BM1419">
        <f>VLOOKUP(A1419,ReferenceTable[],7,FALSE)</f>
        <v>0</v>
      </c>
      <c r="BN1419" s="4">
        <f>VLOOKUP(A1419,ReferenceTable[],9,FALSE)</f>
        <v>45968</v>
      </c>
      <c r="BO1419">
        <f>VLOOKUP(A1419,ReferenceTable[],10,FALSE)</f>
        <v>500</v>
      </c>
      <c r="BP1419">
        <f>VLOOKUP(A1419,ReferenceTable[],11,FALSE)</f>
        <v>500</v>
      </c>
      <c r="BQ1419">
        <f>VLOOKUP(A1419,ReferenceTable[],12,FALSE)</f>
        <v>0</v>
      </c>
      <c r="BR1419" t="str">
        <f>VLOOKUP(A1419,ReferenceTable[],14,FALSE)</f>
        <v>ITEM:09 BUYER:JENNY YAP</v>
      </c>
      <c r="BS1419" s="4">
        <f>VLOOKUP(A1419,ReferenceTable[],15,FALSE)</f>
        <v>45972</v>
      </c>
      <c r="BT1419">
        <f>VLOOKUP(A1419,ReferenceTable[],16,FALSE)</f>
        <v>1</v>
      </c>
      <c r="BU1419" t="str">
        <f>VLOOKUP(A1419,ReferenceTable[],17,FALSE)</f>
        <v>CL</v>
      </c>
      <c r="BV1419" s="4">
        <f>VLOOKUP(A1419,ReferenceTable[],18,FALSE)</f>
        <v>45966</v>
      </c>
      <c r="BW1419" s="4">
        <f>VLOOKUP(A1419,ReferenceTable[],19,FALSE)</f>
        <v>45968</v>
      </c>
      <c r="BX1419">
        <f>VLOOKUP(A1419,ReferenceTable[],20,FALSE)</f>
        <v>2336</v>
      </c>
    </row>
    <row r="1420" spans="1:76">
      <c r="A1420" t="s">
        <v>4097</v>
      </c>
      <c r="B1420">
        <v>10000</v>
      </c>
      <c r="C1420">
        <v>10000</v>
      </c>
      <c r="D1420" s="4">
        <v>45971</v>
      </c>
      <c r="E1420" t="s">
        <v>77</v>
      </c>
      <c r="F1420">
        <v>0.451099537037037</v>
      </c>
      <c r="G1420" t="s">
        <v>4075</v>
      </c>
      <c r="I1420">
        <v>1</v>
      </c>
      <c r="J1420" t="s">
        <v>984</v>
      </c>
      <c r="K1420">
        <v>93</v>
      </c>
      <c r="L1420" t="s">
        <v>116</v>
      </c>
      <c r="M1420" t="s">
        <v>96</v>
      </c>
      <c r="N1420" t="s">
        <v>117</v>
      </c>
      <c r="O1420" t="s">
        <v>118</v>
      </c>
      <c r="P1420">
        <v>25</v>
      </c>
      <c r="S1420" s="4">
        <v>45968</v>
      </c>
      <c r="U1420">
        <v>54</v>
      </c>
      <c r="V1420">
        <v>1350</v>
      </c>
      <c r="W1420" t="s">
        <v>85</v>
      </c>
      <c r="X1420" t="s">
        <v>4098</v>
      </c>
      <c r="Y1420">
        <v>0</v>
      </c>
      <c r="Z1420">
        <v>500</v>
      </c>
      <c r="AA1420">
        <v>850</v>
      </c>
      <c r="AB1420">
        <v>0</v>
      </c>
      <c r="AC1420">
        <v>0</v>
      </c>
      <c r="AD1420">
        <v>0</v>
      </c>
      <c r="AG1420">
        <v>0</v>
      </c>
      <c r="AP1420" t="s">
        <v>4099</v>
      </c>
      <c r="AQ1420" t="s">
        <v>2883</v>
      </c>
      <c r="AR1420" t="s">
        <v>2884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80</v>
      </c>
      <c r="BC1420" t="s">
        <v>4100</v>
      </c>
      <c r="BD1420">
        <v>0</v>
      </c>
      <c r="BF1420" t="s">
        <v>2883</v>
      </c>
      <c r="BI1420" t="s">
        <v>4096</v>
      </c>
      <c r="BJ1420" s="5" t="str">
        <f>VLOOKUP(A1420,ReferenceTable[],4,FALSE)</f>
        <v>AD5401</v>
      </c>
      <c r="BK1420" t="str">
        <f>VLOOKUP(A1420,ReferenceTable[],5,FALSE)</f>
        <v>LI6301</v>
      </c>
      <c r="BL1420">
        <f>VLOOKUP(A1420,ReferenceTable[],6,FALSE)</f>
        <v>0</v>
      </c>
      <c r="BM1420">
        <f>VLOOKUP(A1420,ReferenceTable[],7,FALSE)</f>
        <v>0</v>
      </c>
      <c r="BN1420" s="4">
        <f>VLOOKUP(A1420,ReferenceTable[],9,FALSE)</f>
        <v>45968</v>
      </c>
      <c r="BO1420">
        <f>VLOOKUP(A1420,ReferenceTable[],10,FALSE)</f>
        <v>500</v>
      </c>
      <c r="BP1420">
        <f>VLOOKUP(A1420,ReferenceTable[],11,FALSE)</f>
        <v>500</v>
      </c>
      <c r="BQ1420">
        <f>VLOOKUP(A1420,ReferenceTable[],12,FALSE)</f>
        <v>0</v>
      </c>
      <c r="BR1420" t="str">
        <f>VLOOKUP(A1420,ReferenceTable[],14,FALSE)</f>
        <v>ITEM:07 BUYER:JENNY YAP</v>
      </c>
      <c r="BS1420" s="4">
        <f>VLOOKUP(A1420,ReferenceTable[],15,FALSE)</f>
        <v>45972</v>
      </c>
      <c r="BT1420">
        <f>VLOOKUP(A1420,ReferenceTable[],16,FALSE)</f>
        <v>2</v>
      </c>
      <c r="BU1420" t="str">
        <f>VLOOKUP(A1420,ReferenceTable[],17,FALSE)</f>
        <v>CL</v>
      </c>
      <c r="BV1420" s="4">
        <f>VLOOKUP(A1420,ReferenceTable[],18,FALSE)</f>
        <v>45966</v>
      </c>
      <c r="BW1420" s="4">
        <f>VLOOKUP(A1420,ReferenceTable[],19,FALSE)</f>
        <v>45968</v>
      </c>
      <c r="BX1420">
        <f>VLOOKUP(A1420,ReferenceTable[],20,FALSE)</f>
        <v>2250</v>
      </c>
    </row>
    <row r="1421" spans="1:76">
      <c r="A1421" t="s">
        <v>4097</v>
      </c>
      <c r="B1421">
        <v>10000</v>
      </c>
      <c r="C1421">
        <v>20000</v>
      </c>
      <c r="D1421" s="4">
        <v>45971</v>
      </c>
      <c r="E1421" t="s">
        <v>77</v>
      </c>
      <c r="F1421">
        <v>0.451099537037037</v>
      </c>
      <c r="G1421" t="s">
        <v>4075</v>
      </c>
      <c r="I1421">
        <v>2</v>
      </c>
      <c r="J1421" t="s">
        <v>984</v>
      </c>
      <c r="K1421">
        <v>105</v>
      </c>
      <c r="L1421" t="s">
        <v>2879</v>
      </c>
      <c r="M1421" t="s">
        <v>2880</v>
      </c>
      <c r="N1421" t="s">
        <v>595</v>
      </c>
      <c r="O1421" t="s">
        <v>596</v>
      </c>
      <c r="P1421">
        <v>100</v>
      </c>
      <c r="S1421" s="4">
        <v>45969</v>
      </c>
      <c r="U1421">
        <v>9</v>
      </c>
      <c r="V1421">
        <v>900</v>
      </c>
      <c r="W1421" t="s">
        <v>85</v>
      </c>
      <c r="X1421" t="s">
        <v>4098</v>
      </c>
      <c r="Y1421">
        <v>0</v>
      </c>
      <c r="Z1421">
        <v>500</v>
      </c>
      <c r="AA1421">
        <v>400</v>
      </c>
      <c r="AB1421">
        <v>0</v>
      </c>
      <c r="AC1421">
        <v>0</v>
      </c>
      <c r="AD1421">
        <v>0</v>
      </c>
      <c r="AG1421">
        <v>0</v>
      </c>
      <c r="AP1421" t="s">
        <v>4099</v>
      </c>
      <c r="AQ1421" t="s">
        <v>2883</v>
      </c>
      <c r="AR1421" t="s">
        <v>2884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80</v>
      </c>
      <c r="BC1421" t="s">
        <v>4100</v>
      </c>
      <c r="BD1421">
        <v>0</v>
      </c>
      <c r="BF1421" t="s">
        <v>2883</v>
      </c>
      <c r="BI1421" t="s">
        <v>4096</v>
      </c>
      <c r="BJ1421" s="5" t="str">
        <f>VLOOKUP(A1421,ReferenceTable[],4,FALSE)</f>
        <v>AD5401</v>
      </c>
      <c r="BK1421" t="str">
        <f>VLOOKUP(A1421,ReferenceTable[],5,FALSE)</f>
        <v>LI6301</v>
      </c>
      <c r="BL1421">
        <f>VLOOKUP(A1421,ReferenceTable[],6,FALSE)</f>
        <v>0</v>
      </c>
      <c r="BM1421">
        <f>VLOOKUP(A1421,ReferenceTable[],7,FALSE)</f>
        <v>0</v>
      </c>
      <c r="BN1421" s="4">
        <f>VLOOKUP(A1421,ReferenceTable[],9,FALSE)</f>
        <v>45968</v>
      </c>
      <c r="BO1421">
        <f>VLOOKUP(A1421,ReferenceTable[],10,FALSE)</f>
        <v>500</v>
      </c>
      <c r="BP1421">
        <f>VLOOKUP(A1421,ReferenceTable[],11,FALSE)</f>
        <v>500</v>
      </c>
      <c r="BQ1421">
        <f>VLOOKUP(A1421,ReferenceTable[],12,FALSE)</f>
        <v>0</v>
      </c>
      <c r="BR1421" t="str">
        <f>VLOOKUP(A1421,ReferenceTable[],14,FALSE)</f>
        <v>ITEM:07 BUYER:JENNY YAP</v>
      </c>
      <c r="BS1421" s="4">
        <f>VLOOKUP(A1421,ReferenceTable[],15,FALSE)</f>
        <v>45972</v>
      </c>
      <c r="BT1421">
        <f>VLOOKUP(A1421,ReferenceTable[],16,FALSE)</f>
        <v>2</v>
      </c>
      <c r="BU1421" t="str">
        <f>VLOOKUP(A1421,ReferenceTable[],17,FALSE)</f>
        <v>CL</v>
      </c>
      <c r="BV1421" s="4">
        <f>VLOOKUP(A1421,ReferenceTable[],18,FALSE)</f>
        <v>45966</v>
      </c>
      <c r="BW1421" s="4">
        <f>VLOOKUP(A1421,ReferenceTable[],19,FALSE)</f>
        <v>45968</v>
      </c>
      <c r="BX1421">
        <f>VLOOKUP(A1421,ReferenceTable[],20,FALSE)</f>
        <v>2250</v>
      </c>
    </row>
    <row r="1422" spans="1:76">
      <c r="A1422" t="s">
        <v>4101</v>
      </c>
      <c r="B1422">
        <v>10000</v>
      </c>
      <c r="C1422">
        <v>10000</v>
      </c>
      <c r="D1422" s="4">
        <v>45971</v>
      </c>
      <c r="E1422" t="s">
        <v>77</v>
      </c>
      <c r="F1422">
        <v>0.451597222222222</v>
      </c>
      <c r="G1422" t="s">
        <v>4075</v>
      </c>
      <c r="I1422">
        <v>1</v>
      </c>
      <c r="J1422" t="s">
        <v>984</v>
      </c>
      <c r="K1422">
        <v>93</v>
      </c>
      <c r="L1422" t="s">
        <v>116</v>
      </c>
      <c r="M1422" t="s">
        <v>96</v>
      </c>
      <c r="N1422" t="s">
        <v>117</v>
      </c>
      <c r="O1422" t="s">
        <v>118</v>
      </c>
      <c r="P1422">
        <v>25</v>
      </c>
      <c r="S1422" s="4">
        <v>45968</v>
      </c>
      <c r="U1422">
        <v>54</v>
      </c>
      <c r="V1422">
        <v>1350</v>
      </c>
      <c r="W1422" t="s">
        <v>85</v>
      </c>
      <c r="X1422" t="s">
        <v>4102</v>
      </c>
      <c r="Y1422">
        <v>0</v>
      </c>
      <c r="Z1422">
        <v>500</v>
      </c>
      <c r="AA1422">
        <v>850</v>
      </c>
      <c r="AB1422">
        <v>0</v>
      </c>
      <c r="AC1422">
        <v>0</v>
      </c>
      <c r="AD1422">
        <v>0</v>
      </c>
      <c r="AG1422">
        <v>0</v>
      </c>
      <c r="AP1422" t="s">
        <v>4103</v>
      </c>
      <c r="AQ1422" t="s">
        <v>2883</v>
      </c>
      <c r="AR1422" t="s">
        <v>2884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80</v>
      </c>
      <c r="BC1422" t="s">
        <v>4104</v>
      </c>
      <c r="BD1422">
        <v>0</v>
      </c>
      <c r="BF1422" t="s">
        <v>2883</v>
      </c>
      <c r="BI1422" t="s">
        <v>4096</v>
      </c>
      <c r="BJ1422" s="5" t="str">
        <f>VLOOKUP(A1422,ReferenceTable[],4,FALSE)</f>
        <v>AD5401</v>
      </c>
      <c r="BK1422" t="str">
        <f>VLOOKUP(A1422,ReferenceTable[],5,FALSE)</f>
        <v>LI6301</v>
      </c>
      <c r="BL1422">
        <f>VLOOKUP(A1422,ReferenceTable[],6,FALSE)</f>
        <v>0</v>
      </c>
      <c r="BM1422">
        <f>VLOOKUP(A1422,ReferenceTable[],7,FALSE)</f>
        <v>0</v>
      </c>
      <c r="BN1422" s="4">
        <f>VLOOKUP(A1422,ReferenceTable[],9,FALSE)</f>
        <v>45968</v>
      </c>
      <c r="BO1422">
        <f>VLOOKUP(A1422,ReferenceTable[],10,FALSE)</f>
        <v>500</v>
      </c>
      <c r="BP1422">
        <f>VLOOKUP(A1422,ReferenceTable[],11,FALSE)</f>
        <v>500</v>
      </c>
      <c r="BQ1422">
        <f>VLOOKUP(A1422,ReferenceTable[],12,FALSE)</f>
        <v>0</v>
      </c>
      <c r="BR1422" t="str">
        <f>VLOOKUP(A1422,ReferenceTable[],14,FALSE)</f>
        <v>ITEM:08 BUYER:JENNY YAP</v>
      </c>
      <c r="BS1422" s="4">
        <f>VLOOKUP(A1422,ReferenceTable[],15,FALSE)</f>
        <v>45972</v>
      </c>
      <c r="BT1422">
        <f>VLOOKUP(A1422,ReferenceTable[],16,FALSE)</f>
        <v>1</v>
      </c>
      <c r="BU1422" t="str">
        <f>VLOOKUP(A1422,ReferenceTable[],17,FALSE)</f>
        <v>CL</v>
      </c>
      <c r="BV1422" s="4">
        <f>VLOOKUP(A1422,ReferenceTable[],18,FALSE)</f>
        <v>45966</v>
      </c>
      <c r="BW1422" s="4">
        <f>VLOOKUP(A1422,ReferenceTable[],19,FALSE)</f>
        <v>45968</v>
      </c>
      <c r="BX1422">
        <f>VLOOKUP(A1422,ReferenceTable[],20,FALSE)</f>
        <v>2250</v>
      </c>
    </row>
    <row r="1423" spans="1:76">
      <c r="A1423" t="s">
        <v>4101</v>
      </c>
      <c r="B1423">
        <v>10000</v>
      </c>
      <c r="C1423">
        <v>20000</v>
      </c>
      <c r="D1423" s="4">
        <v>45971</v>
      </c>
      <c r="E1423" t="s">
        <v>77</v>
      </c>
      <c r="F1423">
        <v>0.451597222222222</v>
      </c>
      <c r="G1423" t="s">
        <v>4075</v>
      </c>
      <c r="I1423">
        <v>2</v>
      </c>
      <c r="J1423" t="s">
        <v>984</v>
      </c>
      <c r="K1423">
        <v>105</v>
      </c>
      <c r="L1423" t="s">
        <v>2879</v>
      </c>
      <c r="M1423" t="s">
        <v>2880</v>
      </c>
      <c r="N1423" t="s">
        <v>595</v>
      </c>
      <c r="O1423" t="s">
        <v>596</v>
      </c>
      <c r="P1423">
        <v>100</v>
      </c>
      <c r="S1423" s="4">
        <v>45969</v>
      </c>
      <c r="U1423">
        <v>9</v>
      </c>
      <c r="V1423">
        <v>900</v>
      </c>
      <c r="W1423" t="s">
        <v>85</v>
      </c>
      <c r="X1423" t="s">
        <v>4102</v>
      </c>
      <c r="Y1423">
        <v>0</v>
      </c>
      <c r="Z1423">
        <v>500</v>
      </c>
      <c r="AA1423">
        <v>400</v>
      </c>
      <c r="AB1423">
        <v>0</v>
      </c>
      <c r="AC1423">
        <v>0</v>
      </c>
      <c r="AD1423">
        <v>0</v>
      </c>
      <c r="AG1423">
        <v>0</v>
      </c>
      <c r="AP1423" t="s">
        <v>4103</v>
      </c>
      <c r="AQ1423" t="s">
        <v>2883</v>
      </c>
      <c r="AR1423" t="s">
        <v>2884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80</v>
      </c>
      <c r="BC1423" t="s">
        <v>4104</v>
      </c>
      <c r="BD1423">
        <v>0</v>
      </c>
      <c r="BF1423" t="s">
        <v>2883</v>
      </c>
      <c r="BI1423" t="s">
        <v>4096</v>
      </c>
      <c r="BJ1423" s="5" t="str">
        <f>VLOOKUP(A1423,ReferenceTable[],4,FALSE)</f>
        <v>AD5401</v>
      </c>
      <c r="BK1423" t="str">
        <f>VLOOKUP(A1423,ReferenceTable[],5,FALSE)</f>
        <v>LI6301</v>
      </c>
      <c r="BL1423">
        <f>VLOOKUP(A1423,ReferenceTable[],6,FALSE)</f>
        <v>0</v>
      </c>
      <c r="BM1423">
        <f>VLOOKUP(A1423,ReferenceTable[],7,FALSE)</f>
        <v>0</v>
      </c>
      <c r="BN1423" s="4">
        <f>VLOOKUP(A1423,ReferenceTable[],9,FALSE)</f>
        <v>45968</v>
      </c>
      <c r="BO1423">
        <f>VLOOKUP(A1423,ReferenceTable[],10,FALSE)</f>
        <v>500</v>
      </c>
      <c r="BP1423">
        <f>VLOOKUP(A1423,ReferenceTable[],11,FALSE)</f>
        <v>500</v>
      </c>
      <c r="BQ1423">
        <f>VLOOKUP(A1423,ReferenceTable[],12,FALSE)</f>
        <v>0</v>
      </c>
      <c r="BR1423" t="str">
        <f>VLOOKUP(A1423,ReferenceTable[],14,FALSE)</f>
        <v>ITEM:08 BUYER:JENNY YAP</v>
      </c>
      <c r="BS1423" s="4">
        <f>VLOOKUP(A1423,ReferenceTable[],15,FALSE)</f>
        <v>45972</v>
      </c>
      <c r="BT1423">
        <f>VLOOKUP(A1423,ReferenceTable[],16,FALSE)</f>
        <v>1</v>
      </c>
      <c r="BU1423" t="str">
        <f>VLOOKUP(A1423,ReferenceTable[],17,FALSE)</f>
        <v>CL</v>
      </c>
      <c r="BV1423" s="4">
        <f>VLOOKUP(A1423,ReferenceTable[],18,FALSE)</f>
        <v>45966</v>
      </c>
      <c r="BW1423" s="4">
        <f>VLOOKUP(A1423,ReferenceTable[],19,FALSE)</f>
        <v>45968</v>
      </c>
      <c r="BX1423">
        <f>VLOOKUP(A1423,ReferenceTable[],20,FALSE)</f>
        <v>2250</v>
      </c>
    </row>
    <row r="1424" spans="1:76">
      <c r="A1424" t="s">
        <v>4105</v>
      </c>
      <c r="B1424">
        <v>10000</v>
      </c>
      <c r="C1424">
        <v>10000</v>
      </c>
      <c r="D1424" s="4">
        <v>45971</v>
      </c>
      <c r="E1424" t="s">
        <v>77</v>
      </c>
      <c r="F1424">
        <v>0.450439814814815</v>
      </c>
      <c r="G1424" t="s">
        <v>4075</v>
      </c>
      <c r="I1424">
        <v>1</v>
      </c>
      <c r="J1424" t="s">
        <v>984</v>
      </c>
      <c r="K1424">
        <v>93</v>
      </c>
      <c r="L1424" t="s">
        <v>116</v>
      </c>
      <c r="M1424" t="s">
        <v>96</v>
      </c>
      <c r="N1424" t="s">
        <v>117</v>
      </c>
      <c r="O1424" t="s">
        <v>118</v>
      </c>
      <c r="P1424">
        <v>65</v>
      </c>
      <c r="S1424" s="4">
        <v>45968</v>
      </c>
      <c r="U1424">
        <v>24</v>
      </c>
      <c r="V1424">
        <v>1560</v>
      </c>
      <c r="W1424" t="s">
        <v>85</v>
      </c>
      <c r="X1424" t="s">
        <v>4106</v>
      </c>
      <c r="Y1424">
        <v>0</v>
      </c>
      <c r="Z1424">
        <v>500</v>
      </c>
      <c r="AA1424">
        <v>1060</v>
      </c>
      <c r="AB1424">
        <v>0</v>
      </c>
      <c r="AC1424">
        <v>0</v>
      </c>
      <c r="AD1424">
        <v>0</v>
      </c>
      <c r="AG1424">
        <v>0</v>
      </c>
      <c r="AP1424" t="s">
        <v>4107</v>
      </c>
      <c r="AQ1424" t="s">
        <v>2883</v>
      </c>
      <c r="AR1424" t="s">
        <v>2884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80</v>
      </c>
      <c r="BC1424" t="s">
        <v>4108</v>
      </c>
      <c r="BD1424">
        <v>0</v>
      </c>
      <c r="BF1424" t="s">
        <v>2883</v>
      </c>
      <c r="BI1424" t="s">
        <v>4096</v>
      </c>
      <c r="BJ1424" s="5" t="str">
        <f>VLOOKUP(A1424,ReferenceTable[],4,FALSE)</f>
        <v>AD5401</v>
      </c>
      <c r="BK1424" t="str">
        <f>VLOOKUP(A1424,ReferenceTable[],5,FALSE)</f>
        <v>LI6301</v>
      </c>
      <c r="BL1424">
        <f>VLOOKUP(A1424,ReferenceTable[],6,FALSE)</f>
        <v>0</v>
      </c>
      <c r="BM1424">
        <f>VLOOKUP(A1424,ReferenceTable[],7,FALSE)</f>
        <v>0</v>
      </c>
      <c r="BN1424" s="4">
        <f>VLOOKUP(A1424,ReferenceTable[],9,FALSE)</f>
        <v>45968</v>
      </c>
      <c r="BO1424">
        <f>VLOOKUP(A1424,ReferenceTable[],10,FALSE)</f>
        <v>500</v>
      </c>
      <c r="BP1424">
        <f>VLOOKUP(A1424,ReferenceTable[],11,FALSE)</f>
        <v>500</v>
      </c>
      <c r="BQ1424">
        <f>VLOOKUP(A1424,ReferenceTable[],12,FALSE)</f>
        <v>0</v>
      </c>
      <c r="BR1424" t="str">
        <f>VLOOKUP(A1424,ReferenceTable[],14,FALSE)</f>
        <v>ITEM:06 BUYER:JENNY YAP</v>
      </c>
      <c r="BS1424" s="4">
        <f>VLOOKUP(A1424,ReferenceTable[],15,FALSE)</f>
        <v>45972</v>
      </c>
      <c r="BT1424">
        <f>VLOOKUP(A1424,ReferenceTable[],16,FALSE)</f>
        <v>1</v>
      </c>
      <c r="BU1424" t="str">
        <f>VLOOKUP(A1424,ReferenceTable[],17,FALSE)</f>
        <v>CL</v>
      </c>
      <c r="BV1424" s="4">
        <f>VLOOKUP(A1424,ReferenceTable[],18,FALSE)</f>
        <v>45966</v>
      </c>
      <c r="BW1424" s="4">
        <f>VLOOKUP(A1424,ReferenceTable[],19,FALSE)</f>
        <v>45968</v>
      </c>
      <c r="BX1424">
        <f>VLOOKUP(A1424,ReferenceTable[],20,FALSE)</f>
        <v>2360</v>
      </c>
    </row>
    <row r="1425" spans="1:76">
      <c r="A1425" t="s">
        <v>4105</v>
      </c>
      <c r="B1425">
        <v>10000</v>
      </c>
      <c r="C1425">
        <v>20000</v>
      </c>
      <c r="D1425" s="4">
        <v>45971</v>
      </c>
      <c r="E1425" t="s">
        <v>77</v>
      </c>
      <c r="F1425">
        <v>0.450439814814815</v>
      </c>
      <c r="G1425" t="s">
        <v>4075</v>
      </c>
      <c r="I1425">
        <v>2</v>
      </c>
      <c r="J1425" t="s">
        <v>984</v>
      </c>
      <c r="K1425">
        <v>105</v>
      </c>
      <c r="L1425" t="s">
        <v>2879</v>
      </c>
      <c r="M1425" t="s">
        <v>2880</v>
      </c>
      <c r="N1425" t="s">
        <v>595</v>
      </c>
      <c r="O1425" t="s">
        <v>596</v>
      </c>
      <c r="P1425">
        <v>200</v>
      </c>
      <c r="S1425" s="4">
        <v>45969</v>
      </c>
      <c r="U1425">
        <v>4</v>
      </c>
      <c r="V1425">
        <v>800</v>
      </c>
      <c r="W1425" t="s">
        <v>85</v>
      </c>
      <c r="X1425" t="s">
        <v>4106</v>
      </c>
      <c r="Y1425">
        <v>0</v>
      </c>
      <c r="Z1425">
        <v>500</v>
      </c>
      <c r="AA1425">
        <v>300</v>
      </c>
      <c r="AB1425">
        <v>0</v>
      </c>
      <c r="AC1425">
        <v>0</v>
      </c>
      <c r="AD1425">
        <v>0</v>
      </c>
      <c r="AG1425">
        <v>0</v>
      </c>
      <c r="AP1425" t="s">
        <v>4107</v>
      </c>
      <c r="AQ1425" t="s">
        <v>2883</v>
      </c>
      <c r="AR1425" t="s">
        <v>2884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80</v>
      </c>
      <c r="BC1425" t="s">
        <v>4108</v>
      </c>
      <c r="BD1425">
        <v>0</v>
      </c>
      <c r="BF1425" t="s">
        <v>2883</v>
      </c>
      <c r="BI1425" t="s">
        <v>4096</v>
      </c>
      <c r="BJ1425" s="5" t="str">
        <f>VLOOKUP(A1425,ReferenceTable[],4,FALSE)</f>
        <v>AD5401</v>
      </c>
      <c r="BK1425" t="str">
        <f>VLOOKUP(A1425,ReferenceTable[],5,FALSE)</f>
        <v>LI6301</v>
      </c>
      <c r="BL1425">
        <f>VLOOKUP(A1425,ReferenceTable[],6,FALSE)</f>
        <v>0</v>
      </c>
      <c r="BM1425">
        <f>VLOOKUP(A1425,ReferenceTable[],7,FALSE)</f>
        <v>0</v>
      </c>
      <c r="BN1425" s="4">
        <f>VLOOKUP(A1425,ReferenceTable[],9,FALSE)</f>
        <v>45968</v>
      </c>
      <c r="BO1425">
        <f>VLOOKUP(A1425,ReferenceTable[],10,FALSE)</f>
        <v>500</v>
      </c>
      <c r="BP1425">
        <f>VLOOKUP(A1425,ReferenceTable[],11,FALSE)</f>
        <v>500</v>
      </c>
      <c r="BQ1425">
        <f>VLOOKUP(A1425,ReferenceTable[],12,FALSE)</f>
        <v>0</v>
      </c>
      <c r="BR1425" t="str">
        <f>VLOOKUP(A1425,ReferenceTable[],14,FALSE)</f>
        <v>ITEM:06 BUYER:JENNY YAP</v>
      </c>
      <c r="BS1425" s="4">
        <f>VLOOKUP(A1425,ReferenceTable[],15,FALSE)</f>
        <v>45972</v>
      </c>
      <c r="BT1425">
        <f>VLOOKUP(A1425,ReferenceTable[],16,FALSE)</f>
        <v>1</v>
      </c>
      <c r="BU1425" t="str">
        <f>VLOOKUP(A1425,ReferenceTable[],17,FALSE)</f>
        <v>CL</v>
      </c>
      <c r="BV1425" s="4">
        <f>VLOOKUP(A1425,ReferenceTable[],18,FALSE)</f>
        <v>45966</v>
      </c>
      <c r="BW1425" s="4">
        <f>VLOOKUP(A1425,ReferenceTable[],19,FALSE)</f>
        <v>45968</v>
      </c>
      <c r="BX1425">
        <f>VLOOKUP(A1425,ReferenceTable[],20,FALSE)</f>
        <v>2360</v>
      </c>
    </row>
    <row r="1426" spans="1:76">
      <c r="A1426" t="s">
        <v>4109</v>
      </c>
      <c r="B1426">
        <v>10000</v>
      </c>
      <c r="C1426">
        <v>10000</v>
      </c>
      <c r="D1426" s="4">
        <v>45971</v>
      </c>
      <c r="E1426" t="s">
        <v>77</v>
      </c>
      <c r="F1426">
        <v>0.449675925925926</v>
      </c>
      <c r="G1426" t="s">
        <v>4075</v>
      </c>
      <c r="I1426">
        <v>1</v>
      </c>
      <c r="J1426" t="s">
        <v>984</v>
      </c>
      <c r="K1426">
        <v>93</v>
      </c>
      <c r="L1426" t="s">
        <v>116</v>
      </c>
      <c r="M1426" t="s">
        <v>96</v>
      </c>
      <c r="N1426" t="s">
        <v>117</v>
      </c>
      <c r="O1426" t="s">
        <v>118</v>
      </c>
      <c r="P1426">
        <v>25</v>
      </c>
      <c r="S1426" s="4">
        <v>45968</v>
      </c>
      <c r="U1426">
        <v>84</v>
      </c>
      <c r="V1426">
        <v>2100</v>
      </c>
      <c r="W1426" t="s">
        <v>85</v>
      </c>
      <c r="X1426" t="s">
        <v>2928</v>
      </c>
      <c r="Y1426">
        <v>0</v>
      </c>
      <c r="Z1426">
        <v>1000</v>
      </c>
      <c r="AA1426">
        <v>1100</v>
      </c>
      <c r="AB1426">
        <v>0</v>
      </c>
      <c r="AC1426">
        <v>0</v>
      </c>
      <c r="AD1426">
        <v>0</v>
      </c>
      <c r="AG1426">
        <v>0</v>
      </c>
      <c r="AP1426" t="s">
        <v>2929</v>
      </c>
      <c r="AQ1426" t="s">
        <v>2883</v>
      </c>
      <c r="AR1426" t="s">
        <v>2884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80</v>
      </c>
      <c r="BC1426" t="s">
        <v>4110</v>
      </c>
      <c r="BD1426">
        <v>0</v>
      </c>
      <c r="BF1426" t="s">
        <v>2883</v>
      </c>
      <c r="BI1426" t="s">
        <v>4096</v>
      </c>
      <c r="BJ1426" s="5" t="str">
        <f>VLOOKUP(A1426,ReferenceTable[],4,FALSE)</f>
        <v>AD5401</v>
      </c>
      <c r="BK1426" t="str">
        <f>VLOOKUP(A1426,ReferenceTable[],5,FALSE)</f>
        <v>LI6301</v>
      </c>
      <c r="BL1426">
        <f>VLOOKUP(A1426,ReferenceTable[],6,FALSE)</f>
        <v>0</v>
      </c>
      <c r="BM1426">
        <f>VLOOKUP(A1426,ReferenceTable[],7,FALSE)</f>
        <v>0</v>
      </c>
      <c r="BN1426" s="4">
        <f>VLOOKUP(A1426,ReferenceTable[],9,FALSE)</f>
        <v>45968</v>
      </c>
      <c r="BO1426">
        <f>VLOOKUP(A1426,ReferenceTable[],10,FALSE)</f>
        <v>1000</v>
      </c>
      <c r="BP1426">
        <f>VLOOKUP(A1426,ReferenceTable[],11,FALSE)</f>
        <v>1000</v>
      </c>
      <c r="BQ1426">
        <f>VLOOKUP(A1426,ReferenceTable[],12,FALSE)</f>
        <v>0</v>
      </c>
      <c r="BR1426" t="str">
        <f>VLOOKUP(A1426,ReferenceTable[],14,FALSE)</f>
        <v>ITEM:10 BUYER:JENNY YAP</v>
      </c>
      <c r="BS1426" s="4">
        <f>VLOOKUP(A1426,ReferenceTable[],15,FALSE)</f>
        <v>45972</v>
      </c>
      <c r="BT1426">
        <f>VLOOKUP(A1426,ReferenceTable[],16,FALSE)</f>
        <v>1</v>
      </c>
      <c r="BU1426" t="str">
        <f>VLOOKUP(A1426,ReferenceTable[],17,FALSE)</f>
        <v>CL</v>
      </c>
      <c r="BV1426" s="4">
        <f>VLOOKUP(A1426,ReferenceTable[],18,FALSE)</f>
        <v>45966</v>
      </c>
      <c r="BW1426" s="4">
        <f>VLOOKUP(A1426,ReferenceTable[],19,FALSE)</f>
        <v>45968</v>
      </c>
      <c r="BX1426">
        <f>VLOOKUP(A1426,ReferenceTable[],20,FALSE)</f>
        <v>3500</v>
      </c>
    </row>
    <row r="1427" spans="1:76">
      <c r="A1427" t="s">
        <v>4109</v>
      </c>
      <c r="B1427">
        <v>10000</v>
      </c>
      <c r="C1427">
        <v>20000</v>
      </c>
      <c r="D1427" s="4">
        <v>45971</v>
      </c>
      <c r="E1427" t="s">
        <v>77</v>
      </c>
      <c r="F1427">
        <v>0.449675925925926</v>
      </c>
      <c r="G1427" t="s">
        <v>4075</v>
      </c>
      <c r="I1427">
        <v>2</v>
      </c>
      <c r="J1427" t="s">
        <v>984</v>
      </c>
      <c r="K1427">
        <v>105</v>
      </c>
      <c r="L1427" t="s">
        <v>2879</v>
      </c>
      <c r="M1427" t="s">
        <v>2880</v>
      </c>
      <c r="N1427" t="s">
        <v>595</v>
      </c>
      <c r="O1427" t="s">
        <v>596</v>
      </c>
      <c r="P1427">
        <v>100</v>
      </c>
      <c r="S1427" s="4">
        <v>45969</v>
      </c>
      <c r="U1427">
        <v>14</v>
      </c>
      <c r="V1427">
        <v>1400</v>
      </c>
      <c r="W1427" t="s">
        <v>85</v>
      </c>
      <c r="X1427" t="s">
        <v>2928</v>
      </c>
      <c r="Y1427">
        <v>0</v>
      </c>
      <c r="Z1427">
        <v>1000</v>
      </c>
      <c r="AA1427">
        <v>400</v>
      </c>
      <c r="AB1427">
        <v>0</v>
      </c>
      <c r="AC1427">
        <v>0</v>
      </c>
      <c r="AD1427">
        <v>0</v>
      </c>
      <c r="AG1427">
        <v>0</v>
      </c>
      <c r="AP1427" t="s">
        <v>2929</v>
      </c>
      <c r="AQ1427" t="s">
        <v>2883</v>
      </c>
      <c r="AR1427" t="s">
        <v>2884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80</v>
      </c>
      <c r="BC1427" t="s">
        <v>4110</v>
      </c>
      <c r="BD1427">
        <v>0</v>
      </c>
      <c r="BF1427" t="s">
        <v>2883</v>
      </c>
      <c r="BI1427" t="s">
        <v>4096</v>
      </c>
      <c r="BJ1427" s="5" t="str">
        <f>VLOOKUP(A1427,ReferenceTable[],4,FALSE)</f>
        <v>AD5401</v>
      </c>
      <c r="BK1427" t="str">
        <f>VLOOKUP(A1427,ReferenceTable[],5,FALSE)</f>
        <v>LI6301</v>
      </c>
      <c r="BL1427">
        <f>VLOOKUP(A1427,ReferenceTable[],6,FALSE)</f>
        <v>0</v>
      </c>
      <c r="BM1427">
        <f>VLOOKUP(A1427,ReferenceTable[],7,FALSE)</f>
        <v>0</v>
      </c>
      <c r="BN1427" s="4">
        <f>VLOOKUP(A1427,ReferenceTable[],9,FALSE)</f>
        <v>45968</v>
      </c>
      <c r="BO1427">
        <f>VLOOKUP(A1427,ReferenceTable[],10,FALSE)</f>
        <v>1000</v>
      </c>
      <c r="BP1427">
        <f>VLOOKUP(A1427,ReferenceTable[],11,FALSE)</f>
        <v>1000</v>
      </c>
      <c r="BQ1427">
        <f>VLOOKUP(A1427,ReferenceTable[],12,FALSE)</f>
        <v>0</v>
      </c>
      <c r="BR1427" t="str">
        <f>VLOOKUP(A1427,ReferenceTable[],14,FALSE)</f>
        <v>ITEM:10 BUYER:JENNY YAP</v>
      </c>
      <c r="BS1427" s="4">
        <f>VLOOKUP(A1427,ReferenceTable[],15,FALSE)</f>
        <v>45972</v>
      </c>
      <c r="BT1427">
        <f>VLOOKUP(A1427,ReferenceTable[],16,FALSE)</f>
        <v>1</v>
      </c>
      <c r="BU1427" t="str">
        <f>VLOOKUP(A1427,ReferenceTable[],17,FALSE)</f>
        <v>CL</v>
      </c>
      <c r="BV1427" s="4">
        <f>VLOOKUP(A1427,ReferenceTable[],18,FALSE)</f>
        <v>45966</v>
      </c>
      <c r="BW1427" s="4">
        <f>VLOOKUP(A1427,ReferenceTable[],19,FALSE)</f>
        <v>45968</v>
      </c>
      <c r="BX1427">
        <f>VLOOKUP(A1427,ReferenceTable[],20,FALSE)</f>
        <v>3500</v>
      </c>
    </row>
    <row r="1428" spans="1:76">
      <c r="A1428" t="s">
        <v>4111</v>
      </c>
      <c r="B1428">
        <v>10000</v>
      </c>
      <c r="C1428">
        <v>10000</v>
      </c>
      <c r="D1428" s="4">
        <v>45973</v>
      </c>
      <c r="E1428" t="s">
        <v>77</v>
      </c>
      <c r="F1428" t="s">
        <v>3425</v>
      </c>
      <c r="G1428" t="s">
        <v>4112</v>
      </c>
      <c r="I1428">
        <v>1</v>
      </c>
      <c r="J1428" t="s">
        <v>984</v>
      </c>
      <c r="K1428">
        <v>31</v>
      </c>
      <c r="L1428" t="s">
        <v>318</v>
      </c>
      <c r="M1428" t="s">
        <v>178</v>
      </c>
      <c r="N1428" t="s">
        <v>470</v>
      </c>
      <c r="O1428" t="s">
        <v>471</v>
      </c>
      <c r="P1428">
        <v>1000</v>
      </c>
      <c r="S1428" s="4">
        <v>45973</v>
      </c>
      <c r="U1428">
        <v>8</v>
      </c>
      <c r="V1428">
        <v>8000</v>
      </c>
      <c r="W1428" t="s">
        <v>85</v>
      </c>
      <c r="X1428" t="s">
        <v>4113</v>
      </c>
      <c r="Y1428">
        <v>0</v>
      </c>
      <c r="Z1428">
        <v>8000</v>
      </c>
      <c r="AA1428">
        <v>0</v>
      </c>
      <c r="AB1428">
        <v>0</v>
      </c>
      <c r="AC1428">
        <v>0</v>
      </c>
      <c r="AD1428">
        <v>0</v>
      </c>
      <c r="AG1428">
        <v>0</v>
      </c>
      <c r="AP1428" t="s">
        <v>4114</v>
      </c>
      <c r="AQ1428" t="s">
        <v>4115</v>
      </c>
      <c r="AR1428" t="s">
        <v>4116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80</v>
      </c>
      <c r="BC1428" t="s">
        <v>4117</v>
      </c>
      <c r="BD1428">
        <v>0</v>
      </c>
      <c r="BF1428" t="s">
        <v>4115</v>
      </c>
      <c r="BI1428" t="s">
        <v>4118</v>
      </c>
      <c r="BJ1428" s="5" t="str">
        <f>VLOOKUP(A1428,ReferenceTable[],4,FALSE)</f>
        <v>RFT1601</v>
      </c>
      <c r="BK1428">
        <f>VLOOKUP(A1428,ReferenceTable[],5,FALSE)</f>
        <v>0</v>
      </c>
      <c r="BL1428">
        <f>VLOOKUP(A1428,ReferenceTable[],6,FALSE)</f>
        <v>0</v>
      </c>
      <c r="BM1428">
        <f>VLOOKUP(A1428,ReferenceTable[],7,FALSE)</f>
        <v>0</v>
      </c>
      <c r="BN1428" s="4">
        <f>VLOOKUP(A1428,ReferenceTable[],9,FALSE)</f>
        <v>45973</v>
      </c>
      <c r="BO1428">
        <f>VLOOKUP(A1428,ReferenceTable[],10,FALSE)</f>
        <v>8000</v>
      </c>
      <c r="BP1428">
        <f>VLOOKUP(A1428,ReferenceTable[],11,FALSE)</f>
        <v>8000</v>
      </c>
      <c r="BQ1428">
        <f>VLOOKUP(A1428,ReferenceTable[],12,FALSE)</f>
        <v>0</v>
      </c>
      <c r="BR1428">
        <f>VLOOKUP(A1428,ReferenceTable[],14,FALSE)</f>
        <v>0</v>
      </c>
      <c r="BS1428" s="4">
        <f>VLOOKUP(A1428,ReferenceTable[],15,FALSE)</f>
        <v>45975</v>
      </c>
      <c r="BT1428">
        <f>VLOOKUP(A1428,ReferenceTable[],16,FALSE)</f>
        <v>1</v>
      </c>
      <c r="BU1428" t="str">
        <f>VLOOKUP(A1428,ReferenceTable[],17,FALSE)</f>
        <v>TPY</v>
      </c>
      <c r="BV1428" s="4">
        <f>VLOOKUP(A1428,ReferenceTable[],18,FALSE)</f>
        <v>45966</v>
      </c>
      <c r="BW1428" s="4">
        <f>VLOOKUP(A1428,ReferenceTable[],19,FALSE)</f>
        <v>45973</v>
      </c>
      <c r="BX1428">
        <f>VLOOKUP(A1428,ReferenceTable[],20,FALSE)</f>
        <v>8000</v>
      </c>
    </row>
    <row r="1429" spans="1:76">
      <c r="A1429" t="s">
        <v>4119</v>
      </c>
      <c r="B1429">
        <v>10000</v>
      </c>
      <c r="C1429">
        <v>10000</v>
      </c>
      <c r="D1429" s="4">
        <v>45973</v>
      </c>
      <c r="E1429" t="s">
        <v>77</v>
      </c>
      <c r="F1429" t="s">
        <v>1084</v>
      </c>
      <c r="G1429" t="s">
        <v>4112</v>
      </c>
      <c r="I1429">
        <v>1</v>
      </c>
      <c r="J1429" t="s">
        <v>984</v>
      </c>
      <c r="K1429">
        <v>31</v>
      </c>
      <c r="L1429" t="s">
        <v>318</v>
      </c>
      <c r="M1429" t="s">
        <v>178</v>
      </c>
      <c r="N1429" t="s">
        <v>1069</v>
      </c>
      <c r="O1429" t="s">
        <v>1070</v>
      </c>
      <c r="P1429">
        <v>1000</v>
      </c>
      <c r="S1429" s="4">
        <v>45973</v>
      </c>
      <c r="U1429">
        <v>8</v>
      </c>
      <c r="V1429">
        <v>8000</v>
      </c>
      <c r="W1429" t="s">
        <v>85</v>
      </c>
      <c r="X1429" t="s">
        <v>4120</v>
      </c>
      <c r="Y1429">
        <v>0</v>
      </c>
      <c r="Z1429">
        <v>8000</v>
      </c>
      <c r="AA1429">
        <v>0</v>
      </c>
      <c r="AB1429">
        <v>0</v>
      </c>
      <c r="AC1429">
        <v>0</v>
      </c>
      <c r="AD1429">
        <v>0</v>
      </c>
      <c r="AG1429">
        <v>0</v>
      </c>
      <c r="AP1429" t="s">
        <v>4121</v>
      </c>
      <c r="AQ1429" t="s">
        <v>4115</v>
      </c>
      <c r="AR1429" t="s">
        <v>4116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80</v>
      </c>
      <c r="BC1429" t="s">
        <v>4122</v>
      </c>
      <c r="BD1429">
        <v>0</v>
      </c>
      <c r="BF1429" t="s">
        <v>4115</v>
      </c>
      <c r="BI1429" t="s">
        <v>4118</v>
      </c>
      <c r="BJ1429" s="5" t="str">
        <f>VLOOKUP(A1429,ReferenceTable[],4,FALSE)</f>
        <v>RFT1601</v>
      </c>
      <c r="BK1429">
        <f>VLOOKUP(A1429,ReferenceTable[],5,FALSE)</f>
        <v>0</v>
      </c>
      <c r="BL1429">
        <f>VLOOKUP(A1429,ReferenceTable[],6,FALSE)</f>
        <v>0</v>
      </c>
      <c r="BM1429">
        <f>VLOOKUP(A1429,ReferenceTable[],7,FALSE)</f>
        <v>0</v>
      </c>
      <c r="BN1429" s="4">
        <f>VLOOKUP(A1429,ReferenceTable[],9,FALSE)</f>
        <v>45973</v>
      </c>
      <c r="BO1429">
        <f>VLOOKUP(A1429,ReferenceTable[],10,FALSE)</f>
        <v>8000</v>
      </c>
      <c r="BP1429">
        <f>VLOOKUP(A1429,ReferenceTable[],11,FALSE)</f>
        <v>8000</v>
      </c>
      <c r="BQ1429">
        <f>VLOOKUP(A1429,ReferenceTable[],12,FALSE)</f>
        <v>0</v>
      </c>
      <c r="BR1429">
        <f>VLOOKUP(A1429,ReferenceTable[],14,FALSE)</f>
        <v>0</v>
      </c>
      <c r="BS1429" s="4">
        <f>VLOOKUP(A1429,ReferenceTable[],15,FALSE)</f>
        <v>45975</v>
      </c>
      <c r="BT1429">
        <f>VLOOKUP(A1429,ReferenceTable[],16,FALSE)</f>
        <v>1</v>
      </c>
      <c r="BU1429" t="str">
        <f>VLOOKUP(A1429,ReferenceTable[],17,FALSE)</f>
        <v>TPY</v>
      </c>
      <c r="BV1429" s="4">
        <f>VLOOKUP(A1429,ReferenceTable[],18,FALSE)</f>
        <v>45966</v>
      </c>
      <c r="BW1429" s="4">
        <f>VLOOKUP(A1429,ReferenceTable[],19,FALSE)</f>
        <v>45973</v>
      </c>
      <c r="BX1429">
        <f>VLOOKUP(A1429,ReferenceTable[],20,FALSE)</f>
        <v>8000</v>
      </c>
    </row>
    <row r="1430" spans="1:76">
      <c r="A1430" t="s">
        <v>4123</v>
      </c>
      <c r="B1430">
        <v>10000</v>
      </c>
      <c r="C1430">
        <v>10000</v>
      </c>
      <c r="D1430" s="4">
        <v>45967</v>
      </c>
      <c r="E1430" t="s">
        <v>77</v>
      </c>
      <c r="F1430" t="s">
        <v>846</v>
      </c>
      <c r="G1430" t="s">
        <v>4060</v>
      </c>
      <c r="I1430">
        <v>1</v>
      </c>
      <c r="J1430" t="s">
        <v>984</v>
      </c>
      <c r="K1430">
        <v>82</v>
      </c>
      <c r="L1430" t="s">
        <v>378</v>
      </c>
      <c r="M1430" t="s">
        <v>82</v>
      </c>
      <c r="N1430" t="s">
        <v>379</v>
      </c>
      <c r="O1430" t="s">
        <v>380</v>
      </c>
      <c r="P1430">
        <v>682</v>
      </c>
      <c r="S1430" s="4">
        <v>45966</v>
      </c>
      <c r="U1430">
        <v>44</v>
      </c>
      <c r="V1430">
        <v>30008</v>
      </c>
      <c r="W1430" t="s">
        <v>85</v>
      </c>
      <c r="X1430">
        <v>200611300001</v>
      </c>
      <c r="Y1430">
        <v>0</v>
      </c>
      <c r="Z1430">
        <v>30000</v>
      </c>
      <c r="AA1430">
        <v>8</v>
      </c>
      <c r="AB1430">
        <v>0</v>
      </c>
      <c r="AC1430">
        <v>0</v>
      </c>
      <c r="AD1430">
        <v>0</v>
      </c>
      <c r="AG1430">
        <v>0</v>
      </c>
      <c r="AP1430">
        <v>20061130</v>
      </c>
      <c r="AQ1430" t="s">
        <v>717</v>
      </c>
      <c r="AR1430" t="s">
        <v>718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80</v>
      </c>
      <c r="BC1430" t="s">
        <v>4124</v>
      </c>
      <c r="BD1430">
        <v>0</v>
      </c>
      <c r="BF1430" t="s">
        <v>717</v>
      </c>
      <c r="BI1430" t="s">
        <v>4125</v>
      </c>
      <c r="BJ1430" s="5" t="str">
        <f>VLOOKUP(A1430,ReferenceTable[],4,FALSE)</f>
        <v>RFT4104</v>
      </c>
      <c r="BK1430">
        <f>VLOOKUP(A1430,ReferenceTable[],5,FALSE)</f>
        <v>0</v>
      </c>
      <c r="BL1430">
        <f>VLOOKUP(A1430,ReferenceTable[],6,FALSE)</f>
        <v>0</v>
      </c>
      <c r="BM1430">
        <f>VLOOKUP(A1430,ReferenceTable[],7,FALSE)</f>
        <v>0</v>
      </c>
      <c r="BN1430" s="4">
        <f>VLOOKUP(A1430,ReferenceTable[],9,FALSE)</f>
        <v>45974</v>
      </c>
      <c r="BO1430">
        <f>VLOOKUP(A1430,ReferenceTable[],10,FALSE)</f>
        <v>30000</v>
      </c>
      <c r="BP1430">
        <f>VLOOKUP(A1430,ReferenceTable[],11,FALSE)</f>
        <v>30000</v>
      </c>
      <c r="BQ1430">
        <f>VLOOKUP(A1430,ReferenceTable[],12,FALSE)</f>
        <v>0</v>
      </c>
      <c r="BR1430">
        <f>VLOOKUP(A1430,ReferenceTable[],14,FALSE)</f>
        <v>0</v>
      </c>
      <c r="BS1430" s="4">
        <f>VLOOKUP(A1430,ReferenceTable[],15,FALSE)</f>
        <v>45971</v>
      </c>
      <c r="BT1430">
        <f>VLOOKUP(A1430,ReferenceTable[],16,FALSE)</f>
        <v>1</v>
      </c>
      <c r="BU1430" t="str">
        <f>VLOOKUP(A1430,ReferenceTable[],17,FALSE)</f>
        <v>JT</v>
      </c>
      <c r="BV1430" s="4">
        <f>VLOOKUP(A1430,ReferenceTable[],18,FALSE)</f>
        <v>45966</v>
      </c>
      <c r="BW1430" s="4">
        <f>VLOOKUP(A1430,ReferenceTable[],19,FALSE)</f>
        <v>45966</v>
      </c>
      <c r="BX1430">
        <f>VLOOKUP(A1430,ReferenceTable[],20,FALSE)</f>
        <v>30008</v>
      </c>
    </row>
    <row r="1431" spans="1:76">
      <c r="A1431" t="s">
        <v>4126</v>
      </c>
      <c r="B1431">
        <v>10000</v>
      </c>
      <c r="C1431">
        <v>10000</v>
      </c>
      <c r="D1431" s="4">
        <v>45979</v>
      </c>
      <c r="E1431" t="s">
        <v>77</v>
      </c>
      <c r="F1431" t="s">
        <v>1349</v>
      </c>
      <c r="G1431" t="s">
        <v>4127</v>
      </c>
      <c r="I1431">
        <v>1</v>
      </c>
      <c r="J1431" t="s">
        <v>984</v>
      </c>
      <c r="K1431">
        <v>93</v>
      </c>
      <c r="L1431" t="s">
        <v>116</v>
      </c>
      <c r="M1431" t="s">
        <v>96</v>
      </c>
      <c r="N1431" t="s">
        <v>117</v>
      </c>
      <c r="O1431" t="s">
        <v>118</v>
      </c>
      <c r="P1431">
        <v>500</v>
      </c>
      <c r="S1431" s="4">
        <v>45972</v>
      </c>
      <c r="U1431">
        <v>4</v>
      </c>
      <c r="V1431">
        <v>2000</v>
      </c>
      <c r="W1431" t="s">
        <v>85</v>
      </c>
      <c r="X1431" t="s">
        <v>4128</v>
      </c>
      <c r="Y1431">
        <v>0</v>
      </c>
      <c r="Z1431">
        <v>1020</v>
      </c>
      <c r="AA1431">
        <v>980</v>
      </c>
      <c r="AB1431">
        <v>0</v>
      </c>
      <c r="AC1431">
        <v>0</v>
      </c>
      <c r="AD1431">
        <v>0</v>
      </c>
      <c r="AG1431">
        <v>0</v>
      </c>
      <c r="AP1431" t="s">
        <v>4129</v>
      </c>
      <c r="AQ1431" t="s">
        <v>2003</v>
      </c>
      <c r="AR1431" t="s">
        <v>2004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80</v>
      </c>
      <c r="BC1431" t="s">
        <v>4130</v>
      </c>
      <c r="BD1431">
        <v>0</v>
      </c>
      <c r="BF1431" t="s">
        <v>2003</v>
      </c>
      <c r="BI1431" t="s">
        <v>4131</v>
      </c>
      <c r="BJ1431" s="5" t="str">
        <f>VLOOKUP(A1431,ReferenceTable[],4,FALSE)</f>
        <v>AD4217</v>
      </c>
      <c r="BK1431">
        <f>VLOOKUP(A1431,ReferenceTable[],5,FALSE)</f>
        <v>0</v>
      </c>
      <c r="BL1431">
        <f>VLOOKUP(A1431,ReferenceTable[],6,FALSE)</f>
        <v>0</v>
      </c>
      <c r="BM1431">
        <f>VLOOKUP(A1431,ReferenceTable[],7,FALSE)</f>
        <v>0</v>
      </c>
      <c r="BN1431" s="4">
        <f>VLOOKUP(A1431,ReferenceTable[],9,FALSE)</f>
        <v>45979</v>
      </c>
      <c r="BO1431">
        <f>VLOOKUP(A1431,ReferenceTable[],10,FALSE)</f>
        <v>1020</v>
      </c>
      <c r="BP1431">
        <f>VLOOKUP(A1431,ReferenceTable[],11,FALSE)</f>
        <v>1020</v>
      </c>
      <c r="BQ1431">
        <f>VLOOKUP(A1431,ReferenceTable[],12,FALSE)</f>
        <v>0</v>
      </c>
      <c r="BR1431">
        <f>VLOOKUP(A1431,ReferenceTable[],14,FALSE)</f>
        <v>0</v>
      </c>
      <c r="BS1431" s="4">
        <f>VLOOKUP(A1431,ReferenceTable[],15,FALSE)</f>
        <v>45982</v>
      </c>
      <c r="BT1431">
        <f>VLOOKUP(A1431,ReferenceTable[],16,FALSE)</f>
        <v>1</v>
      </c>
      <c r="BU1431" t="str">
        <f>VLOOKUP(A1431,ReferenceTable[],17,FALSE)</f>
        <v>JT</v>
      </c>
      <c r="BV1431" s="4">
        <f>VLOOKUP(A1431,ReferenceTable[],18,FALSE)</f>
        <v>45966</v>
      </c>
      <c r="BW1431" s="4">
        <f>VLOOKUP(A1431,ReferenceTable[],19,FALSE)</f>
        <v>45972</v>
      </c>
      <c r="BX1431">
        <f>VLOOKUP(A1431,ReferenceTable[],20,FALSE)</f>
        <v>3020</v>
      </c>
    </row>
    <row r="1432" spans="1:76">
      <c r="A1432" t="s">
        <v>4126</v>
      </c>
      <c r="B1432">
        <v>10000</v>
      </c>
      <c r="C1432">
        <v>20000</v>
      </c>
      <c r="D1432" s="4">
        <v>45979</v>
      </c>
      <c r="E1432" t="s">
        <v>77</v>
      </c>
      <c r="F1432" t="s">
        <v>1349</v>
      </c>
      <c r="G1432" t="s">
        <v>4127</v>
      </c>
      <c r="I1432">
        <v>2</v>
      </c>
      <c r="J1432" t="s">
        <v>984</v>
      </c>
      <c r="K1432">
        <v>60</v>
      </c>
      <c r="L1432" t="s">
        <v>278</v>
      </c>
      <c r="M1432" t="s">
        <v>82</v>
      </c>
      <c r="N1432" t="s">
        <v>279</v>
      </c>
      <c r="O1432" t="s">
        <v>280</v>
      </c>
      <c r="P1432">
        <v>1020</v>
      </c>
      <c r="S1432" s="4">
        <v>45979</v>
      </c>
      <c r="U1432">
        <v>1</v>
      </c>
      <c r="V1432">
        <v>1020</v>
      </c>
      <c r="W1432" t="s">
        <v>85</v>
      </c>
      <c r="X1432" t="s">
        <v>4128</v>
      </c>
      <c r="Y1432">
        <v>0</v>
      </c>
      <c r="Z1432">
        <v>1020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 t="s">
        <v>4129</v>
      </c>
      <c r="AQ1432" t="s">
        <v>2003</v>
      </c>
      <c r="AR1432" t="s">
        <v>2004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80</v>
      </c>
      <c r="BC1432" t="s">
        <v>4130</v>
      </c>
      <c r="BD1432">
        <v>0</v>
      </c>
      <c r="BF1432" t="s">
        <v>2003</v>
      </c>
      <c r="BI1432" t="s">
        <v>4131</v>
      </c>
      <c r="BJ1432" s="5" t="str">
        <f>VLOOKUP(A1432,ReferenceTable[],4,FALSE)</f>
        <v>AD4217</v>
      </c>
      <c r="BK1432">
        <f>VLOOKUP(A1432,ReferenceTable[],5,FALSE)</f>
        <v>0</v>
      </c>
      <c r="BL1432">
        <f>VLOOKUP(A1432,ReferenceTable[],6,FALSE)</f>
        <v>0</v>
      </c>
      <c r="BM1432">
        <f>VLOOKUP(A1432,ReferenceTable[],7,FALSE)</f>
        <v>0</v>
      </c>
      <c r="BN1432" s="4">
        <f>VLOOKUP(A1432,ReferenceTable[],9,FALSE)</f>
        <v>45979</v>
      </c>
      <c r="BO1432">
        <f>VLOOKUP(A1432,ReferenceTable[],10,FALSE)</f>
        <v>1020</v>
      </c>
      <c r="BP1432">
        <f>VLOOKUP(A1432,ReferenceTable[],11,FALSE)</f>
        <v>1020</v>
      </c>
      <c r="BQ1432">
        <f>VLOOKUP(A1432,ReferenceTable[],12,FALSE)</f>
        <v>0</v>
      </c>
      <c r="BR1432">
        <f>VLOOKUP(A1432,ReferenceTable[],14,FALSE)</f>
        <v>0</v>
      </c>
      <c r="BS1432" s="4">
        <f>VLOOKUP(A1432,ReferenceTable[],15,FALSE)</f>
        <v>45982</v>
      </c>
      <c r="BT1432">
        <f>VLOOKUP(A1432,ReferenceTable[],16,FALSE)</f>
        <v>1</v>
      </c>
      <c r="BU1432" t="str">
        <f>VLOOKUP(A1432,ReferenceTable[],17,FALSE)</f>
        <v>JT</v>
      </c>
      <c r="BV1432" s="4">
        <f>VLOOKUP(A1432,ReferenceTable[],18,FALSE)</f>
        <v>45966</v>
      </c>
      <c r="BW1432" s="4">
        <f>VLOOKUP(A1432,ReferenceTable[],19,FALSE)</f>
        <v>45972</v>
      </c>
      <c r="BX1432">
        <f>VLOOKUP(A1432,ReferenceTable[],20,FALSE)</f>
        <v>3020</v>
      </c>
    </row>
    <row r="1433" spans="1:76">
      <c r="A1433" t="s">
        <v>4132</v>
      </c>
      <c r="B1433">
        <v>10000</v>
      </c>
      <c r="C1433">
        <v>10000</v>
      </c>
      <c r="D1433" s="4">
        <v>45973</v>
      </c>
      <c r="E1433" t="s">
        <v>77</v>
      </c>
      <c r="F1433" t="s">
        <v>4133</v>
      </c>
      <c r="G1433" t="s">
        <v>4134</v>
      </c>
      <c r="I1433">
        <v>1</v>
      </c>
      <c r="J1433" t="s">
        <v>984</v>
      </c>
      <c r="K1433">
        <v>31</v>
      </c>
      <c r="L1433" t="s">
        <v>318</v>
      </c>
      <c r="M1433" t="s">
        <v>178</v>
      </c>
      <c r="N1433" t="s">
        <v>1069</v>
      </c>
      <c r="O1433" t="s">
        <v>1070</v>
      </c>
      <c r="P1433">
        <v>500</v>
      </c>
      <c r="S1433" s="4">
        <v>45972</v>
      </c>
      <c r="U1433">
        <v>4</v>
      </c>
      <c r="V1433">
        <v>2000</v>
      </c>
      <c r="W1433" t="s">
        <v>85</v>
      </c>
      <c r="X1433">
        <v>30040002</v>
      </c>
      <c r="Y1433">
        <v>0</v>
      </c>
      <c r="Z1433">
        <v>2000</v>
      </c>
      <c r="AA1433">
        <v>0</v>
      </c>
      <c r="AB1433">
        <v>0</v>
      </c>
      <c r="AC1433">
        <v>0</v>
      </c>
      <c r="AD1433">
        <v>0</v>
      </c>
      <c r="AG1433">
        <v>0</v>
      </c>
      <c r="AP1433">
        <v>3004</v>
      </c>
      <c r="AQ1433" t="s">
        <v>3566</v>
      </c>
      <c r="AR1433" t="s">
        <v>3567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80</v>
      </c>
      <c r="BC1433" t="s">
        <v>4135</v>
      </c>
      <c r="BD1433">
        <v>0</v>
      </c>
      <c r="BF1433" t="s">
        <v>3566</v>
      </c>
      <c r="BI1433" t="s">
        <v>4136</v>
      </c>
      <c r="BJ1433" s="5" t="str">
        <f>VLOOKUP(A1433,ReferenceTable[],4,FALSE)</f>
        <v>RFT1601</v>
      </c>
      <c r="BK1433">
        <f>VLOOKUP(A1433,ReferenceTable[],5,FALSE)</f>
        <v>0</v>
      </c>
      <c r="BL1433">
        <f>VLOOKUP(A1433,ReferenceTable[],6,FALSE)</f>
        <v>0</v>
      </c>
      <c r="BM1433">
        <f>VLOOKUP(A1433,ReferenceTable[],7,FALSE)</f>
        <v>0</v>
      </c>
      <c r="BN1433" s="4">
        <f>VLOOKUP(A1433,ReferenceTable[],9,FALSE)</f>
        <v>45974</v>
      </c>
      <c r="BO1433">
        <f>VLOOKUP(A1433,ReferenceTable[],10,FALSE)</f>
        <v>2000</v>
      </c>
      <c r="BP1433">
        <f>VLOOKUP(A1433,ReferenceTable[],11,FALSE)</f>
        <v>2000</v>
      </c>
      <c r="BQ1433">
        <f>VLOOKUP(A1433,ReferenceTable[],12,FALSE)</f>
        <v>0</v>
      </c>
      <c r="BR1433">
        <f>VLOOKUP(A1433,ReferenceTable[],14,FALSE)</f>
        <v>0</v>
      </c>
      <c r="BS1433" s="4">
        <f>VLOOKUP(A1433,ReferenceTable[],15,FALSE)</f>
        <v>45974</v>
      </c>
      <c r="BT1433">
        <f>VLOOKUP(A1433,ReferenceTable[],16,FALSE)</f>
        <v>1</v>
      </c>
      <c r="BU1433" t="str">
        <f>VLOOKUP(A1433,ReferenceTable[],17,FALSE)</f>
        <v>JC</v>
      </c>
      <c r="BV1433" s="4">
        <f>VLOOKUP(A1433,ReferenceTable[],18,FALSE)</f>
        <v>45966</v>
      </c>
      <c r="BW1433" s="4">
        <f>VLOOKUP(A1433,ReferenceTable[],19,FALSE)</f>
        <v>45972</v>
      </c>
      <c r="BX1433">
        <f>VLOOKUP(A1433,ReferenceTable[],20,FALSE)</f>
        <v>2000</v>
      </c>
    </row>
    <row r="1434" spans="1:76">
      <c r="A1434" t="s">
        <v>4137</v>
      </c>
      <c r="B1434">
        <v>10000</v>
      </c>
      <c r="C1434">
        <v>10000</v>
      </c>
      <c r="D1434" s="4">
        <v>45973</v>
      </c>
      <c r="E1434" t="s">
        <v>77</v>
      </c>
      <c r="F1434" t="s">
        <v>4138</v>
      </c>
      <c r="G1434" t="s">
        <v>3544</v>
      </c>
      <c r="I1434">
        <v>1</v>
      </c>
      <c r="J1434" t="s">
        <v>984</v>
      </c>
      <c r="K1434">
        <v>72</v>
      </c>
      <c r="L1434" t="s">
        <v>272</v>
      </c>
      <c r="M1434" t="s">
        <v>96</v>
      </c>
      <c r="N1434" t="s">
        <v>140</v>
      </c>
      <c r="O1434" t="s">
        <v>141</v>
      </c>
      <c r="P1434">
        <v>5000</v>
      </c>
      <c r="S1434" s="4">
        <v>45968</v>
      </c>
      <c r="U1434">
        <v>30</v>
      </c>
      <c r="V1434">
        <v>150000</v>
      </c>
      <c r="W1434" t="s">
        <v>85</v>
      </c>
      <c r="X1434" t="s">
        <v>4139</v>
      </c>
      <c r="Y1434">
        <v>0</v>
      </c>
      <c r="Z1434">
        <v>108600</v>
      </c>
      <c r="AA1434">
        <v>41400</v>
      </c>
      <c r="AB1434">
        <v>0</v>
      </c>
      <c r="AC1434">
        <v>0</v>
      </c>
      <c r="AD1434">
        <v>0</v>
      </c>
      <c r="AG1434">
        <v>0</v>
      </c>
      <c r="AP1434" t="s">
        <v>4140</v>
      </c>
      <c r="AQ1434" t="s">
        <v>401</v>
      </c>
      <c r="AR1434" t="s">
        <v>402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80</v>
      </c>
      <c r="BC1434" t="s">
        <v>4141</v>
      </c>
      <c r="BD1434">
        <v>0</v>
      </c>
      <c r="BF1434" t="s">
        <v>401</v>
      </c>
      <c r="BI1434" t="s">
        <v>4142</v>
      </c>
      <c r="BJ1434" s="5" t="str">
        <f>VLOOKUP(A1434,ReferenceTable[],4,FALSE)</f>
        <v>PMC1201</v>
      </c>
      <c r="BK1434">
        <f>VLOOKUP(A1434,ReferenceTable[],5,FALSE)</f>
        <v>0</v>
      </c>
      <c r="BL1434">
        <f>VLOOKUP(A1434,ReferenceTable[],6,FALSE)</f>
        <v>0</v>
      </c>
      <c r="BM1434">
        <f>VLOOKUP(A1434,ReferenceTable[],7,FALSE)</f>
        <v>0</v>
      </c>
      <c r="BN1434" s="4">
        <f>VLOOKUP(A1434,ReferenceTable[],9,FALSE)</f>
        <v>45975</v>
      </c>
      <c r="BO1434">
        <f>VLOOKUP(A1434,ReferenceTable[],10,FALSE)</f>
        <v>108600</v>
      </c>
      <c r="BP1434">
        <f>VLOOKUP(A1434,ReferenceTable[],11,FALSE)</f>
        <v>108600</v>
      </c>
      <c r="BQ1434">
        <f>VLOOKUP(A1434,ReferenceTable[],12,FALSE)</f>
        <v>0</v>
      </c>
      <c r="BR1434" t="str">
        <f>VLOOKUP(A1434,ReferenceTable[],14,FALSE)</f>
        <v>USED NEW BLOCK</v>
      </c>
      <c r="BS1434" s="4">
        <f>VLOOKUP(A1434,ReferenceTable[],15,FALSE)</f>
        <v>45980</v>
      </c>
      <c r="BT1434">
        <f>VLOOKUP(A1434,ReferenceTable[],16,FALSE)</f>
        <v>4</v>
      </c>
      <c r="BU1434" t="str">
        <f>VLOOKUP(A1434,ReferenceTable[],17,FALSE)</f>
        <v>JT</v>
      </c>
      <c r="BV1434" s="4">
        <f>VLOOKUP(A1434,ReferenceTable[],18,FALSE)</f>
        <v>45966</v>
      </c>
      <c r="BW1434" s="4">
        <f>VLOOKUP(A1434,ReferenceTable[],19,FALSE)</f>
        <v>45968</v>
      </c>
      <c r="BX1434">
        <f>VLOOKUP(A1434,ReferenceTable[],20,FALSE)</f>
        <v>290010</v>
      </c>
    </row>
    <row r="1435" spans="1:76">
      <c r="A1435" t="s">
        <v>4137</v>
      </c>
      <c r="B1435">
        <v>10000</v>
      </c>
      <c r="C1435">
        <v>20000</v>
      </c>
      <c r="D1435" s="4">
        <v>45973</v>
      </c>
      <c r="E1435" t="s">
        <v>77</v>
      </c>
      <c r="F1435" t="s">
        <v>4138</v>
      </c>
      <c r="G1435" t="s">
        <v>3544</v>
      </c>
      <c r="I1435">
        <v>2</v>
      </c>
      <c r="J1435" t="s">
        <v>984</v>
      </c>
      <c r="K1435">
        <v>86</v>
      </c>
      <c r="L1435" t="s">
        <v>232</v>
      </c>
      <c r="M1435" t="s">
        <v>163</v>
      </c>
      <c r="N1435" t="s">
        <v>233</v>
      </c>
      <c r="O1435" t="s">
        <v>234</v>
      </c>
      <c r="P1435">
        <v>4667</v>
      </c>
      <c r="S1435" s="4">
        <v>45971</v>
      </c>
      <c r="U1435">
        <v>30</v>
      </c>
      <c r="V1435">
        <v>140010</v>
      </c>
      <c r="W1435" t="s">
        <v>85</v>
      </c>
      <c r="X1435" t="s">
        <v>4139</v>
      </c>
      <c r="Y1435">
        <v>0</v>
      </c>
      <c r="Z1435">
        <v>108600</v>
      </c>
      <c r="AA1435">
        <v>31410</v>
      </c>
      <c r="AB1435">
        <v>0</v>
      </c>
      <c r="AC1435">
        <v>0</v>
      </c>
      <c r="AD1435">
        <v>0</v>
      </c>
      <c r="AG1435">
        <v>0</v>
      </c>
      <c r="AP1435" t="s">
        <v>4140</v>
      </c>
      <c r="AQ1435" t="s">
        <v>401</v>
      </c>
      <c r="AR1435" t="s">
        <v>402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80</v>
      </c>
      <c r="BC1435" t="s">
        <v>4141</v>
      </c>
      <c r="BD1435">
        <v>0</v>
      </c>
      <c r="BF1435" t="s">
        <v>401</v>
      </c>
      <c r="BI1435" t="s">
        <v>4142</v>
      </c>
      <c r="BJ1435" s="5" t="str">
        <f>VLOOKUP(A1435,ReferenceTable[],4,FALSE)</f>
        <v>PMC1201</v>
      </c>
      <c r="BK1435">
        <f>VLOOKUP(A1435,ReferenceTable[],5,FALSE)</f>
        <v>0</v>
      </c>
      <c r="BL1435">
        <f>VLOOKUP(A1435,ReferenceTable[],6,FALSE)</f>
        <v>0</v>
      </c>
      <c r="BM1435">
        <f>VLOOKUP(A1435,ReferenceTable[],7,FALSE)</f>
        <v>0</v>
      </c>
      <c r="BN1435" s="4">
        <f>VLOOKUP(A1435,ReferenceTable[],9,FALSE)</f>
        <v>45975</v>
      </c>
      <c r="BO1435">
        <f>VLOOKUP(A1435,ReferenceTable[],10,FALSE)</f>
        <v>108600</v>
      </c>
      <c r="BP1435">
        <f>VLOOKUP(A1435,ReferenceTable[],11,FALSE)</f>
        <v>108600</v>
      </c>
      <c r="BQ1435">
        <f>VLOOKUP(A1435,ReferenceTable[],12,FALSE)</f>
        <v>0</v>
      </c>
      <c r="BR1435" t="str">
        <f>VLOOKUP(A1435,ReferenceTable[],14,FALSE)</f>
        <v>USED NEW BLOCK</v>
      </c>
      <c r="BS1435" s="4">
        <f>VLOOKUP(A1435,ReferenceTable[],15,FALSE)</f>
        <v>45980</v>
      </c>
      <c r="BT1435">
        <f>VLOOKUP(A1435,ReferenceTable[],16,FALSE)</f>
        <v>4</v>
      </c>
      <c r="BU1435" t="str">
        <f>VLOOKUP(A1435,ReferenceTable[],17,FALSE)</f>
        <v>JT</v>
      </c>
      <c r="BV1435" s="4">
        <f>VLOOKUP(A1435,ReferenceTable[],18,FALSE)</f>
        <v>45966</v>
      </c>
      <c r="BW1435" s="4">
        <f>VLOOKUP(A1435,ReferenceTable[],19,FALSE)</f>
        <v>45968</v>
      </c>
      <c r="BX1435">
        <f>VLOOKUP(A1435,ReferenceTable[],20,FALSE)</f>
        <v>290010</v>
      </c>
    </row>
    <row r="1436" spans="1:76">
      <c r="A1436" t="s">
        <v>4143</v>
      </c>
      <c r="B1436">
        <v>10000</v>
      </c>
      <c r="C1436">
        <v>10000</v>
      </c>
      <c r="D1436" s="4">
        <v>45975</v>
      </c>
      <c r="E1436" t="s">
        <v>77</v>
      </c>
      <c r="F1436" t="s">
        <v>315</v>
      </c>
      <c r="G1436" t="s">
        <v>4144</v>
      </c>
      <c r="I1436">
        <v>1</v>
      </c>
      <c r="J1436" t="s">
        <v>984</v>
      </c>
      <c r="K1436">
        <v>72</v>
      </c>
      <c r="L1436" t="s">
        <v>272</v>
      </c>
      <c r="M1436" t="s">
        <v>96</v>
      </c>
      <c r="N1436" t="s">
        <v>140</v>
      </c>
      <c r="O1436" t="s">
        <v>141</v>
      </c>
      <c r="P1436">
        <v>16250</v>
      </c>
      <c r="S1436" s="4">
        <v>45972</v>
      </c>
      <c r="U1436">
        <v>8</v>
      </c>
      <c r="V1436">
        <v>130000</v>
      </c>
      <c r="W1436" t="s">
        <v>85</v>
      </c>
      <c r="X1436" t="s">
        <v>4145</v>
      </c>
      <c r="Y1436">
        <v>0</v>
      </c>
      <c r="Z1436">
        <v>120000</v>
      </c>
      <c r="AA1436">
        <v>10000</v>
      </c>
      <c r="AB1436">
        <v>0</v>
      </c>
      <c r="AC1436">
        <v>0</v>
      </c>
      <c r="AD1436">
        <v>0</v>
      </c>
      <c r="AG1436">
        <v>0</v>
      </c>
      <c r="AP1436" t="s">
        <v>4146</v>
      </c>
      <c r="AQ1436" t="s">
        <v>4147</v>
      </c>
      <c r="AR1436" t="s">
        <v>4148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80</v>
      </c>
      <c r="BC1436" t="s">
        <v>4149</v>
      </c>
      <c r="BD1436">
        <v>0</v>
      </c>
      <c r="BF1436" t="s">
        <v>4147</v>
      </c>
      <c r="BI1436" t="s">
        <v>4150</v>
      </c>
      <c r="BJ1436" s="5" t="str">
        <f>VLOOKUP(A1436,ReferenceTable[],4,FALSE)</f>
        <v>LI1203</v>
      </c>
      <c r="BK1436">
        <f>VLOOKUP(A1436,ReferenceTable[],5,FALSE)</f>
        <v>0</v>
      </c>
      <c r="BL1436">
        <f>VLOOKUP(A1436,ReferenceTable[],6,FALSE)</f>
        <v>0</v>
      </c>
      <c r="BM1436">
        <f>VLOOKUP(A1436,ReferenceTable[],7,FALSE)</f>
        <v>0</v>
      </c>
      <c r="BN1436" s="4">
        <f>VLOOKUP(A1436,ReferenceTable[],9,FALSE)</f>
        <v>45973</v>
      </c>
      <c r="BO1436">
        <f>VLOOKUP(A1436,ReferenceTable[],10,FALSE)</f>
        <v>120000</v>
      </c>
      <c r="BP1436">
        <f>VLOOKUP(A1436,ReferenceTable[],11,FALSE)</f>
        <v>120000</v>
      </c>
      <c r="BQ1436">
        <f>VLOOKUP(A1436,ReferenceTable[],12,FALSE)</f>
        <v>0</v>
      </c>
      <c r="BR1436">
        <f>VLOOKUP(A1436,ReferenceTable[],14,FALSE)</f>
        <v>0</v>
      </c>
      <c r="BS1436" s="4">
        <f>VLOOKUP(A1436,ReferenceTable[],15,FALSE)</f>
        <v>45978</v>
      </c>
      <c r="BT1436">
        <f>VLOOKUP(A1436,ReferenceTable[],16,FALSE)</f>
        <v>1</v>
      </c>
      <c r="BU1436" t="str">
        <f>VLOOKUP(A1436,ReferenceTable[],17,FALSE)</f>
        <v>TML</v>
      </c>
      <c r="BV1436" s="4">
        <f>VLOOKUP(A1436,ReferenceTable[],18,FALSE)</f>
        <v>45966</v>
      </c>
      <c r="BW1436" s="4">
        <f>VLOOKUP(A1436,ReferenceTable[],19,FALSE)</f>
        <v>45972</v>
      </c>
      <c r="BX1436">
        <f>VLOOKUP(A1436,ReferenceTable[],20,FALSE)</f>
        <v>260000</v>
      </c>
    </row>
    <row r="1437" spans="1:76">
      <c r="A1437" t="s">
        <v>4143</v>
      </c>
      <c r="B1437">
        <v>10000</v>
      </c>
      <c r="C1437">
        <v>20000</v>
      </c>
      <c r="D1437" s="4">
        <v>45975</v>
      </c>
      <c r="E1437" t="s">
        <v>77</v>
      </c>
      <c r="F1437" t="s">
        <v>315</v>
      </c>
      <c r="G1437" t="s">
        <v>4144</v>
      </c>
      <c r="I1437">
        <v>2</v>
      </c>
      <c r="J1437" t="s">
        <v>984</v>
      </c>
      <c r="K1437">
        <v>82</v>
      </c>
      <c r="L1437" t="s">
        <v>378</v>
      </c>
      <c r="M1437" t="s">
        <v>82</v>
      </c>
      <c r="N1437" t="s">
        <v>379</v>
      </c>
      <c r="O1437" t="s">
        <v>380</v>
      </c>
      <c r="P1437">
        <v>13000</v>
      </c>
      <c r="S1437" s="4">
        <v>45974</v>
      </c>
      <c r="U1437">
        <v>10</v>
      </c>
      <c r="V1437">
        <v>130000</v>
      </c>
      <c r="W1437" t="s">
        <v>85</v>
      </c>
      <c r="X1437" t="s">
        <v>4145</v>
      </c>
      <c r="Y1437">
        <v>0</v>
      </c>
      <c r="Z1437">
        <v>120000</v>
      </c>
      <c r="AA1437">
        <v>10000</v>
      </c>
      <c r="AB1437">
        <v>0</v>
      </c>
      <c r="AC1437">
        <v>0</v>
      </c>
      <c r="AD1437">
        <v>0</v>
      </c>
      <c r="AG1437">
        <v>0</v>
      </c>
      <c r="AP1437" t="s">
        <v>4146</v>
      </c>
      <c r="AQ1437" t="s">
        <v>4147</v>
      </c>
      <c r="AR1437" t="s">
        <v>4148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80</v>
      </c>
      <c r="BC1437" t="s">
        <v>4149</v>
      </c>
      <c r="BD1437">
        <v>0</v>
      </c>
      <c r="BF1437" t="s">
        <v>4147</v>
      </c>
      <c r="BI1437" t="s">
        <v>4150</v>
      </c>
      <c r="BJ1437" s="5" t="str">
        <f>VLOOKUP(A1437,ReferenceTable[],4,FALSE)</f>
        <v>LI1203</v>
      </c>
      <c r="BK1437">
        <f>VLOOKUP(A1437,ReferenceTable[],5,FALSE)</f>
        <v>0</v>
      </c>
      <c r="BL1437">
        <f>VLOOKUP(A1437,ReferenceTable[],6,FALSE)</f>
        <v>0</v>
      </c>
      <c r="BM1437">
        <f>VLOOKUP(A1437,ReferenceTable[],7,FALSE)</f>
        <v>0</v>
      </c>
      <c r="BN1437" s="4">
        <f>VLOOKUP(A1437,ReferenceTable[],9,FALSE)</f>
        <v>45973</v>
      </c>
      <c r="BO1437">
        <f>VLOOKUP(A1437,ReferenceTable[],10,FALSE)</f>
        <v>120000</v>
      </c>
      <c r="BP1437">
        <f>VLOOKUP(A1437,ReferenceTable[],11,FALSE)</f>
        <v>120000</v>
      </c>
      <c r="BQ1437">
        <f>VLOOKUP(A1437,ReferenceTable[],12,FALSE)</f>
        <v>0</v>
      </c>
      <c r="BR1437">
        <f>VLOOKUP(A1437,ReferenceTable[],14,FALSE)</f>
        <v>0</v>
      </c>
      <c r="BS1437" s="4">
        <f>VLOOKUP(A1437,ReferenceTable[],15,FALSE)</f>
        <v>45978</v>
      </c>
      <c r="BT1437">
        <f>VLOOKUP(A1437,ReferenceTable[],16,FALSE)</f>
        <v>1</v>
      </c>
      <c r="BU1437" t="str">
        <f>VLOOKUP(A1437,ReferenceTable[],17,FALSE)</f>
        <v>TML</v>
      </c>
      <c r="BV1437" s="4">
        <f>VLOOKUP(A1437,ReferenceTable[],18,FALSE)</f>
        <v>45966</v>
      </c>
      <c r="BW1437" s="4">
        <f>VLOOKUP(A1437,ReferenceTable[],19,FALSE)</f>
        <v>45972</v>
      </c>
      <c r="BX1437">
        <f>VLOOKUP(A1437,ReferenceTable[],20,FALSE)</f>
        <v>260000</v>
      </c>
    </row>
    <row r="1438" spans="1:76">
      <c r="A1438" t="s">
        <v>4151</v>
      </c>
      <c r="B1438">
        <v>10000</v>
      </c>
      <c r="C1438">
        <v>10000</v>
      </c>
      <c r="D1438" s="4">
        <v>45975</v>
      </c>
      <c r="E1438" t="s">
        <v>77</v>
      </c>
      <c r="F1438" t="s">
        <v>4152</v>
      </c>
      <c r="G1438">
        <v>10705789077</v>
      </c>
      <c r="I1438">
        <v>1</v>
      </c>
      <c r="J1438" t="s">
        <v>984</v>
      </c>
      <c r="K1438">
        <v>93</v>
      </c>
      <c r="L1438" t="s">
        <v>116</v>
      </c>
      <c r="M1438" t="s">
        <v>96</v>
      </c>
      <c r="N1438" t="s">
        <v>117</v>
      </c>
      <c r="O1438" t="s">
        <v>118</v>
      </c>
      <c r="P1438">
        <v>168</v>
      </c>
      <c r="S1438" s="4">
        <v>45967</v>
      </c>
      <c r="U1438">
        <v>209</v>
      </c>
      <c r="V1438">
        <v>35112</v>
      </c>
      <c r="W1438" t="s">
        <v>85</v>
      </c>
      <c r="X1438" t="s">
        <v>1872</v>
      </c>
      <c r="Y1438">
        <v>0</v>
      </c>
      <c r="Z1438">
        <v>20000</v>
      </c>
      <c r="AA1438">
        <v>15112</v>
      </c>
      <c r="AB1438">
        <v>0</v>
      </c>
      <c r="AC1438">
        <v>0</v>
      </c>
      <c r="AD1438">
        <v>0</v>
      </c>
      <c r="AG1438">
        <v>0</v>
      </c>
      <c r="AP1438" t="s">
        <v>1873</v>
      </c>
      <c r="AQ1438" t="s">
        <v>499</v>
      </c>
      <c r="AR1438" t="s">
        <v>500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80</v>
      </c>
      <c r="BC1438" t="s">
        <v>4153</v>
      </c>
      <c r="BD1438">
        <v>0</v>
      </c>
      <c r="BF1438" t="s">
        <v>499</v>
      </c>
      <c r="BI1438" t="s">
        <v>4154</v>
      </c>
      <c r="BJ1438" s="5" t="str">
        <f>VLOOKUP(A1438,ReferenceTable[],4,FALSE)</f>
        <v>CCLSV4201</v>
      </c>
      <c r="BK1438">
        <f>VLOOKUP(A1438,ReferenceTable[],5,FALSE)</f>
        <v>0</v>
      </c>
      <c r="BL1438">
        <f>VLOOKUP(A1438,ReferenceTable[],6,FALSE)</f>
        <v>0</v>
      </c>
      <c r="BM1438">
        <f>VLOOKUP(A1438,ReferenceTable[],7,FALSE)</f>
        <v>0</v>
      </c>
      <c r="BN1438" s="4">
        <f>VLOOKUP(A1438,ReferenceTable[],9,FALSE)</f>
        <v>45985</v>
      </c>
      <c r="BO1438">
        <f>VLOOKUP(A1438,ReferenceTable[],10,FALSE)</f>
        <v>20000</v>
      </c>
      <c r="BP1438">
        <f>VLOOKUP(A1438,ReferenceTable[],11,FALSE)</f>
        <v>20000</v>
      </c>
      <c r="BQ1438">
        <f>VLOOKUP(A1438,ReferenceTable[],12,FALSE)</f>
        <v>0</v>
      </c>
      <c r="BR1438" t="str">
        <f>VLOOKUP(A1438,ReferenceTable[],14,FALSE)</f>
        <v>BUYER:CHOW SIAN</v>
      </c>
      <c r="BS1438" s="4">
        <f>VLOOKUP(A1438,ReferenceTable[],15,FALSE)</f>
        <v>45985</v>
      </c>
      <c r="BT1438">
        <f>VLOOKUP(A1438,ReferenceTable[],16,FALSE)</f>
        <v>2</v>
      </c>
      <c r="BU1438" t="str">
        <f>VLOOKUP(A1438,ReferenceTable[],17,FALSE)</f>
        <v>FT</v>
      </c>
      <c r="BV1438" s="4">
        <f>VLOOKUP(A1438,ReferenceTable[],18,FALSE)</f>
        <v>45966</v>
      </c>
      <c r="BW1438" s="4">
        <f>VLOOKUP(A1438,ReferenceTable[],19,FALSE)</f>
        <v>45967</v>
      </c>
      <c r="BX1438">
        <f>VLOOKUP(A1438,ReferenceTable[],20,FALSE)</f>
        <v>87131</v>
      </c>
    </row>
    <row r="1439" spans="1:76">
      <c r="A1439" t="s">
        <v>4151</v>
      </c>
      <c r="B1439">
        <v>10000</v>
      </c>
      <c r="C1439">
        <v>20000</v>
      </c>
      <c r="D1439" s="4">
        <v>45975</v>
      </c>
      <c r="E1439" t="s">
        <v>77</v>
      </c>
      <c r="F1439" t="s">
        <v>4152</v>
      </c>
      <c r="G1439">
        <v>10705789077</v>
      </c>
      <c r="I1439">
        <v>2</v>
      </c>
      <c r="J1439" t="s">
        <v>984</v>
      </c>
      <c r="K1439">
        <v>77</v>
      </c>
      <c r="L1439" t="s">
        <v>232</v>
      </c>
      <c r="M1439" t="s">
        <v>163</v>
      </c>
      <c r="N1439" t="s">
        <v>390</v>
      </c>
      <c r="O1439" t="s">
        <v>391</v>
      </c>
      <c r="P1439">
        <v>485</v>
      </c>
      <c r="S1439" s="4">
        <v>45972</v>
      </c>
      <c r="U1439">
        <v>66</v>
      </c>
      <c r="V1439">
        <v>32010</v>
      </c>
      <c r="W1439" t="s">
        <v>85</v>
      </c>
      <c r="X1439" t="s">
        <v>1872</v>
      </c>
      <c r="Y1439">
        <v>0</v>
      </c>
      <c r="Z1439">
        <v>20000</v>
      </c>
      <c r="AA1439">
        <v>12010</v>
      </c>
      <c r="AB1439">
        <v>0</v>
      </c>
      <c r="AC1439">
        <v>0</v>
      </c>
      <c r="AD1439">
        <v>0</v>
      </c>
      <c r="AG1439">
        <v>0</v>
      </c>
      <c r="AP1439" t="s">
        <v>1873</v>
      </c>
      <c r="AQ1439" t="s">
        <v>499</v>
      </c>
      <c r="AR1439" t="s">
        <v>500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80</v>
      </c>
      <c r="BC1439" t="s">
        <v>4153</v>
      </c>
      <c r="BD1439">
        <v>0</v>
      </c>
      <c r="BF1439" t="s">
        <v>499</v>
      </c>
      <c r="BI1439" t="s">
        <v>4154</v>
      </c>
      <c r="BJ1439" s="5" t="str">
        <f>VLOOKUP(A1439,ReferenceTable[],4,FALSE)</f>
        <v>CCLSV4201</v>
      </c>
      <c r="BK1439">
        <f>VLOOKUP(A1439,ReferenceTable[],5,FALSE)</f>
        <v>0</v>
      </c>
      <c r="BL1439">
        <f>VLOOKUP(A1439,ReferenceTable[],6,FALSE)</f>
        <v>0</v>
      </c>
      <c r="BM1439">
        <f>VLOOKUP(A1439,ReferenceTable[],7,FALSE)</f>
        <v>0</v>
      </c>
      <c r="BN1439" s="4">
        <f>VLOOKUP(A1439,ReferenceTable[],9,FALSE)</f>
        <v>45985</v>
      </c>
      <c r="BO1439">
        <f>VLOOKUP(A1439,ReferenceTable[],10,FALSE)</f>
        <v>20000</v>
      </c>
      <c r="BP1439">
        <f>VLOOKUP(A1439,ReferenceTable[],11,FALSE)</f>
        <v>20000</v>
      </c>
      <c r="BQ1439">
        <f>VLOOKUP(A1439,ReferenceTable[],12,FALSE)</f>
        <v>0</v>
      </c>
      <c r="BR1439" t="str">
        <f>VLOOKUP(A1439,ReferenceTable[],14,FALSE)</f>
        <v>BUYER:CHOW SIAN</v>
      </c>
      <c r="BS1439" s="4">
        <f>VLOOKUP(A1439,ReferenceTable[],15,FALSE)</f>
        <v>45985</v>
      </c>
      <c r="BT1439">
        <f>VLOOKUP(A1439,ReferenceTable[],16,FALSE)</f>
        <v>2</v>
      </c>
      <c r="BU1439" t="str">
        <f>VLOOKUP(A1439,ReferenceTable[],17,FALSE)</f>
        <v>FT</v>
      </c>
      <c r="BV1439" s="4">
        <f>VLOOKUP(A1439,ReferenceTable[],18,FALSE)</f>
        <v>45966</v>
      </c>
      <c r="BW1439" s="4">
        <f>VLOOKUP(A1439,ReferenceTable[],19,FALSE)</f>
        <v>45967</v>
      </c>
      <c r="BX1439">
        <f>VLOOKUP(A1439,ReferenceTable[],20,FALSE)</f>
        <v>87131</v>
      </c>
    </row>
    <row r="1440" spans="1:76">
      <c r="A1440" t="s">
        <v>4151</v>
      </c>
      <c r="B1440">
        <v>10000</v>
      </c>
      <c r="C1440">
        <v>30000</v>
      </c>
      <c r="D1440" s="4">
        <v>45975</v>
      </c>
      <c r="E1440" t="s">
        <v>77</v>
      </c>
      <c r="F1440" t="s">
        <v>4152</v>
      </c>
      <c r="G1440">
        <v>10705789077</v>
      </c>
      <c r="I1440">
        <v>3</v>
      </c>
      <c r="J1440" t="s">
        <v>984</v>
      </c>
      <c r="K1440">
        <v>85</v>
      </c>
      <c r="L1440" t="s">
        <v>392</v>
      </c>
      <c r="M1440" t="s">
        <v>393</v>
      </c>
      <c r="N1440" t="s">
        <v>502</v>
      </c>
      <c r="O1440" t="s">
        <v>503</v>
      </c>
      <c r="P1440">
        <v>1819</v>
      </c>
      <c r="S1440" s="4">
        <v>45973</v>
      </c>
      <c r="U1440">
        <v>11</v>
      </c>
      <c r="V1440">
        <v>20009</v>
      </c>
      <c r="W1440" t="s">
        <v>85</v>
      </c>
      <c r="X1440" t="s">
        <v>1872</v>
      </c>
      <c r="Y1440">
        <v>0</v>
      </c>
      <c r="Z1440">
        <v>20000</v>
      </c>
      <c r="AA1440">
        <v>9</v>
      </c>
      <c r="AB1440">
        <v>0</v>
      </c>
      <c r="AC1440">
        <v>0</v>
      </c>
      <c r="AD1440">
        <v>0</v>
      </c>
      <c r="AG1440">
        <v>0</v>
      </c>
      <c r="AP1440" t="s">
        <v>1873</v>
      </c>
      <c r="AQ1440" t="s">
        <v>499</v>
      </c>
      <c r="AR1440" t="s">
        <v>500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80</v>
      </c>
      <c r="BC1440" t="s">
        <v>4153</v>
      </c>
      <c r="BD1440">
        <v>0</v>
      </c>
      <c r="BF1440" t="s">
        <v>499</v>
      </c>
      <c r="BI1440" t="s">
        <v>4154</v>
      </c>
      <c r="BJ1440" s="5" t="str">
        <f>VLOOKUP(A1440,ReferenceTable[],4,FALSE)</f>
        <v>CCLSV4201</v>
      </c>
      <c r="BK1440">
        <f>VLOOKUP(A1440,ReferenceTable[],5,FALSE)</f>
        <v>0</v>
      </c>
      <c r="BL1440">
        <f>VLOOKUP(A1440,ReferenceTable[],6,FALSE)</f>
        <v>0</v>
      </c>
      <c r="BM1440">
        <f>VLOOKUP(A1440,ReferenceTable[],7,FALSE)</f>
        <v>0</v>
      </c>
      <c r="BN1440" s="4">
        <f>VLOOKUP(A1440,ReferenceTable[],9,FALSE)</f>
        <v>45985</v>
      </c>
      <c r="BO1440">
        <f>VLOOKUP(A1440,ReferenceTable[],10,FALSE)</f>
        <v>20000</v>
      </c>
      <c r="BP1440">
        <f>VLOOKUP(A1440,ReferenceTable[],11,FALSE)</f>
        <v>20000</v>
      </c>
      <c r="BQ1440">
        <f>VLOOKUP(A1440,ReferenceTable[],12,FALSE)</f>
        <v>0</v>
      </c>
      <c r="BR1440" t="str">
        <f>VLOOKUP(A1440,ReferenceTable[],14,FALSE)</f>
        <v>BUYER:CHOW SIAN</v>
      </c>
      <c r="BS1440" s="4">
        <f>VLOOKUP(A1440,ReferenceTable[],15,FALSE)</f>
        <v>45985</v>
      </c>
      <c r="BT1440">
        <f>VLOOKUP(A1440,ReferenceTable[],16,FALSE)</f>
        <v>2</v>
      </c>
      <c r="BU1440" t="str">
        <f>VLOOKUP(A1440,ReferenceTable[],17,FALSE)</f>
        <v>FT</v>
      </c>
      <c r="BV1440" s="4">
        <f>VLOOKUP(A1440,ReferenceTable[],18,FALSE)</f>
        <v>45966</v>
      </c>
      <c r="BW1440" s="4">
        <f>VLOOKUP(A1440,ReferenceTable[],19,FALSE)</f>
        <v>45967</v>
      </c>
      <c r="BX1440">
        <f>VLOOKUP(A1440,ReferenceTable[],20,FALSE)</f>
        <v>87131</v>
      </c>
    </row>
    <row r="1441" spans="1:76">
      <c r="A1441" t="s">
        <v>4155</v>
      </c>
      <c r="B1441">
        <v>10000</v>
      </c>
      <c r="C1441">
        <v>10000</v>
      </c>
      <c r="D1441" s="4">
        <v>45982</v>
      </c>
      <c r="E1441" t="s">
        <v>77</v>
      </c>
      <c r="F1441" t="s">
        <v>4156</v>
      </c>
      <c r="G1441">
        <v>10784548106</v>
      </c>
      <c r="I1441">
        <v>1</v>
      </c>
      <c r="J1441" t="s">
        <v>984</v>
      </c>
      <c r="K1441">
        <v>93</v>
      </c>
      <c r="L1441" t="s">
        <v>116</v>
      </c>
      <c r="M1441" t="s">
        <v>96</v>
      </c>
      <c r="N1441" t="s">
        <v>117</v>
      </c>
      <c r="O1441" t="s">
        <v>118</v>
      </c>
      <c r="P1441">
        <v>94</v>
      </c>
      <c r="S1441" s="4">
        <v>45967</v>
      </c>
      <c r="U1441">
        <v>320</v>
      </c>
      <c r="V1441">
        <v>30080</v>
      </c>
      <c r="W1441" t="s">
        <v>85</v>
      </c>
      <c r="X1441" t="s">
        <v>4157</v>
      </c>
      <c r="Y1441">
        <v>0</v>
      </c>
      <c r="Z1441">
        <v>10000</v>
      </c>
      <c r="AA1441">
        <v>20080</v>
      </c>
      <c r="AB1441">
        <v>0</v>
      </c>
      <c r="AC1441">
        <v>0</v>
      </c>
      <c r="AD1441">
        <v>0</v>
      </c>
      <c r="AG1441">
        <v>0</v>
      </c>
      <c r="AP1441" t="s">
        <v>4158</v>
      </c>
      <c r="AQ1441" t="s">
        <v>499</v>
      </c>
      <c r="AR1441" t="s">
        <v>500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80</v>
      </c>
      <c r="BC1441" t="s">
        <v>4159</v>
      </c>
      <c r="BD1441">
        <v>0</v>
      </c>
      <c r="BF1441" t="s">
        <v>499</v>
      </c>
      <c r="BI1441" t="s">
        <v>4160</v>
      </c>
      <c r="BJ1441" s="5" t="str">
        <f>VLOOKUP(A1441,ReferenceTable[],4,FALSE)</f>
        <v>CCLSV4201</v>
      </c>
      <c r="BK1441">
        <f>VLOOKUP(A1441,ReferenceTable[],5,FALSE)</f>
        <v>0</v>
      </c>
      <c r="BL1441">
        <f>VLOOKUP(A1441,ReferenceTable[],6,FALSE)</f>
        <v>0</v>
      </c>
      <c r="BM1441">
        <f>VLOOKUP(A1441,ReferenceTable[],7,FALSE)</f>
        <v>0</v>
      </c>
      <c r="BN1441" s="4">
        <f>VLOOKUP(A1441,ReferenceTable[],9,FALSE)</f>
        <v>45985</v>
      </c>
      <c r="BO1441">
        <f>VLOOKUP(A1441,ReferenceTable[],10,FALSE)</f>
        <v>10000</v>
      </c>
      <c r="BP1441">
        <f>VLOOKUP(A1441,ReferenceTable[],11,FALSE)</f>
        <v>0</v>
      </c>
      <c r="BQ1441">
        <f>VLOOKUP(A1441,ReferenceTable[],12,FALSE)</f>
        <v>0</v>
      </c>
      <c r="BR1441" t="str">
        <f>VLOOKUP(A1441,ReferenceTable[],14,FALSE)</f>
        <v>BUYER:CHOW SIAN</v>
      </c>
      <c r="BS1441" s="4">
        <f>VLOOKUP(A1441,ReferenceTable[],15,FALSE)</f>
        <v>45994</v>
      </c>
      <c r="BT1441">
        <f>VLOOKUP(A1441,ReferenceTable[],16,FALSE)</f>
        <v>6</v>
      </c>
      <c r="BU1441" t="str">
        <f>VLOOKUP(A1441,ReferenceTable[],17,FALSE)</f>
        <v>FT</v>
      </c>
      <c r="BV1441" s="4">
        <f>VLOOKUP(A1441,ReferenceTable[],18,FALSE)</f>
        <v>45966</v>
      </c>
      <c r="BW1441" s="4">
        <f>VLOOKUP(A1441,ReferenceTable[],19,FALSE)</f>
        <v>45967</v>
      </c>
      <c r="BX1441">
        <f>VLOOKUP(A1441,ReferenceTable[],20,FALSE)</f>
        <v>68162</v>
      </c>
    </row>
    <row r="1442" spans="1:76">
      <c r="A1442" t="s">
        <v>4155</v>
      </c>
      <c r="B1442">
        <v>10000</v>
      </c>
      <c r="C1442">
        <v>20000</v>
      </c>
      <c r="D1442" s="4">
        <v>45982</v>
      </c>
      <c r="E1442" t="s">
        <v>77</v>
      </c>
      <c r="F1442" t="s">
        <v>4156</v>
      </c>
      <c r="G1442">
        <v>10784548106</v>
      </c>
      <c r="I1442">
        <v>2</v>
      </c>
      <c r="J1442" t="s">
        <v>984</v>
      </c>
      <c r="K1442">
        <v>77</v>
      </c>
      <c r="L1442" t="s">
        <v>232</v>
      </c>
      <c r="M1442" t="s">
        <v>163</v>
      </c>
      <c r="N1442" t="s">
        <v>390</v>
      </c>
      <c r="O1442" t="s">
        <v>391</v>
      </c>
      <c r="P1442">
        <v>319</v>
      </c>
      <c r="S1442" s="4">
        <v>45979</v>
      </c>
      <c r="U1442">
        <v>88</v>
      </c>
      <c r="V1442">
        <v>28072</v>
      </c>
      <c r="W1442" t="s">
        <v>85</v>
      </c>
      <c r="X1442" t="s">
        <v>4157</v>
      </c>
      <c r="Y1442">
        <v>0</v>
      </c>
      <c r="Z1442">
        <v>10000</v>
      </c>
      <c r="AA1442">
        <v>18072</v>
      </c>
      <c r="AB1442">
        <v>0</v>
      </c>
      <c r="AC1442">
        <v>0</v>
      </c>
      <c r="AD1442">
        <v>0</v>
      </c>
      <c r="AG1442">
        <v>0</v>
      </c>
      <c r="AP1442" t="s">
        <v>4158</v>
      </c>
      <c r="AQ1442" t="s">
        <v>499</v>
      </c>
      <c r="AR1442" t="s">
        <v>500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80</v>
      </c>
      <c r="BC1442" t="s">
        <v>4159</v>
      </c>
      <c r="BD1442">
        <v>0</v>
      </c>
      <c r="BF1442" t="s">
        <v>499</v>
      </c>
      <c r="BI1442" t="s">
        <v>4160</v>
      </c>
      <c r="BJ1442" s="5" t="str">
        <f>VLOOKUP(A1442,ReferenceTable[],4,FALSE)</f>
        <v>CCLSV4201</v>
      </c>
      <c r="BK1442">
        <f>VLOOKUP(A1442,ReferenceTable[],5,FALSE)</f>
        <v>0</v>
      </c>
      <c r="BL1442">
        <f>VLOOKUP(A1442,ReferenceTable[],6,FALSE)</f>
        <v>0</v>
      </c>
      <c r="BM1442">
        <f>VLOOKUP(A1442,ReferenceTable[],7,FALSE)</f>
        <v>0</v>
      </c>
      <c r="BN1442" s="4">
        <f>VLOOKUP(A1442,ReferenceTable[],9,FALSE)</f>
        <v>45985</v>
      </c>
      <c r="BO1442">
        <f>VLOOKUP(A1442,ReferenceTable[],10,FALSE)</f>
        <v>10000</v>
      </c>
      <c r="BP1442">
        <f>VLOOKUP(A1442,ReferenceTable[],11,FALSE)</f>
        <v>0</v>
      </c>
      <c r="BQ1442">
        <f>VLOOKUP(A1442,ReferenceTable[],12,FALSE)</f>
        <v>0</v>
      </c>
      <c r="BR1442" t="str">
        <f>VLOOKUP(A1442,ReferenceTable[],14,FALSE)</f>
        <v>BUYER:CHOW SIAN</v>
      </c>
      <c r="BS1442" s="4">
        <f>VLOOKUP(A1442,ReferenceTable[],15,FALSE)</f>
        <v>45994</v>
      </c>
      <c r="BT1442">
        <f>VLOOKUP(A1442,ReferenceTable[],16,FALSE)</f>
        <v>6</v>
      </c>
      <c r="BU1442" t="str">
        <f>VLOOKUP(A1442,ReferenceTable[],17,FALSE)</f>
        <v>FT</v>
      </c>
      <c r="BV1442" s="4">
        <f>VLOOKUP(A1442,ReferenceTable[],18,FALSE)</f>
        <v>45966</v>
      </c>
      <c r="BW1442" s="4">
        <f>VLOOKUP(A1442,ReferenceTable[],19,FALSE)</f>
        <v>45967</v>
      </c>
      <c r="BX1442">
        <f>VLOOKUP(A1442,ReferenceTable[],20,FALSE)</f>
        <v>68162</v>
      </c>
    </row>
    <row r="1443" spans="1:76">
      <c r="A1443" t="s">
        <v>4155</v>
      </c>
      <c r="B1443">
        <v>10000</v>
      </c>
      <c r="C1443">
        <v>30000</v>
      </c>
      <c r="D1443" s="4">
        <v>45982</v>
      </c>
      <c r="E1443" t="s">
        <v>77</v>
      </c>
      <c r="F1443" t="s">
        <v>4156</v>
      </c>
      <c r="G1443">
        <v>10784548106</v>
      </c>
      <c r="I1443">
        <v>3</v>
      </c>
      <c r="J1443" t="s">
        <v>984</v>
      </c>
      <c r="K1443">
        <v>85</v>
      </c>
      <c r="L1443" t="s">
        <v>392</v>
      </c>
      <c r="M1443" t="s">
        <v>393</v>
      </c>
      <c r="N1443" t="s">
        <v>502</v>
      </c>
      <c r="O1443" t="s">
        <v>503</v>
      </c>
      <c r="P1443">
        <v>910</v>
      </c>
      <c r="S1443" s="4">
        <v>45981</v>
      </c>
      <c r="U1443">
        <v>11</v>
      </c>
      <c r="V1443">
        <v>10010</v>
      </c>
      <c r="W1443" t="s">
        <v>85</v>
      </c>
      <c r="X1443" t="s">
        <v>4157</v>
      </c>
      <c r="Y1443">
        <v>0</v>
      </c>
      <c r="Z1443">
        <v>10000</v>
      </c>
      <c r="AA1443">
        <v>10</v>
      </c>
      <c r="AB1443">
        <v>0</v>
      </c>
      <c r="AC1443">
        <v>0</v>
      </c>
      <c r="AD1443">
        <v>0</v>
      </c>
      <c r="AG1443">
        <v>0</v>
      </c>
      <c r="AP1443" t="s">
        <v>4158</v>
      </c>
      <c r="AQ1443" t="s">
        <v>499</v>
      </c>
      <c r="AR1443" t="s">
        <v>500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80</v>
      </c>
      <c r="BC1443" t="s">
        <v>4159</v>
      </c>
      <c r="BD1443">
        <v>0</v>
      </c>
      <c r="BF1443" t="s">
        <v>499</v>
      </c>
      <c r="BI1443" t="s">
        <v>4160</v>
      </c>
      <c r="BJ1443" s="5" t="str">
        <f>VLOOKUP(A1443,ReferenceTable[],4,FALSE)</f>
        <v>CCLSV4201</v>
      </c>
      <c r="BK1443">
        <f>VLOOKUP(A1443,ReferenceTable[],5,FALSE)</f>
        <v>0</v>
      </c>
      <c r="BL1443">
        <f>VLOOKUP(A1443,ReferenceTable[],6,FALSE)</f>
        <v>0</v>
      </c>
      <c r="BM1443">
        <f>VLOOKUP(A1443,ReferenceTable[],7,FALSE)</f>
        <v>0</v>
      </c>
      <c r="BN1443" s="4">
        <f>VLOOKUP(A1443,ReferenceTable[],9,FALSE)</f>
        <v>45985</v>
      </c>
      <c r="BO1443">
        <f>VLOOKUP(A1443,ReferenceTable[],10,FALSE)</f>
        <v>10000</v>
      </c>
      <c r="BP1443">
        <f>VLOOKUP(A1443,ReferenceTable[],11,FALSE)</f>
        <v>0</v>
      </c>
      <c r="BQ1443">
        <f>VLOOKUP(A1443,ReferenceTable[],12,FALSE)</f>
        <v>0</v>
      </c>
      <c r="BR1443" t="str">
        <f>VLOOKUP(A1443,ReferenceTable[],14,FALSE)</f>
        <v>BUYER:CHOW SIAN</v>
      </c>
      <c r="BS1443" s="4">
        <f>VLOOKUP(A1443,ReferenceTable[],15,FALSE)</f>
        <v>45994</v>
      </c>
      <c r="BT1443">
        <f>VLOOKUP(A1443,ReferenceTable[],16,FALSE)</f>
        <v>6</v>
      </c>
      <c r="BU1443" t="str">
        <f>VLOOKUP(A1443,ReferenceTable[],17,FALSE)</f>
        <v>FT</v>
      </c>
      <c r="BV1443" s="4">
        <f>VLOOKUP(A1443,ReferenceTable[],18,FALSE)</f>
        <v>45966</v>
      </c>
      <c r="BW1443" s="4">
        <f>VLOOKUP(A1443,ReferenceTable[],19,FALSE)</f>
        <v>45967</v>
      </c>
      <c r="BX1443">
        <f>VLOOKUP(A1443,ReferenceTable[],20,FALSE)</f>
        <v>68162</v>
      </c>
    </row>
    <row r="1444" spans="1:76">
      <c r="A1444" t="s">
        <v>4161</v>
      </c>
      <c r="B1444">
        <v>10000</v>
      </c>
      <c r="C1444">
        <v>10000</v>
      </c>
      <c r="D1444" s="4">
        <v>45981</v>
      </c>
      <c r="E1444" t="s">
        <v>77</v>
      </c>
      <c r="F1444" t="s">
        <v>4162</v>
      </c>
      <c r="G1444" t="s">
        <v>2688</v>
      </c>
      <c r="I1444">
        <v>1</v>
      </c>
      <c r="J1444" t="s">
        <v>984</v>
      </c>
      <c r="K1444">
        <v>93</v>
      </c>
      <c r="L1444" t="s">
        <v>116</v>
      </c>
      <c r="M1444" t="s">
        <v>96</v>
      </c>
      <c r="N1444" t="s">
        <v>495</v>
      </c>
      <c r="O1444" t="s">
        <v>496</v>
      </c>
      <c r="P1444">
        <v>3595</v>
      </c>
      <c r="S1444" s="4">
        <v>45967</v>
      </c>
      <c r="U1444">
        <v>32</v>
      </c>
      <c r="V1444">
        <v>115040</v>
      </c>
      <c r="W1444" t="s">
        <v>85</v>
      </c>
      <c r="X1444" t="s">
        <v>2292</v>
      </c>
      <c r="Y1444">
        <v>0</v>
      </c>
      <c r="Z1444">
        <v>100000</v>
      </c>
      <c r="AA1444">
        <v>15040</v>
      </c>
      <c r="AB1444">
        <v>0</v>
      </c>
      <c r="AC1444">
        <v>0</v>
      </c>
      <c r="AD1444">
        <v>0</v>
      </c>
      <c r="AG1444">
        <v>0</v>
      </c>
      <c r="AP1444" t="s">
        <v>2293</v>
      </c>
      <c r="AQ1444" t="s">
        <v>499</v>
      </c>
      <c r="AR1444" t="s">
        <v>500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80</v>
      </c>
      <c r="BC1444" t="s">
        <v>4163</v>
      </c>
      <c r="BD1444">
        <v>0</v>
      </c>
      <c r="BF1444" t="s">
        <v>499</v>
      </c>
      <c r="BI1444" t="s">
        <v>4164</v>
      </c>
      <c r="BJ1444" s="5" t="str">
        <f>VLOOKUP(A1444,ReferenceTable[],4,FALSE)</f>
        <v>CCLSV4201</v>
      </c>
      <c r="BK1444">
        <f>VLOOKUP(A1444,ReferenceTable[],5,FALSE)</f>
        <v>0</v>
      </c>
      <c r="BL1444">
        <f>VLOOKUP(A1444,ReferenceTable[],6,FALSE)</f>
        <v>0</v>
      </c>
      <c r="BM1444">
        <f>VLOOKUP(A1444,ReferenceTable[],7,FALSE)</f>
        <v>0</v>
      </c>
      <c r="BN1444" s="4">
        <f>VLOOKUP(A1444,ReferenceTable[],9,FALSE)</f>
        <v>45992</v>
      </c>
      <c r="BO1444">
        <f>VLOOKUP(A1444,ReferenceTable[],10,FALSE)</f>
        <v>100000</v>
      </c>
      <c r="BP1444">
        <f>VLOOKUP(A1444,ReferenceTable[],11,FALSE)</f>
        <v>0</v>
      </c>
      <c r="BQ1444">
        <f>VLOOKUP(A1444,ReferenceTable[],12,FALSE)</f>
        <v>0</v>
      </c>
      <c r="BR1444" t="str">
        <f>VLOOKUP(A1444,ReferenceTable[],14,FALSE)</f>
        <v>BUYER:CHOW SIAN</v>
      </c>
      <c r="BS1444" s="4">
        <f>VLOOKUP(A1444,ReferenceTable[],15,FALSE)</f>
        <v>46001</v>
      </c>
      <c r="BT1444">
        <f>VLOOKUP(A1444,ReferenceTable[],16,FALSE)</f>
        <v>2</v>
      </c>
      <c r="BU1444" t="str">
        <f>VLOOKUP(A1444,ReferenceTable[],17,FALSE)</f>
        <v>FT</v>
      </c>
      <c r="BV1444" s="4">
        <f>VLOOKUP(A1444,ReferenceTable[],18,FALSE)</f>
        <v>45966</v>
      </c>
      <c r="BW1444" s="4">
        <f>VLOOKUP(A1444,ReferenceTable[],19,FALSE)</f>
        <v>45967</v>
      </c>
      <c r="BX1444">
        <f>VLOOKUP(A1444,ReferenceTable[],20,FALSE)</f>
        <v>335040</v>
      </c>
    </row>
    <row r="1445" spans="1:76">
      <c r="A1445" t="s">
        <v>4161</v>
      </c>
      <c r="B1445">
        <v>10000</v>
      </c>
      <c r="C1445">
        <v>20000</v>
      </c>
      <c r="D1445" s="4">
        <v>45981</v>
      </c>
      <c r="E1445" t="s">
        <v>77</v>
      </c>
      <c r="F1445" t="s">
        <v>4162</v>
      </c>
      <c r="G1445" t="s">
        <v>2688</v>
      </c>
      <c r="I1445">
        <v>2</v>
      </c>
      <c r="J1445" t="s">
        <v>984</v>
      </c>
      <c r="K1445">
        <v>77</v>
      </c>
      <c r="L1445" t="s">
        <v>232</v>
      </c>
      <c r="M1445" t="s">
        <v>163</v>
      </c>
      <c r="N1445" t="s">
        <v>390</v>
      </c>
      <c r="O1445" t="s">
        <v>391</v>
      </c>
      <c r="P1445">
        <v>1250</v>
      </c>
      <c r="S1445" s="4">
        <v>45979</v>
      </c>
      <c r="U1445">
        <v>88</v>
      </c>
      <c r="V1445">
        <v>110000</v>
      </c>
      <c r="W1445" t="s">
        <v>85</v>
      </c>
      <c r="X1445" t="s">
        <v>2292</v>
      </c>
      <c r="Y1445">
        <v>0</v>
      </c>
      <c r="Z1445">
        <v>100000</v>
      </c>
      <c r="AA1445">
        <v>10000</v>
      </c>
      <c r="AB1445">
        <v>0</v>
      </c>
      <c r="AC1445">
        <v>0</v>
      </c>
      <c r="AD1445">
        <v>0</v>
      </c>
      <c r="AG1445">
        <v>0</v>
      </c>
      <c r="AP1445" t="s">
        <v>2293</v>
      </c>
      <c r="AQ1445" t="s">
        <v>499</v>
      </c>
      <c r="AR1445" t="s">
        <v>500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80</v>
      </c>
      <c r="BC1445" t="s">
        <v>4163</v>
      </c>
      <c r="BD1445">
        <v>0</v>
      </c>
      <c r="BF1445" t="s">
        <v>499</v>
      </c>
      <c r="BI1445" t="s">
        <v>4164</v>
      </c>
      <c r="BJ1445" s="5" t="str">
        <f>VLOOKUP(A1445,ReferenceTable[],4,FALSE)</f>
        <v>CCLSV4201</v>
      </c>
      <c r="BK1445">
        <f>VLOOKUP(A1445,ReferenceTable[],5,FALSE)</f>
        <v>0</v>
      </c>
      <c r="BL1445">
        <f>VLOOKUP(A1445,ReferenceTable[],6,FALSE)</f>
        <v>0</v>
      </c>
      <c r="BM1445">
        <f>VLOOKUP(A1445,ReferenceTable[],7,FALSE)</f>
        <v>0</v>
      </c>
      <c r="BN1445" s="4">
        <f>VLOOKUP(A1445,ReferenceTable[],9,FALSE)</f>
        <v>45992</v>
      </c>
      <c r="BO1445">
        <f>VLOOKUP(A1445,ReferenceTable[],10,FALSE)</f>
        <v>100000</v>
      </c>
      <c r="BP1445">
        <f>VLOOKUP(A1445,ReferenceTable[],11,FALSE)</f>
        <v>0</v>
      </c>
      <c r="BQ1445">
        <f>VLOOKUP(A1445,ReferenceTable[],12,FALSE)</f>
        <v>0</v>
      </c>
      <c r="BR1445" t="str">
        <f>VLOOKUP(A1445,ReferenceTable[],14,FALSE)</f>
        <v>BUYER:CHOW SIAN</v>
      </c>
      <c r="BS1445" s="4">
        <f>VLOOKUP(A1445,ReferenceTable[],15,FALSE)</f>
        <v>46001</v>
      </c>
      <c r="BT1445">
        <f>VLOOKUP(A1445,ReferenceTable[],16,FALSE)</f>
        <v>2</v>
      </c>
      <c r="BU1445" t="str">
        <f>VLOOKUP(A1445,ReferenceTable[],17,FALSE)</f>
        <v>FT</v>
      </c>
      <c r="BV1445" s="4">
        <f>VLOOKUP(A1445,ReferenceTable[],18,FALSE)</f>
        <v>45966</v>
      </c>
      <c r="BW1445" s="4">
        <f>VLOOKUP(A1445,ReferenceTable[],19,FALSE)</f>
        <v>45967</v>
      </c>
      <c r="BX1445">
        <f>VLOOKUP(A1445,ReferenceTable[],20,FALSE)</f>
        <v>335040</v>
      </c>
    </row>
    <row r="1446" spans="1:76">
      <c r="A1446" t="s">
        <v>4161</v>
      </c>
      <c r="B1446">
        <v>10000</v>
      </c>
      <c r="C1446">
        <v>30000</v>
      </c>
      <c r="D1446" s="4">
        <v>45981</v>
      </c>
      <c r="E1446" t="s">
        <v>77</v>
      </c>
      <c r="F1446" t="s">
        <v>4162</v>
      </c>
      <c r="G1446" t="s">
        <v>2688</v>
      </c>
      <c r="I1446">
        <v>3</v>
      </c>
      <c r="J1446" t="s">
        <v>984</v>
      </c>
      <c r="K1446">
        <v>85</v>
      </c>
      <c r="L1446" t="s">
        <v>392</v>
      </c>
      <c r="M1446" t="s">
        <v>393</v>
      </c>
      <c r="N1446" t="s">
        <v>502</v>
      </c>
      <c r="O1446" t="s">
        <v>503</v>
      </c>
      <c r="P1446">
        <v>10000</v>
      </c>
      <c r="S1446" s="4">
        <v>45980</v>
      </c>
      <c r="U1446">
        <v>11</v>
      </c>
      <c r="V1446">
        <v>110000</v>
      </c>
      <c r="W1446" t="s">
        <v>85</v>
      </c>
      <c r="X1446" t="s">
        <v>2292</v>
      </c>
      <c r="Y1446">
        <v>0</v>
      </c>
      <c r="Z1446">
        <v>100000</v>
      </c>
      <c r="AA1446">
        <v>10000</v>
      </c>
      <c r="AB1446">
        <v>0</v>
      </c>
      <c r="AC1446">
        <v>0</v>
      </c>
      <c r="AD1446">
        <v>0</v>
      </c>
      <c r="AG1446">
        <v>0</v>
      </c>
      <c r="AP1446" t="s">
        <v>2293</v>
      </c>
      <c r="AQ1446" t="s">
        <v>499</v>
      </c>
      <c r="AR1446" t="s">
        <v>500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80</v>
      </c>
      <c r="BC1446" t="s">
        <v>4163</v>
      </c>
      <c r="BD1446">
        <v>0</v>
      </c>
      <c r="BF1446" t="s">
        <v>499</v>
      </c>
      <c r="BI1446" t="s">
        <v>4164</v>
      </c>
      <c r="BJ1446" s="5" t="str">
        <f>VLOOKUP(A1446,ReferenceTable[],4,FALSE)</f>
        <v>CCLSV4201</v>
      </c>
      <c r="BK1446">
        <f>VLOOKUP(A1446,ReferenceTable[],5,FALSE)</f>
        <v>0</v>
      </c>
      <c r="BL1446">
        <f>VLOOKUP(A1446,ReferenceTable[],6,FALSE)</f>
        <v>0</v>
      </c>
      <c r="BM1446">
        <f>VLOOKUP(A1446,ReferenceTable[],7,FALSE)</f>
        <v>0</v>
      </c>
      <c r="BN1446" s="4">
        <f>VLOOKUP(A1446,ReferenceTable[],9,FALSE)</f>
        <v>45992</v>
      </c>
      <c r="BO1446">
        <f>VLOOKUP(A1446,ReferenceTable[],10,FALSE)</f>
        <v>100000</v>
      </c>
      <c r="BP1446">
        <f>VLOOKUP(A1446,ReferenceTable[],11,FALSE)</f>
        <v>0</v>
      </c>
      <c r="BQ1446">
        <f>VLOOKUP(A1446,ReferenceTable[],12,FALSE)</f>
        <v>0</v>
      </c>
      <c r="BR1446" t="str">
        <f>VLOOKUP(A1446,ReferenceTable[],14,FALSE)</f>
        <v>BUYER:CHOW SIAN</v>
      </c>
      <c r="BS1446" s="4">
        <f>VLOOKUP(A1446,ReferenceTable[],15,FALSE)</f>
        <v>46001</v>
      </c>
      <c r="BT1446">
        <f>VLOOKUP(A1446,ReferenceTable[],16,FALSE)</f>
        <v>2</v>
      </c>
      <c r="BU1446" t="str">
        <f>VLOOKUP(A1446,ReferenceTable[],17,FALSE)</f>
        <v>FT</v>
      </c>
      <c r="BV1446" s="4">
        <f>VLOOKUP(A1446,ReferenceTable[],18,FALSE)</f>
        <v>45966</v>
      </c>
      <c r="BW1446" s="4">
        <f>VLOOKUP(A1446,ReferenceTable[],19,FALSE)</f>
        <v>45967</v>
      </c>
      <c r="BX1446">
        <f>VLOOKUP(A1446,ReferenceTable[],20,FALSE)</f>
        <v>335040</v>
      </c>
    </row>
    <row r="1447" spans="1:76">
      <c r="A1447" t="s">
        <v>4165</v>
      </c>
      <c r="B1447">
        <v>10000</v>
      </c>
      <c r="C1447">
        <v>10000</v>
      </c>
      <c r="D1447" s="4">
        <v>45981</v>
      </c>
      <c r="E1447" t="s">
        <v>77</v>
      </c>
      <c r="F1447" t="s">
        <v>4166</v>
      </c>
      <c r="G1447" t="s">
        <v>2688</v>
      </c>
      <c r="I1447">
        <v>1</v>
      </c>
      <c r="J1447" t="s">
        <v>984</v>
      </c>
      <c r="K1447">
        <v>93</v>
      </c>
      <c r="L1447" t="s">
        <v>116</v>
      </c>
      <c r="M1447" t="s">
        <v>96</v>
      </c>
      <c r="N1447" t="s">
        <v>495</v>
      </c>
      <c r="O1447" t="s">
        <v>496</v>
      </c>
      <c r="P1447">
        <v>3595</v>
      </c>
      <c r="S1447" s="4">
        <v>45967</v>
      </c>
      <c r="U1447">
        <v>64</v>
      </c>
      <c r="V1447">
        <v>230080</v>
      </c>
      <c r="W1447" t="s">
        <v>85</v>
      </c>
      <c r="X1447" t="s">
        <v>1866</v>
      </c>
      <c r="Y1447">
        <v>0</v>
      </c>
      <c r="Z1447">
        <v>200000</v>
      </c>
      <c r="AA1447">
        <v>30080</v>
      </c>
      <c r="AB1447">
        <v>0</v>
      </c>
      <c r="AC1447">
        <v>0</v>
      </c>
      <c r="AD1447">
        <v>0</v>
      </c>
      <c r="AG1447">
        <v>0</v>
      </c>
      <c r="AP1447" t="s">
        <v>1867</v>
      </c>
      <c r="AQ1447" t="s">
        <v>499</v>
      </c>
      <c r="AR1447" t="s">
        <v>500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80</v>
      </c>
      <c r="BC1447" t="s">
        <v>4167</v>
      </c>
      <c r="BD1447">
        <v>0</v>
      </c>
      <c r="BF1447" t="s">
        <v>499</v>
      </c>
      <c r="BI1447" t="s">
        <v>4168</v>
      </c>
      <c r="BJ1447" s="5" t="str">
        <f>VLOOKUP(A1447,ReferenceTable[],4,FALSE)</f>
        <v>CCLSV4201</v>
      </c>
      <c r="BK1447">
        <f>VLOOKUP(A1447,ReferenceTable[],5,FALSE)</f>
        <v>0</v>
      </c>
      <c r="BL1447">
        <f>VLOOKUP(A1447,ReferenceTable[],6,FALSE)</f>
        <v>0</v>
      </c>
      <c r="BM1447">
        <f>VLOOKUP(A1447,ReferenceTable[],7,FALSE)</f>
        <v>0</v>
      </c>
      <c r="BN1447" s="4">
        <f>VLOOKUP(A1447,ReferenceTable[],9,FALSE)</f>
        <v>45992</v>
      </c>
      <c r="BO1447">
        <f>VLOOKUP(A1447,ReferenceTable[],10,FALSE)</f>
        <v>200000</v>
      </c>
      <c r="BP1447">
        <f>VLOOKUP(A1447,ReferenceTable[],11,FALSE)</f>
        <v>0</v>
      </c>
      <c r="BQ1447">
        <f>VLOOKUP(A1447,ReferenceTable[],12,FALSE)</f>
        <v>0</v>
      </c>
      <c r="BR1447" t="str">
        <f>VLOOKUP(A1447,ReferenceTable[],14,FALSE)</f>
        <v>BUYER:CHOW SIAN</v>
      </c>
      <c r="BS1447" s="4">
        <f>VLOOKUP(A1447,ReferenceTable[],15,FALSE)</f>
        <v>46001</v>
      </c>
      <c r="BT1447">
        <f>VLOOKUP(A1447,ReferenceTable[],16,FALSE)</f>
        <v>2</v>
      </c>
      <c r="BU1447" t="str">
        <f>VLOOKUP(A1447,ReferenceTable[],17,FALSE)</f>
        <v>FT</v>
      </c>
      <c r="BV1447" s="4">
        <f>VLOOKUP(A1447,ReferenceTable[],18,FALSE)</f>
        <v>45966</v>
      </c>
      <c r="BW1447" s="4">
        <f>VLOOKUP(A1447,ReferenceTable[],19,FALSE)</f>
        <v>45967</v>
      </c>
      <c r="BX1447">
        <f>VLOOKUP(A1447,ReferenceTable[],20,FALSE)</f>
        <v>670080</v>
      </c>
    </row>
    <row r="1448" spans="1:76">
      <c r="A1448" t="s">
        <v>4165</v>
      </c>
      <c r="B1448">
        <v>10000</v>
      </c>
      <c r="C1448">
        <v>20000</v>
      </c>
      <c r="D1448" s="4">
        <v>45981</v>
      </c>
      <c r="E1448" t="s">
        <v>77</v>
      </c>
      <c r="F1448" t="s">
        <v>4166</v>
      </c>
      <c r="G1448" t="s">
        <v>2688</v>
      </c>
      <c r="I1448">
        <v>2</v>
      </c>
      <c r="J1448" t="s">
        <v>984</v>
      </c>
      <c r="K1448">
        <v>77</v>
      </c>
      <c r="L1448" t="s">
        <v>232</v>
      </c>
      <c r="M1448" t="s">
        <v>163</v>
      </c>
      <c r="N1448" t="s">
        <v>390</v>
      </c>
      <c r="O1448" t="s">
        <v>391</v>
      </c>
      <c r="P1448">
        <v>2500</v>
      </c>
      <c r="S1448" s="4">
        <v>45979</v>
      </c>
      <c r="U1448">
        <v>88</v>
      </c>
      <c r="V1448">
        <v>220000</v>
      </c>
      <c r="W1448" t="s">
        <v>85</v>
      </c>
      <c r="X1448" t="s">
        <v>1866</v>
      </c>
      <c r="Y1448">
        <v>0</v>
      </c>
      <c r="Z1448">
        <v>200000</v>
      </c>
      <c r="AA1448">
        <v>20000</v>
      </c>
      <c r="AB1448">
        <v>0</v>
      </c>
      <c r="AC1448">
        <v>0</v>
      </c>
      <c r="AD1448">
        <v>0</v>
      </c>
      <c r="AG1448">
        <v>0</v>
      </c>
      <c r="AP1448" t="s">
        <v>1867</v>
      </c>
      <c r="AQ1448" t="s">
        <v>499</v>
      </c>
      <c r="AR1448" t="s">
        <v>500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80</v>
      </c>
      <c r="BC1448" t="s">
        <v>4167</v>
      </c>
      <c r="BD1448">
        <v>0</v>
      </c>
      <c r="BF1448" t="s">
        <v>499</v>
      </c>
      <c r="BI1448" t="s">
        <v>4168</v>
      </c>
      <c r="BJ1448" s="5" t="str">
        <f>VLOOKUP(A1448,ReferenceTable[],4,FALSE)</f>
        <v>CCLSV4201</v>
      </c>
      <c r="BK1448">
        <f>VLOOKUP(A1448,ReferenceTable[],5,FALSE)</f>
        <v>0</v>
      </c>
      <c r="BL1448">
        <f>VLOOKUP(A1448,ReferenceTable[],6,FALSE)</f>
        <v>0</v>
      </c>
      <c r="BM1448">
        <f>VLOOKUP(A1448,ReferenceTable[],7,FALSE)</f>
        <v>0</v>
      </c>
      <c r="BN1448" s="4">
        <f>VLOOKUP(A1448,ReferenceTable[],9,FALSE)</f>
        <v>45992</v>
      </c>
      <c r="BO1448">
        <f>VLOOKUP(A1448,ReferenceTable[],10,FALSE)</f>
        <v>200000</v>
      </c>
      <c r="BP1448">
        <f>VLOOKUP(A1448,ReferenceTable[],11,FALSE)</f>
        <v>0</v>
      </c>
      <c r="BQ1448">
        <f>VLOOKUP(A1448,ReferenceTable[],12,FALSE)</f>
        <v>0</v>
      </c>
      <c r="BR1448" t="str">
        <f>VLOOKUP(A1448,ReferenceTable[],14,FALSE)</f>
        <v>BUYER:CHOW SIAN</v>
      </c>
      <c r="BS1448" s="4">
        <f>VLOOKUP(A1448,ReferenceTable[],15,FALSE)</f>
        <v>46001</v>
      </c>
      <c r="BT1448">
        <f>VLOOKUP(A1448,ReferenceTable[],16,FALSE)</f>
        <v>2</v>
      </c>
      <c r="BU1448" t="str">
        <f>VLOOKUP(A1448,ReferenceTable[],17,FALSE)</f>
        <v>FT</v>
      </c>
      <c r="BV1448" s="4">
        <f>VLOOKUP(A1448,ReferenceTable[],18,FALSE)</f>
        <v>45966</v>
      </c>
      <c r="BW1448" s="4">
        <f>VLOOKUP(A1448,ReferenceTable[],19,FALSE)</f>
        <v>45967</v>
      </c>
      <c r="BX1448">
        <f>VLOOKUP(A1448,ReferenceTable[],20,FALSE)</f>
        <v>670080</v>
      </c>
    </row>
    <row r="1449" spans="1:76">
      <c r="A1449" t="s">
        <v>4165</v>
      </c>
      <c r="B1449">
        <v>10000</v>
      </c>
      <c r="C1449">
        <v>30000</v>
      </c>
      <c r="D1449" s="4">
        <v>45981</v>
      </c>
      <c r="E1449" t="s">
        <v>77</v>
      </c>
      <c r="F1449" t="s">
        <v>4166</v>
      </c>
      <c r="G1449" t="s">
        <v>2688</v>
      </c>
      <c r="I1449">
        <v>3</v>
      </c>
      <c r="J1449" t="s">
        <v>984</v>
      </c>
      <c r="K1449">
        <v>85</v>
      </c>
      <c r="L1449" t="s">
        <v>392</v>
      </c>
      <c r="M1449" t="s">
        <v>393</v>
      </c>
      <c r="N1449" t="s">
        <v>502</v>
      </c>
      <c r="O1449" t="s">
        <v>503</v>
      </c>
      <c r="P1449">
        <v>20000</v>
      </c>
      <c r="S1449" s="4">
        <v>45980</v>
      </c>
      <c r="U1449">
        <v>11</v>
      </c>
      <c r="V1449">
        <v>220000</v>
      </c>
      <c r="W1449" t="s">
        <v>85</v>
      </c>
      <c r="X1449" t="s">
        <v>1866</v>
      </c>
      <c r="Y1449">
        <v>0</v>
      </c>
      <c r="Z1449">
        <v>200000</v>
      </c>
      <c r="AA1449">
        <v>20000</v>
      </c>
      <c r="AB1449">
        <v>0</v>
      </c>
      <c r="AC1449">
        <v>0</v>
      </c>
      <c r="AD1449">
        <v>0</v>
      </c>
      <c r="AG1449">
        <v>0</v>
      </c>
      <c r="AP1449" t="s">
        <v>1867</v>
      </c>
      <c r="AQ1449" t="s">
        <v>499</v>
      </c>
      <c r="AR1449" t="s">
        <v>500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80</v>
      </c>
      <c r="BC1449" t="s">
        <v>4167</v>
      </c>
      <c r="BD1449">
        <v>0</v>
      </c>
      <c r="BF1449" t="s">
        <v>499</v>
      </c>
      <c r="BI1449" t="s">
        <v>4168</v>
      </c>
      <c r="BJ1449" s="5" t="str">
        <f>VLOOKUP(A1449,ReferenceTable[],4,FALSE)</f>
        <v>CCLSV4201</v>
      </c>
      <c r="BK1449">
        <f>VLOOKUP(A1449,ReferenceTable[],5,FALSE)</f>
        <v>0</v>
      </c>
      <c r="BL1449">
        <f>VLOOKUP(A1449,ReferenceTable[],6,FALSE)</f>
        <v>0</v>
      </c>
      <c r="BM1449">
        <f>VLOOKUP(A1449,ReferenceTable[],7,FALSE)</f>
        <v>0</v>
      </c>
      <c r="BN1449" s="4">
        <f>VLOOKUP(A1449,ReferenceTable[],9,FALSE)</f>
        <v>45992</v>
      </c>
      <c r="BO1449">
        <f>VLOOKUP(A1449,ReferenceTable[],10,FALSE)</f>
        <v>200000</v>
      </c>
      <c r="BP1449">
        <f>VLOOKUP(A1449,ReferenceTable[],11,FALSE)</f>
        <v>0</v>
      </c>
      <c r="BQ1449">
        <f>VLOOKUP(A1449,ReferenceTable[],12,FALSE)</f>
        <v>0</v>
      </c>
      <c r="BR1449" t="str">
        <f>VLOOKUP(A1449,ReferenceTable[],14,FALSE)</f>
        <v>BUYER:CHOW SIAN</v>
      </c>
      <c r="BS1449" s="4">
        <f>VLOOKUP(A1449,ReferenceTable[],15,FALSE)</f>
        <v>46001</v>
      </c>
      <c r="BT1449">
        <f>VLOOKUP(A1449,ReferenceTable[],16,FALSE)</f>
        <v>2</v>
      </c>
      <c r="BU1449" t="str">
        <f>VLOOKUP(A1449,ReferenceTable[],17,FALSE)</f>
        <v>FT</v>
      </c>
      <c r="BV1449" s="4">
        <f>VLOOKUP(A1449,ReferenceTable[],18,FALSE)</f>
        <v>45966</v>
      </c>
      <c r="BW1449" s="4">
        <f>VLOOKUP(A1449,ReferenceTable[],19,FALSE)</f>
        <v>45967</v>
      </c>
      <c r="BX1449">
        <f>VLOOKUP(A1449,ReferenceTable[],20,FALSE)</f>
        <v>670080</v>
      </c>
    </row>
    <row r="1450" spans="1:76">
      <c r="A1450" t="s">
        <v>4169</v>
      </c>
      <c r="B1450">
        <v>10000</v>
      </c>
      <c r="C1450">
        <v>10000</v>
      </c>
      <c r="D1450" s="4">
        <v>45989</v>
      </c>
      <c r="E1450" t="s">
        <v>77</v>
      </c>
      <c r="F1450" t="s">
        <v>4170</v>
      </c>
      <c r="G1450" t="s">
        <v>4171</v>
      </c>
      <c r="I1450">
        <v>1</v>
      </c>
      <c r="J1450" t="s">
        <v>984</v>
      </c>
      <c r="K1450">
        <v>82</v>
      </c>
      <c r="L1450" t="s">
        <v>378</v>
      </c>
      <c r="M1450" t="s">
        <v>82</v>
      </c>
      <c r="N1450" t="s">
        <v>379</v>
      </c>
      <c r="O1450" t="s">
        <v>380</v>
      </c>
      <c r="P1450">
        <v>1667</v>
      </c>
      <c r="S1450" s="4">
        <v>45979</v>
      </c>
      <c r="U1450">
        <v>60</v>
      </c>
      <c r="V1450">
        <v>100020</v>
      </c>
      <c r="W1450" t="s">
        <v>85</v>
      </c>
      <c r="X1450" t="s">
        <v>553</v>
      </c>
      <c r="Y1450">
        <v>0</v>
      </c>
      <c r="Z1450">
        <v>100000</v>
      </c>
      <c r="AA1450">
        <v>20</v>
      </c>
      <c r="AB1450">
        <v>0</v>
      </c>
      <c r="AC1450">
        <v>0</v>
      </c>
      <c r="AD1450">
        <v>0</v>
      </c>
      <c r="AG1450">
        <v>0</v>
      </c>
      <c r="AP1450" t="s">
        <v>554</v>
      </c>
      <c r="AQ1450" t="s">
        <v>499</v>
      </c>
      <c r="AR1450" t="s">
        <v>500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80</v>
      </c>
      <c r="BC1450" t="s">
        <v>4172</v>
      </c>
      <c r="BD1450">
        <v>0</v>
      </c>
      <c r="BF1450" t="s">
        <v>499</v>
      </c>
      <c r="BI1450" t="s">
        <v>4173</v>
      </c>
      <c r="BJ1450" s="5" t="str">
        <f>VLOOKUP(A1450,ReferenceTable[],4,FALSE)</f>
        <v>AD4213</v>
      </c>
      <c r="BK1450" t="str">
        <f>VLOOKUP(A1450,ReferenceTable[],5,FALSE)</f>
        <v>AD6502</v>
      </c>
      <c r="BL1450">
        <f>VLOOKUP(A1450,ReferenceTable[],6,FALSE)</f>
        <v>0</v>
      </c>
      <c r="BM1450">
        <f>VLOOKUP(A1450,ReferenceTable[],7,FALSE)</f>
        <v>0</v>
      </c>
      <c r="BN1450" s="4">
        <f>VLOOKUP(A1450,ReferenceTable[],9,FALSE)</f>
        <v>45999</v>
      </c>
      <c r="BO1450">
        <f>VLOOKUP(A1450,ReferenceTable[],10,FALSE)</f>
        <v>100000</v>
      </c>
      <c r="BP1450">
        <f>VLOOKUP(A1450,ReferenceTable[],11,FALSE)</f>
        <v>0</v>
      </c>
      <c r="BQ1450">
        <f>VLOOKUP(A1450,ReferenceTable[],12,FALSE)</f>
        <v>0</v>
      </c>
      <c r="BR1450" t="str">
        <f>VLOOKUP(A1450,ReferenceTable[],14,FALSE)</f>
        <v>BUYER:CHOW SIAN</v>
      </c>
      <c r="BS1450" s="4">
        <f>VLOOKUP(A1450,ReferenceTable[],15,FALSE)</f>
        <v>46008</v>
      </c>
      <c r="BT1450">
        <f>VLOOKUP(A1450,ReferenceTable[],16,FALSE)</f>
        <v>1</v>
      </c>
      <c r="BU1450" t="str">
        <f>VLOOKUP(A1450,ReferenceTable[],17,FALSE)</f>
        <v>FT</v>
      </c>
      <c r="BV1450" s="4">
        <f>VLOOKUP(A1450,ReferenceTable[],18,FALSE)</f>
        <v>45966</v>
      </c>
      <c r="BW1450" s="4">
        <f>VLOOKUP(A1450,ReferenceTable[],19,FALSE)</f>
        <v>0</v>
      </c>
      <c r="BX1450">
        <f>VLOOKUP(A1450,ReferenceTable[],20,FALSE)</f>
        <v>0</v>
      </c>
    </row>
    <row r="1451" spans="1:76">
      <c r="A1451" t="s">
        <v>4169</v>
      </c>
      <c r="B1451">
        <v>10000</v>
      </c>
      <c r="C1451">
        <v>20000</v>
      </c>
      <c r="D1451" s="4">
        <v>45989</v>
      </c>
      <c r="E1451" t="s">
        <v>77</v>
      </c>
      <c r="F1451" t="s">
        <v>4170</v>
      </c>
      <c r="G1451" t="s">
        <v>4171</v>
      </c>
      <c r="I1451">
        <v>2</v>
      </c>
      <c r="J1451" t="s">
        <v>984</v>
      </c>
      <c r="K1451">
        <v>101</v>
      </c>
      <c r="L1451" t="s">
        <v>392</v>
      </c>
      <c r="M1451" t="s">
        <v>393</v>
      </c>
      <c r="N1451" t="s">
        <v>556</v>
      </c>
      <c r="O1451" t="s">
        <v>557</v>
      </c>
      <c r="P1451">
        <v>10000</v>
      </c>
      <c r="S1451" s="4">
        <v>45988</v>
      </c>
      <c r="U1451">
        <v>10</v>
      </c>
      <c r="V1451">
        <v>100000</v>
      </c>
      <c r="W1451" t="s">
        <v>85</v>
      </c>
      <c r="X1451" t="s">
        <v>553</v>
      </c>
      <c r="Y1451">
        <v>0</v>
      </c>
      <c r="Z1451">
        <v>100000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 t="s">
        <v>554</v>
      </c>
      <c r="AQ1451" t="s">
        <v>499</v>
      </c>
      <c r="AR1451" t="s">
        <v>500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80</v>
      </c>
      <c r="BC1451" t="s">
        <v>4172</v>
      </c>
      <c r="BD1451">
        <v>0</v>
      </c>
      <c r="BF1451" t="s">
        <v>499</v>
      </c>
      <c r="BI1451" t="s">
        <v>4173</v>
      </c>
      <c r="BJ1451" s="5" t="str">
        <f>VLOOKUP(A1451,ReferenceTable[],4,FALSE)</f>
        <v>AD4213</v>
      </c>
      <c r="BK1451" t="str">
        <f>VLOOKUP(A1451,ReferenceTable[],5,FALSE)</f>
        <v>AD6502</v>
      </c>
      <c r="BL1451">
        <f>VLOOKUP(A1451,ReferenceTable[],6,FALSE)</f>
        <v>0</v>
      </c>
      <c r="BM1451">
        <f>VLOOKUP(A1451,ReferenceTable[],7,FALSE)</f>
        <v>0</v>
      </c>
      <c r="BN1451" s="4">
        <f>VLOOKUP(A1451,ReferenceTable[],9,FALSE)</f>
        <v>45999</v>
      </c>
      <c r="BO1451">
        <f>VLOOKUP(A1451,ReferenceTable[],10,FALSE)</f>
        <v>100000</v>
      </c>
      <c r="BP1451">
        <f>VLOOKUP(A1451,ReferenceTable[],11,FALSE)</f>
        <v>0</v>
      </c>
      <c r="BQ1451">
        <f>VLOOKUP(A1451,ReferenceTable[],12,FALSE)</f>
        <v>0</v>
      </c>
      <c r="BR1451" t="str">
        <f>VLOOKUP(A1451,ReferenceTable[],14,FALSE)</f>
        <v>BUYER:CHOW SIAN</v>
      </c>
      <c r="BS1451" s="4">
        <f>VLOOKUP(A1451,ReferenceTable[],15,FALSE)</f>
        <v>46008</v>
      </c>
      <c r="BT1451">
        <f>VLOOKUP(A1451,ReferenceTable[],16,FALSE)</f>
        <v>1</v>
      </c>
      <c r="BU1451" t="str">
        <f>VLOOKUP(A1451,ReferenceTable[],17,FALSE)</f>
        <v>FT</v>
      </c>
      <c r="BV1451" s="4">
        <f>VLOOKUP(A1451,ReferenceTable[],18,FALSE)</f>
        <v>45966</v>
      </c>
      <c r="BW1451" s="4">
        <f>VLOOKUP(A1451,ReferenceTable[],19,FALSE)</f>
        <v>0</v>
      </c>
      <c r="BX1451">
        <f>VLOOKUP(A1451,ReferenceTable[],20,FALSE)</f>
        <v>0</v>
      </c>
    </row>
    <row r="1452" spans="1:76">
      <c r="A1452" t="s">
        <v>4174</v>
      </c>
      <c r="B1452">
        <v>10000</v>
      </c>
      <c r="C1452">
        <v>10000</v>
      </c>
      <c r="D1452" s="4">
        <v>45975</v>
      </c>
      <c r="E1452" t="s">
        <v>77</v>
      </c>
      <c r="F1452" t="s">
        <v>4175</v>
      </c>
      <c r="G1452" t="s">
        <v>4176</v>
      </c>
      <c r="I1452">
        <v>1</v>
      </c>
      <c r="J1452" t="s">
        <v>984</v>
      </c>
      <c r="K1452">
        <v>31</v>
      </c>
      <c r="L1452" t="s">
        <v>318</v>
      </c>
      <c r="M1452" t="s">
        <v>178</v>
      </c>
      <c r="N1452" t="s">
        <v>1069</v>
      </c>
      <c r="O1452" t="s">
        <v>1070</v>
      </c>
      <c r="P1452">
        <v>5000</v>
      </c>
      <c r="S1452" s="4">
        <v>45974</v>
      </c>
      <c r="U1452">
        <v>21</v>
      </c>
      <c r="V1452">
        <v>105000</v>
      </c>
      <c r="W1452" t="s">
        <v>85</v>
      </c>
      <c r="X1452">
        <v>30350001</v>
      </c>
      <c r="Y1452">
        <v>0</v>
      </c>
      <c r="Z1452">
        <v>97222</v>
      </c>
      <c r="AA1452">
        <v>7778</v>
      </c>
      <c r="AB1452">
        <v>0</v>
      </c>
      <c r="AC1452">
        <v>0</v>
      </c>
      <c r="AD1452">
        <v>0</v>
      </c>
      <c r="AG1452">
        <v>0</v>
      </c>
      <c r="AP1452" t="s">
        <v>4177</v>
      </c>
      <c r="AQ1452" t="s">
        <v>4178</v>
      </c>
      <c r="AR1452" t="s">
        <v>4179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80</v>
      </c>
      <c r="BC1452" t="s">
        <v>4180</v>
      </c>
      <c r="BD1452">
        <v>0</v>
      </c>
      <c r="BF1452" t="s">
        <v>4178</v>
      </c>
      <c r="BI1452" t="s">
        <v>4181</v>
      </c>
      <c r="BJ1452" s="5" t="str">
        <f>VLOOKUP(A1452,ReferenceTable[],4,FALSE)</f>
        <v>RFT1601</v>
      </c>
      <c r="BK1452">
        <f>VLOOKUP(A1452,ReferenceTable[],5,FALSE)</f>
        <v>0</v>
      </c>
      <c r="BL1452">
        <f>VLOOKUP(A1452,ReferenceTable[],6,FALSE)</f>
        <v>0</v>
      </c>
      <c r="BM1452">
        <f>VLOOKUP(A1452,ReferenceTable[],7,FALSE)</f>
        <v>0</v>
      </c>
      <c r="BN1452" s="4">
        <f>VLOOKUP(A1452,ReferenceTable[],9,FALSE)</f>
        <v>45981</v>
      </c>
      <c r="BO1452">
        <f>VLOOKUP(A1452,ReferenceTable[],10,FALSE)</f>
        <v>105000</v>
      </c>
      <c r="BP1452">
        <f>VLOOKUP(A1452,ReferenceTable[],11,FALSE)</f>
        <v>105000</v>
      </c>
      <c r="BQ1452">
        <f>VLOOKUP(A1452,ReferenceTable[],12,FALSE)</f>
        <v>0</v>
      </c>
      <c r="BR1452">
        <f>VLOOKUP(A1452,ReferenceTable[],14,FALSE)</f>
        <v>0</v>
      </c>
      <c r="BS1452" s="4">
        <f>VLOOKUP(A1452,ReferenceTable[],15,FALSE)</f>
        <v>45985</v>
      </c>
      <c r="BT1452">
        <f>VLOOKUP(A1452,ReferenceTable[],16,FALSE)</f>
        <v>1</v>
      </c>
      <c r="BU1452" t="str">
        <f>VLOOKUP(A1452,ReferenceTable[],17,FALSE)</f>
        <v>TML</v>
      </c>
      <c r="BV1452" s="4">
        <f>VLOOKUP(A1452,ReferenceTable[],18,FALSE)</f>
        <v>45966</v>
      </c>
      <c r="BW1452" s="4">
        <f>VLOOKUP(A1452,ReferenceTable[],19,FALSE)</f>
        <v>45974</v>
      </c>
      <c r="BX1452">
        <f>VLOOKUP(A1452,ReferenceTable[],20,FALSE)</f>
        <v>113400</v>
      </c>
    </row>
    <row r="1453" spans="1:76">
      <c r="A1453" t="s">
        <v>4174</v>
      </c>
      <c r="B1453">
        <v>10000</v>
      </c>
      <c r="C1453">
        <v>20000</v>
      </c>
      <c r="D1453" s="4">
        <v>45978</v>
      </c>
      <c r="E1453" t="s">
        <v>77</v>
      </c>
      <c r="F1453" t="s">
        <v>4182</v>
      </c>
      <c r="G1453" t="s">
        <v>4176</v>
      </c>
      <c r="I1453">
        <v>1</v>
      </c>
      <c r="J1453" t="s">
        <v>984</v>
      </c>
      <c r="K1453">
        <v>31</v>
      </c>
      <c r="L1453" t="s">
        <v>318</v>
      </c>
      <c r="M1453" t="s">
        <v>178</v>
      </c>
      <c r="N1453" t="s">
        <v>1069</v>
      </c>
      <c r="O1453" t="s">
        <v>1070</v>
      </c>
      <c r="P1453">
        <v>400</v>
      </c>
      <c r="S1453" s="4">
        <v>45975</v>
      </c>
      <c r="U1453">
        <v>21</v>
      </c>
      <c r="V1453">
        <v>8400</v>
      </c>
      <c r="W1453" t="s">
        <v>85</v>
      </c>
      <c r="X1453">
        <v>30350001</v>
      </c>
      <c r="Y1453">
        <v>0</v>
      </c>
      <c r="Z1453">
        <v>7778</v>
      </c>
      <c r="AA1453">
        <v>622</v>
      </c>
      <c r="AB1453">
        <v>0</v>
      </c>
      <c r="AC1453">
        <v>0</v>
      </c>
      <c r="AD1453">
        <v>0</v>
      </c>
      <c r="AG1453">
        <v>0</v>
      </c>
      <c r="AP1453" t="s">
        <v>4177</v>
      </c>
      <c r="AQ1453" t="s">
        <v>4178</v>
      </c>
      <c r="AR1453" t="s">
        <v>4179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80</v>
      </c>
      <c r="BC1453" t="s">
        <v>4180</v>
      </c>
      <c r="BD1453">
        <v>0</v>
      </c>
      <c r="BF1453" t="s">
        <v>4178</v>
      </c>
      <c r="BI1453" t="s">
        <v>4181</v>
      </c>
      <c r="BJ1453" s="5" t="str">
        <f>VLOOKUP(A1453,ReferenceTable[],4,FALSE)</f>
        <v>RFT1601</v>
      </c>
      <c r="BK1453">
        <f>VLOOKUP(A1453,ReferenceTable[],5,FALSE)</f>
        <v>0</v>
      </c>
      <c r="BL1453">
        <f>VLOOKUP(A1453,ReferenceTable[],6,FALSE)</f>
        <v>0</v>
      </c>
      <c r="BM1453">
        <f>VLOOKUP(A1453,ReferenceTable[],7,FALSE)</f>
        <v>0</v>
      </c>
      <c r="BN1453" s="4">
        <f>VLOOKUP(A1453,ReferenceTable[],9,FALSE)</f>
        <v>45981</v>
      </c>
      <c r="BO1453">
        <f>VLOOKUP(A1453,ReferenceTable[],10,FALSE)</f>
        <v>105000</v>
      </c>
      <c r="BP1453">
        <f>VLOOKUP(A1453,ReferenceTable[],11,FALSE)</f>
        <v>105000</v>
      </c>
      <c r="BQ1453">
        <f>VLOOKUP(A1453,ReferenceTable[],12,FALSE)</f>
        <v>0</v>
      </c>
      <c r="BR1453">
        <f>VLOOKUP(A1453,ReferenceTable[],14,FALSE)</f>
        <v>0</v>
      </c>
      <c r="BS1453" s="4">
        <f>VLOOKUP(A1453,ReferenceTable[],15,FALSE)</f>
        <v>45985</v>
      </c>
      <c r="BT1453">
        <f>VLOOKUP(A1453,ReferenceTable[],16,FALSE)</f>
        <v>1</v>
      </c>
      <c r="BU1453" t="str">
        <f>VLOOKUP(A1453,ReferenceTable[],17,FALSE)</f>
        <v>TML</v>
      </c>
      <c r="BV1453" s="4">
        <f>VLOOKUP(A1453,ReferenceTable[],18,FALSE)</f>
        <v>45966</v>
      </c>
      <c r="BW1453" s="4">
        <f>VLOOKUP(A1453,ReferenceTable[],19,FALSE)</f>
        <v>45974</v>
      </c>
      <c r="BX1453">
        <f>VLOOKUP(A1453,ReferenceTable[],20,FALSE)</f>
        <v>113400</v>
      </c>
    </row>
    <row r="1454" spans="1:76">
      <c r="A1454" t="s">
        <v>4183</v>
      </c>
      <c r="B1454">
        <v>10000</v>
      </c>
      <c r="C1454">
        <v>10000</v>
      </c>
      <c r="D1454" s="4">
        <v>45974</v>
      </c>
      <c r="E1454" t="s">
        <v>77</v>
      </c>
      <c r="F1454">
        <v>0.535266203703704</v>
      </c>
      <c r="G1454" t="s">
        <v>1960</v>
      </c>
      <c r="I1454">
        <v>1</v>
      </c>
      <c r="J1454" t="s">
        <v>984</v>
      </c>
      <c r="K1454">
        <v>88</v>
      </c>
      <c r="L1454" t="s">
        <v>522</v>
      </c>
      <c r="M1454" t="s">
        <v>96</v>
      </c>
      <c r="N1454" t="s">
        <v>523</v>
      </c>
      <c r="O1454" t="s">
        <v>524</v>
      </c>
      <c r="P1454">
        <v>200</v>
      </c>
      <c r="S1454" s="4">
        <v>45968</v>
      </c>
      <c r="U1454">
        <v>3</v>
      </c>
      <c r="V1454">
        <v>600</v>
      </c>
      <c r="W1454" t="s">
        <v>85</v>
      </c>
      <c r="X1454" t="s">
        <v>4184</v>
      </c>
      <c r="Y1454">
        <v>0</v>
      </c>
      <c r="Z1454">
        <v>200</v>
      </c>
      <c r="AA1454">
        <v>400</v>
      </c>
      <c r="AB1454">
        <v>0</v>
      </c>
      <c r="AC1454">
        <v>0</v>
      </c>
      <c r="AD1454">
        <v>0</v>
      </c>
      <c r="AG1454">
        <v>0</v>
      </c>
      <c r="AP1454" t="s">
        <v>4185</v>
      </c>
      <c r="AQ1454" t="s">
        <v>4186</v>
      </c>
      <c r="AR1454" t="s">
        <v>4187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80</v>
      </c>
      <c r="BC1454" t="s">
        <v>4188</v>
      </c>
      <c r="BD1454">
        <v>0</v>
      </c>
      <c r="BF1454" t="s">
        <v>4186</v>
      </c>
      <c r="BI1454" t="s">
        <v>4189</v>
      </c>
      <c r="BJ1454" s="5" t="str">
        <f>VLOOKUP(A1454,ReferenceTable[],4,FALSE)</f>
        <v>3M7815RW</v>
      </c>
      <c r="BK1454">
        <f>VLOOKUP(A1454,ReferenceTable[],5,FALSE)</f>
        <v>0</v>
      </c>
      <c r="BL1454">
        <f>VLOOKUP(A1454,ReferenceTable[],6,FALSE)</f>
        <v>0</v>
      </c>
      <c r="BM1454">
        <f>VLOOKUP(A1454,ReferenceTable[],7,FALSE)</f>
        <v>0</v>
      </c>
      <c r="BN1454" s="4">
        <f>VLOOKUP(A1454,ReferenceTable[],9,FALSE)</f>
        <v>45979</v>
      </c>
      <c r="BO1454">
        <f>VLOOKUP(A1454,ReferenceTable[],10,FALSE)</f>
        <v>200</v>
      </c>
      <c r="BP1454">
        <f>VLOOKUP(A1454,ReferenceTable[],11,FALSE)</f>
        <v>200</v>
      </c>
      <c r="BQ1454">
        <f>VLOOKUP(A1454,ReferenceTable[],12,FALSE)</f>
        <v>0</v>
      </c>
      <c r="BR1454">
        <f>VLOOKUP(A1454,ReferenceTable[],14,FALSE)</f>
        <v>0</v>
      </c>
      <c r="BS1454" s="4">
        <f>VLOOKUP(A1454,ReferenceTable[],15,FALSE)</f>
        <v>45981</v>
      </c>
      <c r="BT1454">
        <f>VLOOKUP(A1454,ReferenceTable[],16,FALSE)</f>
        <v>1</v>
      </c>
      <c r="BU1454" t="str">
        <f>VLOOKUP(A1454,ReferenceTable[],17,FALSE)</f>
        <v>JC</v>
      </c>
      <c r="BV1454" s="4">
        <f>VLOOKUP(A1454,ReferenceTable[],18,FALSE)</f>
        <v>45966</v>
      </c>
      <c r="BW1454" s="4">
        <f>VLOOKUP(A1454,ReferenceTable[],19,FALSE)</f>
        <v>45968</v>
      </c>
      <c r="BX1454">
        <f>VLOOKUP(A1454,ReferenceTable[],20,FALSE)</f>
        <v>1500</v>
      </c>
    </row>
    <row r="1455" spans="1:76">
      <c r="A1455" t="s">
        <v>4183</v>
      </c>
      <c r="B1455">
        <v>10000</v>
      </c>
      <c r="C1455">
        <v>20000</v>
      </c>
      <c r="D1455" s="4">
        <v>45974</v>
      </c>
      <c r="E1455" t="s">
        <v>77</v>
      </c>
      <c r="F1455">
        <v>0.535266203703704</v>
      </c>
      <c r="G1455" t="s">
        <v>1960</v>
      </c>
      <c r="I1455">
        <v>2</v>
      </c>
      <c r="J1455" t="s">
        <v>984</v>
      </c>
      <c r="K1455">
        <v>92</v>
      </c>
      <c r="L1455" t="s">
        <v>827</v>
      </c>
      <c r="M1455" t="s">
        <v>594</v>
      </c>
      <c r="N1455" t="s">
        <v>595</v>
      </c>
      <c r="O1455" t="s">
        <v>596</v>
      </c>
      <c r="P1455">
        <v>300</v>
      </c>
      <c r="S1455" s="4">
        <v>45971</v>
      </c>
      <c r="U1455">
        <v>3</v>
      </c>
      <c r="V1455">
        <v>900</v>
      </c>
      <c r="W1455" t="s">
        <v>85</v>
      </c>
      <c r="X1455" t="s">
        <v>4184</v>
      </c>
      <c r="Y1455">
        <v>0</v>
      </c>
      <c r="Z1455">
        <v>200</v>
      </c>
      <c r="AA1455">
        <v>700</v>
      </c>
      <c r="AB1455">
        <v>0</v>
      </c>
      <c r="AC1455">
        <v>0</v>
      </c>
      <c r="AD1455">
        <v>0</v>
      </c>
      <c r="AG1455">
        <v>0</v>
      </c>
      <c r="AP1455" t="s">
        <v>4185</v>
      </c>
      <c r="AQ1455" t="s">
        <v>4186</v>
      </c>
      <c r="AR1455" t="s">
        <v>4187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80</v>
      </c>
      <c r="BC1455" t="s">
        <v>4188</v>
      </c>
      <c r="BD1455">
        <v>0</v>
      </c>
      <c r="BF1455" t="s">
        <v>4186</v>
      </c>
      <c r="BI1455" t="s">
        <v>4189</v>
      </c>
      <c r="BJ1455" s="5" t="str">
        <f>VLOOKUP(A1455,ReferenceTable[],4,FALSE)</f>
        <v>3M7815RW</v>
      </c>
      <c r="BK1455">
        <f>VLOOKUP(A1455,ReferenceTable[],5,FALSE)</f>
        <v>0</v>
      </c>
      <c r="BL1455">
        <f>VLOOKUP(A1455,ReferenceTable[],6,FALSE)</f>
        <v>0</v>
      </c>
      <c r="BM1455">
        <f>VLOOKUP(A1455,ReferenceTable[],7,FALSE)</f>
        <v>0</v>
      </c>
      <c r="BN1455" s="4">
        <f>VLOOKUP(A1455,ReferenceTable[],9,FALSE)</f>
        <v>45979</v>
      </c>
      <c r="BO1455">
        <f>VLOOKUP(A1455,ReferenceTable[],10,FALSE)</f>
        <v>200</v>
      </c>
      <c r="BP1455">
        <f>VLOOKUP(A1455,ReferenceTable[],11,FALSE)</f>
        <v>200</v>
      </c>
      <c r="BQ1455">
        <f>VLOOKUP(A1455,ReferenceTable[],12,FALSE)</f>
        <v>0</v>
      </c>
      <c r="BR1455">
        <f>VLOOKUP(A1455,ReferenceTable[],14,FALSE)</f>
        <v>0</v>
      </c>
      <c r="BS1455" s="4">
        <f>VLOOKUP(A1455,ReferenceTable[],15,FALSE)</f>
        <v>45981</v>
      </c>
      <c r="BT1455">
        <f>VLOOKUP(A1455,ReferenceTable[],16,FALSE)</f>
        <v>1</v>
      </c>
      <c r="BU1455" t="str">
        <f>VLOOKUP(A1455,ReferenceTable[],17,FALSE)</f>
        <v>JC</v>
      </c>
      <c r="BV1455" s="4">
        <f>VLOOKUP(A1455,ReferenceTable[],18,FALSE)</f>
        <v>45966</v>
      </c>
      <c r="BW1455" s="4">
        <f>VLOOKUP(A1455,ReferenceTable[],19,FALSE)</f>
        <v>45968</v>
      </c>
      <c r="BX1455">
        <f>VLOOKUP(A1455,ReferenceTable[],20,FALSE)</f>
        <v>1500</v>
      </c>
    </row>
    <row r="1456" spans="1:76">
      <c r="A1456" t="s">
        <v>4183</v>
      </c>
      <c r="B1456">
        <v>20000</v>
      </c>
      <c r="C1456">
        <v>10000</v>
      </c>
      <c r="D1456" s="4">
        <v>45974</v>
      </c>
      <c r="E1456" t="s">
        <v>77</v>
      </c>
      <c r="F1456">
        <v>0.535266203703704</v>
      </c>
      <c r="G1456" t="s">
        <v>1960</v>
      </c>
      <c r="I1456">
        <v>1</v>
      </c>
      <c r="J1456" t="s">
        <v>984</v>
      </c>
      <c r="K1456">
        <v>88</v>
      </c>
      <c r="L1456" t="s">
        <v>522</v>
      </c>
      <c r="M1456" t="s">
        <v>96</v>
      </c>
      <c r="N1456" t="s">
        <v>523</v>
      </c>
      <c r="O1456" t="s">
        <v>524</v>
      </c>
      <c r="P1456">
        <v>100</v>
      </c>
      <c r="S1456" s="4">
        <v>45968</v>
      </c>
      <c r="U1456">
        <v>3</v>
      </c>
      <c r="V1456">
        <v>300</v>
      </c>
      <c r="W1456" t="s">
        <v>85</v>
      </c>
      <c r="X1456" t="s">
        <v>4184</v>
      </c>
      <c r="Y1456">
        <v>0</v>
      </c>
      <c r="Z1456">
        <v>300</v>
      </c>
      <c r="AA1456">
        <v>0</v>
      </c>
      <c r="AB1456">
        <v>0</v>
      </c>
      <c r="AC1456">
        <v>0</v>
      </c>
      <c r="AD1456">
        <v>0</v>
      </c>
      <c r="AG1456">
        <v>0</v>
      </c>
      <c r="AP1456" t="s">
        <v>4185</v>
      </c>
      <c r="AQ1456" t="s">
        <v>4186</v>
      </c>
      <c r="AR1456" t="s">
        <v>4187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80</v>
      </c>
      <c r="BC1456" t="s">
        <v>4188</v>
      </c>
      <c r="BD1456">
        <v>0</v>
      </c>
      <c r="BF1456" t="s">
        <v>4186</v>
      </c>
      <c r="BI1456" t="s">
        <v>4189</v>
      </c>
      <c r="BJ1456" s="5" t="str">
        <f>VLOOKUP(A1456,ReferenceTable[],4,FALSE)</f>
        <v>3M7815RW</v>
      </c>
      <c r="BK1456">
        <f>VLOOKUP(A1456,ReferenceTable[],5,FALSE)</f>
        <v>0</v>
      </c>
      <c r="BL1456">
        <f>VLOOKUP(A1456,ReferenceTable[],6,FALSE)</f>
        <v>0</v>
      </c>
      <c r="BM1456">
        <f>VLOOKUP(A1456,ReferenceTable[],7,FALSE)</f>
        <v>0</v>
      </c>
      <c r="BN1456" s="4">
        <f>VLOOKUP(A1456,ReferenceTable[],9,FALSE)</f>
        <v>45979</v>
      </c>
      <c r="BO1456">
        <f>VLOOKUP(A1456,ReferenceTable[],10,FALSE)</f>
        <v>200</v>
      </c>
      <c r="BP1456">
        <f>VLOOKUP(A1456,ReferenceTable[],11,FALSE)</f>
        <v>200</v>
      </c>
      <c r="BQ1456">
        <f>VLOOKUP(A1456,ReferenceTable[],12,FALSE)</f>
        <v>0</v>
      </c>
      <c r="BR1456">
        <f>VLOOKUP(A1456,ReferenceTable[],14,FALSE)</f>
        <v>0</v>
      </c>
      <c r="BS1456" s="4">
        <f>VLOOKUP(A1456,ReferenceTable[],15,FALSE)</f>
        <v>45981</v>
      </c>
      <c r="BT1456">
        <f>VLOOKUP(A1456,ReferenceTable[],16,FALSE)</f>
        <v>1</v>
      </c>
      <c r="BU1456" t="str">
        <f>VLOOKUP(A1456,ReferenceTable[],17,FALSE)</f>
        <v>JC</v>
      </c>
      <c r="BV1456" s="4">
        <f>VLOOKUP(A1456,ReferenceTable[],18,FALSE)</f>
        <v>45966</v>
      </c>
      <c r="BW1456" s="4">
        <f>VLOOKUP(A1456,ReferenceTable[],19,FALSE)</f>
        <v>45968</v>
      </c>
      <c r="BX1456">
        <f>VLOOKUP(A1456,ReferenceTable[],20,FALSE)</f>
        <v>1500</v>
      </c>
    </row>
    <row r="1457" spans="1:76">
      <c r="A1457" t="s">
        <v>4190</v>
      </c>
      <c r="B1457">
        <v>10000</v>
      </c>
      <c r="C1457">
        <v>10000</v>
      </c>
      <c r="D1457" s="4">
        <v>45995</v>
      </c>
      <c r="E1457" t="s">
        <v>77</v>
      </c>
      <c r="F1457" t="s">
        <v>4191</v>
      </c>
      <c r="G1457" t="s">
        <v>4192</v>
      </c>
      <c r="I1457">
        <v>1</v>
      </c>
      <c r="J1457" t="s">
        <v>984</v>
      </c>
      <c r="K1457">
        <v>88</v>
      </c>
      <c r="L1457" t="s">
        <v>522</v>
      </c>
      <c r="M1457" t="s">
        <v>96</v>
      </c>
      <c r="N1457" t="s">
        <v>523</v>
      </c>
      <c r="O1457" t="s">
        <v>524</v>
      </c>
      <c r="P1457">
        <v>500</v>
      </c>
      <c r="S1457" s="4">
        <v>45968</v>
      </c>
      <c r="U1457">
        <v>1</v>
      </c>
      <c r="V1457">
        <v>500</v>
      </c>
      <c r="W1457" t="s">
        <v>85</v>
      </c>
      <c r="X1457" t="s">
        <v>4193</v>
      </c>
      <c r="Y1457">
        <v>0</v>
      </c>
      <c r="Z1457">
        <v>300</v>
      </c>
      <c r="AA1457">
        <v>200</v>
      </c>
      <c r="AB1457">
        <v>0</v>
      </c>
      <c r="AC1457">
        <v>0</v>
      </c>
      <c r="AD1457">
        <v>0</v>
      </c>
      <c r="AG1457">
        <v>0</v>
      </c>
      <c r="AP1457" t="s">
        <v>4194</v>
      </c>
      <c r="AQ1457" t="s">
        <v>474</v>
      </c>
      <c r="AR1457" t="s">
        <v>475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80</v>
      </c>
      <c r="BC1457" t="s">
        <v>4195</v>
      </c>
      <c r="BD1457">
        <v>0</v>
      </c>
      <c r="BF1457" t="s">
        <v>474</v>
      </c>
      <c r="BI1457" t="s">
        <v>4196</v>
      </c>
      <c r="BJ1457" s="5" t="str">
        <f>VLOOKUP(A1457,ReferenceTable[],4,FALSE)</f>
        <v>LI3102</v>
      </c>
      <c r="BK1457" t="str">
        <f>VLOOKUP(A1457,ReferenceTable[],5,FALSE)</f>
        <v>LJ6101</v>
      </c>
      <c r="BL1457">
        <f>VLOOKUP(A1457,ReferenceTable[],6,FALSE)</f>
        <v>0</v>
      </c>
      <c r="BM1457">
        <f>VLOOKUP(A1457,ReferenceTable[],7,FALSE)</f>
        <v>0</v>
      </c>
      <c r="BN1457" s="4">
        <f>VLOOKUP(A1457,ReferenceTable[],9,FALSE)</f>
        <v>45996</v>
      </c>
      <c r="BO1457">
        <f>VLOOKUP(A1457,ReferenceTable[],10,FALSE)</f>
        <v>300</v>
      </c>
      <c r="BP1457">
        <f>VLOOKUP(A1457,ReferenceTable[],11,FALSE)</f>
        <v>0</v>
      </c>
      <c r="BQ1457">
        <f>VLOOKUP(A1457,ReferenceTable[],12,FALSE)</f>
        <v>0</v>
      </c>
      <c r="BR1457">
        <f>VLOOKUP(A1457,ReferenceTable[],14,FALSE)</f>
        <v>0</v>
      </c>
      <c r="BS1457" s="4">
        <f>VLOOKUP(A1457,ReferenceTable[],15,FALSE)</f>
        <v>46000</v>
      </c>
      <c r="BT1457">
        <f>VLOOKUP(A1457,ReferenceTable[],16,FALSE)</f>
        <v>2</v>
      </c>
      <c r="BU1457" t="str">
        <f>VLOOKUP(A1457,ReferenceTable[],17,FALSE)</f>
        <v>JC</v>
      </c>
      <c r="BV1457" s="4">
        <f>VLOOKUP(A1457,ReferenceTable[],18,FALSE)</f>
        <v>45967</v>
      </c>
      <c r="BW1457" s="4">
        <f>VLOOKUP(A1457,ReferenceTable[],19,FALSE)</f>
        <v>0</v>
      </c>
      <c r="BX1457">
        <f>VLOOKUP(A1457,ReferenceTable[],20,FALSE)</f>
        <v>0</v>
      </c>
    </row>
    <row r="1458" spans="1:76">
      <c r="A1458" t="s">
        <v>4190</v>
      </c>
      <c r="B1458">
        <v>10000</v>
      </c>
      <c r="C1458">
        <v>20000</v>
      </c>
      <c r="D1458" s="4">
        <v>45995</v>
      </c>
      <c r="E1458" t="s">
        <v>77</v>
      </c>
      <c r="F1458" t="s">
        <v>4197</v>
      </c>
      <c r="G1458" t="s">
        <v>4192</v>
      </c>
      <c r="I1458">
        <v>2</v>
      </c>
      <c r="J1458" t="s">
        <v>984</v>
      </c>
      <c r="K1458">
        <v>100</v>
      </c>
      <c r="L1458" t="s">
        <v>593</v>
      </c>
      <c r="M1458" t="s">
        <v>594</v>
      </c>
      <c r="N1458" t="s">
        <v>595</v>
      </c>
      <c r="O1458" t="s">
        <v>596</v>
      </c>
      <c r="P1458">
        <v>400</v>
      </c>
      <c r="S1458" s="4">
        <v>45990</v>
      </c>
      <c r="U1458">
        <v>1</v>
      </c>
      <c r="V1458">
        <v>400</v>
      </c>
      <c r="W1458" t="s">
        <v>85</v>
      </c>
      <c r="X1458" t="s">
        <v>4193</v>
      </c>
      <c r="Y1458">
        <v>0</v>
      </c>
      <c r="Z1458">
        <v>300</v>
      </c>
      <c r="AA1458">
        <v>100</v>
      </c>
      <c r="AB1458">
        <v>0</v>
      </c>
      <c r="AC1458">
        <v>0</v>
      </c>
      <c r="AD1458">
        <v>0</v>
      </c>
      <c r="AG1458">
        <v>0</v>
      </c>
      <c r="AP1458" t="s">
        <v>4194</v>
      </c>
      <c r="AQ1458" t="s">
        <v>474</v>
      </c>
      <c r="AR1458" t="s">
        <v>475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80</v>
      </c>
      <c r="BC1458" t="s">
        <v>4195</v>
      </c>
      <c r="BD1458">
        <v>0</v>
      </c>
      <c r="BF1458" t="s">
        <v>474</v>
      </c>
      <c r="BI1458" t="s">
        <v>4196</v>
      </c>
      <c r="BJ1458" s="5" t="str">
        <f>VLOOKUP(A1458,ReferenceTable[],4,FALSE)</f>
        <v>LI3102</v>
      </c>
      <c r="BK1458" t="str">
        <f>VLOOKUP(A1458,ReferenceTable[],5,FALSE)</f>
        <v>LJ6101</v>
      </c>
      <c r="BL1458">
        <f>VLOOKUP(A1458,ReferenceTable[],6,FALSE)</f>
        <v>0</v>
      </c>
      <c r="BM1458">
        <f>VLOOKUP(A1458,ReferenceTable[],7,FALSE)</f>
        <v>0</v>
      </c>
      <c r="BN1458" s="4">
        <f>VLOOKUP(A1458,ReferenceTable[],9,FALSE)</f>
        <v>45996</v>
      </c>
      <c r="BO1458">
        <f>VLOOKUP(A1458,ReferenceTable[],10,FALSE)</f>
        <v>300</v>
      </c>
      <c r="BP1458">
        <f>VLOOKUP(A1458,ReferenceTable[],11,FALSE)</f>
        <v>0</v>
      </c>
      <c r="BQ1458">
        <f>VLOOKUP(A1458,ReferenceTable[],12,FALSE)</f>
        <v>0</v>
      </c>
      <c r="BR1458">
        <f>VLOOKUP(A1458,ReferenceTable[],14,FALSE)</f>
        <v>0</v>
      </c>
      <c r="BS1458" s="4">
        <f>VLOOKUP(A1458,ReferenceTable[],15,FALSE)</f>
        <v>46000</v>
      </c>
      <c r="BT1458">
        <f>VLOOKUP(A1458,ReferenceTable[],16,FALSE)</f>
        <v>2</v>
      </c>
      <c r="BU1458" t="str">
        <f>VLOOKUP(A1458,ReferenceTable[],17,FALSE)</f>
        <v>JC</v>
      </c>
      <c r="BV1458" s="4">
        <f>VLOOKUP(A1458,ReferenceTable[],18,FALSE)</f>
        <v>45967</v>
      </c>
      <c r="BW1458" s="4">
        <f>VLOOKUP(A1458,ReferenceTable[],19,FALSE)</f>
        <v>0</v>
      </c>
      <c r="BX1458">
        <f>VLOOKUP(A1458,ReferenceTable[],20,FALSE)</f>
        <v>0</v>
      </c>
    </row>
    <row r="1459" spans="1:76">
      <c r="A1459" t="s">
        <v>4198</v>
      </c>
      <c r="B1459">
        <v>10000</v>
      </c>
      <c r="C1459">
        <v>10000</v>
      </c>
      <c r="D1459" s="4">
        <v>45978</v>
      </c>
      <c r="E1459" t="s">
        <v>77</v>
      </c>
      <c r="F1459">
        <v>0.4453125</v>
      </c>
      <c r="G1459" t="s">
        <v>4199</v>
      </c>
      <c r="I1459">
        <v>1</v>
      </c>
      <c r="J1459" t="s">
        <v>984</v>
      </c>
      <c r="K1459">
        <v>67</v>
      </c>
      <c r="L1459" t="s">
        <v>1635</v>
      </c>
      <c r="M1459" t="s">
        <v>82</v>
      </c>
      <c r="N1459" t="s">
        <v>1636</v>
      </c>
      <c r="O1459" t="s">
        <v>1637</v>
      </c>
      <c r="P1459">
        <v>7500</v>
      </c>
      <c r="S1459" s="4">
        <v>45976</v>
      </c>
      <c r="U1459">
        <v>4</v>
      </c>
      <c r="V1459">
        <v>30000</v>
      </c>
      <c r="W1459" t="s">
        <v>85</v>
      </c>
      <c r="X1459" t="s">
        <v>1658</v>
      </c>
      <c r="Y1459">
        <v>0</v>
      </c>
      <c r="Z1459">
        <v>30000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1659</v>
      </c>
      <c r="AQ1459" t="s">
        <v>259</v>
      </c>
      <c r="AR1459" t="s">
        <v>184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80</v>
      </c>
      <c r="BC1459" t="s">
        <v>4200</v>
      </c>
      <c r="BD1459">
        <v>0</v>
      </c>
      <c r="BF1459" t="s">
        <v>259</v>
      </c>
      <c r="BI1459" t="s">
        <v>4201</v>
      </c>
      <c r="BJ1459" s="5" t="str">
        <f>VLOOKUP(A1459,ReferenceTable[],4,FALSE)</f>
        <v>LJ3106</v>
      </c>
      <c r="BK1459" t="str">
        <f>VLOOKUP(A1459,ReferenceTable[],5,FALSE)</f>
        <v>CM9001</v>
      </c>
      <c r="BL1459" t="str">
        <f>VLOOKUP(A1459,ReferenceTable[],6,FALSE)</f>
        <v>JDC9008</v>
      </c>
      <c r="BM1459">
        <f>VLOOKUP(A1459,ReferenceTable[],7,FALSE)</f>
        <v>0</v>
      </c>
      <c r="BN1459" s="4">
        <f>VLOOKUP(A1459,ReferenceTable[],9,FALSE)</f>
        <v>45978</v>
      </c>
      <c r="BO1459">
        <f>VLOOKUP(A1459,ReferenceTable[],10,FALSE)</f>
        <v>30000</v>
      </c>
      <c r="BP1459">
        <f>VLOOKUP(A1459,ReferenceTable[],11,FALSE)</f>
        <v>30000</v>
      </c>
      <c r="BQ1459">
        <f>VLOOKUP(A1459,ReferenceTable[],12,FALSE)</f>
        <v>0</v>
      </c>
      <c r="BR1459" t="str">
        <f>VLOOKUP(A1459,ReferenceTable[],14,FALSE)</f>
        <v>PRB_ FOR NPI</v>
      </c>
      <c r="BS1459" s="4">
        <f>VLOOKUP(A1459,ReferenceTable[],15,FALSE)</f>
        <v>45979</v>
      </c>
      <c r="BT1459">
        <f>VLOOKUP(A1459,ReferenceTable[],16,FALSE)</f>
        <v>1</v>
      </c>
      <c r="BU1459" t="str">
        <f>VLOOKUP(A1459,ReferenceTable[],17,FALSE)</f>
        <v>GT</v>
      </c>
      <c r="BV1459" s="4">
        <f>VLOOKUP(A1459,ReferenceTable[],18,FALSE)</f>
        <v>45967</v>
      </c>
      <c r="BW1459" s="4">
        <f>VLOOKUP(A1459,ReferenceTable[],19,FALSE)</f>
        <v>45976</v>
      </c>
      <c r="BX1459">
        <f>VLOOKUP(A1459,ReferenceTable[],20,FALSE)</f>
        <v>60000</v>
      </c>
    </row>
    <row r="1460" spans="1:76">
      <c r="A1460" t="s">
        <v>4198</v>
      </c>
      <c r="B1460">
        <v>10000</v>
      </c>
      <c r="C1460">
        <v>20000</v>
      </c>
      <c r="D1460" s="4">
        <v>45978</v>
      </c>
      <c r="E1460" t="s">
        <v>77</v>
      </c>
      <c r="F1460">
        <v>0.4453125</v>
      </c>
      <c r="G1460" t="s">
        <v>4199</v>
      </c>
      <c r="I1460">
        <v>2</v>
      </c>
      <c r="J1460" t="s">
        <v>984</v>
      </c>
      <c r="K1460">
        <v>67</v>
      </c>
      <c r="L1460" t="s">
        <v>1635</v>
      </c>
      <c r="M1460" t="s">
        <v>82</v>
      </c>
      <c r="N1460" t="s">
        <v>1636</v>
      </c>
      <c r="O1460" t="s">
        <v>1637</v>
      </c>
      <c r="P1460">
        <v>1500</v>
      </c>
      <c r="S1460" s="4">
        <v>45976</v>
      </c>
      <c r="U1460">
        <v>20</v>
      </c>
      <c r="V1460">
        <v>30000</v>
      </c>
      <c r="W1460" t="s">
        <v>85</v>
      </c>
      <c r="X1460" t="s">
        <v>1658</v>
      </c>
      <c r="Y1460">
        <v>0</v>
      </c>
      <c r="Z1460">
        <v>30000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1659</v>
      </c>
      <c r="AQ1460" t="s">
        <v>259</v>
      </c>
      <c r="AR1460" t="s">
        <v>184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80</v>
      </c>
      <c r="BC1460" t="s">
        <v>4200</v>
      </c>
      <c r="BD1460">
        <v>0</v>
      </c>
      <c r="BF1460" t="s">
        <v>259</v>
      </c>
      <c r="BI1460" t="s">
        <v>4201</v>
      </c>
      <c r="BJ1460" s="5" t="str">
        <f>VLOOKUP(A1460,ReferenceTable[],4,FALSE)</f>
        <v>LJ3106</v>
      </c>
      <c r="BK1460" t="str">
        <f>VLOOKUP(A1460,ReferenceTable[],5,FALSE)</f>
        <v>CM9001</v>
      </c>
      <c r="BL1460" t="str">
        <f>VLOOKUP(A1460,ReferenceTable[],6,FALSE)</f>
        <v>JDC9008</v>
      </c>
      <c r="BM1460">
        <f>VLOOKUP(A1460,ReferenceTable[],7,FALSE)</f>
        <v>0</v>
      </c>
      <c r="BN1460" s="4">
        <f>VLOOKUP(A1460,ReferenceTable[],9,FALSE)</f>
        <v>45978</v>
      </c>
      <c r="BO1460">
        <f>VLOOKUP(A1460,ReferenceTable[],10,FALSE)</f>
        <v>30000</v>
      </c>
      <c r="BP1460">
        <f>VLOOKUP(A1460,ReferenceTable[],11,FALSE)</f>
        <v>30000</v>
      </c>
      <c r="BQ1460">
        <f>VLOOKUP(A1460,ReferenceTable[],12,FALSE)</f>
        <v>0</v>
      </c>
      <c r="BR1460" t="str">
        <f>VLOOKUP(A1460,ReferenceTable[],14,FALSE)</f>
        <v>PRB_ FOR NPI</v>
      </c>
      <c r="BS1460" s="4">
        <f>VLOOKUP(A1460,ReferenceTable[],15,FALSE)</f>
        <v>45979</v>
      </c>
      <c r="BT1460">
        <f>VLOOKUP(A1460,ReferenceTable[],16,FALSE)</f>
        <v>1</v>
      </c>
      <c r="BU1460" t="str">
        <f>VLOOKUP(A1460,ReferenceTable[],17,FALSE)</f>
        <v>GT</v>
      </c>
      <c r="BV1460" s="4">
        <f>VLOOKUP(A1460,ReferenceTable[],18,FALSE)</f>
        <v>45967</v>
      </c>
      <c r="BW1460" s="4">
        <f>VLOOKUP(A1460,ReferenceTable[],19,FALSE)</f>
        <v>45976</v>
      </c>
      <c r="BX1460">
        <f>VLOOKUP(A1460,ReferenceTable[],20,FALSE)</f>
        <v>60000</v>
      </c>
    </row>
    <row r="1461" spans="1:76">
      <c r="A1461" t="s">
        <v>4202</v>
      </c>
      <c r="B1461">
        <v>10000</v>
      </c>
      <c r="C1461">
        <v>10000</v>
      </c>
      <c r="D1461" s="4">
        <v>45971</v>
      </c>
      <c r="E1461" t="s">
        <v>77</v>
      </c>
      <c r="F1461" t="s">
        <v>4203</v>
      </c>
      <c r="G1461" t="s">
        <v>4204</v>
      </c>
      <c r="I1461">
        <v>1</v>
      </c>
      <c r="J1461" t="s">
        <v>984</v>
      </c>
      <c r="K1461">
        <v>93</v>
      </c>
      <c r="L1461" t="s">
        <v>116</v>
      </c>
      <c r="M1461" t="s">
        <v>96</v>
      </c>
      <c r="N1461" t="s">
        <v>117</v>
      </c>
      <c r="O1461" t="s">
        <v>118</v>
      </c>
      <c r="P1461">
        <v>1350</v>
      </c>
      <c r="S1461" s="4">
        <v>45968</v>
      </c>
      <c r="U1461">
        <v>138</v>
      </c>
      <c r="V1461">
        <v>186300</v>
      </c>
      <c r="W1461" t="s">
        <v>85</v>
      </c>
      <c r="X1461">
        <v>150370360001</v>
      </c>
      <c r="Y1461">
        <v>0</v>
      </c>
      <c r="Z1461">
        <v>152602</v>
      </c>
      <c r="AA1461">
        <v>33698</v>
      </c>
      <c r="AB1461">
        <v>0</v>
      </c>
      <c r="AC1461">
        <v>0</v>
      </c>
      <c r="AD1461">
        <v>0</v>
      </c>
      <c r="AG1461">
        <v>0</v>
      </c>
      <c r="AP1461">
        <v>15037036</v>
      </c>
      <c r="AQ1461" t="s">
        <v>1011</v>
      </c>
      <c r="AR1461" t="s">
        <v>1012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80</v>
      </c>
      <c r="BC1461" t="s">
        <v>4205</v>
      </c>
      <c r="BD1461">
        <v>0</v>
      </c>
      <c r="BF1461" t="s">
        <v>1011</v>
      </c>
      <c r="BI1461" t="s">
        <v>4206</v>
      </c>
      <c r="BJ1461" s="5" t="str">
        <f>VLOOKUP(A1461,ReferenceTable[],4,FALSE)</f>
        <v>RFT4803</v>
      </c>
      <c r="BK1461">
        <f>VLOOKUP(A1461,ReferenceTable[],5,FALSE)</f>
        <v>0</v>
      </c>
      <c r="BL1461">
        <f>VLOOKUP(A1461,ReferenceTable[],6,FALSE)</f>
        <v>0</v>
      </c>
      <c r="BM1461">
        <f>VLOOKUP(A1461,ReferenceTable[],7,FALSE)</f>
        <v>0</v>
      </c>
      <c r="BN1461" s="4">
        <f>VLOOKUP(A1461,ReferenceTable[],9,FALSE)</f>
        <v>45973</v>
      </c>
      <c r="BO1461">
        <f>VLOOKUP(A1461,ReferenceTable[],10,FALSE)</f>
        <v>137714</v>
      </c>
      <c r="BP1461">
        <f>VLOOKUP(A1461,ReferenceTable[],11,FALSE)</f>
        <v>152602</v>
      </c>
      <c r="BQ1461">
        <f>VLOOKUP(A1461,ReferenceTable[],12,FALSE)</f>
        <v>0</v>
      </c>
      <c r="BR1461" t="str">
        <f>VLOOKUP(A1461,ReferenceTable[],14,FALSE)</f>
        <v>URGENT</v>
      </c>
      <c r="BS1461" s="4">
        <f>VLOOKUP(A1461,ReferenceTable[],15,FALSE)</f>
        <v>45975</v>
      </c>
      <c r="BT1461">
        <f>VLOOKUP(A1461,ReferenceTable[],16,FALSE)</f>
        <v>4</v>
      </c>
      <c r="BU1461" t="str">
        <f>VLOOKUP(A1461,ReferenceTable[],17,FALSE)</f>
        <v>JT</v>
      </c>
      <c r="BV1461" s="4">
        <f>VLOOKUP(A1461,ReferenceTable[],18,FALSE)</f>
        <v>45967</v>
      </c>
      <c r="BW1461" s="4">
        <f>VLOOKUP(A1461,ReferenceTable[],19,FALSE)</f>
        <v>45968</v>
      </c>
      <c r="BX1461">
        <f>VLOOKUP(A1461,ReferenceTable[],20,FALSE)</f>
        <v>552300</v>
      </c>
    </row>
    <row r="1462" spans="1:76">
      <c r="A1462" t="s">
        <v>4202</v>
      </c>
      <c r="B1462">
        <v>10000</v>
      </c>
      <c r="C1462">
        <v>20000</v>
      </c>
      <c r="D1462" s="4">
        <v>45971</v>
      </c>
      <c r="E1462" t="s">
        <v>77</v>
      </c>
      <c r="F1462" t="s">
        <v>4207</v>
      </c>
      <c r="G1462" t="s">
        <v>4204</v>
      </c>
      <c r="I1462">
        <v>2</v>
      </c>
      <c r="J1462" t="s">
        <v>984</v>
      </c>
      <c r="K1462">
        <v>73</v>
      </c>
      <c r="L1462" t="s">
        <v>648</v>
      </c>
      <c r="M1462" t="s">
        <v>163</v>
      </c>
      <c r="N1462" t="s">
        <v>1000</v>
      </c>
      <c r="O1462" t="s">
        <v>1001</v>
      </c>
      <c r="P1462">
        <v>186000</v>
      </c>
      <c r="S1462" s="4">
        <v>45969</v>
      </c>
      <c r="U1462">
        <v>1</v>
      </c>
      <c r="V1462">
        <v>186000</v>
      </c>
      <c r="W1462" t="s">
        <v>85</v>
      </c>
      <c r="X1462">
        <v>150370360001</v>
      </c>
      <c r="Y1462">
        <v>0</v>
      </c>
      <c r="Z1462">
        <v>152602</v>
      </c>
      <c r="AA1462">
        <v>33398</v>
      </c>
      <c r="AB1462">
        <v>0</v>
      </c>
      <c r="AC1462">
        <v>0</v>
      </c>
      <c r="AD1462">
        <v>0</v>
      </c>
      <c r="AG1462">
        <v>0</v>
      </c>
      <c r="AP1462">
        <v>15037036</v>
      </c>
      <c r="AQ1462" t="s">
        <v>1011</v>
      </c>
      <c r="AR1462" t="s">
        <v>1012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80</v>
      </c>
      <c r="BC1462" t="s">
        <v>4205</v>
      </c>
      <c r="BD1462">
        <v>0</v>
      </c>
      <c r="BF1462" t="s">
        <v>1011</v>
      </c>
      <c r="BI1462" t="s">
        <v>4206</v>
      </c>
      <c r="BJ1462" s="5" t="str">
        <f>VLOOKUP(A1462,ReferenceTable[],4,FALSE)</f>
        <v>RFT4803</v>
      </c>
      <c r="BK1462">
        <f>VLOOKUP(A1462,ReferenceTable[],5,FALSE)</f>
        <v>0</v>
      </c>
      <c r="BL1462">
        <f>VLOOKUP(A1462,ReferenceTable[],6,FALSE)</f>
        <v>0</v>
      </c>
      <c r="BM1462">
        <f>VLOOKUP(A1462,ReferenceTable[],7,FALSE)</f>
        <v>0</v>
      </c>
      <c r="BN1462" s="4">
        <f>VLOOKUP(A1462,ReferenceTable[],9,FALSE)</f>
        <v>45973</v>
      </c>
      <c r="BO1462">
        <f>VLOOKUP(A1462,ReferenceTable[],10,FALSE)</f>
        <v>137714</v>
      </c>
      <c r="BP1462">
        <f>VLOOKUP(A1462,ReferenceTable[],11,FALSE)</f>
        <v>152602</v>
      </c>
      <c r="BQ1462">
        <f>VLOOKUP(A1462,ReferenceTable[],12,FALSE)</f>
        <v>0</v>
      </c>
      <c r="BR1462" t="str">
        <f>VLOOKUP(A1462,ReferenceTable[],14,FALSE)</f>
        <v>URGENT</v>
      </c>
      <c r="BS1462" s="4">
        <f>VLOOKUP(A1462,ReferenceTable[],15,FALSE)</f>
        <v>45975</v>
      </c>
      <c r="BT1462">
        <f>VLOOKUP(A1462,ReferenceTable[],16,FALSE)</f>
        <v>4</v>
      </c>
      <c r="BU1462" t="str">
        <f>VLOOKUP(A1462,ReferenceTable[],17,FALSE)</f>
        <v>JT</v>
      </c>
      <c r="BV1462" s="4">
        <f>VLOOKUP(A1462,ReferenceTable[],18,FALSE)</f>
        <v>45967</v>
      </c>
      <c r="BW1462" s="4">
        <f>VLOOKUP(A1462,ReferenceTable[],19,FALSE)</f>
        <v>45968</v>
      </c>
      <c r="BX1462">
        <f>VLOOKUP(A1462,ReferenceTable[],20,FALSE)</f>
        <v>552300</v>
      </c>
    </row>
    <row r="1463" spans="1:76">
      <c r="A1463" t="s">
        <v>4202</v>
      </c>
      <c r="B1463">
        <v>10000</v>
      </c>
      <c r="C1463">
        <v>30000</v>
      </c>
      <c r="D1463" s="4">
        <v>45971</v>
      </c>
      <c r="E1463" t="s">
        <v>77</v>
      </c>
      <c r="F1463" t="s">
        <v>4207</v>
      </c>
      <c r="G1463" t="s">
        <v>4204</v>
      </c>
      <c r="I1463">
        <v>3</v>
      </c>
      <c r="J1463" t="s">
        <v>984</v>
      </c>
      <c r="K1463">
        <v>86</v>
      </c>
      <c r="L1463" t="s">
        <v>232</v>
      </c>
      <c r="M1463" t="s">
        <v>163</v>
      </c>
      <c r="N1463" t="s">
        <v>233</v>
      </c>
      <c r="O1463" t="s">
        <v>234</v>
      </c>
      <c r="P1463">
        <v>6000</v>
      </c>
      <c r="S1463" s="4">
        <v>45971</v>
      </c>
      <c r="U1463">
        <v>30</v>
      </c>
      <c r="V1463">
        <v>180000</v>
      </c>
      <c r="W1463" t="s">
        <v>85</v>
      </c>
      <c r="X1463">
        <v>150370360001</v>
      </c>
      <c r="Y1463">
        <v>0</v>
      </c>
      <c r="Z1463">
        <v>152602</v>
      </c>
      <c r="AA1463">
        <v>27398</v>
      </c>
      <c r="AB1463">
        <v>0</v>
      </c>
      <c r="AC1463">
        <v>0</v>
      </c>
      <c r="AD1463">
        <v>0</v>
      </c>
      <c r="AG1463">
        <v>0</v>
      </c>
      <c r="AP1463">
        <v>15037036</v>
      </c>
      <c r="AQ1463" t="s">
        <v>1011</v>
      </c>
      <c r="AR1463" t="s">
        <v>1012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80</v>
      </c>
      <c r="BC1463" t="s">
        <v>4205</v>
      </c>
      <c r="BD1463">
        <v>0</v>
      </c>
      <c r="BF1463" t="s">
        <v>1011</v>
      </c>
      <c r="BI1463" t="s">
        <v>4206</v>
      </c>
      <c r="BJ1463" s="5" t="str">
        <f>VLOOKUP(A1463,ReferenceTable[],4,FALSE)</f>
        <v>RFT4803</v>
      </c>
      <c r="BK1463">
        <f>VLOOKUP(A1463,ReferenceTable[],5,FALSE)</f>
        <v>0</v>
      </c>
      <c r="BL1463">
        <f>VLOOKUP(A1463,ReferenceTable[],6,FALSE)</f>
        <v>0</v>
      </c>
      <c r="BM1463">
        <f>VLOOKUP(A1463,ReferenceTable[],7,FALSE)</f>
        <v>0</v>
      </c>
      <c r="BN1463" s="4">
        <f>VLOOKUP(A1463,ReferenceTable[],9,FALSE)</f>
        <v>45973</v>
      </c>
      <c r="BO1463">
        <f>VLOOKUP(A1463,ReferenceTable[],10,FALSE)</f>
        <v>137714</v>
      </c>
      <c r="BP1463">
        <f>VLOOKUP(A1463,ReferenceTable[],11,FALSE)</f>
        <v>152602</v>
      </c>
      <c r="BQ1463">
        <f>VLOOKUP(A1463,ReferenceTable[],12,FALSE)</f>
        <v>0</v>
      </c>
      <c r="BR1463" t="str">
        <f>VLOOKUP(A1463,ReferenceTable[],14,FALSE)</f>
        <v>URGENT</v>
      </c>
      <c r="BS1463" s="4">
        <f>VLOOKUP(A1463,ReferenceTable[],15,FALSE)</f>
        <v>45975</v>
      </c>
      <c r="BT1463">
        <f>VLOOKUP(A1463,ReferenceTable[],16,FALSE)</f>
        <v>4</v>
      </c>
      <c r="BU1463" t="str">
        <f>VLOOKUP(A1463,ReferenceTable[],17,FALSE)</f>
        <v>JT</v>
      </c>
      <c r="BV1463" s="4">
        <f>VLOOKUP(A1463,ReferenceTable[],18,FALSE)</f>
        <v>45967</v>
      </c>
      <c r="BW1463" s="4">
        <f>VLOOKUP(A1463,ReferenceTable[],19,FALSE)</f>
        <v>45968</v>
      </c>
      <c r="BX1463">
        <f>VLOOKUP(A1463,ReferenceTable[],20,FALSE)</f>
        <v>552300</v>
      </c>
    </row>
    <row r="1464" spans="1:76">
      <c r="A1464" t="s">
        <v>4208</v>
      </c>
      <c r="B1464">
        <v>10000</v>
      </c>
      <c r="C1464">
        <v>10000</v>
      </c>
      <c r="D1464" s="4">
        <v>45982</v>
      </c>
      <c r="E1464" t="s">
        <v>77</v>
      </c>
      <c r="F1464" t="s">
        <v>4209</v>
      </c>
      <c r="G1464" t="s">
        <v>1555</v>
      </c>
      <c r="I1464">
        <v>1</v>
      </c>
      <c r="J1464" t="s">
        <v>984</v>
      </c>
      <c r="K1464">
        <v>59</v>
      </c>
      <c r="L1464" t="s">
        <v>714</v>
      </c>
      <c r="M1464" t="s">
        <v>178</v>
      </c>
      <c r="N1464" t="s">
        <v>715</v>
      </c>
      <c r="O1464" t="s">
        <v>716</v>
      </c>
      <c r="P1464">
        <v>500</v>
      </c>
      <c r="S1464" s="4">
        <v>45982</v>
      </c>
      <c r="U1464">
        <v>2</v>
      </c>
      <c r="V1464">
        <v>1000</v>
      </c>
      <c r="W1464" t="s">
        <v>85</v>
      </c>
      <c r="X1464" t="s">
        <v>4210</v>
      </c>
      <c r="Y1464">
        <v>0</v>
      </c>
      <c r="Z1464">
        <v>1000</v>
      </c>
      <c r="AA1464">
        <v>0</v>
      </c>
      <c r="AB1464">
        <v>0</v>
      </c>
      <c r="AC1464">
        <v>0</v>
      </c>
      <c r="AD1464">
        <v>0</v>
      </c>
      <c r="AG1464">
        <v>0</v>
      </c>
      <c r="AP1464" t="s">
        <v>4211</v>
      </c>
      <c r="AQ1464" t="s">
        <v>895</v>
      </c>
      <c r="AR1464" t="s">
        <v>896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80</v>
      </c>
      <c r="BC1464" t="s">
        <v>4212</v>
      </c>
      <c r="BD1464">
        <v>0</v>
      </c>
      <c r="BF1464" t="s">
        <v>895</v>
      </c>
      <c r="BI1464" t="s">
        <v>4213</v>
      </c>
      <c r="BJ1464" s="5" t="str">
        <f>VLOOKUP(A1464,ReferenceTable[],4,FALSE)</f>
        <v>3M7815RW</v>
      </c>
      <c r="BK1464">
        <f>VLOOKUP(A1464,ReferenceTable[],5,FALSE)</f>
        <v>0</v>
      </c>
      <c r="BL1464">
        <f>VLOOKUP(A1464,ReferenceTable[],6,FALSE)</f>
        <v>0</v>
      </c>
      <c r="BM1464">
        <f>VLOOKUP(A1464,ReferenceTable[],7,FALSE)</f>
        <v>0</v>
      </c>
      <c r="BN1464" s="4">
        <f>VLOOKUP(A1464,ReferenceTable[],9,FALSE)</f>
        <v>45987</v>
      </c>
      <c r="BO1464">
        <f>VLOOKUP(A1464,ReferenceTable[],10,FALSE)</f>
        <v>1000</v>
      </c>
      <c r="BP1464">
        <f>VLOOKUP(A1464,ReferenceTable[],11,FALSE)</f>
        <v>0</v>
      </c>
      <c r="BQ1464">
        <f>VLOOKUP(A1464,ReferenceTable[],12,FALSE)</f>
        <v>0</v>
      </c>
      <c r="BR1464" t="str">
        <f>VLOOKUP(A1464,ReferenceTable[],14,FALSE)</f>
        <v>ETA  02/12/2025</v>
      </c>
      <c r="BS1464" s="4">
        <f>VLOOKUP(A1464,ReferenceTable[],15,FALSE)</f>
        <v>45989</v>
      </c>
      <c r="BT1464">
        <f>VLOOKUP(A1464,ReferenceTable[],16,FALSE)</f>
        <v>1</v>
      </c>
      <c r="BU1464" t="str">
        <f>VLOOKUP(A1464,ReferenceTable[],17,FALSE)</f>
        <v>FT</v>
      </c>
      <c r="BV1464" s="4">
        <f>VLOOKUP(A1464,ReferenceTable[],18,FALSE)</f>
        <v>45967</v>
      </c>
      <c r="BW1464" s="4">
        <f>VLOOKUP(A1464,ReferenceTable[],19,FALSE)</f>
        <v>45982</v>
      </c>
      <c r="BX1464">
        <f>VLOOKUP(A1464,ReferenceTable[],20,FALSE)</f>
        <v>1000</v>
      </c>
    </row>
    <row r="1465" spans="1:76">
      <c r="A1465" t="s">
        <v>4214</v>
      </c>
      <c r="B1465">
        <v>10000</v>
      </c>
      <c r="C1465">
        <v>10000</v>
      </c>
      <c r="D1465" s="4">
        <v>45978</v>
      </c>
      <c r="E1465" t="s">
        <v>77</v>
      </c>
      <c r="F1465" t="s">
        <v>4215</v>
      </c>
      <c r="G1465" t="s">
        <v>1414</v>
      </c>
      <c r="I1465">
        <v>1</v>
      </c>
      <c r="J1465" t="s">
        <v>984</v>
      </c>
      <c r="K1465">
        <v>78</v>
      </c>
      <c r="L1465" t="s">
        <v>334</v>
      </c>
      <c r="M1465" t="s">
        <v>82</v>
      </c>
      <c r="N1465" t="s">
        <v>343</v>
      </c>
      <c r="O1465" t="s">
        <v>344</v>
      </c>
      <c r="P1465">
        <v>500</v>
      </c>
      <c r="S1465" s="4">
        <v>45978</v>
      </c>
      <c r="U1465">
        <v>1</v>
      </c>
      <c r="V1465">
        <v>500</v>
      </c>
      <c r="W1465" t="s">
        <v>85</v>
      </c>
      <c r="X1465" t="s">
        <v>4216</v>
      </c>
      <c r="Y1465">
        <v>0</v>
      </c>
      <c r="Z1465">
        <v>500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 t="s">
        <v>4217</v>
      </c>
      <c r="AQ1465" t="s">
        <v>463</v>
      </c>
      <c r="AR1465" t="s">
        <v>464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80</v>
      </c>
      <c r="BC1465" t="s">
        <v>4218</v>
      </c>
      <c r="BD1465">
        <v>0</v>
      </c>
      <c r="BF1465" t="s">
        <v>463</v>
      </c>
      <c r="BI1465" t="s">
        <v>4219</v>
      </c>
      <c r="BJ1465" s="5" t="str">
        <f>VLOOKUP(A1465,ReferenceTable[],4,FALSE)</f>
        <v>3M7815RW</v>
      </c>
      <c r="BK1465">
        <f>VLOOKUP(A1465,ReferenceTable[],5,FALSE)</f>
        <v>0</v>
      </c>
      <c r="BL1465">
        <f>VLOOKUP(A1465,ReferenceTable[],6,FALSE)</f>
        <v>0</v>
      </c>
      <c r="BM1465">
        <f>VLOOKUP(A1465,ReferenceTable[],7,FALSE)</f>
        <v>0</v>
      </c>
      <c r="BN1465" s="4">
        <f>VLOOKUP(A1465,ReferenceTable[],9,FALSE)</f>
        <v>45980</v>
      </c>
      <c r="BO1465">
        <f>VLOOKUP(A1465,ReferenceTable[],10,FALSE)</f>
        <v>500</v>
      </c>
      <c r="BP1465">
        <f>VLOOKUP(A1465,ReferenceTable[],11,FALSE)</f>
        <v>500</v>
      </c>
      <c r="BQ1465">
        <f>VLOOKUP(A1465,ReferenceTable[],12,FALSE)</f>
        <v>0</v>
      </c>
      <c r="BR1465">
        <f>VLOOKUP(A1465,ReferenceTable[],14,FALSE)</f>
        <v>0</v>
      </c>
      <c r="BS1465" s="4">
        <f>VLOOKUP(A1465,ReferenceTable[],15,FALSE)</f>
        <v>45982</v>
      </c>
      <c r="BT1465">
        <f>VLOOKUP(A1465,ReferenceTable[],16,FALSE)</f>
        <v>1</v>
      </c>
      <c r="BU1465" t="str">
        <f>VLOOKUP(A1465,ReferenceTable[],17,FALSE)</f>
        <v>TML</v>
      </c>
      <c r="BV1465" s="4">
        <f>VLOOKUP(A1465,ReferenceTable[],18,FALSE)</f>
        <v>45967</v>
      </c>
      <c r="BW1465" s="4">
        <f>VLOOKUP(A1465,ReferenceTable[],19,FALSE)</f>
        <v>45978</v>
      </c>
      <c r="BX1465">
        <f>VLOOKUP(A1465,ReferenceTable[],20,FALSE)</f>
        <v>500</v>
      </c>
    </row>
    <row r="1466" spans="1:76">
      <c r="A1466" t="s">
        <v>4220</v>
      </c>
      <c r="B1466">
        <v>10000</v>
      </c>
      <c r="C1466">
        <v>10000</v>
      </c>
      <c r="D1466" s="4">
        <v>45971</v>
      </c>
      <c r="E1466" t="s">
        <v>77</v>
      </c>
      <c r="F1466" t="s">
        <v>4221</v>
      </c>
      <c r="G1466" t="s">
        <v>1555</v>
      </c>
      <c r="I1466">
        <v>1</v>
      </c>
      <c r="J1466" t="s">
        <v>984</v>
      </c>
      <c r="K1466">
        <v>59</v>
      </c>
      <c r="L1466" t="s">
        <v>714</v>
      </c>
      <c r="M1466" t="s">
        <v>178</v>
      </c>
      <c r="N1466" t="s">
        <v>715</v>
      </c>
      <c r="O1466" t="s">
        <v>716</v>
      </c>
      <c r="P1466">
        <v>2000</v>
      </c>
      <c r="S1466" s="4">
        <v>45971</v>
      </c>
      <c r="U1466">
        <v>1</v>
      </c>
      <c r="V1466">
        <v>2000</v>
      </c>
      <c r="W1466" t="s">
        <v>85</v>
      </c>
      <c r="X1466" t="s">
        <v>4222</v>
      </c>
      <c r="Y1466">
        <v>0</v>
      </c>
      <c r="Z1466">
        <v>1000</v>
      </c>
      <c r="AA1466">
        <v>1000</v>
      </c>
      <c r="AB1466">
        <v>0</v>
      </c>
      <c r="AC1466">
        <v>0</v>
      </c>
      <c r="AD1466">
        <v>0</v>
      </c>
      <c r="AG1466">
        <v>0</v>
      </c>
      <c r="AP1466" t="s">
        <v>4223</v>
      </c>
      <c r="AQ1466" t="s">
        <v>895</v>
      </c>
      <c r="AR1466" t="s">
        <v>896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80</v>
      </c>
      <c r="BC1466" t="s">
        <v>4224</v>
      </c>
      <c r="BD1466">
        <v>0</v>
      </c>
      <c r="BF1466" t="s">
        <v>895</v>
      </c>
      <c r="BI1466" t="s">
        <v>4225</v>
      </c>
      <c r="BJ1466" s="5" t="str">
        <f>VLOOKUP(A1466,ReferenceTable[],4,FALSE)</f>
        <v>3M7815RW</v>
      </c>
      <c r="BK1466">
        <f>VLOOKUP(A1466,ReferenceTable[],5,FALSE)</f>
        <v>0</v>
      </c>
      <c r="BL1466">
        <f>VLOOKUP(A1466,ReferenceTable[],6,FALSE)</f>
        <v>0</v>
      </c>
      <c r="BM1466">
        <f>VLOOKUP(A1466,ReferenceTable[],7,FALSE)</f>
        <v>0</v>
      </c>
      <c r="BN1466" s="4">
        <f>VLOOKUP(A1466,ReferenceTable[],9,FALSE)</f>
        <v>45973</v>
      </c>
      <c r="BO1466">
        <f>VLOOKUP(A1466,ReferenceTable[],10,FALSE)</f>
        <v>2000</v>
      </c>
      <c r="BP1466">
        <f>VLOOKUP(A1466,ReferenceTable[],11,FALSE)</f>
        <v>2000</v>
      </c>
      <c r="BQ1466">
        <f>VLOOKUP(A1466,ReferenceTable[],12,FALSE)</f>
        <v>0</v>
      </c>
      <c r="BR1466" t="str">
        <f>VLOOKUP(A1466,ReferenceTable[],14,FALSE)</f>
        <v>ETA  17/11/2025   ** RISK BUY **</v>
      </c>
      <c r="BS1466" s="4">
        <f>VLOOKUP(A1466,ReferenceTable[],15,FALSE)</f>
        <v>45975</v>
      </c>
      <c r="BT1466">
        <f>VLOOKUP(A1466,ReferenceTable[],16,FALSE)</f>
        <v>1</v>
      </c>
      <c r="BU1466" t="str">
        <f>VLOOKUP(A1466,ReferenceTable[],17,FALSE)</f>
        <v>FT</v>
      </c>
      <c r="BV1466" s="4">
        <f>VLOOKUP(A1466,ReferenceTable[],18,FALSE)</f>
        <v>45967</v>
      </c>
      <c r="BW1466" s="4">
        <f>VLOOKUP(A1466,ReferenceTable[],19,FALSE)</f>
        <v>45971</v>
      </c>
      <c r="BX1466">
        <f>VLOOKUP(A1466,ReferenceTable[],20,FALSE)</f>
        <v>4000</v>
      </c>
    </row>
    <row r="1467" spans="1:76">
      <c r="A1467" t="s">
        <v>4220</v>
      </c>
      <c r="B1467">
        <v>10000</v>
      </c>
      <c r="C1467">
        <v>20000</v>
      </c>
      <c r="D1467" s="4">
        <v>45974</v>
      </c>
      <c r="E1467" t="s">
        <v>77</v>
      </c>
      <c r="F1467" t="s">
        <v>4226</v>
      </c>
      <c r="G1467" t="s">
        <v>1555</v>
      </c>
      <c r="I1467">
        <v>1</v>
      </c>
      <c r="J1467" t="s">
        <v>984</v>
      </c>
      <c r="K1467">
        <v>46</v>
      </c>
      <c r="L1467" t="s">
        <v>407</v>
      </c>
      <c r="M1467" t="s">
        <v>178</v>
      </c>
      <c r="N1467" t="s">
        <v>408</v>
      </c>
      <c r="O1467" t="s">
        <v>409</v>
      </c>
      <c r="P1467">
        <v>2000</v>
      </c>
      <c r="S1467" s="4">
        <v>45973</v>
      </c>
      <c r="U1467">
        <v>1</v>
      </c>
      <c r="V1467">
        <v>2000</v>
      </c>
      <c r="W1467" t="s">
        <v>85</v>
      </c>
      <c r="X1467" t="s">
        <v>4222</v>
      </c>
      <c r="Y1467">
        <v>0</v>
      </c>
      <c r="Z1467">
        <v>1000</v>
      </c>
      <c r="AA1467">
        <v>1000</v>
      </c>
      <c r="AB1467">
        <v>0</v>
      </c>
      <c r="AC1467">
        <v>0</v>
      </c>
      <c r="AD1467">
        <v>0</v>
      </c>
      <c r="AG1467">
        <v>0</v>
      </c>
      <c r="AP1467" t="s">
        <v>4223</v>
      </c>
      <c r="AQ1467" t="s">
        <v>895</v>
      </c>
      <c r="AR1467" t="s">
        <v>896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80</v>
      </c>
      <c r="BC1467" t="s">
        <v>4224</v>
      </c>
      <c r="BD1467">
        <v>0</v>
      </c>
      <c r="BF1467" t="s">
        <v>895</v>
      </c>
      <c r="BI1467" t="s">
        <v>4225</v>
      </c>
      <c r="BJ1467" s="5" t="str">
        <f>VLOOKUP(A1467,ReferenceTable[],4,FALSE)</f>
        <v>3M7815RW</v>
      </c>
      <c r="BK1467">
        <f>VLOOKUP(A1467,ReferenceTable[],5,FALSE)</f>
        <v>0</v>
      </c>
      <c r="BL1467">
        <f>VLOOKUP(A1467,ReferenceTable[],6,FALSE)</f>
        <v>0</v>
      </c>
      <c r="BM1467">
        <f>VLOOKUP(A1467,ReferenceTable[],7,FALSE)</f>
        <v>0</v>
      </c>
      <c r="BN1467" s="4">
        <f>VLOOKUP(A1467,ReferenceTable[],9,FALSE)</f>
        <v>45973</v>
      </c>
      <c r="BO1467">
        <f>VLOOKUP(A1467,ReferenceTable[],10,FALSE)</f>
        <v>2000</v>
      </c>
      <c r="BP1467">
        <f>VLOOKUP(A1467,ReferenceTable[],11,FALSE)</f>
        <v>2000</v>
      </c>
      <c r="BQ1467">
        <f>VLOOKUP(A1467,ReferenceTable[],12,FALSE)</f>
        <v>0</v>
      </c>
      <c r="BR1467" t="str">
        <f>VLOOKUP(A1467,ReferenceTable[],14,FALSE)</f>
        <v>ETA  17/11/2025   ** RISK BUY **</v>
      </c>
      <c r="BS1467" s="4">
        <f>VLOOKUP(A1467,ReferenceTable[],15,FALSE)</f>
        <v>45975</v>
      </c>
      <c r="BT1467">
        <f>VLOOKUP(A1467,ReferenceTable[],16,FALSE)</f>
        <v>1</v>
      </c>
      <c r="BU1467" t="str">
        <f>VLOOKUP(A1467,ReferenceTable[],17,FALSE)</f>
        <v>FT</v>
      </c>
      <c r="BV1467" s="4">
        <f>VLOOKUP(A1467,ReferenceTable[],18,FALSE)</f>
        <v>45967</v>
      </c>
      <c r="BW1467" s="4">
        <f>VLOOKUP(A1467,ReferenceTable[],19,FALSE)</f>
        <v>45971</v>
      </c>
      <c r="BX1467">
        <f>VLOOKUP(A1467,ReferenceTable[],20,FALSE)</f>
        <v>4000</v>
      </c>
    </row>
    <row r="1468" spans="1:76">
      <c r="A1468" t="s">
        <v>4227</v>
      </c>
      <c r="B1468">
        <v>10000</v>
      </c>
      <c r="C1468">
        <v>10000</v>
      </c>
      <c r="D1468" s="4">
        <v>45973</v>
      </c>
      <c r="E1468" t="s">
        <v>77</v>
      </c>
      <c r="F1468" t="s">
        <v>4228</v>
      </c>
      <c r="G1468" t="s">
        <v>4134</v>
      </c>
      <c r="I1468">
        <v>1</v>
      </c>
      <c r="J1468" t="s">
        <v>984</v>
      </c>
      <c r="K1468">
        <v>31</v>
      </c>
      <c r="L1468" t="s">
        <v>318</v>
      </c>
      <c r="M1468" t="s">
        <v>178</v>
      </c>
      <c r="N1468" t="s">
        <v>1069</v>
      </c>
      <c r="O1468" t="s">
        <v>1070</v>
      </c>
      <c r="P1468">
        <v>1000</v>
      </c>
      <c r="S1468" s="4">
        <v>45973</v>
      </c>
      <c r="U1468">
        <v>8</v>
      </c>
      <c r="V1468">
        <v>8000</v>
      </c>
      <c r="W1468" t="s">
        <v>85</v>
      </c>
      <c r="X1468" t="s">
        <v>4229</v>
      </c>
      <c r="Y1468">
        <v>0</v>
      </c>
      <c r="Z1468">
        <v>8000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4230</v>
      </c>
      <c r="AQ1468" t="s">
        <v>4115</v>
      </c>
      <c r="AR1468" t="s">
        <v>4116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80</v>
      </c>
      <c r="BC1468" t="s">
        <v>4231</v>
      </c>
      <c r="BD1468">
        <v>0</v>
      </c>
      <c r="BF1468" t="s">
        <v>4115</v>
      </c>
      <c r="BI1468" t="s">
        <v>4232</v>
      </c>
      <c r="BJ1468" s="5" t="str">
        <f>VLOOKUP(A1468,ReferenceTable[],4,FALSE)</f>
        <v>RFT1601</v>
      </c>
      <c r="BK1468">
        <f>VLOOKUP(A1468,ReferenceTable[],5,FALSE)</f>
        <v>0</v>
      </c>
      <c r="BL1468">
        <f>VLOOKUP(A1468,ReferenceTable[],6,FALSE)</f>
        <v>0</v>
      </c>
      <c r="BM1468">
        <f>VLOOKUP(A1468,ReferenceTable[],7,FALSE)</f>
        <v>0</v>
      </c>
      <c r="BN1468" s="4">
        <f>VLOOKUP(A1468,ReferenceTable[],9,FALSE)</f>
        <v>45973</v>
      </c>
      <c r="BO1468">
        <f>VLOOKUP(A1468,ReferenceTable[],10,FALSE)</f>
        <v>8000</v>
      </c>
      <c r="BP1468">
        <f>VLOOKUP(A1468,ReferenceTable[],11,FALSE)</f>
        <v>8000</v>
      </c>
      <c r="BQ1468">
        <f>VLOOKUP(A1468,ReferenceTable[],12,FALSE)</f>
        <v>0</v>
      </c>
      <c r="BR1468">
        <f>VLOOKUP(A1468,ReferenceTable[],14,FALSE)</f>
        <v>0</v>
      </c>
      <c r="BS1468" s="4">
        <f>VLOOKUP(A1468,ReferenceTable[],15,FALSE)</f>
        <v>45975</v>
      </c>
      <c r="BT1468">
        <f>VLOOKUP(A1468,ReferenceTable[],16,FALSE)</f>
        <v>1</v>
      </c>
      <c r="BU1468" t="str">
        <f>VLOOKUP(A1468,ReferenceTable[],17,FALSE)</f>
        <v>TPY</v>
      </c>
      <c r="BV1468" s="4">
        <f>VLOOKUP(A1468,ReferenceTable[],18,FALSE)</f>
        <v>45967</v>
      </c>
      <c r="BW1468" s="4">
        <f>VLOOKUP(A1468,ReferenceTable[],19,FALSE)</f>
        <v>45973</v>
      </c>
      <c r="BX1468">
        <f>VLOOKUP(A1468,ReferenceTable[],20,FALSE)</f>
        <v>8000</v>
      </c>
    </row>
    <row r="1469" spans="1:76">
      <c r="A1469" t="s">
        <v>4233</v>
      </c>
      <c r="B1469">
        <v>10000</v>
      </c>
      <c r="C1469">
        <v>10000</v>
      </c>
      <c r="D1469" s="4">
        <v>45975</v>
      </c>
      <c r="E1469" t="s">
        <v>77</v>
      </c>
      <c r="F1469" t="s">
        <v>4234</v>
      </c>
      <c r="G1469" t="s">
        <v>4235</v>
      </c>
      <c r="I1469">
        <v>1</v>
      </c>
      <c r="J1469" t="s">
        <v>984</v>
      </c>
      <c r="K1469">
        <v>46</v>
      </c>
      <c r="L1469" t="s">
        <v>407</v>
      </c>
      <c r="M1469" t="s">
        <v>178</v>
      </c>
      <c r="N1469" t="s">
        <v>408</v>
      </c>
      <c r="O1469" t="s">
        <v>409</v>
      </c>
      <c r="P1469">
        <v>500</v>
      </c>
      <c r="S1469" s="4">
        <v>45974</v>
      </c>
      <c r="U1469">
        <v>6</v>
      </c>
      <c r="V1469">
        <v>3000</v>
      </c>
      <c r="W1469" t="s">
        <v>85</v>
      </c>
      <c r="X1469" t="s">
        <v>4236</v>
      </c>
      <c r="Y1469">
        <v>0</v>
      </c>
      <c r="Z1469">
        <v>3000</v>
      </c>
      <c r="AA1469">
        <v>0</v>
      </c>
      <c r="AB1469">
        <v>0</v>
      </c>
      <c r="AC1469">
        <v>0</v>
      </c>
      <c r="AD1469">
        <v>0</v>
      </c>
      <c r="AG1469">
        <v>0</v>
      </c>
      <c r="AP1469" t="s">
        <v>4237</v>
      </c>
      <c r="AQ1469" t="s">
        <v>2710</v>
      </c>
      <c r="AR1469" t="s">
        <v>2711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80</v>
      </c>
      <c r="BC1469" t="s">
        <v>4238</v>
      </c>
      <c r="BD1469">
        <v>0</v>
      </c>
      <c r="BF1469" t="s">
        <v>2710</v>
      </c>
      <c r="BI1469" t="s">
        <v>4239</v>
      </c>
      <c r="BJ1469" s="5" t="str">
        <f>VLOOKUP(A1469,ReferenceTable[],4,FALSE)</f>
        <v>FLE3101</v>
      </c>
      <c r="BK1469" t="str">
        <f>VLOOKUP(A1469,ReferenceTable[],5,FALSE)</f>
        <v>LJ6101</v>
      </c>
      <c r="BL1469">
        <f>VLOOKUP(A1469,ReferenceTable[],6,FALSE)</f>
        <v>0</v>
      </c>
      <c r="BM1469">
        <f>VLOOKUP(A1469,ReferenceTable[],7,FALSE)</f>
        <v>0</v>
      </c>
      <c r="BN1469" s="4">
        <f>VLOOKUP(A1469,ReferenceTable[],9,FALSE)</f>
        <v>45980</v>
      </c>
      <c r="BO1469">
        <f>VLOOKUP(A1469,ReferenceTable[],10,FALSE)</f>
        <v>3000</v>
      </c>
      <c r="BP1469">
        <f>VLOOKUP(A1469,ReferenceTable[],11,FALSE)</f>
        <v>3000</v>
      </c>
      <c r="BQ1469">
        <f>VLOOKUP(A1469,ReferenceTable[],12,FALSE)</f>
        <v>0</v>
      </c>
      <c r="BR1469">
        <f>VLOOKUP(A1469,ReferenceTable[],14,FALSE)</f>
        <v>0</v>
      </c>
      <c r="BS1469" s="4">
        <f>VLOOKUP(A1469,ReferenceTable[],15,FALSE)</f>
        <v>45982</v>
      </c>
      <c r="BT1469">
        <f>VLOOKUP(A1469,ReferenceTable[],16,FALSE)</f>
        <v>2</v>
      </c>
      <c r="BU1469" t="str">
        <f>VLOOKUP(A1469,ReferenceTable[],17,FALSE)</f>
        <v>SY</v>
      </c>
      <c r="BV1469" s="4">
        <f>VLOOKUP(A1469,ReferenceTable[],18,FALSE)</f>
        <v>45967</v>
      </c>
      <c r="BW1469" s="4">
        <f>VLOOKUP(A1469,ReferenceTable[],19,FALSE)</f>
        <v>45974</v>
      </c>
      <c r="BX1469">
        <f>VLOOKUP(A1469,ReferenceTable[],20,FALSE)</f>
        <v>3000</v>
      </c>
    </row>
    <row r="1470" spans="1:76">
      <c r="A1470" t="s">
        <v>4240</v>
      </c>
      <c r="B1470">
        <v>10000</v>
      </c>
      <c r="C1470">
        <v>10000</v>
      </c>
      <c r="D1470" s="4">
        <v>45974</v>
      </c>
      <c r="E1470" t="s">
        <v>77</v>
      </c>
      <c r="F1470">
        <v>0.442650462962963</v>
      </c>
      <c r="G1470" t="s">
        <v>4241</v>
      </c>
      <c r="I1470">
        <v>1</v>
      </c>
      <c r="J1470" t="s">
        <v>984</v>
      </c>
      <c r="K1470">
        <v>65</v>
      </c>
      <c r="L1470" t="s">
        <v>254</v>
      </c>
      <c r="M1470" t="s">
        <v>178</v>
      </c>
      <c r="N1470" t="s">
        <v>255</v>
      </c>
      <c r="O1470" t="s">
        <v>256</v>
      </c>
      <c r="P1470">
        <v>167</v>
      </c>
      <c r="S1470" s="4">
        <v>45974</v>
      </c>
      <c r="U1470">
        <v>6</v>
      </c>
      <c r="V1470">
        <v>1002</v>
      </c>
      <c r="W1470" t="s">
        <v>85</v>
      </c>
      <c r="X1470" t="s">
        <v>4242</v>
      </c>
      <c r="Y1470">
        <v>0</v>
      </c>
      <c r="Z1470">
        <v>1000</v>
      </c>
      <c r="AA1470">
        <v>2</v>
      </c>
      <c r="AB1470">
        <v>0</v>
      </c>
      <c r="AC1470">
        <v>0</v>
      </c>
      <c r="AD1470">
        <v>0</v>
      </c>
      <c r="AG1470">
        <v>0</v>
      </c>
      <c r="AP1470" t="s">
        <v>4243</v>
      </c>
      <c r="AQ1470" t="s">
        <v>2710</v>
      </c>
      <c r="AR1470" t="s">
        <v>2711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80</v>
      </c>
      <c r="BC1470" t="s">
        <v>4244</v>
      </c>
      <c r="BD1470">
        <v>0</v>
      </c>
      <c r="BF1470" t="s">
        <v>2710</v>
      </c>
      <c r="BI1470" t="s">
        <v>4239</v>
      </c>
      <c r="BJ1470" s="5" t="str">
        <f>VLOOKUP(A1470,ReferenceTable[],4,FALSE)</f>
        <v>3M7875</v>
      </c>
      <c r="BK1470">
        <f>VLOOKUP(A1470,ReferenceTable[],5,FALSE)</f>
        <v>0</v>
      </c>
      <c r="BL1470">
        <f>VLOOKUP(A1470,ReferenceTable[],6,FALSE)</f>
        <v>0</v>
      </c>
      <c r="BM1470">
        <f>VLOOKUP(A1470,ReferenceTable[],7,FALSE)</f>
        <v>0</v>
      </c>
      <c r="BN1470" s="4">
        <f>VLOOKUP(A1470,ReferenceTable[],9,FALSE)</f>
        <v>45980</v>
      </c>
      <c r="BO1470">
        <f>VLOOKUP(A1470,ReferenceTable[],10,FALSE)</f>
        <v>1000</v>
      </c>
      <c r="BP1470">
        <f>VLOOKUP(A1470,ReferenceTable[],11,FALSE)</f>
        <v>1000</v>
      </c>
      <c r="BQ1470">
        <f>VLOOKUP(A1470,ReferenceTable[],12,FALSE)</f>
        <v>0</v>
      </c>
      <c r="BR1470">
        <f>VLOOKUP(A1470,ReferenceTable[],14,FALSE)</f>
        <v>0</v>
      </c>
      <c r="BS1470" s="4">
        <f>VLOOKUP(A1470,ReferenceTable[],15,FALSE)</f>
        <v>45982</v>
      </c>
      <c r="BT1470">
        <f>VLOOKUP(A1470,ReferenceTable[],16,FALSE)</f>
        <v>1</v>
      </c>
      <c r="BU1470" t="str">
        <f>VLOOKUP(A1470,ReferenceTable[],17,FALSE)</f>
        <v>SY</v>
      </c>
      <c r="BV1470" s="4">
        <f>VLOOKUP(A1470,ReferenceTable[],18,FALSE)</f>
        <v>45967</v>
      </c>
      <c r="BW1470" s="4">
        <f>VLOOKUP(A1470,ReferenceTable[],19,FALSE)</f>
        <v>45974</v>
      </c>
      <c r="BX1470">
        <f>VLOOKUP(A1470,ReferenceTable[],20,FALSE)</f>
        <v>1002</v>
      </c>
    </row>
    <row r="1471" spans="1:76">
      <c r="A1471" t="s">
        <v>4245</v>
      </c>
      <c r="B1471">
        <v>10000</v>
      </c>
      <c r="C1471">
        <v>10000</v>
      </c>
      <c r="D1471" s="4">
        <v>45974</v>
      </c>
      <c r="E1471" t="s">
        <v>77</v>
      </c>
      <c r="F1471" t="s">
        <v>4246</v>
      </c>
      <c r="G1471" t="s">
        <v>4241</v>
      </c>
      <c r="I1471">
        <v>1</v>
      </c>
      <c r="J1471" t="s">
        <v>984</v>
      </c>
      <c r="K1471">
        <v>65</v>
      </c>
      <c r="L1471" t="s">
        <v>254</v>
      </c>
      <c r="M1471" t="s">
        <v>178</v>
      </c>
      <c r="N1471" t="s">
        <v>255</v>
      </c>
      <c r="O1471" t="s">
        <v>256</v>
      </c>
      <c r="P1471">
        <v>286</v>
      </c>
      <c r="S1471" s="4">
        <v>45974</v>
      </c>
      <c r="U1471">
        <v>7</v>
      </c>
      <c r="V1471">
        <v>2002</v>
      </c>
      <c r="W1471" t="s">
        <v>85</v>
      </c>
      <c r="X1471" t="s">
        <v>4247</v>
      </c>
      <c r="Y1471">
        <v>0</v>
      </c>
      <c r="Z1471">
        <v>2000</v>
      </c>
      <c r="AA1471">
        <v>2</v>
      </c>
      <c r="AB1471">
        <v>0</v>
      </c>
      <c r="AC1471">
        <v>0</v>
      </c>
      <c r="AD1471">
        <v>0</v>
      </c>
      <c r="AG1471">
        <v>0</v>
      </c>
      <c r="AP1471" t="s">
        <v>4248</v>
      </c>
      <c r="AQ1471" t="s">
        <v>2710</v>
      </c>
      <c r="AR1471" t="s">
        <v>2711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80</v>
      </c>
      <c r="BC1471" t="s">
        <v>4249</v>
      </c>
      <c r="BD1471">
        <v>0</v>
      </c>
      <c r="BF1471" t="s">
        <v>2710</v>
      </c>
      <c r="BI1471" t="s">
        <v>4239</v>
      </c>
      <c r="BJ1471" s="5" t="str">
        <f>VLOOKUP(A1471,ReferenceTable[],4,FALSE)</f>
        <v>3M7875</v>
      </c>
      <c r="BK1471">
        <f>VLOOKUP(A1471,ReferenceTable[],5,FALSE)</f>
        <v>0</v>
      </c>
      <c r="BL1471">
        <f>VLOOKUP(A1471,ReferenceTable[],6,FALSE)</f>
        <v>0</v>
      </c>
      <c r="BM1471">
        <f>VLOOKUP(A1471,ReferenceTable[],7,FALSE)</f>
        <v>0</v>
      </c>
      <c r="BN1471" s="4">
        <f>VLOOKUP(A1471,ReferenceTable[],9,FALSE)</f>
        <v>45980</v>
      </c>
      <c r="BO1471">
        <f>VLOOKUP(A1471,ReferenceTable[],10,FALSE)</f>
        <v>2000</v>
      </c>
      <c r="BP1471">
        <f>VLOOKUP(A1471,ReferenceTable[],11,FALSE)</f>
        <v>2000</v>
      </c>
      <c r="BQ1471">
        <f>VLOOKUP(A1471,ReferenceTable[],12,FALSE)</f>
        <v>0</v>
      </c>
      <c r="BR1471">
        <f>VLOOKUP(A1471,ReferenceTable[],14,FALSE)</f>
        <v>0</v>
      </c>
      <c r="BS1471" s="4">
        <f>VLOOKUP(A1471,ReferenceTable[],15,FALSE)</f>
        <v>45982</v>
      </c>
      <c r="BT1471">
        <f>VLOOKUP(A1471,ReferenceTable[],16,FALSE)</f>
        <v>1</v>
      </c>
      <c r="BU1471" t="str">
        <f>VLOOKUP(A1471,ReferenceTable[],17,FALSE)</f>
        <v>SY</v>
      </c>
      <c r="BV1471" s="4">
        <f>VLOOKUP(A1471,ReferenceTable[],18,FALSE)</f>
        <v>45967</v>
      </c>
      <c r="BW1471" s="4">
        <f>VLOOKUP(A1471,ReferenceTable[],19,FALSE)</f>
        <v>45974</v>
      </c>
      <c r="BX1471">
        <f>VLOOKUP(A1471,ReferenceTable[],20,FALSE)</f>
        <v>2002</v>
      </c>
    </row>
    <row r="1472" spans="1:76">
      <c r="A1472" t="s">
        <v>4250</v>
      </c>
      <c r="B1472">
        <v>10000</v>
      </c>
      <c r="C1472">
        <v>10000</v>
      </c>
      <c r="D1472" s="4">
        <v>45974</v>
      </c>
      <c r="E1472" t="s">
        <v>77</v>
      </c>
      <c r="F1472">
        <v>0.535787037037037</v>
      </c>
      <c r="G1472" t="s">
        <v>4241</v>
      </c>
      <c r="I1472">
        <v>1</v>
      </c>
      <c r="J1472" t="s">
        <v>984</v>
      </c>
      <c r="K1472">
        <v>65</v>
      </c>
      <c r="L1472" t="s">
        <v>254</v>
      </c>
      <c r="M1472" t="s">
        <v>178</v>
      </c>
      <c r="N1472" t="s">
        <v>255</v>
      </c>
      <c r="O1472" t="s">
        <v>256</v>
      </c>
      <c r="P1472">
        <v>143</v>
      </c>
      <c r="S1472" s="4">
        <v>45974</v>
      </c>
      <c r="U1472">
        <v>7</v>
      </c>
      <c r="V1472">
        <v>1001</v>
      </c>
      <c r="W1472" t="s">
        <v>85</v>
      </c>
      <c r="X1472" t="s">
        <v>4251</v>
      </c>
      <c r="Y1472">
        <v>0</v>
      </c>
      <c r="Z1472">
        <v>1000</v>
      </c>
      <c r="AA1472">
        <v>1</v>
      </c>
      <c r="AB1472">
        <v>0</v>
      </c>
      <c r="AC1472">
        <v>0</v>
      </c>
      <c r="AD1472">
        <v>0</v>
      </c>
      <c r="AG1472">
        <v>0</v>
      </c>
      <c r="AP1472" t="s">
        <v>4252</v>
      </c>
      <c r="AQ1472" t="s">
        <v>2710</v>
      </c>
      <c r="AR1472" t="s">
        <v>2711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80</v>
      </c>
      <c r="BC1472" t="s">
        <v>4253</v>
      </c>
      <c r="BD1472">
        <v>0</v>
      </c>
      <c r="BF1472" t="s">
        <v>2710</v>
      </c>
      <c r="BI1472" t="s">
        <v>4239</v>
      </c>
      <c r="BJ1472" s="5" t="str">
        <f>VLOOKUP(A1472,ReferenceTable[],4,FALSE)</f>
        <v>3M7875</v>
      </c>
      <c r="BK1472">
        <f>VLOOKUP(A1472,ReferenceTable[],5,FALSE)</f>
        <v>0</v>
      </c>
      <c r="BL1472">
        <f>VLOOKUP(A1472,ReferenceTable[],6,FALSE)</f>
        <v>0</v>
      </c>
      <c r="BM1472">
        <f>VLOOKUP(A1472,ReferenceTable[],7,FALSE)</f>
        <v>0</v>
      </c>
      <c r="BN1472" s="4">
        <f>VLOOKUP(A1472,ReferenceTable[],9,FALSE)</f>
        <v>45980</v>
      </c>
      <c r="BO1472">
        <f>VLOOKUP(A1472,ReferenceTable[],10,FALSE)</f>
        <v>1000</v>
      </c>
      <c r="BP1472">
        <f>VLOOKUP(A1472,ReferenceTable[],11,FALSE)</f>
        <v>1000</v>
      </c>
      <c r="BQ1472">
        <f>VLOOKUP(A1472,ReferenceTable[],12,FALSE)</f>
        <v>0</v>
      </c>
      <c r="BR1472">
        <f>VLOOKUP(A1472,ReferenceTable[],14,FALSE)</f>
        <v>0</v>
      </c>
      <c r="BS1472" s="4">
        <f>VLOOKUP(A1472,ReferenceTable[],15,FALSE)</f>
        <v>45982</v>
      </c>
      <c r="BT1472">
        <f>VLOOKUP(A1472,ReferenceTable[],16,FALSE)</f>
        <v>1</v>
      </c>
      <c r="BU1472" t="str">
        <f>VLOOKUP(A1472,ReferenceTable[],17,FALSE)</f>
        <v>SY</v>
      </c>
      <c r="BV1472" s="4">
        <f>VLOOKUP(A1472,ReferenceTable[],18,FALSE)</f>
        <v>45967</v>
      </c>
      <c r="BW1472" s="4">
        <f>VLOOKUP(A1472,ReferenceTable[],19,FALSE)</f>
        <v>45974</v>
      </c>
      <c r="BX1472">
        <f>VLOOKUP(A1472,ReferenceTable[],20,FALSE)</f>
        <v>1001</v>
      </c>
    </row>
    <row r="1473" spans="1:76">
      <c r="A1473" t="s">
        <v>4254</v>
      </c>
      <c r="B1473">
        <v>10000</v>
      </c>
      <c r="C1473">
        <v>10000</v>
      </c>
      <c r="D1473" s="4">
        <v>45975</v>
      </c>
      <c r="E1473" t="s">
        <v>77</v>
      </c>
      <c r="F1473" t="s">
        <v>4234</v>
      </c>
      <c r="G1473" t="s">
        <v>4255</v>
      </c>
      <c r="I1473">
        <v>1</v>
      </c>
      <c r="J1473" t="s">
        <v>984</v>
      </c>
      <c r="K1473">
        <v>65</v>
      </c>
      <c r="L1473" t="s">
        <v>254</v>
      </c>
      <c r="M1473" t="s">
        <v>178</v>
      </c>
      <c r="N1473" t="s">
        <v>255</v>
      </c>
      <c r="O1473" t="s">
        <v>256</v>
      </c>
      <c r="P1473">
        <v>500</v>
      </c>
      <c r="S1473" s="4">
        <v>45974</v>
      </c>
      <c r="U1473">
        <v>80</v>
      </c>
      <c r="V1473">
        <v>40000</v>
      </c>
      <c r="W1473" t="s">
        <v>85</v>
      </c>
      <c r="X1473" t="s">
        <v>4256</v>
      </c>
      <c r="Y1473">
        <v>0</v>
      </c>
      <c r="Z1473">
        <v>40000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 t="s">
        <v>4257</v>
      </c>
      <c r="AQ1473" t="s">
        <v>2710</v>
      </c>
      <c r="AR1473" t="s">
        <v>2711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80</v>
      </c>
      <c r="BC1473" t="s">
        <v>4258</v>
      </c>
      <c r="BD1473">
        <v>0</v>
      </c>
      <c r="BF1473" t="s">
        <v>2710</v>
      </c>
      <c r="BI1473" t="s">
        <v>4239</v>
      </c>
      <c r="BJ1473" s="5" t="str">
        <f>VLOOKUP(A1473,ReferenceTable[],4,FALSE)</f>
        <v>DY9001</v>
      </c>
      <c r="BK1473">
        <f>VLOOKUP(A1473,ReferenceTable[],5,FALSE)</f>
        <v>0</v>
      </c>
      <c r="BL1473">
        <f>VLOOKUP(A1473,ReferenceTable[],6,FALSE)</f>
        <v>0</v>
      </c>
      <c r="BM1473">
        <f>VLOOKUP(A1473,ReferenceTable[],7,FALSE)</f>
        <v>0</v>
      </c>
      <c r="BN1473" s="4">
        <f>VLOOKUP(A1473,ReferenceTable[],9,FALSE)</f>
        <v>45980</v>
      </c>
      <c r="BO1473">
        <f>VLOOKUP(A1473,ReferenceTable[],10,FALSE)</f>
        <v>40000</v>
      </c>
      <c r="BP1473">
        <f>VLOOKUP(A1473,ReferenceTable[],11,FALSE)</f>
        <v>40000</v>
      </c>
      <c r="BQ1473">
        <f>VLOOKUP(A1473,ReferenceTable[],12,FALSE)</f>
        <v>0</v>
      </c>
      <c r="BR1473">
        <f>VLOOKUP(A1473,ReferenceTable[],14,FALSE)</f>
        <v>0</v>
      </c>
      <c r="BS1473" s="4">
        <f>VLOOKUP(A1473,ReferenceTable[],15,FALSE)</f>
        <v>45982</v>
      </c>
      <c r="BT1473">
        <f>VLOOKUP(A1473,ReferenceTable[],16,FALSE)</f>
        <v>1</v>
      </c>
      <c r="BU1473" t="str">
        <f>VLOOKUP(A1473,ReferenceTable[],17,FALSE)</f>
        <v>SY</v>
      </c>
      <c r="BV1473" s="4">
        <f>VLOOKUP(A1473,ReferenceTable[],18,FALSE)</f>
        <v>45967</v>
      </c>
      <c r="BW1473" s="4">
        <f>VLOOKUP(A1473,ReferenceTable[],19,FALSE)</f>
        <v>45974</v>
      </c>
      <c r="BX1473">
        <f>VLOOKUP(A1473,ReferenceTable[],20,FALSE)</f>
        <v>40000</v>
      </c>
    </row>
    <row r="1474" spans="1:76">
      <c r="A1474" t="s">
        <v>4259</v>
      </c>
      <c r="B1474">
        <v>10000</v>
      </c>
      <c r="C1474">
        <v>10000</v>
      </c>
      <c r="D1474" s="4">
        <v>45974</v>
      </c>
      <c r="E1474" t="s">
        <v>77</v>
      </c>
      <c r="F1474" t="s">
        <v>4260</v>
      </c>
      <c r="G1474" t="s">
        <v>4241</v>
      </c>
      <c r="I1474">
        <v>1</v>
      </c>
      <c r="J1474" t="s">
        <v>984</v>
      </c>
      <c r="K1474">
        <v>65</v>
      </c>
      <c r="L1474" t="s">
        <v>254</v>
      </c>
      <c r="M1474" t="s">
        <v>178</v>
      </c>
      <c r="N1474" t="s">
        <v>255</v>
      </c>
      <c r="O1474" t="s">
        <v>256</v>
      </c>
      <c r="P1474">
        <v>1001</v>
      </c>
      <c r="S1474" s="4">
        <v>45974</v>
      </c>
      <c r="U1474">
        <v>9</v>
      </c>
      <c r="V1474">
        <v>9006</v>
      </c>
      <c r="W1474" t="s">
        <v>85</v>
      </c>
      <c r="X1474" t="s">
        <v>4261</v>
      </c>
      <c r="Y1474">
        <v>0</v>
      </c>
      <c r="Z1474">
        <v>9000</v>
      </c>
      <c r="AA1474">
        <v>6</v>
      </c>
      <c r="AB1474">
        <v>0</v>
      </c>
      <c r="AC1474">
        <v>0</v>
      </c>
      <c r="AD1474">
        <v>0</v>
      </c>
      <c r="AG1474">
        <v>0</v>
      </c>
      <c r="AP1474" t="s">
        <v>4262</v>
      </c>
      <c r="AQ1474" t="s">
        <v>2710</v>
      </c>
      <c r="AR1474" t="s">
        <v>2711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80</v>
      </c>
      <c r="BC1474" t="s">
        <v>4263</v>
      </c>
      <c r="BD1474">
        <v>0</v>
      </c>
      <c r="BF1474" t="s">
        <v>2710</v>
      </c>
      <c r="BI1474" t="s">
        <v>4239</v>
      </c>
      <c r="BJ1474" s="5" t="str">
        <f>VLOOKUP(A1474,ReferenceTable[],4,FALSE)</f>
        <v>3M7875</v>
      </c>
      <c r="BK1474">
        <f>VLOOKUP(A1474,ReferenceTable[],5,FALSE)</f>
        <v>0</v>
      </c>
      <c r="BL1474">
        <f>VLOOKUP(A1474,ReferenceTable[],6,FALSE)</f>
        <v>0</v>
      </c>
      <c r="BM1474">
        <f>VLOOKUP(A1474,ReferenceTable[],7,FALSE)</f>
        <v>0</v>
      </c>
      <c r="BN1474" s="4">
        <f>VLOOKUP(A1474,ReferenceTable[],9,FALSE)</f>
        <v>45980</v>
      </c>
      <c r="BO1474">
        <f>VLOOKUP(A1474,ReferenceTable[],10,FALSE)</f>
        <v>9000</v>
      </c>
      <c r="BP1474">
        <f>VLOOKUP(A1474,ReferenceTable[],11,FALSE)</f>
        <v>9000</v>
      </c>
      <c r="BQ1474">
        <f>VLOOKUP(A1474,ReferenceTable[],12,FALSE)</f>
        <v>0</v>
      </c>
      <c r="BR1474">
        <f>VLOOKUP(A1474,ReferenceTable[],14,FALSE)</f>
        <v>0</v>
      </c>
      <c r="BS1474" s="4">
        <f>VLOOKUP(A1474,ReferenceTable[],15,FALSE)</f>
        <v>45982</v>
      </c>
      <c r="BT1474">
        <f>VLOOKUP(A1474,ReferenceTable[],16,FALSE)</f>
        <v>1</v>
      </c>
      <c r="BU1474" t="str">
        <f>VLOOKUP(A1474,ReferenceTable[],17,FALSE)</f>
        <v>SY</v>
      </c>
      <c r="BV1474" s="4">
        <f>VLOOKUP(A1474,ReferenceTable[],18,FALSE)</f>
        <v>45967</v>
      </c>
      <c r="BW1474" s="4">
        <f>VLOOKUP(A1474,ReferenceTable[],19,FALSE)</f>
        <v>45974</v>
      </c>
      <c r="BX1474">
        <f>VLOOKUP(A1474,ReferenceTable[],20,FALSE)</f>
        <v>9006</v>
      </c>
    </row>
    <row r="1475" spans="1:76">
      <c r="A1475" t="s">
        <v>4259</v>
      </c>
      <c r="B1475">
        <v>20000</v>
      </c>
      <c r="C1475">
        <v>10000</v>
      </c>
      <c r="D1475" s="4">
        <v>45974</v>
      </c>
      <c r="E1475" t="s">
        <v>77</v>
      </c>
      <c r="F1475" t="s">
        <v>4260</v>
      </c>
      <c r="G1475" t="s">
        <v>4241</v>
      </c>
      <c r="I1475">
        <v>1</v>
      </c>
      <c r="J1475" t="s">
        <v>984</v>
      </c>
      <c r="K1475">
        <v>65</v>
      </c>
      <c r="L1475" t="s">
        <v>254</v>
      </c>
      <c r="M1475" t="s">
        <v>178</v>
      </c>
      <c r="N1475" t="s">
        <v>255</v>
      </c>
      <c r="O1475" t="s">
        <v>256</v>
      </c>
      <c r="P1475">
        <v>333</v>
      </c>
      <c r="S1475" s="4">
        <v>45974</v>
      </c>
      <c r="U1475">
        <v>9</v>
      </c>
      <c r="V1475">
        <v>3000</v>
      </c>
      <c r="W1475" t="s">
        <v>85</v>
      </c>
      <c r="X1475" t="s">
        <v>4261</v>
      </c>
      <c r="Y1475">
        <v>0</v>
      </c>
      <c r="Z1475">
        <v>3000</v>
      </c>
      <c r="AA1475">
        <v>0</v>
      </c>
      <c r="AB1475">
        <v>0</v>
      </c>
      <c r="AC1475">
        <v>0</v>
      </c>
      <c r="AD1475">
        <v>0</v>
      </c>
      <c r="AG1475">
        <v>0</v>
      </c>
      <c r="AP1475" t="s">
        <v>4262</v>
      </c>
      <c r="AQ1475" t="s">
        <v>2710</v>
      </c>
      <c r="AR1475" t="s">
        <v>2711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80</v>
      </c>
      <c r="BC1475" t="s">
        <v>4263</v>
      </c>
      <c r="BD1475">
        <v>0</v>
      </c>
      <c r="BF1475" t="s">
        <v>2710</v>
      </c>
      <c r="BI1475" t="s">
        <v>4239</v>
      </c>
      <c r="BJ1475" s="5" t="str">
        <f>VLOOKUP(A1475,ReferenceTable[],4,FALSE)</f>
        <v>3M7875</v>
      </c>
      <c r="BK1475">
        <f>VLOOKUP(A1475,ReferenceTable[],5,FALSE)</f>
        <v>0</v>
      </c>
      <c r="BL1475">
        <f>VLOOKUP(A1475,ReferenceTable[],6,FALSE)</f>
        <v>0</v>
      </c>
      <c r="BM1475">
        <f>VLOOKUP(A1475,ReferenceTable[],7,FALSE)</f>
        <v>0</v>
      </c>
      <c r="BN1475" s="4">
        <f>VLOOKUP(A1475,ReferenceTable[],9,FALSE)</f>
        <v>45980</v>
      </c>
      <c r="BO1475">
        <f>VLOOKUP(A1475,ReferenceTable[],10,FALSE)</f>
        <v>9000</v>
      </c>
      <c r="BP1475">
        <f>VLOOKUP(A1475,ReferenceTable[],11,FALSE)</f>
        <v>9000</v>
      </c>
      <c r="BQ1475">
        <f>VLOOKUP(A1475,ReferenceTable[],12,FALSE)</f>
        <v>0</v>
      </c>
      <c r="BR1475">
        <f>VLOOKUP(A1475,ReferenceTable[],14,FALSE)</f>
        <v>0</v>
      </c>
      <c r="BS1475" s="4">
        <f>VLOOKUP(A1475,ReferenceTable[],15,FALSE)</f>
        <v>45982</v>
      </c>
      <c r="BT1475">
        <f>VLOOKUP(A1475,ReferenceTable[],16,FALSE)</f>
        <v>1</v>
      </c>
      <c r="BU1475" t="str">
        <f>VLOOKUP(A1475,ReferenceTable[],17,FALSE)</f>
        <v>SY</v>
      </c>
      <c r="BV1475" s="4">
        <f>VLOOKUP(A1475,ReferenceTable[],18,FALSE)</f>
        <v>45967</v>
      </c>
      <c r="BW1475" s="4">
        <f>VLOOKUP(A1475,ReferenceTable[],19,FALSE)</f>
        <v>45974</v>
      </c>
      <c r="BX1475">
        <f>VLOOKUP(A1475,ReferenceTable[],20,FALSE)</f>
        <v>9006</v>
      </c>
    </row>
    <row r="1476" spans="1:76">
      <c r="A1476" t="s">
        <v>4264</v>
      </c>
      <c r="B1476">
        <v>10000</v>
      </c>
      <c r="C1476">
        <v>10000</v>
      </c>
      <c r="D1476" s="4">
        <v>45980</v>
      </c>
      <c r="E1476" t="s">
        <v>77</v>
      </c>
      <c r="F1476" t="s">
        <v>4265</v>
      </c>
      <c r="G1476" t="s">
        <v>4266</v>
      </c>
      <c r="I1476">
        <v>1</v>
      </c>
      <c r="J1476" t="s">
        <v>984</v>
      </c>
      <c r="K1476">
        <v>32</v>
      </c>
      <c r="L1476" t="s">
        <v>791</v>
      </c>
      <c r="M1476" t="s">
        <v>178</v>
      </c>
      <c r="N1476" t="s">
        <v>792</v>
      </c>
      <c r="O1476" t="s">
        <v>793</v>
      </c>
      <c r="P1476">
        <v>334</v>
      </c>
      <c r="S1476" s="4">
        <v>45980</v>
      </c>
      <c r="U1476">
        <v>3</v>
      </c>
      <c r="V1476">
        <v>1002</v>
      </c>
      <c r="W1476" t="s">
        <v>85</v>
      </c>
      <c r="X1476" t="s">
        <v>4267</v>
      </c>
      <c r="Y1476">
        <v>0</v>
      </c>
      <c r="Z1476">
        <v>1000</v>
      </c>
      <c r="AA1476">
        <v>2</v>
      </c>
      <c r="AB1476">
        <v>0</v>
      </c>
      <c r="AC1476">
        <v>0</v>
      </c>
      <c r="AD1476">
        <v>0</v>
      </c>
      <c r="AG1476">
        <v>0</v>
      </c>
      <c r="AP1476" t="s">
        <v>4268</v>
      </c>
      <c r="AQ1476" t="s">
        <v>2710</v>
      </c>
      <c r="AR1476" t="s">
        <v>2711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80</v>
      </c>
      <c r="BC1476" t="s">
        <v>4269</v>
      </c>
      <c r="BD1476">
        <v>0</v>
      </c>
      <c r="BF1476" t="s">
        <v>2710</v>
      </c>
      <c r="BI1476" t="s">
        <v>4239</v>
      </c>
      <c r="BJ1476" s="5" t="str">
        <f>VLOOKUP(A1476,ReferenceTable[],4,FALSE)</f>
        <v>FLE3101</v>
      </c>
      <c r="BK1476" t="str">
        <f>VLOOKUP(A1476,ReferenceTable[],5,FALSE)</f>
        <v>LJ6101</v>
      </c>
      <c r="BL1476">
        <f>VLOOKUP(A1476,ReferenceTable[],6,FALSE)</f>
        <v>0</v>
      </c>
      <c r="BM1476">
        <f>VLOOKUP(A1476,ReferenceTable[],7,FALSE)</f>
        <v>0</v>
      </c>
      <c r="BN1476" s="4">
        <f>VLOOKUP(A1476,ReferenceTable[],9,FALSE)</f>
        <v>45980</v>
      </c>
      <c r="BO1476">
        <f>VLOOKUP(A1476,ReferenceTable[],10,FALSE)</f>
        <v>1000</v>
      </c>
      <c r="BP1476">
        <f>VLOOKUP(A1476,ReferenceTable[],11,FALSE)</f>
        <v>1000</v>
      </c>
      <c r="BQ1476">
        <f>VLOOKUP(A1476,ReferenceTable[],12,FALSE)</f>
        <v>0</v>
      </c>
      <c r="BR1476">
        <f>VLOOKUP(A1476,ReferenceTable[],14,FALSE)</f>
        <v>0</v>
      </c>
      <c r="BS1476" s="4">
        <f>VLOOKUP(A1476,ReferenceTable[],15,FALSE)</f>
        <v>45982</v>
      </c>
      <c r="BT1476">
        <f>VLOOKUP(A1476,ReferenceTable[],16,FALSE)</f>
        <v>2</v>
      </c>
      <c r="BU1476" t="str">
        <f>VLOOKUP(A1476,ReferenceTable[],17,FALSE)</f>
        <v>SY</v>
      </c>
      <c r="BV1476" s="4">
        <f>VLOOKUP(A1476,ReferenceTable[],18,FALSE)</f>
        <v>45967</v>
      </c>
      <c r="BW1476" s="4">
        <f>VLOOKUP(A1476,ReferenceTable[],19,FALSE)</f>
        <v>45980</v>
      </c>
      <c r="BX1476">
        <f>VLOOKUP(A1476,ReferenceTable[],20,FALSE)</f>
        <v>1002</v>
      </c>
    </row>
    <row r="1477" spans="1:76">
      <c r="A1477" t="s">
        <v>4270</v>
      </c>
      <c r="B1477">
        <v>10000</v>
      </c>
      <c r="C1477">
        <v>10000</v>
      </c>
      <c r="D1477" s="4">
        <v>45975</v>
      </c>
      <c r="E1477" t="s">
        <v>77</v>
      </c>
      <c r="F1477" t="s">
        <v>4234</v>
      </c>
      <c r="G1477" t="s">
        <v>4235</v>
      </c>
      <c r="I1477">
        <v>1</v>
      </c>
      <c r="J1477" t="s">
        <v>984</v>
      </c>
      <c r="K1477">
        <v>46</v>
      </c>
      <c r="L1477" t="s">
        <v>407</v>
      </c>
      <c r="M1477" t="s">
        <v>178</v>
      </c>
      <c r="N1477" t="s">
        <v>408</v>
      </c>
      <c r="O1477" t="s">
        <v>409</v>
      </c>
      <c r="P1477">
        <v>167</v>
      </c>
      <c r="S1477" s="4">
        <v>45974</v>
      </c>
      <c r="U1477">
        <v>6</v>
      </c>
      <c r="V1477">
        <v>1002</v>
      </c>
      <c r="W1477" t="s">
        <v>85</v>
      </c>
      <c r="X1477" t="s">
        <v>4271</v>
      </c>
      <c r="Y1477">
        <v>0</v>
      </c>
      <c r="Z1477">
        <v>1000</v>
      </c>
      <c r="AA1477">
        <v>2</v>
      </c>
      <c r="AB1477">
        <v>0</v>
      </c>
      <c r="AC1477">
        <v>0</v>
      </c>
      <c r="AD1477">
        <v>0</v>
      </c>
      <c r="AG1477">
        <v>0</v>
      </c>
      <c r="AP1477" t="s">
        <v>4272</v>
      </c>
      <c r="AQ1477" t="s">
        <v>2710</v>
      </c>
      <c r="AR1477" t="s">
        <v>2711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80</v>
      </c>
      <c r="BC1477" t="s">
        <v>4273</v>
      </c>
      <c r="BD1477">
        <v>0</v>
      </c>
      <c r="BF1477" t="s">
        <v>2710</v>
      </c>
      <c r="BI1477" t="s">
        <v>4239</v>
      </c>
      <c r="BJ1477" s="5" t="str">
        <f>VLOOKUP(A1477,ReferenceTable[],4,FALSE)</f>
        <v>FLE3101</v>
      </c>
      <c r="BK1477" t="str">
        <f>VLOOKUP(A1477,ReferenceTable[],5,FALSE)</f>
        <v>LJ6101</v>
      </c>
      <c r="BL1477">
        <f>VLOOKUP(A1477,ReferenceTable[],6,FALSE)</f>
        <v>0</v>
      </c>
      <c r="BM1477">
        <f>VLOOKUP(A1477,ReferenceTable[],7,FALSE)</f>
        <v>0</v>
      </c>
      <c r="BN1477" s="4">
        <f>VLOOKUP(A1477,ReferenceTable[],9,FALSE)</f>
        <v>45980</v>
      </c>
      <c r="BO1477">
        <f>VLOOKUP(A1477,ReferenceTable[],10,FALSE)</f>
        <v>1000</v>
      </c>
      <c r="BP1477">
        <f>VLOOKUP(A1477,ReferenceTable[],11,FALSE)</f>
        <v>1000</v>
      </c>
      <c r="BQ1477">
        <f>VLOOKUP(A1477,ReferenceTable[],12,FALSE)</f>
        <v>0</v>
      </c>
      <c r="BR1477">
        <f>VLOOKUP(A1477,ReferenceTable[],14,FALSE)</f>
        <v>0</v>
      </c>
      <c r="BS1477" s="4">
        <f>VLOOKUP(A1477,ReferenceTable[],15,FALSE)</f>
        <v>45982</v>
      </c>
      <c r="BT1477">
        <f>VLOOKUP(A1477,ReferenceTable[],16,FALSE)</f>
        <v>2</v>
      </c>
      <c r="BU1477" t="str">
        <f>VLOOKUP(A1477,ReferenceTable[],17,FALSE)</f>
        <v>SY</v>
      </c>
      <c r="BV1477" s="4">
        <f>VLOOKUP(A1477,ReferenceTable[],18,FALSE)</f>
        <v>45967</v>
      </c>
      <c r="BW1477" s="4">
        <f>VLOOKUP(A1477,ReferenceTable[],19,FALSE)</f>
        <v>45974</v>
      </c>
      <c r="BX1477">
        <f>VLOOKUP(A1477,ReferenceTable[],20,FALSE)</f>
        <v>1002</v>
      </c>
    </row>
    <row r="1478" spans="1:76">
      <c r="A1478" t="s">
        <v>4274</v>
      </c>
      <c r="B1478">
        <v>10000</v>
      </c>
      <c r="C1478">
        <v>10000</v>
      </c>
      <c r="D1478" s="4">
        <v>45974</v>
      </c>
      <c r="E1478" t="s">
        <v>77</v>
      </c>
      <c r="F1478">
        <v>0.443611111111111</v>
      </c>
      <c r="G1478" t="s">
        <v>4241</v>
      </c>
      <c r="I1478">
        <v>1</v>
      </c>
      <c r="J1478" t="s">
        <v>984</v>
      </c>
      <c r="K1478">
        <v>65</v>
      </c>
      <c r="L1478" t="s">
        <v>254</v>
      </c>
      <c r="M1478" t="s">
        <v>178</v>
      </c>
      <c r="N1478" t="s">
        <v>255</v>
      </c>
      <c r="O1478" t="s">
        <v>256</v>
      </c>
      <c r="P1478">
        <v>375</v>
      </c>
      <c r="S1478" s="4">
        <v>45974</v>
      </c>
      <c r="U1478">
        <v>8</v>
      </c>
      <c r="V1478">
        <v>3000</v>
      </c>
      <c r="W1478" t="s">
        <v>85</v>
      </c>
      <c r="X1478" t="s">
        <v>4275</v>
      </c>
      <c r="Y1478">
        <v>0</v>
      </c>
      <c r="Z1478">
        <v>3000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4276</v>
      </c>
      <c r="AQ1478" t="s">
        <v>2710</v>
      </c>
      <c r="AR1478" t="s">
        <v>2711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80</v>
      </c>
      <c r="BC1478" t="s">
        <v>4277</v>
      </c>
      <c r="BD1478">
        <v>0</v>
      </c>
      <c r="BF1478" t="s">
        <v>2710</v>
      </c>
      <c r="BI1478" t="s">
        <v>4239</v>
      </c>
      <c r="BJ1478" s="5" t="str">
        <f>VLOOKUP(A1478,ReferenceTable[],4,FALSE)</f>
        <v>3M7875</v>
      </c>
      <c r="BK1478">
        <f>VLOOKUP(A1478,ReferenceTable[],5,FALSE)</f>
        <v>0</v>
      </c>
      <c r="BL1478">
        <f>VLOOKUP(A1478,ReferenceTable[],6,FALSE)</f>
        <v>0</v>
      </c>
      <c r="BM1478">
        <f>VLOOKUP(A1478,ReferenceTable[],7,FALSE)</f>
        <v>0</v>
      </c>
      <c r="BN1478" s="4">
        <f>VLOOKUP(A1478,ReferenceTable[],9,FALSE)</f>
        <v>45980</v>
      </c>
      <c r="BO1478">
        <f>VLOOKUP(A1478,ReferenceTable[],10,FALSE)</f>
        <v>3000</v>
      </c>
      <c r="BP1478">
        <f>VLOOKUP(A1478,ReferenceTable[],11,FALSE)</f>
        <v>3000</v>
      </c>
      <c r="BQ1478">
        <f>VLOOKUP(A1478,ReferenceTable[],12,FALSE)</f>
        <v>0</v>
      </c>
      <c r="BR1478">
        <f>VLOOKUP(A1478,ReferenceTable[],14,FALSE)</f>
        <v>0</v>
      </c>
      <c r="BS1478" s="4">
        <f>VLOOKUP(A1478,ReferenceTable[],15,FALSE)</f>
        <v>45982</v>
      </c>
      <c r="BT1478">
        <f>VLOOKUP(A1478,ReferenceTable[],16,FALSE)</f>
        <v>1</v>
      </c>
      <c r="BU1478" t="str">
        <f>VLOOKUP(A1478,ReferenceTable[],17,FALSE)</f>
        <v>SY</v>
      </c>
      <c r="BV1478" s="4">
        <f>VLOOKUP(A1478,ReferenceTable[],18,FALSE)</f>
        <v>45967</v>
      </c>
      <c r="BW1478" s="4">
        <f>VLOOKUP(A1478,ReferenceTable[],19,FALSE)</f>
        <v>45974</v>
      </c>
      <c r="BX1478">
        <f>VLOOKUP(A1478,ReferenceTable[],20,FALSE)</f>
        <v>3000</v>
      </c>
    </row>
    <row r="1479" spans="1:76">
      <c r="A1479" t="s">
        <v>4278</v>
      </c>
      <c r="B1479">
        <v>10000</v>
      </c>
      <c r="C1479">
        <v>10000</v>
      </c>
      <c r="D1479" s="4">
        <v>45974</v>
      </c>
      <c r="E1479" t="s">
        <v>77</v>
      </c>
      <c r="F1479" t="s">
        <v>4279</v>
      </c>
      <c r="G1479" t="s">
        <v>4241</v>
      </c>
      <c r="I1479">
        <v>1</v>
      </c>
      <c r="J1479" t="s">
        <v>984</v>
      </c>
      <c r="K1479">
        <v>65</v>
      </c>
      <c r="L1479" t="s">
        <v>254</v>
      </c>
      <c r="M1479" t="s">
        <v>178</v>
      </c>
      <c r="N1479" t="s">
        <v>255</v>
      </c>
      <c r="O1479" t="s">
        <v>256</v>
      </c>
      <c r="P1479">
        <v>188</v>
      </c>
      <c r="S1479" s="4">
        <v>45974</v>
      </c>
      <c r="U1479">
        <v>16</v>
      </c>
      <c r="V1479">
        <v>3008</v>
      </c>
      <c r="W1479" t="s">
        <v>85</v>
      </c>
      <c r="X1479" t="s">
        <v>4280</v>
      </c>
      <c r="Y1479">
        <v>0</v>
      </c>
      <c r="Z1479">
        <v>3000</v>
      </c>
      <c r="AA1479">
        <v>8</v>
      </c>
      <c r="AB1479">
        <v>0</v>
      </c>
      <c r="AC1479">
        <v>0</v>
      </c>
      <c r="AD1479">
        <v>0</v>
      </c>
      <c r="AG1479">
        <v>0</v>
      </c>
      <c r="AP1479" t="s">
        <v>4281</v>
      </c>
      <c r="AQ1479" t="s">
        <v>2710</v>
      </c>
      <c r="AR1479" t="s">
        <v>2711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80</v>
      </c>
      <c r="BC1479" t="s">
        <v>4282</v>
      </c>
      <c r="BD1479">
        <v>0</v>
      </c>
      <c r="BF1479" t="s">
        <v>2710</v>
      </c>
      <c r="BI1479" t="s">
        <v>4239</v>
      </c>
      <c r="BJ1479" s="5" t="str">
        <f>VLOOKUP(A1479,ReferenceTable[],4,FALSE)</f>
        <v>3M7875</v>
      </c>
      <c r="BK1479">
        <f>VLOOKUP(A1479,ReferenceTable[],5,FALSE)</f>
        <v>0</v>
      </c>
      <c r="BL1479">
        <f>VLOOKUP(A1479,ReferenceTable[],6,FALSE)</f>
        <v>0</v>
      </c>
      <c r="BM1479">
        <f>VLOOKUP(A1479,ReferenceTable[],7,FALSE)</f>
        <v>0</v>
      </c>
      <c r="BN1479" s="4">
        <f>VLOOKUP(A1479,ReferenceTable[],9,FALSE)</f>
        <v>45980</v>
      </c>
      <c r="BO1479">
        <f>VLOOKUP(A1479,ReferenceTable[],10,FALSE)</f>
        <v>3000</v>
      </c>
      <c r="BP1479">
        <f>VLOOKUP(A1479,ReferenceTable[],11,FALSE)</f>
        <v>3000</v>
      </c>
      <c r="BQ1479">
        <f>VLOOKUP(A1479,ReferenceTable[],12,FALSE)</f>
        <v>0</v>
      </c>
      <c r="BR1479">
        <f>VLOOKUP(A1479,ReferenceTable[],14,FALSE)</f>
        <v>0</v>
      </c>
      <c r="BS1479" s="4">
        <f>VLOOKUP(A1479,ReferenceTable[],15,FALSE)</f>
        <v>45982</v>
      </c>
      <c r="BT1479">
        <f>VLOOKUP(A1479,ReferenceTable[],16,FALSE)</f>
        <v>1</v>
      </c>
      <c r="BU1479" t="str">
        <f>VLOOKUP(A1479,ReferenceTable[],17,FALSE)</f>
        <v>SY</v>
      </c>
      <c r="BV1479" s="4">
        <f>VLOOKUP(A1479,ReferenceTable[],18,FALSE)</f>
        <v>45967</v>
      </c>
      <c r="BW1479" s="4">
        <f>VLOOKUP(A1479,ReferenceTable[],19,FALSE)</f>
        <v>45974</v>
      </c>
      <c r="BX1479">
        <f>VLOOKUP(A1479,ReferenceTable[],20,FALSE)</f>
        <v>3008</v>
      </c>
    </row>
    <row r="1480" spans="1:76">
      <c r="A1480" t="s">
        <v>4283</v>
      </c>
      <c r="B1480">
        <v>10000</v>
      </c>
      <c r="C1480">
        <v>10000</v>
      </c>
      <c r="D1480" s="4">
        <v>45981</v>
      </c>
      <c r="E1480" t="s">
        <v>77</v>
      </c>
      <c r="F1480" t="s">
        <v>4284</v>
      </c>
      <c r="G1480" t="s">
        <v>4285</v>
      </c>
      <c r="I1480">
        <v>1</v>
      </c>
      <c r="J1480" t="s">
        <v>984</v>
      </c>
      <c r="K1480">
        <v>32</v>
      </c>
      <c r="L1480" t="s">
        <v>791</v>
      </c>
      <c r="M1480" t="s">
        <v>178</v>
      </c>
      <c r="N1480" t="s">
        <v>792</v>
      </c>
      <c r="O1480" t="s">
        <v>793</v>
      </c>
      <c r="P1480">
        <v>500</v>
      </c>
      <c r="S1480" s="4">
        <v>45980</v>
      </c>
      <c r="U1480">
        <v>2</v>
      </c>
      <c r="V1480">
        <v>1000</v>
      </c>
      <c r="W1480" t="s">
        <v>85</v>
      </c>
      <c r="X1480" t="s">
        <v>4286</v>
      </c>
      <c r="Y1480">
        <v>0</v>
      </c>
      <c r="Z1480">
        <v>1000</v>
      </c>
      <c r="AA1480">
        <v>0</v>
      </c>
      <c r="AB1480">
        <v>0</v>
      </c>
      <c r="AC1480">
        <v>0</v>
      </c>
      <c r="AD1480">
        <v>0</v>
      </c>
      <c r="AG1480">
        <v>0</v>
      </c>
      <c r="AP1480" t="s">
        <v>4287</v>
      </c>
      <c r="AQ1480" t="s">
        <v>2710</v>
      </c>
      <c r="AR1480" t="s">
        <v>2711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80</v>
      </c>
      <c r="BC1480" t="s">
        <v>4288</v>
      </c>
      <c r="BD1480">
        <v>0</v>
      </c>
      <c r="BF1480" t="s">
        <v>2710</v>
      </c>
      <c r="BI1480" t="s">
        <v>4239</v>
      </c>
      <c r="BJ1480" s="5" t="str">
        <f>VLOOKUP(A1480,ReferenceTable[],4,FALSE)</f>
        <v>LJ2313</v>
      </c>
      <c r="BK1480" t="str">
        <f>VLOOKUP(A1480,ReferenceTable[],5,FALSE)</f>
        <v>LI6202</v>
      </c>
      <c r="BL1480">
        <f>VLOOKUP(A1480,ReferenceTable[],6,FALSE)</f>
        <v>0</v>
      </c>
      <c r="BM1480">
        <f>VLOOKUP(A1480,ReferenceTable[],7,FALSE)</f>
        <v>0</v>
      </c>
      <c r="BN1480" s="4">
        <f>VLOOKUP(A1480,ReferenceTable[],9,FALSE)</f>
        <v>45980</v>
      </c>
      <c r="BO1480">
        <f>VLOOKUP(A1480,ReferenceTable[],10,FALSE)</f>
        <v>1000</v>
      </c>
      <c r="BP1480">
        <f>VLOOKUP(A1480,ReferenceTable[],11,FALSE)</f>
        <v>1000</v>
      </c>
      <c r="BQ1480">
        <f>VLOOKUP(A1480,ReferenceTable[],12,FALSE)</f>
        <v>0</v>
      </c>
      <c r="BR1480">
        <f>VLOOKUP(A1480,ReferenceTable[],14,FALSE)</f>
        <v>0</v>
      </c>
      <c r="BS1480" s="4">
        <f>VLOOKUP(A1480,ReferenceTable[],15,FALSE)</f>
        <v>45982</v>
      </c>
      <c r="BT1480">
        <f>VLOOKUP(A1480,ReferenceTable[],16,FALSE)</f>
        <v>1</v>
      </c>
      <c r="BU1480" t="str">
        <f>VLOOKUP(A1480,ReferenceTable[],17,FALSE)</f>
        <v>SY</v>
      </c>
      <c r="BV1480" s="4">
        <f>VLOOKUP(A1480,ReferenceTable[],18,FALSE)</f>
        <v>45967</v>
      </c>
      <c r="BW1480" s="4">
        <f>VLOOKUP(A1480,ReferenceTable[],19,FALSE)</f>
        <v>45980</v>
      </c>
      <c r="BX1480">
        <f>VLOOKUP(A1480,ReferenceTable[],20,FALSE)</f>
        <v>1000</v>
      </c>
    </row>
    <row r="1481" spans="1:76">
      <c r="A1481" t="s">
        <v>4289</v>
      </c>
      <c r="B1481">
        <v>10000</v>
      </c>
      <c r="C1481">
        <v>10000</v>
      </c>
      <c r="D1481" s="4">
        <v>45978</v>
      </c>
      <c r="E1481" t="s">
        <v>77</v>
      </c>
      <c r="F1481" t="s">
        <v>4290</v>
      </c>
      <c r="G1481" t="s">
        <v>4291</v>
      </c>
      <c r="I1481">
        <v>1</v>
      </c>
      <c r="J1481" t="s">
        <v>984</v>
      </c>
      <c r="K1481">
        <v>32</v>
      </c>
      <c r="L1481" t="s">
        <v>791</v>
      </c>
      <c r="M1481" t="s">
        <v>178</v>
      </c>
      <c r="N1481" t="s">
        <v>792</v>
      </c>
      <c r="O1481" t="s">
        <v>793</v>
      </c>
      <c r="P1481">
        <v>8000</v>
      </c>
      <c r="S1481" s="4">
        <v>45976</v>
      </c>
      <c r="U1481">
        <v>3</v>
      </c>
      <c r="V1481">
        <v>24000</v>
      </c>
      <c r="W1481" t="s">
        <v>85</v>
      </c>
      <c r="X1481" t="s">
        <v>4292</v>
      </c>
      <c r="Y1481">
        <v>0</v>
      </c>
      <c r="Z1481">
        <v>24000</v>
      </c>
      <c r="AA1481">
        <v>0</v>
      </c>
      <c r="AB1481">
        <v>0</v>
      </c>
      <c r="AC1481">
        <v>0</v>
      </c>
      <c r="AD1481">
        <v>0</v>
      </c>
      <c r="AG1481">
        <v>0</v>
      </c>
      <c r="AP1481" t="s">
        <v>4293</v>
      </c>
      <c r="AQ1481" t="s">
        <v>2710</v>
      </c>
      <c r="AR1481" t="s">
        <v>2711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80</v>
      </c>
      <c r="BC1481" t="s">
        <v>4294</v>
      </c>
      <c r="BD1481">
        <v>0</v>
      </c>
      <c r="BF1481" t="s">
        <v>2710</v>
      </c>
      <c r="BI1481" t="s">
        <v>4239</v>
      </c>
      <c r="BJ1481" s="5" t="str">
        <f>VLOOKUP(A1481,ReferenceTable[],4,FALSE)</f>
        <v>FLE3101</v>
      </c>
      <c r="BK1481" t="str">
        <f>VLOOKUP(A1481,ReferenceTable[],5,FALSE)</f>
        <v>LI6202</v>
      </c>
      <c r="BL1481">
        <f>VLOOKUP(A1481,ReferenceTable[],6,FALSE)</f>
        <v>0</v>
      </c>
      <c r="BM1481">
        <f>VLOOKUP(A1481,ReferenceTable[],7,FALSE)</f>
        <v>0</v>
      </c>
      <c r="BN1481" s="4">
        <f>VLOOKUP(A1481,ReferenceTable[],9,FALSE)</f>
        <v>45978</v>
      </c>
      <c r="BO1481">
        <f>VLOOKUP(A1481,ReferenceTable[],10,FALSE)</f>
        <v>24000</v>
      </c>
      <c r="BP1481">
        <f>VLOOKUP(A1481,ReferenceTable[],11,FALSE)</f>
        <v>24000</v>
      </c>
      <c r="BQ1481">
        <f>VLOOKUP(A1481,ReferenceTable[],12,FALSE)</f>
        <v>0</v>
      </c>
      <c r="BR1481">
        <f>VLOOKUP(A1481,ReferenceTable[],14,FALSE)</f>
        <v>0</v>
      </c>
      <c r="BS1481" s="4">
        <f>VLOOKUP(A1481,ReferenceTable[],15,FALSE)</f>
        <v>45980</v>
      </c>
      <c r="BT1481">
        <f>VLOOKUP(A1481,ReferenceTable[],16,FALSE)</f>
        <v>1</v>
      </c>
      <c r="BU1481" t="str">
        <f>VLOOKUP(A1481,ReferenceTable[],17,FALSE)</f>
        <v>SY</v>
      </c>
      <c r="BV1481" s="4">
        <f>VLOOKUP(A1481,ReferenceTable[],18,FALSE)</f>
        <v>45967</v>
      </c>
      <c r="BW1481" s="4">
        <f>VLOOKUP(A1481,ReferenceTable[],19,FALSE)</f>
        <v>45976</v>
      </c>
      <c r="BX1481">
        <f>VLOOKUP(A1481,ReferenceTable[],20,FALSE)</f>
        <v>24000</v>
      </c>
    </row>
    <row r="1482" spans="1:76">
      <c r="A1482" t="s">
        <v>4295</v>
      </c>
      <c r="B1482">
        <v>10000</v>
      </c>
      <c r="C1482">
        <v>10000</v>
      </c>
      <c r="D1482" s="4">
        <v>45975</v>
      </c>
      <c r="E1482" t="s">
        <v>77</v>
      </c>
      <c r="F1482" t="s">
        <v>4296</v>
      </c>
      <c r="G1482" t="s">
        <v>4297</v>
      </c>
      <c r="I1482">
        <v>1</v>
      </c>
      <c r="J1482" t="s">
        <v>984</v>
      </c>
      <c r="K1482" t="s">
        <v>4298</v>
      </c>
      <c r="L1482" t="s">
        <v>4299</v>
      </c>
      <c r="M1482" t="s">
        <v>96</v>
      </c>
      <c r="N1482" t="s">
        <v>523</v>
      </c>
      <c r="O1482" t="s">
        <v>524</v>
      </c>
      <c r="P1482">
        <v>5000</v>
      </c>
      <c r="S1482" s="4">
        <v>45971</v>
      </c>
      <c r="U1482">
        <v>1</v>
      </c>
      <c r="V1482">
        <v>5000</v>
      </c>
      <c r="W1482" t="s">
        <v>85</v>
      </c>
      <c r="X1482" t="s">
        <v>4300</v>
      </c>
      <c r="Y1482">
        <v>0</v>
      </c>
      <c r="Z1482">
        <v>5000</v>
      </c>
      <c r="AA1482">
        <v>0</v>
      </c>
      <c r="AB1482">
        <v>0</v>
      </c>
      <c r="AC1482">
        <v>0</v>
      </c>
      <c r="AD1482">
        <v>0</v>
      </c>
      <c r="AG1482">
        <v>0</v>
      </c>
      <c r="AP1482" t="s">
        <v>4301</v>
      </c>
      <c r="AQ1482" t="s">
        <v>2710</v>
      </c>
      <c r="AR1482" t="s">
        <v>2711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80</v>
      </c>
      <c r="BC1482" t="s">
        <v>4302</v>
      </c>
      <c r="BD1482">
        <v>0</v>
      </c>
      <c r="BF1482" t="s">
        <v>2710</v>
      </c>
      <c r="BI1482" t="s">
        <v>4239</v>
      </c>
      <c r="BJ1482" s="5" t="str">
        <f>VLOOKUP(A1482,ReferenceTable[],4,FALSE)</f>
        <v>AD7901</v>
      </c>
      <c r="BK1482" t="str">
        <f>VLOOKUP(A1482,ReferenceTable[],5,FALSE)</f>
        <v>LI6202</v>
      </c>
      <c r="BL1482">
        <f>VLOOKUP(A1482,ReferenceTable[],6,FALSE)</f>
        <v>0</v>
      </c>
      <c r="BM1482">
        <f>VLOOKUP(A1482,ReferenceTable[],7,FALSE)</f>
        <v>0</v>
      </c>
      <c r="BN1482" s="4">
        <f>VLOOKUP(A1482,ReferenceTable[],9,FALSE)</f>
        <v>45980</v>
      </c>
      <c r="BO1482">
        <f>VLOOKUP(A1482,ReferenceTable[],10,FALSE)</f>
        <v>5000</v>
      </c>
      <c r="BP1482">
        <f>VLOOKUP(A1482,ReferenceTable[],11,FALSE)</f>
        <v>5000</v>
      </c>
      <c r="BQ1482">
        <f>VLOOKUP(A1482,ReferenceTable[],12,FALSE)</f>
        <v>0</v>
      </c>
      <c r="BR1482">
        <f>VLOOKUP(A1482,ReferenceTable[],14,FALSE)</f>
        <v>0</v>
      </c>
      <c r="BS1482" s="4">
        <f>VLOOKUP(A1482,ReferenceTable[],15,FALSE)</f>
        <v>45982</v>
      </c>
      <c r="BT1482">
        <f>VLOOKUP(A1482,ReferenceTable[],16,FALSE)</f>
        <v>1</v>
      </c>
      <c r="BU1482" t="str">
        <f>VLOOKUP(A1482,ReferenceTable[],17,FALSE)</f>
        <v>SY</v>
      </c>
      <c r="BV1482" s="4">
        <f>VLOOKUP(A1482,ReferenceTable[],18,FALSE)</f>
        <v>45967</v>
      </c>
      <c r="BW1482" s="4">
        <f>VLOOKUP(A1482,ReferenceTable[],19,FALSE)</f>
        <v>45971</v>
      </c>
      <c r="BX1482">
        <f>VLOOKUP(A1482,ReferenceTable[],20,FALSE)</f>
        <v>10000</v>
      </c>
    </row>
    <row r="1483" spans="1:76">
      <c r="A1483" t="s">
        <v>4295</v>
      </c>
      <c r="B1483">
        <v>10000</v>
      </c>
      <c r="C1483">
        <v>20000</v>
      </c>
      <c r="D1483" s="4">
        <v>45975</v>
      </c>
      <c r="E1483" t="s">
        <v>77</v>
      </c>
      <c r="F1483" t="s">
        <v>4296</v>
      </c>
      <c r="G1483" t="s">
        <v>4297</v>
      </c>
      <c r="I1483">
        <v>2</v>
      </c>
      <c r="J1483" t="s">
        <v>984</v>
      </c>
      <c r="K1483">
        <v>100</v>
      </c>
      <c r="L1483" t="s">
        <v>593</v>
      </c>
      <c r="M1483" t="s">
        <v>594</v>
      </c>
      <c r="N1483" t="s">
        <v>595</v>
      </c>
      <c r="O1483" t="s">
        <v>596</v>
      </c>
      <c r="P1483">
        <v>5000</v>
      </c>
      <c r="S1483" s="4">
        <v>45974</v>
      </c>
      <c r="U1483">
        <v>1</v>
      </c>
      <c r="V1483">
        <v>5000</v>
      </c>
      <c r="W1483" t="s">
        <v>85</v>
      </c>
      <c r="X1483" t="s">
        <v>4300</v>
      </c>
      <c r="Y1483">
        <v>0</v>
      </c>
      <c r="Z1483">
        <v>5000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 t="s">
        <v>4301</v>
      </c>
      <c r="AQ1483" t="s">
        <v>2710</v>
      </c>
      <c r="AR1483" t="s">
        <v>2711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80</v>
      </c>
      <c r="BC1483" t="s">
        <v>4302</v>
      </c>
      <c r="BD1483">
        <v>0</v>
      </c>
      <c r="BF1483" t="s">
        <v>2710</v>
      </c>
      <c r="BI1483" t="s">
        <v>4239</v>
      </c>
      <c r="BJ1483" s="5" t="str">
        <f>VLOOKUP(A1483,ReferenceTable[],4,FALSE)</f>
        <v>AD7901</v>
      </c>
      <c r="BK1483" t="str">
        <f>VLOOKUP(A1483,ReferenceTable[],5,FALSE)</f>
        <v>LI6202</v>
      </c>
      <c r="BL1483">
        <f>VLOOKUP(A1483,ReferenceTable[],6,FALSE)</f>
        <v>0</v>
      </c>
      <c r="BM1483">
        <f>VLOOKUP(A1483,ReferenceTable[],7,FALSE)</f>
        <v>0</v>
      </c>
      <c r="BN1483" s="4">
        <f>VLOOKUP(A1483,ReferenceTable[],9,FALSE)</f>
        <v>45980</v>
      </c>
      <c r="BO1483">
        <f>VLOOKUP(A1483,ReferenceTable[],10,FALSE)</f>
        <v>5000</v>
      </c>
      <c r="BP1483">
        <f>VLOOKUP(A1483,ReferenceTable[],11,FALSE)</f>
        <v>5000</v>
      </c>
      <c r="BQ1483">
        <f>VLOOKUP(A1483,ReferenceTable[],12,FALSE)</f>
        <v>0</v>
      </c>
      <c r="BR1483">
        <f>VLOOKUP(A1483,ReferenceTable[],14,FALSE)</f>
        <v>0</v>
      </c>
      <c r="BS1483" s="4">
        <f>VLOOKUP(A1483,ReferenceTable[],15,FALSE)</f>
        <v>45982</v>
      </c>
      <c r="BT1483">
        <f>VLOOKUP(A1483,ReferenceTable[],16,FALSE)</f>
        <v>1</v>
      </c>
      <c r="BU1483" t="str">
        <f>VLOOKUP(A1483,ReferenceTable[],17,FALSE)</f>
        <v>SY</v>
      </c>
      <c r="BV1483" s="4">
        <f>VLOOKUP(A1483,ReferenceTable[],18,FALSE)</f>
        <v>45967</v>
      </c>
      <c r="BW1483" s="4">
        <f>VLOOKUP(A1483,ReferenceTable[],19,FALSE)</f>
        <v>45971</v>
      </c>
      <c r="BX1483">
        <f>VLOOKUP(A1483,ReferenceTable[],20,FALSE)</f>
        <v>10000</v>
      </c>
    </row>
    <row r="1484" spans="1:76">
      <c r="A1484" t="s">
        <v>4303</v>
      </c>
      <c r="B1484">
        <v>10000</v>
      </c>
      <c r="C1484">
        <v>10000</v>
      </c>
      <c r="D1484" s="4">
        <v>45980</v>
      </c>
      <c r="E1484" t="s">
        <v>77</v>
      </c>
      <c r="F1484" t="s">
        <v>4265</v>
      </c>
      <c r="G1484" t="s">
        <v>4304</v>
      </c>
      <c r="I1484">
        <v>1</v>
      </c>
      <c r="J1484" t="s">
        <v>984</v>
      </c>
      <c r="K1484">
        <v>32</v>
      </c>
      <c r="L1484" t="s">
        <v>791</v>
      </c>
      <c r="M1484" t="s">
        <v>178</v>
      </c>
      <c r="N1484" t="s">
        <v>792</v>
      </c>
      <c r="O1484" t="s">
        <v>793</v>
      </c>
      <c r="P1484">
        <v>1000</v>
      </c>
      <c r="S1484" s="4">
        <v>45980</v>
      </c>
      <c r="U1484">
        <v>1</v>
      </c>
      <c r="V1484">
        <v>1000</v>
      </c>
      <c r="W1484" t="s">
        <v>85</v>
      </c>
      <c r="X1484" t="s">
        <v>4305</v>
      </c>
      <c r="Y1484">
        <v>0</v>
      </c>
      <c r="Z1484">
        <v>1000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 t="s">
        <v>4306</v>
      </c>
      <c r="AQ1484" t="s">
        <v>2710</v>
      </c>
      <c r="AR1484" t="s">
        <v>2711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80</v>
      </c>
      <c r="BC1484" t="s">
        <v>4307</v>
      </c>
      <c r="BD1484">
        <v>0</v>
      </c>
      <c r="BF1484" t="s">
        <v>2710</v>
      </c>
      <c r="BI1484" t="s">
        <v>4239</v>
      </c>
      <c r="BJ1484" s="5" t="str">
        <f>VLOOKUP(A1484,ReferenceTable[],4,FALSE)</f>
        <v>LJ2311</v>
      </c>
      <c r="BK1484" t="str">
        <f>VLOOKUP(A1484,ReferenceTable[],5,FALSE)</f>
        <v>LI6202</v>
      </c>
      <c r="BL1484">
        <f>VLOOKUP(A1484,ReferenceTable[],6,FALSE)</f>
        <v>0</v>
      </c>
      <c r="BM1484">
        <f>VLOOKUP(A1484,ReferenceTable[],7,FALSE)</f>
        <v>0</v>
      </c>
      <c r="BN1484" s="4">
        <f>VLOOKUP(A1484,ReferenceTable[],9,FALSE)</f>
        <v>45980</v>
      </c>
      <c r="BO1484">
        <f>VLOOKUP(A1484,ReferenceTable[],10,FALSE)</f>
        <v>1000</v>
      </c>
      <c r="BP1484">
        <f>VLOOKUP(A1484,ReferenceTable[],11,FALSE)</f>
        <v>0</v>
      </c>
      <c r="BQ1484">
        <f>VLOOKUP(A1484,ReferenceTable[],12,FALSE)</f>
        <v>0</v>
      </c>
      <c r="BR1484">
        <f>VLOOKUP(A1484,ReferenceTable[],14,FALSE)</f>
        <v>0</v>
      </c>
      <c r="BS1484" s="4">
        <f>VLOOKUP(A1484,ReferenceTable[],15,FALSE)</f>
        <v>45982</v>
      </c>
      <c r="BT1484">
        <f>VLOOKUP(A1484,ReferenceTable[],16,FALSE)</f>
        <v>1</v>
      </c>
      <c r="BU1484" t="str">
        <f>VLOOKUP(A1484,ReferenceTable[],17,FALSE)</f>
        <v>SY</v>
      </c>
      <c r="BV1484" s="4">
        <f>VLOOKUP(A1484,ReferenceTable[],18,FALSE)</f>
        <v>45967</v>
      </c>
      <c r="BW1484" s="4">
        <f>VLOOKUP(A1484,ReferenceTable[],19,FALSE)</f>
        <v>0</v>
      </c>
      <c r="BX1484">
        <f>VLOOKUP(A1484,ReferenceTable[],20,FALSE)</f>
        <v>0</v>
      </c>
    </row>
    <row r="1485" spans="1:76">
      <c r="A1485" t="s">
        <v>4308</v>
      </c>
      <c r="B1485">
        <v>10000</v>
      </c>
      <c r="C1485">
        <v>10000</v>
      </c>
      <c r="D1485" s="4">
        <v>45980</v>
      </c>
      <c r="E1485" t="s">
        <v>77</v>
      </c>
      <c r="F1485">
        <v>0.458703703703704</v>
      </c>
      <c r="G1485" t="s">
        <v>4309</v>
      </c>
      <c r="I1485">
        <v>1</v>
      </c>
      <c r="J1485" t="s">
        <v>984</v>
      </c>
      <c r="K1485">
        <v>78</v>
      </c>
      <c r="L1485" t="s">
        <v>334</v>
      </c>
      <c r="M1485" t="s">
        <v>82</v>
      </c>
      <c r="N1485" t="s">
        <v>343</v>
      </c>
      <c r="O1485" t="s">
        <v>344</v>
      </c>
      <c r="P1485">
        <v>1500</v>
      </c>
      <c r="S1485" s="4">
        <v>45978</v>
      </c>
      <c r="U1485">
        <v>2</v>
      </c>
      <c r="V1485">
        <v>3000</v>
      </c>
      <c r="W1485" t="s">
        <v>85</v>
      </c>
      <c r="X1485" t="s">
        <v>4310</v>
      </c>
      <c r="Y1485">
        <v>0</v>
      </c>
      <c r="Z1485">
        <v>1000</v>
      </c>
      <c r="AA1485">
        <v>2000</v>
      </c>
      <c r="AB1485">
        <v>0</v>
      </c>
      <c r="AC1485">
        <v>0</v>
      </c>
      <c r="AD1485">
        <v>0</v>
      </c>
      <c r="AG1485">
        <v>0</v>
      </c>
      <c r="AP1485" t="s">
        <v>4311</v>
      </c>
      <c r="AQ1485" t="s">
        <v>2710</v>
      </c>
      <c r="AR1485" t="s">
        <v>2711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80</v>
      </c>
      <c r="BC1485" t="s">
        <v>4312</v>
      </c>
      <c r="BD1485">
        <v>0</v>
      </c>
      <c r="BF1485" t="s">
        <v>2710</v>
      </c>
      <c r="BI1485" t="s">
        <v>4239</v>
      </c>
      <c r="BJ1485" s="5" t="str">
        <f>VLOOKUP(A1485,ReferenceTable[],4,FALSE)</f>
        <v>LJ2311</v>
      </c>
      <c r="BK1485" t="str">
        <f>VLOOKUP(A1485,ReferenceTable[],5,FALSE)</f>
        <v>LI6202</v>
      </c>
      <c r="BL1485">
        <f>VLOOKUP(A1485,ReferenceTable[],6,FALSE)</f>
        <v>0</v>
      </c>
      <c r="BM1485">
        <f>VLOOKUP(A1485,ReferenceTable[],7,FALSE)</f>
        <v>0</v>
      </c>
      <c r="BN1485" s="4">
        <f>VLOOKUP(A1485,ReferenceTable[],9,FALSE)</f>
        <v>45980</v>
      </c>
      <c r="BO1485">
        <f>VLOOKUP(A1485,ReferenceTable[],10,FALSE)</f>
        <v>1000</v>
      </c>
      <c r="BP1485">
        <f>VLOOKUP(A1485,ReferenceTable[],11,FALSE)</f>
        <v>1000</v>
      </c>
      <c r="BQ1485">
        <f>VLOOKUP(A1485,ReferenceTable[],12,FALSE)</f>
        <v>0</v>
      </c>
      <c r="BR1485">
        <f>VLOOKUP(A1485,ReferenceTable[],14,FALSE)</f>
        <v>0</v>
      </c>
      <c r="BS1485" s="4">
        <f>VLOOKUP(A1485,ReferenceTable[],15,FALSE)</f>
        <v>45982</v>
      </c>
      <c r="BT1485">
        <f>VLOOKUP(A1485,ReferenceTable[],16,FALSE)</f>
        <v>2</v>
      </c>
      <c r="BU1485" t="str">
        <f>VLOOKUP(A1485,ReferenceTable[],17,FALSE)</f>
        <v>SY</v>
      </c>
      <c r="BV1485" s="4">
        <f>VLOOKUP(A1485,ReferenceTable[],18,FALSE)</f>
        <v>45967</v>
      </c>
      <c r="BW1485" s="4">
        <f>VLOOKUP(A1485,ReferenceTable[],19,FALSE)</f>
        <v>45978</v>
      </c>
      <c r="BX1485">
        <f>VLOOKUP(A1485,ReferenceTable[],20,FALSE)</f>
        <v>4900</v>
      </c>
    </row>
    <row r="1486" spans="1:76">
      <c r="A1486" t="s">
        <v>4308</v>
      </c>
      <c r="B1486">
        <v>10000</v>
      </c>
      <c r="C1486">
        <v>20000</v>
      </c>
      <c r="D1486" s="4">
        <v>45980</v>
      </c>
      <c r="E1486" t="s">
        <v>77</v>
      </c>
      <c r="F1486">
        <v>0.458703703703704</v>
      </c>
      <c r="G1486" t="s">
        <v>4309</v>
      </c>
      <c r="I1486">
        <v>2</v>
      </c>
      <c r="J1486" t="s">
        <v>984</v>
      </c>
      <c r="K1486">
        <v>60</v>
      </c>
      <c r="L1486" t="s">
        <v>278</v>
      </c>
      <c r="M1486" t="s">
        <v>82</v>
      </c>
      <c r="N1486" t="s">
        <v>279</v>
      </c>
      <c r="O1486" t="s">
        <v>280</v>
      </c>
      <c r="P1486">
        <v>950</v>
      </c>
      <c r="S1486" s="4">
        <v>45980</v>
      </c>
      <c r="U1486">
        <v>2</v>
      </c>
      <c r="V1486">
        <v>1900</v>
      </c>
      <c r="W1486" t="s">
        <v>85</v>
      </c>
      <c r="X1486" t="s">
        <v>4310</v>
      </c>
      <c r="Y1486">
        <v>0</v>
      </c>
      <c r="Z1486">
        <v>1000</v>
      </c>
      <c r="AA1486">
        <v>900</v>
      </c>
      <c r="AB1486">
        <v>0</v>
      </c>
      <c r="AC1486">
        <v>0</v>
      </c>
      <c r="AD1486">
        <v>0</v>
      </c>
      <c r="AG1486">
        <v>0</v>
      </c>
      <c r="AP1486" t="s">
        <v>4311</v>
      </c>
      <c r="AQ1486" t="s">
        <v>2710</v>
      </c>
      <c r="AR1486" t="s">
        <v>2711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80</v>
      </c>
      <c r="BC1486" t="s">
        <v>4312</v>
      </c>
      <c r="BD1486">
        <v>0</v>
      </c>
      <c r="BF1486" t="s">
        <v>2710</v>
      </c>
      <c r="BI1486" t="s">
        <v>4239</v>
      </c>
      <c r="BJ1486" s="5" t="str">
        <f>VLOOKUP(A1486,ReferenceTable[],4,FALSE)</f>
        <v>LJ2311</v>
      </c>
      <c r="BK1486" t="str">
        <f>VLOOKUP(A1486,ReferenceTable[],5,FALSE)</f>
        <v>LI6202</v>
      </c>
      <c r="BL1486">
        <f>VLOOKUP(A1486,ReferenceTable[],6,FALSE)</f>
        <v>0</v>
      </c>
      <c r="BM1486">
        <f>VLOOKUP(A1486,ReferenceTable[],7,FALSE)</f>
        <v>0</v>
      </c>
      <c r="BN1486" s="4">
        <f>VLOOKUP(A1486,ReferenceTable[],9,FALSE)</f>
        <v>45980</v>
      </c>
      <c r="BO1486">
        <f>VLOOKUP(A1486,ReferenceTable[],10,FALSE)</f>
        <v>1000</v>
      </c>
      <c r="BP1486">
        <f>VLOOKUP(A1486,ReferenceTable[],11,FALSE)</f>
        <v>1000</v>
      </c>
      <c r="BQ1486">
        <f>VLOOKUP(A1486,ReferenceTable[],12,FALSE)</f>
        <v>0</v>
      </c>
      <c r="BR1486">
        <f>VLOOKUP(A1486,ReferenceTable[],14,FALSE)</f>
        <v>0</v>
      </c>
      <c r="BS1486" s="4">
        <f>VLOOKUP(A1486,ReferenceTable[],15,FALSE)</f>
        <v>45982</v>
      </c>
      <c r="BT1486">
        <f>VLOOKUP(A1486,ReferenceTable[],16,FALSE)</f>
        <v>2</v>
      </c>
      <c r="BU1486" t="str">
        <f>VLOOKUP(A1486,ReferenceTable[],17,FALSE)</f>
        <v>SY</v>
      </c>
      <c r="BV1486" s="4">
        <f>VLOOKUP(A1486,ReferenceTable[],18,FALSE)</f>
        <v>45967</v>
      </c>
      <c r="BW1486" s="4">
        <f>VLOOKUP(A1486,ReferenceTable[],19,FALSE)</f>
        <v>45978</v>
      </c>
      <c r="BX1486">
        <f>VLOOKUP(A1486,ReferenceTable[],20,FALSE)</f>
        <v>4900</v>
      </c>
    </row>
    <row r="1487" spans="1:76">
      <c r="A1487" t="s">
        <v>4313</v>
      </c>
      <c r="B1487">
        <v>10000</v>
      </c>
      <c r="C1487">
        <v>10000</v>
      </c>
      <c r="D1487" s="4">
        <v>45979</v>
      </c>
      <c r="E1487" t="s">
        <v>77</v>
      </c>
      <c r="F1487" t="s">
        <v>4314</v>
      </c>
      <c r="G1487" t="s">
        <v>4315</v>
      </c>
      <c r="I1487">
        <v>1</v>
      </c>
      <c r="J1487" t="s">
        <v>984</v>
      </c>
      <c r="K1487">
        <v>32</v>
      </c>
      <c r="L1487" t="s">
        <v>791</v>
      </c>
      <c r="M1487" t="s">
        <v>178</v>
      </c>
      <c r="N1487" t="s">
        <v>792</v>
      </c>
      <c r="O1487" t="s">
        <v>793</v>
      </c>
      <c r="P1487">
        <v>1000</v>
      </c>
      <c r="S1487" s="4">
        <v>45979</v>
      </c>
      <c r="U1487">
        <v>1</v>
      </c>
      <c r="V1487">
        <v>1000</v>
      </c>
      <c r="W1487" t="s">
        <v>85</v>
      </c>
      <c r="X1487" t="s">
        <v>4316</v>
      </c>
      <c r="Y1487">
        <v>0</v>
      </c>
      <c r="Z1487">
        <v>1000</v>
      </c>
      <c r="AA1487">
        <v>0</v>
      </c>
      <c r="AB1487">
        <v>0</v>
      </c>
      <c r="AC1487">
        <v>0</v>
      </c>
      <c r="AD1487">
        <v>0</v>
      </c>
      <c r="AG1487">
        <v>0</v>
      </c>
      <c r="AP1487" t="s">
        <v>4317</v>
      </c>
      <c r="AQ1487" t="s">
        <v>2710</v>
      </c>
      <c r="AR1487" t="s">
        <v>2711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80</v>
      </c>
      <c r="BC1487" t="s">
        <v>4318</v>
      </c>
      <c r="BD1487">
        <v>0</v>
      </c>
      <c r="BF1487" t="s">
        <v>2710</v>
      </c>
      <c r="BI1487" t="s">
        <v>4239</v>
      </c>
      <c r="BJ1487" s="5" t="str">
        <f>VLOOKUP(A1487,ReferenceTable[],4,FALSE)</f>
        <v>FLE3101</v>
      </c>
      <c r="BK1487" t="str">
        <f>VLOOKUP(A1487,ReferenceTable[],5,FALSE)</f>
        <v>LI6202</v>
      </c>
      <c r="BL1487">
        <f>VLOOKUP(A1487,ReferenceTable[],6,FALSE)</f>
        <v>0</v>
      </c>
      <c r="BM1487">
        <f>VLOOKUP(A1487,ReferenceTable[],7,FALSE)</f>
        <v>0</v>
      </c>
      <c r="BN1487" s="4">
        <f>VLOOKUP(A1487,ReferenceTable[],9,FALSE)</f>
        <v>45980</v>
      </c>
      <c r="BO1487">
        <f>VLOOKUP(A1487,ReferenceTable[],10,FALSE)</f>
        <v>1000</v>
      </c>
      <c r="BP1487">
        <f>VLOOKUP(A1487,ReferenceTable[],11,FALSE)</f>
        <v>1000</v>
      </c>
      <c r="BQ1487">
        <f>VLOOKUP(A1487,ReferenceTable[],12,FALSE)</f>
        <v>0</v>
      </c>
      <c r="BR1487">
        <f>VLOOKUP(A1487,ReferenceTable[],14,FALSE)</f>
        <v>0</v>
      </c>
      <c r="BS1487" s="4">
        <f>VLOOKUP(A1487,ReferenceTable[],15,FALSE)</f>
        <v>45982</v>
      </c>
      <c r="BT1487">
        <f>VLOOKUP(A1487,ReferenceTable[],16,FALSE)</f>
        <v>2</v>
      </c>
      <c r="BU1487" t="str">
        <f>VLOOKUP(A1487,ReferenceTable[],17,FALSE)</f>
        <v>SY</v>
      </c>
      <c r="BV1487" s="4">
        <f>VLOOKUP(A1487,ReferenceTable[],18,FALSE)</f>
        <v>45967</v>
      </c>
      <c r="BW1487" s="4">
        <f>VLOOKUP(A1487,ReferenceTable[],19,FALSE)</f>
        <v>45979</v>
      </c>
      <c r="BX1487">
        <f>VLOOKUP(A1487,ReferenceTable[],20,FALSE)</f>
        <v>1000</v>
      </c>
    </row>
    <row r="1488" spans="1:76">
      <c r="A1488" t="s">
        <v>4319</v>
      </c>
      <c r="B1488">
        <v>10000</v>
      </c>
      <c r="C1488">
        <v>10000</v>
      </c>
      <c r="D1488" s="4">
        <v>45973</v>
      </c>
      <c r="E1488" t="s">
        <v>77</v>
      </c>
      <c r="F1488" t="s">
        <v>4320</v>
      </c>
      <c r="G1488" t="s">
        <v>4321</v>
      </c>
      <c r="I1488">
        <v>1</v>
      </c>
      <c r="J1488" t="s">
        <v>984</v>
      </c>
      <c r="K1488" t="s">
        <v>4298</v>
      </c>
      <c r="L1488" t="s">
        <v>4299</v>
      </c>
      <c r="M1488" t="s">
        <v>96</v>
      </c>
      <c r="N1488" t="s">
        <v>523</v>
      </c>
      <c r="O1488" t="s">
        <v>524</v>
      </c>
      <c r="P1488">
        <v>1000</v>
      </c>
      <c r="S1488" s="4">
        <v>45968</v>
      </c>
      <c r="U1488">
        <v>1</v>
      </c>
      <c r="V1488">
        <v>1000</v>
      </c>
      <c r="W1488" t="s">
        <v>85</v>
      </c>
      <c r="X1488" t="s">
        <v>4322</v>
      </c>
      <c r="Y1488">
        <v>0</v>
      </c>
      <c r="Z1488">
        <v>1000</v>
      </c>
      <c r="AA1488">
        <v>0</v>
      </c>
      <c r="AB1488">
        <v>0</v>
      </c>
      <c r="AC1488">
        <v>0</v>
      </c>
      <c r="AD1488">
        <v>0</v>
      </c>
      <c r="AG1488">
        <v>0</v>
      </c>
      <c r="AP1488" t="s">
        <v>4323</v>
      </c>
      <c r="AQ1488" t="s">
        <v>2710</v>
      </c>
      <c r="AR1488" t="s">
        <v>2711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80</v>
      </c>
      <c r="BC1488" t="s">
        <v>4324</v>
      </c>
      <c r="BD1488">
        <v>0</v>
      </c>
      <c r="BF1488" t="s">
        <v>2710</v>
      </c>
      <c r="BI1488" t="s">
        <v>4239</v>
      </c>
      <c r="BJ1488" s="5" t="str">
        <f>VLOOKUP(A1488,ReferenceTable[],4,FALSE)</f>
        <v>AD7901</v>
      </c>
      <c r="BK1488">
        <f>VLOOKUP(A1488,ReferenceTable[],5,FALSE)</f>
        <v>0</v>
      </c>
      <c r="BL1488">
        <f>VLOOKUP(A1488,ReferenceTable[],6,FALSE)</f>
        <v>0</v>
      </c>
      <c r="BM1488">
        <f>VLOOKUP(A1488,ReferenceTable[],7,FALSE)</f>
        <v>0</v>
      </c>
      <c r="BN1488" s="4">
        <f>VLOOKUP(A1488,ReferenceTable[],9,FALSE)</f>
        <v>45980</v>
      </c>
      <c r="BO1488">
        <f>VLOOKUP(A1488,ReferenceTable[],10,FALSE)</f>
        <v>1000</v>
      </c>
      <c r="BP1488">
        <f>VLOOKUP(A1488,ReferenceTable[],11,FALSE)</f>
        <v>1000</v>
      </c>
      <c r="BQ1488">
        <f>VLOOKUP(A1488,ReferenceTable[],12,FALSE)</f>
        <v>0</v>
      </c>
      <c r="BR1488">
        <f>VLOOKUP(A1488,ReferenceTable[],14,FALSE)</f>
        <v>0</v>
      </c>
      <c r="BS1488" s="4">
        <f>VLOOKUP(A1488,ReferenceTable[],15,FALSE)</f>
        <v>45982</v>
      </c>
      <c r="BT1488">
        <f>VLOOKUP(A1488,ReferenceTable[],16,FALSE)</f>
        <v>1</v>
      </c>
      <c r="BU1488" t="str">
        <f>VLOOKUP(A1488,ReferenceTable[],17,FALSE)</f>
        <v>SY</v>
      </c>
      <c r="BV1488" s="4">
        <f>VLOOKUP(A1488,ReferenceTable[],18,FALSE)</f>
        <v>45967</v>
      </c>
      <c r="BW1488" s="4">
        <f>VLOOKUP(A1488,ReferenceTable[],19,FALSE)</f>
        <v>45968</v>
      </c>
      <c r="BX1488">
        <f>VLOOKUP(A1488,ReferenceTable[],20,FALSE)</f>
        <v>2000</v>
      </c>
    </row>
    <row r="1489" spans="1:76">
      <c r="A1489" t="s">
        <v>4319</v>
      </c>
      <c r="B1489">
        <v>10000</v>
      </c>
      <c r="C1489">
        <v>20000</v>
      </c>
      <c r="D1489" s="4">
        <v>45973</v>
      </c>
      <c r="E1489" t="s">
        <v>77</v>
      </c>
      <c r="F1489" t="s">
        <v>4320</v>
      </c>
      <c r="G1489" t="s">
        <v>4321</v>
      </c>
      <c r="I1489">
        <v>2</v>
      </c>
      <c r="J1489" t="s">
        <v>984</v>
      </c>
      <c r="K1489">
        <v>92</v>
      </c>
      <c r="L1489" t="s">
        <v>827</v>
      </c>
      <c r="M1489" t="s">
        <v>594</v>
      </c>
      <c r="N1489" t="s">
        <v>595</v>
      </c>
      <c r="O1489" t="s">
        <v>596</v>
      </c>
      <c r="P1489">
        <v>1000</v>
      </c>
      <c r="S1489" s="4">
        <v>45973</v>
      </c>
      <c r="U1489">
        <v>1</v>
      </c>
      <c r="V1489">
        <v>1000</v>
      </c>
      <c r="W1489" t="s">
        <v>85</v>
      </c>
      <c r="X1489" t="s">
        <v>4322</v>
      </c>
      <c r="Y1489">
        <v>0</v>
      </c>
      <c r="Z1489">
        <v>1000</v>
      </c>
      <c r="AA1489">
        <v>0</v>
      </c>
      <c r="AB1489">
        <v>0</v>
      </c>
      <c r="AC1489">
        <v>0</v>
      </c>
      <c r="AD1489">
        <v>0</v>
      </c>
      <c r="AG1489">
        <v>0</v>
      </c>
      <c r="AP1489" t="s">
        <v>4323</v>
      </c>
      <c r="AQ1489" t="s">
        <v>2710</v>
      </c>
      <c r="AR1489" t="s">
        <v>2711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80</v>
      </c>
      <c r="BC1489" t="s">
        <v>4324</v>
      </c>
      <c r="BD1489">
        <v>0</v>
      </c>
      <c r="BF1489" t="s">
        <v>2710</v>
      </c>
      <c r="BI1489" t="s">
        <v>4239</v>
      </c>
      <c r="BJ1489" s="5" t="str">
        <f>VLOOKUP(A1489,ReferenceTable[],4,FALSE)</f>
        <v>AD7901</v>
      </c>
      <c r="BK1489">
        <f>VLOOKUP(A1489,ReferenceTable[],5,FALSE)</f>
        <v>0</v>
      </c>
      <c r="BL1489">
        <f>VLOOKUP(A1489,ReferenceTable[],6,FALSE)</f>
        <v>0</v>
      </c>
      <c r="BM1489">
        <f>VLOOKUP(A1489,ReferenceTable[],7,FALSE)</f>
        <v>0</v>
      </c>
      <c r="BN1489" s="4">
        <f>VLOOKUP(A1489,ReferenceTable[],9,FALSE)</f>
        <v>45980</v>
      </c>
      <c r="BO1489">
        <f>VLOOKUP(A1489,ReferenceTable[],10,FALSE)</f>
        <v>1000</v>
      </c>
      <c r="BP1489">
        <f>VLOOKUP(A1489,ReferenceTable[],11,FALSE)</f>
        <v>1000</v>
      </c>
      <c r="BQ1489">
        <f>VLOOKUP(A1489,ReferenceTable[],12,FALSE)</f>
        <v>0</v>
      </c>
      <c r="BR1489">
        <f>VLOOKUP(A1489,ReferenceTable[],14,FALSE)</f>
        <v>0</v>
      </c>
      <c r="BS1489" s="4">
        <f>VLOOKUP(A1489,ReferenceTable[],15,FALSE)</f>
        <v>45982</v>
      </c>
      <c r="BT1489">
        <f>VLOOKUP(A1489,ReferenceTable[],16,FALSE)</f>
        <v>1</v>
      </c>
      <c r="BU1489" t="str">
        <f>VLOOKUP(A1489,ReferenceTable[],17,FALSE)</f>
        <v>SY</v>
      </c>
      <c r="BV1489" s="4">
        <f>VLOOKUP(A1489,ReferenceTable[],18,FALSE)</f>
        <v>45967</v>
      </c>
      <c r="BW1489" s="4">
        <f>VLOOKUP(A1489,ReferenceTable[],19,FALSE)</f>
        <v>45968</v>
      </c>
      <c r="BX1489">
        <f>VLOOKUP(A1489,ReferenceTable[],20,FALSE)</f>
        <v>2000</v>
      </c>
    </row>
    <row r="1490" spans="1:76">
      <c r="A1490" t="s">
        <v>4325</v>
      </c>
      <c r="B1490">
        <v>10000</v>
      </c>
      <c r="C1490">
        <v>10000</v>
      </c>
      <c r="D1490" s="4">
        <v>45973</v>
      </c>
      <c r="E1490" t="s">
        <v>77</v>
      </c>
      <c r="F1490" t="s">
        <v>4326</v>
      </c>
      <c r="G1490" t="s">
        <v>4321</v>
      </c>
      <c r="I1490">
        <v>1</v>
      </c>
      <c r="J1490" t="s">
        <v>984</v>
      </c>
      <c r="K1490" t="s">
        <v>4298</v>
      </c>
      <c r="L1490" t="s">
        <v>4299</v>
      </c>
      <c r="M1490" t="s">
        <v>96</v>
      </c>
      <c r="N1490" t="s">
        <v>523</v>
      </c>
      <c r="O1490" t="s">
        <v>524</v>
      </c>
      <c r="P1490">
        <v>4000</v>
      </c>
      <c r="S1490" s="4">
        <v>45968</v>
      </c>
      <c r="U1490">
        <v>1</v>
      </c>
      <c r="V1490">
        <v>4000</v>
      </c>
      <c r="W1490" t="s">
        <v>85</v>
      </c>
      <c r="X1490" t="s">
        <v>4327</v>
      </c>
      <c r="Y1490">
        <v>0</v>
      </c>
      <c r="Z1490">
        <v>4000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 t="s">
        <v>4328</v>
      </c>
      <c r="AQ1490" t="s">
        <v>2710</v>
      </c>
      <c r="AR1490" t="s">
        <v>2711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80</v>
      </c>
      <c r="BC1490" t="s">
        <v>4329</v>
      </c>
      <c r="BD1490">
        <v>0</v>
      </c>
      <c r="BF1490" t="s">
        <v>2710</v>
      </c>
      <c r="BI1490" t="s">
        <v>4239</v>
      </c>
      <c r="BJ1490" s="5" t="str">
        <f>VLOOKUP(A1490,ReferenceTable[],4,FALSE)</f>
        <v>AD7901</v>
      </c>
      <c r="BK1490">
        <f>VLOOKUP(A1490,ReferenceTable[],5,FALSE)</f>
        <v>0</v>
      </c>
      <c r="BL1490">
        <f>VLOOKUP(A1490,ReferenceTable[],6,FALSE)</f>
        <v>0</v>
      </c>
      <c r="BM1490">
        <f>VLOOKUP(A1490,ReferenceTable[],7,FALSE)</f>
        <v>0</v>
      </c>
      <c r="BN1490" s="4">
        <f>VLOOKUP(A1490,ReferenceTable[],9,FALSE)</f>
        <v>45980</v>
      </c>
      <c r="BO1490">
        <f>VLOOKUP(A1490,ReferenceTable[],10,FALSE)</f>
        <v>4000</v>
      </c>
      <c r="BP1490">
        <f>VLOOKUP(A1490,ReferenceTable[],11,FALSE)</f>
        <v>4000</v>
      </c>
      <c r="BQ1490">
        <f>VLOOKUP(A1490,ReferenceTable[],12,FALSE)</f>
        <v>0</v>
      </c>
      <c r="BR1490">
        <f>VLOOKUP(A1490,ReferenceTable[],14,FALSE)</f>
        <v>0</v>
      </c>
      <c r="BS1490" s="4">
        <f>VLOOKUP(A1490,ReferenceTable[],15,FALSE)</f>
        <v>45982</v>
      </c>
      <c r="BT1490">
        <f>VLOOKUP(A1490,ReferenceTable[],16,FALSE)</f>
        <v>1</v>
      </c>
      <c r="BU1490" t="str">
        <f>VLOOKUP(A1490,ReferenceTable[],17,FALSE)</f>
        <v>SY</v>
      </c>
      <c r="BV1490" s="4">
        <f>VLOOKUP(A1490,ReferenceTable[],18,FALSE)</f>
        <v>45967</v>
      </c>
      <c r="BW1490" s="4">
        <f>VLOOKUP(A1490,ReferenceTable[],19,FALSE)</f>
        <v>45968</v>
      </c>
      <c r="BX1490">
        <f>VLOOKUP(A1490,ReferenceTable[],20,FALSE)</f>
        <v>8000</v>
      </c>
    </row>
    <row r="1491" spans="1:76">
      <c r="A1491" t="s">
        <v>4325</v>
      </c>
      <c r="B1491">
        <v>10000</v>
      </c>
      <c r="C1491">
        <v>20000</v>
      </c>
      <c r="D1491" s="4">
        <v>45973</v>
      </c>
      <c r="E1491" t="s">
        <v>77</v>
      </c>
      <c r="F1491" t="s">
        <v>4326</v>
      </c>
      <c r="G1491" t="s">
        <v>4321</v>
      </c>
      <c r="I1491">
        <v>2</v>
      </c>
      <c r="J1491" t="s">
        <v>984</v>
      </c>
      <c r="K1491">
        <v>92</v>
      </c>
      <c r="L1491" t="s">
        <v>827</v>
      </c>
      <c r="M1491" t="s">
        <v>594</v>
      </c>
      <c r="N1491" t="s">
        <v>595</v>
      </c>
      <c r="O1491" t="s">
        <v>596</v>
      </c>
      <c r="P1491">
        <v>4000</v>
      </c>
      <c r="S1491" s="4">
        <v>45973</v>
      </c>
      <c r="U1491">
        <v>1</v>
      </c>
      <c r="V1491">
        <v>4000</v>
      </c>
      <c r="W1491" t="s">
        <v>85</v>
      </c>
      <c r="X1491" t="s">
        <v>4327</v>
      </c>
      <c r="Y1491">
        <v>0</v>
      </c>
      <c r="Z1491">
        <v>4000</v>
      </c>
      <c r="AA1491">
        <v>0</v>
      </c>
      <c r="AB1491">
        <v>0</v>
      </c>
      <c r="AC1491">
        <v>0</v>
      </c>
      <c r="AD1491">
        <v>0</v>
      </c>
      <c r="AG1491">
        <v>0</v>
      </c>
      <c r="AP1491" t="s">
        <v>4328</v>
      </c>
      <c r="AQ1491" t="s">
        <v>2710</v>
      </c>
      <c r="AR1491" t="s">
        <v>2711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80</v>
      </c>
      <c r="BC1491" t="s">
        <v>4329</v>
      </c>
      <c r="BD1491">
        <v>0</v>
      </c>
      <c r="BF1491" t="s">
        <v>2710</v>
      </c>
      <c r="BI1491" t="s">
        <v>4239</v>
      </c>
      <c r="BJ1491" s="5" t="str">
        <f>VLOOKUP(A1491,ReferenceTable[],4,FALSE)</f>
        <v>AD7901</v>
      </c>
      <c r="BK1491">
        <f>VLOOKUP(A1491,ReferenceTable[],5,FALSE)</f>
        <v>0</v>
      </c>
      <c r="BL1491">
        <f>VLOOKUP(A1491,ReferenceTable[],6,FALSE)</f>
        <v>0</v>
      </c>
      <c r="BM1491">
        <f>VLOOKUP(A1491,ReferenceTable[],7,FALSE)</f>
        <v>0</v>
      </c>
      <c r="BN1491" s="4">
        <f>VLOOKUP(A1491,ReferenceTable[],9,FALSE)</f>
        <v>45980</v>
      </c>
      <c r="BO1491">
        <f>VLOOKUP(A1491,ReferenceTable[],10,FALSE)</f>
        <v>4000</v>
      </c>
      <c r="BP1491">
        <f>VLOOKUP(A1491,ReferenceTable[],11,FALSE)</f>
        <v>4000</v>
      </c>
      <c r="BQ1491">
        <f>VLOOKUP(A1491,ReferenceTable[],12,FALSE)</f>
        <v>0</v>
      </c>
      <c r="BR1491">
        <f>VLOOKUP(A1491,ReferenceTable[],14,FALSE)</f>
        <v>0</v>
      </c>
      <c r="BS1491" s="4">
        <f>VLOOKUP(A1491,ReferenceTable[],15,FALSE)</f>
        <v>45982</v>
      </c>
      <c r="BT1491">
        <f>VLOOKUP(A1491,ReferenceTable[],16,FALSE)</f>
        <v>1</v>
      </c>
      <c r="BU1491" t="str">
        <f>VLOOKUP(A1491,ReferenceTable[],17,FALSE)</f>
        <v>SY</v>
      </c>
      <c r="BV1491" s="4">
        <f>VLOOKUP(A1491,ReferenceTable[],18,FALSE)</f>
        <v>45967</v>
      </c>
      <c r="BW1491" s="4">
        <f>VLOOKUP(A1491,ReferenceTable[],19,FALSE)</f>
        <v>45968</v>
      </c>
      <c r="BX1491">
        <f>VLOOKUP(A1491,ReferenceTable[],20,FALSE)</f>
        <v>8000</v>
      </c>
    </row>
    <row r="1492" spans="1:76">
      <c r="A1492" t="s">
        <v>4330</v>
      </c>
      <c r="B1492">
        <v>10000</v>
      </c>
      <c r="C1492">
        <v>10000</v>
      </c>
      <c r="D1492" s="4">
        <v>45979</v>
      </c>
      <c r="E1492" t="s">
        <v>77</v>
      </c>
      <c r="F1492" t="s">
        <v>4331</v>
      </c>
      <c r="G1492" t="s">
        <v>4291</v>
      </c>
      <c r="I1492">
        <v>1</v>
      </c>
      <c r="J1492" t="s">
        <v>984</v>
      </c>
      <c r="K1492">
        <v>32</v>
      </c>
      <c r="L1492" t="s">
        <v>791</v>
      </c>
      <c r="M1492" t="s">
        <v>178</v>
      </c>
      <c r="N1492" t="s">
        <v>792</v>
      </c>
      <c r="O1492" t="s">
        <v>793</v>
      </c>
      <c r="P1492">
        <v>2000</v>
      </c>
      <c r="S1492" s="4">
        <v>45979</v>
      </c>
      <c r="U1492">
        <v>1</v>
      </c>
      <c r="V1492">
        <v>2000</v>
      </c>
      <c r="W1492" t="s">
        <v>85</v>
      </c>
      <c r="X1492" t="s">
        <v>4332</v>
      </c>
      <c r="Y1492">
        <v>0</v>
      </c>
      <c r="Z1492">
        <v>2000</v>
      </c>
      <c r="AA1492">
        <v>0</v>
      </c>
      <c r="AB1492">
        <v>0</v>
      </c>
      <c r="AC1492">
        <v>0</v>
      </c>
      <c r="AD1492">
        <v>0</v>
      </c>
      <c r="AG1492">
        <v>0</v>
      </c>
      <c r="AP1492" t="s">
        <v>4333</v>
      </c>
      <c r="AQ1492" t="s">
        <v>2710</v>
      </c>
      <c r="AR1492" t="s">
        <v>2711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80</v>
      </c>
      <c r="BC1492" t="s">
        <v>4334</v>
      </c>
      <c r="BD1492">
        <v>0</v>
      </c>
      <c r="BF1492" t="s">
        <v>2710</v>
      </c>
      <c r="BI1492" t="s">
        <v>4239</v>
      </c>
      <c r="BJ1492" s="5" t="str">
        <f>VLOOKUP(A1492,ReferenceTable[],4,FALSE)</f>
        <v>FLE3101</v>
      </c>
      <c r="BK1492" t="str">
        <f>VLOOKUP(A1492,ReferenceTable[],5,FALSE)</f>
        <v>LI6202</v>
      </c>
      <c r="BL1492">
        <f>VLOOKUP(A1492,ReferenceTable[],6,FALSE)</f>
        <v>0</v>
      </c>
      <c r="BM1492">
        <f>VLOOKUP(A1492,ReferenceTable[],7,FALSE)</f>
        <v>0</v>
      </c>
      <c r="BN1492" s="4">
        <f>VLOOKUP(A1492,ReferenceTable[],9,FALSE)</f>
        <v>45980</v>
      </c>
      <c r="BO1492">
        <f>VLOOKUP(A1492,ReferenceTable[],10,FALSE)</f>
        <v>2000</v>
      </c>
      <c r="BP1492">
        <f>VLOOKUP(A1492,ReferenceTable[],11,FALSE)</f>
        <v>2000</v>
      </c>
      <c r="BQ1492">
        <f>VLOOKUP(A1492,ReferenceTable[],12,FALSE)</f>
        <v>0</v>
      </c>
      <c r="BR1492">
        <f>VLOOKUP(A1492,ReferenceTable[],14,FALSE)</f>
        <v>0</v>
      </c>
      <c r="BS1492" s="4">
        <f>VLOOKUP(A1492,ReferenceTable[],15,FALSE)</f>
        <v>45982</v>
      </c>
      <c r="BT1492">
        <f>VLOOKUP(A1492,ReferenceTable[],16,FALSE)</f>
        <v>1</v>
      </c>
      <c r="BU1492" t="str">
        <f>VLOOKUP(A1492,ReferenceTable[],17,FALSE)</f>
        <v>SY</v>
      </c>
      <c r="BV1492" s="4">
        <f>VLOOKUP(A1492,ReferenceTable[],18,FALSE)</f>
        <v>45967</v>
      </c>
      <c r="BW1492" s="4">
        <f>VLOOKUP(A1492,ReferenceTable[],19,FALSE)</f>
        <v>45979</v>
      </c>
      <c r="BX1492">
        <f>VLOOKUP(A1492,ReferenceTable[],20,FALSE)</f>
        <v>2000</v>
      </c>
    </row>
    <row r="1493" spans="1:76">
      <c r="A1493" t="s">
        <v>4335</v>
      </c>
      <c r="B1493">
        <v>10000</v>
      </c>
      <c r="C1493">
        <v>10000</v>
      </c>
      <c r="D1493" s="4">
        <v>45974</v>
      </c>
      <c r="E1493" t="s">
        <v>77</v>
      </c>
      <c r="F1493">
        <v>0.442662037037037</v>
      </c>
      <c r="G1493" t="s">
        <v>4241</v>
      </c>
      <c r="I1493">
        <v>1</v>
      </c>
      <c r="J1493" t="s">
        <v>984</v>
      </c>
      <c r="K1493">
        <v>65</v>
      </c>
      <c r="L1493" t="s">
        <v>254</v>
      </c>
      <c r="M1493" t="s">
        <v>178</v>
      </c>
      <c r="N1493" t="s">
        <v>255</v>
      </c>
      <c r="O1493" t="s">
        <v>256</v>
      </c>
      <c r="P1493">
        <v>667</v>
      </c>
      <c r="S1493" s="4">
        <v>45974</v>
      </c>
      <c r="U1493">
        <v>6</v>
      </c>
      <c r="V1493">
        <v>4002</v>
      </c>
      <c r="W1493" t="s">
        <v>85</v>
      </c>
      <c r="X1493" t="s">
        <v>4242</v>
      </c>
      <c r="Y1493">
        <v>0</v>
      </c>
      <c r="Z1493">
        <v>4000</v>
      </c>
      <c r="AA1493">
        <v>2</v>
      </c>
      <c r="AB1493">
        <v>0</v>
      </c>
      <c r="AC1493">
        <v>0</v>
      </c>
      <c r="AD1493">
        <v>0</v>
      </c>
      <c r="AG1493">
        <v>0</v>
      </c>
      <c r="AP1493" t="s">
        <v>4243</v>
      </c>
      <c r="AQ1493" t="s">
        <v>2710</v>
      </c>
      <c r="AR1493" t="s">
        <v>2711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80</v>
      </c>
      <c r="BC1493" t="s">
        <v>4336</v>
      </c>
      <c r="BD1493">
        <v>0</v>
      </c>
      <c r="BF1493" t="s">
        <v>2710</v>
      </c>
      <c r="BI1493" t="s">
        <v>4337</v>
      </c>
      <c r="BJ1493" s="5" t="str">
        <f>VLOOKUP(A1493,ReferenceTable[],4,FALSE)</f>
        <v>3M7875</v>
      </c>
      <c r="BK1493">
        <f>VLOOKUP(A1493,ReferenceTable[],5,FALSE)</f>
        <v>0</v>
      </c>
      <c r="BL1493">
        <f>VLOOKUP(A1493,ReferenceTable[],6,FALSE)</f>
        <v>0</v>
      </c>
      <c r="BM1493">
        <f>VLOOKUP(A1493,ReferenceTable[],7,FALSE)</f>
        <v>0</v>
      </c>
      <c r="BN1493" s="4">
        <f>VLOOKUP(A1493,ReferenceTable[],9,FALSE)</f>
        <v>45980</v>
      </c>
      <c r="BO1493">
        <f>VLOOKUP(A1493,ReferenceTable[],10,FALSE)</f>
        <v>4000</v>
      </c>
      <c r="BP1493">
        <f>VLOOKUP(A1493,ReferenceTable[],11,FALSE)</f>
        <v>0</v>
      </c>
      <c r="BQ1493">
        <f>VLOOKUP(A1493,ReferenceTable[],12,FALSE)</f>
        <v>0</v>
      </c>
      <c r="BR1493">
        <f>VLOOKUP(A1493,ReferenceTable[],14,FALSE)</f>
        <v>0</v>
      </c>
      <c r="BS1493" s="4">
        <f>VLOOKUP(A1493,ReferenceTable[],15,FALSE)</f>
        <v>0</v>
      </c>
      <c r="BT1493">
        <f>VLOOKUP(A1493,ReferenceTable[],16,FALSE)</f>
        <v>1</v>
      </c>
      <c r="BU1493" t="str">
        <f>VLOOKUP(A1493,ReferenceTable[],17,FALSE)</f>
        <v>SY</v>
      </c>
      <c r="BV1493" s="4">
        <f>VLOOKUP(A1493,ReferenceTable[],18,FALSE)</f>
        <v>45967</v>
      </c>
      <c r="BW1493" s="4">
        <f>VLOOKUP(A1493,ReferenceTable[],19,FALSE)</f>
        <v>0</v>
      </c>
      <c r="BX1493">
        <f>VLOOKUP(A1493,ReferenceTable[],20,FALSE)</f>
        <v>0</v>
      </c>
    </row>
    <row r="1494" spans="1:76">
      <c r="A1494" t="s">
        <v>4338</v>
      </c>
      <c r="B1494">
        <v>10000</v>
      </c>
      <c r="C1494">
        <v>10000</v>
      </c>
      <c r="D1494" s="4">
        <v>45974</v>
      </c>
      <c r="E1494" t="s">
        <v>77</v>
      </c>
      <c r="F1494" t="s">
        <v>4246</v>
      </c>
      <c r="G1494" t="s">
        <v>4241</v>
      </c>
      <c r="I1494">
        <v>1</v>
      </c>
      <c r="J1494" t="s">
        <v>984</v>
      </c>
      <c r="K1494">
        <v>65</v>
      </c>
      <c r="L1494" t="s">
        <v>254</v>
      </c>
      <c r="M1494" t="s">
        <v>178</v>
      </c>
      <c r="N1494" t="s">
        <v>255</v>
      </c>
      <c r="O1494" t="s">
        <v>256</v>
      </c>
      <c r="P1494">
        <v>1143</v>
      </c>
      <c r="S1494" s="4">
        <v>45974</v>
      </c>
      <c r="U1494">
        <v>7</v>
      </c>
      <c r="V1494">
        <v>8001</v>
      </c>
      <c r="W1494" t="s">
        <v>85</v>
      </c>
      <c r="X1494" t="s">
        <v>4247</v>
      </c>
      <c r="Y1494">
        <v>0</v>
      </c>
      <c r="Z1494">
        <v>8000</v>
      </c>
      <c r="AA1494">
        <v>1</v>
      </c>
      <c r="AB1494">
        <v>0</v>
      </c>
      <c r="AC1494">
        <v>0</v>
      </c>
      <c r="AD1494">
        <v>0</v>
      </c>
      <c r="AG1494">
        <v>0</v>
      </c>
      <c r="AP1494" t="s">
        <v>4248</v>
      </c>
      <c r="AQ1494" t="s">
        <v>2710</v>
      </c>
      <c r="AR1494" t="s">
        <v>2711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80</v>
      </c>
      <c r="BC1494" t="s">
        <v>4339</v>
      </c>
      <c r="BD1494">
        <v>0</v>
      </c>
      <c r="BF1494" t="s">
        <v>2710</v>
      </c>
      <c r="BI1494" t="s">
        <v>4337</v>
      </c>
      <c r="BJ1494" s="5" t="str">
        <f>VLOOKUP(A1494,ReferenceTable[],4,FALSE)</f>
        <v>3M7875</v>
      </c>
      <c r="BK1494">
        <f>VLOOKUP(A1494,ReferenceTable[],5,FALSE)</f>
        <v>0</v>
      </c>
      <c r="BL1494">
        <f>VLOOKUP(A1494,ReferenceTable[],6,FALSE)</f>
        <v>0</v>
      </c>
      <c r="BM1494">
        <f>VLOOKUP(A1494,ReferenceTable[],7,FALSE)</f>
        <v>0</v>
      </c>
      <c r="BN1494" s="4">
        <f>VLOOKUP(A1494,ReferenceTable[],9,FALSE)</f>
        <v>45980</v>
      </c>
      <c r="BO1494">
        <f>VLOOKUP(A1494,ReferenceTable[],10,FALSE)</f>
        <v>8000</v>
      </c>
      <c r="BP1494">
        <f>VLOOKUP(A1494,ReferenceTable[],11,FALSE)</f>
        <v>8000</v>
      </c>
      <c r="BQ1494">
        <f>VLOOKUP(A1494,ReferenceTable[],12,FALSE)</f>
        <v>0</v>
      </c>
      <c r="BR1494">
        <f>VLOOKUP(A1494,ReferenceTable[],14,FALSE)</f>
        <v>0</v>
      </c>
      <c r="BS1494" s="4">
        <f>VLOOKUP(A1494,ReferenceTable[],15,FALSE)</f>
        <v>0</v>
      </c>
      <c r="BT1494">
        <f>VLOOKUP(A1494,ReferenceTable[],16,FALSE)</f>
        <v>1</v>
      </c>
      <c r="BU1494" t="str">
        <f>VLOOKUP(A1494,ReferenceTable[],17,FALSE)</f>
        <v>SY</v>
      </c>
      <c r="BV1494" s="4">
        <f>VLOOKUP(A1494,ReferenceTable[],18,FALSE)</f>
        <v>45967</v>
      </c>
      <c r="BW1494" s="4">
        <f>VLOOKUP(A1494,ReferenceTable[],19,FALSE)</f>
        <v>45974</v>
      </c>
      <c r="BX1494">
        <f>VLOOKUP(A1494,ReferenceTable[],20,FALSE)</f>
        <v>8001</v>
      </c>
    </row>
    <row r="1495" spans="1:76">
      <c r="A1495" t="s">
        <v>4340</v>
      </c>
      <c r="B1495">
        <v>10000</v>
      </c>
      <c r="C1495">
        <v>10000</v>
      </c>
      <c r="D1495" s="4">
        <v>45974</v>
      </c>
      <c r="E1495" t="s">
        <v>77</v>
      </c>
      <c r="F1495">
        <v>0.535798611111111</v>
      </c>
      <c r="G1495" t="s">
        <v>4241</v>
      </c>
      <c r="I1495">
        <v>1</v>
      </c>
      <c r="J1495" t="s">
        <v>984</v>
      </c>
      <c r="K1495">
        <v>65</v>
      </c>
      <c r="L1495" t="s">
        <v>254</v>
      </c>
      <c r="M1495" t="s">
        <v>178</v>
      </c>
      <c r="N1495" t="s">
        <v>255</v>
      </c>
      <c r="O1495" t="s">
        <v>256</v>
      </c>
      <c r="P1495">
        <v>143</v>
      </c>
      <c r="S1495" s="4">
        <v>45974</v>
      </c>
      <c r="U1495">
        <v>7</v>
      </c>
      <c r="V1495">
        <v>1001</v>
      </c>
      <c r="W1495" t="s">
        <v>85</v>
      </c>
      <c r="X1495" t="s">
        <v>4251</v>
      </c>
      <c r="Y1495">
        <v>0</v>
      </c>
      <c r="Z1495">
        <v>1000</v>
      </c>
      <c r="AA1495">
        <v>1</v>
      </c>
      <c r="AB1495">
        <v>0</v>
      </c>
      <c r="AC1495">
        <v>0</v>
      </c>
      <c r="AD1495">
        <v>0</v>
      </c>
      <c r="AG1495">
        <v>0</v>
      </c>
      <c r="AP1495" t="s">
        <v>4252</v>
      </c>
      <c r="AQ1495" t="s">
        <v>2710</v>
      </c>
      <c r="AR1495" t="s">
        <v>2711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80</v>
      </c>
      <c r="BC1495" t="s">
        <v>4341</v>
      </c>
      <c r="BD1495">
        <v>0</v>
      </c>
      <c r="BF1495" t="s">
        <v>2710</v>
      </c>
      <c r="BI1495" t="s">
        <v>4337</v>
      </c>
      <c r="BJ1495" s="5" t="str">
        <f>VLOOKUP(A1495,ReferenceTable[],4,FALSE)</f>
        <v>3M7875</v>
      </c>
      <c r="BK1495">
        <f>VLOOKUP(A1495,ReferenceTable[],5,FALSE)</f>
        <v>0</v>
      </c>
      <c r="BL1495">
        <f>VLOOKUP(A1495,ReferenceTable[],6,FALSE)</f>
        <v>0</v>
      </c>
      <c r="BM1495">
        <f>VLOOKUP(A1495,ReferenceTable[],7,FALSE)</f>
        <v>0</v>
      </c>
      <c r="BN1495" s="4">
        <f>VLOOKUP(A1495,ReferenceTable[],9,FALSE)</f>
        <v>45980</v>
      </c>
      <c r="BO1495">
        <f>VLOOKUP(A1495,ReferenceTable[],10,FALSE)</f>
        <v>1000</v>
      </c>
      <c r="BP1495">
        <f>VLOOKUP(A1495,ReferenceTable[],11,FALSE)</f>
        <v>1000</v>
      </c>
      <c r="BQ1495">
        <f>VLOOKUP(A1495,ReferenceTable[],12,FALSE)</f>
        <v>0</v>
      </c>
      <c r="BR1495">
        <f>VLOOKUP(A1495,ReferenceTable[],14,FALSE)</f>
        <v>0</v>
      </c>
      <c r="BS1495" s="4">
        <f>VLOOKUP(A1495,ReferenceTable[],15,FALSE)</f>
        <v>0</v>
      </c>
      <c r="BT1495">
        <f>VLOOKUP(A1495,ReferenceTable[],16,FALSE)</f>
        <v>1</v>
      </c>
      <c r="BU1495" t="str">
        <f>VLOOKUP(A1495,ReferenceTable[],17,FALSE)</f>
        <v>SY</v>
      </c>
      <c r="BV1495" s="4">
        <f>VLOOKUP(A1495,ReferenceTable[],18,FALSE)</f>
        <v>45967</v>
      </c>
      <c r="BW1495" s="4">
        <f>VLOOKUP(A1495,ReferenceTable[],19,FALSE)</f>
        <v>45974</v>
      </c>
      <c r="BX1495">
        <f>VLOOKUP(A1495,ReferenceTable[],20,FALSE)</f>
        <v>1001</v>
      </c>
    </row>
    <row r="1496" spans="1:76">
      <c r="A1496" t="s">
        <v>4342</v>
      </c>
      <c r="B1496">
        <v>10000</v>
      </c>
      <c r="C1496">
        <v>10000</v>
      </c>
      <c r="D1496" s="4">
        <v>45975</v>
      </c>
      <c r="E1496" t="s">
        <v>77</v>
      </c>
      <c r="F1496" t="s">
        <v>4234</v>
      </c>
      <c r="G1496" t="s">
        <v>4255</v>
      </c>
      <c r="I1496">
        <v>1</v>
      </c>
      <c r="J1496" t="s">
        <v>984</v>
      </c>
      <c r="K1496">
        <v>65</v>
      </c>
      <c r="L1496" t="s">
        <v>254</v>
      </c>
      <c r="M1496" t="s">
        <v>178</v>
      </c>
      <c r="N1496" t="s">
        <v>255</v>
      </c>
      <c r="O1496" t="s">
        <v>256</v>
      </c>
      <c r="P1496">
        <v>1500</v>
      </c>
      <c r="S1496" s="4">
        <v>45974</v>
      </c>
      <c r="U1496">
        <v>80</v>
      </c>
      <c r="V1496">
        <v>120000</v>
      </c>
      <c r="W1496" t="s">
        <v>85</v>
      </c>
      <c r="X1496" t="s">
        <v>4256</v>
      </c>
      <c r="Y1496">
        <v>0</v>
      </c>
      <c r="Z1496">
        <v>120000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4257</v>
      </c>
      <c r="AQ1496" t="s">
        <v>2710</v>
      </c>
      <c r="AR1496" t="s">
        <v>2711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80</v>
      </c>
      <c r="BC1496" t="s">
        <v>4343</v>
      </c>
      <c r="BD1496">
        <v>0</v>
      </c>
      <c r="BF1496" t="s">
        <v>2710</v>
      </c>
      <c r="BI1496" t="s">
        <v>4337</v>
      </c>
      <c r="BJ1496" s="5" t="str">
        <f>VLOOKUP(A1496,ReferenceTable[],4,FALSE)</f>
        <v>DY9001</v>
      </c>
      <c r="BK1496">
        <f>VLOOKUP(A1496,ReferenceTable[],5,FALSE)</f>
        <v>0</v>
      </c>
      <c r="BL1496">
        <f>VLOOKUP(A1496,ReferenceTable[],6,FALSE)</f>
        <v>0</v>
      </c>
      <c r="BM1496">
        <f>VLOOKUP(A1496,ReferenceTable[],7,FALSE)</f>
        <v>0</v>
      </c>
      <c r="BN1496" s="4">
        <f>VLOOKUP(A1496,ReferenceTable[],9,FALSE)</f>
        <v>45980</v>
      </c>
      <c r="BO1496">
        <f>VLOOKUP(A1496,ReferenceTable[],10,FALSE)</f>
        <v>120000</v>
      </c>
      <c r="BP1496">
        <f>VLOOKUP(A1496,ReferenceTable[],11,FALSE)</f>
        <v>120000</v>
      </c>
      <c r="BQ1496">
        <f>VLOOKUP(A1496,ReferenceTable[],12,FALSE)</f>
        <v>0</v>
      </c>
      <c r="BR1496">
        <f>VLOOKUP(A1496,ReferenceTable[],14,FALSE)</f>
        <v>0</v>
      </c>
      <c r="BS1496" s="4">
        <f>VLOOKUP(A1496,ReferenceTable[],15,FALSE)</f>
        <v>0</v>
      </c>
      <c r="BT1496">
        <f>VLOOKUP(A1496,ReferenceTable[],16,FALSE)</f>
        <v>1</v>
      </c>
      <c r="BU1496" t="str">
        <f>VLOOKUP(A1496,ReferenceTable[],17,FALSE)</f>
        <v>SY</v>
      </c>
      <c r="BV1496" s="4">
        <f>VLOOKUP(A1496,ReferenceTable[],18,FALSE)</f>
        <v>45967</v>
      </c>
      <c r="BW1496" s="4">
        <f>VLOOKUP(A1496,ReferenceTable[],19,FALSE)</f>
        <v>45974</v>
      </c>
      <c r="BX1496">
        <f>VLOOKUP(A1496,ReferenceTable[],20,FALSE)</f>
        <v>120000</v>
      </c>
    </row>
    <row r="1497" spans="1:76">
      <c r="A1497" t="s">
        <v>4344</v>
      </c>
      <c r="B1497">
        <v>10000</v>
      </c>
      <c r="C1497">
        <v>10000</v>
      </c>
      <c r="D1497" s="4">
        <v>45974</v>
      </c>
      <c r="E1497" t="s">
        <v>77</v>
      </c>
      <c r="F1497" t="s">
        <v>4260</v>
      </c>
      <c r="G1497" t="s">
        <v>4241</v>
      </c>
      <c r="I1497">
        <v>1</v>
      </c>
      <c r="J1497" t="s">
        <v>984</v>
      </c>
      <c r="K1497">
        <v>65</v>
      </c>
      <c r="L1497" t="s">
        <v>254</v>
      </c>
      <c r="M1497" t="s">
        <v>178</v>
      </c>
      <c r="N1497" t="s">
        <v>255</v>
      </c>
      <c r="O1497" t="s">
        <v>256</v>
      </c>
      <c r="P1497">
        <v>1000</v>
      </c>
      <c r="S1497" s="4">
        <v>45974</v>
      </c>
      <c r="U1497">
        <v>9</v>
      </c>
      <c r="V1497">
        <v>9000</v>
      </c>
      <c r="W1497" t="s">
        <v>85</v>
      </c>
      <c r="X1497" t="s">
        <v>4261</v>
      </c>
      <c r="Y1497">
        <v>0</v>
      </c>
      <c r="Z1497">
        <v>9000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 t="s">
        <v>4262</v>
      </c>
      <c r="AQ1497" t="s">
        <v>2710</v>
      </c>
      <c r="AR1497" t="s">
        <v>2711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80</v>
      </c>
      <c r="BC1497" t="s">
        <v>4345</v>
      </c>
      <c r="BD1497">
        <v>0</v>
      </c>
      <c r="BF1497" t="s">
        <v>2710</v>
      </c>
      <c r="BI1497" t="s">
        <v>4337</v>
      </c>
      <c r="BJ1497" s="5" t="str">
        <f>VLOOKUP(A1497,ReferenceTable[],4,FALSE)</f>
        <v>3M7875</v>
      </c>
      <c r="BK1497">
        <f>VLOOKUP(A1497,ReferenceTable[],5,FALSE)</f>
        <v>0</v>
      </c>
      <c r="BL1497">
        <f>VLOOKUP(A1497,ReferenceTable[],6,FALSE)</f>
        <v>0</v>
      </c>
      <c r="BM1497">
        <f>VLOOKUP(A1497,ReferenceTable[],7,FALSE)</f>
        <v>0</v>
      </c>
      <c r="BN1497" s="4">
        <f>VLOOKUP(A1497,ReferenceTable[],9,FALSE)</f>
        <v>45980</v>
      </c>
      <c r="BO1497">
        <f>VLOOKUP(A1497,ReferenceTable[],10,FALSE)</f>
        <v>9000</v>
      </c>
      <c r="BP1497">
        <f>VLOOKUP(A1497,ReferenceTable[],11,FALSE)</f>
        <v>0</v>
      </c>
      <c r="BQ1497">
        <f>VLOOKUP(A1497,ReferenceTable[],12,FALSE)</f>
        <v>0</v>
      </c>
      <c r="BR1497">
        <f>VLOOKUP(A1497,ReferenceTable[],14,FALSE)</f>
        <v>0</v>
      </c>
      <c r="BS1497" s="4">
        <f>VLOOKUP(A1497,ReferenceTable[],15,FALSE)</f>
        <v>0</v>
      </c>
      <c r="BT1497">
        <f>VLOOKUP(A1497,ReferenceTable[],16,FALSE)</f>
        <v>1</v>
      </c>
      <c r="BU1497" t="str">
        <f>VLOOKUP(A1497,ReferenceTable[],17,FALSE)</f>
        <v>SY</v>
      </c>
      <c r="BV1497" s="4">
        <f>VLOOKUP(A1497,ReferenceTable[],18,FALSE)</f>
        <v>45967</v>
      </c>
      <c r="BW1497" s="4">
        <f>VLOOKUP(A1497,ReferenceTable[],19,FALSE)</f>
        <v>0</v>
      </c>
      <c r="BX1497">
        <f>VLOOKUP(A1497,ReferenceTable[],20,FALSE)</f>
        <v>0</v>
      </c>
    </row>
    <row r="1498" spans="1:76">
      <c r="A1498" t="s">
        <v>4346</v>
      </c>
      <c r="B1498">
        <v>10000</v>
      </c>
      <c r="C1498">
        <v>10000</v>
      </c>
      <c r="D1498" s="4">
        <v>45974</v>
      </c>
      <c r="E1498" t="s">
        <v>77</v>
      </c>
      <c r="F1498">
        <v>0.443611111111111</v>
      </c>
      <c r="G1498" t="s">
        <v>4241</v>
      </c>
      <c r="I1498">
        <v>1</v>
      </c>
      <c r="J1498" t="s">
        <v>984</v>
      </c>
      <c r="K1498">
        <v>65</v>
      </c>
      <c r="L1498" t="s">
        <v>254</v>
      </c>
      <c r="M1498" t="s">
        <v>178</v>
      </c>
      <c r="N1498" t="s">
        <v>255</v>
      </c>
      <c r="O1498" t="s">
        <v>256</v>
      </c>
      <c r="P1498">
        <v>313</v>
      </c>
      <c r="S1498" s="4">
        <v>45974</v>
      </c>
      <c r="U1498">
        <v>8</v>
      </c>
      <c r="V1498">
        <v>2504</v>
      </c>
      <c r="W1498" t="s">
        <v>85</v>
      </c>
      <c r="X1498" t="s">
        <v>4275</v>
      </c>
      <c r="Y1498">
        <v>0</v>
      </c>
      <c r="Z1498">
        <v>2500</v>
      </c>
      <c r="AA1498">
        <v>4</v>
      </c>
      <c r="AB1498">
        <v>0</v>
      </c>
      <c r="AC1498">
        <v>0</v>
      </c>
      <c r="AD1498">
        <v>0</v>
      </c>
      <c r="AG1498">
        <v>0</v>
      </c>
      <c r="AP1498" t="s">
        <v>4276</v>
      </c>
      <c r="AQ1498" t="s">
        <v>2710</v>
      </c>
      <c r="AR1498" t="s">
        <v>2711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80</v>
      </c>
      <c r="BC1498" t="s">
        <v>4347</v>
      </c>
      <c r="BD1498">
        <v>0</v>
      </c>
      <c r="BF1498" t="s">
        <v>2710</v>
      </c>
      <c r="BI1498" t="s">
        <v>4337</v>
      </c>
      <c r="BJ1498" s="5" t="str">
        <f>VLOOKUP(A1498,ReferenceTable[],4,FALSE)</f>
        <v>3M7875</v>
      </c>
      <c r="BK1498">
        <f>VLOOKUP(A1498,ReferenceTable[],5,FALSE)</f>
        <v>0</v>
      </c>
      <c r="BL1498">
        <f>VLOOKUP(A1498,ReferenceTable[],6,FALSE)</f>
        <v>0</v>
      </c>
      <c r="BM1498">
        <f>VLOOKUP(A1498,ReferenceTable[],7,FALSE)</f>
        <v>0</v>
      </c>
      <c r="BN1498" s="4">
        <f>VLOOKUP(A1498,ReferenceTable[],9,FALSE)</f>
        <v>45980</v>
      </c>
      <c r="BO1498">
        <f>VLOOKUP(A1498,ReferenceTable[],10,FALSE)</f>
        <v>2500</v>
      </c>
      <c r="BP1498">
        <f>VLOOKUP(A1498,ReferenceTable[],11,FALSE)</f>
        <v>2500</v>
      </c>
      <c r="BQ1498">
        <f>VLOOKUP(A1498,ReferenceTable[],12,FALSE)</f>
        <v>0</v>
      </c>
      <c r="BR1498">
        <f>VLOOKUP(A1498,ReferenceTable[],14,FALSE)</f>
        <v>0</v>
      </c>
      <c r="BS1498" s="4">
        <f>VLOOKUP(A1498,ReferenceTable[],15,FALSE)</f>
        <v>0</v>
      </c>
      <c r="BT1498">
        <f>VLOOKUP(A1498,ReferenceTable[],16,FALSE)</f>
        <v>1</v>
      </c>
      <c r="BU1498" t="str">
        <f>VLOOKUP(A1498,ReferenceTable[],17,FALSE)</f>
        <v>SY</v>
      </c>
      <c r="BV1498" s="4">
        <f>VLOOKUP(A1498,ReferenceTable[],18,FALSE)</f>
        <v>45967</v>
      </c>
      <c r="BW1498" s="4">
        <f>VLOOKUP(A1498,ReferenceTable[],19,FALSE)</f>
        <v>45974</v>
      </c>
      <c r="BX1498">
        <f>VLOOKUP(A1498,ReferenceTable[],20,FALSE)</f>
        <v>2504</v>
      </c>
    </row>
    <row r="1499" spans="1:76">
      <c r="A1499" t="s">
        <v>4348</v>
      </c>
      <c r="B1499">
        <v>10000</v>
      </c>
      <c r="C1499">
        <v>10000</v>
      </c>
      <c r="D1499" s="4">
        <v>45974</v>
      </c>
      <c r="E1499" t="s">
        <v>77</v>
      </c>
      <c r="F1499" t="s">
        <v>4279</v>
      </c>
      <c r="G1499" t="s">
        <v>4241</v>
      </c>
      <c r="I1499">
        <v>1</v>
      </c>
      <c r="J1499" t="s">
        <v>984</v>
      </c>
      <c r="K1499">
        <v>65</v>
      </c>
      <c r="L1499" t="s">
        <v>254</v>
      </c>
      <c r="M1499" t="s">
        <v>178</v>
      </c>
      <c r="N1499" t="s">
        <v>255</v>
      </c>
      <c r="O1499" t="s">
        <v>256</v>
      </c>
      <c r="P1499">
        <v>438</v>
      </c>
      <c r="S1499" s="4">
        <v>45974</v>
      </c>
      <c r="U1499">
        <v>16</v>
      </c>
      <c r="V1499">
        <v>7008</v>
      </c>
      <c r="W1499" t="s">
        <v>85</v>
      </c>
      <c r="X1499" t="s">
        <v>4280</v>
      </c>
      <c r="Y1499">
        <v>0</v>
      </c>
      <c r="Z1499">
        <v>7000</v>
      </c>
      <c r="AA1499">
        <v>8</v>
      </c>
      <c r="AB1499">
        <v>0</v>
      </c>
      <c r="AC1499">
        <v>0</v>
      </c>
      <c r="AD1499">
        <v>0</v>
      </c>
      <c r="AG1499">
        <v>0</v>
      </c>
      <c r="AP1499" t="s">
        <v>4281</v>
      </c>
      <c r="AQ1499" t="s">
        <v>2710</v>
      </c>
      <c r="AR1499" t="s">
        <v>2711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80</v>
      </c>
      <c r="BC1499" t="s">
        <v>4349</v>
      </c>
      <c r="BD1499">
        <v>0</v>
      </c>
      <c r="BF1499" t="s">
        <v>2710</v>
      </c>
      <c r="BI1499" t="s">
        <v>4337</v>
      </c>
      <c r="BJ1499" s="5" t="str">
        <f>VLOOKUP(A1499,ReferenceTable[],4,FALSE)</f>
        <v>3M7875</v>
      </c>
      <c r="BK1499">
        <f>VLOOKUP(A1499,ReferenceTable[],5,FALSE)</f>
        <v>0</v>
      </c>
      <c r="BL1499">
        <f>VLOOKUP(A1499,ReferenceTable[],6,FALSE)</f>
        <v>0</v>
      </c>
      <c r="BM1499">
        <f>VLOOKUP(A1499,ReferenceTable[],7,FALSE)</f>
        <v>0</v>
      </c>
      <c r="BN1499" s="4">
        <f>VLOOKUP(A1499,ReferenceTable[],9,FALSE)</f>
        <v>45980</v>
      </c>
      <c r="BO1499">
        <f>VLOOKUP(A1499,ReferenceTable[],10,FALSE)</f>
        <v>7000</v>
      </c>
      <c r="BP1499">
        <f>VLOOKUP(A1499,ReferenceTable[],11,FALSE)</f>
        <v>7000</v>
      </c>
      <c r="BQ1499">
        <f>VLOOKUP(A1499,ReferenceTable[],12,FALSE)</f>
        <v>0</v>
      </c>
      <c r="BR1499">
        <f>VLOOKUP(A1499,ReferenceTable[],14,FALSE)</f>
        <v>0</v>
      </c>
      <c r="BS1499" s="4">
        <f>VLOOKUP(A1499,ReferenceTable[],15,FALSE)</f>
        <v>0</v>
      </c>
      <c r="BT1499">
        <f>VLOOKUP(A1499,ReferenceTable[],16,FALSE)</f>
        <v>1</v>
      </c>
      <c r="BU1499" t="str">
        <f>VLOOKUP(A1499,ReferenceTable[],17,FALSE)</f>
        <v>SY</v>
      </c>
      <c r="BV1499" s="4">
        <f>VLOOKUP(A1499,ReferenceTable[],18,FALSE)</f>
        <v>45967</v>
      </c>
      <c r="BW1499" s="4">
        <f>VLOOKUP(A1499,ReferenceTable[],19,FALSE)</f>
        <v>45974</v>
      </c>
      <c r="BX1499">
        <f>VLOOKUP(A1499,ReferenceTable[],20,FALSE)</f>
        <v>7008</v>
      </c>
    </row>
    <row r="1500" spans="1:76">
      <c r="A1500" t="s">
        <v>4350</v>
      </c>
      <c r="B1500">
        <v>10000</v>
      </c>
      <c r="C1500">
        <v>10000</v>
      </c>
      <c r="D1500" s="4">
        <v>45981</v>
      </c>
      <c r="E1500" t="s">
        <v>77</v>
      </c>
      <c r="F1500" t="s">
        <v>4284</v>
      </c>
      <c r="G1500" t="s">
        <v>4285</v>
      </c>
      <c r="I1500">
        <v>1</v>
      </c>
      <c r="J1500" t="s">
        <v>984</v>
      </c>
      <c r="K1500">
        <v>32</v>
      </c>
      <c r="L1500" t="s">
        <v>791</v>
      </c>
      <c r="M1500" t="s">
        <v>178</v>
      </c>
      <c r="N1500" t="s">
        <v>792</v>
      </c>
      <c r="O1500" t="s">
        <v>793</v>
      </c>
      <c r="P1500">
        <v>2000</v>
      </c>
      <c r="S1500" s="4">
        <v>45980</v>
      </c>
      <c r="U1500">
        <v>2</v>
      </c>
      <c r="V1500">
        <v>4000</v>
      </c>
      <c r="W1500" t="s">
        <v>85</v>
      </c>
      <c r="X1500" t="s">
        <v>4286</v>
      </c>
      <c r="Y1500">
        <v>0</v>
      </c>
      <c r="Z1500">
        <v>4000</v>
      </c>
      <c r="AA1500">
        <v>0</v>
      </c>
      <c r="AB1500">
        <v>0</v>
      </c>
      <c r="AC1500">
        <v>0</v>
      </c>
      <c r="AD1500">
        <v>0</v>
      </c>
      <c r="AG1500">
        <v>0</v>
      </c>
      <c r="AP1500" t="s">
        <v>4287</v>
      </c>
      <c r="AQ1500" t="s">
        <v>2710</v>
      </c>
      <c r="AR1500" t="s">
        <v>2711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80</v>
      </c>
      <c r="BC1500" t="s">
        <v>4351</v>
      </c>
      <c r="BD1500">
        <v>0</v>
      </c>
      <c r="BF1500" t="s">
        <v>2710</v>
      </c>
      <c r="BI1500" t="s">
        <v>4337</v>
      </c>
      <c r="BJ1500" s="5" t="str">
        <f>VLOOKUP(A1500,ReferenceTable[],4,FALSE)</f>
        <v>LJ2313</v>
      </c>
      <c r="BK1500" t="str">
        <f>VLOOKUP(A1500,ReferenceTable[],5,FALSE)</f>
        <v>LI6202</v>
      </c>
      <c r="BL1500">
        <f>VLOOKUP(A1500,ReferenceTable[],6,FALSE)</f>
        <v>0</v>
      </c>
      <c r="BM1500">
        <f>VLOOKUP(A1500,ReferenceTable[],7,FALSE)</f>
        <v>0</v>
      </c>
      <c r="BN1500" s="4">
        <f>VLOOKUP(A1500,ReferenceTable[],9,FALSE)</f>
        <v>45980</v>
      </c>
      <c r="BO1500">
        <f>VLOOKUP(A1500,ReferenceTable[],10,FALSE)</f>
        <v>4000</v>
      </c>
      <c r="BP1500">
        <f>VLOOKUP(A1500,ReferenceTable[],11,FALSE)</f>
        <v>0</v>
      </c>
      <c r="BQ1500">
        <f>VLOOKUP(A1500,ReferenceTable[],12,FALSE)</f>
        <v>0</v>
      </c>
      <c r="BR1500">
        <f>VLOOKUP(A1500,ReferenceTable[],14,FALSE)</f>
        <v>0</v>
      </c>
      <c r="BS1500" s="4">
        <f>VLOOKUP(A1500,ReferenceTable[],15,FALSE)</f>
        <v>0</v>
      </c>
      <c r="BT1500">
        <f>VLOOKUP(A1500,ReferenceTable[],16,FALSE)</f>
        <v>1</v>
      </c>
      <c r="BU1500" t="str">
        <f>VLOOKUP(A1500,ReferenceTable[],17,FALSE)</f>
        <v>SY</v>
      </c>
      <c r="BV1500" s="4">
        <f>VLOOKUP(A1500,ReferenceTable[],18,FALSE)</f>
        <v>45967</v>
      </c>
      <c r="BW1500" s="4">
        <f>VLOOKUP(A1500,ReferenceTable[],19,FALSE)</f>
        <v>0</v>
      </c>
      <c r="BX1500">
        <f>VLOOKUP(A1500,ReferenceTable[],20,FALSE)</f>
        <v>0</v>
      </c>
    </row>
    <row r="1501" spans="1:76">
      <c r="A1501" t="s">
        <v>4352</v>
      </c>
      <c r="B1501">
        <v>10000</v>
      </c>
      <c r="C1501">
        <v>10000</v>
      </c>
      <c r="D1501" s="4">
        <v>45980</v>
      </c>
      <c r="E1501" t="s">
        <v>77</v>
      </c>
      <c r="F1501" t="s">
        <v>4265</v>
      </c>
      <c r="G1501" t="s">
        <v>4304</v>
      </c>
      <c r="I1501">
        <v>1</v>
      </c>
      <c r="J1501" t="s">
        <v>984</v>
      </c>
      <c r="K1501">
        <v>32</v>
      </c>
      <c r="L1501" t="s">
        <v>791</v>
      </c>
      <c r="M1501" t="s">
        <v>178</v>
      </c>
      <c r="N1501" t="s">
        <v>792</v>
      </c>
      <c r="O1501" t="s">
        <v>793</v>
      </c>
      <c r="P1501">
        <v>2000</v>
      </c>
      <c r="S1501" s="4">
        <v>45980</v>
      </c>
      <c r="U1501">
        <v>1</v>
      </c>
      <c r="V1501">
        <v>2000</v>
      </c>
      <c r="W1501" t="s">
        <v>85</v>
      </c>
      <c r="X1501" t="s">
        <v>4305</v>
      </c>
      <c r="Y1501">
        <v>0</v>
      </c>
      <c r="Z1501">
        <v>2000</v>
      </c>
      <c r="AA1501">
        <v>0</v>
      </c>
      <c r="AB1501">
        <v>0</v>
      </c>
      <c r="AC1501">
        <v>0</v>
      </c>
      <c r="AD1501">
        <v>0</v>
      </c>
      <c r="AG1501">
        <v>0</v>
      </c>
      <c r="AP1501" t="s">
        <v>4306</v>
      </c>
      <c r="AQ1501" t="s">
        <v>2710</v>
      </c>
      <c r="AR1501" t="s">
        <v>2711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80</v>
      </c>
      <c r="BC1501" t="s">
        <v>4353</v>
      </c>
      <c r="BD1501">
        <v>0</v>
      </c>
      <c r="BF1501" t="s">
        <v>2710</v>
      </c>
      <c r="BI1501" t="s">
        <v>4337</v>
      </c>
      <c r="BJ1501" s="5" t="str">
        <f>VLOOKUP(A1501,ReferenceTable[],4,FALSE)</f>
        <v>LJ2311</v>
      </c>
      <c r="BK1501" t="str">
        <f>VLOOKUP(A1501,ReferenceTable[],5,FALSE)</f>
        <v>LI6202</v>
      </c>
      <c r="BL1501">
        <f>VLOOKUP(A1501,ReferenceTable[],6,FALSE)</f>
        <v>0</v>
      </c>
      <c r="BM1501">
        <f>VLOOKUP(A1501,ReferenceTable[],7,FALSE)</f>
        <v>0</v>
      </c>
      <c r="BN1501" s="4">
        <f>VLOOKUP(A1501,ReferenceTable[],9,FALSE)</f>
        <v>45980</v>
      </c>
      <c r="BO1501">
        <f>VLOOKUP(A1501,ReferenceTable[],10,FALSE)</f>
        <v>2000</v>
      </c>
      <c r="BP1501">
        <f>VLOOKUP(A1501,ReferenceTable[],11,FALSE)</f>
        <v>0</v>
      </c>
      <c r="BQ1501">
        <f>VLOOKUP(A1501,ReferenceTable[],12,FALSE)</f>
        <v>0</v>
      </c>
      <c r="BR1501">
        <f>VLOOKUP(A1501,ReferenceTable[],14,FALSE)</f>
        <v>0</v>
      </c>
      <c r="BS1501" s="4">
        <f>VLOOKUP(A1501,ReferenceTable[],15,FALSE)</f>
        <v>0</v>
      </c>
      <c r="BT1501">
        <f>VLOOKUP(A1501,ReferenceTable[],16,FALSE)</f>
        <v>1</v>
      </c>
      <c r="BU1501" t="str">
        <f>VLOOKUP(A1501,ReferenceTable[],17,FALSE)</f>
        <v>SY</v>
      </c>
      <c r="BV1501" s="4">
        <f>VLOOKUP(A1501,ReferenceTable[],18,FALSE)</f>
        <v>45967</v>
      </c>
      <c r="BW1501" s="4">
        <f>VLOOKUP(A1501,ReferenceTable[],19,FALSE)</f>
        <v>0</v>
      </c>
      <c r="BX1501">
        <f>VLOOKUP(A1501,ReferenceTable[],20,FALSE)</f>
        <v>0</v>
      </c>
    </row>
    <row r="1502" spans="1:76">
      <c r="A1502" t="s">
        <v>4354</v>
      </c>
      <c r="B1502">
        <v>10000</v>
      </c>
      <c r="C1502">
        <v>10000</v>
      </c>
      <c r="D1502" s="4">
        <v>45979</v>
      </c>
      <c r="E1502" t="s">
        <v>77</v>
      </c>
      <c r="F1502" t="s">
        <v>4331</v>
      </c>
      <c r="G1502" t="s">
        <v>4291</v>
      </c>
      <c r="I1502">
        <v>1</v>
      </c>
      <c r="J1502" t="s">
        <v>984</v>
      </c>
      <c r="K1502">
        <v>32</v>
      </c>
      <c r="L1502" t="s">
        <v>791</v>
      </c>
      <c r="M1502" t="s">
        <v>178</v>
      </c>
      <c r="N1502" t="s">
        <v>792</v>
      </c>
      <c r="O1502" t="s">
        <v>793</v>
      </c>
      <c r="P1502">
        <v>2000</v>
      </c>
      <c r="S1502" s="4">
        <v>45979</v>
      </c>
      <c r="U1502">
        <v>1</v>
      </c>
      <c r="V1502">
        <v>2000</v>
      </c>
      <c r="W1502" t="s">
        <v>85</v>
      </c>
      <c r="X1502" t="s">
        <v>4332</v>
      </c>
      <c r="Y1502">
        <v>0</v>
      </c>
      <c r="Z1502">
        <v>2000</v>
      </c>
      <c r="AA1502">
        <v>0</v>
      </c>
      <c r="AB1502">
        <v>0</v>
      </c>
      <c r="AC1502">
        <v>0</v>
      </c>
      <c r="AD1502">
        <v>0</v>
      </c>
      <c r="AG1502">
        <v>0</v>
      </c>
      <c r="AP1502" t="s">
        <v>4333</v>
      </c>
      <c r="AQ1502" t="s">
        <v>2710</v>
      </c>
      <c r="AR1502" t="s">
        <v>2711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80</v>
      </c>
      <c r="BC1502" t="s">
        <v>4355</v>
      </c>
      <c r="BD1502">
        <v>0</v>
      </c>
      <c r="BF1502" t="s">
        <v>2710</v>
      </c>
      <c r="BI1502" t="s">
        <v>4337</v>
      </c>
      <c r="BJ1502" s="5" t="str">
        <f>VLOOKUP(A1502,ReferenceTable[],4,FALSE)</f>
        <v>FLE3101</v>
      </c>
      <c r="BK1502" t="str">
        <f>VLOOKUP(A1502,ReferenceTable[],5,FALSE)</f>
        <v>LI6202</v>
      </c>
      <c r="BL1502">
        <f>VLOOKUP(A1502,ReferenceTable[],6,FALSE)</f>
        <v>0</v>
      </c>
      <c r="BM1502">
        <f>VLOOKUP(A1502,ReferenceTable[],7,FALSE)</f>
        <v>0</v>
      </c>
      <c r="BN1502" s="4">
        <f>VLOOKUP(A1502,ReferenceTable[],9,FALSE)</f>
        <v>45980</v>
      </c>
      <c r="BO1502">
        <f>VLOOKUP(A1502,ReferenceTable[],10,FALSE)</f>
        <v>2000</v>
      </c>
      <c r="BP1502">
        <f>VLOOKUP(A1502,ReferenceTable[],11,FALSE)</f>
        <v>2000</v>
      </c>
      <c r="BQ1502">
        <f>VLOOKUP(A1502,ReferenceTable[],12,FALSE)</f>
        <v>0</v>
      </c>
      <c r="BR1502">
        <f>VLOOKUP(A1502,ReferenceTable[],14,FALSE)</f>
        <v>0</v>
      </c>
      <c r="BS1502" s="4">
        <f>VLOOKUP(A1502,ReferenceTable[],15,FALSE)</f>
        <v>0</v>
      </c>
      <c r="BT1502">
        <f>VLOOKUP(A1502,ReferenceTable[],16,FALSE)</f>
        <v>1</v>
      </c>
      <c r="BU1502" t="str">
        <f>VLOOKUP(A1502,ReferenceTable[],17,FALSE)</f>
        <v>SY</v>
      </c>
      <c r="BV1502" s="4">
        <f>VLOOKUP(A1502,ReferenceTable[],18,FALSE)</f>
        <v>45967</v>
      </c>
      <c r="BW1502" s="4">
        <f>VLOOKUP(A1502,ReferenceTable[],19,FALSE)</f>
        <v>45979</v>
      </c>
      <c r="BX1502">
        <f>VLOOKUP(A1502,ReferenceTable[],20,FALSE)</f>
        <v>2000</v>
      </c>
    </row>
    <row r="1503" spans="1:76">
      <c r="A1503" t="s">
        <v>4356</v>
      </c>
      <c r="B1503">
        <v>10000</v>
      </c>
      <c r="C1503">
        <v>10000</v>
      </c>
      <c r="D1503" s="4">
        <v>45986</v>
      </c>
      <c r="E1503" t="s">
        <v>77</v>
      </c>
      <c r="F1503">
        <v>0.445983796296296</v>
      </c>
      <c r="G1503" t="s">
        <v>3899</v>
      </c>
      <c r="I1503">
        <v>1</v>
      </c>
      <c r="J1503" t="s">
        <v>984</v>
      </c>
      <c r="K1503">
        <v>93</v>
      </c>
      <c r="L1503" t="s">
        <v>116</v>
      </c>
      <c r="M1503" t="s">
        <v>96</v>
      </c>
      <c r="N1503" t="s">
        <v>495</v>
      </c>
      <c r="O1503" t="s">
        <v>496</v>
      </c>
      <c r="P1503">
        <v>3595</v>
      </c>
      <c r="S1503" s="4">
        <v>45979</v>
      </c>
      <c r="U1503">
        <v>32</v>
      </c>
      <c r="V1503">
        <v>115040</v>
      </c>
      <c r="W1503" t="s">
        <v>85</v>
      </c>
      <c r="X1503" t="s">
        <v>532</v>
      </c>
      <c r="Y1503">
        <v>0</v>
      </c>
      <c r="Z1503">
        <v>100000</v>
      </c>
      <c r="AA1503">
        <v>15040</v>
      </c>
      <c r="AB1503">
        <v>0</v>
      </c>
      <c r="AC1503">
        <v>0</v>
      </c>
      <c r="AD1503">
        <v>0</v>
      </c>
      <c r="AG1503">
        <v>0</v>
      </c>
      <c r="AP1503" t="s">
        <v>533</v>
      </c>
      <c r="AQ1503" t="s">
        <v>499</v>
      </c>
      <c r="AR1503" t="s">
        <v>500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80</v>
      </c>
      <c r="BC1503" t="s">
        <v>4357</v>
      </c>
      <c r="BD1503">
        <v>0</v>
      </c>
      <c r="BF1503" t="s">
        <v>499</v>
      </c>
      <c r="BI1503" t="s">
        <v>4358</v>
      </c>
      <c r="BJ1503" s="5" t="str">
        <f>VLOOKUP(A1503,ReferenceTable[],4,FALSE)</f>
        <v>CCLSV4201</v>
      </c>
      <c r="BK1503">
        <f>VLOOKUP(A1503,ReferenceTable[],5,FALSE)</f>
        <v>0</v>
      </c>
      <c r="BL1503">
        <f>VLOOKUP(A1503,ReferenceTable[],6,FALSE)</f>
        <v>0</v>
      </c>
      <c r="BM1503">
        <f>VLOOKUP(A1503,ReferenceTable[],7,FALSE)</f>
        <v>0</v>
      </c>
      <c r="BN1503" s="4">
        <f>VLOOKUP(A1503,ReferenceTable[],9,FALSE)</f>
        <v>45985</v>
      </c>
      <c r="BO1503">
        <f>VLOOKUP(A1503,ReferenceTable[],10,FALSE)</f>
        <v>100000</v>
      </c>
      <c r="BP1503">
        <f>VLOOKUP(A1503,ReferenceTable[],11,FALSE)</f>
        <v>0</v>
      </c>
      <c r="BQ1503">
        <f>VLOOKUP(A1503,ReferenceTable[],12,FALSE)</f>
        <v>0</v>
      </c>
      <c r="BR1503" t="str">
        <f>VLOOKUP(A1503,ReferenceTable[],14,FALSE)</f>
        <v>BUYER:CHOW SIAN</v>
      </c>
      <c r="BS1503" s="4">
        <f>VLOOKUP(A1503,ReferenceTable[],15,FALSE)</f>
        <v>45994</v>
      </c>
      <c r="BT1503">
        <f>VLOOKUP(A1503,ReferenceTable[],16,FALSE)</f>
        <v>2</v>
      </c>
      <c r="BU1503" t="str">
        <f>VLOOKUP(A1503,ReferenceTable[],17,FALSE)</f>
        <v>FT</v>
      </c>
      <c r="BV1503" s="4">
        <f>VLOOKUP(A1503,ReferenceTable[],18,FALSE)</f>
        <v>45967</v>
      </c>
      <c r="BW1503" s="4">
        <f>VLOOKUP(A1503,ReferenceTable[],19,FALSE)</f>
        <v>0</v>
      </c>
      <c r="BX1503">
        <f>VLOOKUP(A1503,ReferenceTable[],20,FALSE)</f>
        <v>0</v>
      </c>
    </row>
    <row r="1504" spans="1:76">
      <c r="A1504" t="s">
        <v>4356</v>
      </c>
      <c r="B1504">
        <v>10000</v>
      </c>
      <c r="C1504">
        <v>20000</v>
      </c>
      <c r="D1504" s="4">
        <v>45986</v>
      </c>
      <c r="E1504" t="s">
        <v>77</v>
      </c>
      <c r="F1504">
        <v>0.445983796296296</v>
      </c>
      <c r="G1504" t="s">
        <v>3899</v>
      </c>
      <c r="I1504">
        <v>2</v>
      </c>
      <c r="J1504" t="s">
        <v>984</v>
      </c>
      <c r="K1504">
        <v>77</v>
      </c>
      <c r="L1504" t="s">
        <v>232</v>
      </c>
      <c r="M1504" t="s">
        <v>163</v>
      </c>
      <c r="N1504" t="s">
        <v>390</v>
      </c>
      <c r="O1504" t="s">
        <v>391</v>
      </c>
      <c r="P1504">
        <v>1250</v>
      </c>
      <c r="S1504" s="4">
        <v>45982</v>
      </c>
      <c r="U1504">
        <v>88</v>
      </c>
      <c r="V1504">
        <v>110000</v>
      </c>
      <c r="W1504" t="s">
        <v>85</v>
      </c>
      <c r="X1504" t="s">
        <v>532</v>
      </c>
      <c r="Y1504">
        <v>0</v>
      </c>
      <c r="Z1504">
        <v>100000</v>
      </c>
      <c r="AA1504">
        <v>10000</v>
      </c>
      <c r="AB1504">
        <v>0</v>
      </c>
      <c r="AC1504">
        <v>0</v>
      </c>
      <c r="AD1504">
        <v>0</v>
      </c>
      <c r="AG1504">
        <v>0</v>
      </c>
      <c r="AP1504" t="s">
        <v>533</v>
      </c>
      <c r="AQ1504" t="s">
        <v>499</v>
      </c>
      <c r="AR1504" t="s">
        <v>500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80</v>
      </c>
      <c r="BC1504" t="s">
        <v>4357</v>
      </c>
      <c r="BD1504">
        <v>0</v>
      </c>
      <c r="BF1504" t="s">
        <v>499</v>
      </c>
      <c r="BI1504" t="s">
        <v>4358</v>
      </c>
      <c r="BJ1504" s="5" t="str">
        <f>VLOOKUP(A1504,ReferenceTable[],4,FALSE)</f>
        <v>CCLSV4201</v>
      </c>
      <c r="BK1504">
        <f>VLOOKUP(A1504,ReferenceTable[],5,FALSE)</f>
        <v>0</v>
      </c>
      <c r="BL1504">
        <f>VLOOKUP(A1504,ReferenceTable[],6,FALSE)</f>
        <v>0</v>
      </c>
      <c r="BM1504">
        <f>VLOOKUP(A1504,ReferenceTable[],7,FALSE)</f>
        <v>0</v>
      </c>
      <c r="BN1504" s="4">
        <f>VLOOKUP(A1504,ReferenceTable[],9,FALSE)</f>
        <v>45985</v>
      </c>
      <c r="BO1504">
        <f>VLOOKUP(A1504,ReferenceTable[],10,FALSE)</f>
        <v>100000</v>
      </c>
      <c r="BP1504">
        <f>VLOOKUP(A1504,ReferenceTable[],11,FALSE)</f>
        <v>0</v>
      </c>
      <c r="BQ1504">
        <f>VLOOKUP(A1504,ReferenceTable[],12,FALSE)</f>
        <v>0</v>
      </c>
      <c r="BR1504" t="str">
        <f>VLOOKUP(A1504,ReferenceTable[],14,FALSE)</f>
        <v>BUYER:CHOW SIAN</v>
      </c>
      <c r="BS1504" s="4">
        <f>VLOOKUP(A1504,ReferenceTable[],15,FALSE)</f>
        <v>45994</v>
      </c>
      <c r="BT1504">
        <f>VLOOKUP(A1504,ReferenceTable[],16,FALSE)</f>
        <v>2</v>
      </c>
      <c r="BU1504" t="str">
        <f>VLOOKUP(A1504,ReferenceTable[],17,FALSE)</f>
        <v>FT</v>
      </c>
      <c r="BV1504" s="4">
        <f>VLOOKUP(A1504,ReferenceTable[],18,FALSE)</f>
        <v>45967</v>
      </c>
      <c r="BW1504" s="4">
        <f>VLOOKUP(A1504,ReferenceTable[],19,FALSE)</f>
        <v>0</v>
      </c>
      <c r="BX1504">
        <f>VLOOKUP(A1504,ReferenceTable[],20,FALSE)</f>
        <v>0</v>
      </c>
    </row>
    <row r="1505" spans="1:76">
      <c r="A1505" t="s">
        <v>4356</v>
      </c>
      <c r="B1505">
        <v>10000</v>
      </c>
      <c r="C1505">
        <v>30000</v>
      </c>
      <c r="D1505" s="4">
        <v>45986</v>
      </c>
      <c r="E1505" t="s">
        <v>77</v>
      </c>
      <c r="F1505">
        <v>0.445983796296296</v>
      </c>
      <c r="G1505" t="s">
        <v>3899</v>
      </c>
      <c r="I1505">
        <v>3</v>
      </c>
      <c r="J1505" t="s">
        <v>984</v>
      </c>
      <c r="K1505">
        <v>85</v>
      </c>
      <c r="L1505" t="s">
        <v>392</v>
      </c>
      <c r="M1505" t="s">
        <v>393</v>
      </c>
      <c r="N1505" t="s">
        <v>502</v>
      </c>
      <c r="O1505" t="s">
        <v>503</v>
      </c>
      <c r="P1505">
        <v>10000</v>
      </c>
      <c r="S1505" s="4">
        <v>45985</v>
      </c>
      <c r="U1505">
        <v>11</v>
      </c>
      <c r="V1505">
        <v>110000</v>
      </c>
      <c r="W1505" t="s">
        <v>85</v>
      </c>
      <c r="X1505" t="s">
        <v>532</v>
      </c>
      <c r="Y1505">
        <v>0</v>
      </c>
      <c r="Z1505">
        <v>100000</v>
      </c>
      <c r="AA1505">
        <v>10000</v>
      </c>
      <c r="AB1505">
        <v>0</v>
      </c>
      <c r="AC1505">
        <v>0</v>
      </c>
      <c r="AD1505">
        <v>0</v>
      </c>
      <c r="AG1505">
        <v>0</v>
      </c>
      <c r="AP1505" t="s">
        <v>533</v>
      </c>
      <c r="AQ1505" t="s">
        <v>499</v>
      </c>
      <c r="AR1505" t="s">
        <v>500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80</v>
      </c>
      <c r="BC1505" t="s">
        <v>4357</v>
      </c>
      <c r="BD1505">
        <v>0</v>
      </c>
      <c r="BF1505" t="s">
        <v>499</v>
      </c>
      <c r="BI1505" t="s">
        <v>4358</v>
      </c>
      <c r="BJ1505" s="5" t="str">
        <f>VLOOKUP(A1505,ReferenceTable[],4,FALSE)</f>
        <v>CCLSV4201</v>
      </c>
      <c r="BK1505">
        <f>VLOOKUP(A1505,ReferenceTable[],5,FALSE)</f>
        <v>0</v>
      </c>
      <c r="BL1505">
        <f>VLOOKUP(A1505,ReferenceTable[],6,FALSE)</f>
        <v>0</v>
      </c>
      <c r="BM1505">
        <f>VLOOKUP(A1505,ReferenceTable[],7,FALSE)</f>
        <v>0</v>
      </c>
      <c r="BN1505" s="4">
        <f>VLOOKUP(A1505,ReferenceTable[],9,FALSE)</f>
        <v>45985</v>
      </c>
      <c r="BO1505">
        <f>VLOOKUP(A1505,ReferenceTable[],10,FALSE)</f>
        <v>100000</v>
      </c>
      <c r="BP1505">
        <f>VLOOKUP(A1505,ReferenceTable[],11,FALSE)</f>
        <v>0</v>
      </c>
      <c r="BQ1505">
        <f>VLOOKUP(A1505,ReferenceTable[],12,FALSE)</f>
        <v>0</v>
      </c>
      <c r="BR1505" t="str">
        <f>VLOOKUP(A1505,ReferenceTable[],14,FALSE)</f>
        <v>BUYER:CHOW SIAN</v>
      </c>
      <c r="BS1505" s="4">
        <f>VLOOKUP(A1505,ReferenceTable[],15,FALSE)</f>
        <v>45994</v>
      </c>
      <c r="BT1505">
        <f>VLOOKUP(A1505,ReferenceTable[],16,FALSE)</f>
        <v>2</v>
      </c>
      <c r="BU1505" t="str">
        <f>VLOOKUP(A1505,ReferenceTable[],17,FALSE)</f>
        <v>FT</v>
      </c>
      <c r="BV1505" s="4">
        <f>VLOOKUP(A1505,ReferenceTable[],18,FALSE)</f>
        <v>45967</v>
      </c>
      <c r="BW1505" s="4">
        <f>VLOOKUP(A1505,ReferenceTable[],19,FALSE)</f>
        <v>0</v>
      </c>
      <c r="BX1505">
        <f>VLOOKUP(A1505,ReferenceTable[],20,FALSE)</f>
        <v>0</v>
      </c>
    </row>
    <row r="1506" spans="1:76">
      <c r="A1506" t="s">
        <v>4359</v>
      </c>
      <c r="B1506">
        <v>10000</v>
      </c>
      <c r="C1506">
        <v>10000</v>
      </c>
      <c r="D1506" s="4">
        <v>45978</v>
      </c>
      <c r="E1506" t="s">
        <v>77</v>
      </c>
      <c r="F1506" t="s">
        <v>4360</v>
      </c>
      <c r="G1506" t="s">
        <v>4361</v>
      </c>
      <c r="I1506">
        <v>1</v>
      </c>
      <c r="J1506" t="s">
        <v>984</v>
      </c>
      <c r="K1506">
        <v>88</v>
      </c>
      <c r="L1506" t="s">
        <v>522</v>
      </c>
      <c r="M1506" t="s">
        <v>96</v>
      </c>
      <c r="N1506" t="s">
        <v>523</v>
      </c>
      <c r="O1506" t="s">
        <v>524</v>
      </c>
      <c r="P1506">
        <v>8500</v>
      </c>
      <c r="S1506" s="4">
        <v>45972</v>
      </c>
      <c r="U1506">
        <v>1</v>
      </c>
      <c r="V1506">
        <v>8500</v>
      </c>
      <c r="W1506" t="s">
        <v>85</v>
      </c>
      <c r="X1506" t="s">
        <v>4362</v>
      </c>
      <c r="Y1506">
        <v>0</v>
      </c>
      <c r="Z1506">
        <v>8000</v>
      </c>
      <c r="AA1506">
        <v>500</v>
      </c>
      <c r="AB1506">
        <v>0</v>
      </c>
      <c r="AC1506">
        <v>0</v>
      </c>
      <c r="AD1506">
        <v>0</v>
      </c>
      <c r="AG1506">
        <v>0</v>
      </c>
      <c r="AP1506" t="s">
        <v>4363</v>
      </c>
      <c r="AQ1506" t="s">
        <v>4364</v>
      </c>
      <c r="AR1506" t="s">
        <v>4365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80</v>
      </c>
      <c r="BC1506" t="s">
        <v>4366</v>
      </c>
      <c r="BD1506">
        <v>0</v>
      </c>
      <c r="BF1506" t="s">
        <v>4364</v>
      </c>
      <c r="BI1506" t="s">
        <v>4367</v>
      </c>
      <c r="BJ1506" s="5" t="str">
        <f>VLOOKUP(A1506,ReferenceTable[],4,FALSE)</f>
        <v>LJ3105</v>
      </c>
      <c r="BK1506" t="str">
        <f>VLOOKUP(A1506,ReferenceTable[],5,FALSE)</f>
        <v>LI6202</v>
      </c>
      <c r="BL1506">
        <f>VLOOKUP(A1506,ReferenceTable[],6,FALSE)</f>
        <v>0</v>
      </c>
      <c r="BM1506">
        <f>VLOOKUP(A1506,ReferenceTable[],7,FALSE)</f>
        <v>0</v>
      </c>
      <c r="BN1506" s="4">
        <f>VLOOKUP(A1506,ReferenceTable[],9,FALSE)</f>
        <v>45979</v>
      </c>
      <c r="BO1506">
        <f>VLOOKUP(A1506,ReferenceTable[],10,FALSE)</f>
        <v>8000</v>
      </c>
      <c r="BP1506">
        <f>VLOOKUP(A1506,ReferenceTable[],11,FALSE)</f>
        <v>0</v>
      </c>
      <c r="BQ1506">
        <f>VLOOKUP(A1506,ReferenceTable[],12,FALSE)</f>
        <v>0</v>
      </c>
      <c r="BR1506">
        <f>VLOOKUP(A1506,ReferenceTable[],14,FALSE)</f>
        <v>0</v>
      </c>
      <c r="BS1506" s="4">
        <f>VLOOKUP(A1506,ReferenceTable[],15,FALSE)</f>
        <v>0</v>
      </c>
      <c r="BT1506">
        <f>VLOOKUP(A1506,ReferenceTable[],16,FALSE)</f>
        <v>2</v>
      </c>
      <c r="BU1506" t="str">
        <f>VLOOKUP(A1506,ReferenceTable[],17,FALSE)</f>
        <v>TML</v>
      </c>
      <c r="BV1506" s="4">
        <f>VLOOKUP(A1506,ReferenceTable[],18,FALSE)</f>
        <v>45967</v>
      </c>
      <c r="BW1506" s="4">
        <f>VLOOKUP(A1506,ReferenceTable[],19,FALSE)</f>
        <v>45972</v>
      </c>
      <c r="BX1506">
        <f>VLOOKUP(A1506,ReferenceTable[],20,FALSE)</f>
        <v>16900</v>
      </c>
    </row>
    <row r="1507" spans="1:76">
      <c r="A1507" t="s">
        <v>4359</v>
      </c>
      <c r="B1507">
        <v>10000</v>
      </c>
      <c r="C1507">
        <v>20000</v>
      </c>
      <c r="D1507" s="4">
        <v>45978</v>
      </c>
      <c r="E1507" t="s">
        <v>77</v>
      </c>
      <c r="F1507" t="s">
        <v>4360</v>
      </c>
      <c r="G1507" t="s">
        <v>4361</v>
      </c>
      <c r="I1507">
        <v>2</v>
      </c>
      <c r="J1507" t="s">
        <v>984</v>
      </c>
      <c r="K1507">
        <v>100</v>
      </c>
      <c r="L1507" t="s">
        <v>593</v>
      </c>
      <c r="M1507" t="s">
        <v>594</v>
      </c>
      <c r="N1507" t="s">
        <v>595</v>
      </c>
      <c r="O1507" t="s">
        <v>596</v>
      </c>
      <c r="P1507">
        <v>8400</v>
      </c>
      <c r="S1507" s="4">
        <v>45975</v>
      </c>
      <c r="U1507">
        <v>1</v>
      </c>
      <c r="V1507">
        <v>8400</v>
      </c>
      <c r="W1507" t="s">
        <v>85</v>
      </c>
      <c r="X1507" t="s">
        <v>4362</v>
      </c>
      <c r="Y1507">
        <v>0</v>
      </c>
      <c r="Z1507">
        <v>8000</v>
      </c>
      <c r="AA1507">
        <v>400</v>
      </c>
      <c r="AB1507">
        <v>0</v>
      </c>
      <c r="AC1507">
        <v>0</v>
      </c>
      <c r="AD1507">
        <v>0</v>
      </c>
      <c r="AG1507">
        <v>0</v>
      </c>
      <c r="AP1507" t="s">
        <v>4363</v>
      </c>
      <c r="AQ1507" t="s">
        <v>4364</v>
      </c>
      <c r="AR1507" t="s">
        <v>4365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80</v>
      </c>
      <c r="BC1507" t="s">
        <v>4366</v>
      </c>
      <c r="BD1507">
        <v>0</v>
      </c>
      <c r="BF1507" t="s">
        <v>4364</v>
      </c>
      <c r="BI1507" t="s">
        <v>4367</v>
      </c>
      <c r="BJ1507" s="5" t="str">
        <f>VLOOKUP(A1507,ReferenceTable[],4,FALSE)</f>
        <v>LJ3105</v>
      </c>
      <c r="BK1507" t="str">
        <f>VLOOKUP(A1507,ReferenceTable[],5,FALSE)</f>
        <v>LI6202</v>
      </c>
      <c r="BL1507">
        <f>VLOOKUP(A1507,ReferenceTable[],6,FALSE)</f>
        <v>0</v>
      </c>
      <c r="BM1507">
        <f>VLOOKUP(A1507,ReferenceTable[],7,FALSE)</f>
        <v>0</v>
      </c>
      <c r="BN1507" s="4">
        <f>VLOOKUP(A1507,ReferenceTable[],9,FALSE)</f>
        <v>45979</v>
      </c>
      <c r="BO1507">
        <f>VLOOKUP(A1507,ReferenceTable[],10,FALSE)</f>
        <v>8000</v>
      </c>
      <c r="BP1507">
        <f>VLOOKUP(A1507,ReferenceTable[],11,FALSE)</f>
        <v>0</v>
      </c>
      <c r="BQ1507">
        <f>VLOOKUP(A1507,ReferenceTable[],12,FALSE)</f>
        <v>0</v>
      </c>
      <c r="BR1507">
        <f>VLOOKUP(A1507,ReferenceTable[],14,FALSE)</f>
        <v>0</v>
      </c>
      <c r="BS1507" s="4">
        <f>VLOOKUP(A1507,ReferenceTable[],15,FALSE)</f>
        <v>0</v>
      </c>
      <c r="BT1507">
        <f>VLOOKUP(A1507,ReferenceTable[],16,FALSE)</f>
        <v>2</v>
      </c>
      <c r="BU1507" t="str">
        <f>VLOOKUP(A1507,ReferenceTable[],17,FALSE)</f>
        <v>TML</v>
      </c>
      <c r="BV1507" s="4">
        <f>VLOOKUP(A1507,ReferenceTable[],18,FALSE)</f>
        <v>45967</v>
      </c>
      <c r="BW1507" s="4">
        <f>VLOOKUP(A1507,ReferenceTable[],19,FALSE)</f>
        <v>45972</v>
      </c>
      <c r="BX1507">
        <f>VLOOKUP(A1507,ReferenceTable[],20,FALSE)</f>
        <v>16900</v>
      </c>
    </row>
    <row r="1508" spans="1:76">
      <c r="A1508" t="s">
        <v>4368</v>
      </c>
      <c r="B1508">
        <v>10000</v>
      </c>
      <c r="C1508">
        <v>10000</v>
      </c>
      <c r="D1508" s="4">
        <v>45978</v>
      </c>
      <c r="E1508" t="s">
        <v>77</v>
      </c>
      <c r="F1508" t="s">
        <v>4369</v>
      </c>
      <c r="G1508" t="s">
        <v>4370</v>
      </c>
      <c r="I1508">
        <v>1</v>
      </c>
      <c r="J1508" t="s">
        <v>984</v>
      </c>
      <c r="K1508">
        <v>88</v>
      </c>
      <c r="L1508" t="s">
        <v>522</v>
      </c>
      <c r="M1508" t="s">
        <v>96</v>
      </c>
      <c r="N1508" t="s">
        <v>523</v>
      </c>
      <c r="O1508" t="s">
        <v>524</v>
      </c>
      <c r="P1508">
        <v>4500</v>
      </c>
      <c r="S1508" s="4">
        <v>45973</v>
      </c>
      <c r="U1508">
        <v>1</v>
      </c>
      <c r="V1508">
        <v>4500</v>
      </c>
      <c r="W1508" t="s">
        <v>85</v>
      </c>
      <c r="X1508" t="s">
        <v>4371</v>
      </c>
      <c r="Y1508">
        <v>0</v>
      </c>
      <c r="Z1508">
        <v>4000</v>
      </c>
      <c r="AA1508">
        <v>500</v>
      </c>
      <c r="AB1508">
        <v>0</v>
      </c>
      <c r="AC1508">
        <v>0</v>
      </c>
      <c r="AD1508">
        <v>0</v>
      </c>
      <c r="AG1508">
        <v>0</v>
      </c>
      <c r="AP1508" t="s">
        <v>4372</v>
      </c>
      <c r="AQ1508" t="s">
        <v>4364</v>
      </c>
      <c r="AR1508" t="s">
        <v>4365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80</v>
      </c>
      <c r="BC1508" t="s">
        <v>4373</v>
      </c>
      <c r="BD1508">
        <v>0</v>
      </c>
      <c r="BF1508" t="s">
        <v>4364</v>
      </c>
      <c r="BI1508" t="s">
        <v>4367</v>
      </c>
      <c r="BJ1508" s="5" t="str">
        <f>VLOOKUP(A1508,ReferenceTable[],4,FALSE)</f>
        <v>LJ3105</v>
      </c>
      <c r="BK1508" t="str">
        <f>VLOOKUP(A1508,ReferenceTable[],5,FALSE)</f>
        <v>LI6202</v>
      </c>
      <c r="BL1508">
        <f>VLOOKUP(A1508,ReferenceTable[],6,FALSE)</f>
        <v>0</v>
      </c>
      <c r="BM1508">
        <f>VLOOKUP(A1508,ReferenceTable[],7,FALSE)</f>
        <v>0</v>
      </c>
      <c r="BN1508" s="4">
        <f>VLOOKUP(A1508,ReferenceTable[],9,FALSE)</f>
        <v>45979</v>
      </c>
      <c r="BO1508">
        <f>VLOOKUP(A1508,ReferenceTable[],10,FALSE)</f>
        <v>4000</v>
      </c>
      <c r="BP1508">
        <f>VLOOKUP(A1508,ReferenceTable[],11,FALSE)</f>
        <v>0</v>
      </c>
      <c r="BQ1508">
        <f>VLOOKUP(A1508,ReferenceTable[],12,FALSE)</f>
        <v>0</v>
      </c>
      <c r="BR1508">
        <f>VLOOKUP(A1508,ReferenceTable[],14,FALSE)</f>
        <v>0</v>
      </c>
      <c r="BS1508" s="4">
        <f>VLOOKUP(A1508,ReferenceTable[],15,FALSE)</f>
        <v>0</v>
      </c>
      <c r="BT1508">
        <f>VLOOKUP(A1508,ReferenceTable[],16,FALSE)</f>
        <v>6</v>
      </c>
      <c r="BU1508" t="str">
        <f>VLOOKUP(A1508,ReferenceTable[],17,FALSE)</f>
        <v>TML</v>
      </c>
      <c r="BV1508" s="4">
        <f>VLOOKUP(A1508,ReferenceTable[],18,FALSE)</f>
        <v>45967</v>
      </c>
      <c r="BW1508" s="4">
        <f>VLOOKUP(A1508,ReferenceTable[],19,FALSE)</f>
        <v>45973</v>
      </c>
      <c r="BX1508">
        <f>VLOOKUP(A1508,ReferenceTable[],20,FALSE)</f>
        <v>8900</v>
      </c>
    </row>
    <row r="1509" spans="1:76">
      <c r="A1509" t="s">
        <v>4368</v>
      </c>
      <c r="B1509">
        <v>10000</v>
      </c>
      <c r="C1509">
        <v>20000</v>
      </c>
      <c r="D1509" s="4">
        <v>45978</v>
      </c>
      <c r="E1509" t="s">
        <v>77</v>
      </c>
      <c r="F1509" t="s">
        <v>4369</v>
      </c>
      <c r="G1509" t="s">
        <v>4370</v>
      </c>
      <c r="I1509">
        <v>2</v>
      </c>
      <c r="J1509" t="s">
        <v>984</v>
      </c>
      <c r="K1509">
        <v>92</v>
      </c>
      <c r="L1509" t="s">
        <v>827</v>
      </c>
      <c r="M1509" t="s">
        <v>594</v>
      </c>
      <c r="N1509" t="s">
        <v>595</v>
      </c>
      <c r="O1509" t="s">
        <v>596</v>
      </c>
      <c r="P1509">
        <v>4400</v>
      </c>
      <c r="S1509" s="4">
        <v>45975</v>
      </c>
      <c r="U1509">
        <v>1</v>
      </c>
      <c r="V1509">
        <v>4400</v>
      </c>
      <c r="W1509" t="s">
        <v>85</v>
      </c>
      <c r="X1509" t="s">
        <v>4371</v>
      </c>
      <c r="Y1509">
        <v>0</v>
      </c>
      <c r="Z1509">
        <v>4000</v>
      </c>
      <c r="AA1509">
        <v>400</v>
      </c>
      <c r="AB1509">
        <v>0</v>
      </c>
      <c r="AC1509">
        <v>0</v>
      </c>
      <c r="AD1509">
        <v>0</v>
      </c>
      <c r="AG1509">
        <v>0</v>
      </c>
      <c r="AP1509" t="s">
        <v>4372</v>
      </c>
      <c r="AQ1509" t="s">
        <v>4364</v>
      </c>
      <c r="AR1509" t="s">
        <v>4365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80</v>
      </c>
      <c r="BC1509" t="s">
        <v>4373</v>
      </c>
      <c r="BD1509">
        <v>0</v>
      </c>
      <c r="BF1509" t="s">
        <v>4364</v>
      </c>
      <c r="BI1509" t="s">
        <v>4367</v>
      </c>
      <c r="BJ1509" s="5" t="str">
        <f>VLOOKUP(A1509,ReferenceTable[],4,FALSE)</f>
        <v>LJ3105</v>
      </c>
      <c r="BK1509" t="str">
        <f>VLOOKUP(A1509,ReferenceTable[],5,FALSE)</f>
        <v>LI6202</v>
      </c>
      <c r="BL1509">
        <f>VLOOKUP(A1509,ReferenceTable[],6,FALSE)</f>
        <v>0</v>
      </c>
      <c r="BM1509">
        <f>VLOOKUP(A1509,ReferenceTable[],7,FALSE)</f>
        <v>0</v>
      </c>
      <c r="BN1509" s="4">
        <f>VLOOKUP(A1509,ReferenceTable[],9,FALSE)</f>
        <v>45979</v>
      </c>
      <c r="BO1509">
        <f>VLOOKUP(A1509,ReferenceTable[],10,FALSE)</f>
        <v>4000</v>
      </c>
      <c r="BP1509">
        <f>VLOOKUP(A1509,ReferenceTable[],11,FALSE)</f>
        <v>0</v>
      </c>
      <c r="BQ1509">
        <f>VLOOKUP(A1509,ReferenceTable[],12,FALSE)</f>
        <v>0</v>
      </c>
      <c r="BR1509">
        <f>VLOOKUP(A1509,ReferenceTable[],14,FALSE)</f>
        <v>0</v>
      </c>
      <c r="BS1509" s="4">
        <f>VLOOKUP(A1509,ReferenceTable[],15,FALSE)</f>
        <v>0</v>
      </c>
      <c r="BT1509">
        <f>VLOOKUP(A1509,ReferenceTable[],16,FALSE)</f>
        <v>6</v>
      </c>
      <c r="BU1509" t="str">
        <f>VLOOKUP(A1509,ReferenceTable[],17,FALSE)</f>
        <v>TML</v>
      </c>
      <c r="BV1509" s="4">
        <f>VLOOKUP(A1509,ReferenceTable[],18,FALSE)</f>
        <v>45967</v>
      </c>
      <c r="BW1509" s="4">
        <f>VLOOKUP(A1509,ReferenceTable[],19,FALSE)</f>
        <v>45973</v>
      </c>
      <c r="BX1509">
        <f>VLOOKUP(A1509,ReferenceTable[],20,FALSE)</f>
        <v>8900</v>
      </c>
    </row>
    <row r="1510" spans="1:76">
      <c r="A1510" t="s">
        <v>4374</v>
      </c>
      <c r="B1510">
        <v>10000</v>
      </c>
      <c r="C1510">
        <v>10000</v>
      </c>
      <c r="D1510" s="4">
        <v>45974</v>
      </c>
      <c r="E1510" t="s">
        <v>77</v>
      </c>
      <c r="F1510" t="s">
        <v>4375</v>
      </c>
      <c r="G1510" t="s">
        <v>4376</v>
      </c>
      <c r="I1510">
        <v>1</v>
      </c>
      <c r="J1510" t="s">
        <v>984</v>
      </c>
      <c r="K1510">
        <v>79</v>
      </c>
      <c r="L1510" t="s">
        <v>95</v>
      </c>
      <c r="M1510" t="s">
        <v>96</v>
      </c>
      <c r="N1510" t="s">
        <v>97</v>
      </c>
      <c r="O1510" t="s">
        <v>98</v>
      </c>
      <c r="P1510">
        <v>82</v>
      </c>
      <c r="S1510" s="4">
        <v>45973</v>
      </c>
      <c r="U1510">
        <v>245</v>
      </c>
      <c r="V1510">
        <v>20090</v>
      </c>
      <c r="W1510" t="s">
        <v>85</v>
      </c>
      <c r="X1510" t="s">
        <v>4377</v>
      </c>
      <c r="Y1510">
        <v>0</v>
      </c>
      <c r="Z1510">
        <v>10000</v>
      </c>
      <c r="AA1510">
        <v>10090</v>
      </c>
      <c r="AB1510">
        <v>0</v>
      </c>
      <c r="AC1510">
        <v>0</v>
      </c>
      <c r="AD1510">
        <v>0</v>
      </c>
      <c r="AG1510">
        <v>0</v>
      </c>
      <c r="AP1510" t="s">
        <v>4378</v>
      </c>
      <c r="AQ1510" t="s">
        <v>2576</v>
      </c>
      <c r="AR1510" t="s">
        <v>2577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80</v>
      </c>
      <c r="BC1510" t="s">
        <v>4379</v>
      </c>
      <c r="BD1510">
        <v>0</v>
      </c>
      <c r="BF1510" t="s">
        <v>2576</v>
      </c>
      <c r="BI1510" t="s">
        <v>4380</v>
      </c>
      <c r="BJ1510" s="5" t="str">
        <f>VLOOKUP(A1510,ReferenceTable[],4,FALSE)</f>
        <v>AD1312</v>
      </c>
      <c r="BK1510" t="str">
        <f>VLOOKUP(A1510,ReferenceTable[],5,FALSE)</f>
        <v>LI6202</v>
      </c>
      <c r="BL1510">
        <f>VLOOKUP(A1510,ReferenceTable[],6,FALSE)</f>
        <v>0</v>
      </c>
      <c r="BM1510">
        <f>VLOOKUP(A1510,ReferenceTable[],7,FALSE)</f>
        <v>0</v>
      </c>
      <c r="BN1510" s="4">
        <f>VLOOKUP(A1510,ReferenceTable[],9,FALSE)</f>
        <v>45978</v>
      </c>
      <c r="BO1510">
        <f>VLOOKUP(A1510,ReferenceTable[],10,FALSE)</f>
        <v>10000</v>
      </c>
      <c r="BP1510">
        <f>VLOOKUP(A1510,ReferenceTable[],11,FALSE)</f>
        <v>10000</v>
      </c>
      <c r="BQ1510">
        <f>VLOOKUP(A1510,ReferenceTable[],12,FALSE)</f>
        <v>0</v>
      </c>
      <c r="BR1510">
        <f>VLOOKUP(A1510,ReferenceTable[],14,FALSE)</f>
        <v>0</v>
      </c>
      <c r="BS1510" s="4">
        <f>VLOOKUP(A1510,ReferenceTable[],15,FALSE)</f>
        <v>45980</v>
      </c>
      <c r="BT1510">
        <f>VLOOKUP(A1510,ReferenceTable[],16,FALSE)</f>
        <v>2</v>
      </c>
      <c r="BU1510" t="str">
        <f>VLOOKUP(A1510,ReferenceTable[],17,FALSE)</f>
        <v>CL</v>
      </c>
      <c r="BV1510" s="4">
        <f>VLOOKUP(A1510,ReferenceTable[],18,FALSE)</f>
        <v>45967</v>
      </c>
      <c r="BW1510" s="4">
        <f>VLOOKUP(A1510,ReferenceTable[],19,FALSE)</f>
        <v>45973</v>
      </c>
      <c r="BX1510">
        <f>VLOOKUP(A1510,ReferenceTable[],20,FALSE)</f>
        <v>30093</v>
      </c>
    </row>
    <row r="1511" spans="1:76">
      <c r="A1511" t="s">
        <v>4374</v>
      </c>
      <c r="B1511">
        <v>10000</v>
      </c>
      <c r="C1511">
        <v>20000</v>
      </c>
      <c r="D1511" s="4">
        <v>45974</v>
      </c>
      <c r="E1511" t="s">
        <v>77</v>
      </c>
      <c r="F1511" t="s">
        <v>4375</v>
      </c>
      <c r="G1511" t="s">
        <v>4376</v>
      </c>
      <c r="I1511">
        <v>2</v>
      </c>
      <c r="J1511" t="s">
        <v>984</v>
      </c>
      <c r="K1511">
        <v>82</v>
      </c>
      <c r="L1511" t="s">
        <v>378</v>
      </c>
      <c r="M1511" t="s">
        <v>82</v>
      </c>
      <c r="N1511" t="s">
        <v>379</v>
      </c>
      <c r="O1511" t="s">
        <v>380</v>
      </c>
      <c r="P1511">
        <v>1429</v>
      </c>
      <c r="S1511" s="4">
        <v>45974</v>
      </c>
      <c r="U1511">
        <v>7</v>
      </c>
      <c r="V1511">
        <v>10003</v>
      </c>
      <c r="W1511" t="s">
        <v>85</v>
      </c>
      <c r="X1511" t="s">
        <v>4377</v>
      </c>
      <c r="Y1511">
        <v>0</v>
      </c>
      <c r="Z1511">
        <v>10000</v>
      </c>
      <c r="AA1511">
        <v>3</v>
      </c>
      <c r="AB1511">
        <v>0</v>
      </c>
      <c r="AC1511">
        <v>0</v>
      </c>
      <c r="AD1511">
        <v>0</v>
      </c>
      <c r="AG1511">
        <v>0</v>
      </c>
      <c r="AP1511" t="s">
        <v>4378</v>
      </c>
      <c r="AQ1511" t="s">
        <v>2576</v>
      </c>
      <c r="AR1511" t="s">
        <v>2577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80</v>
      </c>
      <c r="BC1511" t="s">
        <v>4379</v>
      </c>
      <c r="BD1511">
        <v>0</v>
      </c>
      <c r="BF1511" t="s">
        <v>2576</v>
      </c>
      <c r="BI1511" t="s">
        <v>4380</v>
      </c>
      <c r="BJ1511" s="5" t="str">
        <f>VLOOKUP(A1511,ReferenceTable[],4,FALSE)</f>
        <v>AD1312</v>
      </c>
      <c r="BK1511" t="str">
        <f>VLOOKUP(A1511,ReferenceTable[],5,FALSE)</f>
        <v>LI6202</v>
      </c>
      <c r="BL1511">
        <f>VLOOKUP(A1511,ReferenceTable[],6,FALSE)</f>
        <v>0</v>
      </c>
      <c r="BM1511">
        <f>VLOOKUP(A1511,ReferenceTable[],7,FALSE)</f>
        <v>0</v>
      </c>
      <c r="BN1511" s="4">
        <f>VLOOKUP(A1511,ReferenceTable[],9,FALSE)</f>
        <v>45978</v>
      </c>
      <c r="BO1511">
        <f>VLOOKUP(A1511,ReferenceTable[],10,FALSE)</f>
        <v>10000</v>
      </c>
      <c r="BP1511">
        <f>VLOOKUP(A1511,ReferenceTable[],11,FALSE)</f>
        <v>10000</v>
      </c>
      <c r="BQ1511">
        <f>VLOOKUP(A1511,ReferenceTable[],12,FALSE)</f>
        <v>0</v>
      </c>
      <c r="BR1511">
        <f>VLOOKUP(A1511,ReferenceTable[],14,FALSE)</f>
        <v>0</v>
      </c>
      <c r="BS1511" s="4">
        <f>VLOOKUP(A1511,ReferenceTable[],15,FALSE)</f>
        <v>45980</v>
      </c>
      <c r="BT1511">
        <f>VLOOKUP(A1511,ReferenceTable[],16,FALSE)</f>
        <v>2</v>
      </c>
      <c r="BU1511" t="str">
        <f>VLOOKUP(A1511,ReferenceTable[],17,FALSE)</f>
        <v>CL</v>
      </c>
      <c r="BV1511" s="4">
        <f>VLOOKUP(A1511,ReferenceTable[],18,FALSE)</f>
        <v>45967</v>
      </c>
      <c r="BW1511" s="4">
        <f>VLOOKUP(A1511,ReferenceTable[],19,FALSE)</f>
        <v>45973</v>
      </c>
      <c r="BX1511">
        <f>VLOOKUP(A1511,ReferenceTable[],20,FALSE)</f>
        <v>30093</v>
      </c>
    </row>
    <row r="1512" spans="1:76">
      <c r="A1512" t="s">
        <v>4381</v>
      </c>
      <c r="B1512">
        <v>10000</v>
      </c>
      <c r="C1512">
        <v>10000</v>
      </c>
      <c r="D1512" s="4">
        <v>45973</v>
      </c>
      <c r="E1512" t="s">
        <v>77</v>
      </c>
      <c r="F1512" t="s">
        <v>3448</v>
      </c>
      <c r="G1512" t="s">
        <v>4382</v>
      </c>
      <c r="I1512">
        <v>1</v>
      </c>
      <c r="J1512" t="s">
        <v>984</v>
      </c>
      <c r="K1512">
        <v>31</v>
      </c>
      <c r="L1512" t="s">
        <v>318</v>
      </c>
      <c r="M1512" t="s">
        <v>178</v>
      </c>
      <c r="N1512" t="s">
        <v>1069</v>
      </c>
      <c r="O1512" t="s">
        <v>1070</v>
      </c>
      <c r="P1512">
        <v>2000</v>
      </c>
      <c r="S1512" s="4">
        <v>45972</v>
      </c>
      <c r="U1512">
        <v>4</v>
      </c>
      <c r="V1512">
        <v>8000</v>
      </c>
      <c r="W1512" t="s">
        <v>85</v>
      </c>
      <c r="X1512" t="s">
        <v>4383</v>
      </c>
      <c r="Y1512">
        <v>0</v>
      </c>
      <c r="Z1512">
        <v>8000</v>
      </c>
      <c r="AA1512">
        <v>0</v>
      </c>
      <c r="AB1512">
        <v>0</v>
      </c>
      <c r="AC1512">
        <v>0</v>
      </c>
      <c r="AD1512">
        <v>0</v>
      </c>
      <c r="AG1512">
        <v>0</v>
      </c>
      <c r="AP1512" t="s">
        <v>4384</v>
      </c>
      <c r="AQ1512" t="s">
        <v>1032</v>
      </c>
      <c r="AR1512" t="s">
        <v>1033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80</v>
      </c>
      <c r="BC1512" t="s">
        <v>4385</v>
      </c>
      <c r="BD1512">
        <v>0</v>
      </c>
      <c r="BF1512" t="s">
        <v>1032</v>
      </c>
      <c r="BI1512" t="s">
        <v>4386</v>
      </c>
      <c r="BJ1512" s="5" t="str">
        <f>VLOOKUP(A1512,ReferenceTable[],4,FALSE)</f>
        <v>RFT3101</v>
      </c>
      <c r="BK1512">
        <f>VLOOKUP(A1512,ReferenceTable[],5,FALSE)</f>
        <v>0</v>
      </c>
      <c r="BL1512">
        <f>VLOOKUP(A1512,ReferenceTable[],6,FALSE)</f>
        <v>0</v>
      </c>
      <c r="BM1512">
        <f>VLOOKUP(A1512,ReferenceTable[],7,FALSE)</f>
        <v>0</v>
      </c>
      <c r="BN1512" s="4">
        <f>VLOOKUP(A1512,ReferenceTable[],9,FALSE)</f>
        <v>45978</v>
      </c>
      <c r="BO1512">
        <f>VLOOKUP(A1512,ReferenceTable[],10,FALSE)</f>
        <v>8000</v>
      </c>
      <c r="BP1512">
        <f>VLOOKUP(A1512,ReferenceTable[],11,FALSE)</f>
        <v>8000</v>
      </c>
      <c r="BQ1512">
        <f>VLOOKUP(A1512,ReferenceTable[],12,FALSE)</f>
        <v>0</v>
      </c>
      <c r="BR1512">
        <f>VLOOKUP(A1512,ReferenceTable[],14,FALSE)</f>
        <v>0</v>
      </c>
      <c r="BS1512" s="4">
        <f>VLOOKUP(A1512,ReferenceTable[],15,FALSE)</f>
        <v>45980</v>
      </c>
      <c r="BT1512">
        <f>VLOOKUP(A1512,ReferenceTable[],16,FALSE)</f>
        <v>1</v>
      </c>
      <c r="BU1512" t="str">
        <f>VLOOKUP(A1512,ReferenceTable[],17,FALSE)</f>
        <v>CL</v>
      </c>
      <c r="BV1512" s="4">
        <f>VLOOKUP(A1512,ReferenceTable[],18,FALSE)</f>
        <v>45967</v>
      </c>
      <c r="BW1512" s="4">
        <f>VLOOKUP(A1512,ReferenceTable[],19,FALSE)</f>
        <v>45972</v>
      </c>
      <c r="BX1512">
        <f>VLOOKUP(A1512,ReferenceTable[],20,FALSE)</f>
        <v>8000</v>
      </c>
    </row>
    <row r="1513" spans="1:76">
      <c r="A1513" t="s">
        <v>4387</v>
      </c>
      <c r="B1513">
        <v>10000</v>
      </c>
      <c r="C1513">
        <v>10000</v>
      </c>
      <c r="D1513" s="4">
        <v>45973</v>
      </c>
      <c r="E1513" t="s">
        <v>77</v>
      </c>
      <c r="F1513">
        <v>0.449131944444444</v>
      </c>
      <c r="G1513" t="s">
        <v>4388</v>
      </c>
      <c r="I1513">
        <v>1</v>
      </c>
      <c r="J1513" t="s">
        <v>984</v>
      </c>
      <c r="K1513">
        <v>93</v>
      </c>
      <c r="L1513" t="s">
        <v>116</v>
      </c>
      <c r="M1513" t="s">
        <v>96</v>
      </c>
      <c r="N1513" t="s">
        <v>117</v>
      </c>
      <c r="O1513" t="s">
        <v>118</v>
      </c>
      <c r="P1513">
        <v>292</v>
      </c>
      <c r="S1513" s="4">
        <v>45972</v>
      </c>
      <c r="U1513">
        <v>24</v>
      </c>
      <c r="V1513">
        <v>7008</v>
      </c>
      <c r="W1513" t="s">
        <v>85</v>
      </c>
      <c r="X1513" t="s">
        <v>4389</v>
      </c>
      <c r="Y1513">
        <v>0</v>
      </c>
      <c r="Z1513">
        <v>5000</v>
      </c>
      <c r="AA1513">
        <v>2008</v>
      </c>
      <c r="AB1513">
        <v>0</v>
      </c>
      <c r="AC1513">
        <v>0</v>
      </c>
      <c r="AD1513">
        <v>0</v>
      </c>
      <c r="AG1513">
        <v>0</v>
      </c>
      <c r="AP1513" t="s">
        <v>4390</v>
      </c>
      <c r="AQ1513" t="s">
        <v>1032</v>
      </c>
      <c r="AR1513" t="s">
        <v>1033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80</v>
      </c>
      <c r="BC1513" t="s">
        <v>4391</v>
      </c>
      <c r="BD1513">
        <v>0</v>
      </c>
      <c r="BF1513" t="s">
        <v>1032</v>
      </c>
      <c r="BI1513" t="s">
        <v>4392</v>
      </c>
      <c r="BJ1513" s="5" t="str">
        <f>VLOOKUP(A1513,ReferenceTable[],4,FALSE)</f>
        <v>LJ1605</v>
      </c>
      <c r="BK1513">
        <f>VLOOKUP(A1513,ReferenceTable[],5,FALSE)</f>
        <v>0</v>
      </c>
      <c r="BL1513">
        <f>VLOOKUP(A1513,ReferenceTable[],6,FALSE)</f>
        <v>0</v>
      </c>
      <c r="BM1513">
        <f>VLOOKUP(A1513,ReferenceTable[],7,FALSE)</f>
        <v>0</v>
      </c>
      <c r="BN1513" s="4">
        <f>VLOOKUP(A1513,ReferenceTable[],9,FALSE)</f>
        <v>45978</v>
      </c>
      <c r="BO1513">
        <f>VLOOKUP(A1513,ReferenceTable[],10,FALSE)</f>
        <v>5000</v>
      </c>
      <c r="BP1513">
        <f>VLOOKUP(A1513,ReferenceTable[],11,FALSE)</f>
        <v>0</v>
      </c>
      <c r="BQ1513">
        <f>VLOOKUP(A1513,ReferenceTable[],12,FALSE)</f>
        <v>0</v>
      </c>
      <c r="BR1513" t="str">
        <f>VLOOKUP(A1513,ReferenceTable[],14,FALSE)</f>
        <v>MS SURAYA KHAMIS TEL:67519568</v>
      </c>
      <c r="BS1513" s="4">
        <f>VLOOKUP(A1513,ReferenceTable[],15,FALSE)</f>
        <v>45980</v>
      </c>
      <c r="BT1513">
        <f>VLOOKUP(A1513,ReferenceTable[],16,FALSE)</f>
        <v>3</v>
      </c>
      <c r="BU1513" t="str">
        <f>VLOOKUP(A1513,ReferenceTable[],17,FALSE)</f>
        <v>CL</v>
      </c>
      <c r="BV1513" s="4">
        <f>VLOOKUP(A1513,ReferenceTable[],18,FALSE)</f>
        <v>45967</v>
      </c>
      <c r="BW1513" s="4">
        <f>VLOOKUP(A1513,ReferenceTable[],19,FALSE)</f>
        <v>45972</v>
      </c>
      <c r="BX1513">
        <f>VLOOKUP(A1513,ReferenceTable[],20,FALSE)</f>
        <v>14008</v>
      </c>
    </row>
    <row r="1514" spans="1:76">
      <c r="A1514" t="s">
        <v>4387</v>
      </c>
      <c r="B1514">
        <v>10000</v>
      </c>
      <c r="C1514">
        <v>20000</v>
      </c>
      <c r="D1514" s="4">
        <v>45973</v>
      </c>
      <c r="E1514" t="s">
        <v>77</v>
      </c>
      <c r="F1514">
        <v>0.449131944444444</v>
      </c>
      <c r="G1514" t="s">
        <v>4388</v>
      </c>
      <c r="I1514">
        <v>2</v>
      </c>
      <c r="J1514" t="s">
        <v>984</v>
      </c>
      <c r="K1514">
        <v>82</v>
      </c>
      <c r="L1514" t="s">
        <v>378</v>
      </c>
      <c r="M1514" t="s">
        <v>82</v>
      </c>
      <c r="N1514" t="s">
        <v>379</v>
      </c>
      <c r="O1514" t="s">
        <v>380</v>
      </c>
      <c r="P1514">
        <v>1750</v>
      </c>
      <c r="S1514" s="4">
        <v>45973</v>
      </c>
      <c r="U1514">
        <v>4</v>
      </c>
      <c r="V1514">
        <v>7000</v>
      </c>
      <c r="W1514" t="s">
        <v>85</v>
      </c>
      <c r="X1514" t="s">
        <v>4389</v>
      </c>
      <c r="Y1514">
        <v>0</v>
      </c>
      <c r="Z1514">
        <v>5000</v>
      </c>
      <c r="AA1514">
        <v>2000</v>
      </c>
      <c r="AB1514">
        <v>0</v>
      </c>
      <c r="AC1514">
        <v>0</v>
      </c>
      <c r="AD1514">
        <v>0</v>
      </c>
      <c r="AG1514">
        <v>0</v>
      </c>
      <c r="AP1514" t="s">
        <v>4390</v>
      </c>
      <c r="AQ1514" t="s">
        <v>1032</v>
      </c>
      <c r="AR1514" t="s">
        <v>1033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80</v>
      </c>
      <c r="BC1514" t="s">
        <v>4391</v>
      </c>
      <c r="BD1514">
        <v>0</v>
      </c>
      <c r="BF1514" t="s">
        <v>1032</v>
      </c>
      <c r="BI1514" t="s">
        <v>4392</v>
      </c>
      <c r="BJ1514" s="5" t="str">
        <f>VLOOKUP(A1514,ReferenceTable[],4,FALSE)</f>
        <v>LJ1605</v>
      </c>
      <c r="BK1514">
        <f>VLOOKUP(A1514,ReferenceTable[],5,FALSE)</f>
        <v>0</v>
      </c>
      <c r="BL1514">
        <f>VLOOKUP(A1514,ReferenceTable[],6,FALSE)</f>
        <v>0</v>
      </c>
      <c r="BM1514">
        <f>VLOOKUP(A1514,ReferenceTable[],7,FALSE)</f>
        <v>0</v>
      </c>
      <c r="BN1514" s="4">
        <f>VLOOKUP(A1514,ReferenceTable[],9,FALSE)</f>
        <v>45978</v>
      </c>
      <c r="BO1514">
        <f>VLOOKUP(A1514,ReferenceTable[],10,FALSE)</f>
        <v>5000</v>
      </c>
      <c r="BP1514">
        <f>VLOOKUP(A1514,ReferenceTable[],11,FALSE)</f>
        <v>0</v>
      </c>
      <c r="BQ1514">
        <f>VLOOKUP(A1514,ReferenceTable[],12,FALSE)</f>
        <v>0</v>
      </c>
      <c r="BR1514" t="str">
        <f>VLOOKUP(A1514,ReferenceTable[],14,FALSE)</f>
        <v>MS SURAYA KHAMIS TEL:67519568</v>
      </c>
      <c r="BS1514" s="4">
        <f>VLOOKUP(A1514,ReferenceTable[],15,FALSE)</f>
        <v>45980</v>
      </c>
      <c r="BT1514">
        <f>VLOOKUP(A1514,ReferenceTable[],16,FALSE)</f>
        <v>3</v>
      </c>
      <c r="BU1514" t="str">
        <f>VLOOKUP(A1514,ReferenceTable[],17,FALSE)</f>
        <v>CL</v>
      </c>
      <c r="BV1514" s="4">
        <f>VLOOKUP(A1514,ReferenceTable[],18,FALSE)</f>
        <v>45967</v>
      </c>
      <c r="BW1514" s="4">
        <f>VLOOKUP(A1514,ReferenceTable[],19,FALSE)</f>
        <v>45972</v>
      </c>
      <c r="BX1514">
        <f>VLOOKUP(A1514,ReferenceTable[],20,FALSE)</f>
        <v>14008</v>
      </c>
    </row>
    <row r="1515" spans="1:76">
      <c r="A1515" t="s">
        <v>4393</v>
      </c>
      <c r="B1515">
        <v>10000</v>
      </c>
      <c r="C1515">
        <v>10000</v>
      </c>
      <c r="D1515" s="4">
        <v>45975</v>
      </c>
      <c r="E1515" t="s">
        <v>77</v>
      </c>
      <c r="F1515" t="s">
        <v>4394</v>
      </c>
      <c r="G1515" t="s">
        <v>4395</v>
      </c>
      <c r="I1515">
        <v>1</v>
      </c>
      <c r="J1515" t="s">
        <v>984</v>
      </c>
      <c r="K1515">
        <v>93</v>
      </c>
      <c r="L1515" t="s">
        <v>116</v>
      </c>
      <c r="M1515" t="s">
        <v>96</v>
      </c>
      <c r="N1515" t="s">
        <v>117</v>
      </c>
      <c r="O1515" t="s">
        <v>118</v>
      </c>
      <c r="P1515">
        <v>556</v>
      </c>
      <c r="S1515" s="4">
        <v>45974</v>
      </c>
      <c r="U1515">
        <v>63</v>
      </c>
      <c r="V1515">
        <v>35028</v>
      </c>
      <c r="W1515" t="s">
        <v>85</v>
      </c>
      <c r="X1515" t="s">
        <v>4396</v>
      </c>
      <c r="Y1515">
        <v>0</v>
      </c>
      <c r="Z1515">
        <v>30000</v>
      </c>
      <c r="AA1515">
        <v>5028</v>
      </c>
      <c r="AB1515">
        <v>0</v>
      </c>
      <c r="AC1515">
        <v>0</v>
      </c>
      <c r="AD1515">
        <v>0</v>
      </c>
      <c r="AG1515">
        <v>0</v>
      </c>
      <c r="AP1515" t="s">
        <v>4397</v>
      </c>
      <c r="AQ1515" t="s">
        <v>1032</v>
      </c>
      <c r="AR1515" t="s">
        <v>1033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80</v>
      </c>
      <c r="BC1515" t="s">
        <v>4398</v>
      </c>
      <c r="BD1515">
        <v>0</v>
      </c>
      <c r="BF1515" t="s">
        <v>1032</v>
      </c>
      <c r="BI1515" t="s">
        <v>4399</v>
      </c>
      <c r="BJ1515" s="5" t="str">
        <f>VLOOKUP(A1515,ReferenceTable[],4,FALSE)</f>
        <v>YN4101</v>
      </c>
      <c r="BK1515">
        <f>VLOOKUP(A1515,ReferenceTable[],5,FALSE)</f>
        <v>0</v>
      </c>
      <c r="BL1515">
        <f>VLOOKUP(A1515,ReferenceTable[],6,FALSE)</f>
        <v>0</v>
      </c>
      <c r="BM1515">
        <f>VLOOKUP(A1515,ReferenceTable[],7,FALSE)</f>
        <v>0</v>
      </c>
      <c r="BN1515" s="4">
        <f>VLOOKUP(A1515,ReferenceTable[],9,FALSE)</f>
        <v>45978</v>
      </c>
      <c r="BO1515">
        <f>VLOOKUP(A1515,ReferenceTable[],10,FALSE)</f>
        <v>30000</v>
      </c>
      <c r="BP1515">
        <f>VLOOKUP(A1515,ReferenceTable[],11,FALSE)</f>
        <v>30000</v>
      </c>
      <c r="BQ1515">
        <f>VLOOKUP(A1515,ReferenceTable[],12,FALSE)</f>
        <v>0</v>
      </c>
      <c r="BR1515" t="str">
        <f>VLOOKUP(A1515,ReferenceTable[],14,FALSE)</f>
        <v>GEOK LAN   TEL:65513313/6751 9276</v>
      </c>
      <c r="BS1515" s="4">
        <f>VLOOKUP(A1515,ReferenceTable[],15,FALSE)</f>
        <v>45980</v>
      </c>
      <c r="BT1515">
        <f>VLOOKUP(A1515,ReferenceTable[],16,FALSE)</f>
        <v>1</v>
      </c>
      <c r="BU1515" t="str">
        <f>VLOOKUP(A1515,ReferenceTable[],17,FALSE)</f>
        <v>CL</v>
      </c>
      <c r="BV1515" s="4">
        <f>VLOOKUP(A1515,ReferenceTable[],18,FALSE)</f>
        <v>45967</v>
      </c>
      <c r="BW1515" s="4">
        <f>VLOOKUP(A1515,ReferenceTable[],19,FALSE)</f>
        <v>45974</v>
      </c>
      <c r="BX1515">
        <f>VLOOKUP(A1515,ReferenceTable[],20,FALSE)</f>
        <v>65037</v>
      </c>
    </row>
    <row r="1516" spans="1:76">
      <c r="A1516" t="s">
        <v>4393</v>
      </c>
      <c r="B1516">
        <v>10000</v>
      </c>
      <c r="C1516">
        <v>20000</v>
      </c>
      <c r="D1516" s="4">
        <v>45975</v>
      </c>
      <c r="E1516" t="s">
        <v>77</v>
      </c>
      <c r="F1516" t="s">
        <v>4394</v>
      </c>
      <c r="G1516" t="s">
        <v>4395</v>
      </c>
      <c r="I1516">
        <v>2</v>
      </c>
      <c r="J1516" t="s">
        <v>984</v>
      </c>
      <c r="K1516">
        <v>71</v>
      </c>
      <c r="L1516" t="s">
        <v>378</v>
      </c>
      <c r="M1516" t="s">
        <v>82</v>
      </c>
      <c r="N1516" t="s">
        <v>631</v>
      </c>
      <c r="O1516" t="s">
        <v>632</v>
      </c>
      <c r="P1516">
        <v>1429</v>
      </c>
      <c r="S1516" s="4">
        <v>45975</v>
      </c>
      <c r="U1516">
        <v>21</v>
      </c>
      <c r="V1516">
        <v>30009</v>
      </c>
      <c r="W1516" t="s">
        <v>85</v>
      </c>
      <c r="X1516" t="s">
        <v>4396</v>
      </c>
      <c r="Y1516">
        <v>0</v>
      </c>
      <c r="Z1516">
        <v>30000</v>
      </c>
      <c r="AA1516">
        <v>9</v>
      </c>
      <c r="AB1516">
        <v>0</v>
      </c>
      <c r="AC1516">
        <v>0</v>
      </c>
      <c r="AD1516">
        <v>0</v>
      </c>
      <c r="AG1516">
        <v>0</v>
      </c>
      <c r="AP1516" t="s">
        <v>4397</v>
      </c>
      <c r="AQ1516" t="s">
        <v>1032</v>
      </c>
      <c r="AR1516" t="s">
        <v>1033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80</v>
      </c>
      <c r="BC1516" t="s">
        <v>4398</v>
      </c>
      <c r="BD1516">
        <v>0</v>
      </c>
      <c r="BF1516" t="s">
        <v>1032</v>
      </c>
      <c r="BI1516" t="s">
        <v>4399</v>
      </c>
      <c r="BJ1516" s="5" t="str">
        <f>VLOOKUP(A1516,ReferenceTable[],4,FALSE)</f>
        <v>YN4101</v>
      </c>
      <c r="BK1516">
        <f>VLOOKUP(A1516,ReferenceTable[],5,FALSE)</f>
        <v>0</v>
      </c>
      <c r="BL1516">
        <f>VLOOKUP(A1516,ReferenceTable[],6,FALSE)</f>
        <v>0</v>
      </c>
      <c r="BM1516">
        <f>VLOOKUP(A1516,ReferenceTable[],7,FALSE)</f>
        <v>0</v>
      </c>
      <c r="BN1516" s="4">
        <f>VLOOKUP(A1516,ReferenceTable[],9,FALSE)</f>
        <v>45978</v>
      </c>
      <c r="BO1516">
        <f>VLOOKUP(A1516,ReferenceTable[],10,FALSE)</f>
        <v>30000</v>
      </c>
      <c r="BP1516">
        <f>VLOOKUP(A1516,ReferenceTable[],11,FALSE)</f>
        <v>30000</v>
      </c>
      <c r="BQ1516">
        <f>VLOOKUP(A1516,ReferenceTable[],12,FALSE)</f>
        <v>0</v>
      </c>
      <c r="BR1516" t="str">
        <f>VLOOKUP(A1516,ReferenceTable[],14,FALSE)</f>
        <v>GEOK LAN   TEL:65513313/6751 9276</v>
      </c>
      <c r="BS1516" s="4">
        <f>VLOOKUP(A1516,ReferenceTable[],15,FALSE)</f>
        <v>45980</v>
      </c>
      <c r="BT1516">
        <f>VLOOKUP(A1516,ReferenceTable[],16,FALSE)</f>
        <v>1</v>
      </c>
      <c r="BU1516" t="str">
        <f>VLOOKUP(A1516,ReferenceTable[],17,FALSE)</f>
        <v>CL</v>
      </c>
      <c r="BV1516" s="4">
        <f>VLOOKUP(A1516,ReferenceTable[],18,FALSE)</f>
        <v>45967</v>
      </c>
      <c r="BW1516" s="4">
        <f>VLOOKUP(A1516,ReferenceTable[],19,FALSE)</f>
        <v>45974</v>
      </c>
      <c r="BX1516">
        <f>VLOOKUP(A1516,ReferenceTable[],20,FALSE)</f>
        <v>65037</v>
      </c>
    </row>
    <row r="1517" spans="1:76">
      <c r="A1517" t="s">
        <v>4400</v>
      </c>
      <c r="B1517">
        <v>10000</v>
      </c>
      <c r="C1517">
        <v>10000</v>
      </c>
      <c r="D1517" s="4">
        <v>45985</v>
      </c>
      <c r="E1517" t="s">
        <v>77</v>
      </c>
      <c r="F1517" t="s">
        <v>4401</v>
      </c>
      <c r="G1517">
        <v>405150193</v>
      </c>
      <c r="I1517">
        <v>1</v>
      </c>
      <c r="J1517" t="s">
        <v>984</v>
      </c>
      <c r="K1517">
        <v>31</v>
      </c>
      <c r="L1517" t="s">
        <v>318</v>
      </c>
      <c r="M1517" t="s">
        <v>178</v>
      </c>
      <c r="N1517" t="s">
        <v>4402</v>
      </c>
      <c r="O1517" t="e">
        <v>#N/A</v>
      </c>
      <c r="P1517">
        <v>500</v>
      </c>
      <c r="S1517" s="4">
        <v>45985</v>
      </c>
      <c r="U1517">
        <v>1</v>
      </c>
      <c r="V1517">
        <v>500</v>
      </c>
      <c r="W1517" t="s">
        <v>85</v>
      </c>
      <c r="X1517" t="s">
        <v>4403</v>
      </c>
      <c r="Y1517">
        <v>0</v>
      </c>
      <c r="Z1517">
        <v>500</v>
      </c>
      <c r="AA1517">
        <v>0</v>
      </c>
      <c r="AB1517">
        <v>0</v>
      </c>
      <c r="AC1517">
        <v>0</v>
      </c>
      <c r="AD1517">
        <v>0</v>
      </c>
      <c r="AG1517">
        <v>0</v>
      </c>
      <c r="AP1517" t="s">
        <v>4404</v>
      </c>
      <c r="AQ1517" t="s">
        <v>4405</v>
      </c>
      <c r="AR1517" t="s">
        <v>4406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80</v>
      </c>
      <c r="BC1517" t="s">
        <v>4407</v>
      </c>
      <c r="BD1517">
        <v>0</v>
      </c>
      <c r="BF1517" t="s">
        <v>4405</v>
      </c>
      <c r="BI1517" t="s">
        <v>4408</v>
      </c>
      <c r="BJ1517" s="5" t="str">
        <f>VLOOKUP(A1517,ReferenceTable[],4,FALSE)</f>
        <v>LI7201</v>
      </c>
      <c r="BK1517">
        <f>VLOOKUP(A1517,ReferenceTable[],5,FALSE)</f>
        <v>0</v>
      </c>
      <c r="BL1517">
        <f>VLOOKUP(A1517,ReferenceTable[],6,FALSE)</f>
        <v>0</v>
      </c>
      <c r="BM1517">
        <f>VLOOKUP(A1517,ReferenceTable[],7,FALSE)</f>
        <v>0</v>
      </c>
      <c r="BN1517" s="4">
        <f>VLOOKUP(A1517,ReferenceTable[],9,FALSE)</f>
        <v>45981</v>
      </c>
      <c r="BO1517">
        <f>VLOOKUP(A1517,ReferenceTable[],10,FALSE)</f>
        <v>500</v>
      </c>
      <c r="BP1517">
        <f>VLOOKUP(A1517,ReferenceTable[],11,FALSE)</f>
        <v>0</v>
      </c>
      <c r="BQ1517">
        <f>VLOOKUP(A1517,ReferenceTable[],12,FALSE)</f>
        <v>0</v>
      </c>
      <c r="BR1517">
        <f>VLOOKUP(A1517,ReferenceTable[],14,FALSE)</f>
        <v>0</v>
      </c>
      <c r="BS1517" s="4">
        <f>VLOOKUP(A1517,ReferenceTable[],15,FALSE)</f>
        <v>0</v>
      </c>
      <c r="BT1517">
        <f>VLOOKUP(A1517,ReferenceTable[],16,FALSE)</f>
        <v>2</v>
      </c>
      <c r="BU1517" t="str">
        <f>VLOOKUP(A1517,ReferenceTable[],17,FALSE)</f>
        <v>GT</v>
      </c>
      <c r="BV1517" s="4">
        <f>VLOOKUP(A1517,ReferenceTable[],18,FALSE)</f>
        <v>45967</v>
      </c>
      <c r="BW1517" s="4">
        <f>VLOOKUP(A1517,ReferenceTable[],19,FALSE)</f>
        <v>0</v>
      </c>
      <c r="BX1517">
        <f>VLOOKUP(A1517,ReferenceTable[],20,FALSE)</f>
        <v>0</v>
      </c>
    </row>
    <row r="1518" spans="1:76">
      <c r="A1518" t="s">
        <v>4409</v>
      </c>
      <c r="B1518">
        <v>10000</v>
      </c>
      <c r="C1518">
        <v>10000</v>
      </c>
      <c r="D1518" s="4">
        <v>45975</v>
      </c>
      <c r="E1518" t="s">
        <v>77</v>
      </c>
      <c r="F1518" t="s">
        <v>1468</v>
      </c>
      <c r="G1518" t="s">
        <v>4410</v>
      </c>
      <c r="I1518">
        <v>1</v>
      </c>
      <c r="J1518" t="s">
        <v>984</v>
      </c>
      <c r="K1518">
        <v>46</v>
      </c>
      <c r="L1518" t="s">
        <v>407</v>
      </c>
      <c r="M1518" t="s">
        <v>178</v>
      </c>
      <c r="N1518" t="s">
        <v>408</v>
      </c>
      <c r="O1518" t="s">
        <v>409</v>
      </c>
      <c r="P1518">
        <v>200</v>
      </c>
      <c r="S1518" s="4">
        <v>45974</v>
      </c>
      <c r="U1518">
        <v>1</v>
      </c>
      <c r="V1518">
        <v>200</v>
      </c>
      <c r="W1518" t="s">
        <v>85</v>
      </c>
      <c r="X1518" t="s">
        <v>4411</v>
      </c>
      <c r="Y1518">
        <v>0</v>
      </c>
      <c r="Z1518">
        <v>200</v>
      </c>
      <c r="AA1518">
        <v>0</v>
      </c>
      <c r="AB1518">
        <v>0</v>
      </c>
      <c r="AC1518">
        <v>0</v>
      </c>
      <c r="AD1518">
        <v>0</v>
      </c>
      <c r="AG1518">
        <v>0</v>
      </c>
      <c r="AP1518" t="s">
        <v>4412</v>
      </c>
      <c r="AQ1518" t="s">
        <v>4413</v>
      </c>
      <c r="AR1518" t="s">
        <v>4414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80</v>
      </c>
      <c r="BC1518" t="s">
        <v>4415</v>
      </c>
      <c r="BD1518">
        <v>0</v>
      </c>
      <c r="BF1518" t="s">
        <v>4413</v>
      </c>
      <c r="BI1518" t="s">
        <v>4416</v>
      </c>
      <c r="BJ1518" s="5" t="str">
        <f>VLOOKUP(A1518,ReferenceTable[],4,FALSE)</f>
        <v>LI1203</v>
      </c>
      <c r="BK1518" t="str">
        <f>VLOOKUP(A1518,ReferenceTable[],5,FALSE)</f>
        <v>LI6202</v>
      </c>
      <c r="BL1518">
        <f>VLOOKUP(A1518,ReferenceTable[],6,FALSE)</f>
        <v>0</v>
      </c>
      <c r="BM1518">
        <f>VLOOKUP(A1518,ReferenceTable[],7,FALSE)</f>
        <v>0</v>
      </c>
      <c r="BN1518" s="4">
        <f>VLOOKUP(A1518,ReferenceTable[],9,FALSE)</f>
        <v>45975</v>
      </c>
      <c r="BO1518">
        <f>VLOOKUP(A1518,ReferenceTable[],10,FALSE)</f>
        <v>200</v>
      </c>
      <c r="BP1518">
        <f>VLOOKUP(A1518,ReferenceTable[],11,FALSE)</f>
        <v>200</v>
      </c>
      <c r="BQ1518">
        <f>VLOOKUP(A1518,ReferenceTable[],12,FALSE)</f>
        <v>0</v>
      </c>
      <c r="BR1518" t="str">
        <f>VLOOKUP(A1518,ReferenceTable[],14,FALSE)</f>
        <v>ORDER BY: SITI AZIZAH BAHAROM</v>
      </c>
      <c r="BS1518" s="4">
        <f>VLOOKUP(A1518,ReferenceTable[],15,FALSE)</f>
        <v>45979</v>
      </c>
      <c r="BT1518">
        <f>VLOOKUP(A1518,ReferenceTable[],16,FALSE)</f>
        <v>2</v>
      </c>
      <c r="BU1518" t="str">
        <f>VLOOKUP(A1518,ReferenceTable[],17,FALSE)</f>
        <v>SY</v>
      </c>
      <c r="BV1518" s="4">
        <f>VLOOKUP(A1518,ReferenceTable[],18,FALSE)</f>
        <v>45968</v>
      </c>
      <c r="BW1518" s="4">
        <f>VLOOKUP(A1518,ReferenceTable[],19,FALSE)</f>
        <v>45974</v>
      </c>
      <c r="BX1518">
        <f>VLOOKUP(A1518,ReferenceTable[],20,FALSE)</f>
        <v>200</v>
      </c>
    </row>
    <row r="1519" spans="1:76">
      <c r="A1519" t="s">
        <v>4417</v>
      </c>
      <c r="B1519">
        <v>10000</v>
      </c>
      <c r="C1519">
        <v>10000</v>
      </c>
      <c r="D1519" s="4">
        <v>45975</v>
      </c>
      <c r="E1519" t="s">
        <v>77</v>
      </c>
      <c r="F1519" t="s">
        <v>1468</v>
      </c>
      <c r="G1519" t="s">
        <v>4418</v>
      </c>
      <c r="I1519">
        <v>1</v>
      </c>
      <c r="J1519" t="s">
        <v>984</v>
      </c>
      <c r="K1519">
        <v>46</v>
      </c>
      <c r="L1519" t="s">
        <v>407</v>
      </c>
      <c r="M1519" t="s">
        <v>178</v>
      </c>
      <c r="N1519" t="s">
        <v>408</v>
      </c>
      <c r="O1519" t="s">
        <v>409</v>
      </c>
      <c r="P1519">
        <v>200</v>
      </c>
      <c r="S1519" s="4">
        <v>45974</v>
      </c>
      <c r="U1519">
        <v>1</v>
      </c>
      <c r="V1519">
        <v>200</v>
      </c>
      <c r="W1519" t="s">
        <v>85</v>
      </c>
      <c r="X1519" t="s">
        <v>4419</v>
      </c>
      <c r="Y1519">
        <v>0</v>
      </c>
      <c r="Z1519">
        <v>200</v>
      </c>
      <c r="AA1519">
        <v>0</v>
      </c>
      <c r="AB1519">
        <v>0</v>
      </c>
      <c r="AC1519">
        <v>0</v>
      </c>
      <c r="AD1519">
        <v>0</v>
      </c>
      <c r="AG1519">
        <v>0</v>
      </c>
      <c r="AP1519" t="s">
        <v>4420</v>
      </c>
      <c r="AQ1519" t="s">
        <v>4413</v>
      </c>
      <c r="AR1519" t="s">
        <v>4414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80</v>
      </c>
      <c r="BC1519" t="s">
        <v>4421</v>
      </c>
      <c r="BD1519">
        <v>0</v>
      </c>
      <c r="BF1519" t="s">
        <v>4413</v>
      </c>
      <c r="BI1519" t="s">
        <v>4422</v>
      </c>
      <c r="BJ1519" s="5" t="str">
        <f>VLOOKUP(A1519,ReferenceTable[],4,FALSE)</f>
        <v>LI1203</v>
      </c>
      <c r="BK1519" t="str">
        <f>VLOOKUP(A1519,ReferenceTable[],5,FALSE)</f>
        <v>LI6202</v>
      </c>
      <c r="BL1519">
        <f>VLOOKUP(A1519,ReferenceTable[],6,FALSE)</f>
        <v>0</v>
      </c>
      <c r="BM1519">
        <f>VLOOKUP(A1519,ReferenceTable[],7,FALSE)</f>
        <v>0</v>
      </c>
      <c r="BN1519" s="4">
        <f>VLOOKUP(A1519,ReferenceTable[],9,FALSE)</f>
        <v>45975</v>
      </c>
      <c r="BO1519">
        <f>VLOOKUP(A1519,ReferenceTable[],10,FALSE)</f>
        <v>200</v>
      </c>
      <c r="BP1519">
        <f>VLOOKUP(A1519,ReferenceTable[],11,FALSE)</f>
        <v>200</v>
      </c>
      <c r="BQ1519">
        <f>VLOOKUP(A1519,ReferenceTable[],12,FALSE)</f>
        <v>0</v>
      </c>
      <c r="BR1519" t="str">
        <f>VLOOKUP(A1519,ReferenceTable[],14,FALSE)</f>
        <v>ORDER BY: SITI AZIZAH BAHAROM</v>
      </c>
      <c r="BS1519" s="4">
        <f>VLOOKUP(A1519,ReferenceTable[],15,FALSE)</f>
        <v>45979</v>
      </c>
      <c r="BT1519">
        <f>VLOOKUP(A1519,ReferenceTable[],16,FALSE)</f>
        <v>2</v>
      </c>
      <c r="BU1519" t="str">
        <f>VLOOKUP(A1519,ReferenceTable[],17,FALSE)</f>
        <v>SY</v>
      </c>
      <c r="BV1519" s="4">
        <f>VLOOKUP(A1519,ReferenceTable[],18,FALSE)</f>
        <v>45968</v>
      </c>
      <c r="BW1519" s="4">
        <f>VLOOKUP(A1519,ReferenceTable[],19,FALSE)</f>
        <v>45974</v>
      </c>
      <c r="BX1519">
        <f>VLOOKUP(A1519,ReferenceTable[],20,FALSE)</f>
        <v>200</v>
      </c>
    </row>
    <row r="1520" spans="1:76">
      <c r="A1520" t="s">
        <v>4423</v>
      </c>
      <c r="B1520">
        <v>10000</v>
      </c>
      <c r="C1520">
        <v>10000</v>
      </c>
      <c r="D1520" s="4">
        <v>45975</v>
      </c>
      <c r="E1520" t="s">
        <v>77</v>
      </c>
      <c r="F1520" t="s">
        <v>1895</v>
      </c>
      <c r="G1520">
        <v>234402</v>
      </c>
      <c r="I1520">
        <v>1</v>
      </c>
      <c r="J1520" t="s">
        <v>984</v>
      </c>
      <c r="K1520">
        <v>90</v>
      </c>
      <c r="L1520" t="s">
        <v>125</v>
      </c>
      <c r="M1520" t="s">
        <v>82</v>
      </c>
      <c r="N1520" t="s">
        <v>1143</v>
      </c>
      <c r="O1520" t="s">
        <v>1144</v>
      </c>
      <c r="P1520">
        <v>167</v>
      </c>
      <c r="S1520" s="4">
        <v>45974</v>
      </c>
      <c r="U1520">
        <v>180</v>
      </c>
      <c r="V1520">
        <v>30060</v>
      </c>
      <c r="W1520" t="s">
        <v>85</v>
      </c>
      <c r="X1520" t="s">
        <v>1896</v>
      </c>
      <c r="Y1520">
        <v>0</v>
      </c>
      <c r="Z1520">
        <v>30000</v>
      </c>
      <c r="AA1520">
        <v>60</v>
      </c>
      <c r="AB1520">
        <v>0</v>
      </c>
      <c r="AC1520">
        <v>0</v>
      </c>
      <c r="AD1520">
        <v>0</v>
      </c>
      <c r="AG1520">
        <v>0</v>
      </c>
      <c r="AP1520" t="s">
        <v>1897</v>
      </c>
      <c r="AQ1520" t="s">
        <v>1898</v>
      </c>
      <c r="AR1520" t="s">
        <v>1899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80</v>
      </c>
      <c r="BC1520" t="s">
        <v>4424</v>
      </c>
      <c r="BD1520">
        <v>0</v>
      </c>
      <c r="BF1520" t="s">
        <v>1898</v>
      </c>
      <c r="BI1520" t="s">
        <v>1901</v>
      </c>
      <c r="BJ1520" s="5" t="str">
        <f>VLOOKUP(A1520,ReferenceTable[],4,FALSE)</f>
        <v>JDC9007</v>
      </c>
      <c r="BK1520">
        <f>VLOOKUP(A1520,ReferenceTable[],5,FALSE)</f>
        <v>0</v>
      </c>
      <c r="BL1520">
        <f>VLOOKUP(A1520,ReferenceTable[],6,FALSE)</f>
        <v>0</v>
      </c>
      <c r="BM1520">
        <f>VLOOKUP(A1520,ReferenceTable[],7,FALSE)</f>
        <v>0</v>
      </c>
      <c r="BN1520" s="4">
        <f>VLOOKUP(A1520,ReferenceTable[],9,FALSE)</f>
        <v>45980</v>
      </c>
      <c r="BO1520">
        <f>VLOOKUP(A1520,ReferenceTable[],10,FALSE)</f>
        <v>30000</v>
      </c>
      <c r="BP1520">
        <f>VLOOKUP(A1520,ReferenceTable[],11,FALSE)</f>
        <v>30000</v>
      </c>
      <c r="BQ1520">
        <f>VLOOKUP(A1520,ReferenceTable[],12,FALSE)</f>
        <v>0</v>
      </c>
      <c r="BR1520" t="str">
        <f>VLOOKUP(A1520,ReferenceTable[],14,FALSE)</f>
        <v>ETA  01/12/2025</v>
      </c>
      <c r="BS1520" s="4">
        <f>VLOOKUP(A1520,ReferenceTable[],15,FALSE)</f>
        <v>45986</v>
      </c>
      <c r="BT1520">
        <f>VLOOKUP(A1520,ReferenceTable[],16,FALSE)</f>
        <v>1</v>
      </c>
      <c r="BU1520" t="str">
        <f>VLOOKUP(A1520,ReferenceTable[],17,FALSE)</f>
        <v>GT</v>
      </c>
      <c r="BV1520" s="4">
        <f>VLOOKUP(A1520,ReferenceTable[],18,FALSE)</f>
        <v>45946</v>
      </c>
      <c r="BW1520" s="4">
        <f>VLOOKUP(A1520,ReferenceTable[],19,FALSE)</f>
        <v>45974</v>
      </c>
      <c r="BX1520">
        <f>VLOOKUP(A1520,ReferenceTable[],20,FALSE)</f>
        <v>30060</v>
      </c>
    </row>
    <row r="1521" spans="1:76">
      <c r="A1521" t="s">
        <v>4425</v>
      </c>
      <c r="B1521">
        <v>10000</v>
      </c>
      <c r="C1521">
        <v>10000</v>
      </c>
      <c r="D1521" s="4">
        <v>45973</v>
      </c>
      <c r="E1521" t="s">
        <v>77</v>
      </c>
      <c r="F1521">
        <v>0.448217592592593</v>
      </c>
      <c r="G1521">
        <v>1008139</v>
      </c>
      <c r="I1521">
        <v>1</v>
      </c>
      <c r="J1521" t="s">
        <v>984</v>
      </c>
      <c r="K1521">
        <v>63</v>
      </c>
      <c r="L1521" t="s">
        <v>831</v>
      </c>
      <c r="M1521" t="s">
        <v>82</v>
      </c>
      <c r="N1521" t="s">
        <v>832</v>
      </c>
      <c r="O1521" t="s">
        <v>833</v>
      </c>
      <c r="P1521">
        <v>1334</v>
      </c>
      <c r="S1521" s="4">
        <v>45972</v>
      </c>
      <c r="U1521">
        <v>90</v>
      </c>
      <c r="V1521">
        <v>120060</v>
      </c>
      <c r="W1521" t="s">
        <v>85</v>
      </c>
      <c r="X1521" t="s">
        <v>4426</v>
      </c>
      <c r="Y1521">
        <v>0</v>
      </c>
      <c r="Z1521">
        <v>120000</v>
      </c>
      <c r="AA1521">
        <v>60</v>
      </c>
      <c r="AB1521">
        <v>0</v>
      </c>
      <c r="AC1521">
        <v>0</v>
      </c>
      <c r="AD1521">
        <v>0</v>
      </c>
      <c r="AG1521">
        <v>0</v>
      </c>
      <c r="AP1521" t="s">
        <v>4427</v>
      </c>
      <c r="AQ1521" t="s">
        <v>1898</v>
      </c>
      <c r="AR1521" t="s">
        <v>1899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80</v>
      </c>
      <c r="BC1521" t="s">
        <v>4428</v>
      </c>
      <c r="BD1521">
        <v>0</v>
      </c>
      <c r="BF1521" t="s">
        <v>1898</v>
      </c>
      <c r="BI1521" t="s">
        <v>1901</v>
      </c>
      <c r="BJ1521" s="5" t="str">
        <f>VLOOKUP(A1521,ReferenceTable[],4,FALSE)</f>
        <v>AR2401</v>
      </c>
      <c r="BK1521">
        <f>VLOOKUP(A1521,ReferenceTable[],5,FALSE)</f>
        <v>0</v>
      </c>
      <c r="BL1521">
        <f>VLOOKUP(A1521,ReferenceTable[],6,FALSE)</f>
        <v>0</v>
      </c>
      <c r="BM1521">
        <f>VLOOKUP(A1521,ReferenceTable[],7,FALSE)</f>
        <v>0</v>
      </c>
      <c r="BN1521" s="4">
        <f>VLOOKUP(A1521,ReferenceTable[],9,FALSE)</f>
        <v>45980</v>
      </c>
      <c r="BO1521">
        <f>VLOOKUP(A1521,ReferenceTable[],10,FALSE)</f>
        <v>120000</v>
      </c>
      <c r="BP1521">
        <f>VLOOKUP(A1521,ReferenceTable[],11,FALSE)</f>
        <v>120000</v>
      </c>
      <c r="BQ1521">
        <f>VLOOKUP(A1521,ReferenceTable[],12,FALSE)</f>
        <v>0</v>
      </c>
      <c r="BR1521" t="str">
        <f>VLOOKUP(A1521,ReferenceTable[],14,FALSE)</f>
        <v>ETA  01/12/2025</v>
      </c>
      <c r="BS1521" s="4">
        <f>VLOOKUP(A1521,ReferenceTable[],15,FALSE)</f>
        <v>45986</v>
      </c>
      <c r="BT1521">
        <f>VLOOKUP(A1521,ReferenceTable[],16,FALSE)</f>
        <v>1</v>
      </c>
      <c r="BU1521" t="str">
        <f>VLOOKUP(A1521,ReferenceTable[],17,FALSE)</f>
        <v>GT</v>
      </c>
      <c r="BV1521" s="4">
        <f>VLOOKUP(A1521,ReferenceTable[],18,FALSE)</f>
        <v>45946</v>
      </c>
      <c r="BW1521" s="4">
        <f>VLOOKUP(A1521,ReferenceTable[],19,FALSE)</f>
        <v>45972</v>
      </c>
      <c r="BX1521">
        <f>VLOOKUP(A1521,ReferenceTable[],20,FALSE)</f>
        <v>120060</v>
      </c>
    </row>
    <row r="1522" spans="1:76">
      <c r="A1522" t="s">
        <v>4429</v>
      </c>
      <c r="B1522">
        <v>10000</v>
      </c>
      <c r="C1522">
        <v>10000</v>
      </c>
      <c r="D1522" s="4">
        <v>45973</v>
      </c>
      <c r="E1522" t="s">
        <v>77</v>
      </c>
      <c r="F1522">
        <v>0.448217592592593</v>
      </c>
      <c r="G1522">
        <v>5304507</v>
      </c>
      <c r="I1522">
        <v>1</v>
      </c>
      <c r="J1522" t="s">
        <v>984</v>
      </c>
      <c r="K1522">
        <v>63</v>
      </c>
      <c r="L1522" t="s">
        <v>831</v>
      </c>
      <c r="M1522" t="s">
        <v>82</v>
      </c>
      <c r="N1522" t="s">
        <v>832</v>
      </c>
      <c r="O1522" t="s">
        <v>833</v>
      </c>
      <c r="P1522">
        <v>2667</v>
      </c>
      <c r="S1522" s="4">
        <v>45972</v>
      </c>
      <c r="U1522">
        <v>60</v>
      </c>
      <c r="V1522">
        <v>160020</v>
      </c>
      <c r="W1522" t="s">
        <v>85</v>
      </c>
      <c r="X1522" t="s">
        <v>4430</v>
      </c>
      <c r="Y1522">
        <v>0</v>
      </c>
      <c r="Z1522">
        <v>160000</v>
      </c>
      <c r="AA1522">
        <v>20</v>
      </c>
      <c r="AB1522">
        <v>0</v>
      </c>
      <c r="AC1522">
        <v>0</v>
      </c>
      <c r="AD1522">
        <v>0</v>
      </c>
      <c r="AG1522">
        <v>0</v>
      </c>
      <c r="AP1522" t="s">
        <v>4431</v>
      </c>
      <c r="AQ1522" t="s">
        <v>1898</v>
      </c>
      <c r="AR1522" t="s">
        <v>1899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80</v>
      </c>
      <c r="BC1522" t="s">
        <v>4432</v>
      </c>
      <c r="BD1522">
        <v>0</v>
      </c>
      <c r="BF1522" t="s">
        <v>1898</v>
      </c>
      <c r="BI1522" t="s">
        <v>1901</v>
      </c>
      <c r="BJ1522" s="5" t="str">
        <f>VLOOKUP(A1522,ReferenceTable[],4,FALSE)</f>
        <v>ND9031</v>
      </c>
      <c r="BK1522">
        <f>VLOOKUP(A1522,ReferenceTable[],5,FALSE)</f>
        <v>0</v>
      </c>
      <c r="BL1522">
        <f>VLOOKUP(A1522,ReferenceTable[],6,FALSE)</f>
        <v>0</v>
      </c>
      <c r="BM1522">
        <f>VLOOKUP(A1522,ReferenceTable[],7,FALSE)</f>
        <v>0</v>
      </c>
      <c r="BN1522" s="4">
        <f>VLOOKUP(A1522,ReferenceTable[],9,FALSE)</f>
        <v>45980</v>
      </c>
      <c r="BO1522">
        <f>VLOOKUP(A1522,ReferenceTable[],10,FALSE)</f>
        <v>160000</v>
      </c>
      <c r="BP1522">
        <f>VLOOKUP(A1522,ReferenceTable[],11,FALSE)</f>
        <v>160000</v>
      </c>
      <c r="BQ1522">
        <f>VLOOKUP(A1522,ReferenceTable[],12,FALSE)</f>
        <v>0</v>
      </c>
      <c r="BR1522" t="str">
        <f>VLOOKUP(A1522,ReferenceTable[],14,FALSE)</f>
        <v>ETA  01/12/2025</v>
      </c>
      <c r="BS1522" s="4">
        <f>VLOOKUP(A1522,ReferenceTable[],15,FALSE)</f>
        <v>45986</v>
      </c>
      <c r="BT1522">
        <f>VLOOKUP(A1522,ReferenceTable[],16,FALSE)</f>
        <v>1</v>
      </c>
      <c r="BU1522" t="str">
        <f>VLOOKUP(A1522,ReferenceTable[],17,FALSE)</f>
        <v>GT</v>
      </c>
      <c r="BV1522" s="4">
        <f>VLOOKUP(A1522,ReferenceTable[],18,FALSE)</f>
        <v>45946</v>
      </c>
      <c r="BW1522" s="4">
        <f>VLOOKUP(A1522,ReferenceTable[],19,FALSE)</f>
        <v>45972</v>
      </c>
      <c r="BX1522">
        <f>VLOOKUP(A1522,ReferenceTable[],20,FALSE)</f>
        <v>160020</v>
      </c>
    </row>
    <row r="1523" spans="1:76">
      <c r="A1523" t="s">
        <v>4433</v>
      </c>
      <c r="B1523">
        <v>10000</v>
      </c>
      <c r="C1523">
        <v>10000</v>
      </c>
      <c r="D1523" s="4">
        <v>45973</v>
      </c>
      <c r="E1523" t="s">
        <v>77</v>
      </c>
      <c r="F1523">
        <v>0.4303125</v>
      </c>
      <c r="G1523" t="s">
        <v>4434</v>
      </c>
      <c r="I1523">
        <v>1</v>
      </c>
      <c r="J1523" t="s">
        <v>984</v>
      </c>
      <c r="K1523">
        <v>93</v>
      </c>
      <c r="L1523" t="s">
        <v>116</v>
      </c>
      <c r="M1523" t="s">
        <v>96</v>
      </c>
      <c r="N1523" t="s">
        <v>117</v>
      </c>
      <c r="O1523" t="s">
        <v>118</v>
      </c>
      <c r="P1523">
        <v>556</v>
      </c>
      <c r="S1523" s="4">
        <v>45968</v>
      </c>
      <c r="U1523">
        <v>54</v>
      </c>
      <c r="V1523">
        <v>30024</v>
      </c>
      <c r="W1523" t="s">
        <v>85</v>
      </c>
      <c r="X1523" t="s">
        <v>4435</v>
      </c>
      <c r="Y1523">
        <v>0</v>
      </c>
      <c r="Z1523">
        <v>25000</v>
      </c>
      <c r="AA1523">
        <v>5024</v>
      </c>
      <c r="AB1523">
        <v>0</v>
      </c>
      <c r="AC1523">
        <v>0</v>
      </c>
      <c r="AD1523">
        <v>0</v>
      </c>
      <c r="AG1523">
        <v>0</v>
      </c>
      <c r="AP1523" t="s">
        <v>4436</v>
      </c>
      <c r="AQ1523" t="s">
        <v>2883</v>
      </c>
      <c r="AR1523" t="s">
        <v>2884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80</v>
      </c>
      <c r="BC1523" t="s">
        <v>4437</v>
      </c>
      <c r="BD1523">
        <v>0</v>
      </c>
      <c r="BF1523" t="s">
        <v>2883</v>
      </c>
      <c r="BI1523" t="s">
        <v>4438</v>
      </c>
      <c r="BJ1523" s="5" t="str">
        <f>VLOOKUP(A1523,ReferenceTable[],4,FALSE)</f>
        <v>AD5401</v>
      </c>
      <c r="BK1523" t="str">
        <f>VLOOKUP(A1523,ReferenceTable[],5,FALSE)</f>
        <v>LI6301</v>
      </c>
      <c r="BL1523">
        <f>VLOOKUP(A1523,ReferenceTable[],6,FALSE)</f>
        <v>0</v>
      </c>
      <c r="BM1523">
        <f>VLOOKUP(A1523,ReferenceTable[],7,FALSE)</f>
        <v>0</v>
      </c>
      <c r="BN1523" s="4">
        <f>VLOOKUP(A1523,ReferenceTable[],9,FALSE)</f>
        <v>45974</v>
      </c>
      <c r="BO1523">
        <f>VLOOKUP(A1523,ReferenceTable[],10,FALSE)</f>
        <v>25000</v>
      </c>
      <c r="BP1523">
        <f>VLOOKUP(A1523,ReferenceTable[],11,FALSE)</f>
        <v>25000</v>
      </c>
      <c r="BQ1523">
        <f>VLOOKUP(A1523,ReferenceTable[],12,FALSE)</f>
        <v>0</v>
      </c>
      <c r="BR1523" t="str">
        <f>VLOOKUP(A1523,ReferenceTable[],14,FALSE)</f>
        <v>ITEM:01 BUYER:CHENG CHEN</v>
      </c>
      <c r="BS1523" s="4">
        <f>VLOOKUP(A1523,ReferenceTable[],15,FALSE)</f>
        <v>45978</v>
      </c>
      <c r="BT1523">
        <f>VLOOKUP(A1523,ReferenceTable[],16,FALSE)</f>
        <v>2</v>
      </c>
      <c r="BU1523" t="str">
        <f>VLOOKUP(A1523,ReferenceTable[],17,FALSE)</f>
        <v>CL</v>
      </c>
      <c r="BV1523" s="4">
        <f>VLOOKUP(A1523,ReferenceTable[],18,FALSE)</f>
        <v>45968</v>
      </c>
      <c r="BW1523" s="4">
        <f>VLOOKUP(A1523,ReferenceTable[],19,FALSE)</f>
        <v>45968</v>
      </c>
      <c r="BX1523">
        <f>VLOOKUP(A1523,ReferenceTable[],20,FALSE)</f>
        <v>58104</v>
      </c>
    </row>
    <row r="1524" spans="1:76">
      <c r="A1524" t="s">
        <v>4433</v>
      </c>
      <c r="B1524">
        <v>10000</v>
      </c>
      <c r="C1524">
        <v>20000</v>
      </c>
      <c r="D1524" s="4">
        <v>45973</v>
      </c>
      <c r="E1524" t="s">
        <v>77</v>
      </c>
      <c r="F1524">
        <v>0.430335648148148</v>
      </c>
      <c r="G1524" t="s">
        <v>4434</v>
      </c>
      <c r="I1524">
        <v>2</v>
      </c>
      <c r="J1524" t="s">
        <v>984</v>
      </c>
      <c r="K1524">
        <v>105</v>
      </c>
      <c r="L1524" t="s">
        <v>2879</v>
      </c>
      <c r="M1524" t="s">
        <v>2880</v>
      </c>
      <c r="N1524" t="s">
        <v>595</v>
      </c>
      <c r="O1524" t="s">
        <v>596</v>
      </c>
      <c r="P1524">
        <v>240</v>
      </c>
      <c r="S1524" s="4">
        <v>45972</v>
      </c>
      <c r="U1524">
        <v>117</v>
      </c>
      <c r="V1524">
        <v>28080</v>
      </c>
      <c r="W1524" t="s">
        <v>85</v>
      </c>
      <c r="X1524" t="s">
        <v>4435</v>
      </c>
      <c r="Y1524">
        <v>0</v>
      </c>
      <c r="Z1524">
        <v>25000</v>
      </c>
      <c r="AA1524">
        <v>3080</v>
      </c>
      <c r="AB1524">
        <v>0</v>
      </c>
      <c r="AC1524">
        <v>0</v>
      </c>
      <c r="AD1524">
        <v>0</v>
      </c>
      <c r="AG1524">
        <v>0</v>
      </c>
      <c r="AP1524" t="s">
        <v>4436</v>
      </c>
      <c r="AQ1524" t="s">
        <v>2883</v>
      </c>
      <c r="AR1524" t="s">
        <v>2884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80</v>
      </c>
      <c r="BC1524" t="s">
        <v>4437</v>
      </c>
      <c r="BD1524">
        <v>0</v>
      </c>
      <c r="BF1524" t="s">
        <v>2883</v>
      </c>
      <c r="BI1524" t="s">
        <v>4438</v>
      </c>
      <c r="BJ1524" s="5" t="str">
        <f>VLOOKUP(A1524,ReferenceTable[],4,FALSE)</f>
        <v>AD5401</v>
      </c>
      <c r="BK1524" t="str">
        <f>VLOOKUP(A1524,ReferenceTable[],5,FALSE)</f>
        <v>LI6301</v>
      </c>
      <c r="BL1524">
        <f>VLOOKUP(A1524,ReferenceTable[],6,FALSE)</f>
        <v>0</v>
      </c>
      <c r="BM1524">
        <f>VLOOKUP(A1524,ReferenceTable[],7,FALSE)</f>
        <v>0</v>
      </c>
      <c r="BN1524" s="4">
        <f>VLOOKUP(A1524,ReferenceTable[],9,FALSE)</f>
        <v>45974</v>
      </c>
      <c r="BO1524">
        <f>VLOOKUP(A1524,ReferenceTable[],10,FALSE)</f>
        <v>25000</v>
      </c>
      <c r="BP1524">
        <f>VLOOKUP(A1524,ReferenceTable[],11,FALSE)</f>
        <v>25000</v>
      </c>
      <c r="BQ1524">
        <f>VLOOKUP(A1524,ReferenceTable[],12,FALSE)</f>
        <v>0</v>
      </c>
      <c r="BR1524" t="str">
        <f>VLOOKUP(A1524,ReferenceTable[],14,FALSE)</f>
        <v>ITEM:01 BUYER:CHENG CHEN</v>
      </c>
      <c r="BS1524" s="4">
        <f>VLOOKUP(A1524,ReferenceTable[],15,FALSE)</f>
        <v>45978</v>
      </c>
      <c r="BT1524">
        <f>VLOOKUP(A1524,ReferenceTable[],16,FALSE)</f>
        <v>2</v>
      </c>
      <c r="BU1524" t="str">
        <f>VLOOKUP(A1524,ReferenceTable[],17,FALSE)</f>
        <v>CL</v>
      </c>
      <c r="BV1524" s="4">
        <f>VLOOKUP(A1524,ReferenceTable[],18,FALSE)</f>
        <v>45968</v>
      </c>
      <c r="BW1524" s="4">
        <f>VLOOKUP(A1524,ReferenceTable[],19,FALSE)</f>
        <v>45968</v>
      </c>
      <c r="BX1524">
        <f>VLOOKUP(A1524,ReferenceTable[],20,FALSE)</f>
        <v>58104</v>
      </c>
    </row>
    <row r="1525" spans="1:76">
      <c r="A1525" t="s">
        <v>4439</v>
      </c>
      <c r="B1525">
        <v>10000</v>
      </c>
      <c r="C1525">
        <v>10000</v>
      </c>
      <c r="D1525" s="4">
        <v>45973</v>
      </c>
      <c r="E1525" t="s">
        <v>77</v>
      </c>
      <c r="F1525">
        <v>0.431006944444444</v>
      </c>
      <c r="G1525" t="s">
        <v>4434</v>
      </c>
      <c r="I1525">
        <v>1</v>
      </c>
      <c r="J1525" t="s">
        <v>984</v>
      </c>
      <c r="K1525">
        <v>93</v>
      </c>
      <c r="L1525" t="s">
        <v>116</v>
      </c>
      <c r="M1525" t="s">
        <v>96</v>
      </c>
      <c r="N1525" t="s">
        <v>117</v>
      </c>
      <c r="O1525" t="s">
        <v>118</v>
      </c>
      <c r="P1525">
        <v>130</v>
      </c>
      <c r="S1525" s="4">
        <v>45968</v>
      </c>
      <c r="U1525">
        <v>54</v>
      </c>
      <c r="V1525">
        <v>7020</v>
      </c>
      <c r="W1525" t="s">
        <v>85</v>
      </c>
      <c r="X1525" t="s">
        <v>4440</v>
      </c>
      <c r="Y1525">
        <v>0</v>
      </c>
      <c r="Z1525">
        <v>5000</v>
      </c>
      <c r="AA1525">
        <v>2020</v>
      </c>
      <c r="AB1525">
        <v>0</v>
      </c>
      <c r="AC1525">
        <v>0</v>
      </c>
      <c r="AD1525">
        <v>0</v>
      </c>
      <c r="AG1525">
        <v>0</v>
      </c>
      <c r="AP1525" t="s">
        <v>4441</v>
      </c>
      <c r="AQ1525" t="s">
        <v>2883</v>
      </c>
      <c r="AR1525" t="s">
        <v>2884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80</v>
      </c>
      <c r="BC1525" t="s">
        <v>4442</v>
      </c>
      <c r="BD1525">
        <v>0</v>
      </c>
      <c r="BF1525" t="s">
        <v>2883</v>
      </c>
      <c r="BI1525" t="s">
        <v>4438</v>
      </c>
      <c r="BJ1525" s="5" t="str">
        <f>VLOOKUP(A1525,ReferenceTable[],4,FALSE)</f>
        <v>AD5401</v>
      </c>
      <c r="BK1525" t="str">
        <f>VLOOKUP(A1525,ReferenceTable[],5,FALSE)</f>
        <v>LI6301</v>
      </c>
      <c r="BL1525">
        <f>VLOOKUP(A1525,ReferenceTable[],6,FALSE)</f>
        <v>0</v>
      </c>
      <c r="BM1525">
        <f>VLOOKUP(A1525,ReferenceTable[],7,FALSE)</f>
        <v>0</v>
      </c>
      <c r="BN1525" s="4">
        <f>VLOOKUP(A1525,ReferenceTable[],9,FALSE)</f>
        <v>45974</v>
      </c>
      <c r="BO1525">
        <f>VLOOKUP(A1525,ReferenceTable[],10,FALSE)</f>
        <v>5000</v>
      </c>
      <c r="BP1525">
        <f>VLOOKUP(A1525,ReferenceTable[],11,FALSE)</f>
        <v>5000</v>
      </c>
      <c r="BQ1525">
        <f>VLOOKUP(A1525,ReferenceTable[],12,FALSE)</f>
        <v>0</v>
      </c>
      <c r="BR1525" t="str">
        <f>VLOOKUP(A1525,ReferenceTable[],14,FALSE)</f>
        <v>ITEM:03 BUYER:CHENG CHEN</v>
      </c>
      <c r="BS1525" s="4">
        <f>VLOOKUP(A1525,ReferenceTable[],15,FALSE)</f>
        <v>45978</v>
      </c>
      <c r="BT1525">
        <f>VLOOKUP(A1525,ReferenceTable[],16,FALSE)</f>
        <v>2</v>
      </c>
      <c r="BU1525" t="str">
        <f>VLOOKUP(A1525,ReferenceTable[],17,FALSE)</f>
        <v>CL</v>
      </c>
      <c r="BV1525" s="4">
        <f>VLOOKUP(A1525,ReferenceTable[],18,FALSE)</f>
        <v>45968</v>
      </c>
      <c r="BW1525" s="4">
        <f>VLOOKUP(A1525,ReferenceTable[],19,FALSE)</f>
        <v>45968</v>
      </c>
      <c r="BX1525">
        <f>VLOOKUP(A1525,ReferenceTable[],20,FALSE)</f>
        <v>13545</v>
      </c>
    </row>
    <row r="1526" spans="1:76">
      <c r="A1526" t="s">
        <v>4439</v>
      </c>
      <c r="B1526">
        <v>10000</v>
      </c>
      <c r="C1526">
        <v>20000</v>
      </c>
      <c r="D1526" s="4">
        <v>45973</v>
      </c>
      <c r="E1526" t="s">
        <v>77</v>
      </c>
      <c r="F1526">
        <v>0.431006944444444</v>
      </c>
      <c r="G1526" t="s">
        <v>4434</v>
      </c>
      <c r="I1526">
        <v>2</v>
      </c>
      <c r="J1526" t="s">
        <v>984</v>
      </c>
      <c r="K1526">
        <v>105</v>
      </c>
      <c r="L1526" t="s">
        <v>2879</v>
      </c>
      <c r="M1526" t="s">
        <v>2880</v>
      </c>
      <c r="N1526" t="s">
        <v>595</v>
      </c>
      <c r="O1526" t="s">
        <v>596</v>
      </c>
      <c r="P1526">
        <v>145</v>
      </c>
      <c r="S1526" s="4">
        <v>45972</v>
      </c>
      <c r="U1526">
        <v>45</v>
      </c>
      <c r="V1526">
        <v>6525</v>
      </c>
      <c r="W1526" t="s">
        <v>85</v>
      </c>
      <c r="X1526" t="s">
        <v>4440</v>
      </c>
      <c r="Y1526">
        <v>0</v>
      </c>
      <c r="Z1526">
        <v>5000</v>
      </c>
      <c r="AA1526">
        <v>1525</v>
      </c>
      <c r="AB1526">
        <v>0</v>
      </c>
      <c r="AC1526">
        <v>0</v>
      </c>
      <c r="AD1526">
        <v>0</v>
      </c>
      <c r="AG1526">
        <v>0</v>
      </c>
      <c r="AP1526" t="s">
        <v>4441</v>
      </c>
      <c r="AQ1526" t="s">
        <v>2883</v>
      </c>
      <c r="AR1526" t="s">
        <v>2884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80</v>
      </c>
      <c r="BC1526" t="s">
        <v>4442</v>
      </c>
      <c r="BD1526">
        <v>0</v>
      </c>
      <c r="BF1526" t="s">
        <v>2883</v>
      </c>
      <c r="BI1526" t="s">
        <v>4438</v>
      </c>
      <c r="BJ1526" s="5" t="str">
        <f>VLOOKUP(A1526,ReferenceTable[],4,FALSE)</f>
        <v>AD5401</v>
      </c>
      <c r="BK1526" t="str">
        <f>VLOOKUP(A1526,ReferenceTable[],5,FALSE)</f>
        <v>LI6301</v>
      </c>
      <c r="BL1526">
        <f>VLOOKUP(A1526,ReferenceTable[],6,FALSE)</f>
        <v>0</v>
      </c>
      <c r="BM1526">
        <f>VLOOKUP(A1526,ReferenceTable[],7,FALSE)</f>
        <v>0</v>
      </c>
      <c r="BN1526" s="4">
        <f>VLOOKUP(A1526,ReferenceTable[],9,FALSE)</f>
        <v>45974</v>
      </c>
      <c r="BO1526">
        <f>VLOOKUP(A1526,ReferenceTable[],10,FALSE)</f>
        <v>5000</v>
      </c>
      <c r="BP1526">
        <f>VLOOKUP(A1526,ReferenceTable[],11,FALSE)</f>
        <v>5000</v>
      </c>
      <c r="BQ1526">
        <f>VLOOKUP(A1526,ReferenceTable[],12,FALSE)</f>
        <v>0</v>
      </c>
      <c r="BR1526" t="str">
        <f>VLOOKUP(A1526,ReferenceTable[],14,FALSE)</f>
        <v>ITEM:03 BUYER:CHENG CHEN</v>
      </c>
      <c r="BS1526" s="4">
        <f>VLOOKUP(A1526,ReferenceTable[],15,FALSE)</f>
        <v>45978</v>
      </c>
      <c r="BT1526">
        <f>VLOOKUP(A1526,ReferenceTable[],16,FALSE)</f>
        <v>2</v>
      </c>
      <c r="BU1526" t="str">
        <f>VLOOKUP(A1526,ReferenceTable[],17,FALSE)</f>
        <v>CL</v>
      </c>
      <c r="BV1526" s="4">
        <f>VLOOKUP(A1526,ReferenceTable[],18,FALSE)</f>
        <v>45968</v>
      </c>
      <c r="BW1526" s="4">
        <f>VLOOKUP(A1526,ReferenceTable[],19,FALSE)</f>
        <v>45968</v>
      </c>
      <c r="BX1526">
        <f>VLOOKUP(A1526,ReferenceTable[],20,FALSE)</f>
        <v>13545</v>
      </c>
    </row>
    <row r="1527" spans="1:76">
      <c r="A1527" t="s">
        <v>4443</v>
      </c>
      <c r="B1527">
        <v>10000</v>
      </c>
      <c r="C1527">
        <v>10000</v>
      </c>
      <c r="D1527" s="4">
        <v>45973</v>
      </c>
      <c r="E1527" t="s">
        <v>77</v>
      </c>
      <c r="F1527">
        <v>0.432384259259259</v>
      </c>
      <c r="G1527" t="s">
        <v>4434</v>
      </c>
      <c r="I1527">
        <v>1</v>
      </c>
      <c r="J1527" t="s">
        <v>984</v>
      </c>
      <c r="K1527">
        <v>93</v>
      </c>
      <c r="L1527" t="s">
        <v>116</v>
      </c>
      <c r="M1527" t="s">
        <v>96</v>
      </c>
      <c r="N1527" t="s">
        <v>117</v>
      </c>
      <c r="O1527" t="s">
        <v>118</v>
      </c>
      <c r="P1527">
        <v>143</v>
      </c>
      <c r="S1527" s="4">
        <v>45968</v>
      </c>
      <c r="U1527">
        <v>42</v>
      </c>
      <c r="V1527">
        <v>6006</v>
      </c>
      <c r="W1527" t="s">
        <v>85</v>
      </c>
      <c r="X1527" t="s">
        <v>4444</v>
      </c>
      <c r="Y1527">
        <v>0</v>
      </c>
      <c r="Z1527">
        <v>4000</v>
      </c>
      <c r="AA1527">
        <v>2006</v>
      </c>
      <c r="AB1527">
        <v>0</v>
      </c>
      <c r="AC1527">
        <v>0</v>
      </c>
      <c r="AD1527">
        <v>0</v>
      </c>
      <c r="AG1527">
        <v>0</v>
      </c>
      <c r="AP1527" t="s">
        <v>4445</v>
      </c>
      <c r="AQ1527" t="s">
        <v>2883</v>
      </c>
      <c r="AR1527" t="s">
        <v>2884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80</v>
      </c>
      <c r="BC1527" t="s">
        <v>4446</v>
      </c>
      <c r="BD1527">
        <v>0</v>
      </c>
      <c r="BF1527" t="s">
        <v>2883</v>
      </c>
      <c r="BI1527" t="s">
        <v>4438</v>
      </c>
      <c r="BJ1527" s="5" t="str">
        <f>VLOOKUP(A1527,ReferenceTable[],4,FALSE)</f>
        <v>AD5401</v>
      </c>
      <c r="BK1527" t="str">
        <f>VLOOKUP(A1527,ReferenceTable[],5,FALSE)</f>
        <v>LI6301</v>
      </c>
      <c r="BL1527">
        <f>VLOOKUP(A1527,ReferenceTable[],6,FALSE)</f>
        <v>0</v>
      </c>
      <c r="BM1527">
        <f>VLOOKUP(A1527,ReferenceTable[],7,FALSE)</f>
        <v>0</v>
      </c>
      <c r="BN1527" s="4">
        <f>VLOOKUP(A1527,ReferenceTable[],9,FALSE)</f>
        <v>45974</v>
      </c>
      <c r="BO1527">
        <f>VLOOKUP(A1527,ReferenceTable[],10,FALSE)</f>
        <v>4000</v>
      </c>
      <c r="BP1527">
        <f>VLOOKUP(A1527,ReferenceTable[],11,FALSE)</f>
        <v>4000</v>
      </c>
      <c r="BQ1527">
        <f>VLOOKUP(A1527,ReferenceTable[],12,FALSE)</f>
        <v>0</v>
      </c>
      <c r="BR1527" t="str">
        <f>VLOOKUP(A1527,ReferenceTable[],14,FALSE)</f>
        <v>ITEM:04 BUYER:CHENG CHEN</v>
      </c>
      <c r="BS1527" s="4">
        <f>VLOOKUP(A1527,ReferenceTable[],15,FALSE)</f>
        <v>45978</v>
      </c>
      <c r="BT1527">
        <f>VLOOKUP(A1527,ReferenceTable[],16,FALSE)</f>
        <v>2</v>
      </c>
      <c r="BU1527" t="str">
        <f>VLOOKUP(A1527,ReferenceTable[],17,FALSE)</f>
        <v>CL</v>
      </c>
      <c r="BV1527" s="4">
        <f>VLOOKUP(A1527,ReferenceTable[],18,FALSE)</f>
        <v>45968</v>
      </c>
      <c r="BW1527" s="4">
        <f>VLOOKUP(A1527,ReferenceTable[],19,FALSE)</f>
        <v>45968</v>
      </c>
      <c r="BX1527">
        <f>VLOOKUP(A1527,ReferenceTable[],20,FALSE)</f>
        <v>11606</v>
      </c>
    </row>
    <row r="1528" spans="1:76">
      <c r="A1528" t="s">
        <v>4443</v>
      </c>
      <c r="B1528">
        <v>10000</v>
      </c>
      <c r="C1528">
        <v>20000</v>
      </c>
      <c r="D1528" s="4">
        <v>45973</v>
      </c>
      <c r="E1528" t="s">
        <v>77</v>
      </c>
      <c r="F1528">
        <v>0.432384259259259</v>
      </c>
      <c r="G1528" t="s">
        <v>4434</v>
      </c>
      <c r="I1528">
        <v>2</v>
      </c>
      <c r="J1528" t="s">
        <v>984</v>
      </c>
      <c r="K1528">
        <v>105</v>
      </c>
      <c r="L1528" t="s">
        <v>2879</v>
      </c>
      <c r="M1528" t="s">
        <v>2880</v>
      </c>
      <c r="N1528" t="s">
        <v>595</v>
      </c>
      <c r="O1528" t="s">
        <v>596</v>
      </c>
      <c r="P1528">
        <v>200</v>
      </c>
      <c r="S1528" s="4">
        <v>45972</v>
      </c>
      <c r="U1528">
        <v>28</v>
      </c>
      <c r="V1528">
        <v>5600</v>
      </c>
      <c r="W1528" t="s">
        <v>85</v>
      </c>
      <c r="X1528" t="s">
        <v>4444</v>
      </c>
      <c r="Y1528">
        <v>0</v>
      </c>
      <c r="Z1528">
        <v>4000</v>
      </c>
      <c r="AA1528">
        <v>1600</v>
      </c>
      <c r="AB1528">
        <v>0</v>
      </c>
      <c r="AC1528">
        <v>0</v>
      </c>
      <c r="AD1528">
        <v>0</v>
      </c>
      <c r="AG1528">
        <v>0</v>
      </c>
      <c r="AP1528" t="s">
        <v>4445</v>
      </c>
      <c r="AQ1528" t="s">
        <v>2883</v>
      </c>
      <c r="AR1528" t="s">
        <v>2884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80</v>
      </c>
      <c r="BC1528" t="s">
        <v>4446</v>
      </c>
      <c r="BD1528">
        <v>0</v>
      </c>
      <c r="BF1528" t="s">
        <v>2883</v>
      </c>
      <c r="BI1528" t="s">
        <v>4438</v>
      </c>
      <c r="BJ1528" s="5" t="str">
        <f>VLOOKUP(A1528,ReferenceTable[],4,FALSE)</f>
        <v>AD5401</v>
      </c>
      <c r="BK1528" t="str">
        <f>VLOOKUP(A1528,ReferenceTable[],5,FALSE)</f>
        <v>LI6301</v>
      </c>
      <c r="BL1528">
        <f>VLOOKUP(A1528,ReferenceTable[],6,FALSE)</f>
        <v>0</v>
      </c>
      <c r="BM1528">
        <f>VLOOKUP(A1528,ReferenceTable[],7,FALSE)</f>
        <v>0</v>
      </c>
      <c r="BN1528" s="4">
        <f>VLOOKUP(A1528,ReferenceTable[],9,FALSE)</f>
        <v>45974</v>
      </c>
      <c r="BO1528">
        <f>VLOOKUP(A1528,ReferenceTable[],10,FALSE)</f>
        <v>4000</v>
      </c>
      <c r="BP1528">
        <f>VLOOKUP(A1528,ReferenceTable[],11,FALSE)</f>
        <v>4000</v>
      </c>
      <c r="BQ1528">
        <f>VLOOKUP(A1528,ReferenceTable[],12,FALSE)</f>
        <v>0</v>
      </c>
      <c r="BR1528" t="str">
        <f>VLOOKUP(A1528,ReferenceTable[],14,FALSE)</f>
        <v>ITEM:04 BUYER:CHENG CHEN</v>
      </c>
      <c r="BS1528" s="4">
        <f>VLOOKUP(A1528,ReferenceTable[],15,FALSE)</f>
        <v>45978</v>
      </c>
      <c r="BT1528">
        <f>VLOOKUP(A1528,ReferenceTable[],16,FALSE)</f>
        <v>2</v>
      </c>
      <c r="BU1528" t="str">
        <f>VLOOKUP(A1528,ReferenceTable[],17,FALSE)</f>
        <v>CL</v>
      </c>
      <c r="BV1528" s="4">
        <f>VLOOKUP(A1528,ReferenceTable[],18,FALSE)</f>
        <v>45968</v>
      </c>
      <c r="BW1528" s="4">
        <f>VLOOKUP(A1528,ReferenceTable[],19,FALSE)</f>
        <v>45968</v>
      </c>
      <c r="BX1528">
        <f>VLOOKUP(A1528,ReferenceTable[],20,FALSE)</f>
        <v>11606</v>
      </c>
    </row>
    <row r="1529" spans="1:76">
      <c r="A1529" t="s">
        <v>4447</v>
      </c>
      <c r="B1529">
        <v>10000</v>
      </c>
      <c r="C1529">
        <v>10000</v>
      </c>
      <c r="D1529" s="4">
        <v>45973</v>
      </c>
      <c r="E1529" t="s">
        <v>77</v>
      </c>
      <c r="F1529">
        <v>0.433865740740741</v>
      </c>
      <c r="G1529" t="s">
        <v>4434</v>
      </c>
      <c r="I1529">
        <v>1</v>
      </c>
      <c r="J1529" t="s">
        <v>984</v>
      </c>
      <c r="K1529">
        <v>93</v>
      </c>
      <c r="L1529" t="s">
        <v>116</v>
      </c>
      <c r="M1529" t="s">
        <v>96</v>
      </c>
      <c r="N1529" t="s">
        <v>117</v>
      </c>
      <c r="O1529" t="s">
        <v>118</v>
      </c>
      <c r="P1529">
        <v>239</v>
      </c>
      <c r="S1529" s="4">
        <v>45968</v>
      </c>
      <c r="U1529">
        <v>42</v>
      </c>
      <c r="V1529">
        <v>10038</v>
      </c>
      <c r="W1529" t="s">
        <v>85</v>
      </c>
      <c r="X1529" t="s">
        <v>3043</v>
      </c>
      <c r="Y1529">
        <v>0</v>
      </c>
      <c r="Z1529">
        <v>7000</v>
      </c>
      <c r="AA1529">
        <v>3038</v>
      </c>
      <c r="AB1529">
        <v>0</v>
      </c>
      <c r="AC1529">
        <v>0</v>
      </c>
      <c r="AD1529">
        <v>0</v>
      </c>
      <c r="AG1529">
        <v>0</v>
      </c>
      <c r="AP1529" t="s">
        <v>3044</v>
      </c>
      <c r="AQ1529" t="s">
        <v>2883</v>
      </c>
      <c r="AR1529" t="s">
        <v>2884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80</v>
      </c>
      <c r="BC1529" t="s">
        <v>4448</v>
      </c>
      <c r="BD1529">
        <v>0</v>
      </c>
      <c r="BF1529" t="s">
        <v>2883</v>
      </c>
      <c r="BI1529" t="s">
        <v>4438</v>
      </c>
      <c r="BJ1529" s="5" t="str">
        <f>VLOOKUP(A1529,ReferenceTable[],4,FALSE)</f>
        <v>AD5401</v>
      </c>
      <c r="BK1529" t="str">
        <f>VLOOKUP(A1529,ReferenceTable[],5,FALSE)</f>
        <v>LI6301</v>
      </c>
      <c r="BL1529">
        <f>VLOOKUP(A1529,ReferenceTable[],6,FALSE)</f>
        <v>0</v>
      </c>
      <c r="BM1529">
        <f>VLOOKUP(A1529,ReferenceTable[],7,FALSE)</f>
        <v>0</v>
      </c>
      <c r="BN1529" s="4">
        <f>VLOOKUP(A1529,ReferenceTable[],9,FALSE)</f>
        <v>45974</v>
      </c>
      <c r="BO1529">
        <f>VLOOKUP(A1529,ReferenceTable[],10,FALSE)</f>
        <v>7000</v>
      </c>
      <c r="BP1529">
        <f>VLOOKUP(A1529,ReferenceTable[],11,FALSE)</f>
        <v>7000</v>
      </c>
      <c r="BQ1529">
        <f>VLOOKUP(A1529,ReferenceTable[],12,FALSE)</f>
        <v>0</v>
      </c>
      <c r="BR1529" t="str">
        <f>VLOOKUP(A1529,ReferenceTable[],14,FALSE)</f>
        <v>ITEM:02 BUYER:CHENG CHEN</v>
      </c>
      <c r="BS1529" s="4">
        <f>VLOOKUP(A1529,ReferenceTable[],15,FALSE)</f>
        <v>45978</v>
      </c>
      <c r="BT1529">
        <f>VLOOKUP(A1529,ReferenceTable[],16,FALSE)</f>
        <v>2</v>
      </c>
      <c r="BU1529" t="str">
        <f>VLOOKUP(A1529,ReferenceTable[],17,FALSE)</f>
        <v>CL</v>
      </c>
      <c r="BV1529" s="4">
        <f>VLOOKUP(A1529,ReferenceTable[],18,FALSE)</f>
        <v>45968</v>
      </c>
      <c r="BW1529" s="4">
        <f>VLOOKUP(A1529,ReferenceTable[],19,FALSE)</f>
        <v>45968</v>
      </c>
      <c r="BX1529">
        <f>VLOOKUP(A1529,ReferenceTable[],20,FALSE)</f>
        <v>18564</v>
      </c>
    </row>
    <row r="1530" spans="1:76">
      <c r="A1530" t="s">
        <v>4447</v>
      </c>
      <c r="B1530">
        <v>10000</v>
      </c>
      <c r="C1530">
        <v>20000</v>
      </c>
      <c r="D1530" s="4">
        <v>45973</v>
      </c>
      <c r="E1530" t="s">
        <v>77</v>
      </c>
      <c r="F1530">
        <v>0.433865740740741</v>
      </c>
      <c r="G1530" t="s">
        <v>4434</v>
      </c>
      <c r="I1530">
        <v>2</v>
      </c>
      <c r="J1530" t="s">
        <v>984</v>
      </c>
      <c r="K1530">
        <v>105</v>
      </c>
      <c r="L1530" t="s">
        <v>2879</v>
      </c>
      <c r="M1530" t="s">
        <v>2880</v>
      </c>
      <c r="N1530" t="s">
        <v>595</v>
      </c>
      <c r="O1530" t="s">
        <v>596</v>
      </c>
      <c r="P1530">
        <v>174</v>
      </c>
      <c r="S1530" s="4">
        <v>45972</v>
      </c>
      <c r="U1530">
        <v>49</v>
      </c>
      <c r="V1530">
        <v>8526</v>
      </c>
      <c r="W1530" t="s">
        <v>85</v>
      </c>
      <c r="X1530" t="s">
        <v>3043</v>
      </c>
      <c r="Y1530">
        <v>0</v>
      </c>
      <c r="Z1530">
        <v>7000</v>
      </c>
      <c r="AA1530">
        <v>1526</v>
      </c>
      <c r="AB1530">
        <v>0</v>
      </c>
      <c r="AC1530">
        <v>0</v>
      </c>
      <c r="AD1530">
        <v>0</v>
      </c>
      <c r="AG1530">
        <v>0</v>
      </c>
      <c r="AP1530" t="s">
        <v>3044</v>
      </c>
      <c r="AQ1530" t="s">
        <v>2883</v>
      </c>
      <c r="AR1530" t="s">
        <v>2884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80</v>
      </c>
      <c r="BC1530" t="s">
        <v>4448</v>
      </c>
      <c r="BD1530">
        <v>0</v>
      </c>
      <c r="BF1530" t="s">
        <v>2883</v>
      </c>
      <c r="BI1530" t="s">
        <v>4438</v>
      </c>
      <c r="BJ1530" s="5" t="str">
        <f>VLOOKUP(A1530,ReferenceTable[],4,FALSE)</f>
        <v>AD5401</v>
      </c>
      <c r="BK1530" t="str">
        <f>VLOOKUP(A1530,ReferenceTable[],5,FALSE)</f>
        <v>LI6301</v>
      </c>
      <c r="BL1530">
        <f>VLOOKUP(A1530,ReferenceTable[],6,FALSE)</f>
        <v>0</v>
      </c>
      <c r="BM1530">
        <f>VLOOKUP(A1530,ReferenceTable[],7,FALSE)</f>
        <v>0</v>
      </c>
      <c r="BN1530" s="4">
        <f>VLOOKUP(A1530,ReferenceTable[],9,FALSE)</f>
        <v>45974</v>
      </c>
      <c r="BO1530">
        <f>VLOOKUP(A1530,ReferenceTable[],10,FALSE)</f>
        <v>7000</v>
      </c>
      <c r="BP1530">
        <f>VLOOKUP(A1530,ReferenceTable[],11,FALSE)</f>
        <v>7000</v>
      </c>
      <c r="BQ1530">
        <f>VLOOKUP(A1530,ReferenceTable[],12,FALSE)</f>
        <v>0</v>
      </c>
      <c r="BR1530" t="str">
        <f>VLOOKUP(A1530,ReferenceTable[],14,FALSE)</f>
        <v>ITEM:02 BUYER:CHENG CHEN</v>
      </c>
      <c r="BS1530" s="4">
        <f>VLOOKUP(A1530,ReferenceTable[],15,FALSE)</f>
        <v>45978</v>
      </c>
      <c r="BT1530">
        <f>VLOOKUP(A1530,ReferenceTable[],16,FALSE)</f>
        <v>2</v>
      </c>
      <c r="BU1530" t="str">
        <f>VLOOKUP(A1530,ReferenceTable[],17,FALSE)</f>
        <v>CL</v>
      </c>
      <c r="BV1530" s="4">
        <f>VLOOKUP(A1530,ReferenceTable[],18,FALSE)</f>
        <v>45968</v>
      </c>
      <c r="BW1530" s="4">
        <f>VLOOKUP(A1530,ReferenceTable[],19,FALSE)</f>
        <v>45968</v>
      </c>
      <c r="BX1530">
        <f>VLOOKUP(A1530,ReferenceTable[],20,FALSE)</f>
        <v>18564</v>
      </c>
    </row>
    <row r="1531" spans="1:76">
      <c r="A1531" t="s">
        <v>4449</v>
      </c>
      <c r="B1531">
        <v>10000</v>
      </c>
      <c r="C1531">
        <v>10000</v>
      </c>
      <c r="D1531" s="4">
        <v>45973</v>
      </c>
      <c r="E1531" t="s">
        <v>77</v>
      </c>
      <c r="F1531">
        <v>0.434259259259259</v>
      </c>
      <c r="G1531" t="s">
        <v>4434</v>
      </c>
      <c r="I1531">
        <v>1</v>
      </c>
      <c r="J1531" t="s">
        <v>984</v>
      </c>
      <c r="K1531">
        <v>93</v>
      </c>
      <c r="L1531" t="s">
        <v>116</v>
      </c>
      <c r="M1531" t="s">
        <v>96</v>
      </c>
      <c r="N1531" t="s">
        <v>117</v>
      </c>
      <c r="O1531" t="s">
        <v>118</v>
      </c>
      <c r="P1531">
        <v>143</v>
      </c>
      <c r="S1531" s="4">
        <v>45968</v>
      </c>
      <c r="U1531">
        <v>42</v>
      </c>
      <c r="V1531">
        <v>6006</v>
      </c>
      <c r="W1531" t="s">
        <v>85</v>
      </c>
      <c r="X1531" t="s">
        <v>4450</v>
      </c>
      <c r="Y1531">
        <v>0</v>
      </c>
      <c r="Z1531">
        <v>4000</v>
      </c>
      <c r="AA1531">
        <v>2006</v>
      </c>
      <c r="AB1531">
        <v>0</v>
      </c>
      <c r="AC1531">
        <v>0</v>
      </c>
      <c r="AD1531">
        <v>0</v>
      </c>
      <c r="AG1531">
        <v>0</v>
      </c>
      <c r="AP1531" t="s">
        <v>4451</v>
      </c>
      <c r="AQ1531" t="s">
        <v>2883</v>
      </c>
      <c r="AR1531" t="s">
        <v>2884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80</v>
      </c>
      <c r="BC1531" t="s">
        <v>4452</v>
      </c>
      <c r="BD1531">
        <v>0</v>
      </c>
      <c r="BF1531" t="s">
        <v>2883</v>
      </c>
      <c r="BI1531" t="s">
        <v>4438</v>
      </c>
      <c r="BJ1531" s="5" t="str">
        <f>VLOOKUP(A1531,ReferenceTable[],4,FALSE)</f>
        <v>AD5401</v>
      </c>
      <c r="BK1531" t="str">
        <f>VLOOKUP(A1531,ReferenceTable[],5,FALSE)</f>
        <v>LI6301</v>
      </c>
      <c r="BL1531">
        <f>VLOOKUP(A1531,ReferenceTable[],6,FALSE)</f>
        <v>0</v>
      </c>
      <c r="BM1531">
        <f>VLOOKUP(A1531,ReferenceTable[],7,FALSE)</f>
        <v>0</v>
      </c>
      <c r="BN1531" s="4">
        <f>VLOOKUP(A1531,ReferenceTable[],9,FALSE)</f>
        <v>45974</v>
      </c>
      <c r="BO1531">
        <f>VLOOKUP(A1531,ReferenceTable[],10,FALSE)</f>
        <v>4000</v>
      </c>
      <c r="BP1531">
        <f>VLOOKUP(A1531,ReferenceTable[],11,FALSE)</f>
        <v>4000</v>
      </c>
      <c r="BQ1531">
        <f>VLOOKUP(A1531,ReferenceTable[],12,FALSE)</f>
        <v>0</v>
      </c>
      <c r="BR1531" t="str">
        <f>VLOOKUP(A1531,ReferenceTable[],14,FALSE)</f>
        <v>ITEM:05 BUYER:CHENG CHEN</v>
      </c>
      <c r="BS1531" s="4">
        <f>VLOOKUP(A1531,ReferenceTable[],15,FALSE)</f>
        <v>45978</v>
      </c>
      <c r="BT1531">
        <f>VLOOKUP(A1531,ReferenceTable[],16,FALSE)</f>
        <v>2</v>
      </c>
      <c r="BU1531" t="str">
        <f>VLOOKUP(A1531,ReferenceTable[],17,FALSE)</f>
        <v>CL</v>
      </c>
      <c r="BV1531" s="4">
        <f>VLOOKUP(A1531,ReferenceTable[],18,FALSE)</f>
        <v>45968</v>
      </c>
      <c r="BW1531" s="4">
        <f>VLOOKUP(A1531,ReferenceTable[],19,FALSE)</f>
        <v>45968</v>
      </c>
      <c r="BX1531">
        <f>VLOOKUP(A1531,ReferenceTable[],20,FALSE)</f>
        <v>11606</v>
      </c>
    </row>
    <row r="1532" spans="1:76">
      <c r="A1532" t="s">
        <v>4449</v>
      </c>
      <c r="B1532">
        <v>10000</v>
      </c>
      <c r="C1532">
        <v>20000</v>
      </c>
      <c r="D1532" s="4">
        <v>45973</v>
      </c>
      <c r="E1532" t="s">
        <v>77</v>
      </c>
      <c r="F1532">
        <v>0.434259259259259</v>
      </c>
      <c r="G1532" t="s">
        <v>4434</v>
      </c>
      <c r="I1532">
        <v>2</v>
      </c>
      <c r="J1532" t="s">
        <v>984</v>
      </c>
      <c r="K1532">
        <v>105</v>
      </c>
      <c r="L1532" t="s">
        <v>2879</v>
      </c>
      <c r="M1532" t="s">
        <v>2880</v>
      </c>
      <c r="N1532" t="s">
        <v>595</v>
      </c>
      <c r="O1532" t="s">
        <v>596</v>
      </c>
      <c r="P1532">
        <v>200</v>
      </c>
      <c r="S1532" s="4">
        <v>45972</v>
      </c>
      <c r="U1532">
        <v>28</v>
      </c>
      <c r="V1532">
        <v>5600</v>
      </c>
      <c r="W1532" t="s">
        <v>85</v>
      </c>
      <c r="X1532" t="s">
        <v>4450</v>
      </c>
      <c r="Y1532">
        <v>0</v>
      </c>
      <c r="Z1532">
        <v>4000</v>
      </c>
      <c r="AA1532">
        <v>1600</v>
      </c>
      <c r="AB1532">
        <v>0</v>
      </c>
      <c r="AC1532">
        <v>0</v>
      </c>
      <c r="AD1532">
        <v>0</v>
      </c>
      <c r="AG1532">
        <v>0</v>
      </c>
      <c r="AP1532" t="s">
        <v>4451</v>
      </c>
      <c r="AQ1532" t="s">
        <v>2883</v>
      </c>
      <c r="AR1532" t="s">
        <v>2884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80</v>
      </c>
      <c r="BC1532" t="s">
        <v>4452</v>
      </c>
      <c r="BD1532">
        <v>0</v>
      </c>
      <c r="BF1532" t="s">
        <v>2883</v>
      </c>
      <c r="BI1532" t="s">
        <v>4438</v>
      </c>
      <c r="BJ1532" s="5" t="str">
        <f>VLOOKUP(A1532,ReferenceTable[],4,FALSE)</f>
        <v>AD5401</v>
      </c>
      <c r="BK1532" t="str">
        <f>VLOOKUP(A1532,ReferenceTable[],5,FALSE)</f>
        <v>LI6301</v>
      </c>
      <c r="BL1532">
        <f>VLOOKUP(A1532,ReferenceTable[],6,FALSE)</f>
        <v>0</v>
      </c>
      <c r="BM1532">
        <f>VLOOKUP(A1532,ReferenceTable[],7,FALSE)</f>
        <v>0</v>
      </c>
      <c r="BN1532" s="4">
        <f>VLOOKUP(A1532,ReferenceTable[],9,FALSE)</f>
        <v>45974</v>
      </c>
      <c r="BO1532">
        <f>VLOOKUP(A1532,ReferenceTable[],10,FALSE)</f>
        <v>4000</v>
      </c>
      <c r="BP1532">
        <f>VLOOKUP(A1532,ReferenceTable[],11,FALSE)</f>
        <v>4000</v>
      </c>
      <c r="BQ1532">
        <f>VLOOKUP(A1532,ReferenceTable[],12,FALSE)</f>
        <v>0</v>
      </c>
      <c r="BR1532" t="str">
        <f>VLOOKUP(A1532,ReferenceTable[],14,FALSE)</f>
        <v>ITEM:05 BUYER:CHENG CHEN</v>
      </c>
      <c r="BS1532" s="4">
        <f>VLOOKUP(A1532,ReferenceTable[],15,FALSE)</f>
        <v>45978</v>
      </c>
      <c r="BT1532">
        <f>VLOOKUP(A1532,ReferenceTable[],16,FALSE)</f>
        <v>2</v>
      </c>
      <c r="BU1532" t="str">
        <f>VLOOKUP(A1532,ReferenceTable[],17,FALSE)</f>
        <v>CL</v>
      </c>
      <c r="BV1532" s="4">
        <f>VLOOKUP(A1532,ReferenceTable[],18,FALSE)</f>
        <v>45968</v>
      </c>
      <c r="BW1532" s="4">
        <f>VLOOKUP(A1532,ReferenceTable[],19,FALSE)</f>
        <v>45968</v>
      </c>
      <c r="BX1532">
        <f>VLOOKUP(A1532,ReferenceTable[],20,FALSE)</f>
        <v>11606</v>
      </c>
    </row>
    <row r="1533" spans="1:76">
      <c r="A1533" t="s">
        <v>4453</v>
      </c>
      <c r="B1533">
        <v>10000</v>
      </c>
      <c r="C1533">
        <v>10000</v>
      </c>
      <c r="D1533" s="4">
        <v>45973</v>
      </c>
      <c r="E1533" t="s">
        <v>77</v>
      </c>
      <c r="F1533">
        <v>0.43287037037037</v>
      </c>
      <c r="G1533" t="s">
        <v>4434</v>
      </c>
      <c r="I1533">
        <v>1</v>
      </c>
      <c r="J1533" t="s">
        <v>984</v>
      </c>
      <c r="K1533">
        <v>93</v>
      </c>
      <c r="L1533" t="s">
        <v>116</v>
      </c>
      <c r="M1533" t="s">
        <v>96</v>
      </c>
      <c r="N1533" t="s">
        <v>117</v>
      </c>
      <c r="O1533" t="s">
        <v>118</v>
      </c>
      <c r="P1533">
        <v>40</v>
      </c>
      <c r="S1533" s="4">
        <v>45968</v>
      </c>
      <c r="U1533">
        <v>126</v>
      </c>
      <c r="V1533">
        <v>5040</v>
      </c>
      <c r="W1533" t="s">
        <v>85</v>
      </c>
      <c r="X1533" t="s">
        <v>4454</v>
      </c>
      <c r="Y1533">
        <v>0</v>
      </c>
      <c r="Z1533">
        <v>3000</v>
      </c>
      <c r="AA1533">
        <v>2040</v>
      </c>
      <c r="AB1533">
        <v>0</v>
      </c>
      <c r="AC1533">
        <v>0</v>
      </c>
      <c r="AD1533">
        <v>0</v>
      </c>
      <c r="AG1533">
        <v>0</v>
      </c>
      <c r="AP1533" t="s">
        <v>4455</v>
      </c>
      <c r="AQ1533" t="s">
        <v>2883</v>
      </c>
      <c r="AR1533" t="s">
        <v>2884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80</v>
      </c>
      <c r="BC1533" t="s">
        <v>4456</v>
      </c>
      <c r="BD1533">
        <v>0</v>
      </c>
      <c r="BF1533" t="s">
        <v>2883</v>
      </c>
      <c r="BI1533" t="s">
        <v>4457</v>
      </c>
      <c r="BJ1533" s="5" t="str">
        <f>VLOOKUP(A1533,ReferenceTable[],4,FALSE)</f>
        <v>AD5401</v>
      </c>
      <c r="BK1533" t="str">
        <f>VLOOKUP(A1533,ReferenceTable[],5,FALSE)</f>
        <v>LI6301</v>
      </c>
      <c r="BL1533">
        <f>VLOOKUP(A1533,ReferenceTable[],6,FALSE)</f>
        <v>0</v>
      </c>
      <c r="BM1533">
        <f>VLOOKUP(A1533,ReferenceTable[],7,FALSE)</f>
        <v>0</v>
      </c>
      <c r="BN1533" s="4">
        <f>VLOOKUP(A1533,ReferenceTable[],9,FALSE)</f>
        <v>45974</v>
      </c>
      <c r="BO1533">
        <f>VLOOKUP(A1533,ReferenceTable[],10,FALSE)</f>
        <v>3000</v>
      </c>
      <c r="BP1533">
        <f>VLOOKUP(A1533,ReferenceTable[],11,FALSE)</f>
        <v>3000</v>
      </c>
      <c r="BQ1533">
        <f>VLOOKUP(A1533,ReferenceTable[],12,FALSE)</f>
        <v>0</v>
      </c>
      <c r="BR1533" t="str">
        <f>VLOOKUP(A1533,ReferenceTable[],14,FALSE)</f>
        <v>ITEM:07 BUYER:CHENG CHEN</v>
      </c>
      <c r="BS1533" s="4">
        <f>VLOOKUP(A1533,ReferenceTable[],15,FALSE)</f>
        <v>45978</v>
      </c>
      <c r="BT1533">
        <f>VLOOKUP(A1533,ReferenceTable[],16,FALSE)</f>
        <v>2</v>
      </c>
      <c r="BU1533" t="str">
        <f>VLOOKUP(A1533,ReferenceTable[],17,FALSE)</f>
        <v>CL</v>
      </c>
      <c r="BV1533" s="4">
        <f>VLOOKUP(A1533,ReferenceTable[],18,FALSE)</f>
        <v>45968</v>
      </c>
      <c r="BW1533" s="4">
        <f>VLOOKUP(A1533,ReferenceTable[],19,FALSE)</f>
        <v>45968</v>
      </c>
      <c r="BX1533">
        <f>VLOOKUP(A1533,ReferenceTable[],20,FALSE)</f>
        <v>9240</v>
      </c>
    </row>
    <row r="1534" spans="1:76">
      <c r="A1534" t="s">
        <v>4453</v>
      </c>
      <c r="B1534">
        <v>10000</v>
      </c>
      <c r="C1534">
        <v>20000</v>
      </c>
      <c r="D1534" s="4">
        <v>45973</v>
      </c>
      <c r="E1534" t="s">
        <v>77</v>
      </c>
      <c r="F1534">
        <v>0.43287037037037</v>
      </c>
      <c r="G1534" t="s">
        <v>4434</v>
      </c>
      <c r="I1534">
        <v>2</v>
      </c>
      <c r="J1534" t="s">
        <v>984</v>
      </c>
      <c r="K1534">
        <v>105</v>
      </c>
      <c r="L1534" t="s">
        <v>2879</v>
      </c>
      <c r="M1534" t="s">
        <v>2880</v>
      </c>
      <c r="N1534" t="s">
        <v>595</v>
      </c>
      <c r="O1534" t="s">
        <v>596</v>
      </c>
      <c r="P1534">
        <v>200</v>
      </c>
      <c r="S1534" s="4">
        <v>45972</v>
      </c>
      <c r="U1534">
        <v>21</v>
      </c>
      <c r="V1534">
        <v>4200</v>
      </c>
      <c r="W1534" t="s">
        <v>85</v>
      </c>
      <c r="X1534" t="s">
        <v>4454</v>
      </c>
      <c r="Y1534">
        <v>0</v>
      </c>
      <c r="Z1534">
        <v>3000</v>
      </c>
      <c r="AA1534">
        <v>1200</v>
      </c>
      <c r="AB1534">
        <v>0</v>
      </c>
      <c r="AC1534">
        <v>0</v>
      </c>
      <c r="AD1534">
        <v>0</v>
      </c>
      <c r="AG1534">
        <v>0</v>
      </c>
      <c r="AP1534" t="s">
        <v>4455</v>
      </c>
      <c r="AQ1534" t="s">
        <v>2883</v>
      </c>
      <c r="AR1534" t="s">
        <v>2884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80</v>
      </c>
      <c r="BC1534" t="s">
        <v>4456</v>
      </c>
      <c r="BD1534">
        <v>0</v>
      </c>
      <c r="BF1534" t="s">
        <v>2883</v>
      </c>
      <c r="BI1534" t="s">
        <v>4457</v>
      </c>
      <c r="BJ1534" s="5" t="str">
        <f>VLOOKUP(A1534,ReferenceTable[],4,FALSE)</f>
        <v>AD5401</v>
      </c>
      <c r="BK1534" t="str">
        <f>VLOOKUP(A1534,ReferenceTable[],5,FALSE)</f>
        <v>LI6301</v>
      </c>
      <c r="BL1534">
        <f>VLOOKUP(A1534,ReferenceTable[],6,FALSE)</f>
        <v>0</v>
      </c>
      <c r="BM1534">
        <f>VLOOKUP(A1534,ReferenceTable[],7,FALSE)</f>
        <v>0</v>
      </c>
      <c r="BN1534" s="4">
        <f>VLOOKUP(A1534,ReferenceTable[],9,FALSE)</f>
        <v>45974</v>
      </c>
      <c r="BO1534">
        <f>VLOOKUP(A1534,ReferenceTable[],10,FALSE)</f>
        <v>3000</v>
      </c>
      <c r="BP1534">
        <f>VLOOKUP(A1534,ReferenceTable[],11,FALSE)</f>
        <v>3000</v>
      </c>
      <c r="BQ1534">
        <f>VLOOKUP(A1534,ReferenceTable[],12,FALSE)</f>
        <v>0</v>
      </c>
      <c r="BR1534" t="str">
        <f>VLOOKUP(A1534,ReferenceTable[],14,FALSE)</f>
        <v>ITEM:07 BUYER:CHENG CHEN</v>
      </c>
      <c r="BS1534" s="4">
        <f>VLOOKUP(A1534,ReferenceTable[],15,FALSE)</f>
        <v>45978</v>
      </c>
      <c r="BT1534">
        <f>VLOOKUP(A1534,ReferenceTable[],16,FALSE)</f>
        <v>2</v>
      </c>
      <c r="BU1534" t="str">
        <f>VLOOKUP(A1534,ReferenceTable[],17,FALSE)</f>
        <v>CL</v>
      </c>
      <c r="BV1534" s="4">
        <f>VLOOKUP(A1534,ReferenceTable[],18,FALSE)</f>
        <v>45968</v>
      </c>
      <c r="BW1534" s="4">
        <f>VLOOKUP(A1534,ReferenceTable[],19,FALSE)</f>
        <v>45968</v>
      </c>
      <c r="BX1534">
        <f>VLOOKUP(A1534,ReferenceTable[],20,FALSE)</f>
        <v>9240</v>
      </c>
    </row>
    <row r="1535" spans="1:76">
      <c r="A1535" t="s">
        <v>4458</v>
      </c>
      <c r="B1535">
        <v>10000</v>
      </c>
      <c r="C1535">
        <v>10000</v>
      </c>
      <c r="D1535" s="4">
        <v>45973</v>
      </c>
      <c r="E1535" t="s">
        <v>77</v>
      </c>
      <c r="F1535">
        <v>0.433321759259259</v>
      </c>
      <c r="G1535" t="s">
        <v>4434</v>
      </c>
      <c r="I1535">
        <v>1</v>
      </c>
      <c r="J1535" t="s">
        <v>984</v>
      </c>
      <c r="K1535">
        <v>93</v>
      </c>
      <c r="L1535" t="s">
        <v>116</v>
      </c>
      <c r="M1535" t="s">
        <v>96</v>
      </c>
      <c r="N1535" t="s">
        <v>117</v>
      </c>
      <c r="O1535" t="s">
        <v>118</v>
      </c>
      <c r="P1535">
        <v>120</v>
      </c>
      <c r="S1535" s="4">
        <v>45968</v>
      </c>
      <c r="U1535">
        <v>42</v>
      </c>
      <c r="V1535">
        <v>5040</v>
      </c>
      <c r="W1535" t="s">
        <v>85</v>
      </c>
      <c r="X1535" t="s">
        <v>4459</v>
      </c>
      <c r="Y1535">
        <v>0</v>
      </c>
      <c r="Z1535">
        <v>3000</v>
      </c>
      <c r="AA1535">
        <v>2040</v>
      </c>
      <c r="AB1535">
        <v>0</v>
      </c>
      <c r="AC1535">
        <v>0</v>
      </c>
      <c r="AD1535">
        <v>0</v>
      </c>
      <c r="AG1535">
        <v>0</v>
      </c>
      <c r="AP1535" t="s">
        <v>4460</v>
      </c>
      <c r="AQ1535" t="s">
        <v>2883</v>
      </c>
      <c r="AR1535" t="s">
        <v>2884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80</v>
      </c>
      <c r="BC1535" t="s">
        <v>4461</v>
      </c>
      <c r="BD1535">
        <v>0</v>
      </c>
      <c r="BF1535" t="s">
        <v>2883</v>
      </c>
      <c r="BI1535" t="s">
        <v>4457</v>
      </c>
      <c r="BJ1535" s="5" t="str">
        <f>VLOOKUP(A1535,ReferenceTable[],4,FALSE)</f>
        <v>AD5401</v>
      </c>
      <c r="BK1535" t="str">
        <f>VLOOKUP(A1535,ReferenceTable[],5,FALSE)</f>
        <v>LI6301</v>
      </c>
      <c r="BL1535">
        <f>VLOOKUP(A1535,ReferenceTable[],6,FALSE)</f>
        <v>0</v>
      </c>
      <c r="BM1535">
        <f>VLOOKUP(A1535,ReferenceTable[],7,FALSE)</f>
        <v>0</v>
      </c>
      <c r="BN1535" s="4">
        <f>VLOOKUP(A1535,ReferenceTable[],9,FALSE)</f>
        <v>45974</v>
      </c>
      <c r="BO1535">
        <f>VLOOKUP(A1535,ReferenceTable[],10,FALSE)</f>
        <v>3000</v>
      </c>
      <c r="BP1535">
        <f>VLOOKUP(A1535,ReferenceTable[],11,FALSE)</f>
        <v>3000</v>
      </c>
      <c r="BQ1535">
        <f>VLOOKUP(A1535,ReferenceTable[],12,FALSE)</f>
        <v>0</v>
      </c>
      <c r="BR1535" t="str">
        <f>VLOOKUP(A1535,ReferenceTable[],14,FALSE)</f>
        <v>ITEM:08 BUYER:CHENG CHEN</v>
      </c>
      <c r="BS1535" s="4">
        <f>VLOOKUP(A1535,ReferenceTable[],15,FALSE)</f>
        <v>45978</v>
      </c>
      <c r="BT1535">
        <f>VLOOKUP(A1535,ReferenceTable[],16,FALSE)</f>
        <v>2</v>
      </c>
      <c r="BU1535" t="str">
        <f>VLOOKUP(A1535,ReferenceTable[],17,FALSE)</f>
        <v>CL</v>
      </c>
      <c r="BV1535" s="4">
        <f>VLOOKUP(A1535,ReferenceTable[],18,FALSE)</f>
        <v>45968</v>
      </c>
      <c r="BW1535" s="4">
        <f>VLOOKUP(A1535,ReferenceTable[],19,FALSE)</f>
        <v>45968</v>
      </c>
      <c r="BX1535">
        <f>VLOOKUP(A1535,ReferenceTable[],20,FALSE)</f>
        <v>9240</v>
      </c>
    </row>
    <row r="1536" spans="1:76">
      <c r="A1536" t="s">
        <v>4458</v>
      </c>
      <c r="B1536">
        <v>10000</v>
      </c>
      <c r="C1536">
        <v>20000</v>
      </c>
      <c r="D1536" s="4">
        <v>45973</v>
      </c>
      <c r="E1536" t="s">
        <v>77</v>
      </c>
      <c r="F1536">
        <v>0.433321759259259</v>
      </c>
      <c r="G1536" t="s">
        <v>4434</v>
      </c>
      <c r="I1536">
        <v>2</v>
      </c>
      <c r="J1536" t="s">
        <v>984</v>
      </c>
      <c r="K1536">
        <v>105</v>
      </c>
      <c r="L1536" t="s">
        <v>2879</v>
      </c>
      <c r="M1536" t="s">
        <v>2880</v>
      </c>
      <c r="N1536" t="s">
        <v>595</v>
      </c>
      <c r="O1536" t="s">
        <v>596</v>
      </c>
      <c r="P1536">
        <v>200</v>
      </c>
      <c r="S1536" s="4">
        <v>45972</v>
      </c>
      <c r="U1536">
        <v>21</v>
      </c>
      <c r="V1536">
        <v>4200</v>
      </c>
      <c r="W1536" t="s">
        <v>85</v>
      </c>
      <c r="X1536" t="s">
        <v>4459</v>
      </c>
      <c r="Y1536">
        <v>0</v>
      </c>
      <c r="Z1536">
        <v>3000</v>
      </c>
      <c r="AA1536">
        <v>1200</v>
      </c>
      <c r="AB1536">
        <v>0</v>
      </c>
      <c r="AC1536">
        <v>0</v>
      </c>
      <c r="AD1536">
        <v>0</v>
      </c>
      <c r="AG1536">
        <v>0</v>
      </c>
      <c r="AP1536" t="s">
        <v>4460</v>
      </c>
      <c r="AQ1536" t="s">
        <v>2883</v>
      </c>
      <c r="AR1536" t="s">
        <v>2884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80</v>
      </c>
      <c r="BC1536" t="s">
        <v>4461</v>
      </c>
      <c r="BD1536">
        <v>0</v>
      </c>
      <c r="BF1536" t="s">
        <v>2883</v>
      </c>
      <c r="BI1536" t="s">
        <v>4457</v>
      </c>
      <c r="BJ1536" s="5" t="str">
        <f>VLOOKUP(A1536,ReferenceTable[],4,FALSE)</f>
        <v>AD5401</v>
      </c>
      <c r="BK1536" t="str">
        <f>VLOOKUP(A1536,ReferenceTable[],5,FALSE)</f>
        <v>LI6301</v>
      </c>
      <c r="BL1536">
        <f>VLOOKUP(A1536,ReferenceTable[],6,FALSE)</f>
        <v>0</v>
      </c>
      <c r="BM1536">
        <f>VLOOKUP(A1536,ReferenceTable[],7,FALSE)</f>
        <v>0</v>
      </c>
      <c r="BN1536" s="4">
        <f>VLOOKUP(A1536,ReferenceTable[],9,FALSE)</f>
        <v>45974</v>
      </c>
      <c r="BO1536">
        <f>VLOOKUP(A1536,ReferenceTable[],10,FALSE)</f>
        <v>3000</v>
      </c>
      <c r="BP1536">
        <f>VLOOKUP(A1536,ReferenceTable[],11,FALSE)</f>
        <v>3000</v>
      </c>
      <c r="BQ1536">
        <f>VLOOKUP(A1536,ReferenceTable[],12,FALSE)</f>
        <v>0</v>
      </c>
      <c r="BR1536" t="str">
        <f>VLOOKUP(A1536,ReferenceTable[],14,FALSE)</f>
        <v>ITEM:08 BUYER:CHENG CHEN</v>
      </c>
      <c r="BS1536" s="4">
        <f>VLOOKUP(A1536,ReferenceTable[],15,FALSE)</f>
        <v>45978</v>
      </c>
      <c r="BT1536">
        <f>VLOOKUP(A1536,ReferenceTable[],16,FALSE)</f>
        <v>2</v>
      </c>
      <c r="BU1536" t="str">
        <f>VLOOKUP(A1536,ReferenceTable[],17,FALSE)</f>
        <v>CL</v>
      </c>
      <c r="BV1536" s="4">
        <f>VLOOKUP(A1536,ReferenceTable[],18,FALSE)</f>
        <v>45968</v>
      </c>
      <c r="BW1536" s="4">
        <f>VLOOKUP(A1536,ReferenceTable[],19,FALSE)</f>
        <v>45968</v>
      </c>
      <c r="BX1536">
        <f>VLOOKUP(A1536,ReferenceTable[],20,FALSE)</f>
        <v>9240</v>
      </c>
    </row>
    <row r="1537" spans="1:76">
      <c r="A1537" t="s">
        <v>4462</v>
      </c>
      <c r="B1537">
        <v>10000</v>
      </c>
      <c r="C1537">
        <v>10000</v>
      </c>
      <c r="D1537" s="4">
        <v>45973</v>
      </c>
      <c r="E1537" t="s">
        <v>77</v>
      </c>
      <c r="F1537">
        <v>0.436076388888889</v>
      </c>
      <c r="G1537" t="s">
        <v>4434</v>
      </c>
      <c r="I1537">
        <v>1</v>
      </c>
      <c r="J1537" t="s">
        <v>984</v>
      </c>
      <c r="K1537">
        <v>93</v>
      </c>
      <c r="L1537" t="s">
        <v>116</v>
      </c>
      <c r="M1537" t="s">
        <v>96</v>
      </c>
      <c r="N1537" t="s">
        <v>117</v>
      </c>
      <c r="O1537" t="s">
        <v>118</v>
      </c>
      <c r="P1537">
        <v>167</v>
      </c>
      <c r="S1537" s="4">
        <v>45968</v>
      </c>
      <c r="U1537">
        <v>30</v>
      </c>
      <c r="V1537">
        <v>5010</v>
      </c>
      <c r="W1537" t="s">
        <v>85</v>
      </c>
      <c r="X1537" t="s">
        <v>4463</v>
      </c>
      <c r="Y1537">
        <v>0</v>
      </c>
      <c r="Z1537">
        <v>3000</v>
      </c>
      <c r="AA1537">
        <v>2010</v>
      </c>
      <c r="AB1537">
        <v>0</v>
      </c>
      <c r="AC1537">
        <v>0</v>
      </c>
      <c r="AD1537">
        <v>0</v>
      </c>
      <c r="AG1537">
        <v>0</v>
      </c>
      <c r="AP1537" t="s">
        <v>4464</v>
      </c>
      <c r="AQ1537" t="s">
        <v>2883</v>
      </c>
      <c r="AR1537" t="s">
        <v>2884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80</v>
      </c>
      <c r="BC1537" t="s">
        <v>4465</v>
      </c>
      <c r="BD1537">
        <v>0</v>
      </c>
      <c r="BF1537" t="s">
        <v>2883</v>
      </c>
      <c r="BI1537" t="s">
        <v>4457</v>
      </c>
      <c r="BJ1537" s="5" t="str">
        <f>VLOOKUP(A1537,ReferenceTable[],4,FALSE)</f>
        <v>AD5401</v>
      </c>
      <c r="BK1537" t="str">
        <f>VLOOKUP(A1537,ReferenceTable[],5,FALSE)</f>
        <v>LI6301</v>
      </c>
      <c r="BL1537">
        <f>VLOOKUP(A1537,ReferenceTable[],6,FALSE)</f>
        <v>0</v>
      </c>
      <c r="BM1537">
        <f>VLOOKUP(A1537,ReferenceTable[],7,FALSE)</f>
        <v>0</v>
      </c>
      <c r="BN1537" s="4">
        <f>VLOOKUP(A1537,ReferenceTable[],9,FALSE)</f>
        <v>45974</v>
      </c>
      <c r="BO1537">
        <f>VLOOKUP(A1537,ReferenceTable[],10,FALSE)</f>
        <v>3000</v>
      </c>
      <c r="BP1537">
        <f>VLOOKUP(A1537,ReferenceTable[],11,FALSE)</f>
        <v>3000</v>
      </c>
      <c r="BQ1537">
        <f>VLOOKUP(A1537,ReferenceTable[],12,FALSE)</f>
        <v>0</v>
      </c>
      <c r="BR1537" t="str">
        <f>VLOOKUP(A1537,ReferenceTable[],14,FALSE)</f>
        <v>ITEM:06 BUYER:CHENG CHEN</v>
      </c>
      <c r="BS1537" s="4">
        <f>VLOOKUP(A1537,ReferenceTable[],15,FALSE)</f>
        <v>45978</v>
      </c>
      <c r="BT1537">
        <f>VLOOKUP(A1537,ReferenceTable[],16,FALSE)</f>
        <v>2</v>
      </c>
      <c r="BU1537" t="str">
        <f>VLOOKUP(A1537,ReferenceTable[],17,FALSE)</f>
        <v>CL</v>
      </c>
      <c r="BV1537" s="4">
        <f>VLOOKUP(A1537,ReferenceTable[],18,FALSE)</f>
        <v>45968</v>
      </c>
      <c r="BW1537" s="4">
        <f>VLOOKUP(A1537,ReferenceTable[],19,FALSE)</f>
        <v>45968</v>
      </c>
      <c r="BX1537">
        <f>VLOOKUP(A1537,ReferenceTable[],20,FALSE)</f>
        <v>9510</v>
      </c>
    </row>
    <row r="1538" spans="1:76">
      <c r="A1538" t="s">
        <v>4462</v>
      </c>
      <c r="B1538">
        <v>10000</v>
      </c>
      <c r="C1538">
        <v>20000</v>
      </c>
      <c r="D1538" s="4">
        <v>45973</v>
      </c>
      <c r="E1538" t="s">
        <v>77</v>
      </c>
      <c r="F1538">
        <v>0.436076388888889</v>
      </c>
      <c r="G1538" t="s">
        <v>4434</v>
      </c>
      <c r="I1538">
        <v>2</v>
      </c>
      <c r="J1538" t="s">
        <v>984</v>
      </c>
      <c r="K1538">
        <v>105</v>
      </c>
      <c r="L1538" t="s">
        <v>2879</v>
      </c>
      <c r="M1538" t="s">
        <v>2880</v>
      </c>
      <c r="N1538" t="s">
        <v>595</v>
      </c>
      <c r="O1538" t="s">
        <v>596</v>
      </c>
      <c r="P1538">
        <v>300</v>
      </c>
      <c r="S1538" s="4">
        <v>45972</v>
      </c>
      <c r="U1538">
        <v>15</v>
      </c>
      <c r="V1538">
        <v>4500</v>
      </c>
      <c r="W1538" t="s">
        <v>85</v>
      </c>
      <c r="X1538" t="s">
        <v>4463</v>
      </c>
      <c r="Y1538">
        <v>0</v>
      </c>
      <c r="Z1538">
        <v>3000</v>
      </c>
      <c r="AA1538">
        <v>1500</v>
      </c>
      <c r="AB1538">
        <v>0</v>
      </c>
      <c r="AC1538">
        <v>0</v>
      </c>
      <c r="AD1538">
        <v>0</v>
      </c>
      <c r="AG1538">
        <v>0</v>
      </c>
      <c r="AP1538" t="s">
        <v>4464</v>
      </c>
      <c r="AQ1538" t="s">
        <v>2883</v>
      </c>
      <c r="AR1538" t="s">
        <v>2884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80</v>
      </c>
      <c r="BC1538" t="s">
        <v>4465</v>
      </c>
      <c r="BD1538">
        <v>0</v>
      </c>
      <c r="BF1538" t="s">
        <v>2883</v>
      </c>
      <c r="BI1538" t="s">
        <v>4457</v>
      </c>
      <c r="BJ1538" s="5" t="str">
        <f>VLOOKUP(A1538,ReferenceTable[],4,FALSE)</f>
        <v>AD5401</v>
      </c>
      <c r="BK1538" t="str">
        <f>VLOOKUP(A1538,ReferenceTable[],5,FALSE)</f>
        <v>LI6301</v>
      </c>
      <c r="BL1538">
        <f>VLOOKUP(A1538,ReferenceTable[],6,FALSE)</f>
        <v>0</v>
      </c>
      <c r="BM1538">
        <f>VLOOKUP(A1538,ReferenceTable[],7,FALSE)</f>
        <v>0</v>
      </c>
      <c r="BN1538" s="4">
        <f>VLOOKUP(A1538,ReferenceTable[],9,FALSE)</f>
        <v>45974</v>
      </c>
      <c r="BO1538">
        <f>VLOOKUP(A1538,ReferenceTable[],10,FALSE)</f>
        <v>3000</v>
      </c>
      <c r="BP1538">
        <f>VLOOKUP(A1538,ReferenceTable[],11,FALSE)</f>
        <v>3000</v>
      </c>
      <c r="BQ1538">
        <f>VLOOKUP(A1538,ReferenceTable[],12,FALSE)</f>
        <v>0</v>
      </c>
      <c r="BR1538" t="str">
        <f>VLOOKUP(A1538,ReferenceTable[],14,FALSE)</f>
        <v>ITEM:06 BUYER:CHENG CHEN</v>
      </c>
      <c r="BS1538" s="4">
        <f>VLOOKUP(A1538,ReferenceTable[],15,FALSE)</f>
        <v>45978</v>
      </c>
      <c r="BT1538">
        <f>VLOOKUP(A1538,ReferenceTable[],16,FALSE)</f>
        <v>2</v>
      </c>
      <c r="BU1538" t="str">
        <f>VLOOKUP(A1538,ReferenceTable[],17,FALSE)</f>
        <v>CL</v>
      </c>
      <c r="BV1538" s="4">
        <f>VLOOKUP(A1538,ReferenceTable[],18,FALSE)</f>
        <v>45968</v>
      </c>
      <c r="BW1538" s="4">
        <f>VLOOKUP(A1538,ReferenceTable[],19,FALSE)</f>
        <v>45968</v>
      </c>
      <c r="BX1538">
        <f>VLOOKUP(A1538,ReferenceTable[],20,FALSE)</f>
        <v>9510</v>
      </c>
    </row>
    <row r="1539" spans="1:76">
      <c r="A1539" t="s">
        <v>4466</v>
      </c>
      <c r="B1539">
        <v>10000</v>
      </c>
      <c r="C1539">
        <v>10000</v>
      </c>
      <c r="D1539" s="4">
        <v>45973</v>
      </c>
      <c r="E1539" t="s">
        <v>77</v>
      </c>
      <c r="F1539">
        <v>0.435115740740741</v>
      </c>
      <c r="G1539" t="s">
        <v>4434</v>
      </c>
      <c r="I1539">
        <v>1</v>
      </c>
      <c r="J1539" t="s">
        <v>984</v>
      </c>
      <c r="K1539">
        <v>93</v>
      </c>
      <c r="L1539" t="s">
        <v>116</v>
      </c>
      <c r="M1539" t="s">
        <v>96</v>
      </c>
      <c r="N1539" t="s">
        <v>117</v>
      </c>
      <c r="O1539" t="s">
        <v>118</v>
      </c>
      <c r="P1539">
        <v>84</v>
      </c>
      <c r="S1539" s="4">
        <v>45968</v>
      </c>
      <c r="U1539">
        <v>42</v>
      </c>
      <c r="V1539">
        <v>3528</v>
      </c>
      <c r="W1539" t="s">
        <v>85</v>
      </c>
      <c r="X1539" t="s">
        <v>4467</v>
      </c>
      <c r="Y1539">
        <v>0</v>
      </c>
      <c r="Z1539">
        <v>2000</v>
      </c>
      <c r="AA1539">
        <v>1528</v>
      </c>
      <c r="AB1539">
        <v>0</v>
      </c>
      <c r="AC1539">
        <v>0</v>
      </c>
      <c r="AD1539">
        <v>0</v>
      </c>
      <c r="AG1539">
        <v>0</v>
      </c>
      <c r="AP1539" t="s">
        <v>4468</v>
      </c>
      <c r="AQ1539" t="s">
        <v>2883</v>
      </c>
      <c r="AR1539" t="s">
        <v>2884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80</v>
      </c>
      <c r="BC1539" t="s">
        <v>4469</v>
      </c>
      <c r="BD1539">
        <v>0</v>
      </c>
      <c r="BF1539" t="s">
        <v>2883</v>
      </c>
      <c r="BI1539" t="s">
        <v>4457</v>
      </c>
      <c r="BJ1539" s="5" t="str">
        <f>VLOOKUP(A1539,ReferenceTable[],4,FALSE)</f>
        <v>AD5401</v>
      </c>
      <c r="BK1539" t="str">
        <f>VLOOKUP(A1539,ReferenceTable[],5,FALSE)</f>
        <v>LI6301</v>
      </c>
      <c r="BL1539">
        <f>VLOOKUP(A1539,ReferenceTable[],6,FALSE)</f>
        <v>0</v>
      </c>
      <c r="BM1539">
        <f>VLOOKUP(A1539,ReferenceTable[],7,FALSE)</f>
        <v>0</v>
      </c>
      <c r="BN1539" s="4">
        <f>VLOOKUP(A1539,ReferenceTable[],9,FALSE)</f>
        <v>45974</v>
      </c>
      <c r="BO1539">
        <f>VLOOKUP(A1539,ReferenceTable[],10,FALSE)</f>
        <v>2000</v>
      </c>
      <c r="BP1539">
        <f>VLOOKUP(A1539,ReferenceTable[],11,FALSE)</f>
        <v>2000</v>
      </c>
      <c r="BQ1539">
        <f>VLOOKUP(A1539,ReferenceTable[],12,FALSE)</f>
        <v>0</v>
      </c>
      <c r="BR1539" t="str">
        <f>VLOOKUP(A1539,ReferenceTable[],14,FALSE)</f>
        <v>ITEM:09 BUYER:CHENG CHEN</v>
      </c>
      <c r="BS1539" s="4">
        <f>VLOOKUP(A1539,ReferenceTable[],15,FALSE)</f>
        <v>45978</v>
      </c>
      <c r="BT1539">
        <f>VLOOKUP(A1539,ReferenceTable[],16,FALSE)</f>
        <v>2</v>
      </c>
      <c r="BU1539" t="str">
        <f>VLOOKUP(A1539,ReferenceTable[],17,FALSE)</f>
        <v>CL</v>
      </c>
      <c r="BV1539" s="4">
        <f>VLOOKUP(A1539,ReferenceTable[],18,FALSE)</f>
        <v>45968</v>
      </c>
      <c r="BW1539" s="4">
        <f>VLOOKUP(A1539,ReferenceTable[],19,FALSE)</f>
        <v>45968</v>
      </c>
      <c r="BX1539">
        <f>VLOOKUP(A1539,ReferenceTable[],20,FALSE)</f>
        <v>6328</v>
      </c>
    </row>
    <row r="1540" spans="1:76">
      <c r="A1540" t="s">
        <v>4466</v>
      </c>
      <c r="B1540">
        <v>10000</v>
      </c>
      <c r="C1540">
        <v>20000</v>
      </c>
      <c r="D1540" s="4">
        <v>45973</v>
      </c>
      <c r="E1540" t="s">
        <v>77</v>
      </c>
      <c r="F1540">
        <v>0.435115740740741</v>
      </c>
      <c r="G1540" t="s">
        <v>4434</v>
      </c>
      <c r="I1540">
        <v>2</v>
      </c>
      <c r="J1540" t="s">
        <v>984</v>
      </c>
      <c r="K1540">
        <v>105</v>
      </c>
      <c r="L1540" t="s">
        <v>2879</v>
      </c>
      <c r="M1540" t="s">
        <v>2880</v>
      </c>
      <c r="N1540" t="s">
        <v>595</v>
      </c>
      <c r="O1540" t="s">
        <v>596</v>
      </c>
      <c r="P1540">
        <v>200</v>
      </c>
      <c r="S1540" s="4">
        <v>45972</v>
      </c>
      <c r="U1540">
        <v>14</v>
      </c>
      <c r="V1540">
        <v>2800</v>
      </c>
      <c r="W1540" t="s">
        <v>85</v>
      </c>
      <c r="X1540" t="s">
        <v>4467</v>
      </c>
      <c r="Y1540">
        <v>0</v>
      </c>
      <c r="Z1540">
        <v>2000</v>
      </c>
      <c r="AA1540">
        <v>800</v>
      </c>
      <c r="AB1540">
        <v>0</v>
      </c>
      <c r="AC1540">
        <v>0</v>
      </c>
      <c r="AD1540">
        <v>0</v>
      </c>
      <c r="AG1540">
        <v>0</v>
      </c>
      <c r="AP1540" t="s">
        <v>4468</v>
      </c>
      <c r="AQ1540" t="s">
        <v>2883</v>
      </c>
      <c r="AR1540" t="s">
        <v>2884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80</v>
      </c>
      <c r="BC1540" t="s">
        <v>4469</v>
      </c>
      <c r="BD1540">
        <v>0</v>
      </c>
      <c r="BF1540" t="s">
        <v>2883</v>
      </c>
      <c r="BI1540" t="s">
        <v>4457</v>
      </c>
      <c r="BJ1540" s="5" t="str">
        <f>VLOOKUP(A1540,ReferenceTable[],4,FALSE)</f>
        <v>AD5401</v>
      </c>
      <c r="BK1540" t="str">
        <f>VLOOKUP(A1540,ReferenceTable[],5,FALSE)</f>
        <v>LI6301</v>
      </c>
      <c r="BL1540">
        <f>VLOOKUP(A1540,ReferenceTable[],6,FALSE)</f>
        <v>0</v>
      </c>
      <c r="BM1540">
        <f>VLOOKUP(A1540,ReferenceTable[],7,FALSE)</f>
        <v>0</v>
      </c>
      <c r="BN1540" s="4">
        <f>VLOOKUP(A1540,ReferenceTable[],9,FALSE)</f>
        <v>45974</v>
      </c>
      <c r="BO1540">
        <f>VLOOKUP(A1540,ReferenceTable[],10,FALSE)</f>
        <v>2000</v>
      </c>
      <c r="BP1540">
        <f>VLOOKUP(A1540,ReferenceTable[],11,FALSE)</f>
        <v>2000</v>
      </c>
      <c r="BQ1540">
        <f>VLOOKUP(A1540,ReferenceTable[],12,FALSE)</f>
        <v>0</v>
      </c>
      <c r="BR1540" t="str">
        <f>VLOOKUP(A1540,ReferenceTable[],14,FALSE)</f>
        <v>ITEM:09 BUYER:CHENG CHEN</v>
      </c>
      <c r="BS1540" s="4">
        <f>VLOOKUP(A1540,ReferenceTable[],15,FALSE)</f>
        <v>45978</v>
      </c>
      <c r="BT1540">
        <f>VLOOKUP(A1540,ReferenceTable[],16,FALSE)</f>
        <v>2</v>
      </c>
      <c r="BU1540" t="str">
        <f>VLOOKUP(A1540,ReferenceTable[],17,FALSE)</f>
        <v>CL</v>
      </c>
      <c r="BV1540" s="4">
        <f>VLOOKUP(A1540,ReferenceTable[],18,FALSE)</f>
        <v>45968</v>
      </c>
      <c r="BW1540" s="4">
        <f>VLOOKUP(A1540,ReferenceTable[],19,FALSE)</f>
        <v>45968</v>
      </c>
      <c r="BX1540">
        <f>VLOOKUP(A1540,ReferenceTable[],20,FALSE)</f>
        <v>6328</v>
      </c>
    </row>
    <row r="1541" spans="1:76">
      <c r="A1541" t="s">
        <v>4470</v>
      </c>
      <c r="B1541">
        <v>10000</v>
      </c>
      <c r="C1541">
        <v>10000</v>
      </c>
      <c r="D1541" s="4">
        <v>45973</v>
      </c>
      <c r="E1541" t="s">
        <v>77</v>
      </c>
      <c r="F1541">
        <v>0.436909722222222</v>
      </c>
      <c r="G1541" t="s">
        <v>4434</v>
      </c>
      <c r="I1541">
        <v>1</v>
      </c>
      <c r="J1541" t="s">
        <v>984</v>
      </c>
      <c r="K1541">
        <v>93</v>
      </c>
      <c r="L1541" t="s">
        <v>116</v>
      </c>
      <c r="M1541" t="s">
        <v>96</v>
      </c>
      <c r="N1541" t="s">
        <v>117</v>
      </c>
      <c r="O1541" t="s">
        <v>118</v>
      </c>
      <c r="P1541">
        <v>125</v>
      </c>
      <c r="S1541" s="4">
        <v>45968</v>
      </c>
      <c r="U1541">
        <v>24</v>
      </c>
      <c r="V1541">
        <v>3000</v>
      </c>
      <c r="W1541" t="s">
        <v>85</v>
      </c>
      <c r="X1541" t="s">
        <v>4471</v>
      </c>
      <c r="Y1541">
        <v>0</v>
      </c>
      <c r="Z1541">
        <v>2000</v>
      </c>
      <c r="AA1541">
        <v>1000</v>
      </c>
      <c r="AB1541">
        <v>0</v>
      </c>
      <c r="AC1541">
        <v>0</v>
      </c>
      <c r="AD1541">
        <v>0</v>
      </c>
      <c r="AG1541">
        <v>0</v>
      </c>
      <c r="AP1541" t="s">
        <v>4472</v>
      </c>
      <c r="AQ1541" t="s">
        <v>2883</v>
      </c>
      <c r="AR1541" t="s">
        <v>2884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80</v>
      </c>
      <c r="BC1541" t="s">
        <v>4473</v>
      </c>
      <c r="BD1541">
        <v>0</v>
      </c>
      <c r="BF1541" t="s">
        <v>2883</v>
      </c>
      <c r="BI1541" t="s">
        <v>4457</v>
      </c>
      <c r="BJ1541" s="5" t="str">
        <f>VLOOKUP(A1541,ReferenceTable[],4,FALSE)</f>
        <v>AD5401</v>
      </c>
      <c r="BK1541" t="str">
        <f>VLOOKUP(A1541,ReferenceTable[],5,FALSE)</f>
        <v>LI6301</v>
      </c>
      <c r="BL1541">
        <f>VLOOKUP(A1541,ReferenceTable[],6,FALSE)</f>
        <v>0</v>
      </c>
      <c r="BM1541">
        <f>VLOOKUP(A1541,ReferenceTable[],7,FALSE)</f>
        <v>0</v>
      </c>
      <c r="BN1541" s="4">
        <f>VLOOKUP(A1541,ReferenceTable[],9,FALSE)</f>
        <v>45974</v>
      </c>
      <c r="BO1541">
        <f>VLOOKUP(A1541,ReferenceTable[],10,FALSE)</f>
        <v>2000</v>
      </c>
      <c r="BP1541">
        <f>VLOOKUP(A1541,ReferenceTable[],11,FALSE)</f>
        <v>2000</v>
      </c>
      <c r="BQ1541">
        <f>VLOOKUP(A1541,ReferenceTable[],12,FALSE)</f>
        <v>0</v>
      </c>
      <c r="BR1541" t="str">
        <f>VLOOKUP(A1541,ReferenceTable[],14,FALSE)</f>
        <v>ITEM:10 BUYER:CHENG CHEN</v>
      </c>
      <c r="BS1541" s="4">
        <f>VLOOKUP(A1541,ReferenceTable[],15,FALSE)</f>
        <v>45978</v>
      </c>
      <c r="BT1541">
        <f>VLOOKUP(A1541,ReferenceTable[],16,FALSE)</f>
        <v>2</v>
      </c>
      <c r="BU1541" t="str">
        <f>VLOOKUP(A1541,ReferenceTable[],17,FALSE)</f>
        <v>CL</v>
      </c>
      <c r="BV1541" s="4">
        <f>VLOOKUP(A1541,ReferenceTable[],18,FALSE)</f>
        <v>45968</v>
      </c>
      <c r="BW1541" s="4">
        <f>VLOOKUP(A1541,ReferenceTable[],19,FALSE)</f>
        <v>45968</v>
      </c>
      <c r="BX1541">
        <f>VLOOKUP(A1541,ReferenceTable[],20,FALSE)</f>
        <v>5400</v>
      </c>
    </row>
    <row r="1542" spans="1:76">
      <c r="A1542" t="s">
        <v>4470</v>
      </c>
      <c r="B1542">
        <v>10000</v>
      </c>
      <c r="C1542">
        <v>20000</v>
      </c>
      <c r="D1542" s="4">
        <v>45973</v>
      </c>
      <c r="E1542" t="s">
        <v>77</v>
      </c>
      <c r="F1542">
        <v>0.436909722222222</v>
      </c>
      <c r="G1542" t="s">
        <v>4434</v>
      </c>
      <c r="I1542">
        <v>2</v>
      </c>
      <c r="J1542" t="s">
        <v>984</v>
      </c>
      <c r="K1542">
        <v>105</v>
      </c>
      <c r="L1542" t="s">
        <v>2879</v>
      </c>
      <c r="M1542" t="s">
        <v>2880</v>
      </c>
      <c r="N1542" t="s">
        <v>595</v>
      </c>
      <c r="O1542" t="s">
        <v>596</v>
      </c>
      <c r="P1542">
        <v>300</v>
      </c>
      <c r="S1542" s="4">
        <v>45972</v>
      </c>
      <c r="U1542">
        <v>8</v>
      </c>
      <c r="V1542">
        <v>2400</v>
      </c>
      <c r="W1542" t="s">
        <v>85</v>
      </c>
      <c r="X1542" t="s">
        <v>4471</v>
      </c>
      <c r="Y1542">
        <v>0</v>
      </c>
      <c r="Z1542">
        <v>2000</v>
      </c>
      <c r="AA1542">
        <v>400</v>
      </c>
      <c r="AB1542">
        <v>0</v>
      </c>
      <c r="AC1542">
        <v>0</v>
      </c>
      <c r="AD1542">
        <v>0</v>
      </c>
      <c r="AG1542">
        <v>0</v>
      </c>
      <c r="AP1542" t="s">
        <v>4472</v>
      </c>
      <c r="AQ1542" t="s">
        <v>2883</v>
      </c>
      <c r="AR1542" t="s">
        <v>2884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80</v>
      </c>
      <c r="BC1542" t="s">
        <v>4473</v>
      </c>
      <c r="BD1542">
        <v>0</v>
      </c>
      <c r="BF1542" t="s">
        <v>2883</v>
      </c>
      <c r="BI1542" t="s">
        <v>4457</v>
      </c>
      <c r="BJ1542" s="5" t="str">
        <f>VLOOKUP(A1542,ReferenceTable[],4,FALSE)</f>
        <v>AD5401</v>
      </c>
      <c r="BK1542" t="str">
        <f>VLOOKUP(A1542,ReferenceTable[],5,FALSE)</f>
        <v>LI6301</v>
      </c>
      <c r="BL1542">
        <f>VLOOKUP(A1542,ReferenceTable[],6,FALSE)</f>
        <v>0</v>
      </c>
      <c r="BM1542">
        <f>VLOOKUP(A1542,ReferenceTable[],7,FALSE)</f>
        <v>0</v>
      </c>
      <c r="BN1542" s="4">
        <f>VLOOKUP(A1542,ReferenceTable[],9,FALSE)</f>
        <v>45974</v>
      </c>
      <c r="BO1542">
        <f>VLOOKUP(A1542,ReferenceTable[],10,FALSE)</f>
        <v>2000</v>
      </c>
      <c r="BP1542">
        <f>VLOOKUP(A1542,ReferenceTable[],11,FALSE)</f>
        <v>2000</v>
      </c>
      <c r="BQ1542">
        <f>VLOOKUP(A1542,ReferenceTable[],12,FALSE)</f>
        <v>0</v>
      </c>
      <c r="BR1542" t="str">
        <f>VLOOKUP(A1542,ReferenceTable[],14,FALSE)</f>
        <v>ITEM:10 BUYER:CHENG CHEN</v>
      </c>
      <c r="BS1542" s="4">
        <f>VLOOKUP(A1542,ReferenceTable[],15,FALSE)</f>
        <v>45978</v>
      </c>
      <c r="BT1542">
        <f>VLOOKUP(A1542,ReferenceTable[],16,FALSE)</f>
        <v>2</v>
      </c>
      <c r="BU1542" t="str">
        <f>VLOOKUP(A1542,ReferenceTable[],17,FALSE)</f>
        <v>CL</v>
      </c>
      <c r="BV1542" s="4">
        <f>VLOOKUP(A1542,ReferenceTable[],18,FALSE)</f>
        <v>45968</v>
      </c>
      <c r="BW1542" s="4">
        <f>VLOOKUP(A1542,ReferenceTable[],19,FALSE)</f>
        <v>45968</v>
      </c>
      <c r="BX1542">
        <f>VLOOKUP(A1542,ReferenceTable[],20,FALSE)</f>
        <v>5400</v>
      </c>
    </row>
    <row r="1543" spans="1:76">
      <c r="A1543" t="s">
        <v>4474</v>
      </c>
      <c r="B1543">
        <v>10000</v>
      </c>
      <c r="C1543">
        <v>10000</v>
      </c>
      <c r="D1543" s="4">
        <v>45973</v>
      </c>
      <c r="E1543" t="s">
        <v>77</v>
      </c>
      <c r="F1543">
        <v>0.431539351851852</v>
      </c>
      <c r="G1543" t="s">
        <v>4434</v>
      </c>
      <c r="I1543">
        <v>1</v>
      </c>
      <c r="J1543" t="s">
        <v>984</v>
      </c>
      <c r="K1543">
        <v>93</v>
      </c>
      <c r="L1543" t="s">
        <v>116</v>
      </c>
      <c r="M1543" t="s">
        <v>96</v>
      </c>
      <c r="N1543" t="s">
        <v>117</v>
      </c>
      <c r="O1543" t="s">
        <v>118</v>
      </c>
      <c r="P1543">
        <v>38</v>
      </c>
      <c r="S1543" s="4">
        <v>45968</v>
      </c>
      <c r="U1543">
        <v>54</v>
      </c>
      <c r="V1543">
        <v>2052</v>
      </c>
      <c r="W1543" t="s">
        <v>85</v>
      </c>
      <c r="X1543" t="s">
        <v>4475</v>
      </c>
      <c r="Y1543">
        <v>0</v>
      </c>
      <c r="Z1543">
        <v>500</v>
      </c>
      <c r="AA1543">
        <v>1552</v>
      </c>
      <c r="AB1543">
        <v>0</v>
      </c>
      <c r="AC1543">
        <v>0</v>
      </c>
      <c r="AD1543">
        <v>0</v>
      </c>
      <c r="AG1543">
        <v>0</v>
      </c>
      <c r="AP1543" t="s">
        <v>4476</v>
      </c>
      <c r="AQ1543" t="s">
        <v>2883</v>
      </c>
      <c r="AR1543" t="s">
        <v>2884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80</v>
      </c>
      <c r="BC1543" t="s">
        <v>4477</v>
      </c>
      <c r="BD1543">
        <v>0</v>
      </c>
      <c r="BF1543" t="s">
        <v>2883</v>
      </c>
      <c r="BI1543" t="s">
        <v>4478</v>
      </c>
      <c r="BJ1543" s="5" t="str">
        <f>VLOOKUP(A1543,ReferenceTable[],4,FALSE)</f>
        <v>AD5401</v>
      </c>
      <c r="BK1543" t="str">
        <f>VLOOKUP(A1543,ReferenceTable[],5,FALSE)</f>
        <v>LI6301</v>
      </c>
      <c r="BL1543">
        <f>VLOOKUP(A1543,ReferenceTable[],6,FALSE)</f>
        <v>0</v>
      </c>
      <c r="BM1543">
        <f>VLOOKUP(A1543,ReferenceTable[],7,FALSE)</f>
        <v>0</v>
      </c>
      <c r="BN1543" s="4">
        <f>VLOOKUP(A1543,ReferenceTable[],9,FALSE)</f>
        <v>45974</v>
      </c>
      <c r="BO1543">
        <f>VLOOKUP(A1543,ReferenceTable[],10,FALSE)</f>
        <v>500</v>
      </c>
      <c r="BP1543">
        <f>VLOOKUP(A1543,ReferenceTable[],11,FALSE)</f>
        <v>500</v>
      </c>
      <c r="BQ1543">
        <f>VLOOKUP(A1543,ReferenceTable[],12,FALSE)</f>
        <v>0</v>
      </c>
      <c r="BR1543" t="str">
        <f>VLOOKUP(A1543,ReferenceTable[],14,FALSE)</f>
        <v>ITEM:14 BUYER:CHENG CHEN</v>
      </c>
      <c r="BS1543" s="4">
        <f>VLOOKUP(A1543,ReferenceTable[],15,FALSE)</f>
        <v>45978</v>
      </c>
      <c r="BT1543">
        <f>VLOOKUP(A1543,ReferenceTable[],16,FALSE)</f>
        <v>2</v>
      </c>
      <c r="BU1543" t="str">
        <f>VLOOKUP(A1543,ReferenceTable[],17,FALSE)</f>
        <v>CL</v>
      </c>
      <c r="BV1543" s="4">
        <f>VLOOKUP(A1543,ReferenceTable[],18,FALSE)</f>
        <v>45968</v>
      </c>
      <c r="BW1543" s="4">
        <f>VLOOKUP(A1543,ReferenceTable[],19,FALSE)</f>
        <v>45968</v>
      </c>
      <c r="BX1543">
        <f>VLOOKUP(A1543,ReferenceTable[],20,FALSE)</f>
        <v>2952</v>
      </c>
    </row>
    <row r="1544" spans="1:76">
      <c r="A1544" t="s">
        <v>4474</v>
      </c>
      <c r="B1544">
        <v>10000</v>
      </c>
      <c r="C1544">
        <v>20000</v>
      </c>
      <c r="D1544" s="4">
        <v>45973</v>
      </c>
      <c r="E1544" t="s">
        <v>77</v>
      </c>
      <c r="F1544">
        <v>0.431539351851852</v>
      </c>
      <c r="G1544" t="s">
        <v>4434</v>
      </c>
      <c r="I1544">
        <v>2</v>
      </c>
      <c r="J1544" t="s">
        <v>984</v>
      </c>
      <c r="K1544">
        <v>105</v>
      </c>
      <c r="L1544" t="s">
        <v>2879</v>
      </c>
      <c r="M1544" t="s">
        <v>2880</v>
      </c>
      <c r="N1544" t="s">
        <v>595</v>
      </c>
      <c r="O1544" t="s">
        <v>596</v>
      </c>
      <c r="P1544">
        <v>100</v>
      </c>
      <c r="S1544" s="4">
        <v>45972</v>
      </c>
      <c r="U1544">
        <v>9</v>
      </c>
      <c r="V1544">
        <v>900</v>
      </c>
      <c r="W1544" t="s">
        <v>85</v>
      </c>
      <c r="X1544" t="s">
        <v>4475</v>
      </c>
      <c r="Y1544">
        <v>0</v>
      </c>
      <c r="Z1544">
        <v>500</v>
      </c>
      <c r="AA1544">
        <v>400</v>
      </c>
      <c r="AB1544">
        <v>0</v>
      </c>
      <c r="AC1544">
        <v>0</v>
      </c>
      <c r="AD1544">
        <v>0</v>
      </c>
      <c r="AG1544">
        <v>0</v>
      </c>
      <c r="AP1544" t="s">
        <v>4476</v>
      </c>
      <c r="AQ1544" t="s">
        <v>2883</v>
      </c>
      <c r="AR1544" t="s">
        <v>2884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80</v>
      </c>
      <c r="BC1544" t="s">
        <v>4477</v>
      </c>
      <c r="BD1544">
        <v>0</v>
      </c>
      <c r="BF1544" t="s">
        <v>2883</v>
      </c>
      <c r="BI1544" t="s">
        <v>4478</v>
      </c>
      <c r="BJ1544" s="5" t="str">
        <f>VLOOKUP(A1544,ReferenceTable[],4,FALSE)</f>
        <v>AD5401</v>
      </c>
      <c r="BK1544" t="str">
        <f>VLOOKUP(A1544,ReferenceTable[],5,FALSE)</f>
        <v>LI6301</v>
      </c>
      <c r="BL1544">
        <f>VLOOKUP(A1544,ReferenceTable[],6,FALSE)</f>
        <v>0</v>
      </c>
      <c r="BM1544">
        <f>VLOOKUP(A1544,ReferenceTable[],7,FALSE)</f>
        <v>0</v>
      </c>
      <c r="BN1544" s="4">
        <f>VLOOKUP(A1544,ReferenceTable[],9,FALSE)</f>
        <v>45974</v>
      </c>
      <c r="BO1544">
        <f>VLOOKUP(A1544,ReferenceTable[],10,FALSE)</f>
        <v>500</v>
      </c>
      <c r="BP1544">
        <f>VLOOKUP(A1544,ReferenceTable[],11,FALSE)</f>
        <v>500</v>
      </c>
      <c r="BQ1544">
        <f>VLOOKUP(A1544,ReferenceTable[],12,FALSE)</f>
        <v>0</v>
      </c>
      <c r="BR1544" t="str">
        <f>VLOOKUP(A1544,ReferenceTable[],14,FALSE)</f>
        <v>ITEM:14 BUYER:CHENG CHEN</v>
      </c>
      <c r="BS1544" s="4">
        <f>VLOOKUP(A1544,ReferenceTable[],15,FALSE)</f>
        <v>45978</v>
      </c>
      <c r="BT1544">
        <f>VLOOKUP(A1544,ReferenceTable[],16,FALSE)</f>
        <v>2</v>
      </c>
      <c r="BU1544" t="str">
        <f>VLOOKUP(A1544,ReferenceTable[],17,FALSE)</f>
        <v>CL</v>
      </c>
      <c r="BV1544" s="4">
        <f>VLOOKUP(A1544,ReferenceTable[],18,FALSE)</f>
        <v>45968</v>
      </c>
      <c r="BW1544" s="4">
        <f>VLOOKUP(A1544,ReferenceTable[],19,FALSE)</f>
        <v>45968</v>
      </c>
      <c r="BX1544">
        <f>VLOOKUP(A1544,ReferenceTable[],20,FALSE)</f>
        <v>2952</v>
      </c>
    </row>
    <row r="1545" spans="1:76">
      <c r="A1545" t="s">
        <v>4479</v>
      </c>
      <c r="B1545">
        <v>10000</v>
      </c>
      <c r="C1545">
        <v>10000</v>
      </c>
      <c r="D1545" s="4">
        <v>45973</v>
      </c>
      <c r="E1545" t="s">
        <v>77</v>
      </c>
      <c r="F1545">
        <v>0.431898148148148</v>
      </c>
      <c r="G1545" t="s">
        <v>4434</v>
      </c>
      <c r="I1545">
        <v>1</v>
      </c>
      <c r="J1545" t="s">
        <v>984</v>
      </c>
      <c r="K1545">
        <v>93</v>
      </c>
      <c r="L1545" t="s">
        <v>116</v>
      </c>
      <c r="M1545" t="s">
        <v>96</v>
      </c>
      <c r="N1545" t="s">
        <v>117</v>
      </c>
      <c r="O1545" t="s">
        <v>118</v>
      </c>
      <c r="P1545">
        <v>75</v>
      </c>
      <c r="S1545" s="4">
        <v>45968</v>
      </c>
      <c r="U1545">
        <v>54</v>
      </c>
      <c r="V1545">
        <v>4050</v>
      </c>
      <c r="W1545" t="s">
        <v>85</v>
      </c>
      <c r="X1545" t="s">
        <v>4480</v>
      </c>
      <c r="Y1545">
        <v>0</v>
      </c>
      <c r="Z1545">
        <v>2000</v>
      </c>
      <c r="AA1545">
        <v>2050</v>
      </c>
      <c r="AB1545">
        <v>0</v>
      </c>
      <c r="AC1545">
        <v>0</v>
      </c>
      <c r="AD1545">
        <v>0</v>
      </c>
      <c r="AG1545">
        <v>0</v>
      </c>
      <c r="AP1545" t="s">
        <v>4481</v>
      </c>
      <c r="AQ1545" t="s">
        <v>2883</v>
      </c>
      <c r="AR1545" t="s">
        <v>2884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80</v>
      </c>
      <c r="BC1545" t="s">
        <v>4482</v>
      </c>
      <c r="BD1545">
        <v>0</v>
      </c>
      <c r="BF1545" t="s">
        <v>2883</v>
      </c>
      <c r="BI1545" t="s">
        <v>4478</v>
      </c>
      <c r="BJ1545" s="5" t="str">
        <f>VLOOKUP(A1545,ReferenceTable[],4,FALSE)</f>
        <v>AD5401</v>
      </c>
      <c r="BK1545" t="str">
        <f>VLOOKUP(A1545,ReferenceTable[],5,FALSE)</f>
        <v>LI6301</v>
      </c>
      <c r="BL1545">
        <f>VLOOKUP(A1545,ReferenceTable[],6,FALSE)</f>
        <v>0</v>
      </c>
      <c r="BM1545">
        <f>VLOOKUP(A1545,ReferenceTable[],7,FALSE)</f>
        <v>0</v>
      </c>
      <c r="BN1545" s="4">
        <f>VLOOKUP(A1545,ReferenceTable[],9,FALSE)</f>
        <v>45974</v>
      </c>
      <c r="BO1545">
        <f>VLOOKUP(A1545,ReferenceTable[],10,FALSE)</f>
        <v>2000</v>
      </c>
      <c r="BP1545">
        <f>VLOOKUP(A1545,ReferenceTable[],11,FALSE)</f>
        <v>2000</v>
      </c>
      <c r="BQ1545">
        <f>VLOOKUP(A1545,ReferenceTable[],12,FALSE)</f>
        <v>0</v>
      </c>
      <c r="BR1545" t="str">
        <f>VLOOKUP(A1545,ReferenceTable[],14,FALSE)</f>
        <v>ITEM:11 BUYER:CHENG CHEN</v>
      </c>
      <c r="BS1545" s="4">
        <f>VLOOKUP(A1545,ReferenceTable[],15,FALSE)</f>
        <v>45978</v>
      </c>
      <c r="BT1545">
        <f>VLOOKUP(A1545,ReferenceTable[],16,FALSE)</f>
        <v>2</v>
      </c>
      <c r="BU1545" t="str">
        <f>VLOOKUP(A1545,ReferenceTable[],17,FALSE)</f>
        <v>CL</v>
      </c>
      <c r="BV1545" s="4">
        <f>VLOOKUP(A1545,ReferenceTable[],18,FALSE)</f>
        <v>45968</v>
      </c>
      <c r="BW1545" s="4">
        <f>VLOOKUP(A1545,ReferenceTable[],19,FALSE)</f>
        <v>45968</v>
      </c>
      <c r="BX1545">
        <f>VLOOKUP(A1545,ReferenceTable[],20,FALSE)</f>
        <v>6750</v>
      </c>
    </row>
    <row r="1546" spans="1:76">
      <c r="A1546" t="s">
        <v>4479</v>
      </c>
      <c r="B1546">
        <v>10000</v>
      </c>
      <c r="C1546">
        <v>20000</v>
      </c>
      <c r="D1546" s="4">
        <v>45973</v>
      </c>
      <c r="E1546" t="s">
        <v>77</v>
      </c>
      <c r="F1546">
        <v>0.431898148148148</v>
      </c>
      <c r="G1546" t="s">
        <v>4434</v>
      </c>
      <c r="I1546">
        <v>2</v>
      </c>
      <c r="J1546" t="s">
        <v>984</v>
      </c>
      <c r="K1546">
        <v>105</v>
      </c>
      <c r="L1546" t="s">
        <v>2879</v>
      </c>
      <c r="M1546" t="s">
        <v>2880</v>
      </c>
      <c r="N1546" t="s">
        <v>595</v>
      </c>
      <c r="O1546" t="s">
        <v>596</v>
      </c>
      <c r="P1546">
        <v>150</v>
      </c>
      <c r="S1546" s="4">
        <v>45972</v>
      </c>
      <c r="U1546">
        <v>18</v>
      </c>
      <c r="V1546">
        <v>2700</v>
      </c>
      <c r="W1546" t="s">
        <v>85</v>
      </c>
      <c r="X1546" t="s">
        <v>4480</v>
      </c>
      <c r="Y1546">
        <v>0</v>
      </c>
      <c r="Z1546">
        <v>2000</v>
      </c>
      <c r="AA1546">
        <v>700</v>
      </c>
      <c r="AB1546">
        <v>0</v>
      </c>
      <c r="AC1546">
        <v>0</v>
      </c>
      <c r="AD1546">
        <v>0</v>
      </c>
      <c r="AG1546">
        <v>0</v>
      </c>
      <c r="AP1546" t="s">
        <v>4481</v>
      </c>
      <c r="AQ1546" t="s">
        <v>2883</v>
      </c>
      <c r="AR1546" t="s">
        <v>2884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80</v>
      </c>
      <c r="BC1546" t="s">
        <v>4482</v>
      </c>
      <c r="BD1546">
        <v>0</v>
      </c>
      <c r="BF1546" t="s">
        <v>2883</v>
      </c>
      <c r="BI1546" t="s">
        <v>4478</v>
      </c>
      <c r="BJ1546" s="5" t="str">
        <f>VLOOKUP(A1546,ReferenceTable[],4,FALSE)</f>
        <v>AD5401</v>
      </c>
      <c r="BK1546" t="str">
        <f>VLOOKUP(A1546,ReferenceTable[],5,FALSE)</f>
        <v>LI6301</v>
      </c>
      <c r="BL1546">
        <f>VLOOKUP(A1546,ReferenceTable[],6,FALSE)</f>
        <v>0</v>
      </c>
      <c r="BM1546">
        <f>VLOOKUP(A1546,ReferenceTable[],7,FALSE)</f>
        <v>0</v>
      </c>
      <c r="BN1546" s="4">
        <f>VLOOKUP(A1546,ReferenceTable[],9,FALSE)</f>
        <v>45974</v>
      </c>
      <c r="BO1546">
        <f>VLOOKUP(A1546,ReferenceTable[],10,FALSE)</f>
        <v>2000</v>
      </c>
      <c r="BP1546">
        <f>VLOOKUP(A1546,ReferenceTable[],11,FALSE)</f>
        <v>2000</v>
      </c>
      <c r="BQ1546">
        <f>VLOOKUP(A1546,ReferenceTable[],12,FALSE)</f>
        <v>0</v>
      </c>
      <c r="BR1546" t="str">
        <f>VLOOKUP(A1546,ReferenceTable[],14,FALSE)</f>
        <v>ITEM:11 BUYER:CHENG CHEN</v>
      </c>
      <c r="BS1546" s="4">
        <f>VLOOKUP(A1546,ReferenceTable[],15,FALSE)</f>
        <v>45978</v>
      </c>
      <c r="BT1546">
        <f>VLOOKUP(A1546,ReferenceTable[],16,FALSE)</f>
        <v>2</v>
      </c>
      <c r="BU1546" t="str">
        <f>VLOOKUP(A1546,ReferenceTable[],17,FALSE)</f>
        <v>CL</v>
      </c>
      <c r="BV1546" s="4">
        <f>VLOOKUP(A1546,ReferenceTable[],18,FALSE)</f>
        <v>45968</v>
      </c>
      <c r="BW1546" s="4">
        <f>VLOOKUP(A1546,ReferenceTable[],19,FALSE)</f>
        <v>45968</v>
      </c>
      <c r="BX1546">
        <f>VLOOKUP(A1546,ReferenceTable[],20,FALSE)</f>
        <v>6750</v>
      </c>
    </row>
    <row r="1547" spans="1:76">
      <c r="A1547" t="s">
        <v>4483</v>
      </c>
      <c r="B1547">
        <v>10000</v>
      </c>
      <c r="C1547">
        <v>10000</v>
      </c>
      <c r="D1547" s="4">
        <v>45973</v>
      </c>
      <c r="E1547" t="s">
        <v>77</v>
      </c>
      <c r="F1547">
        <v>0.436458333333333</v>
      </c>
      <c r="G1547" t="s">
        <v>4434</v>
      </c>
      <c r="I1547">
        <v>1</v>
      </c>
      <c r="J1547" t="s">
        <v>984</v>
      </c>
      <c r="K1547">
        <v>93</v>
      </c>
      <c r="L1547" t="s">
        <v>116</v>
      </c>
      <c r="M1547" t="s">
        <v>96</v>
      </c>
      <c r="N1547" t="s">
        <v>117</v>
      </c>
      <c r="O1547" t="s">
        <v>118</v>
      </c>
      <c r="P1547">
        <v>84</v>
      </c>
      <c r="S1547" s="4">
        <v>45968</v>
      </c>
      <c r="U1547">
        <v>24</v>
      </c>
      <c r="V1547">
        <v>2016</v>
      </c>
      <c r="W1547" t="s">
        <v>85</v>
      </c>
      <c r="X1547" t="s">
        <v>4484</v>
      </c>
      <c r="Y1547">
        <v>0</v>
      </c>
      <c r="Z1547">
        <v>500</v>
      </c>
      <c r="AA1547">
        <v>1516</v>
      </c>
      <c r="AB1547">
        <v>0</v>
      </c>
      <c r="AC1547">
        <v>0</v>
      </c>
      <c r="AD1547">
        <v>0</v>
      </c>
      <c r="AG1547">
        <v>0</v>
      </c>
      <c r="AP1547" t="s">
        <v>4485</v>
      </c>
      <c r="AQ1547" t="s">
        <v>2883</v>
      </c>
      <c r="AR1547" t="s">
        <v>2884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80</v>
      </c>
      <c r="BC1547" t="s">
        <v>4486</v>
      </c>
      <c r="BD1547">
        <v>0</v>
      </c>
      <c r="BF1547" t="s">
        <v>2883</v>
      </c>
      <c r="BI1547" t="s">
        <v>4478</v>
      </c>
      <c r="BJ1547" s="5" t="str">
        <f>VLOOKUP(A1547,ReferenceTable[],4,FALSE)</f>
        <v>AD5401</v>
      </c>
      <c r="BK1547" t="str">
        <f>VLOOKUP(A1547,ReferenceTable[],5,FALSE)</f>
        <v>LI6301</v>
      </c>
      <c r="BL1547">
        <f>VLOOKUP(A1547,ReferenceTable[],6,FALSE)</f>
        <v>0</v>
      </c>
      <c r="BM1547">
        <f>VLOOKUP(A1547,ReferenceTable[],7,FALSE)</f>
        <v>0</v>
      </c>
      <c r="BN1547" s="4">
        <f>VLOOKUP(A1547,ReferenceTable[],9,FALSE)</f>
        <v>45974</v>
      </c>
      <c r="BO1547">
        <f>VLOOKUP(A1547,ReferenceTable[],10,FALSE)</f>
        <v>500</v>
      </c>
      <c r="BP1547">
        <f>VLOOKUP(A1547,ReferenceTable[],11,FALSE)</f>
        <v>500</v>
      </c>
      <c r="BQ1547">
        <f>VLOOKUP(A1547,ReferenceTable[],12,FALSE)</f>
        <v>0</v>
      </c>
      <c r="BR1547" t="str">
        <f>VLOOKUP(A1547,ReferenceTable[],14,FALSE)</f>
        <v>ITEM:15 BUYER:CHENG CHEN</v>
      </c>
      <c r="BS1547" s="4">
        <f>VLOOKUP(A1547,ReferenceTable[],15,FALSE)</f>
        <v>45978</v>
      </c>
      <c r="BT1547">
        <f>VLOOKUP(A1547,ReferenceTable[],16,FALSE)</f>
        <v>2</v>
      </c>
      <c r="BU1547" t="str">
        <f>VLOOKUP(A1547,ReferenceTable[],17,FALSE)</f>
        <v>CL</v>
      </c>
      <c r="BV1547" s="4">
        <f>VLOOKUP(A1547,ReferenceTable[],18,FALSE)</f>
        <v>45968</v>
      </c>
      <c r="BW1547" s="4">
        <f>VLOOKUP(A1547,ReferenceTable[],19,FALSE)</f>
        <v>45968</v>
      </c>
      <c r="BX1547">
        <f>VLOOKUP(A1547,ReferenceTable[],20,FALSE)</f>
        <v>2816</v>
      </c>
    </row>
    <row r="1548" spans="1:76">
      <c r="A1548" t="s">
        <v>4483</v>
      </c>
      <c r="B1548">
        <v>10000</v>
      </c>
      <c r="C1548">
        <v>20000</v>
      </c>
      <c r="D1548" s="4">
        <v>45973</v>
      </c>
      <c r="E1548" t="s">
        <v>77</v>
      </c>
      <c r="F1548">
        <v>0.436458333333333</v>
      </c>
      <c r="G1548" t="s">
        <v>4434</v>
      </c>
      <c r="I1548">
        <v>2</v>
      </c>
      <c r="J1548" t="s">
        <v>984</v>
      </c>
      <c r="K1548">
        <v>105</v>
      </c>
      <c r="L1548" t="s">
        <v>2879</v>
      </c>
      <c r="M1548" t="s">
        <v>2880</v>
      </c>
      <c r="N1548" t="s">
        <v>595</v>
      </c>
      <c r="O1548" t="s">
        <v>596</v>
      </c>
      <c r="P1548">
        <v>200</v>
      </c>
      <c r="S1548" s="4">
        <v>45972</v>
      </c>
      <c r="U1548">
        <v>4</v>
      </c>
      <c r="V1548">
        <v>800</v>
      </c>
      <c r="W1548" t="s">
        <v>85</v>
      </c>
      <c r="X1548" t="s">
        <v>4484</v>
      </c>
      <c r="Y1548">
        <v>0</v>
      </c>
      <c r="Z1548">
        <v>500</v>
      </c>
      <c r="AA1548">
        <v>300</v>
      </c>
      <c r="AB1548">
        <v>0</v>
      </c>
      <c r="AC1548">
        <v>0</v>
      </c>
      <c r="AD1548">
        <v>0</v>
      </c>
      <c r="AG1548">
        <v>0</v>
      </c>
      <c r="AP1548" t="s">
        <v>4485</v>
      </c>
      <c r="AQ1548" t="s">
        <v>2883</v>
      </c>
      <c r="AR1548" t="s">
        <v>2884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80</v>
      </c>
      <c r="BC1548" t="s">
        <v>4486</v>
      </c>
      <c r="BD1548">
        <v>0</v>
      </c>
      <c r="BF1548" t="s">
        <v>2883</v>
      </c>
      <c r="BI1548" t="s">
        <v>4478</v>
      </c>
      <c r="BJ1548" s="5" t="str">
        <f>VLOOKUP(A1548,ReferenceTable[],4,FALSE)</f>
        <v>AD5401</v>
      </c>
      <c r="BK1548" t="str">
        <f>VLOOKUP(A1548,ReferenceTable[],5,FALSE)</f>
        <v>LI6301</v>
      </c>
      <c r="BL1548">
        <f>VLOOKUP(A1548,ReferenceTable[],6,FALSE)</f>
        <v>0</v>
      </c>
      <c r="BM1548">
        <f>VLOOKUP(A1548,ReferenceTable[],7,FALSE)</f>
        <v>0</v>
      </c>
      <c r="BN1548" s="4">
        <f>VLOOKUP(A1548,ReferenceTable[],9,FALSE)</f>
        <v>45974</v>
      </c>
      <c r="BO1548">
        <f>VLOOKUP(A1548,ReferenceTable[],10,FALSE)</f>
        <v>500</v>
      </c>
      <c r="BP1548">
        <f>VLOOKUP(A1548,ReferenceTable[],11,FALSE)</f>
        <v>500</v>
      </c>
      <c r="BQ1548">
        <f>VLOOKUP(A1548,ReferenceTable[],12,FALSE)</f>
        <v>0</v>
      </c>
      <c r="BR1548" t="str">
        <f>VLOOKUP(A1548,ReferenceTable[],14,FALSE)</f>
        <v>ITEM:15 BUYER:CHENG CHEN</v>
      </c>
      <c r="BS1548" s="4">
        <f>VLOOKUP(A1548,ReferenceTable[],15,FALSE)</f>
        <v>45978</v>
      </c>
      <c r="BT1548">
        <f>VLOOKUP(A1548,ReferenceTable[],16,FALSE)</f>
        <v>2</v>
      </c>
      <c r="BU1548" t="str">
        <f>VLOOKUP(A1548,ReferenceTable[],17,FALSE)</f>
        <v>CL</v>
      </c>
      <c r="BV1548" s="4">
        <f>VLOOKUP(A1548,ReferenceTable[],18,FALSE)</f>
        <v>45968</v>
      </c>
      <c r="BW1548" s="4">
        <f>VLOOKUP(A1548,ReferenceTable[],19,FALSE)</f>
        <v>45968</v>
      </c>
      <c r="BX1548">
        <f>VLOOKUP(A1548,ReferenceTable[],20,FALSE)</f>
        <v>2816</v>
      </c>
    </row>
    <row r="1549" spans="1:76">
      <c r="A1549" t="s">
        <v>4487</v>
      </c>
      <c r="B1549">
        <v>10000</v>
      </c>
      <c r="C1549">
        <v>10000</v>
      </c>
      <c r="D1549" s="4">
        <v>45973</v>
      </c>
      <c r="E1549" t="s">
        <v>77</v>
      </c>
      <c r="F1549">
        <v>0.434675925925926</v>
      </c>
      <c r="G1549" t="s">
        <v>4434</v>
      </c>
      <c r="I1549">
        <v>1</v>
      </c>
      <c r="J1549" t="s">
        <v>984</v>
      </c>
      <c r="K1549">
        <v>93</v>
      </c>
      <c r="L1549" t="s">
        <v>116</v>
      </c>
      <c r="M1549" t="s">
        <v>96</v>
      </c>
      <c r="N1549" t="s">
        <v>117</v>
      </c>
      <c r="O1549" t="s">
        <v>118</v>
      </c>
      <c r="P1549">
        <v>72</v>
      </c>
      <c r="S1549" s="4">
        <v>45968</v>
      </c>
      <c r="U1549">
        <v>42</v>
      </c>
      <c r="V1549">
        <v>3024</v>
      </c>
      <c r="W1549" t="s">
        <v>85</v>
      </c>
      <c r="X1549" t="s">
        <v>4488</v>
      </c>
      <c r="Y1549">
        <v>0</v>
      </c>
      <c r="Z1549">
        <v>1000</v>
      </c>
      <c r="AA1549">
        <v>2024</v>
      </c>
      <c r="AB1549">
        <v>0</v>
      </c>
      <c r="AC1549">
        <v>0</v>
      </c>
      <c r="AD1549">
        <v>0</v>
      </c>
      <c r="AG1549">
        <v>0</v>
      </c>
      <c r="AP1549" t="s">
        <v>4489</v>
      </c>
      <c r="AQ1549" t="s">
        <v>2883</v>
      </c>
      <c r="AR1549" t="s">
        <v>2884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80</v>
      </c>
      <c r="BC1549" t="s">
        <v>4490</v>
      </c>
      <c r="BD1549">
        <v>0</v>
      </c>
      <c r="BF1549" t="s">
        <v>2883</v>
      </c>
      <c r="BI1549" t="s">
        <v>4478</v>
      </c>
      <c r="BJ1549" s="5" t="str">
        <f>VLOOKUP(A1549,ReferenceTable[],4,FALSE)</f>
        <v>AD5401</v>
      </c>
      <c r="BK1549" t="str">
        <f>VLOOKUP(A1549,ReferenceTable[],5,FALSE)</f>
        <v>LI6301</v>
      </c>
      <c r="BL1549">
        <f>VLOOKUP(A1549,ReferenceTable[],6,FALSE)</f>
        <v>0</v>
      </c>
      <c r="BM1549">
        <f>VLOOKUP(A1549,ReferenceTable[],7,FALSE)</f>
        <v>0</v>
      </c>
      <c r="BN1549" s="4">
        <f>VLOOKUP(A1549,ReferenceTable[],9,FALSE)</f>
        <v>45974</v>
      </c>
      <c r="BO1549">
        <f>VLOOKUP(A1549,ReferenceTable[],10,FALSE)</f>
        <v>1000</v>
      </c>
      <c r="BP1549">
        <f>VLOOKUP(A1549,ReferenceTable[],11,FALSE)</f>
        <v>1000</v>
      </c>
      <c r="BQ1549">
        <f>VLOOKUP(A1549,ReferenceTable[],12,FALSE)</f>
        <v>0</v>
      </c>
      <c r="BR1549" t="str">
        <f>VLOOKUP(A1549,ReferenceTable[],14,FALSE)</f>
        <v>ITEM:12 BUYER:CHENG CHEN</v>
      </c>
      <c r="BS1549" s="4">
        <f>VLOOKUP(A1549,ReferenceTable[],15,FALSE)</f>
        <v>45978</v>
      </c>
      <c r="BT1549">
        <f>VLOOKUP(A1549,ReferenceTable[],16,FALSE)</f>
        <v>2</v>
      </c>
      <c r="BU1549" t="str">
        <f>VLOOKUP(A1549,ReferenceTable[],17,FALSE)</f>
        <v>CL</v>
      </c>
      <c r="BV1549" s="4">
        <f>VLOOKUP(A1549,ReferenceTable[],18,FALSE)</f>
        <v>45968</v>
      </c>
      <c r="BW1549" s="4">
        <f>VLOOKUP(A1549,ReferenceTable[],19,FALSE)</f>
        <v>45968</v>
      </c>
      <c r="BX1549">
        <f>VLOOKUP(A1549,ReferenceTable[],20,FALSE)</f>
        <v>4424</v>
      </c>
    </row>
    <row r="1550" spans="1:76">
      <c r="A1550" t="s">
        <v>4487</v>
      </c>
      <c r="B1550">
        <v>10000</v>
      </c>
      <c r="C1550">
        <v>20000</v>
      </c>
      <c r="D1550" s="4">
        <v>45973</v>
      </c>
      <c r="E1550" t="s">
        <v>77</v>
      </c>
      <c r="F1550">
        <v>0.434675925925926</v>
      </c>
      <c r="G1550" t="s">
        <v>4434</v>
      </c>
      <c r="I1550">
        <v>2</v>
      </c>
      <c r="J1550" t="s">
        <v>984</v>
      </c>
      <c r="K1550">
        <v>105</v>
      </c>
      <c r="L1550" t="s">
        <v>2879</v>
      </c>
      <c r="M1550" t="s">
        <v>2880</v>
      </c>
      <c r="N1550" t="s">
        <v>595</v>
      </c>
      <c r="O1550" t="s">
        <v>596</v>
      </c>
      <c r="P1550">
        <v>200</v>
      </c>
      <c r="S1550" s="4">
        <v>45972</v>
      </c>
      <c r="U1550">
        <v>7</v>
      </c>
      <c r="V1550">
        <v>1400</v>
      </c>
      <c r="W1550" t="s">
        <v>85</v>
      </c>
      <c r="X1550" t="s">
        <v>4488</v>
      </c>
      <c r="Y1550">
        <v>0</v>
      </c>
      <c r="Z1550">
        <v>1000</v>
      </c>
      <c r="AA1550">
        <v>400</v>
      </c>
      <c r="AB1550">
        <v>0</v>
      </c>
      <c r="AC1550">
        <v>0</v>
      </c>
      <c r="AD1550">
        <v>0</v>
      </c>
      <c r="AG1550">
        <v>0</v>
      </c>
      <c r="AP1550" t="s">
        <v>4489</v>
      </c>
      <c r="AQ1550" t="s">
        <v>2883</v>
      </c>
      <c r="AR1550" t="s">
        <v>2884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80</v>
      </c>
      <c r="BC1550" t="s">
        <v>4490</v>
      </c>
      <c r="BD1550">
        <v>0</v>
      </c>
      <c r="BF1550" t="s">
        <v>2883</v>
      </c>
      <c r="BI1550" t="s">
        <v>4478</v>
      </c>
      <c r="BJ1550" s="5" t="str">
        <f>VLOOKUP(A1550,ReferenceTable[],4,FALSE)</f>
        <v>AD5401</v>
      </c>
      <c r="BK1550" t="str">
        <f>VLOOKUP(A1550,ReferenceTable[],5,FALSE)</f>
        <v>LI6301</v>
      </c>
      <c r="BL1550">
        <f>VLOOKUP(A1550,ReferenceTable[],6,FALSE)</f>
        <v>0</v>
      </c>
      <c r="BM1550">
        <f>VLOOKUP(A1550,ReferenceTable[],7,FALSE)</f>
        <v>0</v>
      </c>
      <c r="BN1550" s="4">
        <f>VLOOKUP(A1550,ReferenceTable[],9,FALSE)</f>
        <v>45974</v>
      </c>
      <c r="BO1550">
        <f>VLOOKUP(A1550,ReferenceTable[],10,FALSE)</f>
        <v>1000</v>
      </c>
      <c r="BP1550">
        <f>VLOOKUP(A1550,ReferenceTable[],11,FALSE)</f>
        <v>1000</v>
      </c>
      <c r="BQ1550">
        <f>VLOOKUP(A1550,ReferenceTable[],12,FALSE)</f>
        <v>0</v>
      </c>
      <c r="BR1550" t="str">
        <f>VLOOKUP(A1550,ReferenceTable[],14,FALSE)</f>
        <v>ITEM:12 BUYER:CHENG CHEN</v>
      </c>
      <c r="BS1550" s="4">
        <f>VLOOKUP(A1550,ReferenceTable[],15,FALSE)</f>
        <v>45978</v>
      </c>
      <c r="BT1550">
        <f>VLOOKUP(A1550,ReferenceTable[],16,FALSE)</f>
        <v>2</v>
      </c>
      <c r="BU1550" t="str">
        <f>VLOOKUP(A1550,ReferenceTable[],17,FALSE)</f>
        <v>CL</v>
      </c>
      <c r="BV1550" s="4">
        <f>VLOOKUP(A1550,ReferenceTable[],18,FALSE)</f>
        <v>45968</v>
      </c>
      <c r="BW1550" s="4">
        <f>VLOOKUP(A1550,ReferenceTable[],19,FALSE)</f>
        <v>45968</v>
      </c>
      <c r="BX1550">
        <f>VLOOKUP(A1550,ReferenceTable[],20,FALSE)</f>
        <v>4424</v>
      </c>
    </row>
    <row r="1551" spans="1:76">
      <c r="A1551" t="s">
        <v>4491</v>
      </c>
      <c r="B1551">
        <v>10000</v>
      </c>
      <c r="C1551">
        <v>10000</v>
      </c>
      <c r="D1551" s="4">
        <v>45973</v>
      </c>
      <c r="E1551" t="s">
        <v>77</v>
      </c>
      <c r="F1551">
        <v>0.435671296296296</v>
      </c>
      <c r="G1551" t="s">
        <v>4434</v>
      </c>
      <c r="I1551">
        <v>1</v>
      </c>
      <c r="J1551" t="s">
        <v>984</v>
      </c>
      <c r="K1551">
        <v>93</v>
      </c>
      <c r="L1551" t="s">
        <v>116</v>
      </c>
      <c r="M1551" t="s">
        <v>96</v>
      </c>
      <c r="N1551" t="s">
        <v>117</v>
      </c>
      <c r="O1551" t="s">
        <v>118</v>
      </c>
      <c r="P1551">
        <v>50</v>
      </c>
      <c r="S1551" s="4">
        <v>45968</v>
      </c>
      <c r="U1551">
        <v>42</v>
      </c>
      <c r="V1551">
        <v>2100</v>
      </c>
      <c r="W1551" t="s">
        <v>85</v>
      </c>
      <c r="X1551" t="s">
        <v>4492</v>
      </c>
      <c r="Y1551">
        <v>0</v>
      </c>
      <c r="Z1551">
        <v>500</v>
      </c>
      <c r="AA1551">
        <v>1600</v>
      </c>
      <c r="AB1551">
        <v>0</v>
      </c>
      <c r="AC1551">
        <v>0</v>
      </c>
      <c r="AD1551">
        <v>0</v>
      </c>
      <c r="AG1551">
        <v>0</v>
      </c>
      <c r="AP1551" t="s">
        <v>4493</v>
      </c>
      <c r="AQ1551" t="s">
        <v>2883</v>
      </c>
      <c r="AR1551" t="s">
        <v>2884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80</v>
      </c>
      <c r="BC1551" t="s">
        <v>4494</v>
      </c>
      <c r="BD1551">
        <v>0</v>
      </c>
      <c r="BF1551" t="s">
        <v>2883</v>
      </c>
      <c r="BI1551" t="s">
        <v>4478</v>
      </c>
      <c r="BJ1551" s="5" t="str">
        <f>VLOOKUP(A1551,ReferenceTable[],4,FALSE)</f>
        <v>AD5401</v>
      </c>
      <c r="BK1551" t="str">
        <f>VLOOKUP(A1551,ReferenceTable[],5,FALSE)</f>
        <v>LI6301</v>
      </c>
      <c r="BL1551">
        <f>VLOOKUP(A1551,ReferenceTable[],6,FALSE)</f>
        <v>0</v>
      </c>
      <c r="BM1551">
        <f>VLOOKUP(A1551,ReferenceTable[],7,FALSE)</f>
        <v>0</v>
      </c>
      <c r="BN1551" s="4">
        <f>VLOOKUP(A1551,ReferenceTable[],9,FALSE)</f>
        <v>45974</v>
      </c>
      <c r="BO1551">
        <f>VLOOKUP(A1551,ReferenceTable[],10,FALSE)</f>
        <v>500</v>
      </c>
      <c r="BP1551">
        <f>VLOOKUP(A1551,ReferenceTable[],11,FALSE)</f>
        <v>500</v>
      </c>
      <c r="BQ1551">
        <f>VLOOKUP(A1551,ReferenceTable[],12,FALSE)</f>
        <v>0</v>
      </c>
      <c r="BR1551" t="str">
        <f>VLOOKUP(A1551,ReferenceTable[],14,FALSE)</f>
        <v>ITEM:13 BUYER:CHENG CHEN</v>
      </c>
      <c r="BS1551" s="4">
        <f>VLOOKUP(A1551,ReferenceTable[],15,FALSE)</f>
        <v>45978</v>
      </c>
      <c r="BT1551">
        <f>VLOOKUP(A1551,ReferenceTable[],16,FALSE)</f>
        <v>2</v>
      </c>
      <c r="BU1551" t="str">
        <f>VLOOKUP(A1551,ReferenceTable[],17,FALSE)</f>
        <v>CL</v>
      </c>
      <c r="BV1551" s="4">
        <f>VLOOKUP(A1551,ReferenceTable[],18,FALSE)</f>
        <v>45968</v>
      </c>
      <c r="BW1551" s="4">
        <f>VLOOKUP(A1551,ReferenceTable[],19,FALSE)</f>
        <v>45968</v>
      </c>
      <c r="BX1551">
        <f>VLOOKUP(A1551,ReferenceTable[],20,FALSE)</f>
        <v>2800</v>
      </c>
    </row>
    <row r="1552" spans="1:76">
      <c r="A1552" t="s">
        <v>4491</v>
      </c>
      <c r="B1552">
        <v>10000</v>
      </c>
      <c r="C1552">
        <v>20000</v>
      </c>
      <c r="D1552" s="4">
        <v>45973</v>
      </c>
      <c r="E1552" t="s">
        <v>77</v>
      </c>
      <c r="F1552">
        <v>0.435671296296296</v>
      </c>
      <c r="G1552" t="s">
        <v>4434</v>
      </c>
      <c r="I1552">
        <v>2</v>
      </c>
      <c r="J1552" t="s">
        <v>984</v>
      </c>
      <c r="K1552">
        <v>105</v>
      </c>
      <c r="L1552" t="s">
        <v>2879</v>
      </c>
      <c r="M1552" t="s">
        <v>2880</v>
      </c>
      <c r="N1552" t="s">
        <v>595</v>
      </c>
      <c r="O1552" t="s">
        <v>596</v>
      </c>
      <c r="P1552">
        <v>100</v>
      </c>
      <c r="S1552" s="4">
        <v>45972</v>
      </c>
      <c r="U1552">
        <v>7</v>
      </c>
      <c r="V1552">
        <v>700</v>
      </c>
      <c r="W1552" t="s">
        <v>85</v>
      </c>
      <c r="X1552" t="s">
        <v>4492</v>
      </c>
      <c r="Y1552">
        <v>0</v>
      </c>
      <c r="Z1552">
        <v>500</v>
      </c>
      <c r="AA1552">
        <v>200</v>
      </c>
      <c r="AB1552">
        <v>0</v>
      </c>
      <c r="AC1552">
        <v>0</v>
      </c>
      <c r="AD1552">
        <v>0</v>
      </c>
      <c r="AG1552">
        <v>0</v>
      </c>
      <c r="AP1552" t="s">
        <v>4493</v>
      </c>
      <c r="AQ1552" t="s">
        <v>2883</v>
      </c>
      <c r="AR1552" t="s">
        <v>2884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80</v>
      </c>
      <c r="BC1552" t="s">
        <v>4494</v>
      </c>
      <c r="BD1552">
        <v>0</v>
      </c>
      <c r="BF1552" t="s">
        <v>2883</v>
      </c>
      <c r="BI1552" t="s">
        <v>4478</v>
      </c>
      <c r="BJ1552" s="5" t="str">
        <f>VLOOKUP(A1552,ReferenceTable[],4,FALSE)</f>
        <v>AD5401</v>
      </c>
      <c r="BK1552" t="str">
        <f>VLOOKUP(A1552,ReferenceTable[],5,FALSE)</f>
        <v>LI6301</v>
      </c>
      <c r="BL1552">
        <f>VLOOKUP(A1552,ReferenceTable[],6,FALSE)</f>
        <v>0</v>
      </c>
      <c r="BM1552">
        <f>VLOOKUP(A1552,ReferenceTable[],7,FALSE)</f>
        <v>0</v>
      </c>
      <c r="BN1552" s="4">
        <f>VLOOKUP(A1552,ReferenceTable[],9,FALSE)</f>
        <v>45974</v>
      </c>
      <c r="BO1552">
        <f>VLOOKUP(A1552,ReferenceTable[],10,FALSE)</f>
        <v>500</v>
      </c>
      <c r="BP1552">
        <f>VLOOKUP(A1552,ReferenceTable[],11,FALSE)</f>
        <v>500</v>
      </c>
      <c r="BQ1552">
        <f>VLOOKUP(A1552,ReferenceTable[],12,FALSE)</f>
        <v>0</v>
      </c>
      <c r="BR1552" t="str">
        <f>VLOOKUP(A1552,ReferenceTable[],14,FALSE)</f>
        <v>ITEM:13 BUYER:CHENG CHEN</v>
      </c>
      <c r="BS1552" s="4">
        <f>VLOOKUP(A1552,ReferenceTable[],15,FALSE)</f>
        <v>45978</v>
      </c>
      <c r="BT1552">
        <f>VLOOKUP(A1552,ReferenceTable[],16,FALSE)</f>
        <v>2</v>
      </c>
      <c r="BU1552" t="str">
        <f>VLOOKUP(A1552,ReferenceTable[],17,FALSE)</f>
        <v>CL</v>
      </c>
      <c r="BV1552" s="4">
        <f>VLOOKUP(A1552,ReferenceTable[],18,FALSE)</f>
        <v>45968</v>
      </c>
      <c r="BW1552" s="4">
        <f>VLOOKUP(A1552,ReferenceTable[],19,FALSE)</f>
        <v>45968</v>
      </c>
      <c r="BX1552">
        <f>VLOOKUP(A1552,ReferenceTable[],20,FALSE)</f>
        <v>2800</v>
      </c>
    </row>
    <row r="1553" spans="1:76">
      <c r="A1553" t="s">
        <v>4495</v>
      </c>
      <c r="B1553">
        <v>10000</v>
      </c>
      <c r="C1553">
        <v>10000</v>
      </c>
      <c r="D1553" s="4">
        <v>45973</v>
      </c>
      <c r="E1553" t="s">
        <v>77</v>
      </c>
      <c r="F1553">
        <v>0.437280092592593</v>
      </c>
      <c r="G1553" t="s">
        <v>4434</v>
      </c>
      <c r="I1553">
        <v>1</v>
      </c>
      <c r="J1553" t="s">
        <v>984</v>
      </c>
      <c r="K1553">
        <v>93</v>
      </c>
      <c r="L1553" t="s">
        <v>116</v>
      </c>
      <c r="M1553" t="s">
        <v>96</v>
      </c>
      <c r="N1553" t="s">
        <v>117</v>
      </c>
      <c r="O1553" t="s">
        <v>118</v>
      </c>
      <c r="P1553">
        <v>50</v>
      </c>
      <c r="S1553" s="4">
        <v>45968</v>
      </c>
      <c r="U1553">
        <v>42</v>
      </c>
      <c r="V1553">
        <v>2100</v>
      </c>
      <c r="W1553" t="s">
        <v>85</v>
      </c>
      <c r="X1553" t="s">
        <v>4496</v>
      </c>
      <c r="Y1553">
        <v>0</v>
      </c>
      <c r="Z1553">
        <v>500</v>
      </c>
      <c r="AA1553">
        <v>1600</v>
      </c>
      <c r="AB1553">
        <v>0</v>
      </c>
      <c r="AC1553">
        <v>0</v>
      </c>
      <c r="AD1553">
        <v>0</v>
      </c>
      <c r="AG1553">
        <v>0</v>
      </c>
      <c r="AP1553" t="s">
        <v>4497</v>
      </c>
      <c r="AQ1553" t="s">
        <v>2883</v>
      </c>
      <c r="AR1553" t="s">
        <v>2884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80</v>
      </c>
      <c r="BC1553" t="s">
        <v>4498</v>
      </c>
      <c r="BD1553">
        <v>0</v>
      </c>
      <c r="BF1553" t="s">
        <v>2883</v>
      </c>
      <c r="BI1553" t="s">
        <v>4499</v>
      </c>
      <c r="BJ1553" s="5" t="str">
        <f>VLOOKUP(A1553,ReferenceTable[],4,FALSE)</f>
        <v>AD5401</v>
      </c>
      <c r="BK1553" t="str">
        <f>VLOOKUP(A1553,ReferenceTable[],5,FALSE)</f>
        <v>LI6301</v>
      </c>
      <c r="BL1553">
        <f>VLOOKUP(A1553,ReferenceTable[],6,FALSE)</f>
        <v>0</v>
      </c>
      <c r="BM1553">
        <f>VLOOKUP(A1553,ReferenceTable[],7,FALSE)</f>
        <v>0</v>
      </c>
      <c r="BN1553" s="4">
        <f>VLOOKUP(A1553,ReferenceTable[],9,FALSE)</f>
        <v>45974</v>
      </c>
      <c r="BO1553">
        <f>VLOOKUP(A1553,ReferenceTable[],10,FALSE)</f>
        <v>500</v>
      </c>
      <c r="BP1553">
        <f>VLOOKUP(A1553,ReferenceTable[],11,FALSE)</f>
        <v>500</v>
      </c>
      <c r="BQ1553">
        <f>VLOOKUP(A1553,ReferenceTable[],12,FALSE)</f>
        <v>0</v>
      </c>
      <c r="BR1553" t="str">
        <f>VLOOKUP(A1553,ReferenceTable[],14,FALSE)</f>
        <v>ITEM:16 BUYER:CHENG CHEN</v>
      </c>
      <c r="BS1553" s="4">
        <f>VLOOKUP(A1553,ReferenceTable[],15,FALSE)</f>
        <v>45978</v>
      </c>
      <c r="BT1553">
        <f>VLOOKUP(A1553,ReferenceTable[],16,FALSE)</f>
        <v>2</v>
      </c>
      <c r="BU1553" t="str">
        <f>VLOOKUP(A1553,ReferenceTable[],17,FALSE)</f>
        <v>CL</v>
      </c>
      <c r="BV1553" s="4">
        <f>VLOOKUP(A1553,ReferenceTable[],18,FALSE)</f>
        <v>45968</v>
      </c>
      <c r="BW1553" s="4">
        <f>VLOOKUP(A1553,ReferenceTable[],19,FALSE)</f>
        <v>45968</v>
      </c>
      <c r="BX1553">
        <f>VLOOKUP(A1553,ReferenceTable[],20,FALSE)</f>
        <v>2800</v>
      </c>
    </row>
    <row r="1554" spans="1:76">
      <c r="A1554" t="s">
        <v>4495</v>
      </c>
      <c r="B1554">
        <v>10000</v>
      </c>
      <c r="C1554">
        <v>20000</v>
      </c>
      <c r="D1554" s="4">
        <v>45973</v>
      </c>
      <c r="E1554" t="s">
        <v>77</v>
      </c>
      <c r="F1554">
        <v>0.437280092592593</v>
      </c>
      <c r="G1554" t="s">
        <v>4434</v>
      </c>
      <c r="I1554">
        <v>2</v>
      </c>
      <c r="J1554" t="s">
        <v>984</v>
      </c>
      <c r="K1554">
        <v>105</v>
      </c>
      <c r="L1554" t="s">
        <v>2879</v>
      </c>
      <c r="M1554" t="s">
        <v>2880</v>
      </c>
      <c r="N1554" t="s">
        <v>595</v>
      </c>
      <c r="O1554" t="s">
        <v>596</v>
      </c>
      <c r="P1554">
        <v>100</v>
      </c>
      <c r="S1554" s="4">
        <v>45972</v>
      </c>
      <c r="U1554">
        <v>7</v>
      </c>
      <c r="V1554">
        <v>700</v>
      </c>
      <c r="W1554" t="s">
        <v>85</v>
      </c>
      <c r="X1554" t="s">
        <v>4496</v>
      </c>
      <c r="Y1554">
        <v>0</v>
      </c>
      <c r="Z1554">
        <v>500</v>
      </c>
      <c r="AA1554">
        <v>200</v>
      </c>
      <c r="AB1554">
        <v>0</v>
      </c>
      <c r="AC1554">
        <v>0</v>
      </c>
      <c r="AD1554">
        <v>0</v>
      </c>
      <c r="AG1554">
        <v>0</v>
      </c>
      <c r="AP1554" t="s">
        <v>4497</v>
      </c>
      <c r="AQ1554" t="s">
        <v>2883</v>
      </c>
      <c r="AR1554" t="s">
        <v>2884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80</v>
      </c>
      <c r="BC1554" t="s">
        <v>4498</v>
      </c>
      <c r="BD1554">
        <v>0</v>
      </c>
      <c r="BF1554" t="s">
        <v>2883</v>
      </c>
      <c r="BI1554" t="s">
        <v>4499</v>
      </c>
      <c r="BJ1554" s="5" t="str">
        <f>VLOOKUP(A1554,ReferenceTable[],4,FALSE)</f>
        <v>AD5401</v>
      </c>
      <c r="BK1554" t="str">
        <f>VLOOKUP(A1554,ReferenceTable[],5,FALSE)</f>
        <v>LI6301</v>
      </c>
      <c r="BL1554">
        <f>VLOOKUP(A1554,ReferenceTable[],6,FALSE)</f>
        <v>0</v>
      </c>
      <c r="BM1554">
        <f>VLOOKUP(A1554,ReferenceTable[],7,FALSE)</f>
        <v>0</v>
      </c>
      <c r="BN1554" s="4">
        <f>VLOOKUP(A1554,ReferenceTable[],9,FALSE)</f>
        <v>45974</v>
      </c>
      <c r="BO1554">
        <f>VLOOKUP(A1554,ReferenceTable[],10,FALSE)</f>
        <v>500</v>
      </c>
      <c r="BP1554">
        <f>VLOOKUP(A1554,ReferenceTable[],11,FALSE)</f>
        <v>500</v>
      </c>
      <c r="BQ1554">
        <f>VLOOKUP(A1554,ReferenceTable[],12,FALSE)</f>
        <v>0</v>
      </c>
      <c r="BR1554" t="str">
        <f>VLOOKUP(A1554,ReferenceTable[],14,FALSE)</f>
        <v>ITEM:16 BUYER:CHENG CHEN</v>
      </c>
      <c r="BS1554" s="4">
        <f>VLOOKUP(A1554,ReferenceTable[],15,FALSE)</f>
        <v>45978</v>
      </c>
      <c r="BT1554">
        <f>VLOOKUP(A1554,ReferenceTable[],16,FALSE)</f>
        <v>2</v>
      </c>
      <c r="BU1554" t="str">
        <f>VLOOKUP(A1554,ReferenceTable[],17,FALSE)</f>
        <v>CL</v>
      </c>
      <c r="BV1554" s="4">
        <f>VLOOKUP(A1554,ReferenceTable[],18,FALSE)</f>
        <v>45968</v>
      </c>
      <c r="BW1554" s="4">
        <f>VLOOKUP(A1554,ReferenceTable[],19,FALSE)</f>
        <v>45968</v>
      </c>
      <c r="BX1554">
        <f>VLOOKUP(A1554,ReferenceTable[],20,FALSE)</f>
        <v>2800</v>
      </c>
    </row>
    <row r="1555" spans="1:76">
      <c r="A1555" t="s">
        <v>4500</v>
      </c>
      <c r="B1555">
        <v>10000</v>
      </c>
      <c r="C1555">
        <v>10000</v>
      </c>
      <c r="D1555" s="4">
        <v>45988</v>
      </c>
      <c r="E1555" t="s">
        <v>77</v>
      </c>
      <c r="F1555" t="s">
        <v>4501</v>
      </c>
      <c r="G1555" t="s">
        <v>4502</v>
      </c>
      <c r="I1555">
        <v>1</v>
      </c>
      <c r="J1555" t="s">
        <v>984</v>
      </c>
      <c r="K1555">
        <v>63</v>
      </c>
      <c r="L1555" t="s">
        <v>831</v>
      </c>
      <c r="M1555" t="s">
        <v>82</v>
      </c>
      <c r="N1555" t="s">
        <v>832</v>
      </c>
      <c r="O1555" t="s">
        <v>833</v>
      </c>
      <c r="P1555">
        <v>24616</v>
      </c>
      <c r="S1555" s="4">
        <v>45985</v>
      </c>
      <c r="U1555">
        <v>13</v>
      </c>
      <c r="V1555">
        <v>320008</v>
      </c>
      <c r="W1555" t="s">
        <v>85</v>
      </c>
      <c r="X1555" t="s">
        <v>4503</v>
      </c>
      <c r="Y1555">
        <v>0</v>
      </c>
      <c r="Z1555">
        <v>320000</v>
      </c>
      <c r="AA1555">
        <v>8</v>
      </c>
      <c r="AB1555">
        <v>0</v>
      </c>
      <c r="AC1555">
        <v>0</v>
      </c>
      <c r="AD1555">
        <v>0</v>
      </c>
      <c r="AG1555">
        <v>0</v>
      </c>
      <c r="AP1555" t="s">
        <v>4504</v>
      </c>
      <c r="AQ1555" t="s">
        <v>1898</v>
      </c>
      <c r="AR1555" t="s">
        <v>1899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80</v>
      </c>
      <c r="BC1555" t="s">
        <v>4505</v>
      </c>
      <c r="BD1555">
        <v>0</v>
      </c>
      <c r="BF1555" t="s">
        <v>1898</v>
      </c>
      <c r="BI1555" t="s">
        <v>4506</v>
      </c>
      <c r="BJ1555" s="5" t="str">
        <f>VLOOKUP(A1555,ReferenceTable[],4,FALSE)</f>
        <v>AD3105</v>
      </c>
      <c r="BK1555">
        <f>VLOOKUP(A1555,ReferenceTable[],5,FALSE)</f>
        <v>0</v>
      </c>
      <c r="BL1555">
        <f>VLOOKUP(A1555,ReferenceTable[],6,FALSE)</f>
        <v>0</v>
      </c>
      <c r="BM1555">
        <f>VLOOKUP(A1555,ReferenceTable[],7,FALSE)</f>
        <v>0</v>
      </c>
      <c r="BN1555" s="4">
        <f>VLOOKUP(A1555,ReferenceTable[],9,FALSE)</f>
        <v>46015</v>
      </c>
      <c r="BO1555">
        <f>VLOOKUP(A1555,ReferenceTable[],10,FALSE)</f>
        <v>320000</v>
      </c>
      <c r="BP1555">
        <f>VLOOKUP(A1555,ReferenceTable[],11,FALSE)</f>
        <v>0</v>
      </c>
      <c r="BQ1555">
        <f>VLOOKUP(A1555,ReferenceTable[],12,FALSE)</f>
        <v>0</v>
      </c>
      <c r="BR1555" t="str">
        <f>VLOOKUP(A1555,ReferenceTable[],14,FALSE)</f>
        <v>ETA  05/01/2026</v>
      </c>
      <c r="BS1555" s="4">
        <f>VLOOKUP(A1555,ReferenceTable[],15,FALSE)</f>
        <v>46021</v>
      </c>
      <c r="BT1555">
        <f>VLOOKUP(A1555,ReferenceTable[],16,FALSE)</f>
        <v>1</v>
      </c>
      <c r="BU1555" t="str">
        <f>VLOOKUP(A1555,ReferenceTable[],17,FALSE)</f>
        <v>GT</v>
      </c>
      <c r="BV1555" s="4">
        <f>VLOOKUP(A1555,ReferenceTable[],18,FALSE)</f>
        <v>45968</v>
      </c>
      <c r="BW1555" s="4">
        <f>VLOOKUP(A1555,ReferenceTable[],19,FALSE)</f>
        <v>0</v>
      </c>
      <c r="BX1555">
        <f>VLOOKUP(A1555,ReferenceTable[],20,FALSE)</f>
        <v>0</v>
      </c>
    </row>
    <row r="1556" spans="1:76">
      <c r="A1556" t="s">
        <v>4507</v>
      </c>
      <c r="B1556">
        <v>10000</v>
      </c>
      <c r="C1556">
        <v>10000</v>
      </c>
      <c r="D1556" s="4">
        <v>45978</v>
      </c>
      <c r="E1556" t="s">
        <v>77</v>
      </c>
      <c r="F1556" t="s">
        <v>3666</v>
      </c>
      <c r="G1556">
        <v>234402</v>
      </c>
      <c r="I1556">
        <v>1</v>
      </c>
      <c r="J1556" t="s">
        <v>984</v>
      </c>
      <c r="K1556">
        <v>90</v>
      </c>
      <c r="L1556" t="s">
        <v>125</v>
      </c>
      <c r="M1556" t="s">
        <v>82</v>
      </c>
      <c r="N1556" t="s">
        <v>432</v>
      </c>
      <c r="O1556" t="s">
        <v>433</v>
      </c>
      <c r="P1556">
        <v>1667</v>
      </c>
      <c r="S1556" s="4">
        <v>45974</v>
      </c>
      <c r="U1556">
        <v>180</v>
      </c>
      <c r="V1556">
        <v>300060</v>
      </c>
      <c r="W1556" t="s">
        <v>85</v>
      </c>
      <c r="X1556" t="s">
        <v>1896</v>
      </c>
      <c r="Y1556">
        <v>0</v>
      </c>
      <c r="Z1556">
        <v>300000</v>
      </c>
      <c r="AA1556">
        <v>60</v>
      </c>
      <c r="AB1556">
        <v>0</v>
      </c>
      <c r="AC1556">
        <v>0</v>
      </c>
      <c r="AD1556">
        <v>0</v>
      </c>
      <c r="AG1556">
        <v>0</v>
      </c>
      <c r="AP1556" t="s">
        <v>1897</v>
      </c>
      <c r="AQ1556" t="s">
        <v>1898</v>
      </c>
      <c r="AR1556" t="s">
        <v>1899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80</v>
      </c>
      <c r="BC1556" t="s">
        <v>4508</v>
      </c>
      <c r="BD1556">
        <v>0</v>
      </c>
      <c r="BF1556" t="s">
        <v>1898</v>
      </c>
      <c r="BI1556" t="s">
        <v>4506</v>
      </c>
      <c r="BJ1556" s="5" t="str">
        <f>VLOOKUP(A1556,ReferenceTable[],4,FALSE)</f>
        <v>JDC9007</v>
      </c>
      <c r="BK1556">
        <f>VLOOKUP(A1556,ReferenceTable[],5,FALSE)</f>
        <v>0</v>
      </c>
      <c r="BL1556">
        <f>VLOOKUP(A1556,ReferenceTable[],6,FALSE)</f>
        <v>0</v>
      </c>
      <c r="BM1556">
        <f>VLOOKUP(A1556,ReferenceTable[],7,FALSE)</f>
        <v>0</v>
      </c>
      <c r="BN1556" s="4">
        <f>VLOOKUP(A1556,ReferenceTable[],9,FALSE)</f>
        <v>46015</v>
      </c>
      <c r="BO1556">
        <f>VLOOKUP(A1556,ReferenceTable[],10,FALSE)</f>
        <v>300000</v>
      </c>
      <c r="BP1556">
        <f>VLOOKUP(A1556,ReferenceTable[],11,FALSE)</f>
        <v>300000</v>
      </c>
      <c r="BQ1556">
        <f>VLOOKUP(A1556,ReferenceTable[],12,FALSE)</f>
        <v>0</v>
      </c>
      <c r="BR1556" t="str">
        <f>VLOOKUP(A1556,ReferenceTable[],14,FALSE)</f>
        <v>ETA  05/01/2026</v>
      </c>
      <c r="BS1556" s="4">
        <f>VLOOKUP(A1556,ReferenceTable[],15,FALSE)</f>
        <v>46021</v>
      </c>
      <c r="BT1556">
        <f>VLOOKUP(A1556,ReferenceTable[],16,FALSE)</f>
        <v>1</v>
      </c>
      <c r="BU1556" t="str">
        <f>VLOOKUP(A1556,ReferenceTable[],17,FALSE)</f>
        <v>GT</v>
      </c>
      <c r="BV1556" s="4">
        <f>VLOOKUP(A1556,ReferenceTable[],18,FALSE)</f>
        <v>45968</v>
      </c>
      <c r="BW1556" s="4">
        <f>VLOOKUP(A1556,ReferenceTable[],19,FALSE)</f>
        <v>45974</v>
      </c>
      <c r="BX1556">
        <f>VLOOKUP(A1556,ReferenceTable[],20,FALSE)</f>
        <v>300060</v>
      </c>
    </row>
    <row r="1557" spans="1:76">
      <c r="A1557" t="s">
        <v>4509</v>
      </c>
      <c r="B1557">
        <v>10000</v>
      </c>
      <c r="C1557">
        <v>10000</v>
      </c>
      <c r="D1557" s="4">
        <v>45973</v>
      </c>
      <c r="E1557" t="s">
        <v>77</v>
      </c>
      <c r="F1557">
        <v>0.448217592592593</v>
      </c>
      <c r="G1557">
        <v>1008139</v>
      </c>
      <c r="I1557">
        <v>1</v>
      </c>
      <c r="J1557" t="s">
        <v>984</v>
      </c>
      <c r="K1557">
        <v>63</v>
      </c>
      <c r="L1557" t="s">
        <v>831</v>
      </c>
      <c r="M1557" t="s">
        <v>82</v>
      </c>
      <c r="N1557" t="s">
        <v>832</v>
      </c>
      <c r="O1557" t="s">
        <v>833</v>
      </c>
      <c r="P1557">
        <v>6000</v>
      </c>
      <c r="S1557" s="4">
        <v>45972</v>
      </c>
      <c r="U1557">
        <v>90</v>
      </c>
      <c r="V1557">
        <v>540000</v>
      </c>
      <c r="W1557" t="s">
        <v>85</v>
      </c>
      <c r="X1557" t="s">
        <v>4426</v>
      </c>
      <c r="Y1557">
        <v>0</v>
      </c>
      <c r="Z1557">
        <v>540000</v>
      </c>
      <c r="AA1557">
        <v>0</v>
      </c>
      <c r="AB1557">
        <v>0</v>
      </c>
      <c r="AC1557">
        <v>0</v>
      </c>
      <c r="AD1557">
        <v>0</v>
      </c>
      <c r="AG1557">
        <v>0</v>
      </c>
      <c r="AP1557" t="s">
        <v>4427</v>
      </c>
      <c r="AQ1557" t="s">
        <v>1898</v>
      </c>
      <c r="AR1557" t="s">
        <v>1899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80</v>
      </c>
      <c r="BC1557" t="s">
        <v>4510</v>
      </c>
      <c r="BD1557">
        <v>0</v>
      </c>
      <c r="BF1557" t="s">
        <v>1898</v>
      </c>
      <c r="BI1557" t="s">
        <v>4506</v>
      </c>
      <c r="BJ1557" s="5" t="str">
        <f>VLOOKUP(A1557,ReferenceTable[],4,FALSE)</f>
        <v>AR2401</v>
      </c>
      <c r="BK1557">
        <f>VLOOKUP(A1557,ReferenceTable[],5,FALSE)</f>
        <v>0</v>
      </c>
      <c r="BL1557">
        <f>VLOOKUP(A1557,ReferenceTable[],6,FALSE)</f>
        <v>0</v>
      </c>
      <c r="BM1557">
        <f>VLOOKUP(A1557,ReferenceTable[],7,FALSE)</f>
        <v>0</v>
      </c>
      <c r="BN1557" s="4">
        <f>VLOOKUP(A1557,ReferenceTable[],9,FALSE)</f>
        <v>46015</v>
      </c>
      <c r="BO1557">
        <f>VLOOKUP(A1557,ReferenceTable[],10,FALSE)</f>
        <v>540000</v>
      </c>
      <c r="BP1557">
        <f>VLOOKUP(A1557,ReferenceTable[],11,FALSE)</f>
        <v>540000</v>
      </c>
      <c r="BQ1557">
        <f>VLOOKUP(A1557,ReferenceTable[],12,FALSE)</f>
        <v>0</v>
      </c>
      <c r="BR1557" t="str">
        <f>VLOOKUP(A1557,ReferenceTable[],14,FALSE)</f>
        <v>ETA  05/01/2026</v>
      </c>
      <c r="BS1557" s="4">
        <f>VLOOKUP(A1557,ReferenceTable[],15,FALSE)</f>
        <v>46021</v>
      </c>
      <c r="BT1557">
        <f>VLOOKUP(A1557,ReferenceTable[],16,FALSE)</f>
        <v>1</v>
      </c>
      <c r="BU1557" t="str">
        <f>VLOOKUP(A1557,ReferenceTable[],17,FALSE)</f>
        <v>GT</v>
      </c>
      <c r="BV1557" s="4">
        <f>VLOOKUP(A1557,ReferenceTable[],18,FALSE)</f>
        <v>45968</v>
      </c>
      <c r="BW1557" s="4">
        <f>VLOOKUP(A1557,ReferenceTable[],19,FALSE)</f>
        <v>45972</v>
      </c>
      <c r="BX1557">
        <f>VLOOKUP(A1557,ReferenceTable[],20,FALSE)</f>
        <v>540000</v>
      </c>
    </row>
    <row r="1558" spans="1:76">
      <c r="A1558" t="s">
        <v>4511</v>
      </c>
      <c r="B1558">
        <v>10000</v>
      </c>
      <c r="C1558">
        <v>10000</v>
      </c>
      <c r="D1558" s="4">
        <v>45986</v>
      </c>
      <c r="E1558" t="s">
        <v>77</v>
      </c>
      <c r="F1558">
        <v>0.457314814814815</v>
      </c>
      <c r="G1558">
        <v>5310504</v>
      </c>
      <c r="I1558">
        <v>1</v>
      </c>
      <c r="J1558" t="s">
        <v>984</v>
      </c>
      <c r="K1558">
        <v>63</v>
      </c>
      <c r="L1558" t="s">
        <v>831</v>
      </c>
      <c r="M1558" t="s">
        <v>82</v>
      </c>
      <c r="N1558" t="s">
        <v>832</v>
      </c>
      <c r="O1558" t="s">
        <v>833</v>
      </c>
      <c r="P1558">
        <v>1000</v>
      </c>
      <c r="S1558" s="4">
        <v>45985</v>
      </c>
      <c r="U1558">
        <v>40</v>
      </c>
      <c r="V1558">
        <v>40000</v>
      </c>
      <c r="W1558" t="s">
        <v>85</v>
      </c>
      <c r="X1558" t="s">
        <v>4512</v>
      </c>
      <c r="Y1558">
        <v>0</v>
      </c>
      <c r="Z1558">
        <v>40000</v>
      </c>
      <c r="AA1558">
        <v>0</v>
      </c>
      <c r="AB1558">
        <v>0</v>
      </c>
      <c r="AC1558">
        <v>0</v>
      </c>
      <c r="AD1558">
        <v>0</v>
      </c>
      <c r="AG1558">
        <v>0</v>
      </c>
      <c r="AP1558" t="s">
        <v>4513</v>
      </c>
      <c r="AQ1558" t="s">
        <v>1898</v>
      </c>
      <c r="AR1558" t="s">
        <v>1899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80</v>
      </c>
      <c r="BC1558" t="s">
        <v>4514</v>
      </c>
      <c r="BD1558">
        <v>0</v>
      </c>
      <c r="BF1558" t="s">
        <v>1898</v>
      </c>
      <c r="BI1558" t="s">
        <v>4506</v>
      </c>
      <c r="BJ1558" s="5" t="str">
        <f>VLOOKUP(A1558,ReferenceTable[],4,FALSE)</f>
        <v>ND9031</v>
      </c>
      <c r="BK1558">
        <f>VLOOKUP(A1558,ReferenceTable[],5,FALSE)</f>
        <v>0</v>
      </c>
      <c r="BL1558">
        <f>VLOOKUP(A1558,ReferenceTable[],6,FALSE)</f>
        <v>0</v>
      </c>
      <c r="BM1558">
        <f>VLOOKUP(A1558,ReferenceTable[],7,FALSE)</f>
        <v>0</v>
      </c>
      <c r="BN1558" s="4">
        <f>VLOOKUP(A1558,ReferenceTable[],9,FALSE)</f>
        <v>46015</v>
      </c>
      <c r="BO1558">
        <f>VLOOKUP(A1558,ReferenceTable[],10,FALSE)</f>
        <v>40000</v>
      </c>
      <c r="BP1558">
        <f>VLOOKUP(A1558,ReferenceTable[],11,FALSE)</f>
        <v>0</v>
      </c>
      <c r="BQ1558">
        <f>VLOOKUP(A1558,ReferenceTable[],12,FALSE)</f>
        <v>0</v>
      </c>
      <c r="BR1558" t="str">
        <f>VLOOKUP(A1558,ReferenceTable[],14,FALSE)</f>
        <v>ETA  05/01/2026</v>
      </c>
      <c r="BS1558" s="4">
        <f>VLOOKUP(A1558,ReferenceTable[],15,FALSE)</f>
        <v>46021</v>
      </c>
      <c r="BT1558">
        <f>VLOOKUP(A1558,ReferenceTable[],16,FALSE)</f>
        <v>1</v>
      </c>
      <c r="BU1558" t="str">
        <f>VLOOKUP(A1558,ReferenceTable[],17,FALSE)</f>
        <v>GT</v>
      </c>
      <c r="BV1558" s="4">
        <f>VLOOKUP(A1558,ReferenceTable[],18,FALSE)</f>
        <v>45968</v>
      </c>
      <c r="BW1558" s="4">
        <f>VLOOKUP(A1558,ReferenceTable[],19,FALSE)</f>
        <v>0</v>
      </c>
      <c r="BX1558">
        <f>VLOOKUP(A1558,ReferenceTable[],20,FALSE)</f>
        <v>0</v>
      </c>
    </row>
    <row r="1559" spans="1:76">
      <c r="A1559" t="s">
        <v>4515</v>
      </c>
      <c r="B1559">
        <v>10000</v>
      </c>
      <c r="C1559">
        <v>10000</v>
      </c>
      <c r="D1559" s="4">
        <v>45974</v>
      </c>
      <c r="E1559" t="s">
        <v>77</v>
      </c>
      <c r="F1559" t="s">
        <v>4226</v>
      </c>
      <c r="G1559" t="s">
        <v>2659</v>
      </c>
      <c r="I1559">
        <v>1</v>
      </c>
      <c r="J1559" t="s">
        <v>984</v>
      </c>
      <c r="K1559">
        <v>46</v>
      </c>
      <c r="L1559" t="s">
        <v>407</v>
      </c>
      <c r="M1559" t="s">
        <v>178</v>
      </c>
      <c r="N1559" t="s">
        <v>408</v>
      </c>
      <c r="O1559" t="s">
        <v>409</v>
      </c>
      <c r="P1559">
        <v>200</v>
      </c>
      <c r="S1559" s="4">
        <v>45973</v>
      </c>
      <c r="U1559">
        <v>1</v>
      </c>
      <c r="V1559">
        <v>200</v>
      </c>
      <c r="W1559" t="s">
        <v>85</v>
      </c>
      <c r="X1559">
        <v>107335250001</v>
      </c>
      <c r="Y1559">
        <v>0</v>
      </c>
      <c r="Z1559">
        <v>200</v>
      </c>
      <c r="AA1559">
        <v>0</v>
      </c>
      <c r="AB1559">
        <v>0</v>
      </c>
      <c r="AC1559">
        <v>0</v>
      </c>
      <c r="AD1559">
        <v>0</v>
      </c>
      <c r="AG1559">
        <v>0</v>
      </c>
      <c r="AP1559">
        <v>10733525</v>
      </c>
      <c r="AQ1559" t="s">
        <v>590</v>
      </c>
      <c r="AR1559" t="s">
        <v>591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80</v>
      </c>
      <c r="BC1559" t="s">
        <v>4516</v>
      </c>
      <c r="BD1559">
        <v>0</v>
      </c>
      <c r="BF1559" t="s">
        <v>590</v>
      </c>
      <c r="BI1559" t="s">
        <v>4517</v>
      </c>
      <c r="BJ1559" s="5" t="str">
        <f>VLOOKUP(A1559,ReferenceTable[],4,FALSE)</f>
        <v>LJ6101</v>
      </c>
      <c r="BK1559">
        <f>VLOOKUP(A1559,ReferenceTable[],5,FALSE)</f>
        <v>0</v>
      </c>
      <c r="BL1559">
        <f>VLOOKUP(A1559,ReferenceTable[],6,FALSE)</f>
        <v>0</v>
      </c>
      <c r="BM1559">
        <f>VLOOKUP(A1559,ReferenceTable[],7,FALSE)</f>
        <v>0</v>
      </c>
      <c r="BN1559" s="4">
        <f>VLOOKUP(A1559,ReferenceTable[],9,FALSE)</f>
        <v>45975</v>
      </c>
      <c r="BO1559">
        <f>VLOOKUP(A1559,ReferenceTable[],10,FALSE)</f>
        <v>200</v>
      </c>
      <c r="BP1559">
        <f>VLOOKUP(A1559,ReferenceTable[],11,FALSE)</f>
        <v>200</v>
      </c>
      <c r="BQ1559">
        <f>VLOOKUP(A1559,ReferenceTable[],12,FALSE)</f>
        <v>0</v>
      </c>
      <c r="BR1559" t="str">
        <f>VLOOKUP(A1559,ReferenceTable[],14,FALSE)</f>
        <v>MATERIAL: 3M SCOTCHCAL 100-114 TRANSSPARENT + B/TRANS PET 16MIC  LAMINATION</v>
      </c>
      <c r="BS1559" s="4">
        <f>VLOOKUP(A1559,ReferenceTable[],15,FALSE)</f>
        <v>45978</v>
      </c>
      <c r="BT1559">
        <f>VLOOKUP(A1559,ReferenceTable[],16,FALSE)</f>
        <v>1</v>
      </c>
      <c r="BU1559" t="str">
        <f>VLOOKUP(A1559,ReferenceTable[],17,FALSE)</f>
        <v>CL</v>
      </c>
      <c r="BV1559" s="4">
        <f>VLOOKUP(A1559,ReferenceTable[],18,FALSE)</f>
        <v>45968</v>
      </c>
      <c r="BW1559" s="4">
        <f>VLOOKUP(A1559,ReferenceTable[],19,FALSE)</f>
        <v>45973</v>
      </c>
      <c r="BX1559">
        <f>VLOOKUP(A1559,ReferenceTable[],20,FALSE)</f>
        <v>200</v>
      </c>
    </row>
    <row r="1560" spans="1:76">
      <c r="A1560" t="s">
        <v>4518</v>
      </c>
      <c r="B1560">
        <v>10000</v>
      </c>
      <c r="C1560">
        <v>10000</v>
      </c>
      <c r="D1560" s="4">
        <v>45979</v>
      </c>
      <c r="E1560" t="s">
        <v>77</v>
      </c>
      <c r="F1560">
        <v>0.484143518518519</v>
      </c>
      <c r="G1560" t="s">
        <v>4519</v>
      </c>
      <c r="I1560">
        <v>1</v>
      </c>
      <c r="J1560" t="s">
        <v>984</v>
      </c>
      <c r="K1560">
        <v>31</v>
      </c>
      <c r="L1560" t="s">
        <v>318</v>
      </c>
      <c r="M1560" t="s">
        <v>178</v>
      </c>
      <c r="N1560" t="s">
        <v>335</v>
      </c>
      <c r="O1560" t="s">
        <v>336</v>
      </c>
      <c r="P1560">
        <v>500</v>
      </c>
      <c r="S1560" s="4">
        <v>45978</v>
      </c>
      <c r="U1560">
        <v>1</v>
      </c>
      <c r="V1560">
        <v>500</v>
      </c>
      <c r="W1560" t="s">
        <v>85</v>
      </c>
      <c r="X1560" t="s">
        <v>2602</v>
      </c>
      <c r="Y1560">
        <v>0</v>
      </c>
      <c r="Z1560">
        <v>500</v>
      </c>
      <c r="AA1560">
        <v>0</v>
      </c>
      <c r="AB1560">
        <v>0</v>
      </c>
      <c r="AC1560">
        <v>0</v>
      </c>
      <c r="AD1560">
        <v>0</v>
      </c>
      <c r="AG1560">
        <v>0</v>
      </c>
      <c r="AP1560" t="s">
        <v>2603</v>
      </c>
      <c r="AQ1560" t="s">
        <v>2595</v>
      </c>
      <c r="AR1560" t="s">
        <v>2596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80</v>
      </c>
      <c r="BC1560" t="s">
        <v>4520</v>
      </c>
      <c r="BD1560">
        <v>0</v>
      </c>
      <c r="BF1560" t="s">
        <v>2595</v>
      </c>
      <c r="BI1560" t="s">
        <v>4521</v>
      </c>
      <c r="BJ1560" s="5" t="str">
        <f>VLOOKUP(A1560,ReferenceTable[],4,FALSE)</f>
        <v>FLE3101</v>
      </c>
      <c r="BK1560">
        <f>VLOOKUP(A1560,ReferenceTable[],5,FALSE)</f>
        <v>0</v>
      </c>
      <c r="BL1560">
        <f>VLOOKUP(A1560,ReferenceTable[],6,FALSE)</f>
        <v>0</v>
      </c>
      <c r="BM1560">
        <f>VLOOKUP(A1560,ReferenceTable[],7,FALSE)</f>
        <v>0</v>
      </c>
      <c r="BN1560" s="4">
        <f>VLOOKUP(A1560,ReferenceTable[],9,FALSE)</f>
        <v>45981</v>
      </c>
      <c r="BO1560">
        <f>VLOOKUP(A1560,ReferenceTable[],10,FALSE)</f>
        <v>500</v>
      </c>
      <c r="BP1560">
        <f>VLOOKUP(A1560,ReferenceTable[],11,FALSE)</f>
        <v>500</v>
      </c>
      <c r="BQ1560">
        <f>VLOOKUP(A1560,ReferenceTable[],12,FALSE)</f>
        <v>0</v>
      </c>
      <c r="BR1560" t="str">
        <f>VLOOKUP(A1560,ReferenceTable[],14,FALSE)</f>
        <v>ETA  24/11/2025</v>
      </c>
      <c r="BS1560" s="4">
        <f>VLOOKUP(A1560,ReferenceTable[],15,FALSE)</f>
        <v>45985</v>
      </c>
      <c r="BT1560">
        <f>VLOOKUP(A1560,ReferenceTable[],16,FALSE)</f>
        <v>1</v>
      </c>
      <c r="BU1560" t="str">
        <f>VLOOKUP(A1560,ReferenceTable[],17,FALSE)</f>
        <v>SY</v>
      </c>
      <c r="BV1560" s="4">
        <f>VLOOKUP(A1560,ReferenceTable[],18,FALSE)</f>
        <v>45968</v>
      </c>
      <c r="BW1560" s="4">
        <f>VLOOKUP(A1560,ReferenceTable[],19,FALSE)</f>
        <v>45978</v>
      </c>
      <c r="BX1560">
        <f>VLOOKUP(A1560,ReferenceTable[],20,FALSE)</f>
        <v>500</v>
      </c>
    </row>
    <row r="1561" spans="1:76">
      <c r="A1561" t="s">
        <v>4522</v>
      </c>
      <c r="B1561">
        <v>10000</v>
      </c>
      <c r="C1561">
        <v>10000</v>
      </c>
      <c r="D1561" s="4">
        <v>45979</v>
      </c>
      <c r="E1561" t="s">
        <v>77</v>
      </c>
      <c r="F1561" t="s">
        <v>4523</v>
      </c>
      <c r="G1561" t="s">
        <v>4524</v>
      </c>
      <c r="I1561">
        <v>1</v>
      </c>
      <c r="J1561" t="s">
        <v>984</v>
      </c>
      <c r="K1561">
        <v>31</v>
      </c>
      <c r="L1561" t="s">
        <v>318</v>
      </c>
      <c r="M1561" t="s">
        <v>178</v>
      </c>
      <c r="N1561" t="s">
        <v>335</v>
      </c>
      <c r="O1561" t="s">
        <v>336</v>
      </c>
      <c r="P1561">
        <v>500</v>
      </c>
      <c r="S1561" s="4">
        <v>45979</v>
      </c>
      <c r="U1561">
        <v>1</v>
      </c>
      <c r="V1561">
        <v>500</v>
      </c>
      <c r="W1561" t="s">
        <v>85</v>
      </c>
      <c r="X1561" t="s">
        <v>4525</v>
      </c>
      <c r="Y1561">
        <v>0</v>
      </c>
      <c r="Z1561">
        <v>500</v>
      </c>
      <c r="AA1561">
        <v>0</v>
      </c>
      <c r="AB1561">
        <v>0</v>
      </c>
      <c r="AC1561">
        <v>0</v>
      </c>
      <c r="AD1561">
        <v>0</v>
      </c>
      <c r="AG1561">
        <v>0</v>
      </c>
      <c r="AP1561" t="s">
        <v>4526</v>
      </c>
      <c r="AQ1561" t="s">
        <v>2595</v>
      </c>
      <c r="AR1561" t="s">
        <v>2596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80</v>
      </c>
      <c r="BC1561" t="s">
        <v>4527</v>
      </c>
      <c r="BD1561">
        <v>0</v>
      </c>
      <c r="BF1561" t="s">
        <v>2595</v>
      </c>
      <c r="BI1561" t="s">
        <v>4521</v>
      </c>
      <c r="BJ1561" s="5" t="str">
        <f>VLOOKUP(A1561,ReferenceTable[],4,FALSE)</f>
        <v>FLE3101</v>
      </c>
      <c r="BK1561">
        <f>VLOOKUP(A1561,ReferenceTable[],5,FALSE)</f>
        <v>0</v>
      </c>
      <c r="BL1561">
        <f>VLOOKUP(A1561,ReferenceTable[],6,FALSE)</f>
        <v>0</v>
      </c>
      <c r="BM1561">
        <f>VLOOKUP(A1561,ReferenceTable[],7,FALSE)</f>
        <v>0</v>
      </c>
      <c r="BN1561" s="4">
        <f>VLOOKUP(A1561,ReferenceTable[],9,FALSE)</f>
        <v>45981</v>
      </c>
      <c r="BO1561">
        <f>VLOOKUP(A1561,ReferenceTable[],10,FALSE)</f>
        <v>500</v>
      </c>
      <c r="BP1561">
        <f>VLOOKUP(A1561,ReferenceTable[],11,FALSE)</f>
        <v>500</v>
      </c>
      <c r="BQ1561">
        <f>VLOOKUP(A1561,ReferenceTable[],12,FALSE)</f>
        <v>0</v>
      </c>
      <c r="BR1561" t="str">
        <f>VLOOKUP(A1561,ReferenceTable[],14,FALSE)</f>
        <v>ETA  24/11/2025</v>
      </c>
      <c r="BS1561" s="4">
        <f>VLOOKUP(A1561,ReferenceTable[],15,FALSE)</f>
        <v>45985</v>
      </c>
      <c r="BT1561">
        <f>VLOOKUP(A1561,ReferenceTable[],16,FALSE)</f>
        <v>2</v>
      </c>
      <c r="BU1561" t="str">
        <f>VLOOKUP(A1561,ReferenceTable[],17,FALSE)</f>
        <v>SY</v>
      </c>
      <c r="BV1561" s="4">
        <f>VLOOKUP(A1561,ReferenceTable[],18,FALSE)</f>
        <v>45968</v>
      </c>
      <c r="BW1561" s="4">
        <f>VLOOKUP(A1561,ReferenceTable[],19,FALSE)</f>
        <v>45979</v>
      </c>
      <c r="BX1561">
        <f>VLOOKUP(A1561,ReferenceTable[],20,FALSE)</f>
        <v>500</v>
      </c>
    </row>
    <row r="1562" spans="1:76">
      <c r="A1562" t="s">
        <v>4528</v>
      </c>
      <c r="B1562">
        <v>10000</v>
      </c>
      <c r="C1562">
        <v>10000</v>
      </c>
      <c r="D1562" s="4">
        <v>45978</v>
      </c>
      <c r="E1562" t="s">
        <v>77</v>
      </c>
      <c r="F1562" t="s">
        <v>4529</v>
      </c>
      <c r="G1562" t="s">
        <v>4519</v>
      </c>
      <c r="I1562">
        <v>1</v>
      </c>
      <c r="J1562" t="s">
        <v>984</v>
      </c>
      <c r="K1562">
        <v>31</v>
      </c>
      <c r="L1562" t="s">
        <v>318</v>
      </c>
      <c r="M1562" t="s">
        <v>178</v>
      </c>
      <c r="N1562" t="s">
        <v>335</v>
      </c>
      <c r="O1562" t="s">
        <v>336</v>
      </c>
      <c r="P1562">
        <v>500</v>
      </c>
      <c r="S1562" s="4">
        <v>45978</v>
      </c>
      <c r="U1562">
        <v>1</v>
      </c>
      <c r="V1562">
        <v>500</v>
      </c>
      <c r="W1562" t="s">
        <v>85</v>
      </c>
      <c r="X1562" t="s">
        <v>4530</v>
      </c>
      <c r="Y1562">
        <v>0</v>
      </c>
      <c r="Z1562">
        <v>500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 t="s">
        <v>4531</v>
      </c>
      <c r="AQ1562" t="s">
        <v>2595</v>
      </c>
      <c r="AR1562" t="s">
        <v>2596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80</v>
      </c>
      <c r="BC1562" t="s">
        <v>4532</v>
      </c>
      <c r="BD1562">
        <v>0</v>
      </c>
      <c r="BF1562" t="s">
        <v>2595</v>
      </c>
      <c r="BI1562" t="s">
        <v>4521</v>
      </c>
      <c r="BJ1562" s="5" t="str">
        <f>VLOOKUP(A1562,ReferenceTable[],4,FALSE)</f>
        <v>FLE3101</v>
      </c>
      <c r="BK1562">
        <f>VLOOKUP(A1562,ReferenceTable[],5,FALSE)</f>
        <v>0</v>
      </c>
      <c r="BL1562">
        <f>VLOOKUP(A1562,ReferenceTable[],6,FALSE)</f>
        <v>0</v>
      </c>
      <c r="BM1562">
        <f>VLOOKUP(A1562,ReferenceTable[],7,FALSE)</f>
        <v>0</v>
      </c>
      <c r="BN1562" s="4">
        <f>VLOOKUP(A1562,ReferenceTable[],9,FALSE)</f>
        <v>45981</v>
      </c>
      <c r="BO1562">
        <f>VLOOKUP(A1562,ReferenceTable[],10,FALSE)</f>
        <v>500</v>
      </c>
      <c r="BP1562">
        <f>VLOOKUP(A1562,ReferenceTable[],11,FALSE)</f>
        <v>500</v>
      </c>
      <c r="BQ1562">
        <f>VLOOKUP(A1562,ReferenceTable[],12,FALSE)</f>
        <v>0</v>
      </c>
      <c r="BR1562" t="str">
        <f>VLOOKUP(A1562,ReferenceTable[],14,FALSE)</f>
        <v>ETA  24/11/2025</v>
      </c>
      <c r="BS1562" s="4">
        <f>VLOOKUP(A1562,ReferenceTable[],15,FALSE)</f>
        <v>45985</v>
      </c>
      <c r="BT1562">
        <f>VLOOKUP(A1562,ReferenceTable[],16,FALSE)</f>
        <v>2</v>
      </c>
      <c r="BU1562" t="str">
        <f>VLOOKUP(A1562,ReferenceTable[],17,FALSE)</f>
        <v>SY</v>
      </c>
      <c r="BV1562" s="4">
        <f>VLOOKUP(A1562,ReferenceTable[],18,FALSE)</f>
        <v>45968</v>
      </c>
      <c r="BW1562" s="4">
        <f>VLOOKUP(A1562,ReferenceTable[],19,FALSE)</f>
        <v>45978</v>
      </c>
      <c r="BX1562">
        <f>VLOOKUP(A1562,ReferenceTable[],20,FALSE)</f>
        <v>500</v>
      </c>
    </row>
    <row r="1563" spans="1:76">
      <c r="A1563" t="s">
        <v>4533</v>
      </c>
      <c r="B1563">
        <v>10000</v>
      </c>
      <c r="C1563">
        <v>10000</v>
      </c>
      <c r="D1563" s="4">
        <v>45978</v>
      </c>
      <c r="E1563" t="s">
        <v>77</v>
      </c>
      <c r="F1563" t="s">
        <v>4534</v>
      </c>
      <c r="G1563" t="s">
        <v>4524</v>
      </c>
      <c r="I1563">
        <v>1</v>
      </c>
      <c r="J1563" t="s">
        <v>984</v>
      </c>
      <c r="K1563">
        <v>31</v>
      </c>
      <c r="L1563" t="s">
        <v>318</v>
      </c>
      <c r="M1563" t="s">
        <v>178</v>
      </c>
      <c r="N1563" t="s">
        <v>335</v>
      </c>
      <c r="O1563" t="s">
        <v>336</v>
      </c>
      <c r="P1563">
        <v>500</v>
      </c>
      <c r="S1563" s="4">
        <v>45978</v>
      </c>
      <c r="U1563">
        <v>1</v>
      </c>
      <c r="V1563">
        <v>500</v>
      </c>
      <c r="W1563" t="s">
        <v>85</v>
      </c>
      <c r="X1563" t="s">
        <v>4535</v>
      </c>
      <c r="Y1563">
        <v>0</v>
      </c>
      <c r="Z1563">
        <v>500</v>
      </c>
      <c r="AA1563">
        <v>0</v>
      </c>
      <c r="AB1563">
        <v>0</v>
      </c>
      <c r="AC1563">
        <v>0</v>
      </c>
      <c r="AD1563">
        <v>0</v>
      </c>
      <c r="AG1563">
        <v>0</v>
      </c>
      <c r="AP1563" t="s">
        <v>4536</v>
      </c>
      <c r="AQ1563" t="s">
        <v>2595</v>
      </c>
      <c r="AR1563" t="s">
        <v>2596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80</v>
      </c>
      <c r="BC1563" t="s">
        <v>4537</v>
      </c>
      <c r="BD1563">
        <v>0</v>
      </c>
      <c r="BF1563" t="s">
        <v>2595</v>
      </c>
      <c r="BI1563" t="s">
        <v>4521</v>
      </c>
      <c r="BJ1563" s="5" t="str">
        <f>VLOOKUP(A1563,ReferenceTable[],4,FALSE)</f>
        <v>FLE3101</v>
      </c>
      <c r="BK1563">
        <f>VLOOKUP(A1563,ReferenceTable[],5,FALSE)</f>
        <v>0</v>
      </c>
      <c r="BL1563">
        <f>VLOOKUP(A1563,ReferenceTable[],6,FALSE)</f>
        <v>0</v>
      </c>
      <c r="BM1563">
        <f>VLOOKUP(A1563,ReferenceTable[],7,FALSE)</f>
        <v>0</v>
      </c>
      <c r="BN1563" s="4">
        <f>VLOOKUP(A1563,ReferenceTable[],9,FALSE)</f>
        <v>45981</v>
      </c>
      <c r="BO1563">
        <f>VLOOKUP(A1563,ReferenceTable[],10,FALSE)</f>
        <v>500</v>
      </c>
      <c r="BP1563">
        <f>VLOOKUP(A1563,ReferenceTable[],11,FALSE)</f>
        <v>500</v>
      </c>
      <c r="BQ1563">
        <f>VLOOKUP(A1563,ReferenceTable[],12,FALSE)</f>
        <v>0</v>
      </c>
      <c r="BR1563" t="str">
        <f>VLOOKUP(A1563,ReferenceTable[],14,FALSE)</f>
        <v>ETA  24/11/2025</v>
      </c>
      <c r="BS1563" s="4">
        <f>VLOOKUP(A1563,ReferenceTable[],15,FALSE)</f>
        <v>45985</v>
      </c>
      <c r="BT1563">
        <f>VLOOKUP(A1563,ReferenceTable[],16,FALSE)</f>
        <v>1</v>
      </c>
      <c r="BU1563" t="str">
        <f>VLOOKUP(A1563,ReferenceTable[],17,FALSE)</f>
        <v>SY</v>
      </c>
      <c r="BV1563" s="4">
        <f>VLOOKUP(A1563,ReferenceTable[],18,FALSE)</f>
        <v>45968</v>
      </c>
      <c r="BW1563" s="4">
        <f>VLOOKUP(A1563,ReferenceTable[],19,FALSE)</f>
        <v>45978</v>
      </c>
      <c r="BX1563">
        <f>VLOOKUP(A1563,ReferenceTable[],20,FALSE)</f>
        <v>500</v>
      </c>
    </row>
    <row r="1564" spans="1:76">
      <c r="A1564" t="s">
        <v>4538</v>
      </c>
      <c r="B1564">
        <v>10000</v>
      </c>
      <c r="C1564">
        <v>10000</v>
      </c>
      <c r="D1564" s="4">
        <v>45975</v>
      </c>
      <c r="E1564" t="s">
        <v>77</v>
      </c>
      <c r="F1564" t="s">
        <v>4539</v>
      </c>
      <c r="G1564" t="s">
        <v>1160</v>
      </c>
      <c r="I1564">
        <v>1</v>
      </c>
      <c r="J1564" t="s">
        <v>984</v>
      </c>
      <c r="K1564">
        <v>60</v>
      </c>
      <c r="L1564" t="s">
        <v>278</v>
      </c>
      <c r="M1564" t="s">
        <v>82</v>
      </c>
      <c r="N1564" t="s">
        <v>279</v>
      </c>
      <c r="O1564" t="s">
        <v>280</v>
      </c>
      <c r="P1564">
        <v>3750</v>
      </c>
      <c r="S1564" s="4">
        <v>45974</v>
      </c>
      <c r="U1564">
        <v>8</v>
      </c>
      <c r="V1564">
        <v>30000</v>
      </c>
      <c r="W1564" t="s">
        <v>85</v>
      </c>
      <c r="X1564" t="s">
        <v>4540</v>
      </c>
      <c r="Y1564">
        <v>0</v>
      </c>
      <c r="Z1564">
        <v>30000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4541</v>
      </c>
      <c r="AQ1564" t="s">
        <v>3788</v>
      </c>
      <c r="AR1564" t="s">
        <v>3789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80</v>
      </c>
      <c r="BC1564" t="s">
        <v>4542</v>
      </c>
      <c r="BD1564">
        <v>0</v>
      </c>
      <c r="BF1564" t="s">
        <v>3788</v>
      </c>
      <c r="BI1564" t="s">
        <v>4543</v>
      </c>
      <c r="BJ1564" s="5" t="str">
        <f>VLOOKUP(A1564,ReferenceTable[],4,FALSE)</f>
        <v>XHX9006</v>
      </c>
      <c r="BK1564">
        <f>VLOOKUP(A1564,ReferenceTable[],5,FALSE)</f>
        <v>0</v>
      </c>
      <c r="BL1564">
        <f>VLOOKUP(A1564,ReferenceTable[],6,FALSE)</f>
        <v>0</v>
      </c>
      <c r="BM1564">
        <f>VLOOKUP(A1564,ReferenceTable[],7,FALSE)</f>
        <v>0</v>
      </c>
      <c r="BN1564" s="4">
        <f>VLOOKUP(A1564,ReferenceTable[],9,FALSE)</f>
        <v>45974</v>
      </c>
      <c r="BO1564">
        <f>VLOOKUP(A1564,ReferenceTable[],10,FALSE)</f>
        <v>30000</v>
      </c>
      <c r="BP1564">
        <f>VLOOKUP(A1564,ReferenceTable[],11,FALSE)</f>
        <v>30000</v>
      </c>
      <c r="BQ1564">
        <f>VLOOKUP(A1564,ReferenceTable[],12,FALSE)</f>
        <v>0</v>
      </c>
      <c r="BR1564" t="str">
        <f>VLOOKUP(A1564,ReferenceTable[],14,FALSE)</f>
        <v>3 R 40MM X33M KAPTON TAPE SUPPLY BY CUSTOMER ETA10 NOV. URGENT MUST SEND</v>
      </c>
      <c r="BS1564" s="4">
        <f>VLOOKUP(A1564,ReferenceTable[],15,FALSE)</f>
        <v>45978</v>
      </c>
      <c r="BT1564">
        <f>VLOOKUP(A1564,ReferenceTable[],16,FALSE)</f>
        <v>1</v>
      </c>
      <c r="BU1564" t="str">
        <f>VLOOKUP(A1564,ReferenceTable[],17,FALSE)</f>
        <v>JC</v>
      </c>
      <c r="BV1564" s="4">
        <f>VLOOKUP(A1564,ReferenceTable[],18,FALSE)</f>
        <v>45968</v>
      </c>
      <c r="BW1564" s="4">
        <f>VLOOKUP(A1564,ReferenceTable[],19,FALSE)</f>
        <v>45974</v>
      </c>
      <c r="BX1564">
        <f>VLOOKUP(A1564,ReferenceTable[],20,FALSE)</f>
        <v>30000</v>
      </c>
    </row>
    <row r="1565" spans="1:76">
      <c r="A1565" t="s">
        <v>4544</v>
      </c>
      <c r="B1565">
        <v>10000</v>
      </c>
      <c r="C1565">
        <v>10000</v>
      </c>
      <c r="D1565" s="4">
        <v>45980</v>
      </c>
      <c r="E1565" t="s">
        <v>77</v>
      </c>
      <c r="F1565" t="s">
        <v>1509</v>
      </c>
      <c r="G1565" t="s">
        <v>4545</v>
      </c>
      <c r="I1565">
        <v>1</v>
      </c>
      <c r="J1565" t="s">
        <v>984</v>
      </c>
      <c r="K1565">
        <v>59</v>
      </c>
      <c r="L1565" t="s">
        <v>714</v>
      </c>
      <c r="M1565" t="s">
        <v>178</v>
      </c>
      <c r="N1565" t="s">
        <v>715</v>
      </c>
      <c r="O1565" t="s">
        <v>716</v>
      </c>
      <c r="P1565">
        <v>2000</v>
      </c>
      <c r="S1565" s="4">
        <v>45980</v>
      </c>
      <c r="U1565">
        <v>1</v>
      </c>
      <c r="V1565">
        <v>2000</v>
      </c>
      <c r="W1565" t="s">
        <v>85</v>
      </c>
      <c r="X1565">
        <v>10100250001</v>
      </c>
      <c r="Y1565">
        <v>0</v>
      </c>
      <c r="Z1565">
        <v>2000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>
        <v>1010025</v>
      </c>
      <c r="AQ1565" t="s">
        <v>4546</v>
      </c>
      <c r="AR1565" t="s">
        <v>4547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80</v>
      </c>
      <c r="BC1565" t="s">
        <v>4548</v>
      </c>
      <c r="BD1565">
        <v>0</v>
      </c>
      <c r="BF1565" t="s">
        <v>4546</v>
      </c>
      <c r="BI1565" t="s">
        <v>4549</v>
      </c>
      <c r="BJ1565" s="5" t="str">
        <f>VLOOKUP(A1565,ReferenceTable[],4,FALSE)</f>
        <v>3M7871</v>
      </c>
      <c r="BK1565">
        <f>VLOOKUP(A1565,ReferenceTable[],5,FALSE)</f>
        <v>0</v>
      </c>
      <c r="BL1565">
        <f>VLOOKUP(A1565,ReferenceTable[],6,FALSE)</f>
        <v>0</v>
      </c>
      <c r="BM1565">
        <f>VLOOKUP(A1565,ReferenceTable[],7,FALSE)</f>
        <v>0</v>
      </c>
      <c r="BN1565" s="4">
        <f>VLOOKUP(A1565,ReferenceTable[],9,FALSE)</f>
        <v>45985</v>
      </c>
      <c r="BO1565">
        <f>VLOOKUP(A1565,ReferenceTable[],10,FALSE)</f>
        <v>2000</v>
      </c>
      <c r="BP1565">
        <f>VLOOKUP(A1565,ReferenceTable[],11,FALSE)</f>
        <v>2000</v>
      </c>
      <c r="BQ1565">
        <f>VLOOKUP(A1565,ReferenceTable[],12,FALSE)</f>
        <v>0</v>
      </c>
      <c r="BR1565">
        <f>VLOOKUP(A1565,ReferenceTable[],14,FALSE)</f>
        <v>0</v>
      </c>
      <c r="BS1565" s="4">
        <f>VLOOKUP(A1565,ReferenceTable[],15,FALSE)</f>
        <v>45987</v>
      </c>
      <c r="BT1565">
        <f>VLOOKUP(A1565,ReferenceTable[],16,FALSE)</f>
        <v>1</v>
      </c>
      <c r="BU1565" t="str">
        <f>VLOOKUP(A1565,ReferenceTable[],17,FALSE)</f>
        <v>CL</v>
      </c>
      <c r="BV1565" s="4">
        <f>VLOOKUP(A1565,ReferenceTable[],18,FALSE)</f>
        <v>45968</v>
      </c>
      <c r="BW1565" s="4">
        <f>VLOOKUP(A1565,ReferenceTable[],19,FALSE)</f>
        <v>45980</v>
      </c>
      <c r="BX1565">
        <f>VLOOKUP(A1565,ReferenceTable[],20,FALSE)</f>
        <v>2000</v>
      </c>
    </row>
    <row r="1566" spans="1:76">
      <c r="A1566" t="s">
        <v>4550</v>
      </c>
      <c r="B1566">
        <v>10000</v>
      </c>
      <c r="C1566">
        <v>10000</v>
      </c>
      <c r="D1566" s="4">
        <v>45980</v>
      </c>
      <c r="E1566" t="s">
        <v>77</v>
      </c>
      <c r="F1566">
        <v>0.487604166666667</v>
      </c>
      <c r="G1566" t="s">
        <v>4551</v>
      </c>
      <c r="I1566">
        <v>1</v>
      </c>
      <c r="J1566" t="s">
        <v>984</v>
      </c>
      <c r="K1566">
        <v>59</v>
      </c>
      <c r="L1566" t="s">
        <v>714</v>
      </c>
      <c r="M1566" t="s">
        <v>178</v>
      </c>
      <c r="N1566" t="s">
        <v>715</v>
      </c>
      <c r="O1566" t="s">
        <v>716</v>
      </c>
      <c r="P1566">
        <v>500</v>
      </c>
      <c r="S1566" s="4">
        <v>45980</v>
      </c>
      <c r="U1566">
        <v>1</v>
      </c>
      <c r="V1566">
        <v>500</v>
      </c>
      <c r="W1566" t="s">
        <v>85</v>
      </c>
      <c r="X1566">
        <v>10104730001</v>
      </c>
      <c r="Y1566">
        <v>0</v>
      </c>
      <c r="Z1566">
        <v>500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>
        <v>1010473</v>
      </c>
      <c r="AQ1566" t="s">
        <v>4546</v>
      </c>
      <c r="AR1566" t="s">
        <v>4547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80</v>
      </c>
      <c r="BC1566" t="s">
        <v>4552</v>
      </c>
      <c r="BD1566">
        <v>0</v>
      </c>
      <c r="BF1566" t="s">
        <v>4546</v>
      </c>
      <c r="BI1566" t="s">
        <v>4549</v>
      </c>
      <c r="BJ1566" s="5" t="str">
        <f>VLOOKUP(A1566,ReferenceTable[],4,FALSE)</f>
        <v>3M7871</v>
      </c>
      <c r="BK1566">
        <f>VLOOKUP(A1566,ReferenceTable[],5,FALSE)</f>
        <v>0</v>
      </c>
      <c r="BL1566">
        <f>VLOOKUP(A1566,ReferenceTable[],6,FALSE)</f>
        <v>0</v>
      </c>
      <c r="BM1566">
        <f>VLOOKUP(A1566,ReferenceTable[],7,FALSE)</f>
        <v>0</v>
      </c>
      <c r="BN1566" s="4">
        <f>VLOOKUP(A1566,ReferenceTable[],9,FALSE)</f>
        <v>45985</v>
      </c>
      <c r="BO1566">
        <f>VLOOKUP(A1566,ReferenceTable[],10,FALSE)</f>
        <v>500</v>
      </c>
      <c r="BP1566">
        <f>VLOOKUP(A1566,ReferenceTable[],11,FALSE)</f>
        <v>500</v>
      </c>
      <c r="BQ1566">
        <f>VLOOKUP(A1566,ReferenceTable[],12,FALSE)</f>
        <v>0</v>
      </c>
      <c r="BR1566">
        <f>VLOOKUP(A1566,ReferenceTable[],14,FALSE)</f>
        <v>0</v>
      </c>
      <c r="BS1566" s="4">
        <f>VLOOKUP(A1566,ReferenceTable[],15,FALSE)</f>
        <v>45987</v>
      </c>
      <c r="BT1566">
        <f>VLOOKUP(A1566,ReferenceTable[],16,FALSE)</f>
        <v>2</v>
      </c>
      <c r="BU1566" t="str">
        <f>VLOOKUP(A1566,ReferenceTable[],17,FALSE)</f>
        <v>CL</v>
      </c>
      <c r="BV1566" s="4">
        <f>VLOOKUP(A1566,ReferenceTable[],18,FALSE)</f>
        <v>45968</v>
      </c>
      <c r="BW1566" s="4">
        <f>VLOOKUP(A1566,ReferenceTable[],19,FALSE)</f>
        <v>45980</v>
      </c>
      <c r="BX1566">
        <f>VLOOKUP(A1566,ReferenceTable[],20,FALSE)</f>
        <v>500</v>
      </c>
    </row>
    <row r="1567" spans="1:76">
      <c r="A1567" t="s">
        <v>4553</v>
      </c>
      <c r="B1567">
        <v>10000</v>
      </c>
      <c r="C1567">
        <v>10000</v>
      </c>
      <c r="D1567" s="4">
        <v>45975</v>
      </c>
      <c r="E1567" t="s">
        <v>77</v>
      </c>
      <c r="F1567" t="s">
        <v>1314</v>
      </c>
      <c r="G1567" t="s">
        <v>4551</v>
      </c>
      <c r="I1567">
        <v>1</v>
      </c>
      <c r="J1567" t="s">
        <v>984</v>
      </c>
      <c r="K1567">
        <v>65</v>
      </c>
      <c r="L1567" t="s">
        <v>254</v>
      </c>
      <c r="M1567" t="s">
        <v>178</v>
      </c>
      <c r="N1567" t="s">
        <v>255</v>
      </c>
      <c r="O1567" t="s">
        <v>256</v>
      </c>
      <c r="P1567">
        <v>1250</v>
      </c>
      <c r="S1567" s="4">
        <v>45975</v>
      </c>
      <c r="U1567">
        <v>8</v>
      </c>
      <c r="V1567">
        <v>10000</v>
      </c>
      <c r="W1567" t="s">
        <v>85</v>
      </c>
      <c r="X1567" t="s">
        <v>4554</v>
      </c>
      <c r="Y1567">
        <v>0</v>
      </c>
      <c r="Z1567">
        <v>10000</v>
      </c>
      <c r="AA1567">
        <v>0</v>
      </c>
      <c r="AB1567">
        <v>0</v>
      </c>
      <c r="AC1567">
        <v>0</v>
      </c>
      <c r="AD1567">
        <v>0</v>
      </c>
      <c r="AG1567">
        <v>0</v>
      </c>
      <c r="AP1567" t="s">
        <v>4555</v>
      </c>
      <c r="AQ1567" t="s">
        <v>4546</v>
      </c>
      <c r="AR1567" t="s">
        <v>4547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80</v>
      </c>
      <c r="BC1567" t="s">
        <v>4556</v>
      </c>
      <c r="BD1567">
        <v>0</v>
      </c>
      <c r="BF1567" t="s">
        <v>4546</v>
      </c>
      <c r="BI1567" t="s">
        <v>4549</v>
      </c>
      <c r="BJ1567" s="5" t="str">
        <f>VLOOKUP(A1567,ReferenceTable[],4,FALSE)</f>
        <v>3M7871</v>
      </c>
      <c r="BK1567">
        <f>VLOOKUP(A1567,ReferenceTable[],5,FALSE)</f>
        <v>0</v>
      </c>
      <c r="BL1567">
        <f>VLOOKUP(A1567,ReferenceTable[],6,FALSE)</f>
        <v>0</v>
      </c>
      <c r="BM1567">
        <f>VLOOKUP(A1567,ReferenceTable[],7,FALSE)</f>
        <v>0</v>
      </c>
      <c r="BN1567" s="4">
        <f>VLOOKUP(A1567,ReferenceTable[],9,FALSE)</f>
        <v>45985</v>
      </c>
      <c r="BO1567">
        <f>VLOOKUP(A1567,ReferenceTable[],10,FALSE)</f>
        <v>10000</v>
      </c>
      <c r="BP1567">
        <f>VLOOKUP(A1567,ReferenceTable[],11,FALSE)</f>
        <v>10000</v>
      </c>
      <c r="BQ1567">
        <f>VLOOKUP(A1567,ReferenceTable[],12,FALSE)</f>
        <v>0</v>
      </c>
      <c r="BR1567">
        <f>VLOOKUP(A1567,ReferenceTable[],14,FALSE)</f>
        <v>0</v>
      </c>
      <c r="BS1567" s="4">
        <f>VLOOKUP(A1567,ReferenceTable[],15,FALSE)</f>
        <v>45987</v>
      </c>
      <c r="BT1567">
        <f>VLOOKUP(A1567,ReferenceTable[],16,FALSE)</f>
        <v>1</v>
      </c>
      <c r="BU1567" t="str">
        <f>VLOOKUP(A1567,ReferenceTable[],17,FALSE)</f>
        <v>CL</v>
      </c>
      <c r="BV1567" s="4">
        <f>VLOOKUP(A1567,ReferenceTable[],18,FALSE)</f>
        <v>45968</v>
      </c>
      <c r="BW1567" s="4">
        <f>VLOOKUP(A1567,ReferenceTable[],19,FALSE)</f>
        <v>45975</v>
      </c>
      <c r="BX1567">
        <f>VLOOKUP(A1567,ReferenceTable[],20,FALSE)</f>
        <v>10000</v>
      </c>
    </row>
    <row r="1568" spans="1:76">
      <c r="A1568" t="s">
        <v>4557</v>
      </c>
      <c r="B1568">
        <v>10000</v>
      </c>
      <c r="C1568">
        <v>10000</v>
      </c>
      <c r="D1568" s="4">
        <v>45974</v>
      </c>
      <c r="E1568" t="s">
        <v>77</v>
      </c>
      <c r="F1568" t="s">
        <v>4226</v>
      </c>
      <c r="G1568" t="s">
        <v>4112</v>
      </c>
      <c r="I1568">
        <v>1</v>
      </c>
      <c r="J1568" t="s">
        <v>984</v>
      </c>
      <c r="K1568">
        <v>31</v>
      </c>
      <c r="L1568" t="s">
        <v>318</v>
      </c>
      <c r="M1568" t="s">
        <v>178</v>
      </c>
      <c r="N1568" t="s">
        <v>1069</v>
      </c>
      <c r="O1568" t="s">
        <v>1070</v>
      </c>
      <c r="P1568">
        <v>1000</v>
      </c>
      <c r="S1568" s="4">
        <v>45973</v>
      </c>
      <c r="U1568">
        <v>8</v>
      </c>
      <c r="V1568">
        <v>8000</v>
      </c>
      <c r="W1568" t="s">
        <v>85</v>
      </c>
      <c r="X1568" t="s">
        <v>4558</v>
      </c>
      <c r="Y1568">
        <v>0</v>
      </c>
      <c r="Z1568">
        <v>8000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 t="s">
        <v>4559</v>
      </c>
      <c r="AQ1568" t="s">
        <v>4115</v>
      </c>
      <c r="AR1568" t="s">
        <v>4116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80</v>
      </c>
      <c r="BC1568" t="s">
        <v>4560</v>
      </c>
      <c r="BD1568">
        <v>0</v>
      </c>
      <c r="BF1568" t="s">
        <v>4115</v>
      </c>
      <c r="BI1568" t="s">
        <v>4561</v>
      </c>
      <c r="BJ1568" s="5" t="str">
        <f>VLOOKUP(A1568,ReferenceTable[],4,FALSE)</f>
        <v>RFT1601</v>
      </c>
      <c r="BK1568">
        <f>VLOOKUP(A1568,ReferenceTable[],5,FALSE)</f>
        <v>0</v>
      </c>
      <c r="BL1568">
        <f>VLOOKUP(A1568,ReferenceTable[],6,FALSE)</f>
        <v>0</v>
      </c>
      <c r="BM1568">
        <f>VLOOKUP(A1568,ReferenceTable[],7,FALSE)</f>
        <v>0</v>
      </c>
      <c r="BN1568" s="4">
        <f>VLOOKUP(A1568,ReferenceTable[],9,FALSE)</f>
        <v>45980</v>
      </c>
      <c r="BO1568">
        <f>VLOOKUP(A1568,ReferenceTable[],10,FALSE)</f>
        <v>8000</v>
      </c>
      <c r="BP1568">
        <f>VLOOKUP(A1568,ReferenceTable[],11,FALSE)</f>
        <v>8000</v>
      </c>
      <c r="BQ1568">
        <f>VLOOKUP(A1568,ReferenceTable[],12,FALSE)</f>
        <v>0</v>
      </c>
      <c r="BR1568">
        <f>VLOOKUP(A1568,ReferenceTable[],14,FALSE)</f>
        <v>0</v>
      </c>
      <c r="BS1568" s="4">
        <f>VLOOKUP(A1568,ReferenceTable[],15,FALSE)</f>
        <v>45982</v>
      </c>
      <c r="BT1568">
        <f>VLOOKUP(A1568,ReferenceTable[],16,FALSE)</f>
        <v>1</v>
      </c>
      <c r="BU1568" t="str">
        <f>VLOOKUP(A1568,ReferenceTable[],17,FALSE)</f>
        <v>TPY</v>
      </c>
      <c r="BV1568" s="4">
        <f>VLOOKUP(A1568,ReferenceTable[],18,FALSE)</f>
        <v>45968</v>
      </c>
      <c r="BW1568" s="4">
        <f>VLOOKUP(A1568,ReferenceTable[],19,FALSE)</f>
        <v>45973</v>
      </c>
      <c r="BX1568">
        <f>VLOOKUP(A1568,ReferenceTable[],20,FALSE)</f>
        <v>8000</v>
      </c>
    </row>
    <row r="1569" spans="1:76">
      <c r="A1569" t="s">
        <v>4562</v>
      </c>
      <c r="B1569">
        <v>10000</v>
      </c>
      <c r="C1569">
        <v>10000</v>
      </c>
      <c r="D1569" s="4">
        <v>45972</v>
      </c>
      <c r="E1569" t="s">
        <v>77</v>
      </c>
      <c r="F1569" t="s">
        <v>4563</v>
      </c>
      <c r="G1569" t="s">
        <v>1368</v>
      </c>
      <c r="I1569">
        <v>1</v>
      </c>
      <c r="J1569" t="s">
        <v>984</v>
      </c>
      <c r="K1569">
        <v>82</v>
      </c>
      <c r="L1569" t="s">
        <v>378</v>
      </c>
      <c r="M1569" t="s">
        <v>82</v>
      </c>
      <c r="N1569" t="s">
        <v>379</v>
      </c>
      <c r="O1569" t="s">
        <v>380</v>
      </c>
      <c r="P1569">
        <v>3342</v>
      </c>
      <c r="S1569" s="4">
        <v>45972</v>
      </c>
      <c r="U1569">
        <v>5</v>
      </c>
      <c r="V1569">
        <v>16710</v>
      </c>
      <c r="W1569" t="s">
        <v>85</v>
      </c>
      <c r="X1569">
        <v>200078950001</v>
      </c>
      <c r="Y1569">
        <v>0</v>
      </c>
      <c r="Z1569">
        <v>16710</v>
      </c>
      <c r="AA1569">
        <v>0</v>
      </c>
      <c r="AB1569">
        <v>0</v>
      </c>
      <c r="AC1569">
        <v>0</v>
      </c>
      <c r="AD1569">
        <v>0</v>
      </c>
      <c r="AG1569">
        <v>0</v>
      </c>
      <c r="AP1569">
        <v>20007895</v>
      </c>
      <c r="AQ1569" t="s">
        <v>717</v>
      </c>
      <c r="AR1569" t="s">
        <v>718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80</v>
      </c>
      <c r="BC1569" t="s">
        <v>4564</v>
      </c>
      <c r="BD1569">
        <v>0</v>
      </c>
      <c r="BF1569" t="s">
        <v>717</v>
      </c>
      <c r="BI1569" t="s">
        <v>4565</v>
      </c>
      <c r="BJ1569" s="5" t="str">
        <f>VLOOKUP(A1569,ReferenceTable[],4,FALSE)</f>
        <v>3M7816RW</v>
      </c>
      <c r="BK1569">
        <f>VLOOKUP(A1569,ReferenceTable[],5,FALSE)</f>
        <v>0</v>
      </c>
      <c r="BL1569">
        <f>VLOOKUP(A1569,ReferenceTable[],6,FALSE)</f>
        <v>0</v>
      </c>
      <c r="BM1569">
        <f>VLOOKUP(A1569,ReferenceTable[],7,FALSE)</f>
        <v>0</v>
      </c>
      <c r="BN1569" s="4">
        <f>VLOOKUP(A1569,ReferenceTable[],9,FALSE)</f>
        <v>45972</v>
      </c>
      <c r="BO1569">
        <f>VLOOKUP(A1569,ReferenceTable[],10,FALSE)</f>
        <v>16710</v>
      </c>
      <c r="BP1569">
        <f>VLOOKUP(A1569,ReferenceTable[],11,FALSE)</f>
        <v>16710</v>
      </c>
      <c r="BQ1569">
        <f>VLOOKUP(A1569,ReferenceTable[],12,FALSE)</f>
        <v>0</v>
      </c>
      <c r="BR1569">
        <f>VLOOKUP(A1569,ReferenceTable[],14,FALSE)</f>
        <v>0</v>
      </c>
      <c r="BS1569" s="4">
        <f>VLOOKUP(A1569,ReferenceTable[],15,FALSE)</f>
        <v>45973</v>
      </c>
      <c r="BT1569">
        <f>VLOOKUP(A1569,ReferenceTable[],16,FALSE)</f>
        <v>1</v>
      </c>
      <c r="BU1569" t="str">
        <f>VLOOKUP(A1569,ReferenceTable[],17,FALSE)</f>
        <v>JT</v>
      </c>
      <c r="BV1569" s="4">
        <f>VLOOKUP(A1569,ReferenceTable[],18,FALSE)</f>
        <v>45969</v>
      </c>
      <c r="BW1569" s="4">
        <f>VLOOKUP(A1569,ReferenceTable[],19,FALSE)</f>
        <v>45972</v>
      </c>
      <c r="BX1569">
        <f>VLOOKUP(A1569,ReferenceTable[],20,FALSE)</f>
        <v>16710</v>
      </c>
    </row>
    <row r="1570" spans="1:76">
      <c r="A1570" t="s">
        <v>4566</v>
      </c>
      <c r="B1570">
        <v>10000</v>
      </c>
      <c r="C1570">
        <v>10000</v>
      </c>
      <c r="D1570" s="4">
        <v>45975</v>
      </c>
      <c r="E1570" t="s">
        <v>77</v>
      </c>
      <c r="F1570" t="s">
        <v>4567</v>
      </c>
      <c r="G1570" t="s">
        <v>4568</v>
      </c>
      <c r="I1570">
        <v>1</v>
      </c>
      <c r="J1570" t="s">
        <v>984</v>
      </c>
      <c r="K1570">
        <v>79</v>
      </c>
      <c r="L1570" t="s">
        <v>95</v>
      </c>
      <c r="M1570" t="s">
        <v>96</v>
      </c>
      <c r="N1570" t="s">
        <v>97</v>
      </c>
      <c r="O1570" t="s">
        <v>98</v>
      </c>
      <c r="P1570">
        <v>72</v>
      </c>
      <c r="S1570" s="4">
        <v>45973</v>
      </c>
      <c r="U1570">
        <v>56</v>
      </c>
      <c r="V1570">
        <v>4048</v>
      </c>
      <c r="W1570" t="s">
        <v>85</v>
      </c>
      <c r="X1570">
        <v>200717190001</v>
      </c>
      <c r="Y1570">
        <v>0</v>
      </c>
      <c r="Z1570">
        <v>3000</v>
      </c>
      <c r="AA1570">
        <v>1048</v>
      </c>
      <c r="AB1570">
        <v>0</v>
      </c>
      <c r="AC1570">
        <v>0</v>
      </c>
      <c r="AD1570">
        <v>0</v>
      </c>
      <c r="AG1570">
        <v>0</v>
      </c>
      <c r="AP1570">
        <v>20071719</v>
      </c>
      <c r="AQ1570" t="s">
        <v>717</v>
      </c>
      <c r="AR1570" t="s">
        <v>718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80</v>
      </c>
      <c r="BC1570" t="s">
        <v>4569</v>
      </c>
      <c r="BD1570">
        <v>0</v>
      </c>
      <c r="BF1570" t="s">
        <v>717</v>
      </c>
      <c r="BI1570" t="s">
        <v>4570</v>
      </c>
      <c r="BJ1570" s="5" t="str">
        <f>VLOOKUP(A1570,ReferenceTable[],4,FALSE)</f>
        <v>RFT4104</v>
      </c>
      <c r="BK1570">
        <f>VLOOKUP(A1570,ReferenceTable[],5,FALSE)</f>
        <v>0</v>
      </c>
      <c r="BL1570">
        <f>VLOOKUP(A1570,ReferenceTable[],6,FALSE)</f>
        <v>0</v>
      </c>
      <c r="BM1570">
        <f>VLOOKUP(A1570,ReferenceTable[],7,FALSE)</f>
        <v>0</v>
      </c>
      <c r="BN1570" s="4">
        <f>VLOOKUP(A1570,ReferenceTable[],9,FALSE)</f>
        <v>45988</v>
      </c>
      <c r="BO1570">
        <f>VLOOKUP(A1570,ReferenceTable[],10,FALSE)</f>
        <v>2000</v>
      </c>
      <c r="BP1570">
        <f>VLOOKUP(A1570,ReferenceTable[],11,FALSE)</f>
        <v>3000</v>
      </c>
      <c r="BQ1570">
        <f>VLOOKUP(A1570,ReferenceTable[],12,FALSE)</f>
        <v>0</v>
      </c>
      <c r="BR1570">
        <f>VLOOKUP(A1570,ReferenceTable[],14,FALSE)</f>
        <v>0</v>
      </c>
      <c r="BS1570" s="4">
        <f>VLOOKUP(A1570,ReferenceTable[],15,FALSE)</f>
        <v>45994</v>
      </c>
      <c r="BT1570">
        <f>VLOOKUP(A1570,ReferenceTable[],16,FALSE)</f>
        <v>6</v>
      </c>
      <c r="BU1570" t="str">
        <f>VLOOKUP(A1570,ReferenceTable[],17,FALSE)</f>
        <v>JT</v>
      </c>
      <c r="BV1570" s="4">
        <f>VLOOKUP(A1570,ReferenceTable[],18,FALSE)</f>
        <v>45969</v>
      </c>
      <c r="BW1570" s="4">
        <f>VLOOKUP(A1570,ReferenceTable[],19,FALSE)</f>
        <v>45973</v>
      </c>
      <c r="BX1570">
        <f>VLOOKUP(A1570,ReferenceTable[],20,FALSE)</f>
        <v>9648</v>
      </c>
    </row>
    <row r="1571" spans="1:76">
      <c r="A1571" t="s">
        <v>4566</v>
      </c>
      <c r="B1571">
        <v>10000</v>
      </c>
      <c r="C1571">
        <v>20000</v>
      </c>
      <c r="D1571" s="4">
        <v>45975</v>
      </c>
      <c r="E1571" t="s">
        <v>77</v>
      </c>
      <c r="F1571" t="s">
        <v>4567</v>
      </c>
      <c r="G1571" t="s">
        <v>4568</v>
      </c>
      <c r="I1571">
        <v>2</v>
      </c>
      <c r="J1571" t="s">
        <v>984</v>
      </c>
      <c r="K1571">
        <v>86</v>
      </c>
      <c r="L1571" t="s">
        <v>232</v>
      </c>
      <c r="M1571" t="s">
        <v>163</v>
      </c>
      <c r="N1571" t="s">
        <v>233</v>
      </c>
      <c r="O1571" t="s">
        <v>234</v>
      </c>
      <c r="P1571">
        <v>400</v>
      </c>
      <c r="S1571" s="4">
        <v>45974</v>
      </c>
      <c r="U1571">
        <v>14</v>
      </c>
      <c r="V1571">
        <v>5600</v>
      </c>
      <c r="W1571" t="s">
        <v>85</v>
      </c>
      <c r="X1571">
        <v>200717190001</v>
      </c>
      <c r="Y1571">
        <v>0</v>
      </c>
      <c r="Z1571">
        <v>3000</v>
      </c>
      <c r="AA1571">
        <v>2600</v>
      </c>
      <c r="AB1571">
        <v>0</v>
      </c>
      <c r="AC1571">
        <v>0</v>
      </c>
      <c r="AD1571">
        <v>0</v>
      </c>
      <c r="AG1571">
        <v>0</v>
      </c>
      <c r="AP1571">
        <v>20071719</v>
      </c>
      <c r="AQ1571" t="s">
        <v>717</v>
      </c>
      <c r="AR1571" t="s">
        <v>718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80</v>
      </c>
      <c r="BC1571" t="s">
        <v>4569</v>
      </c>
      <c r="BD1571">
        <v>0</v>
      </c>
      <c r="BF1571" t="s">
        <v>717</v>
      </c>
      <c r="BI1571" t="s">
        <v>4570</v>
      </c>
      <c r="BJ1571" s="5" t="str">
        <f>VLOOKUP(A1571,ReferenceTable[],4,FALSE)</f>
        <v>RFT4104</v>
      </c>
      <c r="BK1571">
        <f>VLOOKUP(A1571,ReferenceTable[],5,FALSE)</f>
        <v>0</v>
      </c>
      <c r="BL1571">
        <f>VLOOKUP(A1571,ReferenceTable[],6,FALSE)</f>
        <v>0</v>
      </c>
      <c r="BM1571">
        <f>VLOOKUP(A1571,ReferenceTable[],7,FALSE)</f>
        <v>0</v>
      </c>
      <c r="BN1571" s="4">
        <f>VLOOKUP(A1571,ReferenceTable[],9,FALSE)</f>
        <v>45988</v>
      </c>
      <c r="BO1571">
        <f>VLOOKUP(A1571,ReferenceTable[],10,FALSE)</f>
        <v>2000</v>
      </c>
      <c r="BP1571">
        <f>VLOOKUP(A1571,ReferenceTable[],11,FALSE)</f>
        <v>3000</v>
      </c>
      <c r="BQ1571">
        <f>VLOOKUP(A1571,ReferenceTable[],12,FALSE)</f>
        <v>0</v>
      </c>
      <c r="BR1571">
        <f>VLOOKUP(A1571,ReferenceTable[],14,FALSE)</f>
        <v>0</v>
      </c>
      <c r="BS1571" s="4">
        <f>VLOOKUP(A1571,ReferenceTable[],15,FALSE)</f>
        <v>45994</v>
      </c>
      <c r="BT1571">
        <f>VLOOKUP(A1571,ReferenceTable[],16,FALSE)</f>
        <v>6</v>
      </c>
      <c r="BU1571" t="str">
        <f>VLOOKUP(A1571,ReferenceTable[],17,FALSE)</f>
        <v>JT</v>
      </c>
      <c r="BV1571" s="4">
        <f>VLOOKUP(A1571,ReferenceTable[],18,FALSE)</f>
        <v>45969</v>
      </c>
      <c r="BW1571" s="4">
        <f>VLOOKUP(A1571,ReferenceTable[],19,FALSE)</f>
        <v>45973</v>
      </c>
      <c r="BX1571">
        <f>VLOOKUP(A1571,ReferenceTable[],20,FALSE)</f>
        <v>9648</v>
      </c>
    </row>
    <row r="1572" spans="1:76">
      <c r="A1572" t="s">
        <v>4566</v>
      </c>
      <c r="B1572">
        <v>20000</v>
      </c>
      <c r="C1572">
        <v>10000</v>
      </c>
      <c r="D1572" s="4">
        <v>45975</v>
      </c>
      <c r="E1572" t="s">
        <v>77</v>
      </c>
      <c r="F1572" t="s">
        <v>4567</v>
      </c>
      <c r="G1572" t="s">
        <v>4568</v>
      </c>
      <c r="I1572">
        <v>1</v>
      </c>
      <c r="J1572" t="s">
        <v>984</v>
      </c>
      <c r="K1572">
        <v>79</v>
      </c>
      <c r="L1572" t="s">
        <v>95</v>
      </c>
      <c r="M1572" t="s">
        <v>96</v>
      </c>
      <c r="N1572" t="s">
        <v>97</v>
      </c>
      <c r="O1572" t="s">
        <v>98</v>
      </c>
      <c r="P1572">
        <v>36</v>
      </c>
      <c r="S1572" s="4">
        <v>45973</v>
      </c>
      <c r="U1572">
        <v>56</v>
      </c>
      <c r="V1572">
        <v>2000</v>
      </c>
      <c r="W1572" t="s">
        <v>85</v>
      </c>
      <c r="X1572">
        <v>200717190001</v>
      </c>
      <c r="Y1572">
        <v>0</v>
      </c>
      <c r="Z1572">
        <v>2000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>
        <v>20071719</v>
      </c>
      <c r="AQ1572" t="s">
        <v>717</v>
      </c>
      <c r="AR1572" t="s">
        <v>718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80</v>
      </c>
      <c r="BC1572" t="s">
        <v>4569</v>
      </c>
      <c r="BD1572">
        <v>0</v>
      </c>
      <c r="BF1572" t="s">
        <v>717</v>
      </c>
      <c r="BI1572" t="s">
        <v>4570</v>
      </c>
      <c r="BJ1572" s="5" t="str">
        <f>VLOOKUP(A1572,ReferenceTable[],4,FALSE)</f>
        <v>RFT4104</v>
      </c>
      <c r="BK1572">
        <f>VLOOKUP(A1572,ReferenceTable[],5,FALSE)</f>
        <v>0</v>
      </c>
      <c r="BL1572">
        <f>VLOOKUP(A1572,ReferenceTable[],6,FALSE)</f>
        <v>0</v>
      </c>
      <c r="BM1572">
        <f>VLOOKUP(A1572,ReferenceTable[],7,FALSE)</f>
        <v>0</v>
      </c>
      <c r="BN1572" s="4">
        <f>VLOOKUP(A1572,ReferenceTable[],9,FALSE)</f>
        <v>45988</v>
      </c>
      <c r="BO1572">
        <f>VLOOKUP(A1572,ReferenceTable[],10,FALSE)</f>
        <v>2000</v>
      </c>
      <c r="BP1572">
        <f>VLOOKUP(A1572,ReferenceTable[],11,FALSE)</f>
        <v>3000</v>
      </c>
      <c r="BQ1572">
        <f>VLOOKUP(A1572,ReferenceTable[],12,FALSE)</f>
        <v>0</v>
      </c>
      <c r="BR1572">
        <f>VLOOKUP(A1572,ReferenceTable[],14,FALSE)</f>
        <v>0</v>
      </c>
      <c r="BS1572" s="4">
        <f>VLOOKUP(A1572,ReferenceTable[],15,FALSE)</f>
        <v>45994</v>
      </c>
      <c r="BT1572">
        <f>VLOOKUP(A1572,ReferenceTable[],16,FALSE)</f>
        <v>6</v>
      </c>
      <c r="BU1572" t="str">
        <f>VLOOKUP(A1572,ReferenceTable[],17,FALSE)</f>
        <v>JT</v>
      </c>
      <c r="BV1572" s="4">
        <f>VLOOKUP(A1572,ReferenceTable[],18,FALSE)</f>
        <v>45969</v>
      </c>
      <c r="BW1572" s="4">
        <f>VLOOKUP(A1572,ReferenceTable[],19,FALSE)</f>
        <v>45973</v>
      </c>
      <c r="BX1572">
        <f>VLOOKUP(A1572,ReferenceTable[],20,FALSE)</f>
        <v>9648</v>
      </c>
    </row>
    <row r="1573" spans="1:76">
      <c r="A1573" t="s">
        <v>4571</v>
      </c>
      <c r="B1573">
        <v>10000</v>
      </c>
      <c r="C1573">
        <v>10000</v>
      </c>
      <c r="D1573" s="4">
        <v>45975</v>
      </c>
      <c r="E1573" t="s">
        <v>77</v>
      </c>
      <c r="F1573" t="s">
        <v>4572</v>
      </c>
      <c r="G1573" t="s">
        <v>4568</v>
      </c>
      <c r="I1573">
        <v>1</v>
      </c>
      <c r="J1573" t="s">
        <v>984</v>
      </c>
      <c r="K1573">
        <v>79</v>
      </c>
      <c r="L1573" t="s">
        <v>95</v>
      </c>
      <c r="M1573" t="s">
        <v>96</v>
      </c>
      <c r="N1573" t="s">
        <v>97</v>
      </c>
      <c r="O1573" t="s">
        <v>98</v>
      </c>
      <c r="P1573">
        <v>42</v>
      </c>
      <c r="S1573" s="4">
        <v>45973</v>
      </c>
      <c r="U1573">
        <v>96</v>
      </c>
      <c r="V1573">
        <v>4032</v>
      </c>
      <c r="W1573" t="s">
        <v>85</v>
      </c>
      <c r="X1573">
        <v>200909610001</v>
      </c>
      <c r="Y1573">
        <v>0</v>
      </c>
      <c r="Z1573">
        <v>4000</v>
      </c>
      <c r="AA1573">
        <v>32</v>
      </c>
      <c r="AB1573">
        <v>0</v>
      </c>
      <c r="AC1573">
        <v>0</v>
      </c>
      <c r="AD1573">
        <v>0</v>
      </c>
      <c r="AG1573">
        <v>0</v>
      </c>
      <c r="AP1573">
        <v>20090961</v>
      </c>
      <c r="AQ1573" t="s">
        <v>717</v>
      </c>
      <c r="AR1573" t="s">
        <v>718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80</v>
      </c>
      <c r="BC1573" t="s">
        <v>4573</v>
      </c>
      <c r="BD1573">
        <v>0</v>
      </c>
      <c r="BF1573" t="s">
        <v>717</v>
      </c>
      <c r="BI1573" t="s">
        <v>4574</v>
      </c>
      <c r="BJ1573" s="5" t="str">
        <f>VLOOKUP(A1573,ReferenceTable[],4,FALSE)</f>
        <v>RFT4104</v>
      </c>
      <c r="BK1573">
        <f>VLOOKUP(A1573,ReferenceTable[],5,FALSE)</f>
        <v>0</v>
      </c>
      <c r="BL1573">
        <f>VLOOKUP(A1573,ReferenceTable[],6,FALSE)</f>
        <v>0</v>
      </c>
      <c r="BM1573">
        <f>VLOOKUP(A1573,ReferenceTable[],7,FALSE)</f>
        <v>0</v>
      </c>
      <c r="BN1573" s="4">
        <f>VLOOKUP(A1573,ReferenceTable[],9,FALSE)</f>
        <v>45988</v>
      </c>
      <c r="BO1573">
        <f>VLOOKUP(A1573,ReferenceTable[],10,FALSE)</f>
        <v>2000</v>
      </c>
      <c r="BP1573">
        <f>VLOOKUP(A1573,ReferenceTable[],11,FALSE)</f>
        <v>4000</v>
      </c>
      <c r="BQ1573">
        <f>VLOOKUP(A1573,ReferenceTable[],12,FALSE)</f>
        <v>0</v>
      </c>
      <c r="BR1573">
        <f>VLOOKUP(A1573,ReferenceTable[],14,FALSE)</f>
        <v>0</v>
      </c>
      <c r="BS1573" s="4">
        <f>VLOOKUP(A1573,ReferenceTable[],15,FALSE)</f>
        <v>45994</v>
      </c>
      <c r="BT1573">
        <f>VLOOKUP(A1573,ReferenceTable[],16,FALSE)</f>
        <v>5</v>
      </c>
      <c r="BU1573" t="str">
        <f>VLOOKUP(A1573,ReferenceTable[],17,FALSE)</f>
        <v>JT</v>
      </c>
      <c r="BV1573" s="4">
        <f>VLOOKUP(A1573,ReferenceTable[],18,FALSE)</f>
        <v>45969</v>
      </c>
      <c r="BW1573" s="4">
        <f>VLOOKUP(A1573,ReferenceTable[],19,FALSE)</f>
        <v>45973</v>
      </c>
      <c r="BX1573">
        <f>VLOOKUP(A1573,ReferenceTable[],20,FALSE)</f>
        <v>7632</v>
      </c>
    </row>
    <row r="1574" spans="1:76">
      <c r="A1574" t="s">
        <v>4571</v>
      </c>
      <c r="B1574">
        <v>10000</v>
      </c>
      <c r="C1574">
        <v>20000</v>
      </c>
      <c r="D1574" s="4">
        <v>45975</v>
      </c>
      <c r="E1574" t="s">
        <v>77</v>
      </c>
      <c r="F1574" t="s">
        <v>4572</v>
      </c>
      <c r="G1574" t="s">
        <v>4568</v>
      </c>
      <c r="I1574">
        <v>2</v>
      </c>
      <c r="J1574" t="s">
        <v>984</v>
      </c>
      <c r="K1574">
        <v>86</v>
      </c>
      <c r="L1574" t="s">
        <v>232</v>
      </c>
      <c r="M1574" t="s">
        <v>163</v>
      </c>
      <c r="N1574" t="s">
        <v>233</v>
      </c>
      <c r="O1574" t="s">
        <v>234</v>
      </c>
      <c r="P1574">
        <v>150</v>
      </c>
      <c r="S1574" s="4">
        <v>45974</v>
      </c>
      <c r="U1574">
        <v>24</v>
      </c>
      <c r="V1574">
        <v>3600</v>
      </c>
      <c r="W1574" t="s">
        <v>85</v>
      </c>
      <c r="X1574">
        <v>200909610001</v>
      </c>
      <c r="Y1574">
        <v>0</v>
      </c>
      <c r="Z1574">
        <v>4000</v>
      </c>
      <c r="AA1574">
        <v>-400</v>
      </c>
      <c r="AB1574">
        <v>0</v>
      </c>
      <c r="AC1574">
        <v>0</v>
      </c>
      <c r="AD1574">
        <v>0</v>
      </c>
      <c r="AG1574">
        <v>0</v>
      </c>
      <c r="AP1574">
        <v>20090961</v>
      </c>
      <c r="AQ1574" t="s">
        <v>717</v>
      </c>
      <c r="AR1574" t="s">
        <v>718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80</v>
      </c>
      <c r="BC1574" t="s">
        <v>4573</v>
      </c>
      <c r="BD1574">
        <v>0</v>
      </c>
      <c r="BF1574" t="s">
        <v>717</v>
      </c>
      <c r="BI1574" t="s">
        <v>4574</v>
      </c>
      <c r="BJ1574" s="5" t="str">
        <f>VLOOKUP(A1574,ReferenceTable[],4,FALSE)</f>
        <v>RFT4104</v>
      </c>
      <c r="BK1574">
        <f>VLOOKUP(A1574,ReferenceTable[],5,FALSE)</f>
        <v>0</v>
      </c>
      <c r="BL1574">
        <f>VLOOKUP(A1574,ReferenceTable[],6,FALSE)</f>
        <v>0</v>
      </c>
      <c r="BM1574">
        <f>VLOOKUP(A1574,ReferenceTable[],7,FALSE)</f>
        <v>0</v>
      </c>
      <c r="BN1574" s="4">
        <f>VLOOKUP(A1574,ReferenceTable[],9,FALSE)</f>
        <v>45988</v>
      </c>
      <c r="BO1574">
        <f>VLOOKUP(A1574,ReferenceTable[],10,FALSE)</f>
        <v>2000</v>
      </c>
      <c r="BP1574">
        <f>VLOOKUP(A1574,ReferenceTable[],11,FALSE)</f>
        <v>4000</v>
      </c>
      <c r="BQ1574">
        <f>VLOOKUP(A1574,ReferenceTable[],12,FALSE)</f>
        <v>0</v>
      </c>
      <c r="BR1574">
        <f>VLOOKUP(A1574,ReferenceTable[],14,FALSE)</f>
        <v>0</v>
      </c>
      <c r="BS1574" s="4">
        <f>VLOOKUP(A1574,ReferenceTable[],15,FALSE)</f>
        <v>45994</v>
      </c>
      <c r="BT1574">
        <f>VLOOKUP(A1574,ReferenceTable[],16,FALSE)</f>
        <v>5</v>
      </c>
      <c r="BU1574" t="str">
        <f>VLOOKUP(A1574,ReferenceTable[],17,FALSE)</f>
        <v>JT</v>
      </c>
      <c r="BV1574" s="4">
        <f>VLOOKUP(A1574,ReferenceTable[],18,FALSE)</f>
        <v>45969</v>
      </c>
      <c r="BW1574" s="4">
        <f>VLOOKUP(A1574,ReferenceTable[],19,FALSE)</f>
        <v>45973</v>
      </c>
      <c r="BX1574">
        <f>VLOOKUP(A1574,ReferenceTable[],20,FALSE)</f>
        <v>7632</v>
      </c>
    </row>
    <row r="1575" spans="1:76">
      <c r="A1575" t="s">
        <v>4575</v>
      </c>
      <c r="B1575">
        <v>10000</v>
      </c>
      <c r="C1575">
        <v>10000</v>
      </c>
      <c r="D1575" s="4">
        <v>45975</v>
      </c>
      <c r="E1575" t="s">
        <v>77</v>
      </c>
      <c r="F1575" t="s">
        <v>4576</v>
      </c>
      <c r="G1575" t="s">
        <v>4568</v>
      </c>
      <c r="I1575">
        <v>1</v>
      </c>
      <c r="J1575" t="s">
        <v>984</v>
      </c>
      <c r="K1575">
        <v>79</v>
      </c>
      <c r="L1575" t="s">
        <v>95</v>
      </c>
      <c r="M1575" t="s">
        <v>96</v>
      </c>
      <c r="N1575" t="s">
        <v>97</v>
      </c>
      <c r="O1575" t="s">
        <v>98</v>
      </c>
      <c r="P1575">
        <v>53</v>
      </c>
      <c r="S1575" s="4">
        <v>45973</v>
      </c>
      <c r="U1575">
        <v>96</v>
      </c>
      <c r="V1575">
        <v>5088</v>
      </c>
      <c r="W1575" t="s">
        <v>85</v>
      </c>
      <c r="X1575">
        <v>200909600001</v>
      </c>
      <c r="Y1575">
        <v>0</v>
      </c>
      <c r="Z1575">
        <v>6000</v>
      </c>
      <c r="AA1575">
        <v>-912</v>
      </c>
      <c r="AB1575">
        <v>0</v>
      </c>
      <c r="AC1575">
        <v>0</v>
      </c>
      <c r="AD1575">
        <v>0</v>
      </c>
      <c r="AG1575">
        <v>0</v>
      </c>
      <c r="AP1575">
        <v>20090960</v>
      </c>
      <c r="AQ1575" t="s">
        <v>717</v>
      </c>
      <c r="AR1575" t="s">
        <v>718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80</v>
      </c>
      <c r="BC1575" t="s">
        <v>4577</v>
      </c>
      <c r="BD1575">
        <v>0</v>
      </c>
      <c r="BF1575" t="s">
        <v>717</v>
      </c>
      <c r="BI1575" t="s">
        <v>4578</v>
      </c>
      <c r="BJ1575" s="5" t="str">
        <f>VLOOKUP(A1575,ReferenceTable[],4,FALSE)</f>
        <v>RFT4104</v>
      </c>
      <c r="BK1575">
        <f>VLOOKUP(A1575,ReferenceTable[],5,FALSE)</f>
        <v>0</v>
      </c>
      <c r="BL1575">
        <f>VLOOKUP(A1575,ReferenceTable[],6,FALSE)</f>
        <v>0</v>
      </c>
      <c r="BM1575">
        <f>VLOOKUP(A1575,ReferenceTable[],7,FALSE)</f>
        <v>0</v>
      </c>
      <c r="BN1575" s="4">
        <f>VLOOKUP(A1575,ReferenceTable[],9,FALSE)</f>
        <v>45981</v>
      </c>
      <c r="BO1575">
        <f>VLOOKUP(A1575,ReferenceTable[],10,FALSE)</f>
        <v>3000</v>
      </c>
      <c r="BP1575">
        <f>VLOOKUP(A1575,ReferenceTable[],11,FALSE)</f>
        <v>6000</v>
      </c>
      <c r="BQ1575">
        <f>VLOOKUP(A1575,ReferenceTable[],12,FALSE)</f>
        <v>0</v>
      </c>
      <c r="BR1575">
        <f>VLOOKUP(A1575,ReferenceTable[],14,FALSE)</f>
        <v>0</v>
      </c>
      <c r="BS1575" s="4">
        <f>VLOOKUP(A1575,ReferenceTable[],15,FALSE)</f>
        <v>45987</v>
      </c>
      <c r="BT1575">
        <f>VLOOKUP(A1575,ReferenceTable[],16,FALSE)</f>
        <v>5</v>
      </c>
      <c r="BU1575" t="str">
        <f>VLOOKUP(A1575,ReferenceTable[],17,FALSE)</f>
        <v>JT</v>
      </c>
      <c r="BV1575" s="4">
        <f>VLOOKUP(A1575,ReferenceTable[],18,FALSE)</f>
        <v>45969</v>
      </c>
      <c r="BW1575" s="4">
        <f>VLOOKUP(A1575,ReferenceTable[],19,FALSE)</f>
        <v>45973</v>
      </c>
      <c r="BX1575">
        <f>VLOOKUP(A1575,ReferenceTable[],20,FALSE)</f>
        <v>9696</v>
      </c>
    </row>
    <row r="1576" spans="1:76">
      <c r="A1576" t="s">
        <v>4575</v>
      </c>
      <c r="B1576">
        <v>10000</v>
      </c>
      <c r="C1576">
        <v>20000</v>
      </c>
      <c r="D1576" s="4">
        <v>45975</v>
      </c>
      <c r="E1576" t="s">
        <v>77</v>
      </c>
      <c r="F1576" t="s">
        <v>4576</v>
      </c>
      <c r="G1576" t="s">
        <v>4568</v>
      </c>
      <c r="I1576">
        <v>2</v>
      </c>
      <c r="J1576" t="s">
        <v>984</v>
      </c>
      <c r="K1576">
        <v>86</v>
      </c>
      <c r="L1576" t="s">
        <v>232</v>
      </c>
      <c r="M1576" t="s">
        <v>163</v>
      </c>
      <c r="N1576" t="s">
        <v>233</v>
      </c>
      <c r="O1576" t="s">
        <v>234</v>
      </c>
      <c r="P1576">
        <v>192</v>
      </c>
      <c r="S1576" s="4">
        <v>45974</v>
      </c>
      <c r="U1576">
        <v>24</v>
      </c>
      <c r="V1576">
        <v>4608</v>
      </c>
      <c r="W1576" t="s">
        <v>85</v>
      </c>
      <c r="X1576">
        <v>200909600001</v>
      </c>
      <c r="Y1576">
        <v>0</v>
      </c>
      <c r="Z1576">
        <v>6000</v>
      </c>
      <c r="AA1576">
        <v>-1392</v>
      </c>
      <c r="AB1576">
        <v>0</v>
      </c>
      <c r="AC1576">
        <v>0</v>
      </c>
      <c r="AD1576">
        <v>0</v>
      </c>
      <c r="AG1576">
        <v>0</v>
      </c>
      <c r="AP1576">
        <v>20090960</v>
      </c>
      <c r="AQ1576" t="s">
        <v>717</v>
      </c>
      <c r="AR1576" t="s">
        <v>718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80</v>
      </c>
      <c r="BC1576" t="s">
        <v>4577</v>
      </c>
      <c r="BD1576">
        <v>0</v>
      </c>
      <c r="BF1576" t="s">
        <v>717</v>
      </c>
      <c r="BI1576" t="s">
        <v>4578</v>
      </c>
      <c r="BJ1576" s="5" t="str">
        <f>VLOOKUP(A1576,ReferenceTable[],4,FALSE)</f>
        <v>RFT4104</v>
      </c>
      <c r="BK1576">
        <f>VLOOKUP(A1576,ReferenceTable[],5,FALSE)</f>
        <v>0</v>
      </c>
      <c r="BL1576">
        <f>VLOOKUP(A1576,ReferenceTable[],6,FALSE)</f>
        <v>0</v>
      </c>
      <c r="BM1576">
        <f>VLOOKUP(A1576,ReferenceTable[],7,FALSE)</f>
        <v>0</v>
      </c>
      <c r="BN1576" s="4">
        <f>VLOOKUP(A1576,ReferenceTable[],9,FALSE)</f>
        <v>45981</v>
      </c>
      <c r="BO1576">
        <f>VLOOKUP(A1576,ReferenceTable[],10,FALSE)</f>
        <v>3000</v>
      </c>
      <c r="BP1576">
        <f>VLOOKUP(A1576,ReferenceTable[],11,FALSE)</f>
        <v>6000</v>
      </c>
      <c r="BQ1576">
        <f>VLOOKUP(A1576,ReferenceTable[],12,FALSE)</f>
        <v>0</v>
      </c>
      <c r="BR1576">
        <f>VLOOKUP(A1576,ReferenceTable[],14,FALSE)</f>
        <v>0</v>
      </c>
      <c r="BS1576" s="4">
        <f>VLOOKUP(A1576,ReferenceTable[],15,FALSE)</f>
        <v>45987</v>
      </c>
      <c r="BT1576">
        <f>VLOOKUP(A1576,ReferenceTable[],16,FALSE)</f>
        <v>5</v>
      </c>
      <c r="BU1576" t="str">
        <f>VLOOKUP(A1576,ReferenceTable[],17,FALSE)</f>
        <v>JT</v>
      </c>
      <c r="BV1576" s="4">
        <f>VLOOKUP(A1576,ReferenceTable[],18,FALSE)</f>
        <v>45969</v>
      </c>
      <c r="BW1576" s="4">
        <f>VLOOKUP(A1576,ReferenceTable[],19,FALSE)</f>
        <v>45973</v>
      </c>
      <c r="BX1576">
        <f>VLOOKUP(A1576,ReferenceTable[],20,FALSE)</f>
        <v>9696</v>
      </c>
    </row>
    <row r="1577" spans="1:76">
      <c r="A1577" t="s">
        <v>4579</v>
      </c>
      <c r="B1577">
        <v>10000</v>
      </c>
      <c r="C1577">
        <v>10000</v>
      </c>
      <c r="D1577" s="4">
        <v>45975</v>
      </c>
      <c r="E1577" t="s">
        <v>77</v>
      </c>
      <c r="F1577" t="s">
        <v>4580</v>
      </c>
      <c r="G1577" t="s">
        <v>4568</v>
      </c>
      <c r="I1577">
        <v>1</v>
      </c>
      <c r="J1577" t="s">
        <v>984</v>
      </c>
      <c r="K1577">
        <v>79</v>
      </c>
      <c r="L1577" t="s">
        <v>95</v>
      </c>
      <c r="M1577" t="s">
        <v>96</v>
      </c>
      <c r="N1577" t="s">
        <v>97</v>
      </c>
      <c r="O1577" t="s">
        <v>98</v>
      </c>
      <c r="P1577">
        <v>167</v>
      </c>
      <c r="S1577" s="4">
        <v>45975</v>
      </c>
      <c r="U1577">
        <v>36</v>
      </c>
      <c r="V1577">
        <v>6012</v>
      </c>
      <c r="W1577" t="s">
        <v>85</v>
      </c>
      <c r="X1577">
        <v>200699030001</v>
      </c>
      <c r="Y1577">
        <v>0</v>
      </c>
      <c r="Z1577">
        <v>4000</v>
      </c>
      <c r="AA1577">
        <v>2012</v>
      </c>
      <c r="AB1577">
        <v>0</v>
      </c>
      <c r="AC1577">
        <v>0</v>
      </c>
      <c r="AD1577">
        <v>0</v>
      </c>
      <c r="AG1577">
        <v>0</v>
      </c>
      <c r="AP1577">
        <v>20069903</v>
      </c>
      <c r="AQ1577" t="s">
        <v>717</v>
      </c>
      <c r="AR1577" t="s">
        <v>718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80</v>
      </c>
      <c r="BC1577" t="s">
        <v>4581</v>
      </c>
      <c r="BD1577">
        <v>0</v>
      </c>
      <c r="BF1577" t="s">
        <v>717</v>
      </c>
      <c r="BI1577" t="s">
        <v>4582</v>
      </c>
      <c r="BJ1577" s="5" t="str">
        <f>VLOOKUP(A1577,ReferenceTable[],4,FALSE)</f>
        <v>RFT4104</v>
      </c>
      <c r="BK1577">
        <f>VLOOKUP(A1577,ReferenceTable[],5,FALSE)</f>
        <v>0</v>
      </c>
      <c r="BL1577">
        <f>VLOOKUP(A1577,ReferenceTable[],6,FALSE)</f>
        <v>0</v>
      </c>
      <c r="BM1577">
        <f>VLOOKUP(A1577,ReferenceTable[],7,FALSE)</f>
        <v>0</v>
      </c>
      <c r="BN1577" s="4">
        <f>VLOOKUP(A1577,ReferenceTable[],9,FALSE)</f>
        <v>45981</v>
      </c>
      <c r="BO1577">
        <f>VLOOKUP(A1577,ReferenceTable[],10,FALSE)</f>
        <v>4000</v>
      </c>
      <c r="BP1577">
        <f>VLOOKUP(A1577,ReferenceTable[],11,FALSE)</f>
        <v>4000</v>
      </c>
      <c r="BQ1577">
        <f>VLOOKUP(A1577,ReferenceTable[],12,FALSE)</f>
        <v>0</v>
      </c>
      <c r="BR1577">
        <f>VLOOKUP(A1577,ReferenceTable[],14,FALSE)</f>
        <v>0</v>
      </c>
      <c r="BS1577" s="4">
        <f>VLOOKUP(A1577,ReferenceTable[],15,FALSE)</f>
        <v>45987</v>
      </c>
      <c r="BT1577">
        <f>VLOOKUP(A1577,ReferenceTable[],16,FALSE)</f>
        <v>5</v>
      </c>
      <c r="BU1577" t="str">
        <f>VLOOKUP(A1577,ReferenceTable[],17,FALSE)</f>
        <v>JT</v>
      </c>
      <c r="BV1577" s="4">
        <f>VLOOKUP(A1577,ReferenceTable[],18,FALSE)</f>
        <v>45969</v>
      </c>
      <c r="BW1577" s="4">
        <f>VLOOKUP(A1577,ReferenceTable[],19,FALSE)</f>
        <v>45975</v>
      </c>
      <c r="BX1577">
        <f>VLOOKUP(A1577,ReferenceTable[],20,FALSE)</f>
        <v>11412</v>
      </c>
    </row>
    <row r="1578" spans="1:76">
      <c r="A1578" t="s">
        <v>4579</v>
      </c>
      <c r="B1578">
        <v>10000</v>
      </c>
      <c r="C1578">
        <v>20000</v>
      </c>
      <c r="D1578" s="4">
        <v>45975</v>
      </c>
      <c r="E1578" t="s">
        <v>77</v>
      </c>
      <c r="F1578" t="s">
        <v>4580</v>
      </c>
      <c r="G1578" t="s">
        <v>4568</v>
      </c>
      <c r="I1578">
        <v>2</v>
      </c>
      <c r="J1578" t="s">
        <v>984</v>
      </c>
      <c r="K1578">
        <v>86</v>
      </c>
      <c r="L1578" t="s">
        <v>232</v>
      </c>
      <c r="M1578" t="s">
        <v>163</v>
      </c>
      <c r="N1578" t="s">
        <v>233</v>
      </c>
      <c r="O1578" t="s">
        <v>234</v>
      </c>
      <c r="P1578">
        <v>600</v>
      </c>
      <c r="S1578" s="4">
        <v>45975</v>
      </c>
      <c r="U1578">
        <v>9</v>
      </c>
      <c r="V1578">
        <v>5400</v>
      </c>
      <c r="W1578" t="s">
        <v>85</v>
      </c>
      <c r="X1578">
        <v>200699030001</v>
      </c>
      <c r="Y1578">
        <v>0</v>
      </c>
      <c r="Z1578">
        <v>4000</v>
      </c>
      <c r="AA1578">
        <v>1400</v>
      </c>
      <c r="AB1578">
        <v>0</v>
      </c>
      <c r="AC1578">
        <v>0</v>
      </c>
      <c r="AD1578">
        <v>0</v>
      </c>
      <c r="AG1578">
        <v>0</v>
      </c>
      <c r="AP1578">
        <v>20069903</v>
      </c>
      <c r="AQ1578" t="s">
        <v>717</v>
      </c>
      <c r="AR1578" t="s">
        <v>718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80</v>
      </c>
      <c r="BC1578" t="s">
        <v>4581</v>
      </c>
      <c r="BD1578">
        <v>0</v>
      </c>
      <c r="BF1578" t="s">
        <v>717</v>
      </c>
      <c r="BI1578" t="s">
        <v>4582</v>
      </c>
      <c r="BJ1578" s="5" t="str">
        <f>VLOOKUP(A1578,ReferenceTable[],4,FALSE)</f>
        <v>RFT4104</v>
      </c>
      <c r="BK1578">
        <f>VLOOKUP(A1578,ReferenceTable[],5,FALSE)</f>
        <v>0</v>
      </c>
      <c r="BL1578">
        <f>VLOOKUP(A1578,ReferenceTable[],6,FALSE)</f>
        <v>0</v>
      </c>
      <c r="BM1578">
        <f>VLOOKUP(A1578,ReferenceTable[],7,FALSE)</f>
        <v>0</v>
      </c>
      <c r="BN1578" s="4">
        <f>VLOOKUP(A1578,ReferenceTable[],9,FALSE)</f>
        <v>45981</v>
      </c>
      <c r="BO1578">
        <f>VLOOKUP(A1578,ReferenceTable[],10,FALSE)</f>
        <v>4000</v>
      </c>
      <c r="BP1578">
        <f>VLOOKUP(A1578,ReferenceTable[],11,FALSE)</f>
        <v>4000</v>
      </c>
      <c r="BQ1578">
        <f>VLOOKUP(A1578,ReferenceTable[],12,FALSE)</f>
        <v>0</v>
      </c>
      <c r="BR1578">
        <f>VLOOKUP(A1578,ReferenceTable[],14,FALSE)</f>
        <v>0</v>
      </c>
      <c r="BS1578" s="4">
        <f>VLOOKUP(A1578,ReferenceTable[],15,FALSE)</f>
        <v>45987</v>
      </c>
      <c r="BT1578">
        <f>VLOOKUP(A1578,ReferenceTable[],16,FALSE)</f>
        <v>5</v>
      </c>
      <c r="BU1578" t="str">
        <f>VLOOKUP(A1578,ReferenceTable[],17,FALSE)</f>
        <v>JT</v>
      </c>
      <c r="BV1578" s="4">
        <f>VLOOKUP(A1578,ReferenceTable[],18,FALSE)</f>
        <v>45969</v>
      </c>
      <c r="BW1578" s="4">
        <f>VLOOKUP(A1578,ReferenceTable[],19,FALSE)</f>
        <v>45975</v>
      </c>
      <c r="BX1578">
        <f>VLOOKUP(A1578,ReferenceTable[],20,FALSE)</f>
        <v>11412</v>
      </c>
    </row>
    <row r="1579" spans="1:76">
      <c r="A1579" t="s">
        <v>4583</v>
      </c>
      <c r="B1579">
        <v>10000</v>
      </c>
      <c r="C1579">
        <v>10000</v>
      </c>
      <c r="D1579" s="4">
        <v>45975</v>
      </c>
      <c r="E1579" t="s">
        <v>77</v>
      </c>
      <c r="F1579" t="s">
        <v>4580</v>
      </c>
      <c r="G1579" t="s">
        <v>4568</v>
      </c>
      <c r="I1579">
        <v>1</v>
      </c>
      <c r="J1579" t="s">
        <v>984</v>
      </c>
      <c r="K1579">
        <v>79</v>
      </c>
      <c r="L1579" t="s">
        <v>95</v>
      </c>
      <c r="M1579" t="s">
        <v>96</v>
      </c>
      <c r="N1579" t="s">
        <v>97</v>
      </c>
      <c r="O1579" t="s">
        <v>98</v>
      </c>
      <c r="P1579">
        <v>167</v>
      </c>
      <c r="S1579" s="4">
        <v>45975</v>
      </c>
      <c r="U1579">
        <v>36</v>
      </c>
      <c r="V1579">
        <v>6012</v>
      </c>
      <c r="W1579" t="s">
        <v>85</v>
      </c>
      <c r="X1579">
        <v>200699030001</v>
      </c>
      <c r="Y1579">
        <v>0</v>
      </c>
      <c r="Z1579">
        <v>4000</v>
      </c>
      <c r="AA1579">
        <v>2012</v>
      </c>
      <c r="AB1579">
        <v>0</v>
      </c>
      <c r="AC1579">
        <v>0</v>
      </c>
      <c r="AD1579">
        <v>0</v>
      </c>
      <c r="AG1579">
        <v>0</v>
      </c>
      <c r="AP1579">
        <v>20069903</v>
      </c>
      <c r="AQ1579" t="s">
        <v>717</v>
      </c>
      <c r="AR1579" t="s">
        <v>718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80</v>
      </c>
      <c r="BC1579" t="s">
        <v>4584</v>
      </c>
      <c r="BD1579">
        <v>0</v>
      </c>
      <c r="BF1579" t="s">
        <v>717</v>
      </c>
      <c r="BI1579" t="s">
        <v>4585</v>
      </c>
      <c r="BJ1579" s="5" t="str">
        <f>VLOOKUP(A1579,ReferenceTable[],4,FALSE)</f>
        <v>RFT4104</v>
      </c>
      <c r="BK1579">
        <f>VLOOKUP(A1579,ReferenceTable[],5,FALSE)</f>
        <v>0</v>
      </c>
      <c r="BL1579">
        <f>VLOOKUP(A1579,ReferenceTable[],6,FALSE)</f>
        <v>0</v>
      </c>
      <c r="BM1579">
        <f>VLOOKUP(A1579,ReferenceTable[],7,FALSE)</f>
        <v>0</v>
      </c>
      <c r="BN1579" s="4">
        <f>VLOOKUP(A1579,ReferenceTable[],9,FALSE)</f>
        <v>45988</v>
      </c>
      <c r="BO1579">
        <f>VLOOKUP(A1579,ReferenceTable[],10,FALSE)</f>
        <v>4000</v>
      </c>
      <c r="BP1579">
        <f>VLOOKUP(A1579,ReferenceTable[],11,FALSE)</f>
        <v>4000</v>
      </c>
      <c r="BQ1579">
        <f>VLOOKUP(A1579,ReferenceTable[],12,FALSE)</f>
        <v>0</v>
      </c>
      <c r="BR1579">
        <f>VLOOKUP(A1579,ReferenceTable[],14,FALSE)</f>
        <v>0</v>
      </c>
      <c r="BS1579" s="4">
        <f>VLOOKUP(A1579,ReferenceTable[],15,FALSE)</f>
        <v>45994</v>
      </c>
      <c r="BT1579">
        <f>VLOOKUP(A1579,ReferenceTable[],16,FALSE)</f>
        <v>5</v>
      </c>
      <c r="BU1579" t="str">
        <f>VLOOKUP(A1579,ReferenceTable[],17,FALSE)</f>
        <v>JT</v>
      </c>
      <c r="BV1579" s="4">
        <f>VLOOKUP(A1579,ReferenceTable[],18,FALSE)</f>
        <v>45969</v>
      </c>
      <c r="BW1579" s="4">
        <f>VLOOKUP(A1579,ReferenceTable[],19,FALSE)</f>
        <v>45975</v>
      </c>
      <c r="BX1579">
        <f>VLOOKUP(A1579,ReferenceTable[],20,FALSE)</f>
        <v>11412</v>
      </c>
    </row>
    <row r="1580" spans="1:76">
      <c r="A1580" t="s">
        <v>4583</v>
      </c>
      <c r="B1580">
        <v>10000</v>
      </c>
      <c r="C1580">
        <v>20000</v>
      </c>
      <c r="D1580" s="4">
        <v>45975</v>
      </c>
      <c r="E1580" t="s">
        <v>77</v>
      </c>
      <c r="F1580" t="s">
        <v>4580</v>
      </c>
      <c r="G1580" t="s">
        <v>4568</v>
      </c>
      <c r="I1580">
        <v>2</v>
      </c>
      <c r="J1580" t="s">
        <v>984</v>
      </c>
      <c r="K1580">
        <v>86</v>
      </c>
      <c r="L1580" t="s">
        <v>232</v>
      </c>
      <c r="M1580" t="s">
        <v>163</v>
      </c>
      <c r="N1580" t="s">
        <v>233</v>
      </c>
      <c r="O1580" t="s">
        <v>234</v>
      </c>
      <c r="P1580">
        <v>600</v>
      </c>
      <c r="S1580" s="4">
        <v>45975</v>
      </c>
      <c r="U1580">
        <v>9</v>
      </c>
      <c r="V1580">
        <v>5400</v>
      </c>
      <c r="W1580" t="s">
        <v>85</v>
      </c>
      <c r="X1580">
        <v>200699030001</v>
      </c>
      <c r="Y1580">
        <v>0</v>
      </c>
      <c r="Z1580">
        <v>4000</v>
      </c>
      <c r="AA1580">
        <v>1400</v>
      </c>
      <c r="AB1580">
        <v>0</v>
      </c>
      <c r="AC1580">
        <v>0</v>
      </c>
      <c r="AD1580">
        <v>0</v>
      </c>
      <c r="AG1580">
        <v>0</v>
      </c>
      <c r="AP1580">
        <v>20069903</v>
      </c>
      <c r="AQ1580" t="s">
        <v>717</v>
      </c>
      <c r="AR1580" t="s">
        <v>718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80</v>
      </c>
      <c r="BC1580" t="s">
        <v>4584</v>
      </c>
      <c r="BD1580">
        <v>0</v>
      </c>
      <c r="BF1580" t="s">
        <v>717</v>
      </c>
      <c r="BI1580" t="s">
        <v>4585</v>
      </c>
      <c r="BJ1580" s="5" t="str">
        <f>VLOOKUP(A1580,ReferenceTable[],4,FALSE)</f>
        <v>RFT4104</v>
      </c>
      <c r="BK1580">
        <f>VLOOKUP(A1580,ReferenceTable[],5,FALSE)</f>
        <v>0</v>
      </c>
      <c r="BL1580">
        <f>VLOOKUP(A1580,ReferenceTable[],6,FALSE)</f>
        <v>0</v>
      </c>
      <c r="BM1580">
        <f>VLOOKUP(A1580,ReferenceTable[],7,FALSE)</f>
        <v>0</v>
      </c>
      <c r="BN1580" s="4">
        <f>VLOOKUP(A1580,ReferenceTable[],9,FALSE)</f>
        <v>45988</v>
      </c>
      <c r="BO1580">
        <f>VLOOKUP(A1580,ReferenceTable[],10,FALSE)</f>
        <v>4000</v>
      </c>
      <c r="BP1580">
        <f>VLOOKUP(A1580,ReferenceTable[],11,FALSE)</f>
        <v>4000</v>
      </c>
      <c r="BQ1580">
        <f>VLOOKUP(A1580,ReferenceTable[],12,FALSE)</f>
        <v>0</v>
      </c>
      <c r="BR1580">
        <f>VLOOKUP(A1580,ReferenceTable[],14,FALSE)</f>
        <v>0</v>
      </c>
      <c r="BS1580" s="4">
        <f>VLOOKUP(A1580,ReferenceTable[],15,FALSE)</f>
        <v>45994</v>
      </c>
      <c r="BT1580">
        <f>VLOOKUP(A1580,ReferenceTable[],16,FALSE)</f>
        <v>5</v>
      </c>
      <c r="BU1580" t="str">
        <f>VLOOKUP(A1580,ReferenceTable[],17,FALSE)</f>
        <v>JT</v>
      </c>
      <c r="BV1580" s="4">
        <f>VLOOKUP(A1580,ReferenceTable[],18,FALSE)</f>
        <v>45969</v>
      </c>
      <c r="BW1580" s="4">
        <f>VLOOKUP(A1580,ReferenceTable[],19,FALSE)</f>
        <v>45975</v>
      </c>
      <c r="BX1580">
        <f>VLOOKUP(A1580,ReferenceTable[],20,FALSE)</f>
        <v>11412</v>
      </c>
    </row>
    <row r="1581" spans="1:76">
      <c r="A1581" t="s">
        <v>4586</v>
      </c>
      <c r="B1581">
        <v>10000</v>
      </c>
      <c r="C1581">
        <v>10000</v>
      </c>
      <c r="D1581" s="4">
        <v>45975</v>
      </c>
      <c r="E1581" t="s">
        <v>77</v>
      </c>
      <c r="F1581">
        <v>0.459675925925926</v>
      </c>
      <c r="G1581" t="s">
        <v>4568</v>
      </c>
      <c r="I1581">
        <v>1</v>
      </c>
      <c r="J1581" t="s">
        <v>984</v>
      </c>
      <c r="K1581">
        <v>79</v>
      </c>
      <c r="L1581" t="s">
        <v>95</v>
      </c>
      <c r="M1581" t="s">
        <v>96</v>
      </c>
      <c r="N1581" t="s">
        <v>97</v>
      </c>
      <c r="O1581" t="s">
        <v>98</v>
      </c>
      <c r="P1581">
        <v>56</v>
      </c>
      <c r="S1581" s="4">
        <v>45973</v>
      </c>
      <c r="U1581">
        <v>108</v>
      </c>
      <c r="V1581">
        <v>6048</v>
      </c>
      <c r="W1581" t="s">
        <v>85</v>
      </c>
      <c r="X1581">
        <v>200699020001</v>
      </c>
      <c r="Y1581">
        <v>0</v>
      </c>
      <c r="Z1581">
        <v>4000</v>
      </c>
      <c r="AA1581">
        <v>2048</v>
      </c>
      <c r="AB1581">
        <v>0</v>
      </c>
      <c r="AC1581">
        <v>0</v>
      </c>
      <c r="AD1581">
        <v>0</v>
      </c>
      <c r="AG1581">
        <v>0</v>
      </c>
      <c r="AP1581">
        <v>20069902</v>
      </c>
      <c r="AQ1581" t="s">
        <v>717</v>
      </c>
      <c r="AR1581" t="s">
        <v>718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80</v>
      </c>
      <c r="BC1581" t="s">
        <v>4587</v>
      </c>
      <c r="BD1581">
        <v>0</v>
      </c>
      <c r="BF1581" t="s">
        <v>717</v>
      </c>
      <c r="BI1581" t="s">
        <v>4588</v>
      </c>
      <c r="BJ1581" s="5" t="str">
        <f>VLOOKUP(A1581,ReferenceTable[],4,FALSE)</f>
        <v>RFT4104</v>
      </c>
      <c r="BK1581">
        <f>VLOOKUP(A1581,ReferenceTable[],5,FALSE)</f>
        <v>0</v>
      </c>
      <c r="BL1581">
        <f>VLOOKUP(A1581,ReferenceTable[],6,FALSE)</f>
        <v>0</v>
      </c>
      <c r="BM1581">
        <f>VLOOKUP(A1581,ReferenceTable[],7,FALSE)</f>
        <v>0</v>
      </c>
      <c r="BN1581" s="4">
        <f>VLOOKUP(A1581,ReferenceTable[],9,FALSE)</f>
        <v>45981</v>
      </c>
      <c r="BO1581">
        <f>VLOOKUP(A1581,ReferenceTable[],10,FALSE)</f>
        <v>4000</v>
      </c>
      <c r="BP1581">
        <f>VLOOKUP(A1581,ReferenceTable[],11,FALSE)</f>
        <v>4000</v>
      </c>
      <c r="BQ1581">
        <f>VLOOKUP(A1581,ReferenceTable[],12,FALSE)</f>
        <v>0</v>
      </c>
      <c r="BR1581">
        <f>VLOOKUP(A1581,ReferenceTable[],14,FALSE)</f>
        <v>0</v>
      </c>
      <c r="BS1581" s="4">
        <f>VLOOKUP(A1581,ReferenceTable[],15,FALSE)</f>
        <v>45987</v>
      </c>
      <c r="BT1581">
        <f>VLOOKUP(A1581,ReferenceTable[],16,FALSE)</f>
        <v>6</v>
      </c>
      <c r="BU1581" t="str">
        <f>VLOOKUP(A1581,ReferenceTable[],17,FALSE)</f>
        <v>JT</v>
      </c>
      <c r="BV1581" s="4">
        <f>VLOOKUP(A1581,ReferenceTable[],18,FALSE)</f>
        <v>45969</v>
      </c>
      <c r="BW1581" s="4">
        <f>VLOOKUP(A1581,ReferenceTable[],19,FALSE)</f>
        <v>45973</v>
      </c>
      <c r="BX1581">
        <f>VLOOKUP(A1581,ReferenceTable[],20,FALSE)</f>
        <v>11448</v>
      </c>
    </row>
    <row r="1582" spans="1:76">
      <c r="A1582" t="s">
        <v>4586</v>
      </c>
      <c r="B1582">
        <v>10000</v>
      </c>
      <c r="C1582">
        <v>20000</v>
      </c>
      <c r="D1582" s="4">
        <v>45975</v>
      </c>
      <c r="E1582" t="s">
        <v>77</v>
      </c>
      <c r="F1582">
        <v>0.4596875</v>
      </c>
      <c r="G1582" t="s">
        <v>4568</v>
      </c>
      <c r="I1582">
        <v>2</v>
      </c>
      <c r="J1582" t="s">
        <v>984</v>
      </c>
      <c r="K1582">
        <v>86</v>
      </c>
      <c r="L1582" t="s">
        <v>232</v>
      </c>
      <c r="M1582" t="s">
        <v>163</v>
      </c>
      <c r="N1582" t="s">
        <v>233</v>
      </c>
      <c r="O1582" t="s">
        <v>234</v>
      </c>
      <c r="P1582">
        <v>200</v>
      </c>
      <c r="S1582" s="4">
        <v>45975</v>
      </c>
      <c r="U1582">
        <v>27</v>
      </c>
      <c r="V1582">
        <v>5400</v>
      </c>
      <c r="W1582" t="s">
        <v>85</v>
      </c>
      <c r="X1582">
        <v>200699020001</v>
      </c>
      <c r="Y1582">
        <v>0</v>
      </c>
      <c r="Z1582">
        <v>4000</v>
      </c>
      <c r="AA1582">
        <v>1400</v>
      </c>
      <c r="AB1582">
        <v>0</v>
      </c>
      <c r="AC1582">
        <v>0</v>
      </c>
      <c r="AD1582">
        <v>0</v>
      </c>
      <c r="AG1582">
        <v>0</v>
      </c>
      <c r="AP1582">
        <v>20069902</v>
      </c>
      <c r="AQ1582" t="s">
        <v>717</v>
      </c>
      <c r="AR1582" t="s">
        <v>718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80</v>
      </c>
      <c r="BC1582" t="s">
        <v>4587</v>
      </c>
      <c r="BD1582">
        <v>0</v>
      </c>
      <c r="BF1582" t="s">
        <v>717</v>
      </c>
      <c r="BI1582" t="s">
        <v>4588</v>
      </c>
      <c r="BJ1582" s="5" t="str">
        <f>VLOOKUP(A1582,ReferenceTable[],4,FALSE)</f>
        <v>RFT4104</v>
      </c>
      <c r="BK1582">
        <f>VLOOKUP(A1582,ReferenceTable[],5,FALSE)</f>
        <v>0</v>
      </c>
      <c r="BL1582">
        <f>VLOOKUP(A1582,ReferenceTable[],6,FALSE)</f>
        <v>0</v>
      </c>
      <c r="BM1582">
        <f>VLOOKUP(A1582,ReferenceTable[],7,FALSE)</f>
        <v>0</v>
      </c>
      <c r="BN1582" s="4">
        <f>VLOOKUP(A1582,ReferenceTable[],9,FALSE)</f>
        <v>45981</v>
      </c>
      <c r="BO1582">
        <f>VLOOKUP(A1582,ReferenceTable[],10,FALSE)</f>
        <v>4000</v>
      </c>
      <c r="BP1582">
        <f>VLOOKUP(A1582,ReferenceTable[],11,FALSE)</f>
        <v>4000</v>
      </c>
      <c r="BQ1582">
        <f>VLOOKUP(A1582,ReferenceTable[],12,FALSE)</f>
        <v>0</v>
      </c>
      <c r="BR1582">
        <f>VLOOKUP(A1582,ReferenceTable[],14,FALSE)</f>
        <v>0</v>
      </c>
      <c r="BS1582" s="4">
        <f>VLOOKUP(A1582,ReferenceTable[],15,FALSE)</f>
        <v>45987</v>
      </c>
      <c r="BT1582">
        <f>VLOOKUP(A1582,ReferenceTable[],16,FALSE)</f>
        <v>6</v>
      </c>
      <c r="BU1582" t="str">
        <f>VLOOKUP(A1582,ReferenceTable[],17,FALSE)</f>
        <v>JT</v>
      </c>
      <c r="BV1582" s="4">
        <f>VLOOKUP(A1582,ReferenceTable[],18,FALSE)</f>
        <v>45969</v>
      </c>
      <c r="BW1582" s="4">
        <f>VLOOKUP(A1582,ReferenceTable[],19,FALSE)</f>
        <v>45973</v>
      </c>
      <c r="BX1582">
        <f>VLOOKUP(A1582,ReferenceTable[],20,FALSE)</f>
        <v>11448</v>
      </c>
    </row>
    <row r="1583" spans="1:76">
      <c r="A1583" t="s">
        <v>4589</v>
      </c>
      <c r="B1583">
        <v>10000</v>
      </c>
      <c r="C1583">
        <v>10000</v>
      </c>
      <c r="D1583" s="4">
        <v>45975</v>
      </c>
      <c r="E1583" t="s">
        <v>77</v>
      </c>
      <c r="F1583">
        <v>0.4596875</v>
      </c>
      <c r="G1583" t="s">
        <v>4568</v>
      </c>
      <c r="I1583">
        <v>1</v>
      </c>
      <c r="J1583" t="s">
        <v>984</v>
      </c>
      <c r="K1583">
        <v>79</v>
      </c>
      <c r="L1583" t="s">
        <v>95</v>
      </c>
      <c r="M1583" t="s">
        <v>96</v>
      </c>
      <c r="N1583" t="s">
        <v>97</v>
      </c>
      <c r="O1583" t="s">
        <v>98</v>
      </c>
      <c r="P1583">
        <v>75</v>
      </c>
      <c r="S1583" s="4">
        <v>45975</v>
      </c>
      <c r="U1583">
        <v>108</v>
      </c>
      <c r="V1583">
        <v>8096</v>
      </c>
      <c r="W1583" t="s">
        <v>85</v>
      </c>
      <c r="X1583">
        <v>200699020001</v>
      </c>
      <c r="Y1583">
        <v>0</v>
      </c>
      <c r="Z1583">
        <v>14000</v>
      </c>
      <c r="AA1583">
        <v>-5904</v>
      </c>
      <c r="AB1583">
        <v>0</v>
      </c>
      <c r="AC1583">
        <v>0</v>
      </c>
      <c r="AD1583">
        <v>0</v>
      </c>
      <c r="AG1583">
        <v>0</v>
      </c>
      <c r="AP1583">
        <v>20069902</v>
      </c>
      <c r="AQ1583" t="s">
        <v>717</v>
      </c>
      <c r="AR1583" t="s">
        <v>718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80</v>
      </c>
      <c r="BC1583" t="s">
        <v>4590</v>
      </c>
      <c r="BD1583">
        <v>0</v>
      </c>
      <c r="BF1583" t="s">
        <v>717</v>
      </c>
      <c r="BI1583" t="s">
        <v>4591</v>
      </c>
      <c r="BJ1583" s="5" t="str">
        <f>VLOOKUP(A1583,ReferenceTable[],4,FALSE)</f>
        <v>RFT4104</v>
      </c>
      <c r="BK1583">
        <f>VLOOKUP(A1583,ReferenceTable[],5,FALSE)</f>
        <v>0</v>
      </c>
      <c r="BL1583">
        <f>VLOOKUP(A1583,ReferenceTable[],6,FALSE)</f>
        <v>0</v>
      </c>
      <c r="BM1583">
        <f>VLOOKUP(A1583,ReferenceTable[],7,FALSE)</f>
        <v>0</v>
      </c>
      <c r="BN1583" s="4">
        <f>VLOOKUP(A1583,ReferenceTable[],9,FALSE)</f>
        <v>45988</v>
      </c>
      <c r="BO1583">
        <f>VLOOKUP(A1583,ReferenceTable[],10,FALSE)</f>
        <v>4000</v>
      </c>
      <c r="BP1583">
        <f>VLOOKUP(A1583,ReferenceTable[],11,FALSE)</f>
        <v>14000</v>
      </c>
      <c r="BQ1583">
        <f>VLOOKUP(A1583,ReferenceTable[],12,FALSE)</f>
        <v>0</v>
      </c>
      <c r="BR1583">
        <f>VLOOKUP(A1583,ReferenceTable[],14,FALSE)</f>
        <v>0</v>
      </c>
      <c r="BS1583" s="4">
        <f>VLOOKUP(A1583,ReferenceTable[],15,FALSE)</f>
        <v>45994</v>
      </c>
      <c r="BT1583">
        <f>VLOOKUP(A1583,ReferenceTable[],16,FALSE)</f>
        <v>6</v>
      </c>
      <c r="BU1583" t="str">
        <f>VLOOKUP(A1583,ReferenceTable[],17,FALSE)</f>
        <v>JT</v>
      </c>
      <c r="BV1583" s="4">
        <f>VLOOKUP(A1583,ReferenceTable[],18,FALSE)</f>
        <v>45969</v>
      </c>
      <c r="BW1583" s="4">
        <f>VLOOKUP(A1583,ReferenceTable[],19,FALSE)</f>
        <v>45975</v>
      </c>
      <c r="BX1583">
        <f>VLOOKUP(A1583,ReferenceTable[],20,FALSE)</f>
        <v>19112</v>
      </c>
    </row>
    <row r="1584" spans="1:76">
      <c r="A1584" t="s">
        <v>4589</v>
      </c>
      <c r="B1584">
        <v>10000</v>
      </c>
      <c r="C1584">
        <v>20000</v>
      </c>
      <c r="D1584" s="4">
        <v>45975</v>
      </c>
      <c r="E1584" t="s">
        <v>77</v>
      </c>
      <c r="F1584">
        <v>0.4596875</v>
      </c>
      <c r="G1584" t="s">
        <v>4568</v>
      </c>
      <c r="I1584">
        <v>2</v>
      </c>
      <c r="J1584" t="s">
        <v>984</v>
      </c>
      <c r="K1584">
        <v>86</v>
      </c>
      <c r="L1584" t="s">
        <v>232</v>
      </c>
      <c r="M1584" t="s">
        <v>163</v>
      </c>
      <c r="N1584" t="s">
        <v>233</v>
      </c>
      <c r="O1584" t="s">
        <v>234</v>
      </c>
      <c r="P1584">
        <v>408</v>
      </c>
      <c r="S1584" s="4">
        <v>45975</v>
      </c>
      <c r="U1584">
        <v>27</v>
      </c>
      <c r="V1584">
        <v>11016</v>
      </c>
      <c r="W1584" t="s">
        <v>85</v>
      </c>
      <c r="X1584">
        <v>200699020001</v>
      </c>
      <c r="Y1584">
        <v>0</v>
      </c>
      <c r="Z1584">
        <v>14000</v>
      </c>
      <c r="AA1584">
        <v>-2984</v>
      </c>
      <c r="AB1584">
        <v>0</v>
      </c>
      <c r="AC1584">
        <v>0</v>
      </c>
      <c r="AD1584">
        <v>0</v>
      </c>
      <c r="AG1584">
        <v>0</v>
      </c>
      <c r="AP1584">
        <v>20069902</v>
      </c>
      <c r="AQ1584" t="s">
        <v>717</v>
      </c>
      <c r="AR1584" t="s">
        <v>718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80</v>
      </c>
      <c r="BC1584" t="s">
        <v>4590</v>
      </c>
      <c r="BD1584">
        <v>0</v>
      </c>
      <c r="BF1584" t="s">
        <v>717</v>
      </c>
      <c r="BI1584" t="s">
        <v>4591</v>
      </c>
      <c r="BJ1584" s="5" t="str">
        <f>VLOOKUP(A1584,ReferenceTable[],4,FALSE)</f>
        <v>RFT4104</v>
      </c>
      <c r="BK1584">
        <f>VLOOKUP(A1584,ReferenceTable[],5,FALSE)</f>
        <v>0</v>
      </c>
      <c r="BL1584">
        <f>VLOOKUP(A1584,ReferenceTable[],6,FALSE)</f>
        <v>0</v>
      </c>
      <c r="BM1584">
        <f>VLOOKUP(A1584,ReferenceTable[],7,FALSE)</f>
        <v>0</v>
      </c>
      <c r="BN1584" s="4">
        <f>VLOOKUP(A1584,ReferenceTable[],9,FALSE)</f>
        <v>45988</v>
      </c>
      <c r="BO1584">
        <f>VLOOKUP(A1584,ReferenceTable[],10,FALSE)</f>
        <v>4000</v>
      </c>
      <c r="BP1584">
        <f>VLOOKUP(A1584,ReferenceTable[],11,FALSE)</f>
        <v>14000</v>
      </c>
      <c r="BQ1584">
        <f>VLOOKUP(A1584,ReferenceTable[],12,FALSE)</f>
        <v>0</v>
      </c>
      <c r="BR1584">
        <f>VLOOKUP(A1584,ReferenceTable[],14,FALSE)</f>
        <v>0</v>
      </c>
      <c r="BS1584" s="4">
        <f>VLOOKUP(A1584,ReferenceTable[],15,FALSE)</f>
        <v>45994</v>
      </c>
      <c r="BT1584">
        <f>VLOOKUP(A1584,ReferenceTable[],16,FALSE)</f>
        <v>6</v>
      </c>
      <c r="BU1584" t="str">
        <f>VLOOKUP(A1584,ReferenceTable[],17,FALSE)</f>
        <v>JT</v>
      </c>
      <c r="BV1584" s="4">
        <f>VLOOKUP(A1584,ReferenceTable[],18,FALSE)</f>
        <v>45969</v>
      </c>
      <c r="BW1584" s="4">
        <f>VLOOKUP(A1584,ReferenceTable[],19,FALSE)</f>
        <v>45975</v>
      </c>
      <c r="BX1584">
        <f>VLOOKUP(A1584,ReferenceTable[],20,FALSE)</f>
        <v>19112</v>
      </c>
    </row>
    <row r="1585" spans="1:76">
      <c r="A1585" t="s">
        <v>4589</v>
      </c>
      <c r="B1585">
        <v>20000</v>
      </c>
      <c r="C1585">
        <v>10000</v>
      </c>
      <c r="D1585" s="4">
        <v>45975</v>
      </c>
      <c r="E1585" t="s">
        <v>77</v>
      </c>
      <c r="F1585">
        <v>0.4596875</v>
      </c>
      <c r="G1585" t="s">
        <v>4568</v>
      </c>
      <c r="I1585">
        <v>1</v>
      </c>
      <c r="J1585" t="s">
        <v>984</v>
      </c>
      <c r="K1585">
        <v>79</v>
      </c>
      <c r="L1585" t="s">
        <v>95</v>
      </c>
      <c r="M1585" t="s">
        <v>96</v>
      </c>
      <c r="N1585" t="s">
        <v>97</v>
      </c>
      <c r="O1585" t="s">
        <v>98</v>
      </c>
      <c r="P1585">
        <v>37</v>
      </c>
      <c r="S1585" s="4">
        <v>45975</v>
      </c>
      <c r="U1585">
        <v>108</v>
      </c>
      <c r="V1585">
        <v>4000</v>
      </c>
      <c r="W1585" t="s">
        <v>85</v>
      </c>
      <c r="X1585">
        <v>200699020001</v>
      </c>
      <c r="Y1585">
        <v>0</v>
      </c>
      <c r="Z1585">
        <v>4000</v>
      </c>
      <c r="AA1585">
        <v>0</v>
      </c>
      <c r="AB1585">
        <v>0</v>
      </c>
      <c r="AC1585">
        <v>0</v>
      </c>
      <c r="AD1585">
        <v>0</v>
      </c>
      <c r="AG1585">
        <v>0</v>
      </c>
      <c r="AP1585">
        <v>20069902</v>
      </c>
      <c r="AQ1585" t="s">
        <v>717</v>
      </c>
      <c r="AR1585" t="s">
        <v>718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80</v>
      </c>
      <c r="BC1585" t="s">
        <v>4590</v>
      </c>
      <c r="BD1585">
        <v>0</v>
      </c>
      <c r="BF1585" t="s">
        <v>717</v>
      </c>
      <c r="BI1585" t="s">
        <v>4591</v>
      </c>
      <c r="BJ1585" s="5" t="str">
        <f>VLOOKUP(A1585,ReferenceTable[],4,FALSE)</f>
        <v>RFT4104</v>
      </c>
      <c r="BK1585">
        <f>VLOOKUP(A1585,ReferenceTable[],5,FALSE)</f>
        <v>0</v>
      </c>
      <c r="BL1585">
        <f>VLOOKUP(A1585,ReferenceTable[],6,FALSE)</f>
        <v>0</v>
      </c>
      <c r="BM1585">
        <f>VLOOKUP(A1585,ReferenceTable[],7,FALSE)</f>
        <v>0</v>
      </c>
      <c r="BN1585" s="4">
        <f>VLOOKUP(A1585,ReferenceTable[],9,FALSE)</f>
        <v>45988</v>
      </c>
      <c r="BO1585">
        <f>VLOOKUP(A1585,ReferenceTable[],10,FALSE)</f>
        <v>4000</v>
      </c>
      <c r="BP1585">
        <f>VLOOKUP(A1585,ReferenceTable[],11,FALSE)</f>
        <v>14000</v>
      </c>
      <c r="BQ1585">
        <f>VLOOKUP(A1585,ReferenceTable[],12,FALSE)</f>
        <v>0</v>
      </c>
      <c r="BR1585">
        <f>VLOOKUP(A1585,ReferenceTable[],14,FALSE)</f>
        <v>0</v>
      </c>
      <c r="BS1585" s="4">
        <f>VLOOKUP(A1585,ReferenceTable[],15,FALSE)</f>
        <v>45994</v>
      </c>
      <c r="BT1585">
        <f>VLOOKUP(A1585,ReferenceTable[],16,FALSE)</f>
        <v>6</v>
      </c>
      <c r="BU1585" t="str">
        <f>VLOOKUP(A1585,ReferenceTable[],17,FALSE)</f>
        <v>JT</v>
      </c>
      <c r="BV1585" s="4">
        <f>VLOOKUP(A1585,ReferenceTable[],18,FALSE)</f>
        <v>45969</v>
      </c>
      <c r="BW1585" s="4">
        <f>VLOOKUP(A1585,ReferenceTable[],19,FALSE)</f>
        <v>45975</v>
      </c>
      <c r="BX1585">
        <f>VLOOKUP(A1585,ReferenceTable[],20,FALSE)</f>
        <v>19112</v>
      </c>
    </row>
    <row r="1586" spans="1:76">
      <c r="A1586" t="s">
        <v>4592</v>
      </c>
      <c r="B1586">
        <v>10000</v>
      </c>
      <c r="C1586">
        <v>10000</v>
      </c>
      <c r="D1586" s="4">
        <v>45972</v>
      </c>
      <c r="E1586" t="s">
        <v>77</v>
      </c>
      <c r="F1586">
        <v>0.472268518518519</v>
      </c>
      <c r="G1586" t="s">
        <v>712</v>
      </c>
      <c r="I1586">
        <v>1</v>
      </c>
      <c r="J1586" t="s">
        <v>984</v>
      </c>
      <c r="K1586">
        <v>59</v>
      </c>
      <c r="L1586" t="s">
        <v>714</v>
      </c>
      <c r="M1586" t="s">
        <v>178</v>
      </c>
      <c r="N1586" t="s">
        <v>715</v>
      </c>
      <c r="O1586" t="s">
        <v>716</v>
      </c>
      <c r="P1586">
        <v>3530</v>
      </c>
      <c r="S1586" s="4">
        <v>45971</v>
      </c>
      <c r="U1586">
        <v>1</v>
      </c>
      <c r="V1586">
        <v>3530</v>
      </c>
      <c r="W1586" t="s">
        <v>85</v>
      </c>
      <c r="X1586">
        <v>150335490001</v>
      </c>
      <c r="Y1586">
        <v>0</v>
      </c>
      <c r="Z1586">
        <v>3530</v>
      </c>
      <c r="AA1586">
        <v>0</v>
      </c>
      <c r="AB1586">
        <v>0</v>
      </c>
      <c r="AC1586">
        <v>0</v>
      </c>
      <c r="AD1586">
        <v>0</v>
      </c>
      <c r="AG1586">
        <v>0</v>
      </c>
      <c r="AP1586">
        <v>15033549</v>
      </c>
      <c r="AQ1586" t="s">
        <v>717</v>
      </c>
      <c r="AR1586" t="s">
        <v>718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80</v>
      </c>
      <c r="BC1586" t="s">
        <v>4593</v>
      </c>
      <c r="BD1586">
        <v>0</v>
      </c>
      <c r="BF1586" t="s">
        <v>717</v>
      </c>
      <c r="BI1586" t="s">
        <v>4594</v>
      </c>
      <c r="BJ1586" s="5" t="str">
        <f>VLOOKUP(A1586,ReferenceTable[],4,FALSE)</f>
        <v>RFT4104</v>
      </c>
      <c r="BK1586">
        <f>VLOOKUP(A1586,ReferenceTable[],5,FALSE)</f>
        <v>0</v>
      </c>
      <c r="BL1586">
        <f>VLOOKUP(A1586,ReferenceTable[],6,FALSE)</f>
        <v>0</v>
      </c>
      <c r="BM1586">
        <f>VLOOKUP(A1586,ReferenceTable[],7,FALSE)</f>
        <v>0</v>
      </c>
      <c r="BN1586" s="4">
        <f>VLOOKUP(A1586,ReferenceTable[],9,FALSE)</f>
        <v>45972</v>
      </c>
      <c r="BO1586">
        <f>VLOOKUP(A1586,ReferenceTable[],10,FALSE)</f>
        <v>3530</v>
      </c>
      <c r="BP1586">
        <f>VLOOKUP(A1586,ReferenceTable[],11,FALSE)</f>
        <v>3530</v>
      </c>
      <c r="BQ1586">
        <f>VLOOKUP(A1586,ReferenceTable[],12,FALSE)</f>
        <v>0</v>
      </c>
      <c r="BR1586">
        <f>VLOOKUP(A1586,ReferenceTable[],14,FALSE)</f>
        <v>0</v>
      </c>
      <c r="BS1586" s="4">
        <f>VLOOKUP(A1586,ReferenceTable[],15,FALSE)</f>
        <v>45973</v>
      </c>
      <c r="BT1586">
        <f>VLOOKUP(A1586,ReferenceTable[],16,FALSE)</f>
        <v>3</v>
      </c>
      <c r="BU1586" t="str">
        <f>VLOOKUP(A1586,ReferenceTable[],17,FALSE)</f>
        <v>JT</v>
      </c>
      <c r="BV1586" s="4">
        <f>VLOOKUP(A1586,ReferenceTable[],18,FALSE)</f>
        <v>45969</v>
      </c>
      <c r="BW1586" s="4">
        <f>VLOOKUP(A1586,ReferenceTable[],19,FALSE)</f>
        <v>45971</v>
      </c>
      <c r="BX1586">
        <f>VLOOKUP(A1586,ReferenceTable[],20,FALSE)</f>
        <v>3530</v>
      </c>
    </row>
    <row r="1587" spans="1:76">
      <c r="A1587" t="s">
        <v>4592</v>
      </c>
      <c r="B1587">
        <v>20000</v>
      </c>
      <c r="C1587">
        <v>10000</v>
      </c>
      <c r="D1587" s="4">
        <v>45972</v>
      </c>
      <c r="E1587" t="s">
        <v>77</v>
      </c>
      <c r="F1587">
        <v>0.472268518518519</v>
      </c>
      <c r="G1587" t="s">
        <v>712</v>
      </c>
      <c r="I1587">
        <v>1</v>
      </c>
      <c r="J1587" t="s">
        <v>984</v>
      </c>
      <c r="K1587">
        <v>59</v>
      </c>
      <c r="L1587" t="s">
        <v>714</v>
      </c>
      <c r="M1587" t="s">
        <v>178</v>
      </c>
      <c r="N1587" t="s">
        <v>715</v>
      </c>
      <c r="O1587" t="s">
        <v>716</v>
      </c>
      <c r="P1587">
        <v>3530</v>
      </c>
      <c r="S1587" s="4">
        <v>45971</v>
      </c>
      <c r="U1587">
        <v>1</v>
      </c>
      <c r="V1587">
        <v>3530</v>
      </c>
      <c r="W1587" t="s">
        <v>85</v>
      </c>
      <c r="X1587">
        <v>150335490001</v>
      </c>
      <c r="Y1587">
        <v>0</v>
      </c>
      <c r="Z1587">
        <v>3530</v>
      </c>
      <c r="AA1587">
        <v>0</v>
      </c>
      <c r="AB1587">
        <v>0</v>
      </c>
      <c r="AC1587">
        <v>0</v>
      </c>
      <c r="AD1587">
        <v>0</v>
      </c>
      <c r="AG1587">
        <v>0</v>
      </c>
      <c r="AP1587">
        <v>15033549</v>
      </c>
      <c r="AQ1587" t="s">
        <v>717</v>
      </c>
      <c r="AR1587" t="s">
        <v>718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80</v>
      </c>
      <c r="BC1587" t="s">
        <v>4593</v>
      </c>
      <c r="BD1587">
        <v>0</v>
      </c>
      <c r="BF1587" t="s">
        <v>717</v>
      </c>
      <c r="BI1587" t="s">
        <v>4594</v>
      </c>
      <c r="BJ1587" s="5" t="str">
        <f>VLOOKUP(A1587,ReferenceTable[],4,FALSE)</f>
        <v>RFT4104</v>
      </c>
      <c r="BK1587">
        <f>VLOOKUP(A1587,ReferenceTable[],5,FALSE)</f>
        <v>0</v>
      </c>
      <c r="BL1587">
        <f>VLOOKUP(A1587,ReferenceTable[],6,FALSE)</f>
        <v>0</v>
      </c>
      <c r="BM1587">
        <f>VLOOKUP(A1587,ReferenceTable[],7,FALSE)</f>
        <v>0</v>
      </c>
      <c r="BN1587" s="4">
        <f>VLOOKUP(A1587,ReferenceTable[],9,FALSE)</f>
        <v>45972</v>
      </c>
      <c r="BO1587">
        <f>VLOOKUP(A1587,ReferenceTable[],10,FALSE)</f>
        <v>3530</v>
      </c>
      <c r="BP1587">
        <f>VLOOKUP(A1587,ReferenceTable[],11,FALSE)</f>
        <v>3530</v>
      </c>
      <c r="BQ1587">
        <f>VLOOKUP(A1587,ReferenceTable[],12,FALSE)</f>
        <v>0</v>
      </c>
      <c r="BR1587">
        <f>VLOOKUP(A1587,ReferenceTable[],14,FALSE)</f>
        <v>0</v>
      </c>
      <c r="BS1587" s="4">
        <f>VLOOKUP(A1587,ReferenceTable[],15,FALSE)</f>
        <v>45973</v>
      </c>
      <c r="BT1587">
        <f>VLOOKUP(A1587,ReferenceTable[],16,FALSE)</f>
        <v>3</v>
      </c>
      <c r="BU1587" t="str">
        <f>VLOOKUP(A1587,ReferenceTable[],17,FALSE)</f>
        <v>JT</v>
      </c>
      <c r="BV1587" s="4">
        <f>VLOOKUP(A1587,ReferenceTable[],18,FALSE)</f>
        <v>45969</v>
      </c>
      <c r="BW1587" s="4">
        <f>VLOOKUP(A1587,ReferenceTable[],19,FALSE)</f>
        <v>45971</v>
      </c>
      <c r="BX1587">
        <f>VLOOKUP(A1587,ReferenceTable[],20,FALSE)</f>
        <v>3530</v>
      </c>
    </row>
    <row r="1588" spans="1:76">
      <c r="A1588" t="s">
        <v>4592</v>
      </c>
      <c r="B1588">
        <v>30000</v>
      </c>
      <c r="C1588">
        <v>10000</v>
      </c>
      <c r="D1588" s="4">
        <v>45972</v>
      </c>
      <c r="E1588" t="s">
        <v>77</v>
      </c>
      <c r="F1588">
        <v>0.472268518518519</v>
      </c>
      <c r="G1588" t="s">
        <v>712</v>
      </c>
      <c r="I1588">
        <v>1</v>
      </c>
      <c r="J1588" t="s">
        <v>984</v>
      </c>
      <c r="K1588">
        <v>59</v>
      </c>
      <c r="L1588" t="s">
        <v>714</v>
      </c>
      <c r="M1588" t="s">
        <v>178</v>
      </c>
      <c r="N1588" t="s">
        <v>715</v>
      </c>
      <c r="O1588" t="s">
        <v>716</v>
      </c>
      <c r="P1588">
        <v>3530</v>
      </c>
      <c r="S1588" s="4">
        <v>45971</v>
      </c>
      <c r="U1588">
        <v>1</v>
      </c>
      <c r="V1588">
        <v>3530</v>
      </c>
      <c r="W1588" t="s">
        <v>85</v>
      </c>
      <c r="X1588">
        <v>150335490001</v>
      </c>
      <c r="Y1588">
        <v>0</v>
      </c>
      <c r="Z1588">
        <v>3530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>
        <v>15033549</v>
      </c>
      <c r="AQ1588" t="s">
        <v>717</v>
      </c>
      <c r="AR1588" t="s">
        <v>718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80</v>
      </c>
      <c r="BC1588" t="s">
        <v>4593</v>
      </c>
      <c r="BD1588">
        <v>0</v>
      </c>
      <c r="BF1588" t="s">
        <v>717</v>
      </c>
      <c r="BI1588" t="s">
        <v>4594</v>
      </c>
      <c r="BJ1588" s="5" t="str">
        <f>VLOOKUP(A1588,ReferenceTable[],4,FALSE)</f>
        <v>RFT4104</v>
      </c>
      <c r="BK1588">
        <f>VLOOKUP(A1588,ReferenceTable[],5,FALSE)</f>
        <v>0</v>
      </c>
      <c r="BL1588">
        <f>VLOOKUP(A1588,ReferenceTable[],6,FALSE)</f>
        <v>0</v>
      </c>
      <c r="BM1588">
        <f>VLOOKUP(A1588,ReferenceTable[],7,FALSE)</f>
        <v>0</v>
      </c>
      <c r="BN1588" s="4">
        <f>VLOOKUP(A1588,ReferenceTable[],9,FALSE)</f>
        <v>45972</v>
      </c>
      <c r="BO1588">
        <f>VLOOKUP(A1588,ReferenceTable[],10,FALSE)</f>
        <v>3530</v>
      </c>
      <c r="BP1588">
        <f>VLOOKUP(A1588,ReferenceTable[],11,FALSE)</f>
        <v>3530</v>
      </c>
      <c r="BQ1588">
        <f>VLOOKUP(A1588,ReferenceTable[],12,FALSE)</f>
        <v>0</v>
      </c>
      <c r="BR1588">
        <f>VLOOKUP(A1588,ReferenceTable[],14,FALSE)</f>
        <v>0</v>
      </c>
      <c r="BS1588" s="4">
        <f>VLOOKUP(A1588,ReferenceTable[],15,FALSE)</f>
        <v>45973</v>
      </c>
      <c r="BT1588">
        <f>VLOOKUP(A1588,ReferenceTable[],16,FALSE)</f>
        <v>3</v>
      </c>
      <c r="BU1588" t="str">
        <f>VLOOKUP(A1588,ReferenceTable[],17,FALSE)</f>
        <v>JT</v>
      </c>
      <c r="BV1588" s="4">
        <f>VLOOKUP(A1588,ReferenceTable[],18,FALSE)</f>
        <v>45969</v>
      </c>
      <c r="BW1588" s="4">
        <f>VLOOKUP(A1588,ReferenceTable[],19,FALSE)</f>
        <v>45971</v>
      </c>
      <c r="BX1588">
        <f>VLOOKUP(A1588,ReferenceTable[],20,FALSE)</f>
        <v>3530</v>
      </c>
    </row>
    <row r="1589" spans="1:76">
      <c r="A1589" t="s">
        <v>4595</v>
      </c>
      <c r="B1589">
        <v>10000</v>
      </c>
      <c r="C1589">
        <v>10000</v>
      </c>
      <c r="D1589" s="4">
        <v>45971</v>
      </c>
      <c r="E1589" t="s">
        <v>77</v>
      </c>
      <c r="F1589" t="s">
        <v>3432</v>
      </c>
      <c r="G1589" t="s">
        <v>724</v>
      </c>
      <c r="I1589">
        <v>1</v>
      </c>
      <c r="J1589" t="s">
        <v>984</v>
      </c>
      <c r="K1589">
        <v>59</v>
      </c>
      <c r="L1589" t="s">
        <v>714</v>
      </c>
      <c r="M1589" t="s">
        <v>178</v>
      </c>
      <c r="N1589" t="s">
        <v>715</v>
      </c>
      <c r="O1589" t="s">
        <v>716</v>
      </c>
      <c r="P1589">
        <v>515</v>
      </c>
      <c r="S1589" s="4">
        <v>45971</v>
      </c>
      <c r="U1589">
        <v>4</v>
      </c>
      <c r="V1589">
        <v>2060</v>
      </c>
      <c r="W1589" t="s">
        <v>85</v>
      </c>
      <c r="X1589">
        <v>112887590001</v>
      </c>
      <c r="Y1589">
        <v>0</v>
      </c>
      <c r="Z1589">
        <v>2060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11288759</v>
      </c>
      <c r="AQ1589" t="s">
        <v>717</v>
      </c>
      <c r="AR1589" t="s">
        <v>718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80</v>
      </c>
      <c r="BC1589" t="s">
        <v>4596</v>
      </c>
      <c r="BD1589">
        <v>0</v>
      </c>
      <c r="BF1589" t="s">
        <v>717</v>
      </c>
      <c r="BI1589" t="s">
        <v>4597</v>
      </c>
      <c r="BJ1589" s="5" t="str">
        <f>VLOOKUP(A1589,ReferenceTable[],4,FALSE)</f>
        <v>RFT4104</v>
      </c>
      <c r="BK1589">
        <f>VLOOKUP(A1589,ReferenceTable[],5,FALSE)</f>
        <v>0</v>
      </c>
      <c r="BL1589">
        <f>VLOOKUP(A1589,ReferenceTable[],6,FALSE)</f>
        <v>0</v>
      </c>
      <c r="BM1589">
        <f>VLOOKUP(A1589,ReferenceTable[],7,FALSE)</f>
        <v>0</v>
      </c>
      <c r="BN1589" s="4">
        <f>VLOOKUP(A1589,ReferenceTable[],9,FALSE)</f>
        <v>45972</v>
      </c>
      <c r="BO1589">
        <f>VLOOKUP(A1589,ReferenceTable[],10,FALSE)</f>
        <v>2060</v>
      </c>
      <c r="BP1589">
        <f>VLOOKUP(A1589,ReferenceTable[],11,FALSE)</f>
        <v>0</v>
      </c>
      <c r="BQ1589">
        <f>VLOOKUP(A1589,ReferenceTable[],12,FALSE)</f>
        <v>0</v>
      </c>
      <c r="BR1589">
        <f>VLOOKUP(A1589,ReferenceTable[],14,FALSE)</f>
        <v>0</v>
      </c>
      <c r="BS1589" s="4">
        <f>VLOOKUP(A1589,ReferenceTable[],15,FALSE)</f>
        <v>45973</v>
      </c>
      <c r="BT1589">
        <f>VLOOKUP(A1589,ReferenceTable[],16,FALSE)</f>
        <v>5</v>
      </c>
      <c r="BU1589" t="str">
        <f>VLOOKUP(A1589,ReferenceTable[],17,FALSE)</f>
        <v>JT</v>
      </c>
      <c r="BV1589" s="4">
        <f>VLOOKUP(A1589,ReferenceTable[],18,FALSE)</f>
        <v>45969</v>
      </c>
      <c r="BW1589" s="4">
        <f>VLOOKUP(A1589,ReferenceTable[],19,FALSE)</f>
        <v>45971</v>
      </c>
      <c r="BX1589">
        <f>VLOOKUP(A1589,ReferenceTable[],20,FALSE)</f>
        <v>2060</v>
      </c>
    </row>
    <row r="1590" spans="1:76">
      <c r="A1590" t="s">
        <v>4598</v>
      </c>
      <c r="B1590">
        <v>10000</v>
      </c>
      <c r="C1590">
        <v>10000</v>
      </c>
      <c r="D1590" s="4">
        <v>45978</v>
      </c>
      <c r="E1590" t="s">
        <v>77</v>
      </c>
      <c r="F1590" t="s">
        <v>1966</v>
      </c>
      <c r="G1590" t="s">
        <v>724</v>
      </c>
      <c r="I1590">
        <v>1</v>
      </c>
      <c r="J1590" t="s">
        <v>984</v>
      </c>
      <c r="K1590">
        <v>59</v>
      </c>
      <c r="L1590" t="s">
        <v>714</v>
      </c>
      <c r="M1590" t="s">
        <v>178</v>
      </c>
      <c r="N1590" t="s">
        <v>715</v>
      </c>
      <c r="O1590" t="s">
        <v>716</v>
      </c>
      <c r="P1590">
        <v>830</v>
      </c>
      <c r="S1590" s="4">
        <v>45976</v>
      </c>
      <c r="U1590">
        <v>2</v>
      </c>
      <c r="V1590">
        <v>1660</v>
      </c>
      <c r="W1590" t="s">
        <v>85</v>
      </c>
      <c r="X1590">
        <v>112887160001</v>
      </c>
      <c r="Y1590">
        <v>0</v>
      </c>
      <c r="Z1590">
        <v>1660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>
        <v>11288716</v>
      </c>
      <c r="AQ1590" t="s">
        <v>717</v>
      </c>
      <c r="AR1590" t="s">
        <v>718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80</v>
      </c>
      <c r="BC1590" t="s">
        <v>4599</v>
      </c>
      <c r="BD1590">
        <v>0</v>
      </c>
      <c r="BF1590" t="s">
        <v>717</v>
      </c>
      <c r="BI1590" t="s">
        <v>4600</v>
      </c>
      <c r="BJ1590" s="5" t="str">
        <f>VLOOKUP(A1590,ReferenceTable[],4,FALSE)</f>
        <v>RFT4104</v>
      </c>
      <c r="BK1590">
        <f>VLOOKUP(A1590,ReferenceTable[],5,FALSE)</f>
        <v>0</v>
      </c>
      <c r="BL1590">
        <f>VLOOKUP(A1590,ReferenceTable[],6,FALSE)</f>
        <v>0</v>
      </c>
      <c r="BM1590">
        <f>VLOOKUP(A1590,ReferenceTable[],7,FALSE)</f>
        <v>0</v>
      </c>
      <c r="BN1590" s="4">
        <f>VLOOKUP(A1590,ReferenceTable[],9,FALSE)</f>
        <v>45974</v>
      </c>
      <c r="BO1590">
        <f>VLOOKUP(A1590,ReferenceTable[],10,FALSE)</f>
        <v>1660</v>
      </c>
      <c r="BP1590">
        <f>VLOOKUP(A1590,ReferenceTable[],11,FALSE)</f>
        <v>1660</v>
      </c>
      <c r="BQ1590">
        <f>VLOOKUP(A1590,ReferenceTable[],12,FALSE)</f>
        <v>0</v>
      </c>
      <c r="BR1590">
        <f>VLOOKUP(A1590,ReferenceTable[],14,FALSE)</f>
        <v>0</v>
      </c>
      <c r="BS1590" s="4">
        <f>VLOOKUP(A1590,ReferenceTable[],15,FALSE)</f>
        <v>45987</v>
      </c>
      <c r="BT1590">
        <f>VLOOKUP(A1590,ReferenceTable[],16,FALSE)</f>
        <v>3</v>
      </c>
      <c r="BU1590" t="str">
        <f>VLOOKUP(A1590,ReferenceTable[],17,FALSE)</f>
        <v>JT</v>
      </c>
      <c r="BV1590" s="4">
        <f>VLOOKUP(A1590,ReferenceTable[],18,FALSE)</f>
        <v>45969</v>
      </c>
      <c r="BW1590" s="4">
        <f>VLOOKUP(A1590,ReferenceTable[],19,FALSE)</f>
        <v>45976</v>
      </c>
      <c r="BX1590">
        <f>VLOOKUP(A1590,ReferenceTable[],20,FALSE)</f>
        <v>1660</v>
      </c>
    </row>
    <row r="1591" spans="1:76">
      <c r="A1591" t="s">
        <v>4598</v>
      </c>
      <c r="B1591">
        <v>20000</v>
      </c>
      <c r="C1591">
        <v>10000</v>
      </c>
      <c r="D1591" s="4">
        <v>45978</v>
      </c>
      <c r="E1591" t="s">
        <v>77</v>
      </c>
      <c r="F1591" t="s">
        <v>1966</v>
      </c>
      <c r="G1591" t="s">
        <v>724</v>
      </c>
      <c r="I1591">
        <v>1</v>
      </c>
      <c r="J1591" t="s">
        <v>984</v>
      </c>
      <c r="K1591">
        <v>59</v>
      </c>
      <c r="L1591" t="s">
        <v>714</v>
      </c>
      <c r="M1591" t="s">
        <v>178</v>
      </c>
      <c r="N1591" t="s">
        <v>715</v>
      </c>
      <c r="O1591" t="s">
        <v>716</v>
      </c>
      <c r="P1591">
        <v>830</v>
      </c>
      <c r="S1591" s="4">
        <v>45976</v>
      </c>
      <c r="U1591">
        <v>2</v>
      </c>
      <c r="V1591">
        <v>1660</v>
      </c>
      <c r="W1591" t="s">
        <v>85</v>
      </c>
      <c r="X1591">
        <v>112887160001</v>
      </c>
      <c r="Y1591">
        <v>0</v>
      </c>
      <c r="Z1591">
        <v>1660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>
        <v>11288716</v>
      </c>
      <c r="AQ1591" t="s">
        <v>717</v>
      </c>
      <c r="AR1591" t="s">
        <v>718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80</v>
      </c>
      <c r="BC1591" t="s">
        <v>4599</v>
      </c>
      <c r="BD1591">
        <v>0</v>
      </c>
      <c r="BF1591" t="s">
        <v>717</v>
      </c>
      <c r="BI1591" t="s">
        <v>4600</v>
      </c>
      <c r="BJ1591" s="5" t="str">
        <f>VLOOKUP(A1591,ReferenceTable[],4,FALSE)</f>
        <v>RFT4104</v>
      </c>
      <c r="BK1591">
        <f>VLOOKUP(A1591,ReferenceTable[],5,FALSE)</f>
        <v>0</v>
      </c>
      <c r="BL1591">
        <f>VLOOKUP(A1591,ReferenceTable[],6,FALSE)</f>
        <v>0</v>
      </c>
      <c r="BM1591">
        <f>VLOOKUP(A1591,ReferenceTable[],7,FALSE)</f>
        <v>0</v>
      </c>
      <c r="BN1591" s="4">
        <f>VLOOKUP(A1591,ReferenceTable[],9,FALSE)</f>
        <v>45974</v>
      </c>
      <c r="BO1591">
        <f>VLOOKUP(A1591,ReferenceTable[],10,FALSE)</f>
        <v>1660</v>
      </c>
      <c r="BP1591">
        <f>VLOOKUP(A1591,ReferenceTable[],11,FALSE)</f>
        <v>1660</v>
      </c>
      <c r="BQ1591">
        <f>VLOOKUP(A1591,ReferenceTable[],12,FALSE)</f>
        <v>0</v>
      </c>
      <c r="BR1591">
        <f>VLOOKUP(A1591,ReferenceTable[],14,FALSE)</f>
        <v>0</v>
      </c>
      <c r="BS1591" s="4">
        <f>VLOOKUP(A1591,ReferenceTable[],15,FALSE)</f>
        <v>45987</v>
      </c>
      <c r="BT1591">
        <f>VLOOKUP(A1591,ReferenceTable[],16,FALSE)</f>
        <v>3</v>
      </c>
      <c r="BU1591" t="str">
        <f>VLOOKUP(A1591,ReferenceTable[],17,FALSE)</f>
        <v>JT</v>
      </c>
      <c r="BV1591" s="4">
        <f>VLOOKUP(A1591,ReferenceTable[],18,FALSE)</f>
        <v>45969</v>
      </c>
      <c r="BW1591" s="4">
        <f>VLOOKUP(A1591,ReferenceTable[],19,FALSE)</f>
        <v>45976</v>
      </c>
      <c r="BX1591">
        <f>VLOOKUP(A1591,ReferenceTable[],20,FALSE)</f>
        <v>1660</v>
      </c>
    </row>
    <row r="1592" spans="1:76">
      <c r="A1592" t="s">
        <v>4598</v>
      </c>
      <c r="B1592">
        <v>30000</v>
      </c>
      <c r="C1592">
        <v>10000</v>
      </c>
      <c r="D1592" s="4">
        <v>45978</v>
      </c>
      <c r="E1592" t="s">
        <v>77</v>
      </c>
      <c r="F1592" t="s">
        <v>1966</v>
      </c>
      <c r="G1592" t="s">
        <v>724</v>
      </c>
      <c r="I1592">
        <v>1</v>
      </c>
      <c r="J1592" t="s">
        <v>984</v>
      </c>
      <c r="K1592">
        <v>59</v>
      </c>
      <c r="L1592" t="s">
        <v>714</v>
      </c>
      <c r="M1592" t="s">
        <v>178</v>
      </c>
      <c r="N1592" t="s">
        <v>715</v>
      </c>
      <c r="O1592" t="s">
        <v>716</v>
      </c>
      <c r="P1592">
        <v>830</v>
      </c>
      <c r="S1592" s="4">
        <v>45976</v>
      </c>
      <c r="U1592">
        <v>2</v>
      </c>
      <c r="V1592">
        <v>1660</v>
      </c>
      <c r="W1592" t="s">
        <v>85</v>
      </c>
      <c r="X1592">
        <v>112887160001</v>
      </c>
      <c r="Y1592">
        <v>0</v>
      </c>
      <c r="Z1592">
        <v>1660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>
        <v>11288716</v>
      </c>
      <c r="AQ1592" t="s">
        <v>717</v>
      </c>
      <c r="AR1592" t="s">
        <v>718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80</v>
      </c>
      <c r="BC1592" t="s">
        <v>4599</v>
      </c>
      <c r="BD1592">
        <v>0</v>
      </c>
      <c r="BF1592" t="s">
        <v>717</v>
      </c>
      <c r="BI1592" t="s">
        <v>4600</v>
      </c>
      <c r="BJ1592" s="5" t="str">
        <f>VLOOKUP(A1592,ReferenceTable[],4,FALSE)</f>
        <v>RFT4104</v>
      </c>
      <c r="BK1592">
        <f>VLOOKUP(A1592,ReferenceTable[],5,FALSE)</f>
        <v>0</v>
      </c>
      <c r="BL1592">
        <f>VLOOKUP(A1592,ReferenceTable[],6,FALSE)</f>
        <v>0</v>
      </c>
      <c r="BM1592">
        <f>VLOOKUP(A1592,ReferenceTable[],7,FALSE)</f>
        <v>0</v>
      </c>
      <c r="BN1592" s="4">
        <f>VLOOKUP(A1592,ReferenceTable[],9,FALSE)</f>
        <v>45974</v>
      </c>
      <c r="BO1592">
        <f>VLOOKUP(A1592,ReferenceTable[],10,FALSE)</f>
        <v>1660</v>
      </c>
      <c r="BP1592">
        <f>VLOOKUP(A1592,ReferenceTable[],11,FALSE)</f>
        <v>1660</v>
      </c>
      <c r="BQ1592">
        <f>VLOOKUP(A1592,ReferenceTable[],12,FALSE)</f>
        <v>0</v>
      </c>
      <c r="BR1592">
        <f>VLOOKUP(A1592,ReferenceTable[],14,FALSE)</f>
        <v>0</v>
      </c>
      <c r="BS1592" s="4">
        <f>VLOOKUP(A1592,ReferenceTable[],15,FALSE)</f>
        <v>45987</v>
      </c>
      <c r="BT1592">
        <f>VLOOKUP(A1592,ReferenceTable[],16,FALSE)</f>
        <v>3</v>
      </c>
      <c r="BU1592" t="str">
        <f>VLOOKUP(A1592,ReferenceTable[],17,FALSE)</f>
        <v>JT</v>
      </c>
      <c r="BV1592" s="4">
        <f>VLOOKUP(A1592,ReferenceTable[],18,FALSE)</f>
        <v>45969</v>
      </c>
      <c r="BW1592" s="4">
        <f>VLOOKUP(A1592,ReferenceTable[],19,FALSE)</f>
        <v>45976</v>
      </c>
      <c r="BX1592">
        <f>VLOOKUP(A1592,ReferenceTable[],20,FALSE)</f>
        <v>1660</v>
      </c>
    </row>
    <row r="1593" spans="1:76">
      <c r="A1593" t="s">
        <v>4601</v>
      </c>
      <c r="B1593">
        <v>10000</v>
      </c>
      <c r="C1593">
        <v>10000</v>
      </c>
      <c r="D1593" s="4">
        <v>45974</v>
      </c>
      <c r="E1593" t="s">
        <v>77</v>
      </c>
      <c r="F1593" t="s">
        <v>1061</v>
      </c>
      <c r="G1593" t="s">
        <v>712</v>
      </c>
      <c r="I1593">
        <v>1</v>
      </c>
      <c r="J1593" t="s">
        <v>984</v>
      </c>
      <c r="K1593">
        <v>59</v>
      </c>
      <c r="L1593" t="s">
        <v>714</v>
      </c>
      <c r="M1593" t="s">
        <v>178</v>
      </c>
      <c r="N1593" t="s">
        <v>715</v>
      </c>
      <c r="O1593" t="s">
        <v>716</v>
      </c>
      <c r="P1593">
        <v>1000</v>
      </c>
      <c r="S1593" s="4">
        <v>45973</v>
      </c>
      <c r="U1593">
        <v>6</v>
      </c>
      <c r="V1593">
        <v>6000</v>
      </c>
      <c r="W1593" t="s">
        <v>85</v>
      </c>
      <c r="X1593" t="s">
        <v>1062</v>
      </c>
      <c r="Y1593">
        <v>0</v>
      </c>
      <c r="Z1593">
        <v>6000</v>
      </c>
      <c r="AA1593">
        <v>0</v>
      </c>
      <c r="AB1593">
        <v>0</v>
      </c>
      <c r="AC1593">
        <v>0</v>
      </c>
      <c r="AD1593">
        <v>0</v>
      </c>
      <c r="AG1593">
        <v>0</v>
      </c>
      <c r="AP1593" t="s">
        <v>1063</v>
      </c>
      <c r="AQ1593" t="s">
        <v>717</v>
      </c>
      <c r="AR1593" t="s">
        <v>718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80</v>
      </c>
      <c r="BC1593" t="s">
        <v>4602</v>
      </c>
      <c r="BD1593">
        <v>0</v>
      </c>
      <c r="BF1593" t="s">
        <v>717</v>
      </c>
      <c r="BI1593" t="s">
        <v>4603</v>
      </c>
      <c r="BJ1593" s="5" t="str">
        <f>VLOOKUP(A1593,ReferenceTable[],4,FALSE)</f>
        <v>RFT4104</v>
      </c>
      <c r="BK1593">
        <f>VLOOKUP(A1593,ReferenceTable[],5,FALSE)</f>
        <v>0</v>
      </c>
      <c r="BL1593">
        <f>VLOOKUP(A1593,ReferenceTable[],6,FALSE)</f>
        <v>0</v>
      </c>
      <c r="BM1593">
        <f>VLOOKUP(A1593,ReferenceTable[],7,FALSE)</f>
        <v>0</v>
      </c>
      <c r="BN1593" s="4">
        <f>VLOOKUP(A1593,ReferenceTable[],9,FALSE)</f>
        <v>45974</v>
      </c>
      <c r="BO1593">
        <f>VLOOKUP(A1593,ReferenceTable[],10,FALSE)</f>
        <v>6000</v>
      </c>
      <c r="BP1593">
        <f>VLOOKUP(A1593,ReferenceTable[],11,FALSE)</f>
        <v>6000</v>
      </c>
      <c r="BQ1593">
        <f>VLOOKUP(A1593,ReferenceTable[],12,FALSE)</f>
        <v>0</v>
      </c>
      <c r="BR1593">
        <f>VLOOKUP(A1593,ReferenceTable[],14,FALSE)</f>
        <v>0</v>
      </c>
      <c r="BS1593" s="4">
        <f>VLOOKUP(A1593,ReferenceTable[],15,FALSE)</f>
        <v>45987</v>
      </c>
      <c r="BT1593">
        <f>VLOOKUP(A1593,ReferenceTable[],16,FALSE)</f>
        <v>3</v>
      </c>
      <c r="BU1593" t="str">
        <f>VLOOKUP(A1593,ReferenceTable[],17,FALSE)</f>
        <v>JT</v>
      </c>
      <c r="BV1593" s="4">
        <f>VLOOKUP(A1593,ReferenceTable[],18,FALSE)</f>
        <v>45969</v>
      </c>
      <c r="BW1593" s="4">
        <f>VLOOKUP(A1593,ReferenceTable[],19,FALSE)</f>
        <v>45973</v>
      </c>
      <c r="BX1593">
        <f>VLOOKUP(A1593,ReferenceTable[],20,FALSE)</f>
        <v>6000</v>
      </c>
    </row>
    <row r="1594" spans="1:76">
      <c r="A1594" t="s">
        <v>4601</v>
      </c>
      <c r="B1594">
        <v>20000</v>
      </c>
      <c r="C1594">
        <v>10000</v>
      </c>
      <c r="D1594" s="4">
        <v>45974</v>
      </c>
      <c r="E1594" t="s">
        <v>77</v>
      </c>
      <c r="F1594" t="s">
        <v>1061</v>
      </c>
      <c r="G1594" t="s">
        <v>712</v>
      </c>
      <c r="I1594">
        <v>1</v>
      </c>
      <c r="J1594" t="s">
        <v>984</v>
      </c>
      <c r="K1594">
        <v>59</v>
      </c>
      <c r="L1594" t="s">
        <v>714</v>
      </c>
      <c r="M1594" t="s">
        <v>178</v>
      </c>
      <c r="N1594" t="s">
        <v>715</v>
      </c>
      <c r="O1594" t="s">
        <v>716</v>
      </c>
      <c r="P1594">
        <v>1000</v>
      </c>
      <c r="S1594" s="4">
        <v>45973</v>
      </c>
      <c r="U1594">
        <v>6</v>
      </c>
      <c r="V1594">
        <v>6000</v>
      </c>
      <c r="W1594" t="s">
        <v>85</v>
      </c>
      <c r="X1594" t="s">
        <v>1062</v>
      </c>
      <c r="Y1594">
        <v>0</v>
      </c>
      <c r="Z1594">
        <v>6000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 t="s">
        <v>1063</v>
      </c>
      <c r="AQ1594" t="s">
        <v>717</v>
      </c>
      <c r="AR1594" t="s">
        <v>718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80</v>
      </c>
      <c r="BC1594" t="s">
        <v>4602</v>
      </c>
      <c r="BD1594">
        <v>0</v>
      </c>
      <c r="BF1594" t="s">
        <v>717</v>
      </c>
      <c r="BI1594" t="s">
        <v>4603</v>
      </c>
      <c r="BJ1594" s="5" t="str">
        <f>VLOOKUP(A1594,ReferenceTable[],4,FALSE)</f>
        <v>RFT4104</v>
      </c>
      <c r="BK1594">
        <f>VLOOKUP(A1594,ReferenceTable[],5,FALSE)</f>
        <v>0</v>
      </c>
      <c r="BL1594">
        <f>VLOOKUP(A1594,ReferenceTable[],6,FALSE)</f>
        <v>0</v>
      </c>
      <c r="BM1594">
        <f>VLOOKUP(A1594,ReferenceTable[],7,FALSE)</f>
        <v>0</v>
      </c>
      <c r="BN1594" s="4">
        <f>VLOOKUP(A1594,ReferenceTable[],9,FALSE)</f>
        <v>45974</v>
      </c>
      <c r="BO1594">
        <f>VLOOKUP(A1594,ReferenceTable[],10,FALSE)</f>
        <v>6000</v>
      </c>
      <c r="BP1594">
        <f>VLOOKUP(A1594,ReferenceTable[],11,FALSE)</f>
        <v>6000</v>
      </c>
      <c r="BQ1594">
        <f>VLOOKUP(A1594,ReferenceTable[],12,FALSE)</f>
        <v>0</v>
      </c>
      <c r="BR1594">
        <f>VLOOKUP(A1594,ReferenceTable[],14,FALSE)</f>
        <v>0</v>
      </c>
      <c r="BS1594" s="4">
        <f>VLOOKUP(A1594,ReferenceTable[],15,FALSE)</f>
        <v>45987</v>
      </c>
      <c r="BT1594">
        <f>VLOOKUP(A1594,ReferenceTable[],16,FALSE)</f>
        <v>3</v>
      </c>
      <c r="BU1594" t="str">
        <f>VLOOKUP(A1594,ReferenceTable[],17,FALSE)</f>
        <v>JT</v>
      </c>
      <c r="BV1594" s="4">
        <f>VLOOKUP(A1594,ReferenceTable[],18,FALSE)</f>
        <v>45969</v>
      </c>
      <c r="BW1594" s="4">
        <f>VLOOKUP(A1594,ReferenceTable[],19,FALSE)</f>
        <v>45973</v>
      </c>
      <c r="BX1594">
        <f>VLOOKUP(A1594,ReferenceTable[],20,FALSE)</f>
        <v>6000</v>
      </c>
    </row>
    <row r="1595" spans="1:76">
      <c r="A1595" t="s">
        <v>4601</v>
      </c>
      <c r="B1595">
        <v>30000</v>
      </c>
      <c r="C1595">
        <v>10000</v>
      </c>
      <c r="D1595" s="4">
        <v>45974</v>
      </c>
      <c r="E1595" t="s">
        <v>77</v>
      </c>
      <c r="F1595" t="s">
        <v>1061</v>
      </c>
      <c r="G1595" t="s">
        <v>712</v>
      </c>
      <c r="I1595">
        <v>1</v>
      </c>
      <c r="J1595" t="s">
        <v>984</v>
      </c>
      <c r="K1595">
        <v>59</v>
      </c>
      <c r="L1595" t="s">
        <v>714</v>
      </c>
      <c r="M1595" t="s">
        <v>178</v>
      </c>
      <c r="N1595" t="s">
        <v>715</v>
      </c>
      <c r="O1595" t="s">
        <v>716</v>
      </c>
      <c r="P1595">
        <v>500</v>
      </c>
      <c r="S1595" s="4">
        <v>45973</v>
      </c>
      <c r="U1595">
        <v>6</v>
      </c>
      <c r="V1595">
        <v>3000</v>
      </c>
      <c r="W1595" t="s">
        <v>85</v>
      </c>
      <c r="X1595" t="s">
        <v>1062</v>
      </c>
      <c r="Y1595">
        <v>0</v>
      </c>
      <c r="Z1595">
        <v>3000</v>
      </c>
      <c r="AA1595">
        <v>0</v>
      </c>
      <c r="AB1595">
        <v>0</v>
      </c>
      <c r="AC1595">
        <v>0</v>
      </c>
      <c r="AD1595">
        <v>0</v>
      </c>
      <c r="AG1595">
        <v>0</v>
      </c>
      <c r="AP1595" t="s">
        <v>1063</v>
      </c>
      <c r="AQ1595" t="s">
        <v>717</v>
      </c>
      <c r="AR1595" t="s">
        <v>718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80</v>
      </c>
      <c r="BC1595" t="s">
        <v>4602</v>
      </c>
      <c r="BD1595">
        <v>0</v>
      </c>
      <c r="BF1595" t="s">
        <v>717</v>
      </c>
      <c r="BI1595" t="s">
        <v>4603</v>
      </c>
      <c r="BJ1595" s="5" t="str">
        <f>VLOOKUP(A1595,ReferenceTable[],4,FALSE)</f>
        <v>RFT4104</v>
      </c>
      <c r="BK1595">
        <f>VLOOKUP(A1595,ReferenceTable[],5,FALSE)</f>
        <v>0</v>
      </c>
      <c r="BL1595">
        <f>VLOOKUP(A1595,ReferenceTable[],6,FALSE)</f>
        <v>0</v>
      </c>
      <c r="BM1595">
        <f>VLOOKUP(A1595,ReferenceTable[],7,FALSE)</f>
        <v>0</v>
      </c>
      <c r="BN1595" s="4">
        <f>VLOOKUP(A1595,ReferenceTable[],9,FALSE)</f>
        <v>45974</v>
      </c>
      <c r="BO1595">
        <f>VLOOKUP(A1595,ReferenceTable[],10,FALSE)</f>
        <v>6000</v>
      </c>
      <c r="BP1595">
        <f>VLOOKUP(A1595,ReferenceTable[],11,FALSE)</f>
        <v>6000</v>
      </c>
      <c r="BQ1595">
        <f>VLOOKUP(A1595,ReferenceTable[],12,FALSE)</f>
        <v>0</v>
      </c>
      <c r="BR1595">
        <f>VLOOKUP(A1595,ReferenceTable[],14,FALSE)</f>
        <v>0</v>
      </c>
      <c r="BS1595" s="4">
        <f>VLOOKUP(A1595,ReferenceTable[],15,FALSE)</f>
        <v>45987</v>
      </c>
      <c r="BT1595">
        <f>VLOOKUP(A1595,ReferenceTable[],16,FALSE)</f>
        <v>3</v>
      </c>
      <c r="BU1595" t="str">
        <f>VLOOKUP(A1595,ReferenceTable[],17,FALSE)</f>
        <v>JT</v>
      </c>
      <c r="BV1595" s="4">
        <f>VLOOKUP(A1595,ReferenceTable[],18,FALSE)</f>
        <v>45969</v>
      </c>
      <c r="BW1595" s="4">
        <f>VLOOKUP(A1595,ReferenceTable[],19,FALSE)</f>
        <v>45973</v>
      </c>
      <c r="BX1595">
        <f>VLOOKUP(A1595,ReferenceTable[],20,FALSE)</f>
        <v>6000</v>
      </c>
    </row>
    <row r="1596" spans="1:76">
      <c r="A1596" t="s">
        <v>4604</v>
      </c>
      <c r="B1596">
        <v>10000</v>
      </c>
      <c r="C1596">
        <v>10000</v>
      </c>
      <c r="D1596" s="4">
        <v>45974</v>
      </c>
      <c r="E1596" t="s">
        <v>77</v>
      </c>
      <c r="F1596">
        <v>0.534016203703704</v>
      </c>
      <c r="G1596" t="s">
        <v>712</v>
      </c>
      <c r="I1596">
        <v>1</v>
      </c>
      <c r="J1596" t="s">
        <v>984</v>
      </c>
      <c r="K1596">
        <v>59</v>
      </c>
      <c r="L1596" t="s">
        <v>714</v>
      </c>
      <c r="M1596" t="s">
        <v>178</v>
      </c>
      <c r="N1596" t="s">
        <v>715</v>
      </c>
      <c r="O1596" t="s">
        <v>716</v>
      </c>
      <c r="P1596">
        <v>500</v>
      </c>
      <c r="S1596" s="4">
        <v>45974</v>
      </c>
      <c r="U1596">
        <v>6</v>
      </c>
      <c r="V1596">
        <v>3000</v>
      </c>
      <c r="W1596" t="s">
        <v>85</v>
      </c>
      <c r="X1596" t="s">
        <v>4605</v>
      </c>
      <c r="Y1596">
        <v>0</v>
      </c>
      <c r="Z1596">
        <v>3000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4606</v>
      </c>
      <c r="AQ1596" t="s">
        <v>717</v>
      </c>
      <c r="AR1596" t="s">
        <v>718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80</v>
      </c>
      <c r="BC1596" t="s">
        <v>4607</v>
      </c>
      <c r="BD1596">
        <v>0</v>
      </c>
      <c r="BF1596" t="s">
        <v>717</v>
      </c>
      <c r="BI1596" t="s">
        <v>4608</v>
      </c>
      <c r="BJ1596" s="5" t="str">
        <f>VLOOKUP(A1596,ReferenceTable[],4,FALSE)</f>
        <v>RFT4104</v>
      </c>
      <c r="BK1596">
        <f>VLOOKUP(A1596,ReferenceTable[],5,FALSE)</f>
        <v>0</v>
      </c>
      <c r="BL1596">
        <f>VLOOKUP(A1596,ReferenceTable[],6,FALSE)</f>
        <v>0</v>
      </c>
      <c r="BM1596">
        <f>VLOOKUP(A1596,ReferenceTable[],7,FALSE)</f>
        <v>0</v>
      </c>
      <c r="BN1596" s="4">
        <f>VLOOKUP(A1596,ReferenceTable[],9,FALSE)</f>
        <v>45974</v>
      </c>
      <c r="BO1596">
        <f>VLOOKUP(A1596,ReferenceTable[],10,FALSE)</f>
        <v>3000</v>
      </c>
      <c r="BP1596">
        <f>VLOOKUP(A1596,ReferenceTable[],11,FALSE)</f>
        <v>3000</v>
      </c>
      <c r="BQ1596">
        <f>VLOOKUP(A1596,ReferenceTable[],12,FALSE)</f>
        <v>0</v>
      </c>
      <c r="BR1596">
        <f>VLOOKUP(A1596,ReferenceTable[],14,FALSE)</f>
        <v>0</v>
      </c>
      <c r="BS1596" s="4">
        <f>VLOOKUP(A1596,ReferenceTable[],15,FALSE)</f>
        <v>45980</v>
      </c>
      <c r="BT1596">
        <f>VLOOKUP(A1596,ReferenceTable[],16,FALSE)</f>
        <v>3</v>
      </c>
      <c r="BU1596" t="str">
        <f>VLOOKUP(A1596,ReferenceTable[],17,FALSE)</f>
        <v>JT</v>
      </c>
      <c r="BV1596" s="4">
        <f>VLOOKUP(A1596,ReferenceTable[],18,FALSE)</f>
        <v>45969</v>
      </c>
      <c r="BW1596" s="4">
        <f>VLOOKUP(A1596,ReferenceTable[],19,FALSE)</f>
        <v>45974</v>
      </c>
      <c r="BX1596">
        <f>VLOOKUP(A1596,ReferenceTable[],20,FALSE)</f>
        <v>3000</v>
      </c>
    </row>
    <row r="1597" spans="1:76">
      <c r="A1597" t="s">
        <v>4604</v>
      </c>
      <c r="B1597">
        <v>20000</v>
      </c>
      <c r="C1597">
        <v>10000</v>
      </c>
      <c r="D1597" s="4">
        <v>45974</v>
      </c>
      <c r="E1597" t="s">
        <v>77</v>
      </c>
      <c r="F1597">
        <v>0.534027777777778</v>
      </c>
      <c r="G1597" t="s">
        <v>712</v>
      </c>
      <c r="I1597">
        <v>1</v>
      </c>
      <c r="J1597" t="s">
        <v>984</v>
      </c>
      <c r="K1597">
        <v>59</v>
      </c>
      <c r="L1597" t="s">
        <v>714</v>
      </c>
      <c r="M1597" t="s">
        <v>178</v>
      </c>
      <c r="N1597" t="s">
        <v>715</v>
      </c>
      <c r="O1597" t="s">
        <v>716</v>
      </c>
      <c r="P1597">
        <v>500</v>
      </c>
      <c r="S1597" s="4">
        <v>45974</v>
      </c>
      <c r="U1597">
        <v>6</v>
      </c>
      <c r="V1597">
        <v>3000</v>
      </c>
      <c r="W1597" t="s">
        <v>85</v>
      </c>
      <c r="X1597" t="s">
        <v>4605</v>
      </c>
      <c r="Y1597">
        <v>0</v>
      </c>
      <c r="Z1597">
        <v>3000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 t="s">
        <v>4606</v>
      </c>
      <c r="AQ1597" t="s">
        <v>717</v>
      </c>
      <c r="AR1597" t="s">
        <v>718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80</v>
      </c>
      <c r="BC1597" t="s">
        <v>4607</v>
      </c>
      <c r="BD1597">
        <v>0</v>
      </c>
      <c r="BF1597" t="s">
        <v>717</v>
      </c>
      <c r="BI1597" t="s">
        <v>4608</v>
      </c>
      <c r="BJ1597" s="5" t="str">
        <f>VLOOKUP(A1597,ReferenceTable[],4,FALSE)</f>
        <v>RFT4104</v>
      </c>
      <c r="BK1597">
        <f>VLOOKUP(A1597,ReferenceTable[],5,FALSE)</f>
        <v>0</v>
      </c>
      <c r="BL1597">
        <f>VLOOKUP(A1597,ReferenceTable[],6,FALSE)</f>
        <v>0</v>
      </c>
      <c r="BM1597">
        <f>VLOOKUP(A1597,ReferenceTable[],7,FALSE)</f>
        <v>0</v>
      </c>
      <c r="BN1597" s="4">
        <f>VLOOKUP(A1597,ReferenceTable[],9,FALSE)</f>
        <v>45974</v>
      </c>
      <c r="BO1597">
        <f>VLOOKUP(A1597,ReferenceTable[],10,FALSE)</f>
        <v>3000</v>
      </c>
      <c r="BP1597">
        <f>VLOOKUP(A1597,ReferenceTable[],11,FALSE)</f>
        <v>3000</v>
      </c>
      <c r="BQ1597">
        <f>VLOOKUP(A1597,ReferenceTable[],12,FALSE)</f>
        <v>0</v>
      </c>
      <c r="BR1597">
        <f>VLOOKUP(A1597,ReferenceTable[],14,FALSE)</f>
        <v>0</v>
      </c>
      <c r="BS1597" s="4">
        <f>VLOOKUP(A1597,ReferenceTable[],15,FALSE)</f>
        <v>45980</v>
      </c>
      <c r="BT1597">
        <f>VLOOKUP(A1597,ReferenceTable[],16,FALSE)</f>
        <v>3</v>
      </c>
      <c r="BU1597" t="str">
        <f>VLOOKUP(A1597,ReferenceTable[],17,FALSE)</f>
        <v>JT</v>
      </c>
      <c r="BV1597" s="4">
        <f>VLOOKUP(A1597,ReferenceTable[],18,FALSE)</f>
        <v>45969</v>
      </c>
      <c r="BW1597" s="4">
        <f>VLOOKUP(A1597,ReferenceTable[],19,FALSE)</f>
        <v>45974</v>
      </c>
      <c r="BX1597">
        <f>VLOOKUP(A1597,ReferenceTable[],20,FALSE)</f>
        <v>3000</v>
      </c>
    </row>
    <row r="1598" spans="1:76">
      <c r="A1598" t="s">
        <v>4609</v>
      </c>
      <c r="B1598">
        <v>10000</v>
      </c>
      <c r="C1598">
        <v>10000</v>
      </c>
      <c r="D1598" s="4">
        <v>45974</v>
      </c>
      <c r="E1598" t="s">
        <v>77</v>
      </c>
      <c r="F1598">
        <v>0.534027777777778</v>
      </c>
      <c r="G1598" t="s">
        <v>712</v>
      </c>
      <c r="I1598">
        <v>1</v>
      </c>
      <c r="J1598" t="s">
        <v>984</v>
      </c>
      <c r="K1598">
        <v>59</v>
      </c>
      <c r="L1598" t="s">
        <v>714</v>
      </c>
      <c r="M1598" t="s">
        <v>178</v>
      </c>
      <c r="N1598" t="s">
        <v>715</v>
      </c>
      <c r="O1598" t="s">
        <v>716</v>
      </c>
      <c r="P1598">
        <v>1000</v>
      </c>
      <c r="S1598" s="4">
        <v>45974</v>
      </c>
      <c r="U1598">
        <v>6</v>
      </c>
      <c r="V1598">
        <v>6000</v>
      </c>
      <c r="W1598" t="s">
        <v>85</v>
      </c>
      <c r="X1598" t="s">
        <v>4610</v>
      </c>
      <c r="Y1598">
        <v>0</v>
      </c>
      <c r="Z1598">
        <v>6000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4611</v>
      </c>
      <c r="AQ1598" t="s">
        <v>717</v>
      </c>
      <c r="AR1598" t="s">
        <v>718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80</v>
      </c>
      <c r="BC1598" t="s">
        <v>4612</v>
      </c>
      <c r="BD1598">
        <v>0</v>
      </c>
      <c r="BF1598" t="s">
        <v>717</v>
      </c>
      <c r="BI1598" t="s">
        <v>4613</v>
      </c>
      <c r="BJ1598" s="5" t="str">
        <f>VLOOKUP(A1598,ReferenceTable[],4,FALSE)</f>
        <v>RFT4104</v>
      </c>
      <c r="BK1598">
        <f>VLOOKUP(A1598,ReferenceTable[],5,FALSE)</f>
        <v>0</v>
      </c>
      <c r="BL1598">
        <f>VLOOKUP(A1598,ReferenceTable[],6,FALSE)</f>
        <v>0</v>
      </c>
      <c r="BM1598">
        <f>VLOOKUP(A1598,ReferenceTable[],7,FALSE)</f>
        <v>0</v>
      </c>
      <c r="BN1598" s="4">
        <f>VLOOKUP(A1598,ReferenceTable[],9,FALSE)</f>
        <v>45974</v>
      </c>
      <c r="BO1598">
        <f>VLOOKUP(A1598,ReferenceTable[],10,FALSE)</f>
        <v>6000</v>
      </c>
      <c r="BP1598">
        <f>VLOOKUP(A1598,ReferenceTable[],11,FALSE)</f>
        <v>6000</v>
      </c>
      <c r="BQ1598">
        <f>VLOOKUP(A1598,ReferenceTable[],12,FALSE)</f>
        <v>0</v>
      </c>
      <c r="BR1598">
        <f>VLOOKUP(A1598,ReferenceTable[],14,FALSE)</f>
        <v>0</v>
      </c>
      <c r="BS1598" s="4">
        <f>VLOOKUP(A1598,ReferenceTable[],15,FALSE)</f>
        <v>45987</v>
      </c>
      <c r="BT1598">
        <f>VLOOKUP(A1598,ReferenceTable[],16,FALSE)</f>
        <v>3</v>
      </c>
      <c r="BU1598" t="str">
        <f>VLOOKUP(A1598,ReferenceTable[],17,FALSE)</f>
        <v>JT</v>
      </c>
      <c r="BV1598" s="4">
        <f>VLOOKUP(A1598,ReferenceTable[],18,FALSE)</f>
        <v>45969</v>
      </c>
      <c r="BW1598" s="4">
        <f>VLOOKUP(A1598,ReferenceTable[],19,FALSE)</f>
        <v>45974</v>
      </c>
      <c r="BX1598">
        <f>VLOOKUP(A1598,ReferenceTable[],20,FALSE)</f>
        <v>6000</v>
      </c>
    </row>
    <row r="1599" spans="1:76">
      <c r="A1599" t="s">
        <v>4609</v>
      </c>
      <c r="B1599">
        <v>20000</v>
      </c>
      <c r="C1599">
        <v>10000</v>
      </c>
      <c r="D1599" s="4">
        <v>45974</v>
      </c>
      <c r="E1599" t="s">
        <v>77</v>
      </c>
      <c r="F1599">
        <v>0.534027777777778</v>
      </c>
      <c r="G1599" t="s">
        <v>712</v>
      </c>
      <c r="I1599">
        <v>1</v>
      </c>
      <c r="J1599" t="s">
        <v>984</v>
      </c>
      <c r="K1599">
        <v>59</v>
      </c>
      <c r="L1599" t="s">
        <v>714</v>
      </c>
      <c r="M1599" t="s">
        <v>178</v>
      </c>
      <c r="N1599" t="s">
        <v>715</v>
      </c>
      <c r="O1599" t="s">
        <v>716</v>
      </c>
      <c r="P1599">
        <v>1000</v>
      </c>
      <c r="S1599" s="4">
        <v>45974</v>
      </c>
      <c r="U1599">
        <v>6</v>
      </c>
      <c r="V1599">
        <v>6000</v>
      </c>
      <c r="W1599" t="s">
        <v>85</v>
      </c>
      <c r="X1599" t="s">
        <v>4610</v>
      </c>
      <c r="Y1599">
        <v>0</v>
      </c>
      <c r="Z1599">
        <v>6000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 t="s">
        <v>4611</v>
      </c>
      <c r="AQ1599" t="s">
        <v>717</v>
      </c>
      <c r="AR1599" t="s">
        <v>718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80</v>
      </c>
      <c r="BC1599" t="s">
        <v>4612</v>
      </c>
      <c r="BD1599">
        <v>0</v>
      </c>
      <c r="BF1599" t="s">
        <v>717</v>
      </c>
      <c r="BI1599" t="s">
        <v>4613</v>
      </c>
      <c r="BJ1599" s="5" t="str">
        <f>VLOOKUP(A1599,ReferenceTable[],4,FALSE)</f>
        <v>RFT4104</v>
      </c>
      <c r="BK1599">
        <f>VLOOKUP(A1599,ReferenceTable[],5,FALSE)</f>
        <v>0</v>
      </c>
      <c r="BL1599">
        <f>VLOOKUP(A1599,ReferenceTable[],6,FALSE)</f>
        <v>0</v>
      </c>
      <c r="BM1599">
        <f>VLOOKUP(A1599,ReferenceTable[],7,FALSE)</f>
        <v>0</v>
      </c>
      <c r="BN1599" s="4">
        <f>VLOOKUP(A1599,ReferenceTable[],9,FALSE)</f>
        <v>45974</v>
      </c>
      <c r="BO1599">
        <f>VLOOKUP(A1599,ReferenceTable[],10,FALSE)</f>
        <v>6000</v>
      </c>
      <c r="BP1599">
        <f>VLOOKUP(A1599,ReferenceTable[],11,FALSE)</f>
        <v>6000</v>
      </c>
      <c r="BQ1599">
        <f>VLOOKUP(A1599,ReferenceTable[],12,FALSE)</f>
        <v>0</v>
      </c>
      <c r="BR1599">
        <f>VLOOKUP(A1599,ReferenceTable[],14,FALSE)</f>
        <v>0</v>
      </c>
      <c r="BS1599" s="4">
        <f>VLOOKUP(A1599,ReferenceTable[],15,FALSE)</f>
        <v>45987</v>
      </c>
      <c r="BT1599">
        <f>VLOOKUP(A1599,ReferenceTable[],16,FALSE)</f>
        <v>3</v>
      </c>
      <c r="BU1599" t="str">
        <f>VLOOKUP(A1599,ReferenceTable[],17,FALSE)</f>
        <v>JT</v>
      </c>
      <c r="BV1599" s="4">
        <f>VLOOKUP(A1599,ReferenceTable[],18,FALSE)</f>
        <v>45969</v>
      </c>
      <c r="BW1599" s="4">
        <f>VLOOKUP(A1599,ReferenceTable[],19,FALSE)</f>
        <v>45974</v>
      </c>
      <c r="BX1599">
        <f>VLOOKUP(A1599,ReferenceTable[],20,FALSE)</f>
        <v>6000</v>
      </c>
    </row>
    <row r="1600" spans="1:76">
      <c r="A1600" t="s">
        <v>4614</v>
      </c>
      <c r="B1600">
        <v>10000</v>
      </c>
      <c r="C1600">
        <v>10000</v>
      </c>
      <c r="D1600" s="4">
        <v>45974</v>
      </c>
      <c r="E1600" t="s">
        <v>77</v>
      </c>
      <c r="F1600">
        <v>0.445902777777778</v>
      </c>
      <c r="G1600" t="s">
        <v>712</v>
      </c>
      <c r="I1600">
        <v>1</v>
      </c>
      <c r="J1600" t="s">
        <v>984</v>
      </c>
      <c r="K1600">
        <v>59</v>
      </c>
      <c r="L1600" t="s">
        <v>714</v>
      </c>
      <c r="M1600" t="s">
        <v>178</v>
      </c>
      <c r="N1600" t="s">
        <v>715</v>
      </c>
      <c r="O1600" t="s">
        <v>716</v>
      </c>
      <c r="P1600">
        <v>1000</v>
      </c>
      <c r="S1600" s="4">
        <v>45974</v>
      </c>
      <c r="U1600">
        <v>6</v>
      </c>
      <c r="V1600">
        <v>6000</v>
      </c>
      <c r="W1600" t="s">
        <v>85</v>
      </c>
      <c r="X1600" t="s">
        <v>4615</v>
      </c>
      <c r="Y1600">
        <v>0</v>
      </c>
      <c r="Z1600">
        <v>6000</v>
      </c>
      <c r="AA1600">
        <v>0</v>
      </c>
      <c r="AB1600">
        <v>0</v>
      </c>
      <c r="AC1600">
        <v>0</v>
      </c>
      <c r="AD1600">
        <v>0</v>
      </c>
      <c r="AG1600">
        <v>0</v>
      </c>
      <c r="AP1600" t="s">
        <v>4616</v>
      </c>
      <c r="AQ1600" t="s">
        <v>717</v>
      </c>
      <c r="AR1600" t="s">
        <v>718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80</v>
      </c>
      <c r="BC1600" t="s">
        <v>4617</v>
      </c>
      <c r="BD1600">
        <v>0</v>
      </c>
      <c r="BF1600" t="s">
        <v>717</v>
      </c>
      <c r="BI1600" t="s">
        <v>4618</v>
      </c>
      <c r="BJ1600" s="5" t="str">
        <f>VLOOKUP(A1600,ReferenceTable[],4,FALSE)</f>
        <v>RFT4104</v>
      </c>
      <c r="BK1600">
        <f>VLOOKUP(A1600,ReferenceTable[],5,FALSE)</f>
        <v>0</v>
      </c>
      <c r="BL1600">
        <f>VLOOKUP(A1600,ReferenceTable[],6,FALSE)</f>
        <v>0</v>
      </c>
      <c r="BM1600">
        <f>VLOOKUP(A1600,ReferenceTable[],7,FALSE)</f>
        <v>0</v>
      </c>
      <c r="BN1600" s="4">
        <f>VLOOKUP(A1600,ReferenceTable[],9,FALSE)</f>
        <v>45974</v>
      </c>
      <c r="BO1600">
        <f>VLOOKUP(A1600,ReferenceTable[],10,FALSE)</f>
        <v>6000</v>
      </c>
      <c r="BP1600">
        <f>VLOOKUP(A1600,ReferenceTable[],11,FALSE)</f>
        <v>6000</v>
      </c>
      <c r="BQ1600">
        <f>VLOOKUP(A1600,ReferenceTable[],12,FALSE)</f>
        <v>0</v>
      </c>
      <c r="BR1600">
        <f>VLOOKUP(A1600,ReferenceTable[],14,FALSE)</f>
        <v>0</v>
      </c>
      <c r="BS1600" s="4">
        <f>VLOOKUP(A1600,ReferenceTable[],15,FALSE)</f>
        <v>45987</v>
      </c>
      <c r="BT1600">
        <f>VLOOKUP(A1600,ReferenceTable[],16,FALSE)</f>
        <v>3</v>
      </c>
      <c r="BU1600" t="str">
        <f>VLOOKUP(A1600,ReferenceTable[],17,FALSE)</f>
        <v>JT</v>
      </c>
      <c r="BV1600" s="4">
        <f>VLOOKUP(A1600,ReferenceTable[],18,FALSE)</f>
        <v>45969</v>
      </c>
      <c r="BW1600" s="4">
        <f>VLOOKUP(A1600,ReferenceTable[],19,FALSE)</f>
        <v>45974</v>
      </c>
      <c r="BX1600">
        <f>VLOOKUP(A1600,ReferenceTable[],20,FALSE)</f>
        <v>6000</v>
      </c>
    </row>
    <row r="1601" spans="1:76">
      <c r="A1601" t="s">
        <v>4614</v>
      </c>
      <c r="B1601">
        <v>20000</v>
      </c>
      <c r="C1601">
        <v>10000</v>
      </c>
      <c r="D1601" s="4">
        <v>45974</v>
      </c>
      <c r="E1601" t="s">
        <v>77</v>
      </c>
      <c r="F1601">
        <v>0.445902777777778</v>
      </c>
      <c r="G1601" t="s">
        <v>712</v>
      </c>
      <c r="I1601">
        <v>1</v>
      </c>
      <c r="J1601" t="s">
        <v>984</v>
      </c>
      <c r="K1601">
        <v>59</v>
      </c>
      <c r="L1601" t="s">
        <v>714</v>
      </c>
      <c r="M1601" t="s">
        <v>178</v>
      </c>
      <c r="N1601" t="s">
        <v>715</v>
      </c>
      <c r="O1601" t="s">
        <v>716</v>
      </c>
      <c r="P1601">
        <v>1000</v>
      </c>
      <c r="S1601" s="4">
        <v>45974</v>
      </c>
      <c r="U1601">
        <v>6</v>
      </c>
      <c r="V1601">
        <v>6000</v>
      </c>
      <c r="W1601" t="s">
        <v>85</v>
      </c>
      <c r="X1601" t="s">
        <v>4615</v>
      </c>
      <c r="Y1601">
        <v>0</v>
      </c>
      <c r="Z1601">
        <v>6000</v>
      </c>
      <c r="AA1601">
        <v>0</v>
      </c>
      <c r="AB1601">
        <v>0</v>
      </c>
      <c r="AC1601">
        <v>0</v>
      </c>
      <c r="AD1601">
        <v>0</v>
      </c>
      <c r="AG1601">
        <v>0</v>
      </c>
      <c r="AP1601" t="s">
        <v>4616</v>
      </c>
      <c r="AQ1601" t="s">
        <v>717</v>
      </c>
      <c r="AR1601" t="s">
        <v>718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80</v>
      </c>
      <c r="BC1601" t="s">
        <v>4617</v>
      </c>
      <c r="BD1601">
        <v>0</v>
      </c>
      <c r="BF1601" t="s">
        <v>717</v>
      </c>
      <c r="BI1601" t="s">
        <v>4618</v>
      </c>
      <c r="BJ1601" s="5" t="str">
        <f>VLOOKUP(A1601,ReferenceTable[],4,FALSE)</f>
        <v>RFT4104</v>
      </c>
      <c r="BK1601">
        <f>VLOOKUP(A1601,ReferenceTable[],5,FALSE)</f>
        <v>0</v>
      </c>
      <c r="BL1601">
        <f>VLOOKUP(A1601,ReferenceTable[],6,FALSE)</f>
        <v>0</v>
      </c>
      <c r="BM1601">
        <f>VLOOKUP(A1601,ReferenceTable[],7,FALSE)</f>
        <v>0</v>
      </c>
      <c r="BN1601" s="4">
        <f>VLOOKUP(A1601,ReferenceTable[],9,FALSE)</f>
        <v>45974</v>
      </c>
      <c r="BO1601">
        <f>VLOOKUP(A1601,ReferenceTable[],10,FALSE)</f>
        <v>6000</v>
      </c>
      <c r="BP1601">
        <f>VLOOKUP(A1601,ReferenceTable[],11,FALSE)</f>
        <v>6000</v>
      </c>
      <c r="BQ1601">
        <f>VLOOKUP(A1601,ReferenceTable[],12,FALSE)</f>
        <v>0</v>
      </c>
      <c r="BR1601">
        <f>VLOOKUP(A1601,ReferenceTable[],14,FALSE)</f>
        <v>0</v>
      </c>
      <c r="BS1601" s="4">
        <f>VLOOKUP(A1601,ReferenceTable[],15,FALSE)</f>
        <v>45987</v>
      </c>
      <c r="BT1601">
        <f>VLOOKUP(A1601,ReferenceTable[],16,FALSE)</f>
        <v>3</v>
      </c>
      <c r="BU1601" t="str">
        <f>VLOOKUP(A1601,ReferenceTable[],17,FALSE)</f>
        <v>JT</v>
      </c>
      <c r="BV1601" s="4">
        <f>VLOOKUP(A1601,ReferenceTable[],18,FALSE)</f>
        <v>45969</v>
      </c>
      <c r="BW1601" s="4">
        <f>VLOOKUP(A1601,ReferenceTable[],19,FALSE)</f>
        <v>45974</v>
      </c>
      <c r="BX1601">
        <f>VLOOKUP(A1601,ReferenceTable[],20,FALSE)</f>
        <v>6000</v>
      </c>
    </row>
    <row r="1602" spans="1:76">
      <c r="A1602" t="s">
        <v>4619</v>
      </c>
      <c r="B1602">
        <v>10000</v>
      </c>
      <c r="C1602">
        <v>10000</v>
      </c>
      <c r="D1602" s="4">
        <v>45973</v>
      </c>
      <c r="E1602" t="s">
        <v>77</v>
      </c>
      <c r="F1602" t="s">
        <v>4133</v>
      </c>
      <c r="G1602" t="s">
        <v>4620</v>
      </c>
      <c r="I1602">
        <v>1</v>
      </c>
      <c r="J1602" t="s">
        <v>984</v>
      </c>
      <c r="K1602">
        <v>82</v>
      </c>
      <c r="L1602" t="s">
        <v>378</v>
      </c>
      <c r="M1602" t="s">
        <v>82</v>
      </c>
      <c r="N1602" t="s">
        <v>379</v>
      </c>
      <c r="O1602" t="s">
        <v>380</v>
      </c>
      <c r="P1602">
        <v>3333</v>
      </c>
      <c r="S1602" s="4">
        <v>45972</v>
      </c>
      <c r="U1602">
        <v>3</v>
      </c>
      <c r="V1602">
        <v>10000</v>
      </c>
      <c r="W1602" t="s">
        <v>85</v>
      </c>
      <c r="X1602">
        <v>200183090001</v>
      </c>
      <c r="Y1602">
        <v>0</v>
      </c>
      <c r="Z1602">
        <v>10000</v>
      </c>
      <c r="AA1602">
        <v>0</v>
      </c>
      <c r="AB1602">
        <v>0</v>
      </c>
      <c r="AC1602">
        <v>0</v>
      </c>
      <c r="AD1602">
        <v>0</v>
      </c>
      <c r="AG1602">
        <v>0</v>
      </c>
      <c r="AP1602">
        <v>20018309</v>
      </c>
      <c r="AQ1602" t="s">
        <v>717</v>
      </c>
      <c r="AR1602" t="s">
        <v>718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80</v>
      </c>
      <c r="BC1602" t="s">
        <v>4621</v>
      </c>
      <c r="BD1602">
        <v>0</v>
      </c>
      <c r="BF1602" t="s">
        <v>717</v>
      </c>
      <c r="BI1602" t="s">
        <v>4622</v>
      </c>
      <c r="BJ1602" s="5" t="str">
        <f>VLOOKUP(A1602,ReferenceTable[],4,FALSE)</f>
        <v>RFT4104</v>
      </c>
      <c r="BK1602">
        <f>VLOOKUP(A1602,ReferenceTable[],5,FALSE)</f>
        <v>0</v>
      </c>
      <c r="BL1602">
        <f>VLOOKUP(A1602,ReferenceTable[],6,FALSE)</f>
        <v>0</v>
      </c>
      <c r="BM1602">
        <f>VLOOKUP(A1602,ReferenceTable[],7,FALSE)</f>
        <v>0</v>
      </c>
      <c r="BN1602" s="4">
        <f>VLOOKUP(A1602,ReferenceTable[],9,FALSE)</f>
        <v>45974</v>
      </c>
      <c r="BO1602">
        <f>VLOOKUP(A1602,ReferenceTable[],10,FALSE)</f>
        <v>10000</v>
      </c>
      <c r="BP1602">
        <f>VLOOKUP(A1602,ReferenceTable[],11,FALSE)</f>
        <v>10000</v>
      </c>
      <c r="BQ1602">
        <f>VLOOKUP(A1602,ReferenceTable[],12,FALSE)</f>
        <v>0</v>
      </c>
      <c r="BR1602">
        <f>VLOOKUP(A1602,ReferenceTable[],14,FALSE)</f>
        <v>0</v>
      </c>
      <c r="BS1602" s="4">
        <f>VLOOKUP(A1602,ReferenceTable[],15,FALSE)</f>
        <v>45980</v>
      </c>
      <c r="BT1602">
        <f>VLOOKUP(A1602,ReferenceTable[],16,FALSE)</f>
        <v>1</v>
      </c>
      <c r="BU1602" t="str">
        <f>VLOOKUP(A1602,ReferenceTable[],17,FALSE)</f>
        <v>JT</v>
      </c>
      <c r="BV1602" s="4">
        <f>VLOOKUP(A1602,ReferenceTable[],18,FALSE)</f>
        <v>45969</v>
      </c>
      <c r="BW1602" s="4">
        <f>VLOOKUP(A1602,ReferenceTable[],19,FALSE)</f>
        <v>45972</v>
      </c>
      <c r="BX1602">
        <f>VLOOKUP(A1602,ReferenceTable[],20,FALSE)</f>
        <v>10000</v>
      </c>
    </row>
    <row r="1603" spans="1:76">
      <c r="A1603" t="s">
        <v>4619</v>
      </c>
      <c r="B1603">
        <v>20000</v>
      </c>
      <c r="C1603">
        <v>10000</v>
      </c>
      <c r="D1603" s="4">
        <v>45973</v>
      </c>
      <c r="E1603" t="s">
        <v>77</v>
      </c>
      <c r="F1603" t="s">
        <v>4133</v>
      </c>
      <c r="G1603" t="s">
        <v>4620</v>
      </c>
      <c r="I1603">
        <v>1</v>
      </c>
      <c r="J1603" t="s">
        <v>984</v>
      </c>
      <c r="K1603">
        <v>82</v>
      </c>
      <c r="L1603" t="s">
        <v>378</v>
      </c>
      <c r="M1603" t="s">
        <v>82</v>
      </c>
      <c r="N1603" t="s">
        <v>379</v>
      </c>
      <c r="O1603" t="s">
        <v>380</v>
      </c>
      <c r="P1603">
        <v>6667</v>
      </c>
      <c r="S1603" s="4">
        <v>45972</v>
      </c>
      <c r="U1603">
        <v>3</v>
      </c>
      <c r="V1603">
        <v>20000</v>
      </c>
      <c r="W1603" t="s">
        <v>85</v>
      </c>
      <c r="X1603">
        <v>200183090001</v>
      </c>
      <c r="Y1603">
        <v>0</v>
      </c>
      <c r="Z1603">
        <v>20000</v>
      </c>
      <c r="AA1603">
        <v>0</v>
      </c>
      <c r="AB1603">
        <v>0</v>
      </c>
      <c r="AC1603">
        <v>0</v>
      </c>
      <c r="AD1603">
        <v>0</v>
      </c>
      <c r="AG1603">
        <v>0</v>
      </c>
      <c r="AP1603">
        <v>20018309</v>
      </c>
      <c r="AQ1603" t="s">
        <v>717</v>
      </c>
      <c r="AR1603" t="s">
        <v>718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80</v>
      </c>
      <c r="BC1603" t="s">
        <v>4621</v>
      </c>
      <c r="BD1603">
        <v>0</v>
      </c>
      <c r="BF1603" t="s">
        <v>717</v>
      </c>
      <c r="BI1603" t="s">
        <v>4622</v>
      </c>
      <c r="BJ1603" s="5" t="str">
        <f>VLOOKUP(A1603,ReferenceTable[],4,FALSE)</f>
        <v>RFT4104</v>
      </c>
      <c r="BK1603">
        <f>VLOOKUP(A1603,ReferenceTable[],5,FALSE)</f>
        <v>0</v>
      </c>
      <c r="BL1603">
        <f>VLOOKUP(A1603,ReferenceTable[],6,FALSE)</f>
        <v>0</v>
      </c>
      <c r="BM1603">
        <f>VLOOKUP(A1603,ReferenceTable[],7,FALSE)</f>
        <v>0</v>
      </c>
      <c r="BN1603" s="4">
        <f>VLOOKUP(A1603,ReferenceTable[],9,FALSE)</f>
        <v>45974</v>
      </c>
      <c r="BO1603">
        <f>VLOOKUP(A1603,ReferenceTable[],10,FALSE)</f>
        <v>10000</v>
      </c>
      <c r="BP1603">
        <f>VLOOKUP(A1603,ReferenceTable[],11,FALSE)</f>
        <v>10000</v>
      </c>
      <c r="BQ1603">
        <f>VLOOKUP(A1603,ReferenceTable[],12,FALSE)</f>
        <v>0</v>
      </c>
      <c r="BR1603">
        <f>VLOOKUP(A1603,ReferenceTable[],14,FALSE)</f>
        <v>0</v>
      </c>
      <c r="BS1603" s="4">
        <f>VLOOKUP(A1603,ReferenceTable[],15,FALSE)</f>
        <v>45980</v>
      </c>
      <c r="BT1603">
        <f>VLOOKUP(A1603,ReferenceTable[],16,FALSE)</f>
        <v>1</v>
      </c>
      <c r="BU1603" t="str">
        <f>VLOOKUP(A1603,ReferenceTable[],17,FALSE)</f>
        <v>JT</v>
      </c>
      <c r="BV1603" s="4">
        <f>VLOOKUP(A1603,ReferenceTable[],18,FALSE)</f>
        <v>45969</v>
      </c>
      <c r="BW1603" s="4">
        <f>VLOOKUP(A1603,ReferenceTable[],19,FALSE)</f>
        <v>45972</v>
      </c>
      <c r="BX1603">
        <f>VLOOKUP(A1603,ReferenceTable[],20,FALSE)</f>
        <v>10000</v>
      </c>
    </row>
    <row r="1604" spans="1:76">
      <c r="A1604" t="s">
        <v>4623</v>
      </c>
      <c r="B1604">
        <v>10000</v>
      </c>
      <c r="C1604">
        <v>10000</v>
      </c>
      <c r="D1604" s="4">
        <v>45973</v>
      </c>
      <c r="E1604" t="s">
        <v>77</v>
      </c>
      <c r="F1604" t="s">
        <v>4133</v>
      </c>
      <c r="G1604" t="s">
        <v>4620</v>
      </c>
      <c r="I1604">
        <v>1</v>
      </c>
      <c r="J1604" t="s">
        <v>984</v>
      </c>
      <c r="K1604">
        <v>82</v>
      </c>
      <c r="L1604" t="s">
        <v>378</v>
      </c>
      <c r="M1604" t="s">
        <v>82</v>
      </c>
      <c r="N1604" t="s">
        <v>379</v>
      </c>
      <c r="O1604" t="s">
        <v>380</v>
      </c>
      <c r="P1604">
        <v>6667</v>
      </c>
      <c r="S1604" s="4">
        <v>45972</v>
      </c>
      <c r="U1604">
        <v>3</v>
      </c>
      <c r="V1604">
        <v>20001</v>
      </c>
      <c r="W1604" t="s">
        <v>85</v>
      </c>
      <c r="X1604">
        <v>200183090001</v>
      </c>
      <c r="Y1604">
        <v>0</v>
      </c>
      <c r="Z1604">
        <v>20000</v>
      </c>
      <c r="AA1604">
        <v>1</v>
      </c>
      <c r="AB1604">
        <v>0</v>
      </c>
      <c r="AC1604">
        <v>0</v>
      </c>
      <c r="AD1604">
        <v>0</v>
      </c>
      <c r="AG1604">
        <v>0</v>
      </c>
      <c r="AP1604">
        <v>20018309</v>
      </c>
      <c r="AQ1604" t="s">
        <v>717</v>
      </c>
      <c r="AR1604" t="s">
        <v>718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80</v>
      </c>
      <c r="BC1604" t="s">
        <v>4624</v>
      </c>
      <c r="BD1604">
        <v>0</v>
      </c>
      <c r="BF1604" t="s">
        <v>717</v>
      </c>
      <c r="BI1604" t="s">
        <v>4625</v>
      </c>
      <c r="BJ1604" s="5" t="str">
        <f>VLOOKUP(A1604,ReferenceTable[],4,FALSE)</f>
        <v>RFT4104</v>
      </c>
      <c r="BK1604">
        <f>VLOOKUP(A1604,ReferenceTable[],5,FALSE)</f>
        <v>0</v>
      </c>
      <c r="BL1604">
        <f>VLOOKUP(A1604,ReferenceTable[],6,FALSE)</f>
        <v>0</v>
      </c>
      <c r="BM1604">
        <f>VLOOKUP(A1604,ReferenceTable[],7,FALSE)</f>
        <v>0</v>
      </c>
      <c r="BN1604" s="4">
        <f>VLOOKUP(A1604,ReferenceTable[],9,FALSE)</f>
        <v>45988</v>
      </c>
      <c r="BO1604">
        <f>VLOOKUP(A1604,ReferenceTable[],10,FALSE)</f>
        <v>20000</v>
      </c>
      <c r="BP1604">
        <f>VLOOKUP(A1604,ReferenceTable[],11,FALSE)</f>
        <v>20000</v>
      </c>
      <c r="BQ1604">
        <f>VLOOKUP(A1604,ReferenceTable[],12,FALSE)</f>
        <v>0</v>
      </c>
      <c r="BR1604">
        <f>VLOOKUP(A1604,ReferenceTable[],14,FALSE)</f>
        <v>0</v>
      </c>
      <c r="BS1604" s="4">
        <f>VLOOKUP(A1604,ReferenceTable[],15,FALSE)</f>
        <v>45994</v>
      </c>
      <c r="BT1604">
        <f>VLOOKUP(A1604,ReferenceTable[],16,FALSE)</f>
        <v>1</v>
      </c>
      <c r="BU1604" t="str">
        <f>VLOOKUP(A1604,ReferenceTable[],17,FALSE)</f>
        <v>JT</v>
      </c>
      <c r="BV1604" s="4">
        <f>VLOOKUP(A1604,ReferenceTable[],18,FALSE)</f>
        <v>45969</v>
      </c>
      <c r="BW1604" s="4">
        <f>VLOOKUP(A1604,ReferenceTable[],19,FALSE)</f>
        <v>45972</v>
      </c>
      <c r="BX1604">
        <f>VLOOKUP(A1604,ReferenceTable[],20,FALSE)</f>
        <v>20001</v>
      </c>
    </row>
    <row r="1605" spans="1:76">
      <c r="A1605" t="s">
        <v>4626</v>
      </c>
      <c r="B1605">
        <v>10000</v>
      </c>
      <c r="C1605">
        <v>10000</v>
      </c>
      <c r="D1605" s="4">
        <v>45975</v>
      </c>
      <c r="E1605" t="s">
        <v>77</v>
      </c>
      <c r="F1605" t="s">
        <v>4580</v>
      </c>
      <c r="G1605" t="s">
        <v>4568</v>
      </c>
      <c r="I1605">
        <v>1</v>
      </c>
      <c r="J1605" t="s">
        <v>984</v>
      </c>
      <c r="K1605">
        <v>79</v>
      </c>
      <c r="L1605" t="s">
        <v>95</v>
      </c>
      <c r="M1605" t="s">
        <v>96</v>
      </c>
      <c r="N1605" t="s">
        <v>97</v>
      </c>
      <c r="O1605" t="s">
        <v>98</v>
      </c>
      <c r="P1605">
        <v>112</v>
      </c>
      <c r="S1605" s="4">
        <v>45975</v>
      </c>
      <c r="U1605">
        <v>36</v>
      </c>
      <c r="V1605">
        <v>4028</v>
      </c>
      <c r="W1605" t="s">
        <v>85</v>
      </c>
      <c r="X1605">
        <v>200699030001</v>
      </c>
      <c r="Y1605">
        <v>0</v>
      </c>
      <c r="Z1605">
        <v>2000</v>
      </c>
      <c r="AA1605">
        <v>2028</v>
      </c>
      <c r="AB1605">
        <v>0</v>
      </c>
      <c r="AC1605">
        <v>0</v>
      </c>
      <c r="AD1605">
        <v>0</v>
      </c>
      <c r="AG1605">
        <v>0</v>
      </c>
      <c r="AP1605">
        <v>20069903</v>
      </c>
      <c r="AQ1605" t="s">
        <v>717</v>
      </c>
      <c r="AR1605" t="s">
        <v>718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80</v>
      </c>
      <c r="BC1605" t="s">
        <v>4627</v>
      </c>
      <c r="BD1605">
        <v>0</v>
      </c>
      <c r="BF1605" t="s">
        <v>717</v>
      </c>
      <c r="BI1605" t="s">
        <v>4628</v>
      </c>
      <c r="BJ1605" s="5" t="str">
        <f>VLOOKUP(A1605,ReferenceTable[],4,FALSE)</f>
        <v>RFT4104</v>
      </c>
      <c r="BK1605">
        <f>VLOOKUP(A1605,ReferenceTable[],5,FALSE)</f>
        <v>0</v>
      </c>
      <c r="BL1605">
        <f>VLOOKUP(A1605,ReferenceTable[],6,FALSE)</f>
        <v>0</v>
      </c>
      <c r="BM1605">
        <f>VLOOKUP(A1605,ReferenceTable[],7,FALSE)</f>
        <v>0</v>
      </c>
      <c r="BN1605" s="4">
        <f>VLOOKUP(A1605,ReferenceTable[],9,FALSE)</f>
        <v>45974</v>
      </c>
      <c r="BO1605">
        <f>VLOOKUP(A1605,ReferenceTable[],10,FALSE)</f>
        <v>2000</v>
      </c>
      <c r="BP1605">
        <f>VLOOKUP(A1605,ReferenceTable[],11,FALSE)</f>
        <v>2000</v>
      </c>
      <c r="BQ1605">
        <f>VLOOKUP(A1605,ReferenceTable[],12,FALSE)</f>
        <v>0</v>
      </c>
      <c r="BR1605">
        <f>VLOOKUP(A1605,ReferenceTable[],14,FALSE)</f>
        <v>0</v>
      </c>
      <c r="BS1605" s="4">
        <f>VLOOKUP(A1605,ReferenceTable[],15,FALSE)</f>
        <v>45980</v>
      </c>
      <c r="BT1605">
        <f>VLOOKUP(A1605,ReferenceTable[],16,FALSE)</f>
        <v>5</v>
      </c>
      <c r="BU1605" t="str">
        <f>VLOOKUP(A1605,ReferenceTable[],17,FALSE)</f>
        <v>JT</v>
      </c>
      <c r="BV1605" s="4">
        <f>VLOOKUP(A1605,ReferenceTable[],18,FALSE)</f>
        <v>45969</v>
      </c>
      <c r="BW1605" s="4">
        <f>VLOOKUP(A1605,ReferenceTable[],19,FALSE)</f>
        <v>45975</v>
      </c>
      <c r="BX1605">
        <f>VLOOKUP(A1605,ReferenceTable[],20,FALSE)</f>
        <v>11228</v>
      </c>
    </row>
    <row r="1606" spans="1:76">
      <c r="A1606" t="s">
        <v>4626</v>
      </c>
      <c r="B1606">
        <v>10000</v>
      </c>
      <c r="C1606">
        <v>20000</v>
      </c>
      <c r="D1606" s="4">
        <v>45975</v>
      </c>
      <c r="E1606" t="s">
        <v>77</v>
      </c>
      <c r="F1606" t="s">
        <v>4580</v>
      </c>
      <c r="G1606" t="s">
        <v>4568</v>
      </c>
      <c r="I1606">
        <v>2</v>
      </c>
      <c r="J1606" t="s">
        <v>984</v>
      </c>
      <c r="K1606">
        <v>86</v>
      </c>
      <c r="L1606" t="s">
        <v>232</v>
      </c>
      <c r="M1606" t="s">
        <v>163</v>
      </c>
      <c r="N1606" t="s">
        <v>233</v>
      </c>
      <c r="O1606" t="s">
        <v>234</v>
      </c>
      <c r="P1606">
        <v>800</v>
      </c>
      <c r="S1606" s="4">
        <v>45975</v>
      </c>
      <c r="U1606">
        <v>9</v>
      </c>
      <c r="V1606">
        <v>7200</v>
      </c>
      <c r="W1606" t="s">
        <v>85</v>
      </c>
      <c r="X1606">
        <v>200699030001</v>
      </c>
      <c r="Y1606">
        <v>0</v>
      </c>
      <c r="Z1606">
        <v>2000</v>
      </c>
      <c r="AA1606">
        <v>5200</v>
      </c>
      <c r="AB1606">
        <v>0</v>
      </c>
      <c r="AC1606">
        <v>0</v>
      </c>
      <c r="AD1606">
        <v>0</v>
      </c>
      <c r="AG1606">
        <v>0</v>
      </c>
      <c r="AP1606">
        <v>20069903</v>
      </c>
      <c r="AQ1606" t="s">
        <v>717</v>
      </c>
      <c r="AR1606" t="s">
        <v>718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80</v>
      </c>
      <c r="BC1606" t="s">
        <v>4627</v>
      </c>
      <c r="BD1606">
        <v>0</v>
      </c>
      <c r="BF1606" t="s">
        <v>717</v>
      </c>
      <c r="BI1606" t="s">
        <v>4628</v>
      </c>
      <c r="BJ1606" s="5" t="str">
        <f>VLOOKUP(A1606,ReferenceTable[],4,FALSE)</f>
        <v>RFT4104</v>
      </c>
      <c r="BK1606">
        <f>VLOOKUP(A1606,ReferenceTable[],5,FALSE)</f>
        <v>0</v>
      </c>
      <c r="BL1606">
        <f>VLOOKUP(A1606,ReferenceTable[],6,FALSE)</f>
        <v>0</v>
      </c>
      <c r="BM1606">
        <f>VLOOKUP(A1606,ReferenceTable[],7,FALSE)</f>
        <v>0</v>
      </c>
      <c r="BN1606" s="4">
        <f>VLOOKUP(A1606,ReferenceTable[],9,FALSE)</f>
        <v>45974</v>
      </c>
      <c r="BO1606">
        <f>VLOOKUP(A1606,ReferenceTable[],10,FALSE)</f>
        <v>2000</v>
      </c>
      <c r="BP1606">
        <f>VLOOKUP(A1606,ReferenceTable[],11,FALSE)</f>
        <v>2000</v>
      </c>
      <c r="BQ1606">
        <f>VLOOKUP(A1606,ReferenceTable[],12,FALSE)</f>
        <v>0</v>
      </c>
      <c r="BR1606">
        <f>VLOOKUP(A1606,ReferenceTable[],14,FALSE)</f>
        <v>0</v>
      </c>
      <c r="BS1606" s="4">
        <f>VLOOKUP(A1606,ReferenceTable[],15,FALSE)</f>
        <v>45980</v>
      </c>
      <c r="BT1606">
        <f>VLOOKUP(A1606,ReferenceTable[],16,FALSE)</f>
        <v>5</v>
      </c>
      <c r="BU1606" t="str">
        <f>VLOOKUP(A1606,ReferenceTable[],17,FALSE)</f>
        <v>JT</v>
      </c>
      <c r="BV1606" s="4">
        <f>VLOOKUP(A1606,ReferenceTable[],18,FALSE)</f>
        <v>45969</v>
      </c>
      <c r="BW1606" s="4">
        <f>VLOOKUP(A1606,ReferenceTable[],19,FALSE)</f>
        <v>45975</v>
      </c>
      <c r="BX1606">
        <f>VLOOKUP(A1606,ReferenceTable[],20,FALSE)</f>
        <v>11228</v>
      </c>
    </row>
    <row r="1607" spans="1:76">
      <c r="A1607" t="s">
        <v>4626</v>
      </c>
      <c r="B1607">
        <v>20000</v>
      </c>
      <c r="C1607">
        <v>10000</v>
      </c>
      <c r="D1607" s="4">
        <v>45975</v>
      </c>
      <c r="E1607" t="s">
        <v>77</v>
      </c>
      <c r="F1607" t="s">
        <v>4580</v>
      </c>
      <c r="G1607" t="s">
        <v>4568</v>
      </c>
      <c r="I1607">
        <v>1</v>
      </c>
      <c r="J1607" t="s">
        <v>984</v>
      </c>
      <c r="K1607">
        <v>79</v>
      </c>
      <c r="L1607" t="s">
        <v>95</v>
      </c>
      <c r="M1607" t="s">
        <v>96</v>
      </c>
      <c r="N1607" t="s">
        <v>97</v>
      </c>
      <c r="O1607" t="s">
        <v>98</v>
      </c>
      <c r="P1607">
        <v>111</v>
      </c>
      <c r="S1607" s="4">
        <v>45975</v>
      </c>
      <c r="U1607">
        <v>36</v>
      </c>
      <c r="V1607">
        <v>4000</v>
      </c>
      <c r="W1607" t="s">
        <v>85</v>
      </c>
      <c r="X1607">
        <v>200699030001</v>
      </c>
      <c r="Y1607">
        <v>0</v>
      </c>
      <c r="Z1607">
        <v>4000</v>
      </c>
      <c r="AA1607">
        <v>0</v>
      </c>
      <c r="AB1607">
        <v>0</v>
      </c>
      <c r="AC1607">
        <v>0</v>
      </c>
      <c r="AD1607">
        <v>0</v>
      </c>
      <c r="AG1607">
        <v>0</v>
      </c>
      <c r="AP1607">
        <v>20069903</v>
      </c>
      <c r="AQ1607" t="s">
        <v>717</v>
      </c>
      <c r="AR1607" t="s">
        <v>718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80</v>
      </c>
      <c r="BC1607" t="s">
        <v>4627</v>
      </c>
      <c r="BD1607">
        <v>0</v>
      </c>
      <c r="BF1607" t="s">
        <v>717</v>
      </c>
      <c r="BI1607" t="s">
        <v>4628</v>
      </c>
      <c r="BJ1607" s="5" t="str">
        <f>VLOOKUP(A1607,ReferenceTable[],4,FALSE)</f>
        <v>RFT4104</v>
      </c>
      <c r="BK1607">
        <f>VLOOKUP(A1607,ReferenceTable[],5,FALSE)</f>
        <v>0</v>
      </c>
      <c r="BL1607">
        <f>VLOOKUP(A1607,ReferenceTable[],6,FALSE)</f>
        <v>0</v>
      </c>
      <c r="BM1607">
        <f>VLOOKUP(A1607,ReferenceTable[],7,FALSE)</f>
        <v>0</v>
      </c>
      <c r="BN1607" s="4">
        <f>VLOOKUP(A1607,ReferenceTable[],9,FALSE)</f>
        <v>45974</v>
      </c>
      <c r="BO1607">
        <f>VLOOKUP(A1607,ReferenceTable[],10,FALSE)</f>
        <v>2000</v>
      </c>
      <c r="BP1607">
        <f>VLOOKUP(A1607,ReferenceTable[],11,FALSE)</f>
        <v>2000</v>
      </c>
      <c r="BQ1607">
        <f>VLOOKUP(A1607,ReferenceTable[],12,FALSE)</f>
        <v>0</v>
      </c>
      <c r="BR1607">
        <f>VLOOKUP(A1607,ReferenceTable[],14,FALSE)</f>
        <v>0</v>
      </c>
      <c r="BS1607" s="4">
        <f>VLOOKUP(A1607,ReferenceTable[],15,FALSE)</f>
        <v>45980</v>
      </c>
      <c r="BT1607">
        <f>VLOOKUP(A1607,ReferenceTable[],16,FALSE)</f>
        <v>5</v>
      </c>
      <c r="BU1607" t="str">
        <f>VLOOKUP(A1607,ReferenceTable[],17,FALSE)</f>
        <v>JT</v>
      </c>
      <c r="BV1607" s="4">
        <f>VLOOKUP(A1607,ReferenceTable[],18,FALSE)</f>
        <v>45969</v>
      </c>
      <c r="BW1607" s="4">
        <f>VLOOKUP(A1607,ReferenceTable[],19,FALSE)</f>
        <v>45975</v>
      </c>
      <c r="BX1607">
        <f>VLOOKUP(A1607,ReferenceTable[],20,FALSE)</f>
        <v>11228</v>
      </c>
    </row>
    <row r="1608" spans="1:76">
      <c r="A1608" t="s">
        <v>4629</v>
      </c>
      <c r="B1608">
        <v>10000</v>
      </c>
      <c r="C1608">
        <v>10000</v>
      </c>
      <c r="D1608" s="4">
        <v>45975</v>
      </c>
      <c r="E1608" t="s">
        <v>77</v>
      </c>
      <c r="F1608" t="s">
        <v>4630</v>
      </c>
      <c r="G1608" t="s">
        <v>4568</v>
      </c>
      <c r="I1608">
        <v>1</v>
      </c>
      <c r="J1608" t="s">
        <v>984</v>
      </c>
      <c r="K1608">
        <v>79</v>
      </c>
      <c r="L1608" t="s">
        <v>95</v>
      </c>
      <c r="M1608" t="s">
        <v>96</v>
      </c>
      <c r="N1608" t="s">
        <v>97</v>
      </c>
      <c r="O1608" t="s">
        <v>98</v>
      </c>
      <c r="P1608">
        <v>167</v>
      </c>
      <c r="S1608" s="4">
        <v>45975</v>
      </c>
      <c r="U1608">
        <v>36</v>
      </c>
      <c r="V1608">
        <v>6012</v>
      </c>
      <c r="W1608" t="s">
        <v>85</v>
      </c>
      <c r="X1608">
        <v>200699030001</v>
      </c>
      <c r="Y1608">
        <v>0</v>
      </c>
      <c r="Z1608">
        <v>8000</v>
      </c>
      <c r="AA1608">
        <v>-1988</v>
      </c>
      <c r="AB1608">
        <v>0</v>
      </c>
      <c r="AC1608">
        <v>0</v>
      </c>
      <c r="AD1608">
        <v>0</v>
      </c>
      <c r="AG1608">
        <v>0</v>
      </c>
      <c r="AP1608">
        <v>20069903</v>
      </c>
      <c r="AQ1608" t="s">
        <v>717</v>
      </c>
      <c r="AR1608" t="s">
        <v>718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80</v>
      </c>
      <c r="BC1608" t="s">
        <v>4631</v>
      </c>
      <c r="BD1608">
        <v>0</v>
      </c>
      <c r="BF1608" t="s">
        <v>717</v>
      </c>
      <c r="BI1608" t="s">
        <v>4632</v>
      </c>
      <c r="BJ1608" s="5" t="str">
        <f>VLOOKUP(A1608,ReferenceTable[],4,FALSE)</f>
        <v>RFT4104</v>
      </c>
      <c r="BK1608">
        <f>VLOOKUP(A1608,ReferenceTable[],5,FALSE)</f>
        <v>0</v>
      </c>
      <c r="BL1608">
        <f>VLOOKUP(A1608,ReferenceTable[],6,FALSE)</f>
        <v>0</v>
      </c>
      <c r="BM1608">
        <f>VLOOKUP(A1608,ReferenceTable[],7,FALSE)</f>
        <v>0</v>
      </c>
      <c r="BN1608" s="4">
        <f>VLOOKUP(A1608,ReferenceTable[],9,FALSE)</f>
        <v>45988</v>
      </c>
      <c r="BO1608">
        <f>VLOOKUP(A1608,ReferenceTable[],10,FALSE)</f>
        <v>4000</v>
      </c>
      <c r="BP1608">
        <f>VLOOKUP(A1608,ReferenceTable[],11,FALSE)</f>
        <v>8000</v>
      </c>
      <c r="BQ1608">
        <f>VLOOKUP(A1608,ReferenceTable[],12,FALSE)</f>
        <v>0</v>
      </c>
      <c r="BR1608">
        <f>VLOOKUP(A1608,ReferenceTable[],14,FALSE)</f>
        <v>0</v>
      </c>
      <c r="BS1608" s="4">
        <f>VLOOKUP(A1608,ReferenceTable[],15,FALSE)</f>
        <v>45994</v>
      </c>
      <c r="BT1608">
        <f>VLOOKUP(A1608,ReferenceTable[],16,FALSE)</f>
        <v>5</v>
      </c>
      <c r="BU1608" t="str">
        <f>VLOOKUP(A1608,ReferenceTable[],17,FALSE)</f>
        <v>JT</v>
      </c>
      <c r="BV1608" s="4">
        <f>VLOOKUP(A1608,ReferenceTable[],18,FALSE)</f>
        <v>45969</v>
      </c>
      <c r="BW1608" s="4">
        <f>VLOOKUP(A1608,ReferenceTable[],19,FALSE)</f>
        <v>45975</v>
      </c>
      <c r="BX1608">
        <f>VLOOKUP(A1608,ReferenceTable[],20,FALSE)</f>
        <v>11412</v>
      </c>
    </row>
    <row r="1609" spans="1:76">
      <c r="A1609" t="s">
        <v>4629</v>
      </c>
      <c r="B1609">
        <v>10000</v>
      </c>
      <c r="C1609">
        <v>20000</v>
      </c>
      <c r="D1609" s="4">
        <v>45975</v>
      </c>
      <c r="E1609" t="s">
        <v>77</v>
      </c>
      <c r="F1609" t="s">
        <v>4633</v>
      </c>
      <c r="G1609" t="s">
        <v>4568</v>
      </c>
      <c r="I1609">
        <v>2</v>
      </c>
      <c r="J1609" t="s">
        <v>984</v>
      </c>
      <c r="K1609">
        <v>86</v>
      </c>
      <c r="L1609" t="s">
        <v>232</v>
      </c>
      <c r="M1609" t="s">
        <v>163</v>
      </c>
      <c r="N1609" t="s">
        <v>233</v>
      </c>
      <c r="O1609" t="s">
        <v>234</v>
      </c>
      <c r="P1609">
        <v>600</v>
      </c>
      <c r="S1609" s="4">
        <v>45975</v>
      </c>
      <c r="U1609">
        <v>9</v>
      </c>
      <c r="V1609">
        <v>5400</v>
      </c>
      <c r="W1609" t="s">
        <v>85</v>
      </c>
      <c r="X1609">
        <v>200699030001</v>
      </c>
      <c r="Y1609">
        <v>0</v>
      </c>
      <c r="Z1609">
        <v>8000</v>
      </c>
      <c r="AA1609">
        <v>-2600</v>
      </c>
      <c r="AB1609">
        <v>0</v>
      </c>
      <c r="AC1609">
        <v>0</v>
      </c>
      <c r="AD1609">
        <v>0</v>
      </c>
      <c r="AG1609">
        <v>0</v>
      </c>
      <c r="AP1609">
        <v>20069903</v>
      </c>
      <c r="AQ1609" t="s">
        <v>717</v>
      </c>
      <c r="AR1609" t="s">
        <v>718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80</v>
      </c>
      <c r="BC1609" t="s">
        <v>4631</v>
      </c>
      <c r="BD1609">
        <v>0</v>
      </c>
      <c r="BF1609" t="s">
        <v>717</v>
      </c>
      <c r="BI1609" t="s">
        <v>4632</v>
      </c>
      <c r="BJ1609" s="5" t="str">
        <f>VLOOKUP(A1609,ReferenceTable[],4,FALSE)</f>
        <v>RFT4104</v>
      </c>
      <c r="BK1609">
        <f>VLOOKUP(A1609,ReferenceTable[],5,FALSE)</f>
        <v>0</v>
      </c>
      <c r="BL1609">
        <f>VLOOKUP(A1609,ReferenceTable[],6,FALSE)</f>
        <v>0</v>
      </c>
      <c r="BM1609">
        <f>VLOOKUP(A1609,ReferenceTable[],7,FALSE)</f>
        <v>0</v>
      </c>
      <c r="BN1609" s="4">
        <f>VLOOKUP(A1609,ReferenceTable[],9,FALSE)</f>
        <v>45988</v>
      </c>
      <c r="BO1609">
        <f>VLOOKUP(A1609,ReferenceTable[],10,FALSE)</f>
        <v>4000</v>
      </c>
      <c r="BP1609">
        <f>VLOOKUP(A1609,ReferenceTable[],11,FALSE)</f>
        <v>8000</v>
      </c>
      <c r="BQ1609">
        <f>VLOOKUP(A1609,ReferenceTable[],12,FALSE)</f>
        <v>0</v>
      </c>
      <c r="BR1609">
        <f>VLOOKUP(A1609,ReferenceTable[],14,FALSE)</f>
        <v>0</v>
      </c>
      <c r="BS1609" s="4">
        <f>VLOOKUP(A1609,ReferenceTable[],15,FALSE)</f>
        <v>45994</v>
      </c>
      <c r="BT1609">
        <f>VLOOKUP(A1609,ReferenceTable[],16,FALSE)</f>
        <v>5</v>
      </c>
      <c r="BU1609" t="str">
        <f>VLOOKUP(A1609,ReferenceTable[],17,FALSE)</f>
        <v>JT</v>
      </c>
      <c r="BV1609" s="4">
        <f>VLOOKUP(A1609,ReferenceTable[],18,FALSE)</f>
        <v>45969</v>
      </c>
      <c r="BW1609" s="4">
        <f>VLOOKUP(A1609,ReferenceTable[],19,FALSE)</f>
        <v>45975</v>
      </c>
      <c r="BX1609">
        <f>VLOOKUP(A1609,ReferenceTable[],20,FALSE)</f>
        <v>11412</v>
      </c>
    </row>
    <row r="1610" spans="1:76">
      <c r="A1610" t="s">
        <v>4634</v>
      </c>
      <c r="B1610">
        <v>10000</v>
      </c>
      <c r="C1610">
        <v>20000</v>
      </c>
      <c r="D1610" s="4">
        <v>45981</v>
      </c>
      <c r="E1610" t="s">
        <v>77</v>
      </c>
      <c r="F1610" t="s">
        <v>4635</v>
      </c>
      <c r="G1610" t="s">
        <v>4636</v>
      </c>
      <c r="I1610">
        <v>1</v>
      </c>
      <c r="J1610" t="s">
        <v>984</v>
      </c>
      <c r="K1610">
        <v>93</v>
      </c>
      <c r="L1610" t="s">
        <v>116</v>
      </c>
      <c r="M1610" t="s">
        <v>96</v>
      </c>
      <c r="N1610" t="s">
        <v>117</v>
      </c>
      <c r="O1610" t="s">
        <v>118</v>
      </c>
      <c r="P1610">
        <v>399</v>
      </c>
      <c r="S1610" s="4">
        <v>45978</v>
      </c>
      <c r="U1610">
        <v>138</v>
      </c>
      <c r="V1610">
        <v>55062</v>
      </c>
      <c r="W1610" t="s">
        <v>85</v>
      </c>
      <c r="X1610">
        <v>150370360001</v>
      </c>
      <c r="Y1610">
        <v>0</v>
      </c>
      <c r="Z1610">
        <v>37220</v>
      </c>
      <c r="AA1610">
        <v>17842</v>
      </c>
      <c r="AB1610">
        <v>0</v>
      </c>
      <c r="AC1610">
        <v>0</v>
      </c>
      <c r="AD1610">
        <v>0</v>
      </c>
      <c r="AG1610">
        <v>0</v>
      </c>
      <c r="AP1610">
        <v>15037036</v>
      </c>
      <c r="AQ1610" t="s">
        <v>717</v>
      </c>
      <c r="AR1610" t="s">
        <v>718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80</v>
      </c>
      <c r="BC1610" t="s">
        <v>4637</v>
      </c>
      <c r="BD1610">
        <v>0</v>
      </c>
      <c r="BF1610" t="s">
        <v>717</v>
      </c>
      <c r="BI1610" t="s">
        <v>4638</v>
      </c>
      <c r="BJ1610" s="5" t="str">
        <f>VLOOKUP(A1610,ReferenceTable[],4,FALSE)</f>
        <v>RFT4803</v>
      </c>
      <c r="BK1610">
        <f>VLOOKUP(A1610,ReferenceTable[],5,FALSE)</f>
        <v>0</v>
      </c>
      <c r="BL1610">
        <f>VLOOKUP(A1610,ReferenceTable[],6,FALSE)</f>
        <v>0</v>
      </c>
      <c r="BM1610">
        <f>VLOOKUP(A1610,ReferenceTable[],7,FALSE)</f>
        <v>0</v>
      </c>
      <c r="BN1610" s="4">
        <f>VLOOKUP(A1610,ReferenceTable[],9,FALSE)</f>
        <v>45981</v>
      </c>
      <c r="BO1610">
        <f>VLOOKUP(A1610,ReferenceTable[],10,FALSE)</f>
        <v>37220</v>
      </c>
      <c r="BP1610">
        <f>VLOOKUP(A1610,ReferenceTable[],11,FALSE)</f>
        <v>37220</v>
      </c>
      <c r="BQ1610">
        <f>VLOOKUP(A1610,ReferenceTable[],12,FALSE)</f>
        <v>0</v>
      </c>
      <c r="BR1610">
        <f>VLOOKUP(A1610,ReferenceTable[],14,FALSE)</f>
        <v>0</v>
      </c>
      <c r="BS1610" s="4">
        <f>VLOOKUP(A1610,ReferenceTable[],15,FALSE)</f>
        <v>45980</v>
      </c>
      <c r="BT1610">
        <f>VLOOKUP(A1610,ReferenceTable[],16,FALSE)</f>
        <v>4</v>
      </c>
      <c r="BU1610" t="str">
        <f>VLOOKUP(A1610,ReferenceTable[],17,FALSE)</f>
        <v>JT</v>
      </c>
      <c r="BV1610" s="4">
        <f>VLOOKUP(A1610,ReferenceTable[],18,FALSE)</f>
        <v>45969</v>
      </c>
      <c r="BW1610" s="4">
        <f>VLOOKUP(A1610,ReferenceTable[],19,FALSE)</f>
        <v>45978</v>
      </c>
      <c r="BX1610">
        <f>VLOOKUP(A1610,ReferenceTable[],20,FALSE)</f>
        <v>160072</v>
      </c>
    </row>
    <row r="1611" spans="1:76">
      <c r="A1611" t="s">
        <v>4634</v>
      </c>
      <c r="B1611">
        <v>10000</v>
      </c>
      <c r="C1611">
        <v>30000</v>
      </c>
      <c r="D1611" s="4">
        <v>45981</v>
      </c>
      <c r="E1611" t="s">
        <v>77</v>
      </c>
      <c r="F1611" t="s">
        <v>4635</v>
      </c>
      <c r="G1611" t="s">
        <v>4636</v>
      </c>
      <c r="I1611">
        <v>2</v>
      </c>
      <c r="J1611" t="s">
        <v>984</v>
      </c>
      <c r="K1611">
        <v>73</v>
      </c>
      <c r="L1611" t="s">
        <v>648</v>
      </c>
      <c r="M1611" t="s">
        <v>163</v>
      </c>
      <c r="N1611" t="s">
        <v>1000</v>
      </c>
      <c r="O1611" t="s">
        <v>1001</v>
      </c>
      <c r="P1611">
        <v>55000</v>
      </c>
      <c r="S1611" s="4">
        <v>45979</v>
      </c>
      <c r="U1611">
        <v>1</v>
      </c>
      <c r="V1611">
        <v>55000</v>
      </c>
      <c r="W1611" t="s">
        <v>85</v>
      </c>
      <c r="X1611">
        <v>150370360001</v>
      </c>
      <c r="Y1611">
        <v>0</v>
      </c>
      <c r="Z1611">
        <v>37220</v>
      </c>
      <c r="AA1611">
        <v>17780</v>
      </c>
      <c r="AB1611">
        <v>0</v>
      </c>
      <c r="AC1611">
        <v>0</v>
      </c>
      <c r="AD1611">
        <v>0</v>
      </c>
      <c r="AG1611">
        <v>0</v>
      </c>
      <c r="AP1611">
        <v>15037036</v>
      </c>
      <c r="AQ1611" t="s">
        <v>717</v>
      </c>
      <c r="AR1611" t="s">
        <v>718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80</v>
      </c>
      <c r="BC1611" t="s">
        <v>4637</v>
      </c>
      <c r="BD1611">
        <v>0</v>
      </c>
      <c r="BF1611" t="s">
        <v>717</v>
      </c>
      <c r="BI1611" t="s">
        <v>4638</v>
      </c>
      <c r="BJ1611" s="5" t="str">
        <f>VLOOKUP(A1611,ReferenceTable[],4,FALSE)</f>
        <v>RFT4803</v>
      </c>
      <c r="BK1611">
        <f>VLOOKUP(A1611,ReferenceTable[],5,FALSE)</f>
        <v>0</v>
      </c>
      <c r="BL1611">
        <f>VLOOKUP(A1611,ReferenceTable[],6,FALSE)</f>
        <v>0</v>
      </c>
      <c r="BM1611">
        <f>VLOOKUP(A1611,ReferenceTable[],7,FALSE)</f>
        <v>0</v>
      </c>
      <c r="BN1611" s="4">
        <f>VLOOKUP(A1611,ReferenceTable[],9,FALSE)</f>
        <v>45981</v>
      </c>
      <c r="BO1611">
        <f>VLOOKUP(A1611,ReferenceTable[],10,FALSE)</f>
        <v>37220</v>
      </c>
      <c r="BP1611">
        <f>VLOOKUP(A1611,ReferenceTable[],11,FALSE)</f>
        <v>37220</v>
      </c>
      <c r="BQ1611">
        <f>VLOOKUP(A1611,ReferenceTable[],12,FALSE)</f>
        <v>0</v>
      </c>
      <c r="BR1611">
        <f>VLOOKUP(A1611,ReferenceTable[],14,FALSE)</f>
        <v>0</v>
      </c>
      <c r="BS1611" s="4">
        <f>VLOOKUP(A1611,ReferenceTable[],15,FALSE)</f>
        <v>45980</v>
      </c>
      <c r="BT1611">
        <f>VLOOKUP(A1611,ReferenceTable[],16,FALSE)</f>
        <v>4</v>
      </c>
      <c r="BU1611" t="str">
        <f>VLOOKUP(A1611,ReferenceTable[],17,FALSE)</f>
        <v>JT</v>
      </c>
      <c r="BV1611" s="4">
        <f>VLOOKUP(A1611,ReferenceTable[],18,FALSE)</f>
        <v>45969</v>
      </c>
      <c r="BW1611" s="4">
        <f>VLOOKUP(A1611,ReferenceTable[],19,FALSE)</f>
        <v>45978</v>
      </c>
      <c r="BX1611">
        <f>VLOOKUP(A1611,ReferenceTable[],20,FALSE)</f>
        <v>160072</v>
      </c>
    </row>
    <row r="1612" spans="1:76">
      <c r="A1612" t="s">
        <v>4634</v>
      </c>
      <c r="B1612">
        <v>10000</v>
      </c>
      <c r="C1612">
        <v>40000</v>
      </c>
      <c r="D1612" s="4">
        <v>45981</v>
      </c>
      <c r="E1612" t="s">
        <v>77</v>
      </c>
      <c r="F1612" t="s">
        <v>4635</v>
      </c>
      <c r="G1612" t="s">
        <v>4636</v>
      </c>
      <c r="I1612">
        <v>3</v>
      </c>
      <c r="J1612" t="s">
        <v>984</v>
      </c>
      <c r="K1612">
        <v>86</v>
      </c>
      <c r="L1612" t="s">
        <v>232</v>
      </c>
      <c r="M1612" t="s">
        <v>163</v>
      </c>
      <c r="N1612" t="s">
        <v>233</v>
      </c>
      <c r="O1612" t="s">
        <v>234</v>
      </c>
      <c r="P1612">
        <v>1667</v>
      </c>
      <c r="S1612" s="4">
        <v>45980</v>
      </c>
      <c r="U1612">
        <v>30</v>
      </c>
      <c r="V1612">
        <v>50010</v>
      </c>
      <c r="W1612" t="s">
        <v>85</v>
      </c>
      <c r="X1612">
        <v>150370360001</v>
      </c>
      <c r="Y1612">
        <v>0</v>
      </c>
      <c r="Z1612">
        <v>37220</v>
      </c>
      <c r="AA1612">
        <v>12790</v>
      </c>
      <c r="AB1612">
        <v>0</v>
      </c>
      <c r="AC1612">
        <v>0</v>
      </c>
      <c r="AD1612">
        <v>0</v>
      </c>
      <c r="AG1612">
        <v>0</v>
      </c>
      <c r="AP1612">
        <v>15037036</v>
      </c>
      <c r="AQ1612" t="s">
        <v>717</v>
      </c>
      <c r="AR1612" t="s">
        <v>718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80</v>
      </c>
      <c r="BC1612" t="s">
        <v>4637</v>
      </c>
      <c r="BD1612">
        <v>0</v>
      </c>
      <c r="BF1612" t="s">
        <v>717</v>
      </c>
      <c r="BI1612" t="s">
        <v>4638</v>
      </c>
      <c r="BJ1612" s="5" t="str">
        <f>VLOOKUP(A1612,ReferenceTable[],4,FALSE)</f>
        <v>RFT4803</v>
      </c>
      <c r="BK1612">
        <f>VLOOKUP(A1612,ReferenceTable[],5,FALSE)</f>
        <v>0</v>
      </c>
      <c r="BL1612">
        <f>VLOOKUP(A1612,ReferenceTable[],6,FALSE)</f>
        <v>0</v>
      </c>
      <c r="BM1612">
        <f>VLOOKUP(A1612,ReferenceTable[],7,FALSE)</f>
        <v>0</v>
      </c>
      <c r="BN1612" s="4">
        <f>VLOOKUP(A1612,ReferenceTable[],9,FALSE)</f>
        <v>45981</v>
      </c>
      <c r="BO1612">
        <f>VLOOKUP(A1612,ReferenceTable[],10,FALSE)</f>
        <v>37220</v>
      </c>
      <c r="BP1612">
        <f>VLOOKUP(A1612,ReferenceTable[],11,FALSE)</f>
        <v>37220</v>
      </c>
      <c r="BQ1612">
        <f>VLOOKUP(A1612,ReferenceTable[],12,FALSE)</f>
        <v>0</v>
      </c>
      <c r="BR1612">
        <f>VLOOKUP(A1612,ReferenceTable[],14,FALSE)</f>
        <v>0</v>
      </c>
      <c r="BS1612" s="4">
        <f>VLOOKUP(A1612,ReferenceTable[],15,FALSE)</f>
        <v>45980</v>
      </c>
      <c r="BT1612">
        <f>VLOOKUP(A1612,ReferenceTable[],16,FALSE)</f>
        <v>4</v>
      </c>
      <c r="BU1612" t="str">
        <f>VLOOKUP(A1612,ReferenceTable[],17,FALSE)</f>
        <v>JT</v>
      </c>
      <c r="BV1612" s="4">
        <f>VLOOKUP(A1612,ReferenceTable[],18,FALSE)</f>
        <v>45969</v>
      </c>
      <c r="BW1612" s="4">
        <f>VLOOKUP(A1612,ReferenceTable[],19,FALSE)</f>
        <v>45978</v>
      </c>
      <c r="BX1612">
        <f>VLOOKUP(A1612,ReferenceTable[],20,FALSE)</f>
        <v>160072</v>
      </c>
    </row>
    <row r="1613" spans="1:76">
      <c r="A1613" t="s">
        <v>4639</v>
      </c>
      <c r="B1613">
        <v>10000</v>
      </c>
      <c r="C1613">
        <v>10000</v>
      </c>
      <c r="D1613" s="4">
        <v>45981</v>
      </c>
      <c r="E1613" t="s">
        <v>77</v>
      </c>
      <c r="F1613" t="s">
        <v>4640</v>
      </c>
      <c r="G1613" t="s">
        <v>4636</v>
      </c>
      <c r="I1613">
        <v>1</v>
      </c>
      <c r="J1613" t="s">
        <v>984</v>
      </c>
      <c r="K1613">
        <v>93</v>
      </c>
      <c r="L1613" t="s">
        <v>116</v>
      </c>
      <c r="M1613" t="s">
        <v>96</v>
      </c>
      <c r="N1613" t="s">
        <v>117</v>
      </c>
      <c r="O1613" t="s">
        <v>118</v>
      </c>
      <c r="P1613">
        <v>399</v>
      </c>
      <c r="S1613" s="4">
        <v>45978</v>
      </c>
      <c r="U1613">
        <v>138</v>
      </c>
      <c r="V1613">
        <v>55062</v>
      </c>
      <c r="W1613" t="s">
        <v>85</v>
      </c>
      <c r="X1613">
        <v>150370360001</v>
      </c>
      <c r="Y1613">
        <v>0</v>
      </c>
      <c r="Z1613">
        <v>44664</v>
      </c>
      <c r="AA1613">
        <v>10398</v>
      </c>
      <c r="AB1613">
        <v>0</v>
      </c>
      <c r="AC1613">
        <v>0</v>
      </c>
      <c r="AD1613">
        <v>0</v>
      </c>
      <c r="AG1613">
        <v>0</v>
      </c>
      <c r="AP1613">
        <v>15037036</v>
      </c>
      <c r="AQ1613" t="s">
        <v>717</v>
      </c>
      <c r="AR1613" t="s">
        <v>718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80</v>
      </c>
      <c r="BC1613" t="s">
        <v>4641</v>
      </c>
      <c r="BD1613">
        <v>0</v>
      </c>
      <c r="BF1613" t="s">
        <v>717</v>
      </c>
      <c r="BI1613" t="s">
        <v>4642</v>
      </c>
      <c r="BJ1613" s="5" t="str">
        <f>VLOOKUP(A1613,ReferenceTable[],4,FALSE)</f>
        <v>RFT4803</v>
      </c>
      <c r="BK1613">
        <f>VLOOKUP(A1613,ReferenceTable[],5,FALSE)</f>
        <v>0</v>
      </c>
      <c r="BL1613">
        <f>VLOOKUP(A1613,ReferenceTable[],6,FALSE)</f>
        <v>0</v>
      </c>
      <c r="BM1613">
        <f>VLOOKUP(A1613,ReferenceTable[],7,FALSE)</f>
        <v>0</v>
      </c>
      <c r="BN1613" s="4">
        <f>VLOOKUP(A1613,ReferenceTable[],9,FALSE)</f>
        <v>45988</v>
      </c>
      <c r="BO1613">
        <f>VLOOKUP(A1613,ReferenceTable[],10,FALSE)</f>
        <v>37220</v>
      </c>
      <c r="BP1613">
        <f>VLOOKUP(A1613,ReferenceTable[],11,FALSE)</f>
        <v>44664</v>
      </c>
      <c r="BQ1613">
        <f>VLOOKUP(A1613,ReferenceTable[],12,FALSE)</f>
        <v>0</v>
      </c>
      <c r="BR1613">
        <f>VLOOKUP(A1613,ReferenceTable[],14,FALSE)</f>
        <v>0</v>
      </c>
      <c r="BS1613" s="4">
        <f>VLOOKUP(A1613,ReferenceTable[],15,FALSE)</f>
        <v>45994</v>
      </c>
      <c r="BT1613">
        <f>VLOOKUP(A1613,ReferenceTable[],16,FALSE)</f>
        <v>4</v>
      </c>
      <c r="BU1613" t="str">
        <f>VLOOKUP(A1613,ReferenceTable[],17,FALSE)</f>
        <v>JT</v>
      </c>
      <c r="BV1613" s="4">
        <f>VLOOKUP(A1613,ReferenceTable[],18,FALSE)</f>
        <v>45969</v>
      </c>
      <c r="BW1613" s="4">
        <f>VLOOKUP(A1613,ReferenceTable[],19,FALSE)</f>
        <v>45978</v>
      </c>
      <c r="BX1613">
        <f>VLOOKUP(A1613,ReferenceTable[],20,FALSE)</f>
        <v>160072</v>
      </c>
    </row>
    <row r="1614" spans="1:76">
      <c r="A1614" t="s">
        <v>4639</v>
      </c>
      <c r="B1614">
        <v>10000</v>
      </c>
      <c r="C1614">
        <v>20000</v>
      </c>
      <c r="D1614" s="4">
        <v>45981</v>
      </c>
      <c r="E1614" t="s">
        <v>77</v>
      </c>
      <c r="F1614" t="s">
        <v>4640</v>
      </c>
      <c r="G1614" t="s">
        <v>4636</v>
      </c>
      <c r="I1614">
        <v>2</v>
      </c>
      <c r="J1614" t="s">
        <v>984</v>
      </c>
      <c r="K1614">
        <v>72</v>
      </c>
      <c r="L1614" t="s">
        <v>272</v>
      </c>
      <c r="M1614" t="s">
        <v>96</v>
      </c>
      <c r="N1614" t="s">
        <v>1000</v>
      </c>
      <c r="O1614" t="s">
        <v>1001</v>
      </c>
      <c r="P1614">
        <v>55000</v>
      </c>
      <c r="S1614" s="4">
        <v>45979</v>
      </c>
      <c r="U1614">
        <v>1</v>
      </c>
      <c r="V1614">
        <v>55000</v>
      </c>
      <c r="W1614" t="s">
        <v>85</v>
      </c>
      <c r="X1614">
        <v>150370360001</v>
      </c>
      <c r="Y1614">
        <v>0</v>
      </c>
      <c r="Z1614">
        <v>44664</v>
      </c>
      <c r="AA1614">
        <v>10336</v>
      </c>
      <c r="AB1614">
        <v>0</v>
      </c>
      <c r="AC1614">
        <v>0</v>
      </c>
      <c r="AD1614">
        <v>0</v>
      </c>
      <c r="AG1614">
        <v>0</v>
      </c>
      <c r="AP1614">
        <v>15037036</v>
      </c>
      <c r="AQ1614" t="s">
        <v>717</v>
      </c>
      <c r="AR1614" t="s">
        <v>718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80</v>
      </c>
      <c r="BC1614" t="s">
        <v>4641</v>
      </c>
      <c r="BD1614">
        <v>0</v>
      </c>
      <c r="BF1614" t="s">
        <v>717</v>
      </c>
      <c r="BI1614" t="s">
        <v>4642</v>
      </c>
      <c r="BJ1614" s="5" t="str">
        <f>VLOOKUP(A1614,ReferenceTable[],4,FALSE)</f>
        <v>RFT4803</v>
      </c>
      <c r="BK1614">
        <f>VLOOKUP(A1614,ReferenceTable[],5,FALSE)</f>
        <v>0</v>
      </c>
      <c r="BL1614">
        <f>VLOOKUP(A1614,ReferenceTable[],6,FALSE)</f>
        <v>0</v>
      </c>
      <c r="BM1614">
        <f>VLOOKUP(A1614,ReferenceTable[],7,FALSE)</f>
        <v>0</v>
      </c>
      <c r="BN1614" s="4">
        <f>VLOOKUP(A1614,ReferenceTable[],9,FALSE)</f>
        <v>45988</v>
      </c>
      <c r="BO1614">
        <f>VLOOKUP(A1614,ReferenceTable[],10,FALSE)</f>
        <v>37220</v>
      </c>
      <c r="BP1614">
        <f>VLOOKUP(A1614,ReferenceTable[],11,FALSE)</f>
        <v>44664</v>
      </c>
      <c r="BQ1614">
        <f>VLOOKUP(A1614,ReferenceTable[],12,FALSE)</f>
        <v>0</v>
      </c>
      <c r="BR1614">
        <f>VLOOKUP(A1614,ReferenceTable[],14,FALSE)</f>
        <v>0</v>
      </c>
      <c r="BS1614" s="4">
        <f>VLOOKUP(A1614,ReferenceTable[],15,FALSE)</f>
        <v>45994</v>
      </c>
      <c r="BT1614">
        <f>VLOOKUP(A1614,ReferenceTable[],16,FALSE)</f>
        <v>4</v>
      </c>
      <c r="BU1614" t="str">
        <f>VLOOKUP(A1614,ReferenceTable[],17,FALSE)</f>
        <v>JT</v>
      </c>
      <c r="BV1614" s="4">
        <f>VLOOKUP(A1614,ReferenceTable[],18,FALSE)</f>
        <v>45969</v>
      </c>
      <c r="BW1614" s="4">
        <f>VLOOKUP(A1614,ReferenceTable[],19,FALSE)</f>
        <v>45978</v>
      </c>
      <c r="BX1614">
        <f>VLOOKUP(A1614,ReferenceTable[],20,FALSE)</f>
        <v>160072</v>
      </c>
    </row>
    <row r="1615" spans="1:76">
      <c r="A1615" t="s">
        <v>4639</v>
      </c>
      <c r="B1615">
        <v>10000</v>
      </c>
      <c r="C1615">
        <v>30000</v>
      </c>
      <c r="D1615" s="4">
        <v>45981</v>
      </c>
      <c r="E1615" t="s">
        <v>77</v>
      </c>
      <c r="F1615" t="s">
        <v>4640</v>
      </c>
      <c r="G1615" t="s">
        <v>4636</v>
      </c>
      <c r="I1615">
        <v>3</v>
      </c>
      <c r="J1615" t="s">
        <v>984</v>
      </c>
      <c r="K1615">
        <v>86</v>
      </c>
      <c r="L1615" t="s">
        <v>232</v>
      </c>
      <c r="M1615" t="s">
        <v>163</v>
      </c>
      <c r="N1615" t="s">
        <v>233</v>
      </c>
      <c r="O1615" t="s">
        <v>234</v>
      </c>
      <c r="P1615">
        <v>1667</v>
      </c>
      <c r="S1615" s="4">
        <v>45980</v>
      </c>
      <c r="U1615">
        <v>30</v>
      </c>
      <c r="V1615">
        <v>50010</v>
      </c>
      <c r="W1615" t="s">
        <v>85</v>
      </c>
      <c r="X1615">
        <v>150370360001</v>
      </c>
      <c r="Y1615">
        <v>0</v>
      </c>
      <c r="Z1615">
        <v>44664</v>
      </c>
      <c r="AA1615">
        <v>5346</v>
      </c>
      <c r="AB1615">
        <v>0</v>
      </c>
      <c r="AC1615">
        <v>0</v>
      </c>
      <c r="AD1615">
        <v>0</v>
      </c>
      <c r="AG1615">
        <v>0</v>
      </c>
      <c r="AP1615">
        <v>15037036</v>
      </c>
      <c r="AQ1615" t="s">
        <v>717</v>
      </c>
      <c r="AR1615" t="s">
        <v>718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80</v>
      </c>
      <c r="BC1615" t="s">
        <v>4641</v>
      </c>
      <c r="BD1615">
        <v>0</v>
      </c>
      <c r="BF1615" t="s">
        <v>717</v>
      </c>
      <c r="BI1615" t="s">
        <v>4642</v>
      </c>
      <c r="BJ1615" s="5" t="str">
        <f>VLOOKUP(A1615,ReferenceTable[],4,FALSE)</f>
        <v>RFT4803</v>
      </c>
      <c r="BK1615">
        <f>VLOOKUP(A1615,ReferenceTable[],5,FALSE)</f>
        <v>0</v>
      </c>
      <c r="BL1615">
        <f>VLOOKUP(A1615,ReferenceTable[],6,FALSE)</f>
        <v>0</v>
      </c>
      <c r="BM1615">
        <f>VLOOKUP(A1615,ReferenceTable[],7,FALSE)</f>
        <v>0</v>
      </c>
      <c r="BN1615" s="4">
        <f>VLOOKUP(A1615,ReferenceTable[],9,FALSE)</f>
        <v>45988</v>
      </c>
      <c r="BO1615">
        <f>VLOOKUP(A1615,ReferenceTable[],10,FALSE)</f>
        <v>37220</v>
      </c>
      <c r="BP1615">
        <f>VLOOKUP(A1615,ReferenceTable[],11,FALSE)</f>
        <v>44664</v>
      </c>
      <c r="BQ1615">
        <f>VLOOKUP(A1615,ReferenceTable[],12,FALSE)</f>
        <v>0</v>
      </c>
      <c r="BR1615">
        <f>VLOOKUP(A1615,ReferenceTable[],14,FALSE)</f>
        <v>0</v>
      </c>
      <c r="BS1615" s="4">
        <f>VLOOKUP(A1615,ReferenceTable[],15,FALSE)</f>
        <v>45994</v>
      </c>
      <c r="BT1615">
        <f>VLOOKUP(A1615,ReferenceTable[],16,FALSE)</f>
        <v>4</v>
      </c>
      <c r="BU1615" t="str">
        <f>VLOOKUP(A1615,ReferenceTable[],17,FALSE)</f>
        <v>JT</v>
      </c>
      <c r="BV1615" s="4">
        <f>VLOOKUP(A1615,ReferenceTable[],18,FALSE)</f>
        <v>45969</v>
      </c>
      <c r="BW1615" s="4">
        <f>VLOOKUP(A1615,ReferenceTable[],19,FALSE)</f>
        <v>45978</v>
      </c>
      <c r="BX1615">
        <f>VLOOKUP(A1615,ReferenceTable[],20,FALSE)</f>
        <v>160072</v>
      </c>
    </row>
    <row r="1616" spans="1:76">
      <c r="A1616" t="s">
        <v>4643</v>
      </c>
      <c r="B1616">
        <v>10000</v>
      </c>
      <c r="C1616">
        <v>10000</v>
      </c>
      <c r="D1616" s="4">
        <v>45975</v>
      </c>
      <c r="E1616" t="s">
        <v>77</v>
      </c>
      <c r="F1616" t="s">
        <v>4644</v>
      </c>
      <c r="G1616" t="s">
        <v>4568</v>
      </c>
      <c r="I1616">
        <v>1</v>
      </c>
      <c r="J1616" t="s">
        <v>984</v>
      </c>
      <c r="K1616">
        <v>79</v>
      </c>
      <c r="L1616" t="s">
        <v>95</v>
      </c>
      <c r="M1616" t="s">
        <v>96</v>
      </c>
      <c r="N1616" t="s">
        <v>97</v>
      </c>
      <c r="O1616" t="s">
        <v>98</v>
      </c>
      <c r="P1616">
        <v>167</v>
      </c>
      <c r="S1616" s="4">
        <v>45975</v>
      </c>
      <c r="U1616">
        <v>36</v>
      </c>
      <c r="V1616">
        <v>6012</v>
      </c>
      <c r="W1616" t="s">
        <v>85</v>
      </c>
      <c r="X1616">
        <v>200909640001</v>
      </c>
      <c r="Y1616">
        <v>0</v>
      </c>
      <c r="Z1616">
        <v>4000</v>
      </c>
      <c r="AA1616">
        <v>2012</v>
      </c>
      <c r="AB1616">
        <v>0</v>
      </c>
      <c r="AC1616">
        <v>0</v>
      </c>
      <c r="AD1616">
        <v>0</v>
      </c>
      <c r="AG1616">
        <v>0</v>
      </c>
      <c r="AP1616">
        <v>20090964</v>
      </c>
      <c r="AQ1616" t="s">
        <v>717</v>
      </c>
      <c r="AR1616" t="s">
        <v>718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80</v>
      </c>
      <c r="BC1616" t="s">
        <v>4645</v>
      </c>
      <c r="BD1616">
        <v>0</v>
      </c>
      <c r="BF1616" t="s">
        <v>717</v>
      </c>
      <c r="BI1616" t="s">
        <v>4646</v>
      </c>
      <c r="BJ1616" s="5" t="str">
        <f>VLOOKUP(A1616,ReferenceTable[],4,FALSE)</f>
        <v>RFT4104</v>
      </c>
      <c r="BK1616">
        <f>VLOOKUP(A1616,ReferenceTable[],5,FALSE)</f>
        <v>0</v>
      </c>
      <c r="BL1616">
        <f>VLOOKUP(A1616,ReferenceTable[],6,FALSE)</f>
        <v>0</v>
      </c>
      <c r="BM1616">
        <f>VLOOKUP(A1616,ReferenceTable[],7,FALSE)</f>
        <v>0</v>
      </c>
      <c r="BN1616" s="4">
        <f>VLOOKUP(A1616,ReferenceTable[],9,FALSE)</f>
        <v>45981</v>
      </c>
      <c r="BO1616">
        <f>VLOOKUP(A1616,ReferenceTable[],10,FALSE)</f>
        <v>4000</v>
      </c>
      <c r="BP1616">
        <f>VLOOKUP(A1616,ReferenceTable[],11,FALSE)</f>
        <v>4000</v>
      </c>
      <c r="BQ1616">
        <f>VLOOKUP(A1616,ReferenceTable[],12,FALSE)</f>
        <v>0</v>
      </c>
      <c r="BR1616">
        <f>VLOOKUP(A1616,ReferenceTable[],14,FALSE)</f>
        <v>0</v>
      </c>
      <c r="BS1616" s="4">
        <f>VLOOKUP(A1616,ReferenceTable[],15,FALSE)</f>
        <v>45987</v>
      </c>
      <c r="BT1616">
        <f>VLOOKUP(A1616,ReferenceTable[],16,FALSE)</f>
        <v>5</v>
      </c>
      <c r="BU1616" t="str">
        <f>VLOOKUP(A1616,ReferenceTable[],17,FALSE)</f>
        <v>JT</v>
      </c>
      <c r="BV1616" s="4">
        <f>VLOOKUP(A1616,ReferenceTable[],18,FALSE)</f>
        <v>45969</v>
      </c>
      <c r="BW1616" s="4">
        <f>VLOOKUP(A1616,ReferenceTable[],19,FALSE)</f>
        <v>45975</v>
      </c>
      <c r="BX1616">
        <f>VLOOKUP(A1616,ReferenceTable[],20,FALSE)</f>
        <v>11412</v>
      </c>
    </row>
    <row r="1617" spans="1:76">
      <c r="A1617" t="s">
        <v>4643</v>
      </c>
      <c r="B1617">
        <v>10000</v>
      </c>
      <c r="C1617">
        <v>20000</v>
      </c>
      <c r="D1617" s="4">
        <v>45975</v>
      </c>
      <c r="E1617" t="s">
        <v>77</v>
      </c>
      <c r="F1617" t="s">
        <v>4644</v>
      </c>
      <c r="G1617" t="s">
        <v>4568</v>
      </c>
      <c r="I1617">
        <v>2</v>
      </c>
      <c r="J1617" t="s">
        <v>984</v>
      </c>
      <c r="K1617">
        <v>86</v>
      </c>
      <c r="L1617" t="s">
        <v>232</v>
      </c>
      <c r="M1617" t="s">
        <v>163</v>
      </c>
      <c r="N1617" t="s">
        <v>233</v>
      </c>
      <c r="O1617" t="s">
        <v>234</v>
      </c>
      <c r="P1617">
        <v>600</v>
      </c>
      <c r="S1617" s="4">
        <v>45975</v>
      </c>
      <c r="U1617">
        <v>9</v>
      </c>
      <c r="V1617">
        <v>5400</v>
      </c>
      <c r="W1617" t="s">
        <v>85</v>
      </c>
      <c r="X1617">
        <v>200909640001</v>
      </c>
      <c r="Y1617">
        <v>0</v>
      </c>
      <c r="Z1617">
        <v>4000</v>
      </c>
      <c r="AA1617">
        <v>1400</v>
      </c>
      <c r="AB1617">
        <v>0</v>
      </c>
      <c r="AC1617">
        <v>0</v>
      </c>
      <c r="AD1617">
        <v>0</v>
      </c>
      <c r="AG1617">
        <v>0</v>
      </c>
      <c r="AP1617">
        <v>20090964</v>
      </c>
      <c r="AQ1617" t="s">
        <v>717</v>
      </c>
      <c r="AR1617" t="s">
        <v>718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80</v>
      </c>
      <c r="BC1617" t="s">
        <v>4645</v>
      </c>
      <c r="BD1617">
        <v>0</v>
      </c>
      <c r="BF1617" t="s">
        <v>717</v>
      </c>
      <c r="BI1617" t="s">
        <v>4646</v>
      </c>
      <c r="BJ1617" s="5" t="str">
        <f>VLOOKUP(A1617,ReferenceTable[],4,FALSE)</f>
        <v>RFT4104</v>
      </c>
      <c r="BK1617">
        <f>VLOOKUP(A1617,ReferenceTable[],5,FALSE)</f>
        <v>0</v>
      </c>
      <c r="BL1617">
        <f>VLOOKUP(A1617,ReferenceTable[],6,FALSE)</f>
        <v>0</v>
      </c>
      <c r="BM1617">
        <f>VLOOKUP(A1617,ReferenceTable[],7,FALSE)</f>
        <v>0</v>
      </c>
      <c r="BN1617" s="4">
        <f>VLOOKUP(A1617,ReferenceTable[],9,FALSE)</f>
        <v>45981</v>
      </c>
      <c r="BO1617">
        <f>VLOOKUP(A1617,ReferenceTable[],10,FALSE)</f>
        <v>4000</v>
      </c>
      <c r="BP1617">
        <f>VLOOKUP(A1617,ReferenceTable[],11,FALSE)</f>
        <v>4000</v>
      </c>
      <c r="BQ1617">
        <f>VLOOKUP(A1617,ReferenceTable[],12,FALSE)</f>
        <v>0</v>
      </c>
      <c r="BR1617">
        <f>VLOOKUP(A1617,ReferenceTable[],14,FALSE)</f>
        <v>0</v>
      </c>
      <c r="BS1617" s="4">
        <f>VLOOKUP(A1617,ReferenceTable[],15,FALSE)</f>
        <v>45987</v>
      </c>
      <c r="BT1617">
        <f>VLOOKUP(A1617,ReferenceTable[],16,FALSE)</f>
        <v>5</v>
      </c>
      <c r="BU1617" t="str">
        <f>VLOOKUP(A1617,ReferenceTable[],17,FALSE)</f>
        <v>JT</v>
      </c>
      <c r="BV1617" s="4">
        <f>VLOOKUP(A1617,ReferenceTable[],18,FALSE)</f>
        <v>45969</v>
      </c>
      <c r="BW1617" s="4">
        <f>VLOOKUP(A1617,ReferenceTable[],19,FALSE)</f>
        <v>45975</v>
      </c>
      <c r="BX1617">
        <f>VLOOKUP(A1617,ReferenceTable[],20,FALSE)</f>
        <v>11412</v>
      </c>
    </row>
    <row r="1618" spans="1:76">
      <c r="A1618" t="s">
        <v>4647</v>
      </c>
      <c r="B1618">
        <v>10000</v>
      </c>
      <c r="C1618">
        <v>10000</v>
      </c>
      <c r="D1618" s="4">
        <v>45975</v>
      </c>
      <c r="E1618" t="s">
        <v>77</v>
      </c>
      <c r="F1618" t="s">
        <v>4648</v>
      </c>
      <c r="G1618" t="s">
        <v>4568</v>
      </c>
      <c r="I1618">
        <v>1</v>
      </c>
      <c r="J1618" t="s">
        <v>984</v>
      </c>
      <c r="K1618">
        <v>79</v>
      </c>
      <c r="L1618" t="s">
        <v>95</v>
      </c>
      <c r="M1618" t="s">
        <v>96</v>
      </c>
      <c r="N1618" t="s">
        <v>97</v>
      </c>
      <c r="O1618" t="s">
        <v>98</v>
      </c>
      <c r="P1618">
        <v>195</v>
      </c>
      <c r="S1618" s="4">
        <v>45975</v>
      </c>
      <c r="U1618">
        <v>36</v>
      </c>
      <c r="V1618">
        <v>7016</v>
      </c>
      <c r="W1618" t="s">
        <v>85</v>
      </c>
      <c r="X1618">
        <v>200909640001</v>
      </c>
      <c r="Y1618">
        <v>0</v>
      </c>
      <c r="Z1618">
        <v>8000</v>
      </c>
      <c r="AA1618">
        <v>-984</v>
      </c>
      <c r="AB1618">
        <v>0</v>
      </c>
      <c r="AC1618">
        <v>0</v>
      </c>
      <c r="AD1618">
        <v>0</v>
      </c>
      <c r="AG1618">
        <v>0</v>
      </c>
      <c r="AP1618">
        <v>20090964</v>
      </c>
      <c r="AQ1618" t="s">
        <v>717</v>
      </c>
      <c r="AR1618" t="s">
        <v>718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80</v>
      </c>
      <c r="BC1618" t="s">
        <v>4649</v>
      </c>
      <c r="BD1618">
        <v>0</v>
      </c>
      <c r="BF1618" t="s">
        <v>717</v>
      </c>
      <c r="BI1618" t="s">
        <v>4650</v>
      </c>
      <c r="BJ1618" s="5" t="str">
        <f>VLOOKUP(A1618,ReferenceTable[],4,FALSE)</f>
        <v>RFT4104</v>
      </c>
      <c r="BK1618">
        <f>VLOOKUP(A1618,ReferenceTable[],5,FALSE)</f>
        <v>0</v>
      </c>
      <c r="BL1618">
        <f>VLOOKUP(A1618,ReferenceTable[],6,FALSE)</f>
        <v>0</v>
      </c>
      <c r="BM1618">
        <f>VLOOKUP(A1618,ReferenceTable[],7,FALSE)</f>
        <v>0</v>
      </c>
      <c r="BN1618" s="4">
        <f>VLOOKUP(A1618,ReferenceTable[],9,FALSE)</f>
        <v>45988</v>
      </c>
      <c r="BO1618">
        <f>VLOOKUP(A1618,ReferenceTable[],10,FALSE)</f>
        <v>4000</v>
      </c>
      <c r="BP1618">
        <f>VLOOKUP(A1618,ReferenceTable[],11,FALSE)</f>
        <v>8000</v>
      </c>
      <c r="BQ1618">
        <f>VLOOKUP(A1618,ReferenceTable[],12,FALSE)</f>
        <v>0</v>
      </c>
      <c r="BR1618">
        <f>VLOOKUP(A1618,ReferenceTable[],14,FALSE)</f>
        <v>0</v>
      </c>
      <c r="BS1618" s="4">
        <f>VLOOKUP(A1618,ReferenceTable[],15,FALSE)</f>
        <v>45994</v>
      </c>
      <c r="BT1618">
        <f>VLOOKUP(A1618,ReferenceTable[],16,FALSE)</f>
        <v>5</v>
      </c>
      <c r="BU1618" t="str">
        <f>VLOOKUP(A1618,ReferenceTable[],17,FALSE)</f>
        <v>JT</v>
      </c>
      <c r="BV1618" s="4">
        <f>VLOOKUP(A1618,ReferenceTable[],18,FALSE)</f>
        <v>45969</v>
      </c>
      <c r="BW1618" s="4">
        <f>VLOOKUP(A1618,ReferenceTable[],19,FALSE)</f>
        <v>45975</v>
      </c>
      <c r="BX1618">
        <f>VLOOKUP(A1618,ReferenceTable[],20,FALSE)</f>
        <v>17519</v>
      </c>
    </row>
    <row r="1619" spans="1:76">
      <c r="A1619" t="s">
        <v>4647</v>
      </c>
      <c r="B1619">
        <v>10000</v>
      </c>
      <c r="C1619">
        <v>20000</v>
      </c>
      <c r="D1619" s="4">
        <v>45975</v>
      </c>
      <c r="E1619" t="s">
        <v>77</v>
      </c>
      <c r="F1619" t="s">
        <v>4648</v>
      </c>
      <c r="G1619" t="s">
        <v>4568</v>
      </c>
      <c r="I1619">
        <v>2</v>
      </c>
      <c r="J1619" t="s">
        <v>984</v>
      </c>
      <c r="K1619">
        <v>86</v>
      </c>
      <c r="L1619" t="s">
        <v>232</v>
      </c>
      <c r="M1619" t="s">
        <v>163</v>
      </c>
      <c r="N1619" t="s">
        <v>233</v>
      </c>
      <c r="O1619" t="s">
        <v>234</v>
      </c>
      <c r="P1619">
        <v>1167</v>
      </c>
      <c r="S1619" s="4">
        <v>45975</v>
      </c>
      <c r="U1619">
        <v>9</v>
      </c>
      <c r="V1619">
        <v>10503</v>
      </c>
      <c r="W1619" t="s">
        <v>85</v>
      </c>
      <c r="X1619">
        <v>200909640001</v>
      </c>
      <c r="Y1619">
        <v>0</v>
      </c>
      <c r="Z1619">
        <v>8000</v>
      </c>
      <c r="AA1619">
        <v>2503</v>
      </c>
      <c r="AB1619">
        <v>0</v>
      </c>
      <c r="AC1619">
        <v>0</v>
      </c>
      <c r="AD1619">
        <v>0</v>
      </c>
      <c r="AG1619">
        <v>0</v>
      </c>
      <c r="AP1619">
        <v>20090964</v>
      </c>
      <c r="AQ1619" t="s">
        <v>717</v>
      </c>
      <c r="AR1619" t="s">
        <v>718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80</v>
      </c>
      <c r="BC1619" t="s">
        <v>4649</v>
      </c>
      <c r="BD1619">
        <v>0</v>
      </c>
      <c r="BF1619" t="s">
        <v>717</v>
      </c>
      <c r="BI1619" t="s">
        <v>4650</v>
      </c>
      <c r="BJ1619" s="5" t="str">
        <f>VLOOKUP(A1619,ReferenceTable[],4,FALSE)</f>
        <v>RFT4104</v>
      </c>
      <c r="BK1619">
        <f>VLOOKUP(A1619,ReferenceTable[],5,FALSE)</f>
        <v>0</v>
      </c>
      <c r="BL1619">
        <f>VLOOKUP(A1619,ReferenceTable[],6,FALSE)</f>
        <v>0</v>
      </c>
      <c r="BM1619">
        <f>VLOOKUP(A1619,ReferenceTable[],7,FALSE)</f>
        <v>0</v>
      </c>
      <c r="BN1619" s="4">
        <f>VLOOKUP(A1619,ReferenceTable[],9,FALSE)</f>
        <v>45988</v>
      </c>
      <c r="BO1619">
        <f>VLOOKUP(A1619,ReferenceTable[],10,FALSE)</f>
        <v>4000</v>
      </c>
      <c r="BP1619">
        <f>VLOOKUP(A1619,ReferenceTable[],11,FALSE)</f>
        <v>8000</v>
      </c>
      <c r="BQ1619">
        <f>VLOOKUP(A1619,ReferenceTable[],12,FALSE)</f>
        <v>0</v>
      </c>
      <c r="BR1619">
        <f>VLOOKUP(A1619,ReferenceTable[],14,FALSE)</f>
        <v>0</v>
      </c>
      <c r="BS1619" s="4">
        <f>VLOOKUP(A1619,ReferenceTable[],15,FALSE)</f>
        <v>45994</v>
      </c>
      <c r="BT1619">
        <f>VLOOKUP(A1619,ReferenceTable[],16,FALSE)</f>
        <v>5</v>
      </c>
      <c r="BU1619" t="str">
        <f>VLOOKUP(A1619,ReferenceTable[],17,FALSE)</f>
        <v>JT</v>
      </c>
      <c r="BV1619" s="4">
        <f>VLOOKUP(A1619,ReferenceTable[],18,FALSE)</f>
        <v>45969</v>
      </c>
      <c r="BW1619" s="4">
        <f>VLOOKUP(A1619,ReferenceTable[],19,FALSE)</f>
        <v>45975</v>
      </c>
      <c r="BX1619">
        <f>VLOOKUP(A1619,ReferenceTable[],20,FALSE)</f>
        <v>17519</v>
      </c>
    </row>
    <row r="1620" spans="1:76">
      <c r="A1620" t="s">
        <v>4647</v>
      </c>
      <c r="B1620">
        <v>20000</v>
      </c>
      <c r="C1620">
        <v>10000</v>
      </c>
      <c r="D1620" s="4">
        <v>45975</v>
      </c>
      <c r="E1620" t="s">
        <v>77</v>
      </c>
      <c r="F1620" t="s">
        <v>4648</v>
      </c>
      <c r="G1620" t="s">
        <v>4568</v>
      </c>
      <c r="I1620">
        <v>1</v>
      </c>
      <c r="J1620" t="s">
        <v>984</v>
      </c>
      <c r="K1620">
        <v>79</v>
      </c>
      <c r="L1620" t="s">
        <v>95</v>
      </c>
      <c r="M1620" t="s">
        <v>96</v>
      </c>
      <c r="N1620" t="s">
        <v>97</v>
      </c>
      <c r="O1620" t="s">
        <v>98</v>
      </c>
      <c r="P1620">
        <v>111</v>
      </c>
      <c r="S1620" s="4">
        <v>45975</v>
      </c>
      <c r="U1620">
        <v>36</v>
      </c>
      <c r="V1620">
        <v>4000</v>
      </c>
      <c r="W1620" t="s">
        <v>85</v>
      </c>
      <c r="X1620">
        <v>200909640001</v>
      </c>
      <c r="Y1620">
        <v>0</v>
      </c>
      <c r="Z1620">
        <v>4000</v>
      </c>
      <c r="AA1620">
        <v>0</v>
      </c>
      <c r="AB1620">
        <v>0</v>
      </c>
      <c r="AC1620">
        <v>0</v>
      </c>
      <c r="AD1620">
        <v>0</v>
      </c>
      <c r="AG1620">
        <v>0</v>
      </c>
      <c r="AP1620">
        <v>20090964</v>
      </c>
      <c r="AQ1620" t="s">
        <v>717</v>
      </c>
      <c r="AR1620" t="s">
        <v>718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80</v>
      </c>
      <c r="BC1620" t="s">
        <v>4649</v>
      </c>
      <c r="BD1620">
        <v>0</v>
      </c>
      <c r="BF1620" t="s">
        <v>717</v>
      </c>
      <c r="BI1620" t="s">
        <v>4650</v>
      </c>
      <c r="BJ1620" s="5" t="str">
        <f>VLOOKUP(A1620,ReferenceTable[],4,FALSE)</f>
        <v>RFT4104</v>
      </c>
      <c r="BK1620">
        <f>VLOOKUP(A1620,ReferenceTable[],5,FALSE)</f>
        <v>0</v>
      </c>
      <c r="BL1620">
        <f>VLOOKUP(A1620,ReferenceTable[],6,FALSE)</f>
        <v>0</v>
      </c>
      <c r="BM1620">
        <f>VLOOKUP(A1620,ReferenceTable[],7,FALSE)</f>
        <v>0</v>
      </c>
      <c r="BN1620" s="4">
        <f>VLOOKUP(A1620,ReferenceTable[],9,FALSE)</f>
        <v>45988</v>
      </c>
      <c r="BO1620">
        <f>VLOOKUP(A1620,ReferenceTable[],10,FALSE)</f>
        <v>4000</v>
      </c>
      <c r="BP1620">
        <f>VLOOKUP(A1620,ReferenceTable[],11,FALSE)</f>
        <v>8000</v>
      </c>
      <c r="BQ1620">
        <f>VLOOKUP(A1620,ReferenceTable[],12,FALSE)</f>
        <v>0</v>
      </c>
      <c r="BR1620">
        <f>VLOOKUP(A1620,ReferenceTable[],14,FALSE)</f>
        <v>0</v>
      </c>
      <c r="BS1620" s="4">
        <f>VLOOKUP(A1620,ReferenceTable[],15,FALSE)</f>
        <v>45994</v>
      </c>
      <c r="BT1620">
        <f>VLOOKUP(A1620,ReferenceTable[],16,FALSE)</f>
        <v>5</v>
      </c>
      <c r="BU1620" t="str">
        <f>VLOOKUP(A1620,ReferenceTable[],17,FALSE)</f>
        <v>JT</v>
      </c>
      <c r="BV1620" s="4">
        <f>VLOOKUP(A1620,ReferenceTable[],18,FALSE)</f>
        <v>45969</v>
      </c>
      <c r="BW1620" s="4">
        <f>VLOOKUP(A1620,ReferenceTable[],19,FALSE)</f>
        <v>45975</v>
      </c>
      <c r="BX1620">
        <f>VLOOKUP(A1620,ReferenceTable[],20,FALSE)</f>
        <v>17519</v>
      </c>
    </row>
    <row r="1621" spans="1:76">
      <c r="A1621" t="s">
        <v>4651</v>
      </c>
      <c r="B1621">
        <v>10000</v>
      </c>
      <c r="C1621">
        <v>10000</v>
      </c>
      <c r="D1621" s="4">
        <v>45978</v>
      </c>
      <c r="E1621" t="s">
        <v>77</v>
      </c>
      <c r="F1621" t="s">
        <v>4652</v>
      </c>
      <c r="G1621" t="s">
        <v>712</v>
      </c>
      <c r="I1621">
        <v>1</v>
      </c>
      <c r="J1621" t="s">
        <v>984</v>
      </c>
      <c r="K1621">
        <v>59</v>
      </c>
      <c r="L1621" t="s">
        <v>714</v>
      </c>
      <c r="M1621" t="s">
        <v>178</v>
      </c>
      <c r="N1621" t="s">
        <v>715</v>
      </c>
      <c r="O1621" t="s">
        <v>716</v>
      </c>
      <c r="P1621">
        <v>300</v>
      </c>
      <c r="S1621" s="4">
        <v>45978</v>
      </c>
      <c r="U1621">
        <v>10</v>
      </c>
      <c r="V1621">
        <v>3000</v>
      </c>
      <c r="W1621" t="s">
        <v>85</v>
      </c>
      <c r="X1621">
        <v>112025560001</v>
      </c>
      <c r="Y1621">
        <v>0</v>
      </c>
      <c r="Z1621">
        <v>3000</v>
      </c>
      <c r="AA1621">
        <v>0</v>
      </c>
      <c r="AB1621">
        <v>0</v>
      </c>
      <c r="AC1621">
        <v>0</v>
      </c>
      <c r="AD1621">
        <v>0</v>
      </c>
      <c r="AG1621">
        <v>0</v>
      </c>
      <c r="AP1621">
        <v>11202556</v>
      </c>
      <c r="AQ1621" t="s">
        <v>717</v>
      </c>
      <c r="AR1621" t="s">
        <v>718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80</v>
      </c>
      <c r="BC1621" t="s">
        <v>4653</v>
      </c>
      <c r="BD1621">
        <v>0</v>
      </c>
      <c r="BF1621" t="s">
        <v>717</v>
      </c>
      <c r="BI1621" t="s">
        <v>4654</v>
      </c>
      <c r="BJ1621" s="5" t="str">
        <f>VLOOKUP(A1621,ReferenceTable[],4,FALSE)</f>
        <v>RFT4104</v>
      </c>
      <c r="BK1621">
        <f>VLOOKUP(A1621,ReferenceTable[],5,FALSE)</f>
        <v>0</v>
      </c>
      <c r="BL1621">
        <f>VLOOKUP(A1621,ReferenceTable[],6,FALSE)</f>
        <v>0</v>
      </c>
      <c r="BM1621">
        <f>VLOOKUP(A1621,ReferenceTable[],7,FALSE)</f>
        <v>0</v>
      </c>
      <c r="BN1621" s="4">
        <f>VLOOKUP(A1621,ReferenceTable[],9,FALSE)</f>
        <v>45981</v>
      </c>
      <c r="BO1621">
        <f>VLOOKUP(A1621,ReferenceTable[],10,FALSE)</f>
        <v>3000</v>
      </c>
      <c r="BP1621">
        <f>VLOOKUP(A1621,ReferenceTable[],11,FALSE)</f>
        <v>3000</v>
      </c>
      <c r="BQ1621">
        <f>VLOOKUP(A1621,ReferenceTable[],12,FALSE)</f>
        <v>0</v>
      </c>
      <c r="BR1621">
        <f>VLOOKUP(A1621,ReferenceTable[],14,FALSE)</f>
        <v>0</v>
      </c>
      <c r="BS1621" s="4">
        <f>VLOOKUP(A1621,ReferenceTable[],15,FALSE)</f>
        <v>45987</v>
      </c>
      <c r="BT1621">
        <f>VLOOKUP(A1621,ReferenceTable[],16,FALSE)</f>
        <v>2</v>
      </c>
      <c r="BU1621" t="str">
        <f>VLOOKUP(A1621,ReferenceTable[],17,FALSE)</f>
        <v>JT</v>
      </c>
      <c r="BV1621" s="4">
        <f>VLOOKUP(A1621,ReferenceTable[],18,FALSE)</f>
        <v>45969</v>
      </c>
      <c r="BW1621" s="4">
        <f>VLOOKUP(A1621,ReferenceTable[],19,FALSE)</f>
        <v>45978</v>
      </c>
      <c r="BX1621">
        <f>VLOOKUP(A1621,ReferenceTable[],20,FALSE)</f>
        <v>3000</v>
      </c>
    </row>
    <row r="1622" spans="1:76">
      <c r="A1622" t="s">
        <v>4655</v>
      </c>
      <c r="B1622">
        <v>10000</v>
      </c>
      <c r="C1622">
        <v>10000</v>
      </c>
      <c r="D1622" s="4">
        <v>45978</v>
      </c>
      <c r="E1622" t="s">
        <v>77</v>
      </c>
      <c r="F1622" t="s">
        <v>4652</v>
      </c>
      <c r="G1622" t="s">
        <v>712</v>
      </c>
      <c r="I1622">
        <v>1</v>
      </c>
      <c r="J1622" t="s">
        <v>984</v>
      </c>
      <c r="K1622">
        <v>59</v>
      </c>
      <c r="L1622" t="s">
        <v>714</v>
      </c>
      <c r="M1622" t="s">
        <v>178</v>
      </c>
      <c r="N1622" t="s">
        <v>715</v>
      </c>
      <c r="O1622" t="s">
        <v>716</v>
      </c>
      <c r="P1622">
        <v>300</v>
      </c>
      <c r="S1622" s="4">
        <v>45978</v>
      </c>
      <c r="U1622">
        <v>10</v>
      </c>
      <c r="V1622">
        <v>3000</v>
      </c>
      <c r="W1622" t="s">
        <v>85</v>
      </c>
      <c r="X1622">
        <v>112025560001</v>
      </c>
      <c r="Y1622">
        <v>0</v>
      </c>
      <c r="Z1622">
        <v>3000</v>
      </c>
      <c r="AA1622">
        <v>0</v>
      </c>
      <c r="AB1622">
        <v>0</v>
      </c>
      <c r="AC1622">
        <v>0</v>
      </c>
      <c r="AD1622">
        <v>0</v>
      </c>
      <c r="AG1622">
        <v>0</v>
      </c>
      <c r="AP1622">
        <v>11202556</v>
      </c>
      <c r="AQ1622" t="s">
        <v>717</v>
      </c>
      <c r="AR1622" t="s">
        <v>718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80</v>
      </c>
      <c r="BC1622" t="s">
        <v>4656</v>
      </c>
      <c r="BD1622">
        <v>0</v>
      </c>
      <c r="BF1622" t="s">
        <v>717</v>
      </c>
      <c r="BI1622" t="s">
        <v>4657</v>
      </c>
      <c r="BJ1622" s="5" t="str">
        <f>VLOOKUP(A1622,ReferenceTable[],4,FALSE)</f>
        <v>RFT4104</v>
      </c>
      <c r="BK1622">
        <f>VLOOKUP(A1622,ReferenceTable[],5,FALSE)</f>
        <v>0</v>
      </c>
      <c r="BL1622">
        <f>VLOOKUP(A1622,ReferenceTable[],6,FALSE)</f>
        <v>0</v>
      </c>
      <c r="BM1622">
        <f>VLOOKUP(A1622,ReferenceTable[],7,FALSE)</f>
        <v>0</v>
      </c>
      <c r="BN1622" s="4">
        <f>VLOOKUP(A1622,ReferenceTable[],9,FALSE)</f>
        <v>45988</v>
      </c>
      <c r="BO1622">
        <f>VLOOKUP(A1622,ReferenceTable[],10,FALSE)</f>
        <v>3000</v>
      </c>
      <c r="BP1622">
        <f>VLOOKUP(A1622,ReferenceTable[],11,FALSE)</f>
        <v>3000</v>
      </c>
      <c r="BQ1622">
        <f>VLOOKUP(A1622,ReferenceTable[],12,FALSE)</f>
        <v>0</v>
      </c>
      <c r="BR1622">
        <f>VLOOKUP(A1622,ReferenceTable[],14,FALSE)</f>
        <v>0</v>
      </c>
      <c r="BS1622" s="4">
        <f>VLOOKUP(A1622,ReferenceTable[],15,FALSE)</f>
        <v>45994</v>
      </c>
      <c r="BT1622">
        <f>VLOOKUP(A1622,ReferenceTable[],16,FALSE)</f>
        <v>2</v>
      </c>
      <c r="BU1622" t="str">
        <f>VLOOKUP(A1622,ReferenceTable[],17,FALSE)</f>
        <v>JT</v>
      </c>
      <c r="BV1622" s="4">
        <f>VLOOKUP(A1622,ReferenceTable[],18,FALSE)</f>
        <v>45969</v>
      </c>
      <c r="BW1622" s="4">
        <f>VLOOKUP(A1622,ReferenceTable[],19,FALSE)</f>
        <v>45978</v>
      </c>
      <c r="BX1622">
        <f>VLOOKUP(A1622,ReferenceTable[],20,FALSE)</f>
        <v>3000</v>
      </c>
    </row>
    <row r="1623" spans="1:76">
      <c r="A1623" t="s">
        <v>4655</v>
      </c>
      <c r="B1623">
        <v>20000</v>
      </c>
      <c r="C1623">
        <v>10000</v>
      </c>
      <c r="D1623" s="4">
        <v>45978</v>
      </c>
      <c r="E1623" t="s">
        <v>77</v>
      </c>
      <c r="F1623" t="s">
        <v>4652</v>
      </c>
      <c r="G1623" t="s">
        <v>712</v>
      </c>
      <c r="I1623">
        <v>1</v>
      </c>
      <c r="J1623" t="s">
        <v>984</v>
      </c>
      <c r="K1623">
        <v>59</v>
      </c>
      <c r="L1623" t="s">
        <v>714</v>
      </c>
      <c r="M1623" t="s">
        <v>178</v>
      </c>
      <c r="N1623" t="s">
        <v>715</v>
      </c>
      <c r="O1623" t="s">
        <v>716</v>
      </c>
      <c r="P1623">
        <v>300</v>
      </c>
      <c r="S1623" s="4">
        <v>45978</v>
      </c>
      <c r="U1623">
        <v>10</v>
      </c>
      <c r="V1623">
        <v>3000</v>
      </c>
      <c r="W1623" t="s">
        <v>85</v>
      </c>
      <c r="X1623">
        <v>112025560001</v>
      </c>
      <c r="Y1623">
        <v>0</v>
      </c>
      <c r="Z1623">
        <v>3000</v>
      </c>
      <c r="AA1623">
        <v>0</v>
      </c>
      <c r="AB1623">
        <v>0</v>
      </c>
      <c r="AC1623">
        <v>0</v>
      </c>
      <c r="AD1623">
        <v>0</v>
      </c>
      <c r="AG1623">
        <v>0</v>
      </c>
      <c r="AP1623">
        <v>11202556</v>
      </c>
      <c r="AQ1623" t="s">
        <v>717</v>
      </c>
      <c r="AR1623" t="s">
        <v>718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80</v>
      </c>
      <c r="BC1623" t="s">
        <v>4656</v>
      </c>
      <c r="BD1623">
        <v>0</v>
      </c>
      <c r="BF1623" t="s">
        <v>717</v>
      </c>
      <c r="BI1623" t="s">
        <v>4657</v>
      </c>
      <c r="BJ1623" s="5" t="str">
        <f>VLOOKUP(A1623,ReferenceTable[],4,FALSE)</f>
        <v>RFT4104</v>
      </c>
      <c r="BK1623">
        <f>VLOOKUP(A1623,ReferenceTable[],5,FALSE)</f>
        <v>0</v>
      </c>
      <c r="BL1623">
        <f>VLOOKUP(A1623,ReferenceTable[],6,FALSE)</f>
        <v>0</v>
      </c>
      <c r="BM1623">
        <f>VLOOKUP(A1623,ReferenceTable[],7,FALSE)</f>
        <v>0</v>
      </c>
      <c r="BN1623" s="4">
        <f>VLOOKUP(A1623,ReferenceTable[],9,FALSE)</f>
        <v>45988</v>
      </c>
      <c r="BO1623">
        <f>VLOOKUP(A1623,ReferenceTable[],10,FALSE)</f>
        <v>3000</v>
      </c>
      <c r="BP1623">
        <f>VLOOKUP(A1623,ReferenceTable[],11,FALSE)</f>
        <v>3000</v>
      </c>
      <c r="BQ1623">
        <f>VLOOKUP(A1623,ReferenceTable[],12,FALSE)</f>
        <v>0</v>
      </c>
      <c r="BR1623">
        <f>VLOOKUP(A1623,ReferenceTable[],14,FALSE)</f>
        <v>0</v>
      </c>
      <c r="BS1623" s="4">
        <f>VLOOKUP(A1623,ReferenceTable[],15,FALSE)</f>
        <v>45994</v>
      </c>
      <c r="BT1623">
        <f>VLOOKUP(A1623,ReferenceTable[],16,FALSE)</f>
        <v>2</v>
      </c>
      <c r="BU1623" t="str">
        <f>VLOOKUP(A1623,ReferenceTable[],17,FALSE)</f>
        <v>JT</v>
      </c>
      <c r="BV1623" s="4">
        <f>VLOOKUP(A1623,ReferenceTable[],18,FALSE)</f>
        <v>45969</v>
      </c>
      <c r="BW1623" s="4">
        <f>VLOOKUP(A1623,ReferenceTable[],19,FALSE)</f>
        <v>45978</v>
      </c>
      <c r="BX1623">
        <f>VLOOKUP(A1623,ReferenceTable[],20,FALSE)</f>
        <v>3000</v>
      </c>
    </row>
    <row r="1624" spans="1:76">
      <c r="A1624" t="s">
        <v>4658</v>
      </c>
      <c r="B1624">
        <v>10000</v>
      </c>
      <c r="C1624">
        <v>10000</v>
      </c>
      <c r="D1624" s="4">
        <v>45974</v>
      </c>
      <c r="E1624" t="s">
        <v>77</v>
      </c>
      <c r="F1624">
        <v>0.44556712962963</v>
      </c>
      <c r="G1624" t="s">
        <v>4659</v>
      </c>
      <c r="I1624">
        <v>1</v>
      </c>
      <c r="J1624" t="s">
        <v>984</v>
      </c>
      <c r="K1624">
        <v>31</v>
      </c>
      <c r="L1624" t="s">
        <v>318</v>
      </c>
      <c r="M1624" t="s">
        <v>178</v>
      </c>
      <c r="N1624" t="s">
        <v>1069</v>
      </c>
      <c r="O1624" t="s">
        <v>1070</v>
      </c>
      <c r="P1624">
        <v>26580</v>
      </c>
      <c r="S1624" s="4">
        <v>45974</v>
      </c>
      <c r="U1624">
        <v>1</v>
      </c>
      <c r="V1624">
        <v>26580</v>
      </c>
      <c r="W1624" t="s">
        <v>85</v>
      </c>
      <c r="X1624">
        <v>111818390001</v>
      </c>
      <c r="Y1624">
        <v>0</v>
      </c>
      <c r="Z1624">
        <v>26580</v>
      </c>
      <c r="AA1624">
        <v>0</v>
      </c>
      <c r="AB1624">
        <v>0</v>
      </c>
      <c r="AC1624">
        <v>0</v>
      </c>
      <c r="AD1624">
        <v>0</v>
      </c>
      <c r="AG1624">
        <v>0</v>
      </c>
      <c r="AP1624">
        <v>11181839</v>
      </c>
      <c r="AQ1624" t="s">
        <v>717</v>
      </c>
      <c r="AR1624" t="s">
        <v>718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80</v>
      </c>
      <c r="BC1624" t="s">
        <v>4660</v>
      </c>
      <c r="BD1624">
        <v>0</v>
      </c>
      <c r="BF1624" t="s">
        <v>717</v>
      </c>
      <c r="BI1624" t="s">
        <v>4661</v>
      </c>
      <c r="BJ1624" s="5" t="str">
        <f>VLOOKUP(A1624,ReferenceTable[],4,FALSE)</f>
        <v>AD4201</v>
      </c>
      <c r="BK1624">
        <f>VLOOKUP(A1624,ReferenceTable[],5,FALSE)</f>
        <v>0</v>
      </c>
      <c r="BL1624">
        <f>VLOOKUP(A1624,ReferenceTable[],6,FALSE)</f>
        <v>0</v>
      </c>
      <c r="BM1624">
        <f>VLOOKUP(A1624,ReferenceTable[],7,FALSE)</f>
        <v>0</v>
      </c>
      <c r="BN1624" s="4">
        <f>VLOOKUP(A1624,ReferenceTable[],9,FALSE)</f>
        <v>45981</v>
      </c>
      <c r="BO1624">
        <f>VLOOKUP(A1624,ReferenceTable[],10,FALSE)</f>
        <v>26580</v>
      </c>
      <c r="BP1624">
        <f>VLOOKUP(A1624,ReferenceTable[],11,FALSE)</f>
        <v>26580</v>
      </c>
      <c r="BQ1624">
        <f>VLOOKUP(A1624,ReferenceTable[],12,FALSE)</f>
        <v>0</v>
      </c>
      <c r="BR1624">
        <f>VLOOKUP(A1624,ReferenceTable[],14,FALSE)</f>
        <v>0</v>
      </c>
      <c r="BS1624" s="4">
        <f>VLOOKUP(A1624,ReferenceTable[],15,FALSE)</f>
        <v>45987</v>
      </c>
      <c r="BT1624">
        <f>VLOOKUP(A1624,ReferenceTable[],16,FALSE)</f>
        <v>2</v>
      </c>
      <c r="BU1624" t="str">
        <f>VLOOKUP(A1624,ReferenceTable[],17,FALSE)</f>
        <v>JT</v>
      </c>
      <c r="BV1624" s="4">
        <f>VLOOKUP(A1624,ReferenceTable[],18,FALSE)</f>
        <v>45969</v>
      </c>
      <c r="BW1624" s="4">
        <f>VLOOKUP(A1624,ReferenceTable[],19,FALSE)</f>
        <v>45974</v>
      </c>
      <c r="BX1624">
        <f>VLOOKUP(A1624,ReferenceTable[],20,FALSE)</f>
        <v>53160</v>
      </c>
    </row>
    <row r="1625" spans="1:76">
      <c r="A1625" t="s">
        <v>4658</v>
      </c>
      <c r="B1625">
        <v>10000</v>
      </c>
      <c r="C1625">
        <v>20000</v>
      </c>
      <c r="D1625" s="4">
        <v>45974</v>
      </c>
      <c r="E1625" t="s">
        <v>77</v>
      </c>
      <c r="F1625">
        <v>0.44556712962963</v>
      </c>
      <c r="G1625" t="s">
        <v>4659</v>
      </c>
      <c r="I1625">
        <v>2</v>
      </c>
      <c r="J1625" t="s">
        <v>984</v>
      </c>
      <c r="K1625">
        <v>86</v>
      </c>
      <c r="L1625" t="s">
        <v>232</v>
      </c>
      <c r="M1625" t="s">
        <v>163</v>
      </c>
      <c r="N1625" t="s">
        <v>233</v>
      </c>
      <c r="O1625" t="s">
        <v>234</v>
      </c>
      <c r="P1625">
        <v>443</v>
      </c>
      <c r="S1625" s="4">
        <v>45974</v>
      </c>
      <c r="U1625">
        <v>60</v>
      </c>
      <c r="V1625">
        <v>26580</v>
      </c>
      <c r="W1625" t="s">
        <v>85</v>
      </c>
      <c r="X1625">
        <v>111818390001</v>
      </c>
      <c r="Y1625">
        <v>0</v>
      </c>
      <c r="Z1625">
        <v>26580</v>
      </c>
      <c r="AA1625">
        <v>0</v>
      </c>
      <c r="AB1625">
        <v>0</v>
      </c>
      <c r="AC1625">
        <v>0</v>
      </c>
      <c r="AD1625">
        <v>0</v>
      </c>
      <c r="AG1625">
        <v>0</v>
      </c>
      <c r="AP1625">
        <v>11181839</v>
      </c>
      <c r="AQ1625" t="s">
        <v>717</v>
      </c>
      <c r="AR1625" t="s">
        <v>718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80</v>
      </c>
      <c r="BC1625" t="s">
        <v>4660</v>
      </c>
      <c r="BD1625">
        <v>0</v>
      </c>
      <c r="BF1625" t="s">
        <v>717</v>
      </c>
      <c r="BI1625" t="s">
        <v>4661</v>
      </c>
      <c r="BJ1625" s="5" t="str">
        <f>VLOOKUP(A1625,ReferenceTable[],4,FALSE)</f>
        <v>AD4201</v>
      </c>
      <c r="BK1625">
        <f>VLOOKUP(A1625,ReferenceTable[],5,FALSE)</f>
        <v>0</v>
      </c>
      <c r="BL1625">
        <f>VLOOKUP(A1625,ReferenceTable[],6,FALSE)</f>
        <v>0</v>
      </c>
      <c r="BM1625">
        <f>VLOOKUP(A1625,ReferenceTable[],7,FALSE)</f>
        <v>0</v>
      </c>
      <c r="BN1625" s="4">
        <f>VLOOKUP(A1625,ReferenceTable[],9,FALSE)</f>
        <v>45981</v>
      </c>
      <c r="BO1625">
        <f>VLOOKUP(A1625,ReferenceTable[],10,FALSE)</f>
        <v>26580</v>
      </c>
      <c r="BP1625">
        <f>VLOOKUP(A1625,ReferenceTable[],11,FALSE)</f>
        <v>26580</v>
      </c>
      <c r="BQ1625">
        <f>VLOOKUP(A1625,ReferenceTable[],12,FALSE)</f>
        <v>0</v>
      </c>
      <c r="BR1625">
        <f>VLOOKUP(A1625,ReferenceTable[],14,FALSE)</f>
        <v>0</v>
      </c>
      <c r="BS1625" s="4">
        <f>VLOOKUP(A1625,ReferenceTable[],15,FALSE)</f>
        <v>45987</v>
      </c>
      <c r="BT1625">
        <f>VLOOKUP(A1625,ReferenceTable[],16,FALSE)</f>
        <v>2</v>
      </c>
      <c r="BU1625" t="str">
        <f>VLOOKUP(A1625,ReferenceTable[],17,FALSE)</f>
        <v>JT</v>
      </c>
      <c r="BV1625" s="4">
        <f>VLOOKUP(A1625,ReferenceTable[],18,FALSE)</f>
        <v>45969</v>
      </c>
      <c r="BW1625" s="4">
        <f>VLOOKUP(A1625,ReferenceTable[],19,FALSE)</f>
        <v>45974</v>
      </c>
      <c r="BX1625">
        <f>VLOOKUP(A1625,ReferenceTable[],20,FALSE)</f>
        <v>53160</v>
      </c>
    </row>
    <row r="1626" spans="1:76">
      <c r="A1626" t="s">
        <v>4662</v>
      </c>
      <c r="B1626">
        <v>10000</v>
      </c>
      <c r="C1626">
        <v>10000</v>
      </c>
      <c r="D1626" s="4">
        <v>45974</v>
      </c>
      <c r="E1626" t="s">
        <v>77</v>
      </c>
      <c r="F1626">
        <v>0.444351851851852</v>
      </c>
      <c r="G1626" t="s">
        <v>4659</v>
      </c>
      <c r="I1626">
        <v>1</v>
      </c>
      <c r="J1626" t="s">
        <v>984</v>
      </c>
      <c r="K1626">
        <v>31</v>
      </c>
      <c r="L1626" t="s">
        <v>318</v>
      </c>
      <c r="M1626" t="s">
        <v>178</v>
      </c>
      <c r="N1626" t="s">
        <v>1069</v>
      </c>
      <c r="O1626" t="s">
        <v>1070</v>
      </c>
      <c r="P1626">
        <v>26580</v>
      </c>
      <c r="S1626" s="4">
        <v>45974</v>
      </c>
      <c r="U1626">
        <v>1</v>
      </c>
      <c r="V1626">
        <v>26580</v>
      </c>
      <c r="W1626" t="s">
        <v>85</v>
      </c>
      <c r="X1626">
        <v>111818390001</v>
      </c>
      <c r="Y1626">
        <v>0</v>
      </c>
      <c r="Z1626">
        <v>26580</v>
      </c>
      <c r="AA1626">
        <v>0</v>
      </c>
      <c r="AB1626">
        <v>0</v>
      </c>
      <c r="AC1626">
        <v>0</v>
      </c>
      <c r="AD1626">
        <v>0</v>
      </c>
      <c r="AG1626">
        <v>0</v>
      </c>
      <c r="AP1626">
        <v>11181839</v>
      </c>
      <c r="AQ1626" t="s">
        <v>717</v>
      </c>
      <c r="AR1626" t="s">
        <v>718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80</v>
      </c>
      <c r="BC1626" t="s">
        <v>4663</v>
      </c>
      <c r="BD1626">
        <v>0</v>
      </c>
      <c r="BF1626" t="s">
        <v>717</v>
      </c>
      <c r="BI1626" t="s">
        <v>4664</v>
      </c>
      <c r="BJ1626" s="5" t="str">
        <f>VLOOKUP(A1626,ReferenceTable[],4,FALSE)</f>
        <v>AD4201</v>
      </c>
      <c r="BK1626">
        <f>VLOOKUP(A1626,ReferenceTable[],5,FALSE)</f>
        <v>0</v>
      </c>
      <c r="BL1626">
        <f>VLOOKUP(A1626,ReferenceTable[],6,FALSE)</f>
        <v>0</v>
      </c>
      <c r="BM1626">
        <f>VLOOKUP(A1626,ReferenceTable[],7,FALSE)</f>
        <v>0</v>
      </c>
      <c r="BN1626" s="4">
        <f>VLOOKUP(A1626,ReferenceTable[],9,FALSE)</f>
        <v>45988</v>
      </c>
      <c r="BO1626">
        <f>VLOOKUP(A1626,ReferenceTable[],10,FALSE)</f>
        <v>26580</v>
      </c>
      <c r="BP1626">
        <f>VLOOKUP(A1626,ReferenceTable[],11,FALSE)</f>
        <v>26580</v>
      </c>
      <c r="BQ1626">
        <f>VLOOKUP(A1626,ReferenceTable[],12,FALSE)</f>
        <v>0</v>
      </c>
      <c r="BR1626">
        <f>VLOOKUP(A1626,ReferenceTable[],14,FALSE)</f>
        <v>0</v>
      </c>
      <c r="BS1626" s="4">
        <f>VLOOKUP(A1626,ReferenceTable[],15,FALSE)</f>
        <v>45994</v>
      </c>
      <c r="BT1626">
        <f>VLOOKUP(A1626,ReferenceTable[],16,FALSE)</f>
        <v>2</v>
      </c>
      <c r="BU1626" t="str">
        <f>VLOOKUP(A1626,ReferenceTable[],17,FALSE)</f>
        <v>JT</v>
      </c>
      <c r="BV1626" s="4">
        <f>VLOOKUP(A1626,ReferenceTable[],18,FALSE)</f>
        <v>45969</v>
      </c>
      <c r="BW1626" s="4">
        <f>VLOOKUP(A1626,ReferenceTable[],19,FALSE)</f>
        <v>45974</v>
      </c>
      <c r="BX1626">
        <f>VLOOKUP(A1626,ReferenceTable[],20,FALSE)</f>
        <v>79740</v>
      </c>
    </row>
    <row r="1627" spans="1:76">
      <c r="A1627" t="s">
        <v>4662</v>
      </c>
      <c r="B1627">
        <v>10000</v>
      </c>
      <c r="C1627">
        <v>20000</v>
      </c>
      <c r="D1627" s="4">
        <v>45974</v>
      </c>
      <c r="E1627" t="s">
        <v>77</v>
      </c>
      <c r="F1627">
        <v>0.444351851851852</v>
      </c>
      <c r="G1627" t="s">
        <v>4659</v>
      </c>
      <c r="I1627">
        <v>2</v>
      </c>
      <c r="J1627" t="s">
        <v>984</v>
      </c>
      <c r="K1627">
        <v>86</v>
      </c>
      <c r="L1627" t="s">
        <v>232</v>
      </c>
      <c r="M1627" t="s">
        <v>163</v>
      </c>
      <c r="N1627" t="s">
        <v>233</v>
      </c>
      <c r="O1627" t="s">
        <v>234</v>
      </c>
      <c r="P1627">
        <v>886</v>
      </c>
      <c r="S1627" s="4">
        <v>45974</v>
      </c>
      <c r="U1627">
        <v>60</v>
      </c>
      <c r="V1627">
        <v>53160</v>
      </c>
      <c r="W1627" t="s">
        <v>85</v>
      </c>
      <c r="X1627">
        <v>111818390001</v>
      </c>
      <c r="Y1627">
        <v>0</v>
      </c>
      <c r="Z1627">
        <v>26580</v>
      </c>
      <c r="AA1627">
        <v>26580</v>
      </c>
      <c r="AB1627">
        <v>0</v>
      </c>
      <c r="AC1627">
        <v>0</v>
      </c>
      <c r="AD1627">
        <v>0</v>
      </c>
      <c r="AG1627">
        <v>0</v>
      </c>
      <c r="AP1627">
        <v>11181839</v>
      </c>
      <c r="AQ1627" t="s">
        <v>717</v>
      </c>
      <c r="AR1627" t="s">
        <v>718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80</v>
      </c>
      <c r="BC1627" t="s">
        <v>4663</v>
      </c>
      <c r="BD1627">
        <v>0</v>
      </c>
      <c r="BF1627" t="s">
        <v>717</v>
      </c>
      <c r="BI1627" t="s">
        <v>4664</v>
      </c>
      <c r="BJ1627" s="5" t="str">
        <f>VLOOKUP(A1627,ReferenceTable[],4,FALSE)</f>
        <v>AD4201</v>
      </c>
      <c r="BK1627">
        <f>VLOOKUP(A1627,ReferenceTable[],5,FALSE)</f>
        <v>0</v>
      </c>
      <c r="BL1627">
        <f>VLOOKUP(A1627,ReferenceTable[],6,FALSE)</f>
        <v>0</v>
      </c>
      <c r="BM1627">
        <f>VLOOKUP(A1627,ReferenceTable[],7,FALSE)</f>
        <v>0</v>
      </c>
      <c r="BN1627" s="4">
        <f>VLOOKUP(A1627,ReferenceTable[],9,FALSE)</f>
        <v>45988</v>
      </c>
      <c r="BO1627">
        <f>VLOOKUP(A1627,ReferenceTable[],10,FALSE)</f>
        <v>26580</v>
      </c>
      <c r="BP1627">
        <f>VLOOKUP(A1627,ReferenceTable[],11,FALSE)</f>
        <v>26580</v>
      </c>
      <c r="BQ1627">
        <f>VLOOKUP(A1627,ReferenceTable[],12,FALSE)</f>
        <v>0</v>
      </c>
      <c r="BR1627">
        <f>VLOOKUP(A1627,ReferenceTable[],14,FALSE)</f>
        <v>0</v>
      </c>
      <c r="BS1627" s="4">
        <f>VLOOKUP(A1627,ReferenceTable[],15,FALSE)</f>
        <v>45994</v>
      </c>
      <c r="BT1627">
        <f>VLOOKUP(A1627,ReferenceTable[],16,FALSE)</f>
        <v>2</v>
      </c>
      <c r="BU1627" t="str">
        <f>VLOOKUP(A1627,ReferenceTable[],17,FALSE)</f>
        <v>JT</v>
      </c>
      <c r="BV1627" s="4">
        <f>VLOOKUP(A1627,ReferenceTable[],18,FALSE)</f>
        <v>45969</v>
      </c>
      <c r="BW1627" s="4">
        <f>VLOOKUP(A1627,ReferenceTable[],19,FALSE)</f>
        <v>45974</v>
      </c>
      <c r="BX1627">
        <f>VLOOKUP(A1627,ReferenceTable[],20,FALSE)</f>
        <v>79740</v>
      </c>
    </row>
    <row r="1628" spans="1:76">
      <c r="A1628" t="s">
        <v>4662</v>
      </c>
      <c r="B1628">
        <v>20000</v>
      </c>
      <c r="C1628">
        <v>10000</v>
      </c>
      <c r="D1628" s="4">
        <v>45974</v>
      </c>
      <c r="E1628" t="s">
        <v>77</v>
      </c>
      <c r="F1628">
        <v>0.444351851851852</v>
      </c>
      <c r="G1628" t="s">
        <v>4659</v>
      </c>
      <c r="I1628">
        <v>1</v>
      </c>
      <c r="J1628" t="s">
        <v>984</v>
      </c>
      <c r="K1628">
        <v>31</v>
      </c>
      <c r="L1628" t="s">
        <v>318</v>
      </c>
      <c r="M1628" t="s">
        <v>178</v>
      </c>
      <c r="N1628" t="s">
        <v>1069</v>
      </c>
      <c r="O1628" t="s">
        <v>1070</v>
      </c>
      <c r="P1628">
        <v>26580</v>
      </c>
      <c r="S1628" s="4">
        <v>45974</v>
      </c>
      <c r="U1628">
        <v>1</v>
      </c>
      <c r="V1628">
        <v>26580</v>
      </c>
      <c r="W1628" t="s">
        <v>85</v>
      </c>
      <c r="X1628">
        <v>111818390001</v>
      </c>
      <c r="Y1628">
        <v>0</v>
      </c>
      <c r="Z1628">
        <v>26580</v>
      </c>
      <c r="AA1628">
        <v>0</v>
      </c>
      <c r="AB1628">
        <v>0</v>
      </c>
      <c r="AC1628">
        <v>0</v>
      </c>
      <c r="AD1628">
        <v>0</v>
      </c>
      <c r="AG1628">
        <v>0</v>
      </c>
      <c r="AP1628">
        <v>11181839</v>
      </c>
      <c r="AQ1628" t="s">
        <v>717</v>
      </c>
      <c r="AR1628" t="s">
        <v>718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80</v>
      </c>
      <c r="BC1628" t="s">
        <v>4663</v>
      </c>
      <c r="BD1628">
        <v>0</v>
      </c>
      <c r="BF1628" t="s">
        <v>717</v>
      </c>
      <c r="BI1628" t="s">
        <v>4664</v>
      </c>
      <c r="BJ1628" s="5" t="str">
        <f>VLOOKUP(A1628,ReferenceTable[],4,FALSE)</f>
        <v>AD4201</v>
      </c>
      <c r="BK1628">
        <f>VLOOKUP(A1628,ReferenceTable[],5,FALSE)</f>
        <v>0</v>
      </c>
      <c r="BL1628">
        <f>VLOOKUP(A1628,ReferenceTable[],6,FALSE)</f>
        <v>0</v>
      </c>
      <c r="BM1628">
        <f>VLOOKUP(A1628,ReferenceTable[],7,FALSE)</f>
        <v>0</v>
      </c>
      <c r="BN1628" s="4">
        <f>VLOOKUP(A1628,ReferenceTable[],9,FALSE)</f>
        <v>45988</v>
      </c>
      <c r="BO1628">
        <f>VLOOKUP(A1628,ReferenceTable[],10,FALSE)</f>
        <v>26580</v>
      </c>
      <c r="BP1628">
        <f>VLOOKUP(A1628,ReferenceTable[],11,FALSE)</f>
        <v>26580</v>
      </c>
      <c r="BQ1628">
        <f>VLOOKUP(A1628,ReferenceTable[],12,FALSE)</f>
        <v>0</v>
      </c>
      <c r="BR1628">
        <f>VLOOKUP(A1628,ReferenceTable[],14,FALSE)</f>
        <v>0</v>
      </c>
      <c r="BS1628" s="4">
        <f>VLOOKUP(A1628,ReferenceTable[],15,FALSE)</f>
        <v>45994</v>
      </c>
      <c r="BT1628">
        <f>VLOOKUP(A1628,ReferenceTable[],16,FALSE)</f>
        <v>2</v>
      </c>
      <c r="BU1628" t="str">
        <f>VLOOKUP(A1628,ReferenceTable[],17,FALSE)</f>
        <v>JT</v>
      </c>
      <c r="BV1628" s="4">
        <f>VLOOKUP(A1628,ReferenceTable[],18,FALSE)</f>
        <v>45969</v>
      </c>
      <c r="BW1628" s="4">
        <f>VLOOKUP(A1628,ReferenceTable[],19,FALSE)</f>
        <v>45974</v>
      </c>
      <c r="BX1628">
        <f>VLOOKUP(A1628,ReferenceTable[],20,FALSE)</f>
        <v>79740</v>
      </c>
    </row>
    <row r="1629" spans="1:76">
      <c r="A1629" t="s">
        <v>4665</v>
      </c>
      <c r="B1629">
        <v>10000</v>
      </c>
      <c r="C1629">
        <v>10000</v>
      </c>
      <c r="D1629" s="4">
        <v>45978</v>
      </c>
      <c r="E1629" t="s">
        <v>77</v>
      </c>
      <c r="F1629" t="s">
        <v>4666</v>
      </c>
      <c r="G1629" t="s">
        <v>724</v>
      </c>
      <c r="I1629">
        <v>1</v>
      </c>
      <c r="J1629" t="s">
        <v>984</v>
      </c>
      <c r="K1629">
        <v>59</v>
      </c>
      <c r="L1629" t="s">
        <v>714</v>
      </c>
      <c r="M1629" t="s">
        <v>178</v>
      </c>
      <c r="N1629" t="s">
        <v>715</v>
      </c>
      <c r="O1629" t="s">
        <v>716</v>
      </c>
      <c r="P1629">
        <v>1549</v>
      </c>
      <c r="S1629" s="4">
        <v>45976</v>
      </c>
      <c r="U1629">
        <v>4</v>
      </c>
      <c r="V1629">
        <v>6196</v>
      </c>
      <c r="W1629" t="s">
        <v>85</v>
      </c>
      <c r="X1629">
        <v>200877560001</v>
      </c>
      <c r="Y1629">
        <v>0</v>
      </c>
      <c r="Z1629">
        <v>6196</v>
      </c>
      <c r="AA1629">
        <v>0</v>
      </c>
      <c r="AB1629">
        <v>0</v>
      </c>
      <c r="AC1629">
        <v>0</v>
      </c>
      <c r="AD1629">
        <v>0</v>
      </c>
      <c r="AG1629">
        <v>0</v>
      </c>
      <c r="AP1629">
        <v>20087756</v>
      </c>
      <c r="AQ1629" t="s">
        <v>717</v>
      </c>
      <c r="AR1629" t="s">
        <v>718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80</v>
      </c>
      <c r="BC1629" t="s">
        <v>4667</v>
      </c>
      <c r="BD1629">
        <v>0</v>
      </c>
      <c r="BF1629" t="s">
        <v>717</v>
      </c>
      <c r="BI1629" t="s">
        <v>4668</v>
      </c>
      <c r="BJ1629" s="5" t="str">
        <f>VLOOKUP(A1629,ReferenceTable[],4,FALSE)</f>
        <v>RFT4104</v>
      </c>
      <c r="BK1629">
        <f>VLOOKUP(A1629,ReferenceTable[],5,FALSE)</f>
        <v>0</v>
      </c>
      <c r="BL1629">
        <f>VLOOKUP(A1629,ReferenceTable[],6,FALSE)</f>
        <v>0</v>
      </c>
      <c r="BM1629">
        <f>VLOOKUP(A1629,ReferenceTable[],7,FALSE)</f>
        <v>0</v>
      </c>
      <c r="BN1629" s="4">
        <f>VLOOKUP(A1629,ReferenceTable[],9,FALSE)</f>
        <v>45981</v>
      </c>
      <c r="BO1629">
        <f>VLOOKUP(A1629,ReferenceTable[],10,FALSE)</f>
        <v>6196</v>
      </c>
      <c r="BP1629">
        <f>VLOOKUP(A1629,ReferenceTable[],11,FALSE)</f>
        <v>6196</v>
      </c>
      <c r="BQ1629">
        <f>VLOOKUP(A1629,ReferenceTable[],12,FALSE)</f>
        <v>0</v>
      </c>
      <c r="BR1629">
        <f>VLOOKUP(A1629,ReferenceTable[],14,FALSE)</f>
        <v>0</v>
      </c>
      <c r="BS1629" s="4">
        <f>VLOOKUP(A1629,ReferenceTable[],15,FALSE)</f>
        <v>45987</v>
      </c>
      <c r="BT1629">
        <f>VLOOKUP(A1629,ReferenceTable[],16,FALSE)</f>
        <v>3</v>
      </c>
      <c r="BU1629" t="str">
        <f>VLOOKUP(A1629,ReferenceTable[],17,FALSE)</f>
        <v>JT</v>
      </c>
      <c r="BV1629" s="4">
        <f>VLOOKUP(A1629,ReferenceTable[],18,FALSE)</f>
        <v>45969</v>
      </c>
      <c r="BW1629" s="4">
        <f>VLOOKUP(A1629,ReferenceTable[],19,FALSE)</f>
        <v>45976</v>
      </c>
      <c r="BX1629">
        <f>VLOOKUP(A1629,ReferenceTable[],20,FALSE)</f>
        <v>6196</v>
      </c>
    </row>
    <row r="1630" spans="1:76">
      <c r="A1630" t="s">
        <v>4669</v>
      </c>
      <c r="B1630">
        <v>10000</v>
      </c>
      <c r="C1630">
        <v>10000</v>
      </c>
      <c r="D1630" s="4">
        <v>45978</v>
      </c>
      <c r="E1630" t="s">
        <v>77</v>
      </c>
      <c r="F1630" t="s">
        <v>4666</v>
      </c>
      <c r="G1630" t="s">
        <v>724</v>
      </c>
      <c r="I1630">
        <v>1</v>
      </c>
      <c r="J1630" t="s">
        <v>984</v>
      </c>
      <c r="K1630">
        <v>59</v>
      </c>
      <c r="L1630" t="s">
        <v>714</v>
      </c>
      <c r="M1630" t="s">
        <v>178</v>
      </c>
      <c r="N1630" t="s">
        <v>715</v>
      </c>
      <c r="O1630" t="s">
        <v>716</v>
      </c>
      <c r="P1630">
        <v>1549</v>
      </c>
      <c r="S1630" s="4">
        <v>45976</v>
      </c>
      <c r="U1630">
        <v>4</v>
      </c>
      <c r="V1630">
        <v>6196</v>
      </c>
      <c r="W1630" t="s">
        <v>85</v>
      </c>
      <c r="X1630">
        <v>200877560001</v>
      </c>
      <c r="Y1630">
        <v>0</v>
      </c>
      <c r="Z1630">
        <v>6196</v>
      </c>
      <c r="AA1630">
        <v>0</v>
      </c>
      <c r="AB1630">
        <v>0</v>
      </c>
      <c r="AC1630">
        <v>0</v>
      </c>
      <c r="AD1630">
        <v>0</v>
      </c>
      <c r="AG1630">
        <v>0</v>
      </c>
      <c r="AP1630">
        <v>20087756</v>
      </c>
      <c r="AQ1630" t="s">
        <v>717</v>
      </c>
      <c r="AR1630" t="s">
        <v>718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80</v>
      </c>
      <c r="BC1630" t="s">
        <v>4670</v>
      </c>
      <c r="BD1630">
        <v>0</v>
      </c>
      <c r="BF1630" t="s">
        <v>717</v>
      </c>
      <c r="BI1630" t="s">
        <v>4671</v>
      </c>
      <c r="BJ1630" s="5" t="str">
        <f>VLOOKUP(A1630,ReferenceTable[],4,FALSE)</f>
        <v>RFT4104</v>
      </c>
      <c r="BK1630">
        <f>VLOOKUP(A1630,ReferenceTable[],5,FALSE)</f>
        <v>0</v>
      </c>
      <c r="BL1630">
        <f>VLOOKUP(A1630,ReferenceTable[],6,FALSE)</f>
        <v>0</v>
      </c>
      <c r="BM1630">
        <f>VLOOKUP(A1630,ReferenceTable[],7,FALSE)</f>
        <v>0</v>
      </c>
      <c r="BN1630" s="4">
        <f>VLOOKUP(A1630,ReferenceTable[],9,FALSE)</f>
        <v>45988</v>
      </c>
      <c r="BO1630">
        <f>VLOOKUP(A1630,ReferenceTable[],10,FALSE)</f>
        <v>6196</v>
      </c>
      <c r="BP1630">
        <f>VLOOKUP(A1630,ReferenceTable[],11,FALSE)</f>
        <v>6196</v>
      </c>
      <c r="BQ1630">
        <f>VLOOKUP(A1630,ReferenceTable[],12,FALSE)</f>
        <v>0</v>
      </c>
      <c r="BR1630">
        <f>VLOOKUP(A1630,ReferenceTable[],14,FALSE)</f>
        <v>0</v>
      </c>
      <c r="BS1630" s="4">
        <f>VLOOKUP(A1630,ReferenceTable[],15,FALSE)</f>
        <v>45994</v>
      </c>
      <c r="BT1630">
        <f>VLOOKUP(A1630,ReferenceTable[],16,FALSE)</f>
        <v>3</v>
      </c>
      <c r="BU1630" t="str">
        <f>VLOOKUP(A1630,ReferenceTable[],17,FALSE)</f>
        <v>JT</v>
      </c>
      <c r="BV1630" s="4">
        <f>VLOOKUP(A1630,ReferenceTable[],18,FALSE)</f>
        <v>45969</v>
      </c>
      <c r="BW1630" s="4">
        <f>VLOOKUP(A1630,ReferenceTable[],19,FALSE)</f>
        <v>45976</v>
      </c>
      <c r="BX1630">
        <f>VLOOKUP(A1630,ReferenceTable[],20,FALSE)</f>
        <v>6196</v>
      </c>
    </row>
    <row r="1631" spans="1:76">
      <c r="A1631" t="s">
        <v>4669</v>
      </c>
      <c r="B1631">
        <v>20000</v>
      </c>
      <c r="C1631">
        <v>10000</v>
      </c>
      <c r="D1631" s="4">
        <v>45978</v>
      </c>
      <c r="E1631" t="s">
        <v>77</v>
      </c>
      <c r="F1631" t="s">
        <v>4666</v>
      </c>
      <c r="G1631" t="s">
        <v>724</v>
      </c>
      <c r="I1631">
        <v>1</v>
      </c>
      <c r="J1631" t="s">
        <v>984</v>
      </c>
      <c r="K1631">
        <v>59</v>
      </c>
      <c r="L1631" t="s">
        <v>714</v>
      </c>
      <c r="M1631" t="s">
        <v>178</v>
      </c>
      <c r="N1631" t="s">
        <v>715</v>
      </c>
      <c r="O1631" t="s">
        <v>716</v>
      </c>
      <c r="P1631">
        <v>1549</v>
      </c>
      <c r="S1631" s="4">
        <v>45976</v>
      </c>
      <c r="U1631">
        <v>4</v>
      </c>
      <c r="V1631">
        <v>6196</v>
      </c>
      <c r="W1631" t="s">
        <v>85</v>
      </c>
      <c r="X1631">
        <v>200877560001</v>
      </c>
      <c r="Y1631">
        <v>0</v>
      </c>
      <c r="Z1631">
        <v>6196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>
        <v>20087756</v>
      </c>
      <c r="AQ1631" t="s">
        <v>717</v>
      </c>
      <c r="AR1631" t="s">
        <v>718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80</v>
      </c>
      <c r="BC1631" t="s">
        <v>4670</v>
      </c>
      <c r="BD1631">
        <v>0</v>
      </c>
      <c r="BF1631" t="s">
        <v>717</v>
      </c>
      <c r="BI1631" t="s">
        <v>4671</v>
      </c>
      <c r="BJ1631" s="5" t="str">
        <f>VLOOKUP(A1631,ReferenceTable[],4,FALSE)</f>
        <v>RFT4104</v>
      </c>
      <c r="BK1631">
        <f>VLOOKUP(A1631,ReferenceTable[],5,FALSE)</f>
        <v>0</v>
      </c>
      <c r="BL1631">
        <f>VLOOKUP(A1631,ReferenceTable[],6,FALSE)</f>
        <v>0</v>
      </c>
      <c r="BM1631">
        <f>VLOOKUP(A1631,ReferenceTable[],7,FALSE)</f>
        <v>0</v>
      </c>
      <c r="BN1631" s="4">
        <f>VLOOKUP(A1631,ReferenceTable[],9,FALSE)</f>
        <v>45988</v>
      </c>
      <c r="BO1631">
        <f>VLOOKUP(A1631,ReferenceTable[],10,FALSE)</f>
        <v>6196</v>
      </c>
      <c r="BP1631">
        <f>VLOOKUP(A1631,ReferenceTable[],11,FALSE)</f>
        <v>6196</v>
      </c>
      <c r="BQ1631">
        <f>VLOOKUP(A1631,ReferenceTable[],12,FALSE)</f>
        <v>0</v>
      </c>
      <c r="BR1631">
        <f>VLOOKUP(A1631,ReferenceTable[],14,FALSE)</f>
        <v>0</v>
      </c>
      <c r="BS1631" s="4">
        <f>VLOOKUP(A1631,ReferenceTable[],15,FALSE)</f>
        <v>45994</v>
      </c>
      <c r="BT1631">
        <f>VLOOKUP(A1631,ReferenceTable[],16,FALSE)</f>
        <v>3</v>
      </c>
      <c r="BU1631" t="str">
        <f>VLOOKUP(A1631,ReferenceTable[],17,FALSE)</f>
        <v>JT</v>
      </c>
      <c r="BV1631" s="4">
        <f>VLOOKUP(A1631,ReferenceTable[],18,FALSE)</f>
        <v>45969</v>
      </c>
      <c r="BW1631" s="4">
        <f>VLOOKUP(A1631,ReferenceTable[],19,FALSE)</f>
        <v>45976</v>
      </c>
      <c r="BX1631">
        <f>VLOOKUP(A1631,ReferenceTable[],20,FALSE)</f>
        <v>6196</v>
      </c>
    </row>
    <row r="1632" spans="1:76">
      <c r="A1632" t="s">
        <v>4672</v>
      </c>
      <c r="B1632">
        <v>10000</v>
      </c>
      <c r="C1632">
        <v>10000</v>
      </c>
      <c r="D1632" s="4">
        <v>45979</v>
      </c>
      <c r="E1632" t="s">
        <v>77</v>
      </c>
      <c r="F1632" t="s">
        <v>4673</v>
      </c>
      <c r="G1632" t="s">
        <v>4674</v>
      </c>
      <c r="I1632">
        <v>1</v>
      </c>
      <c r="J1632" t="s">
        <v>984</v>
      </c>
      <c r="K1632">
        <v>59</v>
      </c>
      <c r="L1632" t="s">
        <v>714</v>
      </c>
      <c r="M1632" t="s">
        <v>178</v>
      </c>
      <c r="N1632" t="s">
        <v>715</v>
      </c>
      <c r="O1632" t="s">
        <v>716</v>
      </c>
      <c r="P1632">
        <v>5000</v>
      </c>
      <c r="S1632" s="4">
        <v>45978</v>
      </c>
      <c r="U1632">
        <v>2</v>
      </c>
      <c r="V1632">
        <v>10000</v>
      </c>
      <c r="W1632" t="s">
        <v>85</v>
      </c>
      <c r="X1632">
        <v>200129790001</v>
      </c>
      <c r="Y1632">
        <v>0</v>
      </c>
      <c r="Z1632">
        <v>10000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>
        <v>20012979</v>
      </c>
      <c r="AQ1632" t="s">
        <v>717</v>
      </c>
      <c r="AR1632" t="s">
        <v>718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80</v>
      </c>
      <c r="BC1632" t="s">
        <v>4675</v>
      </c>
      <c r="BD1632">
        <v>0</v>
      </c>
      <c r="BF1632" t="s">
        <v>717</v>
      </c>
      <c r="BI1632" t="s">
        <v>4676</v>
      </c>
      <c r="BJ1632" s="5" t="str">
        <f>VLOOKUP(A1632,ReferenceTable[],4,FALSE)</f>
        <v>RFT4104</v>
      </c>
      <c r="BK1632">
        <f>VLOOKUP(A1632,ReferenceTable[],5,FALSE)</f>
        <v>0</v>
      </c>
      <c r="BL1632">
        <f>VLOOKUP(A1632,ReferenceTable[],6,FALSE)</f>
        <v>0</v>
      </c>
      <c r="BM1632">
        <f>VLOOKUP(A1632,ReferenceTable[],7,FALSE)</f>
        <v>0</v>
      </c>
      <c r="BN1632" s="4">
        <f>VLOOKUP(A1632,ReferenceTable[],9,FALSE)</f>
        <v>45981</v>
      </c>
      <c r="BO1632">
        <f>VLOOKUP(A1632,ReferenceTable[],10,FALSE)</f>
        <v>10000</v>
      </c>
      <c r="BP1632">
        <f>VLOOKUP(A1632,ReferenceTable[],11,FALSE)</f>
        <v>10000</v>
      </c>
      <c r="BQ1632">
        <f>VLOOKUP(A1632,ReferenceTable[],12,FALSE)</f>
        <v>0</v>
      </c>
      <c r="BR1632">
        <f>VLOOKUP(A1632,ReferenceTable[],14,FALSE)</f>
        <v>0</v>
      </c>
      <c r="BS1632" s="4">
        <f>VLOOKUP(A1632,ReferenceTable[],15,FALSE)</f>
        <v>45987</v>
      </c>
      <c r="BT1632">
        <f>VLOOKUP(A1632,ReferenceTable[],16,FALSE)</f>
        <v>3</v>
      </c>
      <c r="BU1632" t="str">
        <f>VLOOKUP(A1632,ReferenceTable[],17,FALSE)</f>
        <v>JT</v>
      </c>
      <c r="BV1632" s="4">
        <f>VLOOKUP(A1632,ReferenceTable[],18,FALSE)</f>
        <v>45969</v>
      </c>
      <c r="BW1632" s="4">
        <f>VLOOKUP(A1632,ReferenceTable[],19,FALSE)</f>
        <v>45978</v>
      </c>
      <c r="BX1632">
        <f>VLOOKUP(A1632,ReferenceTable[],20,FALSE)</f>
        <v>10000</v>
      </c>
    </row>
    <row r="1633" spans="1:76">
      <c r="A1633" t="s">
        <v>4677</v>
      </c>
      <c r="B1633">
        <v>10000</v>
      </c>
      <c r="C1633">
        <v>10000</v>
      </c>
      <c r="D1633" s="4">
        <v>45979</v>
      </c>
      <c r="E1633" t="s">
        <v>77</v>
      </c>
      <c r="F1633" t="s">
        <v>4673</v>
      </c>
      <c r="G1633" t="s">
        <v>4674</v>
      </c>
      <c r="I1633">
        <v>1</v>
      </c>
      <c r="J1633" t="s">
        <v>984</v>
      </c>
      <c r="K1633">
        <v>59</v>
      </c>
      <c r="L1633" t="s">
        <v>714</v>
      </c>
      <c r="M1633" t="s">
        <v>178</v>
      </c>
      <c r="N1633" t="s">
        <v>715</v>
      </c>
      <c r="O1633" t="s">
        <v>716</v>
      </c>
      <c r="P1633">
        <v>5000</v>
      </c>
      <c r="S1633" s="4">
        <v>45978</v>
      </c>
      <c r="U1633">
        <v>2</v>
      </c>
      <c r="V1633">
        <v>10000</v>
      </c>
      <c r="W1633" t="s">
        <v>85</v>
      </c>
      <c r="X1633">
        <v>200129790001</v>
      </c>
      <c r="Y1633">
        <v>0</v>
      </c>
      <c r="Z1633">
        <v>10000</v>
      </c>
      <c r="AA1633">
        <v>0</v>
      </c>
      <c r="AB1633">
        <v>0</v>
      </c>
      <c r="AC1633">
        <v>0</v>
      </c>
      <c r="AD1633">
        <v>0</v>
      </c>
      <c r="AG1633">
        <v>0</v>
      </c>
      <c r="AP1633">
        <v>20012979</v>
      </c>
      <c r="AQ1633" t="s">
        <v>717</v>
      </c>
      <c r="AR1633" t="s">
        <v>718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80</v>
      </c>
      <c r="BC1633" t="s">
        <v>4678</v>
      </c>
      <c r="BD1633">
        <v>0</v>
      </c>
      <c r="BF1633" t="s">
        <v>717</v>
      </c>
      <c r="BI1633" t="s">
        <v>4679</v>
      </c>
      <c r="BJ1633" s="5" t="str">
        <f>VLOOKUP(A1633,ReferenceTable[],4,FALSE)</f>
        <v>RFT4104</v>
      </c>
      <c r="BK1633">
        <f>VLOOKUP(A1633,ReferenceTable[],5,FALSE)</f>
        <v>0</v>
      </c>
      <c r="BL1633">
        <f>VLOOKUP(A1633,ReferenceTable[],6,FALSE)</f>
        <v>0</v>
      </c>
      <c r="BM1633">
        <f>VLOOKUP(A1633,ReferenceTable[],7,FALSE)</f>
        <v>0</v>
      </c>
      <c r="BN1633" s="4">
        <f>VLOOKUP(A1633,ReferenceTable[],9,FALSE)</f>
        <v>45988</v>
      </c>
      <c r="BO1633">
        <f>VLOOKUP(A1633,ReferenceTable[],10,FALSE)</f>
        <v>10000</v>
      </c>
      <c r="BP1633">
        <f>VLOOKUP(A1633,ReferenceTable[],11,FALSE)</f>
        <v>10000</v>
      </c>
      <c r="BQ1633">
        <f>VLOOKUP(A1633,ReferenceTable[],12,FALSE)</f>
        <v>0</v>
      </c>
      <c r="BR1633">
        <f>VLOOKUP(A1633,ReferenceTable[],14,FALSE)</f>
        <v>0</v>
      </c>
      <c r="BS1633" s="4">
        <f>VLOOKUP(A1633,ReferenceTable[],15,FALSE)</f>
        <v>45994</v>
      </c>
      <c r="BT1633">
        <f>VLOOKUP(A1633,ReferenceTable[],16,FALSE)</f>
        <v>3</v>
      </c>
      <c r="BU1633" t="str">
        <f>VLOOKUP(A1633,ReferenceTable[],17,FALSE)</f>
        <v>JT</v>
      </c>
      <c r="BV1633" s="4">
        <f>VLOOKUP(A1633,ReferenceTable[],18,FALSE)</f>
        <v>45969</v>
      </c>
      <c r="BW1633" s="4">
        <f>VLOOKUP(A1633,ReferenceTable[],19,FALSE)</f>
        <v>45978</v>
      </c>
      <c r="BX1633">
        <f>VLOOKUP(A1633,ReferenceTable[],20,FALSE)</f>
        <v>10000</v>
      </c>
    </row>
    <row r="1634" spans="1:76">
      <c r="A1634" t="s">
        <v>4680</v>
      </c>
      <c r="B1634">
        <v>10000</v>
      </c>
      <c r="C1634">
        <v>10000</v>
      </c>
      <c r="D1634" s="4">
        <v>45980</v>
      </c>
      <c r="E1634" t="s">
        <v>77</v>
      </c>
      <c r="F1634" t="s">
        <v>2368</v>
      </c>
      <c r="G1634" t="s">
        <v>4674</v>
      </c>
      <c r="I1634">
        <v>1</v>
      </c>
      <c r="J1634" t="s">
        <v>984</v>
      </c>
      <c r="K1634">
        <v>59</v>
      </c>
      <c r="L1634" t="s">
        <v>714</v>
      </c>
      <c r="M1634" t="s">
        <v>178</v>
      </c>
      <c r="N1634" t="s">
        <v>715</v>
      </c>
      <c r="O1634" t="s">
        <v>716</v>
      </c>
      <c r="P1634">
        <v>710</v>
      </c>
      <c r="S1634" s="4">
        <v>45979</v>
      </c>
      <c r="U1634">
        <v>2</v>
      </c>
      <c r="V1634">
        <v>1420</v>
      </c>
      <c r="W1634" t="s">
        <v>85</v>
      </c>
      <c r="X1634">
        <v>150281190001</v>
      </c>
      <c r="Y1634">
        <v>0</v>
      </c>
      <c r="Z1634">
        <v>1420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>
        <v>15028119</v>
      </c>
      <c r="AQ1634" t="s">
        <v>717</v>
      </c>
      <c r="AR1634" t="s">
        <v>718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80</v>
      </c>
      <c r="BC1634" t="s">
        <v>4681</v>
      </c>
      <c r="BD1634">
        <v>0</v>
      </c>
      <c r="BF1634" t="s">
        <v>717</v>
      </c>
      <c r="BI1634" t="s">
        <v>4682</v>
      </c>
      <c r="BJ1634" s="5" t="str">
        <f>VLOOKUP(A1634,ReferenceTable[],4,FALSE)</f>
        <v>RFT4104</v>
      </c>
      <c r="BK1634">
        <f>VLOOKUP(A1634,ReferenceTable[],5,FALSE)</f>
        <v>0</v>
      </c>
      <c r="BL1634">
        <f>VLOOKUP(A1634,ReferenceTable[],6,FALSE)</f>
        <v>0</v>
      </c>
      <c r="BM1634">
        <f>VLOOKUP(A1634,ReferenceTable[],7,FALSE)</f>
        <v>0</v>
      </c>
      <c r="BN1634" s="4">
        <f>VLOOKUP(A1634,ReferenceTable[],9,FALSE)</f>
        <v>45981</v>
      </c>
      <c r="BO1634">
        <f>VLOOKUP(A1634,ReferenceTable[],10,FALSE)</f>
        <v>1420</v>
      </c>
      <c r="BP1634">
        <f>VLOOKUP(A1634,ReferenceTable[],11,FALSE)</f>
        <v>1420</v>
      </c>
      <c r="BQ1634">
        <f>VLOOKUP(A1634,ReferenceTable[],12,FALSE)</f>
        <v>0</v>
      </c>
      <c r="BR1634">
        <f>VLOOKUP(A1634,ReferenceTable[],14,FALSE)</f>
        <v>0</v>
      </c>
      <c r="BS1634" s="4">
        <f>VLOOKUP(A1634,ReferenceTable[],15,FALSE)</f>
        <v>45987</v>
      </c>
      <c r="BT1634">
        <f>VLOOKUP(A1634,ReferenceTable[],16,FALSE)</f>
        <v>4</v>
      </c>
      <c r="BU1634" t="str">
        <f>VLOOKUP(A1634,ReferenceTable[],17,FALSE)</f>
        <v>JT</v>
      </c>
      <c r="BV1634" s="4">
        <f>VLOOKUP(A1634,ReferenceTable[],18,FALSE)</f>
        <v>45969</v>
      </c>
      <c r="BW1634" s="4">
        <f>VLOOKUP(A1634,ReferenceTable[],19,FALSE)</f>
        <v>45979</v>
      </c>
      <c r="BX1634">
        <f>VLOOKUP(A1634,ReferenceTable[],20,FALSE)</f>
        <v>1420</v>
      </c>
    </row>
    <row r="1635" spans="1:76">
      <c r="A1635" t="s">
        <v>4680</v>
      </c>
      <c r="B1635">
        <v>20000</v>
      </c>
      <c r="C1635">
        <v>10000</v>
      </c>
      <c r="D1635" s="4">
        <v>45980</v>
      </c>
      <c r="E1635" t="s">
        <v>77</v>
      </c>
      <c r="F1635" t="s">
        <v>2368</v>
      </c>
      <c r="G1635" t="s">
        <v>4674</v>
      </c>
      <c r="I1635">
        <v>1</v>
      </c>
      <c r="J1635" t="s">
        <v>984</v>
      </c>
      <c r="K1635">
        <v>59</v>
      </c>
      <c r="L1635" t="s">
        <v>714</v>
      </c>
      <c r="M1635" t="s">
        <v>178</v>
      </c>
      <c r="N1635" t="s">
        <v>715</v>
      </c>
      <c r="O1635" t="s">
        <v>716</v>
      </c>
      <c r="P1635">
        <v>710</v>
      </c>
      <c r="S1635" s="4">
        <v>45979</v>
      </c>
      <c r="U1635">
        <v>2</v>
      </c>
      <c r="V1635">
        <v>1420</v>
      </c>
      <c r="W1635" t="s">
        <v>85</v>
      </c>
      <c r="X1635">
        <v>150281190001</v>
      </c>
      <c r="Y1635">
        <v>0</v>
      </c>
      <c r="Z1635">
        <v>1420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>
        <v>15028119</v>
      </c>
      <c r="AQ1635" t="s">
        <v>717</v>
      </c>
      <c r="AR1635" t="s">
        <v>718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80</v>
      </c>
      <c r="BC1635" t="s">
        <v>4681</v>
      </c>
      <c r="BD1635">
        <v>0</v>
      </c>
      <c r="BF1635" t="s">
        <v>717</v>
      </c>
      <c r="BI1635" t="s">
        <v>4682</v>
      </c>
      <c r="BJ1635" s="5" t="str">
        <f>VLOOKUP(A1635,ReferenceTable[],4,FALSE)</f>
        <v>RFT4104</v>
      </c>
      <c r="BK1635">
        <f>VLOOKUP(A1635,ReferenceTable[],5,FALSE)</f>
        <v>0</v>
      </c>
      <c r="BL1635">
        <f>VLOOKUP(A1635,ReferenceTable[],6,FALSE)</f>
        <v>0</v>
      </c>
      <c r="BM1635">
        <f>VLOOKUP(A1635,ReferenceTable[],7,FALSE)</f>
        <v>0</v>
      </c>
      <c r="BN1635" s="4">
        <f>VLOOKUP(A1635,ReferenceTable[],9,FALSE)</f>
        <v>45981</v>
      </c>
      <c r="BO1635">
        <f>VLOOKUP(A1635,ReferenceTable[],10,FALSE)</f>
        <v>1420</v>
      </c>
      <c r="BP1635">
        <f>VLOOKUP(A1635,ReferenceTable[],11,FALSE)</f>
        <v>1420</v>
      </c>
      <c r="BQ1635">
        <f>VLOOKUP(A1635,ReferenceTable[],12,FALSE)</f>
        <v>0</v>
      </c>
      <c r="BR1635">
        <f>VLOOKUP(A1635,ReferenceTable[],14,FALSE)</f>
        <v>0</v>
      </c>
      <c r="BS1635" s="4">
        <f>VLOOKUP(A1635,ReferenceTable[],15,FALSE)</f>
        <v>45987</v>
      </c>
      <c r="BT1635">
        <f>VLOOKUP(A1635,ReferenceTable[],16,FALSE)</f>
        <v>4</v>
      </c>
      <c r="BU1635" t="str">
        <f>VLOOKUP(A1635,ReferenceTable[],17,FALSE)</f>
        <v>JT</v>
      </c>
      <c r="BV1635" s="4">
        <f>VLOOKUP(A1635,ReferenceTable[],18,FALSE)</f>
        <v>45969</v>
      </c>
      <c r="BW1635" s="4">
        <f>VLOOKUP(A1635,ReferenceTable[],19,FALSE)</f>
        <v>45979</v>
      </c>
      <c r="BX1635">
        <f>VLOOKUP(A1635,ReferenceTable[],20,FALSE)</f>
        <v>1420</v>
      </c>
    </row>
    <row r="1636" spans="1:76">
      <c r="A1636" t="s">
        <v>4683</v>
      </c>
      <c r="B1636">
        <v>10000</v>
      </c>
      <c r="C1636">
        <v>10000</v>
      </c>
      <c r="D1636" s="4">
        <v>45974</v>
      </c>
      <c r="E1636" t="s">
        <v>77</v>
      </c>
      <c r="F1636" t="s">
        <v>4684</v>
      </c>
      <c r="G1636" t="s">
        <v>712</v>
      </c>
      <c r="I1636">
        <v>1</v>
      </c>
      <c r="J1636" t="s">
        <v>984</v>
      </c>
      <c r="K1636">
        <v>59</v>
      </c>
      <c r="L1636" t="s">
        <v>714</v>
      </c>
      <c r="M1636" t="s">
        <v>178</v>
      </c>
      <c r="N1636" t="s">
        <v>715</v>
      </c>
      <c r="O1636" t="s">
        <v>716</v>
      </c>
      <c r="P1636">
        <v>500</v>
      </c>
      <c r="S1636" s="4">
        <v>45974</v>
      </c>
      <c r="U1636">
        <v>6</v>
      </c>
      <c r="V1636">
        <v>3000</v>
      </c>
      <c r="W1636" t="s">
        <v>85</v>
      </c>
      <c r="X1636" t="s">
        <v>4685</v>
      </c>
      <c r="Y1636">
        <v>0</v>
      </c>
      <c r="Z1636">
        <v>3000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 t="s">
        <v>4686</v>
      </c>
      <c r="AQ1636" t="s">
        <v>717</v>
      </c>
      <c r="AR1636" t="s">
        <v>718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80</v>
      </c>
      <c r="BC1636" t="s">
        <v>4687</v>
      </c>
      <c r="BD1636">
        <v>0</v>
      </c>
      <c r="BF1636" t="s">
        <v>717</v>
      </c>
      <c r="BI1636" t="s">
        <v>4688</v>
      </c>
      <c r="BJ1636" s="5" t="str">
        <f>VLOOKUP(A1636,ReferenceTable[],4,FALSE)</f>
        <v>RFT4104</v>
      </c>
      <c r="BK1636">
        <f>VLOOKUP(A1636,ReferenceTable[],5,FALSE)</f>
        <v>0</v>
      </c>
      <c r="BL1636">
        <f>VLOOKUP(A1636,ReferenceTable[],6,FALSE)</f>
        <v>0</v>
      </c>
      <c r="BM1636">
        <f>VLOOKUP(A1636,ReferenceTable[],7,FALSE)</f>
        <v>0</v>
      </c>
      <c r="BN1636" s="4">
        <f>VLOOKUP(A1636,ReferenceTable[],9,FALSE)</f>
        <v>45988</v>
      </c>
      <c r="BO1636">
        <f>VLOOKUP(A1636,ReferenceTable[],10,FALSE)</f>
        <v>3000</v>
      </c>
      <c r="BP1636">
        <f>VLOOKUP(A1636,ReferenceTable[],11,FALSE)</f>
        <v>3000</v>
      </c>
      <c r="BQ1636">
        <f>VLOOKUP(A1636,ReferenceTable[],12,FALSE)</f>
        <v>0</v>
      </c>
      <c r="BR1636">
        <f>VLOOKUP(A1636,ReferenceTable[],14,FALSE)</f>
        <v>0</v>
      </c>
      <c r="BS1636" s="4">
        <f>VLOOKUP(A1636,ReferenceTable[],15,FALSE)</f>
        <v>45994</v>
      </c>
      <c r="BT1636">
        <f>VLOOKUP(A1636,ReferenceTable[],16,FALSE)</f>
        <v>3</v>
      </c>
      <c r="BU1636" t="str">
        <f>VLOOKUP(A1636,ReferenceTable[],17,FALSE)</f>
        <v>JT</v>
      </c>
      <c r="BV1636" s="4">
        <f>VLOOKUP(A1636,ReferenceTable[],18,FALSE)</f>
        <v>45969</v>
      </c>
      <c r="BW1636" s="4">
        <f>VLOOKUP(A1636,ReferenceTable[],19,FALSE)</f>
        <v>45974</v>
      </c>
      <c r="BX1636">
        <f>VLOOKUP(A1636,ReferenceTable[],20,FALSE)</f>
        <v>3000</v>
      </c>
    </row>
    <row r="1637" spans="1:76">
      <c r="A1637" t="s">
        <v>4683</v>
      </c>
      <c r="B1637">
        <v>20000</v>
      </c>
      <c r="C1637">
        <v>10000</v>
      </c>
      <c r="D1637" s="4">
        <v>45974</v>
      </c>
      <c r="E1637" t="s">
        <v>77</v>
      </c>
      <c r="F1637" t="s">
        <v>4684</v>
      </c>
      <c r="G1637" t="s">
        <v>712</v>
      </c>
      <c r="I1637">
        <v>1</v>
      </c>
      <c r="J1637" t="s">
        <v>984</v>
      </c>
      <c r="K1637">
        <v>59</v>
      </c>
      <c r="L1637" t="s">
        <v>714</v>
      </c>
      <c r="M1637" t="s">
        <v>178</v>
      </c>
      <c r="N1637" t="s">
        <v>715</v>
      </c>
      <c r="O1637" t="s">
        <v>716</v>
      </c>
      <c r="P1637">
        <v>500</v>
      </c>
      <c r="S1637" s="4">
        <v>45974</v>
      </c>
      <c r="U1637">
        <v>6</v>
      </c>
      <c r="V1637">
        <v>3000</v>
      </c>
      <c r="W1637" t="s">
        <v>85</v>
      </c>
      <c r="X1637" t="s">
        <v>4685</v>
      </c>
      <c r="Y1637">
        <v>0</v>
      </c>
      <c r="Z1637">
        <v>3000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 t="s">
        <v>4686</v>
      </c>
      <c r="AQ1637" t="s">
        <v>717</v>
      </c>
      <c r="AR1637" t="s">
        <v>718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80</v>
      </c>
      <c r="BC1637" t="s">
        <v>4687</v>
      </c>
      <c r="BD1637">
        <v>0</v>
      </c>
      <c r="BF1637" t="s">
        <v>717</v>
      </c>
      <c r="BI1637" t="s">
        <v>4688</v>
      </c>
      <c r="BJ1637" s="5" t="str">
        <f>VLOOKUP(A1637,ReferenceTable[],4,FALSE)</f>
        <v>RFT4104</v>
      </c>
      <c r="BK1637">
        <f>VLOOKUP(A1637,ReferenceTable[],5,FALSE)</f>
        <v>0</v>
      </c>
      <c r="BL1637">
        <f>VLOOKUP(A1637,ReferenceTable[],6,FALSE)</f>
        <v>0</v>
      </c>
      <c r="BM1637">
        <f>VLOOKUP(A1637,ReferenceTable[],7,FALSE)</f>
        <v>0</v>
      </c>
      <c r="BN1637" s="4">
        <f>VLOOKUP(A1637,ReferenceTable[],9,FALSE)</f>
        <v>45988</v>
      </c>
      <c r="BO1637">
        <f>VLOOKUP(A1637,ReferenceTable[],10,FALSE)</f>
        <v>3000</v>
      </c>
      <c r="BP1637">
        <f>VLOOKUP(A1637,ReferenceTable[],11,FALSE)</f>
        <v>3000</v>
      </c>
      <c r="BQ1637">
        <f>VLOOKUP(A1637,ReferenceTable[],12,FALSE)</f>
        <v>0</v>
      </c>
      <c r="BR1637">
        <f>VLOOKUP(A1637,ReferenceTable[],14,FALSE)</f>
        <v>0</v>
      </c>
      <c r="BS1637" s="4">
        <f>VLOOKUP(A1637,ReferenceTable[],15,FALSE)</f>
        <v>45994</v>
      </c>
      <c r="BT1637">
        <f>VLOOKUP(A1637,ReferenceTable[],16,FALSE)</f>
        <v>3</v>
      </c>
      <c r="BU1637" t="str">
        <f>VLOOKUP(A1637,ReferenceTable[],17,FALSE)</f>
        <v>JT</v>
      </c>
      <c r="BV1637" s="4">
        <f>VLOOKUP(A1637,ReferenceTable[],18,FALSE)</f>
        <v>45969</v>
      </c>
      <c r="BW1637" s="4">
        <f>VLOOKUP(A1637,ReferenceTable[],19,FALSE)</f>
        <v>45974</v>
      </c>
      <c r="BX1637">
        <f>VLOOKUP(A1637,ReferenceTable[],20,FALSE)</f>
        <v>3000</v>
      </c>
    </row>
    <row r="1638" spans="1:76">
      <c r="A1638" t="s">
        <v>4683</v>
      </c>
      <c r="B1638">
        <v>30000</v>
      </c>
      <c r="C1638">
        <v>10000</v>
      </c>
      <c r="D1638" s="4">
        <v>45974</v>
      </c>
      <c r="E1638" t="s">
        <v>77</v>
      </c>
      <c r="F1638" t="s">
        <v>4684</v>
      </c>
      <c r="G1638" t="s">
        <v>712</v>
      </c>
      <c r="I1638">
        <v>1</v>
      </c>
      <c r="J1638" t="s">
        <v>984</v>
      </c>
      <c r="K1638">
        <v>59</v>
      </c>
      <c r="L1638" t="s">
        <v>714</v>
      </c>
      <c r="M1638" t="s">
        <v>178</v>
      </c>
      <c r="N1638" t="s">
        <v>715</v>
      </c>
      <c r="O1638" t="s">
        <v>716</v>
      </c>
      <c r="P1638">
        <v>500</v>
      </c>
      <c r="S1638" s="4">
        <v>45974</v>
      </c>
      <c r="U1638">
        <v>6</v>
      </c>
      <c r="V1638">
        <v>3000</v>
      </c>
      <c r="W1638" t="s">
        <v>85</v>
      </c>
      <c r="X1638" t="s">
        <v>4685</v>
      </c>
      <c r="Y1638">
        <v>0</v>
      </c>
      <c r="Z1638">
        <v>3000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 t="s">
        <v>4686</v>
      </c>
      <c r="AQ1638" t="s">
        <v>717</v>
      </c>
      <c r="AR1638" t="s">
        <v>718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80</v>
      </c>
      <c r="BC1638" t="s">
        <v>4687</v>
      </c>
      <c r="BD1638">
        <v>0</v>
      </c>
      <c r="BF1638" t="s">
        <v>717</v>
      </c>
      <c r="BI1638" t="s">
        <v>4688</v>
      </c>
      <c r="BJ1638" s="5" t="str">
        <f>VLOOKUP(A1638,ReferenceTable[],4,FALSE)</f>
        <v>RFT4104</v>
      </c>
      <c r="BK1638">
        <f>VLOOKUP(A1638,ReferenceTable[],5,FALSE)</f>
        <v>0</v>
      </c>
      <c r="BL1638">
        <f>VLOOKUP(A1638,ReferenceTable[],6,FALSE)</f>
        <v>0</v>
      </c>
      <c r="BM1638">
        <f>VLOOKUP(A1638,ReferenceTable[],7,FALSE)</f>
        <v>0</v>
      </c>
      <c r="BN1638" s="4">
        <f>VLOOKUP(A1638,ReferenceTable[],9,FALSE)</f>
        <v>45988</v>
      </c>
      <c r="BO1638">
        <f>VLOOKUP(A1638,ReferenceTable[],10,FALSE)</f>
        <v>3000</v>
      </c>
      <c r="BP1638">
        <f>VLOOKUP(A1638,ReferenceTable[],11,FALSE)</f>
        <v>3000</v>
      </c>
      <c r="BQ1638">
        <f>VLOOKUP(A1638,ReferenceTable[],12,FALSE)</f>
        <v>0</v>
      </c>
      <c r="BR1638">
        <f>VLOOKUP(A1638,ReferenceTable[],14,FALSE)</f>
        <v>0</v>
      </c>
      <c r="BS1638" s="4">
        <f>VLOOKUP(A1638,ReferenceTable[],15,FALSE)</f>
        <v>45994</v>
      </c>
      <c r="BT1638">
        <f>VLOOKUP(A1638,ReferenceTable[],16,FALSE)</f>
        <v>3</v>
      </c>
      <c r="BU1638" t="str">
        <f>VLOOKUP(A1638,ReferenceTable[],17,FALSE)</f>
        <v>JT</v>
      </c>
      <c r="BV1638" s="4">
        <f>VLOOKUP(A1638,ReferenceTable[],18,FALSE)</f>
        <v>45969</v>
      </c>
      <c r="BW1638" s="4">
        <f>VLOOKUP(A1638,ReferenceTable[],19,FALSE)</f>
        <v>45974</v>
      </c>
      <c r="BX1638">
        <f>VLOOKUP(A1638,ReferenceTable[],20,FALSE)</f>
        <v>3000</v>
      </c>
    </row>
    <row r="1639" spans="1:76">
      <c r="A1639" t="s">
        <v>4689</v>
      </c>
      <c r="B1639">
        <v>10000</v>
      </c>
      <c r="C1639">
        <v>10000</v>
      </c>
      <c r="D1639" s="4">
        <v>45973</v>
      </c>
      <c r="E1639" t="s">
        <v>77</v>
      </c>
      <c r="F1639" t="s">
        <v>1079</v>
      </c>
      <c r="G1639" t="s">
        <v>712</v>
      </c>
      <c r="I1639">
        <v>1</v>
      </c>
      <c r="J1639" t="s">
        <v>984</v>
      </c>
      <c r="K1639">
        <v>59</v>
      </c>
      <c r="L1639" t="s">
        <v>714</v>
      </c>
      <c r="M1639" t="s">
        <v>178</v>
      </c>
      <c r="N1639" t="s">
        <v>715</v>
      </c>
      <c r="O1639" t="s">
        <v>716</v>
      </c>
      <c r="P1639">
        <v>1000</v>
      </c>
      <c r="S1639" s="4">
        <v>45973</v>
      </c>
      <c r="U1639">
        <v>6</v>
      </c>
      <c r="V1639">
        <v>6000</v>
      </c>
      <c r="W1639" t="s">
        <v>85</v>
      </c>
      <c r="X1639" t="s">
        <v>1080</v>
      </c>
      <c r="Y1639">
        <v>0</v>
      </c>
      <c r="Z1639">
        <v>6000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 t="s">
        <v>4690</v>
      </c>
      <c r="AQ1639" t="s">
        <v>717</v>
      </c>
      <c r="AR1639" t="s">
        <v>718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80</v>
      </c>
      <c r="BC1639" t="s">
        <v>4691</v>
      </c>
      <c r="BD1639">
        <v>0</v>
      </c>
      <c r="BF1639" t="s">
        <v>717</v>
      </c>
      <c r="BI1639" t="s">
        <v>4692</v>
      </c>
      <c r="BJ1639" s="5" t="str">
        <f>VLOOKUP(A1639,ReferenceTable[],4,FALSE)</f>
        <v>RFT4104</v>
      </c>
      <c r="BK1639">
        <f>VLOOKUP(A1639,ReferenceTable[],5,FALSE)</f>
        <v>0</v>
      </c>
      <c r="BL1639">
        <f>VLOOKUP(A1639,ReferenceTable[],6,FALSE)</f>
        <v>0</v>
      </c>
      <c r="BM1639">
        <f>VLOOKUP(A1639,ReferenceTable[],7,FALSE)</f>
        <v>0</v>
      </c>
      <c r="BN1639" s="4">
        <f>VLOOKUP(A1639,ReferenceTable[],9,FALSE)</f>
        <v>45981</v>
      </c>
      <c r="BO1639">
        <f>VLOOKUP(A1639,ReferenceTable[],10,FALSE)</f>
        <v>6000</v>
      </c>
      <c r="BP1639">
        <f>VLOOKUP(A1639,ReferenceTable[],11,FALSE)</f>
        <v>6000</v>
      </c>
      <c r="BQ1639">
        <f>VLOOKUP(A1639,ReferenceTable[],12,FALSE)</f>
        <v>0</v>
      </c>
      <c r="BR1639">
        <f>VLOOKUP(A1639,ReferenceTable[],14,FALSE)</f>
        <v>0</v>
      </c>
      <c r="BS1639" s="4">
        <f>VLOOKUP(A1639,ReferenceTable[],15,FALSE)</f>
        <v>45987</v>
      </c>
      <c r="BT1639">
        <f>VLOOKUP(A1639,ReferenceTable[],16,FALSE)</f>
        <v>3</v>
      </c>
      <c r="BU1639" t="str">
        <f>VLOOKUP(A1639,ReferenceTable[],17,FALSE)</f>
        <v>JT</v>
      </c>
      <c r="BV1639" s="4">
        <f>VLOOKUP(A1639,ReferenceTable[],18,FALSE)</f>
        <v>45969</v>
      </c>
      <c r="BW1639" s="4">
        <f>VLOOKUP(A1639,ReferenceTable[],19,FALSE)</f>
        <v>45973</v>
      </c>
      <c r="BX1639">
        <f>VLOOKUP(A1639,ReferenceTable[],20,FALSE)</f>
        <v>6000</v>
      </c>
    </row>
    <row r="1640" spans="1:76">
      <c r="A1640" t="s">
        <v>4689</v>
      </c>
      <c r="B1640">
        <v>20000</v>
      </c>
      <c r="C1640">
        <v>10000</v>
      </c>
      <c r="D1640" s="4">
        <v>45973</v>
      </c>
      <c r="E1640" t="s">
        <v>77</v>
      </c>
      <c r="F1640" t="s">
        <v>1079</v>
      </c>
      <c r="G1640" t="s">
        <v>712</v>
      </c>
      <c r="I1640">
        <v>1</v>
      </c>
      <c r="J1640" t="s">
        <v>984</v>
      </c>
      <c r="K1640">
        <v>59</v>
      </c>
      <c r="L1640" t="s">
        <v>714</v>
      </c>
      <c r="M1640" t="s">
        <v>178</v>
      </c>
      <c r="N1640" t="s">
        <v>715</v>
      </c>
      <c r="O1640" t="s">
        <v>716</v>
      </c>
      <c r="P1640">
        <v>1000</v>
      </c>
      <c r="S1640" s="4">
        <v>45973</v>
      </c>
      <c r="U1640">
        <v>6</v>
      </c>
      <c r="V1640">
        <v>6000</v>
      </c>
      <c r="W1640" t="s">
        <v>85</v>
      </c>
      <c r="X1640" t="s">
        <v>1080</v>
      </c>
      <c r="Y1640">
        <v>0</v>
      </c>
      <c r="Z1640">
        <v>6000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 t="s">
        <v>4690</v>
      </c>
      <c r="AQ1640" t="s">
        <v>717</v>
      </c>
      <c r="AR1640" t="s">
        <v>718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80</v>
      </c>
      <c r="BC1640" t="s">
        <v>4691</v>
      </c>
      <c r="BD1640">
        <v>0</v>
      </c>
      <c r="BF1640" t="s">
        <v>717</v>
      </c>
      <c r="BI1640" t="s">
        <v>4692</v>
      </c>
      <c r="BJ1640" s="5" t="str">
        <f>VLOOKUP(A1640,ReferenceTable[],4,FALSE)</f>
        <v>RFT4104</v>
      </c>
      <c r="BK1640">
        <f>VLOOKUP(A1640,ReferenceTable[],5,FALSE)</f>
        <v>0</v>
      </c>
      <c r="BL1640">
        <f>VLOOKUP(A1640,ReferenceTable[],6,FALSE)</f>
        <v>0</v>
      </c>
      <c r="BM1640">
        <f>VLOOKUP(A1640,ReferenceTable[],7,FALSE)</f>
        <v>0</v>
      </c>
      <c r="BN1640" s="4">
        <f>VLOOKUP(A1640,ReferenceTable[],9,FALSE)</f>
        <v>45981</v>
      </c>
      <c r="BO1640">
        <f>VLOOKUP(A1640,ReferenceTable[],10,FALSE)</f>
        <v>6000</v>
      </c>
      <c r="BP1640">
        <f>VLOOKUP(A1640,ReferenceTable[],11,FALSE)</f>
        <v>6000</v>
      </c>
      <c r="BQ1640">
        <f>VLOOKUP(A1640,ReferenceTable[],12,FALSE)</f>
        <v>0</v>
      </c>
      <c r="BR1640">
        <f>VLOOKUP(A1640,ReferenceTable[],14,FALSE)</f>
        <v>0</v>
      </c>
      <c r="BS1640" s="4">
        <f>VLOOKUP(A1640,ReferenceTable[],15,FALSE)</f>
        <v>45987</v>
      </c>
      <c r="BT1640">
        <f>VLOOKUP(A1640,ReferenceTable[],16,FALSE)</f>
        <v>3</v>
      </c>
      <c r="BU1640" t="str">
        <f>VLOOKUP(A1640,ReferenceTable[],17,FALSE)</f>
        <v>JT</v>
      </c>
      <c r="BV1640" s="4">
        <f>VLOOKUP(A1640,ReferenceTable[],18,FALSE)</f>
        <v>45969</v>
      </c>
      <c r="BW1640" s="4">
        <f>VLOOKUP(A1640,ReferenceTable[],19,FALSE)</f>
        <v>45973</v>
      </c>
      <c r="BX1640">
        <f>VLOOKUP(A1640,ReferenceTable[],20,FALSE)</f>
        <v>6000</v>
      </c>
    </row>
    <row r="1641" spans="1:76">
      <c r="A1641" t="s">
        <v>4693</v>
      </c>
      <c r="B1641">
        <v>10000</v>
      </c>
      <c r="C1641">
        <v>10000</v>
      </c>
      <c r="D1641" s="4">
        <v>45971</v>
      </c>
      <c r="E1641" t="s">
        <v>77</v>
      </c>
      <c r="F1641" t="s">
        <v>3432</v>
      </c>
      <c r="G1641" t="s">
        <v>724</v>
      </c>
      <c r="I1641">
        <v>1</v>
      </c>
      <c r="J1641" t="s">
        <v>984</v>
      </c>
      <c r="K1641">
        <v>59</v>
      </c>
      <c r="L1641" t="s">
        <v>714</v>
      </c>
      <c r="M1641" t="s">
        <v>178</v>
      </c>
      <c r="N1641" t="s">
        <v>715</v>
      </c>
      <c r="O1641" t="s">
        <v>716</v>
      </c>
      <c r="P1641">
        <v>258</v>
      </c>
      <c r="S1641" s="4">
        <v>45971</v>
      </c>
      <c r="U1641">
        <v>4</v>
      </c>
      <c r="V1641">
        <v>1032</v>
      </c>
      <c r="W1641" t="s">
        <v>85</v>
      </c>
      <c r="X1641">
        <v>112887590001</v>
      </c>
      <c r="Y1641">
        <v>0</v>
      </c>
      <c r="Z1641">
        <v>1030</v>
      </c>
      <c r="AA1641">
        <v>2</v>
      </c>
      <c r="AB1641">
        <v>0</v>
      </c>
      <c r="AC1641">
        <v>0</v>
      </c>
      <c r="AD1641">
        <v>0</v>
      </c>
      <c r="AG1641">
        <v>0</v>
      </c>
      <c r="AP1641">
        <v>11288759</v>
      </c>
      <c r="AQ1641" t="s">
        <v>717</v>
      </c>
      <c r="AR1641" t="s">
        <v>718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80</v>
      </c>
      <c r="BC1641" t="s">
        <v>4694</v>
      </c>
      <c r="BD1641">
        <v>0</v>
      </c>
      <c r="BF1641" t="s">
        <v>717</v>
      </c>
      <c r="BI1641" t="s">
        <v>4695</v>
      </c>
      <c r="BJ1641" s="5" t="str">
        <f>VLOOKUP(A1641,ReferenceTable[],4,FALSE)</f>
        <v>RFT4104</v>
      </c>
      <c r="BK1641">
        <f>VLOOKUP(A1641,ReferenceTable[],5,FALSE)</f>
        <v>0</v>
      </c>
      <c r="BL1641">
        <f>VLOOKUP(A1641,ReferenceTable[],6,FALSE)</f>
        <v>0</v>
      </c>
      <c r="BM1641">
        <f>VLOOKUP(A1641,ReferenceTable[],7,FALSE)</f>
        <v>0</v>
      </c>
      <c r="BN1641" s="4">
        <f>VLOOKUP(A1641,ReferenceTable[],9,FALSE)</f>
        <v>45995</v>
      </c>
      <c r="BO1641">
        <f>VLOOKUP(A1641,ReferenceTable[],10,FALSE)</f>
        <v>1030</v>
      </c>
      <c r="BP1641">
        <f>VLOOKUP(A1641,ReferenceTable[],11,FALSE)</f>
        <v>0</v>
      </c>
      <c r="BQ1641">
        <f>VLOOKUP(A1641,ReferenceTable[],12,FALSE)</f>
        <v>0</v>
      </c>
      <c r="BR1641">
        <f>VLOOKUP(A1641,ReferenceTable[],14,FALSE)</f>
        <v>0</v>
      </c>
      <c r="BS1641" s="4">
        <f>VLOOKUP(A1641,ReferenceTable[],15,FALSE)</f>
        <v>46001</v>
      </c>
      <c r="BT1641">
        <f>VLOOKUP(A1641,ReferenceTable[],16,FALSE)</f>
        <v>5</v>
      </c>
      <c r="BU1641" t="str">
        <f>VLOOKUP(A1641,ReferenceTable[],17,FALSE)</f>
        <v>JT</v>
      </c>
      <c r="BV1641" s="4">
        <f>VLOOKUP(A1641,ReferenceTable[],18,FALSE)</f>
        <v>45969</v>
      </c>
      <c r="BW1641" s="4">
        <f>VLOOKUP(A1641,ReferenceTable[],19,FALSE)</f>
        <v>45971</v>
      </c>
      <c r="BX1641">
        <f>VLOOKUP(A1641,ReferenceTable[],20,FALSE)</f>
        <v>1032</v>
      </c>
    </row>
    <row r="1642" spans="1:76">
      <c r="A1642" t="s">
        <v>4696</v>
      </c>
      <c r="B1642">
        <v>10000</v>
      </c>
      <c r="C1642">
        <v>10000</v>
      </c>
      <c r="D1642" s="4">
        <v>45974</v>
      </c>
      <c r="E1642" t="s">
        <v>77</v>
      </c>
      <c r="F1642" t="s">
        <v>990</v>
      </c>
      <c r="G1642" t="s">
        <v>712</v>
      </c>
      <c r="I1642">
        <v>1</v>
      </c>
      <c r="J1642" t="s">
        <v>984</v>
      </c>
      <c r="K1642">
        <v>59</v>
      </c>
      <c r="L1642" t="s">
        <v>714</v>
      </c>
      <c r="M1642" t="s">
        <v>178</v>
      </c>
      <c r="N1642" t="s">
        <v>715</v>
      </c>
      <c r="O1642" t="s">
        <v>716</v>
      </c>
      <c r="P1642">
        <v>1000</v>
      </c>
      <c r="S1642" s="4">
        <v>45974</v>
      </c>
      <c r="U1642">
        <v>6</v>
      </c>
      <c r="V1642">
        <v>6000</v>
      </c>
      <c r="W1642" t="s">
        <v>85</v>
      </c>
      <c r="X1642" t="s">
        <v>4697</v>
      </c>
      <c r="Y1642">
        <v>0</v>
      </c>
      <c r="Z1642">
        <v>6000</v>
      </c>
      <c r="AA1642">
        <v>0</v>
      </c>
      <c r="AB1642">
        <v>0</v>
      </c>
      <c r="AC1642">
        <v>0</v>
      </c>
      <c r="AD1642">
        <v>0</v>
      </c>
      <c r="AG1642">
        <v>0</v>
      </c>
      <c r="AP1642" t="s">
        <v>4698</v>
      </c>
      <c r="AQ1642" t="s">
        <v>717</v>
      </c>
      <c r="AR1642" t="s">
        <v>718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80</v>
      </c>
      <c r="BC1642" t="s">
        <v>4699</v>
      </c>
      <c r="BD1642">
        <v>0</v>
      </c>
      <c r="BF1642" t="s">
        <v>717</v>
      </c>
      <c r="BI1642" t="s">
        <v>4700</v>
      </c>
      <c r="BJ1642" s="5" t="str">
        <f>VLOOKUP(A1642,ReferenceTable[],4,FALSE)</f>
        <v>RFT4104</v>
      </c>
      <c r="BK1642">
        <f>VLOOKUP(A1642,ReferenceTable[],5,FALSE)</f>
        <v>0</v>
      </c>
      <c r="BL1642">
        <f>VLOOKUP(A1642,ReferenceTable[],6,FALSE)</f>
        <v>0</v>
      </c>
      <c r="BM1642">
        <f>VLOOKUP(A1642,ReferenceTable[],7,FALSE)</f>
        <v>0</v>
      </c>
      <c r="BN1642" s="4">
        <f>VLOOKUP(A1642,ReferenceTable[],9,FALSE)</f>
        <v>45981</v>
      </c>
      <c r="BO1642">
        <f>VLOOKUP(A1642,ReferenceTable[],10,FALSE)</f>
        <v>6000</v>
      </c>
      <c r="BP1642">
        <f>VLOOKUP(A1642,ReferenceTable[],11,FALSE)</f>
        <v>6000</v>
      </c>
      <c r="BQ1642">
        <f>VLOOKUP(A1642,ReferenceTable[],12,FALSE)</f>
        <v>0</v>
      </c>
      <c r="BR1642">
        <f>VLOOKUP(A1642,ReferenceTable[],14,FALSE)</f>
        <v>0</v>
      </c>
      <c r="BS1642" s="4">
        <f>VLOOKUP(A1642,ReferenceTable[],15,FALSE)</f>
        <v>45987</v>
      </c>
      <c r="BT1642">
        <f>VLOOKUP(A1642,ReferenceTable[],16,FALSE)</f>
        <v>3</v>
      </c>
      <c r="BU1642" t="str">
        <f>VLOOKUP(A1642,ReferenceTable[],17,FALSE)</f>
        <v>JT</v>
      </c>
      <c r="BV1642" s="4">
        <f>VLOOKUP(A1642,ReferenceTable[],18,FALSE)</f>
        <v>45969</v>
      </c>
      <c r="BW1642" s="4">
        <f>VLOOKUP(A1642,ReferenceTable[],19,FALSE)</f>
        <v>45974</v>
      </c>
      <c r="BX1642">
        <f>VLOOKUP(A1642,ReferenceTable[],20,FALSE)</f>
        <v>6000</v>
      </c>
    </row>
    <row r="1643" spans="1:76">
      <c r="A1643" t="s">
        <v>4696</v>
      </c>
      <c r="B1643">
        <v>20000</v>
      </c>
      <c r="C1643">
        <v>10000</v>
      </c>
      <c r="D1643" s="4">
        <v>45974</v>
      </c>
      <c r="E1643" t="s">
        <v>77</v>
      </c>
      <c r="F1643" t="s">
        <v>990</v>
      </c>
      <c r="G1643" t="s">
        <v>712</v>
      </c>
      <c r="I1643">
        <v>1</v>
      </c>
      <c r="J1643" t="s">
        <v>984</v>
      </c>
      <c r="K1643">
        <v>59</v>
      </c>
      <c r="L1643" t="s">
        <v>714</v>
      </c>
      <c r="M1643" t="s">
        <v>178</v>
      </c>
      <c r="N1643" t="s">
        <v>715</v>
      </c>
      <c r="O1643" t="s">
        <v>716</v>
      </c>
      <c r="P1643">
        <v>1000</v>
      </c>
      <c r="S1643" s="4">
        <v>45974</v>
      </c>
      <c r="U1643">
        <v>6</v>
      </c>
      <c r="V1643">
        <v>6000</v>
      </c>
      <c r="W1643" t="s">
        <v>85</v>
      </c>
      <c r="X1643" t="s">
        <v>4697</v>
      </c>
      <c r="Y1643">
        <v>0</v>
      </c>
      <c r="Z1643">
        <v>6000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 t="s">
        <v>4698</v>
      </c>
      <c r="AQ1643" t="s">
        <v>717</v>
      </c>
      <c r="AR1643" t="s">
        <v>718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80</v>
      </c>
      <c r="BC1643" t="s">
        <v>4699</v>
      </c>
      <c r="BD1643">
        <v>0</v>
      </c>
      <c r="BF1643" t="s">
        <v>717</v>
      </c>
      <c r="BI1643" t="s">
        <v>4700</v>
      </c>
      <c r="BJ1643" s="5" t="str">
        <f>VLOOKUP(A1643,ReferenceTable[],4,FALSE)</f>
        <v>RFT4104</v>
      </c>
      <c r="BK1643">
        <f>VLOOKUP(A1643,ReferenceTable[],5,FALSE)</f>
        <v>0</v>
      </c>
      <c r="BL1643">
        <f>VLOOKUP(A1643,ReferenceTable[],6,FALSE)</f>
        <v>0</v>
      </c>
      <c r="BM1643">
        <f>VLOOKUP(A1643,ReferenceTable[],7,FALSE)</f>
        <v>0</v>
      </c>
      <c r="BN1643" s="4">
        <f>VLOOKUP(A1643,ReferenceTable[],9,FALSE)</f>
        <v>45981</v>
      </c>
      <c r="BO1643">
        <f>VLOOKUP(A1643,ReferenceTable[],10,FALSE)</f>
        <v>6000</v>
      </c>
      <c r="BP1643">
        <f>VLOOKUP(A1643,ReferenceTable[],11,FALSE)</f>
        <v>6000</v>
      </c>
      <c r="BQ1643">
        <f>VLOOKUP(A1643,ReferenceTable[],12,FALSE)</f>
        <v>0</v>
      </c>
      <c r="BR1643">
        <f>VLOOKUP(A1643,ReferenceTable[],14,FALSE)</f>
        <v>0</v>
      </c>
      <c r="BS1643" s="4">
        <f>VLOOKUP(A1643,ReferenceTable[],15,FALSE)</f>
        <v>45987</v>
      </c>
      <c r="BT1643">
        <f>VLOOKUP(A1643,ReferenceTable[],16,FALSE)</f>
        <v>3</v>
      </c>
      <c r="BU1643" t="str">
        <f>VLOOKUP(A1643,ReferenceTable[],17,FALSE)</f>
        <v>JT</v>
      </c>
      <c r="BV1643" s="4">
        <f>VLOOKUP(A1643,ReferenceTable[],18,FALSE)</f>
        <v>45969</v>
      </c>
      <c r="BW1643" s="4">
        <f>VLOOKUP(A1643,ReferenceTable[],19,FALSE)</f>
        <v>45974</v>
      </c>
      <c r="BX1643">
        <f>VLOOKUP(A1643,ReferenceTable[],20,FALSE)</f>
        <v>6000</v>
      </c>
    </row>
    <row r="1644" spans="1:76">
      <c r="A1644" t="s">
        <v>4701</v>
      </c>
      <c r="B1644">
        <v>10000</v>
      </c>
      <c r="C1644">
        <v>10000</v>
      </c>
      <c r="D1644" s="4">
        <v>45972</v>
      </c>
      <c r="E1644" t="s">
        <v>77</v>
      </c>
      <c r="F1644" t="s">
        <v>3726</v>
      </c>
      <c r="G1644">
        <v>61110</v>
      </c>
      <c r="I1644">
        <v>1</v>
      </c>
      <c r="J1644" t="s">
        <v>984</v>
      </c>
      <c r="K1644">
        <v>73</v>
      </c>
      <c r="L1644" t="s">
        <v>648</v>
      </c>
      <c r="M1644" t="s">
        <v>163</v>
      </c>
      <c r="N1644" t="s">
        <v>649</v>
      </c>
      <c r="O1644" t="s">
        <v>650</v>
      </c>
      <c r="P1644">
        <v>4813</v>
      </c>
      <c r="S1644" s="4">
        <v>45971</v>
      </c>
      <c r="U1644">
        <v>12</v>
      </c>
      <c r="V1644">
        <v>57756</v>
      </c>
      <c r="W1644" t="s">
        <v>85</v>
      </c>
      <c r="X1644" t="s">
        <v>782</v>
      </c>
      <c r="Y1644">
        <v>0</v>
      </c>
      <c r="Z1644">
        <v>57750</v>
      </c>
      <c r="AA1644">
        <v>6</v>
      </c>
      <c r="AB1644">
        <v>0</v>
      </c>
      <c r="AC1644">
        <v>0</v>
      </c>
      <c r="AD1644">
        <v>0</v>
      </c>
      <c r="AG1644">
        <v>0</v>
      </c>
      <c r="AP1644" t="s">
        <v>783</v>
      </c>
      <c r="AQ1644" t="s">
        <v>653</v>
      </c>
      <c r="AR1644" t="s">
        <v>654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80</v>
      </c>
      <c r="BC1644" t="s">
        <v>4702</v>
      </c>
      <c r="BD1644">
        <v>0</v>
      </c>
      <c r="BF1644" t="s">
        <v>653</v>
      </c>
      <c r="BI1644" t="s">
        <v>4703</v>
      </c>
      <c r="BJ1644" s="5" t="str">
        <f>VLOOKUP(A1644,ReferenceTable[],4,FALSE)</f>
        <v>CCLM1001</v>
      </c>
      <c r="BK1644">
        <f>VLOOKUP(A1644,ReferenceTable[],5,FALSE)</f>
        <v>0</v>
      </c>
      <c r="BL1644">
        <f>VLOOKUP(A1644,ReferenceTable[],6,FALSE)</f>
        <v>0</v>
      </c>
      <c r="BM1644">
        <f>VLOOKUP(A1644,ReferenceTable[],7,FALSE)</f>
        <v>0</v>
      </c>
      <c r="BN1644" s="4">
        <f>VLOOKUP(A1644,ReferenceTable[],9,FALSE)</f>
        <v>45972</v>
      </c>
      <c r="BO1644">
        <f>VLOOKUP(A1644,ReferenceTable[],10,FALSE)</f>
        <v>57750</v>
      </c>
      <c r="BP1644">
        <f>VLOOKUP(A1644,ReferenceTable[],11,FALSE)</f>
        <v>57750</v>
      </c>
      <c r="BQ1644">
        <f>VLOOKUP(A1644,ReferenceTable[],12,FALSE)</f>
        <v>0</v>
      </c>
      <c r="BR1644">
        <f>VLOOKUP(A1644,ReferenceTable[],14,FALSE)</f>
        <v>0</v>
      </c>
      <c r="BS1644" s="4">
        <f>VLOOKUP(A1644,ReferenceTable[],15,FALSE)</f>
        <v>45974</v>
      </c>
      <c r="BT1644">
        <f>VLOOKUP(A1644,ReferenceTable[],16,FALSE)</f>
        <v>2</v>
      </c>
      <c r="BU1644" t="str">
        <f>VLOOKUP(A1644,ReferenceTable[],17,FALSE)</f>
        <v>JC</v>
      </c>
      <c r="BV1644" s="4">
        <f>VLOOKUP(A1644,ReferenceTable[],18,FALSE)</f>
        <v>45969</v>
      </c>
      <c r="BW1644" s="4">
        <f>VLOOKUP(A1644,ReferenceTable[],19,FALSE)</f>
        <v>45971</v>
      </c>
      <c r="BX1644">
        <f>VLOOKUP(A1644,ReferenceTable[],20,FALSE)</f>
        <v>115506</v>
      </c>
    </row>
    <row r="1645" spans="1:76">
      <c r="A1645" t="s">
        <v>4701</v>
      </c>
      <c r="B1645">
        <v>10000</v>
      </c>
      <c r="C1645">
        <v>20000</v>
      </c>
      <c r="D1645" s="4">
        <v>45972</v>
      </c>
      <c r="E1645" t="s">
        <v>77</v>
      </c>
      <c r="F1645" t="s">
        <v>3726</v>
      </c>
      <c r="G1645">
        <v>61110</v>
      </c>
      <c r="I1645">
        <v>2</v>
      </c>
      <c r="J1645" t="s">
        <v>984</v>
      </c>
      <c r="K1645">
        <v>96</v>
      </c>
      <c r="L1645" t="s">
        <v>392</v>
      </c>
      <c r="M1645" t="s">
        <v>393</v>
      </c>
      <c r="N1645" t="s">
        <v>785</v>
      </c>
      <c r="O1645" t="s">
        <v>786</v>
      </c>
      <c r="P1645">
        <v>9625</v>
      </c>
      <c r="S1645" s="4">
        <v>45972</v>
      </c>
      <c r="U1645">
        <v>6</v>
      </c>
      <c r="V1645">
        <v>57750</v>
      </c>
      <c r="W1645" t="s">
        <v>85</v>
      </c>
      <c r="X1645" t="s">
        <v>782</v>
      </c>
      <c r="Y1645">
        <v>0</v>
      </c>
      <c r="Z1645">
        <v>57750</v>
      </c>
      <c r="AA1645">
        <v>0</v>
      </c>
      <c r="AB1645">
        <v>0</v>
      </c>
      <c r="AC1645">
        <v>0</v>
      </c>
      <c r="AD1645">
        <v>0</v>
      </c>
      <c r="AG1645">
        <v>0</v>
      </c>
      <c r="AP1645" t="s">
        <v>783</v>
      </c>
      <c r="AQ1645" t="s">
        <v>653</v>
      </c>
      <c r="AR1645" t="s">
        <v>654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80</v>
      </c>
      <c r="BC1645" t="s">
        <v>4702</v>
      </c>
      <c r="BD1645">
        <v>0</v>
      </c>
      <c r="BF1645" t="s">
        <v>653</v>
      </c>
      <c r="BI1645" t="s">
        <v>4703</v>
      </c>
      <c r="BJ1645" s="5" t="str">
        <f>VLOOKUP(A1645,ReferenceTable[],4,FALSE)</f>
        <v>CCLM1001</v>
      </c>
      <c r="BK1645">
        <f>VLOOKUP(A1645,ReferenceTable[],5,FALSE)</f>
        <v>0</v>
      </c>
      <c r="BL1645">
        <f>VLOOKUP(A1645,ReferenceTable[],6,FALSE)</f>
        <v>0</v>
      </c>
      <c r="BM1645">
        <f>VLOOKUP(A1645,ReferenceTable[],7,FALSE)</f>
        <v>0</v>
      </c>
      <c r="BN1645" s="4">
        <f>VLOOKUP(A1645,ReferenceTable[],9,FALSE)</f>
        <v>45972</v>
      </c>
      <c r="BO1645">
        <f>VLOOKUP(A1645,ReferenceTable[],10,FALSE)</f>
        <v>57750</v>
      </c>
      <c r="BP1645">
        <f>VLOOKUP(A1645,ReferenceTable[],11,FALSE)</f>
        <v>57750</v>
      </c>
      <c r="BQ1645">
        <f>VLOOKUP(A1645,ReferenceTable[],12,FALSE)</f>
        <v>0</v>
      </c>
      <c r="BR1645">
        <f>VLOOKUP(A1645,ReferenceTable[],14,FALSE)</f>
        <v>0</v>
      </c>
      <c r="BS1645" s="4">
        <f>VLOOKUP(A1645,ReferenceTable[],15,FALSE)</f>
        <v>45974</v>
      </c>
      <c r="BT1645">
        <f>VLOOKUP(A1645,ReferenceTable[],16,FALSE)</f>
        <v>2</v>
      </c>
      <c r="BU1645" t="str">
        <f>VLOOKUP(A1645,ReferenceTable[],17,FALSE)</f>
        <v>JC</v>
      </c>
      <c r="BV1645" s="4">
        <f>VLOOKUP(A1645,ReferenceTable[],18,FALSE)</f>
        <v>45969</v>
      </c>
      <c r="BW1645" s="4">
        <f>VLOOKUP(A1645,ReferenceTable[],19,FALSE)</f>
        <v>45971</v>
      </c>
      <c r="BX1645">
        <f>VLOOKUP(A1645,ReferenceTable[],20,FALSE)</f>
        <v>115506</v>
      </c>
    </row>
    <row r="1646" spans="1:76">
      <c r="A1646" t="s">
        <v>4704</v>
      </c>
      <c r="B1646">
        <v>10000</v>
      </c>
      <c r="C1646">
        <v>10000</v>
      </c>
      <c r="D1646" s="4">
        <v>45975</v>
      </c>
      <c r="E1646" t="s">
        <v>77</v>
      </c>
      <c r="F1646" t="s">
        <v>4705</v>
      </c>
      <c r="G1646" t="s">
        <v>4706</v>
      </c>
      <c r="I1646">
        <v>1</v>
      </c>
      <c r="J1646" t="s">
        <v>984</v>
      </c>
      <c r="K1646">
        <v>79</v>
      </c>
      <c r="L1646" t="s">
        <v>95</v>
      </c>
      <c r="M1646" t="s">
        <v>96</v>
      </c>
      <c r="N1646" t="s">
        <v>97</v>
      </c>
      <c r="O1646" t="s">
        <v>98</v>
      </c>
      <c r="P1646">
        <v>150</v>
      </c>
      <c r="S1646" s="4">
        <v>45975</v>
      </c>
      <c r="U1646">
        <v>10</v>
      </c>
      <c r="V1646">
        <v>1500</v>
      </c>
      <c r="W1646" t="s">
        <v>85</v>
      </c>
      <c r="X1646">
        <v>150387510001</v>
      </c>
      <c r="Y1646">
        <v>0</v>
      </c>
      <c r="Z1646">
        <v>900</v>
      </c>
      <c r="AA1646">
        <v>600</v>
      </c>
      <c r="AB1646">
        <v>0</v>
      </c>
      <c r="AC1646">
        <v>0</v>
      </c>
      <c r="AD1646">
        <v>0</v>
      </c>
      <c r="AG1646">
        <v>0</v>
      </c>
      <c r="AP1646">
        <v>15038751</v>
      </c>
      <c r="AQ1646" t="s">
        <v>717</v>
      </c>
      <c r="AR1646" t="s">
        <v>718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80</v>
      </c>
      <c r="BC1646" t="s">
        <v>4707</v>
      </c>
      <c r="BD1646">
        <v>0</v>
      </c>
      <c r="BF1646" t="s">
        <v>717</v>
      </c>
      <c r="BI1646" t="s">
        <v>4708</v>
      </c>
      <c r="BJ1646" s="5" t="str">
        <f>VLOOKUP(A1646,ReferenceTable[],4,FALSE)</f>
        <v>RFT4104</v>
      </c>
      <c r="BK1646">
        <f>VLOOKUP(A1646,ReferenceTable[],5,FALSE)</f>
        <v>0</v>
      </c>
      <c r="BL1646">
        <f>VLOOKUP(A1646,ReferenceTable[],6,FALSE)</f>
        <v>0</v>
      </c>
      <c r="BM1646">
        <f>VLOOKUP(A1646,ReferenceTable[],7,FALSE)</f>
        <v>0</v>
      </c>
      <c r="BN1646" s="4">
        <f>VLOOKUP(A1646,ReferenceTable[],9,FALSE)</f>
        <v>45981</v>
      </c>
      <c r="BO1646">
        <f>VLOOKUP(A1646,ReferenceTable[],10,FALSE)</f>
        <v>900</v>
      </c>
      <c r="BP1646">
        <f>VLOOKUP(A1646,ReferenceTable[],11,FALSE)</f>
        <v>900</v>
      </c>
      <c r="BQ1646">
        <f>VLOOKUP(A1646,ReferenceTable[],12,FALSE)</f>
        <v>0</v>
      </c>
      <c r="BR1646">
        <f>VLOOKUP(A1646,ReferenceTable[],14,FALSE)</f>
        <v>0</v>
      </c>
      <c r="BS1646" s="4">
        <f>VLOOKUP(A1646,ReferenceTable[],15,FALSE)</f>
        <v>45987</v>
      </c>
      <c r="BT1646">
        <f>VLOOKUP(A1646,ReferenceTable[],16,FALSE)</f>
        <v>4</v>
      </c>
      <c r="BU1646" t="str">
        <f>VLOOKUP(A1646,ReferenceTable[],17,FALSE)</f>
        <v>JT</v>
      </c>
      <c r="BV1646" s="4">
        <f>VLOOKUP(A1646,ReferenceTable[],18,FALSE)</f>
        <v>45969</v>
      </c>
      <c r="BW1646" s="4">
        <f>VLOOKUP(A1646,ReferenceTable[],19,FALSE)</f>
        <v>45975</v>
      </c>
      <c r="BX1646">
        <f>VLOOKUP(A1646,ReferenceTable[],20,FALSE)</f>
        <v>2700</v>
      </c>
    </row>
    <row r="1647" spans="1:76">
      <c r="A1647" t="s">
        <v>4704</v>
      </c>
      <c r="B1647">
        <v>10000</v>
      </c>
      <c r="C1647">
        <v>20000</v>
      </c>
      <c r="D1647" s="4">
        <v>45975</v>
      </c>
      <c r="E1647" t="s">
        <v>77</v>
      </c>
      <c r="F1647" t="s">
        <v>4705</v>
      </c>
      <c r="G1647" t="s">
        <v>4706</v>
      </c>
      <c r="I1647">
        <v>2</v>
      </c>
      <c r="J1647" t="s">
        <v>984</v>
      </c>
      <c r="K1647">
        <v>86</v>
      </c>
      <c r="L1647" t="s">
        <v>232</v>
      </c>
      <c r="M1647" t="s">
        <v>163</v>
      </c>
      <c r="N1647" t="s">
        <v>233</v>
      </c>
      <c r="O1647" t="s">
        <v>234</v>
      </c>
      <c r="P1647">
        <v>200</v>
      </c>
      <c r="S1647" s="4">
        <v>45975</v>
      </c>
      <c r="U1647">
        <v>6</v>
      </c>
      <c r="V1647">
        <v>1200</v>
      </c>
      <c r="W1647" t="s">
        <v>85</v>
      </c>
      <c r="X1647">
        <v>150387510001</v>
      </c>
      <c r="Y1647">
        <v>0</v>
      </c>
      <c r="Z1647">
        <v>900</v>
      </c>
      <c r="AA1647">
        <v>300</v>
      </c>
      <c r="AB1647">
        <v>0</v>
      </c>
      <c r="AC1647">
        <v>0</v>
      </c>
      <c r="AD1647">
        <v>0</v>
      </c>
      <c r="AG1647">
        <v>0</v>
      </c>
      <c r="AP1647">
        <v>15038751</v>
      </c>
      <c r="AQ1647" t="s">
        <v>717</v>
      </c>
      <c r="AR1647" t="s">
        <v>718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80</v>
      </c>
      <c r="BC1647" t="s">
        <v>4707</v>
      </c>
      <c r="BD1647">
        <v>0</v>
      </c>
      <c r="BF1647" t="s">
        <v>717</v>
      </c>
      <c r="BI1647" t="s">
        <v>4708</v>
      </c>
      <c r="BJ1647" s="5" t="str">
        <f>VLOOKUP(A1647,ReferenceTable[],4,FALSE)</f>
        <v>RFT4104</v>
      </c>
      <c r="BK1647">
        <f>VLOOKUP(A1647,ReferenceTable[],5,FALSE)</f>
        <v>0</v>
      </c>
      <c r="BL1647">
        <f>VLOOKUP(A1647,ReferenceTable[],6,FALSE)</f>
        <v>0</v>
      </c>
      <c r="BM1647">
        <f>VLOOKUP(A1647,ReferenceTable[],7,FALSE)</f>
        <v>0</v>
      </c>
      <c r="BN1647" s="4">
        <f>VLOOKUP(A1647,ReferenceTable[],9,FALSE)</f>
        <v>45981</v>
      </c>
      <c r="BO1647">
        <f>VLOOKUP(A1647,ReferenceTable[],10,FALSE)</f>
        <v>900</v>
      </c>
      <c r="BP1647">
        <f>VLOOKUP(A1647,ReferenceTable[],11,FALSE)</f>
        <v>900</v>
      </c>
      <c r="BQ1647">
        <f>VLOOKUP(A1647,ReferenceTable[],12,FALSE)</f>
        <v>0</v>
      </c>
      <c r="BR1647">
        <f>VLOOKUP(A1647,ReferenceTable[],14,FALSE)</f>
        <v>0</v>
      </c>
      <c r="BS1647" s="4">
        <f>VLOOKUP(A1647,ReferenceTable[],15,FALSE)</f>
        <v>45987</v>
      </c>
      <c r="BT1647">
        <f>VLOOKUP(A1647,ReferenceTable[],16,FALSE)</f>
        <v>4</v>
      </c>
      <c r="BU1647" t="str">
        <f>VLOOKUP(A1647,ReferenceTable[],17,FALSE)</f>
        <v>JT</v>
      </c>
      <c r="BV1647" s="4">
        <f>VLOOKUP(A1647,ReferenceTable[],18,FALSE)</f>
        <v>45969</v>
      </c>
      <c r="BW1647" s="4">
        <f>VLOOKUP(A1647,ReferenceTable[],19,FALSE)</f>
        <v>45975</v>
      </c>
      <c r="BX1647">
        <f>VLOOKUP(A1647,ReferenceTable[],20,FALSE)</f>
        <v>2700</v>
      </c>
    </row>
    <row r="1648" spans="1:76">
      <c r="A1648" t="s">
        <v>4709</v>
      </c>
      <c r="B1648">
        <v>10000</v>
      </c>
      <c r="C1648">
        <v>10000</v>
      </c>
      <c r="D1648" s="4">
        <v>45975</v>
      </c>
      <c r="E1648" t="s">
        <v>77</v>
      </c>
      <c r="F1648" t="s">
        <v>4710</v>
      </c>
      <c r="G1648" t="s">
        <v>4711</v>
      </c>
      <c r="I1648">
        <v>1</v>
      </c>
      <c r="J1648" t="s">
        <v>984</v>
      </c>
      <c r="K1648">
        <v>31</v>
      </c>
      <c r="L1648" t="s">
        <v>318</v>
      </c>
      <c r="M1648" t="s">
        <v>178</v>
      </c>
      <c r="N1648" t="s">
        <v>1069</v>
      </c>
      <c r="O1648" t="s">
        <v>1070</v>
      </c>
      <c r="P1648">
        <v>5200</v>
      </c>
      <c r="S1648" s="4">
        <v>45975</v>
      </c>
      <c r="U1648">
        <v>1</v>
      </c>
      <c r="V1648">
        <v>5200</v>
      </c>
      <c r="W1648" t="s">
        <v>85</v>
      </c>
      <c r="X1648" t="s">
        <v>4712</v>
      </c>
      <c r="Y1648">
        <v>0</v>
      </c>
      <c r="Z1648">
        <v>5200</v>
      </c>
      <c r="AA1648">
        <v>0</v>
      </c>
      <c r="AB1648">
        <v>0</v>
      </c>
      <c r="AC1648">
        <v>0</v>
      </c>
      <c r="AD1648">
        <v>0</v>
      </c>
      <c r="AG1648">
        <v>0</v>
      </c>
      <c r="AP1648" t="s">
        <v>4713</v>
      </c>
      <c r="AQ1648" t="s">
        <v>327</v>
      </c>
      <c r="AR1648" t="s">
        <v>328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80</v>
      </c>
      <c r="BC1648" t="s">
        <v>4714</v>
      </c>
      <c r="BD1648">
        <v>0</v>
      </c>
      <c r="BF1648" t="s">
        <v>327</v>
      </c>
      <c r="BI1648" t="s">
        <v>4715</v>
      </c>
      <c r="BJ1648" s="5" t="str">
        <f>VLOOKUP(A1648,ReferenceTable[],4,FALSE)</f>
        <v>AD3205</v>
      </c>
      <c r="BK1648" t="str">
        <f>VLOOKUP(A1648,ReferenceTable[],5,FALSE)</f>
        <v>LI2804</v>
      </c>
      <c r="BL1648">
        <f>VLOOKUP(A1648,ReferenceTable[],6,FALSE)</f>
        <v>0</v>
      </c>
      <c r="BM1648">
        <f>VLOOKUP(A1648,ReferenceTable[],7,FALSE)</f>
        <v>0</v>
      </c>
      <c r="BN1648" s="4">
        <f>VLOOKUP(A1648,ReferenceTable[],9,FALSE)</f>
        <v>45978</v>
      </c>
      <c r="BO1648">
        <f>VLOOKUP(A1648,ReferenceTable[],10,FALSE)</f>
        <v>5200</v>
      </c>
      <c r="BP1648">
        <f>VLOOKUP(A1648,ReferenceTable[],11,FALSE)</f>
        <v>5200</v>
      </c>
      <c r="BQ1648">
        <f>VLOOKUP(A1648,ReferenceTable[],12,FALSE)</f>
        <v>0</v>
      </c>
      <c r="BR1648" t="str">
        <f>VLOOKUP(A1648,ReferenceTable[],14,FALSE)</f>
        <v>** URGENT, MUST SEND **</v>
      </c>
      <c r="BS1648" s="4">
        <f>VLOOKUP(A1648,ReferenceTable[],15,FALSE)</f>
        <v>45980</v>
      </c>
      <c r="BT1648">
        <f>VLOOKUP(A1648,ReferenceTable[],16,FALSE)</f>
        <v>2</v>
      </c>
      <c r="BU1648" t="str">
        <f>VLOOKUP(A1648,ReferenceTable[],17,FALSE)</f>
        <v>JT</v>
      </c>
      <c r="BV1648" s="4">
        <f>VLOOKUP(A1648,ReferenceTable[],18,FALSE)</f>
        <v>45971</v>
      </c>
      <c r="BW1648" s="4">
        <f>VLOOKUP(A1648,ReferenceTable[],19,FALSE)</f>
        <v>45975</v>
      </c>
      <c r="BX1648">
        <f>VLOOKUP(A1648,ReferenceTable[],20,FALSE)</f>
        <v>5200</v>
      </c>
    </row>
    <row r="1649" spans="1:76">
      <c r="A1649" t="s">
        <v>4716</v>
      </c>
      <c r="B1649">
        <v>10000</v>
      </c>
      <c r="C1649">
        <v>10000</v>
      </c>
      <c r="D1649" s="4">
        <v>45981</v>
      </c>
      <c r="E1649" t="s">
        <v>77</v>
      </c>
      <c r="F1649" t="s">
        <v>4717</v>
      </c>
      <c r="G1649" t="s">
        <v>1414</v>
      </c>
      <c r="I1649">
        <v>1</v>
      </c>
      <c r="J1649" t="s">
        <v>984</v>
      </c>
      <c r="K1649">
        <v>59</v>
      </c>
      <c r="L1649" t="s">
        <v>714</v>
      </c>
      <c r="M1649" t="s">
        <v>178</v>
      </c>
      <c r="N1649" t="s">
        <v>715</v>
      </c>
      <c r="O1649" t="s">
        <v>716</v>
      </c>
      <c r="P1649">
        <v>1500</v>
      </c>
      <c r="S1649" s="4">
        <v>45980</v>
      </c>
      <c r="U1649">
        <v>2</v>
      </c>
      <c r="V1649">
        <v>3000</v>
      </c>
      <c r="W1649" t="s">
        <v>85</v>
      </c>
      <c r="X1649" t="s">
        <v>4718</v>
      </c>
      <c r="Y1649">
        <v>0</v>
      </c>
      <c r="Z1649">
        <v>3000</v>
      </c>
      <c r="AA1649">
        <v>0</v>
      </c>
      <c r="AB1649">
        <v>0</v>
      </c>
      <c r="AC1649">
        <v>0</v>
      </c>
      <c r="AD1649">
        <v>0</v>
      </c>
      <c r="AG1649">
        <v>0</v>
      </c>
      <c r="AP1649" t="s">
        <v>4719</v>
      </c>
      <c r="AQ1649" t="s">
        <v>895</v>
      </c>
      <c r="AR1649" t="s">
        <v>896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80</v>
      </c>
      <c r="BC1649" t="s">
        <v>4720</v>
      </c>
      <c r="BD1649">
        <v>0</v>
      </c>
      <c r="BF1649" t="s">
        <v>895</v>
      </c>
      <c r="BI1649" t="s">
        <v>4721</v>
      </c>
      <c r="BJ1649" s="5" t="str">
        <f>VLOOKUP(A1649,ReferenceTable[],4,FALSE)</f>
        <v>3M7815RW</v>
      </c>
      <c r="BK1649">
        <f>VLOOKUP(A1649,ReferenceTable[],5,FALSE)</f>
        <v>0</v>
      </c>
      <c r="BL1649">
        <f>VLOOKUP(A1649,ReferenceTable[],6,FALSE)</f>
        <v>0</v>
      </c>
      <c r="BM1649">
        <f>VLOOKUP(A1649,ReferenceTable[],7,FALSE)</f>
        <v>0</v>
      </c>
      <c r="BN1649" s="4">
        <f>VLOOKUP(A1649,ReferenceTable[],9,FALSE)</f>
        <v>45985</v>
      </c>
      <c r="BO1649">
        <f>VLOOKUP(A1649,ReferenceTable[],10,FALSE)</f>
        <v>3000</v>
      </c>
      <c r="BP1649">
        <f>VLOOKUP(A1649,ReferenceTable[],11,FALSE)</f>
        <v>3000</v>
      </c>
      <c r="BQ1649">
        <f>VLOOKUP(A1649,ReferenceTable[],12,FALSE)</f>
        <v>0</v>
      </c>
      <c r="BR1649" t="str">
        <f>VLOOKUP(A1649,ReferenceTable[],14,FALSE)</f>
        <v>ETA  01/12/2025</v>
      </c>
      <c r="BS1649" s="4">
        <f>VLOOKUP(A1649,ReferenceTable[],15,FALSE)</f>
        <v>45988</v>
      </c>
      <c r="BT1649">
        <f>VLOOKUP(A1649,ReferenceTable[],16,FALSE)</f>
        <v>1</v>
      </c>
      <c r="BU1649" t="str">
        <f>VLOOKUP(A1649,ReferenceTable[],17,FALSE)</f>
        <v>FT</v>
      </c>
      <c r="BV1649" s="4">
        <f>VLOOKUP(A1649,ReferenceTable[],18,FALSE)</f>
        <v>45971</v>
      </c>
      <c r="BW1649" s="4">
        <f>VLOOKUP(A1649,ReferenceTable[],19,FALSE)</f>
        <v>45980</v>
      </c>
      <c r="BX1649">
        <f>VLOOKUP(A1649,ReferenceTable[],20,FALSE)</f>
        <v>3000</v>
      </c>
    </row>
    <row r="1650" spans="1:76">
      <c r="A1650" t="s">
        <v>4722</v>
      </c>
      <c r="B1650">
        <v>10000</v>
      </c>
      <c r="C1650">
        <v>10000</v>
      </c>
      <c r="D1650" s="4">
        <v>45975</v>
      </c>
      <c r="E1650" t="s">
        <v>77</v>
      </c>
      <c r="F1650" t="s">
        <v>4723</v>
      </c>
      <c r="G1650" t="s">
        <v>4724</v>
      </c>
      <c r="I1650">
        <v>1</v>
      </c>
      <c r="J1650" t="s">
        <v>984</v>
      </c>
      <c r="K1650">
        <v>93</v>
      </c>
      <c r="L1650" t="s">
        <v>116</v>
      </c>
      <c r="M1650" t="s">
        <v>96</v>
      </c>
      <c r="N1650" t="s">
        <v>117</v>
      </c>
      <c r="O1650" t="s">
        <v>118</v>
      </c>
      <c r="P1650">
        <v>1250</v>
      </c>
      <c r="S1650" s="4">
        <v>45974</v>
      </c>
      <c r="U1650">
        <v>2</v>
      </c>
      <c r="V1650">
        <v>2500</v>
      </c>
      <c r="W1650" t="s">
        <v>85</v>
      </c>
      <c r="X1650" t="s">
        <v>4725</v>
      </c>
      <c r="Y1650">
        <v>0</v>
      </c>
      <c r="Z1650">
        <v>2000</v>
      </c>
      <c r="AA1650">
        <v>500</v>
      </c>
      <c r="AB1650">
        <v>0</v>
      </c>
      <c r="AC1650">
        <v>0</v>
      </c>
      <c r="AD1650">
        <v>0</v>
      </c>
      <c r="AG1650">
        <v>0</v>
      </c>
      <c r="AP1650" t="s">
        <v>4726</v>
      </c>
      <c r="AQ1650" t="s">
        <v>1032</v>
      </c>
      <c r="AR1650" t="s">
        <v>1033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80</v>
      </c>
      <c r="BC1650" t="s">
        <v>4727</v>
      </c>
      <c r="BD1650">
        <v>0</v>
      </c>
      <c r="BF1650" t="s">
        <v>1032</v>
      </c>
      <c r="BI1650" t="s">
        <v>4728</v>
      </c>
      <c r="BJ1650" s="5" t="str">
        <f>VLOOKUP(A1650,ReferenceTable[],4,FALSE)</f>
        <v>RFT4102Z</v>
      </c>
      <c r="BK1650">
        <f>VLOOKUP(A1650,ReferenceTable[],5,FALSE)</f>
        <v>0</v>
      </c>
      <c r="BL1650">
        <f>VLOOKUP(A1650,ReferenceTable[],6,FALSE)</f>
        <v>0</v>
      </c>
      <c r="BM1650">
        <f>VLOOKUP(A1650,ReferenceTable[],7,FALSE)</f>
        <v>0</v>
      </c>
      <c r="BN1650" s="4">
        <f>VLOOKUP(A1650,ReferenceTable[],9,FALSE)</f>
        <v>45978</v>
      </c>
      <c r="BO1650">
        <f>VLOOKUP(A1650,ReferenceTable[],10,FALSE)</f>
        <v>2000</v>
      </c>
      <c r="BP1650">
        <f>VLOOKUP(A1650,ReferenceTable[],11,FALSE)</f>
        <v>2000</v>
      </c>
      <c r="BQ1650">
        <f>VLOOKUP(A1650,ReferenceTable[],12,FALSE)</f>
        <v>0</v>
      </c>
      <c r="BR1650">
        <f>VLOOKUP(A1650,ReferenceTable[],14,FALSE)</f>
        <v>0</v>
      </c>
      <c r="BS1650" s="4">
        <f>VLOOKUP(A1650,ReferenceTable[],15,FALSE)</f>
        <v>45981</v>
      </c>
      <c r="BT1650">
        <f>VLOOKUP(A1650,ReferenceTable[],16,FALSE)</f>
        <v>2</v>
      </c>
      <c r="BU1650" t="str">
        <f>VLOOKUP(A1650,ReferenceTable[],17,FALSE)</f>
        <v>CL</v>
      </c>
      <c r="BV1650" s="4">
        <f>VLOOKUP(A1650,ReferenceTable[],18,FALSE)</f>
        <v>45971</v>
      </c>
      <c r="BW1650" s="4">
        <f>VLOOKUP(A1650,ReferenceTable[],19,FALSE)</f>
        <v>45974</v>
      </c>
      <c r="BX1650">
        <f>VLOOKUP(A1650,ReferenceTable[],20,FALSE)</f>
        <v>4500</v>
      </c>
    </row>
    <row r="1651" spans="1:76">
      <c r="A1651" t="s">
        <v>4722</v>
      </c>
      <c r="B1651">
        <v>10000</v>
      </c>
      <c r="C1651">
        <v>20000</v>
      </c>
      <c r="D1651" s="4">
        <v>45975</v>
      </c>
      <c r="E1651" t="s">
        <v>77</v>
      </c>
      <c r="F1651" t="s">
        <v>4723</v>
      </c>
      <c r="G1651" t="s">
        <v>4724</v>
      </c>
      <c r="I1651">
        <v>2</v>
      </c>
      <c r="J1651" t="s">
        <v>984</v>
      </c>
      <c r="K1651">
        <v>71</v>
      </c>
      <c r="L1651" t="s">
        <v>378</v>
      </c>
      <c r="M1651" t="s">
        <v>82</v>
      </c>
      <c r="N1651" t="s">
        <v>631</v>
      </c>
      <c r="O1651" t="s">
        <v>632</v>
      </c>
      <c r="P1651">
        <v>2000</v>
      </c>
      <c r="S1651" s="4">
        <v>45975</v>
      </c>
      <c r="U1651">
        <v>1</v>
      </c>
      <c r="V1651">
        <v>2000</v>
      </c>
      <c r="W1651" t="s">
        <v>85</v>
      </c>
      <c r="X1651" t="s">
        <v>4725</v>
      </c>
      <c r="Y1651">
        <v>0</v>
      </c>
      <c r="Z1651">
        <v>2000</v>
      </c>
      <c r="AA1651">
        <v>0</v>
      </c>
      <c r="AB1651">
        <v>0</v>
      </c>
      <c r="AC1651">
        <v>0</v>
      </c>
      <c r="AD1651">
        <v>0</v>
      </c>
      <c r="AG1651">
        <v>0</v>
      </c>
      <c r="AP1651" t="s">
        <v>4726</v>
      </c>
      <c r="AQ1651" t="s">
        <v>1032</v>
      </c>
      <c r="AR1651" t="s">
        <v>1033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80</v>
      </c>
      <c r="BC1651" t="s">
        <v>4727</v>
      </c>
      <c r="BD1651">
        <v>0</v>
      </c>
      <c r="BF1651" t="s">
        <v>1032</v>
      </c>
      <c r="BI1651" t="s">
        <v>4728</v>
      </c>
      <c r="BJ1651" s="5" t="str">
        <f>VLOOKUP(A1651,ReferenceTable[],4,FALSE)</f>
        <v>RFT4102Z</v>
      </c>
      <c r="BK1651">
        <f>VLOOKUP(A1651,ReferenceTable[],5,FALSE)</f>
        <v>0</v>
      </c>
      <c r="BL1651">
        <f>VLOOKUP(A1651,ReferenceTable[],6,FALSE)</f>
        <v>0</v>
      </c>
      <c r="BM1651">
        <f>VLOOKUP(A1651,ReferenceTable[],7,FALSE)</f>
        <v>0</v>
      </c>
      <c r="BN1651" s="4">
        <f>VLOOKUP(A1651,ReferenceTable[],9,FALSE)</f>
        <v>45978</v>
      </c>
      <c r="BO1651">
        <f>VLOOKUP(A1651,ReferenceTable[],10,FALSE)</f>
        <v>2000</v>
      </c>
      <c r="BP1651">
        <f>VLOOKUP(A1651,ReferenceTable[],11,FALSE)</f>
        <v>2000</v>
      </c>
      <c r="BQ1651">
        <f>VLOOKUP(A1651,ReferenceTable[],12,FALSE)</f>
        <v>0</v>
      </c>
      <c r="BR1651">
        <f>VLOOKUP(A1651,ReferenceTable[],14,FALSE)</f>
        <v>0</v>
      </c>
      <c r="BS1651" s="4">
        <f>VLOOKUP(A1651,ReferenceTable[],15,FALSE)</f>
        <v>45981</v>
      </c>
      <c r="BT1651">
        <f>VLOOKUP(A1651,ReferenceTable[],16,FALSE)</f>
        <v>2</v>
      </c>
      <c r="BU1651" t="str">
        <f>VLOOKUP(A1651,ReferenceTable[],17,FALSE)</f>
        <v>CL</v>
      </c>
      <c r="BV1651" s="4">
        <f>VLOOKUP(A1651,ReferenceTable[],18,FALSE)</f>
        <v>45971</v>
      </c>
      <c r="BW1651" s="4">
        <f>VLOOKUP(A1651,ReferenceTable[],19,FALSE)</f>
        <v>45974</v>
      </c>
      <c r="BX1651">
        <f>VLOOKUP(A1651,ReferenceTable[],20,FALSE)</f>
        <v>4500</v>
      </c>
    </row>
    <row r="1652" spans="1:76">
      <c r="A1652" t="s">
        <v>4729</v>
      </c>
      <c r="B1652">
        <v>10000</v>
      </c>
      <c r="C1652">
        <v>10000</v>
      </c>
      <c r="D1652" s="4">
        <v>45973</v>
      </c>
      <c r="E1652" t="s">
        <v>77</v>
      </c>
      <c r="F1652" t="s">
        <v>4730</v>
      </c>
      <c r="G1652" t="s">
        <v>2453</v>
      </c>
      <c r="I1652">
        <v>1</v>
      </c>
      <c r="J1652" t="s">
        <v>984</v>
      </c>
      <c r="K1652">
        <v>82</v>
      </c>
      <c r="L1652" t="s">
        <v>378</v>
      </c>
      <c r="M1652" t="s">
        <v>82</v>
      </c>
      <c r="N1652" t="s">
        <v>379</v>
      </c>
      <c r="O1652" t="s">
        <v>380</v>
      </c>
      <c r="P1652">
        <v>2500</v>
      </c>
      <c r="S1652" s="4">
        <v>45973</v>
      </c>
      <c r="U1652">
        <v>6</v>
      </c>
      <c r="V1652">
        <v>15000</v>
      </c>
      <c r="W1652" t="s">
        <v>85</v>
      </c>
      <c r="X1652" t="s">
        <v>2454</v>
      </c>
      <c r="Y1652">
        <v>0</v>
      </c>
      <c r="Z1652">
        <v>15000</v>
      </c>
      <c r="AA1652">
        <v>0</v>
      </c>
      <c r="AB1652">
        <v>0</v>
      </c>
      <c r="AC1652">
        <v>0</v>
      </c>
      <c r="AD1652">
        <v>0</v>
      </c>
      <c r="AG1652">
        <v>0</v>
      </c>
      <c r="AP1652" t="s">
        <v>2455</v>
      </c>
      <c r="AQ1652" t="s">
        <v>2056</v>
      </c>
      <c r="AR1652" t="s">
        <v>2057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80</v>
      </c>
      <c r="BC1652" t="s">
        <v>4731</v>
      </c>
      <c r="BD1652">
        <v>0</v>
      </c>
      <c r="BF1652" t="s">
        <v>2056</v>
      </c>
      <c r="BI1652" t="s">
        <v>4732</v>
      </c>
      <c r="BJ1652" s="5" t="str">
        <f>VLOOKUP(A1652,ReferenceTable[],4,FALSE)</f>
        <v>AD3104</v>
      </c>
      <c r="BK1652">
        <f>VLOOKUP(A1652,ReferenceTable[],5,FALSE)</f>
        <v>0</v>
      </c>
      <c r="BL1652">
        <f>VLOOKUP(A1652,ReferenceTable[],6,FALSE)</f>
        <v>0</v>
      </c>
      <c r="BM1652">
        <f>VLOOKUP(A1652,ReferenceTable[],7,FALSE)</f>
        <v>0</v>
      </c>
      <c r="BN1652" s="4">
        <f>VLOOKUP(A1652,ReferenceTable[],9,FALSE)</f>
        <v>45981</v>
      </c>
      <c r="BO1652">
        <f>VLOOKUP(A1652,ReferenceTable[],10,FALSE)</f>
        <v>15000</v>
      </c>
      <c r="BP1652">
        <f>VLOOKUP(A1652,ReferenceTable[],11,FALSE)</f>
        <v>15000</v>
      </c>
      <c r="BQ1652">
        <f>VLOOKUP(A1652,ReferenceTable[],12,FALSE)</f>
        <v>0</v>
      </c>
      <c r="BR1652">
        <f>VLOOKUP(A1652,ReferenceTable[],14,FALSE)</f>
        <v>0</v>
      </c>
      <c r="BS1652" s="4">
        <f>VLOOKUP(A1652,ReferenceTable[],15,FALSE)</f>
        <v>45986</v>
      </c>
      <c r="BT1652">
        <f>VLOOKUP(A1652,ReferenceTable[],16,FALSE)</f>
        <v>1</v>
      </c>
      <c r="BU1652" t="str">
        <f>VLOOKUP(A1652,ReferenceTable[],17,FALSE)</f>
        <v>CL</v>
      </c>
      <c r="BV1652" s="4">
        <f>VLOOKUP(A1652,ReferenceTable[],18,FALSE)</f>
        <v>45971</v>
      </c>
      <c r="BW1652" s="4">
        <f>VLOOKUP(A1652,ReferenceTable[],19,FALSE)</f>
        <v>45973</v>
      </c>
      <c r="BX1652">
        <f>VLOOKUP(A1652,ReferenceTable[],20,FALSE)</f>
        <v>15000</v>
      </c>
    </row>
    <row r="1653" spans="1:76">
      <c r="A1653" t="s">
        <v>4733</v>
      </c>
      <c r="B1653">
        <v>10000</v>
      </c>
      <c r="C1653">
        <v>10000</v>
      </c>
      <c r="D1653" s="4">
        <v>45974</v>
      </c>
      <c r="E1653" t="s">
        <v>77</v>
      </c>
      <c r="F1653" t="s">
        <v>4734</v>
      </c>
      <c r="G1653" t="s">
        <v>4735</v>
      </c>
      <c r="I1653">
        <v>1</v>
      </c>
      <c r="J1653" t="s">
        <v>984</v>
      </c>
      <c r="K1653">
        <v>79</v>
      </c>
      <c r="L1653" t="s">
        <v>95</v>
      </c>
      <c r="M1653" t="s">
        <v>96</v>
      </c>
      <c r="N1653" t="s">
        <v>97</v>
      </c>
      <c r="O1653" t="s">
        <v>98</v>
      </c>
      <c r="P1653">
        <v>82</v>
      </c>
      <c r="S1653" s="4">
        <v>45973</v>
      </c>
      <c r="U1653">
        <v>24</v>
      </c>
      <c r="V1653">
        <v>1968</v>
      </c>
      <c r="W1653" t="s">
        <v>85</v>
      </c>
      <c r="X1653" t="s">
        <v>4377</v>
      </c>
      <c r="Y1653">
        <v>0</v>
      </c>
      <c r="Z1653">
        <v>10000</v>
      </c>
      <c r="AA1653">
        <v>-8032</v>
      </c>
      <c r="AB1653">
        <v>0</v>
      </c>
      <c r="AC1653">
        <v>0</v>
      </c>
      <c r="AD1653">
        <v>0</v>
      </c>
      <c r="AG1653">
        <v>0</v>
      </c>
      <c r="AP1653" t="s">
        <v>4378</v>
      </c>
      <c r="AQ1653" t="s">
        <v>4736</v>
      </c>
      <c r="AR1653" t="s">
        <v>4737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80</v>
      </c>
      <c r="BC1653" t="s">
        <v>4738</v>
      </c>
      <c r="BD1653">
        <v>0</v>
      </c>
      <c r="BF1653" t="s">
        <v>4736</v>
      </c>
      <c r="BI1653" t="s">
        <v>4739</v>
      </c>
      <c r="BJ1653" s="5" t="str">
        <f>VLOOKUP(A1653,ReferenceTable[],4,FALSE)</f>
        <v>AD1312</v>
      </c>
      <c r="BK1653" t="str">
        <f>VLOOKUP(A1653,ReferenceTable[],5,FALSE)</f>
        <v>LI6202</v>
      </c>
      <c r="BL1653">
        <f>VLOOKUP(A1653,ReferenceTable[],6,FALSE)</f>
        <v>0</v>
      </c>
      <c r="BM1653">
        <f>VLOOKUP(A1653,ReferenceTable[],7,FALSE)</f>
        <v>0</v>
      </c>
      <c r="BN1653" s="4">
        <f>VLOOKUP(A1653,ReferenceTable[],9,FALSE)</f>
        <v>45979</v>
      </c>
      <c r="BO1653">
        <f>VLOOKUP(A1653,ReferenceTable[],10,FALSE)</f>
        <v>10000</v>
      </c>
      <c r="BP1653">
        <f>VLOOKUP(A1653,ReferenceTable[],11,FALSE)</f>
        <v>10000</v>
      </c>
      <c r="BQ1653">
        <f>VLOOKUP(A1653,ReferenceTable[],12,FALSE)</f>
        <v>0</v>
      </c>
      <c r="BR1653" t="str">
        <f>VLOOKUP(A1653,ReferenceTable[],14,FALSE)</f>
        <v>BUYER:Julia chen</v>
      </c>
      <c r="BS1653" s="4">
        <f>VLOOKUP(A1653,ReferenceTable[],15,FALSE)</f>
        <v>45981</v>
      </c>
      <c r="BT1653">
        <f>VLOOKUP(A1653,ReferenceTable[],16,FALSE)</f>
        <v>2</v>
      </c>
      <c r="BU1653" t="str">
        <f>VLOOKUP(A1653,ReferenceTable[],17,FALSE)</f>
        <v>JC</v>
      </c>
      <c r="BV1653" s="4">
        <f>VLOOKUP(A1653,ReferenceTable[],18,FALSE)</f>
        <v>45971</v>
      </c>
      <c r="BW1653" s="4">
        <f>VLOOKUP(A1653,ReferenceTable[],19,FALSE)</f>
        <v>45973</v>
      </c>
      <c r="BX1653">
        <f>VLOOKUP(A1653,ReferenceTable[],20,FALSE)</f>
        <v>11971</v>
      </c>
    </row>
    <row r="1654" spans="1:76">
      <c r="A1654" t="s">
        <v>4733</v>
      </c>
      <c r="B1654">
        <v>10000</v>
      </c>
      <c r="C1654">
        <v>20000</v>
      </c>
      <c r="D1654" s="4">
        <v>45974</v>
      </c>
      <c r="E1654" t="s">
        <v>77</v>
      </c>
      <c r="F1654" t="s">
        <v>4734</v>
      </c>
      <c r="G1654" t="s">
        <v>4735</v>
      </c>
      <c r="I1654">
        <v>2</v>
      </c>
      <c r="J1654" t="s">
        <v>984</v>
      </c>
      <c r="K1654">
        <v>82</v>
      </c>
      <c r="L1654" t="s">
        <v>378</v>
      </c>
      <c r="M1654" t="s">
        <v>82</v>
      </c>
      <c r="N1654" t="s">
        <v>379</v>
      </c>
      <c r="O1654" t="s">
        <v>380</v>
      </c>
      <c r="P1654">
        <v>1429</v>
      </c>
      <c r="S1654" s="4">
        <v>45974</v>
      </c>
      <c r="U1654">
        <v>7</v>
      </c>
      <c r="V1654">
        <v>10003</v>
      </c>
      <c r="W1654" t="s">
        <v>85</v>
      </c>
      <c r="X1654" t="s">
        <v>4377</v>
      </c>
      <c r="Y1654">
        <v>0</v>
      </c>
      <c r="Z1654">
        <v>10000</v>
      </c>
      <c r="AA1654">
        <v>3</v>
      </c>
      <c r="AB1654">
        <v>0</v>
      </c>
      <c r="AC1654">
        <v>0</v>
      </c>
      <c r="AD1654">
        <v>0</v>
      </c>
      <c r="AG1654">
        <v>0</v>
      </c>
      <c r="AP1654" t="s">
        <v>4378</v>
      </c>
      <c r="AQ1654" t="s">
        <v>4736</v>
      </c>
      <c r="AR1654" t="s">
        <v>4737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80</v>
      </c>
      <c r="BC1654" t="s">
        <v>4738</v>
      </c>
      <c r="BD1654">
        <v>0</v>
      </c>
      <c r="BF1654" t="s">
        <v>4736</v>
      </c>
      <c r="BI1654" t="s">
        <v>4739</v>
      </c>
      <c r="BJ1654" s="5" t="str">
        <f>VLOOKUP(A1654,ReferenceTable[],4,FALSE)</f>
        <v>AD1312</v>
      </c>
      <c r="BK1654" t="str">
        <f>VLOOKUP(A1654,ReferenceTable[],5,FALSE)</f>
        <v>LI6202</v>
      </c>
      <c r="BL1654">
        <f>VLOOKUP(A1654,ReferenceTable[],6,FALSE)</f>
        <v>0</v>
      </c>
      <c r="BM1654">
        <f>VLOOKUP(A1654,ReferenceTable[],7,FALSE)</f>
        <v>0</v>
      </c>
      <c r="BN1654" s="4">
        <f>VLOOKUP(A1654,ReferenceTable[],9,FALSE)</f>
        <v>45979</v>
      </c>
      <c r="BO1654">
        <f>VLOOKUP(A1654,ReferenceTable[],10,FALSE)</f>
        <v>10000</v>
      </c>
      <c r="BP1654">
        <f>VLOOKUP(A1654,ReferenceTable[],11,FALSE)</f>
        <v>10000</v>
      </c>
      <c r="BQ1654">
        <f>VLOOKUP(A1654,ReferenceTable[],12,FALSE)</f>
        <v>0</v>
      </c>
      <c r="BR1654" t="str">
        <f>VLOOKUP(A1654,ReferenceTable[],14,FALSE)</f>
        <v>BUYER:Julia chen</v>
      </c>
      <c r="BS1654" s="4">
        <f>VLOOKUP(A1654,ReferenceTable[],15,FALSE)</f>
        <v>45981</v>
      </c>
      <c r="BT1654">
        <f>VLOOKUP(A1654,ReferenceTable[],16,FALSE)</f>
        <v>2</v>
      </c>
      <c r="BU1654" t="str">
        <f>VLOOKUP(A1654,ReferenceTable[],17,FALSE)</f>
        <v>JC</v>
      </c>
      <c r="BV1654" s="4">
        <f>VLOOKUP(A1654,ReferenceTable[],18,FALSE)</f>
        <v>45971</v>
      </c>
      <c r="BW1654" s="4">
        <f>VLOOKUP(A1654,ReferenceTable[],19,FALSE)</f>
        <v>45973</v>
      </c>
      <c r="BX1654">
        <f>VLOOKUP(A1654,ReferenceTable[],20,FALSE)</f>
        <v>11971</v>
      </c>
    </row>
    <row r="1655" spans="1:76">
      <c r="A1655" t="s">
        <v>4740</v>
      </c>
      <c r="B1655">
        <v>10000</v>
      </c>
      <c r="C1655">
        <v>10000</v>
      </c>
      <c r="D1655" s="4">
        <v>45975</v>
      </c>
      <c r="E1655" t="s">
        <v>77</v>
      </c>
      <c r="F1655" t="s">
        <v>4741</v>
      </c>
      <c r="G1655" t="s">
        <v>4742</v>
      </c>
      <c r="I1655">
        <v>1</v>
      </c>
      <c r="J1655" t="s">
        <v>984</v>
      </c>
      <c r="K1655">
        <v>88</v>
      </c>
      <c r="L1655" t="s">
        <v>522</v>
      </c>
      <c r="M1655" t="s">
        <v>96</v>
      </c>
      <c r="N1655" t="s">
        <v>523</v>
      </c>
      <c r="O1655" t="s">
        <v>524</v>
      </c>
      <c r="P1655">
        <v>6500</v>
      </c>
      <c r="S1655" s="4">
        <v>45974</v>
      </c>
      <c r="U1655">
        <v>1</v>
      </c>
      <c r="V1655">
        <v>6500</v>
      </c>
      <c r="W1655" t="s">
        <v>85</v>
      </c>
      <c r="X1655" t="s">
        <v>4743</v>
      </c>
      <c r="Y1655">
        <v>0</v>
      </c>
      <c r="Z1655">
        <v>6000</v>
      </c>
      <c r="AA1655">
        <v>500</v>
      </c>
      <c r="AB1655">
        <v>0</v>
      </c>
      <c r="AC1655">
        <v>0</v>
      </c>
      <c r="AD1655">
        <v>0</v>
      </c>
      <c r="AG1655">
        <v>0</v>
      </c>
      <c r="AP1655" t="s">
        <v>4744</v>
      </c>
      <c r="AQ1655" t="s">
        <v>3566</v>
      </c>
      <c r="AR1655" t="s">
        <v>3567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80</v>
      </c>
      <c r="BC1655" t="s">
        <v>4745</v>
      </c>
      <c r="BD1655">
        <v>0</v>
      </c>
      <c r="BF1655" t="s">
        <v>3566</v>
      </c>
      <c r="BI1655" t="s">
        <v>4746</v>
      </c>
      <c r="BJ1655" s="5" t="str">
        <f>VLOOKUP(A1655,ReferenceTable[],4,FALSE)</f>
        <v>RFT1105</v>
      </c>
      <c r="BK1655">
        <f>VLOOKUP(A1655,ReferenceTable[],5,FALSE)</f>
        <v>0</v>
      </c>
      <c r="BL1655">
        <f>VLOOKUP(A1655,ReferenceTable[],6,FALSE)</f>
        <v>0</v>
      </c>
      <c r="BM1655">
        <f>VLOOKUP(A1655,ReferenceTable[],7,FALSE)</f>
        <v>0</v>
      </c>
      <c r="BN1655" s="4">
        <f>VLOOKUP(A1655,ReferenceTable[],9,FALSE)</f>
        <v>45980</v>
      </c>
      <c r="BO1655">
        <f>VLOOKUP(A1655,ReferenceTable[],10,FALSE)</f>
        <v>6000</v>
      </c>
      <c r="BP1655">
        <f>VLOOKUP(A1655,ReferenceTable[],11,FALSE)</f>
        <v>6000</v>
      </c>
      <c r="BQ1655">
        <f>VLOOKUP(A1655,ReferenceTable[],12,FALSE)</f>
        <v>0</v>
      </c>
      <c r="BR1655" t="str">
        <f>VLOOKUP(A1655,ReferenceTable[],14,FALSE)</f>
        <v>COLOUR: BLUE PMS 2190U. GOODS PASS TO LAI</v>
      </c>
      <c r="BS1655" s="4">
        <f>VLOOKUP(A1655,ReferenceTable[],15,FALSE)</f>
        <v>45981</v>
      </c>
      <c r="BT1655">
        <f>VLOOKUP(A1655,ReferenceTable[],16,FALSE)</f>
        <v>2</v>
      </c>
      <c r="BU1655" t="str">
        <f>VLOOKUP(A1655,ReferenceTable[],17,FALSE)</f>
        <v>JC</v>
      </c>
      <c r="BV1655" s="4">
        <f>VLOOKUP(A1655,ReferenceTable[],18,FALSE)</f>
        <v>45971</v>
      </c>
      <c r="BW1655" s="4">
        <f>VLOOKUP(A1655,ReferenceTable[],19,FALSE)</f>
        <v>45974</v>
      </c>
      <c r="BX1655">
        <f>VLOOKUP(A1655,ReferenceTable[],20,FALSE)</f>
        <v>12900</v>
      </c>
    </row>
    <row r="1656" spans="1:76">
      <c r="A1656" t="s">
        <v>4740</v>
      </c>
      <c r="B1656">
        <v>10000</v>
      </c>
      <c r="C1656">
        <v>20000</v>
      </c>
      <c r="D1656" s="4">
        <v>45975</v>
      </c>
      <c r="E1656" t="s">
        <v>77</v>
      </c>
      <c r="F1656" t="s">
        <v>4741</v>
      </c>
      <c r="G1656" t="s">
        <v>4742</v>
      </c>
      <c r="I1656">
        <v>2</v>
      </c>
      <c r="J1656" t="s">
        <v>984</v>
      </c>
      <c r="K1656">
        <v>105</v>
      </c>
      <c r="L1656" t="s">
        <v>2879</v>
      </c>
      <c r="M1656" t="s">
        <v>2880</v>
      </c>
      <c r="N1656" t="s">
        <v>595</v>
      </c>
      <c r="O1656" t="s">
        <v>596</v>
      </c>
      <c r="P1656">
        <v>6400</v>
      </c>
      <c r="S1656" s="4">
        <v>45974</v>
      </c>
      <c r="U1656">
        <v>1</v>
      </c>
      <c r="V1656">
        <v>6400</v>
      </c>
      <c r="W1656" t="s">
        <v>85</v>
      </c>
      <c r="X1656" t="s">
        <v>4743</v>
      </c>
      <c r="Y1656">
        <v>0</v>
      </c>
      <c r="Z1656">
        <v>6000</v>
      </c>
      <c r="AA1656">
        <v>400</v>
      </c>
      <c r="AB1656">
        <v>0</v>
      </c>
      <c r="AC1656">
        <v>0</v>
      </c>
      <c r="AD1656">
        <v>0</v>
      </c>
      <c r="AG1656">
        <v>0</v>
      </c>
      <c r="AP1656" t="s">
        <v>4744</v>
      </c>
      <c r="AQ1656" t="s">
        <v>3566</v>
      </c>
      <c r="AR1656" t="s">
        <v>3567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80</v>
      </c>
      <c r="BC1656" t="s">
        <v>4745</v>
      </c>
      <c r="BD1656">
        <v>0</v>
      </c>
      <c r="BF1656" t="s">
        <v>3566</v>
      </c>
      <c r="BI1656" t="s">
        <v>4746</v>
      </c>
      <c r="BJ1656" s="5" t="str">
        <f>VLOOKUP(A1656,ReferenceTable[],4,FALSE)</f>
        <v>RFT1105</v>
      </c>
      <c r="BK1656">
        <f>VLOOKUP(A1656,ReferenceTable[],5,FALSE)</f>
        <v>0</v>
      </c>
      <c r="BL1656">
        <f>VLOOKUP(A1656,ReferenceTable[],6,FALSE)</f>
        <v>0</v>
      </c>
      <c r="BM1656">
        <f>VLOOKUP(A1656,ReferenceTable[],7,FALSE)</f>
        <v>0</v>
      </c>
      <c r="BN1656" s="4">
        <f>VLOOKUP(A1656,ReferenceTable[],9,FALSE)</f>
        <v>45980</v>
      </c>
      <c r="BO1656">
        <f>VLOOKUP(A1656,ReferenceTable[],10,FALSE)</f>
        <v>6000</v>
      </c>
      <c r="BP1656">
        <f>VLOOKUP(A1656,ReferenceTable[],11,FALSE)</f>
        <v>6000</v>
      </c>
      <c r="BQ1656">
        <f>VLOOKUP(A1656,ReferenceTable[],12,FALSE)</f>
        <v>0</v>
      </c>
      <c r="BR1656" t="str">
        <f>VLOOKUP(A1656,ReferenceTable[],14,FALSE)</f>
        <v>COLOUR: BLUE PMS 2190U. GOODS PASS TO LAI</v>
      </c>
      <c r="BS1656" s="4">
        <f>VLOOKUP(A1656,ReferenceTable[],15,FALSE)</f>
        <v>45981</v>
      </c>
      <c r="BT1656">
        <f>VLOOKUP(A1656,ReferenceTable[],16,FALSE)</f>
        <v>2</v>
      </c>
      <c r="BU1656" t="str">
        <f>VLOOKUP(A1656,ReferenceTable[],17,FALSE)</f>
        <v>JC</v>
      </c>
      <c r="BV1656" s="4">
        <f>VLOOKUP(A1656,ReferenceTable[],18,FALSE)</f>
        <v>45971</v>
      </c>
      <c r="BW1656" s="4">
        <f>VLOOKUP(A1656,ReferenceTable[],19,FALSE)</f>
        <v>45974</v>
      </c>
      <c r="BX1656">
        <f>VLOOKUP(A1656,ReferenceTable[],20,FALSE)</f>
        <v>12900</v>
      </c>
    </row>
    <row r="1657" spans="1:76">
      <c r="A1657" t="s">
        <v>4747</v>
      </c>
      <c r="B1657">
        <v>10000</v>
      </c>
      <c r="C1657">
        <v>10000</v>
      </c>
      <c r="D1657" s="4">
        <v>45975</v>
      </c>
      <c r="E1657" t="s">
        <v>77</v>
      </c>
      <c r="F1657" t="s">
        <v>4748</v>
      </c>
      <c r="G1657">
        <v>2024702134252700</v>
      </c>
      <c r="I1657">
        <v>1</v>
      </c>
      <c r="J1657" t="s">
        <v>984</v>
      </c>
      <c r="K1657">
        <v>88</v>
      </c>
      <c r="L1657" t="s">
        <v>522</v>
      </c>
      <c r="M1657" t="s">
        <v>96</v>
      </c>
      <c r="N1657" t="s">
        <v>523</v>
      </c>
      <c r="O1657" t="s">
        <v>524</v>
      </c>
      <c r="P1657">
        <v>6500</v>
      </c>
      <c r="S1657" s="4">
        <v>45973</v>
      </c>
      <c r="U1657">
        <v>1</v>
      </c>
      <c r="V1657">
        <v>6500</v>
      </c>
      <c r="W1657" t="s">
        <v>85</v>
      </c>
      <c r="X1657" t="s">
        <v>4749</v>
      </c>
      <c r="Y1657">
        <v>0</v>
      </c>
      <c r="Z1657">
        <v>6000</v>
      </c>
      <c r="AA1657">
        <v>500</v>
      </c>
      <c r="AB1657">
        <v>0</v>
      </c>
      <c r="AC1657">
        <v>0</v>
      </c>
      <c r="AD1657">
        <v>0</v>
      </c>
      <c r="AG1657">
        <v>0</v>
      </c>
      <c r="AP1657" t="s">
        <v>4750</v>
      </c>
      <c r="AQ1657" t="s">
        <v>3566</v>
      </c>
      <c r="AR1657" t="s">
        <v>3567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80</v>
      </c>
      <c r="BC1657" t="s">
        <v>4751</v>
      </c>
      <c r="BD1657">
        <v>0</v>
      </c>
      <c r="BF1657" t="s">
        <v>3566</v>
      </c>
      <c r="BI1657" t="s">
        <v>4746</v>
      </c>
      <c r="BJ1657" s="5" t="str">
        <f>VLOOKUP(A1657,ReferenceTable[],4,FALSE)</f>
        <v>RFT1307</v>
      </c>
      <c r="BK1657">
        <f>VLOOKUP(A1657,ReferenceTable[],5,FALSE)</f>
        <v>0</v>
      </c>
      <c r="BL1657">
        <f>VLOOKUP(A1657,ReferenceTable[],6,FALSE)</f>
        <v>0</v>
      </c>
      <c r="BM1657">
        <f>VLOOKUP(A1657,ReferenceTable[],7,FALSE)</f>
        <v>0</v>
      </c>
      <c r="BN1657" s="4">
        <f>VLOOKUP(A1657,ReferenceTable[],9,FALSE)</f>
        <v>45979</v>
      </c>
      <c r="BO1657">
        <f>VLOOKUP(A1657,ReferenceTable[],10,FALSE)</f>
        <v>6000</v>
      </c>
      <c r="BP1657">
        <f>VLOOKUP(A1657,ReferenceTable[],11,FALSE)</f>
        <v>6000</v>
      </c>
      <c r="BQ1657">
        <f>VLOOKUP(A1657,ReferenceTable[],12,FALSE)</f>
        <v>0</v>
      </c>
      <c r="BR1657" t="str">
        <f>VLOOKUP(A1657,ReferenceTable[],14,FALSE)</f>
        <v>COLOUR: BLUE PMS 2190U.GOODS PASS TO LAI</v>
      </c>
      <c r="BS1657" s="4">
        <f>VLOOKUP(A1657,ReferenceTable[],15,FALSE)</f>
        <v>45981</v>
      </c>
      <c r="BT1657">
        <f>VLOOKUP(A1657,ReferenceTable[],16,FALSE)</f>
        <v>1</v>
      </c>
      <c r="BU1657" t="str">
        <f>VLOOKUP(A1657,ReferenceTable[],17,FALSE)</f>
        <v>JC</v>
      </c>
      <c r="BV1657" s="4">
        <f>VLOOKUP(A1657,ReferenceTable[],18,FALSE)</f>
        <v>45971</v>
      </c>
      <c r="BW1657" s="4">
        <f>VLOOKUP(A1657,ReferenceTable[],19,FALSE)</f>
        <v>45973</v>
      </c>
      <c r="BX1657">
        <f>VLOOKUP(A1657,ReferenceTable[],20,FALSE)</f>
        <v>12900</v>
      </c>
    </row>
    <row r="1658" spans="1:76">
      <c r="A1658" t="s">
        <v>4747</v>
      </c>
      <c r="B1658">
        <v>10000</v>
      </c>
      <c r="C1658">
        <v>20000</v>
      </c>
      <c r="D1658" s="4">
        <v>45975</v>
      </c>
      <c r="E1658" t="s">
        <v>77</v>
      </c>
      <c r="F1658" t="s">
        <v>4752</v>
      </c>
      <c r="G1658">
        <v>2024702134252700</v>
      </c>
      <c r="I1658">
        <v>2</v>
      </c>
      <c r="J1658" t="s">
        <v>984</v>
      </c>
      <c r="K1658">
        <v>105</v>
      </c>
      <c r="L1658" t="s">
        <v>2879</v>
      </c>
      <c r="M1658" t="s">
        <v>2880</v>
      </c>
      <c r="N1658" t="s">
        <v>595</v>
      </c>
      <c r="O1658" t="s">
        <v>596</v>
      </c>
      <c r="P1658">
        <v>3200</v>
      </c>
      <c r="S1658" s="4">
        <v>45974</v>
      </c>
      <c r="U1658">
        <v>2</v>
      </c>
      <c r="V1658">
        <v>6400</v>
      </c>
      <c r="W1658" t="s">
        <v>85</v>
      </c>
      <c r="X1658" t="s">
        <v>4749</v>
      </c>
      <c r="Y1658">
        <v>0</v>
      </c>
      <c r="Z1658">
        <v>6000</v>
      </c>
      <c r="AA1658">
        <v>400</v>
      </c>
      <c r="AB1658">
        <v>0</v>
      </c>
      <c r="AC1658">
        <v>0</v>
      </c>
      <c r="AD1658">
        <v>0</v>
      </c>
      <c r="AG1658">
        <v>0</v>
      </c>
      <c r="AP1658" t="s">
        <v>4750</v>
      </c>
      <c r="AQ1658" t="s">
        <v>3566</v>
      </c>
      <c r="AR1658" t="s">
        <v>3567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80</v>
      </c>
      <c r="BC1658" t="s">
        <v>4751</v>
      </c>
      <c r="BD1658">
        <v>0</v>
      </c>
      <c r="BF1658" t="s">
        <v>3566</v>
      </c>
      <c r="BI1658" t="s">
        <v>4746</v>
      </c>
      <c r="BJ1658" s="5" t="str">
        <f>VLOOKUP(A1658,ReferenceTable[],4,FALSE)</f>
        <v>RFT1307</v>
      </c>
      <c r="BK1658">
        <f>VLOOKUP(A1658,ReferenceTable[],5,FALSE)</f>
        <v>0</v>
      </c>
      <c r="BL1658">
        <f>VLOOKUP(A1658,ReferenceTable[],6,FALSE)</f>
        <v>0</v>
      </c>
      <c r="BM1658">
        <f>VLOOKUP(A1658,ReferenceTable[],7,FALSE)</f>
        <v>0</v>
      </c>
      <c r="BN1658" s="4">
        <f>VLOOKUP(A1658,ReferenceTable[],9,FALSE)</f>
        <v>45979</v>
      </c>
      <c r="BO1658">
        <f>VLOOKUP(A1658,ReferenceTable[],10,FALSE)</f>
        <v>6000</v>
      </c>
      <c r="BP1658">
        <f>VLOOKUP(A1658,ReferenceTable[],11,FALSE)</f>
        <v>6000</v>
      </c>
      <c r="BQ1658">
        <f>VLOOKUP(A1658,ReferenceTable[],12,FALSE)</f>
        <v>0</v>
      </c>
      <c r="BR1658" t="str">
        <f>VLOOKUP(A1658,ReferenceTable[],14,FALSE)</f>
        <v>COLOUR: BLUE PMS 2190U.GOODS PASS TO LAI</v>
      </c>
      <c r="BS1658" s="4">
        <f>VLOOKUP(A1658,ReferenceTable[],15,FALSE)</f>
        <v>45981</v>
      </c>
      <c r="BT1658">
        <f>VLOOKUP(A1658,ReferenceTable[],16,FALSE)</f>
        <v>1</v>
      </c>
      <c r="BU1658" t="str">
        <f>VLOOKUP(A1658,ReferenceTable[],17,FALSE)</f>
        <v>JC</v>
      </c>
      <c r="BV1658" s="4">
        <f>VLOOKUP(A1658,ReferenceTable[],18,FALSE)</f>
        <v>45971</v>
      </c>
      <c r="BW1658" s="4">
        <f>VLOOKUP(A1658,ReferenceTable[],19,FALSE)</f>
        <v>45973</v>
      </c>
      <c r="BX1658">
        <f>VLOOKUP(A1658,ReferenceTable[],20,FALSE)</f>
        <v>12900</v>
      </c>
    </row>
    <row r="1659" spans="1:76">
      <c r="A1659" t="s">
        <v>4753</v>
      </c>
      <c r="B1659">
        <v>10000</v>
      </c>
      <c r="C1659">
        <v>10000</v>
      </c>
      <c r="D1659" s="4">
        <v>45980</v>
      </c>
      <c r="E1659" t="s">
        <v>77</v>
      </c>
      <c r="F1659" t="s">
        <v>4754</v>
      </c>
      <c r="G1659">
        <v>61108</v>
      </c>
      <c r="I1659">
        <v>1</v>
      </c>
      <c r="J1659" t="s">
        <v>984</v>
      </c>
      <c r="K1659">
        <v>73</v>
      </c>
      <c r="L1659" t="s">
        <v>648</v>
      </c>
      <c r="M1659" t="s">
        <v>163</v>
      </c>
      <c r="N1659" t="s">
        <v>1000</v>
      </c>
      <c r="O1659" t="s">
        <v>1001</v>
      </c>
      <c r="P1659">
        <v>32792</v>
      </c>
      <c r="S1659" s="4">
        <v>45978</v>
      </c>
      <c r="U1659">
        <v>12</v>
      </c>
      <c r="V1659">
        <v>393504</v>
      </c>
      <c r="W1659" t="s">
        <v>85</v>
      </c>
      <c r="X1659" t="s">
        <v>782</v>
      </c>
      <c r="Y1659">
        <v>0</v>
      </c>
      <c r="Z1659">
        <v>388500</v>
      </c>
      <c r="AA1659">
        <v>5004</v>
      </c>
      <c r="AB1659">
        <v>0</v>
      </c>
      <c r="AC1659">
        <v>0</v>
      </c>
      <c r="AD1659">
        <v>0</v>
      </c>
      <c r="AG1659">
        <v>0</v>
      </c>
      <c r="AP1659" t="s">
        <v>783</v>
      </c>
      <c r="AQ1659" t="s">
        <v>653</v>
      </c>
      <c r="AR1659" t="s">
        <v>654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80</v>
      </c>
      <c r="BC1659" t="s">
        <v>4755</v>
      </c>
      <c r="BD1659">
        <v>0</v>
      </c>
      <c r="BF1659" t="s">
        <v>653</v>
      </c>
      <c r="BI1659" t="s">
        <v>4756</v>
      </c>
      <c r="BJ1659" s="5" t="str">
        <f>VLOOKUP(A1659,ReferenceTable[],4,FALSE)</f>
        <v>CCLM1001</v>
      </c>
      <c r="BK1659">
        <f>VLOOKUP(A1659,ReferenceTable[],5,FALSE)</f>
        <v>0</v>
      </c>
      <c r="BL1659">
        <f>VLOOKUP(A1659,ReferenceTable[],6,FALSE)</f>
        <v>0</v>
      </c>
      <c r="BM1659">
        <f>VLOOKUP(A1659,ReferenceTable[],7,FALSE)</f>
        <v>0</v>
      </c>
      <c r="BN1659" s="4">
        <f>VLOOKUP(A1659,ReferenceTable[],9,FALSE)</f>
        <v>45981</v>
      </c>
      <c r="BO1659">
        <f>VLOOKUP(A1659,ReferenceTable[],10,FALSE)</f>
        <v>388500</v>
      </c>
      <c r="BP1659">
        <f>VLOOKUP(A1659,ReferenceTable[],11,FALSE)</f>
        <v>388500</v>
      </c>
      <c r="BQ1659">
        <f>VLOOKUP(A1659,ReferenceTable[],12,FALSE)</f>
        <v>0</v>
      </c>
      <c r="BR1659">
        <f>VLOOKUP(A1659,ReferenceTable[],14,FALSE)</f>
        <v>0</v>
      </c>
      <c r="BS1659" s="4">
        <f>VLOOKUP(A1659,ReferenceTable[],15,FALSE)</f>
        <v>45985</v>
      </c>
      <c r="BT1659">
        <f>VLOOKUP(A1659,ReferenceTable[],16,FALSE)</f>
        <v>2</v>
      </c>
      <c r="BU1659" t="str">
        <f>VLOOKUP(A1659,ReferenceTable[],17,FALSE)</f>
        <v>JC</v>
      </c>
      <c r="BV1659" s="4">
        <f>VLOOKUP(A1659,ReferenceTable[],18,FALSE)</f>
        <v>45971</v>
      </c>
      <c r="BW1659" s="4">
        <f>VLOOKUP(A1659,ReferenceTable[],19,FALSE)</f>
        <v>45978</v>
      </c>
      <c r="BX1659">
        <f>VLOOKUP(A1659,ReferenceTable[],20,FALSE)</f>
        <v>782004</v>
      </c>
    </row>
    <row r="1660" spans="1:76">
      <c r="A1660" t="s">
        <v>4753</v>
      </c>
      <c r="B1660">
        <v>10000</v>
      </c>
      <c r="C1660">
        <v>20000</v>
      </c>
      <c r="D1660" s="4">
        <v>45980</v>
      </c>
      <c r="E1660" t="s">
        <v>77</v>
      </c>
      <c r="F1660" t="s">
        <v>4754</v>
      </c>
      <c r="G1660">
        <v>61108</v>
      </c>
      <c r="I1660">
        <v>2</v>
      </c>
      <c r="J1660" t="s">
        <v>984</v>
      </c>
      <c r="K1660">
        <v>96</v>
      </c>
      <c r="L1660" t="s">
        <v>392</v>
      </c>
      <c r="M1660" t="s">
        <v>393</v>
      </c>
      <c r="N1660" t="s">
        <v>785</v>
      </c>
      <c r="O1660" t="s">
        <v>786</v>
      </c>
      <c r="P1660">
        <v>64750</v>
      </c>
      <c r="S1660" s="4">
        <v>45979</v>
      </c>
      <c r="U1660">
        <v>6</v>
      </c>
      <c r="V1660">
        <v>388500</v>
      </c>
      <c r="W1660" t="s">
        <v>85</v>
      </c>
      <c r="X1660" t="s">
        <v>782</v>
      </c>
      <c r="Y1660">
        <v>0</v>
      </c>
      <c r="Z1660">
        <v>388500</v>
      </c>
      <c r="AA1660">
        <v>0</v>
      </c>
      <c r="AB1660">
        <v>0</v>
      </c>
      <c r="AC1660">
        <v>0</v>
      </c>
      <c r="AD1660">
        <v>0</v>
      </c>
      <c r="AG1660">
        <v>0</v>
      </c>
      <c r="AP1660" t="s">
        <v>783</v>
      </c>
      <c r="AQ1660" t="s">
        <v>653</v>
      </c>
      <c r="AR1660" t="s">
        <v>654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80</v>
      </c>
      <c r="BC1660" t="s">
        <v>4755</v>
      </c>
      <c r="BD1660">
        <v>0</v>
      </c>
      <c r="BF1660" t="s">
        <v>653</v>
      </c>
      <c r="BI1660" t="s">
        <v>4756</v>
      </c>
      <c r="BJ1660" s="5" t="str">
        <f>VLOOKUP(A1660,ReferenceTable[],4,FALSE)</f>
        <v>CCLM1001</v>
      </c>
      <c r="BK1660">
        <f>VLOOKUP(A1660,ReferenceTable[],5,FALSE)</f>
        <v>0</v>
      </c>
      <c r="BL1660">
        <f>VLOOKUP(A1660,ReferenceTable[],6,FALSE)</f>
        <v>0</v>
      </c>
      <c r="BM1660">
        <f>VLOOKUP(A1660,ReferenceTable[],7,FALSE)</f>
        <v>0</v>
      </c>
      <c r="BN1660" s="4">
        <f>VLOOKUP(A1660,ReferenceTable[],9,FALSE)</f>
        <v>45981</v>
      </c>
      <c r="BO1660">
        <f>VLOOKUP(A1660,ReferenceTable[],10,FALSE)</f>
        <v>388500</v>
      </c>
      <c r="BP1660">
        <f>VLOOKUP(A1660,ReferenceTable[],11,FALSE)</f>
        <v>388500</v>
      </c>
      <c r="BQ1660">
        <f>VLOOKUP(A1660,ReferenceTable[],12,FALSE)</f>
        <v>0</v>
      </c>
      <c r="BR1660">
        <f>VLOOKUP(A1660,ReferenceTable[],14,FALSE)</f>
        <v>0</v>
      </c>
      <c r="BS1660" s="4">
        <f>VLOOKUP(A1660,ReferenceTable[],15,FALSE)</f>
        <v>45985</v>
      </c>
      <c r="BT1660">
        <f>VLOOKUP(A1660,ReferenceTable[],16,FALSE)</f>
        <v>2</v>
      </c>
      <c r="BU1660" t="str">
        <f>VLOOKUP(A1660,ReferenceTable[],17,FALSE)</f>
        <v>JC</v>
      </c>
      <c r="BV1660" s="4">
        <f>VLOOKUP(A1660,ReferenceTable[],18,FALSE)</f>
        <v>45971</v>
      </c>
      <c r="BW1660" s="4">
        <f>VLOOKUP(A1660,ReferenceTable[],19,FALSE)</f>
        <v>45978</v>
      </c>
      <c r="BX1660">
        <f>VLOOKUP(A1660,ReferenceTable[],20,FALSE)</f>
        <v>782004</v>
      </c>
    </row>
    <row r="1661" spans="1:76">
      <c r="A1661" t="s">
        <v>4757</v>
      </c>
      <c r="B1661">
        <v>10000</v>
      </c>
      <c r="C1661">
        <v>10000</v>
      </c>
      <c r="D1661" s="4">
        <v>45985</v>
      </c>
      <c r="E1661" t="s">
        <v>77</v>
      </c>
      <c r="F1661" t="s">
        <v>4758</v>
      </c>
      <c r="G1661">
        <v>61108</v>
      </c>
      <c r="I1661">
        <v>1</v>
      </c>
      <c r="J1661" t="s">
        <v>984</v>
      </c>
      <c r="K1661">
        <v>73</v>
      </c>
      <c r="L1661" t="s">
        <v>648</v>
      </c>
      <c r="M1661" t="s">
        <v>163</v>
      </c>
      <c r="N1661" t="s">
        <v>1000</v>
      </c>
      <c r="O1661" t="s">
        <v>1001</v>
      </c>
      <c r="P1661">
        <v>50834</v>
      </c>
      <c r="S1661" s="4">
        <v>45981</v>
      </c>
      <c r="U1661">
        <v>12</v>
      </c>
      <c r="V1661">
        <v>610008</v>
      </c>
      <c r="W1661" t="s">
        <v>85</v>
      </c>
      <c r="X1661" t="s">
        <v>1979</v>
      </c>
      <c r="Y1661">
        <v>0</v>
      </c>
      <c r="Z1661">
        <v>605201</v>
      </c>
      <c r="AA1661">
        <v>4807</v>
      </c>
      <c r="AB1661">
        <v>0</v>
      </c>
      <c r="AC1661">
        <v>0</v>
      </c>
      <c r="AD1661">
        <v>0</v>
      </c>
      <c r="AG1661">
        <v>0</v>
      </c>
      <c r="AP1661" t="s">
        <v>1980</v>
      </c>
      <c r="AQ1661" t="s">
        <v>653</v>
      </c>
      <c r="AR1661" t="s">
        <v>654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80</v>
      </c>
      <c r="BC1661" t="s">
        <v>4759</v>
      </c>
      <c r="BD1661">
        <v>0</v>
      </c>
      <c r="BF1661" t="s">
        <v>653</v>
      </c>
      <c r="BI1661" t="s">
        <v>4760</v>
      </c>
      <c r="BJ1661" s="5" t="str">
        <f>VLOOKUP(A1661,ReferenceTable[],4,FALSE)</f>
        <v>CCLM1001</v>
      </c>
      <c r="BK1661">
        <f>VLOOKUP(A1661,ReferenceTable[],5,FALSE)</f>
        <v>0</v>
      </c>
      <c r="BL1661">
        <f>VLOOKUP(A1661,ReferenceTable[],6,FALSE)</f>
        <v>0</v>
      </c>
      <c r="BM1661">
        <f>VLOOKUP(A1661,ReferenceTable[],7,FALSE)</f>
        <v>0</v>
      </c>
      <c r="BN1661" s="4">
        <f>VLOOKUP(A1661,ReferenceTable[],9,FALSE)</f>
        <v>45981</v>
      </c>
      <c r="BO1661">
        <f>VLOOKUP(A1661,ReferenceTable[],10,FALSE)</f>
        <v>1260000</v>
      </c>
      <c r="BP1661">
        <f>VLOOKUP(A1661,ReferenceTable[],11,FALSE)</f>
        <v>0</v>
      </c>
      <c r="BQ1661">
        <f>VLOOKUP(A1661,ReferenceTable[],12,FALSE)</f>
        <v>0</v>
      </c>
      <c r="BR1661">
        <f>VLOOKUP(A1661,ReferenceTable[],14,FALSE)</f>
        <v>0</v>
      </c>
      <c r="BS1661" s="4">
        <f>VLOOKUP(A1661,ReferenceTable[],15,FALSE)</f>
        <v>45987</v>
      </c>
      <c r="BT1661">
        <f>VLOOKUP(A1661,ReferenceTable[],16,FALSE)</f>
        <v>2</v>
      </c>
      <c r="BU1661" t="str">
        <f>VLOOKUP(A1661,ReferenceTable[],17,FALSE)</f>
        <v>JC</v>
      </c>
      <c r="BV1661" s="4">
        <f>VLOOKUP(A1661,ReferenceTable[],18,FALSE)</f>
        <v>45971</v>
      </c>
      <c r="BW1661" s="4">
        <f>VLOOKUP(A1661,ReferenceTable[],19,FALSE)</f>
        <v>0</v>
      </c>
      <c r="BX1661">
        <f>VLOOKUP(A1661,ReferenceTable[],20,FALSE)</f>
        <v>0</v>
      </c>
    </row>
    <row r="1662" spans="1:76">
      <c r="A1662" t="s">
        <v>4757</v>
      </c>
      <c r="B1662">
        <v>10000</v>
      </c>
      <c r="C1662">
        <v>20000</v>
      </c>
      <c r="D1662" s="4">
        <v>45985</v>
      </c>
      <c r="E1662" t="s">
        <v>77</v>
      </c>
      <c r="F1662" t="s">
        <v>4758</v>
      </c>
      <c r="G1662">
        <v>61108</v>
      </c>
      <c r="I1662">
        <v>1</v>
      </c>
      <c r="J1662" t="s">
        <v>984</v>
      </c>
      <c r="K1662">
        <v>73</v>
      </c>
      <c r="L1662" t="s">
        <v>648</v>
      </c>
      <c r="M1662" t="s">
        <v>163</v>
      </c>
      <c r="N1662" t="s">
        <v>649</v>
      </c>
      <c r="O1662" t="s">
        <v>650</v>
      </c>
      <c r="P1662">
        <v>55000</v>
      </c>
      <c r="S1662" s="4">
        <v>45981</v>
      </c>
      <c r="U1662">
        <v>12</v>
      </c>
      <c r="V1662">
        <v>660000</v>
      </c>
      <c r="W1662" t="s">
        <v>85</v>
      </c>
      <c r="X1662" t="s">
        <v>1979</v>
      </c>
      <c r="Y1662">
        <v>0</v>
      </c>
      <c r="Z1662">
        <v>654799</v>
      </c>
      <c r="AA1662">
        <v>5201</v>
      </c>
      <c r="AB1662">
        <v>0</v>
      </c>
      <c r="AC1662">
        <v>0</v>
      </c>
      <c r="AD1662">
        <v>0</v>
      </c>
      <c r="AG1662">
        <v>0</v>
      </c>
      <c r="AP1662" t="s">
        <v>1980</v>
      </c>
      <c r="AQ1662" t="s">
        <v>653</v>
      </c>
      <c r="AR1662" t="s">
        <v>654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80</v>
      </c>
      <c r="BC1662" t="s">
        <v>4759</v>
      </c>
      <c r="BD1662">
        <v>0</v>
      </c>
      <c r="BF1662" t="s">
        <v>653</v>
      </c>
      <c r="BI1662" t="s">
        <v>4760</v>
      </c>
      <c r="BJ1662" s="5" t="str">
        <f>VLOOKUP(A1662,ReferenceTable[],4,FALSE)</f>
        <v>CCLM1001</v>
      </c>
      <c r="BK1662">
        <f>VLOOKUP(A1662,ReferenceTable[],5,FALSE)</f>
        <v>0</v>
      </c>
      <c r="BL1662">
        <f>VLOOKUP(A1662,ReferenceTable[],6,FALSE)</f>
        <v>0</v>
      </c>
      <c r="BM1662">
        <f>VLOOKUP(A1662,ReferenceTable[],7,FALSE)</f>
        <v>0</v>
      </c>
      <c r="BN1662" s="4">
        <f>VLOOKUP(A1662,ReferenceTable[],9,FALSE)</f>
        <v>45981</v>
      </c>
      <c r="BO1662">
        <f>VLOOKUP(A1662,ReferenceTable[],10,FALSE)</f>
        <v>1260000</v>
      </c>
      <c r="BP1662">
        <f>VLOOKUP(A1662,ReferenceTable[],11,FALSE)</f>
        <v>0</v>
      </c>
      <c r="BQ1662">
        <f>VLOOKUP(A1662,ReferenceTable[],12,FALSE)</f>
        <v>0</v>
      </c>
      <c r="BR1662">
        <f>VLOOKUP(A1662,ReferenceTable[],14,FALSE)</f>
        <v>0</v>
      </c>
      <c r="BS1662" s="4">
        <f>VLOOKUP(A1662,ReferenceTable[],15,FALSE)</f>
        <v>45987</v>
      </c>
      <c r="BT1662">
        <f>VLOOKUP(A1662,ReferenceTable[],16,FALSE)</f>
        <v>2</v>
      </c>
      <c r="BU1662" t="str">
        <f>VLOOKUP(A1662,ReferenceTable[],17,FALSE)</f>
        <v>JC</v>
      </c>
      <c r="BV1662" s="4">
        <f>VLOOKUP(A1662,ReferenceTable[],18,FALSE)</f>
        <v>45971</v>
      </c>
      <c r="BW1662" s="4">
        <f>VLOOKUP(A1662,ReferenceTable[],19,FALSE)</f>
        <v>0</v>
      </c>
      <c r="BX1662">
        <f>VLOOKUP(A1662,ReferenceTable[],20,FALSE)</f>
        <v>0</v>
      </c>
    </row>
    <row r="1663" spans="1:76">
      <c r="A1663" t="s">
        <v>4757</v>
      </c>
      <c r="B1663">
        <v>10000</v>
      </c>
      <c r="C1663">
        <v>30000</v>
      </c>
      <c r="D1663" s="4">
        <v>45985</v>
      </c>
      <c r="E1663" t="s">
        <v>77</v>
      </c>
      <c r="F1663" t="s">
        <v>4758</v>
      </c>
      <c r="G1663">
        <v>61108</v>
      </c>
      <c r="I1663">
        <v>2</v>
      </c>
      <c r="J1663" t="s">
        <v>984</v>
      </c>
      <c r="K1663">
        <v>96</v>
      </c>
      <c r="L1663" t="s">
        <v>392</v>
      </c>
      <c r="M1663" t="s">
        <v>393</v>
      </c>
      <c r="N1663" t="s">
        <v>214</v>
      </c>
      <c r="O1663" t="s">
        <v>215</v>
      </c>
      <c r="P1663">
        <v>131250</v>
      </c>
      <c r="S1663" s="4">
        <v>45981</v>
      </c>
      <c r="U1663">
        <v>6</v>
      </c>
      <c r="V1663">
        <v>787500</v>
      </c>
      <c r="W1663" t="s">
        <v>85</v>
      </c>
      <c r="X1663" t="s">
        <v>1979</v>
      </c>
      <c r="Y1663">
        <v>0</v>
      </c>
      <c r="Z1663">
        <v>787500</v>
      </c>
      <c r="AA1663">
        <v>0</v>
      </c>
      <c r="AB1663">
        <v>0</v>
      </c>
      <c r="AC1663">
        <v>0</v>
      </c>
      <c r="AD1663">
        <v>0</v>
      </c>
      <c r="AG1663">
        <v>0</v>
      </c>
      <c r="AP1663" t="s">
        <v>1980</v>
      </c>
      <c r="AQ1663" t="s">
        <v>653</v>
      </c>
      <c r="AR1663" t="s">
        <v>654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80</v>
      </c>
      <c r="BC1663" t="s">
        <v>4759</v>
      </c>
      <c r="BD1663">
        <v>0</v>
      </c>
      <c r="BF1663" t="s">
        <v>653</v>
      </c>
      <c r="BI1663" t="s">
        <v>4760</v>
      </c>
      <c r="BJ1663" s="5" t="str">
        <f>VLOOKUP(A1663,ReferenceTable[],4,FALSE)</f>
        <v>CCLM1001</v>
      </c>
      <c r="BK1663">
        <f>VLOOKUP(A1663,ReferenceTable[],5,FALSE)</f>
        <v>0</v>
      </c>
      <c r="BL1663">
        <f>VLOOKUP(A1663,ReferenceTable[],6,FALSE)</f>
        <v>0</v>
      </c>
      <c r="BM1663">
        <f>VLOOKUP(A1663,ReferenceTable[],7,FALSE)</f>
        <v>0</v>
      </c>
      <c r="BN1663" s="4">
        <f>VLOOKUP(A1663,ReferenceTable[],9,FALSE)</f>
        <v>45981</v>
      </c>
      <c r="BO1663">
        <f>VLOOKUP(A1663,ReferenceTable[],10,FALSE)</f>
        <v>1260000</v>
      </c>
      <c r="BP1663">
        <f>VLOOKUP(A1663,ReferenceTable[],11,FALSE)</f>
        <v>0</v>
      </c>
      <c r="BQ1663">
        <f>VLOOKUP(A1663,ReferenceTable[],12,FALSE)</f>
        <v>0</v>
      </c>
      <c r="BR1663">
        <f>VLOOKUP(A1663,ReferenceTable[],14,FALSE)</f>
        <v>0</v>
      </c>
      <c r="BS1663" s="4">
        <f>VLOOKUP(A1663,ReferenceTable[],15,FALSE)</f>
        <v>45987</v>
      </c>
      <c r="BT1663">
        <f>VLOOKUP(A1663,ReferenceTable[],16,FALSE)</f>
        <v>2</v>
      </c>
      <c r="BU1663" t="str">
        <f>VLOOKUP(A1663,ReferenceTable[],17,FALSE)</f>
        <v>JC</v>
      </c>
      <c r="BV1663" s="4">
        <f>VLOOKUP(A1663,ReferenceTable[],18,FALSE)</f>
        <v>45971</v>
      </c>
      <c r="BW1663" s="4">
        <f>VLOOKUP(A1663,ReferenceTable[],19,FALSE)</f>
        <v>0</v>
      </c>
      <c r="BX1663">
        <f>VLOOKUP(A1663,ReferenceTable[],20,FALSE)</f>
        <v>0</v>
      </c>
    </row>
    <row r="1664" spans="1:76">
      <c r="A1664" t="s">
        <v>4757</v>
      </c>
      <c r="B1664">
        <v>10000</v>
      </c>
      <c r="C1664">
        <v>40000</v>
      </c>
      <c r="D1664" s="4">
        <v>45985</v>
      </c>
      <c r="E1664" t="s">
        <v>77</v>
      </c>
      <c r="F1664" t="s">
        <v>4758</v>
      </c>
      <c r="G1664">
        <v>61108</v>
      </c>
      <c r="I1664">
        <v>2</v>
      </c>
      <c r="J1664" t="s">
        <v>984</v>
      </c>
      <c r="K1664">
        <v>96</v>
      </c>
      <c r="L1664" t="s">
        <v>392</v>
      </c>
      <c r="M1664" t="s">
        <v>393</v>
      </c>
      <c r="N1664" t="s">
        <v>502</v>
      </c>
      <c r="O1664" t="s">
        <v>503</v>
      </c>
      <c r="P1664">
        <v>78750</v>
      </c>
      <c r="S1664" s="4">
        <v>45982</v>
      </c>
      <c r="U1664">
        <v>6</v>
      </c>
      <c r="V1664">
        <v>472500</v>
      </c>
      <c r="W1664" t="s">
        <v>85</v>
      </c>
      <c r="X1664" t="s">
        <v>1979</v>
      </c>
      <c r="Y1664">
        <v>0</v>
      </c>
      <c r="Z1664">
        <v>472500</v>
      </c>
      <c r="AA1664">
        <v>0</v>
      </c>
      <c r="AB1664">
        <v>0</v>
      </c>
      <c r="AC1664">
        <v>0</v>
      </c>
      <c r="AD1664">
        <v>0</v>
      </c>
      <c r="AG1664">
        <v>0</v>
      </c>
      <c r="AP1664" t="s">
        <v>1980</v>
      </c>
      <c r="AQ1664" t="s">
        <v>653</v>
      </c>
      <c r="AR1664" t="s">
        <v>654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80</v>
      </c>
      <c r="BC1664" t="s">
        <v>4759</v>
      </c>
      <c r="BD1664">
        <v>0</v>
      </c>
      <c r="BF1664" t="s">
        <v>653</v>
      </c>
      <c r="BI1664" t="s">
        <v>4760</v>
      </c>
      <c r="BJ1664" s="5" t="str">
        <f>VLOOKUP(A1664,ReferenceTable[],4,FALSE)</f>
        <v>CCLM1001</v>
      </c>
      <c r="BK1664">
        <f>VLOOKUP(A1664,ReferenceTable[],5,FALSE)</f>
        <v>0</v>
      </c>
      <c r="BL1664">
        <f>VLOOKUP(A1664,ReferenceTable[],6,FALSE)</f>
        <v>0</v>
      </c>
      <c r="BM1664">
        <f>VLOOKUP(A1664,ReferenceTable[],7,FALSE)</f>
        <v>0</v>
      </c>
      <c r="BN1664" s="4">
        <f>VLOOKUP(A1664,ReferenceTable[],9,FALSE)</f>
        <v>45981</v>
      </c>
      <c r="BO1664">
        <f>VLOOKUP(A1664,ReferenceTable[],10,FALSE)</f>
        <v>1260000</v>
      </c>
      <c r="BP1664">
        <f>VLOOKUP(A1664,ReferenceTable[],11,FALSE)</f>
        <v>0</v>
      </c>
      <c r="BQ1664">
        <f>VLOOKUP(A1664,ReferenceTable[],12,FALSE)</f>
        <v>0</v>
      </c>
      <c r="BR1664">
        <f>VLOOKUP(A1664,ReferenceTable[],14,FALSE)</f>
        <v>0</v>
      </c>
      <c r="BS1664" s="4">
        <f>VLOOKUP(A1664,ReferenceTable[],15,FALSE)</f>
        <v>45987</v>
      </c>
      <c r="BT1664">
        <f>VLOOKUP(A1664,ReferenceTable[],16,FALSE)</f>
        <v>2</v>
      </c>
      <c r="BU1664" t="str">
        <f>VLOOKUP(A1664,ReferenceTable[],17,FALSE)</f>
        <v>JC</v>
      </c>
      <c r="BV1664" s="4">
        <f>VLOOKUP(A1664,ReferenceTable[],18,FALSE)</f>
        <v>45971</v>
      </c>
      <c r="BW1664" s="4">
        <f>VLOOKUP(A1664,ReferenceTable[],19,FALSE)</f>
        <v>0</v>
      </c>
      <c r="BX1664">
        <f>VLOOKUP(A1664,ReferenceTable[],20,FALSE)</f>
        <v>0</v>
      </c>
    </row>
    <row r="1665" spans="1:76">
      <c r="A1665" t="s">
        <v>4761</v>
      </c>
      <c r="B1665">
        <v>10000</v>
      </c>
      <c r="C1665">
        <v>10000</v>
      </c>
      <c r="D1665" s="4">
        <v>45982</v>
      </c>
      <c r="E1665" t="s">
        <v>77</v>
      </c>
      <c r="F1665" t="s">
        <v>4762</v>
      </c>
      <c r="G1665">
        <v>61108</v>
      </c>
      <c r="I1665">
        <v>1</v>
      </c>
      <c r="J1665" t="s">
        <v>984</v>
      </c>
      <c r="K1665">
        <v>73</v>
      </c>
      <c r="L1665" t="s">
        <v>648</v>
      </c>
      <c r="M1665" t="s">
        <v>163</v>
      </c>
      <c r="N1665" t="s">
        <v>1000</v>
      </c>
      <c r="O1665" t="s">
        <v>1001</v>
      </c>
      <c r="P1665">
        <v>65605</v>
      </c>
      <c r="S1665" s="4">
        <v>45979</v>
      </c>
      <c r="U1665">
        <v>12</v>
      </c>
      <c r="V1665">
        <v>787260</v>
      </c>
      <c r="W1665" t="s">
        <v>85</v>
      </c>
      <c r="X1665" t="s">
        <v>4763</v>
      </c>
      <c r="Y1665">
        <v>0</v>
      </c>
      <c r="Z1665">
        <v>782250</v>
      </c>
      <c r="AA1665">
        <v>5010</v>
      </c>
      <c r="AB1665">
        <v>0</v>
      </c>
      <c r="AC1665">
        <v>0</v>
      </c>
      <c r="AD1665">
        <v>0</v>
      </c>
      <c r="AG1665">
        <v>0</v>
      </c>
      <c r="AP1665" t="s">
        <v>4764</v>
      </c>
      <c r="AQ1665" t="s">
        <v>653</v>
      </c>
      <c r="AR1665" t="s">
        <v>654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80</v>
      </c>
      <c r="BC1665" t="s">
        <v>4765</v>
      </c>
      <c r="BD1665">
        <v>0</v>
      </c>
      <c r="BF1665" t="s">
        <v>653</v>
      </c>
      <c r="BI1665" t="s">
        <v>4760</v>
      </c>
      <c r="BJ1665" s="5" t="str">
        <f>VLOOKUP(A1665,ReferenceTable[],4,FALSE)</f>
        <v>CCLM1001</v>
      </c>
      <c r="BK1665">
        <f>VLOOKUP(A1665,ReferenceTable[],5,FALSE)</f>
        <v>0</v>
      </c>
      <c r="BL1665">
        <f>VLOOKUP(A1665,ReferenceTable[],6,FALSE)</f>
        <v>0</v>
      </c>
      <c r="BM1665">
        <f>VLOOKUP(A1665,ReferenceTable[],7,FALSE)</f>
        <v>0</v>
      </c>
      <c r="BN1665" s="4">
        <f>VLOOKUP(A1665,ReferenceTable[],9,FALSE)</f>
        <v>45985</v>
      </c>
      <c r="BO1665">
        <f>VLOOKUP(A1665,ReferenceTable[],10,FALSE)</f>
        <v>782250</v>
      </c>
      <c r="BP1665">
        <f>VLOOKUP(A1665,ReferenceTable[],11,FALSE)</f>
        <v>782250</v>
      </c>
      <c r="BQ1665">
        <f>VLOOKUP(A1665,ReferenceTable[],12,FALSE)</f>
        <v>0</v>
      </c>
      <c r="BR1665">
        <f>VLOOKUP(A1665,ReferenceTable[],14,FALSE)</f>
        <v>0</v>
      </c>
      <c r="BS1665" s="4">
        <f>VLOOKUP(A1665,ReferenceTable[],15,FALSE)</f>
        <v>45987</v>
      </c>
      <c r="BT1665">
        <f>VLOOKUP(A1665,ReferenceTable[],16,FALSE)</f>
        <v>2</v>
      </c>
      <c r="BU1665" t="str">
        <f>VLOOKUP(A1665,ReferenceTable[],17,FALSE)</f>
        <v>JC</v>
      </c>
      <c r="BV1665" s="4">
        <f>VLOOKUP(A1665,ReferenceTable[],18,FALSE)</f>
        <v>45971</v>
      </c>
      <c r="BW1665" s="4">
        <f>VLOOKUP(A1665,ReferenceTable[],19,FALSE)</f>
        <v>45979</v>
      </c>
      <c r="BX1665">
        <f>VLOOKUP(A1665,ReferenceTable[],20,FALSE)</f>
        <v>1569510</v>
      </c>
    </row>
    <row r="1666" spans="1:76">
      <c r="A1666" t="s">
        <v>4761</v>
      </c>
      <c r="B1666">
        <v>10000</v>
      </c>
      <c r="C1666">
        <v>20000</v>
      </c>
      <c r="D1666" s="4">
        <v>45982</v>
      </c>
      <c r="E1666" t="s">
        <v>77</v>
      </c>
      <c r="F1666" t="s">
        <v>4762</v>
      </c>
      <c r="G1666">
        <v>61108</v>
      </c>
      <c r="I1666">
        <v>2</v>
      </c>
      <c r="J1666" t="s">
        <v>984</v>
      </c>
      <c r="K1666">
        <v>96</v>
      </c>
      <c r="L1666" t="s">
        <v>392</v>
      </c>
      <c r="M1666" t="s">
        <v>393</v>
      </c>
      <c r="N1666" t="s">
        <v>785</v>
      </c>
      <c r="O1666" t="s">
        <v>786</v>
      </c>
      <c r="P1666">
        <v>130375</v>
      </c>
      <c r="S1666" s="4">
        <v>45980</v>
      </c>
      <c r="U1666">
        <v>6</v>
      </c>
      <c r="V1666">
        <v>782250</v>
      </c>
      <c r="W1666" t="s">
        <v>85</v>
      </c>
      <c r="X1666" t="s">
        <v>4763</v>
      </c>
      <c r="Y1666">
        <v>0</v>
      </c>
      <c r="Z1666">
        <v>782250</v>
      </c>
      <c r="AA1666">
        <v>0</v>
      </c>
      <c r="AB1666">
        <v>0</v>
      </c>
      <c r="AC1666">
        <v>0</v>
      </c>
      <c r="AD1666">
        <v>0</v>
      </c>
      <c r="AG1666">
        <v>0</v>
      </c>
      <c r="AP1666" t="s">
        <v>4764</v>
      </c>
      <c r="AQ1666" t="s">
        <v>653</v>
      </c>
      <c r="AR1666" t="s">
        <v>654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80</v>
      </c>
      <c r="BC1666" t="s">
        <v>4765</v>
      </c>
      <c r="BD1666">
        <v>0</v>
      </c>
      <c r="BF1666" t="s">
        <v>653</v>
      </c>
      <c r="BI1666" t="s">
        <v>4760</v>
      </c>
      <c r="BJ1666" s="5" t="str">
        <f>VLOOKUP(A1666,ReferenceTable[],4,FALSE)</f>
        <v>CCLM1001</v>
      </c>
      <c r="BK1666">
        <f>VLOOKUP(A1666,ReferenceTable[],5,FALSE)</f>
        <v>0</v>
      </c>
      <c r="BL1666">
        <f>VLOOKUP(A1666,ReferenceTable[],6,FALSE)</f>
        <v>0</v>
      </c>
      <c r="BM1666">
        <f>VLOOKUP(A1666,ReferenceTable[],7,FALSE)</f>
        <v>0</v>
      </c>
      <c r="BN1666" s="4">
        <f>VLOOKUP(A1666,ReferenceTable[],9,FALSE)</f>
        <v>45985</v>
      </c>
      <c r="BO1666">
        <f>VLOOKUP(A1666,ReferenceTable[],10,FALSE)</f>
        <v>782250</v>
      </c>
      <c r="BP1666">
        <f>VLOOKUP(A1666,ReferenceTable[],11,FALSE)</f>
        <v>782250</v>
      </c>
      <c r="BQ1666">
        <f>VLOOKUP(A1666,ReferenceTable[],12,FALSE)</f>
        <v>0</v>
      </c>
      <c r="BR1666">
        <f>VLOOKUP(A1666,ReferenceTable[],14,FALSE)</f>
        <v>0</v>
      </c>
      <c r="BS1666" s="4">
        <f>VLOOKUP(A1666,ReferenceTable[],15,FALSE)</f>
        <v>45987</v>
      </c>
      <c r="BT1666">
        <f>VLOOKUP(A1666,ReferenceTable[],16,FALSE)</f>
        <v>2</v>
      </c>
      <c r="BU1666" t="str">
        <f>VLOOKUP(A1666,ReferenceTable[],17,FALSE)</f>
        <v>JC</v>
      </c>
      <c r="BV1666" s="4">
        <f>VLOOKUP(A1666,ReferenceTable[],18,FALSE)</f>
        <v>45971</v>
      </c>
      <c r="BW1666" s="4">
        <f>VLOOKUP(A1666,ReferenceTable[],19,FALSE)</f>
        <v>45979</v>
      </c>
      <c r="BX1666">
        <f>VLOOKUP(A1666,ReferenceTable[],20,FALSE)</f>
        <v>1569510</v>
      </c>
    </row>
    <row r="1667" spans="1:76">
      <c r="A1667" t="s">
        <v>4766</v>
      </c>
      <c r="B1667">
        <v>10000</v>
      </c>
      <c r="C1667">
        <v>10000</v>
      </c>
      <c r="D1667" s="4">
        <v>45975</v>
      </c>
      <c r="E1667" t="s">
        <v>77</v>
      </c>
      <c r="F1667" t="s">
        <v>4767</v>
      </c>
      <c r="G1667">
        <v>61108</v>
      </c>
      <c r="I1667">
        <v>1</v>
      </c>
      <c r="J1667" t="s">
        <v>984</v>
      </c>
      <c r="K1667">
        <v>73</v>
      </c>
      <c r="L1667" t="s">
        <v>648</v>
      </c>
      <c r="M1667" t="s">
        <v>163</v>
      </c>
      <c r="N1667" t="s">
        <v>1000</v>
      </c>
      <c r="O1667" t="s">
        <v>1001</v>
      </c>
      <c r="P1667">
        <v>10042</v>
      </c>
      <c r="S1667" s="4">
        <v>45973</v>
      </c>
      <c r="U1667">
        <v>12</v>
      </c>
      <c r="V1667">
        <v>120504</v>
      </c>
      <c r="W1667" t="s">
        <v>85</v>
      </c>
      <c r="X1667" t="s">
        <v>4768</v>
      </c>
      <c r="Y1667">
        <v>0</v>
      </c>
      <c r="Z1667">
        <v>115500</v>
      </c>
      <c r="AA1667">
        <v>5004</v>
      </c>
      <c r="AB1667">
        <v>0</v>
      </c>
      <c r="AC1667">
        <v>0</v>
      </c>
      <c r="AD1667">
        <v>0</v>
      </c>
      <c r="AG1667">
        <v>0</v>
      </c>
      <c r="AP1667" t="s">
        <v>4769</v>
      </c>
      <c r="AQ1667" t="s">
        <v>653</v>
      </c>
      <c r="AR1667" t="s">
        <v>654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80</v>
      </c>
      <c r="BC1667" t="s">
        <v>4770</v>
      </c>
      <c r="BD1667">
        <v>0</v>
      </c>
      <c r="BF1667" t="s">
        <v>653</v>
      </c>
      <c r="BI1667" t="s">
        <v>4771</v>
      </c>
      <c r="BJ1667" s="5" t="str">
        <f>VLOOKUP(A1667,ReferenceTable[],4,FALSE)</f>
        <v>CCLM1001</v>
      </c>
      <c r="BK1667">
        <f>VLOOKUP(A1667,ReferenceTable[],5,FALSE)</f>
        <v>0</v>
      </c>
      <c r="BL1667">
        <f>VLOOKUP(A1667,ReferenceTable[],6,FALSE)</f>
        <v>0</v>
      </c>
      <c r="BM1667">
        <f>VLOOKUP(A1667,ReferenceTable[],7,FALSE)</f>
        <v>0</v>
      </c>
      <c r="BN1667" s="4">
        <f>VLOOKUP(A1667,ReferenceTable[],9,FALSE)</f>
        <v>45979</v>
      </c>
      <c r="BO1667">
        <f>VLOOKUP(A1667,ReferenceTable[],10,FALSE)</f>
        <v>115500</v>
      </c>
      <c r="BP1667">
        <f>VLOOKUP(A1667,ReferenceTable[],11,FALSE)</f>
        <v>115500</v>
      </c>
      <c r="BQ1667">
        <f>VLOOKUP(A1667,ReferenceTable[],12,FALSE)</f>
        <v>0</v>
      </c>
      <c r="BR1667">
        <f>VLOOKUP(A1667,ReferenceTable[],14,FALSE)</f>
        <v>0</v>
      </c>
      <c r="BS1667" s="4">
        <f>VLOOKUP(A1667,ReferenceTable[],15,FALSE)</f>
        <v>45979</v>
      </c>
      <c r="BT1667">
        <f>VLOOKUP(A1667,ReferenceTable[],16,FALSE)</f>
        <v>2</v>
      </c>
      <c r="BU1667" t="str">
        <f>VLOOKUP(A1667,ReferenceTable[],17,FALSE)</f>
        <v>JC</v>
      </c>
      <c r="BV1667" s="4">
        <f>VLOOKUP(A1667,ReferenceTable[],18,FALSE)</f>
        <v>45971</v>
      </c>
      <c r="BW1667" s="4">
        <f>VLOOKUP(A1667,ReferenceTable[],19,FALSE)</f>
        <v>45973</v>
      </c>
      <c r="BX1667">
        <f>VLOOKUP(A1667,ReferenceTable[],20,FALSE)</f>
        <v>236004</v>
      </c>
    </row>
    <row r="1668" spans="1:76">
      <c r="A1668" t="s">
        <v>4766</v>
      </c>
      <c r="B1668">
        <v>10000</v>
      </c>
      <c r="C1668">
        <v>20000</v>
      </c>
      <c r="D1668" s="4">
        <v>45975</v>
      </c>
      <c r="E1668" t="s">
        <v>77</v>
      </c>
      <c r="F1668" t="s">
        <v>4767</v>
      </c>
      <c r="G1668">
        <v>61108</v>
      </c>
      <c r="I1668">
        <v>2</v>
      </c>
      <c r="J1668" t="s">
        <v>984</v>
      </c>
      <c r="K1668">
        <v>96</v>
      </c>
      <c r="L1668" t="s">
        <v>392</v>
      </c>
      <c r="M1668" t="s">
        <v>393</v>
      </c>
      <c r="N1668" t="s">
        <v>394</v>
      </c>
      <c r="O1668" t="s">
        <v>395</v>
      </c>
      <c r="P1668">
        <v>19250</v>
      </c>
      <c r="S1668" s="4">
        <v>45974</v>
      </c>
      <c r="U1668">
        <v>6</v>
      </c>
      <c r="V1668">
        <v>115500</v>
      </c>
      <c r="W1668" t="s">
        <v>85</v>
      </c>
      <c r="X1668" t="s">
        <v>4768</v>
      </c>
      <c r="Y1668">
        <v>0</v>
      </c>
      <c r="Z1668">
        <v>115500</v>
      </c>
      <c r="AA1668">
        <v>0</v>
      </c>
      <c r="AB1668">
        <v>0</v>
      </c>
      <c r="AC1668">
        <v>0</v>
      </c>
      <c r="AD1668">
        <v>0</v>
      </c>
      <c r="AG1668">
        <v>0</v>
      </c>
      <c r="AP1668" t="s">
        <v>4769</v>
      </c>
      <c r="AQ1668" t="s">
        <v>653</v>
      </c>
      <c r="AR1668" t="s">
        <v>654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80</v>
      </c>
      <c r="BC1668" t="s">
        <v>4770</v>
      </c>
      <c r="BD1668">
        <v>0</v>
      </c>
      <c r="BF1668" t="s">
        <v>653</v>
      </c>
      <c r="BI1668" t="s">
        <v>4771</v>
      </c>
      <c r="BJ1668" s="5" t="str">
        <f>VLOOKUP(A1668,ReferenceTable[],4,FALSE)</f>
        <v>CCLM1001</v>
      </c>
      <c r="BK1668">
        <f>VLOOKUP(A1668,ReferenceTable[],5,FALSE)</f>
        <v>0</v>
      </c>
      <c r="BL1668">
        <f>VLOOKUP(A1668,ReferenceTable[],6,FALSE)</f>
        <v>0</v>
      </c>
      <c r="BM1668">
        <f>VLOOKUP(A1668,ReferenceTable[],7,FALSE)</f>
        <v>0</v>
      </c>
      <c r="BN1668" s="4">
        <f>VLOOKUP(A1668,ReferenceTable[],9,FALSE)</f>
        <v>45979</v>
      </c>
      <c r="BO1668">
        <f>VLOOKUP(A1668,ReferenceTable[],10,FALSE)</f>
        <v>115500</v>
      </c>
      <c r="BP1668">
        <f>VLOOKUP(A1668,ReferenceTable[],11,FALSE)</f>
        <v>115500</v>
      </c>
      <c r="BQ1668">
        <f>VLOOKUP(A1668,ReferenceTable[],12,FALSE)</f>
        <v>0</v>
      </c>
      <c r="BR1668">
        <f>VLOOKUP(A1668,ReferenceTable[],14,FALSE)</f>
        <v>0</v>
      </c>
      <c r="BS1668" s="4">
        <f>VLOOKUP(A1668,ReferenceTable[],15,FALSE)</f>
        <v>45979</v>
      </c>
      <c r="BT1668">
        <f>VLOOKUP(A1668,ReferenceTable[],16,FALSE)</f>
        <v>2</v>
      </c>
      <c r="BU1668" t="str">
        <f>VLOOKUP(A1668,ReferenceTable[],17,FALSE)</f>
        <v>JC</v>
      </c>
      <c r="BV1668" s="4">
        <f>VLOOKUP(A1668,ReferenceTable[],18,FALSE)</f>
        <v>45971</v>
      </c>
      <c r="BW1668" s="4">
        <f>VLOOKUP(A1668,ReferenceTable[],19,FALSE)</f>
        <v>45973</v>
      </c>
      <c r="BX1668">
        <f>VLOOKUP(A1668,ReferenceTable[],20,FALSE)</f>
        <v>236004</v>
      </c>
    </row>
    <row r="1669" spans="1:76">
      <c r="A1669" t="s">
        <v>4772</v>
      </c>
      <c r="B1669">
        <v>10000</v>
      </c>
      <c r="C1669">
        <v>10000</v>
      </c>
      <c r="D1669" s="4">
        <v>45975</v>
      </c>
      <c r="E1669" t="s">
        <v>77</v>
      </c>
      <c r="F1669" t="s">
        <v>4773</v>
      </c>
      <c r="G1669" t="s">
        <v>4774</v>
      </c>
      <c r="I1669">
        <v>1</v>
      </c>
      <c r="J1669" t="s">
        <v>984</v>
      </c>
      <c r="K1669">
        <v>90</v>
      </c>
      <c r="L1669" t="s">
        <v>125</v>
      </c>
      <c r="M1669" t="s">
        <v>82</v>
      </c>
      <c r="N1669" t="s">
        <v>1143</v>
      </c>
      <c r="O1669" t="s">
        <v>1144</v>
      </c>
      <c r="P1669">
        <v>450</v>
      </c>
      <c r="S1669" s="4">
        <v>45973</v>
      </c>
      <c r="U1669">
        <v>6</v>
      </c>
      <c r="V1669">
        <v>2700</v>
      </c>
      <c r="W1669" t="s">
        <v>85</v>
      </c>
      <c r="X1669" t="s">
        <v>4775</v>
      </c>
      <c r="Y1669">
        <v>0</v>
      </c>
      <c r="Z1669">
        <v>2700</v>
      </c>
      <c r="AA1669">
        <v>0</v>
      </c>
      <c r="AB1669">
        <v>0</v>
      </c>
      <c r="AC1669">
        <v>0</v>
      </c>
      <c r="AD1669">
        <v>0</v>
      </c>
      <c r="AG1669">
        <v>0</v>
      </c>
      <c r="AP1669" t="s">
        <v>4776</v>
      </c>
      <c r="AQ1669" t="s">
        <v>387</v>
      </c>
      <c r="AR1669" t="s">
        <v>388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80</v>
      </c>
      <c r="BC1669" t="s">
        <v>4777</v>
      </c>
      <c r="BD1669">
        <v>0</v>
      </c>
      <c r="BF1669" t="s">
        <v>387</v>
      </c>
      <c r="BI1669" t="s">
        <v>4778</v>
      </c>
      <c r="BJ1669" s="5" t="str">
        <f>VLOOKUP(A1669,ReferenceTable[],4,FALSE)</f>
        <v>CCLSV6001</v>
      </c>
      <c r="BK1669" t="str">
        <f>VLOOKUP(A1669,ReferenceTable[],5,FALSE)</f>
        <v>XHX2807</v>
      </c>
      <c r="BL1669">
        <f>VLOOKUP(A1669,ReferenceTable[],6,FALSE)</f>
        <v>0</v>
      </c>
      <c r="BM1669">
        <f>VLOOKUP(A1669,ReferenceTable[],7,FALSE)</f>
        <v>0</v>
      </c>
      <c r="BN1669" s="4">
        <f>VLOOKUP(A1669,ReferenceTable[],9,FALSE)</f>
        <v>45973</v>
      </c>
      <c r="BO1669">
        <f>VLOOKUP(A1669,ReferenceTable[],10,FALSE)</f>
        <v>2700</v>
      </c>
      <c r="BP1669">
        <f>VLOOKUP(A1669,ReferenceTable[],11,FALSE)</f>
        <v>2700</v>
      </c>
      <c r="BQ1669">
        <f>VLOOKUP(A1669,ReferenceTable[],12,FALSE)</f>
        <v>0</v>
      </c>
      <c r="BR1669" t="str">
        <f>VLOOKUP(A1669,ReferenceTable[],14,FALSE)</f>
        <v>SHM FORM TO PASTA ON CARTON.CHIN PEI FEN pei-fen.chin@hp.com</v>
      </c>
      <c r="BS1669" s="4">
        <f>VLOOKUP(A1669,ReferenceTable[],15,FALSE)</f>
        <v>45975</v>
      </c>
      <c r="BT1669">
        <f>VLOOKUP(A1669,ReferenceTable[],16,FALSE)</f>
        <v>1</v>
      </c>
      <c r="BU1669" t="str">
        <f>VLOOKUP(A1669,ReferenceTable[],17,FALSE)</f>
        <v>FT</v>
      </c>
      <c r="BV1669" s="4">
        <f>VLOOKUP(A1669,ReferenceTable[],18,FALSE)</f>
        <v>45971</v>
      </c>
      <c r="BW1669" s="4">
        <f>VLOOKUP(A1669,ReferenceTable[],19,FALSE)</f>
        <v>45973</v>
      </c>
      <c r="BX1669">
        <f>VLOOKUP(A1669,ReferenceTable[],20,FALSE)</f>
        <v>2700</v>
      </c>
    </row>
    <row r="1670" spans="1:76">
      <c r="A1670" t="s">
        <v>4779</v>
      </c>
      <c r="B1670">
        <v>10000</v>
      </c>
      <c r="C1670">
        <v>10000</v>
      </c>
      <c r="D1670" s="4">
        <v>45978</v>
      </c>
      <c r="E1670" t="s">
        <v>77</v>
      </c>
      <c r="F1670" t="s">
        <v>4780</v>
      </c>
      <c r="I1670">
        <v>1</v>
      </c>
      <c r="J1670" t="s">
        <v>984</v>
      </c>
      <c r="K1670">
        <v>95</v>
      </c>
      <c r="L1670" t="s">
        <v>104</v>
      </c>
      <c r="M1670" t="s">
        <v>82</v>
      </c>
      <c r="N1670" t="s">
        <v>83</v>
      </c>
      <c r="O1670" t="s">
        <v>84</v>
      </c>
      <c r="P1670">
        <v>77</v>
      </c>
      <c r="S1670" s="4">
        <v>45978</v>
      </c>
      <c r="U1670">
        <v>13</v>
      </c>
      <c r="V1670">
        <v>1001</v>
      </c>
      <c r="W1670" t="s">
        <v>85</v>
      </c>
      <c r="X1670" t="s">
        <v>4781</v>
      </c>
      <c r="Y1670">
        <v>0</v>
      </c>
      <c r="Z1670">
        <v>1000</v>
      </c>
      <c r="AA1670">
        <v>1</v>
      </c>
      <c r="AB1670">
        <v>0</v>
      </c>
      <c r="AC1670">
        <v>0</v>
      </c>
      <c r="AD1670">
        <v>0</v>
      </c>
      <c r="AG1670">
        <v>0</v>
      </c>
      <c r="AP1670" t="s">
        <v>4782</v>
      </c>
      <c r="AQ1670" t="s">
        <v>387</v>
      </c>
      <c r="AR1670" t="s">
        <v>388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80</v>
      </c>
      <c r="BC1670" t="s">
        <v>4783</v>
      </c>
      <c r="BD1670">
        <v>0</v>
      </c>
      <c r="BF1670" t="s">
        <v>387</v>
      </c>
      <c r="BI1670" t="s">
        <v>4784</v>
      </c>
      <c r="BJ1670" s="5">
        <f>VLOOKUP(A1670,ReferenceTable[],4,FALSE)</f>
        <v>0</v>
      </c>
      <c r="BK1670">
        <f>VLOOKUP(A1670,ReferenceTable[],5,FALSE)</f>
        <v>0</v>
      </c>
      <c r="BL1670">
        <f>VLOOKUP(A1670,ReferenceTable[],6,FALSE)</f>
        <v>0</v>
      </c>
      <c r="BM1670">
        <f>VLOOKUP(A1670,ReferenceTable[],7,FALSE)</f>
        <v>0</v>
      </c>
      <c r="BN1670" s="4">
        <f>VLOOKUP(A1670,ReferenceTable[],9,FALSE)</f>
        <v>45979</v>
      </c>
      <c r="BO1670">
        <f>VLOOKUP(A1670,ReferenceTable[],10,FALSE)</f>
        <v>1000</v>
      </c>
      <c r="BP1670">
        <f>VLOOKUP(A1670,ReferenceTable[],11,FALSE)</f>
        <v>1000</v>
      </c>
      <c r="BQ1670">
        <f>VLOOKUP(A1670,ReferenceTable[],12,FALSE)</f>
        <v>0</v>
      </c>
      <c r="BR1670" t="str">
        <f>VLOOKUP(A1670,ReferenceTable[],14,FALSE)</f>
        <v>sharon-sw.foo@hp.com</v>
      </c>
      <c r="BS1670" s="4">
        <f>VLOOKUP(A1670,ReferenceTable[],15,FALSE)</f>
        <v>45982</v>
      </c>
      <c r="BT1670">
        <f>VLOOKUP(A1670,ReferenceTable[],16,FALSE)</f>
        <v>1</v>
      </c>
      <c r="BU1670" t="str">
        <f>VLOOKUP(A1670,ReferenceTable[],17,FALSE)</f>
        <v>FT</v>
      </c>
      <c r="BV1670" s="4">
        <f>VLOOKUP(A1670,ReferenceTable[],18,FALSE)</f>
        <v>45971</v>
      </c>
      <c r="BW1670" s="4">
        <f>VLOOKUP(A1670,ReferenceTable[],19,FALSE)</f>
        <v>45978</v>
      </c>
      <c r="BX1670">
        <f>VLOOKUP(A1670,ReferenceTable[],20,FALSE)</f>
        <v>1001</v>
      </c>
    </row>
    <row r="1671" spans="1:76">
      <c r="A1671" t="s">
        <v>4785</v>
      </c>
      <c r="B1671">
        <v>10000</v>
      </c>
      <c r="C1671">
        <v>10000</v>
      </c>
      <c r="D1671" s="4">
        <v>45979</v>
      </c>
      <c r="E1671" t="s">
        <v>77</v>
      </c>
      <c r="F1671">
        <v>0.484988425925926</v>
      </c>
      <c r="G1671">
        <v>10809184077</v>
      </c>
      <c r="I1671">
        <v>1</v>
      </c>
      <c r="J1671" t="s">
        <v>984</v>
      </c>
      <c r="K1671">
        <v>82</v>
      </c>
      <c r="L1671" t="s">
        <v>378</v>
      </c>
      <c r="M1671" t="s">
        <v>82</v>
      </c>
      <c r="N1671" t="s">
        <v>379</v>
      </c>
      <c r="O1671" t="s">
        <v>380</v>
      </c>
      <c r="P1671">
        <v>5143</v>
      </c>
      <c r="S1671" s="4">
        <v>45978</v>
      </c>
      <c r="U1671">
        <v>140</v>
      </c>
      <c r="V1671">
        <v>720020</v>
      </c>
      <c r="W1671" t="s">
        <v>85</v>
      </c>
      <c r="X1671" t="s">
        <v>905</v>
      </c>
      <c r="Y1671">
        <v>0</v>
      </c>
      <c r="Z1671">
        <v>720000</v>
      </c>
      <c r="AA1671">
        <v>20</v>
      </c>
      <c r="AB1671">
        <v>0</v>
      </c>
      <c r="AC1671">
        <v>0</v>
      </c>
      <c r="AD1671">
        <v>0</v>
      </c>
      <c r="AG1671">
        <v>0</v>
      </c>
      <c r="AP1671" t="s">
        <v>906</v>
      </c>
      <c r="AQ1671" t="s">
        <v>907</v>
      </c>
      <c r="AR1671" t="s">
        <v>908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80</v>
      </c>
      <c r="BC1671" t="s">
        <v>4786</v>
      </c>
      <c r="BD1671">
        <v>0</v>
      </c>
      <c r="BF1671" t="s">
        <v>907</v>
      </c>
      <c r="BI1671" t="s">
        <v>4787</v>
      </c>
      <c r="BJ1671" s="5" t="str">
        <f>VLOOKUP(A1671,ReferenceTable[],4,FALSE)</f>
        <v>CCLSV4201</v>
      </c>
      <c r="BK1671">
        <f>VLOOKUP(A1671,ReferenceTable[],5,FALSE)</f>
        <v>0</v>
      </c>
      <c r="BL1671">
        <f>VLOOKUP(A1671,ReferenceTable[],6,FALSE)</f>
        <v>0</v>
      </c>
      <c r="BM1671">
        <f>VLOOKUP(A1671,ReferenceTable[],7,FALSE)</f>
        <v>0</v>
      </c>
      <c r="BN1671" s="4">
        <f>VLOOKUP(A1671,ReferenceTable[],9,FALSE)</f>
        <v>45986</v>
      </c>
      <c r="BO1671">
        <f>VLOOKUP(A1671,ReferenceTable[],10,FALSE)</f>
        <v>720000</v>
      </c>
      <c r="BP1671">
        <f>VLOOKUP(A1671,ReferenceTable[],11,FALSE)</f>
        <v>0</v>
      </c>
      <c r="BQ1671">
        <f>VLOOKUP(A1671,ReferenceTable[],12,FALSE)</f>
        <v>0</v>
      </c>
      <c r="BR1671" t="str">
        <f>VLOOKUP(A1671,ReferenceTable[],14,FALSE)</f>
        <v>BUYER:Laughing ETA 8/12/25</v>
      </c>
      <c r="BS1671" s="4">
        <f>VLOOKUP(A1671,ReferenceTable[],15,FALSE)</f>
        <v>45993</v>
      </c>
      <c r="BT1671">
        <f>VLOOKUP(A1671,ReferenceTable[],16,FALSE)</f>
        <v>1</v>
      </c>
      <c r="BU1671" t="str">
        <f>VLOOKUP(A1671,ReferenceTable[],17,FALSE)</f>
        <v>FT</v>
      </c>
      <c r="BV1671" s="4">
        <f>VLOOKUP(A1671,ReferenceTable[],18,FALSE)</f>
        <v>45971</v>
      </c>
      <c r="BW1671" s="4">
        <f>VLOOKUP(A1671,ReferenceTable[],19,FALSE)</f>
        <v>45978</v>
      </c>
      <c r="BX1671">
        <f>VLOOKUP(A1671,ReferenceTable[],20,FALSE)</f>
        <v>720020</v>
      </c>
    </row>
    <row r="1672" spans="1:76">
      <c r="A1672" t="s">
        <v>4788</v>
      </c>
      <c r="B1672">
        <v>10000</v>
      </c>
      <c r="C1672">
        <v>10000</v>
      </c>
      <c r="D1672" s="4">
        <v>45981</v>
      </c>
      <c r="E1672" t="s">
        <v>77</v>
      </c>
      <c r="F1672" t="s">
        <v>4789</v>
      </c>
      <c r="G1672" t="s">
        <v>4790</v>
      </c>
      <c r="I1672">
        <v>1</v>
      </c>
      <c r="J1672" t="s">
        <v>984</v>
      </c>
      <c r="K1672">
        <v>59</v>
      </c>
      <c r="L1672" t="s">
        <v>714</v>
      </c>
      <c r="M1672" t="s">
        <v>178</v>
      </c>
      <c r="N1672" t="s">
        <v>715</v>
      </c>
      <c r="O1672" t="s">
        <v>716</v>
      </c>
      <c r="P1672">
        <v>250</v>
      </c>
      <c r="S1672" s="4">
        <v>45981</v>
      </c>
      <c r="U1672">
        <v>2</v>
      </c>
      <c r="V1672">
        <v>500</v>
      </c>
      <c r="W1672" t="s">
        <v>85</v>
      </c>
      <c r="X1672" t="s">
        <v>4791</v>
      </c>
      <c r="Y1672">
        <v>0</v>
      </c>
      <c r="Z1672">
        <v>500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4792</v>
      </c>
      <c r="AQ1672" t="s">
        <v>474</v>
      </c>
      <c r="AR1672" t="s">
        <v>475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80</v>
      </c>
      <c r="BC1672" t="s">
        <v>4793</v>
      </c>
      <c r="BD1672">
        <v>0</v>
      </c>
      <c r="BF1672" t="s">
        <v>474</v>
      </c>
      <c r="BI1672" t="s">
        <v>4794</v>
      </c>
      <c r="BJ1672" s="5" t="str">
        <f>VLOOKUP(A1672,ReferenceTable[],4,FALSE)</f>
        <v>LI3102</v>
      </c>
      <c r="BK1672" t="str">
        <f>VLOOKUP(A1672,ReferenceTable[],5,FALSE)</f>
        <v>LJ6101</v>
      </c>
      <c r="BL1672">
        <f>VLOOKUP(A1672,ReferenceTable[],6,FALSE)</f>
        <v>0</v>
      </c>
      <c r="BM1672">
        <f>VLOOKUP(A1672,ReferenceTable[],7,FALSE)</f>
        <v>0</v>
      </c>
      <c r="BN1672" s="4">
        <f>VLOOKUP(A1672,ReferenceTable[],9,FALSE)</f>
        <v>45985</v>
      </c>
      <c r="BO1672">
        <f>VLOOKUP(A1672,ReferenceTable[],10,FALSE)</f>
        <v>500</v>
      </c>
      <c r="BP1672">
        <f>VLOOKUP(A1672,ReferenceTable[],11,FALSE)</f>
        <v>500</v>
      </c>
      <c r="BQ1672">
        <f>VLOOKUP(A1672,ReferenceTable[],12,FALSE)</f>
        <v>0</v>
      </c>
      <c r="BR1672">
        <f>VLOOKUP(A1672,ReferenceTable[],14,FALSE)</f>
        <v>0</v>
      </c>
      <c r="BS1672" s="4">
        <f>VLOOKUP(A1672,ReferenceTable[],15,FALSE)</f>
        <v>45987</v>
      </c>
      <c r="BT1672">
        <f>VLOOKUP(A1672,ReferenceTable[],16,FALSE)</f>
        <v>2</v>
      </c>
      <c r="BU1672" t="str">
        <f>VLOOKUP(A1672,ReferenceTable[],17,FALSE)</f>
        <v>JC</v>
      </c>
      <c r="BV1672" s="4">
        <f>VLOOKUP(A1672,ReferenceTable[],18,FALSE)</f>
        <v>45971</v>
      </c>
      <c r="BW1672" s="4">
        <f>VLOOKUP(A1672,ReferenceTable[],19,FALSE)</f>
        <v>45981</v>
      </c>
      <c r="BX1672">
        <f>VLOOKUP(A1672,ReferenceTable[],20,FALSE)</f>
        <v>500</v>
      </c>
    </row>
    <row r="1673" spans="1:76">
      <c r="A1673" t="s">
        <v>4795</v>
      </c>
      <c r="B1673">
        <v>10000</v>
      </c>
      <c r="C1673">
        <v>10000</v>
      </c>
      <c r="D1673" s="4">
        <v>45974</v>
      </c>
      <c r="E1673" t="s">
        <v>77</v>
      </c>
      <c r="F1673" t="s">
        <v>4796</v>
      </c>
      <c r="G1673" t="s">
        <v>4797</v>
      </c>
      <c r="I1673">
        <v>1</v>
      </c>
      <c r="J1673" t="s">
        <v>984</v>
      </c>
      <c r="K1673">
        <v>78</v>
      </c>
      <c r="L1673" t="s">
        <v>334</v>
      </c>
      <c r="M1673" t="s">
        <v>82</v>
      </c>
      <c r="N1673" t="s">
        <v>343</v>
      </c>
      <c r="O1673" t="s">
        <v>344</v>
      </c>
      <c r="P1673">
        <v>200</v>
      </c>
      <c r="S1673" s="4">
        <v>45974</v>
      </c>
      <c r="U1673">
        <v>1</v>
      </c>
      <c r="V1673">
        <v>200</v>
      </c>
      <c r="W1673" t="s">
        <v>85</v>
      </c>
      <c r="X1673">
        <v>107458060001</v>
      </c>
      <c r="Y1673">
        <v>0</v>
      </c>
      <c r="Z1673">
        <v>200</v>
      </c>
      <c r="AA1673">
        <v>0</v>
      </c>
      <c r="AB1673">
        <v>0</v>
      </c>
      <c r="AC1673">
        <v>0</v>
      </c>
      <c r="AD1673">
        <v>0</v>
      </c>
      <c r="AG1673">
        <v>0</v>
      </c>
      <c r="AP1673">
        <v>10745806</v>
      </c>
      <c r="AQ1673" t="s">
        <v>590</v>
      </c>
      <c r="AR1673" t="s">
        <v>591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80</v>
      </c>
      <c r="BC1673" t="s">
        <v>4798</v>
      </c>
      <c r="BD1673">
        <v>0</v>
      </c>
      <c r="BF1673" t="s">
        <v>590</v>
      </c>
      <c r="BI1673" t="s">
        <v>4799</v>
      </c>
      <c r="BJ1673" s="5" t="str">
        <f>VLOOKUP(A1673,ReferenceTable[],4,FALSE)</f>
        <v>LJ6101</v>
      </c>
      <c r="BK1673">
        <f>VLOOKUP(A1673,ReferenceTable[],5,FALSE)</f>
        <v>0</v>
      </c>
      <c r="BL1673">
        <f>VLOOKUP(A1673,ReferenceTable[],6,FALSE)</f>
        <v>0</v>
      </c>
      <c r="BM1673">
        <f>VLOOKUP(A1673,ReferenceTable[],7,FALSE)</f>
        <v>0</v>
      </c>
      <c r="BN1673" s="4">
        <f>VLOOKUP(A1673,ReferenceTable[],9,FALSE)</f>
        <v>45979</v>
      </c>
      <c r="BO1673">
        <f>VLOOKUP(A1673,ReferenceTable[],10,FALSE)</f>
        <v>200</v>
      </c>
      <c r="BP1673">
        <f>VLOOKUP(A1673,ReferenceTable[],11,FALSE)</f>
        <v>200</v>
      </c>
      <c r="BQ1673">
        <f>VLOOKUP(A1673,ReferenceTable[],12,FALSE)</f>
        <v>0</v>
      </c>
      <c r="BR1673" t="str">
        <f>VLOOKUP(A1673,ReferenceTable[],14,FALSE)</f>
        <v>MATERIAL: 3M SCOTCHCAL 100-58 SLIVER + 16MIC CLEAR LAMINATION</v>
      </c>
      <c r="BS1673" s="4">
        <f>VLOOKUP(A1673,ReferenceTable[],15,FALSE)</f>
        <v>45981</v>
      </c>
      <c r="BT1673">
        <f>VLOOKUP(A1673,ReferenceTable[],16,FALSE)</f>
        <v>2</v>
      </c>
      <c r="BU1673" t="str">
        <f>VLOOKUP(A1673,ReferenceTable[],17,FALSE)</f>
        <v>CL</v>
      </c>
      <c r="BV1673" s="4">
        <f>VLOOKUP(A1673,ReferenceTable[],18,FALSE)</f>
        <v>45972</v>
      </c>
      <c r="BW1673" s="4">
        <f>VLOOKUP(A1673,ReferenceTable[],19,FALSE)</f>
        <v>45974</v>
      </c>
      <c r="BX1673">
        <f>VLOOKUP(A1673,ReferenceTable[],20,FALSE)</f>
        <v>200</v>
      </c>
    </row>
    <row r="1674" spans="1:76">
      <c r="A1674" t="s">
        <v>4800</v>
      </c>
      <c r="B1674">
        <v>10000</v>
      </c>
      <c r="C1674">
        <v>10000</v>
      </c>
      <c r="D1674" s="4">
        <v>45974</v>
      </c>
      <c r="E1674" t="s">
        <v>77</v>
      </c>
      <c r="F1674" t="s">
        <v>4796</v>
      </c>
      <c r="G1674" t="s">
        <v>4797</v>
      </c>
      <c r="I1674">
        <v>1</v>
      </c>
      <c r="J1674" t="s">
        <v>984</v>
      </c>
      <c r="K1674">
        <v>78</v>
      </c>
      <c r="L1674" t="s">
        <v>334</v>
      </c>
      <c r="M1674" t="s">
        <v>82</v>
      </c>
      <c r="N1674" t="s">
        <v>343</v>
      </c>
      <c r="O1674" t="s">
        <v>344</v>
      </c>
      <c r="P1674">
        <v>10</v>
      </c>
      <c r="S1674" s="4">
        <v>45974</v>
      </c>
      <c r="U1674">
        <v>1</v>
      </c>
      <c r="V1674">
        <v>10</v>
      </c>
      <c r="W1674" t="s">
        <v>85</v>
      </c>
      <c r="X1674">
        <v>107458060001</v>
      </c>
      <c r="Y1674">
        <v>0</v>
      </c>
      <c r="Z1674">
        <v>10</v>
      </c>
      <c r="AA1674">
        <v>0</v>
      </c>
      <c r="AB1674">
        <v>0</v>
      </c>
      <c r="AC1674">
        <v>0</v>
      </c>
      <c r="AD1674">
        <v>0</v>
      </c>
      <c r="AG1674">
        <v>0</v>
      </c>
      <c r="AP1674">
        <v>10745806</v>
      </c>
      <c r="AQ1674" t="s">
        <v>590</v>
      </c>
      <c r="AR1674" t="s">
        <v>591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80</v>
      </c>
      <c r="BC1674" t="s">
        <v>4801</v>
      </c>
      <c r="BD1674">
        <v>0</v>
      </c>
      <c r="BF1674" t="s">
        <v>590</v>
      </c>
      <c r="BI1674" t="s">
        <v>4802</v>
      </c>
      <c r="BJ1674" s="5" t="str">
        <f>VLOOKUP(A1674,ReferenceTable[],4,FALSE)</f>
        <v>LJ6101</v>
      </c>
      <c r="BK1674">
        <f>VLOOKUP(A1674,ReferenceTable[],5,FALSE)</f>
        <v>0</v>
      </c>
      <c r="BL1674">
        <f>VLOOKUP(A1674,ReferenceTable[],6,FALSE)</f>
        <v>0</v>
      </c>
      <c r="BM1674">
        <f>VLOOKUP(A1674,ReferenceTable[],7,FALSE)</f>
        <v>0</v>
      </c>
      <c r="BN1674" s="4">
        <f>VLOOKUP(A1674,ReferenceTable[],9,FALSE)</f>
        <v>45979</v>
      </c>
      <c r="BO1674">
        <f>VLOOKUP(A1674,ReferenceTable[],10,FALSE)</f>
        <v>10</v>
      </c>
      <c r="BP1674">
        <f>VLOOKUP(A1674,ReferenceTable[],11,FALSE)</f>
        <v>10</v>
      </c>
      <c r="BQ1674">
        <f>VLOOKUP(A1674,ReferenceTable[],12,FALSE)</f>
        <v>0</v>
      </c>
      <c r="BR1674" t="str">
        <f>VLOOKUP(A1674,ReferenceTable[],14,FALSE)</f>
        <v>MATERIAL: 3M SCOTCHCAL 100-58 SLIVER + 16MIC CLEAR LAMINATION</v>
      </c>
      <c r="BS1674" s="4">
        <f>VLOOKUP(A1674,ReferenceTable[],15,FALSE)</f>
        <v>45981</v>
      </c>
      <c r="BT1674">
        <f>VLOOKUP(A1674,ReferenceTable[],16,FALSE)</f>
        <v>2</v>
      </c>
      <c r="BU1674" t="str">
        <f>VLOOKUP(A1674,ReferenceTable[],17,FALSE)</f>
        <v>CL</v>
      </c>
      <c r="BV1674" s="4">
        <f>VLOOKUP(A1674,ReferenceTable[],18,FALSE)</f>
        <v>45972</v>
      </c>
      <c r="BW1674" s="4">
        <f>VLOOKUP(A1674,ReferenceTable[],19,FALSE)</f>
        <v>45974</v>
      </c>
      <c r="BX1674">
        <f>VLOOKUP(A1674,ReferenceTable[],20,FALSE)</f>
        <v>10</v>
      </c>
    </row>
    <row r="1675" spans="1:76">
      <c r="A1675" t="s">
        <v>4803</v>
      </c>
      <c r="B1675">
        <v>10000</v>
      </c>
      <c r="C1675">
        <v>10000</v>
      </c>
      <c r="D1675" s="4">
        <v>45974</v>
      </c>
      <c r="E1675" t="s">
        <v>77</v>
      </c>
      <c r="F1675" t="s">
        <v>4804</v>
      </c>
      <c r="G1675" t="s">
        <v>4797</v>
      </c>
      <c r="I1675">
        <v>1</v>
      </c>
      <c r="J1675" t="s">
        <v>984</v>
      </c>
      <c r="K1675">
        <v>78</v>
      </c>
      <c r="L1675" t="s">
        <v>334</v>
      </c>
      <c r="M1675" t="s">
        <v>82</v>
      </c>
      <c r="N1675" t="s">
        <v>343</v>
      </c>
      <c r="O1675" t="s">
        <v>344</v>
      </c>
      <c r="P1675">
        <v>100</v>
      </c>
      <c r="S1675" s="4">
        <v>45974</v>
      </c>
      <c r="U1675">
        <v>1</v>
      </c>
      <c r="V1675">
        <v>100</v>
      </c>
      <c r="W1675" t="s">
        <v>85</v>
      </c>
      <c r="X1675">
        <v>107169050001</v>
      </c>
      <c r="Y1675">
        <v>0</v>
      </c>
      <c r="Z1675">
        <v>100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>
        <v>10716905</v>
      </c>
      <c r="AQ1675" t="s">
        <v>590</v>
      </c>
      <c r="AR1675" t="s">
        <v>591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80</v>
      </c>
      <c r="BC1675" t="s">
        <v>4805</v>
      </c>
      <c r="BD1675">
        <v>0</v>
      </c>
      <c r="BF1675" t="s">
        <v>590</v>
      </c>
      <c r="BI1675" t="s">
        <v>4806</v>
      </c>
      <c r="BJ1675" s="5" t="str">
        <f>VLOOKUP(A1675,ReferenceTable[],4,FALSE)</f>
        <v>LJ6101</v>
      </c>
      <c r="BK1675">
        <f>VLOOKUP(A1675,ReferenceTable[],5,FALSE)</f>
        <v>0</v>
      </c>
      <c r="BL1675">
        <f>VLOOKUP(A1675,ReferenceTable[],6,FALSE)</f>
        <v>0</v>
      </c>
      <c r="BM1675">
        <f>VLOOKUP(A1675,ReferenceTable[],7,FALSE)</f>
        <v>0</v>
      </c>
      <c r="BN1675" s="4">
        <f>VLOOKUP(A1675,ReferenceTable[],9,FALSE)</f>
        <v>45979</v>
      </c>
      <c r="BO1675">
        <f>VLOOKUP(A1675,ReferenceTable[],10,FALSE)</f>
        <v>100</v>
      </c>
      <c r="BP1675">
        <f>VLOOKUP(A1675,ReferenceTable[],11,FALSE)</f>
        <v>100</v>
      </c>
      <c r="BQ1675">
        <f>VLOOKUP(A1675,ReferenceTable[],12,FALSE)</f>
        <v>0</v>
      </c>
      <c r="BR1675" t="str">
        <f>VLOOKUP(A1675,ReferenceTable[],14,FALSE)</f>
        <v>MATERIAL: 3M SCOTCHCAL 100-114 TRANSPARENT + B/TRANS PET 16MIC  LAMINATION</v>
      </c>
      <c r="BS1675" s="4">
        <f>VLOOKUP(A1675,ReferenceTable[],15,FALSE)</f>
        <v>45981</v>
      </c>
      <c r="BT1675">
        <f>VLOOKUP(A1675,ReferenceTable[],16,FALSE)</f>
        <v>2</v>
      </c>
      <c r="BU1675" t="str">
        <f>VLOOKUP(A1675,ReferenceTable[],17,FALSE)</f>
        <v>CL</v>
      </c>
      <c r="BV1675" s="4">
        <f>VLOOKUP(A1675,ReferenceTable[],18,FALSE)</f>
        <v>45972</v>
      </c>
      <c r="BW1675" s="4">
        <f>VLOOKUP(A1675,ReferenceTable[],19,FALSE)</f>
        <v>45974</v>
      </c>
      <c r="BX1675">
        <f>VLOOKUP(A1675,ReferenceTable[],20,FALSE)</f>
        <v>100</v>
      </c>
    </row>
    <row r="1676" spans="1:76">
      <c r="A1676" t="s">
        <v>4807</v>
      </c>
      <c r="B1676">
        <v>10000</v>
      </c>
      <c r="C1676">
        <v>10000</v>
      </c>
      <c r="D1676" s="4">
        <v>45974</v>
      </c>
      <c r="E1676" t="s">
        <v>77</v>
      </c>
      <c r="F1676" t="s">
        <v>4804</v>
      </c>
      <c r="G1676" t="s">
        <v>4797</v>
      </c>
      <c r="I1676">
        <v>1</v>
      </c>
      <c r="J1676" t="s">
        <v>984</v>
      </c>
      <c r="K1676">
        <v>78</v>
      </c>
      <c r="L1676" t="s">
        <v>334</v>
      </c>
      <c r="M1676" t="s">
        <v>82</v>
      </c>
      <c r="N1676" t="s">
        <v>343</v>
      </c>
      <c r="O1676" t="s">
        <v>344</v>
      </c>
      <c r="P1676">
        <v>10</v>
      </c>
      <c r="S1676" s="4">
        <v>45974</v>
      </c>
      <c r="U1676">
        <v>1</v>
      </c>
      <c r="V1676">
        <v>10</v>
      </c>
      <c r="W1676" t="s">
        <v>85</v>
      </c>
      <c r="X1676">
        <v>107169050001</v>
      </c>
      <c r="Y1676">
        <v>0</v>
      </c>
      <c r="Z1676">
        <v>10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>
        <v>10716905</v>
      </c>
      <c r="AQ1676" t="s">
        <v>590</v>
      </c>
      <c r="AR1676" t="s">
        <v>591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80</v>
      </c>
      <c r="BC1676" t="s">
        <v>4808</v>
      </c>
      <c r="BD1676">
        <v>0</v>
      </c>
      <c r="BF1676" t="s">
        <v>590</v>
      </c>
      <c r="BI1676" t="s">
        <v>4809</v>
      </c>
      <c r="BJ1676" s="5" t="str">
        <f>VLOOKUP(A1676,ReferenceTable[],4,FALSE)</f>
        <v>LJ6101</v>
      </c>
      <c r="BK1676">
        <f>VLOOKUP(A1676,ReferenceTable[],5,FALSE)</f>
        <v>0</v>
      </c>
      <c r="BL1676">
        <f>VLOOKUP(A1676,ReferenceTable[],6,FALSE)</f>
        <v>0</v>
      </c>
      <c r="BM1676">
        <f>VLOOKUP(A1676,ReferenceTable[],7,FALSE)</f>
        <v>0</v>
      </c>
      <c r="BN1676" s="4">
        <f>VLOOKUP(A1676,ReferenceTable[],9,FALSE)</f>
        <v>45979</v>
      </c>
      <c r="BO1676">
        <f>VLOOKUP(A1676,ReferenceTable[],10,FALSE)</f>
        <v>10</v>
      </c>
      <c r="BP1676">
        <f>VLOOKUP(A1676,ReferenceTable[],11,FALSE)</f>
        <v>10</v>
      </c>
      <c r="BQ1676">
        <f>VLOOKUP(A1676,ReferenceTable[],12,FALSE)</f>
        <v>0</v>
      </c>
      <c r="BR1676" t="str">
        <f>VLOOKUP(A1676,ReferenceTable[],14,FALSE)</f>
        <v>MATERIAL: 3M SCOTCHCAL 100-114 TRANSPARENT + B/TRANS PET 16MIC  LAMINATION</v>
      </c>
      <c r="BS1676" s="4">
        <f>VLOOKUP(A1676,ReferenceTable[],15,FALSE)</f>
        <v>45981</v>
      </c>
      <c r="BT1676">
        <f>VLOOKUP(A1676,ReferenceTable[],16,FALSE)</f>
        <v>2</v>
      </c>
      <c r="BU1676" t="str">
        <f>VLOOKUP(A1676,ReferenceTable[],17,FALSE)</f>
        <v>CL</v>
      </c>
      <c r="BV1676" s="4">
        <f>VLOOKUP(A1676,ReferenceTable[],18,FALSE)</f>
        <v>45972</v>
      </c>
      <c r="BW1676" s="4">
        <f>VLOOKUP(A1676,ReferenceTable[],19,FALSE)</f>
        <v>45974</v>
      </c>
      <c r="BX1676">
        <f>VLOOKUP(A1676,ReferenceTable[],20,FALSE)</f>
        <v>10</v>
      </c>
    </row>
    <row r="1677" spans="1:76">
      <c r="A1677" t="s">
        <v>4810</v>
      </c>
      <c r="B1677">
        <v>10000</v>
      </c>
      <c r="C1677">
        <v>10000</v>
      </c>
      <c r="D1677" s="4">
        <v>45978</v>
      </c>
      <c r="E1677" t="s">
        <v>77</v>
      </c>
      <c r="F1677">
        <v>0.450590277777778</v>
      </c>
      <c r="G1677" t="s">
        <v>4811</v>
      </c>
      <c r="I1677">
        <v>1</v>
      </c>
      <c r="J1677" t="s">
        <v>984</v>
      </c>
      <c r="K1677">
        <v>88</v>
      </c>
      <c r="L1677" t="s">
        <v>522</v>
      </c>
      <c r="M1677" t="s">
        <v>96</v>
      </c>
      <c r="N1677" t="s">
        <v>523</v>
      </c>
      <c r="O1677" t="s">
        <v>524</v>
      </c>
      <c r="P1677">
        <v>4500</v>
      </c>
      <c r="S1677" s="4">
        <v>45974</v>
      </c>
      <c r="U1677">
        <v>1</v>
      </c>
      <c r="V1677">
        <v>4500</v>
      </c>
      <c r="W1677" t="s">
        <v>85</v>
      </c>
      <c r="X1677" t="s">
        <v>4812</v>
      </c>
      <c r="Y1677">
        <v>0</v>
      </c>
      <c r="Z1677">
        <v>4000</v>
      </c>
      <c r="AA1677">
        <v>500</v>
      </c>
      <c r="AB1677">
        <v>0</v>
      </c>
      <c r="AC1677">
        <v>0</v>
      </c>
      <c r="AD1677">
        <v>0</v>
      </c>
      <c r="AG1677">
        <v>0</v>
      </c>
      <c r="AP1677" t="s">
        <v>4813</v>
      </c>
      <c r="AQ1677" t="s">
        <v>4814</v>
      </c>
      <c r="AR1677" t="s">
        <v>4815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80</v>
      </c>
      <c r="BC1677" t="s">
        <v>4816</v>
      </c>
      <c r="BD1677">
        <v>0</v>
      </c>
      <c r="BF1677" t="s">
        <v>4814</v>
      </c>
      <c r="BI1677" t="s">
        <v>4817</v>
      </c>
      <c r="BJ1677" s="5" t="str">
        <f>VLOOKUP(A1677,ReferenceTable[],4,FALSE)</f>
        <v>LI4101</v>
      </c>
      <c r="BK1677">
        <f>VLOOKUP(A1677,ReferenceTable[],5,FALSE)</f>
        <v>0</v>
      </c>
      <c r="BL1677">
        <f>VLOOKUP(A1677,ReferenceTable[],6,FALSE)</f>
        <v>0</v>
      </c>
      <c r="BM1677">
        <f>VLOOKUP(A1677,ReferenceTable[],7,FALSE)</f>
        <v>0</v>
      </c>
      <c r="BN1677" s="4">
        <f>VLOOKUP(A1677,ReferenceTable[],9,FALSE)</f>
        <v>45980</v>
      </c>
      <c r="BO1677">
        <f>VLOOKUP(A1677,ReferenceTable[],10,FALSE)</f>
        <v>4000</v>
      </c>
      <c r="BP1677">
        <f>VLOOKUP(A1677,ReferenceTable[],11,FALSE)</f>
        <v>4000</v>
      </c>
      <c r="BQ1677">
        <f>VLOOKUP(A1677,ReferenceTable[],12,FALSE)</f>
        <v>0</v>
      </c>
      <c r="BR1677" t="str">
        <f>VLOOKUP(A1677,ReferenceTable[],14,FALSE)</f>
        <v>VIVIEN CHEONG  Tel: +65 67499556</v>
      </c>
      <c r="BS1677" s="4">
        <f>VLOOKUP(A1677,ReferenceTable[],15,FALSE)</f>
        <v>45986</v>
      </c>
      <c r="BT1677">
        <f>VLOOKUP(A1677,ReferenceTable[],16,FALSE)</f>
        <v>3</v>
      </c>
      <c r="BU1677" t="str">
        <f>VLOOKUP(A1677,ReferenceTable[],17,FALSE)</f>
        <v>JC</v>
      </c>
      <c r="BV1677" s="4">
        <f>VLOOKUP(A1677,ReferenceTable[],18,FALSE)</f>
        <v>45972</v>
      </c>
      <c r="BW1677" s="4">
        <f>VLOOKUP(A1677,ReferenceTable[],19,FALSE)</f>
        <v>45974</v>
      </c>
      <c r="BX1677">
        <f>VLOOKUP(A1677,ReferenceTable[],20,FALSE)</f>
        <v>8900</v>
      </c>
    </row>
    <row r="1678" spans="1:76">
      <c r="A1678" t="s">
        <v>4810</v>
      </c>
      <c r="B1678">
        <v>10000</v>
      </c>
      <c r="C1678">
        <v>20000</v>
      </c>
      <c r="D1678" s="4">
        <v>45978</v>
      </c>
      <c r="E1678" t="s">
        <v>77</v>
      </c>
      <c r="F1678">
        <v>0.450590277777778</v>
      </c>
      <c r="G1678" t="s">
        <v>4811</v>
      </c>
      <c r="I1678">
        <v>2</v>
      </c>
      <c r="J1678" t="s">
        <v>984</v>
      </c>
      <c r="K1678">
        <v>92</v>
      </c>
      <c r="L1678" t="s">
        <v>827</v>
      </c>
      <c r="M1678" t="s">
        <v>594</v>
      </c>
      <c r="N1678" t="s">
        <v>595</v>
      </c>
      <c r="O1678" t="s">
        <v>596</v>
      </c>
      <c r="P1678">
        <v>4400</v>
      </c>
      <c r="S1678" s="4">
        <v>45976</v>
      </c>
      <c r="U1678">
        <v>1</v>
      </c>
      <c r="V1678">
        <v>4400</v>
      </c>
      <c r="W1678" t="s">
        <v>85</v>
      </c>
      <c r="X1678" t="s">
        <v>4812</v>
      </c>
      <c r="Y1678">
        <v>0</v>
      </c>
      <c r="Z1678">
        <v>4000</v>
      </c>
      <c r="AA1678">
        <v>400</v>
      </c>
      <c r="AB1678">
        <v>0</v>
      </c>
      <c r="AC1678">
        <v>0</v>
      </c>
      <c r="AD1678">
        <v>0</v>
      </c>
      <c r="AG1678">
        <v>0</v>
      </c>
      <c r="AP1678" t="s">
        <v>4813</v>
      </c>
      <c r="AQ1678" t="s">
        <v>4814</v>
      </c>
      <c r="AR1678" t="s">
        <v>4815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80</v>
      </c>
      <c r="BC1678" t="s">
        <v>4816</v>
      </c>
      <c r="BD1678">
        <v>0</v>
      </c>
      <c r="BF1678" t="s">
        <v>4814</v>
      </c>
      <c r="BI1678" t="s">
        <v>4817</v>
      </c>
      <c r="BJ1678" s="5" t="str">
        <f>VLOOKUP(A1678,ReferenceTable[],4,FALSE)</f>
        <v>LI4101</v>
      </c>
      <c r="BK1678">
        <f>VLOOKUP(A1678,ReferenceTable[],5,FALSE)</f>
        <v>0</v>
      </c>
      <c r="BL1678">
        <f>VLOOKUP(A1678,ReferenceTable[],6,FALSE)</f>
        <v>0</v>
      </c>
      <c r="BM1678">
        <f>VLOOKUP(A1678,ReferenceTable[],7,FALSE)</f>
        <v>0</v>
      </c>
      <c r="BN1678" s="4">
        <f>VLOOKUP(A1678,ReferenceTable[],9,FALSE)</f>
        <v>45980</v>
      </c>
      <c r="BO1678">
        <f>VLOOKUP(A1678,ReferenceTable[],10,FALSE)</f>
        <v>4000</v>
      </c>
      <c r="BP1678">
        <f>VLOOKUP(A1678,ReferenceTable[],11,FALSE)</f>
        <v>4000</v>
      </c>
      <c r="BQ1678">
        <f>VLOOKUP(A1678,ReferenceTable[],12,FALSE)</f>
        <v>0</v>
      </c>
      <c r="BR1678" t="str">
        <f>VLOOKUP(A1678,ReferenceTable[],14,FALSE)</f>
        <v>VIVIEN CHEONG  Tel: +65 67499556</v>
      </c>
      <c r="BS1678" s="4">
        <f>VLOOKUP(A1678,ReferenceTable[],15,FALSE)</f>
        <v>45986</v>
      </c>
      <c r="BT1678">
        <f>VLOOKUP(A1678,ReferenceTable[],16,FALSE)</f>
        <v>3</v>
      </c>
      <c r="BU1678" t="str">
        <f>VLOOKUP(A1678,ReferenceTable[],17,FALSE)</f>
        <v>JC</v>
      </c>
      <c r="BV1678" s="4">
        <f>VLOOKUP(A1678,ReferenceTable[],18,FALSE)</f>
        <v>45972</v>
      </c>
      <c r="BW1678" s="4">
        <f>VLOOKUP(A1678,ReferenceTable[],19,FALSE)</f>
        <v>45974</v>
      </c>
      <c r="BX1678">
        <f>VLOOKUP(A1678,ReferenceTable[],20,FALSE)</f>
        <v>8900</v>
      </c>
    </row>
    <row r="1679" spans="1:76">
      <c r="A1679" t="s">
        <v>4818</v>
      </c>
      <c r="B1679">
        <v>10000</v>
      </c>
      <c r="C1679">
        <v>10000</v>
      </c>
      <c r="D1679" s="4">
        <v>45989</v>
      </c>
      <c r="E1679" t="s">
        <v>77</v>
      </c>
      <c r="F1679" t="s">
        <v>4819</v>
      </c>
      <c r="G1679" t="s">
        <v>4820</v>
      </c>
      <c r="I1679">
        <v>1</v>
      </c>
      <c r="J1679" t="s">
        <v>984</v>
      </c>
      <c r="K1679">
        <v>88</v>
      </c>
      <c r="L1679" t="s">
        <v>522</v>
      </c>
      <c r="M1679" t="s">
        <v>96</v>
      </c>
      <c r="N1679" t="s">
        <v>523</v>
      </c>
      <c r="O1679" t="s">
        <v>524</v>
      </c>
      <c r="P1679">
        <v>3500</v>
      </c>
      <c r="S1679" s="4">
        <v>45986</v>
      </c>
      <c r="U1679">
        <v>1</v>
      </c>
      <c r="V1679">
        <v>3500</v>
      </c>
      <c r="W1679" t="s">
        <v>85</v>
      </c>
      <c r="X1679">
        <v>1525770001</v>
      </c>
      <c r="Y1679">
        <v>0</v>
      </c>
      <c r="Z1679">
        <v>3000</v>
      </c>
      <c r="AA1679">
        <v>500</v>
      </c>
      <c r="AB1679">
        <v>0</v>
      </c>
      <c r="AC1679">
        <v>0</v>
      </c>
      <c r="AD1679">
        <v>0</v>
      </c>
      <c r="AG1679">
        <v>0</v>
      </c>
      <c r="AP1679" t="s">
        <v>4821</v>
      </c>
      <c r="AQ1679" t="s">
        <v>4822</v>
      </c>
      <c r="AR1679" t="s">
        <v>4823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80</v>
      </c>
      <c r="BC1679" t="s">
        <v>4824</v>
      </c>
      <c r="BD1679">
        <v>0</v>
      </c>
      <c r="BF1679" t="s">
        <v>4822</v>
      </c>
      <c r="BI1679" t="s">
        <v>4825</v>
      </c>
      <c r="BJ1679" s="5" t="str">
        <f>VLOOKUP(A1679,ReferenceTable[],4,FALSE)</f>
        <v>LI1304</v>
      </c>
      <c r="BK1679">
        <f>VLOOKUP(A1679,ReferenceTable[],5,FALSE)</f>
        <v>0</v>
      </c>
      <c r="BL1679">
        <f>VLOOKUP(A1679,ReferenceTable[],6,FALSE)</f>
        <v>0</v>
      </c>
      <c r="BM1679">
        <f>VLOOKUP(A1679,ReferenceTable[],7,FALSE)</f>
        <v>0</v>
      </c>
      <c r="BN1679" s="4">
        <f>VLOOKUP(A1679,ReferenceTable[],9,FALSE)</f>
        <v>45988</v>
      </c>
      <c r="BO1679">
        <f>VLOOKUP(A1679,ReferenceTable[],10,FALSE)</f>
        <v>3000</v>
      </c>
      <c r="BP1679">
        <f>VLOOKUP(A1679,ReferenceTable[],11,FALSE)</f>
        <v>0</v>
      </c>
      <c r="BQ1679">
        <f>VLOOKUP(A1679,ReferenceTable[],12,FALSE)</f>
        <v>0</v>
      </c>
      <c r="BR1679">
        <f>VLOOKUP(A1679,ReferenceTable[],14,FALSE)</f>
        <v>0</v>
      </c>
      <c r="BS1679" s="4">
        <f>VLOOKUP(A1679,ReferenceTable[],15,FALSE)</f>
        <v>45992</v>
      </c>
      <c r="BT1679">
        <f>VLOOKUP(A1679,ReferenceTable[],16,FALSE)</f>
        <v>1</v>
      </c>
      <c r="BU1679" t="str">
        <f>VLOOKUP(A1679,ReferenceTable[],17,FALSE)</f>
        <v>CL</v>
      </c>
      <c r="BV1679" s="4">
        <f>VLOOKUP(A1679,ReferenceTable[],18,FALSE)</f>
        <v>45972</v>
      </c>
      <c r="BW1679" s="4">
        <f>VLOOKUP(A1679,ReferenceTable[],19,FALSE)</f>
        <v>0</v>
      </c>
      <c r="BX1679">
        <f>VLOOKUP(A1679,ReferenceTable[],20,FALSE)</f>
        <v>0</v>
      </c>
    </row>
    <row r="1680" spans="1:76">
      <c r="A1680" t="s">
        <v>4818</v>
      </c>
      <c r="B1680">
        <v>10000</v>
      </c>
      <c r="C1680">
        <v>20000</v>
      </c>
      <c r="D1680" s="4">
        <v>45989</v>
      </c>
      <c r="E1680" t="s">
        <v>77</v>
      </c>
      <c r="F1680" t="s">
        <v>4819</v>
      </c>
      <c r="G1680" t="s">
        <v>4820</v>
      </c>
      <c r="I1680">
        <v>2</v>
      </c>
      <c r="J1680" t="s">
        <v>984</v>
      </c>
      <c r="K1680">
        <v>105</v>
      </c>
      <c r="L1680" t="s">
        <v>2879</v>
      </c>
      <c r="M1680" t="s">
        <v>2880</v>
      </c>
      <c r="N1680" t="s">
        <v>595</v>
      </c>
      <c r="O1680" t="s">
        <v>596</v>
      </c>
      <c r="P1680">
        <v>3400</v>
      </c>
      <c r="S1680" s="4">
        <v>45988</v>
      </c>
      <c r="U1680">
        <v>1</v>
      </c>
      <c r="V1680">
        <v>3400</v>
      </c>
      <c r="W1680" t="s">
        <v>85</v>
      </c>
      <c r="X1680">
        <v>1525770001</v>
      </c>
      <c r="Y1680">
        <v>0</v>
      </c>
      <c r="Z1680">
        <v>3000</v>
      </c>
      <c r="AA1680">
        <v>400</v>
      </c>
      <c r="AB1680">
        <v>0</v>
      </c>
      <c r="AC1680">
        <v>0</v>
      </c>
      <c r="AD1680">
        <v>0</v>
      </c>
      <c r="AG1680">
        <v>0</v>
      </c>
      <c r="AP1680" t="s">
        <v>4821</v>
      </c>
      <c r="AQ1680" t="s">
        <v>4822</v>
      </c>
      <c r="AR1680" t="s">
        <v>4823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80</v>
      </c>
      <c r="BC1680" t="s">
        <v>4824</v>
      </c>
      <c r="BD1680">
        <v>0</v>
      </c>
      <c r="BF1680" t="s">
        <v>4822</v>
      </c>
      <c r="BI1680" t="s">
        <v>4825</v>
      </c>
      <c r="BJ1680" s="5" t="str">
        <f>VLOOKUP(A1680,ReferenceTable[],4,FALSE)</f>
        <v>LI1304</v>
      </c>
      <c r="BK1680">
        <f>VLOOKUP(A1680,ReferenceTable[],5,FALSE)</f>
        <v>0</v>
      </c>
      <c r="BL1680">
        <f>VLOOKUP(A1680,ReferenceTable[],6,FALSE)</f>
        <v>0</v>
      </c>
      <c r="BM1680">
        <f>VLOOKUP(A1680,ReferenceTable[],7,FALSE)</f>
        <v>0</v>
      </c>
      <c r="BN1680" s="4">
        <f>VLOOKUP(A1680,ReferenceTable[],9,FALSE)</f>
        <v>45988</v>
      </c>
      <c r="BO1680">
        <f>VLOOKUP(A1680,ReferenceTable[],10,FALSE)</f>
        <v>3000</v>
      </c>
      <c r="BP1680">
        <f>VLOOKUP(A1680,ReferenceTable[],11,FALSE)</f>
        <v>0</v>
      </c>
      <c r="BQ1680">
        <f>VLOOKUP(A1680,ReferenceTable[],12,FALSE)</f>
        <v>0</v>
      </c>
      <c r="BR1680">
        <f>VLOOKUP(A1680,ReferenceTable[],14,FALSE)</f>
        <v>0</v>
      </c>
      <c r="BS1680" s="4">
        <f>VLOOKUP(A1680,ReferenceTable[],15,FALSE)</f>
        <v>45992</v>
      </c>
      <c r="BT1680">
        <f>VLOOKUP(A1680,ReferenceTable[],16,FALSE)</f>
        <v>1</v>
      </c>
      <c r="BU1680" t="str">
        <f>VLOOKUP(A1680,ReferenceTable[],17,FALSE)</f>
        <v>CL</v>
      </c>
      <c r="BV1680" s="4">
        <f>VLOOKUP(A1680,ReferenceTable[],18,FALSE)</f>
        <v>45972</v>
      </c>
      <c r="BW1680" s="4">
        <f>VLOOKUP(A1680,ReferenceTable[],19,FALSE)</f>
        <v>0</v>
      </c>
      <c r="BX1680">
        <f>VLOOKUP(A1680,ReferenceTable[],20,FALSE)</f>
        <v>0</v>
      </c>
    </row>
    <row r="1681" spans="1:76">
      <c r="A1681" t="s">
        <v>4826</v>
      </c>
      <c r="B1681">
        <v>10000</v>
      </c>
      <c r="C1681">
        <v>10000</v>
      </c>
      <c r="D1681" s="4">
        <v>45978</v>
      </c>
      <c r="E1681" t="s">
        <v>77</v>
      </c>
      <c r="F1681" t="s">
        <v>4827</v>
      </c>
      <c r="G1681" t="s">
        <v>4828</v>
      </c>
      <c r="I1681">
        <v>1</v>
      </c>
      <c r="J1681" t="s">
        <v>984</v>
      </c>
      <c r="K1681">
        <v>82</v>
      </c>
      <c r="L1681" t="s">
        <v>378</v>
      </c>
      <c r="M1681" t="s">
        <v>82</v>
      </c>
      <c r="N1681" t="s">
        <v>379</v>
      </c>
      <c r="O1681" t="s">
        <v>380</v>
      </c>
      <c r="P1681">
        <v>3334</v>
      </c>
      <c r="S1681" s="4">
        <v>45978</v>
      </c>
      <c r="U1681">
        <v>3</v>
      </c>
      <c r="V1681">
        <v>10002</v>
      </c>
      <c r="W1681" t="s">
        <v>85</v>
      </c>
      <c r="X1681" t="s">
        <v>4829</v>
      </c>
      <c r="Y1681">
        <v>0</v>
      </c>
      <c r="Z1681">
        <v>10000</v>
      </c>
      <c r="AA1681">
        <v>2</v>
      </c>
      <c r="AB1681">
        <v>0</v>
      </c>
      <c r="AC1681">
        <v>0</v>
      </c>
      <c r="AD1681">
        <v>0</v>
      </c>
      <c r="AG1681">
        <v>0</v>
      </c>
      <c r="AP1681" t="s">
        <v>4830</v>
      </c>
      <c r="AQ1681" t="s">
        <v>4831</v>
      </c>
      <c r="AR1681" t="s">
        <v>4832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80</v>
      </c>
      <c r="BC1681" t="s">
        <v>4833</v>
      </c>
      <c r="BD1681">
        <v>0</v>
      </c>
      <c r="BF1681" t="s">
        <v>4831</v>
      </c>
      <c r="BI1681" t="s">
        <v>4834</v>
      </c>
      <c r="BJ1681" s="5" t="str">
        <f>VLOOKUP(A1681,ReferenceTable[],4,FALSE)</f>
        <v>LI1203</v>
      </c>
      <c r="BK1681">
        <f>VLOOKUP(A1681,ReferenceTable[],5,FALSE)</f>
        <v>0</v>
      </c>
      <c r="BL1681">
        <f>VLOOKUP(A1681,ReferenceTable[],6,FALSE)</f>
        <v>0</v>
      </c>
      <c r="BM1681">
        <f>VLOOKUP(A1681,ReferenceTable[],7,FALSE)</f>
        <v>0</v>
      </c>
      <c r="BN1681" s="4">
        <f>VLOOKUP(A1681,ReferenceTable[],9,FALSE)</f>
        <v>45982</v>
      </c>
      <c r="BO1681">
        <f>VLOOKUP(A1681,ReferenceTable[],10,FALSE)</f>
        <v>10000</v>
      </c>
      <c r="BP1681">
        <f>VLOOKUP(A1681,ReferenceTable[],11,FALSE)</f>
        <v>10000</v>
      </c>
      <c r="BQ1681">
        <f>VLOOKUP(A1681,ReferenceTable[],12,FALSE)</f>
        <v>0</v>
      </c>
      <c r="BR1681">
        <f>VLOOKUP(A1681,ReferenceTable[],14,FALSE)</f>
        <v>0</v>
      </c>
      <c r="BS1681" s="4">
        <f>VLOOKUP(A1681,ReferenceTable[],15,FALSE)</f>
        <v>45987</v>
      </c>
      <c r="BT1681">
        <f>VLOOKUP(A1681,ReferenceTable[],16,FALSE)</f>
        <v>1</v>
      </c>
      <c r="BU1681" t="str">
        <f>VLOOKUP(A1681,ReferenceTable[],17,FALSE)</f>
        <v>TML</v>
      </c>
      <c r="BV1681" s="4">
        <f>VLOOKUP(A1681,ReferenceTable[],18,FALSE)</f>
        <v>45972</v>
      </c>
      <c r="BW1681" s="4">
        <f>VLOOKUP(A1681,ReferenceTable[],19,FALSE)</f>
        <v>45978</v>
      </c>
      <c r="BX1681">
        <f>VLOOKUP(A1681,ReferenceTable[],20,FALSE)</f>
        <v>10002</v>
      </c>
    </row>
    <row r="1682" spans="1:76">
      <c r="A1682" t="s">
        <v>4835</v>
      </c>
      <c r="B1682">
        <v>10000</v>
      </c>
      <c r="C1682">
        <v>10000</v>
      </c>
      <c r="D1682" s="4">
        <v>45978</v>
      </c>
      <c r="E1682" t="s">
        <v>77</v>
      </c>
      <c r="F1682" t="s">
        <v>4836</v>
      </c>
      <c r="G1682">
        <v>507150892</v>
      </c>
      <c r="I1682">
        <v>1</v>
      </c>
      <c r="J1682" t="s">
        <v>984</v>
      </c>
      <c r="K1682">
        <v>71</v>
      </c>
      <c r="L1682" t="s">
        <v>378</v>
      </c>
      <c r="M1682" t="s">
        <v>82</v>
      </c>
      <c r="N1682" t="s">
        <v>631</v>
      </c>
      <c r="O1682" t="s">
        <v>632</v>
      </c>
      <c r="P1682">
        <v>5000</v>
      </c>
      <c r="S1682" s="4">
        <v>45975</v>
      </c>
      <c r="U1682">
        <v>2</v>
      </c>
      <c r="V1682">
        <v>10000</v>
      </c>
      <c r="W1682" t="s">
        <v>85</v>
      </c>
      <c r="X1682" t="s">
        <v>4837</v>
      </c>
      <c r="Y1682">
        <v>0</v>
      </c>
      <c r="Z1682">
        <v>10000</v>
      </c>
      <c r="AA1682">
        <v>0</v>
      </c>
      <c r="AB1682">
        <v>0</v>
      </c>
      <c r="AC1682">
        <v>0</v>
      </c>
      <c r="AD1682">
        <v>0</v>
      </c>
      <c r="AG1682">
        <v>0</v>
      </c>
      <c r="AP1682" t="s">
        <v>4838</v>
      </c>
      <c r="AQ1682" t="s">
        <v>4831</v>
      </c>
      <c r="AR1682" t="s">
        <v>4832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80</v>
      </c>
      <c r="BC1682" t="s">
        <v>4839</v>
      </c>
      <c r="BD1682">
        <v>0</v>
      </c>
      <c r="BF1682" t="s">
        <v>4831</v>
      </c>
      <c r="BI1682" t="s">
        <v>4834</v>
      </c>
      <c r="BJ1682" s="5" t="str">
        <f>VLOOKUP(A1682,ReferenceTable[],4,FALSE)</f>
        <v>LI1203</v>
      </c>
      <c r="BK1682">
        <f>VLOOKUP(A1682,ReferenceTable[],5,FALSE)</f>
        <v>0</v>
      </c>
      <c r="BL1682">
        <f>VLOOKUP(A1682,ReferenceTable[],6,FALSE)</f>
        <v>0</v>
      </c>
      <c r="BM1682">
        <f>VLOOKUP(A1682,ReferenceTable[],7,FALSE)</f>
        <v>0</v>
      </c>
      <c r="BN1682" s="4">
        <f>VLOOKUP(A1682,ReferenceTable[],9,FALSE)</f>
        <v>45982</v>
      </c>
      <c r="BO1682">
        <f>VLOOKUP(A1682,ReferenceTable[],10,FALSE)</f>
        <v>10000</v>
      </c>
      <c r="BP1682">
        <f>VLOOKUP(A1682,ReferenceTable[],11,FALSE)</f>
        <v>10000</v>
      </c>
      <c r="BQ1682">
        <f>VLOOKUP(A1682,ReferenceTable[],12,FALSE)</f>
        <v>0</v>
      </c>
      <c r="BR1682">
        <f>VLOOKUP(A1682,ReferenceTable[],14,FALSE)</f>
        <v>0</v>
      </c>
      <c r="BS1682" s="4">
        <f>VLOOKUP(A1682,ReferenceTable[],15,FALSE)</f>
        <v>45987</v>
      </c>
      <c r="BT1682">
        <f>VLOOKUP(A1682,ReferenceTable[],16,FALSE)</f>
        <v>1</v>
      </c>
      <c r="BU1682" t="str">
        <f>VLOOKUP(A1682,ReferenceTable[],17,FALSE)</f>
        <v>TML</v>
      </c>
      <c r="BV1682" s="4">
        <f>VLOOKUP(A1682,ReferenceTable[],18,FALSE)</f>
        <v>45972</v>
      </c>
      <c r="BW1682" s="4">
        <f>VLOOKUP(A1682,ReferenceTable[],19,FALSE)</f>
        <v>45975</v>
      </c>
      <c r="BX1682">
        <f>VLOOKUP(A1682,ReferenceTable[],20,FALSE)</f>
        <v>10000</v>
      </c>
    </row>
    <row r="1683" spans="1:76">
      <c r="A1683" t="s">
        <v>4840</v>
      </c>
      <c r="B1683">
        <v>10000</v>
      </c>
      <c r="C1683">
        <v>10000</v>
      </c>
      <c r="D1683" s="4">
        <v>45975</v>
      </c>
      <c r="E1683" t="s">
        <v>77</v>
      </c>
      <c r="F1683" t="s">
        <v>4841</v>
      </c>
      <c r="G1683" t="s">
        <v>4828</v>
      </c>
      <c r="I1683">
        <v>1</v>
      </c>
      <c r="J1683" t="s">
        <v>984</v>
      </c>
      <c r="K1683">
        <v>82</v>
      </c>
      <c r="L1683" t="s">
        <v>378</v>
      </c>
      <c r="M1683" t="s">
        <v>82</v>
      </c>
      <c r="N1683" t="s">
        <v>379</v>
      </c>
      <c r="O1683" t="s">
        <v>380</v>
      </c>
      <c r="P1683">
        <v>3334</v>
      </c>
      <c r="S1683" s="4">
        <v>45975</v>
      </c>
      <c r="U1683">
        <v>3</v>
      </c>
      <c r="V1683">
        <v>10002</v>
      </c>
      <c r="W1683" t="s">
        <v>85</v>
      </c>
      <c r="X1683" t="s">
        <v>4842</v>
      </c>
      <c r="Y1683">
        <v>0</v>
      </c>
      <c r="Z1683">
        <v>10000</v>
      </c>
      <c r="AA1683">
        <v>2</v>
      </c>
      <c r="AB1683">
        <v>0</v>
      </c>
      <c r="AC1683">
        <v>0</v>
      </c>
      <c r="AD1683">
        <v>0</v>
      </c>
      <c r="AG1683">
        <v>0</v>
      </c>
      <c r="AP1683" t="s">
        <v>4843</v>
      </c>
      <c r="AQ1683" t="s">
        <v>4831</v>
      </c>
      <c r="AR1683" t="s">
        <v>4832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80</v>
      </c>
      <c r="BC1683" t="s">
        <v>4844</v>
      </c>
      <c r="BD1683">
        <v>0</v>
      </c>
      <c r="BF1683" t="s">
        <v>4831</v>
      </c>
      <c r="BI1683" t="s">
        <v>4834</v>
      </c>
      <c r="BJ1683" s="5" t="str">
        <f>VLOOKUP(A1683,ReferenceTable[],4,FALSE)</f>
        <v>LI1203</v>
      </c>
      <c r="BK1683">
        <f>VLOOKUP(A1683,ReferenceTable[],5,FALSE)</f>
        <v>0</v>
      </c>
      <c r="BL1683">
        <f>VLOOKUP(A1683,ReferenceTable[],6,FALSE)</f>
        <v>0</v>
      </c>
      <c r="BM1683">
        <f>VLOOKUP(A1683,ReferenceTable[],7,FALSE)</f>
        <v>0</v>
      </c>
      <c r="BN1683" s="4">
        <f>VLOOKUP(A1683,ReferenceTable[],9,FALSE)</f>
        <v>45982</v>
      </c>
      <c r="BO1683">
        <f>VLOOKUP(A1683,ReferenceTable[],10,FALSE)</f>
        <v>10000</v>
      </c>
      <c r="BP1683">
        <f>VLOOKUP(A1683,ReferenceTable[],11,FALSE)</f>
        <v>10000</v>
      </c>
      <c r="BQ1683">
        <f>VLOOKUP(A1683,ReferenceTable[],12,FALSE)</f>
        <v>0</v>
      </c>
      <c r="BR1683">
        <f>VLOOKUP(A1683,ReferenceTable[],14,FALSE)</f>
        <v>0</v>
      </c>
      <c r="BS1683" s="4">
        <f>VLOOKUP(A1683,ReferenceTable[],15,FALSE)</f>
        <v>45987</v>
      </c>
      <c r="BT1683">
        <f>VLOOKUP(A1683,ReferenceTable[],16,FALSE)</f>
        <v>1</v>
      </c>
      <c r="BU1683" t="str">
        <f>VLOOKUP(A1683,ReferenceTable[],17,FALSE)</f>
        <v>TML</v>
      </c>
      <c r="BV1683" s="4">
        <f>VLOOKUP(A1683,ReferenceTable[],18,FALSE)</f>
        <v>45972</v>
      </c>
      <c r="BW1683" s="4">
        <f>VLOOKUP(A1683,ReferenceTable[],19,FALSE)</f>
        <v>45975</v>
      </c>
      <c r="BX1683">
        <f>VLOOKUP(A1683,ReferenceTable[],20,FALSE)</f>
        <v>10002</v>
      </c>
    </row>
    <row r="1684" spans="1:76">
      <c r="A1684" t="s">
        <v>4845</v>
      </c>
      <c r="B1684">
        <v>10000</v>
      </c>
      <c r="C1684">
        <v>10000</v>
      </c>
      <c r="D1684" s="4">
        <v>45980</v>
      </c>
      <c r="E1684" t="s">
        <v>77</v>
      </c>
      <c r="F1684" t="s">
        <v>4846</v>
      </c>
      <c r="G1684" t="s">
        <v>4847</v>
      </c>
      <c r="I1684">
        <v>1</v>
      </c>
      <c r="J1684" t="s">
        <v>984</v>
      </c>
      <c r="K1684">
        <v>72</v>
      </c>
      <c r="L1684" t="s">
        <v>272</v>
      </c>
      <c r="M1684" t="s">
        <v>96</v>
      </c>
      <c r="N1684" t="s">
        <v>140</v>
      </c>
      <c r="O1684" t="s">
        <v>141</v>
      </c>
      <c r="P1684">
        <v>5000</v>
      </c>
      <c r="S1684" s="4">
        <v>45979</v>
      </c>
      <c r="U1684">
        <v>12</v>
      </c>
      <c r="V1684">
        <v>60000</v>
      </c>
      <c r="W1684" t="s">
        <v>85</v>
      </c>
      <c r="X1684" t="s">
        <v>4848</v>
      </c>
      <c r="Y1684">
        <v>0</v>
      </c>
      <c r="Z1684">
        <v>50000</v>
      </c>
      <c r="AA1684">
        <v>10000</v>
      </c>
      <c r="AB1684">
        <v>0</v>
      </c>
      <c r="AC1684">
        <v>0</v>
      </c>
      <c r="AD1684">
        <v>0</v>
      </c>
      <c r="AG1684">
        <v>0</v>
      </c>
      <c r="AP1684" t="s">
        <v>4849</v>
      </c>
      <c r="AQ1684" t="s">
        <v>4822</v>
      </c>
      <c r="AR1684" t="s">
        <v>4823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80</v>
      </c>
      <c r="BC1684" t="s">
        <v>4850</v>
      </c>
      <c r="BD1684">
        <v>0</v>
      </c>
      <c r="BF1684" t="s">
        <v>4822</v>
      </c>
      <c r="BI1684" t="s">
        <v>4851</v>
      </c>
      <c r="BJ1684" s="5" t="str">
        <f>VLOOKUP(A1684,ReferenceTable[],4,FALSE)</f>
        <v>YN1606</v>
      </c>
      <c r="BK1684">
        <f>VLOOKUP(A1684,ReferenceTable[],5,FALSE)</f>
        <v>0</v>
      </c>
      <c r="BL1684">
        <f>VLOOKUP(A1684,ReferenceTable[],6,FALSE)</f>
        <v>0</v>
      </c>
      <c r="BM1684">
        <f>VLOOKUP(A1684,ReferenceTable[],7,FALSE)</f>
        <v>0</v>
      </c>
      <c r="BN1684" s="4">
        <f>VLOOKUP(A1684,ReferenceTable[],9,FALSE)</f>
        <v>45982</v>
      </c>
      <c r="BO1684">
        <f>VLOOKUP(A1684,ReferenceTable[],10,FALSE)</f>
        <v>50000</v>
      </c>
      <c r="BP1684">
        <f>VLOOKUP(A1684,ReferenceTable[],11,FALSE)</f>
        <v>50000</v>
      </c>
      <c r="BQ1684">
        <f>VLOOKUP(A1684,ReferenceTable[],12,FALSE)</f>
        <v>0</v>
      </c>
      <c r="BR1684" t="str">
        <f>VLOOKUP(A1684,ReferenceTable[],14,FALSE)</f>
        <v>WHEN MASS PRODUCTION WITH BASE COLOR , TT PRINTING IS PERFORMED</v>
      </c>
      <c r="BS1684" s="4">
        <f>VLOOKUP(A1684,ReferenceTable[],15,FALSE)</f>
        <v>45986</v>
      </c>
      <c r="BT1684">
        <f>VLOOKUP(A1684,ReferenceTable[],16,FALSE)</f>
        <v>1</v>
      </c>
      <c r="BU1684" t="str">
        <f>VLOOKUP(A1684,ReferenceTable[],17,FALSE)</f>
        <v>CL</v>
      </c>
      <c r="BV1684" s="4">
        <f>VLOOKUP(A1684,ReferenceTable[],18,FALSE)</f>
        <v>45972</v>
      </c>
      <c r="BW1684" s="4">
        <f>VLOOKUP(A1684,ReferenceTable[],19,FALSE)</f>
        <v>45979</v>
      </c>
      <c r="BX1684">
        <f>VLOOKUP(A1684,ReferenceTable[],20,FALSE)</f>
        <v>120000</v>
      </c>
    </row>
    <row r="1685" spans="1:76">
      <c r="A1685" t="s">
        <v>4845</v>
      </c>
      <c r="B1685">
        <v>10000</v>
      </c>
      <c r="C1685">
        <v>20000</v>
      </c>
      <c r="D1685" s="4">
        <v>45980</v>
      </c>
      <c r="E1685" t="s">
        <v>77</v>
      </c>
      <c r="F1685" t="s">
        <v>4846</v>
      </c>
      <c r="G1685" t="s">
        <v>4847</v>
      </c>
      <c r="I1685">
        <v>2</v>
      </c>
      <c r="J1685" t="s">
        <v>984</v>
      </c>
      <c r="K1685">
        <v>82</v>
      </c>
      <c r="L1685" t="s">
        <v>378</v>
      </c>
      <c r="M1685" t="s">
        <v>82</v>
      </c>
      <c r="N1685" t="s">
        <v>379</v>
      </c>
      <c r="O1685" t="s">
        <v>380</v>
      </c>
      <c r="P1685">
        <v>4000</v>
      </c>
      <c r="S1685" s="4">
        <v>45980</v>
      </c>
      <c r="U1685">
        <v>15</v>
      </c>
      <c r="V1685">
        <v>60000</v>
      </c>
      <c r="W1685" t="s">
        <v>85</v>
      </c>
      <c r="X1685" t="s">
        <v>4848</v>
      </c>
      <c r="Y1685">
        <v>0</v>
      </c>
      <c r="Z1685">
        <v>50000</v>
      </c>
      <c r="AA1685">
        <v>10000</v>
      </c>
      <c r="AB1685">
        <v>0</v>
      </c>
      <c r="AC1685">
        <v>0</v>
      </c>
      <c r="AD1685">
        <v>0</v>
      </c>
      <c r="AG1685">
        <v>0</v>
      </c>
      <c r="AP1685" t="s">
        <v>4849</v>
      </c>
      <c r="AQ1685" t="s">
        <v>4822</v>
      </c>
      <c r="AR1685" t="s">
        <v>4823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80</v>
      </c>
      <c r="BC1685" t="s">
        <v>4850</v>
      </c>
      <c r="BD1685">
        <v>0</v>
      </c>
      <c r="BF1685" t="s">
        <v>4822</v>
      </c>
      <c r="BI1685" t="s">
        <v>4851</v>
      </c>
      <c r="BJ1685" s="5" t="str">
        <f>VLOOKUP(A1685,ReferenceTable[],4,FALSE)</f>
        <v>YN1606</v>
      </c>
      <c r="BK1685">
        <f>VLOOKUP(A1685,ReferenceTable[],5,FALSE)</f>
        <v>0</v>
      </c>
      <c r="BL1685">
        <f>VLOOKUP(A1685,ReferenceTable[],6,FALSE)</f>
        <v>0</v>
      </c>
      <c r="BM1685">
        <f>VLOOKUP(A1685,ReferenceTable[],7,FALSE)</f>
        <v>0</v>
      </c>
      <c r="BN1685" s="4">
        <f>VLOOKUP(A1685,ReferenceTable[],9,FALSE)</f>
        <v>45982</v>
      </c>
      <c r="BO1685">
        <f>VLOOKUP(A1685,ReferenceTable[],10,FALSE)</f>
        <v>50000</v>
      </c>
      <c r="BP1685">
        <f>VLOOKUP(A1685,ReferenceTable[],11,FALSE)</f>
        <v>50000</v>
      </c>
      <c r="BQ1685">
        <f>VLOOKUP(A1685,ReferenceTable[],12,FALSE)</f>
        <v>0</v>
      </c>
      <c r="BR1685" t="str">
        <f>VLOOKUP(A1685,ReferenceTable[],14,FALSE)</f>
        <v>WHEN MASS PRODUCTION WITH BASE COLOR , TT PRINTING IS PERFORMED</v>
      </c>
      <c r="BS1685" s="4">
        <f>VLOOKUP(A1685,ReferenceTable[],15,FALSE)</f>
        <v>45986</v>
      </c>
      <c r="BT1685">
        <f>VLOOKUP(A1685,ReferenceTable[],16,FALSE)</f>
        <v>1</v>
      </c>
      <c r="BU1685" t="str">
        <f>VLOOKUP(A1685,ReferenceTable[],17,FALSE)</f>
        <v>CL</v>
      </c>
      <c r="BV1685" s="4">
        <f>VLOOKUP(A1685,ReferenceTable[],18,FALSE)</f>
        <v>45972</v>
      </c>
      <c r="BW1685" s="4">
        <f>VLOOKUP(A1685,ReferenceTable[],19,FALSE)</f>
        <v>45979</v>
      </c>
      <c r="BX1685">
        <f>VLOOKUP(A1685,ReferenceTable[],20,FALSE)</f>
        <v>120000</v>
      </c>
    </row>
    <row r="1686" spans="1:76">
      <c r="A1686" t="s">
        <v>4852</v>
      </c>
      <c r="B1686">
        <v>10000</v>
      </c>
      <c r="C1686">
        <v>10000</v>
      </c>
      <c r="D1686" s="4">
        <v>45975</v>
      </c>
      <c r="E1686" t="s">
        <v>77</v>
      </c>
      <c r="F1686" t="s">
        <v>4853</v>
      </c>
      <c r="G1686">
        <v>2.02506071533275e+16</v>
      </c>
      <c r="I1686">
        <v>1</v>
      </c>
      <c r="J1686" t="s">
        <v>984</v>
      </c>
      <c r="K1686">
        <v>78</v>
      </c>
      <c r="L1686" t="s">
        <v>334</v>
      </c>
      <c r="M1686" t="s">
        <v>82</v>
      </c>
      <c r="N1686" t="s">
        <v>343</v>
      </c>
      <c r="O1686" t="s">
        <v>344</v>
      </c>
      <c r="P1686">
        <v>3750</v>
      </c>
      <c r="S1686" s="4">
        <v>45975</v>
      </c>
      <c r="U1686">
        <v>2</v>
      </c>
      <c r="V1686">
        <v>7500</v>
      </c>
      <c r="W1686" t="s">
        <v>85</v>
      </c>
      <c r="X1686" t="s">
        <v>4854</v>
      </c>
      <c r="Y1686">
        <v>0</v>
      </c>
      <c r="Z1686">
        <v>7500</v>
      </c>
      <c r="AA1686">
        <v>0</v>
      </c>
      <c r="AB1686">
        <v>0</v>
      </c>
      <c r="AC1686">
        <v>0</v>
      </c>
      <c r="AD1686">
        <v>0</v>
      </c>
      <c r="AG1686">
        <v>0</v>
      </c>
      <c r="AP1686" t="s">
        <v>4855</v>
      </c>
      <c r="AQ1686" t="s">
        <v>4856</v>
      </c>
      <c r="AR1686" t="s">
        <v>4857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80</v>
      </c>
      <c r="BC1686" t="s">
        <v>4858</v>
      </c>
      <c r="BD1686">
        <v>0</v>
      </c>
      <c r="BF1686" t="s">
        <v>4856</v>
      </c>
      <c r="BI1686" t="s">
        <v>4859</v>
      </c>
      <c r="BJ1686" s="5" t="str">
        <f>VLOOKUP(A1686,ReferenceTable[],4,FALSE)</f>
        <v>DEL7802</v>
      </c>
      <c r="BK1686">
        <f>VLOOKUP(A1686,ReferenceTable[],5,FALSE)</f>
        <v>0</v>
      </c>
      <c r="BL1686">
        <f>VLOOKUP(A1686,ReferenceTable[],6,FALSE)</f>
        <v>0</v>
      </c>
      <c r="BM1686">
        <f>VLOOKUP(A1686,ReferenceTable[],7,FALSE)</f>
        <v>0</v>
      </c>
      <c r="BN1686" s="4">
        <f>VLOOKUP(A1686,ReferenceTable[],9,FALSE)</f>
        <v>45978</v>
      </c>
      <c r="BO1686">
        <f>VLOOKUP(A1686,ReferenceTable[],10,FALSE)</f>
        <v>7500</v>
      </c>
      <c r="BP1686">
        <f>VLOOKUP(A1686,ReferenceTable[],11,FALSE)</f>
        <v>7500</v>
      </c>
      <c r="BQ1686">
        <f>VLOOKUP(A1686,ReferenceTable[],12,FALSE)</f>
        <v>0</v>
      </c>
      <c r="BR1686" t="str">
        <f>VLOOKUP(A1686,ReferenceTable[],14,FALSE)</f>
        <v>SCAN INVOICE TO JC</v>
      </c>
      <c r="BS1686" s="4">
        <f>VLOOKUP(A1686,ReferenceTable[],15,FALSE)</f>
        <v>45981</v>
      </c>
      <c r="BT1686">
        <f>VLOOKUP(A1686,ReferenceTable[],16,FALSE)</f>
        <v>2</v>
      </c>
      <c r="BU1686" t="str">
        <f>VLOOKUP(A1686,ReferenceTable[],17,FALSE)</f>
        <v>JC</v>
      </c>
      <c r="BV1686" s="4">
        <f>VLOOKUP(A1686,ReferenceTable[],18,FALSE)</f>
        <v>45972</v>
      </c>
      <c r="BW1686" s="4">
        <f>VLOOKUP(A1686,ReferenceTable[],19,FALSE)</f>
        <v>45975</v>
      </c>
      <c r="BX1686">
        <f>VLOOKUP(A1686,ReferenceTable[],20,FALSE)</f>
        <v>7500</v>
      </c>
    </row>
    <row r="1687" spans="1:76">
      <c r="A1687" t="s">
        <v>4860</v>
      </c>
      <c r="B1687">
        <v>10000</v>
      </c>
      <c r="C1687">
        <v>10000</v>
      </c>
      <c r="D1687" s="4">
        <v>45981</v>
      </c>
      <c r="E1687" t="s">
        <v>77</v>
      </c>
      <c r="F1687" t="s">
        <v>4861</v>
      </c>
      <c r="G1687" t="s">
        <v>712</v>
      </c>
      <c r="I1687">
        <v>1</v>
      </c>
      <c r="J1687" t="s">
        <v>984</v>
      </c>
      <c r="K1687">
        <v>82</v>
      </c>
      <c r="L1687" t="s">
        <v>378</v>
      </c>
      <c r="M1687" t="s">
        <v>82</v>
      </c>
      <c r="N1687" t="s">
        <v>379</v>
      </c>
      <c r="O1687" t="s">
        <v>380</v>
      </c>
      <c r="P1687">
        <v>3502</v>
      </c>
      <c r="S1687" s="4">
        <v>45980</v>
      </c>
      <c r="U1687">
        <v>8</v>
      </c>
      <c r="V1687">
        <v>28016</v>
      </c>
      <c r="W1687" t="s">
        <v>85</v>
      </c>
      <c r="X1687">
        <v>150638440001</v>
      </c>
      <c r="Y1687">
        <v>0</v>
      </c>
      <c r="Z1687">
        <v>28010</v>
      </c>
      <c r="AA1687">
        <v>6</v>
      </c>
      <c r="AB1687">
        <v>0</v>
      </c>
      <c r="AC1687">
        <v>0</v>
      </c>
      <c r="AD1687">
        <v>0</v>
      </c>
      <c r="AG1687">
        <v>0</v>
      </c>
      <c r="AP1687">
        <v>15063844</v>
      </c>
      <c r="AQ1687" t="s">
        <v>1011</v>
      </c>
      <c r="AR1687" t="s">
        <v>1012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80</v>
      </c>
      <c r="BC1687" t="s">
        <v>4862</v>
      </c>
      <c r="BD1687">
        <v>0</v>
      </c>
      <c r="BF1687" t="s">
        <v>1011</v>
      </c>
      <c r="BI1687" t="s">
        <v>4863</v>
      </c>
      <c r="BJ1687" s="5" t="str">
        <f>VLOOKUP(A1687,ReferenceTable[],4,FALSE)</f>
        <v>RFT4104</v>
      </c>
      <c r="BK1687">
        <f>VLOOKUP(A1687,ReferenceTable[],5,FALSE)</f>
        <v>0</v>
      </c>
      <c r="BL1687">
        <f>VLOOKUP(A1687,ReferenceTable[],6,FALSE)</f>
        <v>0</v>
      </c>
      <c r="BM1687">
        <f>VLOOKUP(A1687,ReferenceTable[],7,FALSE)</f>
        <v>0</v>
      </c>
      <c r="BN1687" s="4">
        <f>VLOOKUP(A1687,ReferenceTable[],9,FALSE)</f>
        <v>46020</v>
      </c>
      <c r="BO1687">
        <f>VLOOKUP(A1687,ReferenceTable[],10,FALSE)</f>
        <v>28010</v>
      </c>
      <c r="BP1687">
        <f>VLOOKUP(A1687,ReferenceTable[],11,FALSE)</f>
        <v>0</v>
      </c>
      <c r="BQ1687">
        <f>VLOOKUP(A1687,ReferenceTable[],12,FALSE)</f>
        <v>0</v>
      </c>
      <c r="BR1687">
        <f>VLOOKUP(A1687,ReferenceTable[],14,FALSE)</f>
        <v>0</v>
      </c>
      <c r="BS1687" s="4">
        <f>VLOOKUP(A1687,ReferenceTable[],15,FALSE)</f>
        <v>46024</v>
      </c>
      <c r="BT1687">
        <f>VLOOKUP(A1687,ReferenceTable[],16,FALSE)</f>
        <v>1</v>
      </c>
      <c r="BU1687" t="str">
        <f>VLOOKUP(A1687,ReferenceTable[],17,FALSE)</f>
        <v>JT</v>
      </c>
      <c r="BV1687" s="4">
        <f>VLOOKUP(A1687,ReferenceTable[],18,FALSE)</f>
        <v>45972</v>
      </c>
      <c r="BW1687" s="4">
        <f>VLOOKUP(A1687,ReferenceTable[],19,FALSE)</f>
        <v>45980</v>
      </c>
      <c r="BX1687">
        <f>VLOOKUP(A1687,ReferenceTable[],20,FALSE)</f>
        <v>28016</v>
      </c>
    </row>
    <row r="1688" spans="1:76">
      <c r="A1688" t="s">
        <v>4864</v>
      </c>
      <c r="B1688">
        <v>10000</v>
      </c>
      <c r="C1688">
        <v>10000</v>
      </c>
      <c r="D1688" s="4">
        <v>45993</v>
      </c>
      <c r="E1688" t="s">
        <v>77</v>
      </c>
      <c r="F1688" t="s">
        <v>4865</v>
      </c>
      <c r="G1688">
        <v>10784548115</v>
      </c>
      <c r="I1688">
        <v>1</v>
      </c>
      <c r="J1688" t="s">
        <v>984</v>
      </c>
      <c r="K1688">
        <v>93</v>
      </c>
      <c r="L1688" t="s">
        <v>116</v>
      </c>
      <c r="M1688" t="s">
        <v>96</v>
      </c>
      <c r="N1688" t="s">
        <v>495</v>
      </c>
      <c r="O1688" t="s">
        <v>496</v>
      </c>
      <c r="P1688">
        <v>455</v>
      </c>
      <c r="S1688" s="4">
        <v>45981</v>
      </c>
      <c r="U1688">
        <v>209</v>
      </c>
      <c r="V1688">
        <v>95095</v>
      </c>
      <c r="W1688" t="s">
        <v>85</v>
      </c>
      <c r="X1688" t="s">
        <v>4866</v>
      </c>
      <c r="Y1688">
        <v>0</v>
      </c>
      <c r="Z1688">
        <v>80000</v>
      </c>
      <c r="AA1688">
        <v>15095</v>
      </c>
      <c r="AB1688">
        <v>0</v>
      </c>
      <c r="AC1688">
        <v>0</v>
      </c>
      <c r="AD1688">
        <v>0</v>
      </c>
      <c r="AG1688">
        <v>0</v>
      </c>
      <c r="AP1688" t="s">
        <v>4867</v>
      </c>
      <c r="AQ1688" t="s">
        <v>499</v>
      </c>
      <c r="AR1688" t="s">
        <v>500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80</v>
      </c>
      <c r="BC1688" t="s">
        <v>4868</v>
      </c>
      <c r="BD1688">
        <v>0</v>
      </c>
      <c r="BF1688" t="s">
        <v>499</v>
      </c>
      <c r="BI1688" t="s">
        <v>4869</v>
      </c>
      <c r="BJ1688" s="5" t="str">
        <f>VLOOKUP(A1688,ReferenceTable[],4,FALSE)</f>
        <v>CCLSV4201</v>
      </c>
      <c r="BK1688">
        <f>VLOOKUP(A1688,ReferenceTable[],5,FALSE)</f>
        <v>0</v>
      </c>
      <c r="BL1688">
        <f>VLOOKUP(A1688,ReferenceTable[],6,FALSE)</f>
        <v>0</v>
      </c>
      <c r="BM1688">
        <f>VLOOKUP(A1688,ReferenceTable[],7,FALSE)</f>
        <v>0</v>
      </c>
      <c r="BN1688" s="4">
        <f>VLOOKUP(A1688,ReferenceTable[],9,FALSE)</f>
        <v>45992</v>
      </c>
      <c r="BO1688">
        <f>VLOOKUP(A1688,ReferenceTable[],10,FALSE)</f>
        <v>80000</v>
      </c>
      <c r="BP1688">
        <f>VLOOKUP(A1688,ReferenceTable[],11,FALSE)</f>
        <v>0</v>
      </c>
      <c r="BQ1688">
        <f>VLOOKUP(A1688,ReferenceTable[],12,FALSE)</f>
        <v>0</v>
      </c>
      <c r="BR1688" t="str">
        <f>VLOOKUP(A1688,ReferenceTable[],14,FALSE)</f>
        <v>BUYER:CHOW SIAN</v>
      </c>
      <c r="BS1688" s="4">
        <f>VLOOKUP(A1688,ReferenceTable[],15,FALSE)</f>
        <v>46001</v>
      </c>
      <c r="BT1688">
        <f>VLOOKUP(A1688,ReferenceTable[],16,FALSE)</f>
        <v>2</v>
      </c>
      <c r="BU1688" t="str">
        <f>VLOOKUP(A1688,ReferenceTable[],17,FALSE)</f>
        <v>FT</v>
      </c>
      <c r="BV1688" s="4">
        <f>VLOOKUP(A1688,ReferenceTable[],18,FALSE)</f>
        <v>45972</v>
      </c>
      <c r="BW1688" s="4">
        <f>VLOOKUP(A1688,ReferenceTable[],19,FALSE)</f>
        <v>0</v>
      </c>
      <c r="BX1688">
        <f>VLOOKUP(A1688,ReferenceTable[],20,FALSE)</f>
        <v>0</v>
      </c>
    </row>
    <row r="1689" spans="1:76">
      <c r="A1689" t="s">
        <v>4864</v>
      </c>
      <c r="B1689">
        <v>10000</v>
      </c>
      <c r="C1689">
        <v>20000</v>
      </c>
      <c r="D1689" s="4">
        <v>45993</v>
      </c>
      <c r="E1689" t="s">
        <v>77</v>
      </c>
      <c r="F1689" t="s">
        <v>4865</v>
      </c>
      <c r="G1689">
        <v>10784548115</v>
      </c>
      <c r="I1689">
        <v>2</v>
      </c>
      <c r="J1689" t="s">
        <v>984</v>
      </c>
      <c r="K1689">
        <v>77</v>
      </c>
      <c r="L1689" t="s">
        <v>232</v>
      </c>
      <c r="M1689" t="s">
        <v>163</v>
      </c>
      <c r="N1689" t="s">
        <v>390</v>
      </c>
      <c r="O1689" t="s">
        <v>391</v>
      </c>
      <c r="P1689">
        <v>1364</v>
      </c>
      <c r="S1689" s="4">
        <v>45985</v>
      </c>
      <c r="U1689">
        <v>66</v>
      </c>
      <c r="V1689">
        <v>90024</v>
      </c>
      <c r="W1689" t="s">
        <v>85</v>
      </c>
      <c r="X1689" t="s">
        <v>4866</v>
      </c>
      <c r="Y1689">
        <v>0</v>
      </c>
      <c r="Z1689">
        <v>80000</v>
      </c>
      <c r="AA1689">
        <v>10024</v>
      </c>
      <c r="AB1689">
        <v>0</v>
      </c>
      <c r="AC1689">
        <v>0</v>
      </c>
      <c r="AD1689">
        <v>0</v>
      </c>
      <c r="AG1689">
        <v>0</v>
      </c>
      <c r="AP1689" t="s">
        <v>4867</v>
      </c>
      <c r="AQ1689" t="s">
        <v>499</v>
      </c>
      <c r="AR1689" t="s">
        <v>500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80</v>
      </c>
      <c r="BC1689" t="s">
        <v>4868</v>
      </c>
      <c r="BD1689">
        <v>0</v>
      </c>
      <c r="BF1689" t="s">
        <v>499</v>
      </c>
      <c r="BI1689" t="s">
        <v>4869</v>
      </c>
      <c r="BJ1689" s="5" t="str">
        <f>VLOOKUP(A1689,ReferenceTable[],4,FALSE)</f>
        <v>CCLSV4201</v>
      </c>
      <c r="BK1689">
        <f>VLOOKUP(A1689,ReferenceTable[],5,FALSE)</f>
        <v>0</v>
      </c>
      <c r="BL1689">
        <f>VLOOKUP(A1689,ReferenceTable[],6,FALSE)</f>
        <v>0</v>
      </c>
      <c r="BM1689">
        <f>VLOOKUP(A1689,ReferenceTable[],7,FALSE)</f>
        <v>0</v>
      </c>
      <c r="BN1689" s="4">
        <f>VLOOKUP(A1689,ReferenceTable[],9,FALSE)</f>
        <v>45992</v>
      </c>
      <c r="BO1689">
        <f>VLOOKUP(A1689,ReferenceTable[],10,FALSE)</f>
        <v>80000</v>
      </c>
      <c r="BP1689">
        <f>VLOOKUP(A1689,ReferenceTable[],11,FALSE)</f>
        <v>0</v>
      </c>
      <c r="BQ1689">
        <f>VLOOKUP(A1689,ReferenceTable[],12,FALSE)</f>
        <v>0</v>
      </c>
      <c r="BR1689" t="str">
        <f>VLOOKUP(A1689,ReferenceTable[],14,FALSE)</f>
        <v>BUYER:CHOW SIAN</v>
      </c>
      <c r="BS1689" s="4">
        <f>VLOOKUP(A1689,ReferenceTable[],15,FALSE)</f>
        <v>46001</v>
      </c>
      <c r="BT1689">
        <f>VLOOKUP(A1689,ReferenceTable[],16,FALSE)</f>
        <v>2</v>
      </c>
      <c r="BU1689" t="str">
        <f>VLOOKUP(A1689,ReferenceTable[],17,FALSE)</f>
        <v>FT</v>
      </c>
      <c r="BV1689" s="4">
        <f>VLOOKUP(A1689,ReferenceTable[],18,FALSE)</f>
        <v>45972</v>
      </c>
      <c r="BW1689" s="4">
        <f>VLOOKUP(A1689,ReferenceTable[],19,FALSE)</f>
        <v>0</v>
      </c>
      <c r="BX1689">
        <f>VLOOKUP(A1689,ReferenceTable[],20,FALSE)</f>
        <v>0</v>
      </c>
    </row>
    <row r="1690" spans="1:76">
      <c r="A1690" t="s">
        <v>4870</v>
      </c>
      <c r="B1690">
        <v>10000</v>
      </c>
      <c r="C1690">
        <v>10000</v>
      </c>
      <c r="D1690" s="4">
        <v>45989</v>
      </c>
      <c r="E1690" t="s">
        <v>77</v>
      </c>
      <c r="F1690" t="s">
        <v>846</v>
      </c>
      <c r="G1690" t="s">
        <v>513</v>
      </c>
      <c r="I1690">
        <v>1</v>
      </c>
      <c r="J1690" t="s">
        <v>984</v>
      </c>
      <c r="K1690">
        <v>93</v>
      </c>
      <c r="L1690" t="s">
        <v>116</v>
      </c>
      <c r="M1690" t="s">
        <v>96</v>
      </c>
      <c r="N1690" t="s">
        <v>495</v>
      </c>
      <c r="O1690" t="s">
        <v>496</v>
      </c>
      <c r="P1690">
        <v>3595</v>
      </c>
      <c r="S1690" s="4">
        <v>45985</v>
      </c>
      <c r="U1690">
        <v>32</v>
      </c>
      <c r="V1690">
        <v>115040</v>
      </c>
      <c r="W1690" t="s">
        <v>85</v>
      </c>
      <c r="X1690" t="s">
        <v>1937</v>
      </c>
      <c r="Y1690">
        <v>0</v>
      </c>
      <c r="Z1690">
        <v>100000</v>
      </c>
      <c r="AA1690">
        <v>15040</v>
      </c>
      <c r="AB1690">
        <v>0</v>
      </c>
      <c r="AC1690">
        <v>0</v>
      </c>
      <c r="AD1690">
        <v>0</v>
      </c>
      <c r="AG1690">
        <v>0</v>
      </c>
      <c r="AP1690" t="s">
        <v>1938</v>
      </c>
      <c r="AQ1690" t="s">
        <v>499</v>
      </c>
      <c r="AR1690" t="s">
        <v>500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80</v>
      </c>
      <c r="BC1690" t="s">
        <v>4871</v>
      </c>
      <c r="BD1690">
        <v>0</v>
      </c>
      <c r="BF1690" t="s">
        <v>499</v>
      </c>
      <c r="BI1690" t="s">
        <v>4872</v>
      </c>
      <c r="BJ1690" s="5" t="str">
        <f>VLOOKUP(A1690,ReferenceTable[],4,FALSE)</f>
        <v>CCLSV4201</v>
      </c>
      <c r="BK1690">
        <f>VLOOKUP(A1690,ReferenceTable[],5,FALSE)</f>
        <v>0</v>
      </c>
      <c r="BL1690">
        <f>VLOOKUP(A1690,ReferenceTable[],6,FALSE)</f>
        <v>0</v>
      </c>
      <c r="BM1690">
        <f>VLOOKUP(A1690,ReferenceTable[],7,FALSE)</f>
        <v>0</v>
      </c>
      <c r="BN1690" s="4">
        <f>VLOOKUP(A1690,ReferenceTable[],9,FALSE)</f>
        <v>45992</v>
      </c>
      <c r="BO1690">
        <f>VLOOKUP(A1690,ReferenceTable[],10,FALSE)</f>
        <v>100000</v>
      </c>
      <c r="BP1690">
        <f>VLOOKUP(A1690,ReferenceTable[],11,FALSE)</f>
        <v>0</v>
      </c>
      <c r="BQ1690">
        <f>VLOOKUP(A1690,ReferenceTable[],12,FALSE)</f>
        <v>0</v>
      </c>
      <c r="BR1690" t="str">
        <f>VLOOKUP(A1690,ReferenceTable[],14,FALSE)</f>
        <v>BUYER:CHOW SIAN</v>
      </c>
      <c r="BS1690" s="4">
        <f>VLOOKUP(A1690,ReferenceTable[],15,FALSE)</f>
        <v>46001</v>
      </c>
      <c r="BT1690">
        <f>VLOOKUP(A1690,ReferenceTable[],16,FALSE)</f>
        <v>2</v>
      </c>
      <c r="BU1690" t="str">
        <f>VLOOKUP(A1690,ReferenceTable[],17,FALSE)</f>
        <v>FT</v>
      </c>
      <c r="BV1690" s="4">
        <f>VLOOKUP(A1690,ReferenceTable[],18,FALSE)</f>
        <v>45972</v>
      </c>
      <c r="BW1690" s="4">
        <f>VLOOKUP(A1690,ReferenceTable[],19,FALSE)</f>
        <v>0</v>
      </c>
      <c r="BX1690">
        <f>VLOOKUP(A1690,ReferenceTable[],20,FALSE)</f>
        <v>0</v>
      </c>
    </row>
    <row r="1691" spans="1:76">
      <c r="A1691" t="s">
        <v>4870</v>
      </c>
      <c r="B1691">
        <v>10000</v>
      </c>
      <c r="C1691">
        <v>20000</v>
      </c>
      <c r="D1691" s="4">
        <v>45989</v>
      </c>
      <c r="E1691" t="s">
        <v>77</v>
      </c>
      <c r="F1691" t="s">
        <v>846</v>
      </c>
      <c r="G1691" t="s">
        <v>513</v>
      </c>
      <c r="I1691">
        <v>2</v>
      </c>
      <c r="J1691" t="s">
        <v>984</v>
      </c>
      <c r="K1691">
        <v>77</v>
      </c>
      <c r="L1691" t="s">
        <v>232</v>
      </c>
      <c r="M1691" t="s">
        <v>163</v>
      </c>
      <c r="N1691" t="s">
        <v>390</v>
      </c>
      <c r="O1691" t="s">
        <v>391</v>
      </c>
      <c r="P1691">
        <v>1250</v>
      </c>
      <c r="S1691" s="4">
        <v>45986</v>
      </c>
      <c r="U1691">
        <v>88</v>
      </c>
      <c r="V1691">
        <v>110000</v>
      </c>
      <c r="W1691" t="s">
        <v>85</v>
      </c>
      <c r="X1691" t="s">
        <v>1937</v>
      </c>
      <c r="Y1691">
        <v>0</v>
      </c>
      <c r="Z1691">
        <v>100000</v>
      </c>
      <c r="AA1691">
        <v>10000</v>
      </c>
      <c r="AB1691">
        <v>0</v>
      </c>
      <c r="AC1691">
        <v>0</v>
      </c>
      <c r="AD1691">
        <v>0</v>
      </c>
      <c r="AG1691">
        <v>0</v>
      </c>
      <c r="AP1691" t="s">
        <v>1938</v>
      </c>
      <c r="AQ1691" t="s">
        <v>499</v>
      </c>
      <c r="AR1691" t="s">
        <v>500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80</v>
      </c>
      <c r="BC1691" t="s">
        <v>4871</v>
      </c>
      <c r="BD1691">
        <v>0</v>
      </c>
      <c r="BF1691" t="s">
        <v>499</v>
      </c>
      <c r="BI1691" t="s">
        <v>4872</v>
      </c>
      <c r="BJ1691" s="5" t="str">
        <f>VLOOKUP(A1691,ReferenceTable[],4,FALSE)</f>
        <v>CCLSV4201</v>
      </c>
      <c r="BK1691">
        <f>VLOOKUP(A1691,ReferenceTable[],5,FALSE)</f>
        <v>0</v>
      </c>
      <c r="BL1691">
        <f>VLOOKUP(A1691,ReferenceTable[],6,FALSE)</f>
        <v>0</v>
      </c>
      <c r="BM1691">
        <f>VLOOKUP(A1691,ReferenceTable[],7,FALSE)</f>
        <v>0</v>
      </c>
      <c r="BN1691" s="4">
        <f>VLOOKUP(A1691,ReferenceTable[],9,FALSE)</f>
        <v>45992</v>
      </c>
      <c r="BO1691">
        <f>VLOOKUP(A1691,ReferenceTable[],10,FALSE)</f>
        <v>100000</v>
      </c>
      <c r="BP1691">
        <f>VLOOKUP(A1691,ReferenceTable[],11,FALSE)</f>
        <v>0</v>
      </c>
      <c r="BQ1691">
        <f>VLOOKUP(A1691,ReferenceTable[],12,FALSE)</f>
        <v>0</v>
      </c>
      <c r="BR1691" t="str">
        <f>VLOOKUP(A1691,ReferenceTable[],14,FALSE)</f>
        <v>BUYER:CHOW SIAN</v>
      </c>
      <c r="BS1691" s="4">
        <f>VLOOKUP(A1691,ReferenceTable[],15,FALSE)</f>
        <v>46001</v>
      </c>
      <c r="BT1691">
        <f>VLOOKUP(A1691,ReferenceTable[],16,FALSE)</f>
        <v>2</v>
      </c>
      <c r="BU1691" t="str">
        <f>VLOOKUP(A1691,ReferenceTable[],17,FALSE)</f>
        <v>FT</v>
      </c>
      <c r="BV1691" s="4">
        <f>VLOOKUP(A1691,ReferenceTable[],18,FALSE)</f>
        <v>45972</v>
      </c>
      <c r="BW1691" s="4">
        <f>VLOOKUP(A1691,ReferenceTable[],19,FALSE)</f>
        <v>0</v>
      </c>
      <c r="BX1691">
        <f>VLOOKUP(A1691,ReferenceTable[],20,FALSE)</f>
        <v>0</v>
      </c>
    </row>
    <row r="1692" spans="1:76">
      <c r="A1692" t="s">
        <v>4870</v>
      </c>
      <c r="B1692">
        <v>10000</v>
      </c>
      <c r="C1692">
        <v>30000</v>
      </c>
      <c r="D1692" s="4">
        <v>45989</v>
      </c>
      <c r="E1692" t="s">
        <v>77</v>
      </c>
      <c r="F1692" t="s">
        <v>846</v>
      </c>
      <c r="G1692" t="s">
        <v>513</v>
      </c>
      <c r="I1692">
        <v>3</v>
      </c>
      <c r="J1692" t="s">
        <v>984</v>
      </c>
      <c r="K1692">
        <v>85</v>
      </c>
      <c r="L1692" t="s">
        <v>392</v>
      </c>
      <c r="M1692" t="s">
        <v>393</v>
      </c>
      <c r="N1692" t="s">
        <v>502</v>
      </c>
      <c r="O1692" t="s">
        <v>503</v>
      </c>
      <c r="P1692">
        <v>10000</v>
      </c>
      <c r="S1692" s="4">
        <v>45986</v>
      </c>
      <c r="U1692">
        <v>11</v>
      </c>
      <c r="V1692">
        <v>110000</v>
      </c>
      <c r="W1692" t="s">
        <v>85</v>
      </c>
      <c r="X1692" t="s">
        <v>1937</v>
      </c>
      <c r="Y1692">
        <v>0</v>
      </c>
      <c r="Z1692">
        <v>100000</v>
      </c>
      <c r="AA1692">
        <v>10000</v>
      </c>
      <c r="AB1692">
        <v>0</v>
      </c>
      <c r="AC1692">
        <v>0</v>
      </c>
      <c r="AD1692">
        <v>0</v>
      </c>
      <c r="AG1692">
        <v>0</v>
      </c>
      <c r="AP1692" t="s">
        <v>1938</v>
      </c>
      <c r="AQ1692" t="s">
        <v>499</v>
      </c>
      <c r="AR1692" t="s">
        <v>500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80</v>
      </c>
      <c r="BC1692" t="s">
        <v>4871</v>
      </c>
      <c r="BD1692">
        <v>0</v>
      </c>
      <c r="BF1692" t="s">
        <v>499</v>
      </c>
      <c r="BI1692" t="s">
        <v>4872</v>
      </c>
      <c r="BJ1692" s="5" t="str">
        <f>VLOOKUP(A1692,ReferenceTable[],4,FALSE)</f>
        <v>CCLSV4201</v>
      </c>
      <c r="BK1692">
        <f>VLOOKUP(A1692,ReferenceTable[],5,FALSE)</f>
        <v>0</v>
      </c>
      <c r="BL1692">
        <f>VLOOKUP(A1692,ReferenceTable[],6,FALSE)</f>
        <v>0</v>
      </c>
      <c r="BM1692">
        <f>VLOOKUP(A1692,ReferenceTable[],7,FALSE)</f>
        <v>0</v>
      </c>
      <c r="BN1692" s="4">
        <f>VLOOKUP(A1692,ReferenceTable[],9,FALSE)</f>
        <v>45992</v>
      </c>
      <c r="BO1692">
        <f>VLOOKUP(A1692,ReferenceTable[],10,FALSE)</f>
        <v>100000</v>
      </c>
      <c r="BP1692">
        <f>VLOOKUP(A1692,ReferenceTable[],11,FALSE)</f>
        <v>0</v>
      </c>
      <c r="BQ1692">
        <f>VLOOKUP(A1692,ReferenceTable[],12,FALSE)</f>
        <v>0</v>
      </c>
      <c r="BR1692" t="str">
        <f>VLOOKUP(A1692,ReferenceTable[],14,FALSE)</f>
        <v>BUYER:CHOW SIAN</v>
      </c>
      <c r="BS1692" s="4">
        <f>VLOOKUP(A1692,ReferenceTable[],15,FALSE)</f>
        <v>46001</v>
      </c>
      <c r="BT1692">
        <f>VLOOKUP(A1692,ReferenceTable[],16,FALSE)</f>
        <v>2</v>
      </c>
      <c r="BU1692" t="str">
        <f>VLOOKUP(A1692,ReferenceTable[],17,FALSE)</f>
        <v>FT</v>
      </c>
      <c r="BV1692" s="4">
        <f>VLOOKUP(A1692,ReferenceTable[],18,FALSE)</f>
        <v>45972</v>
      </c>
      <c r="BW1692" s="4">
        <f>VLOOKUP(A1692,ReferenceTable[],19,FALSE)</f>
        <v>0</v>
      </c>
      <c r="BX1692">
        <f>VLOOKUP(A1692,ReferenceTable[],20,FALSE)</f>
        <v>0</v>
      </c>
    </row>
    <row r="1693" spans="1:76">
      <c r="A1693" t="s">
        <v>4873</v>
      </c>
      <c r="B1693">
        <v>10000</v>
      </c>
      <c r="C1693">
        <v>10000</v>
      </c>
      <c r="D1693" s="4">
        <v>45989</v>
      </c>
      <c r="E1693" t="s">
        <v>77</v>
      </c>
      <c r="F1693" t="s">
        <v>4874</v>
      </c>
      <c r="G1693" t="s">
        <v>513</v>
      </c>
      <c r="I1693">
        <v>1</v>
      </c>
      <c r="J1693" t="s">
        <v>984</v>
      </c>
      <c r="K1693">
        <v>93</v>
      </c>
      <c r="L1693" t="s">
        <v>116</v>
      </c>
      <c r="M1693" t="s">
        <v>96</v>
      </c>
      <c r="N1693" t="s">
        <v>495</v>
      </c>
      <c r="O1693" t="s">
        <v>496</v>
      </c>
      <c r="P1693">
        <v>3595</v>
      </c>
      <c r="S1693" s="4">
        <v>45985</v>
      </c>
      <c r="U1693">
        <v>32</v>
      </c>
      <c r="V1693">
        <v>115040</v>
      </c>
      <c r="W1693" t="s">
        <v>85</v>
      </c>
      <c r="X1693" t="s">
        <v>4875</v>
      </c>
      <c r="Y1693">
        <v>0</v>
      </c>
      <c r="Z1693">
        <v>100000</v>
      </c>
      <c r="AA1693">
        <v>15040</v>
      </c>
      <c r="AB1693">
        <v>0</v>
      </c>
      <c r="AC1693">
        <v>0</v>
      </c>
      <c r="AD1693">
        <v>0</v>
      </c>
      <c r="AG1693">
        <v>0</v>
      </c>
      <c r="AP1693" t="s">
        <v>4876</v>
      </c>
      <c r="AQ1693" t="s">
        <v>499</v>
      </c>
      <c r="AR1693" t="s">
        <v>500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80</v>
      </c>
      <c r="BC1693" t="s">
        <v>4877</v>
      </c>
      <c r="BD1693">
        <v>0</v>
      </c>
      <c r="BF1693" t="s">
        <v>499</v>
      </c>
      <c r="BI1693" t="s">
        <v>4878</v>
      </c>
      <c r="BJ1693" s="5" t="str">
        <f>VLOOKUP(A1693,ReferenceTable[],4,FALSE)</f>
        <v>CCLSV4201</v>
      </c>
      <c r="BK1693">
        <f>VLOOKUP(A1693,ReferenceTable[],5,FALSE)</f>
        <v>0</v>
      </c>
      <c r="BL1693">
        <f>VLOOKUP(A1693,ReferenceTable[],6,FALSE)</f>
        <v>0</v>
      </c>
      <c r="BM1693">
        <f>VLOOKUP(A1693,ReferenceTable[],7,FALSE)</f>
        <v>0</v>
      </c>
      <c r="BN1693" s="4">
        <f>VLOOKUP(A1693,ReferenceTable[],9,FALSE)</f>
        <v>45992</v>
      </c>
      <c r="BO1693">
        <f>VLOOKUP(A1693,ReferenceTable[],10,FALSE)</f>
        <v>100000</v>
      </c>
      <c r="BP1693">
        <f>VLOOKUP(A1693,ReferenceTable[],11,FALSE)</f>
        <v>0</v>
      </c>
      <c r="BQ1693">
        <f>VLOOKUP(A1693,ReferenceTable[],12,FALSE)</f>
        <v>0</v>
      </c>
      <c r="BR1693" t="str">
        <f>VLOOKUP(A1693,ReferenceTable[],14,FALSE)</f>
        <v>BUYER:CHOW SIAN</v>
      </c>
      <c r="BS1693" s="4">
        <f>VLOOKUP(A1693,ReferenceTable[],15,FALSE)</f>
        <v>46001</v>
      </c>
      <c r="BT1693">
        <f>VLOOKUP(A1693,ReferenceTable[],16,FALSE)</f>
        <v>5</v>
      </c>
      <c r="BU1693" t="str">
        <f>VLOOKUP(A1693,ReferenceTable[],17,FALSE)</f>
        <v>FT</v>
      </c>
      <c r="BV1693" s="4">
        <f>VLOOKUP(A1693,ReferenceTable[],18,FALSE)</f>
        <v>45972</v>
      </c>
      <c r="BW1693" s="4">
        <f>VLOOKUP(A1693,ReferenceTable[],19,FALSE)</f>
        <v>0</v>
      </c>
      <c r="BX1693">
        <f>VLOOKUP(A1693,ReferenceTable[],20,FALSE)</f>
        <v>0</v>
      </c>
    </row>
    <row r="1694" spans="1:76">
      <c r="A1694" t="s">
        <v>4873</v>
      </c>
      <c r="B1694">
        <v>10000</v>
      </c>
      <c r="C1694">
        <v>20000</v>
      </c>
      <c r="D1694" s="4">
        <v>45989</v>
      </c>
      <c r="E1694" t="s">
        <v>77</v>
      </c>
      <c r="F1694" t="s">
        <v>4874</v>
      </c>
      <c r="G1694" t="s">
        <v>513</v>
      </c>
      <c r="I1694">
        <v>2</v>
      </c>
      <c r="J1694" t="s">
        <v>984</v>
      </c>
      <c r="K1694">
        <v>77</v>
      </c>
      <c r="L1694" t="s">
        <v>232</v>
      </c>
      <c r="M1694" t="s">
        <v>163</v>
      </c>
      <c r="N1694" t="s">
        <v>390</v>
      </c>
      <c r="O1694" t="s">
        <v>391</v>
      </c>
      <c r="P1694">
        <v>1250</v>
      </c>
      <c r="S1694" s="4">
        <v>45986</v>
      </c>
      <c r="U1694">
        <v>88</v>
      </c>
      <c r="V1694">
        <v>110000</v>
      </c>
      <c r="W1694" t="s">
        <v>85</v>
      </c>
      <c r="X1694" t="s">
        <v>4875</v>
      </c>
      <c r="Y1694">
        <v>0</v>
      </c>
      <c r="Z1694">
        <v>100000</v>
      </c>
      <c r="AA1694">
        <v>10000</v>
      </c>
      <c r="AB1694">
        <v>0</v>
      </c>
      <c r="AC1694">
        <v>0</v>
      </c>
      <c r="AD1694">
        <v>0</v>
      </c>
      <c r="AG1694">
        <v>0</v>
      </c>
      <c r="AP1694" t="s">
        <v>4876</v>
      </c>
      <c r="AQ1694" t="s">
        <v>499</v>
      </c>
      <c r="AR1694" t="s">
        <v>500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80</v>
      </c>
      <c r="BC1694" t="s">
        <v>4877</v>
      </c>
      <c r="BD1694">
        <v>0</v>
      </c>
      <c r="BF1694" t="s">
        <v>499</v>
      </c>
      <c r="BI1694" t="s">
        <v>4878</v>
      </c>
      <c r="BJ1694" s="5" t="str">
        <f>VLOOKUP(A1694,ReferenceTable[],4,FALSE)</f>
        <v>CCLSV4201</v>
      </c>
      <c r="BK1694">
        <f>VLOOKUP(A1694,ReferenceTable[],5,FALSE)</f>
        <v>0</v>
      </c>
      <c r="BL1694">
        <f>VLOOKUP(A1694,ReferenceTable[],6,FALSE)</f>
        <v>0</v>
      </c>
      <c r="BM1694">
        <f>VLOOKUP(A1694,ReferenceTable[],7,FALSE)</f>
        <v>0</v>
      </c>
      <c r="BN1694" s="4">
        <f>VLOOKUP(A1694,ReferenceTable[],9,FALSE)</f>
        <v>45992</v>
      </c>
      <c r="BO1694">
        <f>VLOOKUP(A1694,ReferenceTable[],10,FALSE)</f>
        <v>100000</v>
      </c>
      <c r="BP1694">
        <f>VLOOKUP(A1694,ReferenceTable[],11,FALSE)</f>
        <v>0</v>
      </c>
      <c r="BQ1694">
        <f>VLOOKUP(A1694,ReferenceTable[],12,FALSE)</f>
        <v>0</v>
      </c>
      <c r="BR1694" t="str">
        <f>VLOOKUP(A1694,ReferenceTable[],14,FALSE)</f>
        <v>BUYER:CHOW SIAN</v>
      </c>
      <c r="BS1694" s="4">
        <f>VLOOKUP(A1694,ReferenceTable[],15,FALSE)</f>
        <v>46001</v>
      </c>
      <c r="BT1694">
        <f>VLOOKUP(A1694,ReferenceTable[],16,FALSE)</f>
        <v>5</v>
      </c>
      <c r="BU1694" t="str">
        <f>VLOOKUP(A1694,ReferenceTable[],17,FALSE)</f>
        <v>FT</v>
      </c>
      <c r="BV1694" s="4">
        <f>VLOOKUP(A1694,ReferenceTable[],18,FALSE)</f>
        <v>45972</v>
      </c>
      <c r="BW1694" s="4">
        <f>VLOOKUP(A1694,ReferenceTable[],19,FALSE)</f>
        <v>0</v>
      </c>
      <c r="BX1694">
        <f>VLOOKUP(A1694,ReferenceTable[],20,FALSE)</f>
        <v>0</v>
      </c>
    </row>
    <row r="1695" spans="1:76">
      <c r="A1695" t="s">
        <v>4873</v>
      </c>
      <c r="B1695">
        <v>10000</v>
      </c>
      <c r="C1695">
        <v>30000</v>
      </c>
      <c r="D1695" s="4">
        <v>45989</v>
      </c>
      <c r="E1695" t="s">
        <v>77</v>
      </c>
      <c r="F1695" t="s">
        <v>4874</v>
      </c>
      <c r="G1695" t="s">
        <v>513</v>
      </c>
      <c r="I1695">
        <v>3</v>
      </c>
      <c r="J1695" t="s">
        <v>984</v>
      </c>
      <c r="K1695">
        <v>85</v>
      </c>
      <c r="L1695" t="s">
        <v>392</v>
      </c>
      <c r="M1695" t="s">
        <v>393</v>
      </c>
      <c r="N1695" t="s">
        <v>502</v>
      </c>
      <c r="O1695" t="s">
        <v>503</v>
      </c>
      <c r="P1695">
        <v>10000</v>
      </c>
      <c r="S1695" s="4">
        <v>45988</v>
      </c>
      <c r="U1695">
        <v>11</v>
      </c>
      <c r="V1695">
        <v>110000</v>
      </c>
      <c r="W1695" t="s">
        <v>85</v>
      </c>
      <c r="X1695" t="s">
        <v>4875</v>
      </c>
      <c r="Y1695">
        <v>0</v>
      </c>
      <c r="Z1695">
        <v>100000</v>
      </c>
      <c r="AA1695">
        <v>10000</v>
      </c>
      <c r="AB1695">
        <v>0</v>
      </c>
      <c r="AC1695">
        <v>0</v>
      </c>
      <c r="AD1695">
        <v>0</v>
      </c>
      <c r="AG1695">
        <v>0</v>
      </c>
      <c r="AP1695" t="s">
        <v>4876</v>
      </c>
      <c r="AQ1695" t="s">
        <v>499</v>
      </c>
      <c r="AR1695" t="s">
        <v>500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80</v>
      </c>
      <c r="BC1695" t="s">
        <v>4877</v>
      </c>
      <c r="BD1695">
        <v>0</v>
      </c>
      <c r="BF1695" t="s">
        <v>499</v>
      </c>
      <c r="BI1695" t="s">
        <v>4878</v>
      </c>
      <c r="BJ1695" s="5" t="str">
        <f>VLOOKUP(A1695,ReferenceTable[],4,FALSE)</f>
        <v>CCLSV4201</v>
      </c>
      <c r="BK1695">
        <f>VLOOKUP(A1695,ReferenceTable[],5,FALSE)</f>
        <v>0</v>
      </c>
      <c r="BL1695">
        <f>VLOOKUP(A1695,ReferenceTable[],6,FALSE)</f>
        <v>0</v>
      </c>
      <c r="BM1695">
        <f>VLOOKUP(A1695,ReferenceTable[],7,FALSE)</f>
        <v>0</v>
      </c>
      <c r="BN1695" s="4">
        <f>VLOOKUP(A1695,ReferenceTable[],9,FALSE)</f>
        <v>45992</v>
      </c>
      <c r="BO1695">
        <f>VLOOKUP(A1695,ReferenceTable[],10,FALSE)</f>
        <v>100000</v>
      </c>
      <c r="BP1695">
        <f>VLOOKUP(A1695,ReferenceTable[],11,FALSE)</f>
        <v>0</v>
      </c>
      <c r="BQ1695">
        <f>VLOOKUP(A1695,ReferenceTable[],12,FALSE)</f>
        <v>0</v>
      </c>
      <c r="BR1695" t="str">
        <f>VLOOKUP(A1695,ReferenceTable[],14,FALSE)</f>
        <v>BUYER:CHOW SIAN</v>
      </c>
      <c r="BS1695" s="4">
        <f>VLOOKUP(A1695,ReferenceTable[],15,FALSE)</f>
        <v>46001</v>
      </c>
      <c r="BT1695">
        <f>VLOOKUP(A1695,ReferenceTable[],16,FALSE)</f>
        <v>5</v>
      </c>
      <c r="BU1695" t="str">
        <f>VLOOKUP(A1695,ReferenceTable[],17,FALSE)</f>
        <v>FT</v>
      </c>
      <c r="BV1695" s="4">
        <f>VLOOKUP(A1695,ReferenceTable[],18,FALSE)</f>
        <v>45972</v>
      </c>
      <c r="BW1695" s="4">
        <f>VLOOKUP(A1695,ReferenceTable[],19,FALSE)</f>
        <v>0</v>
      </c>
      <c r="BX1695">
        <f>VLOOKUP(A1695,ReferenceTable[],20,FALSE)</f>
        <v>0</v>
      </c>
    </row>
    <row r="1696" spans="1:76">
      <c r="A1696" t="s">
        <v>4879</v>
      </c>
      <c r="B1696">
        <v>10000</v>
      </c>
      <c r="C1696">
        <v>10000</v>
      </c>
      <c r="D1696" s="4">
        <v>45999</v>
      </c>
      <c r="E1696" t="s">
        <v>77</v>
      </c>
      <c r="F1696" t="s">
        <v>4880</v>
      </c>
      <c r="G1696">
        <v>10809184002</v>
      </c>
      <c r="I1696">
        <v>1</v>
      </c>
      <c r="J1696" t="s">
        <v>984</v>
      </c>
      <c r="K1696">
        <v>93</v>
      </c>
      <c r="L1696" t="s">
        <v>116</v>
      </c>
      <c r="M1696" t="s">
        <v>96</v>
      </c>
      <c r="N1696" t="s">
        <v>495</v>
      </c>
      <c r="O1696" t="s">
        <v>496</v>
      </c>
      <c r="P1696">
        <v>835</v>
      </c>
      <c r="S1696" s="4">
        <v>45986</v>
      </c>
      <c r="U1696">
        <v>308</v>
      </c>
      <c r="V1696">
        <v>257180</v>
      </c>
      <c r="W1696" t="s">
        <v>85</v>
      </c>
      <c r="X1696" t="s">
        <v>4881</v>
      </c>
      <c r="Y1696">
        <v>0</v>
      </c>
      <c r="Z1696">
        <v>100000</v>
      </c>
      <c r="AA1696">
        <v>157180</v>
      </c>
      <c r="AB1696">
        <v>0</v>
      </c>
      <c r="AC1696">
        <v>0</v>
      </c>
      <c r="AD1696">
        <v>0</v>
      </c>
      <c r="AG1696">
        <v>0</v>
      </c>
      <c r="AP1696" t="s">
        <v>4882</v>
      </c>
      <c r="AQ1696" t="s">
        <v>499</v>
      </c>
      <c r="AR1696" t="s">
        <v>500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80</v>
      </c>
      <c r="BC1696" t="s">
        <v>4883</v>
      </c>
      <c r="BD1696">
        <v>0</v>
      </c>
      <c r="BF1696" t="s">
        <v>499</v>
      </c>
      <c r="BI1696" t="s">
        <v>4884</v>
      </c>
      <c r="BJ1696" s="5" t="str">
        <f>VLOOKUP(A1696,ReferenceTable[],4,FALSE)</f>
        <v>CCLSV4201</v>
      </c>
      <c r="BK1696">
        <f>VLOOKUP(A1696,ReferenceTable[],5,FALSE)</f>
        <v>0</v>
      </c>
      <c r="BL1696">
        <f>VLOOKUP(A1696,ReferenceTable[],6,FALSE)</f>
        <v>0</v>
      </c>
      <c r="BM1696">
        <f>VLOOKUP(A1696,ReferenceTable[],7,FALSE)</f>
        <v>0</v>
      </c>
      <c r="BN1696" s="4">
        <f>VLOOKUP(A1696,ReferenceTable[],9,FALSE)</f>
        <v>45992</v>
      </c>
      <c r="BO1696">
        <f>VLOOKUP(A1696,ReferenceTable[],10,FALSE)</f>
        <v>100000</v>
      </c>
      <c r="BP1696">
        <f>VLOOKUP(A1696,ReferenceTable[],11,FALSE)</f>
        <v>0</v>
      </c>
      <c r="BQ1696">
        <f>VLOOKUP(A1696,ReferenceTable[],12,FALSE)</f>
        <v>0</v>
      </c>
      <c r="BR1696" t="str">
        <f>VLOOKUP(A1696,ReferenceTable[],14,FALSE)</f>
        <v>BUYER:CHOW SIAN</v>
      </c>
      <c r="BS1696" s="4">
        <f>VLOOKUP(A1696,ReferenceTable[],15,FALSE)</f>
        <v>46001</v>
      </c>
      <c r="BT1696">
        <f>VLOOKUP(A1696,ReferenceTable[],16,FALSE)</f>
        <v>2</v>
      </c>
      <c r="BU1696" t="str">
        <f>VLOOKUP(A1696,ReferenceTable[],17,FALSE)</f>
        <v>FT</v>
      </c>
      <c r="BV1696" s="4">
        <f>VLOOKUP(A1696,ReferenceTable[],18,FALSE)</f>
        <v>45972</v>
      </c>
      <c r="BW1696" s="4">
        <f>VLOOKUP(A1696,ReferenceTable[],19,FALSE)</f>
        <v>0</v>
      </c>
      <c r="BX1696">
        <f>VLOOKUP(A1696,ReferenceTable[],20,FALSE)</f>
        <v>0</v>
      </c>
    </row>
    <row r="1697" spans="1:76">
      <c r="A1697" t="s">
        <v>4885</v>
      </c>
      <c r="B1697">
        <v>10000</v>
      </c>
      <c r="C1697">
        <v>10000</v>
      </c>
      <c r="D1697" s="4">
        <v>45993</v>
      </c>
      <c r="E1697" t="s">
        <v>77</v>
      </c>
      <c r="F1697" t="s">
        <v>4886</v>
      </c>
      <c r="G1697">
        <v>10809184005</v>
      </c>
      <c r="I1697">
        <v>1</v>
      </c>
      <c r="J1697" t="s">
        <v>984</v>
      </c>
      <c r="K1697">
        <v>93</v>
      </c>
      <c r="L1697" t="s">
        <v>116</v>
      </c>
      <c r="M1697" t="s">
        <v>96</v>
      </c>
      <c r="N1697" t="s">
        <v>495</v>
      </c>
      <c r="O1697" t="s">
        <v>496</v>
      </c>
      <c r="P1697">
        <v>195</v>
      </c>
      <c r="S1697" s="4">
        <v>45985</v>
      </c>
      <c r="U1697">
        <v>308</v>
      </c>
      <c r="V1697">
        <v>60060</v>
      </c>
      <c r="W1697" t="s">
        <v>85</v>
      </c>
      <c r="X1697" t="s">
        <v>1781</v>
      </c>
      <c r="Y1697">
        <v>0</v>
      </c>
      <c r="Z1697">
        <v>50000</v>
      </c>
      <c r="AA1697">
        <v>10060</v>
      </c>
      <c r="AB1697">
        <v>0</v>
      </c>
      <c r="AC1697">
        <v>0</v>
      </c>
      <c r="AD1697">
        <v>0</v>
      </c>
      <c r="AG1697">
        <v>0</v>
      </c>
      <c r="AP1697" t="s">
        <v>1782</v>
      </c>
      <c r="AQ1697" t="s">
        <v>499</v>
      </c>
      <c r="AR1697" t="s">
        <v>500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80</v>
      </c>
      <c r="BC1697" t="s">
        <v>4887</v>
      </c>
      <c r="BD1697">
        <v>0</v>
      </c>
      <c r="BF1697" t="s">
        <v>499</v>
      </c>
      <c r="BI1697" t="s">
        <v>4888</v>
      </c>
      <c r="BJ1697" s="5" t="str">
        <f>VLOOKUP(A1697,ReferenceTable[],4,FALSE)</f>
        <v>CCLSV4201</v>
      </c>
      <c r="BK1697">
        <f>VLOOKUP(A1697,ReferenceTable[],5,FALSE)</f>
        <v>0</v>
      </c>
      <c r="BL1697">
        <f>VLOOKUP(A1697,ReferenceTable[],6,FALSE)</f>
        <v>0</v>
      </c>
      <c r="BM1697">
        <f>VLOOKUP(A1697,ReferenceTable[],7,FALSE)</f>
        <v>0</v>
      </c>
      <c r="BN1697" s="4">
        <f>VLOOKUP(A1697,ReferenceTable[],9,FALSE)</f>
        <v>45992</v>
      </c>
      <c r="BO1697">
        <f>VLOOKUP(A1697,ReferenceTable[],10,FALSE)</f>
        <v>50000</v>
      </c>
      <c r="BP1697">
        <f>VLOOKUP(A1697,ReferenceTable[],11,FALSE)</f>
        <v>0</v>
      </c>
      <c r="BQ1697">
        <f>VLOOKUP(A1697,ReferenceTable[],12,FALSE)</f>
        <v>0</v>
      </c>
      <c r="BR1697" t="str">
        <f>VLOOKUP(A1697,ReferenceTable[],14,FALSE)</f>
        <v>BUYER:CHOW SIAN</v>
      </c>
      <c r="BS1697" s="4">
        <f>VLOOKUP(A1697,ReferenceTable[],15,FALSE)</f>
        <v>46001</v>
      </c>
      <c r="BT1697">
        <f>VLOOKUP(A1697,ReferenceTable[],16,FALSE)</f>
        <v>2</v>
      </c>
      <c r="BU1697" t="str">
        <f>VLOOKUP(A1697,ReferenceTable[],17,FALSE)</f>
        <v>FT</v>
      </c>
      <c r="BV1697" s="4">
        <f>VLOOKUP(A1697,ReferenceTable[],18,FALSE)</f>
        <v>45972</v>
      </c>
      <c r="BW1697" s="4">
        <f>VLOOKUP(A1697,ReferenceTable[],19,FALSE)</f>
        <v>0</v>
      </c>
      <c r="BX1697">
        <f>VLOOKUP(A1697,ReferenceTable[],20,FALSE)</f>
        <v>0</v>
      </c>
    </row>
    <row r="1698" spans="1:76">
      <c r="A1698" t="s">
        <v>4885</v>
      </c>
      <c r="B1698">
        <v>10000</v>
      </c>
      <c r="C1698">
        <v>20000</v>
      </c>
      <c r="D1698" s="4">
        <v>45993</v>
      </c>
      <c r="E1698" t="s">
        <v>77</v>
      </c>
      <c r="F1698" t="s">
        <v>4886</v>
      </c>
      <c r="G1698">
        <v>10809184005</v>
      </c>
      <c r="I1698">
        <v>2</v>
      </c>
      <c r="J1698" t="s">
        <v>984</v>
      </c>
      <c r="K1698">
        <v>77</v>
      </c>
      <c r="L1698" t="s">
        <v>232</v>
      </c>
      <c r="M1698" t="s">
        <v>163</v>
      </c>
      <c r="N1698" t="s">
        <v>390</v>
      </c>
      <c r="O1698" t="s">
        <v>391</v>
      </c>
      <c r="P1698">
        <v>660</v>
      </c>
      <c r="S1698" s="4">
        <v>45989</v>
      </c>
      <c r="U1698">
        <v>88</v>
      </c>
      <c r="V1698">
        <v>58080</v>
      </c>
      <c r="W1698" t="s">
        <v>85</v>
      </c>
      <c r="X1698" t="s">
        <v>1781</v>
      </c>
      <c r="Y1698">
        <v>0</v>
      </c>
      <c r="Z1698">
        <v>50000</v>
      </c>
      <c r="AA1698">
        <v>8080</v>
      </c>
      <c r="AB1698">
        <v>0</v>
      </c>
      <c r="AC1698">
        <v>0</v>
      </c>
      <c r="AD1698">
        <v>0</v>
      </c>
      <c r="AG1698">
        <v>0</v>
      </c>
      <c r="AP1698" t="s">
        <v>1782</v>
      </c>
      <c r="AQ1698" t="s">
        <v>499</v>
      </c>
      <c r="AR1698" t="s">
        <v>500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80</v>
      </c>
      <c r="BC1698" t="s">
        <v>4887</v>
      </c>
      <c r="BD1698">
        <v>0</v>
      </c>
      <c r="BF1698" t="s">
        <v>499</v>
      </c>
      <c r="BI1698" t="s">
        <v>4888</v>
      </c>
      <c r="BJ1698" s="5" t="str">
        <f>VLOOKUP(A1698,ReferenceTable[],4,FALSE)</f>
        <v>CCLSV4201</v>
      </c>
      <c r="BK1698">
        <f>VLOOKUP(A1698,ReferenceTable[],5,FALSE)</f>
        <v>0</v>
      </c>
      <c r="BL1698">
        <f>VLOOKUP(A1698,ReferenceTable[],6,FALSE)</f>
        <v>0</v>
      </c>
      <c r="BM1698">
        <f>VLOOKUP(A1698,ReferenceTable[],7,FALSE)</f>
        <v>0</v>
      </c>
      <c r="BN1698" s="4">
        <f>VLOOKUP(A1698,ReferenceTable[],9,FALSE)</f>
        <v>45992</v>
      </c>
      <c r="BO1698">
        <f>VLOOKUP(A1698,ReferenceTable[],10,FALSE)</f>
        <v>50000</v>
      </c>
      <c r="BP1698">
        <f>VLOOKUP(A1698,ReferenceTable[],11,FALSE)</f>
        <v>0</v>
      </c>
      <c r="BQ1698">
        <f>VLOOKUP(A1698,ReferenceTable[],12,FALSE)</f>
        <v>0</v>
      </c>
      <c r="BR1698" t="str">
        <f>VLOOKUP(A1698,ReferenceTable[],14,FALSE)</f>
        <v>BUYER:CHOW SIAN</v>
      </c>
      <c r="BS1698" s="4">
        <f>VLOOKUP(A1698,ReferenceTable[],15,FALSE)</f>
        <v>46001</v>
      </c>
      <c r="BT1698">
        <f>VLOOKUP(A1698,ReferenceTable[],16,FALSE)</f>
        <v>2</v>
      </c>
      <c r="BU1698" t="str">
        <f>VLOOKUP(A1698,ReferenceTable[],17,FALSE)</f>
        <v>FT</v>
      </c>
      <c r="BV1698" s="4">
        <f>VLOOKUP(A1698,ReferenceTable[],18,FALSE)</f>
        <v>45972</v>
      </c>
      <c r="BW1698" s="4">
        <f>VLOOKUP(A1698,ReferenceTable[],19,FALSE)</f>
        <v>0</v>
      </c>
      <c r="BX1698">
        <f>VLOOKUP(A1698,ReferenceTable[],20,FALSE)</f>
        <v>0</v>
      </c>
    </row>
    <row r="1699" spans="1:76">
      <c r="A1699" t="s">
        <v>4889</v>
      </c>
      <c r="B1699">
        <v>10000</v>
      </c>
      <c r="C1699">
        <v>10000</v>
      </c>
      <c r="D1699" s="4">
        <v>45974</v>
      </c>
      <c r="E1699" t="s">
        <v>77</v>
      </c>
      <c r="F1699">
        <v>0.443611111111111</v>
      </c>
      <c r="G1699" t="s">
        <v>712</v>
      </c>
      <c r="I1699">
        <v>1</v>
      </c>
      <c r="J1699" t="s">
        <v>984</v>
      </c>
      <c r="K1699">
        <v>31</v>
      </c>
      <c r="L1699" t="s">
        <v>318</v>
      </c>
      <c r="M1699" t="s">
        <v>178</v>
      </c>
      <c r="N1699" t="s">
        <v>1069</v>
      </c>
      <c r="O1699" t="s">
        <v>1070</v>
      </c>
      <c r="P1699">
        <v>1112</v>
      </c>
      <c r="S1699" s="4">
        <v>45974</v>
      </c>
      <c r="U1699">
        <v>18</v>
      </c>
      <c r="V1699">
        <v>20016</v>
      </c>
      <c r="W1699" t="s">
        <v>85</v>
      </c>
      <c r="X1699" t="s">
        <v>1955</v>
      </c>
      <c r="Y1699">
        <v>0</v>
      </c>
      <c r="Z1699">
        <v>20000</v>
      </c>
      <c r="AA1699">
        <v>16</v>
      </c>
      <c r="AB1699">
        <v>0</v>
      </c>
      <c r="AC1699">
        <v>0</v>
      </c>
      <c r="AD1699">
        <v>0</v>
      </c>
      <c r="AG1699">
        <v>0</v>
      </c>
      <c r="AP1699" t="s">
        <v>1956</v>
      </c>
      <c r="AQ1699" t="s">
        <v>1394</v>
      </c>
      <c r="AR1699" t="s">
        <v>1395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80</v>
      </c>
      <c r="BC1699" t="s">
        <v>4890</v>
      </c>
      <c r="BD1699">
        <v>0</v>
      </c>
      <c r="BF1699" t="s">
        <v>1394</v>
      </c>
      <c r="BI1699" t="s">
        <v>4891</v>
      </c>
      <c r="BJ1699" s="5" t="str">
        <f>VLOOKUP(A1699,ReferenceTable[],4,FALSE)</f>
        <v>RFT4104</v>
      </c>
      <c r="BK1699">
        <f>VLOOKUP(A1699,ReferenceTable[],5,FALSE)</f>
        <v>0</v>
      </c>
      <c r="BL1699">
        <f>VLOOKUP(A1699,ReferenceTable[],6,FALSE)</f>
        <v>0</v>
      </c>
      <c r="BM1699">
        <f>VLOOKUP(A1699,ReferenceTable[],7,FALSE)</f>
        <v>0</v>
      </c>
      <c r="BN1699" s="4">
        <f>VLOOKUP(A1699,ReferenceTable[],9,FALSE)</f>
        <v>45981</v>
      </c>
      <c r="BO1699">
        <f>VLOOKUP(A1699,ReferenceTable[],10,FALSE)</f>
        <v>20000</v>
      </c>
      <c r="BP1699">
        <f>VLOOKUP(A1699,ReferenceTable[],11,FALSE)</f>
        <v>20000</v>
      </c>
      <c r="BQ1699">
        <f>VLOOKUP(A1699,ReferenceTable[],12,FALSE)</f>
        <v>0</v>
      </c>
      <c r="BR1699">
        <f>VLOOKUP(A1699,ReferenceTable[],14,FALSE)</f>
        <v>0</v>
      </c>
      <c r="BS1699" s="4">
        <f>VLOOKUP(A1699,ReferenceTable[],15,FALSE)</f>
        <v>45985</v>
      </c>
      <c r="BT1699">
        <f>VLOOKUP(A1699,ReferenceTable[],16,FALSE)</f>
        <v>2</v>
      </c>
      <c r="BU1699" t="str">
        <f>VLOOKUP(A1699,ReferenceTable[],17,FALSE)</f>
        <v>JT</v>
      </c>
      <c r="BV1699" s="4">
        <f>VLOOKUP(A1699,ReferenceTable[],18,FALSE)</f>
        <v>45972</v>
      </c>
      <c r="BW1699" s="4">
        <f>VLOOKUP(A1699,ReferenceTable[],19,FALSE)</f>
        <v>45974</v>
      </c>
      <c r="BX1699">
        <f>VLOOKUP(A1699,ReferenceTable[],20,FALSE)</f>
        <v>20016</v>
      </c>
    </row>
    <row r="1700" spans="1:76">
      <c r="A1700" t="s">
        <v>4892</v>
      </c>
      <c r="B1700">
        <v>10000</v>
      </c>
      <c r="C1700">
        <v>10000</v>
      </c>
      <c r="D1700" s="4">
        <v>45985</v>
      </c>
      <c r="E1700" t="s">
        <v>77</v>
      </c>
      <c r="F1700" t="s">
        <v>4893</v>
      </c>
      <c r="G1700" t="s">
        <v>620</v>
      </c>
      <c r="I1700">
        <v>1</v>
      </c>
      <c r="J1700" t="s">
        <v>984</v>
      </c>
      <c r="K1700">
        <v>93</v>
      </c>
      <c r="L1700" t="s">
        <v>116</v>
      </c>
      <c r="M1700" t="s">
        <v>96</v>
      </c>
      <c r="N1700" t="s">
        <v>117</v>
      </c>
      <c r="O1700" t="s">
        <v>118</v>
      </c>
      <c r="P1700">
        <v>114</v>
      </c>
      <c r="S1700" s="4">
        <v>45981</v>
      </c>
      <c r="U1700">
        <v>660</v>
      </c>
      <c r="V1700">
        <v>75240</v>
      </c>
      <c r="W1700" t="s">
        <v>85</v>
      </c>
      <c r="X1700" t="s">
        <v>3890</v>
      </c>
      <c r="Y1700">
        <v>0</v>
      </c>
      <c r="Z1700">
        <v>60000</v>
      </c>
      <c r="AA1700">
        <v>15240</v>
      </c>
      <c r="AB1700">
        <v>0</v>
      </c>
      <c r="AC1700">
        <v>0</v>
      </c>
      <c r="AD1700">
        <v>0</v>
      </c>
      <c r="AG1700">
        <v>0</v>
      </c>
      <c r="AP1700" t="s">
        <v>3891</v>
      </c>
      <c r="AQ1700" t="s">
        <v>499</v>
      </c>
      <c r="AR1700" t="s">
        <v>500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80</v>
      </c>
      <c r="BC1700" t="s">
        <v>4894</v>
      </c>
      <c r="BD1700">
        <v>0</v>
      </c>
      <c r="BF1700" t="s">
        <v>499</v>
      </c>
      <c r="BI1700" t="s">
        <v>4895</v>
      </c>
      <c r="BJ1700" s="5" t="str">
        <f>VLOOKUP(A1700,ReferenceTable[],4,FALSE)</f>
        <v>CCLSV4201</v>
      </c>
      <c r="BK1700">
        <f>VLOOKUP(A1700,ReferenceTable[],5,FALSE)</f>
        <v>0</v>
      </c>
      <c r="BL1700">
        <f>VLOOKUP(A1700,ReferenceTable[],6,FALSE)</f>
        <v>0</v>
      </c>
      <c r="BM1700">
        <f>VLOOKUP(A1700,ReferenceTable[],7,FALSE)</f>
        <v>0</v>
      </c>
      <c r="BN1700" s="4">
        <f>VLOOKUP(A1700,ReferenceTable[],9,FALSE)</f>
        <v>45992</v>
      </c>
      <c r="BO1700">
        <f>VLOOKUP(A1700,ReferenceTable[],10,FALSE)</f>
        <v>60000</v>
      </c>
      <c r="BP1700">
        <f>VLOOKUP(A1700,ReferenceTable[],11,FALSE)</f>
        <v>0</v>
      </c>
      <c r="BQ1700">
        <f>VLOOKUP(A1700,ReferenceTable[],12,FALSE)</f>
        <v>0</v>
      </c>
      <c r="BR1700" t="str">
        <f>VLOOKUP(A1700,ReferenceTable[],14,FALSE)</f>
        <v>BUYER:CHOW SIAN. 0.01057</v>
      </c>
      <c r="BS1700" s="4">
        <f>VLOOKUP(A1700,ReferenceTable[],15,FALSE)</f>
        <v>46001</v>
      </c>
      <c r="BT1700">
        <f>VLOOKUP(A1700,ReferenceTable[],16,FALSE)</f>
        <v>5</v>
      </c>
      <c r="BU1700" t="str">
        <f>VLOOKUP(A1700,ReferenceTable[],17,FALSE)</f>
        <v>FT</v>
      </c>
      <c r="BV1700" s="4">
        <f>VLOOKUP(A1700,ReferenceTable[],18,FALSE)</f>
        <v>45972</v>
      </c>
      <c r="BW1700" s="4">
        <f>VLOOKUP(A1700,ReferenceTable[],19,FALSE)</f>
        <v>0</v>
      </c>
      <c r="BX1700">
        <f>VLOOKUP(A1700,ReferenceTable[],20,FALSE)</f>
        <v>0</v>
      </c>
    </row>
    <row r="1701" spans="1:76">
      <c r="A1701" t="s">
        <v>4892</v>
      </c>
      <c r="B1701">
        <v>10000</v>
      </c>
      <c r="C1701">
        <v>20000</v>
      </c>
      <c r="D1701" s="4">
        <v>45985</v>
      </c>
      <c r="E1701" t="s">
        <v>77</v>
      </c>
      <c r="F1701" t="s">
        <v>4893</v>
      </c>
      <c r="G1701" t="s">
        <v>620</v>
      </c>
      <c r="I1701">
        <v>2</v>
      </c>
      <c r="J1701" t="s">
        <v>984</v>
      </c>
      <c r="K1701">
        <v>77</v>
      </c>
      <c r="L1701" t="s">
        <v>232</v>
      </c>
      <c r="M1701" t="s">
        <v>163</v>
      </c>
      <c r="N1701" t="s">
        <v>390</v>
      </c>
      <c r="O1701" t="s">
        <v>391</v>
      </c>
      <c r="P1701">
        <v>389</v>
      </c>
      <c r="S1701" s="4">
        <v>45983</v>
      </c>
      <c r="U1701">
        <v>180</v>
      </c>
      <c r="V1701">
        <v>70020</v>
      </c>
      <c r="W1701" t="s">
        <v>85</v>
      </c>
      <c r="X1701" t="s">
        <v>3890</v>
      </c>
      <c r="Y1701">
        <v>0</v>
      </c>
      <c r="Z1701">
        <v>60000</v>
      </c>
      <c r="AA1701">
        <v>10020</v>
      </c>
      <c r="AB1701">
        <v>0</v>
      </c>
      <c r="AC1701">
        <v>0</v>
      </c>
      <c r="AD1701">
        <v>0</v>
      </c>
      <c r="AG1701">
        <v>0</v>
      </c>
      <c r="AP1701" t="s">
        <v>3891</v>
      </c>
      <c r="AQ1701" t="s">
        <v>499</v>
      </c>
      <c r="AR1701" t="s">
        <v>500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80</v>
      </c>
      <c r="BC1701" t="s">
        <v>4894</v>
      </c>
      <c r="BD1701">
        <v>0</v>
      </c>
      <c r="BF1701" t="s">
        <v>499</v>
      </c>
      <c r="BI1701" t="s">
        <v>4895</v>
      </c>
      <c r="BJ1701" s="5" t="str">
        <f>VLOOKUP(A1701,ReferenceTable[],4,FALSE)</f>
        <v>CCLSV4201</v>
      </c>
      <c r="BK1701">
        <f>VLOOKUP(A1701,ReferenceTable[],5,FALSE)</f>
        <v>0</v>
      </c>
      <c r="BL1701">
        <f>VLOOKUP(A1701,ReferenceTable[],6,FALSE)</f>
        <v>0</v>
      </c>
      <c r="BM1701">
        <f>VLOOKUP(A1701,ReferenceTable[],7,FALSE)</f>
        <v>0</v>
      </c>
      <c r="BN1701" s="4">
        <f>VLOOKUP(A1701,ReferenceTable[],9,FALSE)</f>
        <v>45992</v>
      </c>
      <c r="BO1701">
        <f>VLOOKUP(A1701,ReferenceTable[],10,FALSE)</f>
        <v>60000</v>
      </c>
      <c r="BP1701">
        <f>VLOOKUP(A1701,ReferenceTable[],11,FALSE)</f>
        <v>0</v>
      </c>
      <c r="BQ1701">
        <f>VLOOKUP(A1701,ReferenceTable[],12,FALSE)</f>
        <v>0</v>
      </c>
      <c r="BR1701" t="str">
        <f>VLOOKUP(A1701,ReferenceTable[],14,FALSE)</f>
        <v>BUYER:CHOW SIAN. 0.01057</v>
      </c>
      <c r="BS1701" s="4">
        <f>VLOOKUP(A1701,ReferenceTable[],15,FALSE)</f>
        <v>46001</v>
      </c>
      <c r="BT1701">
        <f>VLOOKUP(A1701,ReferenceTable[],16,FALSE)</f>
        <v>5</v>
      </c>
      <c r="BU1701" t="str">
        <f>VLOOKUP(A1701,ReferenceTable[],17,FALSE)</f>
        <v>FT</v>
      </c>
      <c r="BV1701" s="4">
        <f>VLOOKUP(A1701,ReferenceTable[],18,FALSE)</f>
        <v>45972</v>
      </c>
      <c r="BW1701" s="4">
        <f>VLOOKUP(A1701,ReferenceTable[],19,FALSE)</f>
        <v>0</v>
      </c>
      <c r="BX1701">
        <f>VLOOKUP(A1701,ReferenceTable[],20,FALSE)</f>
        <v>0</v>
      </c>
    </row>
    <row r="1702" spans="1:76">
      <c r="A1702" t="s">
        <v>4896</v>
      </c>
      <c r="B1702">
        <v>10000</v>
      </c>
      <c r="C1702">
        <v>10000</v>
      </c>
      <c r="D1702" s="4">
        <v>45989</v>
      </c>
      <c r="E1702" t="s">
        <v>77</v>
      </c>
      <c r="F1702" t="s">
        <v>4897</v>
      </c>
      <c r="G1702" t="s">
        <v>513</v>
      </c>
      <c r="I1702">
        <v>1</v>
      </c>
      <c r="J1702" t="s">
        <v>984</v>
      </c>
      <c r="K1702">
        <v>93</v>
      </c>
      <c r="L1702" t="s">
        <v>116</v>
      </c>
      <c r="M1702" t="s">
        <v>96</v>
      </c>
      <c r="N1702" t="s">
        <v>495</v>
      </c>
      <c r="O1702" t="s">
        <v>496</v>
      </c>
      <c r="P1702">
        <v>3595</v>
      </c>
      <c r="S1702" s="4">
        <v>45985</v>
      </c>
      <c r="U1702">
        <v>32</v>
      </c>
      <c r="V1702">
        <v>115040</v>
      </c>
      <c r="W1702" t="s">
        <v>85</v>
      </c>
      <c r="X1702" t="s">
        <v>2292</v>
      </c>
      <c r="Y1702">
        <v>0</v>
      </c>
      <c r="Z1702">
        <v>100000</v>
      </c>
      <c r="AA1702">
        <v>15040</v>
      </c>
      <c r="AB1702">
        <v>0</v>
      </c>
      <c r="AC1702">
        <v>0</v>
      </c>
      <c r="AD1702">
        <v>0</v>
      </c>
      <c r="AG1702">
        <v>0</v>
      </c>
      <c r="AP1702" t="s">
        <v>2293</v>
      </c>
      <c r="AQ1702" t="s">
        <v>499</v>
      </c>
      <c r="AR1702" t="s">
        <v>500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80</v>
      </c>
      <c r="BC1702" t="s">
        <v>4898</v>
      </c>
      <c r="BD1702">
        <v>0</v>
      </c>
      <c r="BF1702" t="s">
        <v>499</v>
      </c>
      <c r="BI1702" t="s">
        <v>4899</v>
      </c>
      <c r="BJ1702" s="5" t="str">
        <f>VLOOKUP(A1702,ReferenceTable[],4,FALSE)</f>
        <v>CCLSV4201</v>
      </c>
      <c r="BK1702">
        <f>VLOOKUP(A1702,ReferenceTable[],5,FALSE)</f>
        <v>0</v>
      </c>
      <c r="BL1702">
        <f>VLOOKUP(A1702,ReferenceTable[],6,FALSE)</f>
        <v>0</v>
      </c>
      <c r="BM1702">
        <f>VLOOKUP(A1702,ReferenceTable[],7,FALSE)</f>
        <v>0</v>
      </c>
      <c r="BN1702" s="4">
        <f>VLOOKUP(A1702,ReferenceTable[],9,FALSE)</f>
        <v>45992</v>
      </c>
      <c r="BO1702">
        <f>VLOOKUP(A1702,ReferenceTable[],10,FALSE)</f>
        <v>100000</v>
      </c>
      <c r="BP1702">
        <f>VLOOKUP(A1702,ReferenceTable[],11,FALSE)</f>
        <v>0</v>
      </c>
      <c r="BQ1702">
        <f>VLOOKUP(A1702,ReferenceTable[],12,FALSE)</f>
        <v>0</v>
      </c>
      <c r="BR1702" t="str">
        <f>VLOOKUP(A1702,ReferenceTable[],14,FALSE)</f>
        <v>BUYER:CHOW SIAN</v>
      </c>
      <c r="BS1702" s="4">
        <f>VLOOKUP(A1702,ReferenceTable[],15,FALSE)</f>
        <v>46001</v>
      </c>
      <c r="BT1702">
        <f>VLOOKUP(A1702,ReferenceTable[],16,FALSE)</f>
        <v>2</v>
      </c>
      <c r="BU1702" t="str">
        <f>VLOOKUP(A1702,ReferenceTable[],17,FALSE)</f>
        <v>FT</v>
      </c>
      <c r="BV1702" s="4">
        <f>VLOOKUP(A1702,ReferenceTable[],18,FALSE)</f>
        <v>45972</v>
      </c>
      <c r="BW1702" s="4">
        <f>VLOOKUP(A1702,ReferenceTable[],19,FALSE)</f>
        <v>0</v>
      </c>
      <c r="BX1702">
        <f>VLOOKUP(A1702,ReferenceTable[],20,FALSE)</f>
        <v>0</v>
      </c>
    </row>
    <row r="1703" spans="1:76">
      <c r="A1703" t="s">
        <v>4896</v>
      </c>
      <c r="B1703">
        <v>10000</v>
      </c>
      <c r="C1703">
        <v>20000</v>
      </c>
      <c r="D1703" s="4">
        <v>45989</v>
      </c>
      <c r="E1703" t="s">
        <v>77</v>
      </c>
      <c r="F1703" t="s">
        <v>4897</v>
      </c>
      <c r="G1703" t="s">
        <v>513</v>
      </c>
      <c r="I1703">
        <v>2</v>
      </c>
      <c r="J1703" t="s">
        <v>984</v>
      </c>
      <c r="K1703">
        <v>77</v>
      </c>
      <c r="L1703" t="s">
        <v>232</v>
      </c>
      <c r="M1703" t="s">
        <v>163</v>
      </c>
      <c r="N1703" t="s">
        <v>390</v>
      </c>
      <c r="O1703" t="s">
        <v>391</v>
      </c>
      <c r="P1703">
        <v>1250</v>
      </c>
      <c r="S1703" s="4">
        <v>45986</v>
      </c>
      <c r="U1703">
        <v>88</v>
      </c>
      <c r="V1703">
        <v>110000</v>
      </c>
      <c r="W1703" t="s">
        <v>85</v>
      </c>
      <c r="X1703" t="s">
        <v>2292</v>
      </c>
      <c r="Y1703">
        <v>0</v>
      </c>
      <c r="Z1703">
        <v>100000</v>
      </c>
      <c r="AA1703">
        <v>10000</v>
      </c>
      <c r="AB1703">
        <v>0</v>
      </c>
      <c r="AC1703">
        <v>0</v>
      </c>
      <c r="AD1703">
        <v>0</v>
      </c>
      <c r="AG1703">
        <v>0</v>
      </c>
      <c r="AP1703" t="s">
        <v>2293</v>
      </c>
      <c r="AQ1703" t="s">
        <v>499</v>
      </c>
      <c r="AR1703" t="s">
        <v>500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80</v>
      </c>
      <c r="BC1703" t="s">
        <v>4898</v>
      </c>
      <c r="BD1703">
        <v>0</v>
      </c>
      <c r="BF1703" t="s">
        <v>499</v>
      </c>
      <c r="BI1703" t="s">
        <v>4899</v>
      </c>
      <c r="BJ1703" s="5" t="str">
        <f>VLOOKUP(A1703,ReferenceTable[],4,FALSE)</f>
        <v>CCLSV4201</v>
      </c>
      <c r="BK1703">
        <f>VLOOKUP(A1703,ReferenceTable[],5,FALSE)</f>
        <v>0</v>
      </c>
      <c r="BL1703">
        <f>VLOOKUP(A1703,ReferenceTable[],6,FALSE)</f>
        <v>0</v>
      </c>
      <c r="BM1703">
        <f>VLOOKUP(A1703,ReferenceTable[],7,FALSE)</f>
        <v>0</v>
      </c>
      <c r="BN1703" s="4">
        <f>VLOOKUP(A1703,ReferenceTable[],9,FALSE)</f>
        <v>45992</v>
      </c>
      <c r="BO1703">
        <f>VLOOKUP(A1703,ReferenceTable[],10,FALSE)</f>
        <v>100000</v>
      </c>
      <c r="BP1703">
        <f>VLOOKUP(A1703,ReferenceTable[],11,FALSE)</f>
        <v>0</v>
      </c>
      <c r="BQ1703">
        <f>VLOOKUP(A1703,ReferenceTable[],12,FALSE)</f>
        <v>0</v>
      </c>
      <c r="BR1703" t="str">
        <f>VLOOKUP(A1703,ReferenceTable[],14,FALSE)</f>
        <v>BUYER:CHOW SIAN</v>
      </c>
      <c r="BS1703" s="4">
        <f>VLOOKUP(A1703,ReferenceTable[],15,FALSE)</f>
        <v>46001</v>
      </c>
      <c r="BT1703">
        <f>VLOOKUP(A1703,ReferenceTable[],16,FALSE)</f>
        <v>2</v>
      </c>
      <c r="BU1703" t="str">
        <f>VLOOKUP(A1703,ReferenceTable[],17,FALSE)</f>
        <v>FT</v>
      </c>
      <c r="BV1703" s="4">
        <f>VLOOKUP(A1703,ReferenceTable[],18,FALSE)</f>
        <v>45972</v>
      </c>
      <c r="BW1703" s="4">
        <f>VLOOKUP(A1703,ReferenceTable[],19,FALSE)</f>
        <v>0</v>
      </c>
      <c r="BX1703">
        <f>VLOOKUP(A1703,ReferenceTable[],20,FALSE)</f>
        <v>0</v>
      </c>
    </row>
    <row r="1704" spans="1:76">
      <c r="A1704" t="s">
        <v>4896</v>
      </c>
      <c r="B1704">
        <v>10000</v>
      </c>
      <c r="C1704">
        <v>30000</v>
      </c>
      <c r="D1704" s="4">
        <v>45989</v>
      </c>
      <c r="E1704" t="s">
        <v>77</v>
      </c>
      <c r="F1704" t="s">
        <v>4897</v>
      </c>
      <c r="G1704" t="s">
        <v>513</v>
      </c>
      <c r="I1704">
        <v>3</v>
      </c>
      <c r="J1704" t="s">
        <v>984</v>
      </c>
      <c r="K1704">
        <v>96</v>
      </c>
      <c r="L1704" t="s">
        <v>392</v>
      </c>
      <c r="M1704" t="s">
        <v>393</v>
      </c>
      <c r="N1704" t="s">
        <v>502</v>
      </c>
      <c r="O1704" t="s">
        <v>503</v>
      </c>
      <c r="P1704">
        <v>10000</v>
      </c>
      <c r="S1704" s="4">
        <v>45988</v>
      </c>
      <c r="U1704">
        <v>11</v>
      </c>
      <c r="V1704">
        <v>110000</v>
      </c>
      <c r="W1704" t="s">
        <v>85</v>
      </c>
      <c r="X1704" t="s">
        <v>2292</v>
      </c>
      <c r="Y1704">
        <v>0</v>
      </c>
      <c r="Z1704">
        <v>100000</v>
      </c>
      <c r="AA1704">
        <v>10000</v>
      </c>
      <c r="AB1704">
        <v>0</v>
      </c>
      <c r="AC1704">
        <v>0</v>
      </c>
      <c r="AD1704">
        <v>0</v>
      </c>
      <c r="AG1704">
        <v>0</v>
      </c>
      <c r="AP1704" t="s">
        <v>2293</v>
      </c>
      <c r="AQ1704" t="s">
        <v>499</v>
      </c>
      <c r="AR1704" t="s">
        <v>500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80</v>
      </c>
      <c r="BC1704" t="s">
        <v>4898</v>
      </c>
      <c r="BD1704">
        <v>0</v>
      </c>
      <c r="BF1704" t="s">
        <v>499</v>
      </c>
      <c r="BI1704" t="s">
        <v>4899</v>
      </c>
      <c r="BJ1704" s="5" t="str">
        <f>VLOOKUP(A1704,ReferenceTable[],4,FALSE)</f>
        <v>CCLSV4201</v>
      </c>
      <c r="BK1704">
        <f>VLOOKUP(A1704,ReferenceTable[],5,FALSE)</f>
        <v>0</v>
      </c>
      <c r="BL1704">
        <f>VLOOKUP(A1704,ReferenceTable[],6,FALSE)</f>
        <v>0</v>
      </c>
      <c r="BM1704">
        <f>VLOOKUP(A1704,ReferenceTable[],7,FALSE)</f>
        <v>0</v>
      </c>
      <c r="BN1704" s="4">
        <f>VLOOKUP(A1704,ReferenceTable[],9,FALSE)</f>
        <v>45992</v>
      </c>
      <c r="BO1704">
        <f>VLOOKUP(A1704,ReferenceTable[],10,FALSE)</f>
        <v>100000</v>
      </c>
      <c r="BP1704">
        <f>VLOOKUP(A1704,ReferenceTable[],11,FALSE)</f>
        <v>0</v>
      </c>
      <c r="BQ1704">
        <f>VLOOKUP(A1704,ReferenceTable[],12,FALSE)</f>
        <v>0</v>
      </c>
      <c r="BR1704" t="str">
        <f>VLOOKUP(A1704,ReferenceTable[],14,FALSE)</f>
        <v>BUYER:CHOW SIAN</v>
      </c>
      <c r="BS1704" s="4">
        <f>VLOOKUP(A1704,ReferenceTable[],15,FALSE)</f>
        <v>46001</v>
      </c>
      <c r="BT1704">
        <f>VLOOKUP(A1704,ReferenceTable[],16,FALSE)</f>
        <v>2</v>
      </c>
      <c r="BU1704" t="str">
        <f>VLOOKUP(A1704,ReferenceTable[],17,FALSE)</f>
        <v>FT</v>
      </c>
      <c r="BV1704" s="4">
        <f>VLOOKUP(A1704,ReferenceTable[],18,FALSE)</f>
        <v>45972</v>
      </c>
      <c r="BW1704" s="4">
        <f>VLOOKUP(A1704,ReferenceTable[],19,FALSE)</f>
        <v>0</v>
      </c>
      <c r="BX1704">
        <f>VLOOKUP(A1704,ReferenceTable[],20,FALSE)</f>
        <v>0</v>
      </c>
    </row>
    <row r="1705" spans="1:76">
      <c r="A1705" t="s">
        <v>4900</v>
      </c>
      <c r="B1705">
        <v>10000</v>
      </c>
      <c r="C1705">
        <v>10000</v>
      </c>
      <c r="D1705" s="4">
        <v>45992</v>
      </c>
      <c r="E1705" t="s">
        <v>77</v>
      </c>
      <c r="F1705">
        <v>0.443831018518519</v>
      </c>
      <c r="G1705">
        <v>10784548116</v>
      </c>
      <c r="I1705">
        <v>1</v>
      </c>
      <c r="J1705" t="s">
        <v>984</v>
      </c>
      <c r="K1705">
        <v>93</v>
      </c>
      <c r="L1705" t="s">
        <v>116</v>
      </c>
      <c r="M1705" t="s">
        <v>96</v>
      </c>
      <c r="N1705" t="s">
        <v>495</v>
      </c>
      <c r="O1705" t="s">
        <v>496</v>
      </c>
      <c r="P1705">
        <v>455</v>
      </c>
      <c r="S1705" s="4">
        <v>45981</v>
      </c>
      <c r="U1705">
        <v>209</v>
      </c>
      <c r="V1705">
        <v>95095</v>
      </c>
      <c r="W1705" t="s">
        <v>85</v>
      </c>
      <c r="X1705" t="s">
        <v>4901</v>
      </c>
      <c r="Y1705">
        <v>0</v>
      </c>
      <c r="Z1705">
        <v>80000</v>
      </c>
      <c r="AA1705">
        <v>15095</v>
      </c>
      <c r="AB1705">
        <v>0</v>
      </c>
      <c r="AC1705">
        <v>0</v>
      </c>
      <c r="AD1705">
        <v>0</v>
      </c>
      <c r="AG1705">
        <v>0</v>
      </c>
      <c r="AP1705" t="s">
        <v>4902</v>
      </c>
      <c r="AQ1705" t="s">
        <v>499</v>
      </c>
      <c r="AR1705" t="s">
        <v>500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80</v>
      </c>
      <c r="BC1705" t="s">
        <v>4903</v>
      </c>
      <c r="BD1705">
        <v>0</v>
      </c>
      <c r="BF1705" t="s">
        <v>499</v>
      </c>
      <c r="BI1705" t="s">
        <v>4904</v>
      </c>
      <c r="BJ1705" s="5" t="str">
        <f>VLOOKUP(A1705,ReferenceTable[],4,FALSE)</f>
        <v>CCLSV4201</v>
      </c>
      <c r="BK1705">
        <f>VLOOKUP(A1705,ReferenceTable[],5,FALSE)</f>
        <v>0</v>
      </c>
      <c r="BL1705">
        <f>VLOOKUP(A1705,ReferenceTable[],6,FALSE)</f>
        <v>0</v>
      </c>
      <c r="BM1705">
        <f>VLOOKUP(A1705,ReferenceTable[],7,FALSE)</f>
        <v>0</v>
      </c>
      <c r="BN1705" s="4">
        <f>VLOOKUP(A1705,ReferenceTable[],9,FALSE)</f>
        <v>45992</v>
      </c>
      <c r="BO1705">
        <f>VLOOKUP(A1705,ReferenceTable[],10,FALSE)</f>
        <v>80000</v>
      </c>
      <c r="BP1705">
        <f>VLOOKUP(A1705,ReferenceTable[],11,FALSE)</f>
        <v>0</v>
      </c>
      <c r="BQ1705">
        <f>VLOOKUP(A1705,ReferenceTable[],12,FALSE)</f>
        <v>0</v>
      </c>
      <c r="BR1705" t="str">
        <f>VLOOKUP(A1705,ReferenceTable[],14,FALSE)</f>
        <v>BUYER:CHOW SIAN</v>
      </c>
      <c r="BS1705" s="4">
        <f>VLOOKUP(A1705,ReferenceTable[],15,FALSE)</f>
        <v>46001</v>
      </c>
      <c r="BT1705">
        <f>VLOOKUP(A1705,ReferenceTable[],16,FALSE)</f>
        <v>2</v>
      </c>
      <c r="BU1705" t="str">
        <f>VLOOKUP(A1705,ReferenceTable[],17,FALSE)</f>
        <v>FT</v>
      </c>
      <c r="BV1705" s="4">
        <f>VLOOKUP(A1705,ReferenceTable[],18,FALSE)</f>
        <v>45972</v>
      </c>
      <c r="BW1705" s="4">
        <f>VLOOKUP(A1705,ReferenceTable[],19,FALSE)</f>
        <v>0</v>
      </c>
      <c r="BX1705">
        <f>VLOOKUP(A1705,ReferenceTable[],20,FALSE)</f>
        <v>0</v>
      </c>
    </row>
    <row r="1706" spans="1:76">
      <c r="A1706" t="s">
        <v>4900</v>
      </c>
      <c r="B1706">
        <v>10000</v>
      </c>
      <c r="C1706">
        <v>20000</v>
      </c>
      <c r="D1706" s="4">
        <v>45992</v>
      </c>
      <c r="E1706" t="s">
        <v>77</v>
      </c>
      <c r="F1706">
        <v>0.443831018518519</v>
      </c>
      <c r="G1706">
        <v>10784548116</v>
      </c>
      <c r="I1706">
        <v>2</v>
      </c>
      <c r="J1706" t="s">
        <v>984</v>
      </c>
      <c r="K1706">
        <v>77</v>
      </c>
      <c r="L1706" t="s">
        <v>232</v>
      </c>
      <c r="M1706" t="s">
        <v>163</v>
      </c>
      <c r="N1706" t="s">
        <v>390</v>
      </c>
      <c r="O1706" t="s">
        <v>391</v>
      </c>
      <c r="P1706">
        <v>1364</v>
      </c>
      <c r="S1706" s="4">
        <v>45985</v>
      </c>
      <c r="U1706">
        <v>66</v>
      </c>
      <c r="V1706">
        <v>90024</v>
      </c>
      <c r="W1706" t="s">
        <v>85</v>
      </c>
      <c r="X1706" t="s">
        <v>4901</v>
      </c>
      <c r="Y1706">
        <v>0</v>
      </c>
      <c r="Z1706">
        <v>80000</v>
      </c>
      <c r="AA1706">
        <v>10024</v>
      </c>
      <c r="AB1706">
        <v>0</v>
      </c>
      <c r="AC1706">
        <v>0</v>
      </c>
      <c r="AD1706">
        <v>0</v>
      </c>
      <c r="AG1706">
        <v>0</v>
      </c>
      <c r="AP1706" t="s">
        <v>4902</v>
      </c>
      <c r="AQ1706" t="s">
        <v>499</v>
      </c>
      <c r="AR1706" t="s">
        <v>500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80</v>
      </c>
      <c r="BC1706" t="s">
        <v>4903</v>
      </c>
      <c r="BD1706">
        <v>0</v>
      </c>
      <c r="BF1706" t="s">
        <v>499</v>
      </c>
      <c r="BI1706" t="s">
        <v>4904</v>
      </c>
      <c r="BJ1706" s="5" t="str">
        <f>VLOOKUP(A1706,ReferenceTable[],4,FALSE)</f>
        <v>CCLSV4201</v>
      </c>
      <c r="BK1706">
        <f>VLOOKUP(A1706,ReferenceTable[],5,FALSE)</f>
        <v>0</v>
      </c>
      <c r="BL1706">
        <f>VLOOKUP(A1706,ReferenceTable[],6,FALSE)</f>
        <v>0</v>
      </c>
      <c r="BM1706">
        <f>VLOOKUP(A1706,ReferenceTable[],7,FALSE)</f>
        <v>0</v>
      </c>
      <c r="BN1706" s="4">
        <f>VLOOKUP(A1706,ReferenceTable[],9,FALSE)</f>
        <v>45992</v>
      </c>
      <c r="BO1706">
        <f>VLOOKUP(A1706,ReferenceTable[],10,FALSE)</f>
        <v>80000</v>
      </c>
      <c r="BP1706">
        <f>VLOOKUP(A1706,ReferenceTable[],11,FALSE)</f>
        <v>0</v>
      </c>
      <c r="BQ1706">
        <f>VLOOKUP(A1706,ReferenceTable[],12,FALSE)</f>
        <v>0</v>
      </c>
      <c r="BR1706" t="str">
        <f>VLOOKUP(A1706,ReferenceTable[],14,FALSE)</f>
        <v>BUYER:CHOW SIAN</v>
      </c>
      <c r="BS1706" s="4">
        <f>VLOOKUP(A1706,ReferenceTable[],15,FALSE)</f>
        <v>46001</v>
      </c>
      <c r="BT1706">
        <f>VLOOKUP(A1706,ReferenceTable[],16,FALSE)</f>
        <v>2</v>
      </c>
      <c r="BU1706" t="str">
        <f>VLOOKUP(A1706,ReferenceTable[],17,FALSE)</f>
        <v>FT</v>
      </c>
      <c r="BV1706" s="4">
        <f>VLOOKUP(A1706,ReferenceTable[],18,FALSE)</f>
        <v>45972</v>
      </c>
      <c r="BW1706" s="4">
        <f>VLOOKUP(A1706,ReferenceTable[],19,FALSE)</f>
        <v>0</v>
      </c>
      <c r="BX1706">
        <f>VLOOKUP(A1706,ReferenceTable[],20,FALSE)</f>
        <v>0</v>
      </c>
    </row>
    <row r="1707" spans="1:76">
      <c r="A1707" t="s">
        <v>4900</v>
      </c>
      <c r="B1707">
        <v>10000</v>
      </c>
      <c r="C1707">
        <v>30000</v>
      </c>
      <c r="D1707" s="4">
        <v>45992</v>
      </c>
      <c r="E1707" t="s">
        <v>77</v>
      </c>
      <c r="F1707">
        <v>0.443831018518519</v>
      </c>
      <c r="G1707">
        <v>10784548116</v>
      </c>
      <c r="I1707">
        <v>3</v>
      </c>
      <c r="J1707" t="s">
        <v>984</v>
      </c>
      <c r="K1707">
        <v>85</v>
      </c>
      <c r="L1707" t="s">
        <v>392</v>
      </c>
      <c r="M1707" t="s">
        <v>393</v>
      </c>
      <c r="N1707" t="s">
        <v>502</v>
      </c>
      <c r="O1707" t="s">
        <v>503</v>
      </c>
      <c r="P1707">
        <v>8000</v>
      </c>
      <c r="S1707" s="4">
        <v>45990</v>
      </c>
      <c r="U1707">
        <v>11</v>
      </c>
      <c r="V1707">
        <v>88000</v>
      </c>
      <c r="W1707" t="s">
        <v>85</v>
      </c>
      <c r="X1707" t="s">
        <v>4901</v>
      </c>
      <c r="Y1707">
        <v>0</v>
      </c>
      <c r="Z1707">
        <v>80000</v>
      </c>
      <c r="AA1707">
        <v>8000</v>
      </c>
      <c r="AB1707">
        <v>0</v>
      </c>
      <c r="AC1707">
        <v>0</v>
      </c>
      <c r="AD1707">
        <v>0</v>
      </c>
      <c r="AG1707">
        <v>0</v>
      </c>
      <c r="AP1707" t="s">
        <v>4902</v>
      </c>
      <c r="AQ1707" t="s">
        <v>499</v>
      </c>
      <c r="AR1707" t="s">
        <v>500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80</v>
      </c>
      <c r="BC1707" t="s">
        <v>4903</v>
      </c>
      <c r="BD1707">
        <v>0</v>
      </c>
      <c r="BF1707" t="s">
        <v>499</v>
      </c>
      <c r="BI1707" t="s">
        <v>4904</v>
      </c>
      <c r="BJ1707" s="5" t="str">
        <f>VLOOKUP(A1707,ReferenceTable[],4,FALSE)</f>
        <v>CCLSV4201</v>
      </c>
      <c r="BK1707">
        <f>VLOOKUP(A1707,ReferenceTable[],5,FALSE)</f>
        <v>0</v>
      </c>
      <c r="BL1707">
        <f>VLOOKUP(A1707,ReferenceTable[],6,FALSE)</f>
        <v>0</v>
      </c>
      <c r="BM1707">
        <f>VLOOKUP(A1707,ReferenceTable[],7,FALSE)</f>
        <v>0</v>
      </c>
      <c r="BN1707" s="4">
        <f>VLOOKUP(A1707,ReferenceTable[],9,FALSE)</f>
        <v>45992</v>
      </c>
      <c r="BO1707">
        <f>VLOOKUP(A1707,ReferenceTable[],10,FALSE)</f>
        <v>80000</v>
      </c>
      <c r="BP1707">
        <f>VLOOKUP(A1707,ReferenceTable[],11,FALSE)</f>
        <v>0</v>
      </c>
      <c r="BQ1707">
        <f>VLOOKUP(A1707,ReferenceTable[],12,FALSE)</f>
        <v>0</v>
      </c>
      <c r="BR1707" t="str">
        <f>VLOOKUP(A1707,ReferenceTable[],14,FALSE)</f>
        <v>BUYER:CHOW SIAN</v>
      </c>
      <c r="BS1707" s="4">
        <f>VLOOKUP(A1707,ReferenceTable[],15,FALSE)</f>
        <v>46001</v>
      </c>
      <c r="BT1707">
        <f>VLOOKUP(A1707,ReferenceTable[],16,FALSE)</f>
        <v>2</v>
      </c>
      <c r="BU1707" t="str">
        <f>VLOOKUP(A1707,ReferenceTable[],17,FALSE)</f>
        <v>FT</v>
      </c>
      <c r="BV1707" s="4">
        <f>VLOOKUP(A1707,ReferenceTable[],18,FALSE)</f>
        <v>45972</v>
      </c>
      <c r="BW1707" s="4">
        <f>VLOOKUP(A1707,ReferenceTable[],19,FALSE)</f>
        <v>0</v>
      </c>
      <c r="BX1707">
        <f>VLOOKUP(A1707,ReferenceTable[],20,FALSE)</f>
        <v>0</v>
      </c>
    </row>
    <row r="1708" spans="1:76">
      <c r="A1708" t="s">
        <v>4905</v>
      </c>
      <c r="B1708">
        <v>10000</v>
      </c>
      <c r="C1708">
        <v>10000</v>
      </c>
      <c r="D1708" s="4">
        <v>45985</v>
      </c>
      <c r="E1708" t="s">
        <v>77</v>
      </c>
      <c r="F1708" t="s">
        <v>4906</v>
      </c>
      <c r="G1708" t="s">
        <v>4907</v>
      </c>
      <c r="I1708">
        <v>1</v>
      </c>
      <c r="J1708" t="s">
        <v>984</v>
      </c>
      <c r="K1708">
        <v>79</v>
      </c>
      <c r="L1708" t="s">
        <v>95</v>
      </c>
      <c r="M1708" t="s">
        <v>96</v>
      </c>
      <c r="N1708" t="s">
        <v>97</v>
      </c>
      <c r="O1708" t="s">
        <v>98</v>
      </c>
      <c r="P1708">
        <v>9413</v>
      </c>
      <c r="S1708" s="4">
        <v>45980</v>
      </c>
      <c r="U1708">
        <v>936</v>
      </c>
      <c r="V1708">
        <v>8810568</v>
      </c>
      <c r="W1708" t="s">
        <v>85</v>
      </c>
      <c r="X1708" t="s">
        <v>1474</v>
      </c>
      <c r="Y1708">
        <v>0</v>
      </c>
      <c r="Z1708">
        <v>6480000</v>
      </c>
      <c r="AA1708">
        <v>2330568</v>
      </c>
      <c r="AB1708">
        <v>0</v>
      </c>
      <c r="AC1708">
        <v>0</v>
      </c>
      <c r="AD1708">
        <v>0</v>
      </c>
      <c r="AG1708">
        <v>0</v>
      </c>
      <c r="AP1708" t="s">
        <v>1475</v>
      </c>
      <c r="AQ1708" t="s">
        <v>229</v>
      </c>
      <c r="AR1708" t="s">
        <v>230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80</v>
      </c>
      <c r="BC1708" t="s">
        <v>4908</v>
      </c>
      <c r="BD1708">
        <v>0</v>
      </c>
      <c r="BF1708" t="s">
        <v>229</v>
      </c>
      <c r="BI1708" t="s">
        <v>4909</v>
      </c>
      <c r="BJ1708" s="5" t="str">
        <f>VLOOKUP(A1708,ReferenceTable[],4,FALSE)</f>
        <v>AD4208</v>
      </c>
      <c r="BK1708" t="str">
        <f>VLOOKUP(A1708,ReferenceTable[],5,FALSE)</f>
        <v>LI6301</v>
      </c>
      <c r="BL1708" t="str">
        <f>VLOOKUP(A1708,ReferenceTable[],6,FALSE)</f>
        <v>XHX2401</v>
      </c>
      <c r="BM1708" t="str">
        <f>VLOOKUP(A1708,ReferenceTable[],7,FALSE)</f>
        <v>XHX2807</v>
      </c>
      <c r="BN1708" s="4">
        <f>VLOOKUP(A1708,ReferenceTable[],9,FALSE)</f>
        <v>45987</v>
      </c>
      <c r="BO1708">
        <f>VLOOKUP(A1708,ReferenceTable[],10,FALSE)</f>
        <v>6480000</v>
      </c>
      <c r="BP1708">
        <f>VLOOKUP(A1708,ReferenceTable[],11,FALSE)</f>
        <v>0</v>
      </c>
      <c r="BQ1708">
        <f>VLOOKUP(A1708,ReferenceTable[],12,FALSE)</f>
        <v>0</v>
      </c>
      <c r="BR1708" t="str">
        <f>VLOOKUP(A1708,ReferenceTable[],14,FALSE)</f>
        <v>ETA: 18/12/25</v>
      </c>
      <c r="BS1708" s="4">
        <f>VLOOKUP(A1708,ReferenceTable[],15,FALSE)</f>
        <v>46002</v>
      </c>
      <c r="BT1708">
        <f>VLOOKUP(A1708,ReferenceTable[],16,FALSE)</f>
        <v>2</v>
      </c>
      <c r="BU1708" t="str">
        <f>VLOOKUP(A1708,ReferenceTable[],17,FALSE)</f>
        <v>FT</v>
      </c>
      <c r="BV1708" s="4">
        <f>VLOOKUP(A1708,ReferenceTable[],18,FALSE)</f>
        <v>45972</v>
      </c>
      <c r="BW1708" s="4">
        <f>VLOOKUP(A1708,ReferenceTable[],19,FALSE)</f>
        <v>0</v>
      </c>
      <c r="BX1708">
        <f>VLOOKUP(A1708,ReferenceTable[],20,FALSE)</f>
        <v>0</v>
      </c>
    </row>
    <row r="1709" spans="1:76">
      <c r="A1709" t="s">
        <v>4905</v>
      </c>
      <c r="B1709">
        <v>10000</v>
      </c>
      <c r="C1709">
        <v>20000</v>
      </c>
      <c r="D1709" s="4">
        <v>45985</v>
      </c>
      <c r="E1709" t="s">
        <v>77</v>
      </c>
      <c r="F1709" t="s">
        <v>4906</v>
      </c>
      <c r="G1709" t="s">
        <v>4907</v>
      </c>
      <c r="I1709">
        <v>2</v>
      </c>
      <c r="J1709" t="s">
        <v>984</v>
      </c>
      <c r="K1709">
        <v>112</v>
      </c>
      <c r="L1709" t="s">
        <v>81</v>
      </c>
      <c r="M1709" t="s">
        <v>82</v>
      </c>
      <c r="N1709" t="s">
        <v>83</v>
      </c>
      <c r="O1709" t="s">
        <v>84</v>
      </c>
      <c r="P1709">
        <v>62308</v>
      </c>
      <c r="S1709" s="4">
        <v>45982</v>
      </c>
      <c r="U1709">
        <v>104</v>
      </c>
      <c r="V1709">
        <v>6480032</v>
      </c>
      <c r="W1709" t="s">
        <v>85</v>
      </c>
      <c r="X1709" t="s">
        <v>1474</v>
      </c>
      <c r="Y1709">
        <v>0</v>
      </c>
      <c r="Z1709">
        <v>6480000</v>
      </c>
      <c r="AA1709">
        <v>32</v>
      </c>
      <c r="AB1709">
        <v>0</v>
      </c>
      <c r="AC1709">
        <v>0</v>
      </c>
      <c r="AD1709">
        <v>0</v>
      </c>
      <c r="AG1709">
        <v>0</v>
      </c>
      <c r="AP1709" t="s">
        <v>1475</v>
      </c>
      <c r="AQ1709" t="s">
        <v>229</v>
      </c>
      <c r="AR1709" t="s">
        <v>230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80</v>
      </c>
      <c r="BC1709" t="s">
        <v>4908</v>
      </c>
      <c r="BD1709">
        <v>0</v>
      </c>
      <c r="BF1709" t="s">
        <v>229</v>
      </c>
      <c r="BI1709" t="s">
        <v>4909</v>
      </c>
      <c r="BJ1709" s="5" t="str">
        <f>VLOOKUP(A1709,ReferenceTable[],4,FALSE)</f>
        <v>AD4208</v>
      </c>
      <c r="BK1709" t="str">
        <f>VLOOKUP(A1709,ReferenceTable[],5,FALSE)</f>
        <v>LI6301</v>
      </c>
      <c r="BL1709" t="str">
        <f>VLOOKUP(A1709,ReferenceTable[],6,FALSE)</f>
        <v>XHX2401</v>
      </c>
      <c r="BM1709" t="str">
        <f>VLOOKUP(A1709,ReferenceTable[],7,FALSE)</f>
        <v>XHX2807</v>
      </c>
      <c r="BN1709" s="4">
        <f>VLOOKUP(A1709,ReferenceTable[],9,FALSE)</f>
        <v>45987</v>
      </c>
      <c r="BO1709">
        <f>VLOOKUP(A1709,ReferenceTable[],10,FALSE)</f>
        <v>6480000</v>
      </c>
      <c r="BP1709">
        <f>VLOOKUP(A1709,ReferenceTable[],11,FALSE)</f>
        <v>0</v>
      </c>
      <c r="BQ1709">
        <f>VLOOKUP(A1709,ReferenceTable[],12,FALSE)</f>
        <v>0</v>
      </c>
      <c r="BR1709" t="str">
        <f>VLOOKUP(A1709,ReferenceTable[],14,FALSE)</f>
        <v>ETA: 18/12/25</v>
      </c>
      <c r="BS1709" s="4">
        <f>VLOOKUP(A1709,ReferenceTable[],15,FALSE)</f>
        <v>46002</v>
      </c>
      <c r="BT1709">
        <f>VLOOKUP(A1709,ReferenceTable[],16,FALSE)</f>
        <v>2</v>
      </c>
      <c r="BU1709" t="str">
        <f>VLOOKUP(A1709,ReferenceTable[],17,FALSE)</f>
        <v>FT</v>
      </c>
      <c r="BV1709" s="4">
        <f>VLOOKUP(A1709,ReferenceTable[],18,FALSE)</f>
        <v>45972</v>
      </c>
      <c r="BW1709" s="4">
        <f>VLOOKUP(A1709,ReferenceTable[],19,FALSE)</f>
        <v>0</v>
      </c>
      <c r="BX1709">
        <f>VLOOKUP(A1709,ReferenceTable[],20,FALSE)</f>
        <v>0</v>
      </c>
    </row>
    <row r="1710" spans="1:76">
      <c r="A1710" t="s">
        <v>4910</v>
      </c>
      <c r="B1710">
        <v>10000</v>
      </c>
      <c r="C1710">
        <v>10000</v>
      </c>
      <c r="D1710" s="4">
        <v>45989</v>
      </c>
      <c r="E1710" t="s">
        <v>77</v>
      </c>
      <c r="F1710" t="s">
        <v>4911</v>
      </c>
      <c r="G1710" t="s">
        <v>513</v>
      </c>
      <c r="I1710">
        <v>1</v>
      </c>
      <c r="J1710" t="s">
        <v>984</v>
      </c>
      <c r="K1710">
        <v>93</v>
      </c>
      <c r="L1710" t="s">
        <v>116</v>
      </c>
      <c r="M1710" t="s">
        <v>96</v>
      </c>
      <c r="N1710" t="s">
        <v>4912</v>
      </c>
      <c r="O1710" t="e">
        <v>#N/A</v>
      </c>
      <c r="P1710">
        <v>3595</v>
      </c>
      <c r="S1710" s="4">
        <v>45985</v>
      </c>
      <c r="U1710">
        <v>32</v>
      </c>
      <c r="V1710">
        <v>115040</v>
      </c>
      <c r="W1710" t="s">
        <v>85</v>
      </c>
      <c r="X1710" t="s">
        <v>2811</v>
      </c>
      <c r="Y1710">
        <v>0</v>
      </c>
      <c r="Z1710">
        <v>100000</v>
      </c>
      <c r="AA1710">
        <v>15040</v>
      </c>
      <c r="AB1710">
        <v>0</v>
      </c>
      <c r="AC1710">
        <v>0</v>
      </c>
      <c r="AD1710">
        <v>0</v>
      </c>
      <c r="AG1710">
        <v>0</v>
      </c>
      <c r="AP1710" t="s">
        <v>2812</v>
      </c>
      <c r="AQ1710" t="s">
        <v>499</v>
      </c>
      <c r="AR1710" t="s">
        <v>500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80</v>
      </c>
      <c r="BC1710" t="s">
        <v>4913</v>
      </c>
      <c r="BD1710">
        <v>0</v>
      </c>
      <c r="BF1710" t="s">
        <v>499</v>
      </c>
      <c r="BI1710" t="s">
        <v>4914</v>
      </c>
      <c r="BJ1710" s="5" t="str">
        <f>VLOOKUP(A1710,ReferenceTable[],4,FALSE)</f>
        <v>CCLSV4201</v>
      </c>
      <c r="BK1710">
        <f>VLOOKUP(A1710,ReferenceTable[],5,FALSE)</f>
        <v>0</v>
      </c>
      <c r="BL1710">
        <f>VLOOKUP(A1710,ReferenceTable[],6,FALSE)</f>
        <v>0</v>
      </c>
      <c r="BM1710">
        <f>VLOOKUP(A1710,ReferenceTable[],7,FALSE)</f>
        <v>0</v>
      </c>
      <c r="BN1710" s="4">
        <f>VLOOKUP(A1710,ReferenceTable[],9,FALSE)</f>
        <v>45992</v>
      </c>
      <c r="BO1710">
        <f>VLOOKUP(A1710,ReferenceTable[],10,FALSE)</f>
        <v>100000</v>
      </c>
      <c r="BP1710">
        <f>VLOOKUP(A1710,ReferenceTable[],11,FALSE)</f>
        <v>0</v>
      </c>
      <c r="BQ1710">
        <f>VLOOKUP(A1710,ReferenceTable[],12,FALSE)</f>
        <v>0</v>
      </c>
      <c r="BR1710" t="str">
        <f>VLOOKUP(A1710,ReferenceTable[],14,FALSE)</f>
        <v>BUYER:CHOW SIAN</v>
      </c>
      <c r="BS1710" s="4">
        <f>VLOOKUP(A1710,ReferenceTable[],15,FALSE)</f>
        <v>46001</v>
      </c>
      <c r="BT1710">
        <f>VLOOKUP(A1710,ReferenceTable[],16,FALSE)</f>
        <v>6</v>
      </c>
      <c r="BU1710" t="str">
        <f>VLOOKUP(A1710,ReferenceTable[],17,FALSE)</f>
        <v>FT</v>
      </c>
      <c r="BV1710" s="4">
        <f>VLOOKUP(A1710,ReferenceTable[],18,FALSE)</f>
        <v>45972</v>
      </c>
      <c r="BW1710" s="4">
        <f>VLOOKUP(A1710,ReferenceTable[],19,FALSE)</f>
        <v>0</v>
      </c>
      <c r="BX1710">
        <f>VLOOKUP(A1710,ReferenceTable[],20,FALSE)</f>
        <v>0</v>
      </c>
    </row>
    <row r="1711" spans="1:76">
      <c r="A1711" t="s">
        <v>4910</v>
      </c>
      <c r="B1711">
        <v>10000</v>
      </c>
      <c r="C1711">
        <v>20000</v>
      </c>
      <c r="D1711" s="4">
        <v>45989</v>
      </c>
      <c r="E1711" t="s">
        <v>77</v>
      </c>
      <c r="F1711" t="s">
        <v>4911</v>
      </c>
      <c r="G1711" t="s">
        <v>513</v>
      </c>
      <c r="I1711">
        <v>2</v>
      </c>
      <c r="J1711" t="s">
        <v>984</v>
      </c>
      <c r="K1711">
        <v>77</v>
      </c>
      <c r="L1711" t="s">
        <v>232</v>
      </c>
      <c r="M1711" t="s">
        <v>163</v>
      </c>
      <c r="N1711" t="s">
        <v>390</v>
      </c>
      <c r="O1711" t="s">
        <v>391</v>
      </c>
      <c r="P1711">
        <v>1250</v>
      </c>
      <c r="S1711" s="4">
        <v>45986</v>
      </c>
      <c r="U1711">
        <v>88</v>
      </c>
      <c r="V1711">
        <v>110000</v>
      </c>
      <c r="W1711" t="s">
        <v>85</v>
      </c>
      <c r="X1711" t="s">
        <v>2811</v>
      </c>
      <c r="Y1711">
        <v>0</v>
      </c>
      <c r="Z1711">
        <v>100000</v>
      </c>
      <c r="AA1711">
        <v>10000</v>
      </c>
      <c r="AB1711">
        <v>0</v>
      </c>
      <c r="AC1711">
        <v>0</v>
      </c>
      <c r="AD1711">
        <v>0</v>
      </c>
      <c r="AG1711">
        <v>0</v>
      </c>
      <c r="AP1711" t="s">
        <v>2812</v>
      </c>
      <c r="AQ1711" t="s">
        <v>499</v>
      </c>
      <c r="AR1711" t="s">
        <v>500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80</v>
      </c>
      <c r="BC1711" t="s">
        <v>4913</v>
      </c>
      <c r="BD1711">
        <v>0</v>
      </c>
      <c r="BF1711" t="s">
        <v>499</v>
      </c>
      <c r="BI1711" t="s">
        <v>4914</v>
      </c>
      <c r="BJ1711" s="5" t="str">
        <f>VLOOKUP(A1711,ReferenceTable[],4,FALSE)</f>
        <v>CCLSV4201</v>
      </c>
      <c r="BK1711">
        <f>VLOOKUP(A1711,ReferenceTable[],5,FALSE)</f>
        <v>0</v>
      </c>
      <c r="BL1711">
        <f>VLOOKUP(A1711,ReferenceTable[],6,FALSE)</f>
        <v>0</v>
      </c>
      <c r="BM1711">
        <f>VLOOKUP(A1711,ReferenceTable[],7,FALSE)</f>
        <v>0</v>
      </c>
      <c r="BN1711" s="4">
        <f>VLOOKUP(A1711,ReferenceTable[],9,FALSE)</f>
        <v>45992</v>
      </c>
      <c r="BO1711">
        <f>VLOOKUP(A1711,ReferenceTable[],10,FALSE)</f>
        <v>100000</v>
      </c>
      <c r="BP1711">
        <f>VLOOKUP(A1711,ReferenceTable[],11,FALSE)</f>
        <v>0</v>
      </c>
      <c r="BQ1711">
        <f>VLOOKUP(A1711,ReferenceTable[],12,FALSE)</f>
        <v>0</v>
      </c>
      <c r="BR1711" t="str">
        <f>VLOOKUP(A1711,ReferenceTable[],14,FALSE)</f>
        <v>BUYER:CHOW SIAN</v>
      </c>
      <c r="BS1711" s="4">
        <f>VLOOKUP(A1711,ReferenceTable[],15,FALSE)</f>
        <v>46001</v>
      </c>
      <c r="BT1711">
        <f>VLOOKUP(A1711,ReferenceTable[],16,FALSE)</f>
        <v>6</v>
      </c>
      <c r="BU1711" t="str">
        <f>VLOOKUP(A1711,ReferenceTable[],17,FALSE)</f>
        <v>FT</v>
      </c>
      <c r="BV1711" s="4">
        <f>VLOOKUP(A1711,ReferenceTable[],18,FALSE)</f>
        <v>45972</v>
      </c>
      <c r="BW1711" s="4">
        <f>VLOOKUP(A1711,ReferenceTable[],19,FALSE)</f>
        <v>0</v>
      </c>
      <c r="BX1711">
        <f>VLOOKUP(A1711,ReferenceTable[],20,FALSE)</f>
        <v>0</v>
      </c>
    </row>
    <row r="1712" spans="1:76">
      <c r="A1712" t="s">
        <v>4910</v>
      </c>
      <c r="B1712">
        <v>10000</v>
      </c>
      <c r="C1712">
        <v>30000</v>
      </c>
      <c r="D1712" s="4">
        <v>45989</v>
      </c>
      <c r="E1712" t="s">
        <v>77</v>
      </c>
      <c r="F1712" t="s">
        <v>4911</v>
      </c>
      <c r="G1712" t="s">
        <v>513</v>
      </c>
      <c r="I1712">
        <v>3</v>
      </c>
      <c r="J1712" t="s">
        <v>984</v>
      </c>
      <c r="K1712">
        <v>85</v>
      </c>
      <c r="L1712" t="s">
        <v>392</v>
      </c>
      <c r="M1712" t="s">
        <v>393</v>
      </c>
      <c r="N1712" t="s">
        <v>502</v>
      </c>
      <c r="O1712" t="s">
        <v>503</v>
      </c>
      <c r="P1712">
        <v>10000</v>
      </c>
      <c r="S1712" s="4">
        <v>45988</v>
      </c>
      <c r="U1712">
        <v>11</v>
      </c>
      <c r="V1712">
        <v>110000</v>
      </c>
      <c r="W1712" t="s">
        <v>85</v>
      </c>
      <c r="X1712" t="s">
        <v>2811</v>
      </c>
      <c r="Y1712">
        <v>0</v>
      </c>
      <c r="Z1712">
        <v>100000</v>
      </c>
      <c r="AA1712">
        <v>10000</v>
      </c>
      <c r="AB1712">
        <v>0</v>
      </c>
      <c r="AC1712">
        <v>0</v>
      </c>
      <c r="AD1712">
        <v>0</v>
      </c>
      <c r="AG1712">
        <v>0</v>
      </c>
      <c r="AP1712" t="s">
        <v>2812</v>
      </c>
      <c r="AQ1712" t="s">
        <v>499</v>
      </c>
      <c r="AR1712" t="s">
        <v>500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80</v>
      </c>
      <c r="BC1712" t="s">
        <v>4913</v>
      </c>
      <c r="BD1712">
        <v>0</v>
      </c>
      <c r="BF1712" t="s">
        <v>499</v>
      </c>
      <c r="BI1712" t="s">
        <v>4914</v>
      </c>
      <c r="BJ1712" s="5" t="str">
        <f>VLOOKUP(A1712,ReferenceTable[],4,FALSE)</f>
        <v>CCLSV4201</v>
      </c>
      <c r="BK1712">
        <f>VLOOKUP(A1712,ReferenceTable[],5,FALSE)</f>
        <v>0</v>
      </c>
      <c r="BL1712">
        <f>VLOOKUP(A1712,ReferenceTable[],6,FALSE)</f>
        <v>0</v>
      </c>
      <c r="BM1712">
        <f>VLOOKUP(A1712,ReferenceTable[],7,FALSE)</f>
        <v>0</v>
      </c>
      <c r="BN1712" s="4">
        <f>VLOOKUP(A1712,ReferenceTable[],9,FALSE)</f>
        <v>45992</v>
      </c>
      <c r="BO1712">
        <f>VLOOKUP(A1712,ReferenceTable[],10,FALSE)</f>
        <v>100000</v>
      </c>
      <c r="BP1712">
        <f>VLOOKUP(A1712,ReferenceTable[],11,FALSE)</f>
        <v>0</v>
      </c>
      <c r="BQ1712">
        <f>VLOOKUP(A1712,ReferenceTable[],12,FALSE)</f>
        <v>0</v>
      </c>
      <c r="BR1712" t="str">
        <f>VLOOKUP(A1712,ReferenceTable[],14,FALSE)</f>
        <v>BUYER:CHOW SIAN</v>
      </c>
      <c r="BS1712" s="4">
        <f>VLOOKUP(A1712,ReferenceTable[],15,FALSE)</f>
        <v>46001</v>
      </c>
      <c r="BT1712">
        <f>VLOOKUP(A1712,ReferenceTable[],16,FALSE)</f>
        <v>6</v>
      </c>
      <c r="BU1712" t="str">
        <f>VLOOKUP(A1712,ReferenceTable[],17,FALSE)</f>
        <v>FT</v>
      </c>
      <c r="BV1712" s="4">
        <f>VLOOKUP(A1712,ReferenceTable[],18,FALSE)</f>
        <v>45972</v>
      </c>
      <c r="BW1712" s="4">
        <f>VLOOKUP(A1712,ReferenceTable[],19,FALSE)</f>
        <v>0</v>
      </c>
      <c r="BX1712">
        <f>VLOOKUP(A1712,ReferenceTable[],20,FALSE)</f>
        <v>0</v>
      </c>
    </row>
    <row r="1713" spans="1:76">
      <c r="A1713" t="s">
        <v>4915</v>
      </c>
      <c r="B1713">
        <v>10000</v>
      </c>
      <c r="C1713">
        <v>10000</v>
      </c>
      <c r="D1713" s="4">
        <v>45989</v>
      </c>
      <c r="E1713" t="s">
        <v>77</v>
      </c>
      <c r="F1713" t="s">
        <v>4916</v>
      </c>
      <c r="G1713" t="s">
        <v>513</v>
      </c>
      <c r="I1713">
        <v>1</v>
      </c>
      <c r="J1713" t="s">
        <v>984</v>
      </c>
      <c r="K1713">
        <v>93</v>
      </c>
      <c r="L1713" t="s">
        <v>116</v>
      </c>
      <c r="M1713" t="s">
        <v>96</v>
      </c>
      <c r="N1713" t="s">
        <v>495</v>
      </c>
      <c r="O1713" t="s">
        <v>496</v>
      </c>
      <c r="P1713">
        <v>3595</v>
      </c>
      <c r="S1713" s="4">
        <v>45985</v>
      </c>
      <c r="U1713">
        <v>32</v>
      </c>
      <c r="V1713">
        <v>115040</v>
      </c>
      <c r="W1713" t="s">
        <v>85</v>
      </c>
      <c r="X1713" t="s">
        <v>2201</v>
      </c>
      <c r="Y1713">
        <v>0</v>
      </c>
      <c r="Z1713">
        <v>100000</v>
      </c>
      <c r="AA1713">
        <v>15040</v>
      </c>
      <c r="AB1713">
        <v>0</v>
      </c>
      <c r="AC1713">
        <v>0</v>
      </c>
      <c r="AD1713">
        <v>0</v>
      </c>
      <c r="AG1713">
        <v>0</v>
      </c>
      <c r="AP1713" t="s">
        <v>2202</v>
      </c>
      <c r="AQ1713" t="s">
        <v>499</v>
      </c>
      <c r="AR1713" t="s">
        <v>500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80</v>
      </c>
      <c r="BC1713" t="s">
        <v>4917</v>
      </c>
      <c r="BD1713">
        <v>0</v>
      </c>
      <c r="BF1713" t="s">
        <v>499</v>
      </c>
      <c r="BI1713" t="s">
        <v>4918</v>
      </c>
      <c r="BJ1713" s="5" t="str">
        <f>VLOOKUP(A1713,ReferenceTable[],4,FALSE)</f>
        <v>CCLSV4201</v>
      </c>
      <c r="BK1713">
        <f>VLOOKUP(A1713,ReferenceTable[],5,FALSE)</f>
        <v>0</v>
      </c>
      <c r="BL1713">
        <f>VLOOKUP(A1713,ReferenceTable[],6,FALSE)</f>
        <v>0</v>
      </c>
      <c r="BM1713">
        <f>VLOOKUP(A1713,ReferenceTable[],7,FALSE)</f>
        <v>0</v>
      </c>
      <c r="BN1713" s="4">
        <f>VLOOKUP(A1713,ReferenceTable[],9,FALSE)</f>
        <v>45992</v>
      </c>
      <c r="BO1713">
        <f>VLOOKUP(A1713,ReferenceTable[],10,FALSE)</f>
        <v>100000</v>
      </c>
      <c r="BP1713">
        <f>VLOOKUP(A1713,ReferenceTable[],11,FALSE)</f>
        <v>0</v>
      </c>
      <c r="BQ1713">
        <f>VLOOKUP(A1713,ReferenceTable[],12,FALSE)</f>
        <v>0</v>
      </c>
      <c r="BR1713" t="str">
        <f>VLOOKUP(A1713,ReferenceTable[],14,FALSE)</f>
        <v>BUYER:CHOW SIAN</v>
      </c>
      <c r="BS1713" s="4">
        <f>VLOOKUP(A1713,ReferenceTable[],15,FALSE)</f>
        <v>46001</v>
      </c>
      <c r="BT1713">
        <f>VLOOKUP(A1713,ReferenceTable[],16,FALSE)</f>
        <v>5</v>
      </c>
      <c r="BU1713" t="str">
        <f>VLOOKUP(A1713,ReferenceTable[],17,FALSE)</f>
        <v>FT</v>
      </c>
      <c r="BV1713" s="4">
        <f>VLOOKUP(A1713,ReferenceTable[],18,FALSE)</f>
        <v>45972</v>
      </c>
      <c r="BW1713" s="4">
        <f>VLOOKUP(A1713,ReferenceTable[],19,FALSE)</f>
        <v>0</v>
      </c>
      <c r="BX1713">
        <f>VLOOKUP(A1713,ReferenceTable[],20,FALSE)</f>
        <v>0</v>
      </c>
    </row>
    <row r="1714" spans="1:76">
      <c r="A1714" t="s">
        <v>4915</v>
      </c>
      <c r="B1714">
        <v>10000</v>
      </c>
      <c r="C1714">
        <v>20000</v>
      </c>
      <c r="D1714" s="4">
        <v>45989</v>
      </c>
      <c r="E1714" t="s">
        <v>77</v>
      </c>
      <c r="F1714" t="s">
        <v>4916</v>
      </c>
      <c r="G1714" t="s">
        <v>513</v>
      </c>
      <c r="I1714">
        <v>2</v>
      </c>
      <c r="J1714" t="s">
        <v>984</v>
      </c>
      <c r="K1714">
        <v>77</v>
      </c>
      <c r="L1714" t="s">
        <v>232</v>
      </c>
      <c r="M1714" t="s">
        <v>163</v>
      </c>
      <c r="N1714" t="s">
        <v>390</v>
      </c>
      <c r="O1714" t="s">
        <v>391</v>
      </c>
      <c r="P1714">
        <v>1250</v>
      </c>
      <c r="S1714" s="4">
        <v>45986</v>
      </c>
      <c r="U1714">
        <v>88</v>
      </c>
      <c r="V1714">
        <v>110000</v>
      </c>
      <c r="W1714" t="s">
        <v>85</v>
      </c>
      <c r="X1714" t="s">
        <v>2201</v>
      </c>
      <c r="Y1714">
        <v>0</v>
      </c>
      <c r="Z1714">
        <v>100000</v>
      </c>
      <c r="AA1714">
        <v>10000</v>
      </c>
      <c r="AB1714">
        <v>0</v>
      </c>
      <c r="AC1714">
        <v>0</v>
      </c>
      <c r="AD1714">
        <v>0</v>
      </c>
      <c r="AG1714">
        <v>0</v>
      </c>
      <c r="AP1714" t="s">
        <v>2202</v>
      </c>
      <c r="AQ1714" t="s">
        <v>499</v>
      </c>
      <c r="AR1714" t="s">
        <v>500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80</v>
      </c>
      <c r="BC1714" t="s">
        <v>4917</v>
      </c>
      <c r="BD1714">
        <v>0</v>
      </c>
      <c r="BF1714" t="s">
        <v>499</v>
      </c>
      <c r="BI1714" t="s">
        <v>4918</v>
      </c>
      <c r="BJ1714" s="5" t="str">
        <f>VLOOKUP(A1714,ReferenceTable[],4,FALSE)</f>
        <v>CCLSV4201</v>
      </c>
      <c r="BK1714">
        <f>VLOOKUP(A1714,ReferenceTable[],5,FALSE)</f>
        <v>0</v>
      </c>
      <c r="BL1714">
        <f>VLOOKUP(A1714,ReferenceTable[],6,FALSE)</f>
        <v>0</v>
      </c>
      <c r="BM1714">
        <f>VLOOKUP(A1714,ReferenceTable[],7,FALSE)</f>
        <v>0</v>
      </c>
      <c r="BN1714" s="4">
        <f>VLOOKUP(A1714,ReferenceTable[],9,FALSE)</f>
        <v>45992</v>
      </c>
      <c r="BO1714">
        <f>VLOOKUP(A1714,ReferenceTable[],10,FALSE)</f>
        <v>100000</v>
      </c>
      <c r="BP1714">
        <f>VLOOKUP(A1714,ReferenceTable[],11,FALSE)</f>
        <v>0</v>
      </c>
      <c r="BQ1714">
        <f>VLOOKUP(A1714,ReferenceTable[],12,FALSE)</f>
        <v>0</v>
      </c>
      <c r="BR1714" t="str">
        <f>VLOOKUP(A1714,ReferenceTable[],14,FALSE)</f>
        <v>BUYER:CHOW SIAN</v>
      </c>
      <c r="BS1714" s="4">
        <f>VLOOKUP(A1714,ReferenceTable[],15,FALSE)</f>
        <v>46001</v>
      </c>
      <c r="BT1714">
        <f>VLOOKUP(A1714,ReferenceTable[],16,FALSE)</f>
        <v>5</v>
      </c>
      <c r="BU1714" t="str">
        <f>VLOOKUP(A1714,ReferenceTable[],17,FALSE)</f>
        <v>FT</v>
      </c>
      <c r="BV1714" s="4">
        <f>VLOOKUP(A1714,ReferenceTable[],18,FALSE)</f>
        <v>45972</v>
      </c>
      <c r="BW1714" s="4">
        <f>VLOOKUP(A1714,ReferenceTable[],19,FALSE)</f>
        <v>0</v>
      </c>
      <c r="BX1714">
        <f>VLOOKUP(A1714,ReferenceTable[],20,FALSE)</f>
        <v>0</v>
      </c>
    </row>
    <row r="1715" spans="1:76">
      <c r="A1715" t="s">
        <v>4915</v>
      </c>
      <c r="B1715">
        <v>10000</v>
      </c>
      <c r="C1715">
        <v>30000</v>
      </c>
      <c r="D1715" s="4">
        <v>45989</v>
      </c>
      <c r="E1715" t="s">
        <v>77</v>
      </c>
      <c r="F1715" t="s">
        <v>4916</v>
      </c>
      <c r="G1715" t="s">
        <v>513</v>
      </c>
      <c r="I1715">
        <v>3</v>
      </c>
      <c r="J1715" t="s">
        <v>984</v>
      </c>
      <c r="K1715">
        <v>85</v>
      </c>
      <c r="L1715" t="s">
        <v>392</v>
      </c>
      <c r="M1715" t="s">
        <v>393</v>
      </c>
      <c r="N1715" t="s">
        <v>502</v>
      </c>
      <c r="O1715" t="s">
        <v>503</v>
      </c>
      <c r="P1715">
        <v>10000</v>
      </c>
      <c r="S1715" s="4">
        <v>45988</v>
      </c>
      <c r="U1715">
        <v>11</v>
      </c>
      <c r="V1715">
        <v>110000</v>
      </c>
      <c r="W1715" t="s">
        <v>85</v>
      </c>
      <c r="X1715" t="s">
        <v>2201</v>
      </c>
      <c r="Y1715">
        <v>0</v>
      </c>
      <c r="Z1715">
        <v>100000</v>
      </c>
      <c r="AA1715">
        <v>10000</v>
      </c>
      <c r="AB1715">
        <v>0</v>
      </c>
      <c r="AC1715">
        <v>0</v>
      </c>
      <c r="AD1715">
        <v>0</v>
      </c>
      <c r="AG1715">
        <v>0</v>
      </c>
      <c r="AP1715" t="s">
        <v>2202</v>
      </c>
      <c r="AQ1715" t="s">
        <v>499</v>
      </c>
      <c r="AR1715" t="s">
        <v>500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80</v>
      </c>
      <c r="BC1715" t="s">
        <v>4917</v>
      </c>
      <c r="BD1715">
        <v>0</v>
      </c>
      <c r="BF1715" t="s">
        <v>499</v>
      </c>
      <c r="BI1715" t="s">
        <v>4918</v>
      </c>
      <c r="BJ1715" s="5" t="str">
        <f>VLOOKUP(A1715,ReferenceTable[],4,FALSE)</f>
        <v>CCLSV4201</v>
      </c>
      <c r="BK1715">
        <f>VLOOKUP(A1715,ReferenceTable[],5,FALSE)</f>
        <v>0</v>
      </c>
      <c r="BL1715">
        <f>VLOOKUP(A1715,ReferenceTable[],6,FALSE)</f>
        <v>0</v>
      </c>
      <c r="BM1715">
        <f>VLOOKUP(A1715,ReferenceTable[],7,FALSE)</f>
        <v>0</v>
      </c>
      <c r="BN1715" s="4">
        <f>VLOOKUP(A1715,ReferenceTable[],9,FALSE)</f>
        <v>45992</v>
      </c>
      <c r="BO1715">
        <f>VLOOKUP(A1715,ReferenceTable[],10,FALSE)</f>
        <v>100000</v>
      </c>
      <c r="BP1715">
        <f>VLOOKUP(A1715,ReferenceTable[],11,FALSE)</f>
        <v>0</v>
      </c>
      <c r="BQ1715">
        <f>VLOOKUP(A1715,ReferenceTable[],12,FALSE)</f>
        <v>0</v>
      </c>
      <c r="BR1715" t="str">
        <f>VLOOKUP(A1715,ReferenceTable[],14,FALSE)</f>
        <v>BUYER:CHOW SIAN</v>
      </c>
      <c r="BS1715" s="4">
        <f>VLOOKUP(A1715,ReferenceTable[],15,FALSE)</f>
        <v>46001</v>
      </c>
      <c r="BT1715">
        <f>VLOOKUP(A1715,ReferenceTable[],16,FALSE)</f>
        <v>5</v>
      </c>
      <c r="BU1715" t="str">
        <f>VLOOKUP(A1715,ReferenceTable[],17,FALSE)</f>
        <v>FT</v>
      </c>
      <c r="BV1715" s="4">
        <f>VLOOKUP(A1715,ReferenceTable[],18,FALSE)</f>
        <v>45972</v>
      </c>
      <c r="BW1715" s="4">
        <f>VLOOKUP(A1715,ReferenceTable[],19,FALSE)</f>
        <v>0</v>
      </c>
      <c r="BX1715">
        <f>VLOOKUP(A1715,ReferenceTable[],20,FALSE)</f>
        <v>0</v>
      </c>
    </row>
    <row r="1716" spans="1:76">
      <c r="A1716" t="s">
        <v>4919</v>
      </c>
      <c r="B1716">
        <v>10000</v>
      </c>
      <c r="C1716">
        <v>10000</v>
      </c>
      <c r="D1716" s="4">
        <v>45989</v>
      </c>
      <c r="E1716" t="s">
        <v>77</v>
      </c>
      <c r="F1716" t="s">
        <v>4920</v>
      </c>
      <c r="G1716" t="s">
        <v>513</v>
      </c>
      <c r="I1716">
        <v>1</v>
      </c>
      <c r="J1716" t="s">
        <v>984</v>
      </c>
      <c r="K1716">
        <v>93</v>
      </c>
      <c r="L1716" t="s">
        <v>116</v>
      </c>
      <c r="M1716" t="s">
        <v>96</v>
      </c>
      <c r="N1716" t="s">
        <v>495</v>
      </c>
      <c r="O1716" t="s">
        <v>496</v>
      </c>
      <c r="P1716">
        <v>3595</v>
      </c>
      <c r="S1716" s="4">
        <v>45985</v>
      </c>
      <c r="U1716">
        <v>32</v>
      </c>
      <c r="V1716">
        <v>115040</v>
      </c>
      <c r="W1716" t="s">
        <v>85</v>
      </c>
      <c r="X1716" t="s">
        <v>2980</v>
      </c>
      <c r="Y1716">
        <v>0</v>
      </c>
      <c r="Z1716">
        <v>100000</v>
      </c>
      <c r="AA1716">
        <v>15040</v>
      </c>
      <c r="AB1716">
        <v>0</v>
      </c>
      <c r="AC1716">
        <v>0</v>
      </c>
      <c r="AD1716">
        <v>0</v>
      </c>
      <c r="AG1716">
        <v>0</v>
      </c>
      <c r="AP1716" t="s">
        <v>2981</v>
      </c>
      <c r="AQ1716" t="s">
        <v>499</v>
      </c>
      <c r="AR1716" t="s">
        <v>500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80</v>
      </c>
      <c r="BC1716" t="s">
        <v>4921</v>
      </c>
      <c r="BD1716">
        <v>0</v>
      </c>
      <c r="BF1716" t="s">
        <v>499</v>
      </c>
      <c r="BI1716" t="s">
        <v>4922</v>
      </c>
      <c r="BJ1716" s="5" t="str">
        <f>VLOOKUP(A1716,ReferenceTable[],4,FALSE)</f>
        <v>CCLSV4201</v>
      </c>
      <c r="BK1716">
        <f>VLOOKUP(A1716,ReferenceTable[],5,FALSE)</f>
        <v>0</v>
      </c>
      <c r="BL1716">
        <f>VLOOKUP(A1716,ReferenceTable[],6,FALSE)</f>
        <v>0</v>
      </c>
      <c r="BM1716">
        <f>VLOOKUP(A1716,ReferenceTable[],7,FALSE)</f>
        <v>0</v>
      </c>
      <c r="BN1716" s="4">
        <f>VLOOKUP(A1716,ReferenceTable[],9,FALSE)</f>
        <v>45992</v>
      </c>
      <c r="BO1716">
        <f>VLOOKUP(A1716,ReferenceTable[],10,FALSE)</f>
        <v>100000</v>
      </c>
      <c r="BP1716">
        <f>VLOOKUP(A1716,ReferenceTable[],11,FALSE)</f>
        <v>0</v>
      </c>
      <c r="BQ1716">
        <f>VLOOKUP(A1716,ReferenceTable[],12,FALSE)</f>
        <v>0</v>
      </c>
      <c r="BR1716" t="str">
        <f>VLOOKUP(A1716,ReferenceTable[],14,FALSE)</f>
        <v>BUYER:CHOW SIAN</v>
      </c>
      <c r="BS1716" s="4">
        <f>VLOOKUP(A1716,ReferenceTable[],15,FALSE)</f>
        <v>46001</v>
      </c>
      <c r="BT1716">
        <f>VLOOKUP(A1716,ReferenceTable[],16,FALSE)</f>
        <v>2</v>
      </c>
      <c r="BU1716" t="str">
        <f>VLOOKUP(A1716,ReferenceTable[],17,FALSE)</f>
        <v>FT</v>
      </c>
      <c r="BV1716" s="4">
        <f>VLOOKUP(A1716,ReferenceTable[],18,FALSE)</f>
        <v>45972</v>
      </c>
      <c r="BW1716" s="4">
        <f>VLOOKUP(A1716,ReferenceTable[],19,FALSE)</f>
        <v>0</v>
      </c>
      <c r="BX1716">
        <f>VLOOKUP(A1716,ReferenceTable[],20,FALSE)</f>
        <v>0</v>
      </c>
    </row>
    <row r="1717" spans="1:76">
      <c r="A1717" t="s">
        <v>4919</v>
      </c>
      <c r="B1717">
        <v>10000</v>
      </c>
      <c r="C1717">
        <v>20000</v>
      </c>
      <c r="D1717" s="4">
        <v>45989</v>
      </c>
      <c r="E1717" t="s">
        <v>77</v>
      </c>
      <c r="F1717" t="s">
        <v>4920</v>
      </c>
      <c r="G1717" t="s">
        <v>513</v>
      </c>
      <c r="I1717">
        <v>2</v>
      </c>
      <c r="J1717" t="s">
        <v>984</v>
      </c>
      <c r="K1717">
        <v>77</v>
      </c>
      <c r="L1717" t="s">
        <v>232</v>
      </c>
      <c r="M1717" t="s">
        <v>163</v>
      </c>
      <c r="N1717" t="s">
        <v>390</v>
      </c>
      <c r="O1717" t="s">
        <v>391</v>
      </c>
      <c r="P1717">
        <v>1250</v>
      </c>
      <c r="S1717" s="4">
        <v>45986</v>
      </c>
      <c r="U1717">
        <v>88</v>
      </c>
      <c r="V1717">
        <v>110000</v>
      </c>
      <c r="W1717" t="s">
        <v>85</v>
      </c>
      <c r="X1717" t="s">
        <v>2980</v>
      </c>
      <c r="Y1717">
        <v>0</v>
      </c>
      <c r="Z1717">
        <v>100000</v>
      </c>
      <c r="AA1717">
        <v>10000</v>
      </c>
      <c r="AB1717">
        <v>0</v>
      </c>
      <c r="AC1717">
        <v>0</v>
      </c>
      <c r="AD1717">
        <v>0</v>
      </c>
      <c r="AG1717">
        <v>0</v>
      </c>
      <c r="AP1717" t="s">
        <v>2981</v>
      </c>
      <c r="AQ1717" t="s">
        <v>499</v>
      </c>
      <c r="AR1717" t="s">
        <v>500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80</v>
      </c>
      <c r="BC1717" t="s">
        <v>4921</v>
      </c>
      <c r="BD1717">
        <v>0</v>
      </c>
      <c r="BF1717" t="s">
        <v>499</v>
      </c>
      <c r="BI1717" t="s">
        <v>4922</v>
      </c>
      <c r="BJ1717" s="5" t="str">
        <f>VLOOKUP(A1717,ReferenceTable[],4,FALSE)</f>
        <v>CCLSV4201</v>
      </c>
      <c r="BK1717">
        <f>VLOOKUP(A1717,ReferenceTable[],5,FALSE)</f>
        <v>0</v>
      </c>
      <c r="BL1717">
        <f>VLOOKUP(A1717,ReferenceTable[],6,FALSE)</f>
        <v>0</v>
      </c>
      <c r="BM1717">
        <f>VLOOKUP(A1717,ReferenceTable[],7,FALSE)</f>
        <v>0</v>
      </c>
      <c r="BN1717" s="4">
        <f>VLOOKUP(A1717,ReferenceTable[],9,FALSE)</f>
        <v>45992</v>
      </c>
      <c r="BO1717">
        <f>VLOOKUP(A1717,ReferenceTable[],10,FALSE)</f>
        <v>100000</v>
      </c>
      <c r="BP1717">
        <f>VLOOKUP(A1717,ReferenceTable[],11,FALSE)</f>
        <v>0</v>
      </c>
      <c r="BQ1717">
        <f>VLOOKUP(A1717,ReferenceTable[],12,FALSE)</f>
        <v>0</v>
      </c>
      <c r="BR1717" t="str">
        <f>VLOOKUP(A1717,ReferenceTable[],14,FALSE)</f>
        <v>BUYER:CHOW SIAN</v>
      </c>
      <c r="BS1717" s="4">
        <f>VLOOKUP(A1717,ReferenceTable[],15,FALSE)</f>
        <v>46001</v>
      </c>
      <c r="BT1717">
        <f>VLOOKUP(A1717,ReferenceTable[],16,FALSE)</f>
        <v>2</v>
      </c>
      <c r="BU1717" t="str">
        <f>VLOOKUP(A1717,ReferenceTable[],17,FALSE)</f>
        <v>FT</v>
      </c>
      <c r="BV1717" s="4">
        <f>VLOOKUP(A1717,ReferenceTable[],18,FALSE)</f>
        <v>45972</v>
      </c>
      <c r="BW1717" s="4">
        <f>VLOOKUP(A1717,ReferenceTable[],19,FALSE)</f>
        <v>0</v>
      </c>
      <c r="BX1717">
        <f>VLOOKUP(A1717,ReferenceTable[],20,FALSE)</f>
        <v>0</v>
      </c>
    </row>
    <row r="1718" spans="1:76">
      <c r="A1718" t="s">
        <v>4919</v>
      </c>
      <c r="B1718">
        <v>10000</v>
      </c>
      <c r="C1718">
        <v>30000</v>
      </c>
      <c r="D1718" s="4">
        <v>45989</v>
      </c>
      <c r="E1718" t="s">
        <v>77</v>
      </c>
      <c r="F1718" t="s">
        <v>4920</v>
      </c>
      <c r="G1718" t="s">
        <v>513</v>
      </c>
      <c r="I1718">
        <v>3</v>
      </c>
      <c r="J1718" t="s">
        <v>984</v>
      </c>
      <c r="K1718">
        <v>85</v>
      </c>
      <c r="L1718" t="s">
        <v>392</v>
      </c>
      <c r="M1718" t="s">
        <v>393</v>
      </c>
      <c r="N1718" t="s">
        <v>502</v>
      </c>
      <c r="O1718" t="s">
        <v>503</v>
      </c>
      <c r="P1718">
        <v>10000</v>
      </c>
      <c r="S1718" s="4">
        <v>45988</v>
      </c>
      <c r="U1718">
        <v>11</v>
      </c>
      <c r="V1718">
        <v>110000</v>
      </c>
      <c r="W1718" t="s">
        <v>85</v>
      </c>
      <c r="X1718" t="s">
        <v>2980</v>
      </c>
      <c r="Y1718">
        <v>0</v>
      </c>
      <c r="Z1718">
        <v>100000</v>
      </c>
      <c r="AA1718">
        <v>10000</v>
      </c>
      <c r="AB1718">
        <v>0</v>
      </c>
      <c r="AC1718">
        <v>0</v>
      </c>
      <c r="AD1718">
        <v>0</v>
      </c>
      <c r="AG1718">
        <v>0</v>
      </c>
      <c r="AP1718" t="s">
        <v>2981</v>
      </c>
      <c r="AQ1718" t="s">
        <v>499</v>
      </c>
      <c r="AR1718" t="s">
        <v>500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80</v>
      </c>
      <c r="BC1718" t="s">
        <v>4921</v>
      </c>
      <c r="BD1718">
        <v>0</v>
      </c>
      <c r="BF1718" t="s">
        <v>499</v>
      </c>
      <c r="BI1718" t="s">
        <v>4922</v>
      </c>
      <c r="BJ1718" s="5" t="str">
        <f>VLOOKUP(A1718,ReferenceTable[],4,FALSE)</f>
        <v>CCLSV4201</v>
      </c>
      <c r="BK1718">
        <f>VLOOKUP(A1718,ReferenceTable[],5,FALSE)</f>
        <v>0</v>
      </c>
      <c r="BL1718">
        <f>VLOOKUP(A1718,ReferenceTable[],6,FALSE)</f>
        <v>0</v>
      </c>
      <c r="BM1718">
        <f>VLOOKUP(A1718,ReferenceTable[],7,FALSE)</f>
        <v>0</v>
      </c>
      <c r="BN1718" s="4">
        <f>VLOOKUP(A1718,ReferenceTable[],9,FALSE)</f>
        <v>45992</v>
      </c>
      <c r="BO1718">
        <f>VLOOKUP(A1718,ReferenceTable[],10,FALSE)</f>
        <v>100000</v>
      </c>
      <c r="BP1718">
        <f>VLOOKUP(A1718,ReferenceTable[],11,FALSE)</f>
        <v>0</v>
      </c>
      <c r="BQ1718">
        <f>VLOOKUP(A1718,ReferenceTable[],12,FALSE)</f>
        <v>0</v>
      </c>
      <c r="BR1718" t="str">
        <f>VLOOKUP(A1718,ReferenceTable[],14,FALSE)</f>
        <v>BUYER:CHOW SIAN</v>
      </c>
      <c r="BS1718" s="4">
        <f>VLOOKUP(A1718,ReferenceTable[],15,FALSE)</f>
        <v>46001</v>
      </c>
      <c r="BT1718">
        <f>VLOOKUP(A1718,ReferenceTable[],16,FALSE)</f>
        <v>2</v>
      </c>
      <c r="BU1718" t="str">
        <f>VLOOKUP(A1718,ReferenceTable[],17,FALSE)</f>
        <v>FT</v>
      </c>
      <c r="BV1718" s="4">
        <f>VLOOKUP(A1718,ReferenceTable[],18,FALSE)</f>
        <v>45972</v>
      </c>
      <c r="BW1718" s="4">
        <f>VLOOKUP(A1718,ReferenceTable[],19,FALSE)</f>
        <v>0</v>
      </c>
      <c r="BX1718">
        <f>VLOOKUP(A1718,ReferenceTable[],20,FALSE)</f>
        <v>0</v>
      </c>
    </row>
    <row r="1719" spans="1:76">
      <c r="A1719" t="s">
        <v>4923</v>
      </c>
      <c r="B1719">
        <v>10000</v>
      </c>
      <c r="C1719">
        <v>10000</v>
      </c>
      <c r="D1719" s="4">
        <v>45992</v>
      </c>
      <c r="E1719" t="s">
        <v>77</v>
      </c>
      <c r="F1719" t="s">
        <v>4924</v>
      </c>
      <c r="G1719" t="s">
        <v>4925</v>
      </c>
      <c r="I1719">
        <v>1</v>
      </c>
      <c r="J1719" t="s">
        <v>984</v>
      </c>
      <c r="K1719">
        <v>93</v>
      </c>
      <c r="L1719" t="s">
        <v>116</v>
      </c>
      <c r="M1719" t="s">
        <v>96</v>
      </c>
      <c r="N1719" t="s">
        <v>495</v>
      </c>
      <c r="O1719" t="s">
        <v>496</v>
      </c>
      <c r="P1719">
        <v>5450</v>
      </c>
      <c r="S1719" s="4">
        <v>45978</v>
      </c>
      <c r="U1719">
        <v>40</v>
      </c>
      <c r="V1719">
        <v>218000</v>
      </c>
      <c r="W1719" t="s">
        <v>85</v>
      </c>
      <c r="X1719" t="s">
        <v>567</v>
      </c>
      <c r="Y1719">
        <v>0</v>
      </c>
      <c r="Z1719">
        <v>200000</v>
      </c>
      <c r="AA1719">
        <v>18000</v>
      </c>
      <c r="AB1719">
        <v>0</v>
      </c>
      <c r="AC1719">
        <v>0</v>
      </c>
      <c r="AD1719">
        <v>0</v>
      </c>
      <c r="AG1719">
        <v>0</v>
      </c>
      <c r="AP1719" t="s">
        <v>568</v>
      </c>
      <c r="AQ1719" t="s">
        <v>499</v>
      </c>
      <c r="AR1719" t="s">
        <v>500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80</v>
      </c>
      <c r="BC1719" t="s">
        <v>4926</v>
      </c>
      <c r="BD1719">
        <v>0</v>
      </c>
      <c r="BF1719" t="s">
        <v>499</v>
      </c>
      <c r="BI1719" t="s">
        <v>4927</v>
      </c>
      <c r="BJ1719" s="5" t="str">
        <f>VLOOKUP(A1719,ReferenceTable[],4,FALSE)</f>
        <v>AD5202</v>
      </c>
      <c r="BK1719">
        <f>VLOOKUP(A1719,ReferenceTable[],5,FALSE)</f>
        <v>0</v>
      </c>
      <c r="BL1719">
        <f>VLOOKUP(A1719,ReferenceTable[],6,FALSE)</f>
        <v>0</v>
      </c>
      <c r="BM1719">
        <f>VLOOKUP(A1719,ReferenceTable[],7,FALSE)</f>
        <v>0</v>
      </c>
      <c r="BN1719" s="4">
        <f>VLOOKUP(A1719,ReferenceTable[],9,FALSE)</f>
        <v>45992</v>
      </c>
      <c r="BO1719">
        <f>VLOOKUP(A1719,ReferenceTable[],10,FALSE)</f>
        <v>200000</v>
      </c>
      <c r="BP1719">
        <f>VLOOKUP(A1719,ReferenceTable[],11,FALSE)</f>
        <v>0</v>
      </c>
      <c r="BQ1719">
        <f>VLOOKUP(A1719,ReferenceTable[],12,FALSE)</f>
        <v>0</v>
      </c>
      <c r="BR1719" t="str">
        <f>VLOOKUP(A1719,ReferenceTable[],14,FALSE)</f>
        <v>PROJ:KRONOS    BUYER:CHOW SIAN</v>
      </c>
      <c r="BS1719" s="4">
        <f>VLOOKUP(A1719,ReferenceTable[],15,FALSE)</f>
        <v>46001</v>
      </c>
      <c r="BT1719">
        <f>VLOOKUP(A1719,ReferenceTable[],16,FALSE)</f>
        <v>7</v>
      </c>
      <c r="BU1719" t="str">
        <f>VLOOKUP(A1719,ReferenceTable[],17,FALSE)</f>
        <v>FT</v>
      </c>
      <c r="BV1719" s="4">
        <f>VLOOKUP(A1719,ReferenceTable[],18,FALSE)</f>
        <v>45972</v>
      </c>
      <c r="BW1719" s="4">
        <f>VLOOKUP(A1719,ReferenceTable[],19,FALSE)</f>
        <v>0</v>
      </c>
      <c r="BX1719">
        <f>VLOOKUP(A1719,ReferenceTable[],20,FALSE)</f>
        <v>0</v>
      </c>
    </row>
    <row r="1720" spans="1:76">
      <c r="A1720" t="s">
        <v>4923</v>
      </c>
      <c r="B1720">
        <v>10000</v>
      </c>
      <c r="C1720">
        <v>20000</v>
      </c>
      <c r="D1720" s="4">
        <v>45992</v>
      </c>
      <c r="E1720" t="s">
        <v>77</v>
      </c>
      <c r="F1720" t="s">
        <v>4924</v>
      </c>
      <c r="G1720" t="s">
        <v>4925</v>
      </c>
      <c r="I1720">
        <v>2</v>
      </c>
      <c r="J1720" t="s">
        <v>984</v>
      </c>
      <c r="K1720">
        <v>77</v>
      </c>
      <c r="L1720" t="s">
        <v>232</v>
      </c>
      <c r="M1720" t="s">
        <v>163</v>
      </c>
      <c r="N1720" t="s">
        <v>390</v>
      </c>
      <c r="O1720" t="s">
        <v>391</v>
      </c>
      <c r="P1720">
        <v>21300</v>
      </c>
      <c r="S1720" s="4">
        <v>45981</v>
      </c>
      <c r="U1720">
        <v>10</v>
      </c>
      <c r="V1720">
        <v>213000</v>
      </c>
      <c r="W1720" t="s">
        <v>85</v>
      </c>
      <c r="X1720" t="s">
        <v>567</v>
      </c>
      <c r="Y1720">
        <v>0</v>
      </c>
      <c r="Z1720">
        <v>200000</v>
      </c>
      <c r="AA1720">
        <v>13000</v>
      </c>
      <c r="AB1720">
        <v>0</v>
      </c>
      <c r="AC1720">
        <v>0</v>
      </c>
      <c r="AD1720">
        <v>0</v>
      </c>
      <c r="AG1720">
        <v>0</v>
      </c>
      <c r="AP1720" t="s">
        <v>568</v>
      </c>
      <c r="AQ1720" t="s">
        <v>499</v>
      </c>
      <c r="AR1720" t="s">
        <v>500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80</v>
      </c>
      <c r="BC1720" t="s">
        <v>4926</v>
      </c>
      <c r="BD1720">
        <v>0</v>
      </c>
      <c r="BF1720" t="s">
        <v>499</v>
      </c>
      <c r="BI1720" t="s">
        <v>4927</v>
      </c>
      <c r="BJ1720" s="5" t="str">
        <f>VLOOKUP(A1720,ReferenceTable[],4,FALSE)</f>
        <v>AD5202</v>
      </c>
      <c r="BK1720">
        <f>VLOOKUP(A1720,ReferenceTable[],5,FALSE)</f>
        <v>0</v>
      </c>
      <c r="BL1720">
        <f>VLOOKUP(A1720,ReferenceTable[],6,FALSE)</f>
        <v>0</v>
      </c>
      <c r="BM1720">
        <f>VLOOKUP(A1720,ReferenceTable[],7,FALSE)</f>
        <v>0</v>
      </c>
      <c r="BN1720" s="4">
        <f>VLOOKUP(A1720,ReferenceTable[],9,FALSE)</f>
        <v>45992</v>
      </c>
      <c r="BO1720">
        <f>VLOOKUP(A1720,ReferenceTable[],10,FALSE)</f>
        <v>200000</v>
      </c>
      <c r="BP1720">
        <f>VLOOKUP(A1720,ReferenceTable[],11,FALSE)</f>
        <v>0</v>
      </c>
      <c r="BQ1720">
        <f>VLOOKUP(A1720,ReferenceTable[],12,FALSE)</f>
        <v>0</v>
      </c>
      <c r="BR1720" t="str">
        <f>VLOOKUP(A1720,ReferenceTable[],14,FALSE)</f>
        <v>PROJ:KRONOS    BUYER:CHOW SIAN</v>
      </c>
      <c r="BS1720" s="4">
        <f>VLOOKUP(A1720,ReferenceTable[],15,FALSE)</f>
        <v>46001</v>
      </c>
      <c r="BT1720">
        <f>VLOOKUP(A1720,ReferenceTable[],16,FALSE)</f>
        <v>7</v>
      </c>
      <c r="BU1720" t="str">
        <f>VLOOKUP(A1720,ReferenceTable[],17,FALSE)</f>
        <v>FT</v>
      </c>
      <c r="BV1720" s="4">
        <f>VLOOKUP(A1720,ReferenceTable[],18,FALSE)</f>
        <v>45972</v>
      </c>
      <c r="BW1720" s="4">
        <f>VLOOKUP(A1720,ReferenceTable[],19,FALSE)</f>
        <v>0</v>
      </c>
      <c r="BX1720">
        <f>VLOOKUP(A1720,ReferenceTable[],20,FALSE)</f>
        <v>0</v>
      </c>
    </row>
    <row r="1721" spans="1:76">
      <c r="A1721" t="s">
        <v>4928</v>
      </c>
      <c r="B1721">
        <v>10000</v>
      </c>
      <c r="C1721">
        <v>10000</v>
      </c>
      <c r="D1721" s="4">
        <v>45985</v>
      </c>
      <c r="E1721" t="s">
        <v>77</v>
      </c>
      <c r="F1721" t="s">
        <v>4929</v>
      </c>
      <c r="G1721" t="s">
        <v>620</v>
      </c>
      <c r="I1721">
        <v>1</v>
      </c>
      <c r="J1721" t="s">
        <v>984</v>
      </c>
      <c r="K1721">
        <v>93</v>
      </c>
      <c r="L1721" t="s">
        <v>116</v>
      </c>
      <c r="M1721" t="s">
        <v>96</v>
      </c>
      <c r="N1721" t="s">
        <v>117</v>
      </c>
      <c r="O1721" t="s">
        <v>118</v>
      </c>
      <c r="P1721">
        <v>200</v>
      </c>
      <c r="S1721" s="4">
        <v>45981</v>
      </c>
      <c r="U1721">
        <v>750</v>
      </c>
      <c r="V1721">
        <v>150000</v>
      </c>
      <c r="W1721" t="s">
        <v>85</v>
      </c>
      <c r="X1721" t="s">
        <v>545</v>
      </c>
      <c r="Y1721">
        <v>0</v>
      </c>
      <c r="Z1721">
        <v>120000</v>
      </c>
      <c r="AA1721">
        <v>30000</v>
      </c>
      <c r="AB1721">
        <v>0</v>
      </c>
      <c r="AC1721">
        <v>0</v>
      </c>
      <c r="AD1721">
        <v>0</v>
      </c>
      <c r="AG1721">
        <v>0</v>
      </c>
      <c r="AP1721" t="s">
        <v>546</v>
      </c>
      <c r="AQ1721" t="s">
        <v>499</v>
      </c>
      <c r="AR1721" t="s">
        <v>500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80</v>
      </c>
      <c r="BC1721" t="s">
        <v>4930</v>
      </c>
      <c r="BD1721">
        <v>0</v>
      </c>
      <c r="BF1721" t="s">
        <v>499</v>
      </c>
      <c r="BI1721" t="s">
        <v>4931</v>
      </c>
      <c r="BJ1721" s="5" t="str">
        <f>VLOOKUP(A1721,ReferenceTable[],4,FALSE)</f>
        <v>CCLSV4201</v>
      </c>
      <c r="BK1721">
        <f>VLOOKUP(A1721,ReferenceTable[],5,FALSE)</f>
        <v>0</v>
      </c>
      <c r="BL1721">
        <f>VLOOKUP(A1721,ReferenceTable[],6,FALSE)</f>
        <v>0</v>
      </c>
      <c r="BM1721">
        <f>VLOOKUP(A1721,ReferenceTable[],7,FALSE)</f>
        <v>0</v>
      </c>
      <c r="BN1721" s="4">
        <f>VLOOKUP(A1721,ReferenceTable[],9,FALSE)</f>
        <v>45992</v>
      </c>
      <c r="BO1721">
        <f>VLOOKUP(A1721,ReferenceTable[],10,FALSE)</f>
        <v>120000</v>
      </c>
      <c r="BP1721">
        <f>VLOOKUP(A1721,ReferenceTable[],11,FALSE)</f>
        <v>0</v>
      </c>
      <c r="BQ1721">
        <f>VLOOKUP(A1721,ReferenceTable[],12,FALSE)</f>
        <v>0</v>
      </c>
      <c r="BR1721" t="str">
        <f>VLOOKUP(A1721,ReferenceTable[],14,FALSE)</f>
        <v>BUYER:CHOW SIAN</v>
      </c>
      <c r="BS1721" s="4">
        <f>VLOOKUP(A1721,ReferenceTable[],15,FALSE)</f>
        <v>46001</v>
      </c>
      <c r="BT1721">
        <f>VLOOKUP(A1721,ReferenceTable[],16,FALSE)</f>
        <v>2</v>
      </c>
      <c r="BU1721" t="str">
        <f>VLOOKUP(A1721,ReferenceTable[],17,FALSE)</f>
        <v>FT</v>
      </c>
      <c r="BV1721" s="4">
        <f>VLOOKUP(A1721,ReferenceTable[],18,FALSE)</f>
        <v>45972</v>
      </c>
      <c r="BW1721" s="4">
        <f>VLOOKUP(A1721,ReferenceTable[],19,FALSE)</f>
        <v>0</v>
      </c>
      <c r="BX1721">
        <f>VLOOKUP(A1721,ReferenceTable[],20,FALSE)</f>
        <v>0</v>
      </c>
    </row>
    <row r="1722" spans="1:76">
      <c r="A1722" t="s">
        <v>4928</v>
      </c>
      <c r="B1722">
        <v>10000</v>
      </c>
      <c r="C1722">
        <v>20000</v>
      </c>
      <c r="D1722" s="4">
        <v>45985</v>
      </c>
      <c r="E1722" t="s">
        <v>77</v>
      </c>
      <c r="F1722" t="s">
        <v>4929</v>
      </c>
      <c r="G1722" t="s">
        <v>620</v>
      </c>
      <c r="I1722">
        <v>2</v>
      </c>
      <c r="J1722" t="s">
        <v>984</v>
      </c>
      <c r="K1722">
        <v>77</v>
      </c>
      <c r="L1722" t="s">
        <v>232</v>
      </c>
      <c r="M1722" t="s">
        <v>163</v>
      </c>
      <c r="N1722" t="s">
        <v>390</v>
      </c>
      <c r="O1722" t="s">
        <v>391</v>
      </c>
      <c r="P1722">
        <v>778</v>
      </c>
      <c r="S1722" s="4">
        <v>45983</v>
      </c>
      <c r="U1722">
        <v>180</v>
      </c>
      <c r="V1722">
        <v>140040</v>
      </c>
      <c r="W1722" t="s">
        <v>85</v>
      </c>
      <c r="X1722" t="s">
        <v>545</v>
      </c>
      <c r="Y1722">
        <v>0</v>
      </c>
      <c r="Z1722">
        <v>120000</v>
      </c>
      <c r="AA1722">
        <v>20040</v>
      </c>
      <c r="AB1722">
        <v>0</v>
      </c>
      <c r="AC1722">
        <v>0</v>
      </c>
      <c r="AD1722">
        <v>0</v>
      </c>
      <c r="AG1722">
        <v>0</v>
      </c>
      <c r="AP1722" t="s">
        <v>546</v>
      </c>
      <c r="AQ1722" t="s">
        <v>499</v>
      </c>
      <c r="AR1722" t="s">
        <v>500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80</v>
      </c>
      <c r="BC1722" t="s">
        <v>4930</v>
      </c>
      <c r="BD1722">
        <v>0</v>
      </c>
      <c r="BF1722" t="s">
        <v>499</v>
      </c>
      <c r="BI1722" t="s">
        <v>4931</v>
      </c>
      <c r="BJ1722" s="5" t="str">
        <f>VLOOKUP(A1722,ReferenceTable[],4,FALSE)</f>
        <v>CCLSV4201</v>
      </c>
      <c r="BK1722">
        <f>VLOOKUP(A1722,ReferenceTable[],5,FALSE)</f>
        <v>0</v>
      </c>
      <c r="BL1722">
        <f>VLOOKUP(A1722,ReferenceTable[],6,FALSE)</f>
        <v>0</v>
      </c>
      <c r="BM1722">
        <f>VLOOKUP(A1722,ReferenceTable[],7,FALSE)</f>
        <v>0</v>
      </c>
      <c r="BN1722" s="4">
        <f>VLOOKUP(A1722,ReferenceTable[],9,FALSE)</f>
        <v>45992</v>
      </c>
      <c r="BO1722">
        <f>VLOOKUP(A1722,ReferenceTable[],10,FALSE)</f>
        <v>120000</v>
      </c>
      <c r="BP1722">
        <f>VLOOKUP(A1722,ReferenceTable[],11,FALSE)</f>
        <v>0</v>
      </c>
      <c r="BQ1722">
        <f>VLOOKUP(A1722,ReferenceTable[],12,FALSE)</f>
        <v>0</v>
      </c>
      <c r="BR1722" t="str">
        <f>VLOOKUP(A1722,ReferenceTable[],14,FALSE)</f>
        <v>BUYER:CHOW SIAN</v>
      </c>
      <c r="BS1722" s="4">
        <f>VLOOKUP(A1722,ReferenceTable[],15,FALSE)</f>
        <v>46001</v>
      </c>
      <c r="BT1722">
        <f>VLOOKUP(A1722,ReferenceTable[],16,FALSE)</f>
        <v>2</v>
      </c>
      <c r="BU1722" t="str">
        <f>VLOOKUP(A1722,ReferenceTable[],17,FALSE)</f>
        <v>FT</v>
      </c>
      <c r="BV1722" s="4">
        <f>VLOOKUP(A1722,ReferenceTable[],18,FALSE)</f>
        <v>45972</v>
      </c>
      <c r="BW1722" s="4">
        <f>VLOOKUP(A1722,ReferenceTable[],19,FALSE)</f>
        <v>0</v>
      </c>
      <c r="BX1722">
        <f>VLOOKUP(A1722,ReferenceTable[],20,FALSE)</f>
        <v>0</v>
      </c>
    </row>
    <row r="1723" spans="1:76">
      <c r="A1723" t="s">
        <v>4932</v>
      </c>
      <c r="B1723">
        <v>10000</v>
      </c>
      <c r="C1723">
        <v>10000</v>
      </c>
      <c r="D1723" s="4">
        <v>45999</v>
      </c>
      <c r="E1723" t="s">
        <v>77</v>
      </c>
      <c r="F1723" t="s">
        <v>4933</v>
      </c>
      <c r="G1723" t="s">
        <v>4934</v>
      </c>
      <c r="I1723">
        <v>1</v>
      </c>
      <c r="J1723" t="s">
        <v>984</v>
      </c>
      <c r="K1723">
        <v>93</v>
      </c>
      <c r="L1723" t="s">
        <v>116</v>
      </c>
      <c r="M1723" t="s">
        <v>96</v>
      </c>
      <c r="N1723" t="s">
        <v>495</v>
      </c>
      <c r="O1723" t="s">
        <v>496</v>
      </c>
      <c r="P1723">
        <v>2336</v>
      </c>
      <c r="S1723" s="4">
        <v>45986</v>
      </c>
      <c r="U1723">
        <v>308</v>
      </c>
      <c r="V1723">
        <v>719488</v>
      </c>
      <c r="W1723" t="s">
        <v>85</v>
      </c>
      <c r="X1723" t="s">
        <v>658</v>
      </c>
      <c r="Y1723">
        <v>0</v>
      </c>
      <c r="Z1723">
        <v>660000</v>
      </c>
      <c r="AA1723">
        <v>59488</v>
      </c>
      <c r="AB1723">
        <v>0</v>
      </c>
      <c r="AC1723">
        <v>0</v>
      </c>
      <c r="AD1723">
        <v>0</v>
      </c>
      <c r="AG1723">
        <v>0</v>
      </c>
      <c r="AP1723" t="s">
        <v>659</v>
      </c>
      <c r="AQ1723" t="s">
        <v>499</v>
      </c>
      <c r="AR1723" t="s">
        <v>500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80</v>
      </c>
      <c r="BC1723" t="s">
        <v>4935</v>
      </c>
      <c r="BD1723">
        <v>0</v>
      </c>
      <c r="BF1723" t="s">
        <v>499</v>
      </c>
      <c r="BI1723" t="s">
        <v>4936</v>
      </c>
      <c r="BJ1723" s="5" t="str">
        <f>VLOOKUP(A1723,ReferenceTable[],4,FALSE)</f>
        <v>CCLSV4201</v>
      </c>
      <c r="BK1723">
        <f>VLOOKUP(A1723,ReferenceTable[],5,FALSE)</f>
        <v>0</v>
      </c>
      <c r="BL1723">
        <f>VLOOKUP(A1723,ReferenceTable[],6,FALSE)</f>
        <v>0</v>
      </c>
      <c r="BM1723">
        <f>VLOOKUP(A1723,ReferenceTable[],7,FALSE)</f>
        <v>0</v>
      </c>
      <c r="BN1723" s="4">
        <f>VLOOKUP(A1723,ReferenceTable[],9,FALSE)</f>
        <v>45992</v>
      </c>
      <c r="BO1723">
        <f>VLOOKUP(A1723,ReferenceTable[],10,FALSE)</f>
        <v>660000</v>
      </c>
      <c r="BP1723">
        <f>VLOOKUP(A1723,ReferenceTable[],11,FALSE)</f>
        <v>0</v>
      </c>
      <c r="BQ1723">
        <f>VLOOKUP(A1723,ReferenceTable[],12,FALSE)</f>
        <v>0</v>
      </c>
      <c r="BR1723" t="str">
        <f>VLOOKUP(A1723,ReferenceTable[],14,FALSE)</f>
        <v>BUYER:CHOW SIAN</v>
      </c>
      <c r="BS1723" s="4">
        <f>VLOOKUP(A1723,ReferenceTable[],15,FALSE)</f>
        <v>46001</v>
      </c>
      <c r="BT1723">
        <f>VLOOKUP(A1723,ReferenceTable[],16,FALSE)</f>
        <v>2</v>
      </c>
      <c r="BU1723" t="str">
        <f>VLOOKUP(A1723,ReferenceTable[],17,FALSE)</f>
        <v>FT</v>
      </c>
      <c r="BV1723" s="4">
        <f>VLOOKUP(A1723,ReferenceTable[],18,FALSE)</f>
        <v>45972</v>
      </c>
      <c r="BW1723" s="4">
        <f>VLOOKUP(A1723,ReferenceTable[],19,FALSE)</f>
        <v>0</v>
      </c>
      <c r="BX1723">
        <f>VLOOKUP(A1723,ReferenceTable[],20,FALSE)</f>
        <v>0</v>
      </c>
    </row>
    <row r="1724" spans="1:76">
      <c r="A1724" t="s">
        <v>4937</v>
      </c>
      <c r="B1724">
        <v>10000</v>
      </c>
      <c r="C1724">
        <v>10000</v>
      </c>
      <c r="D1724" s="4">
        <v>45996</v>
      </c>
      <c r="E1724" t="s">
        <v>77</v>
      </c>
      <c r="F1724" t="s">
        <v>4938</v>
      </c>
      <c r="G1724" t="s">
        <v>4939</v>
      </c>
      <c r="I1724">
        <v>1</v>
      </c>
      <c r="J1724" t="s">
        <v>984</v>
      </c>
      <c r="K1724">
        <v>79</v>
      </c>
      <c r="L1724" t="s">
        <v>95</v>
      </c>
      <c r="M1724" t="s">
        <v>96</v>
      </c>
      <c r="N1724" t="s">
        <v>97</v>
      </c>
      <c r="O1724" t="s">
        <v>98</v>
      </c>
      <c r="P1724">
        <v>14467</v>
      </c>
      <c r="S1724" s="4">
        <v>45979</v>
      </c>
      <c r="U1724">
        <v>15</v>
      </c>
      <c r="V1724">
        <v>217005</v>
      </c>
      <c r="W1724" t="s">
        <v>85</v>
      </c>
      <c r="X1724" t="s">
        <v>4940</v>
      </c>
      <c r="Y1724">
        <v>0</v>
      </c>
      <c r="Z1724">
        <v>200000</v>
      </c>
      <c r="AA1724">
        <v>17005</v>
      </c>
      <c r="AB1724">
        <v>0</v>
      </c>
      <c r="AC1724">
        <v>0</v>
      </c>
      <c r="AD1724">
        <v>0</v>
      </c>
      <c r="AG1724">
        <v>0</v>
      </c>
      <c r="AP1724" t="s">
        <v>4941</v>
      </c>
      <c r="AQ1724" t="s">
        <v>499</v>
      </c>
      <c r="AR1724" t="s">
        <v>500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80</v>
      </c>
      <c r="BC1724" t="s">
        <v>4942</v>
      </c>
      <c r="BD1724">
        <v>0</v>
      </c>
      <c r="BF1724" t="s">
        <v>499</v>
      </c>
      <c r="BI1724" t="s">
        <v>4943</v>
      </c>
      <c r="BJ1724" s="5" t="str">
        <f>VLOOKUP(A1724,ReferenceTable[],4,FALSE)</f>
        <v>AD5202</v>
      </c>
      <c r="BK1724">
        <f>VLOOKUP(A1724,ReferenceTable[],5,FALSE)</f>
        <v>0</v>
      </c>
      <c r="BL1724">
        <f>VLOOKUP(A1724,ReferenceTable[],6,FALSE)</f>
        <v>0</v>
      </c>
      <c r="BM1724">
        <f>VLOOKUP(A1724,ReferenceTable[],7,FALSE)</f>
        <v>0</v>
      </c>
      <c r="BN1724" s="4">
        <f>VLOOKUP(A1724,ReferenceTable[],9,FALSE)</f>
        <v>45992</v>
      </c>
      <c r="BO1724">
        <f>VLOOKUP(A1724,ReferenceTable[],10,FALSE)</f>
        <v>200000</v>
      </c>
      <c r="BP1724">
        <f>VLOOKUP(A1724,ReferenceTable[],11,FALSE)</f>
        <v>0</v>
      </c>
      <c r="BQ1724">
        <f>VLOOKUP(A1724,ReferenceTable[],12,FALSE)</f>
        <v>0</v>
      </c>
      <c r="BR1724" t="str">
        <f>VLOOKUP(A1724,ReferenceTable[],14,FALSE)</f>
        <v>PROJ:KRONOS    BUYER:CHOW SIAN</v>
      </c>
      <c r="BS1724" s="4">
        <f>VLOOKUP(A1724,ReferenceTable[],15,FALSE)</f>
        <v>46001</v>
      </c>
      <c r="BT1724">
        <f>VLOOKUP(A1724,ReferenceTable[],16,FALSE)</f>
        <v>6</v>
      </c>
      <c r="BU1724" t="str">
        <f>VLOOKUP(A1724,ReferenceTable[],17,FALSE)</f>
        <v>FT</v>
      </c>
      <c r="BV1724" s="4">
        <f>VLOOKUP(A1724,ReferenceTable[],18,FALSE)</f>
        <v>45972</v>
      </c>
      <c r="BW1724" s="4">
        <f>VLOOKUP(A1724,ReferenceTable[],19,FALSE)</f>
        <v>0</v>
      </c>
      <c r="BX1724">
        <f>VLOOKUP(A1724,ReferenceTable[],20,FALSE)</f>
        <v>0</v>
      </c>
    </row>
    <row r="1725" spans="1:76">
      <c r="A1725" t="s">
        <v>4937</v>
      </c>
      <c r="B1725">
        <v>10000</v>
      </c>
      <c r="C1725">
        <v>20000</v>
      </c>
      <c r="D1725" s="4">
        <v>45996</v>
      </c>
      <c r="E1725" t="s">
        <v>77</v>
      </c>
      <c r="F1725" t="s">
        <v>4938</v>
      </c>
      <c r="G1725" t="s">
        <v>4939</v>
      </c>
      <c r="I1725">
        <v>2</v>
      </c>
      <c r="J1725" t="s">
        <v>984</v>
      </c>
      <c r="K1725">
        <v>86</v>
      </c>
      <c r="L1725" t="s">
        <v>232</v>
      </c>
      <c r="M1725" t="s">
        <v>163</v>
      </c>
      <c r="N1725" t="s">
        <v>233</v>
      </c>
      <c r="O1725" t="s">
        <v>234</v>
      </c>
      <c r="P1725">
        <v>36000</v>
      </c>
      <c r="S1725" s="4">
        <v>45985</v>
      </c>
      <c r="U1725">
        <v>6</v>
      </c>
      <c r="V1725">
        <v>216000</v>
      </c>
      <c r="W1725" t="s">
        <v>85</v>
      </c>
      <c r="X1725" t="s">
        <v>4940</v>
      </c>
      <c r="Y1725">
        <v>0</v>
      </c>
      <c r="Z1725">
        <v>200000</v>
      </c>
      <c r="AA1725">
        <v>16000</v>
      </c>
      <c r="AB1725">
        <v>0</v>
      </c>
      <c r="AC1725">
        <v>0</v>
      </c>
      <c r="AD1725">
        <v>0</v>
      </c>
      <c r="AG1725">
        <v>0</v>
      </c>
      <c r="AP1725" t="s">
        <v>4941</v>
      </c>
      <c r="AQ1725" t="s">
        <v>499</v>
      </c>
      <c r="AR1725" t="s">
        <v>500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80</v>
      </c>
      <c r="BC1725" t="s">
        <v>4942</v>
      </c>
      <c r="BD1725">
        <v>0</v>
      </c>
      <c r="BF1725" t="s">
        <v>499</v>
      </c>
      <c r="BI1725" t="s">
        <v>4943</v>
      </c>
      <c r="BJ1725" s="5" t="str">
        <f>VLOOKUP(A1725,ReferenceTable[],4,FALSE)</f>
        <v>AD5202</v>
      </c>
      <c r="BK1725">
        <f>VLOOKUP(A1725,ReferenceTable[],5,FALSE)</f>
        <v>0</v>
      </c>
      <c r="BL1725">
        <f>VLOOKUP(A1725,ReferenceTable[],6,FALSE)</f>
        <v>0</v>
      </c>
      <c r="BM1725">
        <f>VLOOKUP(A1725,ReferenceTable[],7,FALSE)</f>
        <v>0</v>
      </c>
      <c r="BN1725" s="4">
        <f>VLOOKUP(A1725,ReferenceTable[],9,FALSE)</f>
        <v>45992</v>
      </c>
      <c r="BO1725">
        <f>VLOOKUP(A1725,ReferenceTable[],10,FALSE)</f>
        <v>200000</v>
      </c>
      <c r="BP1725">
        <f>VLOOKUP(A1725,ReferenceTable[],11,FALSE)</f>
        <v>0</v>
      </c>
      <c r="BQ1725">
        <f>VLOOKUP(A1725,ReferenceTable[],12,FALSE)</f>
        <v>0</v>
      </c>
      <c r="BR1725" t="str">
        <f>VLOOKUP(A1725,ReferenceTable[],14,FALSE)</f>
        <v>PROJ:KRONOS    BUYER:CHOW SIAN</v>
      </c>
      <c r="BS1725" s="4">
        <f>VLOOKUP(A1725,ReferenceTable[],15,FALSE)</f>
        <v>46001</v>
      </c>
      <c r="BT1725">
        <f>VLOOKUP(A1725,ReferenceTable[],16,FALSE)</f>
        <v>6</v>
      </c>
      <c r="BU1725" t="str">
        <f>VLOOKUP(A1725,ReferenceTable[],17,FALSE)</f>
        <v>FT</v>
      </c>
      <c r="BV1725" s="4">
        <f>VLOOKUP(A1725,ReferenceTable[],18,FALSE)</f>
        <v>45972</v>
      </c>
      <c r="BW1725" s="4">
        <f>VLOOKUP(A1725,ReferenceTable[],19,FALSE)</f>
        <v>0</v>
      </c>
      <c r="BX1725">
        <f>VLOOKUP(A1725,ReferenceTable[],20,FALSE)</f>
        <v>0</v>
      </c>
    </row>
    <row r="1726" spans="1:76">
      <c r="A1726" t="s">
        <v>4944</v>
      </c>
      <c r="B1726">
        <v>10000</v>
      </c>
      <c r="C1726">
        <v>10000</v>
      </c>
      <c r="D1726" s="4">
        <v>45989</v>
      </c>
      <c r="E1726" t="s">
        <v>77</v>
      </c>
      <c r="F1726" t="s">
        <v>4945</v>
      </c>
      <c r="G1726" t="s">
        <v>513</v>
      </c>
      <c r="I1726">
        <v>1</v>
      </c>
      <c r="J1726" t="s">
        <v>984</v>
      </c>
      <c r="K1726">
        <v>93</v>
      </c>
      <c r="L1726" t="s">
        <v>116</v>
      </c>
      <c r="M1726" t="s">
        <v>96</v>
      </c>
      <c r="N1726" t="s">
        <v>495</v>
      </c>
      <c r="O1726" t="s">
        <v>496</v>
      </c>
      <c r="P1726">
        <v>3595</v>
      </c>
      <c r="S1726" s="4">
        <v>45985</v>
      </c>
      <c r="U1726">
        <v>32</v>
      </c>
      <c r="V1726">
        <v>115040</v>
      </c>
      <c r="W1726" t="s">
        <v>85</v>
      </c>
      <c r="X1726" t="s">
        <v>1771</v>
      </c>
      <c r="Y1726">
        <v>0</v>
      </c>
      <c r="Z1726">
        <v>100000</v>
      </c>
      <c r="AA1726">
        <v>15040</v>
      </c>
      <c r="AB1726">
        <v>0</v>
      </c>
      <c r="AC1726">
        <v>0</v>
      </c>
      <c r="AD1726">
        <v>0</v>
      </c>
      <c r="AG1726">
        <v>0</v>
      </c>
      <c r="AP1726" t="s">
        <v>1772</v>
      </c>
      <c r="AQ1726" t="s">
        <v>499</v>
      </c>
      <c r="AR1726" t="s">
        <v>500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80</v>
      </c>
      <c r="BC1726" t="s">
        <v>4946</v>
      </c>
      <c r="BD1726">
        <v>0</v>
      </c>
      <c r="BF1726" t="s">
        <v>499</v>
      </c>
      <c r="BI1726" t="s">
        <v>4947</v>
      </c>
      <c r="BJ1726" s="5" t="str">
        <f>VLOOKUP(A1726,ReferenceTable[],4,FALSE)</f>
        <v>CCLSV4201</v>
      </c>
      <c r="BK1726">
        <f>VLOOKUP(A1726,ReferenceTable[],5,FALSE)</f>
        <v>0</v>
      </c>
      <c r="BL1726">
        <f>VLOOKUP(A1726,ReferenceTable[],6,FALSE)</f>
        <v>0</v>
      </c>
      <c r="BM1726">
        <f>VLOOKUP(A1726,ReferenceTable[],7,FALSE)</f>
        <v>0</v>
      </c>
      <c r="BN1726" s="4">
        <f>VLOOKUP(A1726,ReferenceTable[],9,FALSE)</f>
        <v>45992</v>
      </c>
      <c r="BO1726">
        <f>VLOOKUP(A1726,ReferenceTable[],10,FALSE)</f>
        <v>100000</v>
      </c>
      <c r="BP1726">
        <f>VLOOKUP(A1726,ReferenceTable[],11,FALSE)</f>
        <v>0</v>
      </c>
      <c r="BQ1726">
        <f>VLOOKUP(A1726,ReferenceTable[],12,FALSE)</f>
        <v>0</v>
      </c>
      <c r="BR1726" t="str">
        <f>VLOOKUP(A1726,ReferenceTable[],14,FALSE)</f>
        <v>BUYER:CHOW SIAN</v>
      </c>
      <c r="BS1726" s="4">
        <f>VLOOKUP(A1726,ReferenceTable[],15,FALSE)</f>
        <v>46001</v>
      </c>
      <c r="BT1726">
        <f>VLOOKUP(A1726,ReferenceTable[],16,FALSE)</f>
        <v>2</v>
      </c>
      <c r="BU1726" t="str">
        <f>VLOOKUP(A1726,ReferenceTable[],17,FALSE)</f>
        <v>FT</v>
      </c>
      <c r="BV1726" s="4">
        <f>VLOOKUP(A1726,ReferenceTable[],18,FALSE)</f>
        <v>45972</v>
      </c>
      <c r="BW1726" s="4">
        <f>VLOOKUP(A1726,ReferenceTable[],19,FALSE)</f>
        <v>0</v>
      </c>
      <c r="BX1726">
        <f>VLOOKUP(A1726,ReferenceTable[],20,FALSE)</f>
        <v>0</v>
      </c>
    </row>
    <row r="1727" spans="1:76">
      <c r="A1727" t="s">
        <v>4944</v>
      </c>
      <c r="B1727">
        <v>10000</v>
      </c>
      <c r="C1727">
        <v>20000</v>
      </c>
      <c r="D1727" s="4">
        <v>45989</v>
      </c>
      <c r="E1727" t="s">
        <v>77</v>
      </c>
      <c r="F1727" t="s">
        <v>4945</v>
      </c>
      <c r="G1727" t="s">
        <v>513</v>
      </c>
      <c r="I1727">
        <v>2</v>
      </c>
      <c r="J1727" t="s">
        <v>984</v>
      </c>
      <c r="K1727">
        <v>77</v>
      </c>
      <c r="L1727" t="s">
        <v>232</v>
      </c>
      <c r="M1727" t="s">
        <v>163</v>
      </c>
      <c r="N1727" t="s">
        <v>390</v>
      </c>
      <c r="O1727" t="s">
        <v>391</v>
      </c>
      <c r="P1727">
        <v>1250</v>
      </c>
      <c r="S1727" s="4">
        <v>45986</v>
      </c>
      <c r="U1727">
        <v>88</v>
      </c>
      <c r="V1727">
        <v>110000</v>
      </c>
      <c r="W1727" t="s">
        <v>85</v>
      </c>
      <c r="X1727" t="s">
        <v>1771</v>
      </c>
      <c r="Y1727">
        <v>0</v>
      </c>
      <c r="Z1727">
        <v>100000</v>
      </c>
      <c r="AA1727">
        <v>10000</v>
      </c>
      <c r="AB1727">
        <v>0</v>
      </c>
      <c r="AC1727">
        <v>0</v>
      </c>
      <c r="AD1727">
        <v>0</v>
      </c>
      <c r="AG1727">
        <v>0</v>
      </c>
      <c r="AP1727" t="s">
        <v>1772</v>
      </c>
      <c r="AQ1727" t="s">
        <v>499</v>
      </c>
      <c r="AR1727" t="s">
        <v>500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80</v>
      </c>
      <c r="BC1727" t="s">
        <v>4946</v>
      </c>
      <c r="BD1727">
        <v>0</v>
      </c>
      <c r="BF1727" t="s">
        <v>499</v>
      </c>
      <c r="BI1727" t="s">
        <v>4947</v>
      </c>
      <c r="BJ1727" s="5" t="str">
        <f>VLOOKUP(A1727,ReferenceTable[],4,FALSE)</f>
        <v>CCLSV4201</v>
      </c>
      <c r="BK1727">
        <f>VLOOKUP(A1727,ReferenceTable[],5,FALSE)</f>
        <v>0</v>
      </c>
      <c r="BL1727">
        <f>VLOOKUP(A1727,ReferenceTable[],6,FALSE)</f>
        <v>0</v>
      </c>
      <c r="BM1727">
        <f>VLOOKUP(A1727,ReferenceTable[],7,FALSE)</f>
        <v>0</v>
      </c>
      <c r="BN1727" s="4">
        <f>VLOOKUP(A1727,ReferenceTable[],9,FALSE)</f>
        <v>45992</v>
      </c>
      <c r="BO1727">
        <f>VLOOKUP(A1727,ReferenceTable[],10,FALSE)</f>
        <v>100000</v>
      </c>
      <c r="BP1727">
        <f>VLOOKUP(A1727,ReferenceTable[],11,FALSE)</f>
        <v>0</v>
      </c>
      <c r="BQ1727">
        <f>VLOOKUP(A1727,ReferenceTable[],12,FALSE)</f>
        <v>0</v>
      </c>
      <c r="BR1727" t="str">
        <f>VLOOKUP(A1727,ReferenceTable[],14,FALSE)</f>
        <v>BUYER:CHOW SIAN</v>
      </c>
      <c r="BS1727" s="4">
        <f>VLOOKUP(A1727,ReferenceTable[],15,FALSE)</f>
        <v>46001</v>
      </c>
      <c r="BT1727">
        <f>VLOOKUP(A1727,ReferenceTable[],16,FALSE)</f>
        <v>2</v>
      </c>
      <c r="BU1727" t="str">
        <f>VLOOKUP(A1727,ReferenceTable[],17,FALSE)</f>
        <v>FT</v>
      </c>
      <c r="BV1727" s="4">
        <f>VLOOKUP(A1727,ReferenceTable[],18,FALSE)</f>
        <v>45972</v>
      </c>
      <c r="BW1727" s="4">
        <f>VLOOKUP(A1727,ReferenceTable[],19,FALSE)</f>
        <v>0</v>
      </c>
      <c r="BX1727">
        <f>VLOOKUP(A1727,ReferenceTable[],20,FALSE)</f>
        <v>0</v>
      </c>
    </row>
    <row r="1728" spans="1:76">
      <c r="A1728" t="s">
        <v>4944</v>
      </c>
      <c r="B1728">
        <v>10000</v>
      </c>
      <c r="C1728">
        <v>30000</v>
      </c>
      <c r="D1728" s="4">
        <v>45989</v>
      </c>
      <c r="E1728" t="s">
        <v>77</v>
      </c>
      <c r="F1728" t="s">
        <v>4945</v>
      </c>
      <c r="G1728" t="s">
        <v>513</v>
      </c>
      <c r="I1728">
        <v>3</v>
      </c>
      <c r="J1728" t="s">
        <v>984</v>
      </c>
      <c r="K1728">
        <v>85</v>
      </c>
      <c r="L1728" t="s">
        <v>392</v>
      </c>
      <c r="M1728" t="s">
        <v>393</v>
      </c>
      <c r="N1728" t="s">
        <v>502</v>
      </c>
      <c r="O1728" t="s">
        <v>503</v>
      </c>
      <c r="P1728">
        <v>10000</v>
      </c>
      <c r="S1728" s="4">
        <v>45988</v>
      </c>
      <c r="U1728">
        <v>11</v>
      </c>
      <c r="V1728">
        <v>110000</v>
      </c>
      <c r="W1728" t="s">
        <v>85</v>
      </c>
      <c r="X1728" t="s">
        <v>1771</v>
      </c>
      <c r="Y1728">
        <v>0</v>
      </c>
      <c r="Z1728">
        <v>100000</v>
      </c>
      <c r="AA1728">
        <v>10000</v>
      </c>
      <c r="AB1728">
        <v>0</v>
      </c>
      <c r="AC1728">
        <v>0</v>
      </c>
      <c r="AD1728">
        <v>0</v>
      </c>
      <c r="AG1728">
        <v>0</v>
      </c>
      <c r="AP1728" t="s">
        <v>1772</v>
      </c>
      <c r="AQ1728" t="s">
        <v>499</v>
      </c>
      <c r="AR1728" t="s">
        <v>500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80</v>
      </c>
      <c r="BC1728" t="s">
        <v>4946</v>
      </c>
      <c r="BD1728">
        <v>0</v>
      </c>
      <c r="BF1728" t="s">
        <v>499</v>
      </c>
      <c r="BI1728" t="s">
        <v>4947</v>
      </c>
      <c r="BJ1728" s="5" t="str">
        <f>VLOOKUP(A1728,ReferenceTable[],4,FALSE)</f>
        <v>CCLSV4201</v>
      </c>
      <c r="BK1728">
        <f>VLOOKUP(A1728,ReferenceTable[],5,FALSE)</f>
        <v>0</v>
      </c>
      <c r="BL1728">
        <f>VLOOKUP(A1728,ReferenceTable[],6,FALSE)</f>
        <v>0</v>
      </c>
      <c r="BM1728">
        <f>VLOOKUP(A1728,ReferenceTable[],7,FALSE)</f>
        <v>0</v>
      </c>
      <c r="BN1728" s="4">
        <f>VLOOKUP(A1728,ReferenceTable[],9,FALSE)</f>
        <v>45992</v>
      </c>
      <c r="BO1728">
        <f>VLOOKUP(A1728,ReferenceTable[],10,FALSE)</f>
        <v>100000</v>
      </c>
      <c r="BP1728">
        <f>VLOOKUP(A1728,ReferenceTable[],11,FALSE)</f>
        <v>0</v>
      </c>
      <c r="BQ1728">
        <f>VLOOKUP(A1728,ReferenceTable[],12,FALSE)</f>
        <v>0</v>
      </c>
      <c r="BR1728" t="str">
        <f>VLOOKUP(A1728,ReferenceTable[],14,FALSE)</f>
        <v>BUYER:CHOW SIAN</v>
      </c>
      <c r="BS1728" s="4">
        <f>VLOOKUP(A1728,ReferenceTable[],15,FALSE)</f>
        <v>46001</v>
      </c>
      <c r="BT1728">
        <f>VLOOKUP(A1728,ReferenceTable[],16,FALSE)</f>
        <v>2</v>
      </c>
      <c r="BU1728" t="str">
        <f>VLOOKUP(A1728,ReferenceTable[],17,FALSE)</f>
        <v>FT</v>
      </c>
      <c r="BV1728" s="4">
        <f>VLOOKUP(A1728,ReferenceTable[],18,FALSE)</f>
        <v>45972</v>
      </c>
      <c r="BW1728" s="4">
        <f>VLOOKUP(A1728,ReferenceTable[],19,FALSE)</f>
        <v>0</v>
      </c>
      <c r="BX1728">
        <f>VLOOKUP(A1728,ReferenceTable[],20,FALSE)</f>
        <v>0</v>
      </c>
    </row>
    <row r="1729" spans="1:76">
      <c r="A1729" t="s">
        <v>4948</v>
      </c>
      <c r="B1729">
        <v>10000</v>
      </c>
      <c r="C1729">
        <v>10000</v>
      </c>
      <c r="D1729" s="4">
        <v>45992</v>
      </c>
      <c r="E1729" t="s">
        <v>77</v>
      </c>
      <c r="F1729" t="s">
        <v>170</v>
      </c>
      <c r="G1729" t="s">
        <v>4171</v>
      </c>
      <c r="I1729">
        <v>1</v>
      </c>
      <c r="J1729" t="s">
        <v>984</v>
      </c>
      <c r="K1729">
        <v>82</v>
      </c>
      <c r="L1729" t="s">
        <v>378</v>
      </c>
      <c r="M1729" t="s">
        <v>82</v>
      </c>
      <c r="N1729" t="s">
        <v>379</v>
      </c>
      <c r="O1729" t="s">
        <v>380</v>
      </c>
      <c r="P1729">
        <v>1667</v>
      </c>
      <c r="S1729" s="4">
        <v>45979</v>
      </c>
      <c r="U1729">
        <v>60</v>
      </c>
      <c r="V1729">
        <v>100020</v>
      </c>
      <c r="W1729" t="s">
        <v>85</v>
      </c>
      <c r="X1729" t="s">
        <v>3969</v>
      </c>
      <c r="Y1729">
        <v>0</v>
      </c>
      <c r="Z1729">
        <v>100000</v>
      </c>
      <c r="AA1729">
        <v>20</v>
      </c>
      <c r="AB1729">
        <v>0</v>
      </c>
      <c r="AC1729">
        <v>0</v>
      </c>
      <c r="AD1729">
        <v>0</v>
      </c>
      <c r="AG1729">
        <v>0</v>
      </c>
      <c r="AP1729" t="s">
        <v>3970</v>
      </c>
      <c r="AQ1729" t="s">
        <v>499</v>
      </c>
      <c r="AR1729" t="s">
        <v>500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80</v>
      </c>
      <c r="BC1729" t="s">
        <v>4949</v>
      </c>
      <c r="BD1729">
        <v>0</v>
      </c>
      <c r="BF1729" t="s">
        <v>499</v>
      </c>
      <c r="BI1729" t="s">
        <v>4950</v>
      </c>
      <c r="BJ1729" s="5" t="str">
        <f>VLOOKUP(A1729,ReferenceTable[],4,FALSE)</f>
        <v>AD4213</v>
      </c>
      <c r="BK1729" t="str">
        <f>VLOOKUP(A1729,ReferenceTable[],5,FALSE)</f>
        <v>AD6502</v>
      </c>
      <c r="BL1729">
        <f>VLOOKUP(A1729,ReferenceTable[],6,FALSE)</f>
        <v>0</v>
      </c>
      <c r="BM1729">
        <f>VLOOKUP(A1729,ReferenceTable[],7,FALSE)</f>
        <v>0</v>
      </c>
      <c r="BN1729" s="4">
        <f>VLOOKUP(A1729,ReferenceTable[],9,FALSE)</f>
        <v>45999</v>
      </c>
      <c r="BO1729">
        <f>VLOOKUP(A1729,ReferenceTable[],10,FALSE)</f>
        <v>100000</v>
      </c>
      <c r="BP1729">
        <f>VLOOKUP(A1729,ReferenceTable[],11,FALSE)</f>
        <v>0</v>
      </c>
      <c r="BQ1729">
        <f>VLOOKUP(A1729,ReferenceTable[],12,FALSE)</f>
        <v>0</v>
      </c>
      <c r="BR1729" t="str">
        <f>VLOOKUP(A1729,ReferenceTable[],14,FALSE)</f>
        <v>BUYER:CHOW SIAN</v>
      </c>
      <c r="BS1729" s="4">
        <f>VLOOKUP(A1729,ReferenceTable[],15,FALSE)</f>
        <v>46008</v>
      </c>
      <c r="BT1729">
        <f>VLOOKUP(A1729,ReferenceTable[],16,FALSE)</f>
        <v>1</v>
      </c>
      <c r="BU1729" t="str">
        <f>VLOOKUP(A1729,ReferenceTable[],17,FALSE)</f>
        <v>FT</v>
      </c>
      <c r="BV1729" s="4">
        <f>VLOOKUP(A1729,ReferenceTable[],18,FALSE)</f>
        <v>45972</v>
      </c>
      <c r="BW1729" s="4">
        <f>VLOOKUP(A1729,ReferenceTable[],19,FALSE)</f>
        <v>0</v>
      </c>
      <c r="BX1729">
        <f>VLOOKUP(A1729,ReferenceTable[],20,FALSE)</f>
        <v>0</v>
      </c>
    </row>
    <row r="1730" spans="1:76">
      <c r="A1730" t="s">
        <v>4948</v>
      </c>
      <c r="B1730">
        <v>10000</v>
      </c>
      <c r="C1730">
        <v>20000</v>
      </c>
      <c r="D1730" s="4">
        <v>45992</v>
      </c>
      <c r="E1730" t="s">
        <v>77</v>
      </c>
      <c r="F1730" t="s">
        <v>170</v>
      </c>
      <c r="G1730" t="s">
        <v>4171</v>
      </c>
      <c r="I1730">
        <v>2</v>
      </c>
      <c r="J1730" t="s">
        <v>984</v>
      </c>
      <c r="K1730">
        <v>101</v>
      </c>
      <c r="L1730" t="s">
        <v>392</v>
      </c>
      <c r="M1730" t="s">
        <v>393</v>
      </c>
      <c r="N1730" t="s">
        <v>556</v>
      </c>
      <c r="O1730" t="s">
        <v>557</v>
      </c>
      <c r="P1730">
        <v>10000</v>
      </c>
      <c r="S1730" s="4">
        <v>45990</v>
      </c>
      <c r="U1730">
        <v>10</v>
      </c>
      <c r="V1730">
        <v>100000</v>
      </c>
      <c r="W1730" t="s">
        <v>85</v>
      </c>
      <c r="X1730" t="s">
        <v>3969</v>
      </c>
      <c r="Y1730">
        <v>0</v>
      </c>
      <c r="Z1730">
        <v>100000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3970</v>
      </c>
      <c r="AQ1730" t="s">
        <v>499</v>
      </c>
      <c r="AR1730" t="s">
        <v>500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80</v>
      </c>
      <c r="BC1730" t="s">
        <v>4949</v>
      </c>
      <c r="BD1730">
        <v>0</v>
      </c>
      <c r="BF1730" t="s">
        <v>499</v>
      </c>
      <c r="BI1730" t="s">
        <v>4950</v>
      </c>
      <c r="BJ1730" s="5" t="str">
        <f>VLOOKUP(A1730,ReferenceTable[],4,FALSE)</f>
        <v>AD4213</v>
      </c>
      <c r="BK1730" t="str">
        <f>VLOOKUP(A1730,ReferenceTable[],5,FALSE)</f>
        <v>AD6502</v>
      </c>
      <c r="BL1730">
        <f>VLOOKUP(A1730,ReferenceTable[],6,FALSE)</f>
        <v>0</v>
      </c>
      <c r="BM1730">
        <f>VLOOKUP(A1730,ReferenceTable[],7,FALSE)</f>
        <v>0</v>
      </c>
      <c r="BN1730" s="4">
        <f>VLOOKUP(A1730,ReferenceTable[],9,FALSE)</f>
        <v>45999</v>
      </c>
      <c r="BO1730">
        <f>VLOOKUP(A1730,ReferenceTable[],10,FALSE)</f>
        <v>100000</v>
      </c>
      <c r="BP1730">
        <f>VLOOKUP(A1730,ReferenceTable[],11,FALSE)</f>
        <v>0</v>
      </c>
      <c r="BQ1730">
        <f>VLOOKUP(A1730,ReferenceTable[],12,FALSE)</f>
        <v>0</v>
      </c>
      <c r="BR1730" t="str">
        <f>VLOOKUP(A1730,ReferenceTable[],14,FALSE)</f>
        <v>BUYER:CHOW SIAN</v>
      </c>
      <c r="BS1730" s="4">
        <f>VLOOKUP(A1730,ReferenceTable[],15,FALSE)</f>
        <v>46008</v>
      </c>
      <c r="BT1730">
        <f>VLOOKUP(A1730,ReferenceTable[],16,FALSE)</f>
        <v>1</v>
      </c>
      <c r="BU1730" t="str">
        <f>VLOOKUP(A1730,ReferenceTable[],17,FALSE)</f>
        <v>FT</v>
      </c>
      <c r="BV1730" s="4">
        <f>VLOOKUP(A1730,ReferenceTable[],18,FALSE)</f>
        <v>45972</v>
      </c>
      <c r="BW1730" s="4">
        <f>VLOOKUP(A1730,ReferenceTable[],19,FALSE)</f>
        <v>0</v>
      </c>
      <c r="BX1730">
        <f>VLOOKUP(A1730,ReferenceTable[],20,FALSE)</f>
        <v>0</v>
      </c>
    </row>
    <row r="1731" spans="1:76">
      <c r="A1731" t="s">
        <v>4951</v>
      </c>
      <c r="B1731">
        <v>10000</v>
      </c>
      <c r="C1731">
        <v>10000</v>
      </c>
      <c r="D1731" s="4">
        <v>45975</v>
      </c>
      <c r="E1731" t="s">
        <v>77</v>
      </c>
      <c r="F1731">
        <v>0.487986111111111</v>
      </c>
      <c r="G1731" t="s">
        <v>1835</v>
      </c>
      <c r="I1731">
        <v>1</v>
      </c>
      <c r="J1731" t="s">
        <v>984</v>
      </c>
      <c r="K1731">
        <v>46</v>
      </c>
      <c r="L1731" t="s">
        <v>407</v>
      </c>
      <c r="M1731" t="s">
        <v>178</v>
      </c>
      <c r="N1731" t="s">
        <v>408</v>
      </c>
      <c r="O1731" t="s">
        <v>409</v>
      </c>
      <c r="P1731">
        <v>1000</v>
      </c>
      <c r="S1731" s="4">
        <v>45975</v>
      </c>
      <c r="U1731">
        <v>1</v>
      </c>
      <c r="V1731">
        <v>1000</v>
      </c>
      <c r="W1731" t="s">
        <v>85</v>
      </c>
      <c r="X1731" t="s">
        <v>2038</v>
      </c>
      <c r="Y1731">
        <v>0</v>
      </c>
      <c r="Z1731">
        <v>1000</v>
      </c>
      <c r="AA1731">
        <v>0</v>
      </c>
      <c r="AB1731">
        <v>0</v>
      </c>
      <c r="AC1731">
        <v>0</v>
      </c>
      <c r="AD1731">
        <v>0</v>
      </c>
      <c r="AG1731">
        <v>0</v>
      </c>
      <c r="AP1731" t="s">
        <v>2039</v>
      </c>
      <c r="AQ1731" t="s">
        <v>154</v>
      </c>
      <c r="AR1731" t="s">
        <v>155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80</v>
      </c>
      <c r="BC1731" t="s">
        <v>4952</v>
      </c>
      <c r="BD1731">
        <v>0</v>
      </c>
      <c r="BF1731" t="s">
        <v>154</v>
      </c>
      <c r="BI1731" t="s">
        <v>4953</v>
      </c>
      <c r="BJ1731" s="5" t="str">
        <f>VLOOKUP(A1731,ReferenceTable[],4,FALSE)</f>
        <v>LI4101</v>
      </c>
      <c r="BK1731">
        <f>VLOOKUP(A1731,ReferenceTable[],5,FALSE)</f>
        <v>0</v>
      </c>
      <c r="BL1731">
        <f>VLOOKUP(A1731,ReferenceTable[],6,FALSE)</f>
        <v>0</v>
      </c>
      <c r="BM1731">
        <f>VLOOKUP(A1731,ReferenceTable[],7,FALSE)</f>
        <v>0</v>
      </c>
      <c r="BN1731" s="4">
        <f>VLOOKUP(A1731,ReferenceTable[],9,FALSE)</f>
        <v>45975</v>
      </c>
      <c r="BO1731">
        <f>VLOOKUP(A1731,ReferenceTable[],10,FALSE)</f>
        <v>1000</v>
      </c>
      <c r="BP1731">
        <f>VLOOKUP(A1731,ReferenceTable[],11,FALSE)</f>
        <v>1000</v>
      </c>
      <c r="BQ1731">
        <f>VLOOKUP(A1731,ReferenceTable[],12,FALSE)</f>
        <v>0</v>
      </c>
      <c r="BR1731">
        <f>VLOOKUP(A1731,ReferenceTable[],14,FALSE)</f>
        <v>0</v>
      </c>
      <c r="BS1731" s="4">
        <f>VLOOKUP(A1731,ReferenceTable[],15,FALSE)</f>
        <v>45978</v>
      </c>
      <c r="BT1731">
        <f>VLOOKUP(A1731,ReferenceTable[],16,FALSE)</f>
        <v>2</v>
      </c>
      <c r="BU1731" t="str">
        <f>VLOOKUP(A1731,ReferenceTable[],17,FALSE)</f>
        <v>JT</v>
      </c>
      <c r="BV1731" s="4">
        <f>VLOOKUP(A1731,ReferenceTable[],18,FALSE)</f>
        <v>45972</v>
      </c>
      <c r="BW1731" s="4">
        <f>VLOOKUP(A1731,ReferenceTable[],19,FALSE)</f>
        <v>45975</v>
      </c>
      <c r="BX1731">
        <f>VLOOKUP(A1731,ReferenceTable[],20,FALSE)</f>
        <v>1000</v>
      </c>
    </row>
    <row r="1732" spans="1:76">
      <c r="A1732" t="s">
        <v>4954</v>
      </c>
      <c r="B1732">
        <v>10000</v>
      </c>
      <c r="C1732">
        <v>10000</v>
      </c>
      <c r="D1732" s="4">
        <v>45974</v>
      </c>
      <c r="E1732" t="s">
        <v>77</v>
      </c>
      <c r="F1732" t="s">
        <v>4260</v>
      </c>
      <c r="G1732" t="s">
        <v>1335</v>
      </c>
      <c r="I1732">
        <v>1</v>
      </c>
      <c r="J1732" t="s">
        <v>984</v>
      </c>
      <c r="K1732">
        <v>71</v>
      </c>
      <c r="L1732" t="s">
        <v>378</v>
      </c>
      <c r="M1732" t="s">
        <v>82</v>
      </c>
      <c r="N1732" t="s">
        <v>631</v>
      </c>
      <c r="O1732" t="s">
        <v>632</v>
      </c>
      <c r="P1732">
        <v>2500</v>
      </c>
      <c r="S1732" s="4">
        <v>45974</v>
      </c>
      <c r="U1732">
        <v>2</v>
      </c>
      <c r="V1732">
        <v>5000</v>
      </c>
      <c r="W1732" t="s">
        <v>85</v>
      </c>
      <c r="X1732" t="s">
        <v>4955</v>
      </c>
      <c r="Y1732">
        <v>0</v>
      </c>
      <c r="Z1732">
        <v>5000</v>
      </c>
      <c r="AA1732">
        <v>0</v>
      </c>
      <c r="AB1732">
        <v>0</v>
      </c>
      <c r="AC1732">
        <v>0</v>
      </c>
      <c r="AD1732">
        <v>0</v>
      </c>
      <c r="AG1732">
        <v>0</v>
      </c>
      <c r="AP1732" t="s">
        <v>4956</v>
      </c>
      <c r="AQ1732" t="s">
        <v>154</v>
      </c>
      <c r="AR1732" t="s">
        <v>155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80</v>
      </c>
      <c r="BC1732" t="s">
        <v>4957</v>
      </c>
      <c r="BD1732">
        <v>0</v>
      </c>
      <c r="BF1732" t="s">
        <v>154</v>
      </c>
      <c r="BI1732" t="s">
        <v>4958</v>
      </c>
      <c r="BJ1732" s="5" t="str">
        <f>VLOOKUP(A1732,ReferenceTable[],4,FALSE)</f>
        <v>AD1621P</v>
      </c>
      <c r="BK1732">
        <f>VLOOKUP(A1732,ReferenceTable[],5,FALSE)</f>
        <v>0</v>
      </c>
      <c r="BL1732">
        <f>VLOOKUP(A1732,ReferenceTable[],6,FALSE)</f>
        <v>0</v>
      </c>
      <c r="BM1732">
        <f>VLOOKUP(A1732,ReferenceTable[],7,FALSE)</f>
        <v>0</v>
      </c>
      <c r="BN1732" s="4">
        <f>VLOOKUP(A1732,ReferenceTable[],9,FALSE)</f>
        <v>45979</v>
      </c>
      <c r="BO1732">
        <f>VLOOKUP(A1732,ReferenceTable[],10,FALSE)</f>
        <v>5000</v>
      </c>
      <c r="BP1732">
        <f>VLOOKUP(A1732,ReferenceTable[],11,FALSE)</f>
        <v>5000</v>
      </c>
      <c r="BQ1732">
        <f>VLOOKUP(A1732,ReferenceTable[],12,FALSE)</f>
        <v>0</v>
      </c>
      <c r="BR1732">
        <f>VLOOKUP(A1732,ReferenceTable[],14,FALSE)</f>
        <v>0</v>
      </c>
      <c r="BS1732" s="4">
        <f>VLOOKUP(A1732,ReferenceTable[],15,FALSE)</f>
        <v>45981</v>
      </c>
      <c r="BT1732">
        <f>VLOOKUP(A1732,ReferenceTable[],16,FALSE)</f>
        <v>1</v>
      </c>
      <c r="BU1732" t="str">
        <f>VLOOKUP(A1732,ReferenceTable[],17,FALSE)</f>
        <v>JT</v>
      </c>
      <c r="BV1732" s="4">
        <f>VLOOKUP(A1732,ReferenceTable[],18,FALSE)</f>
        <v>45972</v>
      </c>
      <c r="BW1732" s="4">
        <f>VLOOKUP(A1732,ReferenceTable[],19,FALSE)</f>
        <v>45974</v>
      </c>
      <c r="BX1732">
        <f>VLOOKUP(A1732,ReferenceTable[],20,FALSE)</f>
        <v>5000</v>
      </c>
    </row>
    <row r="1733" spans="1:76">
      <c r="A1733" t="s">
        <v>4959</v>
      </c>
      <c r="B1733">
        <v>10000</v>
      </c>
      <c r="C1733">
        <v>10000</v>
      </c>
      <c r="D1733" s="4">
        <v>45974</v>
      </c>
      <c r="E1733" t="s">
        <v>77</v>
      </c>
      <c r="F1733" t="s">
        <v>4960</v>
      </c>
      <c r="G1733" t="s">
        <v>1835</v>
      </c>
      <c r="I1733">
        <v>1</v>
      </c>
      <c r="J1733" t="s">
        <v>984</v>
      </c>
      <c r="K1733">
        <v>82</v>
      </c>
      <c r="L1733" t="s">
        <v>378</v>
      </c>
      <c r="M1733" t="s">
        <v>82</v>
      </c>
      <c r="N1733" t="s">
        <v>379</v>
      </c>
      <c r="O1733" t="s">
        <v>380</v>
      </c>
      <c r="P1733">
        <v>2500</v>
      </c>
      <c r="S1733" s="4">
        <v>45973</v>
      </c>
      <c r="U1733">
        <v>2</v>
      </c>
      <c r="V1733">
        <v>5000</v>
      </c>
      <c r="W1733" t="s">
        <v>85</v>
      </c>
      <c r="X1733" t="s">
        <v>4961</v>
      </c>
      <c r="Y1733">
        <v>0</v>
      </c>
      <c r="Z1733">
        <v>5000</v>
      </c>
      <c r="AA1733">
        <v>0</v>
      </c>
      <c r="AB1733">
        <v>0</v>
      </c>
      <c r="AC1733">
        <v>0</v>
      </c>
      <c r="AD1733">
        <v>0</v>
      </c>
      <c r="AG1733">
        <v>0</v>
      </c>
      <c r="AP1733" t="s">
        <v>4962</v>
      </c>
      <c r="AQ1733" t="s">
        <v>154</v>
      </c>
      <c r="AR1733" t="s">
        <v>155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80</v>
      </c>
      <c r="BC1733" t="s">
        <v>4963</v>
      </c>
      <c r="BD1733">
        <v>0</v>
      </c>
      <c r="BF1733" t="s">
        <v>154</v>
      </c>
      <c r="BI1733" t="s">
        <v>4958</v>
      </c>
      <c r="BJ1733" s="5" t="str">
        <f>VLOOKUP(A1733,ReferenceTable[],4,FALSE)</f>
        <v>LI4101</v>
      </c>
      <c r="BK1733">
        <f>VLOOKUP(A1733,ReferenceTable[],5,FALSE)</f>
        <v>0</v>
      </c>
      <c r="BL1733">
        <f>VLOOKUP(A1733,ReferenceTable[],6,FALSE)</f>
        <v>0</v>
      </c>
      <c r="BM1733">
        <f>VLOOKUP(A1733,ReferenceTable[],7,FALSE)</f>
        <v>0</v>
      </c>
      <c r="BN1733" s="4">
        <f>VLOOKUP(A1733,ReferenceTable[],9,FALSE)</f>
        <v>45979</v>
      </c>
      <c r="BO1733">
        <f>VLOOKUP(A1733,ReferenceTable[],10,FALSE)</f>
        <v>5000</v>
      </c>
      <c r="BP1733">
        <f>VLOOKUP(A1733,ReferenceTable[],11,FALSE)</f>
        <v>5000</v>
      </c>
      <c r="BQ1733">
        <f>VLOOKUP(A1733,ReferenceTable[],12,FALSE)</f>
        <v>0</v>
      </c>
      <c r="BR1733">
        <f>VLOOKUP(A1733,ReferenceTable[],14,FALSE)</f>
        <v>0</v>
      </c>
      <c r="BS1733" s="4">
        <f>VLOOKUP(A1733,ReferenceTable[],15,FALSE)</f>
        <v>45981</v>
      </c>
      <c r="BT1733">
        <f>VLOOKUP(A1733,ReferenceTable[],16,FALSE)</f>
        <v>1</v>
      </c>
      <c r="BU1733" t="str">
        <f>VLOOKUP(A1733,ReferenceTable[],17,FALSE)</f>
        <v>JT</v>
      </c>
      <c r="BV1733" s="4">
        <f>VLOOKUP(A1733,ReferenceTable[],18,FALSE)</f>
        <v>45972</v>
      </c>
      <c r="BW1733" s="4">
        <f>VLOOKUP(A1733,ReferenceTable[],19,FALSE)</f>
        <v>45973</v>
      </c>
      <c r="BX1733">
        <f>VLOOKUP(A1733,ReferenceTable[],20,FALSE)</f>
        <v>5000</v>
      </c>
    </row>
    <row r="1734" spans="1:76">
      <c r="A1734" t="s">
        <v>4964</v>
      </c>
      <c r="B1734">
        <v>10000</v>
      </c>
      <c r="C1734">
        <v>10000</v>
      </c>
      <c r="D1734" s="4">
        <v>45974</v>
      </c>
      <c r="E1734" t="s">
        <v>77</v>
      </c>
      <c r="F1734">
        <v>0.535266203703704</v>
      </c>
      <c r="G1734" t="s">
        <v>1469</v>
      </c>
      <c r="I1734">
        <v>1</v>
      </c>
      <c r="J1734" t="s">
        <v>984</v>
      </c>
      <c r="K1734">
        <v>71</v>
      </c>
      <c r="L1734" t="s">
        <v>378</v>
      </c>
      <c r="M1734" t="s">
        <v>82</v>
      </c>
      <c r="N1734" t="s">
        <v>631</v>
      </c>
      <c r="O1734" t="s">
        <v>632</v>
      </c>
      <c r="P1734">
        <v>834</v>
      </c>
      <c r="S1734" s="4">
        <v>45974</v>
      </c>
      <c r="U1734">
        <v>6</v>
      </c>
      <c r="V1734">
        <v>5004</v>
      </c>
      <c r="W1734" t="s">
        <v>85</v>
      </c>
      <c r="X1734" t="s">
        <v>4965</v>
      </c>
      <c r="Y1734">
        <v>0</v>
      </c>
      <c r="Z1734">
        <v>5000</v>
      </c>
      <c r="AA1734">
        <v>4</v>
      </c>
      <c r="AB1734">
        <v>0</v>
      </c>
      <c r="AC1734">
        <v>0</v>
      </c>
      <c r="AD1734">
        <v>0</v>
      </c>
      <c r="AG1734">
        <v>0</v>
      </c>
      <c r="AP1734" t="s">
        <v>4966</v>
      </c>
      <c r="AQ1734" t="s">
        <v>154</v>
      </c>
      <c r="AR1734" t="s">
        <v>155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80</v>
      </c>
      <c r="BC1734" t="s">
        <v>4967</v>
      </c>
      <c r="BD1734">
        <v>0</v>
      </c>
      <c r="BF1734" t="s">
        <v>154</v>
      </c>
      <c r="BI1734" t="s">
        <v>4958</v>
      </c>
      <c r="BJ1734" s="5" t="str">
        <f>VLOOKUP(A1734,ReferenceTable[],4,FALSE)</f>
        <v>AD1621P</v>
      </c>
      <c r="BK1734">
        <f>VLOOKUP(A1734,ReferenceTable[],5,FALSE)</f>
        <v>0</v>
      </c>
      <c r="BL1734">
        <f>VLOOKUP(A1734,ReferenceTable[],6,FALSE)</f>
        <v>0</v>
      </c>
      <c r="BM1734">
        <f>VLOOKUP(A1734,ReferenceTable[],7,FALSE)</f>
        <v>0</v>
      </c>
      <c r="BN1734" s="4">
        <f>VLOOKUP(A1734,ReferenceTable[],9,FALSE)</f>
        <v>45979</v>
      </c>
      <c r="BO1734">
        <f>VLOOKUP(A1734,ReferenceTable[],10,FALSE)</f>
        <v>5000</v>
      </c>
      <c r="BP1734">
        <f>VLOOKUP(A1734,ReferenceTable[],11,FALSE)</f>
        <v>5000</v>
      </c>
      <c r="BQ1734">
        <f>VLOOKUP(A1734,ReferenceTable[],12,FALSE)</f>
        <v>0</v>
      </c>
      <c r="BR1734">
        <f>VLOOKUP(A1734,ReferenceTable[],14,FALSE)</f>
        <v>0</v>
      </c>
      <c r="BS1734" s="4">
        <f>VLOOKUP(A1734,ReferenceTable[],15,FALSE)</f>
        <v>45981</v>
      </c>
      <c r="BT1734">
        <f>VLOOKUP(A1734,ReferenceTable[],16,FALSE)</f>
        <v>1</v>
      </c>
      <c r="BU1734" t="str">
        <f>VLOOKUP(A1734,ReferenceTable[],17,FALSE)</f>
        <v>JT</v>
      </c>
      <c r="BV1734" s="4">
        <f>VLOOKUP(A1734,ReferenceTable[],18,FALSE)</f>
        <v>45972</v>
      </c>
      <c r="BW1734" s="4">
        <f>VLOOKUP(A1734,ReferenceTable[],19,FALSE)</f>
        <v>45974</v>
      </c>
      <c r="BX1734">
        <f>VLOOKUP(A1734,ReferenceTable[],20,FALSE)</f>
        <v>5004</v>
      </c>
    </row>
    <row r="1735" spans="1:76">
      <c r="A1735" t="s">
        <v>4968</v>
      </c>
      <c r="B1735">
        <v>10000</v>
      </c>
      <c r="C1735">
        <v>10000</v>
      </c>
      <c r="D1735" s="4">
        <v>45978</v>
      </c>
      <c r="E1735" t="s">
        <v>77</v>
      </c>
      <c r="F1735" t="s">
        <v>4969</v>
      </c>
      <c r="G1735" t="s">
        <v>2547</v>
      </c>
      <c r="I1735">
        <v>1</v>
      </c>
      <c r="J1735" t="s">
        <v>984</v>
      </c>
      <c r="K1735">
        <v>46</v>
      </c>
      <c r="L1735" t="s">
        <v>407</v>
      </c>
      <c r="M1735" t="s">
        <v>178</v>
      </c>
      <c r="N1735" t="s">
        <v>408</v>
      </c>
      <c r="O1735" t="s">
        <v>409</v>
      </c>
      <c r="P1735">
        <v>1000</v>
      </c>
      <c r="S1735" s="4">
        <v>45976</v>
      </c>
      <c r="U1735">
        <v>1</v>
      </c>
      <c r="V1735">
        <v>1000</v>
      </c>
      <c r="W1735" t="s">
        <v>85</v>
      </c>
      <c r="X1735" t="s">
        <v>4970</v>
      </c>
      <c r="Y1735">
        <v>0</v>
      </c>
      <c r="Z1735">
        <v>1000</v>
      </c>
      <c r="AA1735">
        <v>0</v>
      </c>
      <c r="AB1735">
        <v>0</v>
      </c>
      <c r="AC1735">
        <v>0</v>
      </c>
      <c r="AD1735">
        <v>0</v>
      </c>
      <c r="AG1735">
        <v>0</v>
      </c>
      <c r="AP1735" t="s">
        <v>4971</v>
      </c>
      <c r="AQ1735" t="s">
        <v>154</v>
      </c>
      <c r="AR1735" t="s">
        <v>155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80</v>
      </c>
      <c r="BC1735" t="s">
        <v>4972</v>
      </c>
      <c r="BD1735">
        <v>0</v>
      </c>
      <c r="BF1735" t="s">
        <v>154</v>
      </c>
      <c r="BI1735" t="s">
        <v>4958</v>
      </c>
      <c r="BJ1735" s="5" t="str">
        <f>VLOOKUP(A1735,ReferenceTable[],4,FALSE)</f>
        <v>AD1621P</v>
      </c>
      <c r="BK1735">
        <f>VLOOKUP(A1735,ReferenceTable[],5,FALSE)</f>
        <v>0</v>
      </c>
      <c r="BL1735">
        <f>VLOOKUP(A1735,ReferenceTable[],6,FALSE)</f>
        <v>0</v>
      </c>
      <c r="BM1735">
        <f>VLOOKUP(A1735,ReferenceTable[],7,FALSE)</f>
        <v>0</v>
      </c>
      <c r="BN1735" s="4">
        <f>VLOOKUP(A1735,ReferenceTable[],9,FALSE)</f>
        <v>45979</v>
      </c>
      <c r="BO1735">
        <f>VLOOKUP(A1735,ReferenceTable[],10,FALSE)</f>
        <v>1000</v>
      </c>
      <c r="BP1735">
        <f>VLOOKUP(A1735,ReferenceTable[],11,FALSE)</f>
        <v>1000</v>
      </c>
      <c r="BQ1735">
        <f>VLOOKUP(A1735,ReferenceTable[],12,FALSE)</f>
        <v>0</v>
      </c>
      <c r="BR1735">
        <f>VLOOKUP(A1735,ReferenceTable[],14,FALSE)</f>
        <v>0</v>
      </c>
      <c r="BS1735" s="4">
        <f>VLOOKUP(A1735,ReferenceTable[],15,FALSE)</f>
        <v>45981</v>
      </c>
      <c r="BT1735">
        <f>VLOOKUP(A1735,ReferenceTable[],16,FALSE)</f>
        <v>2</v>
      </c>
      <c r="BU1735" t="str">
        <f>VLOOKUP(A1735,ReferenceTable[],17,FALSE)</f>
        <v>JT</v>
      </c>
      <c r="BV1735" s="4">
        <f>VLOOKUP(A1735,ReferenceTable[],18,FALSE)</f>
        <v>45972</v>
      </c>
      <c r="BW1735" s="4">
        <f>VLOOKUP(A1735,ReferenceTable[],19,FALSE)</f>
        <v>45976</v>
      </c>
      <c r="BX1735">
        <f>VLOOKUP(A1735,ReferenceTable[],20,FALSE)</f>
        <v>1000</v>
      </c>
    </row>
    <row r="1736" spans="1:76">
      <c r="A1736" t="s">
        <v>4973</v>
      </c>
      <c r="B1736">
        <v>10000</v>
      </c>
      <c r="C1736">
        <v>10000</v>
      </c>
      <c r="D1736" s="4">
        <v>45975</v>
      </c>
      <c r="E1736" t="s">
        <v>77</v>
      </c>
      <c r="F1736" t="s">
        <v>4974</v>
      </c>
      <c r="G1736" t="s">
        <v>1835</v>
      </c>
      <c r="I1736">
        <v>1</v>
      </c>
      <c r="J1736" t="s">
        <v>984</v>
      </c>
      <c r="K1736">
        <v>46</v>
      </c>
      <c r="L1736" t="s">
        <v>407</v>
      </c>
      <c r="M1736" t="s">
        <v>178</v>
      </c>
      <c r="N1736" t="s">
        <v>408</v>
      </c>
      <c r="O1736" t="s">
        <v>409</v>
      </c>
      <c r="P1736">
        <v>4000</v>
      </c>
      <c r="S1736" s="4">
        <v>45975</v>
      </c>
      <c r="U1736">
        <v>1</v>
      </c>
      <c r="V1736">
        <v>4000</v>
      </c>
      <c r="W1736" t="s">
        <v>85</v>
      </c>
      <c r="X1736" t="s">
        <v>4975</v>
      </c>
      <c r="Y1736">
        <v>0</v>
      </c>
      <c r="Z1736">
        <v>4000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4976</v>
      </c>
      <c r="AQ1736" t="s">
        <v>154</v>
      </c>
      <c r="AR1736" t="s">
        <v>155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80</v>
      </c>
      <c r="BC1736" t="s">
        <v>4977</v>
      </c>
      <c r="BD1736">
        <v>0</v>
      </c>
      <c r="BF1736" t="s">
        <v>154</v>
      </c>
      <c r="BI1736" t="s">
        <v>4958</v>
      </c>
      <c r="BJ1736" s="5" t="str">
        <f>VLOOKUP(A1736,ReferenceTable[],4,FALSE)</f>
        <v>LI4101</v>
      </c>
      <c r="BK1736">
        <f>VLOOKUP(A1736,ReferenceTable[],5,FALSE)</f>
        <v>0</v>
      </c>
      <c r="BL1736">
        <f>VLOOKUP(A1736,ReferenceTable[],6,FALSE)</f>
        <v>0</v>
      </c>
      <c r="BM1736">
        <f>VLOOKUP(A1736,ReferenceTable[],7,FALSE)</f>
        <v>0</v>
      </c>
      <c r="BN1736" s="4">
        <f>VLOOKUP(A1736,ReferenceTable[],9,FALSE)</f>
        <v>45979</v>
      </c>
      <c r="BO1736">
        <f>VLOOKUP(A1736,ReferenceTable[],10,FALSE)</f>
        <v>4000</v>
      </c>
      <c r="BP1736">
        <f>VLOOKUP(A1736,ReferenceTable[],11,FALSE)</f>
        <v>4000</v>
      </c>
      <c r="BQ1736">
        <f>VLOOKUP(A1736,ReferenceTable[],12,FALSE)</f>
        <v>0</v>
      </c>
      <c r="BR1736">
        <f>VLOOKUP(A1736,ReferenceTable[],14,FALSE)</f>
        <v>0</v>
      </c>
      <c r="BS1736" s="4">
        <f>VLOOKUP(A1736,ReferenceTable[],15,FALSE)</f>
        <v>45981</v>
      </c>
      <c r="BT1736">
        <f>VLOOKUP(A1736,ReferenceTable[],16,FALSE)</f>
        <v>2</v>
      </c>
      <c r="BU1736" t="str">
        <f>VLOOKUP(A1736,ReferenceTable[],17,FALSE)</f>
        <v>JT</v>
      </c>
      <c r="BV1736" s="4">
        <f>VLOOKUP(A1736,ReferenceTable[],18,FALSE)</f>
        <v>45972</v>
      </c>
      <c r="BW1736" s="4">
        <f>VLOOKUP(A1736,ReferenceTable[],19,FALSE)</f>
        <v>45975</v>
      </c>
      <c r="BX1736">
        <f>VLOOKUP(A1736,ReferenceTable[],20,FALSE)</f>
        <v>4000</v>
      </c>
    </row>
    <row r="1737" spans="1:76">
      <c r="A1737" t="s">
        <v>4978</v>
      </c>
      <c r="B1737">
        <v>10000</v>
      </c>
      <c r="C1737">
        <v>10000</v>
      </c>
      <c r="D1737" s="4">
        <v>45973</v>
      </c>
      <c r="E1737" t="s">
        <v>77</v>
      </c>
      <c r="F1737" t="s">
        <v>4979</v>
      </c>
      <c r="G1737" t="s">
        <v>3101</v>
      </c>
      <c r="I1737">
        <v>1</v>
      </c>
      <c r="J1737" t="s">
        <v>984</v>
      </c>
      <c r="K1737">
        <v>72</v>
      </c>
      <c r="L1737" t="s">
        <v>272</v>
      </c>
      <c r="M1737" t="s">
        <v>96</v>
      </c>
      <c r="N1737" t="s">
        <v>140</v>
      </c>
      <c r="O1737" t="s">
        <v>141</v>
      </c>
      <c r="P1737">
        <v>500</v>
      </c>
      <c r="S1737" s="4">
        <v>45973</v>
      </c>
      <c r="U1737">
        <v>8</v>
      </c>
      <c r="V1737">
        <v>4000</v>
      </c>
      <c r="W1737" t="s">
        <v>85</v>
      </c>
      <c r="X1737" t="s">
        <v>4980</v>
      </c>
      <c r="Y1737">
        <v>0</v>
      </c>
      <c r="Z1737">
        <v>3000</v>
      </c>
      <c r="AA1737">
        <v>1000</v>
      </c>
      <c r="AB1737">
        <v>0</v>
      </c>
      <c r="AC1737">
        <v>0</v>
      </c>
      <c r="AD1737">
        <v>0</v>
      </c>
      <c r="AG1737">
        <v>0</v>
      </c>
      <c r="AP1737" t="s">
        <v>4981</v>
      </c>
      <c r="AQ1737" t="s">
        <v>154</v>
      </c>
      <c r="AR1737" t="s">
        <v>155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80</v>
      </c>
      <c r="BC1737" t="s">
        <v>4982</v>
      </c>
      <c r="BD1737">
        <v>0</v>
      </c>
      <c r="BF1737" t="s">
        <v>154</v>
      </c>
      <c r="BI1737" t="s">
        <v>4983</v>
      </c>
      <c r="BJ1737" s="5" t="str">
        <f>VLOOKUP(A1737,ReferenceTable[],4,FALSE)</f>
        <v>AD1621P</v>
      </c>
      <c r="BK1737">
        <f>VLOOKUP(A1737,ReferenceTable[],5,FALSE)</f>
        <v>0</v>
      </c>
      <c r="BL1737">
        <f>VLOOKUP(A1737,ReferenceTable[],6,FALSE)</f>
        <v>0</v>
      </c>
      <c r="BM1737">
        <f>VLOOKUP(A1737,ReferenceTable[],7,FALSE)</f>
        <v>0</v>
      </c>
      <c r="BN1737" s="4">
        <f>VLOOKUP(A1737,ReferenceTable[],9,FALSE)</f>
        <v>45986</v>
      </c>
      <c r="BO1737">
        <f>VLOOKUP(A1737,ReferenceTable[],10,FALSE)</f>
        <v>3000</v>
      </c>
      <c r="BP1737">
        <f>VLOOKUP(A1737,ReferenceTable[],11,FALSE)</f>
        <v>3000</v>
      </c>
      <c r="BQ1737">
        <f>VLOOKUP(A1737,ReferenceTable[],12,FALSE)</f>
        <v>0</v>
      </c>
      <c r="BR1737">
        <f>VLOOKUP(A1737,ReferenceTable[],14,FALSE)</f>
        <v>0</v>
      </c>
      <c r="BS1737" s="4">
        <f>VLOOKUP(A1737,ReferenceTable[],15,FALSE)</f>
        <v>45988</v>
      </c>
      <c r="BT1737">
        <f>VLOOKUP(A1737,ReferenceTable[],16,FALSE)</f>
        <v>1</v>
      </c>
      <c r="BU1737" t="str">
        <f>VLOOKUP(A1737,ReferenceTable[],17,FALSE)</f>
        <v>JT</v>
      </c>
      <c r="BV1737" s="4">
        <f>VLOOKUP(A1737,ReferenceTable[],18,FALSE)</f>
        <v>45972</v>
      </c>
      <c r="BW1737" s="4">
        <f>VLOOKUP(A1737,ReferenceTable[],19,FALSE)</f>
        <v>45973</v>
      </c>
      <c r="BX1737">
        <f>VLOOKUP(A1737,ReferenceTable[],20,FALSE)</f>
        <v>8008</v>
      </c>
    </row>
    <row r="1738" spans="1:76">
      <c r="A1738" t="s">
        <v>4978</v>
      </c>
      <c r="B1738">
        <v>10000</v>
      </c>
      <c r="C1738">
        <v>20000</v>
      </c>
      <c r="D1738" s="4">
        <v>45973</v>
      </c>
      <c r="E1738" t="s">
        <v>77</v>
      </c>
      <c r="F1738" t="s">
        <v>4979</v>
      </c>
      <c r="G1738" t="s">
        <v>3101</v>
      </c>
      <c r="I1738">
        <v>2</v>
      </c>
      <c r="J1738" t="s">
        <v>984</v>
      </c>
      <c r="K1738">
        <v>82</v>
      </c>
      <c r="L1738" t="s">
        <v>378</v>
      </c>
      <c r="M1738" t="s">
        <v>82</v>
      </c>
      <c r="N1738" t="s">
        <v>379</v>
      </c>
      <c r="O1738" t="s">
        <v>380</v>
      </c>
      <c r="P1738">
        <v>334</v>
      </c>
      <c r="S1738" s="4">
        <v>45973</v>
      </c>
      <c r="U1738">
        <v>12</v>
      </c>
      <c r="V1738">
        <v>4008</v>
      </c>
      <c r="W1738" t="s">
        <v>85</v>
      </c>
      <c r="X1738" t="s">
        <v>4980</v>
      </c>
      <c r="Y1738">
        <v>0</v>
      </c>
      <c r="Z1738">
        <v>3000</v>
      </c>
      <c r="AA1738">
        <v>1008</v>
      </c>
      <c r="AB1738">
        <v>0</v>
      </c>
      <c r="AC1738">
        <v>0</v>
      </c>
      <c r="AD1738">
        <v>0</v>
      </c>
      <c r="AG1738">
        <v>0</v>
      </c>
      <c r="AP1738" t="s">
        <v>4981</v>
      </c>
      <c r="AQ1738" t="s">
        <v>154</v>
      </c>
      <c r="AR1738" t="s">
        <v>155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80</v>
      </c>
      <c r="BC1738" t="s">
        <v>4982</v>
      </c>
      <c r="BD1738">
        <v>0</v>
      </c>
      <c r="BF1738" t="s">
        <v>154</v>
      </c>
      <c r="BI1738" t="s">
        <v>4983</v>
      </c>
      <c r="BJ1738" s="5" t="str">
        <f>VLOOKUP(A1738,ReferenceTable[],4,FALSE)</f>
        <v>AD1621P</v>
      </c>
      <c r="BK1738">
        <f>VLOOKUP(A1738,ReferenceTable[],5,FALSE)</f>
        <v>0</v>
      </c>
      <c r="BL1738">
        <f>VLOOKUP(A1738,ReferenceTable[],6,FALSE)</f>
        <v>0</v>
      </c>
      <c r="BM1738">
        <f>VLOOKUP(A1738,ReferenceTable[],7,FALSE)</f>
        <v>0</v>
      </c>
      <c r="BN1738" s="4">
        <f>VLOOKUP(A1738,ReferenceTable[],9,FALSE)</f>
        <v>45986</v>
      </c>
      <c r="BO1738">
        <f>VLOOKUP(A1738,ReferenceTable[],10,FALSE)</f>
        <v>3000</v>
      </c>
      <c r="BP1738">
        <f>VLOOKUP(A1738,ReferenceTable[],11,FALSE)</f>
        <v>3000</v>
      </c>
      <c r="BQ1738">
        <f>VLOOKUP(A1738,ReferenceTable[],12,FALSE)</f>
        <v>0</v>
      </c>
      <c r="BR1738">
        <f>VLOOKUP(A1738,ReferenceTable[],14,FALSE)</f>
        <v>0</v>
      </c>
      <c r="BS1738" s="4">
        <f>VLOOKUP(A1738,ReferenceTable[],15,FALSE)</f>
        <v>45988</v>
      </c>
      <c r="BT1738">
        <f>VLOOKUP(A1738,ReferenceTable[],16,FALSE)</f>
        <v>1</v>
      </c>
      <c r="BU1738" t="str">
        <f>VLOOKUP(A1738,ReferenceTable[],17,FALSE)</f>
        <v>JT</v>
      </c>
      <c r="BV1738" s="4">
        <f>VLOOKUP(A1738,ReferenceTable[],18,FALSE)</f>
        <v>45972</v>
      </c>
      <c r="BW1738" s="4">
        <f>VLOOKUP(A1738,ReferenceTable[],19,FALSE)</f>
        <v>45973</v>
      </c>
      <c r="BX1738">
        <f>VLOOKUP(A1738,ReferenceTable[],20,FALSE)</f>
        <v>8008</v>
      </c>
    </row>
    <row r="1739" spans="1:76">
      <c r="A1739" t="s">
        <v>4984</v>
      </c>
      <c r="B1739">
        <v>10000</v>
      </c>
      <c r="C1739">
        <v>10000</v>
      </c>
      <c r="D1739" s="4">
        <v>45978</v>
      </c>
      <c r="E1739" t="s">
        <v>77</v>
      </c>
      <c r="F1739" t="s">
        <v>3793</v>
      </c>
      <c r="G1739" t="s">
        <v>2547</v>
      </c>
      <c r="I1739">
        <v>1</v>
      </c>
      <c r="J1739" t="s">
        <v>984</v>
      </c>
      <c r="K1739">
        <v>46</v>
      </c>
      <c r="L1739" t="s">
        <v>407</v>
      </c>
      <c r="M1739" t="s">
        <v>178</v>
      </c>
      <c r="N1739" t="s">
        <v>408</v>
      </c>
      <c r="O1739" t="s">
        <v>409</v>
      </c>
      <c r="P1739">
        <v>3000</v>
      </c>
      <c r="S1739" s="4">
        <v>45976</v>
      </c>
      <c r="U1739">
        <v>1</v>
      </c>
      <c r="V1739">
        <v>3000</v>
      </c>
      <c r="W1739" t="s">
        <v>85</v>
      </c>
      <c r="X1739" t="s">
        <v>4985</v>
      </c>
      <c r="Y1739">
        <v>0</v>
      </c>
      <c r="Z1739">
        <v>3000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 t="s">
        <v>4986</v>
      </c>
      <c r="AQ1739" t="s">
        <v>154</v>
      </c>
      <c r="AR1739" t="s">
        <v>155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80</v>
      </c>
      <c r="BC1739" t="s">
        <v>4987</v>
      </c>
      <c r="BD1739">
        <v>0</v>
      </c>
      <c r="BF1739" t="s">
        <v>154</v>
      </c>
      <c r="BI1739" t="s">
        <v>4983</v>
      </c>
      <c r="BJ1739" s="5" t="str">
        <f>VLOOKUP(A1739,ReferenceTable[],4,FALSE)</f>
        <v>AD1621P</v>
      </c>
      <c r="BK1739">
        <f>VLOOKUP(A1739,ReferenceTable[],5,FALSE)</f>
        <v>0</v>
      </c>
      <c r="BL1739">
        <f>VLOOKUP(A1739,ReferenceTable[],6,FALSE)</f>
        <v>0</v>
      </c>
      <c r="BM1739">
        <f>VLOOKUP(A1739,ReferenceTable[],7,FALSE)</f>
        <v>0</v>
      </c>
      <c r="BN1739" s="4">
        <f>VLOOKUP(A1739,ReferenceTable[],9,FALSE)</f>
        <v>45986</v>
      </c>
      <c r="BO1739">
        <f>VLOOKUP(A1739,ReferenceTable[],10,FALSE)</f>
        <v>3000</v>
      </c>
      <c r="BP1739">
        <f>VLOOKUP(A1739,ReferenceTable[],11,FALSE)</f>
        <v>3000</v>
      </c>
      <c r="BQ1739">
        <f>VLOOKUP(A1739,ReferenceTable[],12,FALSE)</f>
        <v>0</v>
      </c>
      <c r="BR1739">
        <f>VLOOKUP(A1739,ReferenceTable[],14,FALSE)</f>
        <v>0</v>
      </c>
      <c r="BS1739" s="4">
        <f>VLOOKUP(A1739,ReferenceTable[],15,FALSE)</f>
        <v>45988</v>
      </c>
      <c r="BT1739">
        <f>VLOOKUP(A1739,ReferenceTable[],16,FALSE)</f>
        <v>2</v>
      </c>
      <c r="BU1739" t="str">
        <f>VLOOKUP(A1739,ReferenceTable[],17,FALSE)</f>
        <v>JT</v>
      </c>
      <c r="BV1739" s="4">
        <f>VLOOKUP(A1739,ReferenceTable[],18,FALSE)</f>
        <v>45972</v>
      </c>
      <c r="BW1739" s="4">
        <f>VLOOKUP(A1739,ReferenceTable[],19,FALSE)</f>
        <v>45976</v>
      </c>
      <c r="BX1739">
        <f>VLOOKUP(A1739,ReferenceTable[],20,FALSE)</f>
        <v>3000</v>
      </c>
    </row>
    <row r="1740" spans="1:76">
      <c r="A1740" t="s">
        <v>4988</v>
      </c>
      <c r="B1740">
        <v>10000</v>
      </c>
      <c r="C1740">
        <v>10000</v>
      </c>
      <c r="D1740" s="4">
        <v>45981</v>
      </c>
      <c r="E1740" t="s">
        <v>77</v>
      </c>
      <c r="F1740" t="s">
        <v>2356</v>
      </c>
      <c r="G1740" t="s">
        <v>2547</v>
      </c>
      <c r="I1740">
        <v>1</v>
      </c>
      <c r="J1740" t="s">
        <v>984</v>
      </c>
      <c r="K1740">
        <v>46</v>
      </c>
      <c r="L1740" t="s">
        <v>407</v>
      </c>
      <c r="M1740" t="s">
        <v>178</v>
      </c>
      <c r="N1740" t="s">
        <v>408</v>
      </c>
      <c r="O1740" t="s">
        <v>409</v>
      </c>
      <c r="P1740">
        <v>7000</v>
      </c>
      <c r="S1740" s="4">
        <v>45981</v>
      </c>
      <c r="U1740">
        <v>1</v>
      </c>
      <c r="V1740">
        <v>7000</v>
      </c>
      <c r="W1740" t="s">
        <v>85</v>
      </c>
      <c r="X1740" t="s">
        <v>4989</v>
      </c>
      <c r="Y1740">
        <v>0</v>
      </c>
      <c r="Z1740">
        <v>7000</v>
      </c>
      <c r="AA1740">
        <v>0</v>
      </c>
      <c r="AB1740">
        <v>0</v>
      </c>
      <c r="AC1740">
        <v>0</v>
      </c>
      <c r="AD1740">
        <v>0</v>
      </c>
      <c r="AG1740">
        <v>0</v>
      </c>
      <c r="AP1740" t="s">
        <v>4990</v>
      </c>
      <c r="AQ1740" t="s">
        <v>154</v>
      </c>
      <c r="AR1740" t="s">
        <v>155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80</v>
      </c>
      <c r="BC1740" t="s">
        <v>4991</v>
      </c>
      <c r="BD1740">
        <v>0</v>
      </c>
      <c r="BF1740" t="s">
        <v>154</v>
      </c>
      <c r="BI1740" t="s">
        <v>4983</v>
      </c>
      <c r="BJ1740" s="5" t="str">
        <f>VLOOKUP(A1740,ReferenceTable[],4,FALSE)</f>
        <v>AD1621P</v>
      </c>
      <c r="BK1740">
        <f>VLOOKUP(A1740,ReferenceTable[],5,FALSE)</f>
        <v>0</v>
      </c>
      <c r="BL1740">
        <f>VLOOKUP(A1740,ReferenceTable[],6,FALSE)</f>
        <v>0</v>
      </c>
      <c r="BM1740">
        <f>VLOOKUP(A1740,ReferenceTable[],7,FALSE)</f>
        <v>0</v>
      </c>
      <c r="BN1740" s="4">
        <f>VLOOKUP(A1740,ReferenceTable[],9,FALSE)</f>
        <v>45986</v>
      </c>
      <c r="BO1740">
        <f>VLOOKUP(A1740,ReferenceTable[],10,FALSE)</f>
        <v>7000</v>
      </c>
      <c r="BP1740">
        <f>VLOOKUP(A1740,ReferenceTable[],11,FALSE)</f>
        <v>0</v>
      </c>
      <c r="BQ1740">
        <f>VLOOKUP(A1740,ReferenceTable[],12,FALSE)</f>
        <v>0</v>
      </c>
      <c r="BR1740">
        <f>VLOOKUP(A1740,ReferenceTable[],14,FALSE)</f>
        <v>0</v>
      </c>
      <c r="BS1740" s="4">
        <f>VLOOKUP(A1740,ReferenceTable[],15,FALSE)</f>
        <v>45988</v>
      </c>
      <c r="BT1740">
        <f>VLOOKUP(A1740,ReferenceTable[],16,FALSE)</f>
        <v>1</v>
      </c>
      <c r="BU1740" t="str">
        <f>VLOOKUP(A1740,ReferenceTable[],17,FALSE)</f>
        <v>JT</v>
      </c>
      <c r="BV1740" s="4">
        <f>VLOOKUP(A1740,ReferenceTable[],18,FALSE)</f>
        <v>45972</v>
      </c>
      <c r="BW1740" s="4">
        <f>VLOOKUP(A1740,ReferenceTable[],19,FALSE)</f>
        <v>45981</v>
      </c>
      <c r="BX1740">
        <f>VLOOKUP(A1740,ReferenceTable[],20,FALSE)</f>
        <v>7000</v>
      </c>
    </row>
    <row r="1741" spans="1:76">
      <c r="A1741" t="s">
        <v>4992</v>
      </c>
      <c r="B1741">
        <v>10000</v>
      </c>
      <c r="C1741">
        <v>10000</v>
      </c>
      <c r="D1741" s="4">
        <v>45978</v>
      </c>
      <c r="E1741" t="s">
        <v>77</v>
      </c>
      <c r="F1741" t="s">
        <v>2080</v>
      </c>
      <c r="G1741" t="s">
        <v>4993</v>
      </c>
      <c r="I1741">
        <v>1</v>
      </c>
      <c r="J1741" t="s">
        <v>984</v>
      </c>
      <c r="K1741">
        <v>46</v>
      </c>
      <c r="L1741" t="s">
        <v>407</v>
      </c>
      <c r="M1741" t="s">
        <v>178</v>
      </c>
      <c r="N1741" t="s">
        <v>408</v>
      </c>
      <c r="O1741" t="s">
        <v>409</v>
      </c>
      <c r="P1741">
        <v>8000</v>
      </c>
      <c r="S1741" s="4">
        <v>45978</v>
      </c>
      <c r="U1741">
        <v>1</v>
      </c>
      <c r="V1741">
        <v>8000</v>
      </c>
      <c r="W1741" t="s">
        <v>85</v>
      </c>
      <c r="X1741" t="s">
        <v>4994</v>
      </c>
      <c r="Y1741">
        <v>0</v>
      </c>
      <c r="Z1741">
        <v>8000</v>
      </c>
      <c r="AA1741">
        <v>0</v>
      </c>
      <c r="AB1741">
        <v>0</v>
      </c>
      <c r="AC1741">
        <v>0</v>
      </c>
      <c r="AD1741">
        <v>0</v>
      </c>
      <c r="AG1741">
        <v>0</v>
      </c>
      <c r="AP1741" t="s">
        <v>4995</v>
      </c>
      <c r="AQ1741" t="s">
        <v>154</v>
      </c>
      <c r="AR1741" t="s">
        <v>155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80</v>
      </c>
      <c r="BC1741" t="s">
        <v>4996</v>
      </c>
      <c r="BD1741">
        <v>0</v>
      </c>
      <c r="BF1741" t="s">
        <v>154</v>
      </c>
      <c r="BI1741" t="s">
        <v>4983</v>
      </c>
      <c r="BJ1741" s="5" t="str">
        <f>VLOOKUP(A1741,ReferenceTable[],4,FALSE)</f>
        <v>LI4101</v>
      </c>
      <c r="BK1741">
        <f>VLOOKUP(A1741,ReferenceTable[],5,FALSE)</f>
        <v>0</v>
      </c>
      <c r="BL1741">
        <f>VLOOKUP(A1741,ReferenceTable[],6,FALSE)</f>
        <v>0</v>
      </c>
      <c r="BM1741">
        <f>VLOOKUP(A1741,ReferenceTable[],7,FALSE)</f>
        <v>0</v>
      </c>
      <c r="BN1741" s="4">
        <f>VLOOKUP(A1741,ReferenceTable[],9,FALSE)</f>
        <v>45986</v>
      </c>
      <c r="BO1741">
        <f>VLOOKUP(A1741,ReferenceTable[],10,FALSE)</f>
        <v>8000</v>
      </c>
      <c r="BP1741">
        <f>VLOOKUP(A1741,ReferenceTable[],11,FALSE)</f>
        <v>0</v>
      </c>
      <c r="BQ1741">
        <f>VLOOKUP(A1741,ReferenceTable[],12,FALSE)</f>
        <v>0</v>
      </c>
      <c r="BR1741">
        <f>VLOOKUP(A1741,ReferenceTable[],14,FALSE)</f>
        <v>0</v>
      </c>
      <c r="BS1741" s="4">
        <f>VLOOKUP(A1741,ReferenceTable[],15,FALSE)</f>
        <v>45988</v>
      </c>
      <c r="BT1741">
        <f>VLOOKUP(A1741,ReferenceTable[],16,FALSE)</f>
        <v>2</v>
      </c>
      <c r="BU1741" t="str">
        <f>VLOOKUP(A1741,ReferenceTable[],17,FALSE)</f>
        <v>JT</v>
      </c>
      <c r="BV1741" s="4">
        <f>VLOOKUP(A1741,ReferenceTable[],18,FALSE)</f>
        <v>45972</v>
      </c>
      <c r="BW1741" s="4">
        <f>VLOOKUP(A1741,ReferenceTable[],19,FALSE)</f>
        <v>45978</v>
      </c>
      <c r="BX1741">
        <f>VLOOKUP(A1741,ReferenceTable[],20,FALSE)</f>
        <v>8000</v>
      </c>
    </row>
    <row r="1742" spans="1:76">
      <c r="A1742" t="s">
        <v>4997</v>
      </c>
      <c r="B1742">
        <v>10000</v>
      </c>
      <c r="C1742">
        <v>10000</v>
      </c>
      <c r="D1742" s="4">
        <v>45975</v>
      </c>
      <c r="E1742" t="s">
        <v>77</v>
      </c>
      <c r="F1742">
        <v>0.458645833333333</v>
      </c>
      <c r="G1742" t="s">
        <v>4998</v>
      </c>
      <c r="I1742">
        <v>1</v>
      </c>
      <c r="J1742" t="s">
        <v>984</v>
      </c>
      <c r="K1742">
        <v>65</v>
      </c>
      <c r="L1742" t="s">
        <v>254</v>
      </c>
      <c r="M1742" t="s">
        <v>178</v>
      </c>
      <c r="N1742" t="s">
        <v>255</v>
      </c>
      <c r="O1742" t="s">
        <v>256</v>
      </c>
      <c r="P1742">
        <v>116</v>
      </c>
      <c r="S1742" s="4">
        <v>45975</v>
      </c>
      <c r="U1742">
        <v>26</v>
      </c>
      <c r="V1742">
        <v>3016</v>
      </c>
      <c r="W1742" t="s">
        <v>85</v>
      </c>
      <c r="X1742" t="s">
        <v>4999</v>
      </c>
      <c r="Y1742">
        <v>0</v>
      </c>
      <c r="Z1742">
        <v>3000</v>
      </c>
      <c r="AA1742">
        <v>16</v>
      </c>
      <c r="AB1742">
        <v>0</v>
      </c>
      <c r="AC1742">
        <v>0</v>
      </c>
      <c r="AD1742">
        <v>0</v>
      </c>
      <c r="AG1742">
        <v>0</v>
      </c>
      <c r="AP1742" t="s">
        <v>5000</v>
      </c>
      <c r="AQ1742" t="s">
        <v>154</v>
      </c>
      <c r="AR1742" t="s">
        <v>155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80</v>
      </c>
      <c r="BC1742" t="s">
        <v>5001</v>
      </c>
      <c r="BD1742">
        <v>0</v>
      </c>
      <c r="BF1742" t="s">
        <v>154</v>
      </c>
      <c r="BI1742" t="s">
        <v>4983</v>
      </c>
      <c r="BJ1742" s="5" t="str">
        <f>VLOOKUP(A1742,ReferenceTable[],4,FALSE)</f>
        <v>LJ4114T</v>
      </c>
      <c r="BK1742">
        <f>VLOOKUP(A1742,ReferenceTable[],5,FALSE)</f>
        <v>0</v>
      </c>
      <c r="BL1742">
        <f>VLOOKUP(A1742,ReferenceTable[],6,FALSE)</f>
        <v>0</v>
      </c>
      <c r="BM1742">
        <f>VLOOKUP(A1742,ReferenceTable[],7,FALSE)</f>
        <v>0</v>
      </c>
      <c r="BN1742" s="4">
        <f>VLOOKUP(A1742,ReferenceTable[],9,FALSE)</f>
        <v>45986</v>
      </c>
      <c r="BO1742">
        <f>VLOOKUP(A1742,ReferenceTable[],10,FALSE)</f>
        <v>3000</v>
      </c>
      <c r="BP1742">
        <f>VLOOKUP(A1742,ReferenceTable[],11,FALSE)</f>
        <v>3000</v>
      </c>
      <c r="BQ1742">
        <f>VLOOKUP(A1742,ReferenceTable[],12,FALSE)</f>
        <v>0</v>
      </c>
      <c r="BR1742">
        <f>VLOOKUP(A1742,ReferenceTable[],14,FALSE)</f>
        <v>0</v>
      </c>
      <c r="BS1742" s="4">
        <f>VLOOKUP(A1742,ReferenceTable[],15,FALSE)</f>
        <v>45988</v>
      </c>
      <c r="BT1742">
        <f>VLOOKUP(A1742,ReferenceTable[],16,FALSE)</f>
        <v>1</v>
      </c>
      <c r="BU1742" t="str">
        <f>VLOOKUP(A1742,ReferenceTable[],17,FALSE)</f>
        <v>JT</v>
      </c>
      <c r="BV1742" s="4">
        <f>VLOOKUP(A1742,ReferenceTable[],18,FALSE)</f>
        <v>45972</v>
      </c>
      <c r="BW1742" s="4">
        <f>VLOOKUP(A1742,ReferenceTable[],19,FALSE)</f>
        <v>45975</v>
      </c>
      <c r="BX1742">
        <f>VLOOKUP(A1742,ReferenceTable[],20,FALSE)</f>
        <v>3016</v>
      </c>
    </row>
    <row r="1743" spans="1:76">
      <c r="A1743" t="s">
        <v>5002</v>
      </c>
      <c r="B1743">
        <v>10000</v>
      </c>
      <c r="C1743">
        <v>10000</v>
      </c>
      <c r="D1743" s="4">
        <v>45978</v>
      </c>
      <c r="E1743" t="s">
        <v>77</v>
      </c>
      <c r="F1743" t="s">
        <v>4666</v>
      </c>
      <c r="G1743" t="s">
        <v>2547</v>
      </c>
      <c r="I1743">
        <v>1</v>
      </c>
      <c r="J1743" t="s">
        <v>984</v>
      </c>
      <c r="K1743">
        <v>46</v>
      </c>
      <c r="L1743" t="s">
        <v>407</v>
      </c>
      <c r="M1743" t="s">
        <v>178</v>
      </c>
      <c r="N1743" t="s">
        <v>408</v>
      </c>
      <c r="O1743" t="s">
        <v>409</v>
      </c>
      <c r="P1743">
        <v>1000</v>
      </c>
      <c r="S1743" s="4">
        <v>45976</v>
      </c>
      <c r="U1743">
        <v>1</v>
      </c>
      <c r="V1743">
        <v>1000</v>
      </c>
      <c r="W1743" t="s">
        <v>85</v>
      </c>
      <c r="X1743" t="s">
        <v>5003</v>
      </c>
      <c r="Y1743">
        <v>0</v>
      </c>
      <c r="Z1743">
        <v>1000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5004</v>
      </c>
      <c r="AQ1743" t="s">
        <v>154</v>
      </c>
      <c r="AR1743" t="s">
        <v>155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80</v>
      </c>
      <c r="BC1743" t="s">
        <v>5005</v>
      </c>
      <c r="BD1743">
        <v>0</v>
      </c>
      <c r="BF1743" t="s">
        <v>154</v>
      </c>
      <c r="BI1743" t="s">
        <v>4983</v>
      </c>
      <c r="BJ1743" s="5" t="str">
        <f>VLOOKUP(A1743,ReferenceTable[],4,FALSE)</f>
        <v>AD1621P</v>
      </c>
      <c r="BK1743">
        <f>VLOOKUP(A1743,ReferenceTable[],5,FALSE)</f>
        <v>0</v>
      </c>
      <c r="BL1743">
        <f>VLOOKUP(A1743,ReferenceTable[],6,FALSE)</f>
        <v>0</v>
      </c>
      <c r="BM1743">
        <f>VLOOKUP(A1743,ReferenceTable[],7,FALSE)</f>
        <v>0</v>
      </c>
      <c r="BN1743" s="4">
        <f>VLOOKUP(A1743,ReferenceTable[],9,FALSE)</f>
        <v>45986</v>
      </c>
      <c r="BO1743">
        <f>VLOOKUP(A1743,ReferenceTable[],10,FALSE)</f>
        <v>1000</v>
      </c>
      <c r="BP1743">
        <f>VLOOKUP(A1743,ReferenceTable[],11,FALSE)</f>
        <v>1000</v>
      </c>
      <c r="BQ1743">
        <f>VLOOKUP(A1743,ReferenceTable[],12,FALSE)</f>
        <v>0</v>
      </c>
      <c r="BR1743">
        <f>VLOOKUP(A1743,ReferenceTable[],14,FALSE)</f>
        <v>0</v>
      </c>
      <c r="BS1743" s="4">
        <f>VLOOKUP(A1743,ReferenceTable[],15,FALSE)</f>
        <v>45988</v>
      </c>
      <c r="BT1743">
        <f>VLOOKUP(A1743,ReferenceTable[],16,FALSE)</f>
        <v>2</v>
      </c>
      <c r="BU1743" t="str">
        <f>VLOOKUP(A1743,ReferenceTable[],17,FALSE)</f>
        <v>JT</v>
      </c>
      <c r="BV1743" s="4">
        <f>VLOOKUP(A1743,ReferenceTable[],18,FALSE)</f>
        <v>45972</v>
      </c>
      <c r="BW1743" s="4">
        <f>VLOOKUP(A1743,ReferenceTable[],19,FALSE)</f>
        <v>45976</v>
      </c>
      <c r="BX1743">
        <f>VLOOKUP(A1743,ReferenceTable[],20,FALSE)</f>
        <v>1000</v>
      </c>
    </row>
    <row r="1744" spans="1:76">
      <c r="A1744" t="s">
        <v>5006</v>
      </c>
      <c r="B1744">
        <v>10000</v>
      </c>
      <c r="C1744">
        <v>10000</v>
      </c>
      <c r="D1744" s="4">
        <v>45981</v>
      </c>
      <c r="E1744" t="s">
        <v>77</v>
      </c>
      <c r="F1744" t="s">
        <v>5007</v>
      </c>
      <c r="G1744" t="s">
        <v>1829</v>
      </c>
      <c r="I1744">
        <v>1</v>
      </c>
      <c r="J1744" t="s">
        <v>984</v>
      </c>
      <c r="K1744">
        <v>46</v>
      </c>
      <c r="L1744" t="s">
        <v>407</v>
      </c>
      <c r="M1744" t="s">
        <v>178</v>
      </c>
      <c r="N1744" t="s">
        <v>408</v>
      </c>
      <c r="O1744" t="s">
        <v>409</v>
      </c>
      <c r="P1744">
        <v>5000</v>
      </c>
      <c r="S1744" s="4">
        <v>45980</v>
      </c>
      <c r="U1744">
        <v>1</v>
      </c>
      <c r="V1744">
        <v>5000</v>
      </c>
      <c r="W1744" t="s">
        <v>85</v>
      </c>
      <c r="X1744" t="s">
        <v>5008</v>
      </c>
      <c r="Y1744">
        <v>0</v>
      </c>
      <c r="Z1744">
        <v>5000</v>
      </c>
      <c r="AA1744">
        <v>0</v>
      </c>
      <c r="AB1744">
        <v>0</v>
      </c>
      <c r="AC1744">
        <v>0</v>
      </c>
      <c r="AD1744">
        <v>0</v>
      </c>
      <c r="AG1744">
        <v>0</v>
      </c>
      <c r="AP1744" t="s">
        <v>5009</v>
      </c>
      <c r="AQ1744" t="s">
        <v>154</v>
      </c>
      <c r="AR1744" t="s">
        <v>155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80</v>
      </c>
      <c r="BC1744" t="s">
        <v>5010</v>
      </c>
      <c r="BD1744">
        <v>0</v>
      </c>
      <c r="BF1744" t="s">
        <v>154</v>
      </c>
      <c r="BI1744" t="s">
        <v>4983</v>
      </c>
      <c r="BJ1744" s="5" t="str">
        <f>VLOOKUP(A1744,ReferenceTable[],4,FALSE)</f>
        <v>LI4101</v>
      </c>
      <c r="BK1744">
        <f>VLOOKUP(A1744,ReferenceTable[],5,FALSE)</f>
        <v>0</v>
      </c>
      <c r="BL1744">
        <f>VLOOKUP(A1744,ReferenceTable[],6,FALSE)</f>
        <v>0</v>
      </c>
      <c r="BM1744">
        <f>VLOOKUP(A1744,ReferenceTable[],7,FALSE)</f>
        <v>0</v>
      </c>
      <c r="BN1744" s="4">
        <f>VLOOKUP(A1744,ReferenceTable[],9,FALSE)</f>
        <v>45986</v>
      </c>
      <c r="BO1744">
        <f>VLOOKUP(A1744,ReferenceTable[],10,FALSE)</f>
        <v>5000</v>
      </c>
      <c r="BP1744">
        <f>VLOOKUP(A1744,ReferenceTable[],11,FALSE)</f>
        <v>0</v>
      </c>
      <c r="BQ1744">
        <f>VLOOKUP(A1744,ReferenceTable[],12,FALSE)</f>
        <v>0</v>
      </c>
      <c r="BR1744">
        <f>VLOOKUP(A1744,ReferenceTable[],14,FALSE)</f>
        <v>0</v>
      </c>
      <c r="BS1744" s="4">
        <f>VLOOKUP(A1744,ReferenceTable[],15,FALSE)</f>
        <v>45988</v>
      </c>
      <c r="BT1744">
        <f>VLOOKUP(A1744,ReferenceTable[],16,FALSE)</f>
        <v>2</v>
      </c>
      <c r="BU1744" t="str">
        <f>VLOOKUP(A1744,ReferenceTable[],17,FALSE)</f>
        <v>JT</v>
      </c>
      <c r="BV1744" s="4">
        <f>VLOOKUP(A1744,ReferenceTable[],18,FALSE)</f>
        <v>45972</v>
      </c>
      <c r="BW1744" s="4">
        <f>VLOOKUP(A1744,ReferenceTable[],19,FALSE)</f>
        <v>45980</v>
      </c>
      <c r="BX1744">
        <f>VLOOKUP(A1744,ReferenceTable[],20,FALSE)</f>
        <v>5000</v>
      </c>
    </row>
    <row r="1745" spans="1:76">
      <c r="A1745" t="s">
        <v>5011</v>
      </c>
      <c r="B1745">
        <v>10000</v>
      </c>
      <c r="C1745">
        <v>10000</v>
      </c>
      <c r="D1745" s="4">
        <v>45980</v>
      </c>
      <c r="E1745" t="s">
        <v>77</v>
      </c>
      <c r="F1745" t="s">
        <v>5012</v>
      </c>
      <c r="G1745" t="s">
        <v>1829</v>
      </c>
      <c r="I1745">
        <v>1</v>
      </c>
      <c r="J1745" t="s">
        <v>984</v>
      </c>
      <c r="K1745">
        <v>46</v>
      </c>
      <c r="L1745" t="s">
        <v>407</v>
      </c>
      <c r="M1745" t="s">
        <v>178</v>
      </c>
      <c r="N1745" t="s">
        <v>408</v>
      </c>
      <c r="O1745" t="s">
        <v>409</v>
      </c>
      <c r="P1745">
        <v>4000</v>
      </c>
      <c r="S1745" s="4">
        <v>45980</v>
      </c>
      <c r="U1745">
        <v>1</v>
      </c>
      <c r="V1745">
        <v>4000</v>
      </c>
      <c r="W1745" t="s">
        <v>85</v>
      </c>
      <c r="X1745" t="s">
        <v>5013</v>
      </c>
      <c r="Y1745">
        <v>0</v>
      </c>
      <c r="Z1745">
        <v>4000</v>
      </c>
      <c r="AA1745">
        <v>0</v>
      </c>
      <c r="AB1745">
        <v>0</v>
      </c>
      <c r="AC1745">
        <v>0</v>
      </c>
      <c r="AD1745">
        <v>0</v>
      </c>
      <c r="AG1745">
        <v>0</v>
      </c>
      <c r="AP1745" t="s">
        <v>5014</v>
      </c>
      <c r="AQ1745" t="s">
        <v>154</v>
      </c>
      <c r="AR1745" t="s">
        <v>155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80</v>
      </c>
      <c r="BC1745" t="s">
        <v>5015</v>
      </c>
      <c r="BD1745">
        <v>0</v>
      </c>
      <c r="BF1745" t="s">
        <v>154</v>
      </c>
      <c r="BI1745" t="s">
        <v>4983</v>
      </c>
      <c r="BJ1745" s="5" t="str">
        <f>VLOOKUP(A1745,ReferenceTable[],4,FALSE)</f>
        <v>LI4101</v>
      </c>
      <c r="BK1745">
        <f>VLOOKUP(A1745,ReferenceTable[],5,FALSE)</f>
        <v>0</v>
      </c>
      <c r="BL1745">
        <f>VLOOKUP(A1745,ReferenceTable[],6,FALSE)</f>
        <v>0</v>
      </c>
      <c r="BM1745">
        <f>VLOOKUP(A1745,ReferenceTable[],7,FALSE)</f>
        <v>0</v>
      </c>
      <c r="BN1745" s="4">
        <f>VLOOKUP(A1745,ReferenceTable[],9,FALSE)</f>
        <v>45986</v>
      </c>
      <c r="BO1745">
        <f>VLOOKUP(A1745,ReferenceTable[],10,FALSE)</f>
        <v>4000</v>
      </c>
      <c r="BP1745">
        <f>VLOOKUP(A1745,ReferenceTable[],11,FALSE)</f>
        <v>0</v>
      </c>
      <c r="BQ1745">
        <f>VLOOKUP(A1745,ReferenceTable[],12,FALSE)</f>
        <v>0</v>
      </c>
      <c r="BR1745">
        <f>VLOOKUP(A1745,ReferenceTable[],14,FALSE)</f>
        <v>0</v>
      </c>
      <c r="BS1745" s="4">
        <f>VLOOKUP(A1745,ReferenceTable[],15,FALSE)</f>
        <v>45988</v>
      </c>
      <c r="BT1745">
        <f>VLOOKUP(A1745,ReferenceTable[],16,FALSE)</f>
        <v>2</v>
      </c>
      <c r="BU1745" t="str">
        <f>VLOOKUP(A1745,ReferenceTable[],17,FALSE)</f>
        <v>JT</v>
      </c>
      <c r="BV1745" s="4">
        <f>VLOOKUP(A1745,ReferenceTable[],18,FALSE)</f>
        <v>45972</v>
      </c>
      <c r="BW1745" s="4">
        <f>VLOOKUP(A1745,ReferenceTable[],19,FALSE)</f>
        <v>45980</v>
      </c>
      <c r="BX1745">
        <f>VLOOKUP(A1745,ReferenceTable[],20,FALSE)</f>
        <v>4000</v>
      </c>
    </row>
    <row r="1746" spans="1:76">
      <c r="A1746" t="s">
        <v>5016</v>
      </c>
      <c r="B1746">
        <v>10000</v>
      </c>
      <c r="C1746">
        <v>10000</v>
      </c>
      <c r="D1746" s="4">
        <v>45980</v>
      </c>
      <c r="E1746" t="s">
        <v>77</v>
      </c>
      <c r="F1746" t="s">
        <v>2368</v>
      </c>
      <c r="G1746" t="s">
        <v>1829</v>
      </c>
      <c r="I1746">
        <v>1</v>
      </c>
      <c r="J1746" t="s">
        <v>984</v>
      </c>
      <c r="K1746">
        <v>46</v>
      </c>
      <c r="L1746" t="s">
        <v>407</v>
      </c>
      <c r="M1746" t="s">
        <v>178</v>
      </c>
      <c r="N1746" t="s">
        <v>408</v>
      </c>
      <c r="O1746" t="s">
        <v>409</v>
      </c>
      <c r="P1746">
        <v>3000</v>
      </c>
      <c r="S1746" s="4">
        <v>45979</v>
      </c>
      <c r="U1746">
        <v>1</v>
      </c>
      <c r="V1746">
        <v>3000</v>
      </c>
      <c r="W1746" t="s">
        <v>85</v>
      </c>
      <c r="X1746" t="s">
        <v>5017</v>
      </c>
      <c r="Y1746">
        <v>0</v>
      </c>
      <c r="Z1746">
        <v>3000</v>
      </c>
      <c r="AA1746">
        <v>0</v>
      </c>
      <c r="AB1746">
        <v>0</v>
      </c>
      <c r="AC1746">
        <v>0</v>
      </c>
      <c r="AD1746">
        <v>0</v>
      </c>
      <c r="AG1746">
        <v>0</v>
      </c>
      <c r="AP1746" t="s">
        <v>5018</v>
      </c>
      <c r="AQ1746" t="s">
        <v>154</v>
      </c>
      <c r="AR1746" t="s">
        <v>155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80</v>
      </c>
      <c r="BC1746" t="s">
        <v>5019</v>
      </c>
      <c r="BD1746">
        <v>0</v>
      </c>
      <c r="BF1746" t="s">
        <v>154</v>
      </c>
      <c r="BI1746" t="s">
        <v>4983</v>
      </c>
      <c r="BJ1746" s="5" t="str">
        <f>VLOOKUP(A1746,ReferenceTable[],4,FALSE)</f>
        <v>LI4101</v>
      </c>
      <c r="BK1746">
        <f>VLOOKUP(A1746,ReferenceTable[],5,FALSE)</f>
        <v>0</v>
      </c>
      <c r="BL1746">
        <f>VLOOKUP(A1746,ReferenceTable[],6,FALSE)</f>
        <v>0</v>
      </c>
      <c r="BM1746">
        <f>VLOOKUP(A1746,ReferenceTable[],7,FALSE)</f>
        <v>0</v>
      </c>
      <c r="BN1746" s="4">
        <f>VLOOKUP(A1746,ReferenceTable[],9,FALSE)</f>
        <v>45986</v>
      </c>
      <c r="BO1746">
        <f>VLOOKUP(A1746,ReferenceTable[],10,FALSE)</f>
        <v>3000</v>
      </c>
      <c r="BP1746">
        <f>VLOOKUP(A1746,ReferenceTable[],11,FALSE)</f>
        <v>0</v>
      </c>
      <c r="BQ1746">
        <f>VLOOKUP(A1746,ReferenceTable[],12,FALSE)</f>
        <v>0</v>
      </c>
      <c r="BR1746">
        <f>VLOOKUP(A1746,ReferenceTable[],14,FALSE)</f>
        <v>0</v>
      </c>
      <c r="BS1746" s="4">
        <f>VLOOKUP(A1746,ReferenceTable[],15,FALSE)</f>
        <v>45988</v>
      </c>
      <c r="BT1746">
        <f>VLOOKUP(A1746,ReferenceTable[],16,FALSE)</f>
        <v>2</v>
      </c>
      <c r="BU1746" t="str">
        <f>VLOOKUP(A1746,ReferenceTable[],17,FALSE)</f>
        <v>JT</v>
      </c>
      <c r="BV1746" s="4">
        <f>VLOOKUP(A1746,ReferenceTable[],18,FALSE)</f>
        <v>45972</v>
      </c>
      <c r="BW1746" s="4">
        <f>VLOOKUP(A1746,ReferenceTable[],19,FALSE)</f>
        <v>45979</v>
      </c>
      <c r="BX1746">
        <f>VLOOKUP(A1746,ReferenceTable[],20,FALSE)</f>
        <v>3000</v>
      </c>
    </row>
    <row r="1747" spans="1:76">
      <c r="A1747" t="s">
        <v>5020</v>
      </c>
      <c r="B1747">
        <v>10000</v>
      </c>
      <c r="C1747">
        <v>10000</v>
      </c>
      <c r="D1747" s="4">
        <v>45979</v>
      </c>
      <c r="E1747" t="s">
        <v>77</v>
      </c>
      <c r="F1747" t="s">
        <v>5021</v>
      </c>
      <c r="G1747" t="s">
        <v>1835</v>
      </c>
      <c r="I1747">
        <v>1</v>
      </c>
      <c r="J1747" t="s">
        <v>984</v>
      </c>
      <c r="K1747">
        <v>46</v>
      </c>
      <c r="L1747" t="s">
        <v>407</v>
      </c>
      <c r="M1747" t="s">
        <v>178</v>
      </c>
      <c r="N1747" t="s">
        <v>408</v>
      </c>
      <c r="O1747" t="s">
        <v>409</v>
      </c>
      <c r="P1747">
        <v>8000</v>
      </c>
      <c r="S1747" s="4">
        <v>45979</v>
      </c>
      <c r="U1747">
        <v>1</v>
      </c>
      <c r="V1747">
        <v>8000</v>
      </c>
      <c r="W1747" t="s">
        <v>85</v>
      </c>
      <c r="X1747" t="s">
        <v>5022</v>
      </c>
      <c r="Y1747">
        <v>0</v>
      </c>
      <c r="Z1747">
        <v>8000</v>
      </c>
      <c r="AA1747">
        <v>0</v>
      </c>
      <c r="AB1747">
        <v>0</v>
      </c>
      <c r="AC1747">
        <v>0</v>
      </c>
      <c r="AD1747">
        <v>0</v>
      </c>
      <c r="AG1747">
        <v>0</v>
      </c>
      <c r="AP1747" t="s">
        <v>5023</v>
      </c>
      <c r="AQ1747" t="s">
        <v>154</v>
      </c>
      <c r="AR1747" t="s">
        <v>155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80</v>
      </c>
      <c r="BC1747" t="s">
        <v>5024</v>
      </c>
      <c r="BD1747">
        <v>0</v>
      </c>
      <c r="BF1747" t="s">
        <v>154</v>
      </c>
      <c r="BI1747" t="s">
        <v>4983</v>
      </c>
      <c r="BJ1747" s="5" t="str">
        <f>VLOOKUP(A1747,ReferenceTable[],4,FALSE)</f>
        <v>LI4101</v>
      </c>
      <c r="BK1747">
        <f>VLOOKUP(A1747,ReferenceTable[],5,FALSE)</f>
        <v>0</v>
      </c>
      <c r="BL1747">
        <f>VLOOKUP(A1747,ReferenceTable[],6,FALSE)</f>
        <v>0</v>
      </c>
      <c r="BM1747">
        <f>VLOOKUP(A1747,ReferenceTable[],7,FALSE)</f>
        <v>0</v>
      </c>
      <c r="BN1747" s="4">
        <f>VLOOKUP(A1747,ReferenceTable[],9,FALSE)</f>
        <v>45986</v>
      </c>
      <c r="BO1747">
        <f>VLOOKUP(A1747,ReferenceTable[],10,FALSE)</f>
        <v>8000</v>
      </c>
      <c r="BP1747">
        <f>VLOOKUP(A1747,ReferenceTable[],11,FALSE)</f>
        <v>0</v>
      </c>
      <c r="BQ1747">
        <f>VLOOKUP(A1747,ReferenceTable[],12,FALSE)</f>
        <v>0</v>
      </c>
      <c r="BR1747">
        <f>VLOOKUP(A1747,ReferenceTable[],14,FALSE)</f>
        <v>0</v>
      </c>
      <c r="BS1747" s="4">
        <f>VLOOKUP(A1747,ReferenceTable[],15,FALSE)</f>
        <v>45988</v>
      </c>
      <c r="BT1747">
        <f>VLOOKUP(A1747,ReferenceTable[],16,FALSE)</f>
        <v>2</v>
      </c>
      <c r="BU1747" t="str">
        <f>VLOOKUP(A1747,ReferenceTable[],17,FALSE)</f>
        <v>JT</v>
      </c>
      <c r="BV1747" s="4">
        <f>VLOOKUP(A1747,ReferenceTable[],18,FALSE)</f>
        <v>45972</v>
      </c>
      <c r="BW1747" s="4">
        <f>VLOOKUP(A1747,ReferenceTable[],19,FALSE)</f>
        <v>45979</v>
      </c>
      <c r="BX1747">
        <f>VLOOKUP(A1747,ReferenceTable[],20,FALSE)</f>
        <v>8000</v>
      </c>
    </row>
    <row r="1748" spans="1:76">
      <c r="A1748" t="s">
        <v>5025</v>
      </c>
      <c r="B1748">
        <v>10000</v>
      </c>
      <c r="C1748">
        <v>10000</v>
      </c>
      <c r="D1748" s="4">
        <v>45974</v>
      </c>
      <c r="E1748" t="s">
        <v>77</v>
      </c>
      <c r="F1748" t="s">
        <v>4960</v>
      </c>
      <c r="G1748" t="s">
        <v>1835</v>
      </c>
      <c r="I1748">
        <v>1</v>
      </c>
      <c r="J1748" t="s">
        <v>984</v>
      </c>
      <c r="K1748">
        <v>82</v>
      </c>
      <c r="L1748" t="s">
        <v>378</v>
      </c>
      <c r="M1748" t="s">
        <v>82</v>
      </c>
      <c r="N1748" t="s">
        <v>379</v>
      </c>
      <c r="O1748" t="s">
        <v>380</v>
      </c>
      <c r="P1748">
        <v>3500</v>
      </c>
      <c r="S1748" s="4">
        <v>45973</v>
      </c>
      <c r="U1748">
        <v>2</v>
      </c>
      <c r="V1748">
        <v>7000</v>
      </c>
      <c r="W1748" t="s">
        <v>85</v>
      </c>
      <c r="X1748" t="s">
        <v>4961</v>
      </c>
      <c r="Y1748">
        <v>0</v>
      </c>
      <c r="Z1748">
        <v>7000</v>
      </c>
      <c r="AA1748">
        <v>0</v>
      </c>
      <c r="AB1748">
        <v>0</v>
      </c>
      <c r="AC1748">
        <v>0</v>
      </c>
      <c r="AD1748">
        <v>0</v>
      </c>
      <c r="AG1748">
        <v>0</v>
      </c>
      <c r="AP1748" t="s">
        <v>4962</v>
      </c>
      <c r="AQ1748" t="s">
        <v>154</v>
      </c>
      <c r="AR1748" t="s">
        <v>155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80</v>
      </c>
      <c r="BC1748" t="s">
        <v>5026</v>
      </c>
      <c r="BD1748">
        <v>0</v>
      </c>
      <c r="BF1748" t="s">
        <v>154</v>
      </c>
      <c r="BI1748" t="s">
        <v>5027</v>
      </c>
      <c r="BJ1748" s="5" t="str">
        <f>VLOOKUP(A1748,ReferenceTable[],4,FALSE)</f>
        <v>LI4101</v>
      </c>
      <c r="BK1748">
        <f>VLOOKUP(A1748,ReferenceTable[],5,FALSE)</f>
        <v>0</v>
      </c>
      <c r="BL1748">
        <f>VLOOKUP(A1748,ReferenceTable[],6,FALSE)</f>
        <v>0</v>
      </c>
      <c r="BM1748">
        <f>VLOOKUP(A1748,ReferenceTable[],7,FALSE)</f>
        <v>0</v>
      </c>
      <c r="BN1748" s="4">
        <f>VLOOKUP(A1748,ReferenceTable[],9,FALSE)</f>
        <v>45993</v>
      </c>
      <c r="BO1748">
        <f>VLOOKUP(A1748,ReferenceTable[],10,FALSE)</f>
        <v>7000</v>
      </c>
      <c r="BP1748">
        <f>VLOOKUP(A1748,ReferenceTable[],11,FALSE)</f>
        <v>7000</v>
      </c>
      <c r="BQ1748">
        <f>VLOOKUP(A1748,ReferenceTable[],12,FALSE)</f>
        <v>0</v>
      </c>
      <c r="BR1748">
        <f>VLOOKUP(A1748,ReferenceTable[],14,FALSE)</f>
        <v>0</v>
      </c>
      <c r="BS1748" s="4">
        <f>VLOOKUP(A1748,ReferenceTable[],15,FALSE)</f>
        <v>45995</v>
      </c>
      <c r="BT1748">
        <f>VLOOKUP(A1748,ReferenceTable[],16,FALSE)</f>
        <v>1</v>
      </c>
      <c r="BU1748" t="str">
        <f>VLOOKUP(A1748,ReferenceTable[],17,FALSE)</f>
        <v>JT</v>
      </c>
      <c r="BV1748" s="4">
        <f>VLOOKUP(A1748,ReferenceTable[],18,FALSE)</f>
        <v>45972</v>
      </c>
      <c r="BW1748" s="4">
        <f>VLOOKUP(A1748,ReferenceTable[],19,FALSE)</f>
        <v>45973</v>
      </c>
      <c r="BX1748">
        <f>VLOOKUP(A1748,ReferenceTable[],20,FALSE)</f>
        <v>7000</v>
      </c>
    </row>
    <row r="1749" spans="1:76">
      <c r="A1749" t="s">
        <v>5028</v>
      </c>
      <c r="B1749">
        <v>10000</v>
      </c>
      <c r="C1749">
        <v>10000</v>
      </c>
      <c r="D1749" s="4">
        <v>45981</v>
      </c>
      <c r="E1749" t="s">
        <v>77</v>
      </c>
      <c r="F1749" t="s">
        <v>5029</v>
      </c>
      <c r="G1749" t="s">
        <v>1829</v>
      </c>
      <c r="I1749">
        <v>1</v>
      </c>
      <c r="J1749" t="s">
        <v>984</v>
      </c>
      <c r="K1749">
        <v>46</v>
      </c>
      <c r="L1749" t="s">
        <v>407</v>
      </c>
      <c r="M1749" t="s">
        <v>178</v>
      </c>
      <c r="N1749" t="s">
        <v>408</v>
      </c>
      <c r="O1749" t="s">
        <v>409</v>
      </c>
      <c r="P1749">
        <v>6000</v>
      </c>
      <c r="S1749" s="4">
        <v>45980</v>
      </c>
      <c r="U1749">
        <v>1</v>
      </c>
      <c r="V1749">
        <v>6000</v>
      </c>
      <c r="W1749" t="s">
        <v>85</v>
      </c>
      <c r="X1749" t="s">
        <v>5008</v>
      </c>
      <c r="Y1749">
        <v>0</v>
      </c>
      <c r="Z1749">
        <v>6000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 t="s">
        <v>5009</v>
      </c>
      <c r="AQ1749" t="s">
        <v>154</v>
      </c>
      <c r="AR1749" t="s">
        <v>155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80</v>
      </c>
      <c r="BC1749" t="s">
        <v>5030</v>
      </c>
      <c r="BD1749">
        <v>0</v>
      </c>
      <c r="BF1749" t="s">
        <v>154</v>
      </c>
      <c r="BI1749" t="s">
        <v>5027</v>
      </c>
      <c r="BJ1749" s="5" t="str">
        <f>VLOOKUP(A1749,ReferenceTable[],4,FALSE)</f>
        <v>LI4101</v>
      </c>
      <c r="BK1749">
        <f>VLOOKUP(A1749,ReferenceTable[],5,FALSE)</f>
        <v>0</v>
      </c>
      <c r="BL1749">
        <f>VLOOKUP(A1749,ReferenceTable[],6,FALSE)</f>
        <v>0</v>
      </c>
      <c r="BM1749">
        <f>VLOOKUP(A1749,ReferenceTable[],7,FALSE)</f>
        <v>0</v>
      </c>
      <c r="BN1749" s="4">
        <f>VLOOKUP(A1749,ReferenceTable[],9,FALSE)</f>
        <v>45993</v>
      </c>
      <c r="BO1749">
        <f>VLOOKUP(A1749,ReferenceTable[],10,FALSE)</f>
        <v>6000</v>
      </c>
      <c r="BP1749">
        <f>VLOOKUP(A1749,ReferenceTable[],11,FALSE)</f>
        <v>0</v>
      </c>
      <c r="BQ1749">
        <f>VLOOKUP(A1749,ReferenceTable[],12,FALSE)</f>
        <v>0</v>
      </c>
      <c r="BR1749">
        <f>VLOOKUP(A1749,ReferenceTable[],14,FALSE)</f>
        <v>0</v>
      </c>
      <c r="BS1749" s="4">
        <f>VLOOKUP(A1749,ReferenceTable[],15,FALSE)</f>
        <v>45995</v>
      </c>
      <c r="BT1749">
        <f>VLOOKUP(A1749,ReferenceTable[],16,FALSE)</f>
        <v>2</v>
      </c>
      <c r="BU1749" t="str">
        <f>VLOOKUP(A1749,ReferenceTable[],17,FALSE)</f>
        <v>JT</v>
      </c>
      <c r="BV1749" s="4">
        <f>VLOOKUP(A1749,ReferenceTable[],18,FALSE)</f>
        <v>45972</v>
      </c>
      <c r="BW1749" s="4">
        <f>VLOOKUP(A1749,ReferenceTable[],19,FALSE)</f>
        <v>45980</v>
      </c>
      <c r="BX1749">
        <f>VLOOKUP(A1749,ReferenceTable[],20,FALSE)</f>
        <v>6000</v>
      </c>
    </row>
    <row r="1750" spans="1:76">
      <c r="A1750" t="s">
        <v>5031</v>
      </c>
      <c r="B1750">
        <v>10000</v>
      </c>
      <c r="C1750">
        <v>10000</v>
      </c>
      <c r="D1750" s="4">
        <v>45978</v>
      </c>
      <c r="E1750" t="s">
        <v>77</v>
      </c>
      <c r="F1750" t="s">
        <v>4886</v>
      </c>
      <c r="G1750" t="s">
        <v>5032</v>
      </c>
      <c r="I1750">
        <v>1</v>
      </c>
      <c r="J1750" t="s">
        <v>984</v>
      </c>
      <c r="K1750">
        <v>93</v>
      </c>
      <c r="L1750" t="s">
        <v>116</v>
      </c>
      <c r="M1750" t="s">
        <v>96</v>
      </c>
      <c r="N1750" t="s">
        <v>117</v>
      </c>
      <c r="O1750" t="s">
        <v>118</v>
      </c>
      <c r="P1750">
        <v>1990</v>
      </c>
      <c r="S1750" s="4">
        <v>45974</v>
      </c>
      <c r="U1750">
        <v>108</v>
      </c>
      <c r="V1750">
        <v>214920</v>
      </c>
      <c r="W1750" t="s">
        <v>85</v>
      </c>
      <c r="X1750" t="s">
        <v>1309</v>
      </c>
      <c r="Y1750">
        <v>0</v>
      </c>
      <c r="Z1750">
        <v>197030</v>
      </c>
      <c r="AA1750">
        <v>17890</v>
      </c>
      <c r="AB1750">
        <v>0</v>
      </c>
      <c r="AC1750">
        <v>0</v>
      </c>
      <c r="AD1750">
        <v>0</v>
      </c>
      <c r="AG1750">
        <v>0</v>
      </c>
      <c r="AP1750" t="s">
        <v>1310</v>
      </c>
      <c r="AQ1750" t="s">
        <v>387</v>
      </c>
      <c r="AR1750" t="s">
        <v>388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80</v>
      </c>
      <c r="BC1750" t="s">
        <v>5033</v>
      </c>
      <c r="BD1750">
        <v>0</v>
      </c>
      <c r="BF1750" t="s">
        <v>387</v>
      </c>
      <c r="BI1750" t="s">
        <v>5034</v>
      </c>
      <c r="BJ1750" s="5" t="str">
        <f>VLOOKUP(A1750,ReferenceTable[],4,FALSE)</f>
        <v>CCLSV4201</v>
      </c>
      <c r="BK1750">
        <f>VLOOKUP(A1750,ReferenceTable[],5,FALSE)</f>
        <v>0</v>
      </c>
      <c r="BL1750">
        <f>VLOOKUP(A1750,ReferenceTable[],6,FALSE)</f>
        <v>0</v>
      </c>
      <c r="BM1750">
        <f>VLOOKUP(A1750,ReferenceTable[],7,FALSE)</f>
        <v>0</v>
      </c>
      <c r="BN1750" s="4">
        <f>VLOOKUP(A1750,ReferenceTable[],9,FALSE)</f>
        <v>45979</v>
      </c>
      <c r="BO1750">
        <f>VLOOKUP(A1750,ReferenceTable[],10,FALSE)</f>
        <v>400000</v>
      </c>
      <c r="BP1750">
        <f>VLOOKUP(A1750,ReferenceTable[],11,FALSE)</f>
        <v>400000</v>
      </c>
      <c r="BQ1750">
        <f>VLOOKUP(A1750,ReferenceTable[],12,FALSE)</f>
        <v>0</v>
      </c>
      <c r="BR1750" t="str">
        <f>VLOOKUP(A1750,ReferenceTable[],14,FALSE)</f>
        <v>PROJ:NASTA   BUYER:JACKIE</v>
      </c>
      <c r="BS1750" s="4">
        <f>VLOOKUP(A1750,ReferenceTable[],15,FALSE)</f>
        <v>45987</v>
      </c>
      <c r="BT1750">
        <f>VLOOKUP(A1750,ReferenceTable[],16,FALSE)</f>
        <v>3</v>
      </c>
      <c r="BU1750" t="str">
        <f>VLOOKUP(A1750,ReferenceTable[],17,FALSE)</f>
        <v>FT</v>
      </c>
      <c r="BV1750" s="4">
        <f>VLOOKUP(A1750,ReferenceTable[],18,FALSE)</f>
        <v>45973</v>
      </c>
      <c r="BW1750" s="4">
        <f>VLOOKUP(A1750,ReferenceTable[],19,FALSE)</f>
        <v>45974</v>
      </c>
      <c r="BX1750">
        <f>VLOOKUP(A1750,ReferenceTable[],20,FALSE)</f>
        <v>1279359</v>
      </c>
    </row>
    <row r="1751" spans="1:76">
      <c r="A1751" t="s">
        <v>5031</v>
      </c>
      <c r="B1751">
        <v>10000</v>
      </c>
      <c r="C1751">
        <v>20000</v>
      </c>
      <c r="D1751" s="4">
        <v>45978</v>
      </c>
      <c r="E1751" t="s">
        <v>77</v>
      </c>
      <c r="F1751" t="s">
        <v>4886</v>
      </c>
      <c r="G1751" t="s">
        <v>5032</v>
      </c>
      <c r="I1751">
        <v>1</v>
      </c>
      <c r="J1751" t="s">
        <v>984</v>
      </c>
      <c r="K1751">
        <v>93</v>
      </c>
      <c r="L1751" t="s">
        <v>116</v>
      </c>
      <c r="M1751" t="s">
        <v>96</v>
      </c>
      <c r="N1751" t="s">
        <v>495</v>
      </c>
      <c r="O1751" t="s">
        <v>496</v>
      </c>
      <c r="P1751">
        <v>2050</v>
      </c>
      <c r="S1751" s="4">
        <v>45974</v>
      </c>
      <c r="U1751">
        <v>108</v>
      </c>
      <c r="V1751">
        <v>221400</v>
      </c>
      <c r="W1751" t="s">
        <v>85</v>
      </c>
      <c r="X1751" t="s">
        <v>1309</v>
      </c>
      <c r="Y1751">
        <v>0</v>
      </c>
      <c r="Z1751">
        <v>202970</v>
      </c>
      <c r="AA1751">
        <v>18430</v>
      </c>
      <c r="AB1751">
        <v>0</v>
      </c>
      <c r="AC1751">
        <v>0</v>
      </c>
      <c r="AD1751">
        <v>0</v>
      </c>
      <c r="AG1751">
        <v>0</v>
      </c>
      <c r="AP1751" t="s">
        <v>1310</v>
      </c>
      <c r="AQ1751" t="s">
        <v>387</v>
      </c>
      <c r="AR1751" t="s">
        <v>388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80</v>
      </c>
      <c r="BC1751" t="s">
        <v>5033</v>
      </c>
      <c r="BD1751">
        <v>0</v>
      </c>
      <c r="BF1751" t="s">
        <v>387</v>
      </c>
      <c r="BI1751" t="s">
        <v>5034</v>
      </c>
      <c r="BJ1751" s="5" t="str">
        <f>VLOOKUP(A1751,ReferenceTable[],4,FALSE)</f>
        <v>CCLSV4201</v>
      </c>
      <c r="BK1751">
        <f>VLOOKUP(A1751,ReferenceTable[],5,FALSE)</f>
        <v>0</v>
      </c>
      <c r="BL1751">
        <f>VLOOKUP(A1751,ReferenceTable[],6,FALSE)</f>
        <v>0</v>
      </c>
      <c r="BM1751">
        <f>VLOOKUP(A1751,ReferenceTable[],7,FALSE)</f>
        <v>0</v>
      </c>
      <c r="BN1751" s="4">
        <f>VLOOKUP(A1751,ReferenceTable[],9,FALSE)</f>
        <v>45979</v>
      </c>
      <c r="BO1751">
        <f>VLOOKUP(A1751,ReferenceTable[],10,FALSE)</f>
        <v>400000</v>
      </c>
      <c r="BP1751">
        <f>VLOOKUP(A1751,ReferenceTable[],11,FALSE)</f>
        <v>400000</v>
      </c>
      <c r="BQ1751">
        <f>VLOOKUP(A1751,ReferenceTable[],12,FALSE)</f>
        <v>0</v>
      </c>
      <c r="BR1751" t="str">
        <f>VLOOKUP(A1751,ReferenceTable[],14,FALSE)</f>
        <v>PROJ:NASTA   BUYER:JACKIE</v>
      </c>
      <c r="BS1751" s="4">
        <f>VLOOKUP(A1751,ReferenceTable[],15,FALSE)</f>
        <v>45987</v>
      </c>
      <c r="BT1751">
        <f>VLOOKUP(A1751,ReferenceTable[],16,FALSE)</f>
        <v>3</v>
      </c>
      <c r="BU1751" t="str">
        <f>VLOOKUP(A1751,ReferenceTable[],17,FALSE)</f>
        <v>FT</v>
      </c>
      <c r="BV1751" s="4">
        <f>VLOOKUP(A1751,ReferenceTable[],18,FALSE)</f>
        <v>45973</v>
      </c>
      <c r="BW1751" s="4">
        <f>VLOOKUP(A1751,ReferenceTable[],19,FALSE)</f>
        <v>45974</v>
      </c>
      <c r="BX1751">
        <f>VLOOKUP(A1751,ReferenceTable[],20,FALSE)</f>
        <v>1279359</v>
      </c>
    </row>
    <row r="1752" spans="1:76">
      <c r="A1752" t="s">
        <v>5031</v>
      </c>
      <c r="B1752">
        <v>10000</v>
      </c>
      <c r="C1752">
        <v>30000</v>
      </c>
      <c r="D1752" s="4">
        <v>45978</v>
      </c>
      <c r="E1752" t="s">
        <v>77</v>
      </c>
      <c r="F1752" t="s">
        <v>4886</v>
      </c>
      <c r="G1752" t="s">
        <v>5032</v>
      </c>
      <c r="I1752">
        <v>2</v>
      </c>
      <c r="J1752" t="s">
        <v>984</v>
      </c>
      <c r="K1752">
        <v>77</v>
      </c>
      <c r="L1752" t="s">
        <v>232</v>
      </c>
      <c r="M1752" t="s">
        <v>163</v>
      </c>
      <c r="N1752" t="s">
        <v>390</v>
      </c>
      <c r="O1752" t="s">
        <v>391</v>
      </c>
      <c r="P1752">
        <v>7834</v>
      </c>
      <c r="S1752" s="4">
        <v>45975</v>
      </c>
      <c r="U1752">
        <v>54</v>
      </c>
      <c r="V1752">
        <v>423036</v>
      </c>
      <c r="W1752" t="s">
        <v>85</v>
      </c>
      <c r="X1752" t="s">
        <v>1309</v>
      </c>
      <c r="Y1752">
        <v>0</v>
      </c>
      <c r="Z1752">
        <v>400000</v>
      </c>
      <c r="AA1752">
        <v>23036</v>
      </c>
      <c r="AB1752">
        <v>0</v>
      </c>
      <c r="AC1752">
        <v>0</v>
      </c>
      <c r="AD1752">
        <v>0</v>
      </c>
      <c r="AG1752">
        <v>0</v>
      </c>
      <c r="AP1752" t="s">
        <v>1310</v>
      </c>
      <c r="AQ1752" t="s">
        <v>387</v>
      </c>
      <c r="AR1752" t="s">
        <v>388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80</v>
      </c>
      <c r="BC1752" t="s">
        <v>5033</v>
      </c>
      <c r="BD1752">
        <v>0</v>
      </c>
      <c r="BF1752" t="s">
        <v>387</v>
      </c>
      <c r="BI1752" t="s">
        <v>5034</v>
      </c>
      <c r="BJ1752" s="5" t="str">
        <f>VLOOKUP(A1752,ReferenceTable[],4,FALSE)</f>
        <v>CCLSV4201</v>
      </c>
      <c r="BK1752">
        <f>VLOOKUP(A1752,ReferenceTable[],5,FALSE)</f>
        <v>0</v>
      </c>
      <c r="BL1752">
        <f>VLOOKUP(A1752,ReferenceTable[],6,FALSE)</f>
        <v>0</v>
      </c>
      <c r="BM1752">
        <f>VLOOKUP(A1752,ReferenceTable[],7,FALSE)</f>
        <v>0</v>
      </c>
      <c r="BN1752" s="4">
        <f>VLOOKUP(A1752,ReferenceTable[],9,FALSE)</f>
        <v>45979</v>
      </c>
      <c r="BO1752">
        <f>VLOOKUP(A1752,ReferenceTable[],10,FALSE)</f>
        <v>400000</v>
      </c>
      <c r="BP1752">
        <f>VLOOKUP(A1752,ReferenceTable[],11,FALSE)</f>
        <v>400000</v>
      </c>
      <c r="BQ1752">
        <f>VLOOKUP(A1752,ReferenceTable[],12,FALSE)</f>
        <v>0</v>
      </c>
      <c r="BR1752" t="str">
        <f>VLOOKUP(A1752,ReferenceTable[],14,FALSE)</f>
        <v>PROJ:NASTA   BUYER:JACKIE</v>
      </c>
      <c r="BS1752" s="4">
        <f>VLOOKUP(A1752,ReferenceTable[],15,FALSE)</f>
        <v>45987</v>
      </c>
      <c r="BT1752">
        <f>VLOOKUP(A1752,ReferenceTable[],16,FALSE)</f>
        <v>3</v>
      </c>
      <c r="BU1752" t="str">
        <f>VLOOKUP(A1752,ReferenceTable[],17,FALSE)</f>
        <v>FT</v>
      </c>
      <c r="BV1752" s="4">
        <f>VLOOKUP(A1752,ReferenceTable[],18,FALSE)</f>
        <v>45973</v>
      </c>
      <c r="BW1752" s="4">
        <f>VLOOKUP(A1752,ReferenceTable[],19,FALSE)</f>
        <v>45974</v>
      </c>
      <c r="BX1752">
        <f>VLOOKUP(A1752,ReferenceTable[],20,FALSE)</f>
        <v>1279359</v>
      </c>
    </row>
    <row r="1753" spans="1:76">
      <c r="A1753" t="s">
        <v>5031</v>
      </c>
      <c r="B1753">
        <v>10000</v>
      </c>
      <c r="C1753">
        <v>40000</v>
      </c>
      <c r="D1753" s="4">
        <v>45978</v>
      </c>
      <c r="E1753" t="s">
        <v>77</v>
      </c>
      <c r="F1753" t="s">
        <v>4886</v>
      </c>
      <c r="G1753" t="s">
        <v>5032</v>
      </c>
      <c r="I1753">
        <v>3</v>
      </c>
      <c r="J1753" t="s">
        <v>984</v>
      </c>
      <c r="K1753">
        <v>91</v>
      </c>
      <c r="L1753" t="s">
        <v>392</v>
      </c>
      <c r="M1753" t="s">
        <v>393</v>
      </c>
      <c r="N1753" t="s">
        <v>394</v>
      </c>
      <c r="O1753" t="s">
        <v>395</v>
      </c>
      <c r="P1753">
        <v>46667</v>
      </c>
      <c r="S1753" s="4">
        <v>45976</v>
      </c>
      <c r="U1753">
        <v>9</v>
      </c>
      <c r="V1753">
        <v>420003</v>
      </c>
      <c r="W1753" t="s">
        <v>85</v>
      </c>
      <c r="X1753" t="s">
        <v>1309</v>
      </c>
      <c r="Y1753">
        <v>0</v>
      </c>
      <c r="Z1753">
        <v>400000</v>
      </c>
      <c r="AA1753">
        <v>20003</v>
      </c>
      <c r="AB1753">
        <v>0</v>
      </c>
      <c r="AC1753">
        <v>0</v>
      </c>
      <c r="AD1753">
        <v>0</v>
      </c>
      <c r="AG1753">
        <v>0</v>
      </c>
      <c r="AP1753" t="s">
        <v>1310</v>
      </c>
      <c r="AQ1753" t="s">
        <v>387</v>
      </c>
      <c r="AR1753" t="s">
        <v>388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80</v>
      </c>
      <c r="BC1753" t="s">
        <v>5033</v>
      </c>
      <c r="BD1753">
        <v>0</v>
      </c>
      <c r="BF1753" t="s">
        <v>387</v>
      </c>
      <c r="BI1753" t="s">
        <v>5034</v>
      </c>
      <c r="BJ1753" s="5" t="str">
        <f>VLOOKUP(A1753,ReferenceTable[],4,FALSE)</f>
        <v>CCLSV4201</v>
      </c>
      <c r="BK1753">
        <f>VLOOKUP(A1753,ReferenceTable[],5,FALSE)</f>
        <v>0</v>
      </c>
      <c r="BL1753">
        <f>VLOOKUP(A1753,ReferenceTable[],6,FALSE)</f>
        <v>0</v>
      </c>
      <c r="BM1753">
        <f>VLOOKUP(A1753,ReferenceTable[],7,FALSE)</f>
        <v>0</v>
      </c>
      <c r="BN1753" s="4">
        <f>VLOOKUP(A1753,ReferenceTable[],9,FALSE)</f>
        <v>45979</v>
      </c>
      <c r="BO1753">
        <f>VLOOKUP(A1753,ReferenceTable[],10,FALSE)</f>
        <v>400000</v>
      </c>
      <c r="BP1753">
        <f>VLOOKUP(A1753,ReferenceTable[],11,FALSE)</f>
        <v>400000</v>
      </c>
      <c r="BQ1753">
        <f>VLOOKUP(A1753,ReferenceTable[],12,FALSE)</f>
        <v>0</v>
      </c>
      <c r="BR1753" t="str">
        <f>VLOOKUP(A1753,ReferenceTable[],14,FALSE)</f>
        <v>PROJ:NASTA   BUYER:JACKIE</v>
      </c>
      <c r="BS1753" s="4">
        <f>VLOOKUP(A1753,ReferenceTable[],15,FALSE)</f>
        <v>45987</v>
      </c>
      <c r="BT1753">
        <f>VLOOKUP(A1753,ReferenceTable[],16,FALSE)</f>
        <v>3</v>
      </c>
      <c r="BU1753" t="str">
        <f>VLOOKUP(A1753,ReferenceTable[],17,FALSE)</f>
        <v>FT</v>
      </c>
      <c r="BV1753" s="4">
        <f>VLOOKUP(A1753,ReferenceTable[],18,FALSE)</f>
        <v>45973</v>
      </c>
      <c r="BW1753" s="4">
        <f>VLOOKUP(A1753,ReferenceTable[],19,FALSE)</f>
        <v>45974</v>
      </c>
      <c r="BX1753">
        <f>VLOOKUP(A1753,ReferenceTable[],20,FALSE)</f>
        <v>1279359</v>
      </c>
    </row>
    <row r="1754" spans="1:76">
      <c r="A1754" t="s">
        <v>5035</v>
      </c>
      <c r="B1754">
        <v>10000</v>
      </c>
      <c r="C1754">
        <v>10000</v>
      </c>
      <c r="D1754" s="4">
        <v>45985</v>
      </c>
      <c r="E1754" t="s">
        <v>77</v>
      </c>
      <c r="F1754" t="s">
        <v>5036</v>
      </c>
      <c r="G1754" t="s">
        <v>5037</v>
      </c>
      <c r="I1754">
        <v>1</v>
      </c>
      <c r="J1754" t="s">
        <v>984</v>
      </c>
      <c r="K1754">
        <v>93</v>
      </c>
      <c r="L1754" t="s">
        <v>116</v>
      </c>
      <c r="M1754" t="s">
        <v>96</v>
      </c>
      <c r="N1754" t="s">
        <v>495</v>
      </c>
      <c r="O1754" t="s">
        <v>496</v>
      </c>
      <c r="P1754">
        <v>5760</v>
      </c>
      <c r="S1754" s="4">
        <v>45974</v>
      </c>
      <c r="U1754">
        <v>108</v>
      </c>
      <c r="V1754">
        <v>622080</v>
      </c>
      <c r="W1754" t="s">
        <v>85</v>
      </c>
      <c r="X1754" t="s">
        <v>1309</v>
      </c>
      <c r="Y1754">
        <v>0</v>
      </c>
      <c r="Z1754">
        <v>570650</v>
      </c>
      <c r="AA1754">
        <v>51430</v>
      </c>
      <c r="AB1754">
        <v>0</v>
      </c>
      <c r="AC1754">
        <v>0</v>
      </c>
      <c r="AD1754">
        <v>0</v>
      </c>
      <c r="AG1754">
        <v>0</v>
      </c>
      <c r="AP1754" t="s">
        <v>1310</v>
      </c>
      <c r="AQ1754" t="s">
        <v>387</v>
      </c>
      <c r="AR1754" t="s">
        <v>388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80</v>
      </c>
      <c r="BC1754" t="s">
        <v>5038</v>
      </c>
      <c r="BD1754">
        <v>0</v>
      </c>
      <c r="BF1754" t="s">
        <v>387</v>
      </c>
      <c r="BI1754" t="s">
        <v>5039</v>
      </c>
      <c r="BJ1754" s="5" t="str">
        <f>VLOOKUP(A1754,ReferenceTable[],4,FALSE)</f>
        <v>CCLSV4201</v>
      </c>
      <c r="BK1754">
        <f>VLOOKUP(A1754,ReferenceTable[],5,FALSE)</f>
        <v>0</v>
      </c>
      <c r="BL1754">
        <f>VLOOKUP(A1754,ReferenceTable[],6,FALSE)</f>
        <v>0</v>
      </c>
      <c r="BM1754">
        <f>VLOOKUP(A1754,ReferenceTable[],7,FALSE)</f>
        <v>0</v>
      </c>
      <c r="BN1754" s="4">
        <f>VLOOKUP(A1754,ReferenceTable[],9,FALSE)</f>
        <v>45986</v>
      </c>
      <c r="BO1754">
        <f>VLOOKUP(A1754,ReferenceTable[],10,FALSE)</f>
        <v>800000</v>
      </c>
      <c r="BP1754">
        <f>VLOOKUP(A1754,ReferenceTable[],11,FALSE)</f>
        <v>0</v>
      </c>
      <c r="BQ1754">
        <f>VLOOKUP(A1754,ReferenceTable[],12,FALSE)</f>
        <v>0</v>
      </c>
      <c r="BR1754" t="str">
        <f>VLOOKUP(A1754,ReferenceTable[],14,FALSE)</f>
        <v>PROJ:NASTA   BUYER:JACKIE</v>
      </c>
      <c r="BS1754" s="4">
        <f>VLOOKUP(A1754,ReferenceTable[],15,FALSE)</f>
        <v>45995</v>
      </c>
      <c r="BT1754">
        <f>VLOOKUP(A1754,ReferenceTable[],16,FALSE)</f>
        <v>3</v>
      </c>
      <c r="BU1754" t="str">
        <f>VLOOKUP(A1754,ReferenceTable[],17,FALSE)</f>
        <v>FT</v>
      </c>
      <c r="BV1754" s="4">
        <f>VLOOKUP(A1754,ReferenceTable[],18,FALSE)</f>
        <v>45973</v>
      </c>
      <c r="BW1754" s="4">
        <f>VLOOKUP(A1754,ReferenceTable[],19,FALSE)</f>
        <v>0</v>
      </c>
      <c r="BX1754">
        <f>VLOOKUP(A1754,ReferenceTable[],20,FALSE)</f>
        <v>0</v>
      </c>
    </row>
    <row r="1755" spans="1:76">
      <c r="A1755" t="s">
        <v>5035</v>
      </c>
      <c r="B1755">
        <v>10000</v>
      </c>
      <c r="C1755">
        <v>20000</v>
      </c>
      <c r="D1755" s="4">
        <v>45985</v>
      </c>
      <c r="E1755" t="s">
        <v>77</v>
      </c>
      <c r="F1755" t="s">
        <v>5036</v>
      </c>
      <c r="G1755" t="s">
        <v>5037</v>
      </c>
      <c r="I1755">
        <v>1</v>
      </c>
      <c r="J1755" t="s">
        <v>984</v>
      </c>
      <c r="K1755">
        <v>93</v>
      </c>
      <c r="L1755" t="s">
        <v>116</v>
      </c>
      <c r="M1755" t="s">
        <v>96</v>
      </c>
      <c r="N1755" t="s">
        <v>117</v>
      </c>
      <c r="O1755" t="s">
        <v>118</v>
      </c>
      <c r="P1755">
        <v>2315</v>
      </c>
      <c r="S1755" s="4">
        <v>45975</v>
      </c>
      <c r="U1755">
        <v>108</v>
      </c>
      <c r="V1755">
        <v>250020</v>
      </c>
      <c r="W1755" t="s">
        <v>85</v>
      </c>
      <c r="X1755" t="s">
        <v>1309</v>
      </c>
      <c r="Y1755">
        <v>0</v>
      </c>
      <c r="Z1755">
        <v>229350</v>
      </c>
      <c r="AA1755">
        <v>20670</v>
      </c>
      <c r="AB1755">
        <v>0</v>
      </c>
      <c r="AC1755">
        <v>0</v>
      </c>
      <c r="AD1755">
        <v>0</v>
      </c>
      <c r="AG1755">
        <v>0</v>
      </c>
      <c r="AP1755" t="s">
        <v>1310</v>
      </c>
      <c r="AQ1755" t="s">
        <v>387</v>
      </c>
      <c r="AR1755" t="s">
        <v>388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80</v>
      </c>
      <c r="BC1755" t="s">
        <v>5038</v>
      </c>
      <c r="BD1755">
        <v>0</v>
      </c>
      <c r="BF1755" t="s">
        <v>387</v>
      </c>
      <c r="BI1755" t="s">
        <v>5039</v>
      </c>
      <c r="BJ1755" s="5" t="str">
        <f>VLOOKUP(A1755,ReferenceTable[],4,FALSE)</f>
        <v>CCLSV4201</v>
      </c>
      <c r="BK1755">
        <f>VLOOKUP(A1755,ReferenceTable[],5,FALSE)</f>
        <v>0</v>
      </c>
      <c r="BL1755">
        <f>VLOOKUP(A1755,ReferenceTable[],6,FALSE)</f>
        <v>0</v>
      </c>
      <c r="BM1755">
        <f>VLOOKUP(A1755,ReferenceTable[],7,FALSE)</f>
        <v>0</v>
      </c>
      <c r="BN1755" s="4">
        <f>VLOOKUP(A1755,ReferenceTable[],9,FALSE)</f>
        <v>45986</v>
      </c>
      <c r="BO1755">
        <f>VLOOKUP(A1755,ReferenceTable[],10,FALSE)</f>
        <v>800000</v>
      </c>
      <c r="BP1755">
        <f>VLOOKUP(A1755,ReferenceTable[],11,FALSE)</f>
        <v>0</v>
      </c>
      <c r="BQ1755">
        <f>VLOOKUP(A1755,ReferenceTable[],12,FALSE)</f>
        <v>0</v>
      </c>
      <c r="BR1755" t="str">
        <f>VLOOKUP(A1755,ReferenceTable[],14,FALSE)</f>
        <v>PROJ:NASTA   BUYER:JACKIE</v>
      </c>
      <c r="BS1755" s="4">
        <f>VLOOKUP(A1755,ReferenceTable[],15,FALSE)</f>
        <v>45995</v>
      </c>
      <c r="BT1755">
        <f>VLOOKUP(A1755,ReferenceTable[],16,FALSE)</f>
        <v>3</v>
      </c>
      <c r="BU1755" t="str">
        <f>VLOOKUP(A1755,ReferenceTable[],17,FALSE)</f>
        <v>FT</v>
      </c>
      <c r="BV1755" s="4">
        <f>VLOOKUP(A1755,ReferenceTable[],18,FALSE)</f>
        <v>45973</v>
      </c>
      <c r="BW1755" s="4">
        <f>VLOOKUP(A1755,ReferenceTable[],19,FALSE)</f>
        <v>0</v>
      </c>
      <c r="BX1755">
        <f>VLOOKUP(A1755,ReferenceTable[],20,FALSE)</f>
        <v>0</v>
      </c>
    </row>
    <row r="1756" spans="1:76">
      <c r="A1756" t="s">
        <v>5035</v>
      </c>
      <c r="B1756">
        <v>10000</v>
      </c>
      <c r="C1756">
        <v>30000</v>
      </c>
      <c r="D1756" s="4">
        <v>45985</v>
      </c>
      <c r="E1756" t="s">
        <v>77</v>
      </c>
      <c r="F1756" t="s">
        <v>5036</v>
      </c>
      <c r="G1756" t="s">
        <v>5037</v>
      </c>
      <c r="I1756">
        <v>2</v>
      </c>
      <c r="J1756" t="s">
        <v>984</v>
      </c>
      <c r="K1756">
        <v>110</v>
      </c>
      <c r="L1756" t="s">
        <v>162</v>
      </c>
      <c r="M1756" t="s">
        <v>163</v>
      </c>
      <c r="N1756" t="s">
        <v>390</v>
      </c>
      <c r="O1756" t="s">
        <v>391</v>
      </c>
      <c r="P1756">
        <v>15852</v>
      </c>
      <c r="S1756" s="4">
        <v>45980</v>
      </c>
      <c r="U1756">
        <v>54</v>
      </c>
      <c r="V1756">
        <v>856008</v>
      </c>
      <c r="W1756" t="s">
        <v>85</v>
      </c>
      <c r="X1756" t="s">
        <v>1309</v>
      </c>
      <c r="Y1756">
        <v>0</v>
      </c>
      <c r="Z1756">
        <v>800000</v>
      </c>
      <c r="AA1756">
        <v>56008</v>
      </c>
      <c r="AB1756">
        <v>0</v>
      </c>
      <c r="AC1756">
        <v>0</v>
      </c>
      <c r="AD1756">
        <v>0</v>
      </c>
      <c r="AG1756">
        <v>0</v>
      </c>
      <c r="AP1756" t="s">
        <v>1310</v>
      </c>
      <c r="AQ1756" t="s">
        <v>387</v>
      </c>
      <c r="AR1756" t="s">
        <v>388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80</v>
      </c>
      <c r="BC1756" t="s">
        <v>5038</v>
      </c>
      <c r="BD1756">
        <v>0</v>
      </c>
      <c r="BF1756" t="s">
        <v>387</v>
      </c>
      <c r="BI1756" t="s">
        <v>5039</v>
      </c>
      <c r="BJ1756" s="5" t="str">
        <f>VLOOKUP(A1756,ReferenceTable[],4,FALSE)</f>
        <v>CCLSV4201</v>
      </c>
      <c r="BK1756">
        <f>VLOOKUP(A1756,ReferenceTable[],5,FALSE)</f>
        <v>0</v>
      </c>
      <c r="BL1756">
        <f>VLOOKUP(A1756,ReferenceTable[],6,FALSE)</f>
        <v>0</v>
      </c>
      <c r="BM1756">
        <f>VLOOKUP(A1756,ReferenceTable[],7,FALSE)</f>
        <v>0</v>
      </c>
      <c r="BN1756" s="4">
        <f>VLOOKUP(A1756,ReferenceTable[],9,FALSE)</f>
        <v>45986</v>
      </c>
      <c r="BO1756">
        <f>VLOOKUP(A1756,ReferenceTable[],10,FALSE)</f>
        <v>800000</v>
      </c>
      <c r="BP1756">
        <f>VLOOKUP(A1756,ReferenceTable[],11,FALSE)</f>
        <v>0</v>
      </c>
      <c r="BQ1756">
        <f>VLOOKUP(A1756,ReferenceTable[],12,FALSE)</f>
        <v>0</v>
      </c>
      <c r="BR1756" t="str">
        <f>VLOOKUP(A1756,ReferenceTable[],14,FALSE)</f>
        <v>PROJ:NASTA   BUYER:JACKIE</v>
      </c>
      <c r="BS1756" s="4">
        <f>VLOOKUP(A1756,ReferenceTable[],15,FALSE)</f>
        <v>45995</v>
      </c>
      <c r="BT1756">
        <f>VLOOKUP(A1756,ReferenceTable[],16,FALSE)</f>
        <v>3</v>
      </c>
      <c r="BU1756" t="str">
        <f>VLOOKUP(A1756,ReferenceTable[],17,FALSE)</f>
        <v>FT</v>
      </c>
      <c r="BV1756" s="4">
        <f>VLOOKUP(A1756,ReferenceTable[],18,FALSE)</f>
        <v>45973</v>
      </c>
      <c r="BW1756" s="4">
        <f>VLOOKUP(A1756,ReferenceTable[],19,FALSE)</f>
        <v>0</v>
      </c>
      <c r="BX1756">
        <f>VLOOKUP(A1756,ReferenceTable[],20,FALSE)</f>
        <v>0</v>
      </c>
    </row>
    <row r="1757" spans="1:76">
      <c r="A1757" t="s">
        <v>5035</v>
      </c>
      <c r="B1757">
        <v>10000</v>
      </c>
      <c r="C1757">
        <v>40000</v>
      </c>
      <c r="D1757" s="4">
        <v>45985</v>
      </c>
      <c r="E1757" t="s">
        <v>77</v>
      </c>
      <c r="F1757" t="s">
        <v>5036</v>
      </c>
      <c r="G1757" t="s">
        <v>5037</v>
      </c>
      <c r="I1757">
        <v>3</v>
      </c>
      <c r="J1757" t="s">
        <v>984</v>
      </c>
      <c r="K1757">
        <v>91</v>
      </c>
      <c r="L1757" t="s">
        <v>392</v>
      </c>
      <c r="M1757" t="s">
        <v>393</v>
      </c>
      <c r="N1757" t="s">
        <v>394</v>
      </c>
      <c r="O1757" t="s">
        <v>395</v>
      </c>
      <c r="P1757">
        <v>92223</v>
      </c>
      <c r="S1757" s="4">
        <v>45983</v>
      </c>
      <c r="U1757">
        <v>9</v>
      </c>
      <c r="V1757">
        <v>830007</v>
      </c>
      <c r="W1757" t="s">
        <v>85</v>
      </c>
      <c r="X1757" t="s">
        <v>1309</v>
      </c>
      <c r="Y1757">
        <v>0</v>
      </c>
      <c r="Z1757">
        <v>800000</v>
      </c>
      <c r="AA1757">
        <v>30007</v>
      </c>
      <c r="AB1757">
        <v>0</v>
      </c>
      <c r="AC1757">
        <v>0</v>
      </c>
      <c r="AD1757">
        <v>0</v>
      </c>
      <c r="AG1757">
        <v>0</v>
      </c>
      <c r="AP1757" t="s">
        <v>1310</v>
      </c>
      <c r="AQ1757" t="s">
        <v>387</v>
      </c>
      <c r="AR1757" t="s">
        <v>388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80</v>
      </c>
      <c r="BC1757" t="s">
        <v>5038</v>
      </c>
      <c r="BD1757">
        <v>0</v>
      </c>
      <c r="BF1757" t="s">
        <v>387</v>
      </c>
      <c r="BI1757" t="s">
        <v>5039</v>
      </c>
      <c r="BJ1757" s="5" t="str">
        <f>VLOOKUP(A1757,ReferenceTable[],4,FALSE)</f>
        <v>CCLSV4201</v>
      </c>
      <c r="BK1757">
        <f>VLOOKUP(A1757,ReferenceTable[],5,FALSE)</f>
        <v>0</v>
      </c>
      <c r="BL1757">
        <f>VLOOKUP(A1757,ReferenceTable[],6,FALSE)</f>
        <v>0</v>
      </c>
      <c r="BM1757">
        <f>VLOOKUP(A1757,ReferenceTable[],7,FALSE)</f>
        <v>0</v>
      </c>
      <c r="BN1757" s="4">
        <f>VLOOKUP(A1757,ReferenceTable[],9,FALSE)</f>
        <v>45986</v>
      </c>
      <c r="BO1757">
        <f>VLOOKUP(A1757,ReferenceTable[],10,FALSE)</f>
        <v>800000</v>
      </c>
      <c r="BP1757">
        <f>VLOOKUP(A1757,ReferenceTable[],11,FALSE)</f>
        <v>0</v>
      </c>
      <c r="BQ1757">
        <f>VLOOKUP(A1757,ReferenceTable[],12,FALSE)</f>
        <v>0</v>
      </c>
      <c r="BR1757" t="str">
        <f>VLOOKUP(A1757,ReferenceTable[],14,FALSE)</f>
        <v>PROJ:NASTA   BUYER:JACKIE</v>
      </c>
      <c r="BS1757" s="4">
        <f>VLOOKUP(A1757,ReferenceTable[],15,FALSE)</f>
        <v>45995</v>
      </c>
      <c r="BT1757">
        <f>VLOOKUP(A1757,ReferenceTable[],16,FALSE)</f>
        <v>3</v>
      </c>
      <c r="BU1757" t="str">
        <f>VLOOKUP(A1757,ReferenceTable[],17,FALSE)</f>
        <v>FT</v>
      </c>
      <c r="BV1757" s="4">
        <f>VLOOKUP(A1757,ReferenceTable[],18,FALSE)</f>
        <v>45973</v>
      </c>
      <c r="BW1757" s="4">
        <f>VLOOKUP(A1757,ReferenceTable[],19,FALSE)</f>
        <v>0</v>
      </c>
      <c r="BX1757">
        <f>VLOOKUP(A1757,ReferenceTable[],20,FALSE)</f>
        <v>0</v>
      </c>
    </row>
    <row r="1758" spans="1:76">
      <c r="A1758" t="s">
        <v>5040</v>
      </c>
      <c r="B1758">
        <v>10000</v>
      </c>
      <c r="C1758">
        <v>10000</v>
      </c>
      <c r="D1758" s="4">
        <v>45978</v>
      </c>
      <c r="E1758" t="s">
        <v>77</v>
      </c>
      <c r="F1758" t="s">
        <v>5041</v>
      </c>
      <c r="G1758" t="s">
        <v>5042</v>
      </c>
      <c r="I1758">
        <v>1</v>
      </c>
      <c r="J1758" t="s">
        <v>984</v>
      </c>
      <c r="K1758">
        <v>93</v>
      </c>
      <c r="L1758" t="s">
        <v>116</v>
      </c>
      <c r="M1758" t="s">
        <v>96</v>
      </c>
      <c r="N1758" t="s">
        <v>117</v>
      </c>
      <c r="O1758" t="s">
        <v>118</v>
      </c>
      <c r="P1758">
        <v>4038</v>
      </c>
      <c r="S1758" s="4">
        <v>45975</v>
      </c>
      <c r="U1758">
        <v>108</v>
      </c>
      <c r="V1758">
        <v>436104</v>
      </c>
      <c r="W1758" t="s">
        <v>85</v>
      </c>
      <c r="X1758" t="s">
        <v>1300</v>
      </c>
      <c r="Y1758">
        <v>0</v>
      </c>
      <c r="Z1758">
        <v>400000</v>
      </c>
      <c r="AA1758">
        <v>36104</v>
      </c>
      <c r="AB1758">
        <v>0</v>
      </c>
      <c r="AC1758">
        <v>0</v>
      </c>
      <c r="AD1758">
        <v>0</v>
      </c>
      <c r="AG1758">
        <v>0</v>
      </c>
      <c r="AP1758" t="s">
        <v>1301</v>
      </c>
      <c r="AQ1758" t="s">
        <v>387</v>
      </c>
      <c r="AR1758" t="s">
        <v>388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80</v>
      </c>
      <c r="BC1758" t="s">
        <v>5043</v>
      </c>
      <c r="BD1758">
        <v>0</v>
      </c>
      <c r="BF1758" t="s">
        <v>387</v>
      </c>
      <c r="BI1758" t="s">
        <v>5044</v>
      </c>
      <c r="BJ1758" s="5" t="str">
        <f>VLOOKUP(A1758,ReferenceTable[],4,FALSE)</f>
        <v>CCLSV4201</v>
      </c>
      <c r="BK1758">
        <f>VLOOKUP(A1758,ReferenceTable[],5,FALSE)</f>
        <v>0</v>
      </c>
      <c r="BL1758">
        <f>VLOOKUP(A1758,ReferenceTable[],6,FALSE)</f>
        <v>0</v>
      </c>
      <c r="BM1758">
        <f>VLOOKUP(A1758,ReferenceTable[],7,FALSE)</f>
        <v>0</v>
      </c>
      <c r="BN1758" s="4">
        <f>VLOOKUP(A1758,ReferenceTable[],9,FALSE)</f>
        <v>45979</v>
      </c>
      <c r="BO1758">
        <f>VLOOKUP(A1758,ReferenceTable[],10,FALSE)</f>
        <v>400000</v>
      </c>
      <c r="BP1758">
        <f>VLOOKUP(A1758,ReferenceTable[],11,FALSE)</f>
        <v>400000</v>
      </c>
      <c r="BQ1758">
        <f>VLOOKUP(A1758,ReferenceTable[],12,FALSE)</f>
        <v>0</v>
      </c>
      <c r="BR1758" t="str">
        <f>VLOOKUP(A1758,ReferenceTable[],14,FALSE)</f>
        <v>PROJ:NASTA  BUYER:JACKIE</v>
      </c>
      <c r="BS1758" s="4">
        <f>VLOOKUP(A1758,ReferenceTable[],15,FALSE)</f>
        <v>45987</v>
      </c>
      <c r="BT1758">
        <f>VLOOKUP(A1758,ReferenceTable[],16,FALSE)</f>
        <v>3</v>
      </c>
      <c r="BU1758" t="str">
        <f>VLOOKUP(A1758,ReferenceTable[],17,FALSE)</f>
        <v>FT</v>
      </c>
      <c r="BV1758" s="4">
        <f>VLOOKUP(A1758,ReferenceTable[],18,FALSE)</f>
        <v>45973</v>
      </c>
      <c r="BW1758" s="4">
        <f>VLOOKUP(A1758,ReferenceTable[],19,FALSE)</f>
        <v>45975</v>
      </c>
      <c r="BX1758">
        <f>VLOOKUP(A1758,ReferenceTable[],20,FALSE)</f>
        <v>1269144</v>
      </c>
    </row>
    <row r="1759" spans="1:76">
      <c r="A1759" t="s">
        <v>5040</v>
      </c>
      <c r="B1759">
        <v>10000</v>
      </c>
      <c r="C1759">
        <v>20000</v>
      </c>
      <c r="D1759" s="4">
        <v>45978</v>
      </c>
      <c r="E1759" t="s">
        <v>77</v>
      </c>
      <c r="F1759" t="s">
        <v>5041</v>
      </c>
      <c r="G1759" t="s">
        <v>5042</v>
      </c>
      <c r="I1759">
        <v>2</v>
      </c>
      <c r="J1759" t="s">
        <v>984</v>
      </c>
      <c r="K1759">
        <v>110</v>
      </c>
      <c r="L1759" t="s">
        <v>162</v>
      </c>
      <c r="M1759" t="s">
        <v>163</v>
      </c>
      <c r="N1759" t="s">
        <v>390</v>
      </c>
      <c r="O1759" t="s">
        <v>391</v>
      </c>
      <c r="P1759">
        <v>7834</v>
      </c>
      <c r="S1759" s="4">
        <v>45976</v>
      </c>
      <c r="U1759">
        <v>54</v>
      </c>
      <c r="V1759">
        <v>423036</v>
      </c>
      <c r="W1759" t="s">
        <v>85</v>
      </c>
      <c r="X1759" t="s">
        <v>1300</v>
      </c>
      <c r="Y1759">
        <v>0</v>
      </c>
      <c r="Z1759">
        <v>400000</v>
      </c>
      <c r="AA1759">
        <v>23036</v>
      </c>
      <c r="AB1759">
        <v>0</v>
      </c>
      <c r="AC1759">
        <v>0</v>
      </c>
      <c r="AD1759">
        <v>0</v>
      </c>
      <c r="AG1759">
        <v>0</v>
      </c>
      <c r="AP1759" t="s">
        <v>1301</v>
      </c>
      <c r="AQ1759" t="s">
        <v>387</v>
      </c>
      <c r="AR1759" t="s">
        <v>388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80</v>
      </c>
      <c r="BC1759" t="s">
        <v>5043</v>
      </c>
      <c r="BD1759">
        <v>0</v>
      </c>
      <c r="BF1759" t="s">
        <v>387</v>
      </c>
      <c r="BI1759" t="s">
        <v>5044</v>
      </c>
      <c r="BJ1759" s="5" t="str">
        <f>VLOOKUP(A1759,ReferenceTable[],4,FALSE)</f>
        <v>CCLSV4201</v>
      </c>
      <c r="BK1759">
        <f>VLOOKUP(A1759,ReferenceTable[],5,FALSE)</f>
        <v>0</v>
      </c>
      <c r="BL1759">
        <f>VLOOKUP(A1759,ReferenceTable[],6,FALSE)</f>
        <v>0</v>
      </c>
      <c r="BM1759">
        <f>VLOOKUP(A1759,ReferenceTable[],7,FALSE)</f>
        <v>0</v>
      </c>
      <c r="BN1759" s="4">
        <f>VLOOKUP(A1759,ReferenceTable[],9,FALSE)</f>
        <v>45979</v>
      </c>
      <c r="BO1759">
        <f>VLOOKUP(A1759,ReferenceTable[],10,FALSE)</f>
        <v>400000</v>
      </c>
      <c r="BP1759">
        <f>VLOOKUP(A1759,ReferenceTable[],11,FALSE)</f>
        <v>400000</v>
      </c>
      <c r="BQ1759">
        <f>VLOOKUP(A1759,ReferenceTable[],12,FALSE)</f>
        <v>0</v>
      </c>
      <c r="BR1759" t="str">
        <f>VLOOKUP(A1759,ReferenceTable[],14,FALSE)</f>
        <v>PROJ:NASTA  BUYER:JACKIE</v>
      </c>
      <c r="BS1759" s="4">
        <f>VLOOKUP(A1759,ReferenceTable[],15,FALSE)</f>
        <v>45987</v>
      </c>
      <c r="BT1759">
        <f>VLOOKUP(A1759,ReferenceTable[],16,FALSE)</f>
        <v>3</v>
      </c>
      <c r="BU1759" t="str">
        <f>VLOOKUP(A1759,ReferenceTable[],17,FALSE)</f>
        <v>FT</v>
      </c>
      <c r="BV1759" s="4">
        <f>VLOOKUP(A1759,ReferenceTable[],18,FALSE)</f>
        <v>45973</v>
      </c>
      <c r="BW1759" s="4">
        <f>VLOOKUP(A1759,ReferenceTable[],19,FALSE)</f>
        <v>45975</v>
      </c>
      <c r="BX1759">
        <f>VLOOKUP(A1759,ReferenceTable[],20,FALSE)</f>
        <v>1269144</v>
      </c>
    </row>
    <row r="1760" spans="1:76">
      <c r="A1760" t="s">
        <v>5040</v>
      </c>
      <c r="B1760">
        <v>10000</v>
      </c>
      <c r="C1760">
        <v>30000</v>
      </c>
      <c r="D1760" s="4">
        <v>45978</v>
      </c>
      <c r="E1760" t="s">
        <v>77</v>
      </c>
      <c r="F1760" t="s">
        <v>5041</v>
      </c>
      <c r="G1760" t="s">
        <v>5042</v>
      </c>
      <c r="I1760">
        <v>3</v>
      </c>
      <c r="J1760" t="s">
        <v>984</v>
      </c>
      <c r="K1760">
        <v>91</v>
      </c>
      <c r="L1760" t="s">
        <v>392</v>
      </c>
      <c r="M1760" t="s">
        <v>393</v>
      </c>
      <c r="N1760" t="s">
        <v>394</v>
      </c>
      <c r="O1760" t="s">
        <v>395</v>
      </c>
      <c r="P1760">
        <v>45556</v>
      </c>
      <c r="S1760" s="4">
        <v>45978</v>
      </c>
      <c r="U1760">
        <v>9</v>
      </c>
      <c r="V1760">
        <v>410004</v>
      </c>
      <c r="W1760" t="s">
        <v>85</v>
      </c>
      <c r="X1760" t="s">
        <v>1300</v>
      </c>
      <c r="Y1760">
        <v>0</v>
      </c>
      <c r="Z1760">
        <v>400000</v>
      </c>
      <c r="AA1760">
        <v>10004</v>
      </c>
      <c r="AB1760">
        <v>0</v>
      </c>
      <c r="AC1760">
        <v>0</v>
      </c>
      <c r="AD1760">
        <v>0</v>
      </c>
      <c r="AG1760">
        <v>0</v>
      </c>
      <c r="AP1760" t="s">
        <v>1301</v>
      </c>
      <c r="AQ1760" t="s">
        <v>387</v>
      </c>
      <c r="AR1760" t="s">
        <v>388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80</v>
      </c>
      <c r="BC1760" t="s">
        <v>5043</v>
      </c>
      <c r="BD1760">
        <v>0</v>
      </c>
      <c r="BF1760" t="s">
        <v>387</v>
      </c>
      <c r="BI1760" t="s">
        <v>5044</v>
      </c>
      <c r="BJ1760" s="5" t="str">
        <f>VLOOKUP(A1760,ReferenceTable[],4,FALSE)</f>
        <v>CCLSV4201</v>
      </c>
      <c r="BK1760">
        <f>VLOOKUP(A1760,ReferenceTable[],5,FALSE)</f>
        <v>0</v>
      </c>
      <c r="BL1760">
        <f>VLOOKUP(A1760,ReferenceTable[],6,FALSE)</f>
        <v>0</v>
      </c>
      <c r="BM1760">
        <f>VLOOKUP(A1760,ReferenceTable[],7,FALSE)</f>
        <v>0</v>
      </c>
      <c r="BN1760" s="4">
        <f>VLOOKUP(A1760,ReferenceTable[],9,FALSE)</f>
        <v>45979</v>
      </c>
      <c r="BO1760">
        <f>VLOOKUP(A1760,ReferenceTable[],10,FALSE)</f>
        <v>400000</v>
      </c>
      <c r="BP1760">
        <f>VLOOKUP(A1760,ReferenceTable[],11,FALSE)</f>
        <v>400000</v>
      </c>
      <c r="BQ1760">
        <f>VLOOKUP(A1760,ReferenceTable[],12,FALSE)</f>
        <v>0</v>
      </c>
      <c r="BR1760" t="str">
        <f>VLOOKUP(A1760,ReferenceTable[],14,FALSE)</f>
        <v>PROJ:NASTA  BUYER:JACKIE</v>
      </c>
      <c r="BS1760" s="4">
        <f>VLOOKUP(A1760,ReferenceTable[],15,FALSE)</f>
        <v>45987</v>
      </c>
      <c r="BT1760">
        <f>VLOOKUP(A1760,ReferenceTable[],16,FALSE)</f>
        <v>3</v>
      </c>
      <c r="BU1760" t="str">
        <f>VLOOKUP(A1760,ReferenceTable[],17,FALSE)</f>
        <v>FT</v>
      </c>
      <c r="BV1760" s="4">
        <f>VLOOKUP(A1760,ReferenceTable[],18,FALSE)</f>
        <v>45973</v>
      </c>
      <c r="BW1760" s="4">
        <f>VLOOKUP(A1760,ReferenceTable[],19,FALSE)</f>
        <v>45975</v>
      </c>
      <c r="BX1760">
        <f>VLOOKUP(A1760,ReferenceTable[],20,FALSE)</f>
        <v>1269144</v>
      </c>
    </row>
    <row r="1761" spans="1:76">
      <c r="A1761" t="s">
        <v>5045</v>
      </c>
      <c r="B1761">
        <v>10000</v>
      </c>
      <c r="C1761">
        <v>10000</v>
      </c>
      <c r="D1761" s="4">
        <v>45980</v>
      </c>
      <c r="E1761" t="s">
        <v>77</v>
      </c>
      <c r="F1761" t="s">
        <v>5046</v>
      </c>
      <c r="G1761" t="s">
        <v>5047</v>
      </c>
      <c r="I1761">
        <v>1</v>
      </c>
      <c r="J1761" t="s">
        <v>984</v>
      </c>
      <c r="K1761">
        <v>93</v>
      </c>
      <c r="L1761" t="s">
        <v>116</v>
      </c>
      <c r="M1761" t="s">
        <v>96</v>
      </c>
      <c r="N1761" t="s">
        <v>117</v>
      </c>
      <c r="O1761" t="s">
        <v>118</v>
      </c>
      <c r="P1761">
        <v>5160</v>
      </c>
      <c r="S1761" s="4">
        <v>45975</v>
      </c>
      <c r="U1761">
        <v>108</v>
      </c>
      <c r="V1761">
        <v>557280</v>
      </c>
      <c r="W1761" t="s">
        <v>85</v>
      </c>
      <c r="X1761" t="s">
        <v>1300</v>
      </c>
      <c r="Y1761">
        <v>0</v>
      </c>
      <c r="Z1761">
        <v>510891</v>
      </c>
      <c r="AA1761">
        <v>46389</v>
      </c>
      <c r="AB1761">
        <v>0</v>
      </c>
      <c r="AC1761">
        <v>0</v>
      </c>
      <c r="AD1761">
        <v>0</v>
      </c>
      <c r="AG1761">
        <v>0</v>
      </c>
      <c r="AP1761" t="s">
        <v>1301</v>
      </c>
      <c r="AQ1761" t="s">
        <v>387</v>
      </c>
      <c r="AR1761" t="s">
        <v>388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80</v>
      </c>
      <c r="BC1761" t="s">
        <v>5048</v>
      </c>
      <c r="BD1761">
        <v>0</v>
      </c>
      <c r="BF1761" t="s">
        <v>387</v>
      </c>
      <c r="BI1761" t="s">
        <v>5049</v>
      </c>
      <c r="BJ1761" s="5" t="str">
        <f>VLOOKUP(A1761,ReferenceTable[],4,FALSE)</f>
        <v>CCLSV4201</v>
      </c>
      <c r="BK1761">
        <f>VLOOKUP(A1761,ReferenceTable[],5,FALSE)</f>
        <v>0</v>
      </c>
      <c r="BL1761">
        <f>VLOOKUP(A1761,ReferenceTable[],6,FALSE)</f>
        <v>0</v>
      </c>
      <c r="BM1761">
        <f>VLOOKUP(A1761,ReferenceTable[],7,FALSE)</f>
        <v>0</v>
      </c>
      <c r="BN1761" s="4">
        <f>VLOOKUP(A1761,ReferenceTable[],9,FALSE)</f>
        <v>45986</v>
      </c>
      <c r="BO1761">
        <f>VLOOKUP(A1761,ReferenceTable[],10,FALSE)</f>
        <v>800000</v>
      </c>
      <c r="BP1761">
        <f>VLOOKUP(A1761,ReferenceTable[],11,FALSE)</f>
        <v>0</v>
      </c>
      <c r="BQ1761">
        <f>VLOOKUP(A1761,ReferenceTable[],12,FALSE)</f>
        <v>0</v>
      </c>
      <c r="BR1761" t="str">
        <f>VLOOKUP(A1761,ReferenceTable[],14,FALSE)</f>
        <v>PROJ:NASTA  BUYER:JACKIE</v>
      </c>
      <c r="BS1761" s="4">
        <f>VLOOKUP(A1761,ReferenceTable[],15,FALSE)</f>
        <v>45995</v>
      </c>
      <c r="BT1761">
        <f>VLOOKUP(A1761,ReferenceTable[],16,FALSE)</f>
        <v>3</v>
      </c>
      <c r="BU1761" t="str">
        <f>VLOOKUP(A1761,ReferenceTable[],17,FALSE)</f>
        <v>FT</v>
      </c>
      <c r="BV1761" s="4">
        <f>VLOOKUP(A1761,ReferenceTable[],18,FALSE)</f>
        <v>45973</v>
      </c>
      <c r="BW1761" s="4">
        <f>VLOOKUP(A1761,ReferenceTable[],19,FALSE)</f>
        <v>45975</v>
      </c>
      <c r="BX1761">
        <f>VLOOKUP(A1761,ReferenceTable[],20,FALSE)</f>
        <v>2580651</v>
      </c>
    </row>
    <row r="1762" spans="1:76">
      <c r="A1762" t="s">
        <v>5045</v>
      </c>
      <c r="B1762">
        <v>10000</v>
      </c>
      <c r="C1762">
        <v>20000</v>
      </c>
      <c r="D1762" s="4">
        <v>45980</v>
      </c>
      <c r="E1762" t="s">
        <v>77</v>
      </c>
      <c r="F1762" t="s">
        <v>5046</v>
      </c>
      <c r="G1762" t="s">
        <v>5047</v>
      </c>
      <c r="I1762">
        <v>1</v>
      </c>
      <c r="J1762" t="s">
        <v>984</v>
      </c>
      <c r="K1762">
        <v>93</v>
      </c>
      <c r="L1762" t="s">
        <v>116</v>
      </c>
      <c r="M1762" t="s">
        <v>96</v>
      </c>
      <c r="N1762" t="s">
        <v>495</v>
      </c>
      <c r="O1762" t="s">
        <v>496</v>
      </c>
      <c r="P1762">
        <v>2920</v>
      </c>
      <c r="S1762" s="4">
        <v>45975</v>
      </c>
      <c r="U1762">
        <v>108</v>
      </c>
      <c r="V1762">
        <v>315360</v>
      </c>
      <c r="W1762" t="s">
        <v>85</v>
      </c>
      <c r="X1762" t="s">
        <v>1300</v>
      </c>
      <c r="Y1762">
        <v>0</v>
      </c>
      <c r="Z1762">
        <v>289109</v>
      </c>
      <c r="AA1762">
        <v>26251</v>
      </c>
      <c r="AB1762">
        <v>0</v>
      </c>
      <c r="AC1762">
        <v>0</v>
      </c>
      <c r="AD1762">
        <v>0</v>
      </c>
      <c r="AG1762">
        <v>0</v>
      </c>
      <c r="AP1762" t="s">
        <v>1301</v>
      </c>
      <c r="AQ1762" t="s">
        <v>387</v>
      </c>
      <c r="AR1762" t="s">
        <v>388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80</v>
      </c>
      <c r="BC1762" t="s">
        <v>5048</v>
      </c>
      <c r="BD1762">
        <v>0</v>
      </c>
      <c r="BF1762" t="s">
        <v>387</v>
      </c>
      <c r="BI1762" t="s">
        <v>5049</v>
      </c>
      <c r="BJ1762" s="5" t="str">
        <f>VLOOKUP(A1762,ReferenceTable[],4,FALSE)</f>
        <v>CCLSV4201</v>
      </c>
      <c r="BK1762">
        <f>VLOOKUP(A1762,ReferenceTable[],5,FALSE)</f>
        <v>0</v>
      </c>
      <c r="BL1762">
        <f>VLOOKUP(A1762,ReferenceTable[],6,FALSE)</f>
        <v>0</v>
      </c>
      <c r="BM1762">
        <f>VLOOKUP(A1762,ReferenceTable[],7,FALSE)</f>
        <v>0</v>
      </c>
      <c r="BN1762" s="4">
        <f>VLOOKUP(A1762,ReferenceTable[],9,FALSE)</f>
        <v>45986</v>
      </c>
      <c r="BO1762">
        <f>VLOOKUP(A1762,ReferenceTable[],10,FALSE)</f>
        <v>800000</v>
      </c>
      <c r="BP1762">
        <f>VLOOKUP(A1762,ReferenceTable[],11,FALSE)</f>
        <v>0</v>
      </c>
      <c r="BQ1762">
        <f>VLOOKUP(A1762,ReferenceTable[],12,FALSE)</f>
        <v>0</v>
      </c>
      <c r="BR1762" t="str">
        <f>VLOOKUP(A1762,ReferenceTable[],14,FALSE)</f>
        <v>PROJ:NASTA  BUYER:JACKIE</v>
      </c>
      <c r="BS1762" s="4">
        <f>VLOOKUP(A1762,ReferenceTable[],15,FALSE)</f>
        <v>45995</v>
      </c>
      <c r="BT1762">
        <f>VLOOKUP(A1762,ReferenceTable[],16,FALSE)</f>
        <v>3</v>
      </c>
      <c r="BU1762" t="str">
        <f>VLOOKUP(A1762,ReferenceTable[],17,FALSE)</f>
        <v>FT</v>
      </c>
      <c r="BV1762" s="4">
        <f>VLOOKUP(A1762,ReferenceTable[],18,FALSE)</f>
        <v>45973</v>
      </c>
      <c r="BW1762" s="4">
        <f>VLOOKUP(A1762,ReferenceTable[],19,FALSE)</f>
        <v>45975</v>
      </c>
      <c r="BX1762">
        <f>VLOOKUP(A1762,ReferenceTable[],20,FALSE)</f>
        <v>2580651</v>
      </c>
    </row>
    <row r="1763" spans="1:76">
      <c r="A1763" t="s">
        <v>5045</v>
      </c>
      <c r="B1763">
        <v>10000</v>
      </c>
      <c r="C1763">
        <v>30000</v>
      </c>
      <c r="D1763" s="4">
        <v>45980</v>
      </c>
      <c r="E1763" t="s">
        <v>77</v>
      </c>
      <c r="F1763" t="s">
        <v>5046</v>
      </c>
      <c r="G1763" t="s">
        <v>5047</v>
      </c>
      <c r="I1763">
        <v>2</v>
      </c>
      <c r="J1763" t="s">
        <v>984</v>
      </c>
      <c r="K1763">
        <v>110</v>
      </c>
      <c r="L1763" t="s">
        <v>162</v>
      </c>
      <c r="M1763" t="s">
        <v>163</v>
      </c>
      <c r="N1763" t="s">
        <v>390</v>
      </c>
      <c r="O1763" t="s">
        <v>391</v>
      </c>
      <c r="P1763">
        <v>15889</v>
      </c>
      <c r="S1763" s="4">
        <v>45979</v>
      </c>
      <c r="U1763">
        <v>54</v>
      </c>
      <c r="V1763">
        <v>858006</v>
      </c>
      <c r="W1763" t="s">
        <v>85</v>
      </c>
      <c r="X1763" t="s">
        <v>1300</v>
      </c>
      <c r="Y1763">
        <v>0</v>
      </c>
      <c r="Z1763">
        <v>800000</v>
      </c>
      <c r="AA1763">
        <v>58006</v>
      </c>
      <c r="AB1763">
        <v>0</v>
      </c>
      <c r="AC1763">
        <v>0</v>
      </c>
      <c r="AD1763">
        <v>0</v>
      </c>
      <c r="AG1763">
        <v>0</v>
      </c>
      <c r="AP1763" t="s">
        <v>1301</v>
      </c>
      <c r="AQ1763" t="s">
        <v>387</v>
      </c>
      <c r="AR1763" t="s">
        <v>388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80</v>
      </c>
      <c r="BC1763" t="s">
        <v>5048</v>
      </c>
      <c r="BD1763">
        <v>0</v>
      </c>
      <c r="BF1763" t="s">
        <v>387</v>
      </c>
      <c r="BI1763" t="s">
        <v>5049</v>
      </c>
      <c r="BJ1763" s="5" t="str">
        <f>VLOOKUP(A1763,ReferenceTable[],4,FALSE)</f>
        <v>CCLSV4201</v>
      </c>
      <c r="BK1763">
        <f>VLOOKUP(A1763,ReferenceTable[],5,FALSE)</f>
        <v>0</v>
      </c>
      <c r="BL1763">
        <f>VLOOKUP(A1763,ReferenceTable[],6,FALSE)</f>
        <v>0</v>
      </c>
      <c r="BM1763">
        <f>VLOOKUP(A1763,ReferenceTable[],7,FALSE)</f>
        <v>0</v>
      </c>
      <c r="BN1763" s="4">
        <f>VLOOKUP(A1763,ReferenceTable[],9,FALSE)</f>
        <v>45986</v>
      </c>
      <c r="BO1763">
        <f>VLOOKUP(A1763,ReferenceTable[],10,FALSE)</f>
        <v>800000</v>
      </c>
      <c r="BP1763">
        <f>VLOOKUP(A1763,ReferenceTable[],11,FALSE)</f>
        <v>0</v>
      </c>
      <c r="BQ1763">
        <f>VLOOKUP(A1763,ReferenceTable[],12,FALSE)</f>
        <v>0</v>
      </c>
      <c r="BR1763" t="str">
        <f>VLOOKUP(A1763,ReferenceTable[],14,FALSE)</f>
        <v>PROJ:NASTA  BUYER:JACKIE</v>
      </c>
      <c r="BS1763" s="4">
        <f>VLOOKUP(A1763,ReferenceTable[],15,FALSE)</f>
        <v>45995</v>
      </c>
      <c r="BT1763">
        <f>VLOOKUP(A1763,ReferenceTable[],16,FALSE)</f>
        <v>3</v>
      </c>
      <c r="BU1763" t="str">
        <f>VLOOKUP(A1763,ReferenceTable[],17,FALSE)</f>
        <v>FT</v>
      </c>
      <c r="BV1763" s="4">
        <f>VLOOKUP(A1763,ReferenceTable[],18,FALSE)</f>
        <v>45973</v>
      </c>
      <c r="BW1763" s="4">
        <f>VLOOKUP(A1763,ReferenceTable[],19,FALSE)</f>
        <v>45975</v>
      </c>
      <c r="BX1763">
        <f>VLOOKUP(A1763,ReferenceTable[],20,FALSE)</f>
        <v>2580651</v>
      </c>
    </row>
    <row r="1764" spans="1:76">
      <c r="A1764" t="s">
        <v>5045</v>
      </c>
      <c r="B1764">
        <v>10000</v>
      </c>
      <c r="C1764">
        <v>40000</v>
      </c>
      <c r="D1764" s="4">
        <v>45980</v>
      </c>
      <c r="E1764" t="s">
        <v>77</v>
      </c>
      <c r="F1764" t="s">
        <v>5046</v>
      </c>
      <c r="G1764" t="s">
        <v>5047</v>
      </c>
      <c r="I1764">
        <v>3</v>
      </c>
      <c r="J1764" t="s">
        <v>984</v>
      </c>
      <c r="K1764">
        <v>91</v>
      </c>
      <c r="L1764" t="s">
        <v>392</v>
      </c>
      <c r="M1764" t="s">
        <v>393</v>
      </c>
      <c r="N1764" t="s">
        <v>394</v>
      </c>
      <c r="O1764" t="s">
        <v>395</v>
      </c>
      <c r="P1764">
        <v>94445</v>
      </c>
      <c r="S1764" s="4">
        <v>45980</v>
      </c>
      <c r="U1764">
        <v>9</v>
      </c>
      <c r="V1764">
        <v>850005</v>
      </c>
      <c r="W1764" t="s">
        <v>85</v>
      </c>
      <c r="X1764" t="s">
        <v>1300</v>
      </c>
      <c r="Y1764">
        <v>0</v>
      </c>
      <c r="Z1764">
        <v>800000</v>
      </c>
      <c r="AA1764">
        <v>50005</v>
      </c>
      <c r="AB1764">
        <v>0</v>
      </c>
      <c r="AC1764">
        <v>0</v>
      </c>
      <c r="AD1764">
        <v>0</v>
      </c>
      <c r="AG1764">
        <v>0</v>
      </c>
      <c r="AP1764" t="s">
        <v>1301</v>
      </c>
      <c r="AQ1764" t="s">
        <v>387</v>
      </c>
      <c r="AR1764" t="s">
        <v>388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80</v>
      </c>
      <c r="BC1764" t="s">
        <v>5048</v>
      </c>
      <c r="BD1764">
        <v>0</v>
      </c>
      <c r="BF1764" t="s">
        <v>387</v>
      </c>
      <c r="BI1764" t="s">
        <v>5049</v>
      </c>
      <c r="BJ1764" s="5" t="str">
        <f>VLOOKUP(A1764,ReferenceTable[],4,FALSE)</f>
        <v>CCLSV4201</v>
      </c>
      <c r="BK1764">
        <f>VLOOKUP(A1764,ReferenceTable[],5,FALSE)</f>
        <v>0</v>
      </c>
      <c r="BL1764">
        <f>VLOOKUP(A1764,ReferenceTable[],6,FALSE)</f>
        <v>0</v>
      </c>
      <c r="BM1764">
        <f>VLOOKUP(A1764,ReferenceTable[],7,FALSE)</f>
        <v>0</v>
      </c>
      <c r="BN1764" s="4">
        <f>VLOOKUP(A1764,ReferenceTable[],9,FALSE)</f>
        <v>45986</v>
      </c>
      <c r="BO1764">
        <f>VLOOKUP(A1764,ReferenceTable[],10,FALSE)</f>
        <v>800000</v>
      </c>
      <c r="BP1764">
        <f>VLOOKUP(A1764,ReferenceTable[],11,FALSE)</f>
        <v>0</v>
      </c>
      <c r="BQ1764">
        <f>VLOOKUP(A1764,ReferenceTable[],12,FALSE)</f>
        <v>0</v>
      </c>
      <c r="BR1764" t="str">
        <f>VLOOKUP(A1764,ReferenceTable[],14,FALSE)</f>
        <v>PROJ:NASTA  BUYER:JACKIE</v>
      </c>
      <c r="BS1764" s="4">
        <f>VLOOKUP(A1764,ReferenceTable[],15,FALSE)</f>
        <v>45995</v>
      </c>
      <c r="BT1764">
        <f>VLOOKUP(A1764,ReferenceTable[],16,FALSE)</f>
        <v>3</v>
      </c>
      <c r="BU1764" t="str">
        <f>VLOOKUP(A1764,ReferenceTable[],17,FALSE)</f>
        <v>FT</v>
      </c>
      <c r="BV1764" s="4">
        <f>VLOOKUP(A1764,ReferenceTable[],18,FALSE)</f>
        <v>45973</v>
      </c>
      <c r="BW1764" s="4">
        <f>VLOOKUP(A1764,ReferenceTable[],19,FALSE)</f>
        <v>45975</v>
      </c>
      <c r="BX1764">
        <f>VLOOKUP(A1764,ReferenceTable[],20,FALSE)</f>
        <v>2580651</v>
      </c>
    </row>
    <row r="1765" spans="1:76">
      <c r="A1765" t="s">
        <v>5050</v>
      </c>
      <c r="B1765">
        <v>10000</v>
      </c>
      <c r="C1765">
        <v>10000</v>
      </c>
      <c r="D1765" s="4">
        <v>45988</v>
      </c>
      <c r="E1765" t="s">
        <v>77</v>
      </c>
      <c r="F1765" t="s">
        <v>5051</v>
      </c>
      <c r="G1765" t="s">
        <v>1090</v>
      </c>
      <c r="I1765">
        <v>1</v>
      </c>
      <c r="J1765" t="s">
        <v>984</v>
      </c>
      <c r="K1765">
        <v>86</v>
      </c>
      <c r="L1765" t="s">
        <v>232</v>
      </c>
      <c r="M1765" t="s">
        <v>163</v>
      </c>
      <c r="N1765" t="s">
        <v>233</v>
      </c>
      <c r="O1765" t="s">
        <v>234</v>
      </c>
      <c r="P1765">
        <v>600</v>
      </c>
      <c r="S1765" s="4">
        <v>45987</v>
      </c>
      <c r="U1765">
        <v>5</v>
      </c>
      <c r="V1765">
        <v>3000</v>
      </c>
      <c r="W1765" t="s">
        <v>85</v>
      </c>
      <c r="X1765" t="s">
        <v>5052</v>
      </c>
      <c r="Y1765">
        <v>0</v>
      </c>
      <c r="Z1765">
        <v>3000</v>
      </c>
      <c r="AA1765">
        <v>0</v>
      </c>
      <c r="AB1765">
        <v>0</v>
      </c>
      <c r="AC1765">
        <v>0</v>
      </c>
      <c r="AD1765">
        <v>0</v>
      </c>
      <c r="AG1765">
        <v>0</v>
      </c>
      <c r="AP1765" t="s">
        <v>5053</v>
      </c>
      <c r="AQ1765" t="s">
        <v>88</v>
      </c>
      <c r="AR1765" t="s">
        <v>89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80</v>
      </c>
      <c r="BC1765" t="s">
        <v>5054</v>
      </c>
      <c r="BD1765">
        <v>0</v>
      </c>
      <c r="BF1765" t="s">
        <v>88</v>
      </c>
      <c r="BI1765" t="s">
        <v>5055</v>
      </c>
      <c r="BJ1765" s="5" t="str">
        <f>VLOOKUP(A1765,ReferenceTable[],4,FALSE)</f>
        <v>AD4209</v>
      </c>
      <c r="BK1765">
        <f>VLOOKUP(A1765,ReferenceTable[],5,FALSE)</f>
        <v>0</v>
      </c>
      <c r="BL1765">
        <f>VLOOKUP(A1765,ReferenceTable[],6,FALSE)</f>
        <v>0</v>
      </c>
      <c r="BM1765">
        <f>VLOOKUP(A1765,ReferenceTable[],7,FALSE)</f>
        <v>0</v>
      </c>
      <c r="BN1765" s="4">
        <f>VLOOKUP(A1765,ReferenceTable[],9,FALSE)</f>
        <v>45987</v>
      </c>
      <c r="BO1765">
        <f>VLOOKUP(A1765,ReferenceTable[],10,FALSE)</f>
        <v>3000</v>
      </c>
      <c r="BP1765">
        <f>VLOOKUP(A1765,ReferenceTable[],11,FALSE)</f>
        <v>0</v>
      </c>
      <c r="BQ1765">
        <f>VLOOKUP(A1765,ReferenceTable[],12,FALSE)</f>
        <v>0</v>
      </c>
      <c r="BR1765" t="str">
        <f>VLOOKUP(A1765,ReferenceTable[],14,FALSE)</f>
        <v>ETA  1/12/2025</v>
      </c>
      <c r="BS1765" s="4">
        <f>VLOOKUP(A1765,ReferenceTable[],15,FALSE)</f>
        <v>45992</v>
      </c>
      <c r="BT1765">
        <f>VLOOKUP(A1765,ReferenceTable[],16,FALSE)</f>
        <v>2</v>
      </c>
      <c r="BU1765" t="str">
        <f>VLOOKUP(A1765,ReferenceTable[],17,FALSE)</f>
        <v>JT</v>
      </c>
      <c r="BV1765" s="4">
        <f>VLOOKUP(A1765,ReferenceTable[],18,FALSE)</f>
        <v>45973</v>
      </c>
      <c r="BW1765" s="4">
        <f>VLOOKUP(A1765,ReferenceTable[],19,FALSE)</f>
        <v>0</v>
      </c>
      <c r="BX1765">
        <f>VLOOKUP(A1765,ReferenceTable[],20,FALSE)</f>
        <v>0</v>
      </c>
    </row>
    <row r="1766" spans="1:76">
      <c r="A1766" t="s">
        <v>5056</v>
      </c>
      <c r="B1766">
        <v>10000</v>
      </c>
      <c r="C1766">
        <v>10000</v>
      </c>
      <c r="D1766" s="4">
        <v>45978</v>
      </c>
      <c r="E1766" t="s">
        <v>77</v>
      </c>
      <c r="F1766">
        <v>0.442986111111111</v>
      </c>
      <c r="G1766" t="s">
        <v>5057</v>
      </c>
      <c r="I1766">
        <v>1</v>
      </c>
      <c r="J1766" t="s">
        <v>984</v>
      </c>
      <c r="K1766">
        <v>113</v>
      </c>
      <c r="L1766" t="s">
        <v>162</v>
      </c>
      <c r="M1766" t="s">
        <v>163</v>
      </c>
      <c r="N1766" t="s">
        <v>126</v>
      </c>
      <c r="O1766" t="s">
        <v>127</v>
      </c>
      <c r="P1766">
        <v>313</v>
      </c>
      <c r="S1766" s="4">
        <v>45975</v>
      </c>
      <c r="U1766">
        <v>8</v>
      </c>
      <c r="V1766">
        <v>2504</v>
      </c>
      <c r="W1766" t="s">
        <v>85</v>
      </c>
      <c r="X1766" t="s">
        <v>128</v>
      </c>
      <c r="Y1766">
        <v>0</v>
      </c>
      <c r="Z1766">
        <v>2500</v>
      </c>
      <c r="AA1766">
        <v>4</v>
      </c>
      <c r="AB1766">
        <v>0</v>
      </c>
      <c r="AC1766">
        <v>0</v>
      </c>
      <c r="AD1766">
        <v>0</v>
      </c>
      <c r="AG1766">
        <v>0</v>
      </c>
      <c r="AP1766" t="s">
        <v>129</v>
      </c>
      <c r="AQ1766" t="s">
        <v>653</v>
      </c>
      <c r="AR1766" t="s">
        <v>654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80</v>
      </c>
      <c r="BC1766" t="s">
        <v>5058</v>
      </c>
      <c r="BD1766">
        <v>0</v>
      </c>
      <c r="BF1766" t="s">
        <v>653</v>
      </c>
      <c r="BI1766" t="s">
        <v>5059</v>
      </c>
      <c r="BJ1766" s="5" t="str">
        <f>VLOOKUP(A1766,ReferenceTable[],4,FALSE)</f>
        <v>SH3001</v>
      </c>
      <c r="BK1766" t="str">
        <f>VLOOKUP(A1766,ReferenceTable[],5,FALSE)</f>
        <v>AR4001</v>
      </c>
      <c r="BL1766" t="str">
        <f>VLOOKUP(A1766,ReferenceTable[],6,FALSE)</f>
        <v>RT3001</v>
      </c>
      <c r="BM1766" t="str">
        <f>VLOOKUP(A1766,ReferenceTable[],7,FALSE)</f>
        <v>XHX2807</v>
      </c>
      <c r="BN1766" s="4">
        <f>VLOOKUP(A1766,ReferenceTable[],9,FALSE)</f>
        <v>45974</v>
      </c>
      <c r="BO1766">
        <f>VLOOKUP(A1766,ReferenceTable[],10,FALSE)</f>
        <v>2500</v>
      </c>
      <c r="BP1766">
        <f>VLOOKUP(A1766,ReferenceTable[],11,FALSE)</f>
        <v>2500</v>
      </c>
      <c r="BQ1766">
        <f>VLOOKUP(A1766,ReferenceTable[],12,FALSE)</f>
        <v>0</v>
      </c>
      <c r="BR1766" t="str">
        <f>VLOOKUP(A1766,ReferenceTable[],14,FALSE)</f>
        <v>OQ RUN 2 (2ND LINE QUAL, SPEED 20M/MIN)FAI W/ALL DIM, 8 PCS)</v>
      </c>
      <c r="BS1766" s="4">
        <f>VLOOKUP(A1766,ReferenceTable[],15,FALSE)</f>
        <v>45975</v>
      </c>
      <c r="BT1766">
        <f>VLOOKUP(A1766,ReferenceTable[],16,FALSE)</f>
        <v>1</v>
      </c>
      <c r="BU1766" t="str">
        <f>VLOOKUP(A1766,ReferenceTable[],17,FALSE)</f>
        <v>JC</v>
      </c>
      <c r="BV1766" s="4">
        <f>VLOOKUP(A1766,ReferenceTable[],18,FALSE)</f>
        <v>45973</v>
      </c>
      <c r="BW1766" s="4">
        <f>VLOOKUP(A1766,ReferenceTable[],19,FALSE)</f>
        <v>45975</v>
      </c>
      <c r="BX1766">
        <f>VLOOKUP(A1766,ReferenceTable[],20,FALSE)</f>
        <v>2504</v>
      </c>
    </row>
    <row r="1767" spans="1:76">
      <c r="A1767" t="s">
        <v>5060</v>
      </c>
      <c r="B1767">
        <v>10000</v>
      </c>
      <c r="C1767">
        <v>10000</v>
      </c>
      <c r="D1767" s="4">
        <v>45979</v>
      </c>
      <c r="E1767" t="s">
        <v>77</v>
      </c>
      <c r="F1767" t="s">
        <v>3316</v>
      </c>
      <c r="G1767" t="s">
        <v>5061</v>
      </c>
      <c r="I1767">
        <v>1</v>
      </c>
      <c r="J1767" t="s">
        <v>984</v>
      </c>
      <c r="K1767">
        <v>88</v>
      </c>
      <c r="L1767" t="s">
        <v>522</v>
      </c>
      <c r="M1767" t="s">
        <v>96</v>
      </c>
      <c r="N1767" t="s">
        <v>523</v>
      </c>
      <c r="O1767" t="s">
        <v>524</v>
      </c>
      <c r="P1767">
        <v>400</v>
      </c>
      <c r="S1767" s="4">
        <v>45974</v>
      </c>
      <c r="U1767">
        <v>1</v>
      </c>
      <c r="V1767">
        <v>400</v>
      </c>
      <c r="W1767" t="s">
        <v>85</v>
      </c>
      <c r="X1767" t="s">
        <v>5062</v>
      </c>
      <c r="Y1767">
        <v>0</v>
      </c>
      <c r="Z1767">
        <v>200</v>
      </c>
      <c r="AA1767">
        <v>200</v>
      </c>
      <c r="AB1767">
        <v>0</v>
      </c>
      <c r="AC1767">
        <v>0</v>
      </c>
      <c r="AD1767">
        <v>0</v>
      </c>
      <c r="AG1767">
        <v>0</v>
      </c>
      <c r="AP1767" t="s">
        <v>5063</v>
      </c>
      <c r="AQ1767" t="s">
        <v>5064</v>
      </c>
      <c r="AR1767" t="s">
        <v>5065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80</v>
      </c>
      <c r="BC1767" t="s">
        <v>5066</v>
      </c>
      <c r="BD1767">
        <v>0</v>
      </c>
      <c r="BF1767" t="s">
        <v>5064</v>
      </c>
      <c r="BI1767" t="s">
        <v>5067</v>
      </c>
      <c r="BJ1767" s="5" t="str">
        <f>VLOOKUP(A1767,ReferenceTable[],4,FALSE)</f>
        <v>AD3205</v>
      </c>
      <c r="BK1767">
        <f>VLOOKUP(A1767,ReferenceTable[],5,FALSE)</f>
        <v>0</v>
      </c>
      <c r="BL1767">
        <f>VLOOKUP(A1767,ReferenceTable[],6,FALSE)</f>
        <v>0</v>
      </c>
      <c r="BM1767">
        <f>VLOOKUP(A1767,ReferenceTable[],7,FALSE)</f>
        <v>0</v>
      </c>
      <c r="BN1767" s="4">
        <f>VLOOKUP(A1767,ReferenceTable[],9,FALSE)</f>
        <v>45979</v>
      </c>
      <c r="BO1767">
        <f>VLOOKUP(A1767,ReferenceTable[],10,FALSE)</f>
        <v>200</v>
      </c>
      <c r="BP1767">
        <f>VLOOKUP(A1767,ReferenceTable[],11,FALSE)</f>
        <v>200</v>
      </c>
      <c r="BQ1767">
        <f>VLOOKUP(A1767,ReferenceTable[],12,FALSE)</f>
        <v>0</v>
      </c>
      <c r="BR1767">
        <f>VLOOKUP(A1767,ReferenceTable[],14,FALSE)</f>
        <v>0</v>
      </c>
      <c r="BS1767" s="4">
        <f>VLOOKUP(A1767,ReferenceTable[],15,FALSE)</f>
        <v>45981</v>
      </c>
      <c r="BT1767">
        <f>VLOOKUP(A1767,ReferenceTable[],16,FALSE)</f>
        <v>1</v>
      </c>
      <c r="BU1767" t="str">
        <f>VLOOKUP(A1767,ReferenceTable[],17,FALSE)</f>
        <v>JC</v>
      </c>
      <c r="BV1767" s="4">
        <f>VLOOKUP(A1767,ReferenceTable[],18,FALSE)</f>
        <v>45973</v>
      </c>
      <c r="BW1767" s="4">
        <f>VLOOKUP(A1767,ReferenceTable[],19,FALSE)</f>
        <v>45974</v>
      </c>
      <c r="BX1767">
        <f>VLOOKUP(A1767,ReferenceTable[],20,FALSE)</f>
        <v>650</v>
      </c>
    </row>
    <row r="1768" spans="1:76">
      <c r="A1768" t="s">
        <v>5060</v>
      </c>
      <c r="B1768">
        <v>10000</v>
      </c>
      <c r="C1768">
        <v>20000</v>
      </c>
      <c r="D1768" s="4">
        <v>45979</v>
      </c>
      <c r="E1768" t="s">
        <v>77</v>
      </c>
      <c r="F1768" t="s">
        <v>3316</v>
      </c>
      <c r="G1768" t="s">
        <v>5061</v>
      </c>
      <c r="I1768">
        <v>2</v>
      </c>
      <c r="J1768" t="s">
        <v>984</v>
      </c>
      <c r="K1768">
        <v>92</v>
      </c>
      <c r="L1768" t="s">
        <v>827</v>
      </c>
      <c r="M1768" t="s">
        <v>594</v>
      </c>
      <c r="N1768" t="s">
        <v>595</v>
      </c>
      <c r="O1768" t="s">
        <v>596</v>
      </c>
      <c r="P1768">
        <v>250</v>
      </c>
      <c r="S1768" s="4">
        <v>45978</v>
      </c>
      <c r="U1768">
        <v>1</v>
      </c>
      <c r="V1768">
        <v>250</v>
      </c>
      <c r="W1768" t="s">
        <v>85</v>
      </c>
      <c r="X1768" t="s">
        <v>5062</v>
      </c>
      <c r="Y1768">
        <v>0</v>
      </c>
      <c r="Z1768">
        <v>200</v>
      </c>
      <c r="AA1768">
        <v>50</v>
      </c>
      <c r="AB1768">
        <v>0</v>
      </c>
      <c r="AC1768">
        <v>0</v>
      </c>
      <c r="AD1768">
        <v>0</v>
      </c>
      <c r="AG1768">
        <v>0</v>
      </c>
      <c r="AP1768" t="s">
        <v>5063</v>
      </c>
      <c r="AQ1768" t="s">
        <v>5064</v>
      </c>
      <c r="AR1768" t="s">
        <v>5065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80</v>
      </c>
      <c r="BC1768" t="s">
        <v>5066</v>
      </c>
      <c r="BD1768">
        <v>0</v>
      </c>
      <c r="BF1768" t="s">
        <v>5064</v>
      </c>
      <c r="BI1768" t="s">
        <v>5067</v>
      </c>
      <c r="BJ1768" s="5" t="str">
        <f>VLOOKUP(A1768,ReferenceTable[],4,FALSE)</f>
        <v>AD3205</v>
      </c>
      <c r="BK1768">
        <f>VLOOKUP(A1768,ReferenceTable[],5,FALSE)</f>
        <v>0</v>
      </c>
      <c r="BL1768">
        <f>VLOOKUP(A1768,ReferenceTable[],6,FALSE)</f>
        <v>0</v>
      </c>
      <c r="BM1768">
        <f>VLOOKUP(A1768,ReferenceTable[],7,FALSE)</f>
        <v>0</v>
      </c>
      <c r="BN1768" s="4">
        <f>VLOOKUP(A1768,ReferenceTable[],9,FALSE)</f>
        <v>45979</v>
      </c>
      <c r="BO1768">
        <f>VLOOKUP(A1768,ReferenceTable[],10,FALSE)</f>
        <v>200</v>
      </c>
      <c r="BP1768">
        <f>VLOOKUP(A1768,ReferenceTable[],11,FALSE)</f>
        <v>200</v>
      </c>
      <c r="BQ1768">
        <f>VLOOKUP(A1768,ReferenceTable[],12,FALSE)</f>
        <v>0</v>
      </c>
      <c r="BR1768">
        <f>VLOOKUP(A1768,ReferenceTable[],14,FALSE)</f>
        <v>0</v>
      </c>
      <c r="BS1768" s="4">
        <f>VLOOKUP(A1768,ReferenceTable[],15,FALSE)</f>
        <v>45981</v>
      </c>
      <c r="BT1768">
        <f>VLOOKUP(A1768,ReferenceTable[],16,FALSE)</f>
        <v>1</v>
      </c>
      <c r="BU1768" t="str">
        <f>VLOOKUP(A1768,ReferenceTable[],17,FALSE)</f>
        <v>JC</v>
      </c>
      <c r="BV1768" s="4">
        <f>VLOOKUP(A1768,ReferenceTable[],18,FALSE)</f>
        <v>45973</v>
      </c>
      <c r="BW1768" s="4">
        <f>VLOOKUP(A1768,ReferenceTable[],19,FALSE)</f>
        <v>45974</v>
      </c>
      <c r="BX1768">
        <f>VLOOKUP(A1768,ReferenceTable[],20,FALSE)</f>
        <v>650</v>
      </c>
    </row>
    <row r="1769" spans="1:76">
      <c r="A1769" t="s">
        <v>5068</v>
      </c>
      <c r="B1769">
        <v>10000</v>
      </c>
      <c r="C1769">
        <v>10000</v>
      </c>
      <c r="D1769" s="4">
        <v>45979</v>
      </c>
      <c r="E1769" t="s">
        <v>77</v>
      </c>
      <c r="F1769" t="s">
        <v>5069</v>
      </c>
      <c r="G1769" t="s">
        <v>5070</v>
      </c>
      <c r="I1769">
        <v>1</v>
      </c>
      <c r="J1769" t="s">
        <v>984</v>
      </c>
      <c r="K1769">
        <v>88</v>
      </c>
      <c r="L1769" t="s">
        <v>522</v>
      </c>
      <c r="M1769" t="s">
        <v>96</v>
      </c>
      <c r="N1769" t="s">
        <v>523</v>
      </c>
      <c r="O1769" t="s">
        <v>524</v>
      </c>
      <c r="P1769">
        <v>800</v>
      </c>
      <c r="S1769" s="4">
        <v>45978</v>
      </c>
      <c r="U1769">
        <v>1</v>
      </c>
      <c r="V1769">
        <v>800</v>
      </c>
      <c r="W1769" t="s">
        <v>85</v>
      </c>
      <c r="X1769" t="s">
        <v>5071</v>
      </c>
      <c r="Y1769">
        <v>0</v>
      </c>
      <c r="Z1769">
        <v>500</v>
      </c>
      <c r="AA1769">
        <v>300</v>
      </c>
      <c r="AB1769">
        <v>0</v>
      </c>
      <c r="AC1769">
        <v>0</v>
      </c>
      <c r="AD1769">
        <v>0</v>
      </c>
      <c r="AG1769">
        <v>0</v>
      </c>
      <c r="AP1769" t="s">
        <v>5072</v>
      </c>
      <c r="AQ1769" t="s">
        <v>5064</v>
      </c>
      <c r="AR1769" t="s">
        <v>5065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80</v>
      </c>
      <c r="BC1769" t="s">
        <v>5073</v>
      </c>
      <c r="BD1769">
        <v>0</v>
      </c>
      <c r="BF1769" t="s">
        <v>5064</v>
      </c>
      <c r="BI1769" t="s">
        <v>5067</v>
      </c>
      <c r="BJ1769" s="5" t="str">
        <f>VLOOKUP(A1769,ReferenceTable[],4,FALSE)</f>
        <v>LI2802</v>
      </c>
      <c r="BK1769">
        <f>VLOOKUP(A1769,ReferenceTable[],5,FALSE)</f>
        <v>0</v>
      </c>
      <c r="BL1769">
        <f>VLOOKUP(A1769,ReferenceTable[],6,FALSE)</f>
        <v>0</v>
      </c>
      <c r="BM1769">
        <f>VLOOKUP(A1769,ReferenceTable[],7,FALSE)</f>
        <v>0</v>
      </c>
      <c r="BN1769" s="4">
        <f>VLOOKUP(A1769,ReferenceTable[],9,FALSE)</f>
        <v>45979</v>
      </c>
      <c r="BO1769">
        <f>VLOOKUP(A1769,ReferenceTable[],10,FALSE)</f>
        <v>500</v>
      </c>
      <c r="BP1769">
        <f>VLOOKUP(A1769,ReferenceTable[],11,FALSE)</f>
        <v>500</v>
      </c>
      <c r="BQ1769">
        <f>VLOOKUP(A1769,ReferenceTable[],12,FALSE)</f>
        <v>0</v>
      </c>
      <c r="BR1769">
        <f>VLOOKUP(A1769,ReferenceTable[],14,FALSE)</f>
        <v>0</v>
      </c>
      <c r="BS1769" s="4">
        <f>VLOOKUP(A1769,ReferenceTable[],15,FALSE)</f>
        <v>45981</v>
      </c>
      <c r="BT1769">
        <f>VLOOKUP(A1769,ReferenceTable[],16,FALSE)</f>
        <v>2</v>
      </c>
      <c r="BU1769" t="str">
        <f>VLOOKUP(A1769,ReferenceTable[],17,FALSE)</f>
        <v>JC</v>
      </c>
      <c r="BV1769" s="4">
        <f>VLOOKUP(A1769,ReferenceTable[],18,FALSE)</f>
        <v>45973</v>
      </c>
      <c r="BW1769" s="4">
        <f>VLOOKUP(A1769,ReferenceTable[],19,FALSE)</f>
        <v>45978</v>
      </c>
      <c r="BX1769">
        <f>VLOOKUP(A1769,ReferenceTable[],20,FALSE)</f>
        <v>1400</v>
      </c>
    </row>
    <row r="1770" spans="1:76">
      <c r="A1770" t="s">
        <v>5068</v>
      </c>
      <c r="B1770">
        <v>10000</v>
      </c>
      <c r="C1770">
        <v>20000</v>
      </c>
      <c r="D1770" s="4">
        <v>45979</v>
      </c>
      <c r="E1770" t="s">
        <v>77</v>
      </c>
      <c r="F1770" t="s">
        <v>5069</v>
      </c>
      <c r="G1770" t="s">
        <v>5070</v>
      </c>
      <c r="I1770">
        <v>2</v>
      </c>
      <c r="J1770" t="s">
        <v>984</v>
      </c>
      <c r="K1770">
        <v>92</v>
      </c>
      <c r="L1770" t="s">
        <v>827</v>
      </c>
      <c r="M1770" t="s">
        <v>594</v>
      </c>
      <c r="N1770" t="s">
        <v>595</v>
      </c>
      <c r="O1770" t="s">
        <v>596</v>
      </c>
      <c r="P1770">
        <v>600</v>
      </c>
      <c r="S1770" s="4">
        <v>45978</v>
      </c>
      <c r="U1770">
        <v>1</v>
      </c>
      <c r="V1770">
        <v>600</v>
      </c>
      <c r="W1770" t="s">
        <v>85</v>
      </c>
      <c r="X1770" t="s">
        <v>5071</v>
      </c>
      <c r="Y1770">
        <v>0</v>
      </c>
      <c r="Z1770">
        <v>500</v>
      </c>
      <c r="AA1770">
        <v>100</v>
      </c>
      <c r="AB1770">
        <v>0</v>
      </c>
      <c r="AC1770">
        <v>0</v>
      </c>
      <c r="AD1770">
        <v>0</v>
      </c>
      <c r="AG1770">
        <v>0</v>
      </c>
      <c r="AP1770" t="s">
        <v>5072</v>
      </c>
      <c r="AQ1770" t="s">
        <v>5064</v>
      </c>
      <c r="AR1770" t="s">
        <v>5065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80</v>
      </c>
      <c r="BC1770" t="s">
        <v>5073</v>
      </c>
      <c r="BD1770">
        <v>0</v>
      </c>
      <c r="BF1770" t="s">
        <v>5064</v>
      </c>
      <c r="BI1770" t="s">
        <v>5067</v>
      </c>
      <c r="BJ1770" s="5" t="str">
        <f>VLOOKUP(A1770,ReferenceTable[],4,FALSE)</f>
        <v>LI2802</v>
      </c>
      <c r="BK1770">
        <f>VLOOKUP(A1770,ReferenceTable[],5,FALSE)</f>
        <v>0</v>
      </c>
      <c r="BL1770">
        <f>VLOOKUP(A1770,ReferenceTable[],6,FALSE)</f>
        <v>0</v>
      </c>
      <c r="BM1770">
        <f>VLOOKUP(A1770,ReferenceTable[],7,FALSE)</f>
        <v>0</v>
      </c>
      <c r="BN1770" s="4">
        <f>VLOOKUP(A1770,ReferenceTable[],9,FALSE)</f>
        <v>45979</v>
      </c>
      <c r="BO1770">
        <f>VLOOKUP(A1770,ReferenceTable[],10,FALSE)</f>
        <v>500</v>
      </c>
      <c r="BP1770">
        <f>VLOOKUP(A1770,ReferenceTable[],11,FALSE)</f>
        <v>500</v>
      </c>
      <c r="BQ1770">
        <f>VLOOKUP(A1770,ReferenceTable[],12,FALSE)</f>
        <v>0</v>
      </c>
      <c r="BR1770">
        <f>VLOOKUP(A1770,ReferenceTable[],14,FALSE)</f>
        <v>0</v>
      </c>
      <c r="BS1770" s="4">
        <f>VLOOKUP(A1770,ReferenceTable[],15,FALSE)</f>
        <v>45981</v>
      </c>
      <c r="BT1770">
        <f>VLOOKUP(A1770,ReferenceTable[],16,FALSE)</f>
        <v>2</v>
      </c>
      <c r="BU1770" t="str">
        <f>VLOOKUP(A1770,ReferenceTable[],17,FALSE)</f>
        <v>JC</v>
      </c>
      <c r="BV1770" s="4">
        <f>VLOOKUP(A1770,ReferenceTable[],18,FALSE)</f>
        <v>45973</v>
      </c>
      <c r="BW1770" s="4">
        <f>VLOOKUP(A1770,ReferenceTable[],19,FALSE)</f>
        <v>45978</v>
      </c>
      <c r="BX1770">
        <f>VLOOKUP(A1770,ReferenceTable[],20,FALSE)</f>
        <v>1400</v>
      </c>
    </row>
    <row r="1771" spans="1:76">
      <c r="A1771" t="s">
        <v>5074</v>
      </c>
      <c r="B1771">
        <v>10000</v>
      </c>
      <c r="C1771">
        <v>10000</v>
      </c>
      <c r="D1771" s="4">
        <v>45980</v>
      </c>
      <c r="E1771" t="s">
        <v>77</v>
      </c>
      <c r="F1771" t="s">
        <v>5075</v>
      </c>
      <c r="G1771" t="s">
        <v>5076</v>
      </c>
      <c r="I1771">
        <v>1</v>
      </c>
      <c r="J1771" t="s">
        <v>984</v>
      </c>
      <c r="K1771">
        <v>113</v>
      </c>
      <c r="L1771" t="s">
        <v>162</v>
      </c>
      <c r="M1771" t="s">
        <v>163</v>
      </c>
      <c r="N1771" t="s">
        <v>126</v>
      </c>
      <c r="O1771" t="s">
        <v>127</v>
      </c>
      <c r="P1771">
        <v>313</v>
      </c>
      <c r="S1771" s="4">
        <v>45978</v>
      </c>
      <c r="U1771">
        <v>8</v>
      </c>
      <c r="V1771">
        <v>2500</v>
      </c>
      <c r="W1771" t="s">
        <v>85</v>
      </c>
      <c r="X1771" t="s">
        <v>128</v>
      </c>
      <c r="Y1771">
        <v>0</v>
      </c>
      <c r="Z1771">
        <v>2500</v>
      </c>
      <c r="AA1771">
        <v>0</v>
      </c>
      <c r="AB1771">
        <v>0</v>
      </c>
      <c r="AC1771">
        <v>0</v>
      </c>
      <c r="AD1771">
        <v>0</v>
      </c>
      <c r="AG1771">
        <v>0</v>
      </c>
      <c r="AP1771" t="s">
        <v>129</v>
      </c>
      <c r="AQ1771" t="s">
        <v>3566</v>
      </c>
      <c r="AR1771" t="s">
        <v>3567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80</v>
      </c>
      <c r="BC1771" t="s">
        <v>5077</v>
      </c>
      <c r="BD1771">
        <v>0</v>
      </c>
      <c r="BF1771" t="s">
        <v>3566</v>
      </c>
      <c r="BI1771" t="s">
        <v>5078</v>
      </c>
      <c r="BJ1771" s="5" t="str">
        <f>VLOOKUP(A1771,ReferenceTable[],4,FALSE)</f>
        <v>SH3001</v>
      </c>
      <c r="BK1771" t="str">
        <f>VLOOKUP(A1771,ReferenceTable[],5,FALSE)</f>
        <v>AR4001</v>
      </c>
      <c r="BL1771" t="str">
        <f>VLOOKUP(A1771,ReferenceTable[],6,FALSE)</f>
        <v>RT3001</v>
      </c>
      <c r="BM1771" t="str">
        <f>VLOOKUP(A1771,ReferenceTable[],7,FALSE)</f>
        <v>XHX2807</v>
      </c>
      <c r="BN1771" s="4">
        <f>VLOOKUP(A1771,ReferenceTable[],9,FALSE)</f>
        <v>45974</v>
      </c>
      <c r="BO1771">
        <f>VLOOKUP(A1771,ReferenceTable[],10,FALSE)</f>
        <v>2500</v>
      </c>
      <c r="BP1771">
        <f>VLOOKUP(A1771,ReferenceTable[],11,FALSE)</f>
        <v>2500</v>
      </c>
      <c r="BQ1771">
        <f>VLOOKUP(A1771,ReferenceTable[],12,FALSE)</f>
        <v>0</v>
      </c>
      <c r="BR1771" t="str">
        <f>VLOOKUP(A1771,ReferenceTable[],14,FALSE)</f>
        <v>FULL FAI W/ALL DIM, 8PCS) PASS TO JEET</v>
      </c>
      <c r="BS1771" s="4">
        <f>VLOOKUP(A1771,ReferenceTable[],15,FALSE)</f>
        <v>45975</v>
      </c>
      <c r="BT1771">
        <f>VLOOKUP(A1771,ReferenceTable[],16,FALSE)</f>
        <v>1</v>
      </c>
      <c r="BU1771" t="str">
        <f>VLOOKUP(A1771,ReferenceTable[],17,FALSE)</f>
        <v>JC</v>
      </c>
      <c r="BV1771" s="4">
        <f>VLOOKUP(A1771,ReferenceTable[],18,FALSE)</f>
        <v>45973</v>
      </c>
      <c r="BW1771" s="4">
        <f>VLOOKUP(A1771,ReferenceTable[],19,FALSE)</f>
        <v>45978</v>
      </c>
      <c r="BX1771">
        <f>VLOOKUP(A1771,ReferenceTable[],20,FALSE)</f>
        <v>2500</v>
      </c>
    </row>
    <row r="1772" spans="1:76">
      <c r="A1772" t="s">
        <v>5074</v>
      </c>
      <c r="B1772">
        <v>20000</v>
      </c>
      <c r="C1772">
        <v>10000</v>
      </c>
      <c r="D1772" s="4">
        <v>45980</v>
      </c>
      <c r="E1772" t="s">
        <v>77</v>
      </c>
      <c r="F1772" t="s">
        <v>5075</v>
      </c>
      <c r="G1772" t="s">
        <v>5076</v>
      </c>
      <c r="I1772">
        <v>1</v>
      </c>
      <c r="J1772" t="s">
        <v>984</v>
      </c>
      <c r="K1772">
        <v>113</v>
      </c>
      <c r="L1772" t="s">
        <v>162</v>
      </c>
      <c r="M1772" t="s">
        <v>163</v>
      </c>
      <c r="N1772" t="s">
        <v>126</v>
      </c>
      <c r="O1772" t="s">
        <v>127</v>
      </c>
      <c r="P1772">
        <v>313</v>
      </c>
      <c r="S1772" s="4">
        <v>45978</v>
      </c>
      <c r="U1772">
        <v>8</v>
      </c>
      <c r="V1772">
        <v>2500</v>
      </c>
      <c r="W1772" t="s">
        <v>85</v>
      </c>
      <c r="X1772" t="s">
        <v>128</v>
      </c>
      <c r="Y1772">
        <v>0</v>
      </c>
      <c r="Z1772">
        <v>2500</v>
      </c>
      <c r="AA1772">
        <v>0</v>
      </c>
      <c r="AB1772">
        <v>0</v>
      </c>
      <c r="AC1772">
        <v>0</v>
      </c>
      <c r="AD1772">
        <v>0</v>
      </c>
      <c r="AG1772">
        <v>0</v>
      </c>
      <c r="AP1772" t="s">
        <v>129</v>
      </c>
      <c r="AQ1772" t="s">
        <v>3566</v>
      </c>
      <c r="AR1772" t="s">
        <v>3567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80</v>
      </c>
      <c r="BC1772" t="s">
        <v>5077</v>
      </c>
      <c r="BD1772">
        <v>0</v>
      </c>
      <c r="BF1772" t="s">
        <v>3566</v>
      </c>
      <c r="BI1772" t="s">
        <v>5078</v>
      </c>
      <c r="BJ1772" s="5" t="str">
        <f>VLOOKUP(A1772,ReferenceTable[],4,FALSE)</f>
        <v>SH3001</v>
      </c>
      <c r="BK1772" t="str">
        <f>VLOOKUP(A1772,ReferenceTable[],5,FALSE)</f>
        <v>AR4001</v>
      </c>
      <c r="BL1772" t="str">
        <f>VLOOKUP(A1772,ReferenceTable[],6,FALSE)</f>
        <v>RT3001</v>
      </c>
      <c r="BM1772" t="str">
        <f>VLOOKUP(A1772,ReferenceTable[],7,FALSE)</f>
        <v>XHX2807</v>
      </c>
      <c r="BN1772" s="4">
        <f>VLOOKUP(A1772,ReferenceTable[],9,FALSE)</f>
        <v>45974</v>
      </c>
      <c r="BO1772">
        <f>VLOOKUP(A1772,ReferenceTable[],10,FALSE)</f>
        <v>2500</v>
      </c>
      <c r="BP1772">
        <f>VLOOKUP(A1772,ReferenceTable[],11,FALSE)</f>
        <v>2500</v>
      </c>
      <c r="BQ1772">
        <f>VLOOKUP(A1772,ReferenceTable[],12,FALSE)</f>
        <v>0</v>
      </c>
      <c r="BR1772" t="str">
        <f>VLOOKUP(A1772,ReferenceTable[],14,FALSE)</f>
        <v>FULL FAI W/ALL DIM, 8PCS) PASS TO JEET</v>
      </c>
      <c r="BS1772" s="4">
        <f>VLOOKUP(A1772,ReferenceTable[],15,FALSE)</f>
        <v>45975</v>
      </c>
      <c r="BT1772">
        <f>VLOOKUP(A1772,ReferenceTable[],16,FALSE)</f>
        <v>1</v>
      </c>
      <c r="BU1772" t="str">
        <f>VLOOKUP(A1772,ReferenceTable[],17,FALSE)</f>
        <v>JC</v>
      </c>
      <c r="BV1772" s="4">
        <f>VLOOKUP(A1772,ReferenceTable[],18,FALSE)</f>
        <v>45973</v>
      </c>
      <c r="BW1772" s="4">
        <f>VLOOKUP(A1772,ReferenceTable[],19,FALSE)</f>
        <v>45978</v>
      </c>
      <c r="BX1772">
        <f>VLOOKUP(A1772,ReferenceTable[],20,FALSE)</f>
        <v>2500</v>
      </c>
    </row>
    <row r="1773" spans="1:76">
      <c r="A1773" t="s">
        <v>5079</v>
      </c>
      <c r="B1773">
        <v>10000</v>
      </c>
      <c r="C1773">
        <v>10000</v>
      </c>
      <c r="D1773" s="4">
        <v>45975</v>
      </c>
      <c r="E1773" t="s">
        <v>77</v>
      </c>
      <c r="F1773" t="s">
        <v>4705</v>
      </c>
      <c r="G1773" t="s">
        <v>3586</v>
      </c>
      <c r="I1773">
        <v>1</v>
      </c>
      <c r="J1773" t="s">
        <v>984</v>
      </c>
      <c r="K1773">
        <v>46</v>
      </c>
      <c r="L1773" t="s">
        <v>407</v>
      </c>
      <c r="M1773" t="s">
        <v>178</v>
      </c>
      <c r="N1773" t="s">
        <v>319</v>
      </c>
      <c r="O1773" t="s">
        <v>320</v>
      </c>
      <c r="P1773">
        <v>1500</v>
      </c>
      <c r="S1773" s="4">
        <v>45975</v>
      </c>
      <c r="U1773">
        <v>6</v>
      </c>
      <c r="V1773">
        <v>9000</v>
      </c>
      <c r="W1773" t="s">
        <v>85</v>
      </c>
      <c r="X1773" t="s">
        <v>757</v>
      </c>
      <c r="Y1773">
        <v>0</v>
      </c>
      <c r="Z1773">
        <v>9000</v>
      </c>
      <c r="AA1773">
        <v>0</v>
      </c>
      <c r="AB1773">
        <v>0</v>
      </c>
      <c r="AC1773">
        <v>0</v>
      </c>
      <c r="AD1773">
        <v>0</v>
      </c>
      <c r="AG1773">
        <v>0</v>
      </c>
      <c r="AP1773" t="s">
        <v>758</v>
      </c>
      <c r="AQ1773" t="s">
        <v>154</v>
      </c>
      <c r="AR1773" t="s">
        <v>155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80</v>
      </c>
      <c r="BC1773" t="s">
        <v>5080</v>
      </c>
      <c r="BD1773">
        <v>0</v>
      </c>
      <c r="BF1773" t="s">
        <v>154</v>
      </c>
      <c r="BI1773" t="s">
        <v>5081</v>
      </c>
      <c r="BJ1773" s="5" t="str">
        <f>VLOOKUP(A1773,ReferenceTable[],4,FALSE)</f>
        <v>LJ4114T</v>
      </c>
      <c r="BK1773">
        <f>VLOOKUP(A1773,ReferenceTable[],5,FALSE)</f>
        <v>0</v>
      </c>
      <c r="BL1773">
        <f>VLOOKUP(A1773,ReferenceTable[],6,FALSE)</f>
        <v>0</v>
      </c>
      <c r="BM1773">
        <f>VLOOKUP(A1773,ReferenceTable[],7,FALSE)</f>
        <v>0</v>
      </c>
      <c r="BN1773" s="4">
        <f>VLOOKUP(A1773,ReferenceTable[],9,FALSE)</f>
        <v>45975</v>
      </c>
      <c r="BO1773">
        <f>VLOOKUP(A1773,ReferenceTable[],10,FALSE)</f>
        <v>9000</v>
      </c>
      <c r="BP1773">
        <f>VLOOKUP(A1773,ReferenceTable[],11,FALSE)</f>
        <v>9000</v>
      </c>
      <c r="BQ1773">
        <f>VLOOKUP(A1773,ReferenceTable[],12,FALSE)</f>
        <v>0</v>
      </c>
      <c r="BR1773" t="str">
        <f>VLOOKUP(A1773,ReferenceTable[],14,FALSE)</f>
        <v>TRANSFERRED TO SANKI ROTARY MACHINES 29 AND 31</v>
      </c>
      <c r="BS1773" s="4">
        <f>VLOOKUP(A1773,ReferenceTable[],15,FALSE)</f>
        <v>45979</v>
      </c>
      <c r="BT1773">
        <f>VLOOKUP(A1773,ReferenceTable[],16,FALSE)</f>
        <v>1</v>
      </c>
      <c r="BU1773" t="str">
        <f>VLOOKUP(A1773,ReferenceTable[],17,FALSE)</f>
        <v>JT</v>
      </c>
      <c r="BV1773" s="4">
        <f>VLOOKUP(A1773,ReferenceTable[],18,FALSE)</f>
        <v>45973</v>
      </c>
      <c r="BW1773" s="4">
        <f>VLOOKUP(A1773,ReferenceTable[],19,FALSE)</f>
        <v>45975</v>
      </c>
      <c r="BX1773">
        <f>VLOOKUP(A1773,ReferenceTable[],20,FALSE)</f>
        <v>9000</v>
      </c>
    </row>
    <row r="1774" spans="1:76">
      <c r="A1774" t="s">
        <v>5082</v>
      </c>
      <c r="B1774">
        <v>10000</v>
      </c>
      <c r="C1774">
        <v>10000</v>
      </c>
      <c r="D1774" s="4">
        <v>45975</v>
      </c>
      <c r="E1774" t="s">
        <v>77</v>
      </c>
      <c r="F1774" t="s">
        <v>4974</v>
      </c>
      <c r="G1774" t="s">
        <v>3586</v>
      </c>
      <c r="I1774">
        <v>1</v>
      </c>
      <c r="J1774" t="s">
        <v>984</v>
      </c>
      <c r="K1774">
        <v>46</v>
      </c>
      <c r="L1774" t="s">
        <v>407</v>
      </c>
      <c r="M1774" t="s">
        <v>178</v>
      </c>
      <c r="N1774" t="s">
        <v>319</v>
      </c>
      <c r="O1774" t="s">
        <v>320</v>
      </c>
      <c r="P1774">
        <v>2667</v>
      </c>
      <c r="S1774" s="4">
        <v>45975</v>
      </c>
      <c r="U1774">
        <v>6</v>
      </c>
      <c r="V1774">
        <v>16002</v>
      </c>
      <c r="W1774" t="s">
        <v>85</v>
      </c>
      <c r="X1774" t="s">
        <v>5083</v>
      </c>
      <c r="Y1774">
        <v>0</v>
      </c>
      <c r="Z1774">
        <v>16000</v>
      </c>
      <c r="AA1774">
        <v>2</v>
      </c>
      <c r="AB1774">
        <v>0</v>
      </c>
      <c r="AC1774">
        <v>0</v>
      </c>
      <c r="AD1774">
        <v>0</v>
      </c>
      <c r="AG1774">
        <v>0</v>
      </c>
      <c r="AP1774" t="s">
        <v>5084</v>
      </c>
      <c r="AQ1774" t="s">
        <v>154</v>
      </c>
      <c r="AR1774" t="s">
        <v>155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80</v>
      </c>
      <c r="BC1774" t="s">
        <v>5085</v>
      </c>
      <c r="BD1774">
        <v>0</v>
      </c>
      <c r="BF1774" t="s">
        <v>154</v>
      </c>
      <c r="BI1774" t="s">
        <v>5081</v>
      </c>
      <c r="BJ1774" s="5" t="str">
        <f>VLOOKUP(A1774,ReferenceTable[],4,FALSE)</f>
        <v>LJ4114T</v>
      </c>
      <c r="BK1774">
        <f>VLOOKUP(A1774,ReferenceTable[],5,FALSE)</f>
        <v>0</v>
      </c>
      <c r="BL1774">
        <f>VLOOKUP(A1774,ReferenceTable[],6,FALSE)</f>
        <v>0</v>
      </c>
      <c r="BM1774">
        <f>VLOOKUP(A1774,ReferenceTable[],7,FALSE)</f>
        <v>0</v>
      </c>
      <c r="BN1774" s="4">
        <f>VLOOKUP(A1774,ReferenceTable[],9,FALSE)</f>
        <v>45975</v>
      </c>
      <c r="BO1774">
        <f>VLOOKUP(A1774,ReferenceTable[],10,FALSE)</f>
        <v>16000</v>
      </c>
      <c r="BP1774">
        <f>VLOOKUP(A1774,ReferenceTable[],11,FALSE)</f>
        <v>16000</v>
      </c>
      <c r="BQ1774">
        <f>VLOOKUP(A1774,ReferenceTable[],12,FALSE)</f>
        <v>0</v>
      </c>
      <c r="BR1774" t="str">
        <f>VLOOKUP(A1774,ReferenceTable[],14,FALSE)</f>
        <v>TRANSFERRED TO SANKI ROTARY MACHINES 29 AND 31</v>
      </c>
      <c r="BS1774" s="4">
        <f>VLOOKUP(A1774,ReferenceTable[],15,FALSE)</f>
        <v>45979</v>
      </c>
      <c r="BT1774">
        <f>VLOOKUP(A1774,ReferenceTable[],16,FALSE)</f>
        <v>1</v>
      </c>
      <c r="BU1774" t="str">
        <f>VLOOKUP(A1774,ReferenceTable[],17,FALSE)</f>
        <v>JT</v>
      </c>
      <c r="BV1774" s="4">
        <f>VLOOKUP(A1774,ReferenceTable[],18,FALSE)</f>
        <v>45973</v>
      </c>
      <c r="BW1774" s="4">
        <f>VLOOKUP(A1774,ReferenceTable[],19,FALSE)</f>
        <v>45975</v>
      </c>
      <c r="BX1774">
        <f>VLOOKUP(A1774,ReferenceTable[],20,FALSE)</f>
        <v>16002</v>
      </c>
    </row>
    <row r="1775" spans="1:76">
      <c r="A1775" t="s">
        <v>5086</v>
      </c>
      <c r="B1775">
        <v>10000</v>
      </c>
      <c r="C1775">
        <v>10000</v>
      </c>
      <c r="D1775" s="4">
        <v>45975</v>
      </c>
      <c r="E1775" t="s">
        <v>77</v>
      </c>
      <c r="F1775">
        <v>0.487986111111111</v>
      </c>
      <c r="G1775" t="s">
        <v>3586</v>
      </c>
      <c r="I1775">
        <v>1</v>
      </c>
      <c r="J1775" t="s">
        <v>984</v>
      </c>
      <c r="K1775">
        <v>46</v>
      </c>
      <c r="L1775" t="s">
        <v>407</v>
      </c>
      <c r="M1775" t="s">
        <v>178</v>
      </c>
      <c r="N1775" t="s">
        <v>319</v>
      </c>
      <c r="O1775" t="s">
        <v>320</v>
      </c>
      <c r="P1775">
        <v>2000</v>
      </c>
      <c r="S1775" s="4">
        <v>45975</v>
      </c>
      <c r="U1775">
        <v>4</v>
      </c>
      <c r="V1775">
        <v>8000</v>
      </c>
      <c r="W1775" t="s">
        <v>85</v>
      </c>
      <c r="X1775" t="s">
        <v>5087</v>
      </c>
      <c r="Y1775">
        <v>0</v>
      </c>
      <c r="Z1775">
        <v>8000</v>
      </c>
      <c r="AA1775">
        <v>0</v>
      </c>
      <c r="AB1775">
        <v>0</v>
      </c>
      <c r="AC1775">
        <v>0</v>
      </c>
      <c r="AD1775">
        <v>0</v>
      </c>
      <c r="AG1775">
        <v>0</v>
      </c>
      <c r="AP1775" t="s">
        <v>5088</v>
      </c>
      <c r="AQ1775" t="s">
        <v>154</v>
      </c>
      <c r="AR1775" t="s">
        <v>155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80</v>
      </c>
      <c r="BC1775" t="s">
        <v>5089</v>
      </c>
      <c r="BD1775">
        <v>0</v>
      </c>
      <c r="BF1775" t="s">
        <v>154</v>
      </c>
      <c r="BI1775" t="s">
        <v>5081</v>
      </c>
      <c r="BJ1775" s="5" t="str">
        <f>VLOOKUP(A1775,ReferenceTable[],4,FALSE)</f>
        <v>LJ4114T</v>
      </c>
      <c r="BK1775">
        <f>VLOOKUP(A1775,ReferenceTable[],5,FALSE)</f>
        <v>0</v>
      </c>
      <c r="BL1775">
        <f>VLOOKUP(A1775,ReferenceTable[],6,FALSE)</f>
        <v>0</v>
      </c>
      <c r="BM1775">
        <f>VLOOKUP(A1775,ReferenceTable[],7,FALSE)</f>
        <v>0</v>
      </c>
      <c r="BN1775" s="4">
        <f>VLOOKUP(A1775,ReferenceTable[],9,FALSE)</f>
        <v>45975</v>
      </c>
      <c r="BO1775">
        <f>VLOOKUP(A1775,ReferenceTable[],10,FALSE)</f>
        <v>8000</v>
      </c>
      <c r="BP1775">
        <f>VLOOKUP(A1775,ReferenceTable[],11,FALSE)</f>
        <v>8000</v>
      </c>
      <c r="BQ1775">
        <f>VLOOKUP(A1775,ReferenceTable[],12,FALSE)</f>
        <v>0</v>
      </c>
      <c r="BR1775" t="str">
        <f>VLOOKUP(A1775,ReferenceTable[],14,FALSE)</f>
        <v>TRANSFERRED TO SANKI ROTARY MACHINES 29 AND 31</v>
      </c>
      <c r="BS1775" s="4">
        <f>VLOOKUP(A1775,ReferenceTable[],15,FALSE)</f>
        <v>45979</v>
      </c>
      <c r="BT1775">
        <f>VLOOKUP(A1775,ReferenceTable[],16,FALSE)</f>
        <v>1</v>
      </c>
      <c r="BU1775" t="str">
        <f>VLOOKUP(A1775,ReferenceTable[],17,FALSE)</f>
        <v>JT</v>
      </c>
      <c r="BV1775" s="4">
        <f>VLOOKUP(A1775,ReferenceTable[],18,FALSE)</f>
        <v>45973</v>
      </c>
      <c r="BW1775" s="4">
        <f>VLOOKUP(A1775,ReferenceTable[],19,FALSE)</f>
        <v>45975</v>
      </c>
      <c r="BX1775">
        <f>VLOOKUP(A1775,ReferenceTable[],20,FALSE)</f>
        <v>8000</v>
      </c>
    </row>
    <row r="1776" spans="1:76">
      <c r="A1776" t="s">
        <v>5090</v>
      </c>
      <c r="B1776">
        <v>10000</v>
      </c>
      <c r="C1776">
        <v>10000</v>
      </c>
      <c r="D1776" s="4">
        <v>45982</v>
      </c>
      <c r="E1776" t="s">
        <v>77</v>
      </c>
      <c r="F1776" t="s">
        <v>5091</v>
      </c>
      <c r="G1776" t="s">
        <v>4176</v>
      </c>
      <c r="I1776">
        <v>1</v>
      </c>
      <c r="J1776" t="s">
        <v>984</v>
      </c>
      <c r="K1776">
        <v>72</v>
      </c>
      <c r="L1776" t="s">
        <v>272</v>
      </c>
      <c r="M1776" t="s">
        <v>96</v>
      </c>
      <c r="N1776" t="s">
        <v>140</v>
      </c>
      <c r="O1776" t="s">
        <v>141</v>
      </c>
      <c r="P1776">
        <v>500</v>
      </c>
      <c r="S1776" s="4">
        <v>45981</v>
      </c>
      <c r="U1776">
        <v>6</v>
      </c>
      <c r="V1776">
        <v>3000</v>
      </c>
      <c r="W1776" t="s">
        <v>85</v>
      </c>
      <c r="X1776" t="s">
        <v>5092</v>
      </c>
      <c r="Y1776">
        <v>0</v>
      </c>
      <c r="Z1776">
        <v>1000</v>
      </c>
      <c r="AA1776">
        <v>2000</v>
      </c>
      <c r="AB1776">
        <v>0</v>
      </c>
      <c r="AC1776">
        <v>0</v>
      </c>
      <c r="AD1776">
        <v>0</v>
      </c>
      <c r="AG1776">
        <v>0</v>
      </c>
      <c r="AP1776" t="s">
        <v>5093</v>
      </c>
      <c r="AQ1776" t="s">
        <v>401</v>
      </c>
      <c r="AR1776" t="s">
        <v>402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80</v>
      </c>
      <c r="BC1776" t="s">
        <v>5094</v>
      </c>
      <c r="BD1776">
        <v>0</v>
      </c>
      <c r="BF1776" t="s">
        <v>401</v>
      </c>
      <c r="BI1776" t="s">
        <v>5095</v>
      </c>
      <c r="BJ1776" s="5" t="str">
        <f>VLOOKUP(A1776,ReferenceTable[],4,FALSE)</f>
        <v>RFT1601</v>
      </c>
      <c r="BK1776">
        <f>VLOOKUP(A1776,ReferenceTable[],5,FALSE)</f>
        <v>0</v>
      </c>
      <c r="BL1776">
        <f>VLOOKUP(A1776,ReferenceTable[],6,FALSE)</f>
        <v>0</v>
      </c>
      <c r="BM1776">
        <f>VLOOKUP(A1776,ReferenceTable[],7,FALSE)</f>
        <v>0</v>
      </c>
      <c r="BN1776" s="4">
        <f>VLOOKUP(A1776,ReferenceTable[],9,FALSE)</f>
        <v>45981</v>
      </c>
      <c r="BO1776">
        <f>VLOOKUP(A1776,ReferenceTable[],10,FALSE)</f>
        <v>1000</v>
      </c>
      <c r="BP1776">
        <f>VLOOKUP(A1776,ReferenceTable[],11,FALSE)</f>
        <v>0</v>
      </c>
      <c r="BQ1776">
        <f>VLOOKUP(A1776,ReferenceTable[],12,FALSE)</f>
        <v>0</v>
      </c>
      <c r="BR1776" t="str">
        <f>VLOOKUP(A1776,ReferenceTable[],14,FALSE)</f>
        <v>MUST SEND</v>
      </c>
      <c r="BS1776" s="4">
        <f>VLOOKUP(A1776,ReferenceTable[],15,FALSE)</f>
        <v>45986</v>
      </c>
      <c r="BT1776">
        <f>VLOOKUP(A1776,ReferenceTable[],16,FALSE)</f>
        <v>2</v>
      </c>
      <c r="BU1776" t="str">
        <f>VLOOKUP(A1776,ReferenceTable[],17,FALSE)</f>
        <v>JT</v>
      </c>
      <c r="BV1776" s="4">
        <f>VLOOKUP(A1776,ReferenceTable[],18,FALSE)</f>
        <v>45973</v>
      </c>
      <c r="BW1776" s="4">
        <f>VLOOKUP(A1776,ReferenceTable[],19,FALSE)</f>
        <v>45981</v>
      </c>
      <c r="BX1776">
        <f>VLOOKUP(A1776,ReferenceTable[],20,FALSE)</f>
        <v>5400</v>
      </c>
    </row>
    <row r="1777" spans="1:76">
      <c r="A1777" t="s">
        <v>5090</v>
      </c>
      <c r="B1777">
        <v>10000</v>
      </c>
      <c r="C1777">
        <v>20000</v>
      </c>
      <c r="D1777" s="4">
        <v>45982</v>
      </c>
      <c r="E1777" t="s">
        <v>77</v>
      </c>
      <c r="F1777" t="s">
        <v>5091</v>
      </c>
      <c r="G1777" t="s">
        <v>4176</v>
      </c>
      <c r="I1777">
        <v>2</v>
      </c>
      <c r="J1777" t="s">
        <v>984</v>
      </c>
      <c r="K1777">
        <v>86</v>
      </c>
      <c r="L1777" t="s">
        <v>232</v>
      </c>
      <c r="M1777" t="s">
        <v>163</v>
      </c>
      <c r="N1777" t="s">
        <v>233</v>
      </c>
      <c r="O1777" t="s">
        <v>234</v>
      </c>
      <c r="P1777">
        <v>600</v>
      </c>
      <c r="S1777" s="4">
        <v>45982</v>
      </c>
      <c r="U1777">
        <v>4</v>
      </c>
      <c r="V1777">
        <v>2400</v>
      </c>
      <c r="W1777" t="s">
        <v>85</v>
      </c>
      <c r="X1777" t="s">
        <v>5092</v>
      </c>
      <c r="Y1777">
        <v>0</v>
      </c>
      <c r="Z1777">
        <v>1000</v>
      </c>
      <c r="AA1777">
        <v>1400</v>
      </c>
      <c r="AB1777">
        <v>0</v>
      </c>
      <c r="AC1777">
        <v>0</v>
      </c>
      <c r="AD1777">
        <v>0</v>
      </c>
      <c r="AG1777">
        <v>0</v>
      </c>
      <c r="AP1777" t="s">
        <v>5093</v>
      </c>
      <c r="AQ1777" t="s">
        <v>401</v>
      </c>
      <c r="AR1777" t="s">
        <v>402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80</v>
      </c>
      <c r="BC1777" t="s">
        <v>5094</v>
      </c>
      <c r="BD1777">
        <v>0</v>
      </c>
      <c r="BF1777" t="s">
        <v>401</v>
      </c>
      <c r="BI1777" t="s">
        <v>5095</v>
      </c>
      <c r="BJ1777" s="5" t="str">
        <f>VLOOKUP(A1777,ReferenceTable[],4,FALSE)</f>
        <v>RFT1601</v>
      </c>
      <c r="BK1777">
        <f>VLOOKUP(A1777,ReferenceTable[],5,FALSE)</f>
        <v>0</v>
      </c>
      <c r="BL1777">
        <f>VLOOKUP(A1777,ReferenceTable[],6,FALSE)</f>
        <v>0</v>
      </c>
      <c r="BM1777">
        <f>VLOOKUP(A1777,ReferenceTable[],7,FALSE)</f>
        <v>0</v>
      </c>
      <c r="BN1777" s="4">
        <f>VLOOKUP(A1777,ReferenceTable[],9,FALSE)</f>
        <v>45981</v>
      </c>
      <c r="BO1777">
        <f>VLOOKUP(A1777,ReferenceTable[],10,FALSE)</f>
        <v>1000</v>
      </c>
      <c r="BP1777">
        <f>VLOOKUP(A1777,ReferenceTable[],11,FALSE)</f>
        <v>0</v>
      </c>
      <c r="BQ1777">
        <f>VLOOKUP(A1777,ReferenceTable[],12,FALSE)</f>
        <v>0</v>
      </c>
      <c r="BR1777" t="str">
        <f>VLOOKUP(A1777,ReferenceTable[],14,FALSE)</f>
        <v>MUST SEND</v>
      </c>
      <c r="BS1777" s="4">
        <f>VLOOKUP(A1777,ReferenceTable[],15,FALSE)</f>
        <v>45986</v>
      </c>
      <c r="BT1777">
        <f>VLOOKUP(A1777,ReferenceTable[],16,FALSE)</f>
        <v>2</v>
      </c>
      <c r="BU1777" t="str">
        <f>VLOOKUP(A1777,ReferenceTable[],17,FALSE)</f>
        <v>JT</v>
      </c>
      <c r="BV1777" s="4">
        <f>VLOOKUP(A1777,ReferenceTable[],18,FALSE)</f>
        <v>45973</v>
      </c>
      <c r="BW1777" s="4">
        <f>VLOOKUP(A1777,ReferenceTable[],19,FALSE)</f>
        <v>45981</v>
      </c>
      <c r="BX1777">
        <f>VLOOKUP(A1777,ReferenceTable[],20,FALSE)</f>
        <v>5400</v>
      </c>
    </row>
    <row r="1778" spans="1:76">
      <c r="A1778" t="s">
        <v>5096</v>
      </c>
      <c r="B1778">
        <v>10000</v>
      </c>
      <c r="C1778">
        <v>10000</v>
      </c>
      <c r="D1778" s="4">
        <v>45982</v>
      </c>
      <c r="E1778" t="s">
        <v>77</v>
      </c>
      <c r="F1778" t="s">
        <v>5091</v>
      </c>
      <c r="G1778" t="s">
        <v>4176</v>
      </c>
      <c r="I1778">
        <v>1</v>
      </c>
      <c r="J1778" t="s">
        <v>984</v>
      </c>
      <c r="K1778">
        <v>72</v>
      </c>
      <c r="L1778" t="s">
        <v>272</v>
      </c>
      <c r="M1778" t="s">
        <v>96</v>
      </c>
      <c r="N1778" t="s">
        <v>140</v>
      </c>
      <c r="O1778" t="s">
        <v>141</v>
      </c>
      <c r="P1778">
        <v>500</v>
      </c>
      <c r="S1778" s="4">
        <v>45981</v>
      </c>
      <c r="U1778">
        <v>6</v>
      </c>
      <c r="V1778">
        <v>3000</v>
      </c>
      <c r="W1778" t="s">
        <v>85</v>
      </c>
      <c r="X1778" t="s">
        <v>5097</v>
      </c>
      <c r="Y1778">
        <v>0</v>
      </c>
      <c r="Z1778">
        <v>1000</v>
      </c>
      <c r="AA1778">
        <v>2000</v>
      </c>
      <c r="AB1778">
        <v>0</v>
      </c>
      <c r="AC1778">
        <v>0</v>
      </c>
      <c r="AD1778">
        <v>0</v>
      </c>
      <c r="AG1778">
        <v>0</v>
      </c>
      <c r="AP1778" t="s">
        <v>5098</v>
      </c>
      <c r="AQ1778" t="s">
        <v>401</v>
      </c>
      <c r="AR1778" t="s">
        <v>402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80</v>
      </c>
      <c r="BC1778" t="s">
        <v>5099</v>
      </c>
      <c r="BD1778">
        <v>0</v>
      </c>
      <c r="BF1778" t="s">
        <v>401</v>
      </c>
      <c r="BI1778" t="s">
        <v>5095</v>
      </c>
      <c r="BJ1778" s="5" t="str">
        <f>VLOOKUP(A1778,ReferenceTable[],4,FALSE)</f>
        <v>RFT1601</v>
      </c>
      <c r="BK1778">
        <f>VLOOKUP(A1778,ReferenceTable[],5,FALSE)</f>
        <v>0</v>
      </c>
      <c r="BL1778">
        <f>VLOOKUP(A1778,ReferenceTable[],6,FALSE)</f>
        <v>0</v>
      </c>
      <c r="BM1778">
        <f>VLOOKUP(A1778,ReferenceTable[],7,FALSE)</f>
        <v>0</v>
      </c>
      <c r="BN1778" s="4">
        <f>VLOOKUP(A1778,ReferenceTable[],9,FALSE)</f>
        <v>45981</v>
      </c>
      <c r="BO1778">
        <f>VLOOKUP(A1778,ReferenceTable[],10,FALSE)</f>
        <v>1000</v>
      </c>
      <c r="BP1778">
        <f>VLOOKUP(A1778,ReferenceTable[],11,FALSE)</f>
        <v>0</v>
      </c>
      <c r="BQ1778">
        <f>VLOOKUP(A1778,ReferenceTable[],12,FALSE)</f>
        <v>0</v>
      </c>
      <c r="BR1778" t="str">
        <f>VLOOKUP(A1778,ReferenceTable[],14,FALSE)</f>
        <v>MUST SEND</v>
      </c>
      <c r="BS1778" s="4">
        <f>VLOOKUP(A1778,ReferenceTable[],15,FALSE)</f>
        <v>45986</v>
      </c>
      <c r="BT1778">
        <f>VLOOKUP(A1778,ReferenceTable[],16,FALSE)</f>
        <v>2</v>
      </c>
      <c r="BU1778" t="str">
        <f>VLOOKUP(A1778,ReferenceTable[],17,FALSE)</f>
        <v>JT</v>
      </c>
      <c r="BV1778" s="4">
        <f>VLOOKUP(A1778,ReferenceTable[],18,FALSE)</f>
        <v>45973</v>
      </c>
      <c r="BW1778" s="4">
        <f>VLOOKUP(A1778,ReferenceTable[],19,FALSE)</f>
        <v>45981</v>
      </c>
      <c r="BX1778">
        <f>VLOOKUP(A1778,ReferenceTable[],20,FALSE)</f>
        <v>5400</v>
      </c>
    </row>
    <row r="1779" spans="1:76">
      <c r="A1779" t="s">
        <v>5096</v>
      </c>
      <c r="B1779">
        <v>10000</v>
      </c>
      <c r="C1779">
        <v>20000</v>
      </c>
      <c r="D1779" s="4">
        <v>45982</v>
      </c>
      <c r="E1779" t="s">
        <v>77</v>
      </c>
      <c r="F1779" t="s">
        <v>5091</v>
      </c>
      <c r="G1779" t="s">
        <v>4176</v>
      </c>
      <c r="I1779">
        <v>2</v>
      </c>
      <c r="J1779" t="s">
        <v>984</v>
      </c>
      <c r="K1779">
        <v>86</v>
      </c>
      <c r="L1779" t="s">
        <v>232</v>
      </c>
      <c r="M1779" t="s">
        <v>163</v>
      </c>
      <c r="N1779" t="s">
        <v>233</v>
      </c>
      <c r="O1779" t="s">
        <v>234</v>
      </c>
      <c r="P1779">
        <v>600</v>
      </c>
      <c r="S1779" s="4">
        <v>45982</v>
      </c>
      <c r="U1779">
        <v>4</v>
      </c>
      <c r="V1779">
        <v>2400</v>
      </c>
      <c r="W1779" t="s">
        <v>85</v>
      </c>
      <c r="X1779" t="s">
        <v>5097</v>
      </c>
      <c r="Y1779">
        <v>0</v>
      </c>
      <c r="Z1779">
        <v>1000</v>
      </c>
      <c r="AA1779">
        <v>1400</v>
      </c>
      <c r="AB1779">
        <v>0</v>
      </c>
      <c r="AC1779">
        <v>0</v>
      </c>
      <c r="AD1779">
        <v>0</v>
      </c>
      <c r="AG1779">
        <v>0</v>
      </c>
      <c r="AP1779" t="s">
        <v>5098</v>
      </c>
      <c r="AQ1779" t="s">
        <v>401</v>
      </c>
      <c r="AR1779" t="s">
        <v>402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80</v>
      </c>
      <c r="BC1779" t="s">
        <v>5099</v>
      </c>
      <c r="BD1779">
        <v>0</v>
      </c>
      <c r="BF1779" t="s">
        <v>401</v>
      </c>
      <c r="BI1779" t="s">
        <v>5095</v>
      </c>
      <c r="BJ1779" s="5" t="str">
        <f>VLOOKUP(A1779,ReferenceTable[],4,FALSE)</f>
        <v>RFT1601</v>
      </c>
      <c r="BK1779">
        <f>VLOOKUP(A1779,ReferenceTable[],5,FALSE)</f>
        <v>0</v>
      </c>
      <c r="BL1779">
        <f>VLOOKUP(A1779,ReferenceTable[],6,FALSE)</f>
        <v>0</v>
      </c>
      <c r="BM1779">
        <f>VLOOKUP(A1779,ReferenceTable[],7,FALSE)</f>
        <v>0</v>
      </c>
      <c r="BN1779" s="4">
        <f>VLOOKUP(A1779,ReferenceTable[],9,FALSE)</f>
        <v>45981</v>
      </c>
      <c r="BO1779">
        <f>VLOOKUP(A1779,ReferenceTable[],10,FALSE)</f>
        <v>1000</v>
      </c>
      <c r="BP1779">
        <f>VLOOKUP(A1779,ReferenceTable[],11,FALSE)</f>
        <v>0</v>
      </c>
      <c r="BQ1779">
        <f>VLOOKUP(A1779,ReferenceTable[],12,FALSE)</f>
        <v>0</v>
      </c>
      <c r="BR1779" t="str">
        <f>VLOOKUP(A1779,ReferenceTable[],14,FALSE)</f>
        <v>MUST SEND</v>
      </c>
      <c r="BS1779" s="4">
        <f>VLOOKUP(A1779,ReferenceTable[],15,FALSE)</f>
        <v>45986</v>
      </c>
      <c r="BT1779">
        <f>VLOOKUP(A1779,ReferenceTable[],16,FALSE)</f>
        <v>2</v>
      </c>
      <c r="BU1779" t="str">
        <f>VLOOKUP(A1779,ReferenceTable[],17,FALSE)</f>
        <v>JT</v>
      </c>
      <c r="BV1779" s="4">
        <f>VLOOKUP(A1779,ReferenceTable[],18,FALSE)</f>
        <v>45973</v>
      </c>
      <c r="BW1779" s="4">
        <f>VLOOKUP(A1779,ReferenceTable[],19,FALSE)</f>
        <v>45981</v>
      </c>
      <c r="BX1779">
        <f>VLOOKUP(A1779,ReferenceTable[],20,FALSE)</f>
        <v>5400</v>
      </c>
    </row>
    <row r="1780" spans="1:76">
      <c r="A1780" t="s">
        <v>5100</v>
      </c>
      <c r="B1780">
        <v>10000</v>
      </c>
      <c r="C1780">
        <v>10000</v>
      </c>
      <c r="D1780" s="4">
        <v>45982</v>
      </c>
      <c r="E1780" t="s">
        <v>77</v>
      </c>
      <c r="F1780" t="s">
        <v>5091</v>
      </c>
      <c r="G1780" t="s">
        <v>4176</v>
      </c>
      <c r="I1780">
        <v>1</v>
      </c>
      <c r="J1780" t="s">
        <v>984</v>
      </c>
      <c r="K1780">
        <v>72</v>
      </c>
      <c r="L1780" t="s">
        <v>272</v>
      </c>
      <c r="M1780" t="s">
        <v>96</v>
      </c>
      <c r="N1780" t="s">
        <v>140</v>
      </c>
      <c r="O1780" t="s">
        <v>141</v>
      </c>
      <c r="P1780">
        <v>500</v>
      </c>
      <c r="S1780" s="4">
        <v>45981</v>
      </c>
      <c r="U1780">
        <v>6</v>
      </c>
      <c r="V1780">
        <v>3000</v>
      </c>
      <c r="W1780" t="s">
        <v>85</v>
      </c>
      <c r="X1780" t="s">
        <v>5101</v>
      </c>
      <c r="Y1780">
        <v>0</v>
      </c>
      <c r="Z1780">
        <v>1000</v>
      </c>
      <c r="AA1780">
        <v>2000</v>
      </c>
      <c r="AB1780">
        <v>0</v>
      </c>
      <c r="AC1780">
        <v>0</v>
      </c>
      <c r="AD1780">
        <v>0</v>
      </c>
      <c r="AG1780">
        <v>0</v>
      </c>
      <c r="AP1780" t="s">
        <v>5102</v>
      </c>
      <c r="AQ1780" t="s">
        <v>401</v>
      </c>
      <c r="AR1780" t="s">
        <v>402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80</v>
      </c>
      <c r="BC1780" t="s">
        <v>5103</v>
      </c>
      <c r="BD1780">
        <v>0</v>
      </c>
      <c r="BF1780" t="s">
        <v>401</v>
      </c>
      <c r="BI1780" t="s">
        <v>5095</v>
      </c>
      <c r="BJ1780" s="5" t="str">
        <f>VLOOKUP(A1780,ReferenceTable[],4,FALSE)</f>
        <v>RFT1601</v>
      </c>
      <c r="BK1780">
        <f>VLOOKUP(A1780,ReferenceTable[],5,FALSE)</f>
        <v>0</v>
      </c>
      <c r="BL1780">
        <f>VLOOKUP(A1780,ReferenceTable[],6,FALSE)</f>
        <v>0</v>
      </c>
      <c r="BM1780">
        <f>VLOOKUP(A1780,ReferenceTable[],7,FALSE)</f>
        <v>0</v>
      </c>
      <c r="BN1780" s="4">
        <f>VLOOKUP(A1780,ReferenceTable[],9,FALSE)</f>
        <v>45981</v>
      </c>
      <c r="BO1780">
        <f>VLOOKUP(A1780,ReferenceTable[],10,FALSE)</f>
        <v>1000</v>
      </c>
      <c r="BP1780">
        <f>VLOOKUP(A1780,ReferenceTable[],11,FALSE)</f>
        <v>0</v>
      </c>
      <c r="BQ1780">
        <f>VLOOKUP(A1780,ReferenceTable[],12,FALSE)</f>
        <v>0</v>
      </c>
      <c r="BR1780" t="str">
        <f>VLOOKUP(A1780,ReferenceTable[],14,FALSE)</f>
        <v>MUST SEND</v>
      </c>
      <c r="BS1780" s="4">
        <f>VLOOKUP(A1780,ReferenceTable[],15,FALSE)</f>
        <v>45986</v>
      </c>
      <c r="BT1780">
        <f>VLOOKUP(A1780,ReferenceTable[],16,FALSE)</f>
        <v>2</v>
      </c>
      <c r="BU1780" t="str">
        <f>VLOOKUP(A1780,ReferenceTable[],17,FALSE)</f>
        <v>JT</v>
      </c>
      <c r="BV1780" s="4">
        <f>VLOOKUP(A1780,ReferenceTable[],18,FALSE)</f>
        <v>45973</v>
      </c>
      <c r="BW1780" s="4">
        <f>VLOOKUP(A1780,ReferenceTable[],19,FALSE)</f>
        <v>45981</v>
      </c>
      <c r="BX1780">
        <f>VLOOKUP(A1780,ReferenceTable[],20,FALSE)</f>
        <v>5400</v>
      </c>
    </row>
    <row r="1781" spans="1:76">
      <c r="A1781" t="s">
        <v>5100</v>
      </c>
      <c r="B1781">
        <v>10000</v>
      </c>
      <c r="C1781">
        <v>20000</v>
      </c>
      <c r="D1781" s="4">
        <v>45982</v>
      </c>
      <c r="E1781" t="s">
        <v>77</v>
      </c>
      <c r="F1781" t="s">
        <v>5091</v>
      </c>
      <c r="G1781" t="s">
        <v>4176</v>
      </c>
      <c r="I1781">
        <v>2</v>
      </c>
      <c r="J1781" t="s">
        <v>984</v>
      </c>
      <c r="K1781">
        <v>86</v>
      </c>
      <c r="L1781" t="s">
        <v>232</v>
      </c>
      <c r="M1781" t="s">
        <v>163</v>
      </c>
      <c r="N1781" t="s">
        <v>233</v>
      </c>
      <c r="O1781" t="s">
        <v>234</v>
      </c>
      <c r="P1781">
        <v>600</v>
      </c>
      <c r="S1781" s="4">
        <v>45982</v>
      </c>
      <c r="U1781">
        <v>4</v>
      </c>
      <c r="V1781">
        <v>2400</v>
      </c>
      <c r="W1781" t="s">
        <v>85</v>
      </c>
      <c r="X1781" t="s">
        <v>5101</v>
      </c>
      <c r="Y1781">
        <v>0</v>
      </c>
      <c r="Z1781">
        <v>1000</v>
      </c>
      <c r="AA1781">
        <v>1400</v>
      </c>
      <c r="AB1781">
        <v>0</v>
      </c>
      <c r="AC1781">
        <v>0</v>
      </c>
      <c r="AD1781">
        <v>0</v>
      </c>
      <c r="AG1781">
        <v>0</v>
      </c>
      <c r="AP1781" t="s">
        <v>5102</v>
      </c>
      <c r="AQ1781" t="s">
        <v>401</v>
      </c>
      <c r="AR1781" t="s">
        <v>402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80</v>
      </c>
      <c r="BC1781" t="s">
        <v>5103</v>
      </c>
      <c r="BD1781">
        <v>0</v>
      </c>
      <c r="BF1781" t="s">
        <v>401</v>
      </c>
      <c r="BI1781" t="s">
        <v>5095</v>
      </c>
      <c r="BJ1781" s="5" t="str">
        <f>VLOOKUP(A1781,ReferenceTable[],4,FALSE)</f>
        <v>RFT1601</v>
      </c>
      <c r="BK1781">
        <f>VLOOKUP(A1781,ReferenceTable[],5,FALSE)</f>
        <v>0</v>
      </c>
      <c r="BL1781">
        <f>VLOOKUP(A1781,ReferenceTable[],6,FALSE)</f>
        <v>0</v>
      </c>
      <c r="BM1781">
        <f>VLOOKUP(A1781,ReferenceTable[],7,FALSE)</f>
        <v>0</v>
      </c>
      <c r="BN1781" s="4">
        <f>VLOOKUP(A1781,ReferenceTable[],9,FALSE)</f>
        <v>45981</v>
      </c>
      <c r="BO1781">
        <f>VLOOKUP(A1781,ReferenceTable[],10,FALSE)</f>
        <v>1000</v>
      </c>
      <c r="BP1781">
        <f>VLOOKUP(A1781,ReferenceTable[],11,FALSE)</f>
        <v>0</v>
      </c>
      <c r="BQ1781">
        <f>VLOOKUP(A1781,ReferenceTable[],12,FALSE)</f>
        <v>0</v>
      </c>
      <c r="BR1781" t="str">
        <f>VLOOKUP(A1781,ReferenceTable[],14,FALSE)</f>
        <v>MUST SEND</v>
      </c>
      <c r="BS1781" s="4">
        <f>VLOOKUP(A1781,ReferenceTable[],15,FALSE)</f>
        <v>45986</v>
      </c>
      <c r="BT1781">
        <f>VLOOKUP(A1781,ReferenceTable[],16,FALSE)</f>
        <v>2</v>
      </c>
      <c r="BU1781" t="str">
        <f>VLOOKUP(A1781,ReferenceTable[],17,FALSE)</f>
        <v>JT</v>
      </c>
      <c r="BV1781" s="4">
        <f>VLOOKUP(A1781,ReferenceTable[],18,FALSE)</f>
        <v>45973</v>
      </c>
      <c r="BW1781" s="4">
        <f>VLOOKUP(A1781,ReferenceTable[],19,FALSE)</f>
        <v>45981</v>
      </c>
      <c r="BX1781">
        <f>VLOOKUP(A1781,ReferenceTable[],20,FALSE)</f>
        <v>5400</v>
      </c>
    </row>
    <row r="1782" spans="1:76">
      <c r="A1782" t="s">
        <v>5104</v>
      </c>
      <c r="B1782">
        <v>10000</v>
      </c>
      <c r="C1782">
        <v>10000</v>
      </c>
      <c r="D1782" s="4">
        <v>45982</v>
      </c>
      <c r="E1782" t="s">
        <v>77</v>
      </c>
      <c r="F1782" t="s">
        <v>5091</v>
      </c>
      <c r="G1782" t="s">
        <v>4176</v>
      </c>
      <c r="I1782">
        <v>1</v>
      </c>
      <c r="J1782" t="s">
        <v>984</v>
      </c>
      <c r="K1782">
        <v>72</v>
      </c>
      <c r="L1782" t="s">
        <v>272</v>
      </c>
      <c r="M1782" t="s">
        <v>96</v>
      </c>
      <c r="N1782" t="s">
        <v>140</v>
      </c>
      <c r="O1782" t="s">
        <v>141</v>
      </c>
      <c r="P1782">
        <v>500</v>
      </c>
      <c r="S1782" s="4">
        <v>45981</v>
      </c>
      <c r="U1782">
        <v>6</v>
      </c>
      <c r="V1782">
        <v>3000</v>
      </c>
      <c r="W1782" t="s">
        <v>85</v>
      </c>
      <c r="X1782" t="s">
        <v>5105</v>
      </c>
      <c r="Y1782">
        <v>0</v>
      </c>
      <c r="Z1782">
        <v>1000</v>
      </c>
      <c r="AA1782">
        <v>2000</v>
      </c>
      <c r="AB1782">
        <v>0</v>
      </c>
      <c r="AC1782">
        <v>0</v>
      </c>
      <c r="AD1782">
        <v>0</v>
      </c>
      <c r="AG1782">
        <v>0</v>
      </c>
      <c r="AP1782" t="s">
        <v>5106</v>
      </c>
      <c r="AQ1782" t="s">
        <v>401</v>
      </c>
      <c r="AR1782" t="s">
        <v>402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80</v>
      </c>
      <c r="BC1782" t="s">
        <v>5107</v>
      </c>
      <c r="BD1782">
        <v>0</v>
      </c>
      <c r="BF1782" t="s">
        <v>401</v>
      </c>
      <c r="BI1782" t="s">
        <v>5095</v>
      </c>
      <c r="BJ1782" s="5" t="str">
        <f>VLOOKUP(A1782,ReferenceTable[],4,FALSE)</f>
        <v>RFT1601</v>
      </c>
      <c r="BK1782">
        <f>VLOOKUP(A1782,ReferenceTable[],5,FALSE)</f>
        <v>0</v>
      </c>
      <c r="BL1782">
        <f>VLOOKUP(A1782,ReferenceTable[],6,FALSE)</f>
        <v>0</v>
      </c>
      <c r="BM1782">
        <f>VLOOKUP(A1782,ReferenceTable[],7,FALSE)</f>
        <v>0</v>
      </c>
      <c r="BN1782" s="4">
        <f>VLOOKUP(A1782,ReferenceTable[],9,FALSE)</f>
        <v>45981</v>
      </c>
      <c r="BO1782">
        <f>VLOOKUP(A1782,ReferenceTable[],10,FALSE)</f>
        <v>1000</v>
      </c>
      <c r="BP1782">
        <f>VLOOKUP(A1782,ReferenceTable[],11,FALSE)</f>
        <v>0</v>
      </c>
      <c r="BQ1782">
        <f>VLOOKUP(A1782,ReferenceTable[],12,FALSE)</f>
        <v>0</v>
      </c>
      <c r="BR1782" t="str">
        <f>VLOOKUP(A1782,ReferenceTable[],14,FALSE)</f>
        <v>MUST SEND</v>
      </c>
      <c r="BS1782" s="4">
        <f>VLOOKUP(A1782,ReferenceTable[],15,FALSE)</f>
        <v>45986</v>
      </c>
      <c r="BT1782">
        <f>VLOOKUP(A1782,ReferenceTable[],16,FALSE)</f>
        <v>2</v>
      </c>
      <c r="BU1782" t="str">
        <f>VLOOKUP(A1782,ReferenceTable[],17,FALSE)</f>
        <v>JT</v>
      </c>
      <c r="BV1782" s="4">
        <f>VLOOKUP(A1782,ReferenceTable[],18,FALSE)</f>
        <v>45973</v>
      </c>
      <c r="BW1782" s="4">
        <f>VLOOKUP(A1782,ReferenceTable[],19,FALSE)</f>
        <v>45981</v>
      </c>
      <c r="BX1782">
        <f>VLOOKUP(A1782,ReferenceTable[],20,FALSE)</f>
        <v>5400</v>
      </c>
    </row>
    <row r="1783" spans="1:76">
      <c r="A1783" t="s">
        <v>5104</v>
      </c>
      <c r="B1783">
        <v>10000</v>
      </c>
      <c r="C1783">
        <v>20000</v>
      </c>
      <c r="D1783" s="4">
        <v>45982</v>
      </c>
      <c r="E1783" t="s">
        <v>77</v>
      </c>
      <c r="F1783" t="s">
        <v>5091</v>
      </c>
      <c r="G1783" t="s">
        <v>4176</v>
      </c>
      <c r="I1783">
        <v>2</v>
      </c>
      <c r="J1783" t="s">
        <v>984</v>
      </c>
      <c r="K1783">
        <v>86</v>
      </c>
      <c r="L1783" t="s">
        <v>232</v>
      </c>
      <c r="M1783" t="s">
        <v>163</v>
      </c>
      <c r="N1783" t="s">
        <v>233</v>
      </c>
      <c r="O1783" t="s">
        <v>234</v>
      </c>
      <c r="P1783">
        <v>600</v>
      </c>
      <c r="S1783" s="4">
        <v>45982</v>
      </c>
      <c r="U1783">
        <v>4</v>
      </c>
      <c r="V1783">
        <v>2400</v>
      </c>
      <c r="W1783" t="s">
        <v>85</v>
      </c>
      <c r="X1783" t="s">
        <v>5105</v>
      </c>
      <c r="Y1783">
        <v>0</v>
      </c>
      <c r="Z1783">
        <v>1000</v>
      </c>
      <c r="AA1783">
        <v>1400</v>
      </c>
      <c r="AB1783">
        <v>0</v>
      </c>
      <c r="AC1783">
        <v>0</v>
      </c>
      <c r="AD1783">
        <v>0</v>
      </c>
      <c r="AG1783">
        <v>0</v>
      </c>
      <c r="AP1783" t="s">
        <v>5106</v>
      </c>
      <c r="AQ1783" t="s">
        <v>401</v>
      </c>
      <c r="AR1783" t="s">
        <v>402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80</v>
      </c>
      <c r="BC1783" t="s">
        <v>5107</v>
      </c>
      <c r="BD1783">
        <v>0</v>
      </c>
      <c r="BF1783" t="s">
        <v>401</v>
      </c>
      <c r="BI1783" t="s">
        <v>5095</v>
      </c>
      <c r="BJ1783" s="5" t="str">
        <f>VLOOKUP(A1783,ReferenceTable[],4,FALSE)</f>
        <v>RFT1601</v>
      </c>
      <c r="BK1783">
        <f>VLOOKUP(A1783,ReferenceTable[],5,FALSE)</f>
        <v>0</v>
      </c>
      <c r="BL1783">
        <f>VLOOKUP(A1783,ReferenceTable[],6,FALSE)</f>
        <v>0</v>
      </c>
      <c r="BM1783">
        <f>VLOOKUP(A1783,ReferenceTable[],7,FALSE)</f>
        <v>0</v>
      </c>
      <c r="BN1783" s="4">
        <f>VLOOKUP(A1783,ReferenceTable[],9,FALSE)</f>
        <v>45981</v>
      </c>
      <c r="BO1783">
        <f>VLOOKUP(A1783,ReferenceTable[],10,FALSE)</f>
        <v>1000</v>
      </c>
      <c r="BP1783">
        <f>VLOOKUP(A1783,ReferenceTable[],11,FALSE)</f>
        <v>0</v>
      </c>
      <c r="BQ1783">
        <f>VLOOKUP(A1783,ReferenceTable[],12,FALSE)</f>
        <v>0</v>
      </c>
      <c r="BR1783" t="str">
        <f>VLOOKUP(A1783,ReferenceTable[],14,FALSE)</f>
        <v>MUST SEND</v>
      </c>
      <c r="BS1783" s="4">
        <f>VLOOKUP(A1783,ReferenceTable[],15,FALSE)</f>
        <v>45986</v>
      </c>
      <c r="BT1783">
        <f>VLOOKUP(A1783,ReferenceTable[],16,FALSE)</f>
        <v>2</v>
      </c>
      <c r="BU1783" t="str">
        <f>VLOOKUP(A1783,ReferenceTable[],17,FALSE)</f>
        <v>JT</v>
      </c>
      <c r="BV1783" s="4">
        <f>VLOOKUP(A1783,ReferenceTable[],18,FALSE)</f>
        <v>45973</v>
      </c>
      <c r="BW1783" s="4">
        <f>VLOOKUP(A1783,ReferenceTable[],19,FALSE)</f>
        <v>45981</v>
      </c>
      <c r="BX1783">
        <f>VLOOKUP(A1783,ReferenceTable[],20,FALSE)</f>
        <v>5400</v>
      </c>
    </row>
    <row r="1784" spans="1:76">
      <c r="A1784" t="s">
        <v>5108</v>
      </c>
      <c r="B1784">
        <v>10000</v>
      </c>
      <c r="C1784">
        <v>10000</v>
      </c>
      <c r="D1784" s="4">
        <v>45982</v>
      </c>
      <c r="E1784" t="s">
        <v>77</v>
      </c>
      <c r="F1784" t="s">
        <v>5109</v>
      </c>
      <c r="G1784" t="s">
        <v>4176</v>
      </c>
      <c r="I1784">
        <v>1</v>
      </c>
      <c r="J1784" t="s">
        <v>984</v>
      </c>
      <c r="K1784">
        <v>72</v>
      </c>
      <c r="L1784" t="s">
        <v>272</v>
      </c>
      <c r="M1784" t="s">
        <v>96</v>
      </c>
      <c r="N1784" t="s">
        <v>140</v>
      </c>
      <c r="O1784" t="s">
        <v>141</v>
      </c>
      <c r="P1784">
        <v>500</v>
      </c>
      <c r="S1784" s="4">
        <v>45981</v>
      </c>
      <c r="U1784">
        <v>6</v>
      </c>
      <c r="V1784">
        <v>3000</v>
      </c>
      <c r="W1784" t="s">
        <v>85</v>
      </c>
      <c r="X1784" t="s">
        <v>5110</v>
      </c>
      <c r="Y1784">
        <v>0</v>
      </c>
      <c r="Z1784">
        <v>1000</v>
      </c>
      <c r="AA1784">
        <v>2000</v>
      </c>
      <c r="AB1784">
        <v>0</v>
      </c>
      <c r="AC1784">
        <v>0</v>
      </c>
      <c r="AD1784">
        <v>0</v>
      </c>
      <c r="AG1784">
        <v>0</v>
      </c>
      <c r="AP1784" t="s">
        <v>5111</v>
      </c>
      <c r="AQ1784" t="s">
        <v>401</v>
      </c>
      <c r="AR1784" t="s">
        <v>402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80</v>
      </c>
      <c r="BC1784" t="s">
        <v>5112</v>
      </c>
      <c r="BD1784">
        <v>0</v>
      </c>
      <c r="BF1784" t="s">
        <v>401</v>
      </c>
      <c r="BI1784" t="s">
        <v>5095</v>
      </c>
      <c r="BJ1784" s="5" t="str">
        <f>VLOOKUP(A1784,ReferenceTable[],4,FALSE)</f>
        <v>RFT1601</v>
      </c>
      <c r="BK1784">
        <f>VLOOKUP(A1784,ReferenceTable[],5,FALSE)</f>
        <v>0</v>
      </c>
      <c r="BL1784">
        <f>VLOOKUP(A1784,ReferenceTable[],6,FALSE)</f>
        <v>0</v>
      </c>
      <c r="BM1784">
        <f>VLOOKUP(A1784,ReferenceTable[],7,FALSE)</f>
        <v>0</v>
      </c>
      <c r="BN1784" s="4">
        <f>VLOOKUP(A1784,ReferenceTable[],9,FALSE)</f>
        <v>45981</v>
      </c>
      <c r="BO1784">
        <f>VLOOKUP(A1784,ReferenceTable[],10,FALSE)</f>
        <v>1000</v>
      </c>
      <c r="BP1784">
        <f>VLOOKUP(A1784,ReferenceTable[],11,FALSE)</f>
        <v>0</v>
      </c>
      <c r="BQ1784">
        <f>VLOOKUP(A1784,ReferenceTable[],12,FALSE)</f>
        <v>0</v>
      </c>
      <c r="BR1784" t="str">
        <f>VLOOKUP(A1784,ReferenceTable[],14,FALSE)</f>
        <v>MUST SEND</v>
      </c>
      <c r="BS1784" s="4">
        <f>VLOOKUP(A1784,ReferenceTable[],15,FALSE)</f>
        <v>45986</v>
      </c>
      <c r="BT1784">
        <f>VLOOKUP(A1784,ReferenceTable[],16,FALSE)</f>
        <v>2</v>
      </c>
      <c r="BU1784" t="str">
        <f>VLOOKUP(A1784,ReferenceTable[],17,FALSE)</f>
        <v>JT</v>
      </c>
      <c r="BV1784" s="4">
        <f>VLOOKUP(A1784,ReferenceTable[],18,FALSE)</f>
        <v>45973</v>
      </c>
      <c r="BW1784" s="4">
        <f>VLOOKUP(A1784,ReferenceTable[],19,FALSE)</f>
        <v>45981</v>
      </c>
      <c r="BX1784">
        <f>VLOOKUP(A1784,ReferenceTable[],20,FALSE)</f>
        <v>5400</v>
      </c>
    </row>
    <row r="1785" spans="1:76">
      <c r="A1785" t="s">
        <v>5108</v>
      </c>
      <c r="B1785">
        <v>10000</v>
      </c>
      <c r="C1785">
        <v>20000</v>
      </c>
      <c r="D1785" s="4">
        <v>45982</v>
      </c>
      <c r="E1785" t="s">
        <v>77</v>
      </c>
      <c r="F1785" t="s">
        <v>5109</v>
      </c>
      <c r="G1785" t="s">
        <v>4176</v>
      </c>
      <c r="I1785">
        <v>2</v>
      </c>
      <c r="J1785" t="s">
        <v>984</v>
      </c>
      <c r="K1785">
        <v>86</v>
      </c>
      <c r="L1785" t="s">
        <v>232</v>
      </c>
      <c r="M1785" t="s">
        <v>163</v>
      </c>
      <c r="N1785" t="s">
        <v>233</v>
      </c>
      <c r="O1785" t="s">
        <v>234</v>
      </c>
      <c r="P1785">
        <v>600</v>
      </c>
      <c r="S1785" s="4">
        <v>45982</v>
      </c>
      <c r="U1785">
        <v>4</v>
      </c>
      <c r="V1785">
        <v>2400</v>
      </c>
      <c r="W1785" t="s">
        <v>85</v>
      </c>
      <c r="X1785" t="s">
        <v>5110</v>
      </c>
      <c r="Y1785">
        <v>0</v>
      </c>
      <c r="Z1785">
        <v>1000</v>
      </c>
      <c r="AA1785">
        <v>1400</v>
      </c>
      <c r="AB1785">
        <v>0</v>
      </c>
      <c r="AC1785">
        <v>0</v>
      </c>
      <c r="AD1785">
        <v>0</v>
      </c>
      <c r="AG1785">
        <v>0</v>
      </c>
      <c r="AP1785" t="s">
        <v>5111</v>
      </c>
      <c r="AQ1785" t="s">
        <v>401</v>
      </c>
      <c r="AR1785" t="s">
        <v>402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80</v>
      </c>
      <c r="BC1785" t="s">
        <v>5112</v>
      </c>
      <c r="BD1785">
        <v>0</v>
      </c>
      <c r="BF1785" t="s">
        <v>401</v>
      </c>
      <c r="BI1785" t="s">
        <v>5095</v>
      </c>
      <c r="BJ1785" s="5" t="str">
        <f>VLOOKUP(A1785,ReferenceTable[],4,FALSE)</f>
        <v>RFT1601</v>
      </c>
      <c r="BK1785">
        <f>VLOOKUP(A1785,ReferenceTable[],5,FALSE)</f>
        <v>0</v>
      </c>
      <c r="BL1785">
        <f>VLOOKUP(A1785,ReferenceTable[],6,FALSE)</f>
        <v>0</v>
      </c>
      <c r="BM1785">
        <f>VLOOKUP(A1785,ReferenceTable[],7,FALSE)</f>
        <v>0</v>
      </c>
      <c r="BN1785" s="4">
        <f>VLOOKUP(A1785,ReferenceTable[],9,FALSE)</f>
        <v>45981</v>
      </c>
      <c r="BO1785">
        <f>VLOOKUP(A1785,ReferenceTable[],10,FALSE)</f>
        <v>1000</v>
      </c>
      <c r="BP1785">
        <f>VLOOKUP(A1785,ReferenceTable[],11,FALSE)</f>
        <v>0</v>
      </c>
      <c r="BQ1785">
        <f>VLOOKUP(A1785,ReferenceTable[],12,FALSE)</f>
        <v>0</v>
      </c>
      <c r="BR1785" t="str">
        <f>VLOOKUP(A1785,ReferenceTable[],14,FALSE)</f>
        <v>MUST SEND</v>
      </c>
      <c r="BS1785" s="4">
        <f>VLOOKUP(A1785,ReferenceTable[],15,FALSE)</f>
        <v>45986</v>
      </c>
      <c r="BT1785">
        <f>VLOOKUP(A1785,ReferenceTable[],16,FALSE)</f>
        <v>2</v>
      </c>
      <c r="BU1785" t="str">
        <f>VLOOKUP(A1785,ReferenceTable[],17,FALSE)</f>
        <v>JT</v>
      </c>
      <c r="BV1785" s="4">
        <f>VLOOKUP(A1785,ReferenceTable[],18,FALSE)</f>
        <v>45973</v>
      </c>
      <c r="BW1785" s="4">
        <f>VLOOKUP(A1785,ReferenceTable[],19,FALSE)</f>
        <v>45981</v>
      </c>
      <c r="BX1785">
        <f>VLOOKUP(A1785,ReferenceTable[],20,FALSE)</f>
        <v>5400</v>
      </c>
    </row>
    <row r="1786" spans="1:76">
      <c r="A1786" t="s">
        <v>5113</v>
      </c>
      <c r="B1786">
        <v>10000</v>
      </c>
      <c r="C1786">
        <v>10000</v>
      </c>
      <c r="D1786" s="4">
        <v>45982</v>
      </c>
      <c r="E1786" t="s">
        <v>77</v>
      </c>
      <c r="F1786" t="s">
        <v>5109</v>
      </c>
      <c r="G1786" t="s">
        <v>4176</v>
      </c>
      <c r="I1786">
        <v>1</v>
      </c>
      <c r="J1786" t="s">
        <v>984</v>
      </c>
      <c r="K1786">
        <v>72</v>
      </c>
      <c r="L1786" t="s">
        <v>272</v>
      </c>
      <c r="M1786" t="s">
        <v>96</v>
      </c>
      <c r="N1786" t="s">
        <v>140</v>
      </c>
      <c r="O1786" t="s">
        <v>141</v>
      </c>
      <c r="P1786">
        <v>834</v>
      </c>
      <c r="S1786" s="4">
        <v>45981</v>
      </c>
      <c r="U1786">
        <v>6</v>
      </c>
      <c r="V1786">
        <v>5004</v>
      </c>
      <c r="W1786" t="s">
        <v>85</v>
      </c>
      <c r="X1786" t="s">
        <v>5114</v>
      </c>
      <c r="Y1786">
        <v>0</v>
      </c>
      <c r="Z1786">
        <v>1500</v>
      </c>
      <c r="AA1786">
        <v>3504</v>
      </c>
      <c r="AB1786">
        <v>0</v>
      </c>
      <c r="AC1786">
        <v>0</v>
      </c>
      <c r="AD1786">
        <v>0</v>
      </c>
      <c r="AG1786">
        <v>0</v>
      </c>
      <c r="AP1786" t="s">
        <v>5115</v>
      </c>
      <c r="AQ1786" t="s">
        <v>401</v>
      </c>
      <c r="AR1786" t="s">
        <v>402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80</v>
      </c>
      <c r="BC1786" t="s">
        <v>5116</v>
      </c>
      <c r="BD1786">
        <v>0</v>
      </c>
      <c r="BF1786" t="s">
        <v>401</v>
      </c>
      <c r="BI1786" t="s">
        <v>5095</v>
      </c>
      <c r="BJ1786" s="5" t="str">
        <f>VLOOKUP(A1786,ReferenceTable[],4,FALSE)</f>
        <v>RFT1601</v>
      </c>
      <c r="BK1786">
        <f>VLOOKUP(A1786,ReferenceTable[],5,FALSE)</f>
        <v>0</v>
      </c>
      <c r="BL1786">
        <f>VLOOKUP(A1786,ReferenceTable[],6,FALSE)</f>
        <v>0</v>
      </c>
      <c r="BM1786">
        <f>VLOOKUP(A1786,ReferenceTable[],7,FALSE)</f>
        <v>0</v>
      </c>
      <c r="BN1786" s="4">
        <f>VLOOKUP(A1786,ReferenceTable[],9,FALSE)</f>
        <v>45981</v>
      </c>
      <c r="BO1786">
        <f>VLOOKUP(A1786,ReferenceTable[],10,FALSE)</f>
        <v>1500</v>
      </c>
      <c r="BP1786">
        <f>VLOOKUP(A1786,ReferenceTable[],11,FALSE)</f>
        <v>0</v>
      </c>
      <c r="BQ1786">
        <f>VLOOKUP(A1786,ReferenceTable[],12,FALSE)</f>
        <v>0</v>
      </c>
      <c r="BR1786" t="str">
        <f>VLOOKUP(A1786,ReferenceTable[],14,FALSE)</f>
        <v>MUST SEND</v>
      </c>
      <c r="BS1786" s="4">
        <f>VLOOKUP(A1786,ReferenceTable[],15,FALSE)</f>
        <v>45986</v>
      </c>
      <c r="BT1786">
        <f>VLOOKUP(A1786,ReferenceTable[],16,FALSE)</f>
        <v>2</v>
      </c>
      <c r="BU1786" t="str">
        <f>VLOOKUP(A1786,ReferenceTable[],17,FALSE)</f>
        <v>JT</v>
      </c>
      <c r="BV1786" s="4">
        <f>VLOOKUP(A1786,ReferenceTable[],18,FALSE)</f>
        <v>45973</v>
      </c>
      <c r="BW1786" s="4">
        <f>VLOOKUP(A1786,ReferenceTable[],19,FALSE)</f>
        <v>45981</v>
      </c>
      <c r="BX1786">
        <f>VLOOKUP(A1786,ReferenceTable[],20,FALSE)</f>
        <v>9404</v>
      </c>
    </row>
    <row r="1787" spans="1:76">
      <c r="A1787" t="s">
        <v>5113</v>
      </c>
      <c r="B1787">
        <v>10000</v>
      </c>
      <c r="C1787">
        <v>20000</v>
      </c>
      <c r="D1787" s="4">
        <v>45982</v>
      </c>
      <c r="E1787" t="s">
        <v>77</v>
      </c>
      <c r="F1787" t="s">
        <v>5109</v>
      </c>
      <c r="G1787" t="s">
        <v>4176</v>
      </c>
      <c r="I1787">
        <v>2</v>
      </c>
      <c r="J1787" t="s">
        <v>984</v>
      </c>
      <c r="K1787">
        <v>86</v>
      </c>
      <c r="L1787" t="s">
        <v>232</v>
      </c>
      <c r="M1787" t="s">
        <v>163</v>
      </c>
      <c r="N1787" t="s">
        <v>233</v>
      </c>
      <c r="O1787" t="s">
        <v>234</v>
      </c>
      <c r="P1787">
        <v>1100</v>
      </c>
      <c r="S1787" s="4">
        <v>45982</v>
      </c>
      <c r="U1787">
        <v>4</v>
      </c>
      <c r="V1787">
        <v>4400</v>
      </c>
      <c r="W1787" t="s">
        <v>85</v>
      </c>
      <c r="X1787" t="s">
        <v>5114</v>
      </c>
      <c r="Y1787">
        <v>0</v>
      </c>
      <c r="Z1787">
        <v>1500</v>
      </c>
      <c r="AA1787">
        <v>2900</v>
      </c>
      <c r="AB1787">
        <v>0</v>
      </c>
      <c r="AC1787">
        <v>0</v>
      </c>
      <c r="AD1787">
        <v>0</v>
      </c>
      <c r="AG1787">
        <v>0</v>
      </c>
      <c r="AP1787" t="s">
        <v>5115</v>
      </c>
      <c r="AQ1787" t="s">
        <v>401</v>
      </c>
      <c r="AR1787" t="s">
        <v>402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80</v>
      </c>
      <c r="BC1787" t="s">
        <v>5116</v>
      </c>
      <c r="BD1787">
        <v>0</v>
      </c>
      <c r="BF1787" t="s">
        <v>401</v>
      </c>
      <c r="BI1787" t="s">
        <v>5095</v>
      </c>
      <c r="BJ1787" s="5" t="str">
        <f>VLOOKUP(A1787,ReferenceTable[],4,FALSE)</f>
        <v>RFT1601</v>
      </c>
      <c r="BK1787">
        <f>VLOOKUP(A1787,ReferenceTable[],5,FALSE)</f>
        <v>0</v>
      </c>
      <c r="BL1787">
        <f>VLOOKUP(A1787,ReferenceTable[],6,FALSE)</f>
        <v>0</v>
      </c>
      <c r="BM1787">
        <f>VLOOKUP(A1787,ReferenceTable[],7,FALSE)</f>
        <v>0</v>
      </c>
      <c r="BN1787" s="4">
        <f>VLOOKUP(A1787,ReferenceTable[],9,FALSE)</f>
        <v>45981</v>
      </c>
      <c r="BO1787">
        <f>VLOOKUP(A1787,ReferenceTable[],10,FALSE)</f>
        <v>1500</v>
      </c>
      <c r="BP1787">
        <f>VLOOKUP(A1787,ReferenceTable[],11,FALSE)</f>
        <v>0</v>
      </c>
      <c r="BQ1787">
        <f>VLOOKUP(A1787,ReferenceTable[],12,FALSE)</f>
        <v>0</v>
      </c>
      <c r="BR1787" t="str">
        <f>VLOOKUP(A1787,ReferenceTable[],14,FALSE)</f>
        <v>MUST SEND</v>
      </c>
      <c r="BS1787" s="4">
        <f>VLOOKUP(A1787,ReferenceTable[],15,FALSE)</f>
        <v>45986</v>
      </c>
      <c r="BT1787">
        <f>VLOOKUP(A1787,ReferenceTable[],16,FALSE)</f>
        <v>2</v>
      </c>
      <c r="BU1787" t="str">
        <f>VLOOKUP(A1787,ReferenceTable[],17,FALSE)</f>
        <v>JT</v>
      </c>
      <c r="BV1787" s="4">
        <f>VLOOKUP(A1787,ReferenceTable[],18,FALSE)</f>
        <v>45973</v>
      </c>
      <c r="BW1787" s="4">
        <f>VLOOKUP(A1787,ReferenceTable[],19,FALSE)</f>
        <v>45981</v>
      </c>
      <c r="BX1787">
        <f>VLOOKUP(A1787,ReferenceTable[],20,FALSE)</f>
        <v>9404</v>
      </c>
    </row>
    <row r="1788" spans="1:76">
      <c r="A1788" t="s">
        <v>5117</v>
      </c>
      <c r="B1788">
        <v>10000</v>
      </c>
      <c r="C1788">
        <v>10000</v>
      </c>
      <c r="D1788" s="4">
        <v>45982</v>
      </c>
      <c r="E1788" t="s">
        <v>77</v>
      </c>
      <c r="F1788" t="s">
        <v>5109</v>
      </c>
      <c r="G1788" t="s">
        <v>5118</v>
      </c>
      <c r="I1788">
        <v>1</v>
      </c>
      <c r="J1788" t="s">
        <v>984</v>
      </c>
      <c r="K1788">
        <v>72</v>
      </c>
      <c r="L1788" t="s">
        <v>272</v>
      </c>
      <c r="M1788" t="s">
        <v>96</v>
      </c>
      <c r="N1788" t="s">
        <v>140</v>
      </c>
      <c r="O1788" t="s">
        <v>141</v>
      </c>
      <c r="P1788">
        <v>500</v>
      </c>
      <c r="S1788" s="4">
        <v>45981</v>
      </c>
      <c r="U1788">
        <v>6</v>
      </c>
      <c r="V1788">
        <v>3000</v>
      </c>
      <c r="W1788" t="s">
        <v>85</v>
      </c>
      <c r="X1788" t="s">
        <v>5119</v>
      </c>
      <c r="Y1788">
        <v>0</v>
      </c>
      <c r="Z1788">
        <v>1000</v>
      </c>
      <c r="AA1788">
        <v>2000</v>
      </c>
      <c r="AB1788">
        <v>0</v>
      </c>
      <c r="AC1788">
        <v>0</v>
      </c>
      <c r="AD1788">
        <v>0</v>
      </c>
      <c r="AG1788">
        <v>0</v>
      </c>
      <c r="AP1788" t="s">
        <v>5120</v>
      </c>
      <c r="AQ1788" t="s">
        <v>401</v>
      </c>
      <c r="AR1788" t="s">
        <v>402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80</v>
      </c>
      <c r="BC1788" t="s">
        <v>5121</v>
      </c>
      <c r="BD1788">
        <v>0</v>
      </c>
      <c r="BF1788" t="s">
        <v>401</v>
      </c>
      <c r="BI1788" t="s">
        <v>5095</v>
      </c>
      <c r="BJ1788" s="5" t="str">
        <f>VLOOKUP(A1788,ReferenceTable[],4,FALSE)</f>
        <v>RFT1601</v>
      </c>
      <c r="BK1788">
        <f>VLOOKUP(A1788,ReferenceTable[],5,FALSE)</f>
        <v>0</v>
      </c>
      <c r="BL1788">
        <f>VLOOKUP(A1788,ReferenceTable[],6,FALSE)</f>
        <v>0</v>
      </c>
      <c r="BM1788">
        <f>VLOOKUP(A1788,ReferenceTable[],7,FALSE)</f>
        <v>0</v>
      </c>
      <c r="BN1788" s="4">
        <f>VLOOKUP(A1788,ReferenceTable[],9,FALSE)</f>
        <v>45981</v>
      </c>
      <c r="BO1788">
        <f>VLOOKUP(A1788,ReferenceTable[],10,FALSE)</f>
        <v>1000</v>
      </c>
      <c r="BP1788">
        <f>VLOOKUP(A1788,ReferenceTable[],11,FALSE)</f>
        <v>0</v>
      </c>
      <c r="BQ1788">
        <f>VLOOKUP(A1788,ReferenceTable[],12,FALSE)</f>
        <v>0</v>
      </c>
      <c r="BR1788" t="str">
        <f>VLOOKUP(A1788,ReferenceTable[],14,FALSE)</f>
        <v>MUST SEND</v>
      </c>
      <c r="BS1788" s="4">
        <f>VLOOKUP(A1788,ReferenceTable[],15,FALSE)</f>
        <v>45986</v>
      </c>
      <c r="BT1788">
        <f>VLOOKUP(A1788,ReferenceTable[],16,FALSE)</f>
        <v>2</v>
      </c>
      <c r="BU1788" t="str">
        <f>VLOOKUP(A1788,ReferenceTable[],17,FALSE)</f>
        <v>JT</v>
      </c>
      <c r="BV1788" s="4">
        <f>VLOOKUP(A1788,ReferenceTable[],18,FALSE)</f>
        <v>45973</v>
      </c>
      <c r="BW1788" s="4">
        <f>VLOOKUP(A1788,ReferenceTable[],19,FALSE)</f>
        <v>45981</v>
      </c>
      <c r="BX1788">
        <f>VLOOKUP(A1788,ReferenceTable[],20,FALSE)</f>
        <v>5400</v>
      </c>
    </row>
    <row r="1789" spans="1:76">
      <c r="A1789" t="s">
        <v>5117</v>
      </c>
      <c r="B1789">
        <v>10000</v>
      </c>
      <c r="C1789">
        <v>20000</v>
      </c>
      <c r="D1789" s="4">
        <v>45982</v>
      </c>
      <c r="E1789" t="s">
        <v>77</v>
      </c>
      <c r="F1789" t="s">
        <v>5109</v>
      </c>
      <c r="G1789" t="s">
        <v>5118</v>
      </c>
      <c r="I1789">
        <v>2</v>
      </c>
      <c r="J1789" t="s">
        <v>984</v>
      </c>
      <c r="K1789">
        <v>86</v>
      </c>
      <c r="L1789" t="s">
        <v>232</v>
      </c>
      <c r="M1789" t="s">
        <v>163</v>
      </c>
      <c r="N1789" t="s">
        <v>233</v>
      </c>
      <c r="O1789" t="s">
        <v>234</v>
      </c>
      <c r="P1789">
        <v>600</v>
      </c>
      <c r="S1789" s="4">
        <v>45982</v>
      </c>
      <c r="U1789">
        <v>4</v>
      </c>
      <c r="V1789">
        <v>2400</v>
      </c>
      <c r="W1789" t="s">
        <v>85</v>
      </c>
      <c r="X1789" t="s">
        <v>5119</v>
      </c>
      <c r="Y1789">
        <v>0</v>
      </c>
      <c r="Z1789">
        <v>1000</v>
      </c>
      <c r="AA1789">
        <v>1400</v>
      </c>
      <c r="AB1789">
        <v>0</v>
      </c>
      <c r="AC1789">
        <v>0</v>
      </c>
      <c r="AD1789">
        <v>0</v>
      </c>
      <c r="AG1789">
        <v>0</v>
      </c>
      <c r="AP1789" t="s">
        <v>5120</v>
      </c>
      <c r="AQ1789" t="s">
        <v>401</v>
      </c>
      <c r="AR1789" t="s">
        <v>402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80</v>
      </c>
      <c r="BC1789" t="s">
        <v>5121</v>
      </c>
      <c r="BD1789">
        <v>0</v>
      </c>
      <c r="BF1789" t="s">
        <v>401</v>
      </c>
      <c r="BI1789" t="s">
        <v>5095</v>
      </c>
      <c r="BJ1789" s="5" t="str">
        <f>VLOOKUP(A1789,ReferenceTable[],4,FALSE)</f>
        <v>RFT1601</v>
      </c>
      <c r="BK1789">
        <f>VLOOKUP(A1789,ReferenceTable[],5,FALSE)</f>
        <v>0</v>
      </c>
      <c r="BL1789">
        <f>VLOOKUP(A1789,ReferenceTable[],6,FALSE)</f>
        <v>0</v>
      </c>
      <c r="BM1789">
        <f>VLOOKUP(A1789,ReferenceTable[],7,FALSE)</f>
        <v>0</v>
      </c>
      <c r="BN1789" s="4">
        <f>VLOOKUP(A1789,ReferenceTable[],9,FALSE)</f>
        <v>45981</v>
      </c>
      <c r="BO1789">
        <f>VLOOKUP(A1789,ReferenceTable[],10,FALSE)</f>
        <v>1000</v>
      </c>
      <c r="BP1789">
        <f>VLOOKUP(A1789,ReferenceTable[],11,FALSE)</f>
        <v>0</v>
      </c>
      <c r="BQ1789">
        <f>VLOOKUP(A1789,ReferenceTable[],12,FALSE)</f>
        <v>0</v>
      </c>
      <c r="BR1789" t="str">
        <f>VLOOKUP(A1789,ReferenceTable[],14,FALSE)</f>
        <v>MUST SEND</v>
      </c>
      <c r="BS1789" s="4">
        <f>VLOOKUP(A1789,ReferenceTable[],15,FALSE)</f>
        <v>45986</v>
      </c>
      <c r="BT1789">
        <f>VLOOKUP(A1789,ReferenceTable[],16,FALSE)</f>
        <v>2</v>
      </c>
      <c r="BU1789" t="str">
        <f>VLOOKUP(A1789,ReferenceTable[],17,FALSE)</f>
        <v>JT</v>
      </c>
      <c r="BV1789" s="4">
        <f>VLOOKUP(A1789,ReferenceTable[],18,FALSE)</f>
        <v>45973</v>
      </c>
      <c r="BW1789" s="4">
        <f>VLOOKUP(A1789,ReferenceTable[],19,FALSE)</f>
        <v>45981</v>
      </c>
      <c r="BX1789">
        <f>VLOOKUP(A1789,ReferenceTable[],20,FALSE)</f>
        <v>5400</v>
      </c>
    </row>
    <row r="1790" spans="1:76">
      <c r="A1790" t="s">
        <v>5122</v>
      </c>
      <c r="B1790">
        <v>10000</v>
      </c>
      <c r="C1790">
        <v>10000</v>
      </c>
      <c r="D1790" s="4">
        <v>45982</v>
      </c>
      <c r="E1790" t="s">
        <v>77</v>
      </c>
      <c r="F1790" t="s">
        <v>5109</v>
      </c>
      <c r="G1790" t="s">
        <v>5118</v>
      </c>
      <c r="I1790">
        <v>1</v>
      </c>
      <c r="J1790" t="s">
        <v>984</v>
      </c>
      <c r="K1790">
        <v>72</v>
      </c>
      <c r="L1790" t="s">
        <v>272</v>
      </c>
      <c r="M1790" t="s">
        <v>96</v>
      </c>
      <c r="N1790" t="s">
        <v>140</v>
      </c>
      <c r="O1790" t="s">
        <v>141</v>
      </c>
      <c r="P1790">
        <v>1000</v>
      </c>
      <c r="S1790" s="4">
        <v>45981</v>
      </c>
      <c r="U1790">
        <v>6</v>
      </c>
      <c r="V1790">
        <v>6000</v>
      </c>
      <c r="W1790" t="s">
        <v>85</v>
      </c>
      <c r="X1790" t="s">
        <v>5123</v>
      </c>
      <c r="Y1790">
        <v>0</v>
      </c>
      <c r="Z1790">
        <v>2000</v>
      </c>
      <c r="AA1790">
        <v>4000</v>
      </c>
      <c r="AB1790">
        <v>0</v>
      </c>
      <c r="AC1790">
        <v>0</v>
      </c>
      <c r="AD1790">
        <v>0</v>
      </c>
      <c r="AG1790">
        <v>0</v>
      </c>
      <c r="AP1790" t="s">
        <v>5124</v>
      </c>
      <c r="AQ1790" t="s">
        <v>401</v>
      </c>
      <c r="AR1790" t="s">
        <v>402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80</v>
      </c>
      <c r="BC1790" t="s">
        <v>5125</v>
      </c>
      <c r="BD1790">
        <v>0</v>
      </c>
      <c r="BF1790" t="s">
        <v>401</v>
      </c>
      <c r="BI1790" t="s">
        <v>5095</v>
      </c>
      <c r="BJ1790" s="5" t="str">
        <f>VLOOKUP(A1790,ReferenceTable[],4,FALSE)</f>
        <v>RFT1601</v>
      </c>
      <c r="BK1790">
        <f>VLOOKUP(A1790,ReferenceTable[],5,FALSE)</f>
        <v>0</v>
      </c>
      <c r="BL1790">
        <f>VLOOKUP(A1790,ReferenceTable[],6,FALSE)</f>
        <v>0</v>
      </c>
      <c r="BM1790">
        <f>VLOOKUP(A1790,ReferenceTable[],7,FALSE)</f>
        <v>0</v>
      </c>
      <c r="BN1790" s="4">
        <f>VLOOKUP(A1790,ReferenceTable[],9,FALSE)</f>
        <v>45981</v>
      </c>
      <c r="BO1790">
        <f>VLOOKUP(A1790,ReferenceTable[],10,FALSE)</f>
        <v>2000</v>
      </c>
      <c r="BP1790">
        <f>VLOOKUP(A1790,ReferenceTable[],11,FALSE)</f>
        <v>0</v>
      </c>
      <c r="BQ1790">
        <f>VLOOKUP(A1790,ReferenceTable[],12,FALSE)</f>
        <v>0</v>
      </c>
      <c r="BR1790" t="str">
        <f>VLOOKUP(A1790,ReferenceTable[],14,FALSE)</f>
        <v>MUST SEND</v>
      </c>
      <c r="BS1790" s="4">
        <f>VLOOKUP(A1790,ReferenceTable[],15,FALSE)</f>
        <v>45986</v>
      </c>
      <c r="BT1790">
        <f>VLOOKUP(A1790,ReferenceTable[],16,FALSE)</f>
        <v>2</v>
      </c>
      <c r="BU1790" t="str">
        <f>VLOOKUP(A1790,ReferenceTable[],17,FALSE)</f>
        <v>JT</v>
      </c>
      <c r="BV1790" s="4">
        <f>VLOOKUP(A1790,ReferenceTable[],18,FALSE)</f>
        <v>45973</v>
      </c>
      <c r="BW1790" s="4">
        <f>VLOOKUP(A1790,ReferenceTable[],19,FALSE)</f>
        <v>45981</v>
      </c>
      <c r="BX1790">
        <f>VLOOKUP(A1790,ReferenceTable[],20,FALSE)</f>
        <v>11000</v>
      </c>
    </row>
    <row r="1791" spans="1:76">
      <c r="A1791" t="s">
        <v>5122</v>
      </c>
      <c r="B1791">
        <v>10000</v>
      </c>
      <c r="C1791">
        <v>20000</v>
      </c>
      <c r="D1791" s="4">
        <v>45982</v>
      </c>
      <c r="E1791" t="s">
        <v>77</v>
      </c>
      <c r="F1791" t="s">
        <v>5109</v>
      </c>
      <c r="G1791" t="s">
        <v>5118</v>
      </c>
      <c r="I1791">
        <v>2</v>
      </c>
      <c r="J1791" t="s">
        <v>984</v>
      </c>
      <c r="K1791">
        <v>86</v>
      </c>
      <c r="L1791" t="s">
        <v>232</v>
      </c>
      <c r="M1791" t="s">
        <v>163</v>
      </c>
      <c r="N1791" t="s">
        <v>233</v>
      </c>
      <c r="O1791" t="s">
        <v>234</v>
      </c>
      <c r="P1791">
        <v>1250</v>
      </c>
      <c r="S1791" s="4">
        <v>45982</v>
      </c>
      <c r="U1791">
        <v>4</v>
      </c>
      <c r="V1791">
        <v>5000</v>
      </c>
      <c r="W1791" t="s">
        <v>85</v>
      </c>
      <c r="X1791" t="s">
        <v>5123</v>
      </c>
      <c r="Y1791">
        <v>0</v>
      </c>
      <c r="Z1791">
        <v>2000</v>
      </c>
      <c r="AA1791">
        <v>3000</v>
      </c>
      <c r="AB1791">
        <v>0</v>
      </c>
      <c r="AC1791">
        <v>0</v>
      </c>
      <c r="AD1791">
        <v>0</v>
      </c>
      <c r="AG1791">
        <v>0</v>
      </c>
      <c r="AP1791" t="s">
        <v>5124</v>
      </c>
      <c r="AQ1791" t="s">
        <v>401</v>
      </c>
      <c r="AR1791" t="s">
        <v>402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80</v>
      </c>
      <c r="BC1791" t="s">
        <v>5125</v>
      </c>
      <c r="BD1791">
        <v>0</v>
      </c>
      <c r="BF1791" t="s">
        <v>401</v>
      </c>
      <c r="BI1791" t="s">
        <v>5095</v>
      </c>
      <c r="BJ1791" s="5" t="str">
        <f>VLOOKUP(A1791,ReferenceTable[],4,FALSE)</f>
        <v>RFT1601</v>
      </c>
      <c r="BK1791">
        <f>VLOOKUP(A1791,ReferenceTable[],5,FALSE)</f>
        <v>0</v>
      </c>
      <c r="BL1791">
        <f>VLOOKUP(A1791,ReferenceTable[],6,FALSE)</f>
        <v>0</v>
      </c>
      <c r="BM1791">
        <f>VLOOKUP(A1791,ReferenceTable[],7,FALSE)</f>
        <v>0</v>
      </c>
      <c r="BN1791" s="4">
        <f>VLOOKUP(A1791,ReferenceTable[],9,FALSE)</f>
        <v>45981</v>
      </c>
      <c r="BO1791">
        <f>VLOOKUP(A1791,ReferenceTable[],10,FALSE)</f>
        <v>2000</v>
      </c>
      <c r="BP1791">
        <f>VLOOKUP(A1791,ReferenceTable[],11,FALSE)</f>
        <v>0</v>
      </c>
      <c r="BQ1791">
        <f>VLOOKUP(A1791,ReferenceTable[],12,FALSE)</f>
        <v>0</v>
      </c>
      <c r="BR1791" t="str">
        <f>VLOOKUP(A1791,ReferenceTable[],14,FALSE)</f>
        <v>MUST SEND</v>
      </c>
      <c r="BS1791" s="4">
        <f>VLOOKUP(A1791,ReferenceTable[],15,FALSE)</f>
        <v>45986</v>
      </c>
      <c r="BT1791">
        <f>VLOOKUP(A1791,ReferenceTable[],16,FALSE)</f>
        <v>2</v>
      </c>
      <c r="BU1791" t="str">
        <f>VLOOKUP(A1791,ReferenceTable[],17,FALSE)</f>
        <v>JT</v>
      </c>
      <c r="BV1791" s="4">
        <f>VLOOKUP(A1791,ReferenceTable[],18,FALSE)</f>
        <v>45973</v>
      </c>
      <c r="BW1791" s="4">
        <f>VLOOKUP(A1791,ReferenceTable[],19,FALSE)</f>
        <v>45981</v>
      </c>
      <c r="BX1791">
        <f>VLOOKUP(A1791,ReferenceTable[],20,FALSE)</f>
        <v>11000</v>
      </c>
    </row>
    <row r="1792" spans="1:76">
      <c r="A1792" t="s">
        <v>5126</v>
      </c>
      <c r="B1792">
        <v>10000</v>
      </c>
      <c r="C1792">
        <v>10000</v>
      </c>
      <c r="D1792" s="4">
        <v>45974</v>
      </c>
      <c r="E1792" t="s">
        <v>77</v>
      </c>
      <c r="F1792">
        <v>0.442662037037037</v>
      </c>
      <c r="G1792" t="s">
        <v>3563</v>
      </c>
      <c r="I1792">
        <v>1</v>
      </c>
      <c r="J1792" t="s">
        <v>984</v>
      </c>
      <c r="K1792">
        <v>82</v>
      </c>
      <c r="L1792" t="s">
        <v>378</v>
      </c>
      <c r="M1792" t="s">
        <v>82</v>
      </c>
      <c r="N1792" t="s">
        <v>379</v>
      </c>
      <c r="O1792" t="s">
        <v>380</v>
      </c>
      <c r="P1792">
        <v>667</v>
      </c>
      <c r="S1792" s="4">
        <v>45973</v>
      </c>
      <c r="U1792">
        <v>3</v>
      </c>
      <c r="V1792">
        <v>2001</v>
      </c>
      <c r="W1792" t="s">
        <v>85</v>
      </c>
      <c r="X1792" t="s">
        <v>5127</v>
      </c>
      <c r="Y1792">
        <v>0</v>
      </c>
      <c r="Z1792">
        <v>2000</v>
      </c>
      <c r="AA1792">
        <v>1</v>
      </c>
      <c r="AB1792">
        <v>0</v>
      </c>
      <c r="AC1792">
        <v>0</v>
      </c>
      <c r="AD1792">
        <v>0</v>
      </c>
      <c r="AG1792">
        <v>0</v>
      </c>
      <c r="AP1792" t="s">
        <v>5128</v>
      </c>
      <c r="AQ1792" t="s">
        <v>154</v>
      </c>
      <c r="AR1792" t="s">
        <v>155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80</v>
      </c>
      <c r="BC1792" t="s">
        <v>5129</v>
      </c>
      <c r="BD1792">
        <v>0</v>
      </c>
      <c r="BF1792" t="s">
        <v>154</v>
      </c>
      <c r="BI1792" t="s">
        <v>5130</v>
      </c>
      <c r="BJ1792" s="5" t="str">
        <f>VLOOKUP(A1792,ReferenceTable[],4,FALSE)</f>
        <v>LJ4114T</v>
      </c>
      <c r="BK1792">
        <f>VLOOKUP(A1792,ReferenceTable[],5,FALSE)</f>
        <v>0</v>
      </c>
      <c r="BL1792">
        <f>VLOOKUP(A1792,ReferenceTable[],6,FALSE)</f>
        <v>0</v>
      </c>
      <c r="BM1792">
        <f>VLOOKUP(A1792,ReferenceTable[],7,FALSE)</f>
        <v>0</v>
      </c>
      <c r="BN1792" s="4">
        <f>VLOOKUP(A1792,ReferenceTable[],9,FALSE)</f>
        <v>45979</v>
      </c>
      <c r="BO1792">
        <f>VLOOKUP(A1792,ReferenceTable[],10,FALSE)</f>
        <v>2000</v>
      </c>
      <c r="BP1792">
        <f>VLOOKUP(A1792,ReferenceTable[],11,FALSE)</f>
        <v>2000</v>
      </c>
      <c r="BQ1792">
        <f>VLOOKUP(A1792,ReferenceTable[],12,FALSE)</f>
        <v>0</v>
      </c>
      <c r="BR1792" t="str">
        <f>VLOOKUP(A1792,ReferenceTable[],14,FALSE)</f>
        <v>TRANSFERRED TO SANKI ROTARY MACHINES 29 AND 31</v>
      </c>
      <c r="BS1792" s="4">
        <f>VLOOKUP(A1792,ReferenceTable[],15,FALSE)</f>
        <v>45981</v>
      </c>
      <c r="BT1792">
        <f>VLOOKUP(A1792,ReferenceTable[],16,FALSE)</f>
        <v>1</v>
      </c>
      <c r="BU1792" t="str">
        <f>VLOOKUP(A1792,ReferenceTable[],17,FALSE)</f>
        <v>JT</v>
      </c>
      <c r="BV1792" s="4">
        <f>VLOOKUP(A1792,ReferenceTable[],18,FALSE)</f>
        <v>45973</v>
      </c>
      <c r="BW1792" s="4">
        <f>VLOOKUP(A1792,ReferenceTable[],19,FALSE)</f>
        <v>45973</v>
      </c>
      <c r="BX1792">
        <f>VLOOKUP(A1792,ReferenceTable[],20,FALSE)</f>
        <v>2001</v>
      </c>
    </row>
    <row r="1793" spans="1:76">
      <c r="A1793" t="s">
        <v>5131</v>
      </c>
      <c r="B1793">
        <v>10000</v>
      </c>
      <c r="C1793">
        <v>10000</v>
      </c>
      <c r="D1793" s="4">
        <v>45978</v>
      </c>
      <c r="E1793" t="s">
        <v>77</v>
      </c>
      <c r="F1793" t="s">
        <v>1448</v>
      </c>
      <c r="G1793" t="s">
        <v>3586</v>
      </c>
      <c r="I1793">
        <v>1</v>
      </c>
      <c r="J1793" t="s">
        <v>984</v>
      </c>
      <c r="K1793">
        <v>46</v>
      </c>
      <c r="L1793" t="s">
        <v>407</v>
      </c>
      <c r="M1793" t="s">
        <v>178</v>
      </c>
      <c r="N1793" t="s">
        <v>319</v>
      </c>
      <c r="O1793" t="s">
        <v>320</v>
      </c>
      <c r="P1793">
        <v>6667</v>
      </c>
      <c r="S1793" s="4">
        <v>45978</v>
      </c>
      <c r="U1793">
        <v>6</v>
      </c>
      <c r="V1793">
        <v>40002</v>
      </c>
      <c r="W1793" t="s">
        <v>85</v>
      </c>
      <c r="X1793" t="s">
        <v>5132</v>
      </c>
      <c r="Y1793">
        <v>0</v>
      </c>
      <c r="Z1793">
        <v>27587</v>
      </c>
      <c r="AA1793">
        <v>12415</v>
      </c>
      <c r="AB1793">
        <v>0</v>
      </c>
      <c r="AC1793">
        <v>0</v>
      </c>
      <c r="AD1793">
        <v>0</v>
      </c>
      <c r="AG1793">
        <v>0</v>
      </c>
      <c r="AP1793" t="s">
        <v>5133</v>
      </c>
      <c r="AQ1793" t="s">
        <v>154</v>
      </c>
      <c r="AR1793" t="s">
        <v>155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80</v>
      </c>
      <c r="BC1793" t="s">
        <v>5134</v>
      </c>
      <c r="BD1793">
        <v>0</v>
      </c>
      <c r="BF1793" t="s">
        <v>154</v>
      </c>
      <c r="BI1793" t="s">
        <v>5130</v>
      </c>
      <c r="BJ1793" s="5" t="str">
        <f>VLOOKUP(A1793,ReferenceTable[],4,FALSE)</f>
        <v>LJ4114T</v>
      </c>
      <c r="BK1793">
        <f>VLOOKUP(A1793,ReferenceTable[],5,FALSE)</f>
        <v>0</v>
      </c>
      <c r="BL1793">
        <f>VLOOKUP(A1793,ReferenceTable[],6,FALSE)</f>
        <v>0</v>
      </c>
      <c r="BM1793">
        <f>VLOOKUP(A1793,ReferenceTable[],7,FALSE)</f>
        <v>0</v>
      </c>
      <c r="BN1793" s="4">
        <f>VLOOKUP(A1793,ReferenceTable[],9,FALSE)</f>
        <v>45979</v>
      </c>
      <c r="BO1793">
        <f>VLOOKUP(A1793,ReferenceTable[],10,FALSE)</f>
        <v>40000</v>
      </c>
      <c r="BP1793">
        <f>VLOOKUP(A1793,ReferenceTable[],11,FALSE)</f>
        <v>40000</v>
      </c>
      <c r="BQ1793">
        <f>VLOOKUP(A1793,ReferenceTable[],12,FALSE)</f>
        <v>0</v>
      </c>
      <c r="BR1793" t="str">
        <f>VLOOKUP(A1793,ReferenceTable[],14,FALSE)</f>
        <v>TRANSFERRED TO SANKI ROTARY MACHINES 29 AND 31</v>
      </c>
      <c r="BS1793" s="4">
        <f>VLOOKUP(A1793,ReferenceTable[],15,FALSE)</f>
        <v>45981</v>
      </c>
      <c r="BT1793">
        <f>VLOOKUP(A1793,ReferenceTable[],16,FALSE)</f>
        <v>1</v>
      </c>
      <c r="BU1793" t="str">
        <f>VLOOKUP(A1793,ReferenceTable[],17,FALSE)</f>
        <v>JT</v>
      </c>
      <c r="BV1793" s="4">
        <f>VLOOKUP(A1793,ReferenceTable[],18,FALSE)</f>
        <v>45973</v>
      </c>
      <c r="BW1793" s="4">
        <f>VLOOKUP(A1793,ReferenceTable[],19,FALSE)</f>
        <v>45978</v>
      </c>
      <c r="BX1793">
        <f>VLOOKUP(A1793,ReferenceTable[],20,FALSE)</f>
        <v>58002</v>
      </c>
    </row>
    <row r="1794" spans="1:76">
      <c r="A1794" t="s">
        <v>5131</v>
      </c>
      <c r="B1794">
        <v>10000</v>
      </c>
      <c r="C1794">
        <v>20000</v>
      </c>
      <c r="D1794" s="4">
        <v>45980</v>
      </c>
      <c r="E1794" t="s">
        <v>77</v>
      </c>
      <c r="F1794" t="s">
        <v>5135</v>
      </c>
      <c r="G1794" t="s">
        <v>3586</v>
      </c>
      <c r="I1794">
        <v>1</v>
      </c>
      <c r="J1794" t="s">
        <v>984</v>
      </c>
      <c r="K1794">
        <v>46</v>
      </c>
      <c r="L1794" t="s">
        <v>407</v>
      </c>
      <c r="M1794" t="s">
        <v>178</v>
      </c>
      <c r="N1794" t="s">
        <v>319</v>
      </c>
      <c r="O1794" t="s">
        <v>320</v>
      </c>
      <c r="P1794">
        <v>3000</v>
      </c>
      <c r="S1794" s="4">
        <v>45980</v>
      </c>
      <c r="U1794">
        <v>6</v>
      </c>
      <c r="V1794">
        <v>18000</v>
      </c>
      <c r="W1794" t="s">
        <v>85</v>
      </c>
      <c r="X1794" t="s">
        <v>5132</v>
      </c>
      <c r="Y1794">
        <v>0</v>
      </c>
      <c r="Z1794">
        <v>12413</v>
      </c>
      <c r="AA1794">
        <v>5587</v>
      </c>
      <c r="AB1794">
        <v>0</v>
      </c>
      <c r="AC1794">
        <v>0</v>
      </c>
      <c r="AD1794">
        <v>0</v>
      </c>
      <c r="AG1794">
        <v>0</v>
      </c>
      <c r="AP1794" t="s">
        <v>5133</v>
      </c>
      <c r="AQ1794" t="s">
        <v>154</v>
      </c>
      <c r="AR1794" t="s">
        <v>155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80</v>
      </c>
      <c r="BC1794" t="s">
        <v>5134</v>
      </c>
      <c r="BD1794">
        <v>0</v>
      </c>
      <c r="BF1794" t="s">
        <v>154</v>
      </c>
      <c r="BI1794" t="s">
        <v>5130</v>
      </c>
      <c r="BJ1794" s="5" t="str">
        <f>VLOOKUP(A1794,ReferenceTable[],4,FALSE)</f>
        <v>LJ4114T</v>
      </c>
      <c r="BK1794">
        <f>VLOOKUP(A1794,ReferenceTable[],5,FALSE)</f>
        <v>0</v>
      </c>
      <c r="BL1794">
        <f>VLOOKUP(A1794,ReferenceTable[],6,FALSE)</f>
        <v>0</v>
      </c>
      <c r="BM1794">
        <f>VLOOKUP(A1794,ReferenceTable[],7,FALSE)</f>
        <v>0</v>
      </c>
      <c r="BN1794" s="4">
        <f>VLOOKUP(A1794,ReferenceTable[],9,FALSE)</f>
        <v>45979</v>
      </c>
      <c r="BO1794">
        <f>VLOOKUP(A1794,ReferenceTable[],10,FALSE)</f>
        <v>40000</v>
      </c>
      <c r="BP1794">
        <f>VLOOKUP(A1794,ReferenceTable[],11,FALSE)</f>
        <v>40000</v>
      </c>
      <c r="BQ1794">
        <f>VLOOKUP(A1794,ReferenceTable[],12,FALSE)</f>
        <v>0</v>
      </c>
      <c r="BR1794" t="str">
        <f>VLOOKUP(A1794,ReferenceTable[],14,FALSE)</f>
        <v>TRANSFERRED TO SANKI ROTARY MACHINES 29 AND 31</v>
      </c>
      <c r="BS1794" s="4">
        <f>VLOOKUP(A1794,ReferenceTable[],15,FALSE)</f>
        <v>45981</v>
      </c>
      <c r="BT1794">
        <f>VLOOKUP(A1794,ReferenceTable[],16,FALSE)</f>
        <v>1</v>
      </c>
      <c r="BU1794" t="str">
        <f>VLOOKUP(A1794,ReferenceTable[],17,FALSE)</f>
        <v>JT</v>
      </c>
      <c r="BV1794" s="4">
        <f>VLOOKUP(A1794,ReferenceTable[],18,FALSE)</f>
        <v>45973</v>
      </c>
      <c r="BW1794" s="4">
        <f>VLOOKUP(A1794,ReferenceTable[],19,FALSE)</f>
        <v>45978</v>
      </c>
      <c r="BX1794">
        <f>VLOOKUP(A1794,ReferenceTable[],20,FALSE)</f>
        <v>58002</v>
      </c>
    </row>
    <row r="1795" spans="1:76">
      <c r="A1795" t="s">
        <v>5136</v>
      </c>
      <c r="B1795">
        <v>10000</v>
      </c>
      <c r="C1795">
        <v>10000</v>
      </c>
      <c r="D1795" s="4">
        <v>45978</v>
      </c>
      <c r="E1795" t="s">
        <v>77</v>
      </c>
      <c r="F1795" t="s">
        <v>5137</v>
      </c>
      <c r="G1795" t="s">
        <v>3586</v>
      </c>
      <c r="I1795">
        <v>1</v>
      </c>
      <c r="J1795" t="s">
        <v>984</v>
      </c>
      <c r="K1795">
        <v>46</v>
      </c>
      <c r="L1795" t="s">
        <v>407</v>
      </c>
      <c r="M1795" t="s">
        <v>178</v>
      </c>
      <c r="N1795" t="s">
        <v>319</v>
      </c>
      <c r="O1795" t="s">
        <v>320</v>
      </c>
      <c r="P1795">
        <v>2500</v>
      </c>
      <c r="S1795" s="4">
        <v>45978</v>
      </c>
      <c r="U1795">
        <v>4</v>
      </c>
      <c r="V1795">
        <v>10000</v>
      </c>
      <c r="W1795" t="s">
        <v>85</v>
      </c>
      <c r="X1795" t="s">
        <v>761</v>
      </c>
      <c r="Y1795">
        <v>0</v>
      </c>
      <c r="Z1795">
        <v>10000</v>
      </c>
      <c r="AA1795">
        <v>0</v>
      </c>
      <c r="AB1795">
        <v>0</v>
      </c>
      <c r="AC1795">
        <v>0</v>
      </c>
      <c r="AD1795">
        <v>0</v>
      </c>
      <c r="AG1795">
        <v>0</v>
      </c>
      <c r="AP1795" t="s">
        <v>762</v>
      </c>
      <c r="AQ1795" t="s">
        <v>154</v>
      </c>
      <c r="AR1795" t="s">
        <v>155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80</v>
      </c>
      <c r="BC1795" t="s">
        <v>5138</v>
      </c>
      <c r="BD1795">
        <v>0</v>
      </c>
      <c r="BF1795" t="s">
        <v>154</v>
      </c>
      <c r="BI1795" t="s">
        <v>5139</v>
      </c>
      <c r="BJ1795" s="5" t="str">
        <f>VLOOKUP(A1795,ReferenceTable[],4,FALSE)</f>
        <v>LJ4114T</v>
      </c>
      <c r="BK1795">
        <f>VLOOKUP(A1795,ReferenceTable[],5,FALSE)</f>
        <v>0</v>
      </c>
      <c r="BL1795">
        <f>VLOOKUP(A1795,ReferenceTable[],6,FALSE)</f>
        <v>0</v>
      </c>
      <c r="BM1795">
        <f>VLOOKUP(A1795,ReferenceTable[],7,FALSE)</f>
        <v>0</v>
      </c>
      <c r="BN1795" s="4">
        <f>VLOOKUP(A1795,ReferenceTable[],9,FALSE)</f>
        <v>45979</v>
      </c>
      <c r="BO1795">
        <f>VLOOKUP(A1795,ReferenceTable[],10,FALSE)</f>
        <v>10000</v>
      </c>
      <c r="BP1795">
        <f>VLOOKUP(A1795,ReferenceTable[],11,FALSE)</f>
        <v>10000</v>
      </c>
      <c r="BQ1795">
        <f>VLOOKUP(A1795,ReferenceTable[],12,FALSE)</f>
        <v>0</v>
      </c>
      <c r="BR1795" t="str">
        <f>VLOOKUP(A1795,ReferenceTable[],14,FALSE)</f>
        <v>TRANSFERRED TO SANKI ROTARY MACHINES 29 AND 31</v>
      </c>
      <c r="BS1795" s="4">
        <f>VLOOKUP(A1795,ReferenceTable[],15,FALSE)</f>
        <v>45981</v>
      </c>
      <c r="BT1795">
        <f>VLOOKUP(A1795,ReferenceTable[],16,FALSE)</f>
        <v>1</v>
      </c>
      <c r="BU1795" t="str">
        <f>VLOOKUP(A1795,ReferenceTable[],17,FALSE)</f>
        <v>JT</v>
      </c>
      <c r="BV1795" s="4">
        <f>VLOOKUP(A1795,ReferenceTable[],18,FALSE)</f>
        <v>45973</v>
      </c>
      <c r="BW1795" s="4">
        <f>VLOOKUP(A1795,ReferenceTable[],19,FALSE)</f>
        <v>45978</v>
      </c>
      <c r="BX1795">
        <f>VLOOKUP(A1795,ReferenceTable[],20,FALSE)</f>
        <v>10000</v>
      </c>
    </row>
    <row r="1796" spans="1:76">
      <c r="A1796" t="s">
        <v>5140</v>
      </c>
      <c r="B1796">
        <v>10000</v>
      </c>
      <c r="C1796">
        <v>10000</v>
      </c>
      <c r="D1796" s="4">
        <v>45978</v>
      </c>
      <c r="E1796" t="s">
        <v>77</v>
      </c>
      <c r="F1796" t="s">
        <v>5141</v>
      </c>
      <c r="G1796" t="s">
        <v>3586</v>
      </c>
      <c r="I1796">
        <v>1</v>
      </c>
      <c r="J1796" t="s">
        <v>984</v>
      </c>
      <c r="K1796">
        <v>46</v>
      </c>
      <c r="L1796" t="s">
        <v>407</v>
      </c>
      <c r="M1796" t="s">
        <v>178</v>
      </c>
      <c r="N1796" t="s">
        <v>319</v>
      </c>
      <c r="O1796" t="s">
        <v>320</v>
      </c>
      <c r="P1796">
        <v>3334</v>
      </c>
      <c r="S1796" s="4">
        <v>45976</v>
      </c>
      <c r="U1796">
        <v>6</v>
      </c>
      <c r="V1796">
        <v>20004</v>
      </c>
      <c r="W1796" t="s">
        <v>85</v>
      </c>
      <c r="X1796" t="s">
        <v>5142</v>
      </c>
      <c r="Y1796">
        <v>0</v>
      </c>
      <c r="Z1796">
        <v>20000</v>
      </c>
      <c r="AA1796">
        <v>4</v>
      </c>
      <c r="AB1796">
        <v>0</v>
      </c>
      <c r="AC1796">
        <v>0</v>
      </c>
      <c r="AD1796">
        <v>0</v>
      </c>
      <c r="AG1796">
        <v>0</v>
      </c>
      <c r="AP1796" t="s">
        <v>5143</v>
      </c>
      <c r="AQ1796" t="s">
        <v>154</v>
      </c>
      <c r="AR1796" t="s">
        <v>155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80</v>
      </c>
      <c r="BC1796" t="s">
        <v>5144</v>
      </c>
      <c r="BD1796">
        <v>0</v>
      </c>
      <c r="BF1796" t="s">
        <v>154</v>
      </c>
      <c r="BI1796" t="s">
        <v>5139</v>
      </c>
      <c r="BJ1796" s="5" t="str">
        <f>VLOOKUP(A1796,ReferenceTable[],4,FALSE)</f>
        <v>LJ4114T</v>
      </c>
      <c r="BK1796">
        <f>VLOOKUP(A1796,ReferenceTable[],5,FALSE)</f>
        <v>0</v>
      </c>
      <c r="BL1796">
        <f>VLOOKUP(A1796,ReferenceTable[],6,FALSE)</f>
        <v>0</v>
      </c>
      <c r="BM1796">
        <f>VLOOKUP(A1796,ReferenceTable[],7,FALSE)</f>
        <v>0</v>
      </c>
      <c r="BN1796" s="4">
        <f>VLOOKUP(A1796,ReferenceTable[],9,FALSE)</f>
        <v>45979</v>
      </c>
      <c r="BO1796">
        <f>VLOOKUP(A1796,ReferenceTable[],10,FALSE)</f>
        <v>20000</v>
      </c>
      <c r="BP1796">
        <f>VLOOKUP(A1796,ReferenceTable[],11,FALSE)</f>
        <v>20000</v>
      </c>
      <c r="BQ1796">
        <f>VLOOKUP(A1796,ReferenceTable[],12,FALSE)</f>
        <v>0</v>
      </c>
      <c r="BR1796" t="str">
        <f>VLOOKUP(A1796,ReferenceTable[],14,FALSE)</f>
        <v>TRANSFERRED TO SANKI ROTARY MACHINES 29 AND 31</v>
      </c>
      <c r="BS1796" s="4">
        <f>VLOOKUP(A1796,ReferenceTable[],15,FALSE)</f>
        <v>45981</v>
      </c>
      <c r="BT1796">
        <f>VLOOKUP(A1796,ReferenceTable[],16,FALSE)</f>
        <v>1</v>
      </c>
      <c r="BU1796" t="str">
        <f>VLOOKUP(A1796,ReferenceTable[],17,FALSE)</f>
        <v>JT</v>
      </c>
      <c r="BV1796" s="4">
        <f>VLOOKUP(A1796,ReferenceTable[],18,FALSE)</f>
        <v>45973</v>
      </c>
      <c r="BW1796" s="4">
        <f>VLOOKUP(A1796,ReferenceTable[],19,FALSE)</f>
        <v>45976</v>
      </c>
      <c r="BX1796">
        <f>VLOOKUP(A1796,ReferenceTable[],20,FALSE)</f>
        <v>20004</v>
      </c>
    </row>
    <row r="1797" spans="1:76">
      <c r="A1797" t="s">
        <v>5145</v>
      </c>
      <c r="B1797">
        <v>10000</v>
      </c>
      <c r="C1797">
        <v>10000</v>
      </c>
      <c r="D1797" s="4">
        <v>45978</v>
      </c>
      <c r="E1797" t="s">
        <v>77</v>
      </c>
      <c r="F1797" t="s">
        <v>4969</v>
      </c>
      <c r="G1797" t="s">
        <v>3586</v>
      </c>
      <c r="I1797">
        <v>1</v>
      </c>
      <c r="J1797" t="s">
        <v>984</v>
      </c>
      <c r="K1797">
        <v>46</v>
      </c>
      <c r="L1797" t="s">
        <v>407</v>
      </c>
      <c r="M1797" t="s">
        <v>178</v>
      </c>
      <c r="N1797" t="s">
        <v>319</v>
      </c>
      <c r="O1797" t="s">
        <v>320</v>
      </c>
      <c r="P1797">
        <v>2500</v>
      </c>
      <c r="S1797" s="4">
        <v>45976</v>
      </c>
      <c r="U1797">
        <v>6</v>
      </c>
      <c r="V1797">
        <v>15000</v>
      </c>
      <c r="W1797" t="s">
        <v>85</v>
      </c>
      <c r="X1797" t="s">
        <v>5146</v>
      </c>
      <c r="Y1797">
        <v>0</v>
      </c>
      <c r="Z1797">
        <v>15000</v>
      </c>
      <c r="AA1797">
        <v>0</v>
      </c>
      <c r="AB1797">
        <v>0</v>
      </c>
      <c r="AC1797">
        <v>0</v>
      </c>
      <c r="AD1797">
        <v>0</v>
      </c>
      <c r="AG1797">
        <v>0</v>
      </c>
      <c r="AP1797" t="s">
        <v>5147</v>
      </c>
      <c r="AQ1797" t="s">
        <v>154</v>
      </c>
      <c r="AR1797" t="s">
        <v>155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80</v>
      </c>
      <c r="BC1797" t="s">
        <v>5148</v>
      </c>
      <c r="BD1797">
        <v>0</v>
      </c>
      <c r="BF1797" t="s">
        <v>154</v>
      </c>
      <c r="BI1797" t="s">
        <v>5139</v>
      </c>
      <c r="BJ1797" s="5" t="str">
        <f>VLOOKUP(A1797,ReferenceTable[],4,FALSE)</f>
        <v>LJ4114T</v>
      </c>
      <c r="BK1797">
        <f>VLOOKUP(A1797,ReferenceTable[],5,FALSE)</f>
        <v>0</v>
      </c>
      <c r="BL1797">
        <f>VLOOKUP(A1797,ReferenceTable[],6,FALSE)</f>
        <v>0</v>
      </c>
      <c r="BM1797">
        <f>VLOOKUP(A1797,ReferenceTable[],7,FALSE)</f>
        <v>0</v>
      </c>
      <c r="BN1797" s="4">
        <f>VLOOKUP(A1797,ReferenceTable[],9,FALSE)</f>
        <v>45979</v>
      </c>
      <c r="BO1797">
        <f>VLOOKUP(A1797,ReferenceTable[],10,FALSE)</f>
        <v>15000</v>
      </c>
      <c r="BP1797">
        <f>VLOOKUP(A1797,ReferenceTable[],11,FALSE)</f>
        <v>15000</v>
      </c>
      <c r="BQ1797">
        <f>VLOOKUP(A1797,ReferenceTable[],12,FALSE)</f>
        <v>0</v>
      </c>
      <c r="BR1797" t="str">
        <f>VLOOKUP(A1797,ReferenceTable[],14,FALSE)</f>
        <v>TRANSFERRED TO SANKI ROTARY MACHINES 29 AND 31</v>
      </c>
      <c r="BS1797" s="4">
        <f>VLOOKUP(A1797,ReferenceTable[],15,FALSE)</f>
        <v>45981</v>
      </c>
      <c r="BT1797">
        <f>VLOOKUP(A1797,ReferenceTable[],16,FALSE)</f>
        <v>1</v>
      </c>
      <c r="BU1797" t="str">
        <f>VLOOKUP(A1797,ReferenceTable[],17,FALSE)</f>
        <v>JT</v>
      </c>
      <c r="BV1797" s="4">
        <f>VLOOKUP(A1797,ReferenceTable[],18,FALSE)</f>
        <v>45973</v>
      </c>
      <c r="BW1797" s="4">
        <f>VLOOKUP(A1797,ReferenceTable[],19,FALSE)</f>
        <v>45976</v>
      </c>
      <c r="BX1797">
        <f>VLOOKUP(A1797,ReferenceTable[],20,FALSE)</f>
        <v>15000</v>
      </c>
    </row>
    <row r="1798" spans="1:76">
      <c r="A1798" t="s">
        <v>5149</v>
      </c>
      <c r="B1798">
        <v>10000</v>
      </c>
      <c r="C1798">
        <v>10000</v>
      </c>
      <c r="D1798" s="4">
        <v>45988</v>
      </c>
      <c r="E1798" t="s">
        <v>77</v>
      </c>
      <c r="F1798" t="s">
        <v>5150</v>
      </c>
      <c r="G1798" t="s">
        <v>3563</v>
      </c>
      <c r="I1798">
        <v>1</v>
      </c>
      <c r="J1798" t="s">
        <v>984</v>
      </c>
      <c r="K1798">
        <v>29</v>
      </c>
      <c r="L1798" t="s">
        <v>318</v>
      </c>
      <c r="M1798" t="s">
        <v>178</v>
      </c>
      <c r="N1798" t="s">
        <v>1069</v>
      </c>
      <c r="O1798" t="s">
        <v>1070</v>
      </c>
      <c r="P1798">
        <v>8334</v>
      </c>
      <c r="S1798" s="4">
        <v>45987</v>
      </c>
      <c r="U1798">
        <v>3</v>
      </c>
      <c r="V1798">
        <v>25002</v>
      </c>
      <c r="W1798" t="s">
        <v>85</v>
      </c>
      <c r="X1798" t="s">
        <v>5151</v>
      </c>
      <c r="Y1798">
        <v>0</v>
      </c>
      <c r="Z1798">
        <v>25000</v>
      </c>
      <c r="AA1798">
        <v>2</v>
      </c>
      <c r="AB1798">
        <v>0</v>
      </c>
      <c r="AC1798">
        <v>0</v>
      </c>
      <c r="AD1798">
        <v>0</v>
      </c>
      <c r="AG1798">
        <v>0</v>
      </c>
      <c r="AP1798" t="s">
        <v>5152</v>
      </c>
      <c r="AQ1798" t="s">
        <v>154</v>
      </c>
      <c r="AR1798" t="s">
        <v>155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80</v>
      </c>
      <c r="BC1798" t="s">
        <v>5153</v>
      </c>
      <c r="BD1798">
        <v>0</v>
      </c>
      <c r="BF1798" t="s">
        <v>154</v>
      </c>
      <c r="BI1798" t="s">
        <v>5154</v>
      </c>
      <c r="BJ1798" s="5" t="str">
        <f>VLOOKUP(A1798,ReferenceTable[],4,FALSE)</f>
        <v>LJ4114T</v>
      </c>
      <c r="BK1798">
        <f>VLOOKUP(A1798,ReferenceTable[],5,FALSE)</f>
        <v>0</v>
      </c>
      <c r="BL1798">
        <f>VLOOKUP(A1798,ReferenceTable[],6,FALSE)</f>
        <v>0</v>
      </c>
      <c r="BM1798">
        <f>VLOOKUP(A1798,ReferenceTable[],7,FALSE)</f>
        <v>0</v>
      </c>
      <c r="BN1798" s="4">
        <f>VLOOKUP(A1798,ReferenceTable[],9,FALSE)</f>
        <v>45986</v>
      </c>
      <c r="BO1798">
        <f>VLOOKUP(A1798,ReferenceTable[],10,FALSE)</f>
        <v>25000</v>
      </c>
      <c r="BP1798">
        <f>VLOOKUP(A1798,ReferenceTable[],11,FALSE)</f>
        <v>0</v>
      </c>
      <c r="BQ1798">
        <f>VLOOKUP(A1798,ReferenceTable[],12,FALSE)</f>
        <v>0</v>
      </c>
      <c r="BR1798" t="str">
        <f>VLOOKUP(A1798,ReferenceTable[],14,FALSE)</f>
        <v>TRANSFERRED TO SANKI ROTARY MACHINES 29 AND 31</v>
      </c>
      <c r="BS1798" s="4">
        <f>VLOOKUP(A1798,ReferenceTable[],15,FALSE)</f>
        <v>45988</v>
      </c>
      <c r="BT1798">
        <f>VLOOKUP(A1798,ReferenceTable[],16,FALSE)</f>
        <v>4</v>
      </c>
      <c r="BU1798" t="str">
        <f>VLOOKUP(A1798,ReferenceTable[],17,FALSE)</f>
        <v>JT</v>
      </c>
      <c r="BV1798" s="4">
        <f>VLOOKUP(A1798,ReferenceTable[],18,FALSE)</f>
        <v>45973</v>
      </c>
      <c r="BW1798" s="4">
        <f>VLOOKUP(A1798,ReferenceTable[],19,FALSE)</f>
        <v>0</v>
      </c>
      <c r="BX1798">
        <f>VLOOKUP(A1798,ReferenceTable[],20,FALSE)</f>
        <v>0</v>
      </c>
    </row>
    <row r="1799" spans="1:76">
      <c r="A1799" t="s">
        <v>5155</v>
      </c>
      <c r="B1799">
        <v>10000</v>
      </c>
      <c r="C1799">
        <v>10000</v>
      </c>
      <c r="D1799" s="4">
        <v>45989</v>
      </c>
      <c r="E1799" t="s">
        <v>77</v>
      </c>
      <c r="F1799" t="s">
        <v>5156</v>
      </c>
      <c r="G1799" t="s">
        <v>5157</v>
      </c>
      <c r="I1799">
        <v>1</v>
      </c>
      <c r="J1799" t="s">
        <v>984</v>
      </c>
      <c r="K1799">
        <v>29</v>
      </c>
      <c r="L1799" t="s">
        <v>318</v>
      </c>
      <c r="M1799" t="s">
        <v>178</v>
      </c>
      <c r="N1799" t="s">
        <v>1069</v>
      </c>
      <c r="O1799" t="s">
        <v>1070</v>
      </c>
      <c r="P1799">
        <v>6667</v>
      </c>
      <c r="S1799" s="4">
        <v>45989</v>
      </c>
      <c r="U1799">
        <v>3</v>
      </c>
      <c r="V1799">
        <v>20001</v>
      </c>
      <c r="W1799" t="s">
        <v>85</v>
      </c>
      <c r="X1799" t="s">
        <v>5158</v>
      </c>
      <c r="Y1799">
        <v>0</v>
      </c>
      <c r="Z1799">
        <v>20000</v>
      </c>
      <c r="AA1799">
        <v>1</v>
      </c>
      <c r="AB1799">
        <v>0</v>
      </c>
      <c r="AC1799">
        <v>0</v>
      </c>
      <c r="AD1799">
        <v>0</v>
      </c>
      <c r="AG1799">
        <v>0</v>
      </c>
      <c r="AP1799" t="s">
        <v>5159</v>
      </c>
      <c r="AQ1799" t="s">
        <v>154</v>
      </c>
      <c r="AR1799" t="s">
        <v>155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80</v>
      </c>
      <c r="BC1799" t="s">
        <v>5160</v>
      </c>
      <c r="BD1799">
        <v>0</v>
      </c>
      <c r="BF1799" t="s">
        <v>154</v>
      </c>
      <c r="BI1799" t="s">
        <v>5154</v>
      </c>
      <c r="BJ1799" s="5" t="str">
        <f>VLOOKUP(A1799,ReferenceTable[],4,FALSE)</f>
        <v>LJ4114T</v>
      </c>
      <c r="BK1799">
        <f>VLOOKUP(A1799,ReferenceTable[],5,FALSE)</f>
        <v>0</v>
      </c>
      <c r="BL1799">
        <f>VLOOKUP(A1799,ReferenceTable[],6,FALSE)</f>
        <v>0</v>
      </c>
      <c r="BM1799">
        <f>VLOOKUP(A1799,ReferenceTable[],7,FALSE)</f>
        <v>0</v>
      </c>
      <c r="BN1799" s="4">
        <f>VLOOKUP(A1799,ReferenceTable[],9,FALSE)</f>
        <v>45986</v>
      </c>
      <c r="BO1799">
        <f>VLOOKUP(A1799,ReferenceTable[],10,FALSE)</f>
        <v>20000</v>
      </c>
      <c r="BP1799">
        <f>VLOOKUP(A1799,ReferenceTable[],11,FALSE)</f>
        <v>0</v>
      </c>
      <c r="BQ1799">
        <f>VLOOKUP(A1799,ReferenceTable[],12,FALSE)</f>
        <v>0</v>
      </c>
      <c r="BR1799" t="str">
        <f>VLOOKUP(A1799,ReferenceTable[],14,FALSE)</f>
        <v>TRANSFERRED TO SANKI ROTARY MACHINES 29 AND 31</v>
      </c>
      <c r="BS1799" s="4">
        <f>VLOOKUP(A1799,ReferenceTable[],15,FALSE)</f>
        <v>45988</v>
      </c>
      <c r="BT1799">
        <f>VLOOKUP(A1799,ReferenceTable[],16,FALSE)</f>
        <v>4</v>
      </c>
      <c r="BU1799" t="str">
        <f>VLOOKUP(A1799,ReferenceTable[],17,FALSE)</f>
        <v>JT</v>
      </c>
      <c r="BV1799" s="4">
        <f>VLOOKUP(A1799,ReferenceTable[],18,FALSE)</f>
        <v>45973</v>
      </c>
      <c r="BW1799" s="4">
        <f>VLOOKUP(A1799,ReferenceTable[],19,FALSE)</f>
        <v>0</v>
      </c>
      <c r="BX1799">
        <f>VLOOKUP(A1799,ReferenceTable[],20,FALSE)</f>
        <v>0</v>
      </c>
    </row>
    <row r="1800" spans="1:76">
      <c r="A1800" t="s">
        <v>5161</v>
      </c>
      <c r="B1800">
        <v>10000</v>
      </c>
      <c r="C1800">
        <v>10000</v>
      </c>
      <c r="D1800" s="4">
        <v>45982</v>
      </c>
      <c r="E1800" t="s">
        <v>77</v>
      </c>
      <c r="F1800" t="s">
        <v>5162</v>
      </c>
      <c r="G1800" t="s">
        <v>316</v>
      </c>
      <c r="I1800">
        <v>1</v>
      </c>
      <c r="J1800" t="s">
        <v>984</v>
      </c>
      <c r="K1800">
        <v>46</v>
      </c>
      <c r="L1800" t="s">
        <v>407</v>
      </c>
      <c r="M1800" t="s">
        <v>178</v>
      </c>
      <c r="N1800" t="s">
        <v>335</v>
      </c>
      <c r="O1800" t="s">
        <v>336</v>
      </c>
      <c r="P1800">
        <v>12500</v>
      </c>
      <c r="S1800" s="4">
        <v>45982</v>
      </c>
      <c r="U1800">
        <v>6</v>
      </c>
      <c r="V1800">
        <v>75000</v>
      </c>
      <c r="W1800" t="s">
        <v>85</v>
      </c>
      <c r="X1800" t="s">
        <v>2568</v>
      </c>
      <c r="Y1800">
        <v>0</v>
      </c>
      <c r="Z1800">
        <v>75000</v>
      </c>
      <c r="AA1800">
        <v>0</v>
      </c>
      <c r="AB1800">
        <v>0</v>
      </c>
      <c r="AC1800">
        <v>0</v>
      </c>
      <c r="AD1800">
        <v>0</v>
      </c>
      <c r="AG1800">
        <v>0</v>
      </c>
      <c r="AP1800" t="s">
        <v>2569</v>
      </c>
      <c r="AQ1800" t="s">
        <v>154</v>
      </c>
      <c r="AR1800" t="s">
        <v>155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80</v>
      </c>
      <c r="BC1800" t="s">
        <v>5163</v>
      </c>
      <c r="BD1800">
        <v>0</v>
      </c>
      <c r="BF1800" t="s">
        <v>154</v>
      </c>
      <c r="BI1800" t="s">
        <v>5154</v>
      </c>
      <c r="BJ1800" s="5" t="str">
        <f>VLOOKUP(A1800,ReferenceTable[],4,FALSE)</f>
        <v>LJ4114T</v>
      </c>
      <c r="BK1800">
        <f>VLOOKUP(A1800,ReferenceTable[],5,FALSE)</f>
        <v>0</v>
      </c>
      <c r="BL1800">
        <f>VLOOKUP(A1800,ReferenceTable[],6,FALSE)</f>
        <v>0</v>
      </c>
      <c r="BM1800">
        <f>VLOOKUP(A1800,ReferenceTable[],7,FALSE)</f>
        <v>0</v>
      </c>
      <c r="BN1800" s="4">
        <f>VLOOKUP(A1800,ReferenceTable[],9,FALSE)</f>
        <v>45986</v>
      </c>
      <c r="BO1800">
        <f>VLOOKUP(A1800,ReferenceTable[],10,FALSE)</f>
        <v>75000</v>
      </c>
      <c r="BP1800">
        <f>VLOOKUP(A1800,ReferenceTable[],11,FALSE)</f>
        <v>0</v>
      </c>
      <c r="BQ1800">
        <f>VLOOKUP(A1800,ReferenceTable[],12,FALSE)</f>
        <v>0</v>
      </c>
      <c r="BR1800" t="str">
        <f>VLOOKUP(A1800,ReferenceTable[],14,FALSE)</f>
        <v>TRANSFERRED TO SANKI ROTARY MACHINES 29 AND 31</v>
      </c>
      <c r="BS1800" s="4">
        <f>VLOOKUP(A1800,ReferenceTable[],15,FALSE)</f>
        <v>45988</v>
      </c>
      <c r="BT1800">
        <f>VLOOKUP(A1800,ReferenceTable[],16,FALSE)</f>
        <v>2</v>
      </c>
      <c r="BU1800" t="str">
        <f>VLOOKUP(A1800,ReferenceTable[],17,FALSE)</f>
        <v>JT</v>
      </c>
      <c r="BV1800" s="4">
        <f>VLOOKUP(A1800,ReferenceTable[],18,FALSE)</f>
        <v>45973</v>
      </c>
      <c r="BW1800" s="4">
        <f>VLOOKUP(A1800,ReferenceTable[],19,FALSE)</f>
        <v>45982</v>
      </c>
      <c r="BX1800">
        <f>VLOOKUP(A1800,ReferenceTable[],20,FALSE)</f>
        <v>75000</v>
      </c>
    </row>
    <row r="1801" spans="1:76">
      <c r="A1801" t="s">
        <v>5164</v>
      </c>
      <c r="B1801">
        <v>10000</v>
      </c>
      <c r="C1801">
        <v>10000</v>
      </c>
      <c r="D1801" s="4">
        <v>45982</v>
      </c>
      <c r="E1801" t="s">
        <v>77</v>
      </c>
      <c r="F1801" t="s">
        <v>315</v>
      </c>
      <c r="G1801" t="s">
        <v>316</v>
      </c>
      <c r="I1801">
        <v>1</v>
      </c>
      <c r="J1801" t="s">
        <v>984</v>
      </c>
      <c r="K1801">
        <v>31</v>
      </c>
      <c r="L1801" t="s">
        <v>318</v>
      </c>
      <c r="M1801" t="s">
        <v>178</v>
      </c>
      <c r="N1801" t="s">
        <v>319</v>
      </c>
      <c r="O1801" t="s">
        <v>320</v>
      </c>
      <c r="P1801">
        <v>5000</v>
      </c>
      <c r="S1801" s="4">
        <v>45980</v>
      </c>
      <c r="U1801">
        <v>4</v>
      </c>
      <c r="V1801">
        <v>20000</v>
      </c>
      <c r="W1801" t="s">
        <v>85</v>
      </c>
      <c r="X1801" t="s">
        <v>321</v>
      </c>
      <c r="Y1801">
        <v>0</v>
      </c>
      <c r="Z1801">
        <v>20000</v>
      </c>
      <c r="AA1801">
        <v>0</v>
      </c>
      <c r="AB1801">
        <v>0</v>
      </c>
      <c r="AC1801">
        <v>0</v>
      </c>
      <c r="AD1801">
        <v>0</v>
      </c>
      <c r="AG1801">
        <v>0</v>
      </c>
      <c r="AP1801" t="s">
        <v>322</v>
      </c>
      <c r="AQ1801" t="s">
        <v>154</v>
      </c>
      <c r="AR1801" t="s">
        <v>155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80</v>
      </c>
      <c r="BC1801" t="s">
        <v>5165</v>
      </c>
      <c r="BD1801">
        <v>0</v>
      </c>
      <c r="BF1801" t="s">
        <v>154</v>
      </c>
      <c r="BI1801" t="s">
        <v>5154</v>
      </c>
      <c r="BJ1801" s="5" t="str">
        <f>VLOOKUP(A1801,ReferenceTable[],4,FALSE)</f>
        <v>LJ4114T</v>
      </c>
      <c r="BK1801">
        <f>VLOOKUP(A1801,ReferenceTable[],5,FALSE)</f>
        <v>0</v>
      </c>
      <c r="BL1801">
        <f>VLOOKUP(A1801,ReferenceTable[],6,FALSE)</f>
        <v>0</v>
      </c>
      <c r="BM1801">
        <f>VLOOKUP(A1801,ReferenceTable[],7,FALSE)</f>
        <v>0</v>
      </c>
      <c r="BN1801" s="4">
        <f>VLOOKUP(A1801,ReferenceTable[],9,FALSE)</f>
        <v>45986</v>
      </c>
      <c r="BO1801">
        <f>VLOOKUP(A1801,ReferenceTable[],10,FALSE)</f>
        <v>20000</v>
      </c>
      <c r="BP1801">
        <f>VLOOKUP(A1801,ReferenceTable[],11,FALSE)</f>
        <v>0</v>
      </c>
      <c r="BQ1801">
        <f>VLOOKUP(A1801,ReferenceTable[],12,FALSE)</f>
        <v>0</v>
      </c>
      <c r="BR1801" t="str">
        <f>VLOOKUP(A1801,ReferenceTable[],14,FALSE)</f>
        <v>TRANSFERRED TO SANKI ROTARY MACHINES 29 AND 31</v>
      </c>
      <c r="BS1801" s="4">
        <f>VLOOKUP(A1801,ReferenceTable[],15,FALSE)</f>
        <v>45988</v>
      </c>
      <c r="BT1801">
        <f>VLOOKUP(A1801,ReferenceTable[],16,FALSE)</f>
        <v>3</v>
      </c>
      <c r="BU1801" t="str">
        <f>VLOOKUP(A1801,ReferenceTable[],17,FALSE)</f>
        <v>JT</v>
      </c>
      <c r="BV1801" s="4">
        <f>VLOOKUP(A1801,ReferenceTable[],18,FALSE)</f>
        <v>45973</v>
      </c>
      <c r="BW1801" s="4">
        <f>VLOOKUP(A1801,ReferenceTable[],19,FALSE)</f>
        <v>45980</v>
      </c>
      <c r="BX1801">
        <f>VLOOKUP(A1801,ReferenceTable[],20,FALSE)</f>
        <v>20000</v>
      </c>
    </row>
    <row r="1802" spans="1:76">
      <c r="A1802" t="s">
        <v>5166</v>
      </c>
      <c r="B1802">
        <v>10000</v>
      </c>
      <c r="C1802">
        <v>10000</v>
      </c>
      <c r="D1802" s="4">
        <v>45980</v>
      </c>
      <c r="E1802" t="s">
        <v>77</v>
      </c>
      <c r="F1802" t="s">
        <v>5167</v>
      </c>
      <c r="G1802" t="s">
        <v>316</v>
      </c>
      <c r="I1802">
        <v>1</v>
      </c>
      <c r="J1802" t="s">
        <v>984</v>
      </c>
      <c r="K1802">
        <v>46</v>
      </c>
      <c r="L1802" t="s">
        <v>407</v>
      </c>
      <c r="M1802" t="s">
        <v>178</v>
      </c>
      <c r="N1802" t="s">
        <v>319</v>
      </c>
      <c r="O1802" t="s">
        <v>320</v>
      </c>
      <c r="P1802">
        <v>1250</v>
      </c>
      <c r="S1802" s="4">
        <v>45980</v>
      </c>
      <c r="U1802">
        <v>4</v>
      </c>
      <c r="V1802">
        <v>5000</v>
      </c>
      <c r="W1802" t="s">
        <v>85</v>
      </c>
      <c r="X1802" t="s">
        <v>5168</v>
      </c>
      <c r="Y1802">
        <v>0</v>
      </c>
      <c r="Z1802">
        <v>5000</v>
      </c>
      <c r="AA1802">
        <v>0</v>
      </c>
      <c r="AB1802">
        <v>0</v>
      </c>
      <c r="AC1802">
        <v>0</v>
      </c>
      <c r="AD1802">
        <v>0</v>
      </c>
      <c r="AG1802">
        <v>0</v>
      </c>
      <c r="AP1802" t="s">
        <v>5169</v>
      </c>
      <c r="AQ1802" t="s">
        <v>154</v>
      </c>
      <c r="AR1802" t="s">
        <v>155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80</v>
      </c>
      <c r="BC1802" t="s">
        <v>5170</v>
      </c>
      <c r="BD1802">
        <v>0</v>
      </c>
      <c r="BF1802" t="s">
        <v>154</v>
      </c>
      <c r="BI1802" t="s">
        <v>5154</v>
      </c>
      <c r="BJ1802" s="5" t="str">
        <f>VLOOKUP(A1802,ReferenceTable[],4,FALSE)</f>
        <v>LJ4114T</v>
      </c>
      <c r="BK1802">
        <f>VLOOKUP(A1802,ReferenceTable[],5,FALSE)</f>
        <v>0</v>
      </c>
      <c r="BL1802">
        <f>VLOOKUP(A1802,ReferenceTable[],6,FALSE)</f>
        <v>0</v>
      </c>
      <c r="BM1802">
        <f>VLOOKUP(A1802,ReferenceTable[],7,FALSE)</f>
        <v>0</v>
      </c>
      <c r="BN1802" s="4">
        <f>VLOOKUP(A1802,ReferenceTable[],9,FALSE)</f>
        <v>45986</v>
      </c>
      <c r="BO1802">
        <f>VLOOKUP(A1802,ReferenceTable[],10,FALSE)</f>
        <v>5000</v>
      </c>
      <c r="BP1802">
        <f>VLOOKUP(A1802,ReferenceTable[],11,FALSE)</f>
        <v>0</v>
      </c>
      <c r="BQ1802">
        <f>VLOOKUP(A1802,ReferenceTable[],12,FALSE)</f>
        <v>0</v>
      </c>
      <c r="BR1802" t="str">
        <f>VLOOKUP(A1802,ReferenceTable[],14,FALSE)</f>
        <v>TRANSFERRED TO SANKI ROTARY MACHINES 29 AND 31</v>
      </c>
      <c r="BS1802" s="4">
        <f>VLOOKUP(A1802,ReferenceTable[],15,FALSE)</f>
        <v>45988</v>
      </c>
      <c r="BT1802">
        <f>VLOOKUP(A1802,ReferenceTable[],16,FALSE)</f>
        <v>1</v>
      </c>
      <c r="BU1802" t="str">
        <f>VLOOKUP(A1802,ReferenceTable[],17,FALSE)</f>
        <v>JT</v>
      </c>
      <c r="BV1802" s="4">
        <f>VLOOKUP(A1802,ReferenceTable[],18,FALSE)</f>
        <v>45973</v>
      </c>
      <c r="BW1802" s="4">
        <f>VLOOKUP(A1802,ReferenceTable[],19,FALSE)</f>
        <v>45980</v>
      </c>
      <c r="BX1802">
        <f>VLOOKUP(A1802,ReferenceTable[],20,FALSE)</f>
        <v>5000</v>
      </c>
    </row>
    <row r="1803" spans="1:76">
      <c r="A1803" t="s">
        <v>5171</v>
      </c>
      <c r="B1803">
        <v>10000</v>
      </c>
      <c r="C1803">
        <v>10000</v>
      </c>
      <c r="D1803" s="4">
        <v>45980</v>
      </c>
      <c r="E1803" t="s">
        <v>77</v>
      </c>
      <c r="F1803" t="s">
        <v>5172</v>
      </c>
      <c r="G1803" t="s">
        <v>3586</v>
      </c>
      <c r="I1803">
        <v>1</v>
      </c>
      <c r="J1803" t="s">
        <v>984</v>
      </c>
      <c r="K1803">
        <v>46</v>
      </c>
      <c r="L1803" t="s">
        <v>407</v>
      </c>
      <c r="M1803" t="s">
        <v>178</v>
      </c>
      <c r="N1803" t="s">
        <v>319</v>
      </c>
      <c r="O1803" t="s">
        <v>320</v>
      </c>
      <c r="P1803">
        <v>10000</v>
      </c>
      <c r="S1803" s="4">
        <v>45979</v>
      </c>
      <c r="U1803">
        <v>4</v>
      </c>
      <c r="V1803">
        <v>40000</v>
      </c>
      <c r="W1803" t="s">
        <v>85</v>
      </c>
      <c r="X1803" t="s">
        <v>761</v>
      </c>
      <c r="Y1803">
        <v>0</v>
      </c>
      <c r="Z1803">
        <v>40000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 t="s">
        <v>762</v>
      </c>
      <c r="AQ1803" t="s">
        <v>154</v>
      </c>
      <c r="AR1803" t="s">
        <v>155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80</v>
      </c>
      <c r="BC1803" t="s">
        <v>5173</v>
      </c>
      <c r="BD1803">
        <v>0</v>
      </c>
      <c r="BF1803" t="s">
        <v>154</v>
      </c>
      <c r="BI1803" t="s">
        <v>5154</v>
      </c>
      <c r="BJ1803" s="5" t="str">
        <f>VLOOKUP(A1803,ReferenceTable[],4,FALSE)</f>
        <v>LJ4114T</v>
      </c>
      <c r="BK1803">
        <f>VLOOKUP(A1803,ReferenceTable[],5,FALSE)</f>
        <v>0</v>
      </c>
      <c r="BL1803">
        <f>VLOOKUP(A1803,ReferenceTable[],6,FALSE)</f>
        <v>0</v>
      </c>
      <c r="BM1803">
        <f>VLOOKUP(A1803,ReferenceTable[],7,FALSE)</f>
        <v>0</v>
      </c>
      <c r="BN1803" s="4">
        <f>VLOOKUP(A1803,ReferenceTable[],9,FALSE)</f>
        <v>45986</v>
      </c>
      <c r="BO1803">
        <f>VLOOKUP(A1803,ReferenceTable[],10,FALSE)</f>
        <v>40000</v>
      </c>
      <c r="BP1803">
        <f>VLOOKUP(A1803,ReferenceTable[],11,FALSE)</f>
        <v>0</v>
      </c>
      <c r="BQ1803">
        <f>VLOOKUP(A1803,ReferenceTable[],12,FALSE)</f>
        <v>0</v>
      </c>
      <c r="BR1803" t="str">
        <f>VLOOKUP(A1803,ReferenceTable[],14,FALSE)</f>
        <v>TRANSFERRED TO SANKI ROTARY MACHINES 29 AND 31</v>
      </c>
      <c r="BS1803" s="4">
        <f>VLOOKUP(A1803,ReferenceTable[],15,FALSE)</f>
        <v>45988</v>
      </c>
      <c r="BT1803">
        <f>VLOOKUP(A1803,ReferenceTable[],16,FALSE)</f>
        <v>1</v>
      </c>
      <c r="BU1803" t="str">
        <f>VLOOKUP(A1803,ReferenceTable[],17,FALSE)</f>
        <v>JT</v>
      </c>
      <c r="BV1803" s="4">
        <f>VLOOKUP(A1803,ReferenceTable[],18,FALSE)</f>
        <v>45973</v>
      </c>
      <c r="BW1803" s="4">
        <f>VLOOKUP(A1803,ReferenceTable[],19,FALSE)</f>
        <v>45979</v>
      </c>
      <c r="BX1803">
        <f>VLOOKUP(A1803,ReferenceTable[],20,FALSE)</f>
        <v>40000</v>
      </c>
    </row>
    <row r="1804" spans="1:76">
      <c r="A1804" t="s">
        <v>5174</v>
      </c>
      <c r="B1804">
        <v>10000</v>
      </c>
      <c r="C1804">
        <v>10000</v>
      </c>
      <c r="D1804" s="4">
        <v>45986</v>
      </c>
      <c r="E1804" t="s">
        <v>77</v>
      </c>
      <c r="F1804" t="s">
        <v>5175</v>
      </c>
      <c r="G1804" t="s">
        <v>5176</v>
      </c>
      <c r="I1804">
        <v>1</v>
      </c>
      <c r="J1804" t="s">
        <v>984</v>
      </c>
      <c r="K1804">
        <v>31</v>
      </c>
      <c r="L1804" t="s">
        <v>318</v>
      </c>
      <c r="M1804" t="s">
        <v>178</v>
      </c>
      <c r="N1804" t="s">
        <v>319</v>
      </c>
      <c r="O1804" t="s">
        <v>320</v>
      </c>
      <c r="P1804">
        <v>3667</v>
      </c>
      <c r="S1804" s="4">
        <v>45986</v>
      </c>
      <c r="U1804">
        <v>6</v>
      </c>
      <c r="V1804">
        <v>22002</v>
      </c>
      <c r="W1804" t="s">
        <v>85</v>
      </c>
      <c r="X1804" t="s">
        <v>5142</v>
      </c>
      <c r="Y1804">
        <v>0</v>
      </c>
      <c r="Z1804">
        <v>22000</v>
      </c>
      <c r="AA1804">
        <v>2</v>
      </c>
      <c r="AB1804">
        <v>0</v>
      </c>
      <c r="AC1804">
        <v>0</v>
      </c>
      <c r="AD1804">
        <v>0</v>
      </c>
      <c r="AG1804">
        <v>0</v>
      </c>
      <c r="AP1804" t="s">
        <v>5143</v>
      </c>
      <c r="AQ1804" t="s">
        <v>154</v>
      </c>
      <c r="AR1804" t="s">
        <v>155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80</v>
      </c>
      <c r="BC1804" t="s">
        <v>5177</v>
      </c>
      <c r="BD1804">
        <v>0</v>
      </c>
      <c r="BF1804" t="s">
        <v>154</v>
      </c>
      <c r="BI1804" t="s">
        <v>5154</v>
      </c>
      <c r="BJ1804" s="5" t="str">
        <f>VLOOKUP(A1804,ReferenceTable[],4,FALSE)</f>
        <v>LJ4114T</v>
      </c>
      <c r="BK1804">
        <f>VLOOKUP(A1804,ReferenceTable[],5,FALSE)</f>
        <v>0</v>
      </c>
      <c r="BL1804">
        <f>VLOOKUP(A1804,ReferenceTable[],6,FALSE)</f>
        <v>0</v>
      </c>
      <c r="BM1804">
        <f>VLOOKUP(A1804,ReferenceTable[],7,FALSE)</f>
        <v>0</v>
      </c>
      <c r="BN1804" s="4">
        <f>VLOOKUP(A1804,ReferenceTable[],9,FALSE)</f>
        <v>45986</v>
      </c>
      <c r="BO1804">
        <f>VLOOKUP(A1804,ReferenceTable[],10,FALSE)</f>
        <v>22000</v>
      </c>
      <c r="BP1804">
        <f>VLOOKUP(A1804,ReferenceTable[],11,FALSE)</f>
        <v>0</v>
      </c>
      <c r="BQ1804">
        <f>VLOOKUP(A1804,ReferenceTable[],12,FALSE)</f>
        <v>0</v>
      </c>
      <c r="BR1804" t="str">
        <f>VLOOKUP(A1804,ReferenceTable[],14,FALSE)</f>
        <v>TRANSFERRED TO SANKI ROTARY MACHINES 29 AND 31</v>
      </c>
      <c r="BS1804" s="4">
        <f>VLOOKUP(A1804,ReferenceTable[],15,FALSE)</f>
        <v>45988</v>
      </c>
      <c r="BT1804">
        <f>VLOOKUP(A1804,ReferenceTable[],16,FALSE)</f>
        <v>1</v>
      </c>
      <c r="BU1804" t="str">
        <f>VLOOKUP(A1804,ReferenceTable[],17,FALSE)</f>
        <v>JT</v>
      </c>
      <c r="BV1804" s="4">
        <f>VLOOKUP(A1804,ReferenceTable[],18,FALSE)</f>
        <v>45973</v>
      </c>
      <c r="BW1804" s="4">
        <f>VLOOKUP(A1804,ReferenceTable[],19,FALSE)</f>
        <v>0</v>
      </c>
      <c r="BX1804">
        <f>VLOOKUP(A1804,ReferenceTable[],20,FALSE)</f>
        <v>0</v>
      </c>
    </row>
    <row r="1805" spans="1:76">
      <c r="A1805" t="s">
        <v>5178</v>
      </c>
      <c r="B1805">
        <v>10000</v>
      </c>
      <c r="C1805">
        <v>10000</v>
      </c>
      <c r="D1805" s="4">
        <v>45985</v>
      </c>
      <c r="E1805" t="s">
        <v>77</v>
      </c>
      <c r="F1805" t="s">
        <v>5179</v>
      </c>
      <c r="G1805" t="s">
        <v>5176</v>
      </c>
      <c r="I1805">
        <v>1</v>
      </c>
      <c r="J1805" t="s">
        <v>984</v>
      </c>
      <c r="K1805">
        <v>31</v>
      </c>
      <c r="L1805" t="s">
        <v>318</v>
      </c>
      <c r="M1805" t="s">
        <v>178</v>
      </c>
      <c r="N1805" t="s">
        <v>319</v>
      </c>
      <c r="O1805" t="s">
        <v>320</v>
      </c>
      <c r="P1805">
        <v>3334</v>
      </c>
      <c r="S1805" s="4">
        <v>45985</v>
      </c>
      <c r="U1805">
        <v>6</v>
      </c>
      <c r="V1805">
        <v>20004</v>
      </c>
      <c r="W1805" t="s">
        <v>85</v>
      </c>
      <c r="X1805" t="s">
        <v>5180</v>
      </c>
      <c r="Y1805">
        <v>0</v>
      </c>
      <c r="Z1805">
        <v>20000</v>
      </c>
      <c r="AA1805">
        <v>4</v>
      </c>
      <c r="AB1805">
        <v>0</v>
      </c>
      <c r="AC1805">
        <v>0</v>
      </c>
      <c r="AD1805">
        <v>0</v>
      </c>
      <c r="AG1805">
        <v>0</v>
      </c>
      <c r="AP1805" t="s">
        <v>5181</v>
      </c>
      <c r="AQ1805" t="s">
        <v>154</v>
      </c>
      <c r="AR1805" t="s">
        <v>155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80</v>
      </c>
      <c r="BC1805" t="s">
        <v>5182</v>
      </c>
      <c r="BD1805">
        <v>0</v>
      </c>
      <c r="BF1805" t="s">
        <v>154</v>
      </c>
      <c r="BI1805" t="s">
        <v>5154</v>
      </c>
      <c r="BJ1805" s="5" t="str">
        <f>VLOOKUP(A1805,ReferenceTable[],4,FALSE)</f>
        <v>LJ4114T</v>
      </c>
      <c r="BK1805">
        <f>VLOOKUP(A1805,ReferenceTable[],5,FALSE)</f>
        <v>0</v>
      </c>
      <c r="BL1805">
        <f>VLOOKUP(A1805,ReferenceTable[],6,FALSE)</f>
        <v>0</v>
      </c>
      <c r="BM1805">
        <f>VLOOKUP(A1805,ReferenceTable[],7,FALSE)</f>
        <v>0</v>
      </c>
      <c r="BN1805" s="4">
        <f>VLOOKUP(A1805,ReferenceTable[],9,FALSE)</f>
        <v>45986</v>
      </c>
      <c r="BO1805">
        <f>VLOOKUP(A1805,ReferenceTable[],10,FALSE)</f>
        <v>20000</v>
      </c>
      <c r="BP1805">
        <f>VLOOKUP(A1805,ReferenceTable[],11,FALSE)</f>
        <v>0</v>
      </c>
      <c r="BQ1805">
        <f>VLOOKUP(A1805,ReferenceTable[],12,FALSE)</f>
        <v>0</v>
      </c>
      <c r="BR1805" t="str">
        <f>VLOOKUP(A1805,ReferenceTable[],14,FALSE)</f>
        <v>TRANSFERRED TO SANKI ROTARY MACHINES 29 AND 31</v>
      </c>
      <c r="BS1805" s="4">
        <f>VLOOKUP(A1805,ReferenceTable[],15,FALSE)</f>
        <v>45988</v>
      </c>
      <c r="BT1805">
        <f>VLOOKUP(A1805,ReferenceTable[],16,FALSE)</f>
        <v>1</v>
      </c>
      <c r="BU1805" t="str">
        <f>VLOOKUP(A1805,ReferenceTable[],17,FALSE)</f>
        <v>JT</v>
      </c>
      <c r="BV1805" s="4">
        <f>VLOOKUP(A1805,ReferenceTable[],18,FALSE)</f>
        <v>45973</v>
      </c>
      <c r="BW1805" s="4">
        <f>VLOOKUP(A1805,ReferenceTable[],19,FALSE)</f>
        <v>0</v>
      </c>
      <c r="BX1805">
        <f>VLOOKUP(A1805,ReferenceTable[],20,FALSE)</f>
        <v>0</v>
      </c>
    </row>
    <row r="1806" spans="1:76">
      <c r="A1806" t="s">
        <v>5183</v>
      </c>
      <c r="B1806">
        <v>10000</v>
      </c>
      <c r="C1806">
        <v>10000</v>
      </c>
      <c r="D1806" s="4">
        <v>45986</v>
      </c>
      <c r="E1806" t="s">
        <v>77</v>
      </c>
      <c r="F1806" t="s">
        <v>5184</v>
      </c>
      <c r="G1806" t="s">
        <v>5176</v>
      </c>
      <c r="I1806">
        <v>1</v>
      </c>
      <c r="J1806" t="s">
        <v>984</v>
      </c>
      <c r="K1806">
        <v>31</v>
      </c>
      <c r="L1806" t="s">
        <v>318</v>
      </c>
      <c r="M1806" t="s">
        <v>178</v>
      </c>
      <c r="N1806" t="s">
        <v>319</v>
      </c>
      <c r="O1806" t="s">
        <v>320</v>
      </c>
      <c r="P1806">
        <v>3500</v>
      </c>
      <c r="S1806" s="4">
        <v>45985</v>
      </c>
      <c r="U1806">
        <v>6</v>
      </c>
      <c r="V1806">
        <v>21000</v>
      </c>
      <c r="W1806" t="s">
        <v>85</v>
      </c>
      <c r="X1806" t="s">
        <v>5146</v>
      </c>
      <c r="Y1806">
        <v>0</v>
      </c>
      <c r="Z1806">
        <v>21000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 t="s">
        <v>5147</v>
      </c>
      <c r="AQ1806" t="s">
        <v>154</v>
      </c>
      <c r="AR1806" t="s">
        <v>155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80</v>
      </c>
      <c r="BC1806" t="s">
        <v>5185</v>
      </c>
      <c r="BD1806">
        <v>0</v>
      </c>
      <c r="BF1806" t="s">
        <v>154</v>
      </c>
      <c r="BI1806" t="s">
        <v>5154</v>
      </c>
      <c r="BJ1806" s="5" t="str">
        <f>VLOOKUP(A1806,ReferenceTable[],4,FALSE)</f>
        <v>LJ4114T</v>
      </c>
      <c r="BK1806">
        <f>VLOOKUP(A1806,ReferenceTable[],5,FALSE)</f>
        <v>0</v>
      </c>
      <c r="BL1806">
        <f>VLOOKUP(A1806,ReferenceTable[],6,FALSE)</f>
        <v>0</v>
      </c>
      <c r="BM1806">
        <f>VLOOKUP(A1806,ReferenceTable[],7,FALSE)</f>
        <v>0</v>
      </c>
      <c r="BN1806" s="4">
        <f>VLOOKUP(A1806,ReferenceTable[],9,FALSE)</f>
        <v>45986</v>
      </c>
      <c r="BO1806">
        <f>VLOOKUP(A1806,ReferenceTable[],10,FALSE)</f>
        <v>21000</v>
      </c>
      <c r="BP1806">
        <f>VLOOKUP(A1806,ReferenceTable[],11,FALSE)</f>
        <v>0</v>
      </c>
      <c r="BQ1806">
        <f>VLOOKUP(A1806,ReferenceTable[],12,FALSE)</f>
        <v>0</v>
      </c>
      <c r="BR1806" t="str">
        <f>VLOOKUP(A1806,ReferenceTable[],14,FALSE)</f>
        <v>TRANSFERRED TO SANKI ROTARY MACHINES 29 AND 31</v>
      </c>
      <c r="BS1806" s="4">
        <f>VLOOKUP(A1806,ReferenceTable[],15,FALSE)</f>
        <v>45988</v>
      </c>
      <c r="BT1806">
        <f>VLOOKUP(A1806,ReferenceTable[],16,FALSE)</f>
        <v>1</v>
      </c>
      <c r="BU1806" t="str">
        <f>VLOOKUP(A1806,ReferenceTable[],17,FALSE)</f>
        <v>JT</v>
      </c>
      <c r="BV1806" s="4">
        <f>VLOOKUP(A1806,ReferenceTable[],18,FALSE)</f>
        <v>45973</v>
      </c>
      <c r="BW1806" s="4">
        <f>VLOOKUP(A1806,ReferenceTable[],19,FALSE)</f>
        <v>0</v>
      </c>
      <c r="BX1806">
        <f>VLOOKUP(A1806,ReferenceTable[],20,FALSE)</f>
        <v>0</v>
      </c>
    </row>
    <row r="1807" spans="1:76">
      <c r="A1807" t="s">
        <v>5186</v>
      </c>
      <c r="B1807">
        <v>10000</v>
      </c>
      <c r="C1807">
        <v>10000</v>
      </c>
      <c r="D1807" s="4">
        <v>45982</v>
      </c>
      <c r="E1807" t="s">
        <v>77</v>
      </c>
      <c r="F1807" t="s">
        <v>5162</v>
      </c>
      <c r="G1807" t="s">
        <v>1829</v>
      </c>
      <c r="I1807">
        <v>1</v>
      </c>
      <c r="J1807" t="s">
        <v>984</v>
      </c>
      <c r="K1807">
        <v>46</v>
      </c>
      <c r="L1807" t="s">
        <v>407</v>
      </c>
      <c r="M1807" t="s">
        <v>178</v>
      </c>
      <c r="N1807" t="s">
        <v>408</v>
      </c>
      <c r="O1807" t="s">
        <v>409</v>
      </c>
      <c r="P1807">
        <v>15000</v>
      </c>
      <c r="S1807" s="4">
        <v>45981</v>
      </c>
      <c r="U1807">
        <v>1</v>
      </c>
      <c r="V1807">
        <v>15000</v>
      </c>
      <c r="W1807" t="s">
        <v>85</v>
      </c>
      <c r="X1807" t="s">
        <v>5187</v>
      </c>
      <c r="Y1807">
        <v>0</v>
      </c>
      <c r="Z1807">
        <v>15000</v>
      </c>
      <c r="AA1807">
        <v>0</v>
      </c>
      <c r="AB1807">
        <v>0</v>
      </c>
      <c r="AC1807">
        <v>0</v>
      </c>
      <c r="AD1807">
        <v>0</v>
      </c>
      <c r="AG1807">
        <v>0</v>
      </c>
      <c r="AP1807" t="s">
        <v>5188</v>
      </c>
      <c r="AQ1807" t="s">
        <v>154</v>
      </c>
      <c r="AR1807" t="s">
        <v>155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80</v>
      </c>
      <c r="BC1807" t="s">
        <v>5189</v>
      </c>
      <c r="BD1807">
        <v>0</v>
      </c>
      <c r="BF1807" t="s">
        <v>154</v>
      </c>
      <c r="BI1807" t="s">
        <v>5190</v>
      </c>
      <c r="BJ1807" s="5" t="str">
        <f>VLOOKUP(A1807,ReferenceTable[],4,FALSE)</f>
        <v>LI4101</v>
      </c>
      <c r="BK1807">
        <f>VLOOKUP(A1807,ReferenceTable[],5,FALSE)</f>
        <v>0</v>
      </c>
      <c r="BL1807">
        <f>VLOOKUP(A1807,ReferenceTable[],6,FALSE)</f>
        <v>0</v>
      </c>
      <c r="BM1807">
        <f>VLOOKUP(A1807,ReferenceTable[],7,FALSE)</f>
        <v>0</v>
      </c>
      <c r="BN1807" s="4">
        <f>VLOOKUP(A1807,ReferenceTable[],9,FALSE)</f>
        <v>45986</v>
      </c>
      <c r="BO1807">
        <f>VLOOKUP(A1807,ReferenceTable[],10,FALSE)</f>
        <v>15000</v>
      </c>
      <c r="BP1807">
        <f>VLOOKUP(A1807,ReferenceTable[],11,FALSE)</f>
        <v>0</v>
      </c>
      <c r="BQ1807">
        <f>VLOOKUP(A1807,ReferenceTable[],12,FALSE)</f>
        <v>0</v>
      </c>
      <c r="BR1807" t="str">
        <f>VLOOKUP(A1807,ReferenceTable[],14,FALSE)</f>
        <v>MATERIL: LI4101</v>
      </c>
      <c r="BS1807" s="4">
        <f>VLOOKUP(A1807,ReferenceTable[],15,FALSE)</f>
        <v>45988</v>
      </c>
      <c r="BT1807">
        <f>VLOOKUP(A1807,ReferenceTable[],16,FALSE)</f>
        <v>1</v>
      </c>
      <c r="BU1807" t="str">
        <f>VLOOKUP(A1807,ReferenceTable[],17,FALSE)</f>
        <v>JT</v>
      </c>
      <c r="BV1807" s="4">
        <f>VLOOKUP(A1807,ReferenceTable[],18,FALSE)</f>
        <v>45973</v>
      </c>
      <c r="BW1807" s="4">
        <f>VLOOKUP(A1807,ReferenceTable[],19,FALSE)</f>
        <v>45981</v>
      </c>
      <c r="BX1807">
        <f>VLOOKUP(A1807,ReferenceTable[],20,FALSE)</f>
        <v>15000</v>
      </c>
    </row>
    <row r="1808" spans="1:76">
      <c r="A1808" t="s">
        <v>5191</v>
      </c>
      <c r="B1808">
        <v>10000</v>
      </c>
      <c r="C1808">
        <v>10000</v>
      </c>
      <c r="D1808" s="4">
        <v>45982</v>
      </c>
      <c r="E1808" t="s">
        <v>77</v>
      </c>
      <c r="F1808" t="s">
        <v>5162</v>
      </c>
      <c r="G1808" t="s">
        <v>1829</v>
      </c>
      <c r="I1808">
        <v>1</v>
      </c>
      <c r="J1808" t="s">
        <v>984</v>
      </c>
      <c r="K1808">
        <v>46</v>
      </c>
      <c r="L1808" t="s">
        <v>407</v>
      </c>
      <c r="M1808" t="s">
        <v>178</v>
      </c>
      <c r="N1808" t="s">
        <v>408</v>
      </c>
      <c r="O1808" t="s">
        <v>409</v>
      </c>
      <c r="P1808">
        <v>8000</v>
      </c>
      <c r="S1808" s="4">
        <v>45982</v>
      </c>
      <c r="U1808">
        <v>1</v>
      </c>
      <c r="V1808">
        <v>8000</v>
      </c>
      <c r="W1808" t="s">
        <v>85</v>
      </c>
      <c r="X1808" t="s">
        <v>5187</v>
      </c>
      <c r="Y1808">
        <v>0</v>
      </c>
      <c r="Z1808">
        <v>8000</v>
      </c>
      <c r="AA1808">
        <v>0</v>
      </c>
      <c r="AB1808">
        <v>0</v>
      </c>
      <c r="AC1808">
        <v>0</v>
      </c>
      <c r="AD1808">
        <v>0</v>
      </c>
      <c r="AG1808">
        <v>0</v>
      </c>
      <c r="AP1808" t="s">
        <v>5188</v>
      </c>
      <c r="AQ1808" t="s">
        <v>154</v>
      </c>
      <c r="AR1808" t="s">
        <v>155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80</v>
      </c>
      <c r="BC1808" t="s">
        <v>5192</v>
      </c>
      <c r="BD1808">
        <v>0</v>
      </c>
      <c r="BF1808" t="s">
        <v>154</v>
      </c>
      <c r="BI1808" t="s">
        <v>5193</v>
      </c>
      <c r="BJ1808" s="5" t="str">
        <f>VLOOKUP(A1808,ReferenceTable[],4,FALSE)</f>
        <v>LI4101</v>
      </c>
      <c r="BK1808">
        <f>VLOOKUP(A1808,ReferenceTable[],5,FALSE)</f>
        <v>0</v>
      </c>
      <c r="BL1808">
        <f>VLOOKUP(A1808,ReferenceTable[],6,FALSE)</f>
        <v>0</v>
      </c>
      <c r="BM1808">
        <f>VLOOKUP(A1808,ReferenceTable[],7,FALSE)</f>
        <v>0</v>
      </c>
      <c r="BN1808" s="4">
        <f>VLOOKUP(A1808,ReferenceTable[],9,FALSE)</f>
        <v>45993</v>
      </c>
      <c r="BO1808">
        <f>VLOOKUP(A1808,ReferenceTable[],10,FALSE)</f>
        <v>8000</v>
      </c>
      <c r="BP1808">
        <f>VLOOKUP(A1808,ReferenceTable[],11,FALSE)</f>
        <v>0</v>
      </c>
      <c r="BQ1808">
        <f>VLOOKUP(A1808,ReferenceTable[],12,FALSE)</f>
        <v>0</v>
      </c>
      <c r="BR1808" t="str">
        <f>VLOOKUP(A1808,ReferenceTable[],14,FALSE)</f>
        <v>MATERIAL: LI4101</v>
      </c>
      <c r="BS1808" s="4">
        <f>VLOOKUP(A1808,ReferenceTable[],15,FALSE)</f>
        <v>45995</v>
      </c>
      <c r="BT1808">
        <f>VLOOKUP(A1808,ReferenceTable[],16,FALSE)</f>
        <v>1</v>
      </c>
      <c r="BU1808" t="str">
        <f>VLOOKUP(A1808,ReferenceTable[],17,FALSE)</f>
        <v>JT</v>
      </c>
      <c r="BV1808" s="4">
        <f>VLOOKUP(A1808,ReferenceTable[],18,FALSE)</f>
        <v>45973</v>
      </c>
      <c r="BW1808" s="4">
        <f>VLOOKUP(A1808,ReferenceTable[],19,FALSE)</f>
        <v>45982</v>
      </c>
      <c r="BX1808">
        <f>VLOOKUP(A1808,ReferenceTable[],20,FALSE)</f>
        <v>8000</v>
      </c>
    </row>
    <row r="1809" spans="1:76">
      <c r="A1809" t="s">
        <v>5194</v>
      </c>
      <c r="B1809">
        <v>10000</v>
      </c>
      <c r="C1809">
        <v>10000</v>
      </c>
      <c r="D1809" s="4">
        <v>45980</v>
      </c>
      <c r="E1809" t="s">
        <v>77</v>
      </c>
      <c r="F1809" t="s">
        <v>5195</v>
      </c>
      <c r="G1809" t="s">
        <v>3544</v>
      </c>
      <c r="I1809">
        <v>1</v>
      </c>
      <c r="J1809" t="s">
        <v>984</v>
      </c>
      <c r="K1809">
        <v>72</v>
      </c>
      <c r="L1809" t="s">
        <v>272</v>
      </c>
      <c r="M1809" t="s">
        <v>96</v>
      </c>
      <c r="N1809" t="s">
        <v>140</v>
      </c>
      <c r="O1809" t="s">
        <v>141</v>
      </c>
      <c r="P1809">
        <v>3000</v>
      </c>
      <c r="S1809" s="4">
        <v>45978</v>
      </c>
      <c r="U1809">
        <v>24</v>
      </c>
      <c r="V1809">
        <v>72000</v>
      </c>
      <c r="W1809" t="s">
        <v>85</v>
      </c>
      <c r="X1809" t="s">
        <v>3545</v>
      </c>
      <c r="Y1809">
        <v>0</v>
      </c>
      <c r="Z1809">
        <v>55000</v>
      </c>
      <c r="AA1809">
        <v>17000</v>
      </c>
      <c r="AB1809">
        <v>0</v>
      </c>
      <c r="AC1809">
        <v>0</v>
      </c>
      <c r="AD1809">
        <v>0</v>
      </c>
      <c r="AG1809">
        <v>0</v>
      </c>
      <c r="AP1809" t="s">
        <v>3546</v>
      </c>
      <c r="AQ1809" t="s">
        <v>401</v>
      </c>
      <c r="AR1809" t="s">
        <v>402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80</v>
      </c>
      <c r="BC1809" t="s">
        <v>5196</v>
      </c>
      <c r="BD1809">
        <v>0</v>
      </c>
      <c r="BF1809" t="s">
        <v>401</v>
      </c>
      <c r="BI1809" t="s">
        <v>5197</v>
      </c>
      <c r="BJ1809" s="5" t="str">
        <f>VLOOKUP(A1809,ReferenceTable[],4,FALSE)</f>
        <v>PMC1201</v>
      </c>
      <c r="BK1809">
        <f>VLOOKUP(A1809,ReferenceTable[],5,FALSE)</f>
        <v>0</v>
      </c>
      <c r="BL1809">
        <f>VLOOKUP(A1809,ReferenceTable[],6,FALSE)</f>
        <v>0</v>
      </c>
      <c r="BM1809">
        <f>VLOOKUP(A1809,ReferenceTable[],7,FALSE)</f>
        <v>0</v>
      </c>
      <c r="BN1809" s="4">
        <f>VLOOKUP(A1809,ReferenceTable[],9,FALSE)</f>
        <v>45986</v>
      </c>
      <c r="BO1809">
        <f>VLOOKUP(A1809,ReferenceTable[],10,FALSE)</f>
        <v>55000</v>
      </c>
      <c r="BP1809">
        <f>VLOOKUP(A1809,ReferenceTable[],11,FALSE)</f>
        <v>0</v>
      </c>
      <c r="BQ1809">
        <f>VLOOKUP(A1809,ReferenceTable[],12,FALSE)</f>
        <v>0</v>
      </c>
      <c r="BR1809" t="str">
        <f>VLOOKUP(A1809,ReferenceTable[],14,FALSE)</f>
        <v>MUST SEND</v>
      </c>
      <c r="BS1809" s="4">
        <f>VLOOKUP(A1809,ReferenceTable[],15,FALSE)</f>
        <v>45992</v>
      </c>
      <c r="BT1809">
        <f>VLOOKUP(A1809,ReferenceTable[],16,FALSE)</f>
        <v>4</v>
      </c>
      <c r="BU1809" t="str">
        <f>VLOOKUP(A1809,ReferenceTable[],17,FALSE)</f>
        <v>JT</v>
      </c>
      <c r="BV1809" s="4">
        <f>VLOOKUP(A1809,ReferenceTable[],18,FALSE)</f>
        <v>45973</v>
      </c>
      <c r="BW1809" s="4">
        <f>VLOOKUP(A1809,ReferenceTable[],19,FALSE)</f>
        <v>45978</v>
      </c>
      <c r="BX1809">
        <f>VLOOKUP(A1809,ReferenceTable[],20,FALSE)</f>
        <v>140004</v>
      </c>
    </row>
    <row r="1810" spans="1:76">
      <c r="A1810" t="s">
        <v>5194</v>
      </c>
      <c r="B1810">
        <v>10000</v>
      </c>
      <c r="C1810">
        <v>20000</v>
      </c>
      <c r="D1810" s="4">
        <v>45980</v>
      </c>
      <c r="E1810" t="s">
        <v>77</v>
      </c>
      <c r="F1810" t="s">
        <v>5195</v>
      </c>
      <c r="G1810" t="s">
        <v>3544</v>
      </c>
      <c r="I1810">
        <v>2</v>
      </c>
      <c r="J1810" t="s">
        <v>984</v>
      </c>
      <c r="K1810">
        <v>86</v>
      </c>
      <c r="L1810" t="s">
        <v>232</v>
      </c>
      <c r="M1810" t="s">
        <v>163</v>
      </c>
      <c r="N1810" t="s">
        <v>233</v>
      </c>
      <c r="O1810" t="s">
        <v>234</v>
      </c>
      <c r="P1810">
        <v>5667</v>
      </c>
      <c r="S1810" s="4">
        <v>45980</v>
      </c>
      <c r="U1810">
        <v>12</v>
      </c>
      <c r="V1810">
        <v>68004</v>
      </c>
      <c r="W1810" t="s">
        <v>85</v>
      </c>
      <c r="X1810" t="s">
        <v>3545</v>
      </c>
      <c r="Y1810">
        <v>0</v>
      </c>
      <c r="Z1810">
        <v>55000</v>
      </c>
      <c r="AA1810">
        <v>13004</v>
      </c>
      <c r="AB1810">
        <v>0</v>
      </c>
      <c r="AC1810">
        <v>0</v>
      </c>
      <c r="AD1810">
        <v>0</v>
      </c>
      <c r="AG1810">
        <v>0</v>
      </c>
      <c r="AP1810" t="s">
        <v>3546</v>
      </c>
      <c r="AQ1810" t="s">
        <v>401</v>
      </c>
      <c r="AR1810" t="s">
        <v>402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80</v>
      </c>
      <c r="BC1810" t="s">
        <v>5196</v>
      </c>
      <c r="BD1810">
        <v>0</v>
      </c>
      <c r="BF1810" t="s">
        <v>401</v>
      </c>
      <c r="BI1810" t="s">
        <v>5197</v>
      </c>
      <c r="BJ1810" s="5" t="str">
        <f>VLOOKUP(A1810,ReferenceTable[],4,FALSE)</f>
        <v>PMC1201</v>
      </c>
      <c r="BK1810">
        <f>VLOOKUP(A1810,ReferenceTable[],5,FALSE)</f>
        <v>0</v>
      </c>
      <c r="BL1810">
        <f>VLOOKUP(A1810,ReferenceTable[],6,FALSE)</f>
        <v>0</v>
      </c>
      <c r="BM1810">
        <f>VLOOKUP(A1810,ReferenceTable[],7,FALSE)</f>
        <v>0</v>
      </c>
      <c r="BN1810" s="4">
        <f>VLOOKUP(A1810,ReferenceTable[],9,FALSE)</f>
        <v>45986</v>
      </c>
      <c r="BO1810">
        <f>VLOOKUP(A1810,ReferenceTable[],10,FALSE)</f>
        <v>55000</v>
      </c>
      <c r="BP1810">
        <f>VLOOKUP(A1810,ReferenceTable[],11,FALSE)</f>
        <v>0</v>
      </c>
      <c r="BQ1810">
        <f>VLOOKUP(A1810,ReferenceTable[],12,FALSE)</f>
        <v>0</v>
      </c>
      <c r="BR1810" t="str">
        <f>VLOOKUP(A1810,ReferenceTable[],14,FALSE)</f>
        <v>MUST SEND</v>
      </c>
      <c r="BS1810" s="4">
        <f>VLOOKUP(A1810,ReferenceTable[],15,FALSE)</f>
        <v>45992</v>
      </c>
      <c r="BT1810">
        <f>VLOOKUP(A1810,ReferenceTable[],16,FALSE)</f>
        <v>4</v>
      </c>
      <c r="BU1810" t="str">
        <f>VLOOKUP(A1810,ReferenceTable[],17,FALSE)</f>
        <v>JT</v>
      </c>
      <c r="BV1810" s="4">
        <f>VLOOKUP(A1810,ReferenceTable[],18,FALSE)</f>
        <v>45973</v>
      </c>
      <c r="BW1810" s="4">
        <f>VLOOKUP(A1810,ReferenceTable[],19,FALSE)</f>
        <v>45978</v>
      </c>
      <c r="BX1810">
        <f>VLOOKUP(A1810,ReferenceTable[],20,FALSE)</f>
        <v>140004</v>
      </c>
    </row>
    <row r="1811" spans="1:76">
      <c r="A1811" t="s">
        <v>5198</v>
      </c>
      <c r="B1811">
        <v>10000</v>
      </c>
      <c r="C1811">
        <v>10000</v>
      </c>
      <c r="D1811" s="4">
        <v>45978</v>
      </c>
      <c r="E1811" t="s">
        <v>77</v>
      </c>
      <c r="F1811">
        <v>0.441296296296296</v>
      </c>
      <c r="G1811" t="s">
        <v>4241</v>
      </c>
      <c r="I1811">
        <v>1</v>
      </c>
      <c r="J1811" t="s">
        <v>984</v>
      </c>
      <c r="K1811">
        <v>100</v>
      </c>
      <c r="L1811" t="s">
        <v>593</v>
      </c>
      <c r="M1811" t="s">
        <v>594</v>
      </c>
      <c r="N1811" t="s">
        <v>595</v>
      </c>
      <c r="O1811" t="s">
        <v>596</v>
      </c>
      <c r="P1811">
        <v>100</v>
      </c>
      <c r="S1811" s="4">
        <v>45976</v>
      </c>
      <c r="U1811">
        <v>2</v>
      </c>
      <c r="V1811">
        <v>200</v>
      </c>
      <c r="W1811" t="s">
        <v>85</v>
      </c>
      <c r="X1811" t="s">
        <v>5199</v>
      </c>
      <c r="Y1811">
        <v>0</v>
      </c>
      <c r="Z1811">
        <v>50</v>
      </c>
      <c r="AA1811">
        <v>150</v>
      </c>
      <c r="AB1811">
        <v>0</v>
      </c>
      <c r="AC1811">
        <v>0</v>
      </c>
      <c r="AD1811">
        <v>0</v>
      </c>
      <c r="AG1811">
        <v>0</v>
      </c>
      <c r="AP1811" t="s">
        <v>5200</v>
      </c>
      <c r="AQ1811" t="s">
        <v>1423</v>
      </c>
      <c r="AR1811" t="s">
        <v>1424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80</v>
      </c>
      <c r="BC1811" t="s">
        <v>5201</v>
      </c>
      <c r="BD1811">
        <v>0</v>
      </c>
      <c r="BF1811" t="s">
        <v>1423</v>
      </c>
      <c r="BI1811" t="s">
        <v>5202</v>
      </c>
      <c r="BJ1811" s="5" t="str">
        <f>VLOOKUP(A1811,ReferenceTable[],4,FALSE)</f>
        <v>3M7875</v>
      </c>
      <c r="BK1811">
        <f>VLOOKUP(A1811,ReferenceTable[],5,FALSE)</f>
        <v>0</v>
      </c>
      <c r="BL1811">
        <f>VLOOKUP(A1811,ReferenceTable[],6,FALSE)</f>
        <v>0</v>
      </c>
      <c r="BM1811">
        <f>VLOOKUP(A1811,ReferenceTable[],7,FALSE)</f>
        <v>0</v>
      </c>
      <c r="BN1811" s="4">
        <f>VLOOKUP(A1811,ReferenceTable[],9,FALSE)</f>
        <v>45978</v>
      </c>
      <c r="BO1811">
        <f>VLOOKUP(A1811,ReferenceTable[],10,FALSE)</f>
        <v>10</v>
      </c>
      <c r="BP1811">
        <f>VLOOKUP(A1811,ReferenceTable[],11,FALSE)</f>
        <v>50</v>
      </c>
      <c r="BQ1811">
        <f>VLOOKUP(A1811,ReferenceTable[],12,FALSE)</f>
        <v>0</v>
      </c>
      <c r="BR1811" t="str">
        <f>VLOOKUP(A1811,ReferenceTable[],14,FALSE)</f>
        <v>** NO NOOD DOC.  **</v>
      </c>
      <c r="BS1811" s="4">
        <f>VLOOKUP(A1811,ReferenceTable[],15,FALSE)</f>
        <v>45979</v>
      </c>
      <c r="BT1811">
        <f>VLOOKUP(A1811,ReferenceTable[],16,FALSE)</f>
        <v>1</v>
      </c>
      <c r="BU1811" t="str">
        <f>VLOOKUP(A1811,ReferenceTable[],17,FALSE)</f>
        <v>JT</v>
      </c>
      <c r="BV1811" s="4">
        <f>VLOOKUP(A1811,ReferenceTable[],18,FALSE)</f>
        <v>45973</v>
      </c>
      <c r="BW1811" s="4">
        <f>VLOOKUP(A1811,ReferenceTable[],19,FALSE)</f>
        <v>45976</v>
      </c>
      <c r="BX1811">
        <f>VLOOKUP(A1811,ReferenceTable[],20,FALSE)</f>
        <v>200</v>
      </c>
    </row>
    <row r="1812" spans="1:76">
      <c r="A1812" t="s">
        <v>5203</v>
      </c>
      <c r="B1812">
        <v>10000</v>
      </c>
      <c r="C1812">
        <v>10000</v>
      </c>
      <c r="D1812" s="4">
        <v>45978</v>
      </c>
      <c r="E1812" t="s">
        <v>77</v>
      </c>
      <c r="F1812">
        <v>0.441296296296296</v>
      </c>
      <c r="G1812" t="s">
        <v>5204</v>
      </c>
      <c r="I1812">
        <v>1</v>
      </c>
      <c r="J1812" t="s">
        <v>984</v>
      </c>
      <c r="K1812">
        <v>100</v>
      </c>
      <c r="L1812" t="s">
        <v>593</v>
      </c>
      <c r="M1812" t="s">
        <v>594</v>
      </c>
      <c r="N1812" t="s">
        <v>595</v>
      </c>
      <c r="O1812" t="s">
        <v>596</v>
      </c>
      <c r="P1812">
        <v>100</v>
      </c>
      <c r="S1812" s="4">
        <v>45976</v>
      </c>
      <c r="U1812">
        <v>2</v>
      </c>
      <c r="V1812">
        <v>200</v>
      </c>
      <c r="W1812" t="s">
        <v>85</v>
      </c>
      <c r="X1812" t="s">
        <v>5205</v>
      </c>
      <c r="Y1812">
        <v>0</v>
      </c>
      <c r="Z1812">
        <v>50</v>
      </c>
      <c r="AA1812">
        <v>150</v>
      </c>
      <c r="AB1812">
        <v>0</v>
      </c>
      <c r="AC1812">
        <v>0</v>
      </c>
      <c r="AD1812">
        <v>0</v>
      </c>
      <c r="AG1812">
        <v>0</v>
      </c>
      <c r="AP1812" t="s">
        <v>5206</v>
      </c>
      <c r="AQ1812" t="s">
        <v>1423</v>
      </c>
      <c r="AR1812" t="s">
        <v>1424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80</v>
      </c>
      <c r="BC1812" t="s">
        <v>5207</v>
      </c>
      <c r="BD1812">
        <v>0</v>
      </c>
      <c r="BF1812" t="s">
        <v>1423</v>
      </c>
      <c r="BI1812" t="s">
        <v>5202</v>
      </c>
      <c r="BJ1812" s="5" t="str">
        <f>VLOOKUP(A1812,ReferenceTable[],4,FALSE)</f>
        <v>3M7875</v>
      </c>
      <c r="BK1812" t="str">
        <f>VLOOKUP(A1812,ReferenceTable[],5,FALSE)</f>
        <v>3M7875</v>
      </c>
      <c r="BL1812">
        <f>VLOOKUP(A1812,ReferenceTable[],6,FALSE)</f>
        <v>0</v>
      </c>
      <c r="BM1812">
        <f>VLOOKUP(A1812,ReferenceTable[],7,FALSE)</f>
        <v>0</v>
      </c>
      <c r="BN1812" s="4">
        <f>VLOOKUP(A1812,ReferenceTable[],9,FALSE)</f>
        <v>45978</v>
      </c>
      <c r="BO1812">
        <f>VLOOKUP(A1812,ReferenceTable[],10,FALSE)</f>
        <v>10</v>
      </c>
      <c r="BP1812">
        <f>VLOOKUP(A1812,ReferenceTable[],11,FALSE)</f>
        <v>50</v>
      </c>
      <c r="BQ1812">
        <f>VLOOKUP(A1812,ReferenceTable[],12,FALSE)</f>
        <v>0</v>
      </c>
      <c r="BR1812">
        <f>VLOOKUP(A1812,ReferenceTable[],14,FALSE)</f>
        <v>0</v>
      </c>
      <c r="BS1812" s="4">
        <f>VLOOKUP(A1812,ReferenceTable[],15,FALSE)</f>
        <v>45979</v>
      </c>
      <c r="BT1812">
        <f>VLOOKUP(A1812,ReferenceTable[],16,FALSE)</f>
        <v>1</v>
      </c>
      <c r="BU1812" t="str">
        <f>VLOOKUP(A1812,ReferenceTable[],17,FALSE)</f>
        <v>JT</v>
      </c>
      <c r="BV1812" s="4">
        <f>VLOOKUP(A1812,ReferenceTable[],18,FALSE)</f>
        <v>45973</v>
      </c>
      <c r="BW1812" s="4">
        <f>VLOOKUP(A1812,ReferenceTable[],19,FALSE)</f>
        <v>45976</v>
      </c>
      <c r="BX1812">
        <f>VLOOKUP(A1812,ReferenceTable[],20,FALSE)</f>
        <v>200</v>
      </c>
    </row>
    <row r="1813" spans="1:76">
      <c r="A1813" t="s">
        <v>5208</v>
      </c>
      <c r="B1813">
        <v>10000</v>
      </c>
      <c r="C1813">
        <v>10000</v>
      </c>
      <c r="D1813" s="4">
        <v>45978</v>
      </c>
      <c r="E1813" t="s">
        <v>77</v>
      </c>
      <c r="F1813">
        <v>0.441296296296296</v>
      </c>
      <c r="G1813" t="s">
        <v>78</v>
      </c>
      <c r="I1813">
        <v>1</v>
      </c>
      <c r="J1813" t="s">
        <v>984</v>
      </c>
      <c r="K1813">
        <v>100</v>
      </c>
      <c r="L1813" t="s">
        <v>593</v>
      </c>
      <c r="M1813" t="s">
        <v>594</v>
      </c>
      <c r="N1813" t="s">
        <v>595</v>
      </c>
      <c r="O1813" t="s">
        <v>596</v>
      </c>
      <c r="P1813">
        <v>100</v>
      </c>
      <c r="S1813" s="4">
        <v>45976</v>
      </c>
      <c r="U1813">
        <v>2</v>
      </c>
      <c r="V1813">
        <v>200</v>
      </c>
      <c r="W1813" t="s">
        <v>85</v>
      </c>
      <c r="X1813" t="s">
        <v>5209</v>
      </c>
      <c r="Y1813">
        <v>0</v>
      </c>
      <c r="Z1813">
        <v>50</v>
      </c>
      <c r="AA1813">
        <v>150</v>
      </c>
      <c r="AB1813">
        <v>0</v>
      </c>
      <c r="AC1813">
        <v>0</v>
      </c>
      <c r="AD1813">
        <v>0</v>
      </c>
      <c r="AG1813">
        <v>0</v>
      </c>
      <c r="AP1813" t="s">
        <v>5210</v>
      </c>
      <c r="AQ1813" t="s">
        <v>1423</v>
      </c>
      <c r="AR1813" t="s">
        <v>1424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80</v>
      </c>
      <c r="BC1813" t="s">
        <v>5211</v>
      </c>
      <c r="BD1813">
        <v>0</v>
      </c>
      <c r="BF1813" t="s">
        <v>1423</v>
      </c>
      <c r="BI1813" t="s">
        <v>5202</v>
      </c>
      <c r="BJ1813" s="5" t="str">
        <f>VLOOKUP(A1813,ReferenceTable[],4,FALSE)</f>
        <v>3M7879</v>
      </c>
      <c r="BK1813">
        <f>VLOOKUP(A1813,ReferenceTable[],5,FALSE)</f>
        <v>0</v>
      </c>
      <c r="BL1813">
        <f>VLOOKUP(A1813,ReferenceTable[],6,FALSE)</f>
        <v>0</v>
      </c>
      <c r="BM1813">
        <f>VLOOKUP(A1813,ReferenceTable[],7,FALSE)</f>
        <v>0</v>
      </c>
      <c r="BN1813" s="4">
        <f>VLOOKUP(A1813,ReferenceTable[],9,FALSE)</f>
        <v>45978</v>
      </c>
      <c r="BO1813">
        <f>VLOOKUP(A1813,ReferenceTable[],10,FALSE)</f>
        <v>10</v>
      </c>
      <c r="BP1813">
        <f>VLOOKUP(A1813,ReferenceTable[],11,FALSE)</f>
        <v>50</v>
      </c>
      <c r="BQ1813">
        <f>VLOOKUP(A1813,ReferenceTable[],12,FALSE)</f>
        <v>0</v>
      </c>
      <c r="BR1813">
        <f>VLOOKUP(A1813,ReferenceTable[],14,FALSE)</f>
        <v>0</v>
      </c>
      <c r="BS1813" s="4">
        <f>VLOOKUP(A1813,ReferenceTable[],15,FALSE)</f>
        <v>45979</v>
      </c>
      <c r="BT1813">
        <f>VLOOKUP(A1813,ReferenceTable[],16,FALSE)</f>
        <v>1</v>
      </c>
      <c r="BU1813" t="str">
        <f>VLOOKUP(A1813,ReferenceTable[],17,FALSE)</f>
        <v>JT</v>
      </c>
      <c r="BV1813" s="4">
        <f>VLOOKUP(A1813,ReferenceTable[],18,FALSE)</f>
        <v>45973</v>
      </c>
      <c r="BW1813" s="4">
        <f>VLOOKUP(A1813,ReferenceTable[],19,FALSE)</f>
        <v>45976</v>
      </c>
      <c r="BX1813">
        <f>VLOOKUP(A1813,ReferenceTable[],20,FALSE)</f>
        <v>200</v>
      </c>
    </row>
    <row r="1814" spans="1:76">
      <c r="A1814" t="s">
        <v>5212</v>
      </c>
      <c r="B1814">
        <v>10000</v>
      </c>
      <c r="C1814">
        <v>10000</v>
      </c>
      <c r="D1814" s="4">
        <v>45978</v>
      </c>
      <c r="E1814" t="s">
        <v>77</v>
      </c>
      <c r="F1814">
        <v>0.441296296296296</v>
      </c>
      <c r="G1814" t="s">
        <v>5213</v>
      </c>
      <c r="I1814">
        <v>1</v>
      </c>
      <c r="J1814" t="s">
        <v>984</v>
      </c>
      <c r="K1814">
        <v>100</v>
      </c>
      <c r="L1814" t="s">
        <v>593</v>
      </c>
      <c r="M1814" t="s">
        <v>594</v>
      </c>
      <c r="N1814" t="s">
        <v>595</v>
      </c>
      <c r="O1814" t="s">
        <v>596</v>
      </c>
      <c r="P1814">
        <v>100</v>
      </c>
      <c r="S1814" s="4">
        <v>45976</v>
      </c>
      <c r="U1814">
        <v>2</v>
      </c>
      <c r="V1814">
        <v>200</v>
      </c>
      <c r="W1814" t="s">
        <v>85</v>
      </c>
      <c r="X1814" t="s">
        <v>5214</v>
      </c>
      <c r="Y1814">
        <v>0</v>
      </c>
      <c r="Z1814">
        <v>50</v>
      </c>
      <c r="AA1814">
        <v>150</v>
      </c>
      <c r="AB1814">
        <v>0</v>
      </c>
      <c r="AC1814">
        <v>0</v>
      </c>
      <c r="AD1814">
        <v>0</v>
      </c>
      <c r="AG1814">
        <v>0</v>
      </c>
      <c r="AP1814" t="s">
        <v>5215</v>
      </c>
      <c r="AQ1814" t="s">
        <v>1423</v>
      </c>
      <c r="AR1814" t="s">
        <v>1424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80</v>
      </c>
      <c r="BC1814" t="s">
        <v>5216</v>
      </c>
      <c r="BD1814">
        <v>0</v>
      </c>
      <c r="BF1814" t="s">
        <v>1423</v>
      </c>
      <c r="BI1814" t="s">
        <v>5202</v>
      </c>
      <c r="BJ1814" s="5" t="str">
        <f>VLOOKUP(A1814,ReferenceTable[],4,FALSE)</f>
        <v>3M7879</v>
      </c>
      <c r="BK1814" t="str">
        <f>VLOOKUP(A1814,ReferenceTable[],5,FALSE)</f>
        <v>AD6503</v>
      </c>
      <c r="BL1814">
        <f>VLOOKUP(A1814,ReferenceTable[],6,FALSE)</f>
        <v>0</v>
      </c>
      <c r="BM1814">
        <f>VLOOKUP(A1814,ReferenceTable[],7,FALSE)</f>
        <v>0</v>
      </c>
      <c r="BN1814" s="4">
        <f>VLOOKUP(A1814,ReferenceTable[],9,FALSE)</f>
        <v>45978</v>
      </c>
      <c r="BO1814">
        <f>VLOOKUP(A1814,ReferenceTable[],10,FALSE)</f>
        <v>10</v>
      </c>
      <c r="BP1814">
        <f>VLOOKUP(A1814,ReferenceTable[],11,FALSE)</f>
        <v>50</v>
      </c>
      <c r="BQ1814">
        <f>VLOOKUP(A1814,ReferenceTable[],12,FALSE)</f>
        <v>0</v>
      </c>
      <c r="BR1814">
        <f>VLOOKUP(A1814,ReferenceTable[],14,FALSE)</f>
        <v>0</v>
      </c>
      <c r="BS1814" s="4">
        <f>VLOOKUP(A1814,ReferenceTable[],15,FALSE)</f>
        <v>45979</v>
      </c>
      <c r="BT1814">
        <f>VLOOKUP(A1814,ReferenceTable[],16,FALSE)</f>
        <v>1</v>
      </c>
      <c r="BU1814" t="str">
        <f>VLOOKUP(A1814,ReferenceTable[],17,FALSE)</f>
        <v>JT</v>
      </c>
      <c r="BV1814" s="4">
        <f>VLOOKUP(A1814,ReferenceTable[],18,FALSE)</f>
        <v>45973</v>
      </c>
      <c r="BW1814" s="4">
        <f>VLOOKUP(A1814,ReferenceTable[],19,FALSE)</f>
        <v>45976</v>
      </c>
      <c r="BX1814">
        <f>VLOOKUP(A1814,ReferenceTable[],20,FALSE)</f>
        <v>200</v>
      </c>
    </row>
    <row r="1815" spans="1:76">
      <c r="A1815" t="s">
        <v>5217</v>
      </c>
      <c r="B1815">
        <v>10000</v>
      </c>
      <c r="C1815">
        <v>10000</v>
      </c>
      <c r="D1815" s="4">
        <v>45989</v>
      </c>
      <c r="E1815" t="s">
        <v>77</v>
      </c>
      <c r="F1815" t="s">
        <v>5218</v>
      </c>
      <c r="G1815" t="s">
        <v>5176</v>
      </c>
      <c r="I1815">
        <v>1</v>
      </c>
      <c r="J1815" t="s">
        <v>984</v>
      </c>
      <c r="K1815">
        <v>29</v>
      </c>
      <c r="L1815" t="s">
        <v>318</v>
      </c>
      <c r="M1815" t="s">
        <v>178</v>
      </c>
      <c r="N1815" t="s">
        <v>335</v>
      </c>
      <c r="O1815" t="s">
        <v>336</v>
      </c>
      <c r="P1815">
        <v>10000</v>
      </c>
      <c r="S1815" s="4">
        <v>45988</v>
      </c>
      <c r="U1815">
        <v>3</v>
      </c>
      <c r="V1815">
        <v>30000</v>
      </c>
      <c r="W1815" t="s">
        <v>85</v>
      </c>
      <c r="X1815" t="s">
        <v>5151</v>
      </c>
      <c r="Y1815">
        <v>0</v>
      </c>
      <c r="Z1815">
        <v>30000</v>
      </c>
      <c r="AA1815">
        <v>0</v>
      </c>
      <c r="AB1815">
        <v>0</v>
      </c>
      <c r="AC1815">
        <v>0</v>
      </c>
      <c r="AD1815">
        <v>0</v>
      </c>
      <c r="AG1815">
        <v>0</v>
      </c>
      <c r="AP1815" t="s">
        <v>5152</v>
      </c>
      <c r="AQ1815" t="s">
        <v>154</v>
      </c>
      <c r="AR1815" t="s">
        <v>155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80</v>
      </c>
      <c r="BC1815" t="s">
        <v>5219</v>
      </c>
      <c r="BD1815">
        <v>0</v>
      </c>
      <c r="BF1815" t="s">
        <v>154</v>
      </c>
      <c r="BI1815" t="s">
        <v>323</v>
      </c>
      <c r="BJ1815" s="5" t="str">
        <f>VLOOKUP(A1815,ReferenceTable[],4,FALSE)</f>
        <v>LJ4114T</v>
      </c>
      <c r="BK1815">
        <f>VLOOKUP(A1815,ReferenceTable[],5,FALSE)</f>
        <v>0</v>
      </c>
      <c r="BL1815">
        <f>VLOOKUP(A1815,ReferenceTable[],6,FALSE)</f>
        <v>0</v>
      </c>
      <c r="BM1815">
        <f>VLOOKUP(A1815,ReferenceTable[],7,FALSE)</f>
        <v>0</v>
      </c>
      <c r="BN1815" s="4">
        <f>VLOOKUP(A1815,ReferenceTable[],9,FALSE)</f>
        <v>45993</v>
      </c>
      <c r="BO1815">
        <f>VLOOKUP(A1815,ReferenceTable[],10,FALSE)</f>
        <v>30000</v>
      </c>
      <c r="BP1815">
        <f>VLOOKUP(A1815,ReferenceTable[],11,FALSE)</f>
        <v>0</v>
      </c>
      <c r="BQ1815">
        <f>VLOOKUP(A1815,ReferenceTable[],12,FALSE)</f>
        <v>0</v>
      </c>
      <c r="BR1815" t="str">
        <f>VLOOKUP(A1815,ReferenceTable[],14,FALSE)</f>
        <v>TRANSFERRED TO SANKI ROTARY MACHINES 29 AND 31</v>
      </c>
      <c r="BS1815" s="4">
        <f>VLOOKUP(A1815,ReferenceTable[],15,FALSE)</f>
        <v>45995</v>
      </c>
      <c r="BT1815">
        <f>VLOOKUP(A1815,ReferenceTable[],16,FALSE)</f>
        <v>4</v>
      </c>
      <c r="BU1815" t="str">
        <f>VLOOKUP(A1815,ReferenceTable[],17,FALSE)</f>
        <v>JT</v>
      </c>
      <c r="BV1815" s="4">
        <f>VLOOKUP(A1815,ReferenceTable[],18,FALSE)</f>
        <v>45973</v>
      </c>
      <c r="BW1815" s="4">
        <f>VLOOKUP(A1815,ReferenceTable[],19,FALSE)</f>
        <v>0</v>
      </c>
      <c r="BX1815">
        <f>VLOOKUP(A1815,ReferenceTable[],20,FALSE)</f>
        <v>0</v>
      </c>
    </row>
    <row r="1816" spans="1:76">
      <c r="A1816" t="s">
        <v>5220</v>
      </c>
      <c r="B1816">
        <v>10000</v>
      </c>
      <c r="C1816">
        <v>10000</v>
      </c>
      <c r="D1816" s="4">
        <v>45992</v>
      </c>
      <c r="E1816" t="s">
        <v>77</v>
      </c>
      <c r="F1816" t="s">
        <v>964</v>
      </c>
      <c r="G1816" t="s">
        <v>2028</v>
      </c>
      <c r="I1816">
        <v>1</v>
      </c>
      <c r="J1816" t="s">
        <v>984</v>
      </c>
      <c r="K1816">
        <v>29</v>
      </c>
      <c r="L1816" t="s">
        <v>318</v>
      </c>
      <c r="M1816" t="s">
        <v>178</v>
      </c>
      <c r="N1816" t="s">
        <v>1069</v>
      </c>
      <c r="O1816" t="s">
        <v>1070</v>
      </c>
      <c r="P1816">
        <v>8334</v>
      </c>
      <c r="S1816" s="4">
        <v>45989</v>
      </c>
      <c r="U1816">
        <v>3</v>
      </c>
      <c r="V1816">
        <v>25002</v>
      </c>
      <c r="W1816" t="s">
        <v>85</v>
      </c>
      <c r="X1816" t="s">
        <v>5158</v>
      </c>
      <c r="Y1816">
        <v>0</v>
      </c>
      <c r="Z1816">
        <v>25000</v>
      </c>
      <c r="AA1816">
        <v>2</v>
      </c>
      <c r="AB1816">
        <v>0</v>
      </c>
      <c r="AC1816">
        <v>0</v>
      </c>
      <c r="AD1816">
        <v>0</v>
      </c>
      <c r="AG1816">
        <v>0</v>
      </c>
      <c r="AP1816" t="s">
        <v>5159</v>
      </c>
      <c r="AQ1816" t="s">
        <v>154</v>
      </c>
      <c r="AR1816" t="s">
        <v>155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80</v>
      </c>
      <c r="BC1816" t="s">
        <v>5221</v>
      </c>
      <c r="BD1816">
        <v>0</v>
      </c>
      <c r="BF1816" t="s">
        <v>154</v>
      </c>
      <c r="BI1816" t="s">
        <v>323</v>
      </c>
      <c r="BJ1816" s="5" t="str">
        <f>VLOOKUP(A1816,ReferenceTable[],4,FALSE)</f>
        <v>LJ4114T</v>
      </c>
      <c r="BK1816">
        <f>VLOOKUP(A1816,ReferenceTable[],5,FALSE)</f>
        <v>0</v>
      </c>
      <c r="BL1816">
        <f>VLOOKUP(A1816,ReferenceTable[],6,FALSE)</f>
        <v>0</v>
      </c>
      <c r="BM1816">
        <f>VLOOKUP(A1816,ReferenceTable[],7,FALSE)</f>
        <v>0</v>
      </c>
      <c r="BN1816" s="4">
        <f>VLOOKUP(A1816,ReferenceTable[],9,FALSE)</f>
        <v>45993</v>
      </c>
      <c r="BO1816">
        <f>VLOOKUP(A1816,ReferenceTable[],10,FALSE)</f>
        <v>25000</v>
      </c>
      <c r="BP1816">
        <f>VLOOKUP(A1816,ReferenceTable[],11,FALSE)</f>
        <v>0</v>
      </c>
      <c r="BQ1816">
        <f>VLOOKUP(A1816,ReferenceTable[],12,FALSE)</f>
        <v>0</v>
      </c>
      <c r="BR1816" t="str">
        <f>VLOOKUP(A1816,ReferenceTable[],14,FALSE)</f>
        <v>TRANSFERRED TO SANKI ROTARY MACHINES 29 AND 31</v>
      </c>
      <c r="BS1816" s="4">
        <f>VLOOKUP(A1816,ReferenceTable[],15,FALSE)</f>
        <v>45995</v>
      </c>
      <c r="BT1816">
        <f>VLOOKUP(A1816,ReferenceTable[],16,FALSE)</f>
        <v>4</v>
      </c>
      <c r="BU1816" t="str">
        <f>VLOOKUP(A1816,ReferenceTable[],17,FALSE)</f>
        <v>JT</v>
      </c>
      <c r="BV1816" s="4">
        <f>VLOOKUP(A1816,ReferenceTable[],18,FALSE)</f>
        <v>45973</v>
      </c>
      <c r="BW1816" s="4">
        <f>VLOOKUP(A1816,ReferenceTable[],19,FALSE)</f>
        <v>0</v>
      </c>
      <c r="BX1816">
        <f>VLOOKUP(A1816,ReferenceTable[],20,FALSE)</f>
        <v>0</v>
      </c>
    </row>
    <row r="1817" spans="1:76">
      <c r="A1817" t="s">
        <v>5222</v>
      </c>
      <c r="B1817">
        <v>10000</v>
      </c>
      <c r="C1817">
        <v>10000</v>
      </c>
      <c r="D1817" s="4">
        <v>45985</v>
      </c>
      <c r="E1817" t="s">
        <v>77</v>
      </c>
      <c r="F1817" t="s">
        <v>5223</v>
      </c>
      <c r="G1817" t="s">
        <v>5176</v>
      </c>
      <c r="I1817">
        <v>1</v>
      </c>
      <c r="J1817" t="s">
        <v>984</v>
      </c>
      <c r="K1817">
        <v>31</v>
      </c>
      <c r="L1817" t="s">
        <v>318</v>
      </c>
      <c r="M1817" t="s">
        <v>178</v>
      </c>
      <c r="N1817" t="s">
        <v>319</v>
      </c>
      <c r="O1817" t="s">
        <v>320</v>
      </c>
      <c r="P1817">
        <v>10834</v>
      </c>
      <c r="S1817" s="4">
        <v>45983</v>
      </c>
      <c r="U1817">
        <v>6</v>
      </c>
      <c r="V1817">
        <v>65004</v>
      </c>
      <c r="W1817" t="s">
        <v>85</v>
      </c>
      <c r="X1817" t="s">
        <v>2568</v>
      </c>
      <c r="Y1817">
        <v>0</v>
      </c>
      <c r="Z1817">
        <v>65000</v>
      </c>
      <c r="AA1817">
        <v>4</v>
      </c>
      <c r="AB1817">
        <v>0</v>
      </c>
      <c r="AC1817">
        <v>0</v>
      </c>
      <c r="AD1817">
        <v>0</v>
      </c>
      <c r="AG1817">
        <v>0</v>
      </c>
      <c r="AP1817" t="s">
        <v>2569</v>
      </c>
      <c r="AQ1817" t="s">
        <v>154</v>
      </c>
      <c r="AR1817" t="s">
        <v>155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80</v>
      </c>
      <c r="BC1817" t="s">
        <v>5224</v>
      </c>
      <c r="BD1817">
        <v>0</v>
      </c>
      <c r="BF1817" t="s">
        <v>154</v>
      </c>
      <c r="BI1817" t="s">
        <v>323</v>
      </c>
      <c r="BJ1817" s="5" t="str">
        <f>VLOOKUP(A1817,ReferenceTable[],4,FALSE)</f>
        <v>LJ4114T</v>
      </c>
      <c r="BK1817">
        <f>VLOOKUP(A1817,ReferenceTable[],5,FALSE)</f>
        <v>0</v>
      </c>
      <c r="BL1817">
        <f>VLOOKUP(A1817,ReferenceTable[],6,FALSE)</f>
        <v>0</v>
      </c>
      <c r="BM1817">
        <f>VLOOKUP(A1817,ReferenceTable[],7,FALSE)</f>
        <v>0</v>
      </c>
      <c r="BN1817" s="4">
        <f>VLOOKUP(A1817,ReferenceTable[],9,FALSE)</f>
        <v>45993</v>
      </c>
      <c r="BO1817">
        <f>VLOOKUP(A1817,ReferenceTable[],10,FALSE)</f>
        <v>65000</v>
      </c>
      <c r="BP1817">
        <f>VLOOKUP(A1817,ReferenceTable[],11,FALSE)</f>
        <v>0</v>
      </c>
      <c r="BQ1817">
        <f>VLOOKUP(A1817,ReferenceTable[],12,FALSE)</f>
        <v>0</v>
      </c>
      <c r="BR1817" t="str">
        <f>VLOOKUP(A1817,ReferenceTable[],14,FALSE)</f>
        <v>TRANSFERRED TO SANKI ROTARY MACHINES 29 AND 31</v>
      </c>
      <c r="BS1817" s="4">
        <f>VLOOKUP(A1817,ReferenceTable[],15,FALSE)</f>
        <v>45995</v>
      </c>
      <c r="BT1817">
        <f>VLOOKUP(A1817,ReferenceTable[],16,FALSE)</f>
        <v>2</v>
      </c>
      <c r="BU1817" t="str">
        <f>VLOOKUP(A1817,ReferenceTable[],17,FALSE)</f>
        <v>JT</v>
      </c>
      <c r="BV1817" s="4">
        <f>VLOOKUP(A1817,ReferenceTable[],18,FALSE)</f>
        <v>45973</v>
      </c>
      <c r="BW1817" s="4">
        <f>VLOOKUP(A1817,ReferenceTable[],19,FALSE)</f>
        <v>0</v>
      </c>
      <c r="BX1817">
        <f>VLOOKUP(A1817,ReferenceTable[],20,FALSE)</f>
        <v>0</v>
      </c>
    </row>
    <row r="1818" spans="1:76">
      <c r="A1818" t="s">
        <v>5225</v>
      </c>
      <c r="B1818">
        <v>10000</v>
      </c>
      <c r="C1818">
        <v>10000</v>
      </c>
      <c r="D1818" s="4">
        <v>45988</v>
      </c>
      <c r="E1818" t="s">
        <v>77</v>
      </c>
      <c r="F1818" t="s">
        <v>5150</v>
      </c>
      <c r="G1818" t="s">
        <v>5157</v>
      </c>
      <c r="I1818">
        <v>1</v>
      </c>
      <c r="J1818" t="s">
        <v>984</v>
      </c>
      <c r="K1818">
        <v>31</v>
      </c>
      <c r="L1818" t="s">
        <v>318</v>
      </c>
      <c r="M1818" t="s">
        <v>178</v>
      </c>
      <c r="N1818" t="s">
        <v>319</v>
      </c>
      <c r="O1818" t="s">
        <v>320</v>
      </c>
      <c r="P1818">
        <v>7500</v>
      </c>
      <c r="S1818" s="4">
        <v>45987</v>
      </c>
      <c r="U1818">
        <v>4</v>
      </c>
      <c r="V1818">
        <v>30000</v>
      </c>
      <c r="W1818" t="s">
        <v>85</v>
      </c>
      <c r="X1818" t="s">
        <v>2538</v>
      </c>
      <c r="Y1818">
        <v>0</v>
      </c>
      <c r="Z1818">
        <v>30000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2539</v>
      </c>
      <c r="AQ1818" t="s">
        <v>154</v>
      </c>
      <c r="AR1818" t="s">
        <v>155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80</v>
      </c>
      <c r="BC1818" t="s">
        <v>5226</v>
      </c>
      <c r="BD1818">
        <v>0</v>
      </c>
      <c r="BF1818" t="s">
        <v>154</v>
      </c>
      <c r="BI1818" t="s">
        <v>323</v>
      </c>
      <c r="BJ1818" s="5" t="str">
        <f>VLOOKUP(A1818,ReferenceTable[],4,FALSE)</f>
        <v>LJ4114T</v>
      </c>
      <c r="BK1818">
        <f>VLOOKUP(A1818,ReferenceTable[],5,FALSE)</f>
        <v>0</v>
      </c>
      <c r="BL1818">
        <f>VLOOKUP(A1818,ReferenceTable[],6,FALSE)</f>
        <v>0</v>
      </c>
      <c r="BM1818">
        <f>VLOOKUP(A1818,ReferenceTable[],7,FALSE)</f>
        <v>0</v>
      </c>
      <c r="BN1818" s="4">
        <f>VLOOKUP(A1818,ReferenceTable[],9,FALSE)</f>
        <v>45993</v>
      </c>
      <c r="BO1818">
        <f>VLOOKUP(A1818,ReferenceTable[],10,FALSE)</f>
        <v>30000</v>
      </c>
      <c r="BP1818">
        <f>VLOOKUP(A1818,ReferenceTable[],11,FALSE)</f>
        <v>0</v>
      </c>
      <c r="BQ1818">
        <f>VLOOKUP(A1818,ReferenceTable[],12,FALSE)</f>
        <v>0</v>
      </c>
      <c r="BR1818" t="str">
        <f>VLOOKUP(A1818,ReferenceTable[],14,FALSE)</f>
        <v>TRANSFERRED TO SANKI ROTARY MACHINES 29 AND 31</v>
      </c>
      <c r="BS1818" s="4">
        <f>VLOOKUP(A1818,ReferenceTable[],15,FALSE)</f>
        <v>45995</v>
      </c>
      <c r="BT1818">
        <f>VLOOKUP(A1818,ReferenceTable[],16,FALSE)</f>
        <v>3</v>
      </c>
      <c r="BU1818" t="str">
        <f>VLOOKUP(A1818,ReferenceTable[],17,FALSE)</f>
        <v>JT</v>
      </c>
      <c r="BV1818" s="4">
        <f>VLOOKUP(A1818,ReferenceTable[],18,FALSE)</f>
        <v>45973</v>
      </c>
      <c r="BW1818" s="4">
        <f>VLOOKUP(A1818,ReferenceTable[],19,FALSE)</f>
        <v>0</v>
      </c>
      <c r="BX1818">
        <f>VLOOKUP(A1818,ReferenceTable[],20,FALSE)</f>
        <v>0</v>
      </c>
    </row>
    <row r="1819" spans="1:76">
      <c r="A1819" t="s">
        <v>5227</v>
      </c>
      <c r="B1819">
        <v>10000</v>
      </c>
      <c r="C1819">
        <v>10000</v>
      </c>
      <c r="D1819" s="4">
        <v>45989</v>
      </c>
      <c r="E1819" t="s">
        <v>77</v>
      </c>
      <c r="F1819" t="s">
        <v>1152</v>
      </c>
      <c r="G1819" t="s">
        <v>5157</v>
      </c>
      <c r="I1819">
        <v>1</v>
      </c>
      <c r="J1819" t="s">
        <v>984</v>
      </c>
      <c r="K1819">
        <v>31</v>
      </c>
      <c r="L1819" t="s">
        <v>318</v>
      </c>
      <c r="M1819" t="s">
        <v>178</v>
      </c>
      <c r="N1819" t="s">
        <v>319</v>
      </c>
      <c r="O1819" t="s">
        <v>320</v>
      </c>
      <c r="P1819">
        <v>3334</v>
      </c>
      <c r="S1819" s="4">
        <v>45988</v>
      </c>
      <c r="U1819">
        <v>6</v>
      </c>
      <c r="V1819">
        <v>20004</v>
      </c>
      <c r="W1819" t="s">
        <v>85</v>
      </c>
      <c r="X1819" t="s">
        <v>2543</v>
      </c>
      <c r="Y1819">
        <v>0</v>
      </c>
      <c r="Z1819">
        <v>20000</v>
      </c>
      <c r="AA1819">
        <v>4</v>
      </c>
      <c r="AB1819">
        <v>0</v>
      </c>
      <c r="AC1819">
        <v>0</v>
      </c>
      <c r="AD1819">
        <v>0</v>
      </c>
      <c r="AG1819">
        <v>0</v>
      </c>
      <c r="AP1819" t="s">
        <v>2544</v>
      </c>
      <c r="AQ1819" t="s">
        <v>154</v>
      </c>
      <c r="AR1819" t="s">
        <v>155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80</v>
      </c>
      <c r="BC1819" t="s">
        <v>5228</v>
      </c>
      <c r="BD1819">
        <v>0</v>
      </c>
      <c r="BF1819" t="s">
        <v>154</v>
      </c>
      <c r="BI1819" t="s">
        <v>323</v>
      </c>
      <c r="BJ1819" s="5" t="str">
        <f>VLOOKUP(A1819,ReferenceTable[],4,FALSE)</f>
        <v>LJ4114T</v>
      </c>
      <c r="BK1819">
        <f>VLOOKUP(A1819,ReferenceTable[],5,FALSE)</f>
        <v>0</v>
      </c>
      <c r="BL1819">
        <f>VLOOKUP(A1819,ReferenceTable[],6,FALSE)</f>
        <v>0</v>
      </c>
      <c r="BM1819">
        <f>VLOOKUP(A1819,ReferenceTable[],7,FALSE)</f>
        <v>0</v>
      </c>
      <c r="BN1819" s="4">
        <f>VLOOKUP(A1819,ReferenceTable[],9,FALSE)</f>
        <v>45993</v>
      </c>
      <c r="BO1819">
        <f>VLOOKUP(A1819,ReferenceTable[],10,FALSE)</f>
        <v>20000</v>
      </c>
      <c r="BP1819">
        <f>VLOOKUP(A1819,ReferenceTable[],11,FALSE)</f>
        <v>0</v>
      </c>
      <c r="BQ1819">
        <f>VLOOKUP(A1819,ReferenceTable[],12,FALSE)</f>
        <v>0</v>
      </c>
      <c r="BR1819" t="str">
        <f>VLOOKUP(A1819,ReferenceTable[],14,FALSE)</f>
        <v>TRANSFERRED TO SANKI ROTARY MACHINES 29 AND 31</v>
      </c>
      <c r="BS1819" s="4">
        <f>VLOOKUP(A1819,ReferenceTable[],15,FALSE)</f>
        <v>45995</v>
      </c>
      <c r="BT1819">
        <f>VLOOKUP(A1819,ReferenceTable[],16,FALSE)</f>
        <v>3</v>
      </c>
      <c r="BU1819" t="str">
        <f>VLOOKUP(A1819,ReferenceTable[],17,FALSE)</f>
        <v>JT</v>
      </c>
      <c r="BV1819" s="4">
        <f>VLOOKUP(A1819,ReferenceTable[],18,FALSE)</f>
        <v>45973</v>
      </c>
      <c r="BW1819" s="4">
        <f>VLOOKUP(A1819,ReferenceTable[],19,FALSE)</f>
        <v>0</v>
      </c>
      <c r="BX1819">
        <f>VLOOKUP(A1819,ReferenceTable[],20,FALSE)</f>
        <v>0</v>
      </c>
    </row>
    <row r="1820" spans="1:76">
      <c r="A1820" t="s">
        <v>5229</v>
      </c>
      <c r="B1820">
        <v>10000</v>
      </c>
      <c r="C1820">
        <v>10000</v>
      </c>
      <c r="D1820" s="4">
        <v>45980</v>
      </c>
      <c r="E1820" t="s">
        <v>77</v>
      </c>
      <c r="F1820" t="s">
        <v>5167</v>
      </c>
      <c r="G1820" t="s">
        <v>316</v>
      </c>
      <c r="I1820">
        <v>1</v>
      </c>
      <c r="J1820" t="s">
        <v>984</v>
      </c>
      <c r="K1820">
        <v>46</v>
      </c>
      <c r="L1820" t="s">
        <v>407</v>
      </c>
      <c r="M1820" t="s">
        <v>178</v>
      </c>
      <c r="N1820" t="s">
        <v>319</v>
      </c>
      <c r="O1820" t="s">
        <v>320</v>
      </c>
      <c r="P1820">
        <v>2250</v>
      </c>
      <c r="S1820" s="4">
        <v>45980</v>
      </c>
      <c r="U1820">
        <v>4</v>
      </c>
      <c r="V1820">
        <v>9000</v>
      </c>
      <c r="W1820" t="s">
        <v>85</v>
      </c>
      <c r="X1820" t="s">
        <v>5168</v>
      </c>
      <c r="Y1820">
        <v>0</v>
      </c>
      <c r="Z1820">
        <v>9000</v>
      </c>
      <c r="AA1820">
        <v>0</v>
      </c>
      <c r="AB1820">
        <v>0</v>
      </c>
      <c r="AC1820">
        <v>0</v>
      </c>
      <c r="AD1820">
        <v>0</v>
      </c>
      <c r="AG1820">
        <v>0</v>
      </c>
      <c r="AP1820" t="s">
        <v>5169</v>
      </c>
      <c r="AQ1820" t="s">
        <v>154</v>
      </c>
      <c r="AR1820" t="s">
        <v>155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80</v>
      </c>
      <c r="BC1820" t="s">
        <v>5230</v>
      </c>
      <c r="BD1820">
        <v>0</v>
      </c>
      <c r="BF1820" t="s">
        <v>154</v>
      </c>
      <c r="BI1820" t="s">
        <v>323</v>
      </c>
      <c r="BJ1820" s="5" t="str">
        <f>VLOOKUP(A1820,ReferenceTable[],4,FALSE)</f>
        <v>LJ4114T</v>
      </c>
      <c r="BK1820">
        <f>VLOOKUP(A1820,ReferenceTable[],5,FALSE)</f>
        <v>0</v>
      </c>
      <c r="BL1820">
        <f>VLOOKUP(A1820,ReferenceTable[],6,FALSE)</f>
        <v>0</v>
      </c>
      <c r="BM1820">
        <f>VLOOKUP(A1820,ReferenceTable[],7,FALSE)</f>
        <v>0</v>
      </c>
      <c r="BN1820" s="4">
        <f>VLOOKUP(A1820,ReferenceTable[],9,FALSE)</f>
        <v>45993</v>
      </c>
      <c r="BO1820">
        <f>VLOOKUP(A1820,ReferenceTable[],10,FALSE)</f>
        <v>9000</v>
      </c>
      <c r="BP1820">
        <f>VLOOKUP(A1820,ReferenceTable[],11,FALSE)</f>
        <v>0</v>
      </c>
      <c r="BQ1820">
        <f>VLOOKUP(A1820,ReferenceTable[],12,FALSE)</f>
        <v>0</v>
      </c>
      <c r="BR1820" t="str">
        <f>VLOOKUP(A1820,ReferenceTable[],14,FALSE)</f>
        <v>TRANSFERRED TO SANKI ROTARY MACHINES 29 AND 31</v>
      </c>
      <c r="BS1820" s="4">
        <f>VLOOKUP(A1820,ReferenceTable[],15,FALSE)</f>
        <v>45995</v>
      </c>
      <c r="BT1820">
        <f>VLOOKUP(A1820,ReferenceTable[],16,FALSE)</f>
        <v>1</v>
      </c>
      <c r="BU1820" t="str">
        <f>VLOOKUP(A1820,ReferenceTable[],17,FALSE)</f>
        <v>JT</v>
      </c>
      <c r="BV1820" s="4">
        <f>VLOOKUP(A1820,ReferenceTable[],18,FALSE)</f>
        <v>45973</v>
      </c>
      <c r="BW1820" s="4">
        <f>VLOOKUP(A1820,ReferenceTable[],19,FALSE)</f>
        <v>45980</v>
      </c>
      <c r="BX1820">
        <f>VLOOKUP(A1820,ReferenceTable[],20,FALSE)</f>
        <v>9000</v>
      </c>
    </row>
    <row r="1821" spans="1:76">
      <c r="A1821" t="s">
        <v>5231</v>
      </c>
      <c r="B1821">
        <v>10000</v>
      </c>
      <c r="C1821">
        <v>10000</v>
      </c>
      <c r="D1821" s="4">
        <v>45980</v>
      </c>
      <c r="E1821" t="s">
        <v>77</v>
      </c>
      <c r="F1821" t="s">
        <v>5232</v>
      </c>
      <c r="G1821" t="s">
        <v>3586</v>
      </c>
      <c r="I1821">
        <v>1</v>
      </c>
      <c r="J1821" t="s">
        <v>984</v>
      </c>
      <c r="K1821">
        <v>46</v>
      </c>
      <c r="L1821" t="s">
        <v>407</v>
      </c>
      <c r="M1821" t="s">
        <v>178</v>
      </c>
      <c r="N1821" t="s">
        <v>319</v>
      </c>
      <c r="O1821" t="s">
        <v>320</v>
      </c>
      <c r="P1821">
        <v>10750</v>
      </c>
      <c r="S1821" s="4">
        <v>45979</v>
      </c>
      <c r="U1821">
        <v>4</v>
      </c>
      <c r="V1821">
        <v>43000</v>
      </c>
      <c r="W1821" t="s">
        <v>85</v>
      </c>
      <c r="X1821" t="s">
        <v>761</v>
      </c>
      <c r="Y1821">
        <v>0</v>
      </c>
      <c r="Z1821">
        <v>43000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762</v>
      </c>
      <c r="AQ1821" t="s">
        <v>154</v>
      </c>
      <c r="AR1821" t="s">
        <v>155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80</v>
      </c>
      <c r="BC1821" t="s">
        <v>5233</v>
      </c>
      <c r="BD1821">
        <v>0</v>
      </c>
      <c r="BF1821" t="s">
        <v>154</v>
      </c>
      <c r="BI1821" t="s">
        <v>323</v>
      </c>
      <c r="BJ1821" s="5" t="str">
        <f>VLOOKUP(A1821,ReferenceTable[],4,FALSE)</f>
        <v>LJ4114T</v>
      </c>
      <c r="BK1821">
        <f>VLOOKUP(A1821,ReferenceTable[],5,FALSE)</f>
        <v>0</v>
      </c>
      <c r="BL1821">
        <f>VLOOKUP(A1821,ReferenceTable[],6,FALSE)</f>
        <v>0</v>
      </c>
      <c r="BM1821">
        <f>VLOOKUP(A1821,ReferenceTable[],7,FALSE)</f>
        <v>0</v>
      </c>
      <c r="BN1821" s="4">
        <f>VLOOKUP(A1821,ReferenceTable[],9,FALSE)</f>
        <v>45993</v>
      </c>
      <c r="BO1821">
        <f>VLOOKUP(A1821,ReferenceTable[],10,FALSE)</f>
        <v>43000</v>
      </c>
      <c r="BP1821">
        <f>VLOOKUP(A1821,ReferenceTable[],11,FALSE)</f>
        <v>0</v>
      </c>
      <c r="BQ1821">
        <f>VLOOKUP(A1821,ReferenceTable[],12,FALSE)</f>
        <v>0</v>
      </c>
      <c r="BR1821" t="str">
        <f>VLOOKUP(A1821,ReferenceTable[],14,FALSE)</f>
        <v>TRANSFERRED TO SANKI ROTARY MACHINES 29 AND 31</v>
      </c>
      <c r="BS1821" s="4">
        <f>VLOOKUP(A1821,ReferenceTable[],15,FALSE)</f>
        <v>45995</v>
      </c>
      <c r="BT1821">
        <f>VLOOKUP(A1821,ReferenceTable[],16,FALSE)</f>
        <v>1</v>
      </c>
      <c r="BU1821" t="str">
        <f>VLOOKUP(A1821,ReferenceTable[],17,FALSE)</f>
        <v>JT</v>
      </c>
      <c r="BV1821" s="4">
        <f>VLOOKUP(A1821,ReferenceTable[],18,FALSE)</f>
        <v>45973</v>
      </c>
      <c r="BW1821" s="4">
        <f>VLOOKUP(A1821,ReferenceTable[],19,FALSE)</f>
        <v>45979</v>
      </c>
      <c r="BX1821">
        <f>VLOOKUP(A1821,ReferenceTable[],20,FALSE)</f>
        <v>43000</v>
      </c>
    </row>
    <row r="1822" spans="1:76">
      <c r="A1822" t="s">
        <v>5234</v>
      </c>
      <c r="B1822">
        <v>10000</v>
      </c>
      <c r="C1822">
        <v>10000</v>
      </c>
      <c r="D1822" s="4">
        <v>45986</v>
      </c>
      <c r="E1822" t="s">
        <v>77</v>
      </c>
      <c r="F1822" t="s">
        <v>5175</v>
      </c>
      <c r="G1822" t="s">
        <v>5176</v>
      </c>
      <c r="I1822">
        <v>1</v>
      </c>
      <c r="J1822" t="s">
        <v>984</v>
      </c>
      <c r="K1822">
        <v>31</v>
      </c>
      <c r="L1822" t="s">
        <v>318</v>
      </c>
      <c r="M1822" t="s">
        <v>178</v>
      </c>
      <c r="N1822" t="s">
        <v>319</v>
      </c>
      <c r="O1822" t="s">
        <v>320</v>
      </c>
      <c r="P1822">
        <v>5000</v>
      </c>
      <c r="S1822" s="4">
        <v>45986</v>
      </c>
      <c r="U1822">
        <v>6</v>
      </c>
      <c r="V1822">
        <v>30000</v>
      </c>
      <c r="W1822" t="s">
        <v>85</v>
      </c>
      <c r="X1822" t="s">
        <v>5142</v>
      </c>
      <c r="Y1822">
        <v>0</v>
      </c>
      <c r="Z1822">
        <v>30000</v>
      </c>
      <c r="AA1822">
        <v>0</v>
      </c>
      <c r="AB1822">
        <v>0</v>
      </c>
      <c r="AC1822">
        <v>0</v>
      </c>
      <c r="AD1822">
        <v>0</v>
      </c>
      <c r="AG1822">
        <v>0</v>
      </c>
      <c r="AP1822" t="s">
        <v>5143</v>
      </c>
      <c r="AQ1822" t="s">
        <v>154</v>
      </c>
      <c r="AR1822" t="s">
        <v>155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80</v>
      </c>
      <c r="BC1822" t="s">
        <v>5235</v>
      </c>
      <c r="BD1822">
        <v>0</v>
      </c>
      <c r="BF1822" t="s">
        <v>154</v>
      </c>
      <c r="BI1822" t="s">
        <v>323</v>
      </c>
      <c r="BJ1822" s="5" t="str">
        <f>VLOOKUP(A1822,ReferenceTable[],4,FALSE)</f>
        <v>LJ4114T</v>
      </c>
      <c r="BK1822">
        <f>VLOOKUP(A1822,ReferenceTable[],5,FALSE)</f>
        <v>0</v>
      </c>
      <c r="BL1822">
        <f>VLOOKUP(A1822,ReferenceTable[],6,FALSE)</f>
        <v>0</v>
      </c>
      <c r="BM1822">
        <f>VLOOKUP(A1822,ReferenceTable[],7,FALSE)</f>
        <v>0</v>
      </c>
      <c r="BN1822" s="4">
        <f>VLOOKUP(A1822,ReferenceTable[],9,FALSE)</f>
        <v>45993</v>
      </c>
      <c r="BO1822">
        <f>VLOOKUP(A1822,ReferenceTable[],10,FALSE)</f>
        <v>30000</v>
      </c>
      <c r="BP1822">
        <f>VLOOKUP(A1822,ReferenceTable[],11,FALSE)</f>
        <v>0</v>
      </c>
      <c r="BQ1822">
        <f>VLOOKUP(A1822,ReferenceTable[],12,FALSE)</f>
        <v>0</v>
      </c>
      <c r="BR1822" t="str">
        <f>VLOOKUP(A1822,ReferenceTable[],14,FALSE)</f>
        <v>TRANSFERRED TO SANKI ROTARY MACHINES 29 AND 31</v>
      </c>
      <c r="BS1822" s="4">
        <f>VLOOKUP(A1822,ReferenceTable[],15,FALSE)</f>
        <v>45995</v>
      </c>
      <c r="BT1822">
        <f>VLOOKUP(A1822,ReferenceTable[],16,FALSE)</f>
        <v>1</v>
      </c>
      <c r="BU1822" t="str">
        <f>VLOOKUP(A1822,ReferenceTable[],17,FALSE)</f>
        <v>JT</v>
      </c>
      <c r="BV1822" s="4">
        <f>VLOOKUP(A1822,ReferenceTable[],18,FALSE)</f>
        <v>45973</v>
      </c>
      <c r="BW1822" s="4">
        <f>VLOOKUP(A1822,ReferenceTable[],19,FALSE)</f>
        <v>0</v>
      </c>
      <c r="BX1822">
        <f>VLOOKUP(A1822,ReferenceTable[],20,FALSE)</f>
        <v>0</v>
      </c>
    </row>
    <row r="1823" spans="1:76">
      <c r="A1823" t="s">
        <v>5236</v>
      </c>
      <c r="B1823">
        <v>10000</v>
      </c>
      <c r="C1823">
        <v>10000</v>
      </c>
      <c r="D1823" s="4">
        <v>45985</v>
      </c>
      <c r="E1823" t="s">
        <v>77</v>
      </c>
      <c r="F1823" t="s">
        <v>5179</v>
      </c>
      <c r="G1823" t="s">
        <v>5176</v>
      </c>
      <c r="I1823">
        <v>1</v>
      </c>
      <c r="J1823" t="s">
        <v>984</v>
      </c>
      <c r="K1823">
        <v>31</v>
      </c>
      <c r="L1823" t="s">
        <v>318</v>
      </c>
      <c r="M1823" t="s">
        <v>178</v>
      </c>
      <c r="N1823" t="s">
        <v>5237</v>
      </c>
      <c r="O1823" t="e">
        <v>#N/A</v>
      </c>
      <c r="P1823">
        <v>2334</v>
      </c>
      <c r="S1823" s="4">
        <v>45985</v>
      </c>
      <c r="U1823">
        <v>6</v>
      </c>
      <c r="V1823">
        <v>14004</v>
      </c>
      <c r="W1823" t="s">
        <v>85</v>
      </c>
      <c r="X1823" t="s">
        <v>5180</v>
      </c>
      <c r="Y1823">
        <v>0</v>
      </c>
      <c r="Z1823">
        <v>14000</v>
      </c>
      <c r="AA1823">
        <v>4</v>
      </c>
      <c r="AB1823">
        <v>0</v>
      </c>
      <c r="AC1823">
        <v>0</v>
      </c>
      <c r="AD1823">
        <v>0</v>
      </c>
      <c r="AG1823">
        <v>0</v>
      </c>
      <c r="AP1823" t="s">
        <v>5181</v>
      </c>
      <c r="AQ1823" t="s">
        <v>154</v>
      </c>
      <c r="AR1823" t="s">
        <v>155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80</v>
      </c>
      <c r="BC1823" t="s">
        <v>5238</v>
      </c>
      <c r="BD1823">
        <v>0</v>
      </c>
      <c r="BF1823" t="s">
        <v>154</v>
      </c>
      <c r="BI1823" t="s">
        <v>323</v>
      </c>
      <c r="BJ1823" s="5" t="str">
        <f>VLOOKUP(A1823,ReferenceTable[],4,FALSE)</f>
        <v>LJ4114T</v>
      </c>
      <c r="BK1823">
        <f>VLOOKUP(A1823,ReferenceTable[],5,FALSE)</f>
        <v>0</v>
      </c>
      <c r="BL1823">
        <f>VLOOKUP(A1823,ReferenceTable[],6,FALSE)</f>
        <v>0</v>
      </c>
      <c r="BM1823">
        <f>VLOOKUP(A1823,ReferenceTable[],7,FALSE)</f>
        <v>0</v>
      </c>
      <c r="BN1823" s="4">
        <f>VLOOKUP(A1823,ReferenceTable[],9,FALSE)</f>
        <v>45993</v>
      </c>
      <c r="BO1823">
        <f>VLOOKUP(A1823,ReferenceTable[],10,FALSE)</f>
        <v>14000</v>
      </c>
      <c r="BP1823">
        <f>VLOOKUP(A1823,ReferenceTable[],11,FALSE)</f>
        <v>0</v>
      </c>
      <c r="BQ1823">
        <f>VLOOKUP(A1823,ReferenceTable[],12,FALSE)</f>
        <v>0</v>
      </c>
      <c r="BR1823" t="str">
        <f>VLOOKUP(A1823,ReferenceTable[],14,FALSE)</f>
        <v>TRANSFERRED TO SANKI ROTARY MACHINES 29 AND 31</v>
      </c>
      <c r="BS1823" s="4">
        <f>VLOOKUP(A1823,ReferenceTable[],15,FALSE)</f>
        <v>45995</v>
      </c>
      <c r="BT1823">
        <f>VLOOKUP(A1823,ReferenceTable[],16,FALSE)</f>
        <v>1</v>
      </c>
      <c r="BU1823" t="str">
        <f>VLOOKUP(A1823,ReferenceTable[],17,FALSE)</f>
        <v>JT</v>
      </c>
      <c r="BV1823" s="4">
        <f>VLOOKUP(A1823,ReferenceTable[],18,FALSE)</f>
        <v>45973</v>
      </c>
      <c r="BW1823" s="4">
        <f>VLOOKUP(A1823,ReferenceTable[],19,FALSE)</f>
        <v>0</v>
      </c>
      <c r="BX1823">
        <f>VLOOKUP(A1823,ReferenceTable[],20,FALSE)</f>
        <v>0</v>
      </c>
    </row>
    <row r="1824" spans="1:76">
      <c r="A1824" t="s">
        <v>5239</v>
      </c>
      <c r="B1824">
        <v>10000</v>
      </c>
      <c r="C1824">
        <v>10000</v>
      </c>
      <c r="D1824" s="4">
        <v>45986</v>
      </c>
      <c r="E1824" t="s">
        <v>77</v>
      </c>
      <c r="F1824" t="s">
        <v>5184</v>
      </c>
      <c r="G1824" t="s">
        <v>5176</v>
      </c>
      <c r="I1824">
        <v>1</v>
      </c>
      <c r="J1824" t="s">
        <v>984</v>
      </c>
      <c r="K1824">
        <v>31</v>
      </c>
      <c r="L1824" t="s">
        <v>318</v>
      </c>
      <c r="M1824" t="s">
        <v>178</v>
      </c>
      <c r="N1824" t="s">
        <v>319</v>
      </c>
      <c r="O1824" t="s">
        <v>320</v>
      </c>
      <c r="P1824">
        <v>4334</v>
      </c>
      <c r="S1824" s="4">
        <v>45985</v>
      </c>
      <c r="U1824">
        <v>6</v>
      </c>
      <c r="V1824">
        <v>26004</v>
      </c>
      <c r="W1824" t="s">
        <v>85</v>
      </c>
      <c r="X1824" t="s">
        <v>5146</v>
      </c>
      <c r="Y1824">
        <v>0</v>
      </c>
      <c r="Z1824">
        <v>26000</v>
      </c>
      <c r="AA1824">
        <v>4</v>
      </c>
      <c r="AB1824">
        <v>0</v>
      </c>
      <c r="AC1824">
        <v>0</v>
      </c>
      <c r="AD1824">
        <v>0</v>
      </c>
      <c r="AG1824">
        <v>0</v>
      </c>
      <c r="AP1824" t="s">
        <v>5147</v>
      </c>
      <c r="AQ1824" t="s">
        <v>154</v>
      </c>
      <c r="AR1824" t="s">
        <v>155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80</v>
      </c>
      <c r="BC1824" t="s">
        <v>5240</v>
      </c>
      <c r="BD1824">
        <v>0</v>
      </c>
      <c r="BF1824" t="s">
        <v>154</v>
      </c>
      <c r="BI1824" t="s">
        <v>323</v>
      </c>
      <c r="BJ1824" s="5" t="str">
        <f>VLOOKUP(A1824,ReferenceTable[],4,FALSE)</f>
        <v>LJ4114T</v>
      </c>
      <c r="BK1824">
        <f>VLOOKUP(A1824,ReferenceTable[],5,FALSE)</f>
        <v>0</v>
      </c>
      <c r="BL1824">
        <f>VLOOKUP(A1824,ReferenceTable[],6,FALSE)</f>
        <v>0</v>
      </c>
      <c r="BM1824">
        <f>VLOOKUP(A1824,ReferenceTable[],7,FALSE)</f>
        <v>0</v>
      </c>
      <c r="BN1824" s="4">
        <f>VLOOKUP(A1824,ReferenceTable[],9,FALSE)</f>
        <v>45993</v>
      </c>
      <c r="BO1824">
        <f>VLOOKUP(A1824,ReferenceTable[],10,FALSE)</f>
        <v>26000</v>
      </c>
      <c r="BP1824">
        <f>VLOOKUP(A1824,ReferenceTable[],11,FALSE)</f>
        <v>0</v>
      </c>
      <c r="BQ1824">
        <f>VLOOKUP(A1824,ReferenceTable[],12,FALSE)</f>
        <v>0</v>
      </c>
      <c r="BR1824" t="str">
        <f>VLOOKUP(A1824,ReferenceTable[],14,FALSE)</f>
        <v>TRANSFERRED TO SANKI ROTARY MACHINES 29 AND 31</v>
      </c>
      <c r="BS1824" s="4">
        <f>VLOOKUP(A1824,ReferenceTable[],15,FALSE)</f>
        <v>45995</v>
      </c>
      <c r="BT1824">
        <f>VLOOKUP(A1824,ReferenceTable[],16,FALSE)</f>
        <v>1</v>
      </c>
      <c r="BU1824" t="str">
        <f>VLOOKUP(A1824,ReferenceTable[],17,FALSE)</f>
        <v>JT</v>
      </c>
      <c r="BV1824" s="4">
        <f>VLOOKUP(A1824,ReferenceTable[],18,FALSE)</f>
        <v>45973</v>
      </c>
      <c r="BW1824" s="4">
        <f>VLOOKUP(A1824,ReferenceTable[],19,FALSE)</f>
        <v>0</v>
      </c>
      <c r="BX1824">
        <f>VLOOKUP(A1824,ReferenceTable[],20,FALSE)</f>
        <v>0</v>
      </c>
    </row>
    <row r="1825" spans="1:76">
      <c r="A1825" t="s">
        <v>5241</v>
      </c>
      <c r="B1825">
        <v>10000</v>
      </c>
      <c r="C1825">
        <v>10000</v>
      </c>
      <c r="D1825" s="4">
        <v>45989</v>
      </c>
      <c r="E1825" t="s">
        <v>77</v>
      </c>
      <c r="F1825" t="s">
        <v>760</v>
      </c>
      <c r="G1825" t="s">
        <v>750</v>
      </c>
      <c r="I1825">
        <v>1</v>
      </c>
      <c r="J1825" t="s">
        <v>984</v>
      </c>
      <c r="K1825">
        <v>46</v>
      </c>
      <c r="L1825" t="s">
        <v>407</v>
      </c>
      <c r="M1825" t="s">
        <v>178</v>
      </c>
      <c r="N1825" t="s">
        <v>319</v>
      </c>
      <c r="O1825" t="s">
        <v>320</v>
      </c>
      <c r="P1825">
        <v>1250</v>
      </c>
      <c r="S1825" s="4">
        <v>45989</v>
      </c>
      <c r="U1825">
        <v>4</v>
      </c>
      <c r="V1825">
        <v>5000</v>
      </c>
      <c r="W1825" t="s">
        <v>85</v>
      </c>
      <c r="X1825" t="s">
        <v>752</v>
      </c>
      <c r="Y1825">
        <v>0</v>
      </c>
      <c r="Z1825">
        <v>5000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753</v>
      </c>
      <c r="AQ1825" t="s">
        <v>154</v>
      </c>
      <c r="AR1825" t="s">
        <v>155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80</v>
      </c>
      <c r="BC1825" t="s">
        <v>5242</v>
      </c>
      <c r="BD1825">
        <v>0</v>
      </c>
      <c r="BF1825" t="s">
        <v>154</v>
      </c>
      <c r="BI1825" t="s">
        <v>5243</v>
      </c>
      <c r="BJ1825" s="5" t="str">
        <f>VLOOKUP(A1825,ReferenceTable[],4,FALSE)</f>
        <v>LJ4114T</v>
      </c>
      <c r="BK1825">
        <f>VLOOKUP(A1825,ReferenceTable[],5,FALSE)</f>
        <v>0</v>
      </c>
      <c r="BL1825">
        <f>VLOOKUP(A1825,ReferenceTable[],6,FALSE)</f>
        <v>0</v>
      </c>
      <c r="BM1825">
        <f>VLOOKUP(A1825,ReferenceTable[],7,FALSE)</f>
        <v>0</v>
      </c>
      <c r="BN1825" s="4">
        <f>VLOOKUP(A1825,ReferenceTable[],9,FALSE)</f>
        <v>46000</v>
      </c>
      <c r="BO1825">
        <f>VLOOKUP(A1825,ReferenceTable[],10,FALSE)</f>
        <v>5000</v>
      </c>
      <c r="BP1825">
        <f>VLOOKUP(A1825,ReferenceTable[],11,FALSE)</f>
        <v>0</v>
      </c>
      <c r="BQ1825">
        <f>VLOOKUP(A1825,ReferenceTable[],12,FALSE)</f>
        <v>0</v>
      </c>
      <c r="BR1825" t="str">
        <f>VLOOKUP(A1825,ReferenceTable[],14,FALSE)</f>
        <v>TRANSFERRED TO SANKI ROTARY MACHINES 29 AND 31</v>
      </c>
      <c r="BS1825" s="4">
        <f>VLOOKUP(A1825,ReferenceTable[],15,FALSE)</f>
        <v>46002</v>
      </c>
      <c r="BT1825">
        <f>VLOOKUP(A1825,ReferenceTable[],16,FALSE)</f>
        <v>1</v>
      </c>
      <c r="BU1825" t="str">
        <f>VLOOKUP(A1825,ReferenceTable[],17,FALSE)</f>
        <v>JT</v>
      </c>
      <c r="BV1825" s="4">
        <f>VLOOKUP(A1825,ReferenceTable[],18,FALSE)</f>
        <v>45973</v>
      </c>
      <c r="BW1825" s="4">
        <f>VLOOKUP(A1825,ReferenceTable[],19,FALSE)</f>
        <v>0</v>
      </c>
      <c r="BX1825">
        <f>VLOOKUP(A1825,ReferenceTable[],20,FALSE)</f>
        <v>0</v>
      </c>
    </row>
    <row r="1826" spans="1:76">
      <c r="A1826" t="s">
        <v>5244</v>
      </c>
      <c r="B1826">
        <v>10000</v>
      </c>
      <c r="C1826">
        <v>10000</v>
      </c>
      <c r="D1826" s="4">
        <v>45989</v>
      </c>
      <c r="E1826" t="s">
        <v>77</v>
      </c>
      <c r="F1826" t="s">
        <v>5218</v>
      </c>
      <c r="G1826" t="s">
        <v>5176</v>
      </c>
      <c r="I1826">
        <v>1</v>
      </c>
      <c r="J1826" t="s">
        <v>984</v>
      </c>
      <c r="K1826">
        <v>46</v>
      </c>
      <c r="L1826" t="s">
        <v>407</v>
      </c>
      <c r="M1826" t="s">
        <v>178</v>
      </c>
      <c r="N1826" t="s">
        <v>335</v>
      </c>
      <c r="O1826" t="s">
        <v>336</v>
      </c>
      <c r="P1826">
        <v>4334</v>
      </c>
      <c r="S1826" s="4">
        <v>45988</v>
      </c>
      <c r="U1826">
        <v>3</v>
      </c>
      <c r="V1826">
        <v>13002</v>
      </c>
      <c r="W1826" t="s">
        <v>85</v>
      </c>
      <c r="X1826" t="s">
        <v>5151</v>
      </c>
      <c r="Y1826">
        <v>0</v>
      </c>
      <c r="Z1826">
        <v>13000</v>
      </c>
      <c r="AA1826">
        <v>2</v>
      </c>
      <c r="AB1826">
        <v>0</v>
      </c>
      <c r="AC1826">
        <v>0</v>
      </c>
      <c r="AD1826">
        <v>0</v>
      </c>
      <c r="AG1826">
        <v>0</v>
      </c>
      <c r="AP1826" t="s">
        <v>5152</v>
      </c>
      <c r="AQ1826" t="s">
        <v>154</v>
      </c>
      <c r="AR1826" t="s">
        <v>155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80</v>
      </c>
      <c r="BC1826" t="s">
        <v>5245</v>
      </c>
      <c r="BD1826">
        <v>0</v>
      </c>
      <c r="BF1826" t="s">
        <v>154</v>
      </c>
      <c r="BI1826" t="s">
        <v>5243</v>
      </c>
      <c r="BJ1826" s="5" t="str">
        <f>VLOOKUP(A1826,ReferenceTable[],4,FALSE)</f>
        <v>LJ4114T</v>
      </c>
      <c r="BK1826">
        <f>VLOOKUP(A1826,ReferenceTable[],5,FALSE)</f>
        <v>0</v>
      </c>
      <c r="BL1826">
        <f>VLOOKUP(A1826,ReferenceTable[],6,FALSE)</f>
        <v>0</v>
      </c>
      <c r="BM1826">
        <f>VLOOKUP(A1826,ReferenceTable[],7,FALSE)</f>
        <v>0</v>
      </c>
      <c r="BN1826" s="4">
        <f>VLOOKUP(A1826,ReferenceTable[],9,FALSE)</f>
        <v>46000</v>
      </c>
      <c r="BO1826">
        <f>VLOOKUP(A1826,ReferenceTable[],10,FALSE)</f>
        <v>13000</v>
      </c>
      <c r="BP1826">
        <f>VLOOKUP(A1826,ReferenceTable[],11,FALSE)</f>
        <v>0</v>
      </c>
      <c r="BQ1826">
        <f>VLOOKUP(A1826,ReferenceTable[],12,FALSE)</f>
        <v>0</v>
      </c>
      <c r="BR1826" t="str">
        <f>VLOOKUP(A1826,ReferenceTable[],14,FALSE)</f>
        <v>TRANSFERRED TO SANKI ROTARY MACHINES 29 AND 31</v>
      </c>
      <c r="BS1826" s="4">
        <f>VLOOKUP(A1826,ReferenceTable[],15,FALSE)</f>
        <v>46002</v>
      </c>
      <c r="BT1826">
        <f>VLOOKUP(A1826,ReferenceTable[],16,FALSE)</f>
        <v>4</v>
      </c>
      <c r="BU1826" t="str">
        <f>VLOOKUP(A1826,ReferenceTable[],17,FALSE)</f>
        <v>JT</v>
      </c>
      <c r="BV1826" s="4">
        <f>VLOOKUP(A1826,ReferenceTable[],18,FALSE)</f>
        <v>45973</v>
      </c>
      <c r="BW1826" s="4">
        <f>VLOOKUP(A1826,ReferenceTable[],19,FALSE)</f>
        <v>0</v>
      </c>
      <c r="BX1826">
        <f>VLOOKUP(A1826,ReferenceTable[],20,FALSE)</f>
        <v>0</v>
      </c>
    </row>
    <row r="1827" spans="1:76">
      <c r="A1827" t="s">
        <v>5246</v>
      </c>
      <c r="B1827">
        <v>10000</v>
      </c>
      <c r="C1827">
        <v>10000</v>
      </c>
      <c r="D1827" s="4">
        <v>45992</v>
      </c>
      <c r="E1827" t="s">
        <v>77</v>
      </c>
      <c r="F1827" t="s">
        <v>5247</v>
      </c>
      <c r="G1827" t="s">
        <v>2028</v>
      </c>
      <c r="I1827">
        <v>1</v>
      </c>
      <c r="J1827" t="s">
        <v>984</v>
      </c>
      <c r="K1827">
        <v>46</v>
      </c>
      <c r="L1827" t="s">
        <v>407</v>
      </c>
      <c r="M1827" t="s">
        <v>178</v>
      </c>
      <c r="N1827" t="s">
        <v>1069</v>
      </c>
      <c r="O1827" t="s">
        <v>1070</v>
      </c>
      <c r="P1827">
        <v>5667</v>
      </c>
      <c r="S1827" s="4">
        <v>45990</v>
      </c>
      <c r="U1827">
        <v>3</v>
      </c>
      <c r="V1827">
        <v>17001</v>
      </c>
      <c r="W1827" t="s">
        <v>85</v>
      </c>
      <c r="X1827" t="s">
        <v>5158</v>
      </c>
      <c r="Y1827">
        <v>0</v>
      </c>
      <c r="Z1827">
        <v>16999</v>
      </c>
      <c r="AA1827">
        <v>2</v>
      </c>
      <c r="AB1827">
        <v>0</v>
      </c>
      <c r="AC1827">
        <v>0</v>
      </c>
      <c r="AD1827">
        <v>0</v>
      </c>
      <c r="AG1827">
        <v>0</v>
      </c>
      <c r="AP1827" t="s">
        <v>5159</v>
      </c>
      <c r="AQ1827" t="s">
        <v>154</v>
      </c>
      <c r="AR1827" t="s">
        <v>155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80</v>
      </c>
      <c r="BC1827" t="s">
        <v>5248</v>
      </c>
      <c r="BD1827">
        <v>0</v>
      </c>
      <c r="BF1827" t="s">
        <v>154</v>
      </c>
      <c r="BI1827" t="s">
        <v>5243</v>
      </c>
      <c r="BJ1827" s="5" t="str">
        <f>VLOOKUP(A1827,ReferenceTable[],4,FALSE)</f>
        <v>LJ4114T</v>
      </c>
      <c r="BK1827">
        <f>VLOOKUP(A1827,ReferenceTable[],5,FALSE)</f>
        <v>0</v>
      </c>
      <c r="BL1827">
        <f>VLOOKUP(A1827,ReferenceTable[],6,FALSE)</f>
        <v>0</v>
      </c>
      <c r="BM1827">
        <f>VLOOKUP(A1827,ReferenceTable[],7,FALSE)</f>
        <v>0</v>
      </c>
      <c r="BN1827" s="4">
        <f>VLOOKUP(A1827,ReferenceTable[],9,FALSE)</f>
        <v>46000</v>
      </c>
      <c r="BO1827">
        <f>VLOOKUP(A1827,ReferenceTable[],10,FALSE)</f>
        <v>21000</v>
      </c>
      <c r="BP1827">
        <f>VLOOKUP(A1827,ReferenceTable[],11,FALSE)</f>
        <v>0</v>
      </c>
      <c r="BQ1827">
        <f>VLOOKUP(A1827,ReferenceTable[],12,FALSE)</f>
        <v>0</v>
      </c>
      <c r="BR1827" t="str">
        <f>VLOOKUP(A1827,ReferenceTable[],14,FALSE)</f>
        <v>TRANSFERRED TO SANKI ROTARY MACHINES 29 AND 31</v>
      </c>
      <c r="BS1827" s="4">
        <f>VLOOKUP(A1827,ReferenceTable[],15,FALSE)</f>
        <v>46002</v>
      </c>
      <c r="BT1827">
        <f>VLOOKUP(A1827,ReferenceTable[],16,FALSE)</f>
        <v>4</v>
      </c>
      <c r="BU1827" t="str">
        <f>VLOOKUP(A1827,ReferenceTable[],17,FALSE)</f>
        <v>JT</v>
      </c>
      <c r="BV1827" s="4">
        <f>VLOOKUP(A1827,ReferenceTable[],18,FALSE)</f>
        <v>45973</v>
      </c>
      <c r="BW1827" s="4">
        <f>VLOOKUP(A1827,ReferenceTable[],19,FALSE)</f>
        <v>0</v>
      </c>
      <c r="BX1827">
        <f>VLOOKUP(A1827,ReferenceTable[],20,FALSE)</f>
        <v>0</v>
      </c>
    </row>
    <row r="1828" spans="1:76">
      <c r="A1828" t="s">
        <v>5249</v>
      </c>
      <c r="B1828">
        <v>10000</v>
      </c>
      <c r="C1828">
        <v>10000</v>
      </c>
      <c r="D1828" s="4">
        <v>45988</v>
      </c>
      <c r="E1828" t="s">
        <v>77</v>
      </c>
      <c r="F1828" t="s">
        <v>5150</v>
      </c>
      <c r="G1828" t="s">
        <v>5157</v>
      </c>
      <c r="I1828">
        <v>1</v>
      </c>
      <c r="J1828" t="s">
        <v>984</v>
      </c>
      <c r="K1828">
        <v>31</v>
      </c>
      <c r="L1828" t="s">
        <v>318</v>
      </c>
      <c r="M1828" t="s">
        <v>178</v>
      </c>
      <c r="N1828" t="s">
        <v>319</v>
      </c>
      <c r="O1828" t="s">
        <v>320</v>
      </c>
      <c r="P1828">
        <v>5500</v>
      </c>
      <c r="S1828" s="4">
        <v>45987</v>
      </c>
      <c r="U1828">
        <v>4</v>
      </c>
      <c r="V1828">
        <v>22000</v>
      </c>
      <c r="W1828" t="s">
        <v>85</v>
      </c>
      <c r="X1828" t="s">
        <v>2538</v>
      </c>
      <c r="Y1828">
        <v>0</v>
      </c>
      <c r="Z1828">
        <v>22000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 t="s">
        <v>2539</v>
      </c>
      <c r="AQ1828" t="s">
        <v>154</v>
      </c>
      <c r="AR1828" t="s">
        <v>155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80</v>
      </c>
      <c r="BC1828" t="s">
        <v>5250</v>
      </c>
      <c r="BD1828">
        <v>0</v>
      </c>
      <c r="BF1828" t="s">
        <v>154</v>
      </c>
      <c r="BI1828" t="s">
        <v>5243</v>
      </c>
      <c r="BJ1828" s="5" t="str">
        <f>VLOOKUP(A1828,ReferenceTable[],4,FALSE)</f>
        <v>LJ4114T</v>
      </c>
      <c r="BK1828">
        <f>VLOOKUP(A1828,ReferenceTable[],5,FALSE)</f>
        <v>0</v>
      </c>
      <c r="BL1828">
        <f>VLOOKUP(A1828,ReferenceTable[],6,FALSE)</f>
        <v>0</v>
      </c>
      <c r="BM1828">
        <f>VLOOKUP(A1828,ReferenceTable[],7,FALSE)</f>
        <v>0</v>
      </c>
      <c r="BN1828" s="4">
        <f>VLOOKUP(A1828,ReferenceTable[],9,FALSE)</f>
        <v>46000</v>
      </c>
      <c r="BO1828">
        <f>VLOOKUP(A1828,ReferenceTable[],10,FALSE)</f>
        <v>22000</v>
      </c>
      <c r="BP1828">
        <f>VLOOKUP(A1828,ReferenceTable[],11,FALSE)</f>
        <v>0</v>
      </c>
      <c r="BQ1828">
        <f>VLOOKUP(A1828,ReferenceTable[],12,FALSE)</f>
        <v>0</v>
      </c>
      <c r="BR1828" t="str">
        <f>VLOOKUP(A1828,ReferenceTable[],14,FALSE)</f>
        <v>TRANSFERRED TO SANKI ROTARY MACHINES 29 AND 31</v>
      </c>
      <c r="BS1828" s="4">
        <f>VLOOKUP(A1828,ReferenceTable[],15,FALSE)</f>
        <v>46002</v>
      </c>
      <c r="BT1828">
        <f>VLOOKUP(A1828,ReferenceTable[],16,FALSE)</f>
        <v>3</v>
      </c>
      <c r="BU1828" t="str">
        <f>VLOOKUP(A1828,ReferenceTable[],17,FALSE)</f>
        <v>JT</v>
      </c>
      <c r="BV1828" s="4">
        <f>VLOOKUP(A1828,ReferenceTable[],18,FALSE)</f>
        <v>45973</v>
      </c>
      <c r="BW1828" s="4">
        <f>VLOOKUP(A1828,ReferenceTable[],19,FALSE)</f>
        <v>0</v>
      </c>
      <c r="BX1828">
        <f>VLOOKUP(A1828,ReferenceTable[],20,FALSE)</f>
        <v>0</v>
      </c>
    </row>
    <row r="1829" spans="1:76">
      <c r="A1829" t="s">
        <v>5251</v>
      </c>
      <c r="B1829">
        <v>10000</v>
      </c>
      <c r="C1829">
        <v>10000</v>
      </c>
      <c r="D1829" s="4">
        <v>45982</v>
      </c>
      <c r="E1829" t="s">
        <v>77</v>
      </c>
      <c r="F1829" t="s">
        <v>315</v>
      </c>
      <c r="G1829" t="s">
        <v>316</v>
      </c>
      <c r="I1829">
        <v>1</v>
      </c>
      <c r="J1829" t="s">
        <v>984</v>
      </c>
      <c r="K1829">
        <v>31</v>
      </c>
      <c r="L1829" t="s">
        <v>318</v>
      </c>
      <c r="M1829" t="s">
        <v>178</v>
      </c>
      <c r="N1829" t="s">
        <v>319</v>
      </c>
      <c r="O1829" t="s">
        <v>320</v>
      </c>
      <c r="P1829">
        <v>7500</v>
      </c>
      <c r="S1829" s="4">
        <v>45981</v>
      </c>
      <c r="U1829">
        <v>4</v>
      </c>
      <c r="V1829">
        <v>30000</v>
      </c>
      <c r="W1829" t="s">
        <v>85</v>
      </c>
      <c r="X1829" t="s">
        <v>321</v>
      </c>
      <c r="Y1829">
        <v>0</v>
      </c>
      <c r="Z1829">
        <v>30000</v>
      </c>
      <c r="AA1829">
        <v>0</v>
      </c>
      <c r="AB1829">
        <v>0</v>
      </c>
      <c r="AC1829">
        <v>0</v>
      </c>
      <c r="AD1829">
        <v>0</v>
      </c>
      <c r="AG1829">
        <v>0</v>
      </c>
      <c r="AP1829" t="s">
        <v>322</v>
      </c>
      <c r="AQ1829" t="s">
        <v>154</v>
      </c>
      <c r="AR1829" t="s">
        <v>155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80</v>
      </c>
      <c r="BC1829" t="s">
        <v>5252</v>
      </c>
      <c r="BD1829">
        <v>0</v>
      </c>
      <c r="BF1829" t="s">
        <v>154</v>
      </c>
      <c r="BI1829" t="s">
        <v>5243</v>
      </c>
      <c r="BJ1829" s="5" t="str">
        <f>VLOOKUP(A1829,ReferenceTable[],4,FALSE)</f>
        <v>LJ4114T</v>
      </c>
      <c r="BK1829">
        <f>VLOOKUP(A1829,ReferenceTable[],5,FALSE)</f>
        <v>0</v>
      </c>
      <c r="BL1829">
        <f>VLOOKUP(A1829,ReferenceTable[],6,FALSE)</f>
        <v>0</v>
      </c>
      <c r="BM1829">
        <f>VLOOKUP(A1829,ReferenceTable[],7,FALSE)</f>
        <v>0</v>
      </c>
      <c r="BN1829" s="4">
        <f>VLOOKUP(A1829,ReferenceTable[],9,FALSE)</f>
        <v>46000</v>
      </c>
      <c r="BO1829">
        <f>VLOOKUP(A1829,ReferenceTable[],10,FALSE)</f>
        <v>30000</v>
      </c>
      <c r="BP1829">
        <f>VLOOKUP(A1829,ReferenceTable[],11,FALSE)</f>
        <v>0</v>
      </c>
      <c r="BQ1829">
        <f>VLOOKUP(A1829,ReferenceTable[],12,FALSE)</f>
        <v>0</v>
      </c>
      <c r="BR1829" t="str">
        <f>VLOOKUP(A1829,ReferenceTable[],14,FALSE)</f>
        <v>TRANSFERRED TO SANKI ROTARY MACHINES 29 AND 31</v>
      </c>
      <c r="BS1829" s="4">
        <f>VLOOKUP(A1829,ReferenceTable[],15,FALSE)</f>
        <v>46002</v>
      </c>
      <c r="BT1829">
        <f>VLOOKUP(A1829,ReferenceTable[],16,FALSE)</f>
        <v>3</v>
      </c>
      <c r="BU1829" t="str">
        <f>VLOOKUP(A1829,ReferenceTable[],17,FALSE)</f>
        <v>JT</v>
      </c>
      <c r="BV1829" s="4">
        <f>VLOOKUP(A1829,ReferenceTable[],18,FALSE)</f>
        <v>45973</v>
      </c>
      <c r="BW1829" s="4">
        <f>VLOOKUP(A1829,ReferenceTable[],19,FALSE)</f>
        <v>45981</v>
      </c>
      <c r="BX1829">
        <f>VLOOKUP(A1829,ReferenceTable[],20,FALSE)</f>
        <v>30000</v>
      </c>
    </row>
    <row r="1830" spans="1:76">
      <c r="A1830" t="s">
        <v>5253</v>
      </c>
      <c r="B1830">
        <v>10000</v>
      </c>
      <c r="C1830">
        <v>10000</v>
      </c>
      <c r="D1830" s="4">
        <v>45989</v>
      </c>
      <c r="E1830" t="s">
        <v>77</v>
      </c>
      <c r="F1830" t="s">
        <v>1152</v>
      </c>
      <c r="G1830" t="s">
        <v>5157</v>
      </c>
      <c r="I1830">
        <v>1</v>
      </c>
      <c r="J1830" t="s">
        <v>984</v>
      </c>
      <c r="K1830">
        <v>31</v>
      </c>
      <c r="L1830" t="s">
        <v>318</v>
      </c>
      <c r="M1830" t="s">
        <v>178</v>
      </c>
      <c r="N1830" t="s">
        <v>319</v>
      </c>
      <c r="O1830" t="s">
        <v>320</v>
      </c>
      <c r="P1830">
        <v>5334</v>
      </c>
      <c r="S1830" s="4">
        <v>45988</v>
      </c>
      <c r="U1830">
        <v>6</v>
      </c>
      <c r="V1830">
        <v>32004</v>
      </c>
      <c r="W1830" t="s">
        <v>85</v>
      </c>
      <c r="X1830" t="s">
        <v>2543</v>
      </c>
      <c r="Y1830">
        <v>0</v>
      </c>
      <c r="Z1830">
        <v>32000</v>
      </c>
      <c r="AA1830">
        <v>4</v>
      </c>
      <c r="AB1830">
        <v>0</v>
      </c>
      <c r="AC1830">
        <v>0</v>
      </c>
      <c r="AD1830">
        <v>0</v>
      </c>
      <c r="AG1830">
        <v>0</v>
      </c>
      <c r="AP1830" t="s">
        <v>2544</v>
      </c>
      <c r="AQ1830" t="s">
        <v>154</v>
      </c>
      <c r="AR1830" t="s">
        <v>155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80</v>
      </c>
      <c r="BC1830" t="s">
        <v>5254</v>
      </c>
      <c r="BD1830">
        <v>0</v>
      </c>
      <c r="BF1830" t="s">
        <v>154</v>
      </c>
      <c r="BI1830" t="s">
        <v>5243</v>
      </c>
      <c r="BJ1830" s="5" t="str">
        <f>VLOOKUP(A1830,ReferenceTable[],4,FALSE)</f>
        <v>LJ4114T</v>
      </c>
      <c r="BK1830">
        <f>VLOOKUP(A1830,ReferenceTable[],5,FALSE)</f>
        <v>0</v>
      </c>
      <c r="BL1830">
        <f>VLOOKUP(A1830,ReferenceTable[],6,FALSE)</f>
        <v>0</v>
      </c>
      <c r="BM1830">
        <f>VLOOKUP(A1830,ReferenceTable[],7,FALSE)</f>
        <v>0</v>
      </c>
      <c r="BN1830" s="4">
        <f>VLOOKUP(A1830,ReferenceTable[],9,FALSE)</f>
        <v>46000</v>
      </c>
      <c r="BO1830">
        <f>VLOOKUP(A1830,ReferenceTable[],10,FALSE)</f>
        <v>32000</v>
      </c>
      <c r="BP1830">
        <f>VLOOKUP(A1830,ReferenceTable[],11,FALSE)</f>
        <v>0</v>
      </c>
      <c r="BQ1830">
        <f>VLOOKUP(A1830,ReferenceTable[],12,FALSE)</f>
        <v>0</v>
      </c>
      <c r="BR1830" t="str">
        <f>VLOOKUP(A1830,ReferenceTable[],14,FALSE)</f>
        <v>TRANSFERRED TO SANKI ROTARY MACHINES 29 AND 31</v>
      </c>
      <c r="BS1830" s="4">
        <f>VLOOKUP(A1830,ReferenceTable[],15,FALSE)</f>
        <v>46002</v>
      </c>
      <c r="BT1830">
        <f>VLOOKUP(A1830,ReferenceTable[],16,FALSE)</f>
        <v>3</v>
      </c>
      <c r="BU1830" t="str">
        <f>VLOOKUP(A1830,ReferenceTable[],17,FALSE)</f>
        <v>JT</v>
      </c>
      <c r="BV1830" s="4">
        <f>VLOOKUP(A1830,ReferenceTable[],18,FALSE)</f>
        <v>45973</v>
      </c>
      <c r="BW1830" s="4">
        <f>VLOOKUP(A1830,ReferenceTable[],19,FALSE)</f>
        <v>0</v>
      </c>
      <c r="BX1830">
        <f>VLOOKUP(A1830,ReferenceTable[],20,FALSE)</f>
        <v>0</v>
      </c>
    </row>
    <row r="1831" spans="1:76">
      <c r="A1831" t="s">
        <v>5255</v>
      </c>
      <c r="B1831">
        <v>10000</v>
      </c>
      <c r="C1831">
        <v>10000</v>
      </c>
      <c r="D1831" s="4">
        <v>45981</v>
      </c>
      <c r="E1831" t="s">
        <v>77</v>
      </c>
      <c r="F1831" t="s">
        <v>5256</v>
      </c>
      <c r="G1831" t="s">
        <v>405</v>
      </c>
      <c r="I1831">
        <v>1</v>
      </c>
      <c r="J1831" t="s">
        <v>984</v>
      </c>
      <c r="K1831">
        <v>60</v>
      </c>
      <c r="L1831" t="s">
        <v>278</v>
      </c>
      <c r="M1831" t="s">
        <v>82</v>
      </c>
      <c r="N1831" t="s">
        <v>279</v>
      </c>
      <c r="O1831" t="s">
        <v>280</v>
      </c>
      <c r="P1831">
        <v>10000</v>
      </c>
      <c r="S1831" s="4">
        <v>45981</v>
      </c>
      <c r="U1831">
        <v>6</v>
      </c>
      <c r="V1831">
        <v>60000</v>
      </c>
      <c r="W1831" t="s">
        <v>85</v>
      </c>
      <c r="X1831" t="s">
        <v>5257</v>
      </c>
      <c r="Y1831">
        <v>0</v>
      </c>
      <c r="Z1831">
        <v>60000</v>
      </c>
      <c r="AA1831">
        <v>0</v>
      </c>
      <c r="AB1831">
        <v>0</v>
      </c>
      <c r="AC1831">
        <v>0</v>
      </c>
      <c r="AD1831">
        <v>0</v>
      </c>
      <c r="AG1831">
        <v>0</v>
      </c>
      <c r="AP1831" t="s">
        <v>5258</v>
      </c>
      <c r="AQ1831" t="s">
        <v>3566</v>
      </c>
      <c r="AR1831" t="s">
        <v>3567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80</v>
      </c>
      <c r="BC1831" t="s">
        <v>5259</v>
      </c>
      <c r="BD1831">
        <v>0</v>
      </c>
      <c r="BF1831" t="s">
        <v>3566</v>
      </c>
      <c r="BI1831" t="s">
        <v>5260</v>
      </c>
      <c r="BJ1831" s="5" t="str">
        <f>VLOOKUP(A1831,ReferenceTable[],4,FALSE)</f>
        <v>LI1304</v>
      </c>
      <c r="BK1831">
        <f>VLOOKUP(A1831,ReferenceTable[],5,FALSE)</f>
        <v>0</v>
      </c>
      <c r="BL1831">
        <f>VLOOKUP(A1831,ReferenceTable[],6,FALSE)</f>
        <v>0</v>
      </c>
      <c r="BM1831">
        <f>VLOOKUP(A1831,ReferenceTable[],7,FALSE)</f>
        <v>0</v>
      </c>
      <c r="BN1831" s="4">
        <f>VLOOKUP(A1831,ReferenceTable[],9,FALSE)</f>
        <v>45986</v>
      </c>
      <c r="BO1831">
        <f>VLOOKUP(A1831,ReferenceTable[],10,FALSE)</f>
        <v>60000</v>
      </c>
      <c r="BP1831">
        <f>VLOOKUP(A1831,ReferenceTable[],11,FALSE)</f>
        <v>60000</v>
      </c>
      <c r="BQ1831">
        <f>VLOOKUP(A1831,ReferenceTable[],12,FALSE)</f>
        <v>0</v>
      </c>
      <c r="BR1831" t="str">
        <f>VLOOKUP(A1831,ReferenceTable[],14,FALSE)</f>
        <v>FOR STORE USE</v>
      </c>
      <c r="BS1831" s="4">
        <f>VLOOKUP(A1831,ReferenceTable[],15,FALSE)</f>
        <v>45988</v>
      </c>
      <c r="BT1831">
        <f>VLOOKUP(A1831,ReferenceTable[],16,FALSE)</f>
        <v>1</v>
      </c>
      <c r="BU1831" t="str">
        <f>VLOOKUP(A1831,ReferenceTable[],17,FALSE)</f>
        <v>JC</v>
      </c>
      <c r="BV1831" s="4">
        <f>VLOOKUP(A1831,ReferenceTable[],18,FALSE)</f>
        <v>45973</v>
      </c>
      <c r="BW1831" s="4">
        <f>VLOOKUP(A1831,ReferenceTable[],19,FALSE)</f>
        <v>45981</v>
      </c>
      <c r="BX1831">
        <f>VLOOKUP(A1831,ReferenceTable[],20,FALSE)</f>
        <v>60000</v>
      </c>
    </row>
    <row r="1832" spans="1:76">
      <c r="A1832" t="s">
        <v>5261</v>
      </c>
      <c r="B1832">
        <v>10000</v>
      </c>
      <c r="C1832">
        <v>10000</v>
      </c>
      <c r="D1832" s="4">
        <v>45992</v>
      </c>
      <c r="E1832" t="s">
        <v>77</v>
      </c>
      <c r="F1832" t="s">
        <v>5262</v>
      </c>
      <c r="G1832">
        <v>10809184005</v>
      </c>
      <c r="I1832">
        <v>1</v>
      </c>
      <c r="J1832" t="s">
        <v>984</v>
      </c>
      <c r="K1832">
        <v>93</v>
      </c>
      <c r="L1832" t="s">
        <v>116</v>
      </c>
      <c r="M1832" t="s">
        <v>96</v>
      </c>
      <c r="N1832" t="s">
        <v>495</v>
      </c>
      <c r="O1832" t="s">
        <v>496</v>
      </c>
      <c r="P1832">
        <v>195</v>
      </c>
      <c r="S1832" s="4">
        <v>45985</v>
      </c>
      <c r="U1832">
        <v>308</v>
      </c>
      <c r="V1832">
        <v>60060</v>
      </c>
      <c r="W1832" t="s">
        <v>85</v>
      </c>
      <c r="X1832" t="s">
        <v>978</v>
      </c>
      <c r="Y1832">
        <v>0</v>
      </c>
      <c r="Z1832">
        <v>25000</v>
      </c>
      <c r="AA1832">
        <v>35060</v>
      </c>
      <c r="AB1832">
        <v>0</v>
      </c>
      <c r="AC1832">
        <v>0</v>
      </c>
      <c r="AD1832">
        <v>0</v>
      </c>
      <c r="AG1832">
        <v>0</v>
      </c>
      <c r="AP1832" t="s">
        <v>979</v>
      </c>
      <c r="AQ1832" t="s">
        <v>499</v>
      </c>
      <c r="AR1832" t="s">
        <v>500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80</v>
      </c>
      <c r="BC1832" t="s">
        <v>5263</v>
      </c>
      <c r="BD1832">
        <v>0</v>
      </c>
      <c r="BF1832" t="s">
        <v>499</v>
      </c>
      <c r="BI1832" t="s">
        <v>5264</v>
      </c>
      <c r="BJ1832" s="5" t="str">
        <f>VLOOKUP(A1832,ReferenceTable[],4,FALSE)</f>
        <v>CCLSV4201</v>
      </c>
      <c r="BK1832">
        <f>VLOOKUP(A1832,ReferenceTable[],5,FALSE)</f>
        <v>0</v>
      </c>
      <c r="BL1832">
        <f>VLOOKUP(A1832,ReferenceTable[],6,FALSE)</f>
        <v>0</v>
      </c>
      <c r="BM1832">
        <f>VLOOKUP(A1832,ReferenceTable[],7,FALSE)</f>
        <v>0</v>
      </c>
      <c r="BN1832" s="4">
        <f>VLOOKUP(A1832,ReferenceTable[],9,FALSE)</f>
        <v>45992</v>
      </c>
      <c r="BO1832">
        <f>VLOOKUP(A1832,ReferenceTable[],10,FALSE)</f>
        <v>50000</v>
      </c>
      <c r="BP1832">
        <f>VLOOKUP(A1832,ReferenceTable[],11,FALSE)</f>
        <v>0</v>
      </c>
      <c r="BQ1832">
        <f>VLOOKUP(A1832,ReferenceTable[],12,FALSE)</f>
        <v>0</v>
      </c>
      <c r="BR1832" t="str">
        <f>VLOOKUP(A1832,ReferenceTable[],14,FALSE)</f>
        <v>BUYER:CHOW SIAN. CONSOLIDATION PO</v>
      </c>
      <c r="BS1832" s="4">
        <f>VLOOKUP(A1832,ReferenceTable[],15,FALSE)</f>
        <v>46001</v>
      </c>
      <c r="BT1832">
        <f>VLOOKUP(A1832,ReferenceTable[],16,FALSE)</f>
        <v>2</v>
      </c>
      <c r="BU1832" t="str">
        <f>VLOOKUP(A1832,ReferenceTable[],17,FALSE)</f>
        <v>FT</v>
      </c>
      <c r="BV1832" s="4">
        <f>VLOOKUP(A1832,ReferenceTable[],18,FALSE)</f>
        <v>45973</v>
      </c>
      <c r="BW1832" s="4">
        <f>VLOOKUP(A1832,ReferenceTable[],19,FALSE)</f>
        <v>0</v>
      </c>
      <c r="BX1832">
        <f>VLOOKUP(A1832,ReferenceTable[],20,FALSE)</f>
        <v>0</v>
      </c>
    </row>
    <row r="1833" spans="1:76">
      <c r="A1833" t="s">
        <v>5261</v>
      </c>
      <c r="B1833">
        <v>10000</v>
      </c>
      <c r="C1833">
        <v>20000</v>
      </c>
      <c r="D1833" s="4">
        <v>45992</v>
      </c>
      <c r="E1833" t="s">
        <v>77</v>
      </c>
      <c r="F1833" t="s">
        <v>5262</v>
      </c>
      <c r="G1833">
        <v>10809184005</v>
      </c>
      <c r="I1833">
        <v>2</v>
      </c>
      <c r="J1833" t="s">
        <v>984</v>
      </c>
      <c r="K1833">
        <v>77</v>
      </c>
      <c r="L1833" t="s">
        <v>232</v>
      </c>
      <c r="M1833" t="s">
        <v>163</v>
      </c>
      <c r="N1833" t="s">
        <v>390</v>
      </c>
      <c r="O1833" t="s">
        <v>391</v>
      </c>
      <c r="P1833">
        <v>660</v>
      </c>
      <c r="S1833" s="4">
        <v>45989</v>
      </c>
      <c r="U1833">
        <v>88</v>
      </c>
      <c r="V1833">
        <v>58080</v>
      </c>
      <c r="W1833" t="s">
        <v>85</v>
      </c>
      <c r="X1833" t="s">
        <v>978</v>
      </c>
      <c r="Y1833">
        <v>0</v>
      </c>
      <c r="Z1833">
        <v>25000</v>
      </c>
      <c r="AA1833">
        <v>33080</v>
      </c>
      <c r="AB1833">
        <v>0</v>
      </c>
      <c r="AC1833">
        <v>0</v>
      </c>
      <c r="AD1833">
        <v>0</v>
      </c>
      <c r="AG1833">
        <v>0</v>
      </c>
      <c r="AP1833" t="s">
        <v>979</v>
      </c>
      <c r="AQ1833" t="s">
        <v>499</v>
      </c>
      <c r="AR1833" t="s">
        <v>500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80</v>
      </c>
      <c r="BC1833" t="s">
        <v>5263</v>
      </c>
      <c r="BD1833">
        <v>0</v>
      </c>
      <c r="BF1833" t="s">
        <v>499</v>
      </c>
      <c r="BI1833" t="s">
        <v>5264</v>
      </c>
      <c r="BJ1833" s="5" t="str">
        <f>VLOOKUP(A1833,ReferenceTable[],4,FALSE)</f>
        <v>CCLSV4201</v>
      </c>
      <c r="BK1833">
        <f>VLOOKUP(A1833,ReferenceTable[],5,FALSE)</f>
        <v>0</v>
      </c>
      <c r="BL1833">
        <f>VLOOKUP(A1833,ReferenceTable[],6,FALSE)</f>
        <v>0</v>
      </c>
      <c r="BM1833">
        <f>VLOOKUP(A1833,ReferenceTable[],7,FALSE)</f>
        <v>0</v>
      </c>
      <c r="BN1833" s="4">
        <f>VLOOKUP(A1833,ReferenceTable[],9,FALSE)</f>
        <v>45992</v>
      </c>
      <c r="BO1833">
        <f>VLOOKUP(A1833,ReferenceTable[],10,FALSE)</f>
        <v>50000</v>
      </c>
      <c r="BP1833">
        <f>VLOOKUP(A1833,ReferenceTable[],11,FALSE)</f>
        <v>0</v>
      </c>
      <c r="BQ1833">
        <f>VLOOKUP(A1833,ReferenceTable[],12,FALSE)</f>
        <v>0</v>
      </c>
      <c r="BR1833" t="str">
        <f>VLOOKUP(A1833,ReferenceTable[],14,FALSE)</f>
        <v>BUYER:CHOW SIAN. CONSOLIDATION PO</v>
      </c>
      <c r="BS1833" s="4">
        <f>VLOOKUP(A1833,ReferenceTable[],15,FALSE)</f>
        <v>46001</v>
      </c>
      <c r="BT1833">
        <f>VLOOKUP(A1833,ReferenceTable[],16,FALSE)</f>
        <v>2</v>
      </c>
      <c r="BU1833" t="str">
        <f>VLOOKUP(A1833,ReferenceTable[],17,FALSE)</f>
        <v>FT</v>
      </c>
      <c r="BV1833" s="4">
        <f>VLOOKUP(A1833,ReferenceTable[],18,FALSE)</f>
        <v>45973</v>
      </c>
      <c r="BW1833" s="4">
        <f>VLOOKUP(A1833,ReferenceTable[],19,FALSE)</f>
        <v>0</v>
      </c>
      <c r="BX1833">
        <f>VLOOKUP(A1833,ReferenceTable[],20,FALSE)</f>
        <v>0</v>
      </c>
    </row>
    <row r="1834" spans="1:76">
      <c r="A1834" t="s">
        <v>5265</v>
      </c>
      <c r="B1834">
        <v>10000</v>
      </c>
      <c r="C1834">
        <v>10000</v>
      </c>
      <c r="D1834" s="4">
        <v>45992</v>
      </c>
      <c r="E1834" t="s">
        <v>77</v>
      </c>
      <c r="F1834" t="s">
        <v>5266</v>
      </c>
      <c r="G1834" t="s">
        <v>5267</v>
      </c>
      <c r="I1834">
        <v>1</v>
      </c>
      <c r="J1834" t="s">
        <v>984</v>
      </c>
      <c r="K1834">
        <v>93</v>
      </c>
      <c r="L1834" t="s">
        <v>116</v>
      </c>
      <c r="M1834" t="s">
        <v>96</v>
      </c>
      <c r="N1834" t="s">
        <v>495</v>
      </c>
      <c r="O1834" t="s">
        <v>496</v>
      </c>
      <c r="P1834">
        <v>4545</v>
      </c>
      <c r="S1834" s="4">
        <v>45988</v>
      </c>
      <c r="U1834">
        <v>24</v>
      </c>
      <c r="V1834">
        <v>109080</v>
      </c>
      <c r="W1834" t="s">
        <v>85</v>
      </c>
      <c r="X1834" t="s">
        <v>1745</v>
      </c>
      <c r="Y1834">
        <v>0</v>
      </c>
      <c r="Z1834">
        <v>100000</v>
      </c>
      <c r="AA1834">
        <v>9080</v>
      </c>
      <c r="AB1834">
        <v>0</v>
      </c>
      <c r="AC1834">
        <v>0</v>
      </c>
      <c r="AD1834">
        <v>0</v>
      </c>
      <c r="AG1834">
        <v>0</v>
      </c>
      <c r="AP1834" t="s">
        <v>1746</v>
      </c>
      <c r="AQ1834" t="s">
        <v>499</v>
      </c>
      <c r="AR1834" t="s">
        <v>500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80</v>
      </c>
      <c r="BC1834" t="s">
        <v>5268</v>
      </c>
      <c r="BD1834">
        <v>0</v>
      </c>
      <c r="BF1834" t="s">
        <v>499</v>
      </c>
      <c r="BI1834" t="s">
        <v>5269</v>
      </c>
      <c r="BJ1834" s="5" t="str">
        <f>VLOOKUP(A1834,ReferenceTable[],4,FALSE)</f>
        <v>AD5202</v>
      </c>
      <c r="BK1834">
        <f>VLOOKUP(A1834,ReferenceTable[],5,FALSE)</f>
        <v>0</v>
      </c>
      <c r="BL1834">
        <f>VLOOKUP(A1834,ReferenceTable[],6,FALSE)</f>
        <v>0</v>
      </c>
      <c r="BM1834">
        <f>VLOOKUP(A1834,ReferenceTable[],7,FALSE)</f>
        <v>0</v>
      </c>
      <c r="BN1834" s="4">
        <f>VLOOKUP(A1834,ReferenceTable[],9,FALSE)</f>
        <v>45992</v>
      </c>
      <c r="BO1834">
        <f>VLOOKUP(A1834,ReferenceTable[],10,FALSE)</f>
        <v>100000</v>
      </c>
      <c r="BP1834">
        <f>VLOOKUP(A1834,ReferenceTable[],11,FALSE)</f>
        <v>0</v>
      </c>
      <c r="BQ1834">
        <f>VLOOKUP(A1834,ReferenceTable[],12,FALSE)</f>
        <v>0</v>
      </c>
      <c r="BR1834" t="str">
        <f>VLOOKUP(A1834,ReferenceTable[],14,FALSE)</f>
        <v>PROJ:KRONOS     BUYER:CHOW SIAN.</v>
      </c>
      <c r="BS1834" s="4">
        <f>VLOOKUP(A1834,ReferenceTable[],15,FALSE)</f>
        <v>46001</v>
      </c>
      <c r="BT1834">
        <f>VLOOKUP(A1834,ReferenceTable[],16,FALSE)</f>
        <v>6</v>
      </c>
      <c r="BU1834" t="str">
        <f>VLOOKUP(A1834,ReferenceTable[],17,FALSE)</f>
        <v>FT</v>
      </c>
      <c r="BV1834" s="4">
        <f>VLOOKUP(A1834,ReferenceTable[],18,FALSE)</f>
        <v>45973</v>
      </c>
      <c r="BW1834" s="4">
        <f>VLOOKUP(A1834,ReferenceTable[],19,FALSE)</f>
        <v>0</v>
      </c>
      <c r="BX1834">
        <f>VLOOKUP(A1834,ReferenceTable[],20,FALSE)</f>
        <v>0</v>
      </c>
    </row>
    <row r="1835" spans="1:76">
      <c r="A1835" t="s">
        <v>5270</v>
      </c>
      <c r="B1835">
        <v>10000</v>
      </c>
      <c r="C1835">
        <v>10000</v>
      </c>
      <c r="D1835" s="4">
        <v>45992</v>
      </c>
      <c r="E1835" t="s">
        <v>77</v>
      </c>
      <c r="F1835" t="s">
        <v>1334</v>
      </c>
      <c r="G1835">
        <v>10809184009</v>
      </c>
      <c r="I1835">
        <v>1</v>
      </c>
      <c r="J1835" t="s">
        <v>984</v>
      </c>
      <c r="K1835">
        <v>93</v>
      </c>
      <c r="L1835" t="s">
        <v>116</v>
      </c>
      <c r="M1835" t="s">
        <v>96</v>
      </c>
      <c r="N1835" t="s">
        <v>495</v>
      </c>
      <c r="O1835" t="s">
        <v>496</v>
      </c>
      <c r="P1835">
        <v>455</v>
      </c>
      <c r="S1835" s="4">
        <v>45981</v>
      </c>
      <c r="U1835">
        <v>209</v>
      </c>
      <c r="V1835">
        <v>95095</v>
      </c>
      <c r="W1835" t="s">
        <v>85</v>
      </c>
      <c r="X1835" t="s">
        <v>5271</v>
      </c>
      <c r="Y1835">
        <v>0</v>
      </c>
      <c r="Z1835">
        <v>80000</v>
      </c>
      <c r="AA1835">
        <v>15095</v>
      </c>
      <c r="AB1835">
        <v>0</v>
      </c>
      <c r="AC1835">
        <v>0</v>
      </c>
      <c r="AD1835">
        <v>0</v>
      </c>
      <c r="AG1835">
        <v>0</v>
      </c>
      <c r="AP1835" t="s">
        <v>5272</v>
      </c>
      <c r="AQ1835" t="s">
        <v>499</v>
      </c>
      <c r="AR1835" t="s">
        <v>500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80</v>
      </c>
      <c r="BC1835" t="s">
        <v>5273</v>
      </c>
      <c r="BD1835">
        <v>0</v>
      </c>
      <c r="BF1835" t="s">
        <v>499</v>
      </c>
      <c r="BI1835" t="s">
        <v>5274</v>
      </c>
      <c r="BJ1835" s="5" t="str">
        <f>VLOOKUP(A1835,ReferenceTable[],4,FALSE)</f>
        <v>CCLSV4201</v>
      </c>
      <c r="BK1835">
        <f>VLOOKUP(A1835,ReferenceTable[],5,FALSE)</f>
        <v>0</v>
      </c>
      <c r="BL1835">
        <f>VLOOKUP(A1835,ReferenceTable[],6,FALSE)</f>
        <v>0</v>
      </c>
      <c r="BM1835">
        <f>VLOOKUP(A1835,ReferenceTable[],7,FALSE)</f>
        <v>0</v>
      </c>
      <c r="BN1835" s="4">
        <f>VLOOKUP(A1835,ReferenceTable[],9,FALSE)</f>
        <v>45992</v>
      </c>
      <c r="BO1835">
        <f>VLOOKUP(A1835,ReferenceTable[],10,FALSE)</f>
        <v>80000</v>
      </c>
      <c r="BP1835">
        <f>VLOOKUP(A1835,ReferenceTable[],11,FALSE)</f>
        <v>0</v>
      </c>
      <c r="BQ1835">
        <f>VLOOKUP(A1835,ReferenceTable[],12,FALSE)</f>
        <v>0</v>
      </c>
      <c r="BR1835" t="str">
        <f>VLOOKUP(A1835,ReferenceTable[],14,FALSE)</f>
        <v>BUYER:CHOW SIAN</v>
      </c>
      <c r="BS1835" s="4">
        <f>VLOOKUP(A1835,ReferenceTable[],15,FALSE)</f>
        <v>46001</v>
      </c>
      <c r="BT1835">
        <f>VLOOKUP(A1835,ReferenceTable[],16,FALSE)</f>
        <v>2</v>
      </c>
      <c r="BU1835" t="str">
        <f>VLOOKUP(A1835,ReferenceTable[],17,FALSE)</f>
        <v>FT</v>
      </c>
      <c r="BV1835" s="4">
        <f>VLOOKUP(A1835,ReferenceTable[],18,FALSE)</f>
        <v>45973</v>
      </c>
      <c r="BW1835" s="4">
        <f>VLOOKUP(A1835,ReferenceTable[],19,FALSE)</f>
        <v>0</v>
      </c>
      <c r="BX1835">
        <f>VLOOKUP(A1835,ReferenceTable[],20,FALSE)</f>
        <v>0</v>
      </c>
    </row>
    <row r="1836" spans="1:76">
      <c r="A1836" t="s">
        <v>5270</v>
      </c>
      <c r="B1836">
        <v>10000</v>
      </c>
      <c r="C1836">
        <v>20000</v>
      </c>
      <c r="D1836" s="4">
        <v>45992</v>
      </c>
      <c r="E1836" t="s">
        <v>77</v>
      </c>
      <c r="F1836" t="s">
        <v>1334</v>
      </c>
      <c r="G1836">
        <v>10809184009</v>
      </c>
      <c r="I1836">
        <v>2</v>
      </c>
      <c r="J1836" t="s">
        <v>984</v>
      </c>
      <c r="K1836">
        <v>77</v>
      </c>
      <c r="L1836" t="s">
        <v>232</v>
      </c>
      <c r="M1836" t="s">
        <v>163</v>
      </c>
      <c r="N1836" t="s">
        <v>390</v>
      </c>
      <c r="O1836" t="s">
        <v>391</v>
      </c>
      <c r="P1836">
        <v>1364</v>
      </c>
      <c r="S1836" s="4">
        <v>45985</v>
      </c>
      <c r="U1836">
        <v>66</v>
      </c>
      <c r="V1836">
        <v>90024</v>
      </c>
      <c r="W1836" t="s">
        <v>85</v>
      </c>
      <c r="X1836" t="s">
        <v>5271</v>
      </c>
      <c r="Y1836">
        <v>0</v>
      </c>
      <c r="Z1836">
        <v>80000</v>
      </c>
      <c r="AA1836">
        <v>10024</v>
      </c>
      <c r="AB1836">
        <v>0</v>
      </c>
      <c r="AC1836">
        <v>0</v>
      </c>
      <c r="AD1836">
        <v>0</v>
      </c>
      <c r="AG1836">
        <v>0</v>
      </c>
      <c r="AP1836" t="s">
        <v>5272</v>
      </c>
      <c r="AQ1836" t="s">
        <v>499</v>
      </c>
      <c r="AR1836" t="s">
        <v>500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80</v>
      </c>
      <c r="BC1836" t="s">
        <v>5273</v>
      </c>
      <c r="BD1836">
        <v>0</v>
      </c>
      <c r="BF1836" t="s">
        <v>499</v>
      </c>
      <c r="BI1836" t="s">
        <v>5274</v>
      </c>
      <c r="BJ1836" s="5" t="str">
        <f>VLOOKUP(A1836,ReferenceTable[],4,FALSE)</f>
        <v>CCLSV4201</v>
      </c>
      <c r="BK1836">
        <f>VLOOKUP(A1836,ReferenceTable[],5,FALSE)</f>
        <v>0</v>
      </c>
      <c r="BL1836">
        <f>VLOOKUP(A1836,ReferenceTable[],6,FALSE)</f>
        <v>0</v>
      </c>
      <c r="BM1836">
        <f>VLOOKUP(A1836,ReferenceTable[],7,FALSE)</f>
        <v>0</v>
      </c>
      <c r="BN1836" s="4">
        <f>VLOOKUP(A1836,ReferenceTable[],9,FALSE)</f>
        <v>45992</v>
      </c>
      <c r="BO1836">
        <f>VLOOKUP(A1836,ReferenceTable[],10,FALSE)</f>
        <v>80000</v>
      </c>
      <c r="BP1836">
        <f>VLOOKUP(A1836,ReferenceTable[],11,FALSE)</f>
        <v>0</v>
      </c>
      <c r="BQ1836">
        <f>VLOOKUP(A1836,ReferenceTable[],12,FALSE)</f>
        <v>0</v>
      </c>
      <c r="BR1836" t="str">
        <f>VLOOKUP(A1836,ReferenceTable[],14,FALSE)</f>
        <v>BUYER:CHOW SIAN</v>
      </c>
      <c r="BS1836" s="4">
        <f>VLOOKUP(A1836,ReferenceTable[],15,FALSE)</f>
        <v>46001</v>
      </c>
      <c r="BT1836">
        <f>VLOOKUP(A1836,ReferenceTable[],16,FALSE)</f>
        <v>2</v>
      </c>
      <c r="BU1836" t="str">
        <f>VLOOKUP(A1836,ReferenceTable[],17,FALSE)</f>
        <v>FT</v>
      </c>
      <c r="BV1836" s="4">
        <f>VLOOKUP(A1836,ReferenceTable[],18,FALSE)</f>
        <v>45973</v>
      </c>
      <c r="BW1836" s="4">
        <f>VLOOKUP(A1836,ReferenceTable[],19,FALSE)</f>
        <v>0</v>
      </c>
      <c r="BX1836">
        <f>VLOOKUP(A1836,ReferenceTable[],20,FALSE)</f>
        <v>0</v>
      </c>
    </row>
    <row r="1837" spans="1:76">
      <c r="A1837" t="s">
        <v>5270</v>
      </c>
      <c r="B1837">
        <v>10000</v>
      </c>
      <c r="C1837">
        <v>30000</v>
      </c>
      <c r="D1837" s="4">
        <v>45992</v>
      </c>
      <c r="E1837" t="s">
        <v>77</v>
      </c>
      <c r="F1837" t="s">
        <v>1334</v>
      </c>
      <c r="G1837">
        <v>10809184009</v>
      </c>
      <c r="I1837">
        <v>3</v>
      </c>
      <c r="J1837" t="s">
        <v>984</v>
      </c>
      <c r="K1837">
        <v>85</v>
      </c>
      <c r="L1837" t="s">
        <v>392</v>
      </c>
      <c r="M1837" t="s">
        <v>393</v>
      </c>
      <c r="N1837" t="s">
        <v>502</v>
      </c>
      <c r="O1837" t="s">
        <v>503</v>
      </c>
      <c r="P1837">
        <v>8000</v>
      </c>
      <c r="S1837" s="4">
        <v>45990</v>
      </c>
      <c r="U1837">
        <v>11</v>
      </c>
      <c r="V1837">
        <v>88000</v>
      </c>
      <c r="W1837" t="s">
        <v>85</v>
      </c>
      <c r="X1837" t="s">
        <v>5271</v>
      </c>
      <c r="Y1837">
        <v>0</v>
      </c>
      <c r="Z1837">
        <v>80000</v>
      </c>
      <c r="AA1837">
        <v>8000</v>
      </c>
      <c r="AB1837">
        <v>0</v>
      </c>
      <c r="AC1837">
        <v>0</v>
      </c>
      <c r="AD1837">
        <v>0</v>
      </c>
      <c r="AG1837">
        <v>0</v>
      </c>
      <c r="AP1837" t="s">
        <v>5272</v>
      </c>
      <c r="AQ1837" t="s">
        <v>499</v>
      </c>
      <c r="AR1837" t="s">
        <v>500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80</v>
      </c>
      <c r="BC1837" t="s">
        <v>5273</v>
      </c>
      <c r="BD1837">
        <v>0</v>
      </c>
      <c r="BF1837" t="s">
        <v>499</v>
      </c>
      <c r="BI1837" t="s">
        <v>5274</v>
      </c>
      <c r="BJ1837" s="5" t="str">
        <f>VLOOKUP(A1837,ReferenceTable[],4,FALSE)</f>
        <v>CCLSV4201</v>
      </c>
      <c r="BK1837">
        <f>VLOOKUP(A1837,ReferenceTable[],5,FALSE)</f>
        <v>0</v>
      </c>
      <c r="BL1837">
        <f>VLOOKUP(A1837,ReferenceTable[],6,FALSE)</f>
        <v>0</v>
      </c>
      <c r="BM1837">
        <f>VLOOKUP(A1837,ReferenceTable[],7,FALSE)</f>
        <v>0</v>
      </c>
      <c r="BN1837" s="4">
        <f>VLOOKUP(A1837,ReferenceTable[],9,FALSE)</f>
        <v>45992</v>
      </c>
      <c r="BO1837">
        <f>VLOOKUP(A1837,ReferenceTable[],10,FALSE)</f>
        <v>80000</v>
      </c>
      <c r="BP1837">
        <f>VLOOKUP(A1837,ReferenceTable[],11,FALSE)</f>
        <v>0</v>
      </c>
      <c r="BQ1837">
        <f>VLOOKUP(A1837,ReferenceTable[],12,FALSE)</f>
        <v>0</v>
      </c>
      <c r="BR1837" t="str">
        <f>VLOOKUP(A1837,ReferenceTable[],14,FALSE)</f>
        <v>BUYER:CHOW SIAN</v>
      </c>
      <c r="BS1837" s="4">
        <f>VLOOKUP(A1837,ReferenceTable[],15,FALSE)</f>
        <v>46001</v>
      </c>
      <c r="BT1837">
        <f>VLOOKUP(A1837,ReferenceTable[],16,FALSE)</f>
        <v>2</v>
      </c>
      <c r="BU1837" t="str">
        <f>VLOOKUP(A1837,ReferenceTable[],17,FALSE)</f>
        <v>FT</v>
      </c>
      <c r="BV1837" s="4">
        <f>VLOOKUP(A1837,ReferenceTable[],18,FALSE)</f>
        <v>45973</v>
      </c>
      <c r="BW1837" s="4">
        <f>VLOOKUP(A1837,ReferenceTable[],19,FALSE)</f>
        <v>0</v>
      </c>
      <c r="BX1837">
        <f>VLOOKUP(A1837,ReferenceTable[],20,FALSE)</f>
        <v>0</v>
      </c>
    </row>
    <row r="1838" spans="1:76">
      <c r="A1838" t="s">
        <v>5275</v>
      </c>
      <c r="B1838">
        <v>10000</v>
      </c>
      <c r="C1838">
        <v>10000</v>
      </c>
      <c r="D1838" s="4">
        <v>45989</v>
      </c>
      <c r="E1838" t="s">
        <v>77</v>
      </c>
      <c r="F1838" t="s">
        <v>5276</v>
      </c>
      <c r="G1838" t="s">
        <v>513</v>
      </c>
      <c r="I1838">
        <v>1</v>
      </c>
      <c r="J1838" t="s">
        <v>984</v>
      </c>
      <c r="K1838">
        <v>93</v>
      </c>
      <c r="L1838" t="s">
        <v>116</v>
      </c>
      <c r="M1838" t="s">
        <v>96</v>
      </c>
      <c r="N1838" t="s">
        <v>495</v>
      </c>
      <c r="O1838" t="s">
        <v>496</v>
      </c>
      <c r="P1838">
        <v>3595</v>
      </c>
      <c r="S1838" s="4">
        <v>45985</v>
      </c>
      <c r="U1838">
        <v>32</v>
      </c>
      <c r="V1838">
        <v>115040</v>
      </c>
      <c r="W1838" t="s">
        <v>85</v>
      </c>
      <c r="X1838" t="s">
        <v>5277</v>
      </c>
      <c r="Y1838">
        <v>0</v>
      </c>
      <c r="Z1838">
        <v>100000</v>
      </c>
      <c r="AA1838">
        <v>15040</v>
      </c>
      <c r="AB1838">
        <v>0</v>
      </c>
      <c r="AC1838">
        <v>0</v>
      </c>
      <c r="AD1838">
        <v>0</v>
      </c>
      <c r="AG1838">
        <v>0</v>
      </c>
      <c r="AP1838" t="s">
        <v>5278</v>
      </c>
      <c r="AQ1838" t="s">
        <v>499</v>
      </c>
      <c r="AR1838" t="s">
        <v>500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80</v>
      </c>
      <c r="BC1838" t="s">
        <v>5279</v>
      </c>
      <c r="BD1838">
        <v>0</v>
      </c>
      <c r="BF1838" t="s">
        <v>499</v>
      </c>
      <c r="BI1838" t="s">
        <v>5280</v>
      </c>
      <c r="BJ1838" s="5" t="str">
        <f>VLOOKUP(A1838,ReferenceTable[],4,FALSE)</f>
        <v>CCLSV4201</v>
      </c>
      <c r="BK1838">
        <f>VLOOKUP(A1838,ReferenceTable[],5,FALSE)</f>
        <v>0</v>
      </c>
      <c r="BL1838">
        <f>VLOOKUP(A1838,ReferenceTable[],6,FALSE)</f>
        <v>0</v>
      </c>
      <c r="BM1838">
        <f>VLOOKUP(A1838,ReferenceTable[],7,FALSE)</f>
        <v>0</v>
      </c>
      <c r="BN1838" s="4">
        <f>VLOOKUP(A1838,ReferenceTable[],9,FALSE)</f>
        <v>45999</v>
      </c>
      <c r="BO1838">
        <f>VLOOKUP(A1838,ReferenceTable[],10,FALSE)</f>
        <v>100000</v>
      </c>
      <c r="BP1838">
        <f>VLOOKUP(A1838,ReferenceTable[],11,FALSE)</f>
        <v>0</v>
      </c>
      <c r="BQ1838">
        <f>VLOOKUP(A1838,ReferenceTable[],12,FALSE)</f>
        <v>0</v>
      </c>
      <c r="BR1838" t="str">
        <f>VLOOKUP(A1838,ReferenceTable[],14,FALSE)</f>
        <v>BUYER:CHOW SINA</v>
      </c>
      <c r="BS1838" s="4">
        <f>VLOOKUP(A1838,ReferenceTable[],15,FALSE)</f>
        <v>46008</v>
      </c>
      <c r="BT1838">
        <f>VLOOKUP(A1838,ReferenceTable[],16,FALSE)</f>
        <v>2</v>
      </c>
      <c r="BU1838" t="str">
        <f>VLOOKUP(A1838,ReferenceTable[],17,FALSE)</f>
        <v>FT</v>
      </c>
      <c r="BV1838" s="4">
        <f>VLOOKUP(A1838,ReferenceTable[],18,FALSE)</f>
        <v>45973</v>
      </c>
      <c r="BW1838" s="4">
        <f>VLOOKUP(A1838,ReferenceTable[],19,FALSE)</f>
        <v>0</v>
      </c>
      <c r="BX1838">
        <f>VLOOKUP(A1838,ReferenceTable[],20,FALSE)</f>
        <v>0</v>
      </c>
    </row>
    <row r="1839" spans="1:76">
      <c r="A1839" t="s">
        <v>5275</v>
      </c>
      <c r="B1839">
        <v>10000</v>
      </c>
      <c r="C1839">
        <v>20000</v>
      </c>
      <c r="D1839" s="4">
        <v>45989</v>
      </c>
      <c r="E1839" t="s">
        <v>77</v>
      </c>
      <c r="F1839" t="s">
        <v>5276</v>
      </c>
      <c r="G1839" t="s">
        <v>513</v>
      </c>
      <c r="I1839">
        <v>2</v>
      </c>
      <c r="J1839" t="s">
        <v>984</v>
      </c>
      <c r="K1839">
        <v>77</v>
      </c>
      <c r="L1839" t="s">
        <v>232</v>
      </c>
      <c r="M1839" t="s">
        <v>163</v>
      </c>
      <c r="N1839" t="s">
        <v>390</v>
      </c>
      <c r="O1839" t="s">
        <v>391</v>
      </c>
      <c r="P1839">
        <v>1250</v>
      </c>
      <c r="S1839" s="4">
        <v>45986</v>
      </c>
      <c r="U1839">
        <v>88</v>
      </c>
      <c r="V1839">
        <v>110000</v>
      </c>
      <c r="W1839" t="s">
        <v>85</v>
      </c>
      <c r="X1839" t="s">
        <v>5277</v>
      </c>
      <c r="Y1839">
        <v>0</v>
      </c>
      <c r="Z1839">
        <v>100000</v>
      </c>
      <c r="AA1839">
        <v>10000</v>
      </c>
      <c r="AB1839">
        <v>0</v>
      </c>
      <c r="AC1839">
        <v>0</v>
      </c>
      <c r="AD1839">
        <v>0</v>
      </c>
      <c r="AG1839">
        <v>0</v>
      </c>
      <c r="AP1839" t="s">
        <v>5278</v>
      </c>
      <c r="AQ1839" t="s">
        <v>499</v>
      </c>
      <c r="AR1839" t="s">
        <v>500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80</v>
      </c>
      <c r="BC1839" t="s">
        <v>5279</v>
      </c>
      <c r="BD1839">
        <v>0</v>
      </c>
      <c r="BF1839" t="s">
        <v>499</v>
      </c>
      <c r="BI1839" t="s">
        <v>5280</v>
      </c>
      <c r="BJ1839" s="5" t="str">
        <f>VLOOKUP(A1839,ReferenceTable[],4,FALSE)</f>
        <v>CCLSV4201</v>
      </c>
      <c r="BK1839">
        <f>VLOOKUP(A1839,ReferenceTable[],5,FALSE)</f>
        <v>0</v>
      </c>
      <c r="BL1839">
        <f>VLOOKUP(A1839,ReferenceTable[],6,FALSE)</f>
        <v>0</v>
      </c>
      <c r="BM1839">
        <f>VLOOKUP(A1839,ReferenceTable[],7,FALSE)</f>
        <v>0</v>
      </c>
      <c r="BN1839" s="4">
        <f>VLOOKUP(A1839,ReferenceTable[],9,FALSE)</f>
        <v>45999</v>
      </c>
      <c r="BO1839">
        <f>VLOOKUP(A1839,ReferenceTable[],10,FALSE)</f>
        <v>100000</v>
      </c>
      <c r="BP1839">
        <f>VLOOKUP(A1839,ReferenceTable[],11,FALSE)</f>
        <v>0</v>
      </c>
      <c r="BQ1839">
        <f>VLOOKUP(A1839,ReferenceTable[],12,FALSE)</f>
        <v>0</v>
      </c>
      <c r="BR1839" t="str">
        <f>VLOOKUP(A1839,ReferenceTable[],14,FALSE)</f>
        <v>BUYER:CHOW SINA</v>
      </c>
      <c r="BS1839" s="4">
        <f>VLOOKUP(A1839,ReferenceTable[],15,FALSE)</f>
        <v>46008</v>
      </c>
      <c r="BT1839">
        <f>VLOOKUP(A1839,ReferenceTable[],16,FALSE)</f>
        <v>2</v>
      </c>
      <c r="BU1839" t="str">
        <f>VLOOKUP(A1839,ReferenceTable[],17,FALSE)</f>
        <v>FT</v>
      </c>
      <c r="BV1839" s="4">
        <f>VLOOKUP(A1839,ReferenceTable[],18,FALSE)</f>
        <v>45973</v>
      </c>
      <c r="BW1839" s="4">
        <f>VLOOKUP(A1839,ReferenceTable[],19,FALSE)</f>
        <v>0</v>
      </c>
      <c r="BX1839">
        <f>VLOOKUP(A1839,ReferenceTable[],20,FALSE)</f>
        <v>0</v>
      </c>
    </row>
    <row r="1840" spans="1:76">
      <c r="A1840" t="s">
        <v>5275</v>
      </c>
      <c r="B1840">
        <v>10000</v>
      </c>
      <c r="C1840">
        <v>30000</v>
      </c>
      <c r="D1840" s="4">
        <v>45989</v>
      </c>
      <c r="E1840" t="s">
        <v>77</v>
      </c>
      <c r="F1840" t="s">
        <v>5276</v>
      </c>
      <c r="G1840" t="s">
        <v>513</v>
      </c>
      <c r="I1840">
        <v>3</v>
      </c>
      <c r="J1840" t="s">
        <v>984</v>
      </c>
      <c r="K1840">
        <v>85</v>
      </c>
      <c r="L1840" t="s">
        <v>392</v>
      </c>
      <c r="M1840" t="s">
        <v>393</v>
      </c>
      <c r="N1840" t="s">
        <v>502</v>
      </c>
      <c r="O1840" t="s">
        <v>503</v>
      </c>
      <c r="P1840">
        <v>10000</v>
      </c>
      <c r="S1840" s="4">
        <v>45989</v>
      </c>
      <c r="U1840">
        <v>11</v>
      </c>
      <c r="V1840">
        <v>110000</v>
      </c>
      <c r="W1840" t="s">
        <v>85</v>
      </c>
      <c r="X1840" t="s">
        <v>5277</v>
      </c>
      <c r="Y1840">
        <v>0</v>
      </c>
      <c r="Z1840">
        <v>100000</v>
      </c>
      <c r="AA1840">
        <v>10000</v>
      </c>
      <c r="AB1840">
        <v>0</v>
      </c>
      <c r="AC1840">
        <v>0</v>
      </c>
      <c r="AD1840">
        <v>0</v>
      </c>
      <c r="AG1840">
        <v>0</v>
      </c>
      <c r="AP1840" t="s">
        <v>5278</v>
      </c>
      <c r="AQ1840" t="s">
        <v>499</v>
      </c>
      <c r="AR1840" t="s">
        <v>500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80</v>
      </c>
      <c r="BC1840" t="s">
        <v>5279</v>
      </c>
      <c r="BD1840">
        <v>0</v>
      </c>
      <c r="BF1840" t="s">
        <v>499</v>
      </c>
      <c r="BI1840" t="s">
        <v>5280</v>
      </c>
      <c r="BJ1840" s="5" t="str">
        <f>VLOOKUP(A1840,ReferenceTable[],4,FALSE)</f>
        <v>CCLSV4201</v>
      </c>
      <c r="BK1840">
        <f>VLOOKUP(A1840,ReferenceTable[],5,FALSE)</f>
        <v>0</v>
      </c>
      <c r="BL1840">
        <f>VLOOKUP(A1840,ReferenceTable[],6,FALSE)</f>
        <v>0</v>
      </c>
      <c r="BM1840">
        <f>VLOOKUP(A1840,ReferenceTable[],7,FALSE)</f>
        <v>0</v>
      </c>
      <c r="BN1840" s="4">
        <f>VLOOKUP(A1840,ReferenceTable[],9,FALSE)</f>
        <v>45999</v>
      </c>
      <c r="BO1840">
        <f>VLOOKUP(A1840,ReferenceTable[],10,FALSE)</f>
        <v>100000</v>
      </c>
      <c r="BP1840">
        <f>VLOOKUP(A1840,ReferenceTable[],11,FALSE)</f>
        <v>0</v>
      </c>
      <c r="BQ1840">
        <f>VLOOKUP(A1840,ReferenceTable[],12,FALSE)</f>
        <v>0</v>
      </c>
      <c r="BR1840" t="str">
        <f>VLOOKUP(A1840,ReferenceTable[],14,FALSE)</f>
        <v>BUYER:CHOW SINA</v>
      </c>
      <c r="BS1840" s="4">
        <f>VLOOKUP(A1840,ReferenceTable[],15,FALSE)</f>
        <v>46008</v>
      </c>
      <c r="BT1840">
        <f>VLOOKUP(A1840,ReferenceTable[],16,FALSE)</f>
        <v>2</v>
      </c>
      <c r="BU1840" t="str">
        <f>VLOOKUP(A1840,ReferenceTable[],17,FALSE)</f>
        <v>FT</v>
      </c>
      <c r="BV1840" s="4">
        <f>VLOOKUP(A1840,ReferenceTable[],18,FALSE)</f>
        <v>45973</v>
      </c>
      <c r="BW1840" s="4">
        <f>VLOOKUP(A1840,ReferenceTable[],19,FALSE)</f>
        <v>0</v>
      </c>
      <c r="BX1840">
        <f>VLOOKUP(A1840,ReferenceTable[],20,FALSE)</f>
        <v>0</v>
      </c>
    </row>
    <row r="1841" spans="1:76">
      <c r="A1841" t="s">
        <v>5281</v>
      </c>
      <c r="B1841">
        <v>10000</v>
      </c>
      <c r="C1841">
        <v>10000</v>
      </c>
      <c r="D1841" s="4">
        <v>45999</v>
      </c>
      <c r="E1841" t="s">
        <v>77</v>
      </c>
      <c r="F1841" t="s">
        <v>5282</v>
      </c>
      <c r="G1841">
        <v>10809184002</v>
      </c>
      <c r="I1841">
        <v>1</v>
      </c>
      <c r="J1841" t="s">
        <v>984</v>
      </c>
      <c r="K1841">
        <v>93</v>
      </c>
      <c r="L1841" t="s">
        <v>116</v>
      </c>
      <c r="M1841" t="s">
        <v>96</v>
      </c>
      <c r="N1841" t="s">
        <v>495</v>
      </c>
      <c r="O1841" t="s">
        <v>496</v>
      </c>
      <c r="P1841">
        <v>755</v>
      </c>
      <c r="S1841" s="4">
        <v>45986</v>
      </c>
      <c r="U1841">
        <v>308</v>
      </c>
      <c r="V1841">
        <v>232540</v>
      </c>
      <c r="W1841" t="s">
        <v>85</v>
      </c>
      <c r="X1841" t="s">
        <v>4881</v>
      </c>
      <c r="Y1841">
        <v>0</v>
      </c>
      <c r="Z1841">
        <v>200000</v>
      </c>
      <c r="AA1841">
        <v>32540</v>
      </c>
      <c r="AB1841">
        <v>0</v>
      </c>
      <c r="AC1841">
        <v>0</v>
      </c>
      <c r="AD1841">
        <v>0</v>
      </c>
      <c r="AG1841">
        <v>0</v>
      </c>
      <c r="AP1841" t="s">
        <v>4882</v>
      </c>
      <c r="AQ1841" t="s">
        <v>499</v>
      </c>
      <c r="AR1841" t="s">
        <v>500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80</v>
      </c>
      <c r="BC1841" t="s">
        <v>5283</v>
      </c>
      <c r="BD1841">
        <v>0</v>
      </c>
      <c r="BF1841" t="s">
        <v>499</v>
      </c>
      <c r="BI1841" t="s">
        <v>5284</v>
      </c>
      <c r="BJ1841" s="5" t="str">
        <f>VLOOKUP(A1841,ReferenceTable[],4,FALSE)</f>
        <v>CCLSV4201</v>
      </c>
      <c r="BK1841">
        <f>VLOOKUP(A1841,ReferenceTable[],5,FALSE)</f>
        <v>0</v>
      </c>
      <c r="BL1841">
        <f>VLOOKUP(A1841,ReferenceTable[],6,FALSE)</f>
        <v>0</v>
      </c>
      <c r="BM1841">
        <f>VLOOKUP(A1841,ReferenceTable[],7,FALSE)</f>
        <v>0</v>
      </c>
      <c r="BN1841" s="4">
        <f>VLOOKUP(A1841,ReferenceTable[],9,FALSE)</f>
        <v>45992</v>
      </c>
      <c r="BO1841">
        <f>VLOOKUP(A1841,ReferenceTable[],10,FALSE)</f>
        <v>200000</v>
      </c>
      <c r="BP1841">
        <f>VLOOKUP(A1841,ReferenceTable[],11,FALSE)</f>
        <v>0</v>
      </c>
      <c r="BQ1841">
        <f>VLOOKUP(A1841,ReferenceTable[],12,FALSE)</f>
        <v>0</v>
      </c>
      <c r="BR1841" t="str">
        <f>VLOOKUP(A1841,ReferenceTable[],14,FALSE)</f>
        <v>BUYER:CHOW SIAN</v>
      </c>
      <c r="BS1841" s="4">
        <f>VLOOKUP(A1841,ReferenceTable[],15,FALSE)</f>
        <v>46001</v>
      </c>
      <c r="BT1841">
        <f>VLOOKUP(A1841,ReferenceTable[],16,FALSE)</f>
        <v>2</v>
      </c>
      <c r="BU1841" t="str">
        <f>VLOOKUP(A1841,ReferenceTable[],17,FALSE)</f>
        <v>FT</v>
      </c>
      <c r="BV1841" s="4">
        <f>VLOOKUP(A1841,ReferenceTable[],18,FALSE)</f>
        <v>45973</v>
      </c>
      <c r="BW1841" s="4">
        <f>VLOOKUP(A1841,ReferenceTable[],19,FALSE)</f>
        <v>0</v>
      </c>
      <c r="BX1841">
        <f>VLOOKUP(A1841,ReferenceTable[],20,FALSE)</f>
        <v>0</v>
      </c>
    </row>
    <row r="1842" spans="1:76">
      <c r="A1842" t="s">
        <v>5285</v>
      </c>
      <c r="B1842">
        <v>10000</v>
      </c>
      <c r="C1842">
        <v>10000</v>
      </c>
      <c r="D1842" s="4">
        <v>45981</v>
      </c>
      <c r="E1842" t="s">
        <v>77</v>
      </c>
      <c r="F1842">
        <v>0.45162037037037</v>
      </c>
      <c r="G1842" t="s">
        <v>1744</v>
      </c>
      <c r="I1842">
        <v>1</v>
      </c>
      <c r="J1842" t="s">
        <v>984</v>
      </c>
      <c r="K1842">
        <v>93</v>
      </c>
      <c r="L1842" t="s">
        <v>116</v>
      </c>
      <c r="M1842" t="s">
        <v>96</v>
      </c>
      <c r="N1842" t="s">
        <v>117</v>
      </c>
      <c r="O1842" t="s">
        <v>118</v>
      </c>
      <c r="P1842">
        <v>389</v>
      </c>
      <c r="S1842" s="4">
        <v>45978</v>
      </c>
      <c r="U1842">
        <v>18</v>
      </c>
      <c r="V1842">
        <v>7002</v>
      </c>
      <c r="W1842" t="s">
        <v>85</v>
      </c>
      <c r="X1842" t="s">
        <v>5286</v>
      </c>
      <c r="Y1842">
        <v>0</v>
      </c>
      <c r="Z1842">
        <v>5000</v>
      </c>
      <c r="AA1842">
        <v>2002</v>
      </c>
      <c r="AB1842">
        <v>0</v>
      </c>
      <c r="AC1842">
        <v>0</v>
      </c>
      <c r="AD1842">
        <v>0</v>
      </c>
      <c r="AG1842">
        <v>0</v>
      </c>
      <c r="AP1842" t="s">
        <v>5287</v>
      </c>
      <c r="AQ1842" t="s">
        <v>499</v>
      </c>
      <c r="AR1842" t="s">
        <v>500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80</v>
      </c>
      <c r="BC1842" t="s">
        <v>5288</v>
      </c>
      <c r="BD1842">
        <v>0</v>
      </c>
      <c r="BF1842" t="s">
        <v>499</v>
      </c>
      <c r="BI1842" t="s">
        <v>5289</v>
      </c>
      <c r="BJ1842" s="5" t="str">
        <f>VLOOKUP(A1842,ReferenceTable[],4,FALSE)</f>
        <v>AD5202</v>
      </c>
      <c r="BK1842">
        <f>VLOOKUP(A1842,ReferenceTable[],5,FALSE)</f>
        <v>0</v>
      </c>
      <c r="BL1842">
        <f>VLOOKUP(A1842,ReferenceTable[],6,FALSE)</f>
        <v>0</v>
      </c>
      <c r="BM1842">
        <f>VLOOKUP(A1842,ReferenceTable[],7,FALSE)</f>
        <v>0</v>
      </c>
      <c r="BN1842" s="4">
        <f>VLOOKUP(A1842,ReferenceTable[],9,FALSE)</f>
        <v>45992</v>
      </c>
      <c r="BO1842">
        <f>VLOOKUP(A1842,ReferenceTable[],10,FALSE)</f>
        <v>5000</v>
      </c>
      <c r="BP1842">
        <f>VLOOKUP(A1842,ReferenceTable[],11,FALSE)</f>
        <v>5000</v>
      </c>
      <c r="BQ1842">
        <f>VLOOKUP(A1842,ReferenceTable[],12,FALSE)</f>
        <v>0</v>
      </c>
      <c r="BR1842" t="str">
        <f>VLOOKUP(A1842,ReferenceTable[],14,FALSE)</f>
        <v>PROJ:KRONOS    BUYER:CHOW SIAN.</v>
      </c>
      <c r="BS1842" s="4">
        <f>VLOOKUP(A1842,ReferenceTable[],15,FALSE)</f>
        <v>46001</v>
      </c>
      <c r="BT1842">
        <f>VLOOKUP(A1842,ReferenceTable[],16,FALSE)</f>
        <v>5</v>
      </c>
      <c r="BU1842" t="str">
        <f>VLOOKUP(A1842,ReferenceTable[],17,FALSE)</f>
        <v>FT</v>
      </c>
      <c r="BV1842" s="4">
        <f>VLOOKUP(A1842,ReferenceTable[],18,FALSE)</f>
        <v>45973</v>
      </c>
      <c r="BW1842" s="4">
        <f>VLOOKUP(A1842,ReferenceTable[],19,FALSE)</f>
        <v>45978</v>
      </c>
      <c r="BX1842">
        <f>VLOOKUP(A1842,ReferenceTable[],20,FALSE)</f>
        <v>18507</v>
      </c>
    </row>
    <row r="1843" spans="1:76">
      <c r="A1843" t="s">
        <v>5285</v>
      </c>
      <c r="B1843">
        <v>10000</v>
      </c>
      <c r="C1843">
        <v>20000</v>
      </c>
      <c r="D1843" s="4">
        <v>45981</v>
      </c>
      <c r="E1843" t="s">
        <v>77</v>
      </c>
      <c r="F1843">
        <v>0.45162037037037</v>
      </c>
      <c r="G1843" t="s">
        <v>1744</v>
      </c>
      <c r="I1843">
        <v>2</v>
      </c>
      <c r="J1843" t="s">
        <v>984</v>
      </c>
      <c r="K1843">
        <v>77</v>
      </c>
      <c r="L1843" t="s">
        <v>232</v>
      </c>
      <c r="M1843" t="s">
        <v>163</v>
      </c>
      <c r="N1843" t="s">
        <v>390</v>
      </c>
      <c r="O1843" t="s">
        <v>391</v>
      </c>
      <c r="P1843">
        <v>1084</v>
      </c>
      <c r="S1843" s="4">
        <v>45981</v>
      </c>
      <c r="U1843">
        <v>6</v>
      </c>
      <c r="V1843">
        <v>6504</v>
      </c>
      <c r="W1843" t="s">
        <v>85</v>
      </c>
      <c r="X1843" t="s">
        <v>5286</v>
      </c>
      <c r="Y1843">
        <v>0</v>
      </c>
      <c r="Z1843">
        <v>5000</v>
      </c>
      <c r="AA1843">
        <v>1504</v>
      </c>
      <c r="AB1843">
        <v>0</v>
      </c>
      <c r="AC1843">
        <v>0</v>
      </c>
      <c r="AD1843">
        <v>0</v>
      </c>
      <c r="AG1843">
        <v>0</v>
      </c>
      <c r="AP1843" t="s">
        <v>5287</v>
      </c>
      <c r="AQ1843" t="s">
        <v>499</v>
      </c>
      <c r="AR1843" t="s">
        <v>500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80</v>
      </c>
      <c r="BC1843" t="s">
        <v>5288</v>
      </c>
      <c r="BD1843">
        <v>0</v>
      </c>
      <c r="BF1843" t="s">
        <v>499</v>
      </c>
      <c r="BI1843" t="s">
        <v>5289</v>
      </c>
      <c r="BJ1843" s="5" t="str">
        <f>VLOOKUP(A1843,ReferenceTable[],4,FALSE)</f>
        <v>AD5202</v>
      </c>
      <c r="BK1843">
        <f>VLOOKUP(A1843,ReferenceTable[],5,FALSE)</f>
        <v>0</v>
      </c>
      <c r="BL1843">
        <f>VLOOKUP(A1843,ReferenceTable[],6,FALSE)</f>
        <v>0</v>
      </c>
      <c r="BM1843">
        <f>VLOOKUP(A1843,ReferenceTable[],7,FALSE)</f>
        <v>0</v>
      </c>
      <c r="BN1843" s="4">
        <f>VLOOKUP(A1843,ReferenceTable[],9,FALSE)</f>
        <v>45992</v>
      </c>
      <c r="BO1843">
        <f>VLOOKUP(A1843,ReferenceTable[],10,FALSE)</f>
        <v>5000</v>
      </c>
      <c r="BP1843">
        <f>VLOOKUP(A1843,ReferenceTable[],11,FALSE)</f>
        <v>5000</v>
      </c>
      <c r="BQ1843">
        <f>VLOOKUP(A1843,ReferenceTable[],12,FALSE)</f>
        <v>0</v>
      </c>
      <c r="BR1843" t="str">
        <f>VLOOKUP(A1843,ReferenceTable[],14,FALSE)</f>
        <v>PROJ:KRONOS    BUYER:CHOW SIAN.</v>
      </c>
      <c r="BS1843" s="4">
        <f>VLOOKUP(A1843,ReferenceTable[],15,FALSE)</f>
        <v>46001</v>
      </c>
      <c r="BT1843">
        <f>VLOOKUP(A1843,ReferenceTable[],16,FALSE)</f>
        <v>5</v>
      </c>
      <c r="BU1843" t="str">
        <f>VLOOKUP(A1843,ReferenceTable[],17,FALSE)</f>
        <v>FT</v>
      </c>
      <c r="BV1843" s="4">
        <f>VLOOKUP(A1843,ReferenceTable[],18,FALSE)</f>
        <v>45973</v>
      </c>
      <c r="BW1843" s="4">
        <f>VLOOKUP(A1843,ReferenceTable[],19,FALSE)</f>
        <v>45978</v>
      </c>
      <c r="BX1843">
        <f>VLOOKUP(A1843,ReferenceTable[],20,FALSE)</f>
        <v>18507</v>
      </c>
    </row>
    <row r="1844" spans="1:76">
      <c r="A1844" t="s">
        <v>5285</v>
      </c>
      <c r="B1844">
        <v>10000</v>
      </c>
      <c r="C1844">
        <v>30000</v>
      </c>
      <c r="D1844" s="4">
        <v>45981</v>
      </c>
      <c r="E1844" t="s">
        <v>77</v>
      </c>
      <c r="F1844">
        <v>0.45162037037037</v>
      </c>
      <c r="G1844" t="s">
        <v>1744</v>
      </c>
      <c r="I1844">
        <v>3</v>
      </c>
      <c r="J1844" t="s">
        <v>984</v>
      </c>
      <c r="K1844">
        <v>101</v>
      </c>
      <c r="L1844" t="s">
        <v>392</v>
      </c>
      <c r="M1844" t="s">
        <v>393</v>
      </c>
      <c r="N1844" t="s">
        <v>556</v>
      </c>
      <c r="O1844" t="s">
        <v>557</v>
      </c>
      <c r="P1844">
        <v>1667</v>
      </c>
      <c r="S1844" s="4">
        <v>45981</v>
      </c>
      <c r="U1844">
        <v>3</v>
      </c>
      <c r="V1844">
        <v>5001</v>
      </c>
      <c r="W1844" t="s">
        <v>85</v>
      </c>
      <c r="X1844" t="s">
        <v>5286</v>
      </c>
      <c r="Y1844">
        <v>0</v>
      </c>
      <c r="Z1844">
        <v>5000</v>
      </c>
      <c r="AA1844">
        <v>1</v>
      </c>
      <c r="AB1844">
        <v>0</v>
      </c>
      <c r="AC1844">
        <v>0</v>
      </c>
      <c r="AD1844">
        <v>0</v>
      </c>
      <c r="AG1844">
        <v>0</v>
      </c>
      <c r="AP1844" t="s">
        <v>5287</v>
      </c>
      <c r="AQ1844" t="s">
        <v>499</v>
      </c>
      <c r="AR1844" t="s">
        <v>500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80</v>
      </c>
      <c r="BC1844" t="s">
        <v>5288</v>
      </c>
      <c r="BD1844">
        <v>0</v>
      </c>
      <c r="BF1844" t="s">
        <v>499</v>
      </c>
      <c r="BI1844" t="s">
        <v>5289</v>
      </c>
      <c r="BJ1844" s="5" t="str">
        <f>VLOOKUP(A1844,ReferenceTable[],4,FALSE)</f>
        <v>AD5202</v>
      </c>
      <c r="BK1844">
        <f>VLOOKUP(A1844,ReferenceTable[],5,FALSE)</f>
        <v>0</v>
      </c>
      <c r="BL1844">
        <f>VLOOKUP(A1844,ReferenceTable[],6,FALSE)</f>
        <v>0</v>
      </c>
      <c r="BM1844">
        <f>VLOOKUP(A1844,ReferenceTable[],7,FALSE)</f>
        <v>0</v>
      </c>
      <c r="BN1844" s="4">
        <f>VLOOKUP(A1844,ReferenceTable[],9,FALSE)</f>
        <v>45992</v>
      </c>
      <c r="BO1844">
        <f>VLOOKUP(A1844,ReferenceTable[],10,FALSE)</f>
        <v>5000</v>
      </c>
      <c r="BP1844">
        <f>VLOOKUP(A1844,ReferenceTable[],11,FALSE)</f>
        <v>5000</v>
      </c>
      <c r="BQ1844">
        <f>VLOOKUP(A1844,ReferenceTable[],12,FALSE)</f>
        <v>0</v>
      </c>
      <c r="BR1844" t="str">
        <f>VLOOKUP(A1844,ReferenceTable[],14,FALSE)</f>
        <v>PROJ:KRONOS    BUYER:CHOW SIAN.</v>
      </c>
      <c r="BS1844" s="4">
        <f>VLOOKUP(A1844,ReferenceTable[],15,FALSE)</f>
        <v>46001</v>
      </c>
      <c r="BT1844">
        <f>VLOOKUP(A1844,ReferenceTable[],16,FALSE)</f>
        <v>5</v>
      </c>
      <c r="BU1844" t="str">
        <f>VLOOKUP(A1844,ReferenceTable[],17,FALSE)</f>
        <v>FT</v>
      </c>
      <c r="BV1844" s="4">
        <f>VLOOKUP(A1844,ReferenceTable[],18,FALSE)</f>
        <v>45973</v>
      </c>
      <c r="BW1844" s="4">
        <f>VLOOKUP(A1844,ReferenceTable[],19,FALSE)</f>
        <v>45978</v>
      </c>
      <c r="BX1844">
        <f>VLOOKUP(A1844,ReferenceTable[],20,FALSE)</f>
        <v>18507</v>
      </c>
    </row>
    <row r="1845" spans="1:76">
      <c r="A1845" t="s">
        <v>5290</v>
      </c>
      <c r="B1845">
        <v>10000</v>
      </c>
      <c r="C1845">
        <v>10000</v>
      </c>
      <c r="D1845" s="4">
        <v>45989</v>
      </c>
      <c r="E1845" t="s">
        <v>77</v>
      </c>
      <c r="F1845" t="s">
        <v>5291</v>
      </c>
      <c r="G1845" t="s">
        <v>513</v>
      </c>
      <c r="I1845">
        <v>1</v>
      </c>
      <c r="J1845" t="s">
        <v>984</v>
      </c>
      <c r="K1845">
        <v>93</v>
      </c>
      <c r="L1845" t="s">
        <v>116</v>
      </c>
      <c r="M1845" t="s">
        <v>96</v>
      </c>
      <c r="N1845" t="s">
        <v>495</v>
      </c>
      <c r="O1845" t="s">
        <v>496</v>
      </c>
      <c r="P1845">
        <v>3595</v>
      </c>
      <c r="S1845" s="4">
        <v>45985</v>
      </c>
      <c r="U1845">
        <v>32</v>
      </c>
      <c r="V1845">
        <v>115040</v>
      </c>
      <c r="W1845" t="s">
        <v>85</v>
      </c>
      <c r="X1845" t="s">
        <v>1860</v>
      </c>
      <c r="Y1845">
        <v>0</v>
      </c>
      <c r="Z1845">
        <v>100000</v>
      </c>
      <c r="AA1845">
        <v>15040</v>
      </c>
      <c r="AB1845">
        <v>0</v>
      </c>
      <c r="AC1845">
        <v>0</v>
      </c>
      <c r="AD1845">
        <v>0</v>
      </c>
      <c r="AG1845">
        <v>0</v>
      </c>
      <c r="AP1845" t="s">
        <v>1861</v>
      </c>
      <c r="AQ1845" t="s">
        <v>499</v>
      </c>
      <c r="AR1845" t="s">
        <v>500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80</v>
      </c>
      <c r="BC1845" t="s">
        <v>5292</v>
      </c>
      <c r="BD1845">
        <v>0</v>
      </c>
      <c r="BF1845" t="s">
        <v>499</v>
      </c>
      <c r="BI1845" t="s">
        <v>5293</v>
      </c>
      <c r="BJ1845" s="5" t="str">
        <f>VLOOKUP(A1845,ReferenceTable[],4,FALSE)</f>
        <v>CCLSV4201</v>
      </c>
      <c r="BK1845">
        <f>VLOOKUP(A1845,ReferenceTable[],5,FALSE)</f>
        <v>0</v>
      </c>
      <c r="BL1845">
        <f>VLOOKUP(A1845,ReferenceTable[],6,FALSE)</f>
        <v>0</v>
      </c>
      <c r="BM1845">
        <f>VLOOKUP(A1845,ReferenceTable[],7,FALSE)</f>
        <v>0</v>
      </c>
      <c r="BN1845" s="4">
        <f>VLOOKUP(A1845,ReferenceTable[],9,FALSE)</f>
        <v>45992</v>
      </c>
      <c r="BO1845">
        <f>VLOOKUP(A1845,ReferenceTable[],10,FALSE)</f>
        <v>100000</v>
      </c>
      <c r="BP1845">
        <f>VLOOKUP(A1845,ReferenceTable[],11,FALSE)</f>
        <v>0</v>
      </c>
      <c r="BQ1845">
        <f>VLOOKUP(A1845,ReferenceTable[],12,FALSE)</f>
        <v>0</v>
      </c>
      <c r="BR1845" t="str">
        <f>VLOOKUP(A1845,ReferenceTable[],14,FALSE)</f>
        <v>BUYER:CHOW SIAN</v>
      </c>
      <c r="BS1845" s="4">
        <f>VLOOKUP(A1845,ReferenceTable[],15,FALSE)</f>
        <v>46001</v>
      </c>
      <c r="BT1845">
        <f>VLOOKUP(A1845,ReferenceTable[],16,FALSE)</f>
        <v>2</v>
      </c>
      <c r="BU1845" t="str">
        <f>VLOOKUP(A1845,ReferenceTable[],17,FALSE)</f>
        <v>FT</v>
      </c>
      <c r="BV1845" s="4">
        <f>VLOOKUP(A1845,ReferenceTable[],18,FALSE)</f>
        <v>45973</v>
      </c>
      <c r="BW1845" s="4">
        <f>VLOOKUP(A1845,ReferenceTable[],19,FALSE)</f>
        <v>0</v>
      </c>
      <c r="BX1845">
        <f>VLOOKUP(A1845,ReferenceTable[],20,FALSE)</f>
        <v>0</v>
      </c>
    </row>
    <row r="1846" spans="1:76">
      <c r="A1846" t="s">
        <v>5290</v>
      </c>
      <c r="B1846">
        <v>10000</v>
      </c>
      <c r="C1846">
        <v>20000</v>
      </c>
      <c r="D1846" s="4">
        <v>45989</v>
      </c>
      <c r="E1846" t="s">
        <v>77</v>
      </c>
      <c r="F1846" t="s">
        <v>5291</v>
      </c>
      <c r="G1846" t="s">
        <v>513</v>
      </c>
      <c r="I1846">
        <v>2</v>
      </c>
      <c r="J1846" t="s">
        <v>984</v>
      </c>
      <c r="K1846">
        <v>77</v>
      </c>
      <c r="L1846" t="s">
        <v>232</v>
      </c>
      <c r="M1846" t="s">
        <v>163</v>
      </c>
      <c r="N1846" t="s">
        <v>390</v>
      </c>
      <c r="O1846" t="s">
        <v>391</v>
      </c>
      <c r="P1846">
        <v>1250</v>
      </c>
      <c r="S1846" s="4">
        <v>45986</v>
      </c>
      <c r="U1846">
        <v>88</v>
      </c>
      <c r="V1846">
        <v>110000</v>
      </c>
      <c r="W1846" t="s">
        <v>85</v>
      </c>
      <c r="X1846" t="s">
        <v>1860</v>
      </c>
      <c r="Y1846">
        <v>0</v>
      </c>
      <c r="Z1846">
        <v>100000</v>
      </c>
      <c r="AA1846">
        <v>10000</v>
      </c>
      <c r="AB1846">
        <v>0</v>
      </c>
      <c r="AC1846">
        <v>0</v>
      </c>
      <c r="AD1846">
        <v>0</v>
      </c>
      <c r="AG1846">
        <v>0</v>
      </c>
      <c r="AP1846" t="s">
        <v>1861</v>
      </c>
      <c r="AQ1846" t="s">
        <v>499</v>
      </c>
      <c r="AR1846" t="s">
        <v>500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80</v>
      </c>
      <c r="BC1846" t="s">
        <v>5292</v>
      </c>
      <c r="BD1846">
        <v>0</v>
      </c>
      <c r="BF1846" t="s">
        <v>499</v>
      </c>
      <c r="BI1846" t="s">
        <v>5293</v>
      </c>
      <c r="BJ1846" s="5" t="str">
        <f>VLOOKUP(A1846,ReferenceTable[],4,FALSE)</f>
        <v>CCLSV4201</v>
      </c>
      <c r="BK1846">
        <f>VLOOKUP(A1846,ReferenceTable[],5,FALSE)</f>
        <v>0</v>
      </c>
      <c r="BL1846">
        <f>VLOOKUP(A1846,ReferenceTable[],6,FALSE)</f>
        <v>0</v>
      </c>
      <c r="BM1846">
        <f>VLOOKUP(A1846,ReferenceTable[],7,FALSE)</f>
        <v>0</v>
      </c>
      <c r="BN1846" s="4">
        <f>VLOOKUP(A1846,ReferenceTable[],9,FALSE)</f>
        <v>45992</v>
      </c>
      <c r="BO1846">
        <f>VLOOKUP(A1846,ReferenceTable[],10,FALSE)</f>
        <v>100000</v>
      </c>
      <c r="BP1846">
        <f>VLOOKUP(A1846,ReferenceTable[],11,FALSE)</f>
        <v>0</v>
      </c>
      <c r="BQ1846">
        <f>VLOOKUP(A1846,ReferenceTable[],12,FALSE)</f>
        <v>0</v>
      </c>
      <c r="BR1846" t="str">
        <f>VLOOKUP(A1846,ReferenceTable[],14,FALSE)</f>
        <v>BUYER:CHOW SIAN</v>
      </c>
      <c r="BS1846" s="4">
        <f>VLOOKUP(A1846,ReferenceTable[],15,FALSE)</f>
        <v>46001</v>
      </c>
      <c r="BT1846">
        <f>VLOOKUP(A1846,ReferenceTable[],16,FALSE)</f>
        <v>2</v>
      </c>
      <c r="BU1846" t="str">
        <f>VLOOKUP(A1846,ReferenceTable[],17,FALSE)</f>
        <v>FT</v>
      </c>
      <c r="BV1846" s="4">
        <f>VLOOKUP(A1846,ReferenceTable[],18,FALSE)</f>
        <v>45973</v>
      </c>
      <c r="BW1846" s="4">
        <f>VLOOKUP(A1846,ReferenceTable[],19,FALSE)</f>
        <v>0</v>
      </c>
      <c r="BX1846">
        <f>VLOOKUP(A1846,ReferenceTable[],20,FALSE)</f>
        <v>0</v>
      </c>
    </row>
    <row r="1847" spans="1:76">
      <c r="A1847" t="s">
        <v>5290</v>
      </c>
      <c r="B1847">
        <v>10000</v>
      </c>
      <c r="C1847">
        <v>30000</v>
      </c>
      <c r="D1847" s="4">
        <v>45989</v>
      </c>
      <c r="E1847" t="s">
        <v>77</v>
      </c>
      <c r="F1847" t="s">
        <v>5291</v>
      </c>
      <c r="G1847" t="s">
        <v>513</v>
      </c>
      <c r="I1847">
        <v>3</v>
      </c>
      <c r="J1847" t="s">
        <v>984</v>
      </c>
      <c r="K1847">
        <v>85</v>
      </c>
      <c r="L1847" t="s">
        <v>392</v>
      </c>
      <c r="M1847" t="s">
        <v>393</v>
      </c>
      <c r="N1847" t="s">
        <v>502</v>
      </c>
      <c r="O1847" t="s">
        <v>503</v>
      </c>
      <c r="P1847">
        <v>10000</v>
      </c>
      <c r="S1847" s="4">
        <v>45989</v>
      </c>
      <c r="U1847">
        <v>11</v>
      </c>
      <c r="V1847">
        <v>110000</v>
      </c>
      <c r="W1847" t="s">
        <v>85</v>
      </c>
      <c r="X1847" t="s">
        <v>1860</v>
      </c>
      <c r="Y1847">
        <v>0</v>
      </c>
      <c r="Z1847">
        <v>100000</v>
      </c>
      <c r="AA1847">
        <v>10000</v>
      </c>
      <c r="AB1847">
        <v>0</v>
      </c>
      <c r="AC1847">
        <v>0</v>
      </c>
      <c r="AD1847">
        <v>0</v>
      </c>
      <c r="AG1847">
        <v>0</v>
      </c>
      <c r="AP1847" t="s">
        <v>1861</v>
      </c>
      <c r="AQ1847" t="s">
        <v>499</v>
      </c>
      <c r="AR1847" t="s">
        <v>500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80</v>
      </c>
      <c r="BC1847" t="s">
        <v>5292</v>
      </c>
      <c r="BD1847">
        <v>0</v>
      </c>
      <c r="BF1847" t="s">
        <v>499</v>
      </c>
      <c r="BI1847" t="s">
        <v>5293</v>
      </c>
      <c r="BJ1847" s="5" t="str">
        <f>VLOOKUP(A1847,ReferenceTable[],4,FALSE)</f>
        <v>CCLSV4201</v>
      </c>
      <c r="BK1847">
        <f>VLOOKUP(A1847,ReferenceTable[],5,FALSE)</f>
        <v>0</v>
      </c>
      <c r="BL1847">
        <f>VLOOKUP(A1847,ReferenceTable[],6,FALSE)</f>
        <v>0</v>
      </c>
      <c r="BM1847">
        <f>VLOOKUP(A1847,ReferenceTable[],7,FALSE)</f>
        <v>0</v>
      </c>
      <c r="BN1847" s="4">
        <f>VLOOKUP(A1847,ReferenceTable[],9,FALSE)</f>
        <v>45992</v>
      </c>
      <c r="BO1847">
        <f>VLOOKUP(A1847,ReferenceTable[],10,FALSE)</f>
        <v>100000</v>
      </c>
      <c r="BP1847">
        <f>VLOOKUP(A1847,ReferenceTable[],11,FALSE)</f>
        <v>0</v>
      </c>
      <c r="BQ1847">
        <f>VLOOKUP(A1847,ReferenceTable[],12,FALSE)</f>
        <v>0</v>
      </c>
      <c r="BR1847" t="str">
        <f>VLOOKUP(A1847,ReferenceTable[],14,FALSE)</f>
        <v>BUYER:CHOW SIAN</v>
      </c>
      <c r="BS1847" s="4">
        <f>VLOOKUP(A1847,ReferenceTable[],15,FALSE)</f>
        <v>46001</v>
      </c>
      <c r="BT1847">
        <f>VLOOKUP(A1847,ReferenceTable[],16,FALSE)</f>
        <v>2</v>
      </c>
      <c r="BU1847" t="str">
        <f>VLOOKUP(A1847,ReferenceTable[],17,FALSE)</f>
        <v>FT</v>
      </c>
      <c r="BV1847" s="4">
        <f>VLOOKUP(A1847,ReferenceTable[],18,FALSE)</f>
        <v>45973</v>
      </c>
      <c r="BW1847" s="4">
        <f>VLOOKUP(A1847,ReferenceTable[],19,FALSE)</f>
        <v>0</v>
      </c>
      <c r="BX1847">
        <f>VLOOKUP(A1847,ReferenceTable[],20,FALSE)</f>
        <v>0</v>
      </c>
    </row>
    <row r="1848" spans="1:76">
      <c r="A1848" t="s">
        <v>5294</v>
      </c>
      <c r="B1848">
        <v>10000</v>
      </c>
      <c r="C1848">
        <v>10000</v>
      </c>
      <c r="D1848" s="4">
        <v>45986</v>
      </c>
      <c r="E1848" t="s">
        <v>77</v>
      </c>
      <c r="F1848" t="s">
        <v>5295</v>
      </c>
      <c r="G1848">
        <v>10809184009</v>
      </c>
      <c r="I1848">
        <v>1</v>
      </c>
      <c r="J1848" t="s">
        <v>984</v>
      </c>
      <c r="K1848">
        <v>93</v>
      </c>
      <c r="L1848" t="s">
        <v>116</v>
      </c>
      <c r="M1848" t="s">
        <v>96</v>
      </c>
      <c r="N1848" t="s">
        <v>495</v>
      </c>
      <c r="O1848" t="s">
        <v>496</v>
      </c>
      <c r="P1848">
        <v>565</v>
      </c>
      <c r="S1848" s="4">
        <v>45981</v>
      </c>
      <c r="U1848">
        <v>209</v>
      </c>
      <c r="V1848">
        <v>118085</v>
      </c>
      <c r="W1848" t="s">
        <v>85</v>
      </c>
      <c r="X1848" t="s">
        <v>1872</v>
      </c>
      <c r="Y1848">
        <v>0</v>
      </c>
      <c r="Z1848">
        <v>100000</v>
      </c>
      <c r="AA1848">
        <v>18085</v>
      </c>
      <c r="AB1848">
        <v>0</v>
      </c>
      <c r="AC1848">
        <v>0</v>
      </c>
      <c r="AD1848">
        <v>0</v>
      </c>
      <c r="AG1848">
        <v>0</v>
      </c>
      <c r="AP1848" t="s">
        <v>1873</v>
      </c>
      <c r="AQ1848" t="s">
        <v>499</v>
      </c>
      <c r="AR1848" t="s">
        <v>500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80</v>
      </c>
      <c r="BC1848" t="s">
        <v>5296</v>
      </c>
      <c r="BD1848">
        <v>0</v>
      </c>
      <c r="BF1848" t="s">
        <v>499</v>
      </c>
      <c r="BI1848" t="s">
        <v>5297</v>
      </c>
      <c r="BJ1848" s="5" t="str">
        <f>VLOOKUP(A1848,ReferenceTable[],4,FALSE)</f>
        <v>CCLSV4201</v>
      </c>
      <c r="BK1848">
        <f>VLOOKUP(A1848,ReferenceTable[],5,FALSE)</f>
        <v>0</v>
      </c>
      <c r="BL1848">
        <f>VLOOKUP(A1848,ReferenceTable[],6,FALSE)</f>
        <v>0</v>
      </c>
      <c r="BM1848">
        <f>VLOOKUP(A1848,ReferenceTable[],7,FALSE)</f>
        <v>0</v>
      </c>
      <c r="BN1848" s="4">
        <f>VLOOKUP(A1848,ReferenceTable[],9,FALSE)</f>
        <v>45992</v>
      </c>
      <c r="BO1848">
        <f>VLOOKUP(A1848,ReferenceTable[],10,FALSE)</f>
        <v>100000</v>
      </c>
      <c r="BP1848">
        <f>VLOOKUP(A1848,ReferenceTable[],11,FALSE)</f>
        <v>0</v>
      </c>
      <c r="BQ1848">
        <f>VLOOKUP(A1848,ReferenceTable[],12,FALSE)</f>
        <v>0</v>
      </c>
      <c r="BR1848" t="str">
        <f>VLOOKUP(A1848,ReferenceTable[],14,FALSE)</f>
        <v>BUYER:CHOW SIAN</v>
      </c>
      <c r="BS1848" s="4">
        <f>VLOOKUP(A1848,ReferenceTable[],15,FALSE)</f>
        <v>46001</v>
      </c>
      <c r="BT1848">
        <f>VLOOKUP(A1848,ReferenceTable[],16,FALSE)</f>
        <v>2</v>
      </c>
      <c r="BU1848" t="str">
        <f>VLOOKUP(A1848,ReferenceTable[],17,FALSE)</f>
        <v>FT</v>
      </c>
      <c r="BV1848" s="4">
        <f>VLOOKUP(A1848,ReferenceTable[],18,FALSE)</f>
        <v>45973</v>
      </c>
      <c r="BW1848" s="4">
        <f>VLOOKUP(A1848,ReferenceTable[],19,FALSE)</f>
        <v>0</v>
      </c>
      <c r="BX1848">
        <f>VLOOKUP(A1848,ReferenceTable[],20,FALSE)</f>
        <v>0</v>
      </c>
    </row>
    <row r="1849" spans="1:76">
      <c r="A1849" t="s">
        <v>5294</v>
      </c>
      <c r="B1849">
        <v>10000</v>
      </c>
      <c r="C1849">
        <v>20000</v>
      </c>
      <c r="D1849" s="4">
        <v>45986</v>
      </c>
      <c r="E1849" t="s">
        <v>77</v>
      </c>
      <c r="F1849" t="s">
        <v>5295</v>
      </c>
      <c r="G1849">
        <v>10809184009</v>
      </c>
      <c r="I1849">
        <v>2</v>
      </c>
      <c r="J1849" t="s">
        <v>984</v>
      </c>
      <c r="K1849">
        <v>77</v>
      </c>
      <c r="L1849" t="s">
        <v>232</v>
      </c>
      <c r="M1849" t="s">
        <v>163</v>
      </c>
      <c r="N1849" t="s">
        <v>390</v>
      </c>
      <c r="O1849" t="s">
        <v>391</v>
      </c>
      <c r="P1849">
        <v>1713</v>
      </c>
      <c r="S1849" s="4">
        <v>45985</v>
      </c>
      <c r="U1849">
        <v>66</v>
      </c>
      <c r="V1849">
        <v>113058</v>
      </c>
      <c r="W1849" t="s">
        <v>85</v>
      </c>
      <c r="X1849" t="s">
        <v>1872</v>
      </c>
      <c r="Y1849">
        <v>0</v>
      </c>
      <c r="Z1849">
        <v>100000</v>
      </c>
      <c r="AA1849">
        <v>13058</v>
      </c>
      <c r="AB1849">
        <v>0</v>
      </c>
      <c r="AC1849">
        <v>0</v>
      </c>
      <c r="AD1849">
        <v>0</v>
      </c>
      <c r="AG1849">
        <v>0</v>
      </c>
      <c r="AP1849" t="s">
        <v>1873</v>
      </c>
      <c r="AQ1849" t="s">
        <v>499</v>
      </c>
      <c r="AR1849" t="s">
        <v>500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80</v>
      </c>
      <c r="BC1849" t="s">
        <v>5296</v>
      </c>
      <c r="BD1849">
        <v>0</v>
      </c>
      <c r="BF1849" t="s">
        <v>499</v>
      </c>
      <c r="BI1849" t="s">
        <v>5297</v>
      </c>
      <c r="BJ1849" s="5" t="str">
        <f>VLOOKUP(A1849,ReferenceTable[],4,FALSE)</f>
        <v>CCLSV4201</v>
      </c>
      <c r="BK1849">
        <f>VLOOKUP(A1849,ReferenceTable[],5,FALSE)</f>
        <v>0</v>
      </c>
      <c r="BL1849">
        <f>VLOOKUP(A1849,ReferenceTable[],6,FALSE)</f>
        <v>0</v>
      </c>
      <c r="BM1849">
        <f>VLOOKUP(A1849,ReferenceTable[],7,FALSE)</f>
        <v>0</v>
      </c>
      <c r="BN1849" s="4">
        <f>VLOOKUP(A1849,ReferenceTable[],9,FALSE)</f>
        <v>45992</v>
      </c>
      <c r="BO1849">
        <f>VLOOKUP(A1849,ReferenceTable[],10,FALSE)</f>
        <v>100000</v>
      </c>
      <c r="BP1849">
        <f>VLOOKUP(A1849,ReferenceTable[],11,FALSE)</f>
        <v>0</v>
      </c>
      <c r="BQ1849">
        <f>VLOOKUP(A1849,ReferenceTable[],12,FALSE)</f>
        <v>0</v>
      </c>
      <c r="BR1849" t="str">
        <f>VLOOKUP(A1849,ReferenceTable[],14,FALSE)</f>
        <v>BUYER:CHOW SIAN</v>
      </c>
      <c r="BS1849" s="4">
        <f>VLOOKUP(A1849,ReferenceTable[],15,FALSE)</f>
        <v>46001</v>
      </c>
      <c r="BT1849">
        <f>VLOOKUP(A1849,ReferenceTable[],16,FALSE)</f>
        <v>2</v>
      </c>
      <c r="BU1849" t="str">
        <f>VLOOKUP(A1849,ReferenceTable[],17,FALSE)</f>
        <v>FT</v>
      </c>
      <c r="BV1849" s="4">
        <f>VLOOKUP(A1849,ReferenceTable[],18,FALSE)</f>
        <v>45973</v>
      </c>
      <c r="BW1849" s="4">
        <f>VLOOKUP(A1849,ReferenceTable[],19,FALSE)</f>
        <v>0</v>
      </c>
      <c r="BX1849">
        <f>VLOOKUP(A1849,ReferenceTable[],20,FALSE)</f>
        <v>0</v>
      </c>
    </row>
    <row r="1850" spans="1:76">
      <c r="A1850" t="s">
        <v>5294</v>
      </c>
      <c r="B1850">
        <v>10000</v>
      </c>
      <c r="C1850">
        <v>30000</v>
      </c>
      <c r="D1850" s="4">
        <v>45986</v>
      </c>
      <c r="E1850" t="s">
        <v>77</v>
      </c>
      <c r="F1850" t="s">
        <v>5295</v>
      </c>
      <c r="G1850">
        <v>10809184009</v>
      </c>
      <c r="I1850">
        <v>3</v>
      </c>
      <c r="J1850" t="s">
        <v>984</v>
      </c>
      <c r="K1850">
        <v>85</v>
      </c>
      <c r="L1850" t="s">
        <v>392</v>
      </c>
      <c r="M1850" t="s">
        <v>393</v>
      </c>
      <c r="N1850" t="s">
        <v>502</v>
      </c>
      <c r="O1850" t="s">
        <v>503</v>
      </c>
      <c r="P1850">
        <v>10000</v>
      </c>
      <c r="S1850" s="4">
        <v>45986</v>
      </c>
      <c r="U1850">
        <v>11</v>
      </c>
      <c r="V1850">
        <v>110000</v>
      </c>
      <c r="W1850" t="s">
        <v>85</v>
      </c>
      <c r="X1850" t="s">
        <v>1872</v>
      </c>
      <c r="Y1850">
        <v>0</v>
      </c>
      <c r="Z1850">
        <v>100000</v>
      </c>
      <c r="AA1850">
        <v>10000</v>
      </c>
      <c r="AB1850">
        <v>0</v>
      </c>
      <c r="AC1850">
        <v>0</v>
      </c>
      <c r="AD1850">
        <v>0</v>
      </c>
      <c r="AG1850">
        <v>0</v>
      </c>
      <c r="AP1850" t="s">
        <v>1873</v>
      </c>
      <c r="AQ1850" t="s">
        <v>499</v>
      </c>
      <c r="AR1850" t="s">
        <v>500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80</v>
      </c>
      <c r="BC1850" t="s">
        <v>5296</v>
      </c>
      <c r="BD1850">
        <v>0</v>
      </c>
      <c r="BF1850" t="s">
        <v>499</v>
      </c>
      <c r="BI1850" t="s">
        <v>5297</v>
      </c>
      <c r="BJ1850" s="5" t="str">
        <f>VLOOKUP(A1850,ReferenceTable[],4,FALSE)</f>
        <v>CCLSV4201</v>
      </c>
      <c r="BK1850">
        <f>VLOOKUP(A1850,ReferenceTable[],5,FALSE)</f>
        <v>0</v>
      </c>
      <c r="BL1850">
        <f>VLOOKUP(A1850,ReferenceTable[],6,FALSE)</f>
        <v>0</v>
      </c>
      <c r="BM1850">
        <f>VLOOKUP(A1850,ReferenceTable[],7,FALSE)</f>
        <v>0</v>
      </c>
      <c r="BN1850" s="4">
        <f>VLOOKUP(A1850,ReferenceTable[],9,FALSE)</f>
        <v>45992</v>
      </c>
      <c r="BO1850">
        <f>VLOOKUP(A1850,ReferenceTable[],10,FALSE)</f>
        <v>100000</v>
      </c>
      <c r="BP1850">
        <f>VLOOKUP(A1850,ReferenceTable[],11,FALSE)</f>
        <v>0</v>
      </c>
      <c r="BQ1850">
        <f>VLOOKUP(A1850,ReferenceTable[],12,FALSE)</f>
        <v>0</v>
      </c>
      <c r="BR1850" t="str">
        <f>VLOOKUP(A1850,ReferenceTable[],14,FALSE)</f>
        <v>BUYER:CHOW SIAN</v>
      </c>
      <c r="BS1850" s="4">
        <f>VLOOKUP(A1850,ReferenceTable[],15,FALSE)</f>
        <v>46001</v>
      </c>
      <c r="BT1850">
        <f>VLOOKUP(A1850,ReferenceTable[],16,FALSE)</f>
        <v>2</v>
      </c>
      <c r="BU1850" t="str">
        <f>VLOOKUP(A1850,ReferenceTable[],17,FALSE)</f>
        <v>FT</v>
      </c>
      <c r="BV1850" s="4">
        <f>VLOOKUP(A1850,ReferenceTable[],18,FALSE)</f>
        <v>45973</v>
      </c>
      <c r="BW1850" s="4">
        <f>VLOOKUP(A1850,ReferenceTable[],19,FALSE)</f>
        <v>0</v>
      </c>
      <c r="BX1850">
        <f>VLOOKUP(A1850,ReferenceTable[],20,FALSE)</f>
        <v>0</v>
      </c>
    </row>
    <row r="1851" spans="1:76">
      <c r="A1851" t="s">
        <v>5298</v>
      </c>
      <c r="B1851">
        <v>10000</v>
      </c>
      <c r="C1851">
        <v>10000</v>
      </c>
      <c r="D1851" s="4">
        <v>45989</v>
      </c>
      <c r="E1851" t="s">
        <v>77</v>
      </c>
      <c r="F1851" t="s">
        <v>5299</v>
      </c>
      <c r="G1851" t="s">
        <v>513</v>
      </c>
      <c r="I1851">
        <v>1</v>
      </c>
      <c r="J1851" t="s">
        <v>984</v>
      </c>
      <c r="K1851">
        <v>93</v>
      </c>
      <c r="L1851" t="s">
        <v>116</v>
      </c>
      <c r="M1851" t="s">
        <v>96</v>
      </c>
      <c r="N1851" t="s">
        <v>495</v>
      </c>
      <c r="O1851" t="s">
        <v>496</v>
      </c>
      <c r="P1851">
        <v>3595</v>
      </c>
      <c r="S1851" s="4">
        <v>45985</v>
      </c>
      <c r="U1851">
        <v>32</v>
      </c>
      <c r="V1851">
        <v>115040</v>
      </c>
      <c r="W1851" t="s">
        <v>85</v>
      </c>
      <c r="X1851" t="s">
        <v>2281</v>
      </c>
      <c r="Y1851">
        <v>0</v>
      </c>
      <c r="Z1851">
        <v>100000</v>
      </c>
      <c r="AA1851">
        <v>15040</v>
      </c>
      <c r="AB1851">
        <v>0</v>
      </c>
      <c r="AC1851">
        <v>0</v>
      </c>
      <c r="AD1851">
        <v>0</v>
      </c>
      <c r="AG1851">
        <v>0</v>
      </c>
      <c r="AP1851" t="s">
        <v>2282</v>
      </c>
      <c r="AQ1851" t="s">
        <v>499</v>
      </c>
      <c r="AR1851" t="s">
        <v>500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80</v>
      </c>
      <c r="BC1851" t="s">
        <v>5300</v>
      </c>
      <c r="BD1851">
        <v>0</v>
      </c>
      <c r="BF1851" t="s">
        <v>499</v>
      </c>
      <c r="BI1851" t="s">
        <v>5301</v>
      </c>
      <c r="BJ1851" s="5" t="str">
        <f>VLOOKUP(A1851,ReferenceTable[],4,FALSE)</f>
        <v>CCLSV4201</v>
      </c>
      <c r="BK1851">
        <f>VLOOKUP(A1851,ReferenceTable[],5,FALSE)</f>
        <v>0</v>
      </c>
      <c r="BL1851">
        <f>VLOOKUP(A1851,ReferenceTable[],6,FALSE)</f>
        <v>0</v>
      </c>
      <c r="BM1851">
        <f>VLOOKUP(A1851,ReferenceTable[],7,FALSE)</f>
        <v>0</v>
      </c>
      <c r="BN1851" s="4">
        <f>VLOOKUP(A1851,ReferenceTable[],9,FALSE)</f>
        <v>45988</v>
      </c>
      <c r="BO1851">
        <f>VLOOKUP(A1851,ReferenceTable[],10,FALSE)</f>
        <v>100000</v>
      </c>
      <c r="BP1851">
        <f>VLOOKUP(A1851,ReferenceTable[],11,FALSE)</f>
        <v>0</v>
      </c>
      <c r="BQ1851">
        <f>VLOOKUP(A1851,ReferenceTable[],12,FALSE)</f>
        <v>0</v>
      </c>
      <c r="BR1851" t="str">
        <f>VLOOKUP(A1851,ReferenceTable[],14,FALSE)</f>
        <v>BUYER:CHOW SIAN. PULL IN TOP URGENT MUST SEND</v>
      </c>
      <c r="BS1851" s="4">
        <f>VLOOKUP(A1851,ReferenceTable[],15,FALSE)</f>
        <v>45996</v>
      </c>
      <c r="BT1851">
        <f>VLOOKUP(A1851,ReferenceTable[],16,FALSE)</f>
        <v>2</v>
      </c>
      <c r="BU1851" t="str">
        <f>VLOOKUP(A1851,ReferenceTable[],17,FALSE)</f>
        <v>FT</v>
      </c>
      <c r="BV1851" s="4">
        <f>VLOOKUP(A1851,ReferenceTable[],18,FALSE)</f>
        <v>45973</v>
      </c>
      <c r="BW1851" s="4">
        <f>VLOOKUP(A1851,ReferenceTable[],19,FALSE)</f>
        <v>0</v>
      </c>
      <c r="BX1851">
        <f>VLOOKUP(A1851,ReferenceTable[],20,FALSE)</f>
        <v>0</v>
      </c>
    </row>
    <row r="1852" spans="1:76">
      <c r="A1852" t="s">
        <v>5298</v>
      </c>
      <c r="B1852">
        <v>10000</v>
      </c>
      <c r="C1852">
        <v>20000</v>
      </c>
      <c r="D1852" s="4">
        <v>45989</v>
      </c>
      <c r="E1852" t="s">
        <v>77</v>
      </c>
      <c r="F1852" t="s">
        <v>5299</v>
      </c>
      <c r="G1852" t="s">
        <v>513</v>
      </c>
      <c r="I1852">
        <v>2</v>
      </c>
      <c r="J1852" t="s">
        <v>984</v>
      </c>
      <c r="K1852">
        <v>77</v>
      </c>
      <c r="L1852" t="s">
        <v>232</v>
      </c>
      <c r="M1852" t="s">
        <v>163</v>
      </c>
      <c r="N1852" t="s">
        <v>390</v>
      </c>
      <c r="O1852" t="s">
        <v>391</v>
      </c>
      <c r="P1852">
        <v>1250</v>
      </c>
      <c r="S1852" s="4">
        <v>45986</v>
      </c>
      <c r="U1852">
        <v>88</v>
      </c>
      <c r="V1852">
        <v>110000</v>
      </c>
      <c r="W1852" t="s">
        <v>85</v>
      </c>
      <c r="X1852" t="s">
        <v>2281</v>
      </c>
      <c r="Y1852">
        <v>0</v>
      </c>
      <c r="Z1852">
        <v>100000</v>
      </c>
      <c r="AA1852">
        <v>10000</v>
      </c>
      <c r="AB1852">
        <v>0</v>
      </c>
      <c r="AC1852">
        <v>0</v>
      </c>
      <c r="AD1852">
        <v>0</v>
      </c>
      <c r="AG1852">
        <v>0</v>
      </c>
      <c r="AP1852" t="s">
        <v>2282</v>
      </c>
      <c r="AQ1852" t="s">
        <v>499</v>
      </c>
      <c r="AR1852" t="s">
        <v>500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80</v>
      </c>
      <c r="BC1852" t="s">
        <v>5300</v>
      </c>
      <c r="BD1852">
        <v>0</v>
      </c>
      <c r="BF1852" t="s">
        <v>499</v>
      </c>
      <c r="BI1852" t="s">
        <v>5301</v>
      </c>
      <c r="BJ1852" s="5" t="str">
        <f>VLOOKUP(A1852,ReferenceTable[],4,FALSE)</f>
        <v>CCLSV4201</v>
      </c>
      <c r="BK1852">
        <f>VLOOKUP(A1852,ReferenceTable[],5,FALSE)</f>
        <v>0</v>
      </c>
      <c r="BL1852">
        <f>VLOOKUP(A1852,ReferenceTable[],6,FALSE)</f>
        <v>0</v>
      </c>
      <c r="BM1852">
        <f>VLOOKUP(A1852,ReferenceTable[],7,FALSE)</f>
        <v>0</v>
      </c>
      <c r="BN1852" s="4">
        <f>VLOOKUP(A1852,ReferenceTable[],9,FALSE)</f>
        <v>45988</v>
      </c>
      <c r="BO1852">
        <f>VLOOKUP(A1852,ReferenceTable[],10,FALSE)</f>
        <v>100000</v>
      </c>
      <c r="BP1852">
        <f>VLOOKUP(A1852,ReferenceTable[],11,FALSE)</f>
        <v>0</v>
      </c>
      <c r="BQ1852">
        <f>VLOOKUP(A1852,ReferenceTable[],12,FALSE)</f>
        <v>0</v>
      </c>
      <c r="BR1852" t="str">
        <f>VLOOKUP(A1852,ReferenceTable[],14,FALSE)</f>
        <v>BUYER:CHOW SIAN. PULL IN TOP URGENT MUST SEND</v>
      </c>
      <c r="BS1852" s="4">
        <f>VLOOKUP(A1852,ReferenceTable[],15,FALSE)</f>
        <v>45996</v>
      </c>
      <c r="BT1852">
        <f>VLOOKUP(A1852,ReferenceTable[],16,FALSE)</f>
        <v>2</v>
      </c>
      <c r="BU1852" t="str">
        <f>VLOOKUP(A1852,ReferenceTable[],17,FALSE)</f>
        <v>FT</v>
      </c>
      <c r="BV1852" s="4">
        <f>VLOOKUP(A1852,ReferenceTable[],18,FALSE)</f>
        <v>45973</v>
      </c>
      <c r="BW1852" s="4">
        <f>VLOOKUP(A1852,ReferenceTable[],19,FALSE)</f>
        <v>0</v>
      </c>
      <c r="BX1852">
        <f>VLOOKUP(A1852,ReferenceTable[],20,FALSE)</f>
        <v>0</v>
      </c>
    </row>
    <row r="1853" spans="1:76">
      <c r="A1853" t="s">
        <v>5298</v>
      </c>
      <c r="B1853">
        <v>10000</v>
      </c>
      <c r="C1853">
        <v>30000</v>
      </c>
      <c r="D1853" s="4">
        <v>45989</v>
      </c>
      <c r="E1853" t="s">
        <v>77</v>
      </c>
      <c r="F1853" t="s">
        <v>5299</v>
      </c>
      <c r="G1853" t="s">
        <v>513</v>
      </c>
      <c r="I1853">
        <v>3</v>
      </c>
      <c r="J1853" t="s">
        <v>984</v>
      </c>
      <c r="K1853">
        <v>85</v>
      </c>
      <c r="L1853" t="s">
        <v>392</v>
      </c>
      <c r="M1853" t="s">
        <v>393</v>
      </c>
      <c r="N1853" t="s">
        <v>502</v>
      </c>
      <c r="O1853" t="s">
        <v>503</v>
      </c>
      <c r="P1853">
        <v>10000</v>
      </c>
      <c r="S1853" s="4">
        <v>45989</v>
      </c>
      <c r="U1853">
        <v>11</v>
      </c>
      <c r="V1853">
        <v>110000</v>
      </c>
      <c r="W1853" t="s">
        <v>85</v>
      </c>
      <c r="X1853" t="s">
        <v>2281</v>
      </c>
      <c r="Y1853">
        <v>0</v>
      </c>
      <c r="Z1853">
        <v>100000</v>
      </c>
      <c r="AA1853">
        <v>10000</v>
      </c>
      <c r="AB1853">
        <v>0</v>
      </c>
      <c r="AC1853">
        <v>0</v>
      </c>
      <c r="AD1853">
        <v>0</v>
      </c>
      <c r="AG1853">
        <v>0</v>
      </c>
      <c r="AP1853" t="s">
        <v>2282</v>
      </c>
      <c r="AQ1853" t="s">
        <v>499</v>
      </c>
      <c r="AR1853" t="s">
        <v>500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80</v>
      </c>
      <c r="BC1853" t="s">
        <v>5300</v>
      </c>
      <c r="BD1853">
        <v>0</v>
      </c>
      <c r="BF1853" t="s">
        <v>499</v>
      </c>
      <c r="BI1853" t="s">
        <v>5301</v>
      </c>
      <c r="BJ1853" s="5" t="str">
        <f>VLOOKUP(A1853,ReferenceTable[],4,FALSE)</f>
        <v>CCLSV4201</v>
      </c>
      <c r="BK1853">
        <f>VLOOKUP(A1853,ReferenceTable[],5,FALSE)</f>
        <v>0</v>
      </c>
      <c r="BL1853">
        <f>VLOOKUP(A1853,ReferenceTable[],6,FALSE)</f>
        <v>0</v>
      </c>
      <c r="BM1853">
        <f>VLOOKUP(A1853,ReferenceTable[],7,FALSE)</f>
        <v>0</v>
      </c>
      <c r="BN1853" s="4">
        <f>VLOOKUP(A1853,ReferenceTable[],9,FALSE)</f>
        <v>45988</v>
      </c>
      <c r="BO1853">
        <f>VLOOKUP(A1853,ReferenceTable[],10,FALSE)</f>
        <v>100000</v>
      </c>
      <c r="BP1853">
        <f>VLOOKUP(A1853,ReferenceTable[],11,FALSE)</f>
        <v>0</v>
      </c>
      <c r="BQ1853">
        <f>VLOOKUP(A1853,ReferenceTable[],12,FALSE)</f>
        <v>0</v>
      </c>
      <c r="BR1853" t="str">
        <f>VLOOKUP(A1853,ReferenceTable[],14,FALSE)</f>
        <v>BUYER:CHOW SIAN. PULL IN TOP URGENT MUST SEND</v>
      </c>
      <c r="BS1853" s="4">
        <f>VLOOKUP(A1853,ReferenceTable[],15,FALSE)</f>
        <v>45996</v>
      </c>
      <c r="BT1853">
        <f>VLOOKUP(A1853,ReferenceTable[],16,FALSE)</f>
        <v>2</v>
      </c>
      <c r="BU1853" t="str">
        <f>VLOOKUP(A1853,ReferenceTable[],17,FALSE)</f>
        <v>FT</v>
      </c>
      <c r="BV1853" s="4">
        <f>VLOOKUP(A1853,ReferenceTable[],18,FALSE)</f>
        <v>45973</v>
      </c>
      <c r="BW1853" s="4">
        <f>VLOOKUP(A1853,ReferenceTable[],19,FALSE)</f>
        <v>0</v>
      </c>
      <c r="BX1853">
        <f>VLOOKUP(A1853,ReferenceTable[],20,FALSE)</f>
        <v>0</v>
      </c>
    </row>
    <row r="1854" spans="1:76">
      <c r="A1854" t="s">
        <v>5302</v>
      </c>
      <c r="B1854">
        <v>10000</v>
      </c>
      <c r="C1854">
        <v>10000</v>
      </c>
      <c r="D1854" s="4">
        <v>45988</v>
      </c>
      <c r="E1854" t="s">
        <v>77</v>
      </c>
      <c r="F1854" t="s">
        <v>1360</v>
      </c>
      <c r="G1854" t="s">
        <v>5303</v>
      </c>
      <c r="I1854">
        <v>1</v>
      </c>
      <c r="J1854" t="s">
        <v>984</v>
      </c>
      <c r="K1854">
        <v>46</v>
      </c>
      <c r="L1854" t="s">
        <v>407</v>
      </c>
      <c r="M1854" t="s">
        <v>178</v>
      </c>
      <c r="N1854" t="s">
        <v>408</v>
      </c>
      <c r="O1854" t="s">
        <v>409</v>
      </c>
      <c r="P1854">
        <v>2500</v>
      </c>
      <c r="S1854" s="4">
        <v>45988</v>
      </c>
      <c r="U1854">
        <v>4</v>
      </c>
      <c r="V1854">
        <v>10000</v>
      </c>
      <c r="W1854" t="s">
        <v>85</v>
      </c>
      <c r="X1854" t="s">
        <v>5304</v>
      </c>
      <c r="Y1854">
        <v>0</v>
      </c>
      <c r="Z1854">
        <v>10000</v>
      </c>
      <c r="AA1854">
        <v>0</v>
      </c>
      <c r="AB1854">
        <v>0</v>
      </c>
      <c r="AC1854">
        <v>0</v>
      </c>
      <c r="AD1854">
        <v>0</v>
      </c>
      <c r="AG1854">
        <v>0</v>
      </c>
      <c r="AP1854" t="s">
        <v>5305</v>
      </c>
      <c r="AQ1854" t="s">
        <v>5306</v>
      </c>
      <c r="AR1854" t="s">
        <v>5307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80</v>
      </c>
      <c r="BC1854" t="s">
        <v>5308</v>
      </c>
      <c r="BD1854">
        <v>0</v>
      </c>
      <c r="BF1854" t="s">
        <v>5306</v>
      </c>
      <c r="BI1854" t="s">
        <v>5309</v>
      </c>
      <c r="BJ1854" s="5" t="str">
        <f>VLOOKUP(A1854,ReferenceTable[],4,FALSE)</f>
        <v>3M3690E</v>
      </c>
      <c r="BK1854">
        <f>VLOOKUP(A1854,ReferenceTable[],5,FALSE)</f>
        <v>0</v>
      </c>
      <c r="BL1854">
        <f>VLOOKUP(A1854,ReferenceTable[],6,FALSE)</f>
        <v>0</v>
      </c>
      <c r="BM1854">
        <f>VLOOKUP(A1854,ReferenceTable[],7,FALSE)</f>
        <v>0</v>
      </c>
      <c r="BN1854" s="4">
        <f>VLOOKUP(A1854,ReferenceTable[],9,FALSE)</f>
        <v>45988</v>
      </c>
      <c r="BO1854">
        <f>VLOOKUP(A1854,ReferenceTable[],10,FALSE)</f>
        <v>10000</v>
      </c>
      <c r="BP1854">
        <f>VLOOKUP(A1854,ReferenceTable[],11,FALSE)</f>
        <v>0</v>
      </c>
      <c r="BQ1854">
        <f>VLOOKUP(A1854,ReferenceTable[],12,FALSE)</f>
        <v>0</v>
      </c>
      <c r="BR1854">
        <f>VLOOKUP(A1854,ReferenceTable[],14,FALSE)</f>
        <v>0</v>
      </c>
      <c r="BS1854" s="4">
        <f>VLOOKUP(A1854,ReferenceTable[],15,FALSE)</f>
        <v>45992</v>
      </c>
      <c r="BT1854">
        <f>VLOOKUP(A1854,ReferenceTable[],16,FALSE)</f>
        <v>1</v>
      </c>
      <c r="BU1854" t="str">
        <f>VLOOKUP(A1854,ReferenceTable[],17,FALSE)</f>
        <v>POEA</v>
      </c>
      <c r="BV1854" s="4">
        <f>VLOOKUP(A1854,ReferenceTable[],18,FALSE)</f>
        <v>45974</v>
      </c>
      <c r="BW1854" s="4">
        <f>VLOOKUP(A1854,ReferenceTable[],19,FALSE)</f>
        <v>0</v>
      </c>
      <c r="BX1854">
        <f>VLOOKUP(A1854,ReferenceTable[],20,FALSE)</f>
        <v>0</v>
      </c>
    </row>
    <row r="1855" spans="1:76">
      <c r="A1855" t="s">
        <v>5310</v>
      </c>
      <c r="B1855">
        <v>10000</v>
      </c>
      <c r="C1855">
        <v>10000</v>
      </c>
      <c r="D1855" s="4">
        <v>45981</v>
      </c>
      <c r="E1855" t="s">
        <v>77</v>
      </c>
      <c r="F1855">
        <v>0.469988425925926</v>
      </c>
      <c r="G1855" t="s">
        <v>5311</v>
      </c>
      <c r="I1855">
        <v>1</v>
      </c>
      <c r="J1855" t="s">
        <v>984</v>
      </c>
      <c r="K1855">
        <v>59</v>
      </c>
      <c r="L1855" t="s">
        <v>714</v>
      </c>
      <c r="M1855" t="s">
        <v>178</v>
      </c>
      <c r="N1855" t="s">
        <v>715</v>
      </c>
      <c r="O1855" t="s">
        <v>716</v>
      </c>
      <c r="P1855">
        <v>4000</v>
      </c>
      <c r="S1855" s="4">
        <v>45981</v>
      </c>
      <c r="U1855">
        <v>1</v>
      </c>
      <c r="V1855">
        <v>4000</v>
      </c>
      <c r="W1855" t="s">
        <v>85</v>
      </c>
      <c r="X1855" t="s">
        <v>5312</v>
      </c>
      <c r="Y1855">
        <v>0</v>
      </c>
      <c r="Z1855">
        <v>4000</v>
      </c>
      <c r="AA1855">
        <v>0</v>
      </c>
      <c r="AB1855">
        <v>0</v>
      </c>
      <c r="AC1855">
        <v>0</v>
      </c>
      <c r="AD1855">
        <v>0</v>
      </c>
      <c r="AG1855">
        <v>0</v>
      </c>
      <c r="AP1855" t="s">
        <v>5313</v>
      </c>
      <c r="AQ1855" t="s">
        <v>5314</v>
      </c>
      <c r="AR1855" t="s">
        <v>5315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80</v>
      </c>
      <c r="BC1855" t="s">
        <v>5316</v>
      </c>
      <c r="BD1855">
        <v>0</v>
      </c>
      <c r="BF1855" t="s">
        <v>5314</v>
      </c>
      <c r="BI1855" t="s">
        <v>5317</v>
      </c>
      <c r="BJ1855" s="5" t="str">
        <f>VLOOKUP(A1855,ReferenceTable[],4,FALSE)</f>
        <v>YN4101</v>
      </c>
      <c r="BK1855">
        <f>VLOOKUP(A1855,ReferenceTable[],5,FALSE)</f>
        <v>0</v>
      </c>
      <c r="BL1855">
        <f>VLOOKUP(A1855,ReferenceTable[],6,FALSE)</f>
        <v>0</v>
      </c>
      <c r="BM1855">
        <f>VLOOKUP(A1855,ReferenceTable[],7,FALSE)</f>
        <v>0</v>
      </c>
      <c r="BN1855" s="4">
        <f>VLOOKUP(A1855,ReferenceTable[],9,FALSE)</f>
        <v>45985</v>
      </c>
      <c r="BO1855">
        <f>VLOOKUP(A1855,ReferenceTable[],10,FALSE)</f>
        <v>4000</v>
      </c>
      <c r="BP1855">
        <f>VLOOKUP(A1855,ReferenceTable[],11,FALSE)</f>
        <v>4000</v>
      </c>
      <c r="BQ1855">
        <f>VLOOKUP(A1855,ReferenceTable[],12,FALSE)</f>
        <v>0</v>
      </c>
      <c r="BR1855">
        <f>VLOOKUP(A1855,ReferenceTable[],14,FALSE)</f>
        <v>0</v>
      </c>
      <c r="BS1855" s="4">
        <f>VLOOKUP(A1855,ReferenceTable[],15,FALSE)</f>
        <v>45987</v>
      </c>
      <c r="BT1855">
        <f>VLOOKUP(A1855,ReferenceTable[],16,FALSE)</f>
        <v>2</v>
      </c>
      <c r="BU1855" t="str">
        <f>VLOOKUP(A1855,ReferenceTable[],17,FALSE)</f>
        <v>JT</v>
      </c>
      <c r="BV1855" s="4">
        <f>VLOOKUP(A1855,ReferenceTable[],18,FALSE)</f>
        <v>45974</v>
      </c>
      <c r="BW1855" s="4">
        <f>VLOOKUP(A1855,ReferenceTable[],19,FALSE)</f>
        <v>45981</v>
      </c>
      <c r="BX1855">
        <f>VLOOKUP(A1855,ReferenceTable[],20,FALSE)</f>
        <v>4000</v>
      </c>
    </row>
    <row r="1856" spans="1:76">
      <c r="A1856" t="s">
        <v>5318</v>
      </c>
      <c r="B1856">
        <v>10000</v>
      </c>
      <c r="C1856">
        <v>10000</v>
      </c>
      <c r="D1856" s="4">
        <v>45978</v>
      </c>
      <c r="E1856" t="s">
        <v>77</v>
      </c>
      <c r="F1856" t="s">
        <v>5319</v>
      </c>
      <c r="G1856" t="s">
        <v>3101</v>
      </c>
      <c r="I1856">
        <v>1</v>
      </c>
      <c r="J1856" t="s">
        <v>984</v>
      </c>
      <c r="K1856">
        <v>72</v>
      </c>
      <c r="L1856" t="s">
        <v>272</v>
      </c>
      <c r="M1856" t="s">
        <v>96</v>
      </c>
      <c r="N1856" t="s">
        <v>140</v>
      </c>
      <c r="O1856" t="s">
        <v>141</v>
      </c>
      <c r="P1856">
        <v>1750</v>
      </c>
      <c r="S1856" s="4">
        <v>45975</v>
      </c>
      <c r="U1856">
        <v>4</v>
      </c>
      <c r="V1856">
        <v>7000</v>
      </c>
      <c r="W1856" t="s">
        <v>85</v>
      </c>
      <c r="X1856">
        <v>86085500001</v>
      </c>
      <c r="Y1856">
        <v>0</v>
      </c>
      <c r="Z1856">
        <v>5000</v>
      </c>
      <c r="AA1856">
        <v>2000</v>
      </c>
      <c r="AB1856">
        <v>0</v>
      </c>
      <c r="AC1856">
        <v>0</v>
      </c>
      <c r="AD1856">
        <v>0</v>
      </c>
      <c r="AG1856">
        <v>0</v>
      </c>
      <c r="AP1856">
        <v>8608550</v>
      </c>
      <c r="AQ1856" t="s">
        <v>375</v>
      </c>
      <c r="AR1856" t="s">
        <v>376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80</v>
      </c>
      <c r="BC1856" t="s">
        <v>5320</v>
      </c>
      <c r="BD1856">
        <v>0</v>
      </c>
      <c r="BF1856" t="s">
        <v>375</v>
      </c>
      <c r="BI1856" t="s">
        <v>5321</v>
      </c>
      <c r="BJ1856" s="5" t="str">
        <f>VLOOKUP(A1856,ReferenceTable[],4,FALSE)</f>
        <v>AD1621P</v>
      </c>
      <c r="BK1856">
        <f>VLOOKUP(A1856,ReferenceTable[],5,FALSE)</f>
        <v>0</v>
      </c>
      <c r="BL1856">
        <f>VLOOKUP(A1856,ReferenceTable[],6,FALSE)</f>
        <v>0</v>
      </c>
      <c r="BM1856">
        <f>VLOOKUP(A1856,ReferenceTable[],7,FALSE)</f>
        <v>0</v>
      </c>
      <c r="BN1856" s="4">
        <f>VLOOKUP(A1856,ReferenceTable[],9,FALSE)</f>
        <v>45978</v>
      </c>
      <c r="BO1856">
        <f>VLOOKUP(A1856,ReferenceTable[],10,FALSE)</f>
        <v>5000</v>
      </c>
      <c r="BP1856">
        <f>VLOOKUP(A1856,ReferenceTable[],11,FALSE)</f>
        <v>5000</v>
      </c>
      <c r="BQ1856">
        <f>VLOOKUP(A1856,ReferenceTable[],12,FALSE)</f>
        <v>0</v>
      </c>
      <c r="BR1856" t="str">
        <f>VLOOKUP(A1856,ReferenceTable[],14,FALSE)</f>
        <v>BYR: EUNICE/ROSE  PO RECEIVED ON 12/11/25</v>
      </c>
      <c r="BS1856" s="4">
        <f>VLOOKUP(A1856,ReferenceTable[],15,FALSE)</f>
        <v>45979</v>
      </c>
      <c r="BT1856">
        <f>VLOOKUP(A1856,ReferenceTable[],16,FALSE)</f>
        <v>2</v>
      </c>
      <c r="BU1856" t="str">
        <f>VLOOKUP(A1856,ReferenceTable[],17,FALSE)</f>
        <v>JT</v>
      </c>
      <c r="BV1856" s="4">
        <f>VLOOKUP(A1856,ReferenceTable[],18,FALSE)</f>
        <v>45974</v>
      </c>
      <c r="BW1856" s="4">
        <f>VLOOKUP(A1856,ReferenceTable[],19,FALSE)</f>
        <v>45975</v>
      </c>
      <c r="BX1856">
        <f>VLOOKUP(A1856,ReferenceTable[],20,FALSE)</f>
        <v>12004</v>
      </c>
    </row>
    <row r="1857" spans="1:76">
      <c r="A1857" t="s">
        <v>5318</v>
      </c>
      <c r="B1857">
        <v>10000</v>
      </c>
      <c r="C1857">
        <v>20000</v>
      </c>
      <c r="D1857" s="4">
        <v>45978</v>
      </c>
      <c r="E1857" t="s">
        <v>77</v>
      </c>
      <c r="F1857" t="s">
        <v>5319</v>
      </c>
      <c r="G1857" t="s">
        <v>3101</v>
      </c>
      <c r="I1857">
        <v>2</v>
      </c>
      <c r="J1857" t="s">
        <v>984</v>
      </c>
      <c r="K1857">
        <v>71</v>
      </c>
      <c r="L1857" t="s">
        <v>378</v>
      </c>
      <c r="M1857" t="s">
        <v>82</v>
      </c>
      <c r="N1857" t="s">
        <v>631</v>
      </c>
      <c r="O1857" t="s">
        <v>632</v>
      </c>
      <c r="P1857">
        <v>834</v>
      </c>
      <c r="S1857" s="4">
        <v>45976</v>
      </c>
      <c r="U1857">
        <v>6</v>
      </c>
      <c r="V1857">
        <v>5004</v>
      </c>
      <c r="W1857" t="s">
        <v>85</v>
      </c>
      <c r="X1857">
        <v>86085500001</v>
      </c>
      <c r="Y1857">
        <v>0</v>
      </c>
      <c r="Z1857">
        <v>5000</v>
      </c>
      <c r="AA1857">
        <v>4</v>
      </c>
      <c r="AB1857">
        <v>0</v>
      </c>
      <c r="AC1857">
        <v>0</v>
      </c>
      <c r="AD1857">
        <v>0</v>
      </c>
      <c r="AG1857">
        <v>0</v>
      </c>
      <c r="AP1857">
        <v>8608550</v>
      </c>
      <c r="AQ1857" t="s">
        <v>375</v>
      </c>
      <c r="AR1857" t="s">
        <v>376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80</v>
      </c>
      <c r="BC1857" t="s">
        <v>5320</v>
      </c>
      <c r="BD1857">
        <v>0</v>
      </c>
      <c r="BF1857" t="s">
        <v>375</v>
      </c>
      <c r="BI1857" t="s">
        <v>5321</v>
      </c>
      <c r="BJ1857" s="5" t="str">
        <f>VLOOKUP(A1857,ReferenceTable[],4,FALSE)</f>
        <v>AD1621P</v>
      </c>
      <c r="BK1857">
        <f>VLOOKUP(A1857,ReferenceTable[],5,FALSE)</f>
        <v>0</v>
      </c>
      <c r="BL1857">
        <f>VLOOKUP(A1857,ReferenceTable[],6,FALSE)</f>
        <v>0</v>
      </c>
      <c r="BM1857">
        <f>VLOOKUP(A1857,ReferenceTable[],7,FALSE)</f>
        <v>0</v>
      </c>
      <c r="BN1857" s="4">
        <f>VLOOKUP(A1857,ReferenceTable[],9,FALSE)</f>
        <v>45978</v>
      </c>
      <c r="BO1857">
        <f>VLOOKUP(A1857,ReferenceTable[],10,FALSE)</f>
        <v>5000</v>
      </c>
      <c r="BP1857">
        <f>VLOOKUP(A1857,ReferenceTable[],11,FALSE)</f>
        <v>5000</v>
      </c>
      <c r="BQ1857">
        <f>VLOOKUP(A1857,ReferenceTable[],12,FALSE)</f>
        <v>0</v>
      </c>
      <c r="BR1857" t="str">
        <f>VLOOKUP(A1857,ReferenceTable[],14,FALSE)</f>
        <v>BYR: EUNICE/ROSE  PO RECEIVED ON 12/11/25</v>
      </c>
      <c r="BS1857" s="4">
        <f>VLOOKUP(A1857,ReferenceTable[],15,FALSE)</f>
        <v>45979</v>
      </c>
      <c r="BT1857">
        <f>VLOOKUP(A1857,ReferenceTable[],16,FALSE)</f>
        <v>2</v>
      </c>
      <c r="BU1857" t="str">
        <f>VLOOKUP(A1857,ReferenceTable[],17,FALSE)</f>
        <v>JT</v>
      </c>
      <c r="BV1857" s="4">
        <f>VLOOKUP(A1857,ReferenceTable[],18,FALSE)</f>
        <v>45974</v>
      </c>
      <c r="BW1857" s="4">
        <f>VLOOKUP(A1857,ReferenceTable[],19,FALSE)</f>
        <v>45975</v>
      </c>
      <c r="BX1857">
        <f>VLOOKUP(A1857,ReferenceTable[],20,FALSE)</f>
        <v>12004</v>
      </c>
    </row>
    <row r="1858" spans="1:76">
      <c r="A1858" t="s">
        <v>5322</v>
      </c>
      <c r="B1858">
        <v>10000</v>
      </c>
      <c r="C1858">
        <v>10000</v>
      </c>
      <c r="D1858" s="4">
        <v>45978</v>
      </c>
      <c r="E1858" t="s">
        <v>77</v>
      </c>
      <c r="F1858" t="s">
        <v>5323</v>
      </c>
      <c r="G1858" t="s">
        <v>3101</v>
      </c>
      <c r="I1858">
        <v>1</v>
      </c>
      <c r="J1858" t="s">
        <v>984</v>
      </c>
      <c r="K1858">
        <v>72</v>
      </c>
      <c r="L1858" t="s">
        <v>272</v>
      </c>
      <c r="M1858" t="s">
        <v>96</v>
      </c>
      <c r="N1858" t="s">
        <v>140</v>
      </c>
      <c r="O1858" t="s">
        <v>141</v>
      </c>
      <c r="P1858">
        <v>1750</v>
      </c>
      <c r="S1858" s="4">
        <v>45975</v>
      </c>
      <c r="U1858">
        <v>4</v>
      </c>
      <c r="V1858">
        <v>7000</v>
      </c>
      <c r="W1858" t="s">
        <v>85</v>
      </c>
      <c r="X1858">
        <v>5000580760001</v>
      </c>
      <c r="Y1858">
        <v>0</v>
      </c>
      <c r="Z1858">
        <v>5000</v>
      </c>
      <c r="AA1858">
        <v>2000</v>
      </c>
      <c r="AB1858">
        <v>0</v>
      </c>
      <c r="AC1858">
        <v>0</v>
      </c>
      <c r="AD1858">
        <v>0</v>
      </c>
      <c r="AG1858">
        <v>0</v>
      </c>
      <c r="AP1858">
        <v>500058076</v>
      </c>
      <c r="AQ1858" t="s">
        <v>375</v>
      </c>
      <c r="AR1858" t="s">
        <v>376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80</v>
      </c>
      <c r="BC1858" t="s">
        <v>5324</v>
      </c>
      <c r="BD1858">
        <v>0</v>
      </c>
      <c r="BF1858" t="s">
        <v>375</v>
      </c>
      <c r="BI1858" t="s">
        <v>5321</v>
      </c>
      <c r="BJ1858" s="5" t="str">
        <f>VLOOKUP(A1858,ReferenceTable[],4,FALSE)</f>
        <v>AD1621P</v>
      </c>
      <c r="BK1858">
        <f>VLOOKUP(A1858,ReferenceTable[],5,FALSE)</f>
        <v>0</v>
      </c>
      <c r="BL1858">
        <f>VLOOKUP(A1858,ReferenceTable[],6,FALSE)</f>
        <v>0</v>
      </c>
      <c r="BM1858">
        <f>VLOOKUP(A1858,ReferenceTable[],7,FALSE)</f>
        <v>0</v>
      </c>
      <c r="BN1858" s="4">
        <f>VLOOKUP(A1858,ReferenceTable[],9,FALSE)</f>
        <v>45978</v>
      </c>
      <c r="BO1858">
        <f>VLOOKUP(A1858,ReferenceTable[],10,FALSE)</f>
        <v>5000</v>
      </c>
      <c r="BP1858">
        <f>VLOOKUP(A1858,ReferenceTable[],11,FALSE)</f>
        <v>5000</v>
      </c>
      <c r="BQ1858">
        <f>VLOOKUP(A1858,ReferenceTable[],12,FALSE)</f>
        <v>0</v>
      </c>
      <c r="BR1858" t="str">
        <f>VLOOKUP(A1858,ReferenceTable[],14,FALSE)</f>
        <v>BYR: EUNICE/ROSE  PO RECEIVED ON 12/11/25</v>
      </c>
      <c r="BS1858" s="4">
        <f>VLOOKUP(A1858,ReferenceTable[],15,FALSE)</f>
        <v>45979</v>
      </c>
      <c r="BT1858">
        <f>VLOOKUP(A1858,ReferenceTable[],16,FALSE)</f>
        <v>2</v>
      </c>
      <c r="BU1858" t="str">
        <f>VLOOKUP(A1858,ReferenceTable[],17,FALSE)</f>
        <v>JT</v>
      </c>
      <c r="BV1858" s="4">
        <f>VLOOKUP(A1858,ReferenceTable[],18,FALSE)</f>
        <v>45974</v>
      </c>
      <c r="BW1858" s="4">
        <f>VLOOKUP(A1858,ReferenceTable[],19,FALSE)</f>
        <v>45975</v>
      </c>
      <c r="BX1858">
        <f>VLOOKUP(A1858,ReferenceTable[],20,FALSE)</f>
        <v>12004</v>
      </c>
    </row>
    <row r="1859" spans="1:76">
      <c r="A1859" t="s">
        <v>5322</v>
      </c>
      <c r="B1859">
        <v>10000</v>
      </c>
      <c r="C1859">
        <v>20000</v>
      </c>
      <c r="D1859" s="4">
        <v>45978</v>
      </c>
      <c r="E1859" t="s">
        <v>77</v>
      </c>
      <c r="F1859" t="s">
        <v>5323</v>
      </c>
      <c r="G1859" t="s">
        <v>3101</v>
      </c>
      <c r="I1859">
        <v>2</v>
      </c>
      <c r="J1859" t="s">
        <v>984</v>
      </c>
      <c r="K1859">
        <v>71</v>
      </c>
      <c r="L1859" t="s">
        <v>378</v>
      </c>
      <c r="M1859" t="s">
        <v>82</v>
      </c>
      <c r="N1859" t="s">
        <v>631</v>
      </c>
      <c r="O1859" t="s">
        <v>632</v>
      </c>
      <c r="P1859">
        <v>834</v>
      </c>
      <c r="S1859" s="4">
        <v>45976</v>
      </c>
      <c r="U1859">
        <v>6</v>
      </c>
      <c r="V1859">
        <v>5004</v>
      </c>
      <c r="W1859" t="s">
        <v>85</v>
      </c>
      <c r="X1859">
        <v>5000580760001</v>
      </c>
      <c r="Y1859">
        <v>0</v>
      </c>
      <c r="Z1859">
        <v>5000</v>
      </c>
      <c r="AA1859">
        <v>4</v>
      </c>
      <c r="AB1859">
        <v>0</v>
      </c>
      <c r="AC1859">
        <v>0</v>
      </c>
      <c r="AD1859">
        <v>0</v>
      </c>
      <c r="AG1859">
        <v>0</v>
      </c>
      <c r="AP1859">
        <v>500058076</v>
      </c>
      <c r="AQ1859" t="s">
        <v>375</v>
      </c>
      <c r="AR1859" t="s">
        <v>376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80</v>
      </c>
      <c r="BC1859" t="s">
        <v>5324</v>
      </c>
      <c r="BD1859">
        <v>0</v>
      </c>
      <c r="BF1859" t="s">
        <v>375</v>
      </c>
      <c r="BI1859" t="s">
        <v>5321</v>
      </c>
      <c r="BJ1859" s="5" t="str">
        <f>VLOOKUP(A1859,ReferenceTable[],4,FALSE)</f>
        <v>AD1621P</v>
      </c>
      <c r="BK1859">
        <f>VLOOKUP(A1859,ReferenceTable[],5,FALSE)</f>
        <v>0</v>
      </c>
      <c r="BL1859">
        <f>VLOOKUP(A1859,ReferenceTable[],6,FALSE)</f>
        <v>0</v>
      </c>
      <c r="BM1859">
        <f>VLOOKUP(A1859,ReferenceTable[],7,FALSE)</f>
        <v>0</v>
      </c>
      <c r="BN1859" s="4">
        <f>VLOOKUP(A1859,ReferenceTable[],9,FALSE)</f>
        <v>45978</v>
      </c>
      <c r="BO1859">
        <f>VLOOKUP(A1859,ReferenceTable[],10,FALSE)</f>
        <v>5000</v>
      </c>
      <c r="BP1859">
        <f>VLOOKUP(A1859,ReferenceTable[],11,FALSE)</f>
        <v>5000</v>
      </c>
      <c r="BQ1859">
        <f>VLOOKUP(A1859,ReferenceTable[],12,FALSE)</f>
        <v>0</v>
      </c>
      <c r="BR1859" t="str">
        <f>VLOOKUP(A1859,ReferenceTable[],14,FALSE)</f>
        <v>BYR: EUNICE/ROSE  PO RECEIVED ON 12/11/25</v>
      </c>
      <c r="BS1859" s="4">
        <f>VLOOKUP(A1859,ReferenceTable[],15,FALSE)</f>
        <v>45979</v>
      </c>
      <c r="BT1859">
        <f>VLOOKUP(A1859,ReferenceTable[],16,FALSE)</f>
        <v>2</v>
      </c>
      <c r="BU1859" t="str">
        <f>VLOOKUP(A1859,ReferenceTable[],17,FALSE)</f>
        <v>JT</v>
      </c>
      <c r="BV1859" s="4">
        <f>VLOOKUP(A1859,ReferenceTable[],18,FALSE)</f>
        <v>45974</v>
      </c>
      <c r="BW1859" s="4">
        <f>VLOOKUP(A1859,ReferenceTable[],19,FALSE)</f>
        <v>45975</v>
      </c>
      <c r="BX1859">
        <f>VLOOKUP(A1859,ReferenceTable[],20,FALSE)</f>
        <v>12004</v>
      </c>
    </row>
    <row r="1860" spans="1:76">
      <c r="A1860" t="s">
        <v>5325</v>
      </c>
      <c r="B1860">
        <v>10000</v>
      </c>
      <c r="C1860">
        <v>10000</v>
      </c>
      <c r="D1860" s="4">
        <v>45978</v>
      </c>
      <c r="E1860" t="s">
        <v>77</v>
      </c>
      <c r="F1860" t="s">
        <v>2772</v>
      </c>
      <c r="G1860" t="s">
        <v>3101</v>
      </c>
      <c r="I1860">
        <v>1</v>
      </c>
      <c r="J1860" t="s">
        <v>984</v>
      </c>
      <c r="K1860">
        <v>72</v>
      </c>
      <c r="L1860" t="s">
        <v>272</v>
      </c>
      <c r="M1860" t="s">
        <v>96</v>
      </c>
      <c r="N1860" t="s">
        <v>140</v>
      </c>
      <c r="O1860" t="s">
        <v>141</v>
      </c>
      <c r="P1860">
        <v>1125</v>
      </c>
      <c r="S1860" s="4">
        <v>45975</v>
      </c>
      <c r="U1860">
        <v>4</v>
      </c>
      <c r="V1860">
        <v>4500</v>
      </c>
      <c r="W1860" t="s">
        <v>85</v>
      </c>
      <c r="X1860">
        <v>5000479330001</v>
      </c>
      <c r="Y1860">
        <v>0</v>
      </c>
      <c r="Z1860">
        <v>2500</v>
      </c>
      <c r="AA1860">
        <v>2000</v>
      </c>
      <c r="AB1860">
        <v>0</v>
      </c>
      <c r="AC1860">
        <v>0</v>
      </c>
      <c r="AD1860">
        <v>0</v>
      </c>
      <c r="AG1860">
        <v>0</v>
      </c>
      <c r="AP1860">
        <v>500047933</v>
      </c>
      <c r="AQ1860" t="s">
        <v>375</v>
      </c>
      <c r="AR1860" t="s">
        <v>376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80</v>
      </c>
      <c r="BC1860" t="s">
        <v>5326</v>
      </c>
      <c r="BD1860">
        <v>0</v>
      </c>
      <c r="BF1860" t="s">
        <v>375</v>
      </c>
      <c r="BI1860" t="s">
        <v>5327</v>
      </c>
      <c r="BJ1860" s="5" t="str">
        <f>VLOOKUP(A1860,ReferenceTable[],4,FALSE)</f>
        <v>AD1621P</v>
      </c>
      <c r="BK1860">
        <f>VLOOKUP(A1860,ReferenceTable[],5,FALSE)</f>
        <v>0</v>
      </c>
      <c r="BL1860">
        <f>VLOOKUP(A1860,ReferenceTable[],6,FALSE)</f>
        <v>0</v>
      </c>
      <c r="BM1860">
        <f>VLOOKUP(A1860,ReferenceTable[],7,FALSE)</f>
        <v>0</v>
      </c>
      <c r="BN1860" s="4">
        <f>VLOOKUP(A1860,ReferenceTable[],9,FALSE)</f>
        <v>45978</v>
      </c>
      <c r="BO1860">
        <f>VLOOKUP(A1860,ReferenceTable[],10,FALSE)</f>
        <v>2500</v>
      </c>
      <c r="BP1860">
        <f>VLOOKUP(A1860,ReferenceTable[],11,FALSE)</f>
        <v>2500</v>
      </c>
      <c r="BQ1860">
        <f>VLOOKUP(A1860,ReferenceTable[],12,FALSE)</f>
        <v>0</v>
      </c>
      <c r="BR1860" t="str">
        <f>VLOOKUP(A1860,ReferenceTable[],14,FALSE)</f>
        <v>BYR: EUNICE/ROSE  PO RECEIVED ON 12/11/25</v>
      </c>
      <c r="BS1860" s="4">
        <f>VLOOKUP(A1860,ReferenceTable[],15,FALSE)</f>
        <v>45979</v>
      </c>
      <c r="BT1860">
        <f>VLOOKUP(A1860,ReferenceTable[],16,FALSE)</f>
        <v>2</v>
      </c>
      <c r="BU1860" t="str">
        <f>VLOOKUP(A1860,ReferenceTable[],17,FALSE)</f>
        <v>JT</v>
      </c>
      <c r="BV1860" s="4">
        <f>VLOOKUP(A1860,ReferenceTable[],18,FALSE)</f>
        <v>45974</v>
      </c>
      <c r="BW1860" s="4">
        <f>VLOOKUP(A1860,ReferenceTable[],19,FALSE)</f>
        <v>45975</v>
      </c>
      <c r="BX1860">
        <f>VLOOKUP(A1860,ReferenceTable[],20,FALSE)</f>
        <v>9504</v>
      </c>
    </row>
    <row r="1861" spans="1:76">
      <c r="A1861" t="s">
        <v>5325</v>
      </c>
      <c r="B1861">
        <v>10000</v>
      </c>
      <c r="C1861">
        <v>20000</v>
      </c>
      <c r="D1861" s="4">
        <v>45978</v>
      </c>
      <c r="E1861" t="s">
        <v>77</v>
      </c>
      <c r="F1861" t="s">
        <v>2772</v>
      </c>
      <c r="G1861" t="s">
        <v>3101</v>
      </c>
      <c r="I1861">
        <v>2</v>
      </c>
      <c r="J1861" t="s">
        <v>984</v>
      </c>
      <c r="K1861">
        <v>71</v>
      </c>
      <c r="L1861" t="s">
        <v>378</v>
      </c>
      <c r="M1861" t="s">
        <v>82</v>
      </c>
      <c r="N1861" t="s">
        <v>631</v>
      </c>
      <c r="O1861" t="s">
        <v>632</v>
      </c>
      <c r="P1861">
        <v>834</v>
      </c>
      <c r="S1861" s="4">
        <v>45976</v>
      </c>
      <c r="U1861">
        <v>6</v>
      </c>
      <c r="V1861">
        <v>5004</v>
      </c>
      <c r="W1861" t="s">
        <v>85</v>
      </c>
      <c r="X1861">
        <v>5000479330001</v>
      </c>
      <c r="Y1861">
        <v>0</v>
      </c>
      <c r="Z1861">
        <v>2500</v>
      </c>
      <c r="AA1861">
        <v>2504</v>
      </c>
      <c r="AB1861">
        <v>0</v>
      </c>
      <c r="AC1861">
        <v>0</v>
      </c>
      <c r="AD1861">
        <v>0</v>
      </c>
      <c r="AG1861">
        <v>0</v>
      </c>
      <c r="AP1861">
        <v>500047933</v>
      </c>
      <c r="AQ1861" t="s">
        <v>375</v>
      </c>
      <c r="AR1861" t="s">
        <v>376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80</v>
      </c>
      <c r="BC1861" t="s">
        <v>5326</v>
      </c>
      <c r="BD1861">
        <v>0</v>
      </c>
      <c r="BF1861" t="s">
        <v>375</v>
      </c>
      <c r="BI1861" t="s">
        <v>5327</v>
      </c>
      <c r="BJ1861" s="5" t="str">
        <f>VLOOKUP(A1861,ReferenceTable[],4,FALSE)</f>
        <v>AD1621P</v>
      </c>
      <c r="BK1861">
        <f>VLOOKUP(A1861,ReferenceTable[],5,FALSE)</f>
        <v>0</v>
      </c>
      <c r="BL1861">
        <f>VLOOKUP(A1861,ReferenceTable[],6,FALSE)</f>
        <v>0</v>
      </c>
      <c r="BM1861">
        <f>VLOOKUP(A1861,ReferenceTable[],7,FALSE)</f>
        <v>0</v>
      </c>
      <c r="BN1861" s="4">
        <f>VLOOKUP(A1861,ReferenceTable[],9,FALSE)</f>
        <v>45978</v>
      </c>
      <c r="BO1861">
        <f>VLOOKUP(A1861,ReferenceTable[],10,FALSE)</f>
        <v>2500</v>
      </c>
      <c r="BP1861">
        <f>VLOOKUP(A1861,ReferenceTable[],11,FALSE)</f>
        <v>2500</v>
      </c>
      <c r="BQ1861">
        <f>VLOOKUP(A1861,ReferenceTable[],12,FALSE)</f>
        <v>0</v>
      </c>
      <c r="BR1861" t="str">
        <f>VLOOKUP(A1861,ReferenceTable[],14,FALSE)</f>
        <v>BYR: EUNICE/ROSE  PO RECEIVED ON 12/11/25</v>
      </c>
      <c r="BS1861" s="4">
        <f>VLOOKUP(A1861,ReferenceTable[],15,FALSE)</f>
        <v>45979</v>
      </c>
      <c r="BT1861">
        <f>VLOOKUP(A1861,ReferenceTable[],16,FALSE)</f>
        <v>2</v>
      </c>
      <c r="BU1861" t="str">
        <f>VLOOKUP(A1861,ReferenceTable[],17,FALSE)</f>
        <v>JT</v>
      </c>
      <c r="BV1861" s="4">
        <f>VLOOKUP(A1861,ReferenceTable[],18,FALSE)</f>
        <v>45974</v>
      </c>
      <c r="BW1861" s="4">
        <f>VLOOKUP(A1861,ReferenceTable[],19,FALSE)</f>
        <v>45975</v>
      </c>
      <c r="BX1861">
        <f>VLOOKUP(A1861,ReferenceTable[],20,FALSE)</f>
        <v>9504</v>
      </c>
    </row>
    <row r="1862" spans="1:76">
      <c r="A1862" t="s">
        <v>5325</v>
      </c>
      <c r="B1862">
        <v>20000</v>
      </c>
      <c r="C1862">
        <v>10000</v>
      </c>
      <c r="D1862" s="4">
        <v>45978</v>
      </c>
      <c r="E1862" t="s">
        <v>77</v>
      </c>
      <c r="F1862" t="s">
        <v>2772</v>
      </c>
      <c r="G1862" t="s">
        <v>3101</v>
      </c>
      <c r="I1862">
        <v>1</v>
      </c>
      <c r="J1862" t="s">
        <v>984</v>
      </c>
      <c r="K1862">
        <v>72</v>
      </c>
      <c r="L1862" t="s">
        <v>272</v>
      </c>
      <c r="M1862" t="s">
        <v>96</v>
      </c>
      <c r="N1862" t="s">
        <v>140</v>
      </c>
      <c r="O1862" t="s">
        <v>141</v>
      </c>
      <c r="P1862">
        <v>625</v>
      </c>
      <c r="S1862" s="4">
        <v>45975</v>
      </c>
      <c r="U1862">
        <v>4</v>
      </c>
      <c r="V1862">
        <v>2500</v>
      </c>
      <c r="W1862" t="s">
        <v>85</v>
      </c>
      <c r="X1862">
        <v>5000479330001</v>
      </c>
      <c r="Y1862">
        <v>0</v>
      </c>
      <c r="Z1862">
        <v>2500</v>
      </c>
      <c r="AA1862">
        <v>0</v>
      </c>
      <c r="AB1862">
        <v>0</v>
      </c>
      <c r="AC1862">
        <v>0</v>
      </c>
      <c r="AD1862">
        <v>0</v>
      </c>
      <c r="AG1862">
        <v>0</v>
      </c>
      <c r="AP1862">
        <v>500047933</v>
      </c>
      <c r="AQ1862" t="s">
        <v>375</v>
      </c>
      <c r="AR1862" t="s">
        <v>376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80</v>
      </c>
      <c r="BC1862" t="s">
        <v>5326</v>
      </c>
      <c r="BD1862">
        <v>0</v>
      </c>
      <c r="BF1862" t="s">
        <v>375</v>
      </c>
      <c r="BI1862" t="s">
        <v>5327</v>
      </c>
      <c r="BJ1862" s="5" t="str">
        <f>VLOOKUP(A1862,ReferenceTable[],4,FALSE)</f>
        <v>AD1621P</v>
      </c>
      <c r="BK1862">
        <f>VLOOKUP(A1862,ReferenceTable[],5,FALSE)</f>
        <v>0</v>
      </c>
      <c r="BL1862">
        <f>VLOOKUP(A1862,ReferenceTable[],6,FALSE)</f>
        <v>0</v>
      </c>
      <c r="BM1862">
        <f>VLOOKUP(A1862,ReferenceTable[],7,FALSE)</f>
        <v>0</v>
      </c>
      <c r="BN1862" s="4">
        <f>VLOOKUP(A1862,ReferenceTable[],9,FALSE)</f>
        <v>45978</v>
      </c>
      <c r="BO1862">
        <f>VLOOKUP(A1862,ReferenceTable[],10,FALSE)</f>
        <v>2500</v>
      </c>
      <c r="BP1862">
        <f>VLOOKUP(A1862,ReferenceTable[],11,FALSE)</f>
        <v>2500</v>
      </c>
      <c r="BQ1862">
        <f>VLOOKUP(A1862,ReferenceTable[],12,FALSE)</f>
        <v>0</v>
      </c>
      <c r="BR1862" t="str">
        <f>VLOOKUP(A1862,ReferenceTable[],14,FALSE)</f>
        <v>BYR: EUNICE/ROSE  PO RECEIVED ON 12/11/25</v>
      </c>
      <c r="BS1862" s="4">
        <f>VLOOKUP(A1862,ReferenceTable[],15,FALSE)</f>
        <v>45979</v>
      </c>
      <c r="BT1862">
        <f>VLOOKUP(A1862,ReferenceTable[],16,FALSE)</f>
        <v>2</v>
      </c>
      <c r="BU1862" t="str">
        <f>VLOOKUP(A1862,ReferenceTable[],17,FALSE)</f>
        <v>JT</v>
      </c>
      <c r="BV1862" s="4">
        <f>VLOOKUP(A1862,ReferenceTable[],18,FALSE)</f>
        <v>45974</v>
      </c>
      <c r="BW1862" s="4">
        <f>VLOOKUP(A1862,ReferenceTable[],19,FALSE)</f>
        <v>45975</v>
      </c>
      <c r="BX1862">
        <f>VLOOKUP(A1862,ReferenceTable[],20,FALSE)</f>
        <v>9504</v>
      </c>
    </row>
    <row r="1863" spans="1:76">
      <c r="A1863" t="s">
        <v>5328</v>
      </c>
      <c r="B1863">
        <v>10000</v>
      </c>
      <c r="C1863">
        <v>10000</v>
      </c>
      <c r="D1863" s="4">
        <v>45978</v>
      </c>
      <c r="E1863" t="s">
        <v>77</v>
      </c>
      <c r="F1863" t="s">
        <v>5329</v>
      </c>
      <c r="G1863" t="s">
        <v>2957</v>
      </c>
      <c r="I1863">
        <v>1</v>
      </c>
      <c r="J1863" t="s">
        <v>984</v>
      </c>
      <c r="K1863">
        <v>72</v>
      </c>
      <c r="L1863" t="s">
        <v>272</v>
      </c>
      <c r="M1863" t="s">
        <v>96</v>
      </c>
      <c r="N1863" t="s">
        <v>140</v>
      </c>
      <c r="O1863" t="s">
        <v>141</v>
      </c>
      <c r="P1863">
        <v>1750</v>
      </c>
      <c r="S1863" s="4">
        <v>45978</v>
      </c>
      <c r="U1863">
        <v>4</v>
      </c>
      <c r="V1863">
        <v>7000</v>
      </c>
      <c r="W1863" t="s">
        <v>85</v>
      </c>
      <c r="X1863" t="s">
        <v>2958</v>
      </c>
      <c r="Y1863">
        <v>0</v>
      </c>
      <c r="Z1863">
        <v>5000</v>
      </c>
      <c r="AA1863">
        <v>2000</v>
      </c>
      <c r="AB1863">
        <v>0</v>
      </c>
      <c r="AC1863">
        <v>0</v>
      </c>
      <c r="AD1863">
        <v>0</v>
      </c>
      <c r="AG1863">
        <v>0</v>
      </c>
      <c r="AP1863" t="s">
        <v>2959</v>
      </c>
      <c r="AQ1863" t="s">
        <v>2576</v>
      </c>
      <c r="AR1863" t="s">
        <v>2577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80</v>
      </c>
      <c r="BC1863" t="s">
        <v>5330</v>
      </c>
      <c r="BD1863">
        <v>0</v>
      </c>
      <c r="BF1863" t="s">
        <v>2576</v>
      </c>
      <c r="BI1863" t="s">
        <v>5331</v>
      </c>
      <c r="BJ1863" s="5" t="str">
        <f>VLOOKUP(A1863,ReferenceTable[],4,FALSE)</f>
        <v>AD1208</v>
      </c>
      <c r="BK1863">
        <f>VLOOKUP(A1863,ReferenceTable[],5,FALSE)</f>
        <v>0</v>
      </c>
      <c r="BL1863">
        <f>VLOOKUP(A1863,ReferenceTable[],6,FALSE)</f>
        <v>0</v>
      </c>
      <c r="BM1863">
        <f>VLOOKUP(A1863,ReferenceTable[],7,FALSE)</f>
        <v>0</v>
      </c>
      <c r="BN1863" s="4">
        <f>VLOOKUP(A1863,ReferenceTable[],9,FALSE)</f>
        <v>45982</v>
      </c>
      <c r="BO1863">
        <f>VLOOKUP(A1863,ReferenceTable[],10,FALSE)</f>
        <v>5000</v>
      </c>
      <c r="BP1863">
        <f>VLOOKUP(A1863,ReferenceTable[],11,FALSE)</f>
        <v>5000</v>
      </c>
      <c r="BQ1863">
        <f>VLOOKUP(A1863,ReferenceTable[],12,FALSE)</f>
        <v>0</v>
      </c>
      <c r="BR1863">
        <f>VLOOKUP(A1863,ReferenceTable[],14,FALSE)</f>
        <v>0</v>
      </c>
      <c r="BS1863" s="4">
        <f>VLOOKUP(A1863,ReferenceTable[],15,FALSE)</f>
        <v>45986</v>
      </c>
      <c r="BT1863">
        <f>VLOOKUP(A1863,ReferenceTable[],16,FALSE)</f>
        <v>3</v>
      </c>
      <c r="BU1863" t="str">
        <f>VLOOKUP(A1863,ReferenceTable[],17,FALSE)</f>
        <v>CL</v>
      </c>
      <c r="BV1863" s="4">
        <f>VLOOKUP(A1863,ReferenceTable[],18,FALSE)</f>
        <v>45974</v>
      </c>
      <c r="BW1863" s="4">
        <f>VLOOKUP(A1863,ReferenceTable[],19,FALSE)</f>
        <v>45978</v>
      </c>
      <c r="BX1863">
        <f>VLOOKUP(A1863,ReferenceTable[],20,FALSE)</f>
        <v>12000</v>
      </c>
    </row>
    <row r="1864" spans="1:76">
      <c r="A1864" t="s">
        <v>5328</v>
      </c>
      <c r="B1864">
        <v>10000</v>
      </c>
      <c r="C1864">
        <v>20000</v>
      </c>
      <c r="D1864" s="4">
        <v>45978</v>
      </c>
      <c r="E1864" t="s">
        <v>77</v>
      </c>
      <c r="F1864" t="s">
        <v>5329</v>
      </c>
      <c r="G1864" t="s">
        <v>2957</v>
      </c>
      <c r="I1864">
        <v>2</v>
      </c>
      <c r="J1864" t="s">
        <v>984</v>
      </c>
      <c r="K1864">
        <v>71</v>
      </c>
      <c r="L1864" t="s">
        <v>378</v>
      </c>
      <c r="M1864" t="s">
        <v>82</v>
      </c>
      <c r="N1864" t="s">
        <v>631</v>
      </c>
      <c r="O1864" t="s">
        <v>632</v>
      </c>
      <c r="P1864">
        <v>625</v>
      </c>
      <c r="S1864" s="4">
        <v>45978</v>
      </c>
      <c r="U1864">
        <v>8</v>
      </c>
      <c r="V1864">
        <v>5000</v>
      </c>
      <c r="W1864" t="s">
        <v>85</v>
      </c>
      <c r="X1864" t="s">
        <v>2958</v>
      </c>
      <c r="Y1864">
        <v>0</v>
      </c>
      <c r="Z1864">
        <v>5000</v>
      </c>
      <c r="AA1864">
        <v>0</v>
      </c>
      <c r="AB1864">
        <v>0</v>
      </c>
      <c r="AC1864">
        <v>0</v>
      </c>
      <c r="AD1864">
        <v>0</v>
      </c>
      <c r="AG1864">
        <v>0</v>
      </c>
      <c r="AP1864" t="s">
        <v>2959</v>
      </c>
      <c r="AQ1864" t="s">
        <v>2576</v>
      </c>
      <c r="AR1864" t="s">
        <v>2577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80</v>
      </c>
      <c r="BC1864" t="s">
        <v>5330</v>
      </c>
      <c r="BD1864">
        <v>0</v>
      </c>
      <c r="BF1864" t="s">
        <v>2576</v>
      </c>
      <c r="BI1864" t="s">
        <v>5331</v>
      </c>
      <c r="BJ1864" s="5" t="str">
        <f>VLOOKUP(A1864,ReferenceTable[],4,FALSE)</f>
        <v>AD1208</v>
      </c>
      <c r="BK1864">
        <f>VLOOKUP(A1864,ReferenceTable[],5,FALSE)</f>
        <v>0</v>
      </c>
      <c r="BL1864">
        <f>VLOOKUP(A1864,ReferenceTable[],6,FALSE)</f>
        <v>0</v>
      </c>
      <c r="BM1864">
        <f>VLOOKUP(A1864,ReferenceTable[],7,FALSE)</f>
        <v>0</v>
      </c>
      <c r="BN1864" s="4">
        <f>VLOOKUP(A1864,ReferenceTable[],9,FALSE)</f>
        <v>45982</v>
      </c>
      <c r="BO1864">
        <f>VLOOKUP(A1864,ReferenceTable[],10,FALSE)</f>
        <v>5000</v>
      </c>
      <c r="BP1864">
        <f>VLOOKUP(A1864,ReferenceTable[],11,FALSE)</f>
        <v>5000</v>
      </c>
      <c r="BQ1864">
        <f>VLOOKUP(A1864,ReferenceTable[],12,FALSE)</f>
        <v>0</v>
      </c>
      <c r="BR1864">
        <f>VLOOKUP(A1864,ReferenceTable[],14,FALSE)</f>
        <v>0</v>
      </c>
      <c r="BS1864" s="4">
        <f>VLOOKUP(A1864,ReferenceTable[],15,FALSE)</f>
        <v>45986</v>
      </c>
      <c r="BT1864">
        <f>VLOOKUP(A1864,ReferenceTable[],16,FALSE)</f>
        <v>3</v>
      </c>
      <c r="BU1864" t="str">
        <f>VLOOKUP(A1864,ReferenceTable[],17,FALSE)</f>
        <v>CL</v>
      </c>
      <c r="BV1864" s="4">
        <f>VLOOKUP(A1864,ReferenceTable[],18,FALSE)</f>
        <v>45974</v>
      </c>
      <c r="BW1864" s="4">
        <f>VLOOKUP(A1864,ReferenceTable[],19,FALSE)</f>
        <v>45978</v>
      </c>
      <c r="BX1864">
        <f>VLOOKUP(A1864,ReferenceTable[],20,FALSE)</f>
        <v>12000</v>
      </c>
    </row>
    <row r="1865" spans="1:76">
      <c r="A1865" t="s">
        <v>5332</v>
      </c>
      <c r="B1865">
        <v>10000</v>
      </c>
      <c r="C1865">
        <v>10000</v>
      </c>
      <c r="D1865" s="4">
        <v>45974</v>
      </c>
      <c r="E1865" t="s">
        <v>77</v>
      </c>
      <c r="F1865" t="s">
        <v>5333</v>
      </c>
      <c r="G1865" t="s">
        <v>5334</v>
      </c>
      <c r="I1865">
        <v>1</v>
      </c>
      <c r="J1865" t="s">
        <v>984</v>
      </c>
      <c r="K1865">
        <v>95</v>
      </c>
      <c r="L1865" t="s">
        <v>104</v>
      </c>
      <c r="M1865" t="s">
        <v>82</v>
      </c>
      <c r="N1865" t="s">
        <v>105</v>
      </c>
      <c r="O1865" t="s">
        <v>106</v>
      </c>
      <c r="P1865">
        <v>14358</v>
      </c>
      <c r="S1865" s="4">
        <v>45974</v>
      </c>
      <c r="U1865">
        <v>7</v>
      </c>
      <c r="V1865">
        <v>100506</v>
      </c>
      <c r="W1865" t="s">
        <v>85</v>
      </c>
      <c r="X1865">
        <v>86.91590001</v>
      </c>
      <c r="Y1865">
        <v>0</v>
      </c>
      <c r="Z1865">
        <v>100500</v>
      </c>
      <c r="AA1865">
        <v>6</v>
      </c>
      <c r="AB1865">
        <v>0</v>
      </c>
      <c r="AC1865">
        <v>0</v>
      </c>
      <c r="AD1865">
        <v>0</v>
      </c>
      <c r="AG1865">
        <v>0</v>
      </c>
      <c r="AP1865">
        <v>86.9159</v>
      </c>
      <c r="AQ1865" t="s">
        <v>2576</v>
      </c>
      <c r="AR1865" t="s">
        <v>2577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80</v>
      </c>
      <c r="BC1865" t="s">
        <v>5335</v>
      </c>
      <c r="BD1865">
        <v>0</v>
      </c>
      <c r="BF1865" t="s">
        <v>2576</v>
      </c>
      <c r="BI1865" t="s">
        <v>5331</v>
      </c>
      <c r="BJ1865" s="5" t="str">
        <f>VLOOKUP(A1865,ReferenceTable[],4,FALSE)</f>
        <v>TT9009</v>
      </c>
      <c r="BK1865" t="str">
        <f>VLOOKUP(A1865,ReferenceTable[],5,FALSE)</f>
        <v>XHX9008</v>
      </c>
      <c r="BL1865" t="str">
        <f>VLOOKUP(A1865,ReferenceTable[],6,FALSE)</f>
        <v>YN1002</v>
      </c>
      <c r="BM1865" t="str">
        <f>VLOOKUP(A1865,ReferenceTable[],7,FALSE)</f>
        <v>XHX2807</v>
      </c>
      <c r="BN1865" s="4">
        <f>VLOOKUP(A1865,ReferenceTable[],9,FALSE)</f>
        <v>45982</v>
      </c>
      <c r="BO1865">
        <f>VLOOKUP(A1865,ReferenceTable[],10,FALSE)</f>
        <v>100500</v>
      </c>
      <c r="BP1865">
        <f>VLOOKUP(A1865,ReferenceTable[],11,FALSE)</f>
        <v>100500</v>
      </c>
      <c r="BQ1865">
        <f>VLOOKUP(A1865,ReferenceTable[],12,FALSE)</f>
        <v>0</v>
      </c>
      <c r="BR1865">
        <f>VLOOKUP(A1865,ReferenceTable[],14,FALSE)</f>
        <v>0</v>
      </c>
      <c r="BS1865" s="4">
        <f>VLOOKUP(A1865,ReferenceTable[],15,FALSE)</f>
        <v>45986</v>
      </c>
      <c r="BT1865">
        <f>VLOOKUP(A1865,ReferenceTable[],16,FALSE)</f>
        <v>1</v>
      </c>
      <c r="BU1865" t="str">
        <f>VLOOKUP(A1865,ReferenceTable[],17,FALSE)</f>
        <v>CL</v>
      </c>
      <c r="BV1865" s="4">
        <f>VLOOKUP(A1865,ReferenceTable[],18,FALSE)</f>
        <v>45974</v>
      </c>
      <c r="BW1865" s="4">
        <f>VLOOKUP(A1865,ReferenceTable[],19,FALSE)</f>
        <v>45974</v>
      </c>
      <c r="BX1865">
        <f>VLOOKUP(A1865,ReferenceTable[],20,FALSE)</f>
        <v>100506</v>
      </c>
    </row>
    <row r="1866" spans="1:76">
      <c r="A1866" t="s">
        <v>5336</v>
      </c>
      <c r="B1866">
        <v>10000</v>
      </c>
      <c r="C1866">
        <v>10000</v>
      </c>
      <c r="D1866" s="4">
        <v>45979</v>
      </c>
      <c r="E1866" t="s">
        <v>77</v>
      </c>
      <c r="F1866">
        <v>0.484988425925926</v>
      </c>
      <c r="G1866" t="s">
        <v>1414</v>
      </c>
      <c r="I1866">
        <v>1</v>
      </c>
      <c r="J1866" t="s">
        <v>984</v>
      </c>
      <c r="K1866">
        <v>78</v>
      </c>
      <c r="L1866" t="s">
        <v>334</v>
      </c>
      <c r="M1866" t="s">
        <v>82</v>
      </c>
      <c r="N1866" t="s">
        <v>343</v>
      </c>
      <c r="O1866" t="s">
        <v>344</v>
      </c>
      <c r="P1866">
        <v>6000</v>
      </c>
      <c r="S1866" s="4">
        <v>45978</v>
      </c>
      <c r="U1866">
        <v>1</v>
      </c>
      <c r="V1866">
        <v>6000</v>
      </c>
      <c r="W1866" t="s">
        <v>85</v>
      </c>
      <c r="X1866" t="s">
        <v>5337</v>
      </c>
      <c r="Y1866">
        <v>0</v>
      </c>
      <c r="Z1866">
        <v>3000</v>
      </c>
      <c r="AA1866">
        <v>3000</v>
      </c>
      <c r="AB1866">
        <v>0</v>
      </c>
      <c r="AC1866">
        <v>0</v>
      </c>
      <c r="AD1866">
        <v>0</v>
      </c>
      <c r="AG1866">
        <v>0</v>
      </c>
      <c r="AP1866" t="s">
        <v>5338</v>
      </c>
      <c r="AQ1866" t="s">
        <v>895</v>
      </c>
      <c r="AR1866" t="s">
        <v>896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80</v>
      </c>
      <c r="BC1866" t="s">
        <v>5339</v>
      </c>
      <c r="BD1866">
        <v>0</v>
      </c>
      <c r="BF1866" t="s">
        <v>895</v>
      </c>
      <c r="BI1866" t="s">
        <v>5340</v>
      </c>
      <c r="BJ1866" s="5" t="str">
        <f>VLOOKUP(A1866,ReferenceTable[],4,FALSE)</f>
        <v>3M7815RW</v>
      </c>
      <c r="BK1866">
        <f>VLOOKUP(A1866,ReferenceTable[],5,FALSE)</f>
        <v>0</v>
      </c>
      <c r="BL1866">
        <f>VLOOKUP(A1866,ReferenceTable[],6,FALSE)</f>
        <v>0</v>
      </c>
      <c r="BM1866">
        <f>VLOOKUP(A1866,ReferenceTable[],7,FALSE)</f>
        <v>0</v>
      </c>
      <c r="BN1866" s="4">
        <f>VLOOKUP(A1866,ReferenceTable[],9,FALSE)</f>
        <v>45981</v>
      </c>
      <c r="BO1866">
        <f>VLOOKUP(A1866,ReferenceTable[],10,FALSE)</f>
        <v>6000</v>
      </c>
      <c r="BP1866">
        <f>VLOOKUP(A1866,ReferenceTable[],11,FALSE)</f>
        <v>6000</v>
      </c>
      <c r="BQ1866">
        <f>VLOOKUP(A1866,ReferenceTable[],12,FALSE)</f>
        <v>0</v>
      </c>
      <c r="BR1866" t="str">
        <f>VLOOKUP(A1866,ReferenceTable[],14,FALSE)</f>
        <v>ETA  24/11/2025   ** MUST SEND **</v>
      </c>
      <c r="BS1866" s="4">
        <f>VLOOKUP(A1866,ReferenceTable[],15,FALSE)</f>
        <v>45985</v>
      </c>
      <c r="BT1866">
        <f>VLOOKUP(A1866,ReferenceTable[],16,FALSE)</f>
        <v>1</v>
      </c>
      <c r="BU1866" t="str">
        <f>VLOOKUP(A1866,ReferenceTable[],17,FALSE)</f>
        <v>FT</v>
      </c>
      <c r="BV1866" s="4">
        <f>VLOOKUP(A1866,ReferenceTable[],18,FALSE)</f>
        <v>45974</v>
      </c>
      <c r="BW1866" s="4">
        <f>VLOOKUP(A1866,ReferenceTable[],19,FALSE)</f>
        <v>45978</v>
      </c>
      <c r="BX1866">
        <f>VLOOKUP(A1866,ReferenceTable[],20,FALSE)</f>
        <v>12000</v>
      </c>
    </row>
    <row r="1867" spans="1:76">
      <c r="A1867" t="s">
        <v>5336</v>
      </c>
      <c r="B1867">
        <v>10000</v>
      </c>
      <c r="C1867">
        <v>20000</v>
      </c>
      <c r="D1867" s="4">
        <v>45981</v>
      </c>
      <c r="E1867" t="s">
        <v>77</v>
      </c>
      <c r="F1867" t="s">
        <v>1067</v>
      </c>
      <c r="G1867" t="s">
        <v>1414</v>
      </c>
      <c r="I1867">
        <v>1</v>
      </c>
      <c r="J1867" t="s">
        <v>984</v>
      </c>
      <c r="K1867">
        <v>78</v>
      </c>
      <c r="L1867" t="s">
        <v>334</v>
      </c>
      <c r="M1867" t="s">
        <v>82</v>
      </c>
      <c r="N1867" t="s">
        <v>343</v>
      </c>
      <c r="O1867" t="s">
        <v>344</v>
      </c>
      <c r="P1867">
        <v>6000</v>
      </c>
      <c r="S1867" s="4">
        <v>45981</v>
      </c>
      <c r="U1867">
        <v>1</v>
      </c>
      <c r="V1867">
        <v>6000</v>
      </c>
      <c r="W1867" t="s">
        <v>85</v>
      </c>
      <c r="X1867" t="s">
        <v>5337</v>
      </c>
      <c r="Y1867">
        <v>0</v>
      </c>
      <c r="Z1867">
        <v>3000</v>
      </c>
      <c r="AA1867">
        <v>3000</v>
      </c>
      <c r="AB1867">
        <v>0</v>
      </c>
      <c r="AC1867">
        <v>0</v>
      </c>
      <c r="AD1867">
        <v>0</v>
      </c>
      <c r="AG1867">
        <v>0</v>
      </c>
      <c r="AP1867" t="s">
        <v>5338</v>
      </c>
      <c r="AQ1867" t="s">
        <v>895</v>
      </c>
      <c r="AR1867" t="s">
        <v>896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80</v>
      </c>
      <c r="BC1867" t="s">
        <v>5339</v>
      </c>
      <c r="BD1867">
        <v>0</v>
      </c>
      <c r="BF1867" t="s">
        <v>895</v>
      </c>
      <c r="BI1867" t="s">
        <v>5340</v>
      </c>
      <c r="BJ1867" s="5" t="str">
        <f>VLOOKUP(A1867,ReferenceTable[],4,FALSE)</f>
        <v>3M7815RW</v>
      </c>
      <c r="BK1867">
        <f>VLOOKUP(A1867,ReferenceTable[],5,FALSE)</f>
        <v>0</v>
      </c>
      <c r="BL1867">
        <f>VLOOKUP(A1867,ReferenceTable[],6,FALSE)</f>
        <v>0</v>
      </c>
      <c r="BM1867">
        <f>VLOOKUP(A1867,ReferenceTable[],7,FALSE)</f>
        <v>0</v>
      </c>
      <c r="BN1867" s="4">
        <f>VLOOKUP(A1867,ReferenceTable[],9,FALSE)</f>
        <v>45981</v>
      </c>
      <c r="BO1867">
        <f>VLOOKUP(A1867,ReferenceTable[],10,FALSE)</f>
        <v>6000</v>
      </c>
      <c r="BP1867">
        <f>VLOOKUP(A1867,ReferenceTable[],11,FALSE)</f>
        <v>6000</v>
      </c>
      <c r="BQ1867">
        <f>VLOOKUP(A1867,ReferenceTable[],12,FALSE)</f>
        <v>0</v>
      </c>
      <c r="BR1867" t="str">
        <f>VLOOKUP(A1867,ReferenceTable[],14,FALSE)</f>
        <v>ETA  24/11/2025   ** MUST SEND **</v>
      </c>
      <c r="BS1867" s="4">
        <f>VLOOKUP(A1867,ReferenceTable[],15,FALSE)</f>
        <v>45985</v>
      </c>
      <c r="BT1867">
        <f>VLOOKUP(A1867,ReferenceTable[],16,FALSE)</f>
        <v>1</v>
      </c>
      <c r="BU1867" t="str">
        <f>VLOOKUP(A1867,ReferenceTable[],17,FALSE)</f>
        <v>FT</v>
      </c>
      <c r="BV1867" s="4">
        <f>VLOOKUP(A1867,ReferenceTable[],18,FALSE)</f>
        <v>45974</v>
      </c>
      <c r="BW1867" s="4">
        <f>VLOOKUP(A1867,ReferenceTable[],19,FALSE)</f>
        <v>45978</v>
      </c>
      <c r="BX1867">
        <f>VLOOKUP(A1867,ReferenceTable[],20,FALSE)</f>
        <v>12000</v>
      </c>
    </row>
    <row r="1868" spans="1:76">
      <c r="A1868" t="s">
        <v>5341</v>
      </c>
      <c r="B1868">
        <v>10000</v>
      </c>
      <c r="C1868">
        <v>10000</v>
      </c>
      <c r="D1868" s="4">
        <v>45978</v>
      </c>
      <c r="E1868" t="s">
        <v>77</v>
      </c>
      <c r="F1868" t="s">
        <v>1216</v>
      </c>
      <c r="G1868" t="s">
        <v>724</v>
      </c>
      <c r="I1868">
        <v>1</v>
      </c>
      <c r="J1868" t="s">
        <v>984</v>
      </c>
      <c r="K1868">
        <v>59</v>
      </c>
      <c r="L1868" t="s">
        <v>714</v>
      </c>
      <c r="M1868" t="s">
        <v>178</v>
      </c>
      <c r="N1868" t="s">
        <v>715</v>
      </c>
      <c r="O1868" t="s">
        <v>716</v>
      </c>
      <c r="P1868">
        <v>1549</v>
      </c>
      <c r="S1868" s="4">
        <v>45975</v>
      </c>
      <c r="U1868">
        <v>4</v>
      </c>
      <c r="V1868">
        <v>6196</v>
      </c>
      <c r="W1868" t="s">
        <v>85</v>
      </c>
      <c r="X1868">
        <v>150487590001</v>
      </c>
      <c r="Y1868">
        <v>0</v>
      </c>
      <c r="Z1868">
        <v>6196</v>
      </c>
      <c r="AA1868">
        <v>0</v>
      </c>
      <c r="AB1868">
        <v>0</v>
      </c>
      <c r="AC1868">
        <v>0</v>
      </c>
      <c r="AD1868">
        <v>0</v>
      </c>
      <c r="AG1868">
        <v>0</v>
      </c>
      <c r="AP1868">
        <v>15048759</v>
      </c>
      <c r="AQ1868" t="s">
        <v>717</v>
      </c>
      <c r="AR1868" t="s">
        <v>718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80</v>
      </c>
      <c r="BC1868" t="s">
        <v>5342</v>
      </c>
      <c r="BD1868">
        <v>0</v>
      </c>
      <c r="BF1868" t="s">
        <v>717</v>
      </c>
      <c r="BI1868" t="s">
        <v>5343</v>
      </c>
      <c r="BJ1868" s="5" t="str">
        <f>VLOOKUP(A1868,ReferenceTable[],4,FALSE)</f>
        <v>RFT4104</v>
      </c>
      <c r="BK1868">
        <f>VLOOKUP(A1868,ReferenceTable[],5,FALSE)</f>
        <v>0</v>
      </c>
      <c r="BL1868">
        <f>VLOOKUP(A1868,ReferenceTable[],6,FALSE)</f>
        <v>0</v>
      </c>
      <c r="BM1868">
        <f>VLOOKUP(A1868,ReferenceTable[],7,FALSE)</f>
        <v>0</v>
      </c>
      <c r="BN1868" s="4">
        <f>VLOOKUP(A1868,ReferenceTable[],9,FALSE)</f>
        <v>45978</v>
      </c>
      <c r="BO1868">
        <f>VLOOKUP(A1868,ReferenceTable[],10,FALSE)</f>
        <v>6196</v>
      </c>
      <c r="BP1868">
        <f>VLOOKUP(A1868,ReferenceTable[],11,FALSE)</f>
        <v>6196</v>
      </c>
      <c r="BQ1868">
        <f>VLOOKUP(A1868,ReferenceTable[],12,FALSE)</f>
        <v>0</v>
      </c>
      <c r="BR1868">
        <f>VLOOKUP(A1868,ReferenceTable[],14,FALSE)</f>
        <v>0</v>
      </c>
      <c r="BS1868" s="4">
        <f>VLOOKUP(A1868,ReferenceTable[],15,FALSE)</f>
        <v>45980</v>
      </c>
      <c r="BT1868">
        <f>VLOOKUP(A1868,ReferenceTable[],16,FALSE)</f>
        <v>2</v>
      </c>
      <c r="BU1868" t="str">
        <f>VLOOKUP(A1868,ReferenceTable[],17,FALSE)</f>
        <v>JT</v>
      </c>
      <c r="BV1868" s="4">
        <f>VLOOKUP(A1868,ReferenceTable[],18,FALSE)</f>
        <v>45974</v>
      </c>
      <c r="BW1868" s="4">
        <f>VLOOKUP(A1868,ReferenceTable[],19,FALSE)</f>
        <v>45975</v>
      </c>
      <c r="BX1868">
        <f>VLOOKUP(A1868,ReferenceTable[],20,FALSE)</f>
        <v>6196</v>
      </c>
    </row>
    <row r="1869" spans="1:76">
      <c r="A1869" t="s">
        <v>5341</v>
      </c>
      <c r="B1869">
        <v>20000</v>
      </c>
      <c r="C1869">
        <v>10000</v>
      </c>
      <c r="D1869" s="4">
        <v>45978</v>
      </c>
      <c r="E1869" t="s">
        <v>77</v>
      </c>
      <c r="F1869" t="s">
        <v>1216</v>
      </c>
      <c r="G1869" t="s">
        <v>724</v>
      </c>
      <c r="I1869">
        <v>1</v>
      </c>
      <c r="J1869" t="s">
        <v>984</v>
      </c>
      <c r="K1869">
        <v>59</v>
      </c>
      <c r="L1869" t="s">
        <v>714</v>
      </c>
      <c r="M1869" t="s">
        <v>178</v>
      </c>
      <c r="N1869" t="s">
        <v>715</v>
      </c>
      <c r="O1869" t="s">
        <v>716</v>
      </c>
      <c r="P1869">
        <v>1549</v>
      </c>
      <c r="S1869" s="4">
        <v>45975</v>
      </c>
      <c r="U1869">
        <v>4</v>
      </c>
      <c r="V1869">
        <v>6196</v>
      </c>
      <c r="W1869" t="s">
        <v>85</v>
      </c>
      <c r="X1869">
        <v>150487590001</v>
      </c>
      <c r="Y1869">
        <v>0</v>
      </c>
      <c r="Z1869">
        <v>6196</v>
      </c>
      <c r="AA1869">
        <v>0</v>
      </c>
      <c r="AB1869">
        <v>0</v>
      </c>
      <c r="AC1869">
        <v>0</v>
      </c>
      <c r="AD1869">
        <v>0</v>
      </c>
      <c r="AG1869">
        <v>0</v>
      </c>
      <c r="AP1869">
        <v>15048759</v>
      </c>
      <c r="AQ1869" t="s">
        <v>717</v>
      </c>
      <c r="AR1869" t="s">
        <v>718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80</v>
      </c>
      <c r="BC1869" t="s">
        <v>5342</v>
      </c>
      <c r="BD1869">
        <v>0</v>
      </c>
      <c r="BF1869" t="s">
        <v>717</v>
      </c>
      <c r="BI1869" t="s">
        <v>5343</v>
      </c>
      <c r="BJ1869" s="5" t="str">
        <f>VLOOKUP(A1869,ReferenceTable[],4,FALSE)</f>
        <v>RFT4104</v>
      </c>
      <c r="BK1869">
        <f>VLOOKUP(A1869,ReferenceTable[],5,FALSE)</f>
        <v>0</v>
      </c>
      <c r="BL1869">
        <f>VLOOKUP(A1869,ReferenceTable[],6,FALSE)</f>
        <v>0</v>
      </c>
      <c r="BM1869">
        <f>VLOOKUP(A1869,ReferenceTable[],7,FALSE)</f>
        <v>0</v>
      </c>
      <c r="BN1869" s="4">
        <f>VLOOKUP(A1869,ReferenceTable[],9,FALSE)</f>
        <v>45978</v>
      </c>
      <c r="BO1869">
        <f>VLOOKUP(A1869,ReferenceTable[],10,FALSE)</f>
        <v>6196</v>
      </c>
      <c r="BP1869">
        <f>VLOOKUP(A1869,ReferenceTable[],11,FALSE)</f>
        <v>6196</v>
      </c>
      <c r="BQ1869">
        <f>VLOOKUP(A1869,ReferenceTable[],12,FALSE)</f>
        <v>0</v>
      </c>
      <c r="BR1869">
        <f>VLOOKUP(A1869,ReferenceTable[],14,FALSE)</f>
        <v>0</v>
      </c>
      <c r="BS1869" s="4">
        <f>VLOOKUP(A1869,ReferenceTable[],15,FALSE)</f>
        <v>45980</v>
      </c>
      <c r="BT1869">
        <f>VLOOKUP(A1869,ReferenceTable[],16,FALSE)</f>
        <v>2</v>
      </c>
      <c r="BU1869" t="str">
        <f>VLOOKUP(A1869,ReferenceTable[],17,FALSE)</f>
        <v>JT</v>
      </c>
      <c r="BV1869" s="4">
        <f>VLOOKUP(A1869,ReferenceTable[],18,FALSE)</f>
        <v>45974</v>
      </c>
      <c r="BW1869" s="4">
        <f>VLOOKUP(A1869,ReferenceTable[],19,FALSE)</f>
        <v>45975</v>
      </c>
      <c r="BX1869">
        <f>VLOOKUP(A1869,ReferenceTable[],20,FALSE)</f>
        <v>6196</v>
      </c>
    </row>
    <row r="1870" spans="1:76">
      <c r="A1870" t="s">
        <v>5344</v>
      </c>
      <c r="B1870">
        <v>10000</v>
      </c>
      <c r="C1870">
        <v>10000</v>
      </c>
      <c r="D1870" s="4">
        <v>45978</v>
      </c>
      <c r="E1870" t="s">
        <v>77</v>
      </c>
      <c r="F1870" t="s">
        <v>1216</v>
      </c>
      <c r="G1870" t="s">
        <v>724</v>
      </c>
      <c r="I1870">
        <v>1</v>
      </c>
      <c r="J1870" t="s">
        <v>984</v>
      </c>
      <c r="K1870">
        <v>59</v>
      </c>
      <c r="L1870" t="s">
        <v>714</v>
      </c>
      <c r="M1870" t="s">
        <v>178</v>
      </c>
      <c r="N1870" t="s">
        <v>715</v>
      </c>
      <c r="O1870" t="s">
        <v>716</v>
      </c>
      <c r="P1870">
        <v>1549</v>
      </c>
      <c r="S1870" s="4">
        <v>45976</v>
      </c>
      <c r="U1870">
        <v>4</v>
      </c>
      <c r="V1870">
        <v>6196</v>
      </c>
      <c r="W1870" t="s">
        <v>85</v>
      </c>
      <c r="X1870">
        <v>150487590001</v>
      </c>
      <c r="Y1870">
        <v>0</v>
      </c>
      <c r="Z1870">
        <v>6196</v>
      </c>
      <c r="AA1870">
        <v>0</v>
      </c>
      <c r="AB1870">
        <v>0</v>
      </c>
      <c r="AC1870">
        <v>0</v>
      </c>
      <c r="AD1870">
        <v>0</v>
      </c>
      <c r="AG1870">
        <v>0</v>
      </c>
      <c r="AP1870">
        <v>15048759</v>
      </c>
      <c r="AQ1870" t="s">
        <v>717</v>
      </c>
      <c r="AR1870" t="s">
        <v>718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80</v>
      </c>
      <c r="BC1870" t="s">
        <v>5345</v>
      </c>
      <c r="BD1870">
        <v>0</v>
      </c>
      <c r="BF1870" t="s">
        <v>717</v>
      </c>
      <c r="BI1870" t="s">
        <v>5346</v>
      </c>
      <c r="BJ1870" s="5" t="str">
        <f>VLOOKUP(A1870,ReferenceTable[],4,FALSE)</f>
        <v>RFT4104</v>
      </c>
      <c r="BK1870">
        <f>VLOOKUP(A1870,ReferenceTable[],5,FALSE)</f>
        <v>0</v>
      </c>
      <c r="BL1870">
        <f>VLOOKUP(A1870,ReferenceTable[],6,FALSE)</f>
        <v>0</v>
      </c>
      <c r="BM1870">
        <f>VLOOKUP(A1870,ReferenceTable[],7,FALSE)</f>
        <v>0</v>
      </c>
      <c r="BN1870" s="4">
        <f>VLOOKUP(A1870,ReferenceTable[],9,FALSE)</f>
        <v>45988</v>
      </c>
      <c r="BO1870">
        <f>VLOOKUP(A1870,ReferenceTable[],10,FALSE)</f>
        <v>6196</v>
      </c>
      <c r="BP1870">
        <f>VLOOKUP(A1870,ReferenceTable[],11,FALSE)</f>
        <v>6196</v>
      </c>
      <c r="BQ1870">
        <f>VLOOKUP(A1870,ReferenceTable[],12,FALSE)</f>
        <v>0</v>
      </c>
      <c r="BR1870">
        <f>VLOOKUP(A1870,ReferenceTable[],14,FALSE)</f>
        <v>0</v>
      </c>
      <c r="BS1870" s="4">
        <f>VLOOKUP(A1870,ReferenceTable[],15,FALSE)</f>
        <v>45994</v>
      </c>
      <c r="BT1870">
        <f>VLOOKUP(A1870,ReferenceTable[],16,FALSE)</f>
        <v>2</v>
      </c>
      <c r="BU1870" t="str">
        <f>VLOOKUP(A1870,ReferenceTable[],17,FALSE)</f>
        <v>JT</v>
      </c>
      <c r="BV1870" s="4">
        <f>VLOOKUP(A1870,ReferenceTable[],18,FALSE)</f>
        <v>45974</v>
      </c>
      <c r="BW1870" s="4">
        <f>VLOOKUP(A1870,ReferenceTable[],19,FALSE)</f>
        <v>45976</v>
      </c>
      <c r="BX1870">
        <f>VLOOKUP(A1870,ReferenceTable[],20,FALSE)</f>
        <v>6196</v>
      </c>
    </row>
    <row r="1871" spans="1:76">
      <c r="A1871" t="s">
        <v>5347</v>
      </c>
      <c r="B1871">
        <v>10000</v>
      </c>
      <c r="C1871">
        <v>10000</v>
      </c>
      <c r="D1871" s="4">
        <v>45992</v>
      </c>
      <c r="E1871" t="s">
        <v>77</v>
      </c>
      <c r="F1871" t="s">
        <v>5348</v>
      </c>
      <c r="G1871" t="s">
        <v>5349</v>
      </c>
      <c r="I1871">
        <v>1</v>
      </c>
      <c r="J1871" t="s">
        <v>984</v>
      </c>
      <c r="K1871">
        <v>70</v>
      </c>
      <c r="L1871" t="s">
        <v>831</v>
      </c>
      <c r="M1871" t="s">
        <v>82</v>
      </c>
      <c r="N1871" t="s">
        <v>869</v>
      </c>
      <c r="O1871" t="s">
        <v>870</v>
      </c>
      <c r="P1871">
        <v>22500</v>
      </c>
      <c r="S1871" s="4">
        <v>45989</v>
      </c>
      <c r="U1871">
        <v>4</v>
      </c>
      <c r="V1871">
        <v>90000</v>
      </c>
      <c r="W1871" t="s">
        <v>85</v>
      </c>
      <c r="X1871" t="s">
        <v>3210</v>
      </c>
      <c r="Y1871">
        <v>0</v>
      </c>
      <c r="Z1871">
        <v>90000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 t="s">
        <v>3211</v>
      </c>
      <c r="AQ1871" t="s">
        <v>339</v>
      </c>
      <c r="AR1871" t="s">
        <v>340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80</v>
      </c>
      <c r="BC1871" t="s">
        <v>5350</v>
      </c>
      <c r="BD1871">
        <v>0</v>
      </c>
      <c r="BF1871" t="s">
        <v>339</v>
      </c>
      <c r="BI1871" t="s">
        <v>5351</v>
      </c>
      <c r="BJ1871" s="5" t="str">
        <f>VLOOKUP(A1871,ReferenceTable[],4,FALSE)</f>
        <v>AD3104</v>
      </c>
      <c r="BK1871">
        <f>VLOOKUP(A1871,ReferenceTable[],5,FALSE)</f>
        <v>0</v>
      </c>
      <c r="BL1871">
        <f>VLOOKUP(A1871,ReferenceTable[],6,FALSE)</f>
        <v>0</v>
      </c>
      <c r="BM1871">
        <f>VLOOKUP(A1871,ReferenceTable[],7,FALSE)</f>
        <v>0</v>
      </c>
      <c r="BN1871" s="4">
        <f>VLOOKUP(A1871,ReferenceTable[],9,FALSE)</f>
        <v>45987</v>
      </c>
      <c r="BO1871">
        <f>VLOOKUP(A1871,ReferenceTable[],10,FALSE)</f>
        <v>90000</v>
      </c>
      <c r="BP1871">
        <f>VLOOKUP(A1871,ReferenceTable[],11,FALSE)</f>
        <v>0</v>
      </c>
      <c r="BQ1871">
        <f>VLOOKUP(A1871,ReferenceTable[],12,FALSE)</f>
        <v>0</v>
      </c>
      <c r="BR1871">
        <f>VLOOKUP(A1871,ReferenceTable[],14,FALSE)</f>
        <v>0</v>
      </c>
      <c r="BS1871" s="4">
        <f>VLOOKUP(A1871,ReferenceTable[],15,FALSE)</f>
        <v>45992</v>
      </c>
      <c r="BT1871">
        <f>VLOOKUP(A1871,ReferenceTable[],16,FALSE)</f>
        <v>1</v>
      </c>
      <c r="BU1871" t="str">
        <f>VLOOKUP(A1871,ReferenceTable[],17,FALSE)</f>
        <v>GT</v>
      </c>
      <c r="BV1871" s="4">
        <f>VLOOKUP(A1871,ReferenceTable[],18,FALSE)</f>
        <v>45974</v>
      </c>
      <c r="BW1871" s="4">
        <f>VLOOKUP(A1871,ReferenceTable[],19,FALSE)</f>
        <v>0</v>
      </c>
      <c r="BX1871">
        <f>VLOOKUP(A1871,ReferenceTable[],20,FALSE)</f>
        <v>0</v>
      </c>
    </row>
    <row r="1872" spans="1:76">
      <c r="A1872" t="s">
        <v>5352</v>
      </c>
      <c r="B1872">
        <v>10000</v>
      </c>
      <c r="C1872">
        <v>10000</v>
      </c>
      <c r="D1872" s="4">
        <v>45986</v>
      </c>
      <c r="E1872" t="s">
        <v>77</v>
      </c>
      <c r="F1872">
        <v>0.457314814814815</v>
      </c>
      <c r="G1872" t="s">
        <v>829</v>
      </c>
      <c r="I1872">
        <v>1</v>
      </c>
      <c r="J1872" t="s">
        <v>984</v>
      </c>
      <c r="K1872">
        <v>63</v>
      </c>
      <c r="L1872" t="s">
        <v>831</v>
      </c>
      <c r="M1872" t="s">
        <v>82</v>
      </c>
      <c r="N1872" t="s">
        <v>832</v>
      </c>
      <c r="O1872" t="s">
        <v>833</v>
      </c>
      <c r="P1872">
        <v>1334</v>
      </c>
      <c r="S1872" s="4">
        <v>45985</v>
      </c>
      <c r="U1872">
        <v>30</v>
      </c>
      <c r="V1872">
        <v>40020</v>
      </c>
      <c r="W1872" t="s">
        <v>85</v>
      </c>
      <c r="X1872" t="s">
        <v>842</v>
      </c>
      <c r="Y1872">
        <v>0</v>
      </c>
      <c r="Z1872">
        <v>40000</v>
      </c>
      <c r="AA1872">
        <v>20</v>
      </c>
      <c r="AB1872">
        <v>0</v>
      </c>
      <c r="AC1872">
        <v>0</v>
      </c>
      <c r="AD1872">
        <v>0</v>
      </c>
      <c r="AG1872">
        <v>0</v>
      </c>
      <c r="AP1872" t="s">
        <v>843</v>
      </c>
      <c r="AQ1872" t="s">
        <v>339</v>
      </c>
      <c r="AR1872" t="s">
        <v>340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80</v>
      </c>
      <c r="BC1872" t="s">
        <v>5353</v>
      </c>
      <c r="BD1872">
        <v>0</v>
      </c>
      <c r="BF1872" t="s">
        <v>339</v>
      </c>
      <c r="BI1872" t="s">
        <v>5354</v>
      </c>
      <c r="BJ1872" s="5" t="str">
        <f>VLOOKUP(A1872,ReferenceTable[],4,FALSE)</f>
        <v>3M6690SP</v>
      </c>
      <c r="BK1872">
        <f>VLOOKUP(A1872,ReferenceTable[],5,FALSE)</f>
        <v>0</v>
      </c>
      <c r="BL1872">
        <f>VLOOKUP(A1872,ReferenceTable[],6,FALSE)</f>
        <v>0</v>
      </c>
      <c r="BM1872">
        <f>VLOOKUP(A1872,ReferenceTable[],7,FALSE)</f>
        <v>0</v>
      </c>
      <c r="BN1872" s="4">
        <f>VLOOKUP(A1872,ReferenceTable[],9,FALSE)</f>
        <v>45987</v>
      </c>
      <c r="BO1872">
        <f>VLOOKUP(A1872,ReferenceTable[],10,FALSE)</f>
        <v>40000</v>
      </c>
      <c r="BP1872">
        <f>VLOOKUP(A1872,ReferenceTable[],11,FALSE)</f>
        <v>0</v>
      </c>
      <c r="BQ1872">
        <f>VLOOKUP(A1872,ReferenceTable[],12,FALSE)</f>
        <v>0</v>
      </c>
      <c r="BR1872">
        <f>VLOOKUP(A1872,ReferenceTable[],14,FALSE)</f>
        <v>0</v>
      </c>
      <c r="BS1872" s="4">
        <f>VLOOKUP(A1872,ReferenceTable[],15,FALSE)</f>
        <v>45992</v>
      </c>
      <c r="BT1872">
        <f>VLOOKUP(A1872,ReferenceTable[],16,FALSE)</f>
        <v>1</v>
      </c>
      <c r="BU1872" t="str">
        <f>VLOOKUP(A1872,ReferenceTable[],17,FALSE)</f>
        <v>GT</v>
      </c>
      <c r="BV1872" s="4">
        <f>VLOOKUP(A1872,ReferenceTable[],18,FALSE)</f>
        <v>45974</v>
      </c>
      <c r="BW1872" s="4">
        <f>VLOOKUP(A1872,ReferenceTable[],19,FALSE)</f>
        <v>0</v>
      </c>
      <c r="BX1872">
        <f>VLOOKUP(A1872,ReferenceTable[],20,FALSE)</f>
        <v>0</v>
      </c>
    </row>
    <row r="1873" spans="1:76">
      <c r="A1873" t="s">
        <v>5355</v>
      </c>
      <c r="B1873">
        <v>10000</v>
      </c>
      <c r="C1873">
        <v>10000</v>
      </c>
      <c r="D1873" s="4">
        <v>45981</v>
      </c>
      <c r="E1873" t="s">
        <v>77</v>
      </c>
      <c r="F1873" t="s">
        <v>5356</v>
      </c>
      <c r="G1873" t="s">
        <v>5357</v>
      </c>
      <c r="I1873">
        <v>1</v>
      </c>
      <c r="J1873" t="s">
        <v>984</v>
      </c>
      <c r="K1873">
        <v>63</v>
      </c>
      <c r="L1873" t="s">
        <v>831</v>
      </c>
      <c r="M1873" t="s">
        <v>82</v>
      </c>
      <c r="N1873" t="s">
        <v>832</v>
      </c>
      <c r="O1873" t="s">
        <v>833</v>
      </c>
      <c r="P1873">
        <v>4000</v>
      </c>
      <c r="S1873" s="4">
        <v>45980</v>
      </c>
      <c r="U1873">
        <v>20</v>
      </c>
      <c r="V1873">
        <v>80000</v>
      </c>
      <c r="W1873" t="s">
        <v>85</v>
      </c>
      <c r="X1873" t="s">
        <v>3229</v>
      </c>
      <c r="Y1873">
        <v>0</v>
      </c>
      <c r="Z1873">
        <v>80000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 t="s">
        <v>3230</v>
      </c>
      <c r="AQ1873" t="s">
        <v>339</v>
      </c>
      <c r="AR1873" t="s">
        <v>340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80</v>
      </c>
      <c r="BC1873" t="s">
        <v>5358</v>
      </c>
      <c r="BD1873">
        <v>0</v>
      </c>
      <c r="BF1873" t="s">
        <v>339</v>
      </c>
      <c r="BI1873" t="s">
        <v>5359</v>
      </c>
      <c r="BJ1873" s="5" t="str">
        <f>VLOOKUP(A1873,ReferenceTable[],4,FALSE)</f>
        <v>AD3105</v>
      </c>
      <c r="BK1873">
        <f>VLOOKUP(A1873,ReferenceTable[],5,FALSE)</f>
        <v>0</v>
      </c>
      <c r="BL1873">
        <f>VLOOKUP(A1873,ReferenceTable[],6,FALSE)</f>
        <v>0</v>
      </c>
      <c r="BM1873">
        <f>VLOOKUP(A1873,ReferenceTable[],7,FALSE)</f>
        <v>0</v>
      </c>
      <c r="BN1873" s="4">
        <f>VLOOKUP(A1873,ReferenceTable[],9,FALSE)</f>
        <v>45981</v>
      </c>
      <c r="BO1873">
        <f>VLOOKUP(A1873,ReferenceTable[],10,FALSE)</f>
        <v>80000</v>
      </c>
      <c r="BP1873">
        <f>VLOOKUP(A1873,ReferenceTable[],11,FALSE)</f>
        <v>80000</v>
      </c>
      <c r="BQ1873">
        <f>VLOOKUP(A1873,ReferenceTable[],12,FALSE)</f>
        <v>0</v>
      </c>
      <c r="BR1873">
        <f>VLOOKUP(A1873,ReferenceTable[],14,FALSE)</f>
        <v>0</v>
      </c>
      <c r="BS1873" s="4">
        <f>VLOOKUP(A1873,ReferenceTable[],15,FALSE)</f>
        <v>45985</v>
      </c>
      <c r="BT1873">
        <f>VLOOKUP(A1873,ReferenceTable[],16,FALSE)</f>
        <v>1</v>
      </c>
      <c r="BU1873" t="str">
        <f>VLOOKUP(A1873,ReferenceTable[],17,FALSE)</f>
        <v>GT</v>
      </c>
      <c r="BV1873" s="4">
        <f>VLOOKUP(A1873,ReferenceTable[],18,FALSE)</f>
        <v>45974</v>
      </c>
      <c r="BW1873" s="4">
        <f>VLOOKUP(A1873,ReferenceTable[],19,FALSE)</f>
        <v>45980</v>
      </c>
      <c r="BX1873">
        <f>VLOOKUP(A1873,ReferenceTable[],20,FALSE)</f>
        <v>80000</v>
      </c>
    </row>
    <row r="1874" spans="1:76">
      <c r="A1874" t="s">
        <v>5360</v>
      </c>
      <c r="B1874">
        <v>10000</v>
      </c>
      <c r="C1874">
        <v>10000</v>
      </c>
      <c r="D1874" s="4">
        <v>45985</v>
      </c>
      <c r="E1874" t="s">
        <v>77</v>
      </c>
      <c r="F1874" t="s">
        <v>1620</v>
      </c>
      <c r="G1874" t="s">
        <v>5361</v>
      </c>
      <c r="I1874">
        <v>1</v>
      </c>
      <c r="J1874" t="s">
        <v>984</v>
      </c>
      <c r="K1874">
        <v>26</v>
      </c>
      <c r="L1874" t="s">
        <v>318</v>
      </c>
      <c r="M1874" t="s">
        <v>178</v>
      </c>
      <c r="N1874" t="s">
        <v>849</v>
      </c>
      <c r="O1874" t="s">
        <v>850</v>
      </c>
      <c r="P1874">
        <v>22500</v>
      </c>
      <c r="S1874" s="4">
        <v>45979</v>
      </c>
      <c r="U1874">
        <v>4</v>
      </c>
      <c r="V1874">
        <v>90000</v>
      </c>
      <c r="W1874" t="s">
        <v>85</v>
      </c>
      <c r="X1874" t="s">
        <v>3991</v>
      </c>
      <c r="Y1874">
        <v>0</v>
      </c>
      <c r="Z1874">
        <v>90000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3992</v>
      </c>
      <c r="AQ1874" t="s">
        <v>339</v>
      </c>
      <c r="AR1874" t="s">
        <v>340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80</v>
      </c>
      <c r="BC1874" t="s">
        <v>5362</v>
      </c>
      <c r="BD1874">
        <v>0</v>
      </c>
      <c r="BF1874" t="s">
        <v>339</v>
      </c>
      <c r="BI1874" t="s">
        <v>5363</v>
      </c>
      <c r="BJ1874" s="5" t="str">
        <f>VLOOKUP(A1874,ReferenceTable[],4,FALSE)</f>
        <v>AD3104</v>
      </c>
      <c r="BK1874">
        <f>VLOOKUP(A1874,ReferenceTable[],5,FALSE)</f>
        <v>0</v>
      </c>
      <c r="BL1874">
        <f>VLOOKUP(A1874,ReferenceTable[],6,FALSE)</f>
        <v>0</v>
      </c>
      <c r="BM1874">
        <f>VLOOKUP(A1874,ReferenceTable[],7,FALSE)</f>
        <v>0</v>
      </c>
      <c r="BN1874" s="4">
        <f>VLOOKUP(A1874,ReferenceTable[],9,FALSE)</f>
        <v>45987</v>
      </c>
      <c r="BO1874">
        <f>VLOOKUP(A1874,ReferenceTable[],10,FALSE)</f>
        <v>90000</v>
      </c>
      <c r="BP1874">
        <f>VLOOKUP(A1874,ReferenceTable[],11,FALSE)</f>
        <v>0</v>
      </c>
      <c r="BQ1874">
        <f>VLOOKUP(A1874,ReferenceTable[],12,FALSE)</f>
        <v>0</v>
      </c>
      <c r="BR1874">
        <f>VLOOKUP(A1874,ReferenceTable[],14,FALSE)</f>
        <v>0</v>
      </c>
      <c r="BS1874" s="4">
        <f>VLOOKUP(A1874,ReferenceTable[],15,FALSE)</f>
        <v>45992</v>
      </c>
      <c r="BT1874">
        <f>VLOOKUP(A1874,ReferenceTable[],16,FALSE)</f>
        <v>2</v>
      </c>
      <c r="BU1874" t="str">
        <f>VLOOKUP(A1874,ReferenceTable[],17,FALSE)</f>
        <v>GT</v>
      </c>
      <c r="BV1874" s="4">
        <f>VLOOKUP(A1874,ReferenceTable[],18,FALSE)</f>
        <v>45974</v>
      </c>
      <c r="BW1874" s="4">
        <f>VLOOKUP(A1874,ReferenceTable[],19,FALSE)</f>
        <v>0</v>
      </c>
      <c r="BX1874">
        <f>VLOOKUP(A1874,ReferenceTable[],20,FALSE)</f>
        <v>0</v>
      </c>
    </row>
    <row r="1875" spans="1:76">
      <c r="A1875" t="s">
        <v>5364</v>
      </c>
      <c r="B1875">
        <v>10000</v>
      </c>
      <c r="C1875">
        <v>10000</v>
      </c>
      <c r="D1875" s="4">
        <v>45989</v>
      </c>
      <c r="E1875" t="s">
        <v>77</v>
      </c>
      <c r="F1875" t="s">
        <v>5365</v>
      </c>
      <c r="G1875" t="s">
        <v>5366</v>
      </c>
      <c r="I1875">
        <v>1</v>
      </c>
      <c r="J1875" t="s">
        <v>984</v>
      </c>
      <c r="K1875">
        <v>26</v>
      </c>
      <c r="L1875" t="s">
        <v>318</v>
      </c>
      <c r="M1875" t="s">
        <v>178</v>
      </c>
      <c r="N1875" t="s">
        <v>849</v>
      </c>
      <c r="O1875" t="s">
        <v>850</v>
      </c>
      <c r="P1875">
        <v>13500</v>
      </c>
      <c r="S1875" s="4">
        <v>45988</v>
      </c>
      <c r="U1875">
        <v>4</v>
      </c>
      <c r="V1875">
        <v>54000</v>
      </c>
      <c r="W1875" t="s">
        <v>85</v>
      </c>
      <c r="X1875" t="s">
        <v>851</v>
      </c>
      <c r="Y1875">
        <v>0</v>
      </c>
      <c r="Z1875">
        <v>54000</v>
      </c>
      <c r="AA1875">
        <v>0</v>
      </c>
      <c r="AB1875">
        <v>0</v>
      </c>
      <c r="AC1875">
        <v>0</v>
      </c>
      <c r="AD1875">
        <v>0</v>
      </c>
      <c r="AG1875">
        <v>0</v>
      </c>
      <c r="AP1875" t="s">
        <v>852</v>
      </c>
      <c r="AQ1875" t="s">
        <v>339</v>
      </c>
      <c r="AR1875" t="s">
        <v>340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80</v>
      </c>
      <c r="BC1875" t="s">
        <v>5367</v>
      </c>
      <c r="BD1875">
        <v>0</v>
      </c>
      <c r="BF1875" t="s">
        <v>339</v>
      </c>
      <c r="BI1875" t="s">
        <v>5368</v>
      </c>
      <c r="BJ1875" s="5" t="str">
        <f>VLOOKUP(A1875,ReferenceTable[],4,FALSE)</f>
        <v>AD3104</v>
      </c>
      <c r="BK1875">
        <f>VLOOKUP(A1875,ReferenceTable[],5,FALSE)</f>
        <v>0</v>
      </c>
      <c r="BL1875">
        <f>VLOOKUP(A1875,ReferenceTable[],6,FALSE)</f>
        <v>0</v>
      </c>
      <c r="BM1875">
        <f>VLOOKUP(A1875,ReferenceTable[],7,FALSE)</f>
        <v>0</v>
      </c>
      <c r="BN1875" s="4">
        <f>VLOOKUP(A1875,ReferenceTable[],9,FALSE)</f>
        <v>45987</v>
      </c>
      <c r="BO1875">
        <f>VLOOKUP(A1875,ReferenceTable[],10,FALSE)</f>
        <v>54000</v>
      </c>
      <c r="BP1875">
        <f>VLOOKUP(A1875,ReferenceTable[],11,FALSE)</f>
        <v>0</v>
      </c>
      <c r="BQ1875">
        <f>VLOOKUP(A1875,ReferenceTable[],12,FALSE)</f>
        <v>0</v>
      </c>
      <c r="BR1875">
        <f>VLOOKUP(A1875,ReferenceTable[],14,FALSE)</f>
        <v>0</v>
      </c>
      <c r="BS1875" s="4">
        <f>VLOOKUP(A1875,ReferenceTable[],15,FALSE)</f>
        <v>45992</v>
      </c>
      <c r="BT1875">
        <f>VLOOKUP(A1875,ReferenceTable[],16,FALSE)</f>
        <v>2</v>
      </c>
      <c r="BU1875" t="str">
        <f>VLOOKUP(A1875,ReferenceTable[],17,FALSE)</f>
        <v>GT</v>
      </c>
      <c r="BV1875" s="4">
        <f>VLOOKUP(A1875,ReferenceTable[],18,FALSE)</f>
        <v>45974</v>
      </c>
      <c r="BW1875" s="4">
        <f>VLOOKUP(A1875,ReferenceTable[],19,FALSE)</f>
        <v>0</v>
      </c>
      <c r="BX1875">
        <f>VLOOKUP(A1875,ReferenceTable[],20,FALSE)</f>
        <v>0</v>
      </c>
    </row>
    <row r="1876" spans="1:76">
      <c r="A1876" t="s">
        <v>5369</v>
      </c>
      <c r="B1876">
        <v>10000</v>
      </c>
      <c r="C1876">
        <v>10000</v>
      </c>
      <c r="D1876" s="4">
        <v>45985</v>
      </c>
      <c r="E1876" t="s">
        <v>77</v>
      </c>
      <c r="F1876" t="s">
        <v>1616</v>
      </c>
      <c r="G1876" t="s">
        <v>867</v>
      </c>
      <c r="I1876">
        <v>1</v>
      </c>
      <c r="J1876" t="s">
        <v>984</v>
      </c>
      <c r="K1876">
        <v>26</v>
      </c>
      <c r="L1876" t="s">
        <v>318</v>
      </c>
      <c r="M1876" t="s">
        <v>178</v>
      </c>
      <c r="N1876" t="s">
        <v>849</v>
      </c>
      <c r="O1876" t="s">
        <v>850</v>
      </c>
      <c r="P1876">
        <v>4500</v>
      </c>
      <c r="S1876" s="4">
        <v>45983</v>
      </c>
      <c r="U1876">
        <v>4</v>
      </c>
      <c r="V1876">
        <v>18000</v>
      </c>
      <c r="W1876" t="s">
        <v>85</v>
      </c>
      <c r="X1876" t="s">
        <v>5370</v>
      </c>
      <c r="Y1876">
        <v>0</v>
      </c>
      <c r="Z1876">
        <v>18000</v>
      </c>
      <c r="AA1876">
        <v>0</v>
      </c>
      <c r="AB1876">
        <v>0</v>
      </c>
      <c r="AC1876">
        <v>0</v>
      </c>
      <c r="AD1876">
        <v>0</v>
      </c>
      <c r="AG1876">
        <v>0</v>
      </c>
      <c r="AP1876" t="s">
        <v>5371</v>
      </c>
      <c r="AQ1876" t="s">
        <v>339</v>
      </c>
      <c r="AR1876" t="s">
        <v>340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80</v>
      </c>
      <c r="BC1876" t="s">
        <v>5372</v>
      </c>
      <c r="BD1876">
        <v>0</v>
      </c>
      <c r="BF1876" t="s">
        <v>339</v>
      </c>
      <c r="BI1876" t="s">
        <v>5373</v>
      </c>
      <c r="BJ1876" s="5" t="str">
        <f>VLOOKUP(A1876,ReferenceTable[],4,FALSE)</f>
        <v>AD3104</v>
      </c>
      <c r="BK1876">
        <f>VLOOKUP(A1876,ReferenceTable[],5,FALSE)</f>
        <v>0</v>
      </c>
      <c r="BL1876">
        <f>VLOOKUP(A1876,ReferenceTable[],6,FALSE)</f>
        <v>0</v>
      </c>
      <c r="BM1876">
        <f>VLOOKUP(A1876,ReferenceTable[],7,FALSE)</f>
        <v>0</v>
      </c>
      <c r="BN1876" s="4">
        <f>VLOOKUP(A1876,ReferenceTable[],9,FALSE)</f>
        <v>45981</v>
      </c>
      <c r="BO1876">
        <f>VLOOKUP(A1876,ReferenceTable[],10,FALSE)</f>
        <v>18000</v>
      </c>
      <c r="BP1876">
        <f>VLOOKUP(A1876,ReferenceTable[],11,FALSE)</f>
        <v>0</v>
      </c>
      <c r="BQ1876">
        <f>VLOOKUP(A1876,ReferenceTable[],12,FALSE)</f>
        <v>0</v>
      </c>
      <c r="BR1876">
        <f>VLOOKUP(A1876,ReferenceTable[],14,FALSE)</f>
        <v>0</v>
      </c>
      <c r="BS1876" s="4">
        <f>VLOOKUP(A1876,ReferenceTable[],15,FALSE)</f>
        <v>45985</v>
      </c>
      <c r="BT1876">
        <f>VLOOKUP(A1876,ReferenceTable[],16,FALSE)</f>
        <v>2</v>
      </c>
      <c r="BU1876" t="str">
        <f>VLOOKUP(A1876,ReferenceTable[],17,FALSE)</f>
        <v>GT</v>
      </c>
      <c r="BV1876" s="4">
        <f>VLOOKUP(A1876,ReferenceTable[],18,FALSE)</f>
        <v>45974</v>
      </c>
      <c r="BW1876" s="4">
        <f>VLOOKUP(A1876,ReferenceTable[],19,FALSE)</f>
        <v>0</v>
      </c>
      <c r="BX1876">
        <f>VLOOKUP(A1876,ReferenceTable[],20,FALSE)</f>
        <v>0</v>
      </c>
    </row>
    <row r="1877" spans="1:76">
      <c r="A1877" t="s">
        <v>5374</v>
      </c>
      <c r="B1877">
        <v>10000</v>
      </c>
      <c r="C1877">
        <v>10000</v>
      </c>
      <c r="D1877" s="4">
        <v>45987</v>
      </c>
      <c r="E1877" t="s">
        <v>77</v>
      </c>
      <c r="F1877" t="s">
        <v>5375</v>
      </c>
      <c r="G1877" t="s">
        <v>867</v>
      </c>
      <c r="I1877">
        <v>1</v>
      </c>
      <c r="J1877" t="s">
        <v>984</v>
      </c>
      <c r="K1877">
        <v>26</v>
      </c>
      <c r="L1877" t="s">
        <v>318</v>
      </c>
      <c r="M1877" t="s">
        <v>178</v>
      </c>
      <c r="N1877" t="s">
        <v>849</v>
      </c>
      <c r="O1877" t="s">
        <v>850</v>
      </c>
      <c r="P1877">
        <v>4500</v>
      </c>
      <c r="S1877" s="4">
        <v>45987</v>
      </c>
      <c r="U1877">
        <v>4</v>
      </c>
      <c r="V1877">
        <v>18000</v>
      </c>
      <c r="W1877" t="s">
        <v>85</v>
      </c>
      <c r="X1877" t="s">
        <v>5370</v>
      </c>
      <c r="Y1877">
        <v>0</v>
      </c>
      <c r="Z1877">
        <v>18000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5371</v>
      </c>
      <c r="AQ1877" t="s">
        <v>339</v>
      </c>
      <c r="AR1877" t="s">
        <v>340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80</v>
      </c>
      <c r="BC1877" t="s">
        <v>5376</v>
      </c>
      <c r="BD1877">
        <v>0</v>
      </c>
      <c r="BF1877" t="s">
        <v>339</v>
      </c>
      <c r="BI1877" t="s">
        <v>5377</v>
      </c>
      <c r="BJ1877" s="5" t="str">
        <f>VLOOKUP(A1877,ReferenceTable[],4,FALSE)</f>
        <v>AD3104</v>
      </c>
      <c r="BK1877">
        <f>VLOOKUP(A1877,ReferenceTable[],5,FALSE)</f>
        <v>0</v>
      </c>
      <c r="BL1877">
        <f>VLOOKUP(A1877,ReferenceTable[],6,FALSE)</f>
        <v>0</v>
      </c>
      <c r="BM1877">
        <f>VLOOKUP(A1877,ReferenceTable[],7,FALSE)</f>
        <v>0</v>
      </c>
      <c r="BN1877" s="4">
        <f>VLOOKUP(A1877,ReferenceTable[],9,FALSE)</f>
        <v>45987</v>
      </c>
      <c r="BO1877">
        <f>VLOOKUP(A1877,ReferenceTable[],10,FALSE)</f>
        <v>18000</v>
      </c>
      <c r="BP1877">
        <f>VLOOKUP(A1877,ReferenceTable[],11,FALSE)</f>
        <v>0</v>
      </c>
      <c r="BQ1877">
        <f>VLOOKUP(A1877,ReferenceTable[],12,FALSE)</f>
        <v>0</v>
      </c>
      <c r="BR1877">
        <f>VLOOKUP(A1877,ReferenceTable[],14,FALSE)</f>
        <v>0</v>
      </c>
      <c r="BS1877" s="4">
        <f>VLOOKUP(A1877,ReferenceTable[],15,FALSE)</f>
        <v>45992</v>
      </c>
      <c r="BT1877">
        <f>VLOOKUP(A1877,ReferenceTable[],16,FALSE)</f>
        <v>2</v>
      </c>
      <c r="BU1877" t="str">
        <f>VLOOKUP(A1877,ReferenceTable[],17,FALSE)</f>
        <v>GT</v>
      </c>
      <c r="BV1877" s="4">
        <f>VLOOKUP(A1877,ReferenceTable[],18,FALSE)</f>
        <v>45974</v>
      </c>
      <c r="BW1877" s="4">
        <f>VLOOKUP(A1877,ReferenceTable[],19,FALSE)</f>
        <v>0</v>
      </c>
      <c r="BX1877">
        <f>VLOOKUP(A1877,ReferenceTable[],20,FALSE)</f>
        <v>0</v>
      </c>
    </row>
    <row r="1878" spans="1:76">
      <c r="A1878" t="s">
        <v>5378</v>
      </c>
      <c r="B1878">
        <v>10000</v>
      </c>
      <c r="C1878">
        <v>10000</v>
      </c>
      <c r="D1878" s="4">
        <v>45980</v>
      </c>
      <c r="E1878" t="s">
        <v>77</v>
      </c>
      <c r="F1878" t="s">
        <v>1631</v>
      </c>
      <c r="G1878">
        <v>1008139</v>
      </c>
      <c r="I1878">
        <v>1</v>
      </c>
      <c r="J1878" t="s">
        <v>984</v>
      </c>
      <c r="K1878">
        <v>63</v>
      </c>
      <c r="L1878" t="s">
        <v>831</v>
      </c>
      <c r="M1878" t="s">
        <v>82</v>
      </c>
      <c r="N1878" t="s">
        <v>832</v>
      </c>
      <c r="O1878" t="s">
        <v>833</v>
      </c>
      <c r="P1878">
        <v>2400</v>
      </c>
      <c r="S1878" s="4">
        <v>45979</v>
      </c>
      <c r="U1878">
        <v>50</v>
      </c>
      <c r="V1878">
        <v>120000</v>
      </c>
      <c r="W1878" t="s">
        <v>85</v>
      </c>
      <c r="X1878" t="s">
        <v>3249</v>
      </c>
      <c r="Y1878">
        <v>0</v>
      </c>
      <c r="Z1878">
        <v>120000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 t="s">
        <v>3250</v>
      </c>
      <c r="AQ1878" t="s">
        <v>339</v>
      </c>
      <c r="AR1878" t="s">
        <v>340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80</v>
      </c>
      <c r="BC1878" t="s">
        <v>5379</v>
      </c>
      <c r="BD1878">
        <v>0</v>
      </c>
      <c r="BF1878" t="s">
        <v>339</v>
      </c>
      <c r="BI1878" t="s">
        <v>5380</v>
      </c>
      <c r="BJ1878" s="5" t="str">
        <f>VLOOKUP(A1878,ReferenceTable[],4,FALSE)</f>
        <v>AR2401</v>
      </c>
      <c r="BK1878">
        <f>VLOOKUP(A1878,ReferenceTable[],5,FALSE)</f>
        <v>0</v>
      </c>
      <c r="BL1878">
        <f>VLOOKUP(A1878,ReferenceTable[],6,FALSE)</f>
        <v>0</v>
      </c>
      <c r="BM1878">
        <f>VLOOKUP(A1878,ReferenceTable[],7,FALSE)</f>
        <v>0</v>
      </c>
      <c r="BN1878" s="4">
        <f>VLOOKUP(A1878,ReferenceTable[],9,FALSE)</f>
        <v>45981</v>
      </c>
      <c r="BO1878">
        <f>VLOOKUP(A1878,ReferenceTable[],10,FALSE)</f>
        <v>120000</v>
      </c>
      <c r="BP1878">
        <f>VLOOKUP(A1878,ReferenceTable[],11,FALSE)</f>
        <v>120000</v>
      </c>
      <c r="BQ1878">
        <f>VLOOKUP(A1878,ReferenceTable[],12,FALSE)</f>
        <v>0</v>
      </c>
      <c r="BR1878">
        <f>VLOOKUP(A1878,ReferenceTable[],14,FALSE)</f>
        <v>0</v>
      </c>
      <c r="BS1878" s="4">
        <f>VLOOKUP(A1878,ReferenceTable[],15,FALSE)</f>
        <v>45985</v>
      </c>
      <c r="BT1878">
        <f>VLOOKUP(A1878,ReferenceTable[],16,FALSE)</f>
        <v>1</v>
      </c>
      <c r="BU1878" t="str">
        <f>VLOOKUP(A1878,ReferenceTable[],17,FALSE)</f>
        <v>GT</v>
      </c>
      <c r="BV1878" s="4">
        <f>VLOOKUP(A1878,ReferenceTable[],18,FALSE)</f>
        <v>45974</v>
      </c>
      <c r="BW1878" s="4">
        <f>VLOOKUP(A1878,ReferenceTable[],19,FALSE)</f>
        <v>45979</v>
      </c>
      <c r="BX1878">
        <f>VLOOKUP(A1878,ReferenceTable[],20,FALSE)</f>
        <v>120000</v>
      </c>
    </row>
    <row r="1879" spans="1:76">
      <c r="A1879" t="s">
        <v>5381</v>
      </c>
      <c r="B1879">
        <v>10000</v>
      </c>
      <c r="C1879">
        <v>10000</v>
      </c>
      <c r="D1879" s="4">
        <v>45981</v>
      </c>
      <c r="E1879" t="s">
        <v>77</v>
      </c>
      <c r="F1879" t="s">
        <v>5382</v>
      </c>
      <c r="G1879">
        <v>1008139</v>
      </c>
      <c r="I1879">
        <v>1</v>
      </c>
      <c r="J1879" t="s">
        <v>984</v>
      </c>
      <c r="K1879">
        <v>63</v>
      </c>
      <c r="L1879" t="s">
        <v>831</v>
      </c>
      <c r="M1879" t="s">
        <v>82</v>
      </c>
      <c r="N1879" t="s">
        <v>832</v>
      </c>
      <c r="O1879" t="s">
        <v>833</v>
      </c>
      <c r="P1879">
        <v>2400</v>
      </c>
      <c r="S1879" s="4">
        <v>45980</v>
      </c>
      <c r="U1879">
        <v>50</v>
      </c>
      <c r="V1879">
        <v>120000</v>
      </c>
      <c r="W1879" t="s">
        <v>85</v>
      </c>
      <c r="X1879" t="s">
        <v>3249</v>
      </c>
      <c r="Y1879">
        <v>0</v>
      </c>
      <c r="Z1879">
        <v>120000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3250</v>
      </c>
      <c r="AQ1879" t="s">
        <v>339</v>
      </c>
      <c r="AR1879" t="s">
        <v>340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80</v>
      </c>
      <c r="BC1879" t="s">
        <v>5383</v>
      </c>
      <c r="BD1879">
        <v>0</v>
      </c>
      <c r="BF1879" t="s">
        <v>339</v>
      </c>
      <c r="BI1879" t="s">
        <v>5384</v>
      </c>
      <c r="BJ1879" s="5" t="str">
        <f>VLOOKUP(A1879,ReferenceTable[],4,FALSE)</f>
        <v>AR2401</v>
      </c>
      <c r="BK1879">
        <f>VLOOKUP(A1879,ReferenceTable[],5,FALSE)</f>
        <v>0</v>
      </c>
      <c r="BL1879">
        <f>VLOOKUP(A1879,ReferenceTable[],6,FALSE)</f>
        <v>0</v>
      </c>
      <c r="BM1879">
        <f>VLOOKUP(A1879,ReferenceTable[],7,FALSE)</f>
        <v>0</v>
      </c>
      <c r="BN1879" s="4">
        <f>VLOOKUP(A1879,ReferenceTable[],9,FALSE)</f>
        <v>45987</v>
      </c>
      <c r="BO1879">
        <f>VLOOKUP(A1879,ReferenceTable[],10,FALSE)</f>
        <v>120000</v>
      </c>
      <c r="BP1879">
        <f>VLOOKUP(A1879,ReferenceTable[],11,FALSE)</f>
        <v>120000</v>
      </c>
      <c r="BQ1879">
        <f>VLOOKUP(A1879,ReferenceTable[],12,FALSE)</f>
        <v>0</v>
      </c>
      <c r="BR1879">
        <f>VLOOKUP(A1879,ReferenceTable[],14,FALSE)</f>
        <v>0</v>
      </c>
      <c r="BS1879" s="4">
        <f>VLOOKUP(A1879,ReferenceTable[],15,FALSE)</f>
        <v>45992</v>
      </c>
      <c r="BT1879">
        <f>VLOOKUP(A1879,ReferenceTable[],16,FALSE)</f>
        <v>1</v>
      </c>
      <c r="BU1879" t="str">
        <f>VLOOKUP(A1879,ReferenceTable[],17,FALSE)</f>
        <v>GT</v>
      </c>
      <c r="BV1879" s="4">
        <f>VLOOKUP(A1879,ReferenceTable[],18,FALSE)</f>
        <v>45974</v>
      </c>
      <c r="BW1879" s="4">
        <f>VLOOKUP(A1879,ReferenceTable[],19,FALSE)</f>
        <v>45980</v>
      </c>
      <c r="BX1879">
        <f>VLOOKUP(A1879,ReferenceTable[],20,FALSE)</f>
        <v>120000</v>
      </c>
    </row>
    <row r="1880" spans="1:76">
      <c r="A1880" t="s">
        <v>5385</v>
      </c>
      <c r="B1880">
        <v>10000</v>
      </c>
      <c r="C1880">
        <v>10000</v>
      </c>
      <c r="D1880" s="4">
        <v>45981</v>
      </c>
      <c r="E1880" t="s">
        <v>77</v>
      </c>
      <c r="F1880" t="s">
        <v>5382</v>
      </c>
      <c r="G1880">
        <v>1008139</v>
      </c>
      <c r="I1880">
        <v>1</v>
      </c>
      <c r="J1880" t="s">
        <v>984</v>
      </c>
      <c r="K1880">
        <v>63</v>
      </c>
      <c r="L1880" t="s">
        <v>831</v>
      </c>
      <c r="M1880" t="s">
        <v>82</v>
      </c>
      <c r="N1880" t="s">
        <v>832</v>
      </c>
      <c r="O1880" t="s">
        <v>833</v>
      </c>
      <c r="P1880">
        <v>2400</v>
      </c>
      <c r="S1880" s="4">
        <v>45980</v>
      </c>
      <c r="U1880">
        <v>50</v>
      </c>
      <c r="V1880">
        <v>120000</v>
      </c>
      <c r="W1880" t="s">
        <v>85</v>
      </c>
      <c r="X1880" t="s">
        <v>3249</v>
      </c>
      <c r="Y1880">
        <v>0</v>
      </c>
      <c r="Z1880">
        <v>120000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 t="s">
        <v>3250</v>
      </c>
      <c r="AQ1880" t="s">
        <v>339</v>
      </c>
      <c r="AR1880" t="s">
        <v>340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80</v>
      </c>
      <c r="BC1880" t="s">
        <v>5386</v>
      </c>
      <c r="BD1880">
        <v>0</v>
      </c>
      <c r="BF1880" t="s">
        <v>339</v>
      </c>
      <c r="BI1880" t="s">
        <v>5387</v>
      </c>
      <c r="BJ1880" s="5" t="str">
        <f>VLOOKUP(A1880,ReferenceTable[],4,FALSE)</f>
        <v>AR2401</v>
      </c>
      <c r="BK1880">
        <f>VLOOKUP(A1880,ReferenceTable[],5,FALSE)</f>
        <v>0</v>
      </c>
      <c r="BL1880">
        <f>VLOOKUP(A1880,ReferenceTable[],6,FALSE)</f>
        <v>0</v>
      </c>
      <c r="BM1880">
        <f>VLOOKUP(A1880,ReferenceTable[],7,FALSE)</f>
        <v>0</v>
      </c>
      <c r="BN1880" s="4">
        <f>VLOOKUP(A1880,ReferenceTable[],9,FALSE)</f>
        <v>45994</v>
      </c>
      <c r="BO1880">
        <f>VLOOKUP(A1880,ReferenceTable[],10,FALSE)</f>
        <v>120000</v>
      </c>
      <c r="BP1880">
        <f>VLOOKUP(A1880,ReferenceTable[],11,FALSE)</f>
        <v>120000</v>
      </c>
      <c r="BQ1880">
        <f>VLOOKUP(A1880,ReferenceTable[],12,FALSE)</f>
        <v>0</v>
      </c>
      <c r="BR1880">
        <f>VLOOKUP(A1880,ReferenceTable[],14,FALSE)</f>
        <v>0</v>
      </c>
      <c r="BS1880" s="4">
        <f>VLOOKUP(A1880,ReferenceTable[],15,FALSE)</f>
        <v>45999</v>
      </c>
      <c r="BT1880">
        <f>VLOOKUP(A1880,ReferenceTable[],16,FALSE)</f>
        <v>1</v>
      </c>
      <c r="BU1880" t="str">
        <f>VLOOKUP(A1880,ReferenceTable[],17,FALSE)</f>
        <v>GT</v>
      </c>
      <c r="BV1880" s="4">
        <f>VLOOKUP(A1880,ReferenceTable[],18,FALSE)</f>
        <v>45974</v>
      </c>
      <c r="BW1880" s="4">
        <f>VLOOKUP(A1880,ReferenceTable[],19,FALSE)</f>
        <v>45980</v>
      </c>
      <c r="BX1880">
        <f>VLOOKUP(A1880,ReferenceTable[],20,FALSE)</f>
        <v>120000</v>
      </c>
    </row>
    <row r="1881" spans="1:76">
      <c r="A1881" t="s">
        <v>5388</v>
      </c>
      <c r="B1881">
        <v>10000</v>
      </c>
      <c r="C1881">
        <v>10000</v>
      </c>
      <c r="D1881" s="4">
        <v>45982</v>
      </c>
      <c r="E1881" t="s">
        <v>77</v>
      </c>
      <c r="F1881" t="s">
        <v>5389</v>
      </c>
      <c r="G1881" t="s">
        <v>829</v>
      </c>
      <c r="I1881">
        <v>1</v>
      </c>
      <c r="J1881" t="s">
        <v>984</v>
      </c>
      <c r="K1881">
        <v>63</v>
      </c>
      <c r="L1881" t="s">
        <v>831</v>
      </c>
      <c r="M1881" t="s">
        <v>82</v>
      </c>
      <c r="N1881" t="s">
        <v>832</v>
      </c>
      <c r="O1881" t="s">
        <v>833</v>
      </c>
      <c r="P1881">
        <v>5000</v>
      </c>
      <c r="S1881" s="4">
        <v>45980</v>
      </c>
      <c r="U1881">
        <v>60</v>
      </c>
      <c r="V1881">
        <v>300000</v>
      </c>
      <c r="W1881" t="s">
        <v>85</v>
      </c>
      <c r="X1881" t="s">
        <v>3255</v>
      </c>
      <c r="Y1881">
        <v>0</v>
      </c>
      <c r="Z1881">
        <v>300000</v>
      </c>
      <c r="AA1881">
        <v>0</v>
      </c>
      <c r="AB1881">
        <v>0</v>
      </c>
      <c r="AC1881">
        <v>0</v>
      </c>
      <c r="AD1881">
        <v>0</v>
      </c>
      <c r="AG1881">
        <v>0</v>
      </c>
      <c r="AP1881" t="s">
        <v>3256</v>
      </c>
      <c r="AQ1881" t="s">
        <v>339</v>
      </c>
      <c r="AR1881" t="s">
        <v>340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80</v>
      </c>
      <c r="BC1881" t="s">
        <v>5390</v>
      </c>
      <c r="BD1881">
        <v>0</v>
      </c>
      <c r="BF1881" t="s">
        <v>339</v>
      </c>
      <c r="BI1881" t="s">
        <v>5391</v>
      </c>
      <c r="BJ1881" s="5" t="str">
        <f>VLOOKUP(A1881,ReferenceTable[],4,FALSE)</f>
        <v>3M6690SP</v>
      </c>
      <c r="BK1881">
        <f>VLOOKUP(A1881,ReferenceTable[],5,FALSE)</f>
        <v>0</v>
      </c>
      <c r="BL1881">
        <f>VLOOKUP(A1881,ReferenceTable[],6,FALSE)</f>
        <v>0</v>
      </c>
      <c r="BM1881">
        <f>VLOOKUP(A1881,ReferenceTable[],7,FALSE)</f>
        <v>0</v>
      </c>
      <c r="BN1881" s="4">
        <f>VLOOKUP(A1881,ReferenceTable[],9,FALSE)</f>
        <v>45981</v>
      </c>
      <c r="BO1881">
        <f>VLOOKUP(A1881,ReferenceTable[],10,FALSE)</f>
        <v>300000</v>
      </c>
      <c r="BP1881">
        <f>VLOOKUP(A1881,ReferenceTable[],11,FALSE)</f>
        <v>300000</v>
      </c>
      <c r="BQ1881">
        <f>VLOOKUP(A1881,ReferenceTable[],12,FALSE)</f>
        <v>0</v>
      </c>
      <c r="BR1881">
        <f>VLOOKUP(A1881,ReferenceTable[],14,FALSE)</f>
        <v>0</v>
      </c>
      <c r="BS1881" s="4">
        <f>VLOOKUP(A1881,ReferenceTable[],15,FALSE)</f>
        <v>45985</v>
      </c>
      <c r="BT1881">
        <f>VLOOKUP(A1881,ReferenceTable[],16,FALSE)</f>
        <v>1</v>
      </c>
      <c r="BU1881" t="str">
        <f>VLOOKUP(A1881,ReferenceTable[],17,FALSE)</f>
        <v>GT</v>
      </c>
      <c r="BV1881" s="4">
        <f>VLOOKUP(A1881,ReferenceTable[],18,FALSE)</f>
        <v>45974</v>
      </c>
      <c r="BW1881" s="4">
        <f>VLOOKUP(A1881,ReferenceTable[],19,FALSE)</f>
        <v>45980</v>
      </c>
      <c r="BX1881">
        <f>VLOOKUP(A1881,ReferenceTable[],20,FALSE)</f>
        <v>300000</v>
      </c>
    </row>
    <row r="1882" spans="1:76">
      <c r="A1882" t="s">
        <v>5392</v>
      </c>
      <c r="B1882">
        <v>10000</v>
      </c>
      <c r="C1882">
        <v>10000</v>
      </c>
      <c r="D1882" s="4">
        <v>45982</v>
      </c>
      <c r="E1882" t="s">
        <v>77</v>
      </c>
      <c r="F1882" t="s">
        <v>5389</v>
      </c>
      <c r="G1882" t="s">
        <v>829</v>
      </c>
      <c r="I1882">
        <v>1</v>
      </c>
      <c r="J1882" t="s">
        <v>984</v>
      </c>
      <c r="K1882">
        <v>63</v>
      </c>
      <c r="L1882" t="s">
        <v>831</v>
      </c>
      <c r="M1882" t="s">
        <v>82</v>
      </c>
      <c r="N1882" t="s">
        <v>832</v>
      </c>
      <c r="O1882" t="s">
        <v>833</v>
      </c>
      <c r="P1882">
        <v>5000</v>
      </c>
      <c r="S1882" s="4">
        <v>45981</v>
      </c>
      <c r="U1882">
        <v>60</v>
      </c>
      <c r="V1882">
        <v>300000</v>
      </c>
      <c r="W1882" t="s">
        <v>85</v>
      </c>
      <c r="X1882" t="s">
        <v>3255</v>
      </c>
      <c r="Y1882">
        <v>0</v>
      </c>
      <c r="Z1882">
        <v>300000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3256</v>
      </c>
      <c r="AQ1882" t="s">
        <v>339</v>
      </c>
      <c r="AR1882" t="s">
        <v>340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80</v>
      </c>
      <c r="BC1882" t="s">
        <v>5393</v>
      </c>
      <c r="BD1882">
        <v>0</v>
      </c>
      <c r="BF1882" t="s">
        <v>339</v>
      </c>
      <c r="BI1882" t="s">
        <v>5394</v>
      </c>
      <c r="BJ1882" s="5" t="str">
        <f>VLOOKUP(A1882,ReferenceTable[],4,FALSE)</f>
        <v>3M6690SP</v>
      </c>
      <c r="BK1882">
        <f>VLOOKUP(A1882,ReferenceTable[],5,FALSE)</f>
        <v>0</v>
      </c>
      <c r="BL1882">
        <f>VLOOKUP(A1882,ReferenceTable[],6,FALSE)</f>
        <v>0</v>
      </c>
      <c r="BM1882">
        <f>VLOOKUP(A1882,ReferenceTable[],7,FALSE)</f>
        <v>0</v>
      </c>
      <c r="BN1882" s="4">
        <f>VLOOKUP(A1882,ReferenceTable[],9,FALSE)</f>
        <v>45987</v>
      </c>
      <c r="BO1882">
        <f>VLOOKUP(A1882,ReferenceTable[],10,FALSE)</f>
        <v>300000</v>
      </c>
      <c r="BP1882">
        <f>VLOOKUP(A1882,ReferenceTable[],11,FALSE)</f>
        <v>300000</v>
      </c>
      <c r="BQ1882">
        <f>VLOOKUP(A1882,ReferenceTable[],12,FALSE)</f>
        <v>0</v>
      </c>
      <c r="BR1882">
        <f>VLOOKUP(A1882,ReferenceTable[],14,FALSE)</f>
        <v>0</v>
      </c>
      <c r="BS1882" s="4">
        <f>VLOOKUP(A1882,ReferenceTable[],15,FALSE)</f>
        <v>45992</v>
      </c>
      <c r="BT1882">
        <f>VLOOKUP(A1882,ReferenceTable[],16,FALSE)</f>
        <v>1</v>
      </c>
      <c r="BU1882" t="str">
        <f>VLOOKUP(A1882,ReferenceTable[],17,FALSE)</f>
        <v>GT</v>
      </c>
      <c r="BV1882" s="4">
        <f>VLOOKUP(A1882,ReferenceTable[],18,FALSE)</f>
        <v>45974</v>
      </c>
      <c r="BW1882" s="4">
        <f>VLOOKUP(A1882,ReferenceTable[],19,FALSE)</f>
        <v>45981</v>
      </c>
      <c r="BX1882">
        <f>VLOOKUP(A1882,ReferenceTable[],20,FALSE)</f>
        <v>300000</v>
      </c>
    </row>
    <row r="1883" spans="1:76">
      <c r="A1883" t="s">
        <v>5395</v>
      </c>
      <c r="B1883">
        <v>10000</v>
      </c>
      <c r="C1883">
        <v>10000</v>
      </c>
      <c r="D1883" s="4">
        <v>45980</v>
      </c>
      <c r="E1883" t="s">
        <v>77</v>
      </c>
      <c r="F1883" t="s">
        <v>5396</v>
      </c>
      <c r="G1883">
        <v>1008139</v>
      </c>
      <c r="I1883">
        <v>1</v>
      </c>
      <c r="J1883" t="s">
        <v>984</v>
      </c>
      <c r="K1883">
        <v>63</v>
      </c>
      <c r="L1883" t="s">
        <v>831</v>
      </c>
      <c r="M1883" t="s">
        <v>82</v>
      </c>
      <c r="N1883" t="s">
        <v>832</v>
      </c>
      <c r="O1883" t="s">
        <v>833</v>
      </c>
      <c r="P1883">
        <v>5000</v>
      </c>
      <c r="S1883" s="4">
        <v>45978</v>
      </c>
      <c r="U1883">
        <v>40</v>
      </c>
      <c r="V1883">
        <v>200000</v>
      </c>
      <c r="W1883" t="s">
        <v>85</v>
      </c>
      <c r="X1883" t="s">
        <v>3260</v>
      </c>
      <c r="Y1883">
        <v>0</v>
      </c>
      <c r="Z1883">
        <v>200000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3261</v>
      </c>
      <c r="AQ1883" t="s">
        <v>339</v>
      </c>
      <c r="AR1883" t="s">
        <v>340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80</v>
      </c>
      <c r="BC1883" t="s">
        <v>5397</v>
      </c>
      <c r="BD1883">
        <v>0</v>
      </c>
      <c r="BF1883" t="s">
        <v>339</v>
      </c>
      <c r="BI1883" t="s">
        <v>5398</v>
      </c>
      <c r="BJ1883" s="5" t="str">
        <f>VLOOKUP(A1883,ReferenceTable[],4,FALSE)</f>
        <v>AR2401</v>
      </c>
      <c r="BK1883">
        <f>VLOOKUP(A1883,ReferenceTable[],5,FALSE)</f>
        <v>0</v>
      </c>
      <c r="BL1883">
        <f>VLOOKUP(A1883,ReferenceTable[],6,FALSE)</f>
        <v>0</v>
      </c>
      <c r="BM1883">
        <f>VLOOKUP(A1883,ReferenceTable[],7,FALSE)</f>
        <v>0</v>
      </c>
      <c r="BN1883" s="4">
        <f>VLOOKUP(A1883,ReferenceTable[],9,FALSE)</f>
        <v>45987</v>
      </c>
      <c r="BO1883">
        <f>VLOOKUP(A1883,ReferenceTable[],10,FALSE)</f>
        <v>200000</v>
      </c>
      <c r="BP1883">
        <f>VLOOKUP(A1883,ReferenceTable[],11,FALSE)</f>
        <v>200000</v>
      </c>
      <c r="BQ1883">
        <f>VLOOKUP(A1883,ReferenceTable[],12,FALSE)</f>
        <v>0</v>
      </c>
      <c r="BR1883">
        <f>VLOOKUP(A1883,ReferenceTable[],14,FALSE)</f>
        <v>0</v>
      </c>
      <c r="BS1883" s="4">
        <f>VLOOKUP(A1883,ReferenceTable[],15,FALSE)</f>
        <v>45992</v>
      </c>
      <c r="BT1883">
        <f>VLOOKUP(A1883,ReferenceTable[],16,FALSE)</f>
        <v>1</v>
      </c>
      <c r="BU1883" t="str">
        <f>VLOOKUP(A1883,ReferenceTable[],17,FALSE)</f>
        <v>GT</v>
      </c>
      <c r="BV1883" s="4">
        <f>VLOOKUP(A1883,ReferenceTable[],18,FALSE)</f>
        <v>45974</v>
      </c>
      <c r="BW1883" s="4">
        <f>VLOOKUP(A1883,ReferenceTable[],19,FALSE)</f>
        <v>45978</v>
      </c>
      <c r="BX1883">
        <f>VLOOKUP(A1883,ReferenceTable[],20,FALSE)</f>
        <v>200000</v>
      </c>
    </row>
    <row r="1884" spans="1:76">
      <c r="A1884" t="s">
        <v>5399</v>
      </c>
      <c r="B1884">
        <v>10000</v>
      </c>
      <c r="C1884">
        <v>10000</v>
      </c>
      <c r="D1884" s="4">
        <v>45980</v>
      </c>
      <c r="E1884" t="s">
        <v>77</v>
      </c>
      <c r="F1884" t="s">
        <v>5396</v>
      </c>
      <c r="G1884">
        <v>1008139</v>
      </c>
      <c r="I1884">
        <v>1</v>
      </c>
      <c r="J1884" t="s">
        <v>984</v>
      </c>
      <c r="K1884">
        <v>63</v>
      </c>
      <c r="L1884" t="s">
        <v>831</v>
      </c>
      <c r="M1884" t="s">
        <v>82</v>
      </c>
      <c r="N1884" t="s">
        <v>832</v>
      </c>
      <c r="O1884" t="s">
        <v>833</v>
      </c>
      <c r="P1884">
        <v>5000</v>
      </c>
      <c r="S1884" s="4">
        <v>45979</v>
      </c>
      <c r="U1884">
        <v>40</v>
      </c>
      <c r="V1884">
        <v>200000</v>
      </c>
      <c r="W1884" t="s">
        <v>85</v>
      </c>
      <c r="X1884" t="s">
        <v>3260</v>
      </c>
      <c r="Y1884">
        <v>0</v>
      </c>
      <c r="Z1884">
        <v>200000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 t="s">
        <v>3261</v>
      </c>
      <c r="AQ1884" t="s">
        <v>339</v>
      </c>
      <c r="AR1884" t="s">
        <v>340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80</v>
      </c>
      <c r="BC1884" t="s">
        <v>5400</v>
      </c>
      <c r="BD1884">
        <v>0</v>
      </c>
      <c r="BF1884" t="s">
        <v>339</v>
      </c>
      <c r="BI1884" t="s">
        <v>5401</v>
      </c>
      <c r="BJ1884" s="5" t="str">
        <f>VLOOKUP(A1884,ReferenceTable[],4,FALSE)</f>
        <v>AR2401</v>
      </c>
      <c r="BK1884">
        <f>VLOOKUP(A1884,ReferenceTable[],5,FALSE)</f>
        <v>0</v>
      </c>
      <c r="BL1884">
        <f>VLOOKUP(A1884,ReferenceTable[],6,FALSE)</f>
        <v>0</v>
      </c>
      <c r="BM1884">
        <f>VLOOKUP(A1884,ReferenceTable[],7,FALSE)</f>
        <v>0</v>
      </c>
      <c r="BN1884" s="4">
        <f>VLOOKUP(A1884,ReferenceTable[],9,FALSE)</f>
        <v>45994</v>
      </c>
      <c r="BO1884">
        <f>VLOOKUP(A1884,ReferenceTable[],10,FALSE)</f>
        <v>200000</v>
      </c>
      <c r="BP1884">
        <f>VLOOKUP(A1884,ReferenceTable[],11,FALSE)</f>
        <v>200000</v>
      </c>
      <c r="BQ1884">
        <f>VLOOKUP(A1884,ReferenceTable[],12,FALSE)</f>
        <v>0</v>
      </c>
      <c r="BR1884">
        <f>VLOOKUP(A1884,ReferenceTable[],14,FALSE)</f>
        <v>0</v>
      </c>
      <c r="BS1884" s="4">
        <f>VLOOKUP(A1884,ReferenceTable[],15,FALSE)</f>
        <v>45999</v>
      </c>
      <c r="BT1884">
        <f>VLOOKUP(A1884,ReferenceTable[],16,FALSE)</f>
        <v>1</v>
      </c>
      <c r="BU1884" t="str">
        <f>VLOOKUP(A1884,ReferenceTable[],17,FALSE)</f>
        <v>GT</v>
      </c>
      <c r="BV1884" s="4">
        <f>VLOOKUP(A1884,ReferenceTable[],18,FALSE)</f>
        <v>45974</v>
      </c>
      <c r="BW1884" s="4">
        <f>VLOOKUP(A1884,ReferenceTable[],19,FALSE)</f>
        <v>45979</v>
      </c>
      <c r="BX1884">
        <f>VLOOKUP(A1884,ReferenceTable[],20,FALSE)</f>
        <v>200000</v>
      </c>
    </row>
    <row r="1885" spans="1:76">
      <c r="A1885" t="s">
        <v>5402</v>
      </c>
      <c r="B1885">
        <v>10000</v>
      </c>
      <c r="C1885">
        <v>10000</v>
      </c>
      <c r="D1885" s="4">
        <v>45980</v>
      </c>
      <c r="E1885" t="s">
        <v>77</v>
      </c>
      <c r="F1885" t="s">
        <v>5396</v>
      </c>
      <c r="G1885">
        <v>1008139</v>
      </c>
      <c r="I1885">
        <v>1</v>
      </c>
      <c r="J1885" t="s">
        <v>984</v>
      </c>
      <c r="K1885">
        <v>63</v>
      </c>
      <c r="L1885" t="s">
        <v>831</v>
      </c>
      <c r="M1885" t="s">
        <v>82</v>
      </c>
      <c r="N1885" t="s">
        <v>832</v>
      </c>
      <c r="O1885" t="s">
        <v>833</v>
      </c>
      <c r="P1885">
        <v>4000</v>
      </c>
      <c r="S1885" s="4">
        <v>45979</v>
      </c>
      <c r="U1885">
        <v>30</v>
      </c>
      <c r="V1885">
        <v>120000</v>
      </c>
      <c r="W1885" t="s">
        <v>85</v>
      </c>
      <c r="X1885" t="s">
        <v>3269</v>
      </c>
      <c r="Y1885">
        <v>0</v>
      </c>
      <c r="Z1885">
        <v>120000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3270</v>
      </c>
      <c r="AQ1885" t="s">
        <v>339</v>
      </c>
      <c r="AR1885" t="s">
        <v>340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80</v>
      </c>
      <c r="BC1885" t="s">
        <v>5403</v>
      </c>
      <c r="BD1885">
        <v>0</v>
      </c>
      <c r="BF1885" t="s">
        <v>339</v>
      </c>
      <c r="BI1885" t="s">
        <v>5404</v>
      </c>
      <c r="BJ1885" s="5" t="str">
        <f>VLOOKUP(A1885,ReferenceTable[],4,FALSE)</f>
        <v>AR2401</v>
      </c>
      <c r="BK1885">
        <f>VLOOKUP(A1885,ReferenceTable[],5,FALSE)</f>
        <v>0</v>
      </c>
      <c r="BL1885">
        <f>VLOOKUP(A1885,ReferenceTable[],6,FALSE)</f>
        <v>0</v>
      </c>
      <c r="BM1885">
        <f>VLOOKUP(A1885,ReferenceTable[],7,FALSE)</f>
        <v>0</v>
      </c>
      <c r="BN1885" s="4">
        <f>VLOOKUP(A1885,ReferenceTable[],9,FALSE)</f>
        <v>45981</v>
      </c>
      <c r="BO1885">
        <f>VLOOKUP(A1885,ReferenceTable[],10,FALSE)</f>
        <v>120000</v>
      </c>
      <c r="BP1885">
        <f>VLOOKUP(A1885,ReferenceTable[],11,FALSE)</f>
        <v>120000</v>
      </c>
      <c r="BQ1885">
        <f>VLOOKUP(A1885,ReferenceTable[],12,FALSE)</f>
        <v>0</v>
      </c>
      <c r="BR1885">
        <f>VLOOKUP(A1885,ReferenceTable[],14,FALSE)</f>
        <v>0</v>
      </c>
      <c r="BS1885" s="4">
        <f>VLOOKUP(A1885,ReferenceTable[],15,FALSE)</f>
        <v>45985</v>
      </c>
      <c r="BT1885">
        <f>VLOOKUP(A1885,ReferenceTable[],16,FALSE)</f>
        <v>1</v>
      </c>
      <c r="BU1885" t="str">
        <f>VLOOKUP(A1885,ReferenceTable[],17,FALSE)</f>
        <v>GT</v>
      </c>
      <c r="BV1885" s="4">
        <f>VLOOKUP(A1885,ReferenceTable[],18,FALSE)</f>
        <v>45974</v>
      </c>
      <c r="BW1885" s="4">
        <f>VLOOKUP(A1885,ReferenceTable[],19,FALSE)</f>
        <v>45979</v>
      </c>
      <c r="BX1885">
        <f>VLOOKUP(A1885,ReferenceTable[],20,FALSE)</f>
        <v>120000</v>
      </c>
    </row>
    <row r="1886" spans="1:76">
      <c r="A1886" t="s">
        <v>5405</v>
      </c>
      <c r="B1886">
        <v>10000</v>
      </c>
      <c r="C1886">
        <v>10000</v>
      </c>
      <c r="D1886" s="4">
        <v>45980</v>
      </c>
      <c r="E1886" t="s">
        <v>77</v>
      </c>
      <c r="F1886" t="s">
        <v>5396</v>
      </c>
      <c r="G1886">
        <v>1008139</v>
      </c>
      <c r="I1886">
        <v>1</v>
      </c>
      <c r="J1886" t="s">
        <v>984</v>
      </c>
      <c r="K1886">
        <v>63</v>
      </c>
      <c r="L1886" t="s">
        <v>831</v>
      </c>
      <c r="M1886" t="s">
        <v>82</v>
      </c>
      <c r="N1886" t="s">
        <v>832</v>
      </c>
      <c r="O1886" t="s">
        <v>833</v>
      </c>
      <c r="P1886">
        <v>4000</v>
      </c>
      <c r="S1886" s="4">
        <v>45979</v>
      </c>
      <c r="U1886">
        <v>30</v>
      </c>
      <c r="V1886">
        <v>120000</v>
      </c>
      <c r="W1886" t="s">
        <v>85</v>
      </c>
      <c r="X1886" t="s">
        <v>3269</v>
      </c>
      <c r="Y1886">
        <v>0</v>
      </c>
      <c r="Z1886">
        <v>120000</v>
      </c>
      <c r="AA1886">
        <v>0</v>
      </c>
      <c r="AB1886">
        <v>0</v>
      </c>
      <c r="AC1886">
        <v>0</v>
      </c>
      <c r="AD1886">
        <v>0</v>
      </c>
      <c r="AG1886">
        <v>0</v>
      </c>
      <c r="AP1886" t="s">
        <v>3270</v>
      </c>
      <c r="AQ1886" t="s">
        <v>339</v>
      </c>
      <c r="AR1886" t="s">
        <v>340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80</v>
      </c>
      <c r="BC1886" t="s">
        <v>5406</v>
      </c>
      <c r="BD1886">
        <v>0</v>
      </c>
      <c r="BF1886" t="s">
        <v>339</v>
      </c>
      <c r="BI1886" t="s">
        <v>5407</v>
      </c>
      <c r="BJ1886" s="5" t="str">
        <f>VLOOKUP(A1886,ReferenceTable[],4,FALSE)</f>
        <v>AR2401</v>
      </c>
      <c r="BK1886">
        <f>VLOOKUP(A1886,ReferenceTable[],5,FALSE)</f>
        <v>0</v>
      </c>
      <c r="BL1886">
        <f>VLOOKUP(A1886,ReferenceTable[],6,FALSE)</f>
        <v>0</v>
      </c>
      <c r="BM1886">
        <f>VLOOKUP(A1886,ReferenceTable[],7,FALSE)</f>
        <v>0</v>
      </c>
      <c r="BN1886" s="4">
        <f>VLOOKUP(A1886,ReferenceTable[],9,FALSE)</f>
        <v>45987</v>
      </c>
      <c r="BO1886">
        <f>VLOOKUP(A1886,ReferenceTable[],10,FALSE)</f>
        <v>120000</v>
      </c>
      <c r="BP1886">
        <f>VLOOKUP(A1886,ReferenceTable[],11,FALSE)</f>
        <v>120000</v>
      </c>
      <c r="BQ1886">
        <f>VLOOKUP(A1886,ReferenceTable[],12,FALSE)</f>
        <v>0</v>
      </c>
      <c r="BR1886">
        <f>VLOOKUP(A1886,ReferenceTable[],14,FALSE)</f>
        <v>0</v>
      </c>
      <c r="BS1886" s="4">
        <f>VLOOKUP(A1886,ReferenceTable[],15,FALSE)</f>
        <v>45992</v>
      </c>
      <c r="BT1886">
        <f>VLOOKUP(A1886,ReferenceTable[],16,FALSE)</f>
        <v>1</v>
      </c>
      <c r="BU1886" t="str">
        <f>VLOOKUP(A1886,ReferenceTable[],17,FALSE)</f>
        <v>GT</v>
      </c>
      <c r="BV1886" s="4">
        <f>VLOOKUP(A1886,ReferenceTable[],18,FALSE)</f>
        <v>45974</v>
      </c>
      <c r="BW1886" s="4">
        <f>VLOOKUP(A1886,ReferenceTable[],19,FALSE)</f>
        <v>45979</v>
      </c>
      <c r="BX1886">
        <f>VLOOKUP(A1886,ReferenceTable[],20,FALSE)</f>
        <v>120000</v>
      </c>
    </row>
    <row r="1887" spans="1:76">
      <c r="A1887" t="s">
        <v>5408</v>
      </c>
      <c r="B1887">
        <v>10000</v>
      </c>
      <c r="C1887">
        <v>10000</v>
      </c>
      <c r="D1887" s="4">
        <v>45985</v>
      </c>
      <c r="E1887" t="s">
        <v>77</v>
      </c>
      <c r="F1887" t="s">
        <v>5409</v>
      </c>
      <c r="G1887" t="s">
        <v>829</v>
      </c>
      <c r="I1887">
        <v>1</v>
      </c>
      <c r="J1887" t="s">
        <v>984</v>
      </c>
      <c r="K1887">
        <v>63</v>
      </c>
      <c r="L1887" t="s">
        <v>831</v>
      </c>
      <c r="M1887" t="s">
        <v>82</v>
      </c>
      <c r="N1887" t="s">
        <v>832</v>
      </c>
      <c r="O1887" t="s">
        <v>833</v>
      </c>
      <c r="P1887">
        <v>3000</v>
      </c>
      <c r="S1887" s="4">
        <v>45982</v>
      </c>
      <c r="U1887">
        <v>40</v>
      </c>
      <c r="V1887">
        <v>120000</v>
      </c>
      <c r="W1887" t="s">
        <v>85</v>
      </c>
      <c r="X1887" t="s">
        <v>3285</v>
      </c>
      <c r="Y1887">
        <v>0</v>
      </c>
      <c r="Z1887">
        <v>120000</v>
      </c>
      <c r="AA1887">
        <v>0</v>
      </c>
      <c r="AB1887">
        <v>0</v>
      </c>
      <c r="AC1887">
        <v>0</v>
      </c>
      <c r="AD1887">
        <v>0</v>
      </c>
      <c r="AG1887">
        <v>0</v>
      </c>
      <c r="AP1887" t="s">
        <v>3286</v>
      </c>
      <c r="AQ1887" t="s">
        <v>339</v>
      </c>
      <c r="AR1887" t="s">
        <v>340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80</v>
      </c>
      <c r="BC1887" t="s">
        <v>5410</v>
      </c>
      <c r="BD1887">
        <v>0</v>
      </c>
      <c r="BF1887" t="s">
        <v>339</v>
      </c>
      <c r="BI1887" t="s">
        <v>5411</v>
      </c>
      <c r="BJ1887" s="5" t="str">
        <f>VLOOKUP(A1887,ReferenceTable[],4,FALSE)</f>
        <v>3M6690SP</v>
      </c>
      <c r="BK1887">
        <f>VLOOKUP(A1887,ReferenceTable[],5,FALSE)</f>
        <v>0</v>
      </c>
      <c r="BL1887">
        <f>VLOOKUP(A1887,ReferenceTable[],6,FALSE)</f>
        <v>0</v>
      </c>
      <c r="BM1887">
        <f>VLOOKUP(A1887,ReferenceTable[],7,FALSE)</f>
        <v>0</v>
      </c>
      <c r="BN1887" s="4">
        <f>VLOOKUP(A1887,ReferenceTable[],9,FALSE)</f>
        <v>45987</v>
      </c>
      <c r="BO1887">
        <f>VLOOKUP(A1887,ReferenceTable[],10,FALSE)</f>
        <v>120000</v>
      </c>
      <c r="BP1887">
        <f>VLOOKUP(A1887,ReferenceTable[],11,FALSE)</f>
        <v>0</v>
      </c>
      <c r="BQ1887">
        <f>VLOOKUP(A1887,ReferenceTable[],12,FALSE)</f>
        <v>0</v>
      </c>
      <c r="BR1887">
        <f>VLOOKUP(A1887,ReferenceTable[],14,FALSE)</f>
        <v>0</v>
      </c>
      <c r="BS1887" s="4">
        <f>VLOOKUP(A1887,ReferenceTable[],15,FALSE)</f>
        <v>45992</v>
      </c>
      <c r="BT1887">
        <f>VLOOKUP(A1887,ReferenceTable[],16,FALSE)</f>
        <v>1</v>
      </c>
      <c r="BU1887" t="str">
        <f>VLOOKUP(A1887,ReferenceTable[],17,FALSE)</f>
        <v>GT</v>
      </c>
      <c r="BV1887" s="4">
        <f>VLOOKUP(A1887,ReferenceTable[],18,FALSE)</f>
        <v>45974</v>
      </c>
      <c r="BW1887" s="4">
        <f>VLOOKUP(A1887,ReferenceTable[],19,FALSE)</f>
        <v>0</v>
      </c>
      <c r="BX1887">
        <f>VLOOKUP(A1887,ReferenceTable[],20,FALSE)</f>
        <v>0</v>
      </c>
    </row>
    <row r="1888" spans="1:76">
      <c r="A1888" t="s">
        <v>5412</v>
      </c>
      <c r="B1888">
        <v>10000</v>
      </c>
      <c r="C1888">
        <v>10000</v>
      </c>
      <c r="D1888" s="4">
        <v>45980</v>
      </c>
      <c r="E1888" t="s">
        <v>77</v>
      </c>
      <c r="F1888" t="s">
        <v>5396</v>
      </c>
      <c r="G1888" t="s">
        <v>829</v>
      </c>
      <c r="I1888">
        <v>1</v>
      </c>
      <c r="J1888" t="s">
        <v>984</v>
      </c>
      <c r="K1888">
        <v>63</v>
      </c>
      <c r="L1888" t="s">
        <v>831</v>
      </c>
      <c r="M1888" t="s">
        <v>82</v>
      </c>
      <c r="N1888" t="s">
        <v>832</v>
      </c>
      <c r="O1888" t="s">
        <v>833</v>
      </c>
      <c r="P1888">
        <v>2000</v>
      </c>
      <c r="S1888" s="4">
        <v>45979</v>
      </c>
      <c r="U1888">
        <v>40</v>
      </c>
      <c r="V1888">
        <v>80000</v>
      </c>
      <c r="W1888" t="s">
        <v>85</v>
      </c>
      <c r="X1888" t="s">
        <v>3293</v>
      </c>
      <c r="Y1888">
        <v>0</v>
      </c>
      <c r="Z1888">
        <v>80000</v>
      </c>
      <c r="AA1888">
        <v>0</v>
      </c>
      <c r="AB1888">
        <v>0</v>
      </c>
      <c r="AC1888">
        <v>0</v>
      </c>
      <c r="AD1888">
        <v>0</v>
      </c>
      <c r="AG1888">
        <v>0</v>
      </c>
      <c r="AP1888" t="s">
        <v>3294</v>
      </c>
      <c r="AQ1888" t="s">
        <v>339</v>
      </c>
      <c r="AR1888" t="s">
        <v>340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80</v>
      </c>
      <c r="BC1888" t="s">
        <v>5413</v>
      </c>
      <c r="BD1888">
        <v>0</v>
      </c>
      <c r="BF1888" t="s">
        <v>339</v>
      </c>
      <c r="BI1888" t="s">
        <v>5414</v>
      </c>
      <c r="BJ1888" s="5" t="str">
        <f>VLOOKUP(A1888,ReferenceTable[],4,FALSE)</f>
        <v>3M6690SP</v>
      </c>
      <c r="BK1888">
        <f>VLOOKUP(A1888,ReferenceTable[],5,FALSE)</f>
        <v>0</v>
      </c>
      <c r="BL1888">
        <f>VLOOKUP(A1888,ReferenceTable[],6,FALSE)</f>
        <v>0</v>
      </c>
      <c r="BM1888">
        <f>VLOOKUP(A1888,ReferenceTable[],7,FALSE)</f>
        <v>0</v>
      </c>
      <c r="BN1888" s="4">
        <f>VLOOKUP(A1888,ReferenceTable[],9,FALSE)</f>
        <v>45987</v>
      </c>
      <c r="BO1888">
        <f>VLOOKUP(A1888,ReferenceTable[],10,FALSE)</f>
        <v>80000</v>
      </c>
      <c r="BP1888">
        <f>VLOOKUP(A1888,ReferenceTable[],11,FALSE)</f>
        <v>80000</v>
      </c>
      <c r="BQ1888">
        <f>VLOOKUP(A1888,ReferenceTable[],12,FALSE)</f>
        <v>0</v>
      </c>
      <c r="BR1888">
        <f>VLOOKUP(A1888,ReferenceTable[],14,FALSE)</f>
        <v>0</v>
      </c>
      <c r="BS1888" s="4">
        <f>VLOOKUP(A1888,ReferenceTable[],15,FALSE)</f>
        <v>45992</v>
      </c>
      <c r="BT1888">
        <f>VLOOKUP(A1888,ReferenceTable[],16,FALSE)</f>
        <v>1</v>
      </c>
      <c r="BU1888" t="str">
        <f>VLOOKUP(A1888,ReferenceTable[],17,FALSE)</f>
        <v>GT</v>
      </c>
      <c r="BV1888" s="4">
        <f>VLOOKUP(A1888,ReferenceTable[],18,FALSE)</f>
        <v>45974</v>
      </c>
      <c r="BW1888" s="4">
        <f>VLOOKUP(A1888,ReferenceTable[],19,FALSE)</f>
        <v>45979</v>
      </c>
      <c r="BX1888">
        <f>VLOOKUP(A1888,ReferenceTable[],20,FALSE)</f>
        <v>80000</v>
      </c>
    </row>
    <row r="1889" spans="1:76">
      <c r="A1889" t="s">
        <v>5415</v>
      </c>
      <c r="B1889">
        <v>10000</v>
      </c>
      <c r="C1889">
        <v>10000</v>
      </c>
      <c r="D1889" s="4">
        <v>45981</v>
      </c>
      <c r="E1889" t="s">
        <v>77</v>
      </c>
      <c r="F1889" t="s">
        <v>5416</v>
      </c>
      <c r="G1889" t="s">
        <v>856</v>
      </c>
      <c r="I1889">
        <v>1</v>
      </c>
      <c r="J1889" t="s">
        <v>984</v>
      </c>
      <c r="K1889">
        <v>78</v>
      </c>
      <c r="L1889" t="s">
        <v>334</v>
      </c>
      <c r="M1889" t="s">
        <v>82</v>
      </c>
      <c r="N1889" t="s">
        <v>343</v>
      </c>
      <c r="O1889" t="s">
        <v>344</v>
      </c>
      <c r="P1889">
        <v>1000</v>
      </c>
      <c r="S1889" s="4">
        <v>45981</v>
      </c>
      <c r="U1889">
        <v>16</v>
      </c>
      <c r="V1889">
        <v>16000</v>
      </c>
      <c r="W1889" t="s">
        <v>85</v>
      </c>
      <c r="X1889" t="s">
        <v>5417</v>
      </c>
      <c r="Y1889">
        <v>0</v>
      </c>
      <c r="Z1889">
        <v>10000</v>
      </c>
      <c r="AA1889">
        <v>6000</v>
      </c>
      <c r="AB1889">
        <v>0</v>
      </c>
      <c r="AC1889">
        <v>0</v>
      </c>
      <c r="AD1889">
        <v>0</v>
      </c>
      <c r="AG1889">
        <v>0</v>
      </c>
      <c r="AP1889" t="s">
        <v>5418</v>
      </c>
      <c r="AQ1889" t="s">
        <v>339</v>
      </c>
      <c r="AR1889" t="s">
        <v>340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80</v>
      </c>
      <c r="BC1889" t="s">
        <v>5419</v>
      </c>
      <c r="BD1889">
        <v>0</v>
      </c>
      <c r="BF1889" t="s">
        <v>339</v>
      </c>
      <c r="BI1889" t="s">
        <v>5420</v>
      </c>
      <c r="BJ1889" s="5" t="str">
        <f>VLOOKUP(A1889,ReferenceTable[],4,FALSE)</f>
        <v>AD3105</v>
      </c>
      <c r="BK1889">
        <f>VLOOKUP(A1889,ReferenceTable[],5,FALSE)</f>
        <v>0</v>
      </c>
      <c r="BL1889">
        <f>VLOOKUP(A1889,ReferenceTable[],6,FALSE)</f>
        <v>0</v>
      </c>
      <c r="BM1889">
        <f>VLOOKUP(A1889,ReferenceTable[],7,FALSE)</f>
        <v>0</v>
      </c>
      <c r="BN1889" s="4">
        <f>VLOOKUP(A1889,ReferenceTable[],9,FALSE)</f>
        <v>45981</v>
      </c>
      <c r="BO1889">
        <f>VLOOKUP(A1889,ReferenceTable[],10,FALSE)</f>
        <v>10000</v>
      </c>
      <c r="BP1889">
        <f>VLOOKUP(A1889,ReferenceTable[],11,FALSE)</f>
        <v>0</v>
      </c>
      <c r="BQ1889">
        <f>VLOOKUP(A1889,ReferenceTable[],12,FALSE)</f>
        <v>0</v>
      </c>
      <c r="BR1889">
        <f>VLOOKUP(A1889,ReferenceTable[],14,FALSE)</f>
        <v>0</v>
      </c>
      <c r="BS1889" s="4">
        <f>VLOOKUP(A1889,ReferenceTable[],15,FALSE)</f>
        <v>45985</v>
      </c>
      <c r="BT1889">
        <f>VLOOKUP(A1889,ReferenceTable[],16,FALSE)</f>
        <v>1</v>
      </c>
      <c r="BU1889" t="str">
        <f>VLOOKUP(A1889,ReferenceTable[],17,FALSE)</f>
        <v>GT</v>
      </c>
      <c r="BV1889" s="4">
        <f>VLOOKUP(A1889,ReferenceTable[],18,FALSE)</f>
        <v>45974</v>
      </c>
      <c r="BW1889" s="4">
        <f>VLOOKUP(A1889,ReferenceTable[],19,FALSE)</f>
        <v>45981</v>
      </c>
      <c r="BX1889">
        <f>VLOOKUP(A1889,ReferenceTable[],20,FALSE)</f>
        <v>26000</v>
      </c>
    </row>
    <row r="1890" spans="1:76">
      <c r="A1890" t="s">
        <v>5415</v>
      </c>
      <c r="B1890">
        <v>10000</v>
      </c>
      <c r="C1890">
        <v>20000</v>
      </c>
      <c r="D1890" s="4">
        <v>45981</v>
      </c>
      <c r="E1890" t="s">
        <v>77</v>
      </c>
      <c r="F1890" t="s">
        <v>5416</v>
      </c>
      <c r="G1890" t="s">
        <v>856</v>
      </c>
      <c r="I1890">
        <v>2</v>
      </c>
      <c r="J1890" t="s">
        <v>984</v>
      </c>
      <c r="K1890">
        <v>65</v>
      </c>
      <c r="L1890" t="s">
        <v>254</v>
      </c>
      <c r="M1890" t="s">
        <v>178</v>
      </c>
      <c r="N1890" t="s">
        <v>255</v>
      </c>
      <c r="O1890" t="s">
        <v>256</v>
      </c>
      <c r="P1890">
        <v>625</v>
      </c>
      <c r="S1890" s="4">
        <v>45981</v>
      </c>
      <c r="U1890">
        <v>16</v>
      </c>
      <c r="V1890">
        <v>10000</v>
      </c>
      <c r="W1890" t="s">
        <v>85</v>
      </c>
      <c r="X1890" t="s">
        <v>5417</v>
      </c>
      <c r="Y1890">
        <v>0</v>
      </c>
      <c r="Z1890">
        <v>10000</v>
      </c>
      <c r="AA1890">
        <v>0</v>
      </c>
      <c r="AB1890">
        <v>0</v>
      </c>
      <c r="AC1890">
        <v>0</v>
      </c>
      <c r="AD1890">
        <v>0</v>
      </c>
      <c r="AG1890">
        <v>0</v>
      </c>
      <c r="AP1890" t="s">
        <v>5418</v>
      </c>
      <c r="AQ1890" t="s">
        <v>339</v>
      </c>
      <c r="AR1890" t="s">
        <v>340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80</v>
      </c>
      <c r="BC1890" t="s">
        <v>5419</v>
      </c>
      <c r="BD1890">
        <v>0</v>
      </c>
      <c r="BF1890" t="s">
        <v>339</v>
      </c>
      <c r="BI1890" t="s">
        <v>5420</v>
      </c>
      <c r="BJ1890" s="5" t="str">
        <f>VLOOKUP(A1890,ReferenceTable[],4,FALSE)</f>
        <v>AD3105</v>
      </c>
      <c r="BK1890">
        <f>VLOOKUP(A1890,ReferenceTable[],5,FALSE)</f>
        <v>0</v>
      </c>
      <c r="BL1890">
        <f>VLOOKUP(A1890,ReferenceTable[],6,FALSE)</f>
        <v>0</v>
      </c>
      <c r="BM1890">
        <f>VLOOKUP(A1890,ReferenceTable[],7,FALSE)</f>
        <v>0</v>
      </c>
      <c r="BN1890" s="4">
        <f>VLOOKUP(A1890,ReferenceTable[],9,FALSE)</f>
        <v>45981</v>
      </c>
      <c r="BO1890">
        <f>VLOOKUP(A1890,ReferenceTable[],10,FALSE)</f>
        <v>10000</v>
      </c>
      <c r="BP1890">
        <f>VLOOKUP(A1890,ReferenceTable[],11,FALSE)</f>
        <v>0</v>
      </c>
      <c r="BQ1890">
        <f>VLOOKUP(A1890,ReferenceTable[],12,FALSE)</f>
        <v>0</v>
      </c>
      <c r="BR1890">
        <f>VLOOKUP(A1890,ReferenceTable[],14,FALSE)</f>
        <v>0</v>
      </c>
      <c r="BS1890" s="4">
        <f>VLOOKUP(A1890,ReferenceTable[],15,FALSE)</f>
        <v>45985</v>
      </c>
      <c r="BT1890">
        <f>VLOOKUP(A1890,ReferenceTable[],16,FALSE)</f>
        <v>1</v>
      </c>
      <c r="BU1890" t="str">
        <f>VLOOKUP(A1890,ReferenceTable[],17,FALSE)</f>
        <v>GT</v>
      </c>
      <c r="BV1890" s="4">
        <f>VLOOKUP(A1890,ReferenceTable[],18,FALSE)</f>
        <v>45974</v>
      </c>
      <c r="BW1890" s="4">
        <f>VLOOKUP(A1890,ReferenceTable[],19,FALSE)</f>
        <v>45981</v>
      </c>
      <c r="BX1890">
        <f>VLOOKUP(A1890,ReferenceTable[],20,FALSE)</f>
        <v>26000</v>
      </c>
    </row>
    <row r="1891" spans="1:76">
      <c r="A1891" t="s">
        <v>5421</v>
      </c>
      <c r="B1891">
        <v>10000</v>
      </c>
      <c r="C1891">
        <v>10000</v>
      </c>
      <c r="D1891" s="4">
        <v>45981</v>
      </c>
      <c r="E1891" t="s">
        <v>77</v>
      </c>
      <c r="F1891" t="s">
        <v>1067</v>
      </c>
      <c r="G1891" t="s">
        <v>856</v>
      </c>
      <c r="I1891">
        <v>1</v>
      </c>
      <c r="J1891" t="s">
        <v>984</v>
      </c>
      <c r="K1891">
        <v>78</v>
      </c>
      <c r="L1891" t="s">
        <v>334</v>
      </c>
      <c r="M1891" t="s">
        <v>82</v>
      </c>
      <c r="N1891" t="s">
        <v>343</v>
      </c>
      <c r="O1891" t="s">
        <v>344</v>
      </c>
      <c r="P1891">
        <v>1500</v>
      </c>
      <c r="S1891" s="4">
        <v>45981</v>
      </c>
      <c r="U1891">
        <v>16</v>
      </c>
      <c r="V1891">
        <v>24000</v>
      </c>
      <c r="W1891" t="s">
        <v>85</v>
      </c>
      <c r="X1891" t="s">
        <v>5422</v>
      </c>
      <c r="Y1891">
        <v>0</v>
      </c>
      <c r="Z1891">
        <v>10000</v>
      </c>
      <c r="AA1891">
        <v>14000</v>
      </c>
      <c r="AB1891">
        <v>0</v>
      </c>
      <c r="AC1891">
        <v>0</v>
      </c>
      <c r="AD1891">
        <v>0</v>
      </c>
      <c r="AG1891">
        <v>0</v>
      </c>
      <c r="AP1891" t="s">
        <v>5423</v>
      </c>
      <c r="AQ1891" t="s">
        <v>339</v>
      </c>
      <c r="AR1891" t="s">
        <v>340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80</v>
      </c>
      <c r="BC1891" t="s">
        <v>5424</v>
      </c>
      <c r="BD1891">
        <v>0</v>
      </c>
      <c r="BF1891" t="s">
        <v>339</v>
      </c>
      <c r="BI1891" t="s">
        <v>5425</v>
      </c>
      <c r="BJ1891" s="5" t="str">
        <f>VLOOKUP(A1891,ReferenceTable[],4,FALSE)</f>
        <v>AD3105</v>
      </c>
      <c r="BK1891">
        <f>VLOOKUP(A1891,ReferenceTable[],5,FALSE)</f>
        <v>0</v>
      </c>
      <c r="BL1891">
        <f>VLOOKUP(A1891,ReferenceTable[],6,FALSE)</f>
        <v>0</v>
      </c>
      <c r="BM1891">
        <f>VLOOKUP(A1891,ReferenceTable[],7,FALSE)</f>
        <v>0</v>
      </c>
      <c r="BN1891" s="4">
        <f>VLOOKUP(A1891,ReferenceTable[],9,FALSE)</f>
        <v>45981</v>
      </c>
      <c r="BO1891">
        <f>VLOOKUP(A1891,ReferenceTable[],10,FALSE)</f>
        <v>20000</v>
      </c>
      <c r="BP1891">
        <f>VLOOKUP(A1891,ReferenceTable[],11,FALSE)</f>
        <v>0</v>
      </c>
      <c r="BQ1891">
        <f>VLOOKUP(A1891,ReferenceTable[],12,FALSE)</f>
        <v>0</v>
      </c>
      <c r="BR1891">
        <f>VLOOKUP(A1891,ReferenceTable[],14,FALSE)</f>
        <v>0</v>
      </c>
      <c r="BS1891" s="4">
        <f>VLOOKUP(A1891,ReferenceTable[],15,FALSE)</f>
        <v>45985</v>
      </c>
      <c r="BT1891">
        <f>VLOOKUP(A1891,ReferenceTable[],16,FALSE)</f>
        <v>1</v>
      </c>
      <c r="BU1891" t="str">
        <f>VLOOKUP(A1891,ReferenceTable[],17,FALSE)</f>
        <v>GT</v>
      </c>
      <c r="BV1891" s="4">
        <f>VLOOKUP(A1891,ReferenceTable[],18,FALSE)</f>
        <v>45974</v>
      </c>
      <c r="BW1891" s="4">
        <f>VLOOKUP(A1891,ReferenceTable[],19,FALSE)</f>
        <v>45981</v>
      </c>
      <c r="BX1891">
        <f>VLOOKUP(A1891,ReferenceTable[],20,FALSE)</f>
        <v>44000</v>
      </c>
    </row>
    <row r="1892" spans="1:76">
      <c r="A1892" t="s">
        <v>5421</v>
      </c>
      <c r="B1892">
        <v>10000</v>
      </c>
      <c r="C1892">
        <v>20000</v>
      </c>
      <c r="D1892" s="4">
        <v>45981</v>
      </c>
      <c r="E1892" t="s">
        <v>77</v>
      </c>
      <c r="F1892" t="s">
        <v>1067</v>
      </c>
      <c r="G1892" t="s">
        <v>856</v>
      </c>
      <c r="I1892">
        <v>2</v>
      </c>
      <c r="J1892" t="s">
        <v>984</v>
      </c>
      <c r="K1892">
        <v>65</v>
      </c>
      <c r="L1892" t="s">
        <v>254</v>
      </c>
      <c r="M1892" t="s">
        <v>178</v>
      </c>
      <c r="N1892" t="s">
        <v>255</v>
      </c>
      <c r="O1892" t="s">
        <v>256</v>
      </c>
      <c r="P1892">
        <v>1250</v>
      </c>
      <c r="S1892" s="4">
        <v>45981</v>
      </c>
      <c r="U1892">
        <v>16</v>
      </c>
      <c r="V1892">
        <v>20000</v>
      </c>
      <c r="W1892" t="s">
        <v>85</v>
      </c>
      <c r="X1892" t="s">
        <v>5422</v>
      </c>
      <c r="Y1892">
        <v>0</v>
      </c>
      <c r="Z1892">
        <v>10000</v>
      </c>
      <c r="AA1892">
        <v>10000</v>
      </c>
      <c r="AB1892">
        <v>0</v>
      </c>
      <c r="AC1892">
        <v>0</v>
      </c>
      <c r="AD1892">
        <v>0</v>
      </c>
      <c r="AG1892">
        <v>0</v>
      </c>
      <c r="AP1892" t="s">
        <v>5423</v>
      </c>
      <c r="AQ1892" t="s">
        <v>339</v>
      </c>
      <c r="AR1892" t="s">
        <v>340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80</v>
      </c>
      <c r="BC1892" t="s">
        <v>5424</v>
      </c>
      <c r="BD1892">
        <v>0</v>
      </c>
      <c r="BF1892" t="s">
        <v>339</v>
      </c>
      <c r="BI1892" t="s">
        <v>5425</v>
      </c>
      <c r="BJ1892" s="5" t="str">
        <f>VLOOKUP(A1892,ReferenceTable[],4,FALSE)</f>
        <v>AD3105</v>
      </c>
      <c r="BK1892">
        <f>VLOOKUP(A1892,ReferenceTable[],5,FALSE)</f>
        <v>0</v>
      </c>
      <c r="BL1892">
        <f>VLOOKUP(A1892,ReferenceTable[],6,FALSE)</f>
        <v>0</v>
      </c>
      <c r="BM1892">
        <f>VLOOKUP(A1892,ReferenceTable[],7,FALSE)</f>
        <v>0</v>
      </c>
      <c r="BN1892" s="4">
        <f>VLOOKUP(A1892,ReferenceTable[],9,FALSE)</f>
        <v>45981</v>
      </c>
      <c r="BO1892">
        <f>VLOOKUP(A1892,ReferenceTable[],10,FALSE)</f>
        <v>20000</v>
      </c>
      <c r="BP1892">
        <f>VLOOKUP(A1892,ReferenceTable[],11,FALSE)</f>
        <v>0</v>
      </c>
      <c r="BQ1892">
        <f>VLOOKUP(A1892,ReferenceTable[],12,FALSE)</f>
        <v>0</v>
      </c>
      <c r="BR1892">
        <f>VLOOKUP(A1892,ReferenceTable[],14,FALSE)</f>
        <v>0</v>
      </c>
      <c r="BS1892" s="4">
        <f>VLOOKUP(A1892,ReferenceTable[],15,FALSE)</f>
        <v>45985</v>
      </c>
      <c r="BT1892">
        <f>VLOOKUP(A1892,ReferenceTable[],16,FALSE)</f>
        <v>1</v>
      </c>
      <c r="BU1892" t="str">
        <f>VLOOKUP(A1892,ReferenceTable[],17,FALSE)</f>
        <v>GT</v>
      </c>
      <c r="BV1892" s="4">
        <f>VLOOKUP(A1892,ReferenceTable[],18,FALSE)</f>
        <v>45974</v>
      </c>
      <c r="BW1892" s="4">
        <f>VLOOKUP(A1892,ReferenceTable[],19,FALSE)</f>
        <v>45981</v>
      </c>
      <c r="BX1892">
        <f>VLOOKUP(A1892,ReferenceTable[],20,FALSE)</f>
        <v>44000</v>
      </c>
    </row>
    <row r="1893" spans="1:76">
      <c r="A1893" t="s">
        <v>5421</v>
      </c>
      <c r="B1893">
        <v>10000</v>
      </c>
      <c r="C1893">
        <v>30000</v>
      </c>
      <c r="D1893" s="4">
        <v>45988</v>
      </c>
      <c r="E1893" t="s">
        <v>77</v>
      </c>
      <c r="F1893" t="s">
        <v>1889</v>
      </c>
      <c r="G1893" t="s">
        <v>856</v>
      </c>
      <c r="I1893">
        <v>1</v>
      </c>
      <c r="J1893" t="s">
        <v>984</v>
      </c>
      <c r="K1893">
        <v>78</v>
      </c>
      <c r="L1893" t="s">
        <v>334</v>
      </c>
      <c r="M1893" t="s">
        <v>82</v>
      </c>
      <c r="N1893" t="s">
        <v>343</v>
      </c>
      <c r="O1893" t="s">
        <v>344</v>
      </c>
      <c r="P1893">
        <v>1500</v>
      </c>
      <c r="S1893" s="4">
        <v>45986</v>
      </c>
      <c r="U1893">
        <v>16</v>
      </c>
      <c r="V1893">
        <v>24000</v>
      </c>
      <c r="W1893" t="s">
        <v>85</v>
      </c>
      <c r="X1893" t="s">
        <v>5422</v>
      </c>
      <c r="Y1893">
        <v>0</v>
      </c>
      <c r="Z1893">
        <v>10000</v>
      </c>
      <c r="AA1893">
        <v>14000</v>
      </c>
      <c r="AB1893">
        <v>0</v>
      </c>
      <c r="AC1893">
        <v>0</v>
      </c>
      <c r="AD1893">
        <v>0</v>
      </c>
      <c r="AG1893">
        <v>0</v>
      </c>
      <c r="AP1893" t="s">
        <v>5423</v>
      </c>
      <c r="AQ1893" t="s">
        <v>339</v>
      </c>
      <c r="AR1893" t="s">
        <v>340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80</v>
      </c>
      <c r="BC1893" t="s">
        <v>5424</v>
      </c>
      <c r="BD1893">
        <v>0</v>
      </c>
      <c r="BF1893" t="s">
        <v>339</v>
      </c>
      <c r="BI1893" t="s">
        <v>5425</v>
      </c>
      <c r="BJ1893" s="5" t="str">
        <f>VLOOKUP(A1893,ReferenceTable[],4,FALSE)</f>
        <v>AD3105</v>
      </c>
      <c r="BK1893">
        <f>VLOOKUP(A1893,ReferenceTable[],5,FALSE)</f>
        <v>0</v>
      </c>
      <c r="BL1893">
        <f>VLOOKUP(A1893,ReferenceTable[],6,FALSE)</f>
        <v>0</v>
      </c>
      <c r="BM1893">
        <f>VLOOKUP(A1893,ReferenceTable[],7,FALSE)</f>
        <v>0</v>
      </c>
      <c r="BN1893" s="4">
        <f>VLOOKUP(A1893,ReferenceTable[],9,FALSE)</f>
        <v>45981</v>
      </c>
      <c r="BO1893">
        <f>VLOOKUP(A1893,ReferenceTable[],10,FALSE)</f>
        <v>20000</v>
      </c>
      <c r="BP1893">
        <f>VLOOKUP(A1893,ReferenceTable[],11,FALSE)</f>
        <v>0</v>
      </c>
      <c r="BQ1893">
        <f>VLOOKUP(A1893,ReferenceTable[],12,FALSE)</f>
        <v>0</v>
      </c>
      <c r="BR1893">
        <f>VLOOKUP(A1893,ReferenceTable[],14,FALSE)</f>
        <v>0</v>
      </c>
      <c r="BS1893" s="4">
        <f>VLOOKUP(A1893,ReferenceTable[],15,FALSE)</f>
        <v>45985</v>
      </c>
      <c r="BT1893">
        <f>VLOOKUP(A1893,ReferenceTable[],16,FALSE)</f>
        <v>1</v>
      </c>
      <c r="BU1893" t="str">
        <f>VLOOKUP(A1893,ReferenceTable[],17,FALSE)</f>
        <v>GT</v>
      </c>
      <c r="BV1893" s="4">
        <f>VLOOKUP(A1893,ReferenceTable[],18,FALSE)</f>
        <v>45974</v>
      </c>
      <c r="BW1893" s="4">
        <f>VLOOKUP(A1893,ReferenceTable[],19,FALSE)</f>
        <v>45981</v>
      </c>
      <c r="BX1893">
        <f>VLOOKUP(A1893,ReferenceTable[],20,FALSE)</f>
        <v>44000</v>
      </c>
    </row>
    <row r="1894" spans="1:76">
      <c r="A1894" t="s">
        <v>5421</v>
      </c>
      <c r="B1894">
        <v>10000</v>
      </c>
      <c r="C1894">
        <v>40000</v>
      </c>
      <c r="D1894" s="4">
        <v>45988</v>
      </c>
      <c r="E1894" t="s">
        <v>77</v>
      </c>
      <c r="F1894" t="s">
        <v>1889</v>
      </c>
      <c r="G1894" t="s">
        <v>856</v>
      </c>
      <c r="I1894">
        <v>2</v>
      </c>
      <c r="J1894" t="s">
        <v>984</v>
      </c>
      <c r="K1894">
        <v>65</v>
      </c>
      <c r="L1894" t="s">
        <v>254</v>
      </c>
      <c r="M1894" t="s">
        <v>178</v>
      </c>
      <c r="N1894" t="s">
        <v>255</v>
      </c>
      <c r="O1894" t="s">
        <v>256</v>
      </c>
      <c r="P1894">
        <v>1250</v>
      </c>
      <c r="S1894" s="4">
        <v>45988</v>
      </c>
      <c r="U1894">
        <v>16</v>
      </c>
      <c r="V1894">
        <v>20000</v>
      </c>
      <c r="W1894" t="s">
        <v>85</v>
      </c>
      <c r="X1894" t="s">
        <v>5422</v>
      </c>
      <c r="Y1894">
        <v>0</v>
      </c>
      <c r="Z1894">
        <v>10000</v>
      </c>
      <c r="AA1894">
        <v>10000</v>
      </c>
      <c r="AB1894">
        <v>0</v>
      </c>
      <c r="AC1894">
        <v>0</v>
      </c>
      <c r="AD1894">
        <v>0</v>
      </c>
      <c r="AG1894">
        <v>0</v>
      </c>
      <c r="AP1894" t="s">
        <v>5423</v>
      </c>
      <c r="AQ1894" t="s">
        <v>339</v>
      </c>
      <c r="AR1894" t="s">
        <v>340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80</v>
      </c>
      <c r="BC1894" t="s">
        <v>5424</v>
      </c>
      <c r="BD1894">
        <v>0</v>
      </c>
      <c r="BF1894" t="s">
        <v>339</v>
      </c>
      <c r="BI1894" t="s">
        <v>5425</v>
      </c>
      <c r="BJ1894" s="5" t="str">
        <f>VLOOKUP(A1894,ReferenceTable[],4,FALSE)</f>
        <v>AD3105</v>
      </c>
      <c r="BK1894">
        <f>VLOOKUP(A1894,ReferenceTable[],5,FALSE)</f>
        <v>0</v>
      </c>
      <c r="BL1894">
        <f>VLOOKUP(A1894,ReferenceTable[],6,FALSE)</f>
        <v>0</v>
      </c>
      <c r="BM1894">
        <f>VLOOKUP(A1894,ReferenceTable[],7,FALSE)</f>
        <v>0</v>
      </c>
      <c r="BN1894" s="4">
        <f>VLOOKUP(A1894,ReferenceTable[],9,FALSE)</f>
        <v>45981</v>
      </c>
      <c r="BO1894">
        <f>VLOOKUP(A1894,ReferenceTable[],10,FALSE)</f>
        <v>20000</v>
      </c>
      <c r="BP1894">
        <f>VLOOKUP(A1894,ReferenceTable[],11,FALSE)</f>
        <v>0</v>
      </c>
      <c r="BQ1894">
        <f>VLOOKUP(A1894,ReferenceTable[],12,FALSE)</f>
        <v>0</v>
      </c>
      <c r="BR1894">
        <f>VLOOKUP(A1894,ReferenceTable[],14,FALSE)</f>
        <v>0</v>
      </c>
      <c r="BS1894" s="4">
        <f>VLOOKUP(A1894,ReferenceTable[],15,FALSE)</f>
        <v>45985</v>
      </c>
      <c r="BT1894">
        <f>VLOOKUP(A1894,ReferenceTable[],16,FALSE)</f>
        <v>1</v>
      </c>
      <c r="BU1894" t="str">
        <f>VLOOKUP(A1894,ReferenceTable[],17,FALSE)</f>
        <v>GT</v>
      </c>
      <c r="BV1894" s="4">
        <f>VLOOKUP(A1894,ReferenceTable[],18,FALSE)</f>
        <v>45974</v>
      </c>
      <c r="BW1894" s="4">
        <f>VLOOKUP(A1894,ReferenceTable[],19,FALSE)</f>
        <v>45981</v>
      </c>
      <c r="BX1894">
        <f>VLOOKUP(A1894,ReferenceTable[],20,FALSE)</f>
        <v>44000</v>
      </c>
    </row>
    <row r="1895" spans="1:76">
      <c r="A1895" t="s">
        <v>5426</v>
      </c>
      <c r="B1895">
        <v>10000</v>
      </c>
      <c r="C1895">
        <v>10000</v>
      </c>
      <c r="D1895" s="4">
        <v>45988</v>
      </c>
      <c r="E1895" t="s">
        <v>77</v>
      </c>
      <c r="F1895" t="s">
        <v>1479</v>
      </c>
      <c r="G1895" t="s">
        <v>856</v>
      </c>
      <c r="I1895">
        <v>1</v>
      </c>
      <c r="J1895" t="s">
        <v>984</v>
      </c>
      <c r="K1895">
        <v>78</v>
      </c>
      <c r="L1895" t="s">
        <v>334</v>
      </c>
      <c r="M1895" t="s">
        <v>82</v>
      </c>
      <c r="N1895" t="s">
        <v>343</v>
      </c>
      <c r="O1895" t="s">
        <v>344</v>
      </c>
      <c r="P1895">
        <v>2750</v>
      </c>
      <c r="S1895" s="4">
        <v>45987</v>
      </c>
      <c r="U1895">
        <v>16</v>
      </c>
      <c r="V1895">
        <v>44000</v>
      </c>
      <c r="W1895" t="s">
        <v>85</v>
      </c>
      <c r="X1895" t="s">
        <v>858</v>
      </c>
      <c r="Y1895">
        <v>0</v>
      </c>
      <c r="Z1895">
        <v>40000</v>
      </c>
      <c r="AA1895">
        <v>4000</v>
      </c>
      <c r="AB1895">
        <v>0</v>
      </c>
      <c r="AC1895">
        <v>0</v>
      </c>
      <c r="AD1895">
        <v>0</v>
      </c>
      <c r="AG1895">
        <v>0</v>
      </c>
      <c r="AP1895" t="s">
        <v>859</v>
      </c>
      <c r="AQ1895" t="s">
        <v>339</v>
      </c>
      <c r="AR1895" t="s">
        <v>340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80</v>
      </c>
      <c r="BC1895" t="s">
        <v>5427</v>
      </c>
      <c r="BD1895">
        <v>0</v>
      </c>
      <c r="BF1895" t="s">
        <v>339</v>
      </c>
      <c r="BI1895" t="s">
        <v>5428</v>
      </c>
      <c r="BJ1895" s="5" t="str">
        <f>VLOOKUP(A1895,ReferenceTable[],4,FALSE)</f>
        <v>AD3105</v>
      </c>
      <c r="BK1895">
        <f>VLOOKUP(A1895,ReferenceTable[],5,FALSE)</f>
        <v>0</v>
      </c>
      <c r="BL1895">
        <f>VLOOKUP(A1895,ReferenceTable[],6,FALSE)</f>
        <v>0</v>
      </c>
      <c r="BM1895">
        <f>VLOOKUP(A1895,ReferenceTable[],7,FALSE)</f>
        <v>0</v>
      </c>
      <c r="BN1895" s="4">
        <f>VLOOKUP(A1895,ReferenceTable[],9,FALSE)</f>
        <v>45987</v>
      </c>
      <c r="BO1895">
        <f>VLOOKUP(A1895,ReferenceTable[],10,FALSE)</f>
        <v>40000</v>
      </c>
      <c r="BP1895">
        <f>VLOOKUP(A1895,ReferenceTable[],11,FALSE)</f>
        <v>0</v>
      </c>
      <c r="BQ1895">
        <f>VLOOKUP(A1895,ReferenceTable[],12,FALSE)</f>
        <v>0</v>
      </c>
      <c r="BR1895">
        <f>VLOOKUP(A1895,ReferenceTable[],14,FALSE)</f>
        <v>0</v>
      </c>
      <c r="BS1895" s="4">
        <f>VLOOKUP(A1895,ReferenceTable[],15,FALSE)</f>
        <v>45992</v>
      </c>
      <c r="BT1895">
        <f>VLOOKUP(A1895,ReferenceTable[],16,FALSE)</f>
        <v>1</v>
      </c>
      <c r="BU1895" t="str">
        <f>VLOOKUP(A1895,ReferenceTable[],17,FALSE)</f>
        <v>GT</v>
      </c>
      <c r="BV1895" s="4">
        <f>VLOOKUP(A1895,ReferenceTable[],18,FALSE)</f>
        <v>45974</v>
      </c>
      <c r="BW1895" s="4">
        <f>VLOOKUP(A1895,ReferenceTable[],19,FALSE)</f>
        <v>0</v>
      </c>
      <c r="BX1895">
        <f>VLOOKUP(A1895,ReferenceTable[],20,FALSE)</f>
        <v>0</v>
      </c>
    </row>
    <row r="1896" spans="1:76">
      <c r="A1896" t="s">
        <v>5426</v>
      </c>
      <c r="B1896">
        <v>10000</v>
      </c>
      <c r="C1896">
        <v>20000</v>
      </c>
      <c r="D1896" s="4">
        <v>45988</v>
      </c>
      <c r="E1896" t="s">
        <v>77</v>
      </c>
      <c r="F1896" t="s">
        <v>5429</v>
      </c>
      <c r="G1896" t="s">
        <v>856</v>
      </c>
      <c r="I1896">
        <v>2</v>
      </c>
      <c r="J1896" t="s">
        <v>984</v>
      </c>
      <c r="K1896">
        <v>65</v>
      </c>
      <c r="L1896" t="s">
        <v>254</v>
      </c>
      <c r="M1896" t="s">
        <v>178</v>
      </c>
      <c r="N1896" t="s">
        <v>255</v>
      </c>
      <c r="O1896" t="s">
        <v>256</v>
      </c>
      <c r="P1896">
        <v>2500</v>
      </c>
      <c r="S1896" s="4">
        <v>45988</v>
      </c>
      <c r="U1896">
        <v>16</v>
      </c>
      <c r="V1896">
        <v>40000</v>
      </c>
      <c r="W1896" t="s">
        <v>85</v>
      </c>
      <c r="X1896" t="s">
        <v>858</v>
      </c>
      <c r="Y1896">
        <v>0</v>
      </c>
      <c r="Z1896">
        <v>40000</v>
      </c>
      <c r="AA1896">
        <v>0</v>
      </c>
      <c r="AB1896">
        <v>0</v>
      </c>
      <c r="AC1896">
        <v>0</v>
      </c>
      <c r="AD1896">
        <v>0</v>
      </c>
      <c r="AG1896">
        <v>0</v>
      </c>
      <c r="AP1896" t="s">
        <v>859</v>
      </c>
      <c r="AQ1896" t="s">
        <v>339</v>
      </c>
      <c r="AR1896" t="s">
        <v>340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80</v>
      </c>
      <c r="BC1896" t="s">
        <v>5427</v>
      </c>
      <c r="BD1896">
        <v>0</v>
      </c>
      <c r="BF1896" t="s">
        <v>339</v>
      </c>
      <c r="BI1896" t="s">
        <v>5428</v>
      </c>
      <c r="BJ1896" s="5" t="str">
        <f>VLOOKUP(A1896,ReferenceTable[],4,FALSE)</f>
        <v>AD3105</v>
      </c>
      <c r="BK1896">
        <f>VLOOKUP(A1896,ReferenceTable[],5,FALSE)</f>
        <v>0</v>
      </c>
      <c r="BL1896">
        <f>VLOOKUP(A1896,ReferenceTable[],6,FALSE)</f>
        <v>0</v>
      </c>
      <c r="BM1896">
        <f>VLOOKUP(A1896,ReferenceTable[],7,FALSE)</f>
        <v>0</v>
      </c>
      <c r="BN1896" s="4">
        <f>VLOOKUP(A1896,ReferenceTable[],9,FALSE)</f>
        <v>45987</v>
      </c>
      <c r="BO1896">
        <f>VLOOKUP(A1896,ReferenceTable[],10,FALSE)</f>
        <v>40000</v>
      </c>
      <c r="BP1896">
        <f>VLOOKUP(A1896,ReferenceTable[],11,FALSE)</f>
        <v>0</v>
      </c>
      <c r="BQ1896">
        <f>VLOOKUP(A1896,ReferenceTable[],12,FALSE)</f>
        <v>0</v>
      </c>
      <c r="BR1896">
        <f>VLOOKUP(A1896,ReferenceTable[],14,FALSE)</f>
        <v>0</v>
      </c>
      <c r="BS1896" s="4">
        <f>VLOOKUP(A1896,ReferenceTable[],15,FALSE)</f>
        <v>45992</v>
      </c>
      <c r="BT1896">
        <f>VLOOKUP(A1896,ReferenceTable[],16,FALSE)</f>
        <v>1</v>
      </c>
      <c r="BU1896" t="str">
        <f>VLOOKUP(A1896,ReferenceTable[],17,FALSE)</f>
        <v>GT</v>
      </c>
      <c r="BV1896" s="4">
        <f>VLOOKUP(A1896,ReferenceTable[],18,FALSE)</f>
        <v>45974</v>
      </c>
      <c r="BW1896" s="4">
        <f>VLOOKUP(A1896,ReferenceTable[],19,FALSE)</f>
        <v>0</v>
      </c>
      <c r="BX1896">
        <f>VLOOKUP(A1896,ReferenceTable[],20,FALSE)</f>
        <v>0</v>
      </c>
    </row>
    <row r="1897" spans="1:76">
      <c r="A1897" t="s">
        <v>5430</v>
      </c>
      <c r="B1897">
        <v>10000</v>
      </c>
      <c r="C1897">
        <v>10000</v>
      </c>
      <c r="D1897" s="4">
        <v>45988</v>
      </c>
      <c r="E1897" t="s">
        <v>77</v>
      </c>
      <c r="F1897">
        <v>0.453634259259259</v>
      </c>
      <c r="G1897" t="s">
        <v>856</v>
      </c>
      <c r="I1897">
        <v>1</v>
      </c>
      <c r="J1897" t="s">
        <v>984</v>
      </c>
      <c r="K1897">
        <v>78</v>
      </c>
      <c r="L1897" t="s">
        <v>334</v>
      </c>
      <c r="M1897" t="s">
        <v>82</v>
      </c>
      <c r="N1897" t="s">
        <v>343</v>
      </c>
      <c r="O1897" t="s">
        <v>344</v>
      </c>
      <c r="P1897">
        <v>1500</v>
      </c>
      <c r="S1897" s="4">
        <v>45986</v>
      </c>
      <c r="U1897">
        <v>16</v>
      </c>
      <c r="V1897">
        <v>24000</v>
      </c>
      <c r="W1897" t="s">
        <v>85</v>
      </c>
      <c r="X1897" t="s">
        <v>3303</v>
      </c>
      <c r="Y1897">
        <v>0</v>
      </c>
      <c r="Z1897">
        <v>20000</v>
      </c>
      <c r="AA1897">
        <v>4000</v>
      </c>
      <c r="AB1897">
        <v>0</v>
      </c>
      <c r="AC1897">
        <v>0</v>
      </c>
      <c r="AD1897">
        <v>0</v>
      </c>
      <c r="AG1897">
        <v>0</v>
      </c>
      <c r="AP1897" t="s">
        <v>3304</v>
      </c>
      <c r="AQ1897" t="s">
        <v>339</v>
      </c>
      <c r="AR1897" t="s">
        <v>340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80</v>
      </c>
      <c r="BC1897" t="s">
        <v>5431</v>
      </c>
      <c r="BD1897">
        <v>0</v>
      </c>
      <c r="BF1897" t="s">
        <v>339</v>
      </c>
      <c r="BI1897" t="s">
        <v>5432</v>
      </c>
      <c r="BJ1897" s="5" t="str">
        <f>VLOOKUP(A1897,ReferenceTable[],4,FALSE)</f>
        <v>AD3105</v>
      </c>
      <c r="BK1897">
        <f>VLOOKUP(A1897,ReferenceTable[],5,FALSE)</f>
        <v>0</v>
      </c>
      <c r="BL1897">
        <f>VLOOKUP(A1897,ReferenceTable[],6,FALSE)</f>
        <v>0</v>
      </c>
      <c r="BM1897">
        <f>VLOOKUP(A1897,ReferenceTable[],7,FALSE)</f>
        <v>0</v>
      </c>
      <c r="BN1897" s="4">
        <f>VLOOKUP(A1897,ReferenceTable[],9,FALSE)</f>
        <v>45987</v>
      </c>
      <c r="BO1897">
        <f>VLOOKUP(A1897,ReferenceTable[],10,FALSE)</f>
        <v>20000</v>
      </c>
      <c r="BP1897">
        <f>VLOOKUP(A1897,ReferenceTable[],11,FALSE)</f>
        <v>0</v>
      </c>
      <c r="BQ1897">
        <f>VLOOKUP(A1897,ReferenceTable[],12,FALSE)</f>
        <v>0</v>
      </c>
      <c r="BR1897">
        <f>VLOOKUP(A1897,ReferenceTable[],14,FALSE)</f>
        <v>0</v>
      </c>
      <c r="BS1897" s="4">
        <f>VLOOKUP(A1897,ReferenceTable[],15,FALSE)</f>
        <v>45992</v>
      </c>
      <c r="BT1897">
        <f>VLOOKUP(A1897,ReferenceTable[],16,FALSE)</f>
        <v>1</v>
      </c>
      <c r="BU1897" t="str">
        <f>VLOOKUP(A1897,ReferenceTable[],17,FALSE)</f>
        <v>GT</v>
      </c>
      <c r="BV1897" s="4">
        <f>VLOOKUP(A1897,ReferenceTable[],18,FALSE)</f>
        <v>45974</v>
      </c>
      <c r="BW1897" s="4">
        <f>VLOOKUP(A1897,ReferenceTable[],19,FALSE)</f>
        <v>0</v>
      </c>
      <c r="BX1897">
        <f>VLOOKUP(A1897,ReferenceTable[],20,FALSE)</f>
        <v>0</v>
      </c>
    </row>
    <row r="1898" spans="1:76">
      <c r="A1898" t="s">
        <v>5430</v>
      </c>
      <c r="B1898">
        <v>10000</v>
      </c>
      <c r="C1898">
        <v>20000</v>
      </c>
      <c r="D1898" s="4">
        <v>45988</v>
      </c>
      <c r="E1898" t="s">
        <v>77</v>
      </c>
      <c r="F1898">
        <v>0.453634259259259</v>
      </c>
      <c r="G1898" t="s">
        <v>856</v>
      </c>
      <c r="I1898">
        <v>2</v>
      </c>
      <c r="J1898" t="s">
        <v>984</v>
      </c>
      <c r="K1898">
        <v>65</v>
      </c>
      <c r="L1898" t="s">
        <v>254</v>
      </c>
      <c r="M1898" t="s">
        <v>178</v>
      </c>
      <c r="N1898" t="s">
        <v>255</v>
      </c>
      <c r="O1898" t="s">
        <v>256</v>
      </c>
      <c r="P1898">
        <v>1250</v>
      </c>
      <c r="S1898" s="4">
        <v>45988</v>
      </c>
      <c r="U1898">
        <v>16</v>
      </c>
      <c r="V1898">
        <v>20000</v>
      </c>
      <c r="W1898" t="s">
        <v>85</v>
      </c>
      <c r="X1898" t="s">
        <v>3303</v>
      </c>
      <c r="Y1898">
        <v>0</v>
      </c>
      <c r="Z1898">
        <v>20000</v>
      </c>
      <c r="AA1898">
        <v>0</v>
      </c>
      <c r="AB1898">
        <v>0</v>
      </c>
      <c r="AC1898">
        <v>0</v>
      </c>
      <c r="AD1898">
        <v>0</v>
      </c>
      <c r="AG1898">
        <v>0</v>
      </c>
      <c r="AP1898" t="s">
        <v>3304</v>
      </c>
      <c r="AQ1898" t="s">
        <v>339</v>
      </c>
      <c r="AR1898" t="s">
        <v>340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80</v>
      </c>
      <c r="BC1898" t="s">
        <v>5431</v>
      </c>
      <c r="BD1898">
        <v>0</v>
      </c>
      <c r="BF1898" t="s">
        <v>339</v>
      </c>
      <c r="BI1898" t="s">
        <v>5432</v>
      </c>
      <c r="BJ1898" s="5" t="str">
        <f>VLOOKUP(A1898,ReferenceTable[],4,FALSE)</f>
        <v>AD3105</v>
      </c>
      <c r="BK1898">
        <f>VLOOKUP(A1898,ReferenceTable[],5,FALSE)</f>
        <v>0</v>
      </c>
      <c r="BL1898">
        <f>VLOOKUP(A1898,ReferenceTable[],6,FALSE)</f>
        <v>0</v>
      </c>
      <c r="BM1898">
        <f>VLOOKUP(A1898,ReferenceTable[],7,FALSE)</f>
        <v>0</v>
      </c>
      <c r="BN1898" s="4">
        <f>VLOOKUP(A1898,ReferenceTable[],9,FALSE)</f>
        <v>45987</v>
      </c>
      <c r="BO1898">
        <f>VLOOKUP(A1898,ReferenceTable[],10,FALSE)</f>
        <v>20000</v>
      </c>
      <c r="BP1898">
        <f>VLOOKUP(A1898,ReferenceTable[],11,FALSE)</f>
        <v>0</v>
      </c>
      <c r="BQ1898">
        <f>VLOOKUP(A1898,ReferenceTable[],12,FALSE)</f>
        <v>0</v>
      </c>
      <c r="BR1898">
        <f>VLOOKUP(A1898,ReferenceTable[],14,FALSE)</f>
        <v>0</v>
      </c>
      <c r="BS1898" s="4">
        <f>VLOOKUP(A1898,ReferenceTable[],15,FALSE)</f>
        <v>45992</v>
      </c>
      <c r="BT1898">
        <f>VLOOKUP(A1898,ReferenceTable[],16,FALSE)</f>
        <v>1</v>
      </c>
      <c r="BU1898" t="str">
        <f>VLOOKUP(A1898,ReferenceTable[],17,FALSE)</f>
        <v>GT</v>
      </c>
      <c r="BV1898" s="4">
        <f>VLOOKUP(A1898,ReferenceTable[],18,FALSE)</f>
        <v>45974</v>
      </c>
      <c r="BW1898" s="4">
        <f>VLOOKUP(A1898,ReferenceTable[],19,FALSE)</f>
        <v>0</v>
      </c>
      <c r="BX1898">
        <f>VLOOKUP(A1898,ReferenceTable[],20,FALSE)</f>
        <v>0</v>
      </c>
    </row>
    <row r="1899" spans="1:76">
      <c r="A1899" t="s">
        <v>5433</v>
      </c>
      <c r="B1899">
        <v>10000</v>
      </c>
      <c r="C1899">
        <v>10000</v>
      </c>
      <c r="D1899" s="4">
        <v>45986</v>
      </c>
      <c r="E1899" t="s">
        <v>77</v>
      </c>
      <c r="F1899" t="s">
        <v>5434</v>
      </c>
      <c r="G1899" t="s">
        <v>332</v>
      </c>
      <c r="I1899">
        <v>1</v>
      </c>
      <c r="J1899" t="s">
        <v>984</v>
      </c>
      <c r="K1899">
        <v>78</v>
      </c>
      <c r="L1899" t="s">
        <v>334</v>
      </c>
      <c r="M1899" t="s">
        <v>82</v>
      </c>
      <c r="N1899" t="s">
        <v>343</v>
      </c>
      <c r="O1899" t="s">
        <v>344</v>
      </c>
      <c r="P1899">
        <v>5500</v>
      </c>
      <c r="S1899" s="4">
        <v>45985</v>
      </c>
      <c r="U1899">
        <v>16</v>
      </c>
      <c r="V1899">
        <v>88000</v>
      </c>
      <c r="W1899" t="s">
        <v>85</v>
      </c>
      <c r="X1899" t="s">
        <v>423</v>
      </c>
      <c r="Y1899">
        <v>0</v>
      </c>
      <c r="Z1899">
        <v>80000</v>
      </c>
      <c r="AA1899">
        <v>8000</v>
      </c>
      <c r="AB1899">
        <v>0</v>
      </c>
      <c r="AC1899">
        <v>0</v>
      </c>
      <c r="AD1899">
        <v>0</v>
      </c>
      <c r="AG1899">
        <v>0</v>
      </c>
      <c r="AP1899" t="s">
        <v>424</v>
      </c>
      <c r="AQ1899" t="s">
        <v>339</v>
      </c>
      <c r="AR1899" t="s">
        <v>340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80</v>
      </c>
      <c r="BC1899" t="s">
        <v>5435</v>
      </c>
      <c r="BD1899">
        <v>0</v>
      </c>
      <c r="BF1899" t="s">
        <v>339</v>
      </c>
      <c r="BI1899" t="s">
        <v>5436</v>
      </c>
      <c r="BJ1899" s="5" t="str">
        <f>VLOOKUP(A1899,ReferenceTable[],4,FALSE)</f>
        <v>AD3105</v>
      </c>
      <c r="BK1899">
        <f>VLOOKUP(A1899,ReferenceTable[],5,FALSE)</f>
        <v>0</v>
      </c>
      <c r="BL1899">
        <f>VLOOKUP(A1899,ReferenceTable[],6,FALSE)</f>
        <v>0</v>
      </c>
      <c r="BM1899">
        <f>VLOOKUP(A1899,ReferenceTable[],7,FALSE)</f>
        <v>0</v>
      </c>
      <c r="BN1899" s="4">
        <f>VLOOKUP(A1899,ReferenceTable[],9,FALSE)</f>
        <v>45987</v>
      </c>
      <c r="BO1899">
        <f>VLOOKUP(A1899,ReferenceTable[],10,FALSE)</f>
        <v>80000</v>
      </c>
      <c r="BP1899">
        <f>VLOOKUP(A1899,ReferenceTable[],11,FALSE)</f>
        <v>0</v>
      </c>
      <c r="BQ1899">
        <f>VLOOKUP(A1899,ReferenceTable[],12,FALSE)</f>
        <v>0</v>
      </c>
      <c r="BR1899">
        <f>VLOOKUP(A1899,ReferenceTable[],14,FALSE)</f>
        <v>0</v>
      </c>
      <c r="BS1899" s="4">
        <f>VLOOKUP(A1899,ReferenceTable[],15,FALSE)</f>
        <v>45992</v>
      </c>
      <c r="BT1899">
        <f>VLOOKUP(A1899,ReferenceTable[],16,FALSE)</f>
        <v>2</v>
      </c>
      <c r="BU1899" t="str">
        <f>VLOOKUP(A1899,ReferenceTable[],17,FALSE)</f>
        <v>GT</v>
      </c>
      <c r="BV1899" s="4">
        <f>VLOOKUP(A1899,ReferenceTable[],18,FALSE)</f>
        <v>45974</v>
      </c>
      <c r="BW1899" s="4">
        <f>VLOOKUP(A1899,ReferenceTable[],19,FALSE)</f>
        <v>0</v>
      </c>
      <c r="BX1899">
        <f>VLOOKUP(A1899,ReferenceTable[],20,FALSE)</f>
        <v>0</v>
      </c>
    </row>
    <row r="1900" spans="1:76">
      <c r="A1900" t="s">
        <v>5433</v>
      </c>
      <c r="B1900">
        <v>10000</v>
      </c>
      <c r="C1900">
        <v>20000</v>
      </c>
      <c r="D1900" s="4">
        <v>45986</v>
      </c>
      <c r="E1900" t="s">
        <v>77</v>
      </c>
      <c r="F1900" t="s">
        <v>5434</v>
      </c>
      <c r="G1900" t="s">
        <v>332</v>
      </c>
      <c r="I1900">
        <v>2</v>
      </c>
      <c r="J1900" t="s">
        <v>984</v>
      </c>
      <c r="K1900">
        <v>65</v>
      </c>
      <c r="L1900" t="s">
        <v>254</v>
      </c>
      <c r="M1900" t="s">
        <v>178</v>
      </c>
      <c r="N1900" t="s">
        <v>255</v>
      </c>
      <c r="O1900" t="s">
        <v>256</v>
      </c>
      <c r="P1900">
        <v>5000</v>
      </c>
      <c r="S1900" s="4">
        <v>45986</v>
      </c>
      <c r="U1900">
        <v>16</v>
      </c>
      <c r="V1900">
        <v>80000</v>
      </c>
      <c r="W1900" t="s">
        <v>85</v>
      </c>
      <c r="X1900" t="s">
        <v>423</v>
      </c>
      <c r="Y1900">
        <v>0</v>
      </c>
      <c r="Z1900">
        <v>80000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424</v>
      </c>
      <c r="AQ1900" t="s">
        <v>339</v>
      </c>
      <c r="AR1900" t="s">
        <v>340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80</v>
      </c>
      <c r="BC1900" t="s">
        <v>5435</v>
      </c>
      <c r="BD1900">
        <v>0</v>
      </c>
      <c r="BF1900" t="s">
        <v>339</v>
      </c>
      <c r="BI1900" t="s">
        <v>5436</v>
      </c>
      <c r="BJ1900" s="5" t="str">
        <f>VLOOKUP(A1900,ReferenceTable[],4,FALSE)</f>
        <v>AD3105</v>
      </c>
      <c r="BK1900">
        <f>VLOOKUP(A1900,ReferenceTable[],5,FALSE)</f>
        <v>0</v>
      </c>
      <c r="BL1900">
        <f>VLOOKUP(A1900,ReferenceTable[],6,FALSE)</f>
        <v>0</v>
      </c>
      <c r="BM1900">
        <f>VLOOKUP(A1900,ReferenceTable[],7,FALSE)</f>
        <v>0</v>
      </c>
      <c r="BN1900" s="4">
        <f>VLOOKUP(A1900,ReferenceTable[],9,FALSE)</f>
        <v>45987</v>
      </c>
      <c r="BO1900">
        <f>VLOOKUP(A1900,ReferenceTable[],10,FALSE)</f>
        <v>80000</v>
      </c>
      <c r="BP1900">
        <f>VLOOKUP(A1900,ReferenceTable[],11,FALSE)</f>
        <v>0</v>
      </c>
      <c r="BQ1900">
        <f>VLOOKUP(A1900,ReferenceTable[],12,FALSE)</f>
        <v>0</v>
      </c>
      <c r="BR1900">
        <f>VLOOKUP(A1900,ReferenceTable[],14,FALSE)</f>
        <v>0</v>
      </c>
      <c r="BS1900" s="4">
        <f>VLOOKUP(A1900,ReferenceTable[],15,FALSE)</f>
        <v>45992</v>
      </c>
      <c r="BT1900">
        <f>VLOOKUP(A1900,ReferenceTable[],16,FALSE)</f>
        <v>2</v>
      </c>
      <c r="BU1900" t="str">
        <f>VLOOKUP(A1900,ReferenceTable[],17,FALSE)</f>
        <v>GT</v>
      </c>
      <c r="BV1900" s="4">
        <f>VLOOKUP(A1900,ReferenceTable[],18,FALSE)</f>
        <v>45974</v>
      </c>
      <c r="BW1900" s="4">
        <f>VLOOKUP(A1900,ReferenceTable[],19,FALSE)</f>
        <v>0</v>
      </c>
      <c r="BX1900">
        <f>VLOOKUP(A1900,ReferenceTable[],20,FALSE)</f>
        <v>0</v>
      </c>
    </row>
    <row r="1901" spans="1:76">
      <c r="A1901" t="s">
        <v>5437</v>
      </c>
      <c r="B1901">
        <v>10000</v>
      </c>
      <c r="C1901">
        <v>10000</v>
      </c>
      <c r="D1901" s="4">
        <v>45986</v>
      </c>
      <c r="E1901" t="s">
        <v>77</v>
      </c>
      <c r="F1901" t="s">
        <v>5434</v>
      </c>
      <c r="G1901" t="s">
        <v>332</v>
      </c>
      <c r="I1901">
        <v>1</v>
      </c>
      <c r="J1901" t="s">
        <v>984</v>
      </c>
      <c r="K1901">
        <v>78</v>
      </c>
      <c r="L1901" t="s">
        <v>334</v>
      </c>
      <c r="M1901" t="s">
        <v>82</v>
      </c>
      <c r="N1901" t="s">
        <v>343</v>
      </c>
      <c r="O1901" t="s">
        <v>344</v>
      </c>
      <c r="P1901">
        <v>5500</v>
      </c>
      <c r="S1901" s="4">
        <v>45985</v>
      </c>
      <c r="U1901">
        <v>16</v>
      </c>
      <c r="V1901">
        <v>88000</v>
      </c>
      <c r="W1901" t="s">
        <v>85</v>
      </c>
      <c r="X1901" t="s">
        <v>423</v>
      </c>
      <c r="Y1901">
        <v>0</v>
      </c>
      <c r="Z1901">
        <v>80000</v>
      </c>
      <c r="AA1901">
        <v>8000</v>
      </c>
      <c r="AB1901">
        <v>0</v>
      </c>
      <c r="AC1901">
        <v>0</v>
      </c>
      <c r="AD1901">
        <v>0</v>
      </c>
      <c r="AG1901">
        <v>0</v>
      </c>
      <c r="AP1901" t="s">
        <v>424</v>
      </c>
      <c r="AQ1901" t="s">
        <v>339</v>
      </c>
      <c r="AR1901" t="s">
        <v>340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80</v>
      </c>
      <c r="BC1901" t="s">
        <v>5438</v>
      </c>
      <c r="BD1901">
        <v>0</v>
      </c>
      <c r="BF1901" t="s">
        <v>339</v>
      </c>
      <c r="BI1901" t="s">
        <v>5439</v>
      </c>
      <c r="BJ1901" s="5" t="str">
        <f>VLOOKUP(A1901,ReferenceTable[],4,FALSE)</f>
        <v>AD3105</v>
      </c>
      <c r="BK1901">
        <f>VLOOKUP(A1901,ReferenceTable[],5,FALSE)</f>
        <v>0</v>
      </c>
      <c r="BL1901">
        <f>VLOOKUP(A1901,ReferenceTable[],6,FALSE)</f>
        <v>0</v>
      </c>
      <c r="BM1901">
        <f>VLOOKUP(A1901,ReferenceTable[],7,FALSE)</f>
        <v>0</v>
      </c>
      <c r="BN1901" s="4">
        <f>VLOOKUP(A1901,ReferenceTable[],9,FALSE)</f>
        <v>45994</v>
      </c>
      <c r="BO1901">
        <f>VLOOKUP(A1901,ReferenceTable[],10,FALSE)</f>
        <v>80000</v>
      </c>
      <c r="BP1901">
        <f>VLOOKUP(A1901,ReferenceTable[],11,FALSE)</f>
        <v>0</v>
      </c>
      <c r="BQ1901">
        <f>VLOOKUP(A1901,ReferenceTable[],12,FALSE)</f>
        <v>0</v>
      </c>
      <c r="BR1901">
        <f>VLOOKUP(A1901,ReferenceTable[],14,FALSE)</f>
        <v>0</v>
      </c>
      <c r="BS1901" s="4">
        <f>VLOOKUP(A1901,ReferenceTable[],15,FALSE)</f>
        <v>45999</v>
      </c>
      <c r="BT1901">
        <f>VLOOKUP(A1901,ReferenceTable[],16,FALSE)</f>
        <v>2</v>
      </c>
      <c r="BU1901" t="str">
        <f>VLOOKUP(A1901,ReferenceTable[],17,FALSE)</f>
        <v>GT</v>
      </c>
      <c r="BV1901" s="4">
        <f>VLOOKUP(A1901,ReferenceTable[],18,FALSE)</f>
        <v>45974</v>
      </c>
      <c r="BW1901" s="4">
        <f>VLOOKUP(A1901,ReferenceTable[],19,FALSE)</f>
        <v>0</v>
      </c>
      <c r="BX1901">
        <f>VLOOKUP(A1901,ReferenceTable[],20,FALSE)</f>
        <v>0</v>
      </c>
    </row>
    <row r="1902" spans="1:76">
      <c r="A1902" t="s">
        <v>5437</v>
      </c>
      <c r="B1902">
        <v>10000</v>
      </c>
      <c r="C1902">
        <v>20000</v>
      </c>
      <c r="D1902" s="4">
        <v>45986</v>
      </c>
      <c r="E1902" t="s">
        <v>77</v>
      </c>
      <c r="F1902" t="s">
        <v>5434</v>
      </c>
      <c r="G1902" t="s">
        <v>332</v>
      </c>
      <c r="I1902">
        <v>2</v>
      </c>
      <c r="J1902" t="s">
        <v>984</v>
      </c>
      <c r="K1902">
        <v>65</v>
      </c>
      <c r="L1902" t="s">
        <v>254</v>
      </c>
      <c r="M1902" t="s">
        <v>178</v>
      </c>
      <c r="N1902" t="s">
        <v>255</v>
      </c>
      <c r="O1902" t="s">
        <v>256</v>
      </c>
      <c r="P1902">
        <v>5000</v>
      </c>
      <c r="S1902" s="4">
        <v>45986</v>
      </c>
      <c r="U1902">
        <v>16</v>
      </c>
      <c r="V1902">
        <v>80000</v>
      </c>
      <c r="W1902" t="s">
        <v>85</v>
      </c>
      <c r="X1902" t="s">
        <v>423</v>
      </c>
      <c r="Y1902">
        <v>0</v>
      </c>
      <c r="Z1902">
        <v>80000</v>
      </c>
      <c r="AA1902">
        <v>0</v>
      </c>
      <c r="AB1902">
        <v>0</v>
      </c>
      <c r="AC1902">
        <v>0</v>
      </c>
      <c r="AD1902">
        <v>0</v>
      </c>
      <c r="AG1902">
        <v>0</v>
      </c>
      <c r="AP1902" t="s">
        <v>424</v>
      </c>
      <c r="AQ1902" t="s">
        <v>339</v>
      </c>
      <c r="AR1902" t="s">
        <v>340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80</v>
      </c>
      <c r="BC1902" t="s">
        <v>5438</v>
      </c>
      <c r="BD1902">
        <v>0</v>
      </c>
      <c r="BF1902" t="s">
        <v>339</v>
      </c>
      <c r="BI1902" t="s">
        <v>5439</v>
      </c>
      <c r="BJ1902" s="5" t="str">
        <f>VLOOKUP(A1902,ReferenceTable[],4,FALSE)</f>
        <v>AD3105</v>
      </c>
      <c r="BK1902">
        <f>VLOOKUP(A1902,ReferenceTable[],5,FALSE)</f>
        <v>0</v>
      </c>
      <c r="BL1902">
        <f>VLOOKUP(A1902,ReferenceTable[],6,FALSE)</f>
        <v>0</v>
      </c>
      <c r="BM1902">
        <f>VLOOKUP(A1902,ReferenceTable[],7,FALSE)</f>
        <v>0</v>
      </c>
      <c r="BN1902" s="4">
        <f>VLOOKUP(A1902,ReferenceTable[],9,FALSE)</f>
        <v>45994</v>
      </c>
      <c r="BO1902">
        <f>VLOOKUP(A1902,ReferenceTable[],10,FALSE)</f>
        <v>80000</v>
      </c>
      <c r="BP1902">
        <f>VLOOKUP(A1902,ReferenceTable[],11,FALSE)</f>
        <v>0</v>
      </c>
      <c r="BQ1902">
        <f>VLOOKUP(A1902,ReferenceTable[],12,FALSE)</f>
        <v>0</v>
      </c>
      <c r="BR1902">
        <f>VLOOKUP(A1902,ReferenceTable[],14,FALSE)</f>
        <v>0</v>
      </c>
      <c r="BS1902" s="4">
        <f>VLOOKUP(A1902,ReferenceTable[],15,FALSE)</f>
        <v>45999</v>
      </c>
      <c r="BT1902">
        <f>VLOOKUP(A1902,ReferenceTable[],16,FALSE)</f>
        <v>2</v>
      </c>
      <c r="BU1902" t="str">
        <f>VLOOKUP(A1902,ReferenceTable[],17,FALSE)</f>
        <v>GT</v>
      </c>
      <c r="BV1902" s="4">
        <f>VLOOKUP(A1902,ReferenceTable[],18,FALSE)</f>
        <v>45974</v>
      </c>
      <c r="BW1902" s="4">
        <f>VLOOKUP(A1902,ReferenceTable[],19,FALSE)</f>
        <v>0</v>
      </c>
      <c r="BX1902">
        <f>VLOOKUP(A1902,ReferenceTable[],20,FALSE)</f>
        <v>0</v>
      </c>
    </row>
    <row r="1903" spans="1:76">
      <c r="A1903" t="s">
        <v>5440</v>
      </c>
      <c r="B1903">
        <v>10000</v>
      </c>
      <c r="C1903">
        <v>10000</v>
      </c>
      <c r="D1903" s="4">
        <v>45988</v>
      </c>
      <c r="E1903" t="s">
        <v>77</v>
      </c>
      <c r="F1903" t="s">
        <v>5441</v>
      </c>
      <c r="G1903" t="s">
        <v>867</v>
      </c>
      <c r="I1903">
        <v>1</v>
      </c>
      <c r="J1903" t="s">
        <v>984</v>
      </c>
      <c r="K1903">
        <v>70</v>
      </c>
      <c r="L1903" t="s">
        <v>831</v>
      </c>
      <c r="M1903" t="s">
        <v>82</v>
      </c>
      <c r="N1903" t="s">
        <v>869</v>
      </c>
      <c r="O1903" t="s">
        <v>870</v>
      </c>
      <c r="P1903">
        <v>6000</v>
      </c>
      <c r="S1903" s="4">
        <v>45987</v>
      </c>
      <c r="U1903">
        <v>6</v>
      </c>
      <c r="V1903">
        <v>36000</v>
      </c>
      <c r="W1903" t="s">
        <v>85</v>
      </c>
      <c r="X1903" t="s">
        <v>871</v>
      </c>
      <c r="Y1903">
        <v>0</v>
      </c>
      <c r="Z1903">
        <v>36000</v>
      </c>
      <c r="AA1903">
        <v>0</v>
      </c>
      <c r="AB1903">
        <v>0</v>
      </c>
      <c r="AC1903">
        <v>0</v>
      </c>
      <c r="AD1903">
        <v>0</v>
      </c>
      <c r="AG1903">
        <v>0</v>
      </c>
      <c r="AP1903" t="s">
        <v>872</v>
      </c>
      <c r="AQ1903" t="s">
        <v>339</v>
      </c>
      <c r="AR1903" t="s">
        <v>340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80</v>
      </c>
      <c r="BC1903" t="s">
        <v>5442</v>
      </c>
      <c r="BD1903">
        <v>0</v>
      </c>
      <c r="BF1903" t="s">
        <v>339</v>
      </c>
      <c r="BI1903" t="s">
        <v>5443</v>
      </c>
      <c r="BJ1903" s="5" t="str">
        <f>VLOOKUP(A1903,ReferenceTable[],4,FALSE)</f>
        <v>AD3104</v>
      </c>
      <c r="BK1903">
        <f>VLOOKUP(A1903,ReferenceTable[],5,FALSE)</f>
        <v>0</v>
      </c>
      <c r="BL1903">
        <f>VLOOKUP(A1903,ReferenceTable[],6,FALSE)</f>
        <v>0</v>
      </c>
      <c r="BM1903">
        <f>VLOOKUP(A1903,ReferenceTable[],7,FALSE)</f>
        <v>0</v>
      </c>
      <c r="BN1903" s="4">
        <f>VLOOKUP(A1903,ReferenceTable[],9,FALSE)</f>
        <v>45987</v>
      </c>
      <c r="BO1903">
        <f>VLOOKUP(A1903,ReferenceTable[],10,FALSE)</f>
        <v>36000</v>
      </c>
      <c r="BP1903">
        <f>VLOOKUP(A1903,ReferenceTable[],11,FALSE)</f>
        <v>0</v>
      </c>
      <c r="BQ1903">
        <f>VLOOKUP(A1903,ReferenceTable[],12,FALSE)</f>
        <v>0</v>
      </c>
      <c r="BR1903">
        <f>VLOOKUP(A1903,ReferenceTable[],14,FALSE)</f>
        <v>0</v>
      </c>
      <c r="BS1903" s="4">
        <f>VLOOKUP(A1903,ReferenceTable[],15,FALSE)</f>
        <v>45992</v>
      </c>
      <c r="BT1903">
        <f>VLOOKUP(A1903,ReferenceTable[],16,FALSE)</f>
        <v>1</v>
      </c>
      <c r="BU1903" t="str">
        <f>VLOOKUP(A1903,ReferenceTable[],17,FALSE)</f>
        <v>GT</v>
      </c>
      <c r="BV1903" s="4">
        <f>VLOOKUP(A1903,ReferenceTable[],18,FALSE)</f>
        <v>45974</v>
      </c>
      <c r="BW1903" s="4">
        <f>VLOOKUP(A1903,ReferenceTable[],19,FALSE)</f>
        <v>0</v>
      </c>
      <c r="BX1903">
        <f>VLOOKUP(A1903,ReferenceTable[],20,FALSE)</f>
        <v>0</v>
      </c>
    </row>
    <row r="1904" spans="1:76">
      <c r="A1904" t="s">
        <v>5444</v>
      </c>
      <c r="B1904">
        <v>10000</v>
      </c>
      <c r="C1904">
        <v>10000</v>
      </c>
      <c r="D1904" s="4">
        <v>45988</v>
      </c>
      <c r="E1904" t="s">
        <v>77</v>
      </c>
      <c r="F1904" t="s">
        <v>5441</v>
      </c>
      <c r="G1904" t="s">
        <v>5445</v>
      </c>
      <c r="I1904">
        <v>1</v>
      </c>
      <c r="J1904" t="s">
        <v>984</v>
      </c>
      <c r="K1904">
        <v>75</v>
      </c>
      <c r="L1904" t="s">
        <v>441</v>
      </c>
      <c r="M1904" t="s">
        <v>82</v>
      </c>
      <c r="N1904" t="s">
        <v>432</v>
      </c>
      <c r="O1904" t="s">
        <v>433</v>
      </c>
      <c r="P1904">
        <v>15385</v>
      </c>
      <c r="S1904" s="4">
        <v>45986</v>
      </c>
      <c r="U1904">
        <v>13</v>
      </c>
      <c r="V1904">
        <v>200005</v>
      </c>
      <c r="W1904" t="s">
        <v>85</v>
      </c>
      <c r="X1904" t="s">
        <v>442</v>
      </c>
      <c r="Y1904">
        <v>0</v>
      </c>
      <c r="Z1904">
        <v>200000</v>
      </c>
      <c r="AA1904">
        <v>5</v>
      </c>
      <c r="AB1904">
        <v>0</v>
      </c>
      <c r="AC1904">
        <v>0</v>
      </c>
      <c r="AD1904">
        <v>0</v>
      </c>
      <c r="AG1904">
        <v>0</v>
      </c>
      <c r="AP1904" t="s">
        <v>443</v>
      </c>
      <c r="AQ1904" t="s">
        <v>339</v>
      </c>
      <c r="AR1904" t="s">
        <v>340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80</v>
      </c>
      <c r="BC1904" t="s">
        <v>5446</v>
      </c>
      <c r="BD1904">
        <v>0</v>
      </c>
      <c r="BF1904" t="s">
        <v>339</v>
      </c>
      <c r="BI1904" t="s">
        <v>5447</v>
      </c>
      <c r="BJ1904" s="5" t="str">
        <f>VLOOKUP(A1904,ReferenceTable[],4,FALSE)</f>
        <v>HOS9001</v>
      </c>
      <c r="BK1904" t="str">
        <f>VLOOKUP(A1904,ReferenceTable[],5,FALSE)</f>
        <v>JDC9010</v>
      </c>
      <c r="BL1904">
        <f>VLOOKUP(A1904,ReferenceTable[],6,FALSE)</f>
        <v>0</v>
      </c>
      <c r="BM1904">
        <f>VLOOKUP(A1904,ReferenceTable[],7,FALSE)</f>
        <v>0</v>
      </c>
      <c r="BN1904" s="4">
        <f>VLOOKUP(A1904,ReferenceTable[],9,FALSE)</f>
        <v>45994</v>
      </c>
      <c r="BO1904">
        <f>VLOOKUP(A1904,ReferenceTable[],10,FALSE)</f>
        <v>200000</v>
      </c>
      <c r="BP1904">
        <f>VLOOKUP(A1904,ReferenceTable[],11,FALSE)</f>
        <v>0</v>
      </c>
      <c r="BQ1904">
        <f>VLOOKUP(A1904,ReferenceTable[],12,FALSE)</f>
        <v>0</v>
      </c>
      <c r="BR1904">
        <f>VLOOKUP(A1904,ReferenceTable[],14,FALSE)</f>
        <v>0</v>
      </c>
      <c r="BS1904" s="4">
        <f>VLOOKUP(A1904,ReferenceTable[],15,FALSE)</f>
        <v>45999</v>
      </c>
      <c r="BT1904">
        <f>VLOOKUP(A1904,ReferenceTable[],16,FALSE)</f>
        <v>1</v>
      </c>
      <c r="BU1904" t="str">
        <f>VLOOKUP(A1904,ReferenceTable[],17,FALSE)</f>
        <v>GT</v>
      </c>
      <c r="BV1904" s="4">
        <f>VLOOKUP(A1904,ReferenceTable[],18,FALSE)</f>
        <v>45974</v>
      </c>
      <c r="BW1904" s="4">
        <f>VLOOKUP(A1904,ReferenceTable[],19,FALSE)</f>
        <v>0</v>
      </c>
      <c r="BX1904">
        <f>VLOOKUP(A1904,ReferenceTable[],20,FALSE)</f>
        <v>0</v>
      </c>
    </row>
    <row r="1905" spans="1:76">
      <c r="A1905" t="s">
        <v>5448</v>
      </c>
      <c r="B1905">
        <v>10000</v>
      </c>
      <c r="C1905">
        <v>10000</v>
      </c>
      <c r="D1905" s="4">
        <v>45988</v>
      </c>
      <c r="E1905" t="s">
        <v>77</v>
      </c>
      <c r="F1905" t="s">
        <v>5449</v>
      </c>
      <c r="G1905" t="s">
        <v>5450</v>
      </c>
      <c r="I1905">
        <v>1</v>
      </c>
      <c r="J1905" t="s">
        <v>984</v>
      </c>
      <c r="K1905">
        <v>62</v>
      </c>
      <c r="L1905" t="s">
        <v>359</v>
      </c>
      <c r="M1905" t="s">
        <v>82</v>
      </c>
      <c r="N1905" t="s">
        <v>452</v>
      </c>
      <c r="O1905" t="s">
        <v>453</v>
      </c>
      <c r="P1905">
        <v>80000</v>
      </c>
      <c r="S1905" s="4">
        <v>45985</v>
      </c>
      <c r="U1905">
        <v>1</v>
      </c>
      <c r="V1905">
        <v>80000</v>
      </c>
      <c r="W1905" t="s">
        <v>85</v>
      </c>
      <c r="X1905" t="s">
        <v>454</v>
      </c>
      <c r="Y1905">
        <v>0</v>
      </c>
      <c r="Z1905">
        <v>80000</v>
      </c>
      <c r="AA1905">
        <v>0</v>
      </c>
      <c r="AB1905">
        <v>0</v>
      </c>
      <c r="AC1905">
        <v>0</v>
      </c>
      <c r="AD1905">
        <v>0</v>
      </c>
      <c r="AG1905">
        <v>0</v>
      </c>
      <c r="AP1905" t="s">
        <v>455</v>
      </c>
      <c r="AQ1905" t="s">
        <v>339</v>
      </c>
      <c r="AR1905" t="s">
        <v>340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80</v>
      </c>
      <c r="BC1905" t="s">
        <v>5451</v>
      </c>
      <c r="BD1905">
        <v>0</v>
      </c>
      <c r="BF1905" t="s">
        <v>339</v>
      </c>
      <c r="BI1905" t="s">
        <v>5452</v>
      </c>
      <c r="BJ1905" s="5" t="str">
        <f>VLOOKUP(A1905,ReferenceTable[],4,FALSE)</f>
        <v>HOS9001</v>
      </c>
      <c r="BK1905" t="str">
        <f>VLOOKUP(A1905,ReferenceTable[],5,FALSE)</f>
        <v>JDC9008</v>
      </c>
      <c r="BL1905">
        <f>VLOOKUP(A1905,ReferenceTable[],6,FALSE)</f>
        <v>0</v>
      </c>
      <c r="BM1905">
        <f>VLOOKUP(A1905,ReferenceTable[],7,FALSE)</f>
        <v>0</v>
      </c>
      <c r="BN1905" s="4">
        <f>VLOOKUP(A1905,ReferenceTable[],9,FALSE)</f>
        <v>45987</v>
      </c>
      <c r="BO1905">
        <f>VLOOKUP(A1905,ReferenceTable[],10,FALSE)</f>
        <v>80000</v>
      </c>
      <c r="BP1905">
        <f>VLOOKUP(A1905,ReferenceTable[],11,FALSE)</f>
        <v>0</v>
      </c>
      <c r="BQ1905">
        <f>VLOOKUP(A1905,ReferenceTable[],12,FALSE)</f>
        <v>0</v>
      </c>
      <c r="BR1905">
        <f>VLOOKUP(A1905,ReferenceTable[],14,FALSE)</f>
        <v>0</v>
      </c>
      <c r="BS1905" s="4">
        <f>VLOOKUP(A1905,ReferenceTable[],15,FALSE)</f>
        <v>45992</v>
      </c>
      <c r="BT1905">
        <f>VLOOKUP(A1905,ReferenceTable[],16,FALSE)</f>
        <v>1</v>
      </c>
      <c r="BU1905" t="str">
        <f>VLOOKUP(A1905,ReferenceTable[],17,FALSE)</f>
        <v>GT</v>
      </c>
      <c r="BV1905" s="4">
        <f>VLOOKUP(A1905,ReferenceTable[],18,FALSE)</f>
        <v>45974</v>
      </c>
      <c r="BW1905" s="4">
        <f>VLOOKUP(A1905,ReferenceTable[],19,FALSE)</f>
        <v>0</v>
      </c>
      <c r="BX1905">
        <f>VLOOKUP(A1905,ReferenceTable[],20,FALSE)</f>
        <v>0</v>
      </c>
    </row>
    <row r="1906" spans="1:76">
      <c r="A1906" t="s">
        <v>5453</v>
      </c>
      <c r="B1906">
        <v>10000</v>
      </c>
      <c r="C1906">
        <v>10000</v>
      </c>
      <c r="D1906" s="4">
        <v>45988</v>
      </c>
      <c r="E1906" t="s">
        <v>77</v>
      </c>
      <c r="F1906" t="s">
        <v>5454</v>
      </c>
      <c r="G1906" t="s">
        <v>5455</v>
      </c>
      <c r="I1906">
        <v>1</v>
      </c>
      <c r="J1906" t="s">
        <v>984</v>
      </c>
      <c r="K1906">
        <v>62</v>
      </c>
      <c r="L1906" t="s">
        <v>359</v>
      </c>
      <c r="M1906" t="s">
        <v>82</v>
      </c>
      <c r="N1906" t="s">
        <v>452</v>
      </c>
      <c r="O1906" t="s">
        <v>453</v>
      </c>
      <c r="P1906">
        <v>50000</v>
      </c>
      <c r="S1906" s="4">
        <v>45986</v>
      </c>
      <c r="U1906">
        <v>1</v>
      </c>
      <c r="V1906">
        <v>50000</v>
      </c>
      <c r="W1906" t="s">
        <v>85</v>
      </c>
      <c r="X1906" t="s">
        <v>454</v>
      </c>
      <c r="Y1906">
        <v>0</v>
      </c>
      <c r="Z1906">
        <v>50000</v>
      </c>
      <c r="AA1906">
        <v>0</v>
      </c>
      <c r="AB1906">
        <v>0</v>
      </c>
      <c r="AC1906">
        <v>0</v>
      </c>
      <c r="AD1906">
        <v>0</v>
      </c>
      <c r="AG1906">
        <v>0</v>
      </c>
      <c r="AP1906" t="s">
        <v>455</v>
      </c>
      <c r="AQ1906" t="s">
        <v>339</v>
      </c>
      <c r="AR1906" t="s">
        <v>340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80</v>
      </c>
      <c r="BC1906" t="s">
        <v>5456</v>
      </c>
      <c r="BD1906">
        <v>0</v>
      </c>
      <c r="BF1906" t="s">
        <v>339</v>
      </c>
      <c r="BI1906" t="s">
        <v>5457</v>
      </c>
      <c r="BJ1906" s="5" t="str">
        <f>VLOOKUP(A1906,ReferenceTable[],4,FALSE)</f>
        <v>HOS9001</v>
      </c>
      <c r="BK1906" t="str">
        <f>VLOOKUP(A1906,ReferenceTable[],5,FALSE)</f>
        <v>JDC9008</v>
      </c>
      <c r="BL1906">
        <f>VLOOKUP(A1906,ReferenceTable[],6,FALSE)</f>
        <v>0</v>
      </c>
      <c r="BM1906">
        <f>VLOOKUP(A1906,ReferenceTable[],7,FALSE)</f>
        <v>0</v>
      </c>
      <c r="BN1906" s="4">
        <f>VLOOKUP(A1906,ReferenceTable[],9,FALSE)</f>
        <v>45994</v>
      </c>
      <c r="BO1906">
        <f>VLOOKUP(A1906,ReferenceTable[],10,FALSE)</f>
        <v>80000</v>
      </c>
      <c r="BP1906">
        <f>VLOOKUP(A1906,ReferenceTable[],11,FALSE)</f>
        <v>0</v>
      </c>
      <c r="BQ1906">
        <f>VLOOKUP(A1906,ReferenceTable[],12,FALSE)</f>
        <v>0</v>
      </c>
      <c r="BR1906">
        <f>VLOOKUP(A1906,ReferenceTable[],14,FALSE)</f>
        <v>0</v>
      </c>
      <c r="BS1906" s="4">
        <f>VLOOKUP(A1906,ReferenceTable[],15,FALSE)</f>
        <v>45999</v>
      </c>
      <c r="BT1906">
        <f>VLOOKUP(A1906,ReferenceTable[],16,FALSE)</f>
        <v>1</v>
      </c>
      <c r="BU1906" t="str">
        <f>VLOOKUP(A1906,ReferenceTable[],17,FALSE)</f>
        <v>GT</v>
      </c>
      <c r="BV1906" s="4">
        <f>VLOOKUP(A1906,ReferenceTable[],18,FALSE)</f>
        <v>45974</v>
      </c>
      <c r="BW1906" s="4">
        <f>VLOOKUP(A1906,ReferenceTable[],19,FALSE)</f>
        <v>0</v>
      </c>
      <c r="BX1906">
        <f>VLOOKUP(A1906,ReferenceTable[],20,FALSE)</f>
        <v>0</v>
      </c>
    </row>
    <row r="1907" spans="1:76">
      <c r="A1907" t="s">
        <v>5453</v>
      </c>
      <c r="B1907">
        <v>10000</v>
      </c>
      <c r="C1907">
        <v>20000</v>
      </c>
      <c r="D1907" s="4">
        <v>45988</v>
      </c>
      <c r="E1907" t="s">
        <v>77</v>
      </c>
      <c r="F1907" t="s">
        <v>5454</v>
      </c>
      <c r="G1907" t="s">
        <v>5455</v>
      </c>
      <c r="I1907">
        <v>1</v>
      </c>
      <c r="J1907" t="s">
        <v>984</v>
      </c>
      <c r="K1907">
        <v>62</v>
      </c>
      <c r="L1907" t="s">
        <v>359</v>
      </c>
      <c r="M1907" t="s">
        <v>82</v>
      </c>
      <c r="N1907" t="s">
        <v>365</v>
      </c>
      <c r="O1907" t="s">
        <v>366</v>
      </c>
      <c r="P1907">
        <v>30000</v>
      </c>
      <c r="S1907" s="4">
        <v>45986</v>
      </c>
      <c r="U1907">
        <v>1</v>
      </c>
      <c r="V1907">
        <v>30000</v>
      </c>
      <c r="W1907" t="s">
        <v>85</v>
      </c>
      <c r="X1907" t="s">
        <v>454</v>
      </c>
      <c r="Y1907">
        <v>0</v>
      </c>
      <c r="Z1907">
        <v>30000</v>
      </c>
      <c r="AA1907">
        <v>0</v>
      </c>
      <c r="AB1907">
        <v>0</v>
      </c>
      <c r="AC1907">
        <v>0</v>
      </c>
      <c r="AD1907">
        <v>0</v>
      </c>
      <c r="AG1907">
        <v>0</v>
      </c>
      <c r="AP1907" t="s">
        <v>455</v>
      </c>
      <c r="AQ1907" t="s">
        <v>339</v>
      </c>
      <c r="AR1907" t="s">
        <v>340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80</v>
      </c>
      <c r="BC1907" t="s">
        <v>5456</v>
      </c>
      <c r="BD1907">
        <v>0</v>
      </c>
      <c r="BF1907" t="s">
        <v>339</v>
      </c>
      <c r="BI1907" t="s">
        <v>5457</v>
      </c>
      <c r="BJ1907" s="5" t="str">
        <f>VLOOKUP(A1907,ReferenceTable[],4,FALSE)</f>
        <v>HOS9001</v>
      </c>
      <c r="BK1907" t="str">
        <f>VLOOKUP(A1907,ReferenceTable[],5,FALSE)</f>
        <v>JDC9008</v>
      </c>
      <c r="BL1907">
        <f>VLOOKUP(A1907,ReferenceTable[],6,FALSE)</f>
        <v>0</v>
      </c>
      <c r="BM1907">
        <f>VLOOKUP(A1907,ReferenceTable[],7,FALSE)</f>
        <v>0</v>
      </c>
      <c r="BN1907" s="4">
        <f>VLOOKUP(A1907,ReferenceTable[],9,FALSE)</f>
        <v>45994</v>
      </c>
      <c r="BO1907">
        <f>VLOOKUP(A1907,ReferenceTable[],10,FALSE)</f>
        <v>80000</v>
      </c>
      <c r="BP1907">
        <f>VLOOKUP(A1907,ReferenceTable[],11,FALSE)</f>
        <v>0</v>
      </c>
      <c r="BQ1907">
        <f>VLOOKUP(A1907,ReferenceTable[],12,FALSE)</f>
        <v>0</v>
      </c>
      <c r="BR1907">
        <f>VLOOKUP(A1907,ReferenceTable[],14,FALSE)</f>
        <v>0</v>
      </c>
      <c r="BS1907" s="4">
        <f>VLOOKUP(A1907,ReferenceTable[],15,FALSE)</f>
        <v>45999</v>
      </c>
      <c r="BT1907">
        <f>VLOOKUP(A1907,ReferenceTable[],16,FALSE)</f>
        <v>1</v>
      </c>
      <c r="BU1907" t="str">
        <f>VLOOKUP(A1907,ReferenceTable[],17,FALSE)</f>
        <v>GT</v>
      </c>
      <c r="BV1907" s="4">
        <f>VLOOKUP(A1907,ReferenceTable[],18,FALSE)</f>
        <v>45974</v>
      </c>
      <c r="BW1907" s="4">
        <f>VLOOKUP(A1907,ReferenceTable[],19,FALSE)</f>
        <v>0</v>
      </c>
      <c r="BX1907">
        <f>VLOOKUP(A1907,ReferenceTable[],20,FALSE)</f>
        <v>0</v>
      </c>
    </row>
    <row r="1908" spans="1:76">
      <c r="A1908" t="s">
        <v>5458</v>
      </c>
      <c r="B1908">
        <v>10000</v>
      </c>
      <c r="C1908">
        <v>10000</v>
      </c>
      <c r="D1908" s="4">
        <v>45986</v>
      </c>
      <c r="E1908" t="s">
        <v>77</v>
      </c>
      <c r="F1908" t="s">
        <v>5459</v>
      </c>
      <c r="G1908">
        <v>8617501</v>
      </c>
      <c r="I1908">
        <v>1</v>
      </c>
      <c r="J1908" t="s">
        <v>984</v>
      </c>
      <c r="K1908">
        <v>63</v>
      </c>
      <c r="L1908" t="s">
        <v>831</v>
      </c>
      <c r="M1908" t="s">
        <v>82</v>
      </c>
      <c r="N1908" t="s">
        <v>832</v>
      </c>
      <c r="O1908" t="s">
        <v>833</v>
      </c>
      <c r="P1908">
        <v>2347</v>
      </c>
      <c r="S1908" s="4">
        <v>45985</v>
      </c>
      <c r="U1908">
        <v>75</v>
      </c>
      <c r="V1908">
        <v>176025</v>
      </c>
      <c r="W1908" t="s">
        <v>85</v>
      </c>
      <c r="X1908" t="s">
        <v>3382</v>
      </c>
      <c r="Y1908">
        <v>0</v>
      </c>
      <c r="Z1908">
        <v>176000</v>
      </c>
      <c r="AA1908">
        <v>25</v>
      </c>
      <c r="AB1908">
        <v>0</v>
      </c>
      <c r="AC1908">
        <v>0</v>
      </c>
      <c r="AD1908">
        <v>0</v>
      </c>
      <c r="AG1908">
        <v>0</v>
      </c>
      <c r="AP1908" t="s">
        <v>3383</v>
      </c>
      <c r="AQ1908" t="s">
        <v>339</v>
      </c>
      <c r="AR1908" t="s">
        <v>340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80</v>
      </c>
      <c r="BC1908" t="s">
        <v>5460</v>
      </c>
      <c r="BD1908">
        <v>0</v>
      </c>
      <c r="BF1908" t="s">
        <v>339</v>
      </c>
      <c r="BI1908" t="s">
        <v>5461</v>
      </c>
      <c r="BJ1908" s="5" t="str">
        <f>VLOOKUP(A1908,ReferenceTable[],4,FALSE)</f>
        <v>ND9032</v>
      </c>
      <c r="BK1908">
        <f>VLOOKUP(A1908,ReferenceTable[],5,FALSE)</f>
        <v>0</v>
      </c>
      <c r="BL1908">
        <f>VLOOKUP(A1908,ReferenceTable[],6,FALSE)</f>
        <v>0</v>
      </c>
      <c r="BM1908">
        <f>VLOOKUP(A1908,ReferenceTable[],7,FALSE)</f>
        <v>0</v>
      </c>
      <c r="BN1908" s="4">
        <f>VLOOKUP(A1908,ReferenceTable[],9,FALSE)</f>
        <v>45987</v>
      </c>
      <c r="BO1908">
        <f>VLOOKUP(A1908,ReferenceTable[],10,FALSE)</f>
        <v>176000</v>
      </c>
      <c r="BP1908">
        <f>VLOOKUP(A1908,ReferenceTable[],11,FALSE)</f>
        <v>0</v>
      </c>
      <c r="BQ1908">
        <f>VLOOKUP(A1908,ReferenceTable[],12,FALSE)</f>
        <v>0</v>
      </c>
      <c r="BR1908">
        <f>VLOOKUP(A1908,ReferenceTable[],14,FALSE)</f>
        <v>0</v>
      </c>
      <c r="BS1908" s="4">
        <f>VLOOKUP(A1908,ReferenceTable[],15,FALSE)</f>
        <v>45992</v>
      </c>
      <c r="BT1908">
        <f>VLOOKUP(A1908,ReferenceTable[],16,FALSE)</f>
        <v>1</v>
      </c>
      <c r="BU1908" t="str">
        <f>VLOOKUP(A1908,ReferenceTable[],17,FALSE)</f>
        <v>GT</v>
      </c>
      <c r="BV1908" s="4">
        <f>VLOOKUP(A1908,ReferenceTable[],18,FALSE)</f>
        <v>45974</v>
      </c>
      <c r="BW1908" s="4">
        <f>VLOOKUP(A1908,ReferenceTable[],19,FALSE)</f>
        <v>0</v>
      </c>
      <c r="BX1908">
        <f>VLOOKUP(A1908,ReferenceTable[],20,FALSE)</f>
        <v>0</v>
      </c>
    </row>
    <row r="1909" spans="1:76">
      <c r="A1909" t="s">
        <v>5462</v>
      </c>
      <c r="B1909">
        <v>10000</v>
      </c>
      <c r="C1909">
        <v>10000</v>
      </c>
      <c r="D1909" s="4">
        <v>45985</v>
      </c>
      <c r="E1909" t="s">
        <v>77</v>
      </c>
      <c r="F1909">
        <v>0.451493055555556</v>
      </c>
      <c r="G1909">
        <v>1008139</v>
      </c>
      <c r="I1909">
        <v>1</v>
      </c>
      <c r="J1909" t="s">
        <v>984</v>
      </c>
      <c r="K1909">
        <v>90</v>
      </c>
      <c r="L1909" t="s">
        <v>125</v>
      </c>
      <c r="M1909" t="s">
        <v>82</v>
      </c>
      <c r="N1909" t="s">
        <v>432</v>
      </c>
      <c r="O1909" t="s">
        <v>433</v>
      </c>
      <c r="P1909">
        <v>5264</v>
      </c>
      <c r="S1909" s="4">
        <v>45982</v>
      </c>
      <c r="U1909">
        <v>38</v>
      </c>
      <c r="V1909">
        <v>200032</v>
      </c>
      <c r="W1909" t="s">
        <v>85</v>
      </c>
      <c r="X1909" t="s">
        <v>3387</v>
      </c>
      <c r="Y1909">
        <v>0</v>
      </c>
      <c r="Z1909">
        <v>200000</v>
      </c>
      <c r="AA1909">
        <v>32</v>
      </c>
      <c r="AB1909">
        <v>0</v>
      </c>
      <c r="AC1909">
        <v>0</v>
      </c>
      <c r="AD1909">
        <v>0</v>
      </c>
      <c r="AG1909">
        <v>0</v>
      </c>
      <c r="AP1909" t="s">
        <v>3388</v>
      </c>
      <c r="AQ1909" t="s">
        <v>339</v>
      </c>
      <c r="AR1909" t="s">
        <v>340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80</v>
      </c>
      <c r="BC1909" t="s">
        <v>5463</v>
      </c>
      <c r="BD1909">
        <v>0</v>
      </c>
      <c r="BF1909" t="s">
        <v>339</v>
      </c>
      <c r="BI1909" t="s">
        <v>5464</v>
      </c>
      <c r="BJ1909" s="5" t="str">
        <f>VLOOKUP(A1909,ReferenceTable[],4,FALSE)</f>
        <v>AR2401</v>
      </c>
      <c r="BK1909" t="str">
        <f>VLOOKUP(A1909,ReferenceTable[],5,FALSE)</f>
        <v>LJ2001</v>
      </c>
      <c r="BL1909">
        <f>VLOOKUP(A1909,ReferenceTable[],6,FALSE)</f>
        <v>0</v>
      </c>
      <c r="BM1909">
        <f>VLOOKUP(A1909,ReferenceTable[],7,FALSE)</f>
        <v>0</v>
      </c>
      <c r="BN1909" s="4">
        <f>VLOOKUP(A1909,ReferenceTable[],9,FALSE)</f>
        <v>45987</v>
      </c>
      <c r="BO1909">
        <f>VLOOKUP(A1909,ReferenceTable[],10,FALSE)</f>
        <v>200000</v>
      </c>
      <c r="BP1909">
        <f>VLOOKUP(A1909,ReferenceTable[],11,FALSE)</f>
        <v>0</v>
      </c>
      <c r="BQ1909">
        <f>VLOOKUP(A1909,ReferenceTable[],12,FALSE)</f>
        <v>0</v>
      </c>
      <c r="BR1909">
        <f>VLOOKUP(A1909,ReferenceTable[],14,FALSE)</f>
        <v>0</v>
      </c>
      <c r="BS1909" s="4">
        <f>VLOOKUP(A1909,ReferenceTable[],15,FALSE)</f>
        <v>45992</v>
      </c>
      <c r="BT1909">
        <f>VLOOKUP(A1909,ReferenceTable[],16,FALSE)</f>
        <v>1</v>
      </c>
      <c r="BU1909" t="str">
        <f>VLOOKUP(A1909,ReferenceTable[],17,FALSE)</f>
        <v>GT</v>
      </c>
      <c r="BV1909" s="4">
        <f>VLOOKUP(A1909,ReferenceTable[],18,FALSE)</f>
        <v>45974</v>
      </c>
      <c r="BW1909" s="4">
        <f>VLOOKUP(A1909,ReferenceTable[],19,FALSE)</f>
        <v>0</v>
      </c>
      <c r="BX1909">
        <f>VLOOKUP(A1909,ReferenceTable[],20,FALSE)</f>
        <v>0</v>
      </c>
    </row>
    <row r="1910" spans="1:76">
      <c r="A1910" t="s">
        <v>5465</v>
      </c>
      <c r="B1910">
        <v>10000</v>
      </c>
      <c r="C1910">
        <v>20000</v>
      </c>
      <c r="D1910" s="4">
        <v>45985</v>
      </c>
      <c r="E1910" t="s">
        <v>77</v>
      </c>
      <c r="F1910" t="s">
        <v>5466</v>
      </c>
      <c r="G1910" t="s">
        <v>829</v>
      </c>
      <c r="I1910">
        <v>1</v>
      </c>
      <c r="J1910" t="s">
        <v>984</v>
      </c>
      <c r="K1910">
        <v>63</v>
      </c>
      <c r="L1910" t="s">
        <v>831</v>
      </c>
      <c r="M1910" t="s">
        <v>82</v>
      </c>
      <c r="N1910" t="s">
        <v>832</v>
      </c>
      <c r="O1910" t="s">
        <v>833</v>
      </c>
      <c r="P1910">
        <v>6667</v>
      </c>
      <c r="S1910" s="4">
        <v>45981</v>
      </c>
      <c r="U1910">
        <v>60</v>
      </c>
      <c r="V1910">
        <v>400020</v>
      </c>
      <c r="W1910" t="s">
        <v>85</v>
      </c>
      <c r="X1910" t="s">
        <v>3397</v>
      </c>
      <c r="Y1910">
        <v>0</v>
      </c>
      <c r="Z1910">
        <v>400000</v>
      </c>
      <c r="AA1910">
        <v>20</v>
      </c>
      <c r="AB1910">
        <v>0</v>
      </c>
      <c r="AC1910">
        <v>0</v>
      </c>
      <c r="AD1910">
        <v>0</v>
      </c>
      <c r="AG1910">
        <v>0</v>
      </c>
      <c r="AP1910" t="s">
        <v>3398</v>
      </c>
      <c r="AQ1910" t="s">
        <v>339</v>
      </c>
      <c r="AR1910" t="s">
        <v>340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80</v>
      </c>
      <c r="BC1910" t="s">
        <v>5467</v>
      </c>
      <c r="BD1910">
        <v>0</v>
      </c>
      <c r="BF1910" t="s">
        <v>339</v>
      </c>
      <c r="BI1910" t="s">
        <v>5468</v>
      </c>
      <c r="BJ1910" s="5" t="str">
        <f>VLOOKUP(A1910,ReferenceTable[],4,FALSE)</f>
        <v>3M6690SP</v>
      </c>
      <c r="BK1910">
        <f>VLOOKUP(A1910,ReferenceTable[],5,FALSE)</f>
        <v>0</v>
      </c>
      <c r="BL1910">
        <f>VLOOKUP(A1910,ReferenceTable[],6,FALSE)</f>
        <v>0</v>
      </c>
      <c r="BM1910">
        <f>VLOOKUP(A1910,ReferenceTable[],7,FALSE)</f>
        <v>0</v>
      </c>
      <c r="BN1910" s="4">
        <f>VLOOKUP(A1910,ReferenceTable[],9,FALSE)</f>
        <v>45981</v>
      </c>
      <c r="BO1910">
        <f>VLOOKUP(A1910,ReferenceTable[],10,FALSE)</f>
        <v>400000</v>
      </c>
      <c r="BP1910">
        <f>VLOOKUP(A1910,ReferenceTable[],11,FALSE)</f>
        <v>0</v>
      </c>
      <c r="BQ1910">
        <f>VLOOKUP(A1910,ReferenceTable[],12,FALSE)</f>
        <v>0</v>
      </c>
      <c r="BR1910">
        <f>VLOOKUP(A1910,ReferenceTable[],14,FALSE)</f>
        <v>0</v>
      </c>
      <c r="BS1910" s="4">
        <f>VLOOKUP(A1910,ReferenceTable[],15,FALSE)</f>
        <v>45985</v>
      </c>
      <c r="BT1910">
        <f>VLOOKUP(A1910,ReferenceTable[],16,FALSE)</f>
        <v>1</v>
      </c>
      <c r="BU1910" t="str">
        <f>VLOOKUP(A1910,ReferenceTable[],17,FALSE)</f>
        <v>GT</v>
      </c>
      <c r="BV1910" s="4">
        <f>VLOOKUP(A1910,ReferenceTable[],18,FALSE)</f>
        <v>45974</v>
      </c>
      <c r="BW1910" s="4">
        <f>VLOOKUP(A1910,ReferenceTable[],19,FALSE)</f>
        <v>0</v>
      </c>
      <c r="BX1910">
        <f>VLOOKUP(A1910,ReferenceTable[],20,FALSE)</f>
        <v>0</v>
      </c>
    </row>
    <row r="1911" spans="1:76">
      <c r="A1911" t="s">
        <v>5469</v>
      </c>
      <c r="B1911">
        <v>10000</v>
      </c>
      <c r="C1911">
        <v>10000</v>
      </c>
      <c r="D1911" s="4">
        <v>45985</v>
      </c>
      <c r="E1911" t="s">
        <v>77</v>
      </c>
      <c r="F1911" t="s">
        <v>5466</v>
      </c>
      <c r="G1911" t="s">
        <v>829</v>
      </c>
      <c r="I1911">
        <v>1</v>
      </c>
      <c r="J1911" t="s">
        <v>984</v>
      </c>
      <c r="K1911">
        <v>63</v>
      </c>
      <c r="L1911" t="s">
        <v>831</v>
      </c>
      <c r="M1911" t="s">
        <v>82</v>
      </c>
      <c r="N1911" t="s">
        <v>832</v>
      </c>
      <c r="O1911" t="s">
        <v>833</v>
      </c>
      <c r="P1911">
        <v>6667</v>
      </c>
      <c r="S1911" s="4">
        <v>45981</v>
      </c>
      <c r="U1911">
        <v>60</v>
      </c>
      <c r="V1911">
        <v>400020</v>
      </c>
      <c r="W1911" t="s">
        <v>85</v>
      </c>
      <c r="X1911" t="s">
        <v>3397</v>
      </c>
      <c r="Y1911">
        <v>0</v>
      </c>
      <c r="Z1911">
        <v>400000</v>
      </c>
      <c r="AA1911">
        <v>20</v>
      </c>
      <c r="AB1911">
        <v>0</v>
      </c>
      <c r="AC1911">
        <v>0</v>
      </c>
      <c r="AD1911">
        <v>0</v>
      </c>
      <c r="AG1911">
        <v>0</v>
      </c>
      <c r="AP1911" t="s">
        <v>3398</v>
      </c>
      <c r="AQ1911" t="s">
        <v>339</v>
      </c>
      <c r="AR1911" t="s">
        <v>340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80</v>
      </c>
      <c r="BC1911" t="s">
        <v>5470</v>
      </c>
      <c r="BD1911">
        <v>0</v>
      </c>
      <c r="BF1911" t="s">
        <v>339</v>
      </c>
      <c r="BI1911" t="s">
        <v>5471</v>
      </c>
      <c r="BJ1911" s="5" t="str">
        <f>VLOOKUP(A1911,ReferenceTable[],4,FALSE)</f>
        <v>3M6690SP</v>
      </c>
      <c r="BK1911">
        <f>VLOOKUP(A1911,ReferenceTable[],5,FALSE)</f>
        <v>0</v>
      </c>
      <c r="BL1911">
        <f>VLOOKUP(A1911,ReferenceTable[],6,FALSE)</f>
        <v>0</v>
      </c>
      <c r="BM1911">
        <f>VLOOKUP(A1911,ReferenceTable[],7,FALSE)</f>
        <v>0</v>
      </c>
      <c r="BN1911" s="4">
        <f>VLOOKUP(A1911,ReferenceTable[],9,FALSE)</f>
        <v>45994</v>
      </c>
      <c r="BO1911">
        <f>VLOOKUP(A1911,ReferenceTable[],10,FALSE)</f>
        <v>400000</v>
      </c>
      <c r="BP1911">
        <f>VLOOKUP(A1911,ReferenceTable[],11,FALSE)</f>
        <v>0</v>
      </c>
      <c r="BQ1911">
        <f>VLOOKUP(A1911,ReferenceTable[],12,FALSE)</f>
        <v>0</v>
      </c>
      <c r="BR1911">
        <f>VLOOKUP(A1911,ReferenceTable[],14,FALSE)</f>
        <v>0</v>
      </c>
      <c r="BS1911" s="4">
        <f>VLOOKUP(A1911,ReferenceTable[],15,FALSE)</f>
        <v>45999</v>
      </c>
      <c r="BT1911">
        <f>VLOOKUP(A1911,ReferenceTable[],16,FALSE)</f>
        <v>1</v>
      </c>
      <c r="BU1911" t="str">
        <f>VLOOKUP(A1911,ReferenceTable[],17,FALSE)</f>
        <v>GT</v>
      </c>
      <c r="BV1911" s="4">
        <f>VLOOKUP(A1911,ReferenceTable[],18,FALSE)</f>
        <v>45974</v>
      </c>
      <c r="BW1911" s="4">
        <f>VLOOKUP(A1911,ReferenceTable[],19,FALSE)</f>
        <v>0</v>
      </c>
      <c r="BX1911">
        <f>VLOOKUP(A1911,ReferenceTable[],20,FALSE)</f>
        <v>0</v>
      </c>
    </row>
    <row r="1912" spans="1:76">
      <c r="A1912" t="s">
        <v>5472</v>
      </c>
      <c r="B1912">
        <v>10000</v>
      </c>
      <c r="C1912">
        <v>10000</v>
      </c>
      <c r="D1912" s="4">
        <v>45982</v>
      </c>
      <c r="E1912" t="s">
        <v>77</v>
      </c>
      <c r="F1912" t="s">
        <v>5473</v>
      </c>
      <c r="G1912">
        <v>8617501</v>
      </c>
      <c r="I1912">
        <v>1</v>
      </c>
      <c r="J1912" t="s">
        <v>984</v>
      </c>
      <c r="K1912">
        <v>63</v>
      </c>
      <c r="L1912" t="s">
        <v>831</v>
      </c>
      <c r="M1912" t="s">
        <v>82</v>
      </c>
      <c r="N1912" t="s">
        <v>832</v>
      </c>
      <c r="O1912" t="s">
        <v>833</v>
      </c>
      <c r="P1912">
        <v>1334</v>
      </c>
      <c r="S1912" s="4">
        <v>45981</v>
      </c>
      <c r="U1912">
        <v>60</v>
      </c>
      <c r="V1912">
        <v>80040</v>
      </c>
      <c r="W1912" t="s">
        <v>85</v>
      </c>
      <c r="X1912" t="s">
        <v>3406</v>
      </c>
      <c r="Y1912">
        <v>0</v>
      </c>
      <c r="Z1912">
        <v>80000</v>
      </c>
      <c r="AA1912">
        <v>40</v>
      </c>
      <c r="AB1912">
        <v>0</v>
      </c>
      <c r="AC1912">
        <v>0</v>
      </c>
      <c r="AD1912">
        <v>0</v>
      </c>
      <c r="AG1912">
        <v>0</v>
      </c>
      <c r="AP1912" t="s">
        <v>3407</v>
      </c>
      <c r="AQ1912" t="s">
        <v>339</v>
      </c>
      <c r="AR1912" t="s">
        <v>340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80</v>
      </c>
      <c r="BC1912" t="s">
        <v>5474</v>
      </c>
      <c r="BD1912">
        <v>0</v>
      </c>
      <c r="BF1912" t="s">
        <v>339</v>
      </c>
      <c r="BI1912" t="s">
        <v>5475</v>
      </c>
      <c r="BJ1912" s="5" t="str">
        <f>VLOOKUP(A1912,ReferenceTable[],4,FALSE)</f>
        <v>ND9032</v>
      </c>
      <c r="BK1912">
        <f>VLOOKUP(A1912,ReferenceTable[],5,FALSE)</f>
        <v>0</v>
      </c>
      <c r="BL1912">
        <f>VLOOKUP(A1912,ReferenceTable[],6,FALSE)</f>
        <v>0</v>
      </c>
      <c r="BM1912">
        <f>VLOOKUP(A1912,ReferenceTable[],7,FALSE)</f>
        <v>0</v>
      </c>
      <c r="BN1912" s="4">
        <f>VLOOKUP(A1912,ReferenceTable[],9,FALSE)</f>
        <v>45987</v>
      </c>
      <c r="BO1912">
        <f>VLOOKUP(A1912,ReferenceTable[],10,FALSE)</f>
        <v>80000</v>
      </c>
      <c r="BP1912">
        <f>VLOOKUP(A1912,ReferenceTable[],11,FALSE)</f>
        <v>80000</v>
      </c>
      <c r="BQ1912">
        <f>VLOOKUP(A1912,ReferenceTable[],12,FALSE)</f>
        <v>0</v>
      </c>
      <c r="BR1912">
        <f>VLOOKUP(A1912,ReferenceTable[],14,FALSE)</f>
        <v>0</v>
      </c>
      <c r="BS1912" s="4">
        <f>VLOOKUP(A1912,ReferenceTable[],15,FALSE)</f>
        <v>45992</v>
      </c>
      <c r="BT1912">
        <f>VLOOKUP(A1912,ReferenceTable[],16,FALSE)</f>
        <v>1</v>
      </c>
      <c r="BU1912" t="str">
        <f>VLOOKUP(A1912,ReferenceTable[],17,FALSE)</f>
        <v>GT</v>
      </c>
      <c r="BV1912" s="4">
        <f>VLOOKUP(A1912,ReferenceTable[],18,FALSE)</f>
        <v>45974</v>
      </c>
      <c r="BW1912" s="4">
        <f>VLOOKUP(A1912,ReferenceTable[],19,FALSE)</f>
        <v>45981</v>
      </c>
      <c r="BX1912">
        <f>VLOOKUP(A1912,ReferenceTable[],20,FALSE)</f>
        <v>80040</v>
      </c>
    </row>
    <row r="1913" spans="1:76">
      <c r="A1913" t="s">
        <v>5476</v>
      </c>
      <c r="B1913">
        <v>10000</v>
      </c>
      <c r="C1913">
        <v>10000</v>
      </c>
      <c r="D1913" s="4">
        <v>45982</v>
      </c>
      <c r="E1913" t="s">
        <v>77</v>
      </c>
      <c r="F1913" t="s">
        <v>5473</v>
      </c>
      <c r="G1913">
        <v>8617501</v>
      </c>
      <c r="I1913">
        <v>1</v>
      </c>
      <c r="J1913" t="s">
        <v>984</v>
      </c>
      <c r="K1913">
        <v>63</v>
      </c>
      <c r="L1913" t="s">
        <v>831</v>
      </c>
      <c r="M1913" t="s">
        <v>82</v>
      </c>
      <c r="N1913" t="s">
        <v>832</v>
      </c>
      <c r="O1913" t="s">
        <v>833</v>
      </c>
      <c r="P1913">
        <v>1334</v>
      </c>
      <c r="S1913" s="4">
        <v>45981</v>
      </c>
      <c r="U1913">
        <v>60</v>
      </c>
      <c r="V1913">
        <v>80040</v>
      </c>
      <c r="W1913" t="s">
        <v>85</v>
      </c>
      <c r="X1913" t="s">
        <v>3406</v>
      </c>
      <c r="Y1913">
        <v>0</v>
      </c>
      <c r="Z1913">
        <v>80000</v>
      </c>
      <c r="AA1913">
        <v>40</v>
      </c>
      <c r="AB1913">
        <v>0</v>
      </c>
      <c r="AC1913">
        <v>0</v>
      </c>
      <c r="AD1913">
        <v>0</v>
      </c>
      <c r="AG1913">
        <v>0</v>
      </c>
      <c r="AP1913" t="s">
        <v>3407</v>
      </c>
      <c r="AQ1913" t="s">
        <v>339</v>
      </c>
      <c r="AR1913" t="s">
        <v>340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80</v>
      </c>
      <c r="BC1913" t="s">
        <v>5477</v>
      </c>
      <c r="BD1913">
        <v>0</v>
      </c>
      <c r="BF1913" t="s">
        <v>339</v>
      </c>
      <c r="BI1913" t="s">
        <v>5478</v>
      </c>
      <c r="BJ1913" s="5" t="str">
        <f>VLOOKUP(A1913,ReferenceTable[],4,FALSE)</f>
        <v>ND9032</v>
      </c>
      <c r="BK1913">
        <f>VLOOKUP(A1913,ReferenceTable[],5,FALSE)</f>
        <v>0</v>
      </c>
      <c r="BL1913">
        <f>VLOOKUP(A1913,ReferenceTable[],6,FALSE)</f>
        <v>0</v>
      </c>
      <c r="BM1913">
        <f>VLOOKUP(A1913,ReferenceTable[],7,FALSE)</f>
        <v>0</v>
      </c>
      <c r="BN1913" s="4">
        <f>VLOOKUP(A1913,ReferenceTable[],9,FALSE)</f>
        <v>45994</v>
      </c>
      <c r="BO1913">
        <f>VLOOKUP(A1913,ReferenceTable[],10,FALSE)</f>
        <v>80000</v>
      </c>
      <c r="BP1913">
        <f>VLOOKUP(A1913,ReferenceTable[],11,FALSE)</f>
        <v>80000</v>
      </c>
      <c r="BQ1913">
        <f>VLOOKUP(A1913,ReferenceTable[],12,FALSE)</f>
        <v>0</v>
      </c>
      <c r="BR1913">
        <f>VLOOKUP(A1913,ReferenceTable[],14,FALSE)</f>
        <v>0</v>
      </c>
      <c r="BS1913" s="4">
        <f>VLOOKUP(A1913,ReferenceTable[],15,FALSE)</f>
        <v>45999</v>
      </c>
      <c r="BT1913">
        <f>VLOOKUP(A1913,ReferenceTable[],16,FALSE)</f>
        <v>1</v>
      </c>
      <c r="BU1913" t="str">
        <f>VLOOKUP(A1913,ReferenceTable[],17,FALSE)</f>
        <v>GT</v>
      </c>
      <c r="BV1913" s="4">
        <f>VLOOKUP(A1913,ReferenceTable[],18,FALSE)</f>
        <v>45974</v>
      </c>
      <c r="BW1913" s="4">
        <f>VLOOKUP(A1913,ReferenceTable[],19,FALSE)</f>
        <v>45981</v>
      </c>
      <c r="BX1913">
        <f>VLOOKUP(A1913,ReferenceTable[],20,FALSE)</f>
        <v>80040</v>
      </c>
    </row>
    <row r="1914" spans="1:76">
      <c r="A1914" t="s">
        <v>5479</v>
      </c>
      <c r="B1914">
        <v>10000</v>
      </c>
      <c r="C1914">
        <v>10000</v>
      </c>
      <c r="D1914" s="4">
        <v>45986</v>
      </c>
      <c r="E1914" t="s">
        <v>77</v>
      </c>
      <c r="F1914">
        <v>0.457314814814815</v>
      </c>
      <c r="G1914">
        <v>8617501</v>
      </c>
      <c r="I1914">
        <v>1</v>
      </c>
      <c r="J1914" t="s">
        <v>984</v>
      </c>
      <c r="K1914">
        <v>63</v>
      </c>
      <c r="L1914" t="s">
        <v>831</v>
      </c>
      <c r="M1914" t="s">
        <v>82</v>
      </c>
      <c r="N1914" t="s">
        <v>832</v>
      </c>
      <c r="O1914" t="s">
        <v>833</v>
      </c>
      <c r="P1914">
        <v>8580</v>
      </c>
      <c r="S1914" s="4">
        <v>45985</v>
      </c>
      <c r="U1914">
        <v>14</v>
      </c>
      <c r="V1914">
        <v>120120</v>
      </c>
      <c r="W1914" t="s">
        <v>85</v>
      </c>
      <c r="X1914" t="s">
        <v>3411</v>
      </c>
      <c r="Y1914">
        <v>0</v>
      </c>
      <c r="Z1914">
        <v>120000</v>
      </c>
      <c r="AA1914">
        <v>120</v>
      </c>
      <c r="AB1914">
        <v>0</v>
      </c>
      <c r="AC1914">
        <v>0</v>
      </c>
      <c r="AD1914">
        <v>0</v>
      </c>
      <c r="AG1914">
        <v>0</v>
      </c>
      <c r="AP1914" t="s">
        <v>3412</v>
      </c>
      <c r="AQ1914" t="s">
        <v>339</v>
      </c>
      <c r="AR1914" t="s">
        <v>340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80</v>
      </c>
      <c r="BC1914" t="s">
        <v>5480</v>
      </c>
      <c r="BD1914">
        <v>0</v>
      </c>
      <c r="BF1914" t="s">
        <v>339</v>
      </c>
      <c r="BI1914" t="s">
        <v>5481</v>
      </c>
      <c r="BJ1914" s="5" t="str">
        <f>VLOOKUP(A1914,ReferenceTable[],4,FALSE)</f>
        <v>ND9032</v>
      </c>
      <c r="BK1914">
        <f>VLOOKUP(A1914,ReferenceTable[],5,FALSE)</f>
        <v>0</v>
      </c>
      <c r="BL1914">
        <f>VLOOKUP(A1914,ReferenceTable[],6,FALSE)</f>
        <v>0</v>
      </c>
      <c r="BM1914">
        <f>VLOOKUP(A1914,ReferenceTable[],7,FALSE)</f>
        <v>0</v>
      </c>
      <c r="BN1914" s="4">
        <f>VLOOKUP(A1914,ReferenceTable[],9,FALSE)</f>
        <v>45987</v>
      </c>
      <c r="BO1914">
        <f>VLOOKUP(A1914,ReferenceTable[],10,FALSE)</f>
        <v>120000</v>
      </c>
      <c r="BP1914">
        <f>VLOOKUP(A1914,ReferenceTable[],11,FALSE)</f>
        <v>0</v>
      </c>
      <c r="BQ1914">
        <f>VLOOKUP(A1914,ReferenceTable[],12,FALSE)</f>
        <v>0</v>
      </c>
      <c r="BR1914">
        <f>VLOOKUP(A1914,ReferenceTable[],14,FALSE)</f>
        <v>0</v>
      </c>
      <c r="BS1914" s="4">
        <f>VLOOKUP(A1914,ReferenceTable[],15,FALSE)</f>
        <v>45992</v>
      </c>
      <c r="BT1914">
        <f>VLOOKUP(A1914,ReferenceTable[],16,FALSE)</f>
        <v>1</v>
      </c>
      <c r="BU1914" t="str">
        <f>VLOOKUP(A1914,ReferenceTable[],17,FALSE)</f>
        <v>GT</v>
      </c>
      <c r="BV1914" s="4">
        <f>VLOOKUP(A1914,ReferenceTable[],18,FALSE)</f>
        <v>45974</v>
      </c>
      <c r="BW1914" s="4">
        <f>VLOOKUP(A1914,ReferenceTable[],19,FALSE)</f>
        <v>0</v>
      </c>
      <c r="BX1914">
        <f>VLOOKUP(A1914,ReferenceTable[],20,FALSE)</f>
        <v>0</v>
      </c>
    </row>
    <row r="1915" spans="1:76">
      <c r="A1915" t="s">
        <v>5482</v>
      </c>
      <c r="B1915">
        <v>10000</v>
      </c>
      <c r="C1915">
        <v>10000</v>
      </c>
      <c r="D1915" s="4">
        <v>45979</v>
      </c>
      <c r="E1915" t="s">
        <v>77</v>
      </c>
      <c r="F1915">
        <v>0.484143518518519</v>
      </c>
      <c r="G1915" t="s">
        <v>4519</v>
      </c>
      <c r="I1915">
        <v>1</v>
      </c>
      <c r="J1915" t="s">
        <v>984</v>
      </c>
      <c r="K1915">
        <v>31</v>
      </c>
      <c r="L1915" t="s">
        <v>318</v>
      </c>
      <c r="M1915" t="s">
        <v>178</v>
      </c>
      <c r="N1915" t="s">
        <v>335</v>
      </c>
      <c r="O1915" t="s">
        <v>336</v>
      </c>
      <c r="P1915">
        <v>500</v>
      </c>
      <c r="S1915" s="4">
        <v>45979</v>
      </c>
      <c r="U1915">
        <v>1</v>
      </c>
      <c r="V1915">
        <v>500</v>
      </c>
      <c r="W1915" t="s">
        <v>85</v>
      </c>
      <c r="X1915" t="s">
        <v>2602</v>
      </c>
      <c r="Y1915">
        <v>0</v>
      </c>
      <c r="Z1915">
        <v>500</v>
      </c>
      <c r="AA1915">
        <v>0</v>
      </c>
      <c r="AB1915">
        <v>0</v>
      </c>
      <c r="AC1915">
        <v>0</v>
      </c>
      <c r="AD1915">
        <v>0</v>
      </c>
      <c r="AG1915">
        <v>0</v>
      </c>
      <c r="AP1915" t="s">
        <v>2603</v>
      </c>
      <c r="AQ1915" t="s">
        <v>2595</v>
      </c>
      <c r="AR1915" t="s">
        <v>2596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80</v>
      </c>
      <c r="BC1915" t="s">
        <v>5483</v>
      </c>
      <c r="BD1915">
        <v>0</v>
      </c>
      <c r="BF1915" t="s">
        <v>2595</v>
      </c>
      <c r="BI1915" t="s">
        <v>5484</v>
      </c>
      <c r="BJ1915" s="5" t="str">
        <f>VLOOKUP(A1915,ReferenceTable[],4,FALSE)</f>
        <v>FLE3101</v>
      </c>
      <c r="BK1915">
        <f>VLOOKUP(A1915,ReferenceTable[],5,FALSE)</f>
        <v>0</v>
      </c>
      <c r="BL1915">
        <f>VLOOKUP(A1915,ReferenceTable[],6,FALSE)</f>
        <v>0</v>
      </c>
      <c r="BM1915">
        <f>VLOOKUP(A1915,ReferenceTable[],7,FALSE)</f>
        <v>0</v>
      </c>
      <c r="BN1915" s="4">
        <f>VLOOKUP(A1915,ReferenceTable[],9,FALSE)</f>
        <v>45986</v>
      </c>
      <c r="BO1915">
        <f>VLOOKUP(A1915,ReferenceTable[],10,FALSE)</f>
        <v>500</v>
      </c>
      <c r="BP1915">
        <f>VLOOKUP(A1915,ReferenceTable[],11,FALSE)</f>
        <v>500</v>
      </c>
      <c r="BQ1915">
        <f>VLOOKUP(A1915,ReferenceTable[],12,FALSE)</f>
        <v>0</v>
      </c>
      <c r="BR1915" t="str">
        <f>VLOOKUP(A1915,ReferenceTable[],14,FALSE)</f>
        <v>ETA  24/11/2025</v>
      </c>
      <c r="BS1915" s="4">
        <f>VLOOKUP(A1915,ReferenceTable[],15,FALSE)</f>
        <v>45988</v>
      </c>
      <c r="BT1915">
        <f>VLOOKUP(A1915,ReferenceTable[],16,FALSE)</f>
        <v>1</v>
      </c>
      <c r="BU1915" t="str">
        <f>VLOOKUP(A1915,ReferenceTable[],17,FALSE)</f>
        <v>SY</v>
      </c>
      <c r="BV1915" s="4">
        <f>VLOOKUP(A1915,ReferenceTable[],18,FALSE)</f>
        <v>45974</v>
      </c>
      <c r="BW1915" s="4">
        <f>VLOOKUP(A1915,ReferenceTable[],19,FALSE)</f>
        <v>45979</v>
      </c>
      <c r="BX1915">
        <f>VLOOKUP(A1915,ReferenceTable[],20,FALSE)</f>
        <v>500</v>
      </c>
    </row>
    <row r="1916" spans="1:76">
      <c r="A1916" t="s">
        <v>5485</v>
      </c>
      <c r="B1916">
        <v>10000</v>
      </c>
      <c r="C1916">
        <v>10000</v>
      </c>
      <c r="D1916" s="4">
        <v>45979</v>
      </c>
      <c r="E1916" t="s">
        <v>77</v>
      </c>
      <c r="F1916" t="s">
        <v>4314</v>
      </c>
      <c r="G1916" t="s">
        <v>4519</v>
      </c>
      <c r="I1916">
        <v>1</v>
      </c>
      <c r="J1916" t="s">
        <v>984</v>
      </c>
      <c r="K1916">
        <v>31</v>
      </c>
      <c r="L1916" t="s">
        <v>318</v>
      </c>
      <c r="M1916" t="s">
        <v>178</v>
      </c>
      <c r="N1916" t="s">
        <v>335</v>
      </c>
      <c r="O1916" t="s">
        <v>336</v>
      </c>
      <c r="P1916">
        <v>500</v>
      </c>
      <c r="S1916" s="4">
        <v>45979</v>
      </c>
      <c r="U1916">
        <v>1</v>
      </c>
      <c r="V1916">
        <v>500</v>
      </c>
      <c r="W1916" t="s">
        <v>85</v>
      </c>
      <c r="X1916" t="s">
        <v>5486</v>
      </c>
      <c r="Y1916">
        <v>0</v>
      </c>
      <c r="Z1916">
        <v>500</v>
      </c>
      <c r="AA1916">
        <v>0</v>
      </c>
      <c r="AB1916">
        <v>0</v>
      </c>
      <c r="AC1916">
        <v>0</v>
      </c>
      <c r="AD1916">
        <v>0</v>
      </c>
      <c r="AG1916">
        <v>0</v>
      </c>
      <c r="AP1916" t="s">
        <v>5487</v>
      </c>
      <c r="AQ1916" t="s">
        <v>2595</v>
      </c>
      <c r="AR1916" t="s">
        <v>2596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80</v>
      </c>
      <c r="BC1916" t="s">
        <v>5488</v>
      </c>
      <c r="BD1916">
        <v>0</v>
      </c>
      <c r="BF1916" t="s">
        <v>2595</v>
      </c>
      <c r="BI1916" t="s">
        <v>5484</v>
      </c>
      <c r="BJ1916" s="5" t="str">
        <f>VLOOKUP(A1916,ReferenceTable[],4,FALSE)</f>
        <v>FLE3101</v>
      </c>
      <c r="BK1916">
        <f>VLOOKUP(A1916,ReferenceTable[],5,FALSE)</f>
        <v>0</v>
      </c>
      <c r="BL1916">
        <f>VLOOKUP(A1916,ReferenceTable[],6,FALSE)</f>
        <v>0</v>
      </c>
      <c r="BM1916">
        <f>VLOOKUP(A1916,ReferenceTable[],7,FALSE)</f>
        <v>0</v>
      </c>
      <c r="BN1916" s="4">
        <f>VLOOKUP(A1916,ReferenceTable[],9,FALSE)</f>
        <v>45986</v>
      </c>
      <c r="BO1916">
        <f>VLOOKUP(A1916,ReferenceTable[],10,FALSE)</f>
        <v>500</v>
      </c>
      <c r="BP1916">
        <f>VLOOKUP(A1916,ReferenceTable[],11,FALSE)</f>
        <v>500</v>
      </c>
      <c r="BQ1916">
        <f>VLOOKUP(A1916,ReferenceTable[],12,FALSE)</f>
        <v>0</v>
      </c>
      <c r="BR1916" t="str">
        <f>VLOOKUP(A1916,ReferenceTable[],14,FALSE)</f>
        <v>ETA  24/11/2025</v>
      </c>
      <c r="BS1916" s="4">
        <f>VLOOKUP(A1916,ReferenceTable[],15,FALSE)</f>
        <v>45988</v>
      </c>
      <c r="BT1916">
        <f>VLOOKUP(A1916,ReferenceTable[],16,FALSE)</f>
        <v>1</v>
      </c>
      <c r="BU1916" t="str">
        <f>VLOOKUP(A1916,ReferenceTable[],17,FALSE)</f>
        <v>SY</v>
      </c>
      <c r="BV1916" s="4">
        <f>VLOOKUP(A1916,ReferenceTable[],18,FALSE)</f>
        <v>45974</v>
      </c>
      <c r="BW1916" s="4">
        <f>VLOOKUP(A1916,ReferenceTable[],19,FALSE)</f>
        <v>45979</v>
      </c>
      <c r="BX1916">
        <f>VLOOKUP(A1916,ReferenceTable[],20,FALSE)</f>
        <v>500</v>
      </c>
    </row>
    <row r="1917" spans="1:76">
      <c r="A1917" t="s">
        <v>5489</v>
      </c>
      <c r="B1917">
        <v>10000</v>
      </c>
      <c r="C1917">
        <v>10000</v>
      </c>
      <c r="D1917" s="4">
        <v>45981</v>
      </c>
      <c r="E1917" t="s">
        <v>77</v>
      </c>
      <c r="F1917">
        <v>0.452592592592593</v>
      </c>
      <c r="G1917" t="s">
        <v>1797</v>
      </c>
      <c r="I1917">
        <v>1</v>
      </c>
      <c r="J1917" t="s">
        <v>984</v>
      </c>
      <c r="K1917">
        <v>78</v>
      </c>
      <c r="L1917" t="s">
        <v>334</v>
      </c>
      <c r="M1917" t="s">
        <v>82</v>
      </c>
      <c r="N1917" t="s">
        <v>343</v>
      </c>
      <c r="O1917" t="s">
        <v>344</v>
      </c>
      <c r="P1917">
        <v>40</v>
      </c>
      <c r="S1917" s="4">
        <v>45981</v>
      </c>
      <c r="U1917">
        <v>5</v>
      </c>
      <c r="V1917">
        <v>200</v>
      </c>
      <c r="W1917" t="s">
        <v>85</v>
      </c>
      <c r="X1917" t="s">
        <v>5490</v>
      </c>
      <c r="Y1917">
        <v>0</v>
      </c>
      <c r="Z1917">
        <v>200</v>
      </c>
      <c r="AA1917">
        <v>0</v>
      </c>
      <c r="AB1917">
        <v>0</v>
      </c>
      <c r="AC1917">
        <v>0</v>
      </c>
      <c r="AD1917">
        <v>0</v>
      </c>
      <c r="AG1917">
        <v>0</v>
      </c>
      <c r="AP1917" t="s">
        <v>5491</v>
      </c>
      <c r="AQ1917" t="s">
        <v>5492</v>
      </c>
      <c r="AR1917" t="s">
        <v>5493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80</v>
      </c>
      <c r="BC1917" t="s">
        <v>5494</v>
      </c>
      <c r="BD1917">
        <v>0</v>
      </c>
      <c r="BF1917" t="s">
        <v>5492</v>
      </c>
      <c r="BI1917" t="s">
        <v>5495</v>
      </c>
      <c r="BJ1917" s="5" t="str">
        <f>VLOOKUP(A1917,ReferenceTable[],4,FALSE)</f>
        <v>AD4808</v>
      </c>
      <c r="BK1917">
        <f>VLOOKUP(A1917,ReferenceTable[],5,FALSE)</f>
        <v>0</v>
      </c>
      <c r="BL1917">
        <f>VLOOKUP(A1917,ReferenceTable[],6,FALSE)</f>
        <v>0</v>
      </c>
      <c r="BM1917">
        <f>VLOOKUP(A1917,ReferenceTable[],7,FALSE)</f>
        <v>0</v>
      </c>
      <c r="BN1917" s="4">
        <f>VLOOKUP(A1917,ReferenceTable[],9,FALSE)</f>
        <v>45982</v>
      </c>
      <c r="BO1917">
        <f>VLOOKUP(A1917,ReferenceTable[],10,FALSE)</f>
        <v>200</v>
      </c>
      <c r="BP1917">
        <f>VLOOKUP(A1917,ReferenceTable[],11,FALSE)</f>
        <v>200</v>
      </c>
      <c r="BQ1917">
        <f>VLOOKUP(A1917,ReferenceTable[],12,FALSE)</f>
        <v>0</v>
      </c>
      <c r="BR1917">
        <f>VLOOKUP(A1917,ReferenceTable[],14,FALSE)</f>
        <v>0</v>
      </c>
      <c r="BS1917" s="4">
        <f>VLOOKUP(A1917,ReferenceTable[],15,FALSE)</f>
        <v>45986</v>
      </c>
      <c r="BT1917">
        <f>VLOOKUP(A1917,ReferenceTable[],16,FALSE)</f>
        <v>1</v>
      </c>
      <c r="BU1917" t="str">
        <f>VLOOKUP(A1917,ReferenceTable[],17,FALSE)</f>
        <v>CL</v>
      </c>
      <c r="BV1917" s="4">
        <f>VLOOKUP(A1917,ReferenceTable[],18,FALSE)</f>
        <v>45974</v>
      </c>
      <c r="BW1917" s="4">
        <f>VLOOKUP(A1917,ReferenceTable[],19,FALSE)</f>
        <v>45981</v>
      </c>
      <c r="BX1917">
        <f>VLOOKUP(A1917,ReferenceTable[],20,FALSE)</f>
        <v>200</v>
      </c>
    </row>
    <row r="1918" spans="1:76">
      <c r="A1918" t="s">
        <v>5496</v>
      </c>
      <c r="B1918">
        <v>10000</v>
      </c>
      <c r="C1918">
        <v>10000</v>
      </c>
      <c r="D1918" s="4">
        <v>45981</v>
      </c>
      <c r="E1918" t="s">
        <v>77</v>
      </c>
      <c r="F1918" t="s">
        <v>5007</v>
      </c>
      <c r="G1918" t="s">
        <v>663</v>
      </c>
      <c r="I1918">
        <v>1</v>
      </c>
      <c r="J1918" t="s">
        <v>984</v>
      </c>
      <c r="K1918">
        <v>72</v>
      </c>
      <c r="L1918" t="s">
        <v>272</v>
      </c>
      <c r="M1918" t="s">
        <v>96</v>
      </c>
      <c r="N1918" t="s">
        <v>140</v>
      </c>
      <c r="O1918" t="s">
        <v>141</v>
      </c>
      <c r="P1918">
        <v>1250</v>
      </c>
      <c r="S1918" s="4">
        <v>45979</v>
      </c>
      <c r="U1918">
        <v>12</v>
      </c>
      <c r="V1918">
        <v>15000</v>
      </c>
      <c r="W1918" t="s">
        <v>85</v>
      </c>
      <c r="X1918" t="s">
        <v>5497</v>
      </c>
      <c r="Y1918">
        <v>0</v>
      </c>
      <c r="Z1918">
        <v>10000</v>
      </c>
      <c r="AA1918">
        <v>5000</v>
      </c>
      <c r="AB1918">
        <v>0</v>
      </c>
      <c r="AC1918">
        <v>0</v>
      </c>
      <c r="AD1918">
        <v>0</v>
      </c>
      <c r="AG1918">
        <v>0</v>
      </c>
      <c r="AP1918" t="s">
        <v>5498</v>
      </c>
      <c r="AQ1918" t="s">
        <v>5499</v>
      </c>
      <c r="AR1918" t="s">
        <v>5500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80</v>
      </c>
      <c r="BC1918" t="s">
        <v>5501</v>
      </c>
      <c r="BD1918">
        <v>0</v>
      </c>
      <c r="BF1918" t="s">
        <v>5499</v>
      </c>
      <c r="BI1918" t="s">
        <v>5502</v>
      </c>
      <c r="BJ1918" s="5" t="str">
        <f>VLOOKUP(A1918,ReferenceTable[],4,FALSE)</f>
        <v>LI1101</v>
      </c>
      <c r="BK1918">
        <f>VLOOKUP(A1918,ReferenceTable[],5,FALSE)</f>
        <v>0</v>
      </c>
      <c r="BL1918">
        <f>VLOOKUP(A1918,ReferenceTable[],6,FALSE)</f>
        <v>0</v>
      </c>
      <c r="BM1918">
        <f>VLOOKUP(A1918,ReferenceTable[],7,FALSE)</f>
        <v>0</v>
      </c>
      <c r="BN1918" s="4">
        <f>VLOOKUP(A1918,ReferenceTable[],9,FALSE)</f>
        <v>45989</v>
      </c>
      <c r="BO1918">
        <f>VLOOKUP(A1918,ReferenceTable[],10,FALSE)</f>
        <v>10000</v>
      </c>
      <c r="BP1918">
        <f>VLOOKUP(A1918,ReferenceTable[],11,FALSE)</f>
        <v>10000</v>
      </c>
      <c r="BQ1918">
        <f>VLOOKUP(A1918,ReferenceTable[],12,FALSE)</f>
        <v>0</v>
      </c>
      <c r="BR1918" t="str">
        <f>VLOOKUP(A1918,ReferenceTable[],14,FALSE)</f>
        <v>** MUST SEND **</v>
      </c>
      <c r="BS1918" s="4">
        <f>VLOOKUP(A1918,ReferenceTable[],15,FALSE)</f>
        <v>45993</v>
      </c>
      <c r="BT1918">
        <f>VLOOKUP(A1918,ReferenceTable[],16,FALSE)</f>
        <v>2</v>
      </c>
      <c r="BU1918" t="str">
        <f>VLOOKUP(A1918,ReferenceTable[],17,FALSE)</f>
        <v>CL</v>
      </c>
      <c r="BV1918" s="4">
        <f>VLOOKUP(A1918,ReferenceTable[],18,FALSE)</f>
        <v>45974</v>
      </c>
      <c r="BW1918" s="4">
        <f>VLOOKUP(A1918,ReferenceTable[],19,FALSE)</f>
        <v>45979</v>
      </c>
      <c r="BX1918">
        <f>VLOOKUP(A1918,ReferenceTable[],20,FALSE)</f>
        <v>30000</v>
      </c>
    </row>
    <row r="1919" spans="1:76">
      <c r="A1919" t="s">
        <v>5496</v>
      </c>
      <c r="B1919">
        <v>10000</v>
      </c>
      <c r="C1919">
        <v>20000</v>
      </c>
      <c r="D1919" s="4">
        <v>45981</v>
      </c>
      <c r="E1919" t="s">
        <v>77</v>
      </c>
      <c r="F1919" t="s">
        <v>5007</v>
      </c>
      <c r="G1919" t="s">
        <v>663</v>
      </c>
      <c r="I1919">
        <v>2</v>
      </c>
      <c r="J1919" t="s">
        <v>984</v>
      </c>
      <c r="K1919">
        <v>60</v>
      </c>
      <c r="L1919" t="s">
        <v>278</v>
      </c>
      <c r="M1919" t="s">
        <v>82</v>
      </c>
      <c r="N1919" t="s">
        <v>279</v>
      </c>
      <c r="O1919" t="s">
        <v>280</v>
      </c>
      <c r="P1919">
        <v>7500</v>
      </c>
      <c r="S1919" s="4">
        <v>45980</v>
      </c>
      <c r="U1919">
        <v>2</v>
      </c>
      <c r="V1919">
        <v>15000</v>
      </c>
      <c r="W1919" t="s">
        <v>85</v>
      </c>
      <c r="X1919" t="s">
        <v>5497</v>
      </c>
      <c r="Y1919">
        <v>0</v>
      </c>
      <c r="Z1919">
        <v>10000</v>
      </c>
      <c r="AA1919">
        <v>5000</v>
      </c>
      <c r="AB1919">
        <v>0</v>
      </c>
      <c r="AC1919">
        <v>0</v>
      </c>
      <c r="AD1919">
        <v>0</v>
      </c>
      <c r="AG1919">
        <v>0</v>
      </c>
      <c r="AP1919" t="s">
        <v>5498</v>
      </c>
      <c r="AQ1919" t="s">
        <v>5499</v>
      </c>
      <c r="AR1919" t="s">
        <v>5500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80</v>
      </c>
      <c r="BC1919" t="s">
        <v>5501</v>
      </c>
      <c r="BD1919">
        <v>0</v>
      </c>
      <c r="BF1919" t="s">
        <v>5499</v>
      </c>
      <c r="BI1919" t="s">
        <v>5502</v>
      </c>
      <c r="BJ1919" s="5" t="str">
        <f>VLOOKUP(A1919,ReferenceTable[],4,FALSE)</f>
        <v>LI1101</v>
      </c>
      <c r="BK1919">
        <f>VLOOKUP(A1919,ReferenceTable[],5,FALSE)</f>
        <v>0</v>
      </c>
      <c r="BL1919">
        <f>VLOOKUP(A1919,ReferenceTable[],6,FALSE)</f>
        <v>0</v>
      </c>
      <c r="BM1919">
        <f>VLOOKUP(A1919,ReferenceTable[],7,FALSE)</f>
        <v>0</v>
      </c>
      <c r="BN1919" s="4">
        <f>VLOOKUP(A1919,ReferenceTable[],9,FALSE)</f>
        <v>45989</v>
      </c>
      <c r="BO1919">
        <f>VLOOKUP(A1919,ReferenceTable[],10,FALSE)</f>
        <v>10000</v>
      </c>
      <c r="BP1919">
        <f>VLOOKUP(A1919,ReferenceTable[],11,FALSE)</f>
        <v>10000</v>
      </c>
      <c r="BQ1919">
        <f>VLOOKUP(A1919,ReferenceTable[],12,FALSE)</f>
        <v>0</v>
      </c>
      <c r="BR1919" t="str">
        <f>VLOOKUP(A1919,ReferenceTable[],14,FALSE)</f>
        <v>** MUST SEND **</v>
      </c>
      <c r="BS1919" s="4">
        <f>VLOOKUP(A1919,ReferenceTable[],15,FALSE)</f>
        <v>45993</v>
      </c>
      <c r="BT1919">
        <f>VLOOKUP(A1919,ReferenceTable[],16,FALSE)</f>
        <v>2</v>
      </c>
      <c r="BU1919" t="str">
        <f>VLOOKUP(A1919,ReferenceTable[],17,FALSE)</f>
        <v>CL</v>
      </c>
      <c r="BV1919" s="4">
        <f>VLOOKUP(A1919,ReferenceTable[],18,FALSE)</f>
        <v>45974</v>
      </c>
      <c r="BW1919" s="4">
        <f>VLOOKUP(A1919,ReferenceTable[],19,FALSE)</f>
        <v>45979</v>
      </c>
      <c r="BX1919">
        <f>VLOOKUP(A1919,ReferenceTable[],20,FALSE)</f>
        <v>30000</v>
      </c>
    </row>
    <row r="1920" spans="1:76">
      <c r="A1920" t="s">
        <v>5503</v>
      </c>
      <c r="B1920">
        <v>10000</v>
      </c>
      <c r="C1920">
        <v>10000</v>
      </c>
      <c r="D1920" s="4">
        <v>45987</v>
      </c>
      <c r="E1920" t="s">
        <v>77</v>
      </c>
      <c r="F1920" t="s">
        <v>5504</v>
      </c>
      <c r="G1920" t="s">
        <v>5505</v>
      </c>
      <c r="I1920">
        <v>1</v>
      </c>
      <c r="J1920" t="s">
        <v>984</v>
      </c>
      <c r="K1920">
        <v>59</v>
      </c>
      <c r="L1920" t="s">
        <v>714</v>
      </c>
      <c r="M1920" t="s">
        <v>178</v>
      </c>
      <c r="N1920" t="s">
        <v>715</v>
      </c>
      <c r="O1920" t="s">
        <v>716</v>
      </c>
      <c r="P1920">
        <v>1000</v>
      </c>
      <c r="S1920" s="4">
        <v>45987</v>
      </c>
      <c r="U1920">
        <v>1</v>
      </c>
      <c r="V1920">
        <v>1000</v>
      </c>
      <c r="W1920" t="s">
        <v>85</v>
      </c>
      <c r="X1920" t="s">
        <v>5506</v>
      </c>
      <c r="Y1920">
        <v>0</v>
      </c>
      <c r="Z1920">
        <v>1000</v>
      </c>
      <c r="AA1920">
        <v>0</v>
      </c>
      <c r="AB1920">
        <v>0</v>
      </c>
      <c r="AC1920">
        <v>0</v>
      </c>
      <c r="AD1920">
        <v>0</v>
      </c>
      <c r="AG1920">
        <v>0</v>
      </c>
      <c r="AP1920" t="s">
        <v>5507</v>
      </c>
      <c r="AQ1920" t="s">
        <v>5508</v>
      </c>
      <c r="AR1920" t="s">
        <v>5509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80</v>
      </c>
      <c r="BC1920" t="s">
        <v>5510</v>
      </c>
      <c r="BD1920">
        <v>0</v>
      </c>
      <c r="BF1920" t="s">
        <v>5508</v>
      </c>
      <c r="BI1920" t="s">
        <v>5511</v>
      </c>
      <c r="BJ1920" s="5" t="str">
        <f>VLOOKUP(A1920,ReferenceTable[],4,FALSE)</f>
        <v>LI2802</v>
      </c>
      <c r="BK1920">
        <f>VLOOKUP(A1920,ReferenceTable[],5,FALSE)</f>
        <v>0</v>
      </c>
      <c r="BL1920">
        <f>VLOOKUP(A1920,ReferenceTable[],6,FALSE)</f>
        <v>0</v>
      </c>
      <c r="BM1920">
        <f>VLOOKUP(A1920,ReferenceTable[],7,FALSE)</f>
        <v>0</v>
      </c>
      <c r="BN1920" s="4">
        <f>VLOOKUP(A1920,ReferenceTable[],9,FALSE)</f>
        <v>45987</v>
      </c>
      <c r="BO1920">
        <f>VLOOKUP(A1920,ReferenceTable[],10,FALSE)</f>
        <v>1000</v>
      </c>
      <c r="BP1920">
        <f>VLOOKUP(A1920,ReferenceTable[],11,FALSE)</f>
        <v>0</v>
      </c>
      <c r="BQ1920">
        <f>VLOOKUP(A1920,ReferenceTable[],12,FALSE)</f>
        <v>0</v>
      </c>
      <c r="BR1920" t="str">
        <f>VLOOKUP(A1920,ReferenceTable[],14,FALSE)</f>
        <v>FIRST URGENT</v>
      </c>
      <c r="BS1920" s="4">
        <f>VLOOKUP(A1920,ReferenceTable[],15,FALSE)</f>
        <v>45989</v>
      </c>
      <c r="BT1920">
        <f>VLOOKUP(A1920,ReferenceTable[],16,FALSE)</f>
        <v>5</v>
      </c>
      <c r="BU1920" t="str">
        <f>VLOOKUP(A1920,ReferenceTable[],17,FALSE)</f>
        <v>CL</v>
      </c>
      <c r="BV1920" s="4">
        <f>VLOOKUP(A1920,ReferenceTable[],18,FALSE)</f>
        <v>45973</v>
      </c>
      <c r="BW1920" s="4">
        <f>VLOOKUP(A1920,ReferenceTable[],19,FALSE)</f>
        <v>0</v>
      </c>
      <c r="BX1920">
        <f>VLOOKUP(A1920,ReferenceTable[],20,FALSE)</f>
        <v>0</v>
      </c>
    </row>
    <row r="1921" spans="1:76">
      <c r="A1921" t="s">
        <v>5512</v>
      </c>
      <c r="B1921">
        <v>10000</v>
      </c>
      <c r="C1921">
        <v>10000</v>
      </c>
      <c r="D1921" s="4">
        <v>45988</v>
      </c>
      <c r="E1921" t="s">
        <v>77</v>
      </c>
      <c r="F1921" t="s">
        <v>5513</v>
      </c>
      <c r="G1921" t="s">
        <v>5514</v>
      </c>
      <c r="I1921">
        <v>1</v>
      </c>
      <c r="J1921" t="s">
        <v>984</v>
      </c>
      <c r="K1921">
        <v>88</v>
      </c>
      <c r="L1921" t="s">
        <v>522</v>
      </c>
      <c r="M1921" t="s">
        <v>96</v>
      </c>
      <c r="N1921" t="s">
        <v>523</v>
      </c>
      <c r="O1921" t="s">
        <v>524</v>
      </c>
      <c r="P1921">
        <v>1500</v>
      </c>
      <c r="S1921" s="4">
        <v>45981</v>
      </c>
      <c r="U1921">
        <v>1</v>
      </c>
      <c r="V1921">
        <v>1500</v>
      </c>
      <c r="W1921" t="s">
        <v>85</v>
      </c>
      <c r="X1921" t="s">
        <v>5515</v>
      </c>
      <c r="Y1921">
        <v>0</v>
      </c>
      <c r="Z1921">
        <v>1000</v>
      </c>
      <c r="AA1921">
        <v>500</v>
      </c>
      <c r="AB1921">
        <v>0</v>
      </c>
      <c r="AC1921">
        <v>0</v>
      </c>
      <c r="AD1921">
        <v>0</v>
      </c>
      <c r="AG1921">
        <v>0</v>
      </c>
      <c r="AP1921" t="s">
        <v>5516</v>
      </c>
      <c r="AQ1921" t="s">
        <v>5508</v>
      </c>
      <c r="AR1921" t="s">
        <v>5509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80</v>
      </c>
      <c r="BC1921" t="s">
        <v>5517</v>
      </c>
      <c r="BD1921">
        <v>0</v>
      </c>
      <c r="BF1921" t="s">
        <v>5508</v>
      </c>
      <c r="BI1921" t="s">
        <v>5511</v>
      </c>
      <c r="BJ1921" s="5" t="str">
        <f>VLOOKUP(A1921,ReferenceTable[],4,FALSE)</f>
        <v>LI4101</v>
      </c>
      <c r="BK1921">
        <f>VLOOKUP(A1921,ReferenceTable[],5,FALSE)</f>
        <v>0</v>
      </c>
      <c r="BL1921">
        <f>VLOOKUP(A1921,ReferenceTable[],6,FALSE)</f>
        <v>0</v>
      </c>
      <c r="BM1921">
        <f>VLOOKUP(A1921,ReferenceTable[],7,FALSE)</f>
        <v>0</v>
      </c>
      <c r="BN1921" s="4">
        <f>VLOOKUP(A1921,ReferenceTable[],9,FALSE)</f>
        <v>45987</v>
      </c>
      <c r="BO1921">
        <f>VLOOKUP(A1921,ReferenceTable[],10,FALSE)</f>
        <v>1000</v>
      </c>
      <c r="BP1921">
        <f>VLOOKUP(A1921,ReferenceTable[],11,FALSE)</f>
        <v>0</v>
      </c>
      <c r="BQ1921">
        <f>VLOOKUP(A1921,ReferenceTable[],12,FALSE)</f>
        <v>0</v>
      </c>
      <c r="BR1921">
        <f>VLOOKUP(A1921,ReferenceTable[],14,FALSE)</f>
        <v>0</v>
      </c>
      <c r="BS1921" s="4">
        <f>VLOOKUP(A1921,ReferenceTable[],15,FALSE)</f>
        <v>45989</v>
      </c>
      <c r="BT1921">
        <f>VLOOKUP(A1921,ReferenceTable[],16,FALSE)</f>
        <v>1</v>
      </c>
      <c r="BU1921" t="str">
        <f>VLOOKUP(A1921,ReferenceTable[],17,FALSE)</f>
        <v>CL</v>
      </c>
      <c r="BV1921" s="4">
        <f>VLOOKUP(A1921,ReferenceTable[],18,FALSE)</f>
        <v>45973</v>
      </c>
      <c r="BW1921" s="4">
        <f>VLOOKUP(A1921,ReferenceTable[],19,FALSE)</f>
        <v>0</v>
      </c>
      <c r="BX1921">
        <f>VLOOKUP(A1921,ReferenceTable[],20,FALSE)</f>
        <v>0</v>
      </c>
    </row>
    <row r="1922" spans="1:76">
      <c r="A1922" t="s">
        <v>5512</v>
      </c>
      <c r="B1922">
        <v>10000</v>
      </c>
      <c r="C1922">
        <v>20000</v>
      </c>
      <c r="D1922" s="4">
        <v>45988</v>
      </c>
      <c r="E1922" t="s">
        <v>77</v>
      </c>
      <c r="F1922" t="s">
        <v>5513</v>
      </c>
      <c r="G1922" t="s">
        <v>5514</v>
      </c>
      <c r="I1922">
        <v>2</v>
      </c>
      <c r="J1922" t="s">
        <v>984</v>
      </c>
      <c r="K1922">
        <v>105</v>
      </c>
      <c r="L1922" t="s">
        <v>2879</v>
      </c>
      <c r="M1922" t="s">
        <v>2880</v>
      </c>
      <c r="N1922" t="s">
        <v>595</v>
      </c>
      <c r="O1922" t="s">
        <v>596</v>
      </c>
      <c r="P1922">
        <v>1200</v>
      </c>
      <c r="S1922" s="4">
        <v>45987</v>
      </c>
      <c r="U1922">
        <v>1</v>
      </c>
      <c r="V1922">
        <v>1200</v>
      </c>
      <c r="W1922" t="s">
        <v>85</v>
      </c>
      <c r="X1922" t="s">
        <v>5515</v>
      </c>
      <c r="Y1922">
        <v>0</v>
      </c>
      <c r="Z1922">
        <v>1000</v>
      </c>
      <c r="AA1922">
        <v>200</v>
      </c>
      <c r="AB1922">
        <v>0</v>
      </c>
      <c r="AC1922">
        <v>0</v>
      </c>
      <c r="AD1922">
        <v>0</v>
      </c>
      <c r="AG1922">
        <v>0</v>
      </c>
      <c r="AP1922" t="s">
        <v>5516</v>
      </c>
      <c r="AQ1922" t="s">
        <v>5508</v>
      </c>
      <c r="AR1922" t="s">
        <v>5509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80</v>
      </c>
      <c r="BC1922" t="s">
        <v>5517</v>
      </c>
      <c r="BD1922">
        <v>0</v>
      </c>
      <c r="BF1922" t="s">
        <v>5508</v>
      </c>
      <c r="BI1922" t="s">
        <v>5511</v>
      </c>
      <c r="BJ1922" s="5" t="str">
        <f>VLOOKUP(A1922,ReferenceTable[],4,FALSE)</f>
        <v>LI4101</v>
      </c>
      <c r="BK1922">
        <f>VLOOKUP(A1922,ReferenceTable[],5,FALSE)</f>
        <v>0</v>
      </c>
      <c r="BL1922">
        <f>VLOOKUP(A1922,ReferenceTable[],6,FALSE)</f>
        <v>0</v>
      </c>
      <c r="BM1922">
        <f>VLOOKUP(A1922,ReferenceTable[],7,FALSE)</f>
        <v>0</v>
      </c>
      <c r="BN1922" s="4">
        <f>VLOOKUP(A1922,ReferenceTable[],9,FALSE)</f>
        <v>45987</v>
      </c>
      <c r="BO1922">
        <f>VLOOKUP(A1922,ReferenceTable[],10,FALSE)</f>
        <v>1000</v>
      </c>
      <c r="BP1922">
        <f>VLOOKUP(A1922,ReferenceTable[],11,FALSE)</f>
        <v>0</v>
      </c>
      <c r="BQ1922">
        <f>VLOOKUP(A1922,ReferenceTable[],12,FALSE)</f>
        <v>0</v>
      </c>
      <c r="BR1922">
        <f>VLOOKUP(A1922,ReferenceTable[],14,FALSE)</f>
        <v>0</v>
      </c>
      <c r="BS1922" s="4">
        <f>VLOOKUP(A1922,ReferenceTable[],15,FALSE)</f>
        <v>45989</v>
      </c>
      <c r="BT1922">
        <f>VLOOKUP(A1922,ReferenceTable[],16,FALSE)</f>
        <v>1</v>
      </c>
      <c r="BU1922" t="str">
        <f>VLOOKUP(A1922,ReferenceTable[],17,FALSE)</f>
        <v>CL</v>
      </c>
      <c r="BV1922" s="4">
        <f>VLOOKUP(A1922,ReferenceTable[],18,FALSE)</f>
        <v>45973</v>
      </c>
      <c r="BW1922" s="4">
        <f>VLOOKUP(A1922,ReferenceTable[],19,FALSE)</f>
        <v>0</v>
      </c>
      <c r="BX1922">
        <f>VLOOKUP(A1922,ReferenceTable[],20,FALSE)</f>
        <v>0</v>
      </c>
    </row>
    <row r="1923" spans="1:76">
      <c r="A1923" t="s">
        <v>5518</v>
      </c>
      <c r="B1923">
        <v>10000</v>
      </c>
      <c r="C1923">
        <v>10000</v>
      </c>
      <c r="D1923" s="4">
        <v>45987</v>
      </c>
      <c r="E1923" t="s">
        <v>77</v>
      </c>
      <c r="F1923" t="s">
        <v>5519</v>
      </c>
      <c r="G1923" t="s">
        <v>5520</v>
      </c>
      <c r="I1923">
        <v>1</v>
      </c>
      <c r="J1923" t="s">
        <v>984</v>
      </c>
      <c r="K1923">
        <v>88</v>
      </c>
      <c r="L1923" t="s">
        <v>522</v>
      </c>
      <c r="M1923" t="s">
        <v>96</v>
      </c>
      <c r="N1923" t="s">
        <v>523</v>
      </c>
      <c r="O1923" t="s">
        <v>524</v>
      </c>
      <c r="P1923">
        <v>800</v>
      </c>
      <c r="S1923" s="4">
        <v>45980</v>
      </c>
      <c r="U1923">
        <v>1</v>
      </c>
      <c r="V1923">
        <v>800</v>
      </c>
      <c r="W1923" t="s">
        <v>85</v>
      </c>
      <c r="X1923" t="s">
        <v>5521</v>
      </c>
      <c r="Y1923">
        <v>0</v>
      </c>
      <c r="Z1923">
        <v>500</v>
      </c>
      <c r="AA1923">
        <v>300</v>
      </c>
      <c r="AB1923">
        <v>0</v>
      </c>
      <c r="AC1923">
        <v>0</v>
      </c>
      <c r="AD1923">
        <v>0</v>
      </c>
      <c r="AG1923">
        <v>0</v>
      </c>
      <c r="AP1923" t="s">
        <v>5522</v>
      </c>
      <c r="AQ1923" t="s">
        <v>5508</v>
      </c>
      <c r="AR1923" t="s">
        <v>5509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80</v>
      </c>
      <c r="BC1923" t="s">
        <v>5523</v>
      </c>
      <c r="BD1923">
        <v>0</v>
      </c>
      <c r="BF1923" t="s">
        <v>5508</v>
      </c>
      <c r="BI1923" t="s">
        <v>5511</v>
      </c>
      <c r="BJ1923" s="5" t="str">
        <f>VLOOKUP(A1923,ReferenceTable[],4,FALSE)</f>
        <v>AD3305</v>
      </c>
      <c r="BK1923">
        <f>VLOOKUP(A1923,ReferenceTable[],5,FALSE)</f>
        <v>0</v>
      </c>
      <c r="BL1923">
        <f>VLOOKUP(A1923,ReferenceTable[],6,FALSE)</f>
        <v>0</v>
      </c>
      <c r="BM1923">
        <f>VLOOKUP(A1923,ReferenceTable[],7,FALSE)</f>
        <v>0</v>
      </c>
      <c r="BN1923" s="4">
        <f>VLOOKUP(A1923,ReferenceTable[],9,FALSE)</f>
        <v>45987</v>
      </c>
      <c r="BO1923">
        <f>VLOOKUP(A1923,ReferenceTable[],10,FALSE)</f>
        <v>500</v>
      </c>
      <c r="BP1923">
        <f>VLOOKUP(A1923,ReferenceTable[],11,FALSE)</f>
        <v>0</v>
      </c>
      <c r="BQ1923">
        <f>VLOOKUP(A1923,ReferenceTable[],12,FALSE)</f>
        <v>0</v>
      </c>
      <c r="BR1923">
        <f>VLOOKUP(A1923,ReferenceTable[],14,FALSE)</f>
        <v>0</v>
      </c>
      <c r="BS1923" s="4">
        <f>VLOOKUP(A1923,ReferenceTable[],15,FALSE)</f>
        <v>45989</v>
      </c>
      <c r="BT1923">
        <f>VLOOKUP(A1923,ReferenceTable[],16,FALSE)</f>
        <v>1</v>
      </c>
      <c r="BU1923" t="str">
        <f>VLOOKUP(A1923,ReferenceTable[],17,FALSE)</f>
        <v>CL</v>
      </c>
      <c r="BV1923" s="4">
        <f>VLOOKUP(A1923,ReferenceTable[],18,FALSE)</f>
        <v>45973</v>
      </c>
      <c r="BW1923" s="4">
        <f>VLOOKUP(A1923,ReferenceTable[],19,FALSE)</f>
        <v>0</v>
      </c>
      <c r="BX1923">
        <f>VLOOKUP(A1923,ReferenceTable[],20,FALSE)</f>
        <v>0</v>
      </c>
    </row>
    <row r="1924" spans="1:76">
      <c r="A1924" t="s">
        <v>5518</v>
      </c>
      <c r="B1924">
        <v>10000</v>
      </c>
      <c r="C1924">
        <v>20000</v>
      </c>
      <c r="D1924" s="4">
        <v>45987</v>
      </c>
      <c r="E1924" t="s">
        <v>77</v>
      </c>
      <c r="F1924" t="s">
        <v>5519</v>
      </c>
      <c r="G1924" t="s">
        <v>5520</v>
      </c>
      <c r="I1924">
        <v>2</v>
      </c>
      <c r="J1924" t="s">
        <v>984</v>
      </c>
      <c r="K1924">
        <v>92</v>
      </c>
      <c r="L1924" t="s">
        <v>827</v>
      </c>
      <c r="M1924" t="s">
        <v>594</v>
      </c>
      <c r="N1924" t="s">
        <v>595</v>
      </c>
      <c r="O1924" t="s">
        <v>596</v>
      </c>
      <c r="P1924">
        <v>600</v>
      </c>
      <c r="S1924" s="4">
        <v>45982</v>
      </c>
      <c r="U1924">
        <v>1</v>
      </c>
      <c r="V1924">
        <v>600</v>
      </c>
      <c r="W1924" t="s">
        <v>85</v>
      </c>
      <c r="X1924" t="s">
        <v>5521</v>
      </c>
      <c r="Y1924">
        <v>0</v>
      </c>
      <c r="Z1924">
        <v>500</v>
      </c>
      <c r="AA1924">
        <v>100</v>
      </c>
      <c r="AB1924">
        <v>0</v>
      </c>
      <c r="AC1924">
        <v>0</v>
      </c>
      <c r="AD1924">
        <v>0</v>
      </c>
      <c r="AG1924">
        <v>0</v>
      </c>
      <c r="AP1924" t="s">
        <v>5522</v>
      </c>
      <c r="AQ1924" t="s">
        <v>5508</v>
      </c>
      <c r="AR1924" t="s">
        <v>5509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80</v>
      </c>
      <c r="BC1924" t="s">
        <v>5523</v>
      </c>
      <c r="BD1924">
        <v>0</v>
      </c>
      <c r="BF1924" t="s">
        <v>5508</v>
      </c>
      <c r="BI1924" t="s">
        <v>5511</v>
      </c>
      <c r="BJ1924" s="5" t="str">
        <f>VLOOKUP(A1924,ReferenceTable[],4,FALSE)</f>
        <v>AD3305</v>
      </c>
      <c r="BK1924">
        <f>VLOOKUP(A1924,ReferenceTable[],5,FALSE)</f>
        <v>0</v>
      </c>
      <c r="BL1924">
        <f>VLOOKUP(A1924,ReferenceTable[],6,FALSE)</f>
        <v>0</v>
      </c>
      <c r="BM1924">
        <f>VLOOKUP(A1924,ReferenceTable[],7,FALSE)</f>
        <v>0</v>
      </c>
      <c r="BN1924" s="4">
        <f>VLOOKUP(A1924,ReferenceTable[],9,FALSE)</f>
        <v>45987</v>
      </c>
      <c r="BO1924">
        <f>VLOOKUP(A1924,ReferenceTable[],10,FALSE)</f>
        <v>500</v>
      </c>
      <c r="BP1924">
        <f>VLOOKUP(A1924,ReferenceTable[],11,FALSE)</f>
        <v>0</v>
      </c>
      <c r="BQ1924">
        <f>VLOOKUP(A1924,ReferenceTable[],12,FALSE)</f>
        <v>0</v>
      </c>
      <c r="BR1924">
        <f>VLOOKUP(A1924,ReferenceTable[],14,FALSE)</f>
        <v>0</v>
      </c>
      <c r="BS1924" s="4">
        <f>VLOOKUP(A1924,ReferenceTable[],15,FALSE)</f>
        <v>45989</v>
      </c>
      <c r="BT1924">
        <f>VLOOKUP(A1924,ReferenceTable[],16,FALSE)</f>
        <v>1</v>
      </c>
      <c r="BU1924" t="str">
        <f>VLOOKUP(A1924,ReferenceTable[],17,FALSE)</f>
        <v>CL</v>
      </c>
      <c r="BV1924" s="4">
        <f>VLOOKUP(A1924,ReferenceTable[],18,FALSE)</f>
        <v>45973</v>
      </c>
      <c r="BW1924" s="4">
        <f>VLOOKUP(A1924,ReferenceTable[],19,FALSE)</f>
        <v>0</v>
      </c>
      <c r="BX1924">
        <f>VLOOKUP(A1924,ReferenceTable[],20,FALSE)</f>
        <v>0</v>
      </c>
    </row>
    <row r="1925" spans="1:76">
      <c r="A1925" t="s">
        <v>5524</v>
      </c>
      <c r="B1925">
        <v>10000</v>
      </c>
      <c r="C1925">
        <v>10000</v>
      </c>
      <c r="D1925" s="4">
        <v>45987</v>
      </c>
      <c r="E1925" t="s">
        <v>77</v>
      </c>
      <c r="F1925" t="s">
        <v>3531</v>
      </c>
      <c r="G1925" t="s">
        <v>5520</v>
      </c>
      <c r="I1925">
        <v>1</v>
      </c>
      <c r="J1925" t="s">
        <v>984</v>
      </c>
      <c r="K1925">
        <v>88</v>
      </c>
      <c r="L1925" t="s">
        <v>522</v>
      </c>
      <c r="M1925" t="s">
        <v>96</v>
      </c>
      <c r="N1925" t="s">
        <v>523</v>
      </c>
      <c r="O1925" t="s">
        <v>524</v>
      </c>
      <c r="P1925">
        <v>1300</v>
      </c>
      <c r="S1925" s="4">
        <v>45980</v>
      </c>
      <c r="U1925">
        <v>1</v>
      </c>
      <c r="V1925">
        <v>1300</v>
      </c>
      <c r="W1925" t="s">
        <v>85</v>
      </c>
      <c r="X1925" t="s">
        <v>5525</v>
      </c>
      <c r="Y1925">
        <v>0</v>
      </c>
      <c r="Z1925">
        <v>1000</v>
      </c>
      <c r="AA1925">
        <v>300</v>
      </c>
      <c r="AB1925">
        <v>0</v>
      </c>
      <c r="AC1925">
        <v>0</v>
      </c>
      <c r="AD1925">
        <v>0</v>
      </c>
      <c r="AG1925">
        <v>0</v>
      </c>
      <c r="AP1925" t="s">
        <v>5526</v>
      </c>
      <c r="AQ1925" t="s">
        <v>5508</v>
      </c>
      <c r="AR1925" t="s">
        <v>5509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80</v>
      </c>
      <c r="BC1925" t="s">
        <v>5527</v>
      </c>
      <c r="BD1925">
        <v>0</v>
      </c>
      <c r="BF1925" t="s">
        <v>5508</v>
      </c>
      <c r="BI1925" t="s">
        <v>5511</v>
      </c>
      <c r="BJ1925" s="5" t="str">
        <f>VLOOKUP(A1925,ReferenceTable[],4,FALSE)</f>
        <v>AD3305</v>
      </c>
      <c r="BK1925">
        <f>VLOOKUP(A1925,ReferenceTable[],5,FALSE)</f>
        <v>0</v>
      </c>
      <c r="BL1925">
        <f>VLOOKUP(A1925,ReferenceTable[],6,FALSE)</f>
        <v>0</v>
      </c>
      <c r="BM1925">
        <f>VLOOKUP(A1925,ReferenceTable[],7,FALSE)</f>
        <v>0</v>
      </c>
      <c r="BN1925" s="4">
        <f>VLOOKUP(A1925,ReferenceTable[],9,FALSE)</f>
        <v>45987</v>
      </c>
      <c r="BO1925">
        <f>VLOOKUP(A1925,ReferenceTable[],10,FALSE)</f>
        <v>1000</v>
      </c>
      <c r="BP1925">
        <f>VLOOKUP(A1925,ReferenceTable[],11,FALSE)</f>
        <v>0</v>
      </c>
      <c r="BQ1925">
        <f>VLOOKUP(A1925,ReferenceTable[],12,FALSE)</f>
        <v>0</v>
      </c>
      <c r="BR1925">
        <f>VLOOKUP(A1925,ReferenceTable[],14,FALSE)</f>
        <v>0</v>
      </c>
      <c r="BS1925" s="4">
        <f>VLOOKUP(A1925,ReferenceTable[],15,FALSE)</f>
        <v>45989</v>
      </c>
      <c r="BT1925">
        <f>VLOOKUP(A1925,ReferenceTable[],16,FALSE)</f>
        <v>1</v>
      </c>
      <c r="BU1925" t="str">
        <f>VLOOKUP(A1925,ReferenceTable[],17,FALSE)</f>
        <v>CL</v>
      </c>
      <c r="BV1925" s="4">
        <f>VLOOKUP(A1925,ReferenceTable[],18,FALSE)</f>
        <v>45973</v>
      </c>
      <c r="BW1925" s="4">
        <f>VLOOKUP(A1925,ReferenceTable[],19,FALSE)</f>
        <v>0</v>
      </c>
      <c r="BX1925">
        <f>VLOOKUP(A1925,ReferenceTable[],20,FALSE)</f>
        <v>0</v>
      </c>
    </row>
    <row r="1926" spans="1:76">
      <c r="A1926" t="s">
        <v>5524</v>
      </c>
      <c r="B1926">
        <v>10000</v>
      </c>
      <c r="C1926">
        <v>20000</v>
      </c>
      <c r="D1926" s="4">
        <v>45987</v>
      </c>
      <c r="E1926" t="s">
        <v>77</v>
      </c>
      <c r="F1926" t="s">
        <v>3531</v>
      </c>
      <c r="G1926" t="s">
        <v>5520</v>
      </c>
      <c r="I1926">
        <v>2</v>
      </c>
      <c r="J1926" t="s">
        <v>984</v>
      </c>
      <c r="K1926">
        <v>92</v>
      </c>
      <c r="L1926" t="s">
        <v>827</v>
      </c>
      <c r="M1926" t="s">
        <v>594</v>
      </c>
      <c r="N1926" t="s">
        <v>595</v>
      </c>
      <c r="O1926" t="s">
        <v>596</v>
      </c>
      <c r="P1926">
        <v>1100</v>
      </c>
      <c r="S1926" s="4">
        <v>45982</v>
      </c>
      <c r="U1926">
        <v>1</v>
      </c>
      <c r="V1926">
        <v>1100</v>
      </c>
      <c r="W1926" t="s">
        <v>85</v>
      </c>
      <c r="X1926" t="s">
        <v>5525</v>
      </c>
      <c r="Y1926">
        <v>0</v>
      </c>
      <c r="Z1926">
        <v>1000</v>
      </c>
      <c r="AA1926">
        <v>100</v>
      </c>
      <c r="AB1926">
        <v>0</v>
      </c>
      <c r="AC1926">
        <v>0</v>
      </c>
      <c r="AD1926">
        <v>0</v>
      </c>
      <c r="AG1926">
        <v>0</v>
      </c>
      <c r="AP1926" t="s">
        <v>5526</v>
      </c>
      <c r="AQ1926" t="s">
        <v>5508</v>
      </c>
      <c r="AR1926" t="s">
        <v>5509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80</v>
      </c>
      <c r="BC1926" t="s">
        <v>5527</v>
      </c>
      <c r="BD1926">
        <v>0</v>
      </c>
      <c r="BF1926" t="s">
        <v>5508</v>
      </c>
      <c r="BI1926" t="s">
        <v>5511</v>
      </c>
      <c r="BJ1926" s="5" t="str">
        <f>VLOOKUP(A1926,ReferenceTable[],4,FALSE)</f>
        <v>AD3305</v>
      </c>
      <c r="BK1926">
        <f>VLOOKUP(A1926,ReferenceTable[],5,FALSE)</f>
        <v>0</v>
      </c>
      <c r="BL1926">
        <f>VLOOKUP(A1926,ReferenceTable[],6,FALSE)</f>
        <v>0</v>
      </c>
      <c r="BM1926">
        <f>VLOOKUP(A1926,ReferenceTable[],7,FALSE)</f>
        <v>0</v>
      </c>
      <c r="BN1926" s="4">
        <f>VLOOKUP(A1926,ReferenceTable[],9,FALSE)</f>
        <v>45987</v>
      </c>
      <c r="BO1926">
        <f>VLOOKUP(A1926,ReferenceTable[],10,FALSE)</f>
        <v>1000</v>
      </c>
      <c r="BP1926">
        <f>VLOOKUP(A1926,ReferenceTable[],11,FALSE)</f>
        <v>0</v>
      </c>
      <c r="BQ1926">
        <f>VLOOKUP(A1926,ReferenceTable[],12,FALSE)</f>
        <v>0</v>
      </c>
      <c r="BR1926">
        <f>VLOOKUP(A1926,ReferenceTable[],14,FALSE)</f>
        <v>0</v>
      </c>
      <c r="BS1926" s="4">
        <f>VLOOKUP(A1926,ReferenceTable[],15,FALSE)</f>
        <v>45989</v>
      </c>
      <c r="BT1926">
        <f>VLOOKUP(A1926,ReferenceTable[],16,FALSE)</f>
        <v>1</v>
      </c>
      <c r="BU1926" t="str">
        <f>VLOOKUP(A1926,ReferenceTable[],17,FALSE)</f>
        <v>CL</v>
      </c>
      <c r="BV1926" s="4">
        <f>VLOOKUP(A1926,ReferenceTable[],18,FALSE)</f>
        <v>45973</v>
      </c>
      <c r="BW1926" s="4">
        <f>VLOOKUP(A1926,ReferenceTable[],19,FALSE)</f>
        <v>0</v>
      </c>
      <c r="BX1926">
        <f>VLOOKUP(A1926,ReferenceTable[],20,FALSE)</f>
        <v>0</v>
      </c>
    </row>
    <row r="1927" spans="1:76">
      <c r="A1927" t="s">
        <v>5528</v>
      </c>
      <c r="B1927">
        <v>10000</v>
      </c>
      <c r="C1927">
        <v>10000</v>
      </c>
      <c r="D1927" s="4">
        <v>45988</v>
      </c>
      <c r="E1927" t="s">
        <v>77</v>
      </c>
      <c r="F1927" t="s">
        <v>607</v>
      </c>
      <c r="G1927" t="s">
        <v>5505</v>
      </c>
      <c r="I1927">
        <v>1</v>
      </c>
      <c r="J1927" t="s">
        <v>984</v>
      </c>
      <c r="K1927">
        <v>59</v>
      </c>
      <c r="L1927" t="s">
        <v>714</v>
      </c>
      <c r="M1927" t="s">
        <v>178</v>
      </c>
      <c r="N1927" t="s">
        <v>715</v>
      </c>
      <c r="O1927" t="s">
        <v>716</v>
      </c>
      <c r="P1927">
        <v>1000</v>
      </c>
      <c r="S1927" s="4">
        <v>45988</v>
      </c>
      <c r="U1927">
        <v>1</v>
      </c>
      <c r="V1927">
        <v>1000</v>
      </c>
      <c r="W1927" t="s">
        <v>85</v>
      </c>
      <c r="X1927" t="s">
        <v>5529</v>
      </c>
      <c r="Y1927">
        <v>0</v>
      </c>
      <c r="Z1927">
        <v>1000</v>
      </c>
      <c r="AA1927">
        <v>0</v>
      </c>
      <c r="AB1927">
        <v>0</v>
      </c>
      <c r="AC1927">
        <v>0</v>
      </c>
      <c r="AD1927">
        <v>0</v>
      </c>
      <c r="AG1927">
        <v>0</v>
      </c>
      <c r="AP1927" t="s">
        <v>5530</v>
      </c>
      <c r="AQ1927" t="s">
        <v>5508</v>
      </c>
      <c r="AR1927" t="s">
        <v>5509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80</v>
      </c>
      <c r="BC1927" t="s">
        <v>5531</v>
      </c>
      <c r="BD1927">
        <v>0</v>
      </c>
      <c r="BF1927" t="s">
        <v>5508</v>
      </c>
      <c r="BI1927" t="s">
        <v>5511</v>
      </c>
      <c r="BJ1927" s="5" t="str">
        <f>VLOOKUP(A1927,ReferenceTable[],4,FALSE)</f>
        <v>LI2802</v>
      </c>
      <c r="BK1927">
        <f>VLOOKUP(A1927,ReferenceTable[],5,FALSE)</f>
        <v>0</v>
      </c>
      <c r="BL1927">
        <f>VLOOKUP(A1927,ReferenceTable[],6,FALSE)</f>
        <v>0</v>
      </c>
      <c r="BM1927">
        <f>VLOOKUP(A1927,ReferenceTable[],7,FALSE)</f>
        <v>0</v>
      </c>
      <c r="BN1927" s="4">
        <f>VLOOKUP(A1927,ReferenceTable[],9,FALSE)</f>
        <v>45987</v>
      </c>
      <c r="BO1927">
        <f>VLOOKUP(A1927,ReferenceTable[],10,FALSE)</f>
        <v>1000</v>
      </c>
      <c r="BP1927">
        <f>VLOOKUP(A1927,ReferenceTable[],11,FALSE)</f>
        <v>0</v>
      </c>
      <c r="BQ1927">
        <f>VLOOKUP(A1927,ReferenceTable[],12,FALSE)</f>
        <v>0</v>
      </c>
      <c r="BR1927">
        <f>VLOOKUP(A1927,ReferenceTable[],14,FALSE)</f>
        <v>0</v>
      </c>
      <c r="BS1927" s="4">
        <f>VLOOKUP(A1927,ReferenceTable[],15,FALSE)</f>
        <v>45989</v>
      </c>
      <c r="BT1927">
        <f>VLOOKUP(A1927,ReferenceTable[],16,FALSE)</f>
        <v>6</v>
      </c>
      <c r="BU1927" t="str">
        <f>VLOOKUP(A1927,ReferenceTable[],17,FALSE)</f>
        <v>CL</v>
      </c>
      <c r="BV1927" s="4">
        <f>VLOOKUP(A1927,ReferenceTable[],18,FALSE)</f>
        <v>45973</v>
      </c>
      <c r="BW1927" s="4">
        <f>VLOOKUP(A1927,ReferenceTable[],19,FALSE)</f>
        <v>0</v>
      </c>
      <c r="BX1927">
        <f>VLOOKUP(A1927,ReferenceTable[],20,FALSE)</f>
        <v>0</v>
      </c>
    </row>
    <row r="1928" spans="1:76">
      <c r="A1928" t="s">
        <v>5532</v>
      </c>
      <c r="B1928">
        <v>10000</v>
      </c>
      <c r="C1928">
        <v>10000</v>
      </c>
      <c r="D1928" s="4">
        <v>45987</v>
      </c>
      <c r="E1928" t="s">
        <v>77</v>
      </c>
      <c r="F1928" t="s">
        <v>5533</v>
      </c>
      <c r="G1928" t="s">
        <v>5520</v>
      </c>
      <c r="I1928">
        <v>1</v>
      </c>
      <c r="J1928" t="s">
        <v>984</v>
      </c>
      <c r="K1928">
        <v>88</v>
      </c>
      <c r="L1928" t="s">
        <v>522</v>
      </c>
      <c r="M1928" t="s">
        <v>96</v>
      </c>
      <c r="N1928" t="s">
        <v>523</v>
      </c>
      <c r="O1928" t="s">
        <v>524</v>
      </c>
      <c r="P1928">
        <v>800</v>
      </c>
      <c r="S1928" s="4">
        <v>45980</v>
      </c>
      <c r="U1928">
        <v>1</v>
      </c>
      <c r="V1928">
        <v>800</v>
      </c>
      <c r="W1928" t="s">
        <v>85</v>
      </c>
      <c r="X1928" t="s">
        <v>5534</v>
      </c>
      <c r="Y1928">
        <v>0</v>
      </c>
      <c r="Z1928">
        <v>500</v>
      </c>
      <c r="AA1928">
        <v>300</v>
      </c>
      <c r="AB1928">
        <v>0</v>
      </c>
      <c r="AC1928">
        <v>0</v>
      </c>
      <c r="AD1928">
        <v>0</v>
      </c>
      <c r="AG1928">
        <v>0</v>
      </c>
      <c r="AP1928" t="s">
        <v>5535</v>
      </c>
      <c r="AQ1928" t="s">
        <v>5508</v>
      </c>
      <c r="AR1928" t="s">
        <v>5509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80</v>
      </c>
      <c r="BC1928" t="s">
        <v>5536</v>
      </c>
      <c r="BD1928">
        <v>0</v>
      </c>
      <c r="BF1928" t="s">
        <v>5508</v>
      </c>
      <c r="BI1928" t="s">
        <v>5511</v>
      </c>
      <c r="BJ1928" s="5" t="str">
        <f>VLOOKUP(A1928,ReferenceTable[],4,FALSE)</f>
        <v>AD3305</v>
      </c>
      <c r="BK1928">
        <f>VLOOKUP(A1928,ReferenceTable[],5,FALSE)</f>
        <v>0</v>
      </c>
      <c r="BL1928">
        <f>VLOOKUP(A1928,ReferenceTable[],6,FALSE)</f>
        <v>0</v>
      </c>
      <c r="BM1928">
        <f>VLOOKUP(A1928,ReferenceTable[],7,FALSE)</f>
        <v>0</v>
      </c>
      <c r="BN1928" s="4">
        <f>VLOOKUP(A1928,ReferenceTable[],9,FALSE)</f>
        <v>45987</v>
      </c>
      <c r="BO1928">
        <f>VLOOKUP(A1928,ReferenceTable[],10,FALSE)</f>
        <v>500</v>
      </c>
      <c r="BP1928">
        <f>VLOOKUP(A1928,ReferenceTable[],11,FALSE)</f>
        <v>0</v>
      </c>
      <c r="BQ1928">
        <f>VLOOKUP(A1928,ReferenceTable[],12,FALSE)</f>
        <v>0</v>
      </c>
      <c r="BR1928">
        <f>VLOOKUP(A1928,ReferenceTable[],14,FALSE)</f>
        <v>0</v>
      </c>
      <c r="BS1928" s="4">
        <f>VLOOKUP(A1928,ReferenceTable[],15,FALSE)</f>
        <v>45989</v>
      </c>
      <c r="BT1928">
        <f>VLOOKUP(A1928,ReferenceTable[],16,FALSE)</f>
        <v>1</v>
      </c>
      <c r="BU1928" t="str">
        <f>VLOOKUP(A1928,ReferenceTable[],17,FALSE)</f>
        <v>CL</v>
      </c>
      <c r="BV1928" s="4">
        <f>VLOOKUP(A1928,ReferenceTable[],18,FALSE)</f>
        <v>45973</v>
      </c>
      <c r="BW1928" s="4">
        <f>VLOOKUP(A1928,ReferenceTable[],19,FALSE)</f>
        <v>0</v>
      </c>
      <c r="BX1928">
        <f>VLOOKUP(A1928,ReferenceTable[],20,FALSE)</f>
        <v>0</v>
      </c>
    </row>
    <row r="1929" spans="1:76">
      <c r="A1929" t="s">
        <v>5532</v>
      </c>
      <c r="B1929">
        <v>10000</v>
      </c>
      <c r="C1929">
        <v>20000</v>
      </c>
      <c r="D1929" s="4">
        <v>45987</v>
      </c>
      <c r="E1929" t="s">
        <v>77</v>
      </c>
      <c r="F1929" t="s">
        <v>5533</v>
      </c>
      <c r="G1929" t="s">
        <v>5520</v>
      </c>
      <c r="I1929">
        <v>2</v>
      </c>
      <c r="J1929" t="s">
        <v>984</v>
      </c>
      <c r="K1929">
        <v>92</v>
      </c>
      <c r="L1929" t="s">
        <v>827</v>
      </c>
      <c r="M1929" t="s">
        <v>594</v>
      </c>
      <c r="N1929" t="s">
        <v>595</v>
      </c>
      <c r="O1929" t="s">
        <v>596</v>
      </c>
      <c r="P1929">
        <v>600</v>
      </c>
      <c r="S1929" s="4">
        <v>45983</v>
      </c>
      <c r="U1929">
        <v>1</v>
      </c>
      <c r="V1929">
        <v>600</v>
      </c>
      <c r="W1929" t="s">
        <v>85</v>
      </c>
      <c r="X1929" t="s">
        <v>5534</v>
      </c>
      <c r="Y1929">
        <v>0</v>
      </c>
      <c r="Z1929">
        <v>500</v>
      </c>
      <c r="AA1929">
        <v>100</v>
      </c>
      <c r="AB1929">
        <v>0</v>
      </c>
      <c r="AC1929">
        <v>0</v>
      </c>
      <c r="AD1929">
        <v>0</v>
      </c>
      <c r="AG1929">
        <v>0</v>
      </c>
      <c r="AP1929" t="s">
        <v>5535</v>
      </c>
      <c r="AQ1929" t="s">
        <v>5508</v>
      </c>
      <c r="AR1929" t="s">
        <v>5509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80</v>
      </c>
      <c r="BC1929" t="s">
        <v>5536</v>
      </c>
      <c r="BD1929">
        <v>0</v>
      </c>
      <c r="BF1929" t="s">
        <v>5508</v>
      </c>
      <c r="BI1929" t="s">
        <v>5511</v>
      </c>
      <c r="BJ1929" s="5" t="str">
        <f>VLOOKUP(A1929,ReferenceTable[],4,FALSE)</f>
        <v>AD3305</v>
      </c>
      <c r="BK1929">
        <f>VLOOKUP(A1929,ReferenceTable[],5,FALSE)</f>
        <v>0</v>
      </c>
      <c r="BL1929">
        <f>VLOOKUP(A1929,ReferenceTable[],6,FALSE)</f>
        <v>0</v>
      </c>
      <c r="BM1929">
        <f>VLOOKUP(A1929,ReferenceTable[],7,FALSE)</f>
        <v>0</v>
      </c>
      <c r="BN1929" s="4">
        <f>VLOOKUP(A1929,ReferenceTable[],9,FALSE)</f>
        <v>45987</v>
      </c>
      <c r="BO1929">
        <f>VLOOKUP(A1929,ReferenceTable[],10,FALSE)</f>
        <v>500</v>
      </c>
      <c r="BP1929">
        <f>VLOOKUP(A1929,ReferenceTable[],11,FALSE)</f>
        <v>0</v>
      </c>
      <c r="BQ1929">
        <f>VLOOKUP(A1929,ReferenceTable[],12,FALSE)</f>
        <v>0</v>
      </c>
      <c r="BR1929">
        <f>VLOOKUP(A1929,ReferenceTable[],14,FALSE)</f>
        <v>0</v>
      </c>
      <c r="BS1929" s="4">
        <f>VLOOKUP(A1929,ReferenceTable[],15,FALSE)</f>
        <v>45989</v>
      </c>
      <c r="BT1929">
        <f>VLOOKUP(A1929,ReferenceTable[],16,FALSE)</f>
        <v>1</v>
      </c>
      <c r="BU1929" t="str">
        <f>VLOOKUP(A1929,ReferenceTable[],17,FALSE)</f>
        <v>CL</v>
      </c>
      <c r="BV1929" s="4">
        <f>VLOOKUP(A1929,ReferenceTable[],18,FALSE)</f>
        <v>45973</v>
      </c>
      <c r="BW1929" s="4">
        <f>VLOOKUP(A1929,ReferenceTable[],19,FALSE)</f>
        <v>0</v>
      </c>
      <c r="BX1929">
        <f>VLOOKUP(A1929,ReferenceTable[],20,FALSE)</f>
        <v>0</v>
      </c>
    </row>
    <row r="1930" spans="1:76">
      <c r="A1930" t="s">
        <v>5537</v>
      </c>
      <c r="B1930">
        <v>10000</v>
      </c>
      <c r="C1930">
        <v>10000</v>
      </c>
      <c r="D1930" s="4">
        <v>45987</v>
      </c>
      <c r="E1930" t="s">
        <v>77</v>
      </c>
      <c r="F1930" t="s">
        <v>5538</v>
      </c>
      <c r="G1930" t="s">
        <v>5520</v>
      </c>
      <c r="I1930">
        <v>1</v>
      </c>
      <c r="J1930" t="s">
        <v>984</v>
      </c>
      <c r="K1930">
        <v>88</v>
      </c>
      <c r="L1930" t="s">
        <v>522</v>
      </c>
      <c r="M1930" t="s">
        <v>96</v>
      </c>
      <c r="N1930" t="s">
        <v>523</v>
      </c>
      <c r="O1930" t="s">
        <v>524</v>
      </c>
      <c r="P1930">
        <v>750</v>
      </c>
      <c r="S1930" s="4">
        <v>45979</v>
      </c>
      <c r="U1930">
        <v>1</v>
      </c>
      <c r="V1930">
        <v>750</v>
      </c>
      <c r="W1930" t="s">
        <v>85</v>
      </c>
      <c r="X1930" t="s">
        <v>5539</v>
      </c>
      <c r="Y1930">
        <v>0</v>
      </c>
      <c r="Z1930">
        <v>500</v>
      </c>
      <c r="AA1930">
        <v>250</v>
      </c>
      <c r="AB1930">
        <v>0</v>
      </c>
      <c r="AC1930">
        <v>0</v>
      </c>
      <c r="AD1930">
        <v>0</v>
      </c>
      <c r="AG1930">
        <v>0</v>
      </c>
      <c r="AP1930" t="s">
        <v>5540</v>
      </c>
      <c r="AQ1930" t="s">
        <v>5508</v>
      </c>
      <c r="AR1930" t="s">
        <v>5509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80</v>
      </c>
      <c r="BC1930" t="s">
        <v>5541</v>
      </c>
      <c r="BD1930">
        <v>0</v>
      </c>
      <c r="BF1930" t="s">
        <v>5508</v>
      </c>
      <c r="BI1930" t="s">
        <v>5511</v>
      </c>
      <c r="BJ1930" s="5" t="str">
        <f>VLOOKUP(A1930,ReferenceTable[],4,FALSE)</f>
        <v>AD3305</v>
      </c>
      <c r="BK1930">
        <f>VLOOKUP(A1930,ReferenceTable[],5,FALSE)</f>
        <v>0</v>
      </c>
      <c r="BL1930">
        <f>VLOOKUP(A1930,ReferenceTable[],6,FALSE)</f>
        <v>0</v>
      </c>
      <c r="BM1930">
        <f>VLOOKUP(A1930,ReferenceTable[],7,FALSE)</f>
        <v>0</v>
      </c>
      <c r="BN1930" s="4">
        <f>VLOOKUP(A1930,ReferenceTable[],9,FALSE)</f>
        <v>45987</v>
      </c>
      <c r="BO1930">
        <f>VLOOKUP(A1930,ReferenceTable[],10,FALSE)</f>
        <v>500</v>
      </c>
      <c r="BP1930">
        <f>VLOOKUP(A1930,ReferenceTable[],11,FALSE)</f>
        <v>0</v>
      </c>
      <c r="BQ1930">
        <f>VLOOKUP(A1930,ReferenceTable[],12,FALSE)</f>
        <v>0</v>
      </c>
      <c r="BR1930">
        <f>VLOOKUP(A1930,ReferenceTable[],14,FALSE)</f>
        <v>0</v>
      </c>
      <c r="BS1930" s="4">
        <f>VLOOKUP(A1930,ReferenceTable[],15,FALSE)</f>
        <v>45989</v>
      </c>
      <c r="BT1930">
        <f>VLOOKUP(A1930,ReferenceTable[],16,FALSE)</f>
        <v>1</v>
      </c>
      <c r="BU1930" t="str">
        <f>VLOOKUP(A1930,ReferenceTable[],17,FALSE)</f>
        <v>CL</v>
      </c>
      <c r="BV1930" s="4">
        <f>VLOOKUP(A1930,ReferenceTable[],18,FALSE)</f>
        <v>45973</v>
      </c>
      <c r="BW1930" s="4">
        <f>VLOOKUP(A1930,ReferenceTable[],19,FALSE)</f>
        <v>0</v>
      </c>
      <c r="BX1930">
        <f>VLOOKUP(A1930,ReferenceTable[],20,FALSE)</f>
        <v>0</v>
      </c>
    </row>
    <row r="1931" spans="1:76">
      <c r="A1931" t="s">
        <v>5537</v>
      </c>
      <c r="B1931">
        <v>10000</v>
      </c>
      <c r="C1931">
        <v>20000</v>
      </c>
      <c r="D1931" s="4">
        <v>45987</v>
      </c>
      <c r="E1931" t="s">
        <v>77</v>
      </c>
      <c r="F1931" t="s">
        <v>5538</v>
      </c>
      <c r="G1931" t="s">
        <v>5520</v>
      </c>
      <c r="I1931">
        <v>2</v>
      </c>
      <c r="J1931" t="s">
        <v>984</v>
      </c>
      <c r="K1931">
        <v>92</v>
      </c>
      <c r="L1931" t="s">
        <v>827</v>
      </c>
      <c r="M1931" t="s">
        <v>594</v>
      </c>
      <c r="N1931" t="s">
        <v>595</v>
      </c>
      <c r="O1931" t="s">
        <v>596</v>
      </c>
      <c r="P1931">
        <v>600</v>
      </c>
      <c r="S1931" s="4">
        <v>45983</v>
      </c>
      <c r="U1931">
        <v>1</v>
      </c>
      <c r="V1931">
        <v>600</v>
      </c>
      <c r="W1931" t="s">
        <v>85</v>
      </c>
      <c r="X1931" t="s">
        <v>5539</v>
      </c>
      <c r="Y1931">
        <v>0</v>
      </c>
      <c r="Z1931">
        <v>500</v>
      </c>
      <c r="AA1931">
        <v>100</v>
      </c>
      <c r="AB1931">
        <v>0</v>
      </c>
      <c r="AC1931">
        <v>0</v>
      </c>
      <c r="AD1931">
        <v>0</v>
      </c>
      <c r="AG1931">
        <v>0</v>
      </c>
      <c r="AP1931" t="s">
        <v>5540</v>
      </c>
      <c r="AQ1931" t="s">
        <v>5508</v>
      </c>
      <c r="AR1931" t="s">
        <v>5509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80</v>
      </c>
      <c r="BC1931" t="s">
        <v>5541</v>
      </c>
      <c r="BD1931">
        <v>0</v>
      </c>
      <c r="BF1931" t="s">
        <v>5508</v>
      </c>
      <c r="BI1931" t="s">
        <v>5511</v>
      </c>
      <c r="BJ1931" s="5" t="str">
        <f>VLOOKUP(A1931,ReferenceTable[],4,FALSE)</f>
        <v>AD3305</v>
      </c>
      <c r="BK1931">
        <f>VLOOKUP(A1931,ReferenceTable[],5,FALSE)</f>
        <v>0</v>
      </c>
      <c r="BL1931">
        <f>VLOOKUP(A1931,ReferenceTable[],6,FALSE)</f>
        <v>0</v>
      </c>
      <c r="BM1931">
        <f>VLOOKUP(A1931,ReferenceTable[],7,FALSE)</f>
        <v>0</v>
      </c>
      <c r="BN1931" s="4">
        <f>VLOOKUP(A1931,ReferenceTable[],9,FALSE)</f>
        <v>45987</v>
      </c>
      <c r="BO1931">
        <f>VLOOKUP(A1931,ReferenceTable[],10,FALSE)</f>
        <v>500</v>
      </c>
      <c r="BP1931">
        <f>VLOOKUP(A1931,ReferenceTable[],11,FALSE)</f>
        <v>0</v>
      </c>
      <c r="BQ1931">
        <f>VLOOKUP(A1931,ReferenceTable[],12,FALSE)</f>
        <v>0</v>
      </c>
      <c r="BR1931">
        <f>VLOOKUP(A1931,ReferenceTable[],14,FALSE)</f>
        <v>0</v>
      </c>
      <c r="BS1931" s="4">
        <f>VLOOKUP(A1931,ReferenceTable[],15,FALSE)</f>
        <v>45989</v>
      </c>
      <c r="BT1931">
        <f>VLOOKUP(A1931,ReferenceTable[],16,FALSE)</f>
        <v>1</v>
      </c>
      <c r="BU1931" t="str">
        <f>VLOOKUP(A1931,ReferenceTable[],17,FALSE)</f>
        <v>CL</v>
      </c>
      <c r="BV1931" s="4">
        <f>VLOOKUP(A1931,ReferenceTable[],18,FALSE)</f>
        <v>45973</v>
      </c>
      <c r="BW1931" s="4">
        <f>VLOOKUP(A1931,ReferenceTable[],19,FALSE)</f>
        <v>0</v>
      </c>
      <c r="BX1931">
        <f>VLOOKUP(A1931,ReferenceTable[],20,FALSE)</f>
        <v>0</v>
      </c>
    </row>
    <row r="1932" spans="1:76">
      <c r="A1932" t="s">
        <v>5542</v>
      </c>
      <c r="B1932">
        <v>10000</v>
      </c>
      <c r="C1932">
        <v>10000</v>
      </c>
      <c r="D1932" s="4">
        <v>45986</v>
      </c>
      <c r="E1932" t="s">
        <v>77</v>
      </c>
      <c r="F1932" t="s">
        <v>5543</v>
      </c>
      <c r="G1932" t="s">
        <v>5544</v>
      </c>
      <c r="I1932">
        <v>1</v>
      </c>
      <c r="J1932" t="s">
        <v>984</v>
      </c>
      <c r="K1932">
        <v>88</v>
      </c>
      <c r="L1932" t="s">
        <v>522</v>
      </c>
      <c r="M1932" t="s">
        <v>96</v>
      </c>
      <c r="N1932" t="s">
        <v>523</v>
      </c>
      <c r="O1932" t="s">
        <v>524</v>
      </c>
      <c r="P1932">
        <v>650</v>
      </c>
      <c r="S1932" s="4">
        <v>45979</v>
      </c>
      <c r="U1932">
        <v>1</v>
      </c>
      <c r="V1932">
        <v>650</v>
      </c>
      <c r="W1932" t="s">
        <v>85</v>
      </c>
      <c r="X1932" t="s">
        <v>5545</v>
      </c>
      <c r="Y1932">
        <v>0</v>
      </c>
      <c r="Z1932">
        <v>500</v>
      </c>
      <c r="AA1932">
        <v>150</v>
      </c>
      <c r="AB1932">
        <v>0</v>
      </c>
      <c r="AC1932">
        <v>0</v>
      </c>
      <c r="AD1932">
        <v>0</v>
      </c>
      <c r="AG1932">
        <v>0</v>
      </c>
      <c r="AP1932" t="s">
        <v>5546</v>
      </c>
      <c r="AQ1932" t="s">
        <v>5508</v>
      </c>
      <c r="AR1932" t="s">
        <v>5509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80</v>
      </c>
      <c r="BC1932" t="s">
        <v>5547</v>
      </c>
      <c r="BD1932">
        <v>0</v>
      </c>
      <c r="BF1932" t="s">
        <v>5508</v>
      </c>
      <c r="BI1932" t="s">
        <v>5511</v>
      </c>
      <c r="BJ1932" s="5" t="str">
        <f>VLOOKUP(A1932,ReferenceTable[],4,FALSE)</f>
        <v>LI2801</v>
      </c>
      <c r="BK1932" t="str">
        <f>VLOOKUP(A1932,ReferenceTable[],5,FALSE)</f>
        <v>LI2801</v>
      </c>
      <c r="BL1932">
        <f>VLOOKUP(A1932,ReferenceTable[],6,FALSE)</f>
        <v>0</v>
      </c>
      <c r="BM1932">
        <f>VLOOKUP(A1932,ReferenceTable[],7,FALSE)</f>
        <v>0</v>
      </c>
      <c r="BN1932" s="4">
        <f>VLOOKUP(A1932,ReferenceTable[],9,FALSE)</f>
        <v>45987</v>
      </c>
      <c r="BO1932">
        <f>VLOOKUP(A1932,ReferenceTable[],10,FALSE)</f>
        <v>500</v>
      </c>
      <c r="BP1932">
        <f>VLOOKUP(A1932,ReferenceTable[],11,FALSE)</f>
        <v>0</v>
      </c>
      <c r="BQ1932">
        <f>VLOOKUP(A1932,ReferenceTable[],12,FALSE)</f>
        <v>0</v>
      </c>
      <c r="BR1932">
        <f>VLOOKUP(A1932,ReferenceTable[],14,FALSE)</f>
        <v>0</v>
      </c>
      <c r="BS1932" s="4">
        <f>VLOOKUP(A1932,ReferenceTable[],15,FALSE)</f>
        <v>45989</v>
      </c>
      <c r="BT1932">
        <f>VLOOKUP(A1932,ReferenceTable[],16,FALSE)</f>
        <v>2</v>
      </c>
      <c r="BU1932" t="str">
        <f>VLOOKUP(A1932,ReferenceTable[],17,FALSE)</f>
        <v>CL</v>
      </c>
      <c r="BV1932" s="4">
        <f>VLOOKUP(A1932,ReferenceTable[],18,FALSE)</f>
        <v>45973</v>
      </c>
      <c r="BW1932" s="4">
        <f>VLOOKUP(A1932,ReferenceTable[],19,FALSE)</f>
        <v>0</v>
      </c>
      <c r="BX1932">
        <f>VLOOKUP(A1932,ReferenceTable[],20,FALSE)</f>
        <v>0</v>
      </c>
    </row>
    <row r="1933" spans="1:76">
      <c r="A1933" t="s">
        <v>5542</v>
      </c>
      <c r="B1933">
        <v>10000</v>
      </c>
      <c r="C1933">
        <v>20000</v>
      </c>
      <c r="D1933" s="4">
        <v>45986</v>
      </c>
      <c r="E1933" t="s">
        <v>77</v>
      </c>
      <c r="F1933" t="s">
        <v>5543</v>
      </c>
      <c r="G1933" t="s">
        <v>5544</v>
      </c>
      <c r="I1933">
        <v>2</v>
      </c>
      <c r="J1933" t="s">
        <v>984</v>
      </c>
      <c r="K1933">
        <v>100</v>
      </c>
      <c r="L1933" t="s">
        <v>593</v>
      </c>
      <c r="M1933" t="s">
        <v>594</v>
      </c>
      <c r="N1933" t="s">
        <v>595</v>
      </c>
      <c r="O1933" t="s">
        <v>596</v>
      </c>
      <c r="P1933">
        <v>600</v>
      </c>
      <c r="S1933" s="4">
        <v>45985</v>
      </c>
      <c r="U1933">
        <v>1</v>
      </c>
      <c r="V1933">
        <v>600</v>
      </c>
      <c r="W1933" t="s">
        <v>85</v>
      </c>
      <c r="X1933" t="s">
        <v>5545</v>
      </c>
      <c r="Y1933">
        <v>0</v>
      </c>
      <c r="Z1933">
        <v>500</v>
      </c>
      <c r="AA1933">
        <v>100</v>
      </c>
      <c r="AB1933">
        <v>0</v>
      </c>
      <c r="AC1933">
        <v>0</v>
      </c>
      <c r="AD1933">
        <v>0</v>
      </c>
      <c r="AG1933">
        <v>0</v>
      </c>
      <c r="AP1933" t="s">
        <v>5546</v>
      </c>
      <c r="AQ1933" t="s">
        <v>5508</v>
      </c>
      <c r="AR1933" t="s">
        <v>5509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80</v>
      </c>
      <c r="BC1933" t="s">
        <v>5547</v>
      </c>
      <c r="BD1933">
        <v>0</v>
      </c>
      <c r="BF1933" t="s">
        <v>5508</v>
      </c>
      <c r="BI1933" t="s">
        <v>5511</v>
      </c>
      <c r="BJ1933" s="5" t="str">
        <f>VLOOKUP(A1933,ReferenceTable[],4,FALSE)</f>
        <v>LI2801</v>
      </c>
      <c r="BK1933" t="str">
        <f>VLOOKUP(A1933,ReferenceTable[],5,FALSE)</f>
        <v>LI2801</v>
      </c>
      <c r="BL1933">
        <f>VLOOKUP(A1933,ReferenceTable[],6,FALSE)</f>
        <v>0</v>
      </c>
      <c r="BM1933">
        <f>VLOOKUP(A1933,ReferenceTable[],7,FALSE)</f>
        <v>0</v>
      </c>
      <c r="BN1933" s="4">
        <f>VLOOKUP(A1933,ReferenceTable[],9,FALSE)</f>
        <v>45987</v>
      </c>
      <c r="BO1933">
        <f>VLOOKUP(A1933,ReferenceTable[],10,FALSE)</f>
        <v>500</v>
      </c>
      <c r="BP1933">
        <f>VLOOKUP(A1933,ReferenceTable[],11,FALSE)</f>
        <v>0</v>
      </c>
      <c r="BQ1933">
        <f>VLOOKUP(A1933,ReferenceTable[],12,FALSE)</f>
        <v>0</v>
      </c>
      <c r="BR1933">
        <f>VLOOKUP(A1933,ReferenceTable[],14,FALSE)</f>
        <v>0</v>
      </c>
      <c r="BS1933" s="4">
        <f>VLOOKUP(A1933,ReferenceTable[],15,FALSE)</f>
        <v>45989</v>
      </c>
      <c r="BT1933">
        <f>VLOOKUP(A1933,ReferenceTable[],16,FALSE)</f>
        <v>2</v>
      </c>
      <c r="BU1933" t="str">
        <f>VLOOKUP(A1933,ReferenceTable[],17,FALSE)</f>
        <v>CL</v>
      </c>
      <c r="BV1933" s="4">
        <f>VLOOKUP(A1933,ReferenceTable[],18,FALSE)</f>
        <v>45973</v>
      </c>
      <c r="BW1933" s="4">
        <f>VLOOKUP(A1933,ReferenceTable[],19,FALSE)</f>
        <v>0</v>
      </c>
      <c r="BX1933">
        <f>VLOOKUP(A1933,ReferenceTable[],20,FALSE)</f>
        <v>0</v>
      </c>
    </row>
    <row r="1934" spans="1:76">
      <c r="A1934" t="s">
        <v>5548</v>
      </c>
      <c r="B1934">
        <v>10000</v>
      </c>
      <c r="C1934">
        <v>10000</v>
      </c>
      <c r="D1934" s="4">
        <v>45988</v>
      </c>
      <c r="E1934" t="s">
        <v>77</v>
      </c>
      <c r="F1934" t="s">
        <v>5549</v>
      </c>
      <c r="G1934" t="s">
        <v>5505</v>
      </c>
      <c r="I1934">
        <v>1</v>
      </c>
      <c r="J1934" t="s">
        <v>984</v>
      </c>
      <c r="K1934">
        <v>59</v>
      </c>
      <c r="L1934" t="s">
        <v>714</v>
      </c>
      <c r="M1934" t="s">
        <v>178</v>
      </c>
      <c r="N1934" t="s">
        <v>715</v>
      </c>
      <c r="O1934" t="s">
        <v>716</v>
      </c>
      <c r="P1934">
        <v>1000</v>
      </c>
      <c r="S1934" s="4">
        <v>45987</v>
      </c>
      <c r="U1934">
        <v>1</v>
      </c>
      <c r="V1934">
        <v>1000</v>
      </c>
      <c r="W1934" t="s">
        <v>85</v>
      </c>
      <c r="X1934" t="s">
        <v>5550</v>
      </c>
      <c r="Y1934">
        <v>0</v>
      </c>
      <c r="Z1934">
        <v>1000</v>
      </c>
      <c r="AA1934">
        <v>0</v>
      </c>
      <c r="AB1934">
        <v>0</v>
      </c>
      <c r="AC1934">
        <v>0</v>
      </c>
      <c r="AD1934">
        <v>0</v>
      </c>
      <c r="AG1934">
        <v>0</v>
      </c>
      <c r="AP1934" t="s">
        <v>5551</v>
      </c>
      <c r="AQ1934" t="s">
        <v>5508</v>
      </c>
      <c r="AR1934" t="s">
        <v>5509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80</v>
      </c>
      <c r="BC1934" t="s">
        <v>5552</v>
      </c>
      <c r="BD1934">
        <v>0</v>
      </c>
      <c r="BF1934" t="s">
        <v>5508</v>
      </c>
      <c r="BI1934" t="s">
        <v>5511</v>
      </c>
      <c r="BJ1934" s="5" t="str">
        <f>VLOOKUP(A1934,ReferenceTable[],4,FALSE)</f>
        <v>LI2802</v>
      </c>
      <c r="BK1934">
        <f>VLOOKUP(A1934,ReferenceTable[],5,FALSE)</f>
        <v>0</v>
      </c>
      <c r="BL1934">
        <f>VLOOKUP(A1934,ReferenceTable[],6,FALSE)</f>
        <v>0</v>
      </c>
      <c r="BM1934">
        <f>VLOOKUP(A1934,ReferenceTable[],7,FALSE)</f>
        <v>0</v>
      </c>
      <c r="BN1934" s="4">
        <f>VLOOKUP(A1934,ReferenceTable[],9,FALSE)</f>
        <v>45987</v>
      </c>
      <c r="BO1934">
        <f>VLOOKUP(A1934,ReferenceTable[],10,FALSE)</f>
        <v>1000</v>
      </c>
      <c r="BP1934">
        <f>VLOOKUP(A1934,ReferenceTable[],11,FALSE)</f>
        <v>0</v>
      </c>
      <c r="BQ1934">
        <f>VLOOKUP(A1934,ReferenceTable[],12,FALSE)</f>
        <v>0</v>
      </c>
      <c r="BR1934">
        <f>VLOOKUP(A1934,ReferenceTable[],14,FALSE)</f>
        <v>0</v>
      </c>
      <c r="BS1934" s="4">
        <f>VLOOKUP(A1934,ReferenceTable[],15,FALSE)</f>
        <v>45989</v>
      </c>
      <c r="BT1934">
        <f>VLOOKUP(A1934,ReferenceTable[],16,FALSE)</f>
        <v>5</v>
      </c>
      <c r="BU1934" t="str">
        <f>VLOOKUP(A1934,ReferenceTable[],17,FALSE)</f>
        <v>CL</v>
      </c>
      <c r="BV1934" s="4">
        <f>VLOOKUP(A1934,ReferenceTable[],18,FALSE)</f>
        <v>45973</v>
      </c>
      <c r="BW1934" s="4">
        <f>VLOOKUP(A1934,ReferenceTable[],19,FALSE)</f>
        <v>0</v>
      </c>
      <c r="BX1934">
        <f>VLOOKUP(A1934,ReferenceTable[],20,FALSE)</f>
        <v>0</v>
      </c>
    </row>
    <row r="1935" spans="1:76">
      <c r="A1935" t="s">
        <v>5553</v>
      </c>
      <c r="B1935">
        <v>10000</v>
      </c>
      <c r="C1935">
        <v>10000</v>
      </c>
      <c r="D1935" s="4">
        <v>45987</v>
      </c>
      <c r="E1935" t="s">
        <v>77</v>
      </c>
      <c r="F1935" t="s">
        <v>5554</v>
      </c>
      <c r="G1935" t="s">
        <v>5520</v>
      </c>
      <c r="I1935">
        <v>1</v>
      </c>
      <c r="J1935" t="s">
        <v>984</v>
      </c>
      <c r="K1935">
        <v>88</v>
      </c>
      <c r="L1935" t="s">
        <v>522</v>
      </c>
      <c r="M1935" t="s">
        <v>96</v>
      </c>
      <c r="N1935" t="s">
        <v>523</v>
      </c>
      <c r="O1935" t="s">
        <v>524</v>
      </c>
      <c r="P1935">
        <v>800</v>
      </c>
      <c r="S1935" s="4">
        <v>45980</v>
      </c>
      <c r="U1935">
        <v>1</v>
      </c>
      <c r="V1935">
        <v>800</v>
      </c>
      <c r="W1935" t="s">
        <v>85</v>
      </c>
      <c r="X1935" t="s">
        <v>5555</v>
      </c>
      <c r="Y1935">
        <v>0</v>
      </c>
      <c r="Z1935">
        <v>500</v>
      </c>
      <c r="AA1935">
        <v>300</v>
      </c>
      <c r="AB1935">
        <v>0</v>
      </c>
      <c r="AC1935">
        <v>0</v>
      </c>
      <c r="AD1935">
        <v>0</v>
      </c>
      <c r="AG1935">
        <v>0</v>
      </c>
      <c r="AP1935" t="s">
        <v>5556</v>
      </c>
      <c r="AQ1935" t="s">
        <v>5508</v>
      </c>
      <c r="AR1935" t="s">
        <v>5509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80</v>
      </c>
      <c r="BC1935" t="s">
        <v>5557</v>
      </c>
      <c r="BD1935">
        <v>0</v>
      </c>
      <c r="BF1935" t="s">
        <v>5508</v>
      </c>
      <c r="BI1935" t="s">
        <v>5511</v>
      </c>
      <c r="BJ1935" s="5" t="str">
        <f>VLOOKUP(A1935,ReferenceTable[],4,FALSE)</f>
        <v>AD3305</v>
      </c>
      <c r="BK1935">
        <f>VLOOKUP(A1935,ReferenceTable[],5,FALSE)</f>
        <v>0</v>
      </c>
      <c r="BL1935">
        <f>VLOOKUP(A1935,ReferenceTable[],6,FALSE)</f>
        <v>0</v>
      </c>
      <c r="BM1935">
        <f>VLOOKUP(A1935,ReferenceTable[],7,FALSE)</f>
        <v>0</v>
      </c>
      <c r="BN1935" s="4">
        <f>VLOOKUP(A1935,ReferenceTable[],9,FALSE)</f>
        <v>45987</v>
      </c>
      <c r="BO1935">
        <f>VLOOKUP(A1935,ReferenceTable[],10,FALSE)</f>
        <v>500</v>
      </c>
      <c r="BP1935">
        <f>VLOOKUP(A1935,ReferenceTable[],11,FALSE)</f>
        <v>0</v>
      </c>
      <c r="BQ1935">
        <f>VLOOKUP(A1935,ReferenceTable[],12,FALSE)</f>
        <v>0</v>
      </c>
      <c r="BR1935">
        <f>VLOOKUP(A1935,ReferenceTable[],14,FALSE)</f>
        <v>0</v>
      </c>
      <c r="BS1935" s="4">
        <f>VLOOKUP(A1935,ReferenceTable[],15,FALSE)</f>
        <v>45989</v>
      </c>
      <c r="BT1935">
        <f>VLOOKUP(A1935,ReferenceTable[],16,FALSE)</f>
        <v>2</v>
      </c>
      <c r="BU1935" t="str">
        <f>VLOOKUP(A1935,ReferenceTable[],17,FALSE)</f>
        <v>CL</v>
      </c>
      <c r="BV1935" s="4">
        <f>VLOOKUP(A1935,ReferenceTable[],18,FALSE)</f>
        <v>45973</v>
      </c>
      <c r="BW1935" s="4">
        <f>VLOOKUP(A1935,ReferenceTable[],19,FALSE)</f>
        <v>0</v>
      </c>
      <c r="BX1935">
        <f>VLOOKUP(A1935,ReferenceTable[],20,FALSE)</f>
        <v>0</v>
      </c>
    </row>
    <row r="1936" spans="1:76">
      <c r="A1936" t="s">
        <v>5553</v>
      </c>
      <c r="B1936">
        <v>10000</v>
      </c>
      <c r="C1936">
        <v>20000</v>
      </c>
      <c r="D1936" s="4">
        <v>45987</v>
      </c>
      <c r="E1936" t="s">
        <v>77</v>
      </c>
      <c r="F1936" t="s">
        <v>5554</v>
      </c>
      <c r="G1936" t="s">
        <v>5520</v>
      </c>
      <c r="I1936">
        <v>2</v>
      </c>
      <c r="J1936" t="s">
        <v>984</v>
      </c>
      <c r="K1936">
        <v>92</v>
      </c>
      <c r="L1936" t="s">
        <v>827</v>
      </c>
      <c r="M1936" t="s">
        <v>594</v>
      </c>
      <c r="N1936" t="s">
        <v>595</v>
      </c>
      <c r="O1936" t="s">
        <v>596</v>
      </c>
      <c r="P1936">
        <v>600</v>
      </c>
      <c r="S1936" s="4">
        <v>45983</v>
      </c>
      <c r="U1936">
        <v>1</v>
      </c>
      <c r="V1936">
        <v>600</v>
      </c>
      <c r="W1936" t="s">
        <v>85</v>
      </c>
      <c r="X1936" t="s">
        <v>5555</v>
      </c>
      <c r="Y1936">
        <v>0</v>
      </c>
      <c r="Z1936">
        <v>500</v>
      </c>
      <c r="AA1936">
        <v>100</v>
      </c>
      <c r="AB1936">
        <v>0</v>
      </c>
      <c r="AC1936">
        <v>0</v>
      </c>
      <c r="AD1936">
        <v>0</v>
      </c>
      <c r="AG1936">
        <v>0</v>
      </c>
      <c r="AP1936" t="s">
        <v>5556</v>
      </c>
      <c r="AQ1936" t="s">
        <v>5508</v>
      </c>
      <c r="AR1936" t="s">
        <v>5509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80</v>
      </c>
      <c r="BC1936" t="s">
        <v>5557</v>
      </c>
      <c r="BD1936">
        <v>0</v>
      </c>
      <c r="BF1936" t="s">
        <v>5508</v>
      </c>
      <c r="BI1936" t="s">
        <v>5511</v>
      </c>
      <c r="BJ1936" s="5" t="str">
        <f>VLOOKUP(A1936,ReferenceTable[],4,FALSE)</f>
        <v>AD3305</v>
      </c>
      <c r="BK1936">
        <f>VLOOKUP(A1936,ReferenceTable[],5,FALSE)</f>
        <v>0</v>
      </c>
      <c r="BL1936">
        <f>VLOOKUP(A1936,ReferenceTable[],6,FALSE)</f>
        <v>0</v>
      </c>
      <c r="BM1936">
        <f>VLOOKUP(A1936,ReferenceTable[],7,FALSE)</f>
        <v>0</v>
      </c>
      <c r="BN1936" s="4">
        <f>VLOOKUP(A1936,ReferenceTable[],9,FALSE)</f>
        <v>45987</v>
      </c>
      <c r="BO1936">
        <f>VLOOKUP(A1936,ReferenceTable[],10,FALSE)</f>
        <v>500</v>
      </c>
      <c r="BP1936">
        <f>VLOOKUP(A1936,ReferenceTable[],11,FALSE)</f>
        <v>0</v>
      </c>
      <c r="BQ1936">
        <f>VLOOKUP(A1936,ReferenceTable[],12,FALSE)</f>
        <v>0</v>
      </c>
      <c r="BR1936">
        <f>VLOOKUP(A1936,ReferenceTable[],14,FALSE)</f>
        <v>0</v>
      </c>
      <c r="BS1936" s="4">
        <f>VLOOKUP(A1936,ReferenceTable[],15,FALSE)</f>
        <v>45989</v>
      </c>
      <c r="BT1936">
        <f>VLOOKUP(A1936,ReferenceTable[],16,FALSE)</f>
        <v>2</v>
      </c>
      <c r="BU1936" t="str">
        <f>VLOOKUP(A1936,ReferenceTable[],17,FALSE)</f>
        <v>CL</v>
      </c>
      <c r="BV1936" s="4">
        <f>VLOOKUP(A1936,ReferenceTable[],18,FALSE)</f>
        <v>45973</v>
      </c>
      <c r="BW1936" s="4">
        <f>VLOOKUP(A1936,ReferenceTable[],19,FALSE)</f>
        <v>0</v>
      </c>
      <c r="BX1936">
        <f>VLOOKUP(A1936,ReferenceTable[],20,FALSE)</f>
        <v>0</v>
      </c>
    </row>
    <row r="1937" spans="1:76">
      <c r="A1937" t="s">
        <v>5558</v>
      </c>
      <c r="B1937">
        <v>10000</v>
      </c>
      <c r="C1937">
        <v>10000</v>
      </c>
      <c r="D1937" s="4">
        <v>45980</v>
      </c>
      <c r="E1937" t="s">
        <v>77</v>
      </c>
      <c r="F1937" t="s">
        <v>5559</v>
      </c>
      <c r="G1937" t="s">
        <v>5560</v>
      </c>
      <c r="I1937">
        <v>1</v>
      </c>
      <c r="J1937" t="s">
        <v>984</v>
      </c>
      <c r="K1937">
        <v>88</v>
      </c>
      <c r="L1937" t="s">
        <v>522</v>
      </c>
      <c r="M1937" t="s">
        <v>96</v>
      </c>
      <c r="N1937" t="s">
        <v>523</v>
      </c>
      <c r="O1937" t="s">
        <v>524</v>
      </c>
      <c r="P1937">
        <v>250</v>
      </c>
      <c r="S1937" s="4">
        <v>45978</v>
      </c>
      <c r="U1937">
        <v>1</v>
      </c>
      <c r="V1937">
        <v>250</v>
      </c>
      <c r="W1937" t="s">
        <v>85</v>
      </c>
      <c r="X1937" t="s">
        <v>2063</v>
      </c>
      <c r="Y1937">
        <v>0</v>
      </c>
      <c r="Z1937">
        <v>250</v>
      </c>
      <c r="AA1937">
        <v>0</v>
      </c>
      <c r="AB1937">
        <v>0</v>
      </c>
      <c r="AC1937">
        <v>0</v>
      </c>
      <c r="AD1937">
        <v>0</v>
      </c>
      <c r="AG1937">
        <v>0</v>
      </c>
      <c r="AP1937" t="s">
        <v>2064</v>
      </c>
      <c r="AQ1937" t="s">
        <v>590</v>
      </c>
      <c r="AR1937" t="s">
        <v>591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80</v>
      </c>
      <c r="BC1937" t="s">
        <v>5561</v>
      </c>
      <c r="BD1937">
        <v>0</v>
      </c>
      <c r="BF1937" t="s">
        <v>590</v>
      </c>
      <c r="BI1937" t="s">
        <v>5562</v>
      </c>
      <c r="BJ1937" s="5" t="str">
        <f>VLOOKUP(A1937,ReferenceTable[],4,FALSE)</f>
        <v>LJ2311</v>
      </c>
      <c r="BK1937" t="str">
        <f>VLOOKUP(A1937,ReferenceTable[],5,FALSE)</f>
        <v>LJ6101</v>
      </c>
      <c r="BL1937">
        <f>VLOOKUP(A1937,ReferenceTable[],6,FALSE)</f>
        <v>0</v>
      </c>
      <c r="BM1937">
        <f>VLOOKUP(A1937,ReferenceTable[],7,FALSE)</f>
        <v>0</v>
      </c>
      <c r="BN1937" s="4">
        <f>VLOOKUP(A1937,ReferenceTable[],9,FALSE)</f>
        <v>45980</v>
      </c>
      <c r="BO1937">
        <f>VLOOKUP(A1937,ReferenceTable[],10,FALSE)</f>
        <v>250</v>
      </c>
      <c r="BP1937">
        <f>VLOOKUP(A1937,ReferenceTable[],11,FALSE)</f>
        <v>250</v>
      </c>
      <c r="BQ1937">
        <f>VLOOKUP(A1937,ReferenceTable[],12,FALSE)</f>
        <v>0</v>
      </c>
      <c r="BR1937">
        <f>VLOOKUP(A1937,ReferenceTable[],14,FALSE)</f>
        <v>0</v>
      </c>
      <c r="BS1937" s="4">
        <f>VLOOKUP(A1937,ReferenceTable[],15,FALSE)</f>
        <v>45982</v>
      </c>
      <c r="BT1937">
        <f>VLOOKUP(A1937,ReferenceTable[],16,FALSE)</f>
        <v>1</v>
      </c>
      <c r="BU1937" t="str">
        <f>VLOOKUP(A1937,ReferenceTable[],17,FALSE)</f>
        <v>CL</v>
      </c>
      <c r="BV1937" s="4">
        <f>VLOOKUP(A1937,ReferenceTable[],18,FALSE)</f>
        <v>45974</v>
      </c>
      <c r="BW1937" s="4">
        <f>VLOOKUP(A1937,ReferenceTable[],19,FALSE)</f>
        <v>45978</v>
      </c>
      <c r="BX1937">
        <f>VLOOKUP(A1937,ReferenceTable[],20,FALSE)</f>
        <v>750</v>
      </c>
    </row>
    <row r="1938" spans="1:76">
      <c r="A1938" t="s">
        <v>5558</v>
      </c>
      <c r="B1938">
        <v>10000</v>
      </c>
      <c r="C1938">
        <v>20000</v>
      </c>
      <c r="D1938" s="4">
        <v>45980</v>
      </c>
      <c r="E1938" t="s">
        <v>77</v>
      </c>
      <c r="F1938" t="s">
        <v>5559</v>
      </c>
      <c r="G1938" t="s">
        <v>5560</v>
      </c>
      <c r="I1938">
        <v>2</v>
      </c>
      <c r="J1938" t="s">
        <v>984</v>
      </c>
      <c r="K1938">
        <v>100</v>
      </c>
      <c r="L1938" t="s">
        <v>593</v>
      </c>
      <c r="M1938" t="s">
        <v>594</v>
      </c>
      <c r="N1938" t="s">
        <v>595</v>
      </c>
      <c r="O1938" t="s">
        <v>596</v>
      </c>
      <c r="P1938">
        <v>500</v>
      </c>
      <c r="S1938" s="4">
        <v>45978</v>
      </c>
      <c r="U1938">
        <v>1</v>
      </c>
      <c r="V1938">
        <v>500</v>
      </c>
      <c r="W1938" t="s">
        <v>85</v>
      </c>
      <c r="X1938" t="s">
        <v>2063</v>
      </c>
      <c r="Y1938">
        <v>0</v>
      </c>
      <c r="Z1938">
        <v>250</v>
      </c>
      <c r="AA1938">
        <v>250</v>
      </c>
      <c r="AB1938">
        <v>0</v>
      </c>
      <c r="AC1938">
        <v>0</v>
      </c>
      <c r="AD1938">
        <v>0</v>
      </c>
      <c r="AG1938">
        <v>0</v>
      </c>
      <c r="AP1938" t="s">
        <v>2064</v>
      </c>
      <c r="AQ1938" t="s">
        <v>590</v>
      </c>
      <c r="AR1938" t="s">
        <v>591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80</v>
      </c>
      <c r="BC1938" t="s">
        <v>5561</v>
      </c>
      <c r="BD1938">
        <v>0</v>
      </c>
      <c r="BF1938" t="s">
        <v>590</v>
      </c>
      <c r="BI1938" t="s">
        <v>5562</v>
      </c>
      <c r="BJ1938" s="5" t="str">
        <f>VLOOKUP(A1938,ReferenceTable[],4,FALSE)</f>
        <v>LJ2311</v>
      </c>
      <c r="BK1938" t="str">
        <f>VLOOKUP(A1938,ReferenceTable[],5,FALSE)</f>
        <v>LJ6101</v>
      </c>
      <c r="BL1938">
        <f>VLOOKUP(A1938,ReferenceTable[],6,FALSE)</f>
        <v>0</v>
      </c>
      <c r="BM1938">
        <f>VLOOKUP(A1938,ReferenceTable[],7,FALSE)</f>
        <v>0</v>
      </c>
      <c r="BN1938" s="4">
        <f>VLOOKUP(A1938,ReferenceTable[],9,FALSE)</f>
        <v>45980</v>
      </c>
      <c r="BO1938">
        <f>VLOOKUP(A1938,ReferenceTable[],10,FALSE)</f>
        <v>250</v>
      </c>
      <c r="BP1938">
        <f>VLOOKUP(A1938,ReferenceTable[],11,FALSE)</f>
        <v>250</v>
      </c>
      <c r="BQ1938">
        <f>VLOOKUP(A1938,ReferenceTable[],12,FALSE)</f>
        <v>0</v>
      </c>
      <c r="BR1938">
        <f>VLOOKUP(A1938,ReferenceTable[],14,FALSE)</f>
        <v>0</v>
      </c>
      <c r="BS1938" s="4">
        <f>VLOOKUP(A1938,ReferenceTable[],15,FALSE)</f>
        <v>45982</v>
      </c>
      <c r="BT1938">
        <f>VLOOKUP(A1938,ReferenceTable[],16,FALSE)</f>
        <v>1</v>
      </c>
      <c r="BU1938" t="str">
        <f>VLOOKUP(A1938,ReferenceTable[],17,FALSE)</f>
        <v>CL</v>
      </c>
      <c r="BV1938" s="4">
        <f>VLOOKUP(A1938,ReferenceTable[],18,FALSE)</f>
        <v>45974</v>
      </c>
      <c r="BW1938" s="4">
        <f>VLOOKUP(A1938,ReferenceTable[],19,FALSE)</f>
        <v>45978</v>
      </c>
      <c r="BX1938">
        <f>VLOOKUP(A1938,ReferenceTable[],20,FALSE)</f>
        <v>750</v>
      </c>
    </row>
    <row r="1939" spans="1:76">
      <c r="A1939" t="s">
        <v>5558</v>
      </c>
      <c r="B1939">
        <v>20000</v>
      </c>
      <c r="C1939">
        <v>10000</v>
      </c>
      <c r="D1939" s="4">
        <v>45980</v>
      </c>
      <c r="E1939" t="s">
        <v>77</v>
      </c>
      <c r="F1939" t="s">
        <v>5559</v>
      </c>
      <c r="G1939" t="s">
        <v>5560</v>
      </c>
      <c r="I1939">
        <v>1</v>
      </c>
      <c r="J1939" t="s">
        <v>984</v>
      </c>
      <c r="K1939">
        <v>88</v>
      </c>
      <c r="L1939" t="s">
        <v>522</v>
      </c>
      <c r="M1939" t="s">
        <v>96</v>
      </c>
      <c r="N1939" t="s">
        <v>523</v>
      </c>
      <c r="O1939" t="s">
        <v>524</v>
      </c>
      <c r="P1939">
        <v>250</v>
      </c>
      <c r="S1939" s="4">
        <v>45978</v>
      </c>
      <c r="U1939">
        <v>1</v>
      </c>
      <c r="V1939">
        <v>250</v>
      </c>
      <c r="W1939" t="s">
        <v>85</v>
      </c>
      <c r="X1939" t="s">
        <v>2063</v>
      </c>
      <c r="Y1939">
        <v>0</v>
      </c>
      <c r="Z1939">
        <v>250</v>
      </c>
      <c r="AA1939">
        <v>0</v>
      </c>
      <c r="AB1939">
        <v>0</v>
      </c>
      <c r="AC1939">
        <v>0</v>
      </c>
      <c r="AD1939">
        <v>0</v>
      </c>
      <c r="AG1939">
        <v>0</v>
      </c>
      <c r="AP1939" t="s">
        <v>2064</v>
      </c>
      <c r="AQ1939" t="s">
        <v>590</v>
      </c>
      <c r="AR1939" t="s">
        <v>591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80</v>
      </c>
      <c r="BC1939" t="s">
        <v>5561</v>
      </c>
      <c r="BD1939">
        <v>0</v>
      </c>
      <c r="BF1939" t="s">
        <v>590</v>
      </c>
      <c r="BI1939" t="s">
        <v>5562</v>
      </c>
      <c r="BJ1939" s="5" t="str">
        <f>VLOOKUP(A1939,ReferenceTable[],4,FALSE)</f>
        <v>LJ2311</v>
      </c>
      <c r="BK1939" t="str">
        <f>VLOOKUP(A1939,ReferenceTable[],5,FALSE)</f>
        <v>LJ6101</v>
      </c>
      <c r="BL1939">
        <f>VLOOKUP(A1939,ReferenceTable[],6,FALSE)</f>
        <v>0</v>
      </c>
      <c r="BM1939">
        <f>VLOOKUP(A1939,ReferenceTable[],7,FALSE)</f>
        <v>0</v>
      </c>
      <c r="BN1939" s="4">
        <f>VLOOKUP(A1939,ReferenceTable[],9,FALSE)</f>
        <v>45980</v>
      </c>
      <c r="BO1939">
        <f>VLOOKUP(A1939,ReferenceTable[],10,FALSE)</f>
        <v>250</v>
      </c>
      <c r="BP1939">
        <f>VLOOKUP(A1939,ReferenceTable[],11,FALSE)</f>
        <v>250</v>
      </c>
      <c r="BQ1939">
        <f>VLOOKUP(A1939,ReferenceTable[],12,FALSE)</f>
        <v>0</v>
      </c>
      <c r="BR1939">
        <f>VLOOKUP(A1939,ReferenceTable[],14,FALSE)</f>
        <v>0</v>
      </c>
      <c r="BS1939" s="4">
        <f>VLOOKUP(A1939,ReferenceTable[],15,FALSE)</f>
        <v>45982</v>
      </c>
      <c r="BT1939">
        <f>VLOOKUP(A1939,ReferenceTable[],16,FALSE)</f>
        <v>1</v>
      </c>
      <c r="BU1939" t="str">
        <f>VLOOKUP(A1939,ReferenceTable[],17,FALSE)</f>
        <v>CL</v>
      </c>
      <c r="BV1939" s="4">
        <f>VLOOKUP(A1939,ReferenceTable[],18,FALSE)</f>
        <v>45974</v>
      </c>
      <c r="BW1939" s="4">
        <f>VLOOKUP(A1939,ReferenceTable[],19,FALSE)</f>
        <v>45978</v>
      </c>
      <c r="BX1939">
        <f>VLOOKUP(A1939,ReferenceTable[],20,FALSE)</f>
        <v>750</v>
      </c>
    </row>
    <row r="1940" spans="1:76">
      <c r="A1940" t="s">
        <v>5563</v>
      </c>
      <c r="B1940">
        <v>10000</v>
      </c>
      <c r="C1940">
        <v>10000</v>
      </c>
      <c r="D1940" s="4">
        <v>45985</v>
      </c>
      <c r="E1940" t="s">
        <v>77</v>
      </c>
      <c r="F1940" t="s">
        <v>5564</v>
      </c>
      <c r="G1940" t="s">
        <v>5565</v>
      </c>
      <c r="I1940">
        <v>1</v>
      </c>
      <c r="J1940" t="s">
        <v>984</v>
      </c>
      <c r="K1940">
        <v>46</v>
      </c>
      <c r="L1940" t="s">
        <v>407</v>
      </c>
      <c r="M1940" t="s">
        <v>178</v>
      </c>
      <c r="N1940" t="s">
        <v>408</v>
      </c>
      <c r="O1940" t="s">
        <v>409</v>
      </c>
      <c r="P1940">
        <v>100</v>
      </c>
      <c r="S1940" s="4">
        <v>45983</v>
      </c>
      <c r="U1940">
        <v>1</v>
      </c>
      <c r="V1940">
        <v>100</v>
      </c>
      <c r="W1940" t="s">
        <v>85</v>
      </c>
      <c r="X1940">
        <v>107336750001</v>
      </c>
      <c r="Y1940">
        <v>0</v>
      </c>
      <c r="Z1940">
        <v>100</v>
      </c>
      <c r="AA1940">
        <v>0</v>
      </c>
      <c r="AB1940">
        <v>0</v>
      </c>
      <c r="AC1940">
        <v>0</v>
      </c>
      <c r="AD1940">
        <v>0</v>
      </c>
      <c r="AG1940">
        <v>0</v>
      </c>
      <c r="AP1940">
        <v>10733675</v>
      </c>
      <c r="AQ1940" t="s">
        <v>590</v>
      </c>
      <c r="AR1940" t="s">
        <v>591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80</v>
      </c>
      <c r="BC1940" t="s">
        <v>5566</v>
      </c>
      <c r="BD1940">
        <v>0</v>
      </c>
      <c r="BF1940" t="s">
        <v>590</v>
      </c>
      <c r="BI1940" t="s">
        <v>5567</v>
      </c>
      <c r="BJ1940" s="5" t="str">
        <f>VLOOKUP(A1940,ReferenceTable[],4,FALSE)</f>
        <v>LJ6101</v>
      </c>
      <c r="BK1940">
        <f>VLOOKUP(A1940,ReferenceTable[],5,FALSE)</f>
        <v>0</v>
      </c>
      <c r="BL1940">
        <f>VLOOKUP(A1940,ReferenceTable[],6,FALSE)</f>
        <v>0</v>
      </c>
      <c r="BM1940">
        <f>VLOOKUP(A1940,ReferenceTable[],7,FALSE)</f>
        <v>0</v>
      </c>
      <c r="BN1940" s="4">
        <f>VLOOKUP(A1940,ReferenceTable[],9,FALSE)</f>
        <v>45988</v>
      </c>
      <c r="BO1940">
        <f>VLOOKUP(A1940,ReferenceTable[],10,FALSE)</f>
        <v>100</v>
      </c>
      <c r="BP1940">
        <f>VLOOKUP(A1940,ReferenceTable[],11,FALSE)</f>
        <v>0</v>
      </c>
      <c r="BQ1940">
        <f>VLOOKUP(A1940,ReferenceTable[],12,FALSE)</f>
        <v>0</v>
      </c>
      <c r="BR1940" t="str">
        <f>VLOOKUP(A1940,ReferenceTable[],14,FALSE)</f>
        <v>MATERIAL: 3M SCOTCHCAL 100-58 SILVER METALLIC + B/TRANS PET 16MIC  LAMINATION</v>
      </c>
      <c r="BS1940" s="4">
        <f>VLOOKUP(A1940,ReferenceTable[],15,FALSE)</f>
        <v>45993</v>
      </c>
      <c r="BT1940">
        <f>VLOOKUP(A1940,ReferenceTable[],16,FALSE)</f>
        <v>1</v>
      </c>
      <c r="BU1940" t="str">
        <f>VLOOKUP(A1940,ReferenceTable[],17,FALSE)</f>
        <v>CL</v>
      </c>
      <c r="BV1940" s="4">
        <f>VLOOKUP(A1940,ReferenceTable[],18,FALSE)</f>
        <v>45974</v>
      </c>
      <c r="BW1940" s="4">
        <f>VLOOKUP(A1940,ReferenceTable[],19,FALSE)</f>
        <v>0</v>
      </c>
      <c r="BX1940">
        <f>VLOOKUP(A1940,ReferenceTable[],20,FALSE)</f>
        <v>0</v>
      </c>
    </row>
    <row r="1941" spans="1:76">
      <c r="A1941" t="s">
        <v>5568</v>
      </c>
      <c r="B1941">
        <v>10000</v>
      </c>
      <c r="C1941">
        <v>10000</v>
      </c>
      <c r="D1941" s="4">
        <v>45987</v>
      </c>
      <c r="E1941" t="s">
        <v>77</v>
      </c>
      <c r="F1941" t="s">
        <v>5569</v>
      </c>
      <c r="G1941" t="s">
        <v>5570</v>
      </c>
      <c r="I1941">
        <v>1</v>
      </c>
      <c r="J1941" t="s">
        <v>984</v>
      </c>
      <c r="K1941">
        <v>88</v>
      </c>
      <c r="L1941" t="s">
        <v>522</v>
      </c>
      <c r="M1941" t="s">
        <v>96</v>
      </c>
      <c r="N1941" t="s">
        <v>523</v>
      </c>
      <c r="O1941" t="s">
        <v>524</v>
      </c>
      <c r="P1941">
        <v>700</v>
      </c>
      <c r="S1941" s="4">
        <v>45981</v>
      </c>
      <c r="U1941">
        <v>1</v>
      </c>
      <c r="V1941">
        <v>700</v>
      </c>
      <c r="W1941" t="s">
        <v>85</v>
      </c>
      <c r="X1941">
        <v>6407270001</v>
      </c>
      <c r="Y1941">
        <v>0</v>
      </c>
      <c r="Z1941">
        <v>300</v>
      </c>
      <c r="AA1941">
        <v>400</v>
      </c>
      <c r="AB1941">
        <v>0</v>
      </c>
      <c r="AC1941">
        <v>0</v>
      </c>
      <c r="AD1941">
        <v>0</v>
      </c>
      <c r="AG1941">
        <v>0</v>
      </c>
      <c r="AP1941">
        <v>640727</v>
      </c>
      <c r="AQ1941" t="s">
        <v>590</v>
      </c>
      <c r="AR1941" t="s">
        <v>591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80</v>
      </c>
      <c r="BC1941" t="s">
        <v>5571</v>
      </c>
      <c r="BD1941">
        <v>0</v>
      </c>
      <c r="BF1941" t="s">
        <v>590</v>
      </c>
      <c r="BI1941" t="s">
        <v>5572</v>
      </c>
      <c r="BJ1941" s="5" t="str">
        <f>VLOOKUP(A1941,ReferenceTable[],4,FALSE)</f>
        <v>LJ2307</v>
      </c>
      <c r="BK1941" t="str">
        <f>VLOOKUP(A1941,ReferenceTable[],5,FALSE)</f>
        <v>LJ6101</v>
      </c>
      <c r="BL1941">
        <f>VLOOKUP(A1941,ReferenceTable[],6,FALSE)</f>
        <v>0</v>
      </c>
      <c r="BM1941">
        <f>VLOOKUP(A1941,ReferenceTable[],7,FALSE)</f>
        <v>0</v>
      </c>
      <c r="BN1941" s="4">
        <f>VLOOKUP(A1941,ReferenceTable[],9,FALSE)</f>
        <v>45988</v>
      </c>
      <c r="BO1941">
        <f>VLOOKUP(A1941,ReferenceTable[],10,FALSE)</f>
        <v>300</v>
      </c>
      <c r="BP1941">
        <f>VLOOKUP(A1941,ReferenceTable[],11,FALSE)</f>
        <v>0</v>
      </c>
      <c r="BQ1941">
        <f>VLOOKUP(A1941,ReferenceTable[],12,FALSE)</f>
        <v>0</v>
      </c>
      <c r="BR1941">
        <f>VLOOKUP(A1941,ReferenceTable[],14,FALSE)</f>
        <v>0</v>
      </c>
      <c r="BS1941" s="4">
        <f>VLOOKUP(A1941,ReferenceTable[],15,FALSE)</f>
        <v>45993</v>
      </c>
      <c r="BT1941">
        <f>VLOOKUP(A1941,ReferenceTable[],16,FALSE)</f>
        <v>1</v>
      </c>
      <c r="BU1941" t="str">
        <f>VLOOKUP(A1941,ReferenceTable[],17,FALSE)</f>
        <v>CL</v>
      </c>
      <c r="BV1941" s="4">
        <f>VLOOKUP(A1941,ReferenceTable[],18,FALSE)</f>
        <v>45974</v>
      </c>
      <c r="BW1941" s="4">
        <f>VLOOKUP(A1941,ReferenceTable[],19,FALSE)</f>
        <v>0</v>
      </c>
      <c r="BX1941">
        <f>VLOOKUP(A1941,ReferenceTable[],20,FALSE)</f>
        <v>0</v>
      </c>
    </row>
    <row r="1942" spans="1:76">
      <c r="A1942" t="s">
        <v>5568</v>
      </c>
      <c r="B1942">
        <v>10000</v>
      </c>
      <c r="C1942">
        <v>20000</v>
      </c>
      <c r="D1942" s="4">
        <v>45987</v>
      </c>
      <c r="E1942" t="s">
        <v>77</v>
      </c>
      <c r="F1942" t="s">
        <v>5569</v>
      </c>
      <c r="G1942" t="s">
        <v>5570</v>
      </c>
      <c r="I1942">
        <v>2</v>
      </c>
      <c r="J1942" t="s">
        <v>984</v>
      </c>
      <c r="K1942">
        <v>100</v>
      </c>
      <c r="L1942" t="s">
        <v>593</v>
      </c>
      <c r="M1942" t="s">
        <v>594</v>
      </c>
      <c r="N1942" t="s">
        <v>595</v>
      </c>
      <c r="O1942" t="s">
        <v>596</v>
      </c>
      <c r="P1942">
        <v>800</v>
      </c>
      <c r="S1942" s="4">
        <v>45986</v>
      </c>
      <c r="U1942">
        <v>1</v>
      </c>
      <c r="V1942">
        <v>800</v>
      </c>
      <c r="W1942" t="s">
        <v>85</v>
      </c>
      <c r="X1942">
        <v>6407270001</v>
      </c>
      <c r="Y1942">
        <v>0</v>
      </c>
      <c r="Z1942">
        <v>300</v>
      </c>
      <c r="AA1942">
        <v>500</v>
      </c>
      <c r="AB1942">
        <v>0</v>
      </c>
      <c r="AC1942">
        <v>0</v>
      </c>
      <c r="AD1942">
        <v>0</v>
      </c>
      <c r="AG1942">
        <v>0</v>
      </c>
      <c r="AP1942">
        <v>640727</v>
      </c>
      <c r="AQ1942" t="s">
        <v>590</v>
      </c>
      <c r="AR1942" t="s">
        <v>591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80</v>
      </c>
      <c r="BC1942" t="s">
        <v>5571</v>
      </c>
      <c r="BD1942">
        <v>0</v>
      </c>
      <c r="BF1942" t="s">
        <v>590</v>
      </c>
      <c r="BI1942" t="s">
        <v>5572</v>
      </c>
      <c r="BJ1942" s="5" t="str">
        <f>VLOOKUP(A1942,ReferenceTable[],4,FALSE)</f>
        <v>LJ2307</v>
      </c>
      <c r="BK1942" t="str">
        <f>VLOOKUP(A1942,ReferenceTable[],5,FALSE)</f>
        <v>LJ6101</v>
      </c>
      <c r="BL1942">
        <f>VLOOKUP(A1942,ReferenceTable[],6,FALSE)</f>
        <v>0</v>
      </c>
      <c r="BM1942">
        <f>VLOOKUP(A1942,ReferenceTable[],7,FALSE)</f>
        <v>0</v>
      </c>
      <c r="BN1942" s="4">
        <f>VLOOKUP(A1942,ReferenceTable[],9,FALSE)</f>
        <v>45988</v>
      </c>
      <c r="BO1942">
        <f>VLOOKUP(A1942,ReferenceTable[],10,FALSE)</f>
        <v>300</v>
      </c>
      <c r="BP1942">
        <f>VLOOKUP(A1942,ReferenceTable[],11,FALSE)</f>
        <v>0</v>
      </c>
      <c r="BQ1942">
        <f>VLOOKUP(A1942,ReferenceTable[],12,FALSE)</f>
        <v>0</v>
      </c>
      <c r="BR1942">
        <f>VLOOKUP(A1942,ReferenceTable[],14,FALSE)</f>
        <v>0</v>
      </c>
      <c r="BS1942" s="4">
        <f>VLOOKUP(A1942,ReferenceTable[],15,FALSE)</f>
        <v>45993</v>
      </c>
      <c r="BT1942">
        <f>VLOOKUP(A1942,ReferenceTable[],16,FALSE)</f>
        <v>1</v>
      </c>
      <c r="BU1942" t="str">
        <f>VLOOKUP(A1942,ReferenceTable[],17,FALSE)</f>
        <v>CL</v>
      </c>
      <c r="BV1942" s="4">
        <f>VLOOKUP(A1942,ReferenceTable[],18,FALSE)</f>
        <v>45974</v>
      </c>
      <c r="BW1942" s="4">
        <f>VLOOKUP(A1942,ReferenceTable[],19,FALSE)</f>
        <v>0</v>
      </c>
      <c r="BX1942">
        <f>VLOOKUP(A1942,ReferenceTable[],20,FALSE)</f>
        <v>0</v>
      </c>
    </row>
    <row r="1943" spans="1:76">
      <c r="A1943" t="s">
        <v>5568</v>
      </c>
      <c r="B1943">
        <v>20000</v>
      </c>
      <c r="C1943">
        <v>10000</v>
      </c>
      <c r="D1943" s="4">
        <v>45987</v>
      </c>
      <c r="E1943" t="s">
        <v>77</v>
      </c>
      <c r="F1943" t="s">
        <v>5569</v>
      </c>
      <c r="G1943" t="s">
        <v>5570</v>
      </c>
      <c r="I1943">
        <v>1</v>
      </c>
      <c r="J1943" t="s">
        <v>984</v>
      </c>
      <c r="K1943">
        <v>88</v>
      </c>
      <c r="L1943" t="s">
        <v>522</v>
      </c>
      <c r="M1943" t="s">
        <v>96</v>
      </c>
      <c r="N1943" t="s">
        <v>523</v>
      </c>
      <c r="O1943" t="s">
        <v>524</v>
      </c>
      <c r="P1943">
        <v>300</v>
      </c>
      <c r="S1943" s="4">
        <v>45981</v>
      </c>
      <c r="U1943">
        <v>1</v>
      </c>
      <c r="V1943">
        <v>300</v>
      </c>
      <c r="W1943" t="s">
        <v>85</v>
      </c>
      <c r="X1943">
        <v>6407270001</v>
      </c>
      <c r="Y1943">
        <v>0</v>
      </c>
      <c r="Z1943">
        <v>300</v>
      </c>
      <c r="AA1943">
        <v>0</v>
      </c>
      <c r="AB1943">
        <v>0</v>
      </c>
      <c r="AC1943">
        <v>0</v>
      </c>
      <c r="AD1943">
        <v>0</v>
      </c>
      <c r="AG1943">
        <v>0</v>
      </c>
      <c r="AP1943">
        <v>640727</v>
      </c>
      <c r="AQ1943" t="s">
        <v>590</v>
      </c>
      <c r="AR1943" t="s">
        <v>591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80</v>
      </c>
      <c r="BC1943" t="s">
        <v>5571</v>
      </c>
      <c r="BD1943">
        <v>0</v>
      </c>
      <c r="BF1943" t="s">
        <v>590</v>
      </c>
      <c r="BI1943" t="s">
        <v>5572</v>
      </c>
      <c r="BJ1943" s="5" t="str">
        <f>VLOOKUP(A1943,ReferenceTable[],4,FALSE)</f>
        <v>LJ2307</v>
      </c>
      <c r="BK1943" t="str">
        <f>VLOOKUP(A1943,ReferenceTable[],5,FALSE)</f>
        <v>LJ6101</v>
      </c>
      <c r="BL1943">
        <f>VLOOKUP(A1943,ReferenceTable[],6,FALSE)</f>
        <v>0</v>
      </c>
      <c r="BM1943">
        <f>VLOOKUP(A1943,ReferenceTable[],7,FALSE)</f>
        <v>0</v>
      </c>
      <c r="BN1943" s="4">
        <f>VLOOKUP(A1943,ReferenceTable[],9,FALSE)</f>
        <v>45988</v>
      </c>
      <c r="BO1943">
        <f>VLOOKUP(A1943,ReferenceTable[],10,FALSE)</f>
        <v>300</v>
      </c>
      <c r="BP1943">
        <f>VLOOKUP(A1943,ReferenceTable[],11,FALSE)</f>
        <v>0</v>
      </c>
      <c r="BQ1943">
        <f>VLOOKUP(A1943,ReferenceTable[],12,FALSE)</f>
        <v>0</v>
      </c>
      <c r="BR1943">
        <f>VLOOKUP(A1943,ReferenceTable[],14,FALSE)</f>
        <v>0</v>
      </c>
      <c r="BS1943" s="4">
        <f>VLOOKUP(A1943,ReferenceTable[],15,FALSE)</f>
        <v>45993</v>
      </c>
      <c r="BT1943">
        <f>VLOOKUP(A1943,ReferenceTable[],16,FALSE)</f>
        <v>1</v>
      </c>
      <c r="BU1943" t="str">
        <f>VLOOKUP(A1943,ReferenceTable[],17,FALSE)</f>
        <v>CL</v>
      </c>
      <c r="BV1943" s="4">
        <f>VLOOKUP(A1943,ReferenceTable[],18,FALSE)</f>
        <v>45974</v>
      </c>
      <c r="BW1943" s="4">
        <f>VLOOKUP(A1943,ReferenceTable[],19,FALSE)</f>
        <v>0</v>
      </c>
      <c r="BX1943">
        <f>VLOOKUP(A1943,ReferenceTable[],20,FALSE)</f>
        <v>0</v>
      </c>
    </row>
    <row r="1944" spans="1:76">
      <c r="A1944" t="s">
        <v>5573</v>
      </c>
      <c r="B1944">
        <v>10000</v>
      </c>
      <c r="C1944">
        <v>10000</v>
      </c>
      <c r="D1944" s="4">
        <v>45986</v>
      </c>
      <c r="E1944" t="s">
        <v>77</v>
      </c>
      <c r="F1944" t="s">
        <v>5574</v>
      </c>
      <c r="G1944" t="s">
        <v>5575</v>
      </c>
      <c r="I1944">
        <v>1</v>
      </c>
      <c r="J1944" t="s">
        <v>984</v>
      </c>
      <c r="K1944">
        <v>88</v>
      </c>
      <c r="L1944" t="s">
        <v>522</v>
      </c>
      <c r="M1944" t="s">
        <v>96</v>
      </c>
      <c r="N1944" t="s">
        <v>523</v>
      </c>
      <c r="O1944" t="s">
        <v>524</v>
      </c>
      <c r="P1944">
        <v>2800</v>
      </c>
      <c r="S1944" s="4">
        <v>45978</v>
      </c>
      <c r="U1944">
        <v>2</v>
      </c>
      <c r="V1944">
        <v>5600</v>
      </c>
      <c r="W1944" t="s">
        <v>85</v>
      </c>
      <c r="X1944" t="s">
        <v>5576</v>
      </c>
      <c r="Y1944">
        <v>0</v>
      </c>
      <c r="Z1944">
        <v>5000</v>
      </c>
      <c r="AA1944">
        <v>600</v>
      </c>
      <c r="AB1944">
        <v>0</v>
      </c>
      <c r="AC1944">
        <v>0</v>
      </c>
      <c r="AD1944">
        <v>0</v>
      </c>
      <c r="AG1944">
        <v>0</v>
      </c>
      <c r="AP1944" t="s">
        <v>5577</v>
      </c>
      <c r="AQ1944" t="s">
        <v>5578</v>
      </c>
      <c r="AR1944" t="s">
        <v>5579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80</v>
      </c>
      <c r="BC1944" t="s">
        <v>5580</v>
      </c>
      <c r="BD1944">
        <v>0</v>
      </c>
      <c r="BF1944" t="s">
        <v>5578</v>
      </c>
      <c r="BI1944" t="s">
        <v>5581</v>
      </c>
      <c r="BJ1944" s="5" t="str">
        <f>VLOOKUP(A1944,ReferenceTable[],4,FALSE)</f>
        <v>LJ4114T</v>
      </c>
      <c r="BK1944">
        <f>VLOOKUP(A1944,ReferenceTable[],5,FALSE)</f>
        <v>0</v>
      </c>
      <c r="BL1944">
        <f>VLOOKUP(A1944,ReferenceTable[],6,FALSE)</f>
        <v>0</v>
      </c>
      <c r="BM1944">
        <f>VLOOKUP(A1944,ReferenceTable[],7,FALSE)</f>
        <v>0</v>
      </c>
      <c r="BN1944" s="4">
        <f>VLOOKUP(A1944,ReferenceTable[],9,FALSE)</f>
        <v>45986</v>
      </c>
      <c r="BO1944">
        <f>VLOOKUP(A1944,ReferenceTable[],10,FALSE)</f>
        <v>5000</v>
      </c>
      <c r="BP1944">
        <f>VLOOKUP(A1944,ReferenceTable[],11,FALSE)</f>
        <v>0</v>
      </c>
      <c r="BQ1944">
        <f>VLOOKUP(A1944,ReferenceTable[],12,FALSE)</f>
        <v>0</v>
      </c>
      <c r="BR1944">
        <f>VLOOKUP(A1944,ReferenceTable[],14,FALSE)</f>
        <v>0</v>
      </c>
      <c r="BS1944" s="4">
        <f>VLOOKUP(A1944,ReferenceTable[],15,FALSE)</f>
        <v>45988</v>
      </c>
      <c r="BT1944">
        <f>VLOOKUP(A1944,ReferenceTable[],16,FALSE)</f>
        <v>2</v>
      </c>
      <c r="BU1944" t="str">
        <f>VLOOKUP(A1944,ReferenceTable[],17,FALSE)</f>
        <v>JC</v>
      </c>
      <c r="BV1944" s="4">
        <f>VLOOKUP(A1944,ReferenceTable[],18,FALSE)</f>
        <v>45974</v>
      </c>
      <c r="BW1944" s="4">
        <f>VLOOKUP(A1944,ReferenceTable[],19,FALSE)</f>
        <v>0</v>
      </c>
      <c r="BX1944">
        <f>VLOOKUP(A1944,ReferenceTable[],20,FALSE)</f>
        <v>0</v>
      </c>
    </row>
    <row r="1945" spans="1:76">
      <c r="A1945" t="s">
        <v>5573</v>
      </c>
      <c r="B1945">
        <v>10000</v>
      </c>
      <c r="C1945">
        <v>20000</v>
      </c>
      <c r="D1945" s="4">
        <v>45986</v>
      </c>
      <c r="E1945" t="s">
        <v>77</v>
      </c>
      <c r="F1945" t="s">
        <v>5574</v>
      </c>
      <c r="G1945" t="s">
        <v>5575</v>
      </c>
      <c r="I1945">
        <v>2</v>
      </c>
      <c r="J1945" t="s">
        <v>984</v>
      </c>
      <c r="K1945">
        <v>92</v>
      </c>
      <c r="L1945" t="s">
        <v>827</v>
      </c>
      <c r="M1945" t="s">
        <v>594</v>
      </c>
      <c r="N1945" t="s">
        <v>595</v>
      </c>
      <c r="O1945" t="s">
        <v>596</v>
      </c>
      <c r="P1945">
        <v>2800</v>
      </c>
      <c r="S1945" s="4">
        <v>45980</v>
      </c>
      <c r="U1945">
        <v>2</v>
      </c>
      <c r="V1945">
        <v>5600</v>
      </c>
      <c r="W1945" t="s">
        <v>85</v>
      </c>
      <c r="X1945" t="s">
        <v>5576</v>
      </c>
      <c r="Y1945">
        <v>0</v>
      </c>
      <c r="Z1945">
        <v>5000</v>
      </c>
      <c r="AA1945">
        <v>600</v>
      </c>
      <c r="AB1945">
        <v>0</v>
      </c>
      <c r="AC1945">
        <v>0</v>
      </c>
      <c r="AD1945">
        <v>0</v>
      </c>
      <c r="AG1945">
        <v>0</v>
      </c>
      <c r="AP1945" t="s">
        <v>5577</v>
      </c>
      <c r="AQ1945" t="s">
        <v>5578</v>
      </c>
      <c r="AR1945" t="s">
        <v>5579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80</v>
      </c>
      <c r="BC1945" t="s">
        <v>5580</v>
      </c>
      <c r="BD1945">
        <v>0</v>
      </c>
      <c r="BF1945" t="s">
        <v>5578</v>
      </c>
      <c r="BI1945" t="s">
        <v>5581</v>
      </c>
      <c r="BJ1945" s="5" t="str">
        <f>VLOOKUP(A1945,ReferenceTable[],4,FALSE)</f>
        <v>LJ4114T</v>
      </c>
      <c r="BK1945">
        <f>VLOOKUP(A1945,ReferenceTable[],5,FALSE)</f>
        <v>0</v>
      </c>
      <c r="BL1945">
        <f>VLOOKUP(A1945,ReferenceTable[],6,FALSE)</f>
        <v>0</v>
      </c>
      <c r="BM1945">
        <f>VLOOKUP(A1945,ReferenceTable[],7,FALSE)</f>
        <v>0</v>
      </c>
      <c r="BN1945" s="4">
        <f>VLOOKUP(A1945,ReferenceTable[],9,FALSE)</f>
        <v>45986</v>
      </c>
      <c r="BO1945">
        <f>VLOOKUP(A1945,ReferenceTable[],10,FALSE)</f>
        <v>5000</v>
      </c>
      <c r="BP1945">
        <f>VLOOKUP(A1945,ReferenceTable[],11,FALSE)</f>
        <v>0</v>
      </c>
      <c r="BQ1945">
        <f>VLOOKUP(A1945,ReferenceTable[],12,FALSE)</f>
        <v>0</v>
      </c>
      <c r="BR1945">
        <f>VLOOKUP(A1945,ReferenceTable[],14,FALSE)</f>
        <v>0</v>
      </c>
      <c r="BS1945" s="4">
        <f>VLOOKUP(A1945,ReferenceTable[],15,FALSE)</f>
        <v>45988</v>
      </c>
      <c r="BT1945">
        <f>VLOOKUP(A1945,ReferenceTable[],16,FALSE)</f>
        <v>2</v>
      </c>
      <c r="BU1945" t="str">
        <f>VLOOKUP(A1945,ReferenceTable[],17,FALSE)</f>
        <v>JC</v>
      </c>
      <c r="BV1945" s="4">
        <f>VLOOKUP(A1945,ReferenceTable[],18,FALSE)</f>
        <v>45974</v>
      </c>
      <c r="BW1945" s="4">
        <f>VLOOKUP(A1945,ReferenceTable[],19,FALSE)</f>
        <v>0</v>
      </c>
      <c r="BX1945">
        <f>VLOOKUP(A1945,ReferenceTable[],20,FALSE)</f>
        <v>0</v>
      </c>
    </row>
    <row r="1946" spans="1:76">
      <c r="A1946" t="s">
        <v>5582</v>
      </c>
      <c r="B1946">
        <v>10000</v>
      </c>
      <c r="C1946">
        <v>10000</v>
      </c>
      <c r="D1946" s="4">
        <v>45980</v>
      </c>
      <c r="E1946" t="s">
        <v>77</v>
      </c>
      <c r="F1946" t="s">
        <v>5583</v>
      </c>
      <c r="G1946" t="s">
        <v>5584</v>
      </c>
      <c r="I1946">
        <v>1</v>
      </c>
      <c r="J1946" t="s">
        <v>984</v>
      </c>
      <c r="K1946">
        <v>82</v>
      </c>
      <c r="L1946" t="s">
        <v>378</v>
      </c>
      <c r="M1946" t="s">
        <v>82</v>
      </c>
      <c r="N1946" t="s">
        <v>379</v>
      </c>
      <c r="O1946" t="s">
        <v>380</v>
      </c>
      <c r="P1946">
        <v>200000</v>
      </c>
      <c r="S1946" s="4">
        <v>45979</v>
      </c>
      <c r="U1946">
        <v>1</v>
      </c>
      <c r="V1946">
        <v>200000</v>
      </c>
      <c r="W1946" t="s">
        <v>85</v>
      </c>
      <c r="X1946" t="s">
        <v>5585</v>
      </c>
      <c r="Y1946">
        <v>0</v>
      </c>
      <c r="Z1946">
        <v>200000</v>
      </c>
      <c r="AA1946">
        <v>0</v>
      </c>
      <c r="AB1946">
        <v>0</v>
      </c>
      <c r="AC1946">
        <v>0</v>
      </c>
      <c r="AD1946">
        <v>0</v>
      </c>
      <c r="AG1946">
        <v>0</v>
      </c>
      <c r="AP1946" t="s">
        <v>5586</v>
      </c>
      <c r="AQ1946" t="s">
        <v>590</v>
      </c>
      <c r="AR1946" t="s">
        <v>591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80</v>
      </c>
      <c r="BC1946" t="s">
        <v>5587</v>
      </c>
      <c r="BD1946">
        <v>0</v>
      </c>
      <c r="BF1946" t="s">
        <v>590</v>
      </c>
      <c r="BI1946" t="s">
        <v>5588</v>
      </c>
      <c r="BJ1946" s="5" t="str">
        <f>VLOOKUP(A1946,ReferenceTable[],4,FALSE)</f>
        <v>LI3102</v>
      </c>
      <c r="BK1946">
        <f>VLOOKUP(A1946,ReferenceTable[],5,FALSE)</f>
        <v>0</v>
      </c>
      <c r="BL1946">
        <f>VLOOKUP(A1946,ReferenceTable[],6,FALSE)</f>
        <v>0</v>
      </c>
      <c r="BM1946">
        <f>VLOOKUP(A1946,ReferenceTable[],7,FALSE)</f>
        <v>0</v>
      </c>
      <c r="BN1946" s="4">
        <f>VLOOKUP(A1946,ReferenceTable[],9,FALSE)</f>
        <v>45981</v>
      </c>
      <c r="BO1946">
        <f>VLOOKUP(A1946,ReferenceTable[],10,FALSE)</f>
        <v>200000</v>
      </c>
      <c r="BP1946">
        <f>VLOOKUP(A1946,ReferenceTable[],11,FALSE)</f>
        <v>200000</v>
      </c>
      <c r="BQ1946">
        <f>VLOOKUP(A1946,ReferenceTable[],12,FALSE)</f>
        <v>0</v>
      </c>
      <c r="BR1946">
        <f>VLOOKUP(A1946,ReferenceTable[],14,FALSE)</f>
        <v>0</v>
      </c>
      <c r="BS1946" s="4">
        <f>VLOOKUP(A1946,ReferenceTable[],15,FALSE)</f>
        <v>45985</v>
      </c>
      <c r="BT1946">
        <f>VLOOKUP(A1946,ReferenceTable[],16,FALSE)</f>
        <v>1</v>
      </c>
      <c r="BU1946" t="str">
        <f>VLOOKUP(A1946,ReferenceTable[],17,FALSE)</f>
        <v>CL</v>
      </c>
      <c r="BV1946" s="4">
        <f>VLOOKUP(A1946,ReferenceTable[],18,FALSE)</f>
        <v>45974</v>
      </c>
      <c r="BW1946" s="4">
        <f>VLOOKUP(A1946,ReferenceTable[],19,FALSE)</f>
        <v>45979</v>
      </c>
      <c r="BX1946">
        <f>VLOOKUP(A1946,ReferenceTable[],20,FALSE)</f>
        <v>400000</v>
      </c>
    </row>
    <row r="1947" spans="1:76">
      <c r="A1947" t="s">
        <v>5582</v>
      </c>
      <c r="B1947">
        <v>10000</v>
      </c>
      <c r="C1947">
        <v>20000</v>
      </c>
      <c r="D1947" s="4">
        <v>45980</v>
      </c>
      <c r="E1947" t="s">
        <v>77</v>
      </c>
      <c r="F1947" t="s">
        <v>5583</v>
      </c>
      <c r="G1947" t="s">
        <v>5584</v>
      </c>
      <c r="I1947">
        <v>2</v>
      </c>
      <c r="J1947" t="s">
        <v>984</v>
      </c>
      <c r="K1947">
        <v>65</v>
      </c>
      <c r="L1947" t="s">
        <v>254</v>
      </c>
      <c r="M1947" t="s">
        <v>178</v>
      </c>
      <c r="N1947" t="s">
        <v>255</v>
      </c>
      <c r="O1947" t="s">
        <v>256</v>
      </c>
      <c r="P1947">
        <v>10000</v>
      </c>
      <c r="S1947" s="4">
        <v>45979</v>
      </c>
      <c r="U1947">
        <v>20</v>
      </c>
      <c r="V1947">
        <v>200000</v>
      </c>
      <c r="W1947" t="s">
        <v>85</v>
      </c>
      <c r="X1947" t="s">
        <v>5585</v>
      </c>
      <c r="Y1947">
        <v>0</v>
      </c>
      <c r="Z1947">
        <v>200000</v>
      </c>
      <c r="AA1947">
        <v>0</v>
      </c>
      <c r="AB1947">
        <v>0</v>
      </c>
      <c r="AC1947">
        <v>0</v>
      </c>
      <c r="AD1947">
        <v>0</v>
      </c>
      <c r="AG1947">
        <v>0</v>
      </c>
      <c r="AP1947" t="s">
        <v>5586</v>
      </c>
      <c r="AQ1947" t="s">
        <v>590</v>
      </c>
      <c r="AR1947" t="s">
        <v>591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80</v>
      </c>
      <c r="BC1947" t="s">
        <v>5587</v>
      </c>
      <c r="BD1947">
        <v>0</v>
      </c>
      <c r="BF1947" t="s">
        <v>590</v>
      </c>
      <c r="BI1947" t="s">
        <v>5588</v>
      </c>
      <c r="BJ1947" s="5" t="str">
        <f>VLOOKUP(A1947,ReferenceTable[],4,FALSE)</f>
        <v>LI3102</v>
      </c>
      <c r="BK1947">
        <f>VLOOKUP(A1947,ReferenceTable[],5,FALSE)</f>
        <v>0</v>
      </c>
      <c r="BL1947">
        <f>VLOOKUP(A1947,ReferenceTable[],6,FALSE)</f>
        <v>0</v>
      </c>
      <c r="BM1947">
        <f>VLOOKUP(A1947,ReferenceTable[],7,FALSE)</f>
        <v>0</v>
      </c>
      <c r="BN1947" s="4">
        <f>VLOOKUP(A1947,ReferenceTable[],9,FALSE)</f>
        <v>45981</v>
      </c>
      <c r="BO1947">
        <f>VLOOKUP(A1947,ReferenceTable[],10,FALSE)</f>
        <v>200000</v>
      </c>
      <c r="BP1947">
        <f>VLOOKUP(A1947,ReferenceTable[],11,FALSE)</f>
        <v>200000</v>
      </c>
      <c r="BQ1947">
        <f>VLOOKUP(A1947,ReferenceTable[],12,FALSE)</f>
        <v>0</v>
      </c>
      <c r="BR1947">
        <f>VLOOKUP(A1947,ReferenceTable[],14,FALSE)</f>
        <v>0</v>
      </c>
      <c r="BS1947" s="4">
        <f>VLOOKUP(A1947,ReferenceTable[],15,FALSE)</f>
        <v>45985</v>
      </c>
      <c r="BT1947">
        <f>VLOOKUP(A1947,ReferenceTable[],16,FALSE)</f>
        <v>1</v>
      </c>
      <c r="BU1947" t="str">
        <f>VLOOKUP(A1947,ReferenceTable[],17,FALSE)</f>
        <v>CL</v>
      </c>
      <c r="BV1947" s="4">
        <f>VLOOKUP(A1947,ReferenceTable[],18,FALSE)</f>
        <v>45974</v>
      </c>
      <c r="BW1947" s="4">
        <f>VLOOKUP(A1947,ReferenceTable[],19,FALSE)</f>
        <v>45979</v>
      </c>
      <c r="BX1947">
        <f>VLOOKUP(A1947,ReferenceTable[],20,FALSE)</f>
        <v>400000</v>
      </c>
    </row>
    <row r="1948" spans="1:76">
      <c r="A1948" t="s">
        <v>5589</v>
      </c>
      <c r="B1948">
        <v>10000</v>
      </c>
      <c r="C1948">
        <v>10000</v>
      </c>
      <c r="D1948" s="4">
        <v>45978</v>
      </c>
      <c r="E1948" t="s">
        <v>77</v>
      </c>
      <c r="F1948" t="s">
        <v>4969</v>
      </c>
      <c r="G1948" t="s">
        <v>3586</v>
      </c>
      <c r="I1948">
        <v>1</v>
      </c>
      <c r="J1948" t="s">
        <v>984</v>
      </c>
      <c r="K1948">
        <v>46</v>
      </c>
      <c r="L1948" t="s">
        <v>407</v>
      </c>
      <c r="M1948" t="s">
        <v>178</v>
      </c>
      <c r="N1948" t="s">
        <v>319</v>
      </c>
      <c r="O1948" t="s">
        <v>320</v>
      </c>
      <c r="P1948">
        <v>167</v>
      </c>
      <c r="S1948" s="4">
        <v>45976</v>
      </c>
      <c r="U1948">
        <v>6</v>
      </c>
      <c r="V1948">
        <v>1002</v>
      </c>
      <c r="W1948" t="s">
        <v>85</v>
      </c>
      <c r="X1948" t="s">
        <v>5590</v>
      </c>
      <c r="Y1948">
        <v>0</v>
      </c>
      <c r="Z1948">
        <v>1000</v>
      </c>
      <c r="AA1948">
        <v>2</v>
      </c>
      <c r="AB1948">
        <v>0</v>
      </c>
      <c r="AC1948">
        <v>0</v>
      </c>
      <c r="AD1948">
        <v>0</v>
      </c>
      <c r="AG1948">
        <v>0</v>
      </c>
      <c r="AP1948" t="s">
        <v>5591</v>
      </c>
      <c r="AQ1948" t="s">
        <v>154</v>
      </c>
      <c r="AR1948" t="s">
        <v>155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80</v>
      </c>
      <c r="BC1948" t="s">
        <v>5592</v>
      </c>
      <c r="BD1948">
        <v>0</v>
      </c>
      <c r="BF1948" t="s">
        <v>154</v>
      </c>
      <c r="BI1948" t="s">
        <v>5593</v>
      </c>
      <c r="BJ1948" s="5" t="str">
        <f>VLOOKUP(A1948,ReferenceTable[],4,FALSE)</f>
        <v>LJ4114T</v>
      </c>
      <c r="BK1948">
        <f>VLOOKUP(A1948,ReferenceTable[],5,FALSE)</f>
        <v>0</v>
      </c>
      <c r="BL1948">
        <f>VLOOKUP(A1948,ReferenceTable[],6,FALSE)</f>
        <v>0</v>
      </c>
      <c r="BM1948">
        <f>VLOOKUP(A1948,ReferenceTable[],7,FALSE)</f>
        <v>0</v>
      </c>
      <c r="BN1948" s="4">
        <f>VLOOKUP(A1948,ReferenceTable[],9,FALSE)</f>
        <v>45979</v>
      </c>
      <c r="BO1948">
        <f>VLOOKUP(A1948,ReferenceTable[],10,FALSE)</f>
        <v>1000</v>
      </c>
      <c r="BP1948">
        <f>VLOOKUP(A1948,ReferenceTable[],11,FALSE)</f>
        <v>1000</v>
      </c>
      <c r="BQ1948">
        <f>VLOOKUP(A1948,ReferenceTable[],12,FALSE)</f>
        <v>0</v>
      </c>
      <c r="BR1948">
        <f>VLOOKUP(A1948,ReferenceTable[],14,FALSE)</f>
        <v>0</v>
      </c>
      <c r="BS1948" s="4">
        <f>VLOOKUP(A1948,ReferenceTable[],15,FALSE)</f>
        <v>45981</v>
      </c>
      <c r="BT1948">
        <f>VLOOKUP(A1948,ReferenceTable[],16,FALSE)</f>
        <v>1</v>
      </c>
      <c r="BU1948" t="str">
        <f>VLOOKUP(A1948,ReferenceTable[],17,FALSE)</f>
        <v>JT</v>
      </c>
      <c r="BV1948" s="4">
        <f>VLOOKUP(A1948,ReferenceTable[],18,FALSE)</f>
        <v>45974</v>
      </c>
      <c r="BW1948" s="4">
        <f>VLOOKUP(A1948,ReferenceTable[],19,FALSE)</f>
        <v>45976</v>
      </c>
      <c r="BX1948">
        <f>VLOOKUP(A1948,ReferenceTable[],20,FALSE)</f>
        <v>1002</v>
      </c>
    </row>
    <row r="1949" spans="1:76">
      <c r="A1949" t="s">
        <v>5594</v>
      </c>
      <c r="B1949">
        <v>10000</v>
      </c>
      <c r="C1949">
        <v>10000</v>
      </c>
      <c r="D1949" s="4">
        <v>45980</v>
      </c>
      <c r="E1949" t="s">
        <v>77</v>
      </c>
      <c r="F1949" t="s">
        <v>5167</v>
      </c>
      <c r="G1949" t="s">
        <v>316</v>
      </c>
      <c r="I1949">
        <v>1</v>
      </c>
      <c r="J1949" t="s">
        <v>984</v>
      </c>
      <c r="K1949">
        <v>46</v>
      </c>
      <c r="L1949" t="s">
        <v>407</v>
      </c>
      <c r="M1949" t="s">
        <v>178</v>
      </c>
      <c r="N1949" t="s">
        <v>319</v>
      </c>
      <c r="O1949" t="s">
        <v>320</v>
      </c>
      <c r="P1949">
        <v>3000</v>
      </c>
      <c r="S1949" s="4">
        <v>45980</v>
      </c>
      <c r="U1949">
        <v>4</v>
      </c>
      <c r="V1949">
        <v>12000</v>
      </c>
      <c r="W1949" t="s">
        <v>85</v>
      </c>
      <c r="X1949" t="s">
        <v>5168</v>
      </c>
      <c r="Y1949">
        <v>0</v>
      </c>
      <c r="Z1949">
        <v>12000</v>
      </c>
      <c r="AA1949">
        <v>0</v>
      </c>
      <c r="AB1949">
        <v>0</v>
      </c>
      <c r="AC1949">
        <v>0</v>
      </c>
      <c r="AD1949">
        <v>0</v>
      </c>
      <c r="AG1949">
        <v>0</v>
      </c>
      <c r="AP1949" t="s">
        <v>5169</v>
      </c>
      <c r="AQ1949" t="s">
        <v>3589</v>
      </c>
      <c r="AR1949" t="s">
        <v>155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80</v>
      </c>
      <c r="BC1949" t="s">
        <v>5595</v>
      </c>
      <c r="BD1949">
        <v>0</v>
      </c>
      <c r="BF1949" t="s">
        <v>3589</v>
      </c>
      <c r="BI1949" t="s">
        <v>5596</v>
      </c>
      <c r="BJ1949" s="5" t="str">
        <f>VLOOKUP(A1949,ReferenceTable[],4,FALSE)</f>
        <v>LJ4114T</v>
      </c>
      <c r="BK1949">
        <f>VLOOKUP(A1949,ReferenceTable[],5,FALSE)</f>
        <v>0</v>
      </c>
      <c r="BL1949">
        <f>VLOOKUP(A1949,ReferenceTable[],6,FALSE)</f>
        <v>0</v>
      </c>
      <c r="BM1949">
        <f>VLOOKUP(A1949,ReferenceTable[],7,FALSE)</f>
        <v>0</v>
      </c>
      <c r="BN1949" s="4">
        <f>VLOOKUP(A1949,ReferenceTable[],9,FALSE)</f>
        <v>46008</v>
      </c>
      <c r="BO1949">
        <f>VLOOKUP(A1949,ReferenceTable[],10,FALSE)</f>
        <v>12000</v>
      </c>
      <c r="BP1949">
        <f>VLOOKUP(A1949,ReferenceTable[],11,FALSE)</f>
        <v>0</v>
      </c>
      <c r="BQ1949">
        <f>VLOOKUP(A1949,ReferenceTable[],12,FALSE)</f>
        <v>0</v>
      </c>
      <c r="BR1949" t="str">
        <f>VLOOKUP(A1949,ReferenceTable[],14,FALSE)</f>
        <v>TRANSFERRED TO SANKI ROTARY MACHINES 29 AND 31</v>
      </c>
      <c r="BS1949" s="4">
        <f>VLOOKUP(A1949,ReferenceTable[],15,FALSE)</f>
        <v>46010</v>
      </c>
      <c r="BT1949">
        <f>VLOOKUP(A1949,ReferenceTable[],16,FALSE)</f>
        <v>1</v>
      </c>
      <c r="BU1949" t="str">
        <f>VLOOKUP(A1949,ReferenceTable[],17,FALSE)</f>
        <v>JT</v>
      </c>
      <c r="BV1949" s="4">
        <f>VLOOKUP(A1949,ReferenceTable[],18,FALSE)</f>
        <v>45974</v>
      </c>
      <c r="BW1949" s="4">
        <f>VLOOKUP(A1949,ReferenceTable[],19,FALSE)</f>
        <v>45980</v>
      </c>
      <c r="BX1949">
        <f>VLOOKUP(A1949,ReferenceTable[],20,FALSE)</f>
        <v>12000</v>
      </c>
    </row>
    <row r="1950" spans="1:76">
      <c r="A1950" t="s">
        <v>5597</v>
      </c>
      <c r="B1950">
        <v>10000</v>
      </c>
      <c r="C1950">
        <v>20000</v>
      </c>
      <c r="D1950" s="4">
        <v>45982</v>
      </c>
      <c r="E1950" t="s">
        <v>77</v>
      </c>
      <c r="F1950" t="s">
        <v>5598</v>
      </c>
      <c r="G1950" t="s">
        <v>5599</v>
      </c>
      <c r="I1950">
        <v>1</v>
      </c>
      <c r="J1950" t="s">
        <v>984</v>
      </c>
      <c r="K1950">
        <v>31</v>
      </c>
      <c r="L1950" t="s">
        <v>318</v>
      </c>
      <c r="M1950" t="s">
        <v>178</v>
      </c>
      <c r="N1950" t="s">
        <v>470</v>
      </c>
      <c r="O1950" t="s">
        <v>471</v>
      </c>
      <c r="P1950">
        <v>2500</v>
      </c>
      <c r="S1950" s="4">
        <v>45982</v>
      </c>
      <c r="U1950">
        <v>8</v>
      </c>
      <c r="V1950">
        <v>20000</v>
      </c>
      <c r="W1950" t="s">
        <v>85</v>
      </c>
      <c r="X1950" t="s">
        <v>5600</v>
      </c>
      <c r="Y1950">
        <v>0</v>
      </c>
      <c r="Z1950">
        <v>20000</v>
      </c>
      <c r="AA1950">
        <v>0</v>
      </c>
      <c r="AB1950">
        <v>0</v>
      </c>
      <c r="AC1950">
        <v>0</v>
      </c>
      <c r="AD1950">
        <v>0</v>
      </c>
      <c r="AG1950">
        <v>0</v>
      </c>
      <c r="AP1950" t="s">
        <v>5601</v>
      </c>
      <c r="AQ1950" t="s">
        <v>375</v>
      </c>
      <c r="AR1950" t="s">
        <v>376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80</v>
      </c>
      <c r="BC1950" t="s">
        <v>5602</v>
      </c>
      <c r="BD1950">
        <v>0</v>
      </c>
      <c r="BF1950" t="s">
        <v>375</v>
      </c>
      <c r="BI1950" t="s">
        <v>5603</v>
      </c>
      <c r="BJ1950" s="5" t="str">
        <f>VLOOKUP(A1950,ReferenceTable[],4,FALSE)</f>
        <v>LI1101</v>
      </c>
      <c r="BK1950">
        <f>VLOOKUP(A1950,ReferenceTable[],5,FALSE)</f>
        <v>0</v>
      </c>
      <c r="BL1950">
        <f>VLOOKUP(A1950,ReferenceTable[],6,FALSE)</f>
        <v>0</v>
      </c>
      <c r="BM1950">
        <f>VLOOKUP(A1950,ReferenceTable[],7,FALSE)</f>
        <v>0</v>
      </c>
      <c r="BN1950" s="4">
        <f>VLOOKUP(A1950,ReferenceTable[],9,FALSE)</f>
        <v>45981</v>
      </c>
      <c r="BO1950">
        <f>VLOOKUP(A1950,ReferenceTable[],10,FALSE)</f>
        <v>20000</v>
      </c>
      <c r="BP1950">
        <f>VLOOKUP(A1950,ReferenceTable[],11,FALSE)</f>
        <v>20000</v>
      </c>
      <c r="BQ1950">
        <f>VLOOKUP(A1950,ReferenceTable[],12,FALSE)</f>
        <v>0</v>
      </c>
      <c r="BR1950" t="str">
        <f>VLOOKUP(A1950,ReferenceTable[],14,FALSE)</f>
        <v>BYR: MOHAMMOD BABA</v>
      </c>
      <c r="BS1950" s="4">
        <f>VLOOKUP(A1950,ReferenceTable[],15,FALSE)</f>
        <v>45985</v>
      </c>
      <c r="BT1950">
        <f>VLOOKUP(A1950,ReferenceTable[],16,FALSE)</f>
        <v>1</v>
      </c>
      <c r="BU1950" t="str">
        <f>VLOOKUP(A1950,ReferenceTable[],17,FALSE)</f>
        <v>JT</v>
      </c>
      <c r="BV1950" s="4">
        <f>VLOOKUP(A1950,ReferenceTable[],18,FALSE)</f>
        <v>45974</v>
      </c>
      <c r="BW1950" s="4">
        <f>VLOOKUP(A1950,ReferenceTable[],19,FALSE)</f>
        <v>45982</v>
      </c>
      <c r="BX1950">
        <f>VLOOKUP(A1950,ReferenceTable[],20,FALSE)</f>
        <v>20000</v>
      </c>
    </row>
    <row r="1951" spans="1:76">
      <c r="A1951" t="s">
        <v>5604</v>
      </c>
      <c r="B1951">
        <v>10000</v>
      </c>
      <c r="C1951">
        <v>10000</v>
      </c>
      <c r="D1951" s="4">
        <v>45987</v>
      </c>
      <c r="E1951" t="s">
        <v>77</v>
      </c>
      <c r="F1951">
        <v>0.479837962962963</v>
      </c>
      <c r="G1951" t="s">
        <v>712</v>
      </c>
      <c r="I1951">
        <v>1</v>
      </c>
      <c r="J1951" t="s">
        <v>984</v>
      </c>
      <c r="K1951">
        <v>59</v>
      </c>
      <c r="L1951" t="s">
        <v>714</v>
      </c>
      <c r="M1951" t="s">
        <v>178</v>
      </c>
      <c r="N1951" t="s">
        <v>715</v>
      </c>
      <c r="O1951" t="s">
        <v>716</v>
      </c>
      <c r="P1951">
        <v>1000</v>
      </c>
      <c r="S1951" s="4">
        <v>45987</v>
      </c>
      <c r="U1951">
        <v>6</v>
      </c>
      <c r="V1951">
        <v>6000</v>
      </c>
      <c r="W1951" t="s">
        <v>85</v>
      </c>
      <c r="X1951" t="s">
        <v>1085</v>
      </c>
      <c r="Y1951">
        <v>0</v>
      </c>
      <c r="Z1951">
        <v>6000</v>
      </c>
      <c r="AA1951">
        <v>0</v>
      </c>
      <c r="AB1951">
        <v>0</v>
      </c>
      <c r="AC1951">
        <v>0</v>
      </c>
      <c r="AD1951">
        <v>0</v>
      </c>
      <c r="AG1951">
        <v>0</v>
      </c>
      <c r="AP1951" t="s">
        <v>1086</v>
      </c>
      <c r="AQ1951" t="s">
        <v>717</v>
      </c>
      <c r="AR1951" t="s">
        <v>718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80</v>
      </c>
      <c r="BC1951" t="s">
        <v>5605</v>
      </c>
      <c r="BD1951">
        <v>0</v>
      </c>
      <c r="BF1951" t="s">
        <v>717</v>
      </c>
      <c r="BI1951" t="s">
        <v>5606</v>
      </c>
      <c r="BJ1951" s="5" t="str">
        <f>VLOOKUP(A1951,ReferenceTable[],4,FALSE)</f>
        <v>RFT4104</v>
      </c>
      <c r="BK1951">
        <f>VLOOKUP(A1951,ReferenceTable[],5,FALSE)</f>
        <v>0</v>
      </c>
      <c r="BL1951">
        <f>VLOOKUP(A1951,ReferenceTable[],6,FALSE)</f>
        <v>0</v>
      </c>
      <c r="BM1951">
        <f>VLOOKUP(A1951,ReferenceTable[],7,FALSE)</f>
        <v>0</v>
      </c>
      <c r="BN1951" s="4">
        <f>VLOOKUP(A1951,ReferenceTable[],9,FALSE)</f>
        <v>45988</v>
      </c>
      <c r="BO1951">
        <f>VLOOKUP(A1951,ReferenceTable[],10,FALSE)</f>
        <v>6000</v>
      </c>
      <c r="BP1951">
        <f>VLOOKUP(A1951,ReferenceTable[],11,FALSE)</f>
        <v>0</v>
      </c>
      <c r="BQ1951">
        <f>VLOOKUP(A1951,ReferenceTable[],12,FALSE)</f>
        <v>0</v>
      </c>
      <c r="BR1951">
        <f>VLOOKUP(A1951,ReferenceTable[],14,FALSE)</f>
        <v>0</v>
      </c>
      <c r="BS1951" s="4">
        <f>VLOOKUP(A1951,ReferenceTable[],15,FALSE)</f>
        <v>45994</v>
      </c>
      <c r="BT1951">
        <f>VLOOKUP(A1951,ReferenceTable[],16,FALSE)</f>
        <v>3</v>
      </c>
      <c r="BU1951" t="str">
        <f>VLOOKUP(A1951,ReferenceTable[],17,FALSE)</f>
        <v>JT</v>
      </c>
      <c r="BV1951" s="4">
        <f>VLOOKUP(A1951,ReferenceTable[],18,FALSE)</f>
        <v>45974</v>
      </c>
      <c r="BW1951" s="4">
        <f>VLOOKUP(A1951,ReferenceTable[],19,FALSE)</f>
        <v>0</v>
      </c>
      <c r="BX1951">
        <f>VLOOKUP(A1951,ReferenceTable[],20,FALSE)</f>
        <v>0</v>
      </c>
    </row>
    <row r="1952" spans="1:76">
      <c r="A1952" t="s">
        <v>5604</v>
      </c>
      <c r="B1952">
        <v>20000</v>
      </c>
      <c r="C1952">
        <v>10000</v>
      </c>
      <c r="D1952" s="4">
        <v>45987</v>
      </c>
      <c r="E1952" t="s">
        <v>77</v>
      </c>
      <c r="F1952">
        <v>0.479837962962963</v>
      </c>
      <c r="G1952" t="s">
        <v>712</v>
      </c>
      <c r="I1952">
        <v>1</v>
      </c>
      <c r="J1952" t="s">
        <v>984</v>
      </c>
      <c r="K1952">
        <v>59</v>
      </c>
      <c r="L1952" t="s">
        <v>714</v>
      </c>
      <c r="M1952" t="s">
        <v>178</v>
      </c>
      <c r="N1952" t="s">
        <v>715</v>
      </c>
      <c r="O1952" t="s">
        <v>716</v>
      </c>
      <c r="P1952">
        <v>1000</v>
      </c>
      <c r="S1952" s="4">
        <v>45987</v>
      </c>
      <c r="U1952">
        <v>6</v>
      </c>
      <c r="V1952">
        <v>6000</v>
      </c>
      <c r="W1952" t="s">
        <v>85</v>
      </c>
      <c r="X1952" t="s">
        <v>1085</v>
      </c>
      <c r="Y1952">
        <v>0</v>
      </c>
      <c r="Z1952">
        <v>6000</v>
      </c>
      <c r="AA1952">
        <v>0</v>
      </c>
      <c r="AB1952">
        <v>0</v>
      </c>
      <c r="AC1952">
        <v>0</v>
      </c>
      <c r="AD1952">
        <v>0</v>
      </c>
      <c r="AG1952">
        <v>0</v>
      </c>
      <c r="AP1952" t="s">
        <v>1086</v>
      </c>
      <c r="AQ1952" t="s">
        <v>717</v>
      </c>
      <c r="AR1952" t="s">
        <v>718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80</v>
      </c>
      <c r="BC1952" t="s">
        <v>5605</v>
      </c>
      <c r="BD1952">
        <v>0</v>
      </c>
      <c r="BF1952" t="s">
        <v>717</v>
      </c>
      <c r="BI1952" t="s">
        <v>5606</v>
      </c>
      <c r="BJ1952" s="5" t="str">
        <f>VLOOKUP(A1952,ReferenceTable[],4,FALSE)</f>
        <v>RFT4104</v>
      </c>
      <c r="BK1952">
        <f>VLOOKUP(A1952,ReferenceTable[],5,FALSE)</f>
        <v>0</v>
      </c>
      <c r="BL1952">
        <f>VLOOKUP(A1952,ReferenceTable[],6,FALSE)</f>
        <v>0</v>
      </c>
      <c r="BM1952">
        <f>VLOOKUP(A1952,ReferenceTable[],7,FALSE)</f>
        <v>0</v>
      </c>
      <c r="BN1952" s="4">
        <f>VLOOKUP(A1952,ReferenceTable[],9,FALSE)</f>
        <v>45988</v>
      </c>
      <c r="BO1952">
        <f>VLOOKUP(A1952,ReferenceTable[],10,FALSE)</f>
        <v>6000</v>
      </c>
      <c r="BP1952">
        <f>VLOOKUP(A1952,ReferenceTable[],11,FALSE)</f>
        <v>0</v>
      </c>
      <c r="BQ1952">
        <f>VLOOKUP(A1952,ReferenceTable[],12,FALSE)</f>
        <v>0</v>
      </c>
      <c r="BR1952">
        <f>VLOOKUP(A1952,ReferenceTable[],14,FALSE)</f>
        <v>0</v>
      </c>
      <c r="BS1952" s="4">
        <f>VLOOKUP(A1952,ReferenceTable[],15,FALSE)</f>
        <v>45994</v>
      </c>
      <c r="BT1952">
        <f>VLOOKUP(A1952,ReferenceTable[],16,FALSE)</f>
        <v>3</v>
      </c>
      <c r="BU1952" t="str">
        <f>VLOOKUP(A1952,ReferenceTable[],17,FALSE)</f>
        <v>JT</v>
      </c>
      <c r="BV1952" s="4">
        <f>VLOOKUP(A1952,ReferenceTable[],18,FALSE)</f>
        <v>45974</v>
      </c>
      <c r="BW1952" s="4">
        <f>VLOOKUP(A1952,ReferenceTable[],19,FALSE)</f>
        <v>0</v>
      </c>
      <c r="BX1952">
        <f>VLOOKUP(A1952,ReferenceTable[],20,FALSE)</f>
        <v>0</v>
      </c>
    </row>
    <row r="1953" spans="1:76">
      <c r="A1953" t="s">
        <v>5607</v>
      </c>
      <c r="B1953">
        <v>10000</v>
      </c>
      <c r="C1953">
        <v>10000</v>
      </c>
      <c r="D1953" s="4">
        <v>45986</v>
      </c>
      <c r="E1953" t="s">
        <v>77</v>
      </c>
      <c r="F1953" t="s">
        <v>5608</v>
      </c>
      <c r="G1953">
        <v>10809184010</v>
      </c>
      <c r="I1953">
        <v>1</v>
      </c>
      <c r="J1953" t="s">
        <v>984</v>
      </c>
      <c r="K1953">
        <v>93</v>
      </c>
      <c r="L1953" t="s">
        <v>116</v>
      </c>
      <c r="M1953" t="s">
        <v>96</v>
      </c>
      <c r="N1953" t="s">
        <v>495</v>
      </c>
      <c r="O1953" t="s">
        <v>496</v>
      </c>
      <c r="P1953">
        <v>315</v>
      </c>
      <c r="S1953" s="4">
        <v>45981</v>
      </c>
      <c r="U1953">
        <v>209</v>
      </c>
      <c r="V1953">
        <v>65835</v>
      </c>
      <c r="W1953" t="s">
        <v>85</v>
      </c>
      <c r="X1953" t="s">
        <v>1872</v>
      </c>
      <c r="Y1953">
        <v>0</v>
      </c>
      <c r="Z1953">
        <v>60000</v>
      </c>
      <c r="AA1953">
        <v>5835</v>
      </c>
      <c r="AB1953">
        <v>0</v>
      </c>
      <c r="AC1953">
        <v>0</v>
      </c>
      <c r="AD1953">
        <v>0</v>
      </c>
      <c r="AG1953">
        <v>0</v>
      </c>
      <c r="AP1953" t="s">
        <v>1873</v>
      </c>
      <c r="AQ1953" t="s">
        <v>499</v>
      </c>
      <c r="AR1953" t="s">
        <v>500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80</v>
      </c>
      <c r="BC1953" t="s">
        <v>5609</v>
      </c>
      <c r="BD1953">
        <v>0</v>
      </c>
      <c r="BF1953" t="s">
        <v>499</v>
      </c>
      <c r="BI1953" t="s">
        <v>5610</v>
      </c>
      <c r="BJ1953" s="5" t="str">
        <f>VLOOKUP(A1953,ReferenceTable[],4,FALSE)</f>
        <v>CCLSV4201</v>
      </c>
      <c r="BK1953">
        <f>VLOOKUP(A1953,ReferenceTable[],5,FALSE)</f>
        <v>0</v>
      </c>
      <c r="BL1953">
        <f>VLOOKUP(A1953,ReferenceTable[],6,FALSE)</f>
        <v>0</v>
      </c>
      <c r="BM1953">
        <f>VLOOKUP(A1953,ReferenceTable[],7,FALSE)</f>
        <v>0</v>
      </c>
      <c r="BN1953" s="4">
        <f>VLOOKUP(A1953,ReferenceTable[],9,FALSE)</f>
        <v>45987</v>
      </c>
      <c r="BO1953">
        <f>VLOOKUP(A1953,ReferenceTable[],10,FALSE)</f>
        <v>60000</v>
      </c>
      <c r="BP1953">
        <f>VLOOKUP(A1953,ReferenceTable[],11,FALSE)</f>
        <v>0</v>
      </c>
      <c r="BQ1953">
        <f>VLOOKUP(A1953,ReferenceTable[],12,FALSE)</f>
        <v>0</v>
      </c>
      <c r="BR1953" t="str">
        <f>VLOOKUP(A1953,ReferenceTable[],14,FALSE)</f>
        <v>BUYER:CHOW SIAN</v>
      </c>
      <c r="BS1953" s="4">
        <f>VLOOKUP(A1953,ReferenceTable[],15,FALSE)</f>
        <v>45994</v>
      </c>
      <c r="BT1953">
        <f>VLOOKUP(A1953,ReferenceTable[],16,FALSE)</f>
        <v>2</v>
      </c>
      <c r="BU1953" t="str">
        <f>VLOOKUP(A1953,ReferenceTable[],17,FALSE)</f>
        <v>FT</v>
      </c>
      <c r="BV1953" s="4">
        <f>VLOOKUP(A1953,ReferenceTable[],18,FALSE)</f>
        <v>45975</v>
      </c>
      <c r="BW1953" s="4">
        <f>VLOOKUP(A1953,ReferenceTable[],19,FALSE)</f>
        <v>0</v>
      </c>
      <c r="BX1953">
        <f>VLOOKUP(A1953,ReferenceTable[],20,FALSE)</f>
        <v>0</v>
      </c>
    </row>
    <row r="1954" spans="1:76">
      <c r="A1954" t="s">
        <v>5607</v>
      </c>
      <c r="B1954">
        <v>10000</v>
      </c>
      <c r="C1954">
        <v>20000</v>
      </c>
      <c r="D1954" s="4">
        <v>45986</v>
      </c>
      <c r="E1954" t="s">
        <v>77</v>
      </c>
      <c r="F1954" t="s">
        <v>5608</v>
      </c>
      <c r="G1954">
        <v>10809184010</v>
      </c>
      <c r="I1954">
        <v>2</v>
      </c>
      <c r="J1954" t="s">
        <v>984</v>
      </c>
      <c r="K1954">
        <v>77</v>
      </c>
      <c r="L1954" t="s">
        <v>232</v>
      </c>
      <c r="M1954" t="s">
        <v>163</v>
      </c>
      <c r="N1954" t="s">
        <v>390</v>
      </c>
      <c r="O1954" t="s">
        <v>391</v>
      </c>
      <c r="P1954">
        <v>970</v>
      </c>
      <c r="S1954" s="4">
        <v>45985</v>
      </c>
      <c r="U1954">
        <v>66</v>
      </c>
      <c r="V1954">
        <v>64020</v>
      </c>
      <c r="W1954" t="s">
        <v>85</v>
      </c>
      <c r="X1954" t="s">
        <v>1872</v>
      </c>
      <c r="Y1954">
        <v>0</v>
      </c>
      <c r="Z1954">
        <v>60000</v>
      </c>
      <c r="AA1954">
        <v>4020</v>
      </c>
      <c r="AB1954">
        <v>0</v>
      </c>
      <c r="AC1954">
        <v>0</v>
      </c>
      <c r="AD1954">
        <v>0</v>
      </c>
      <c r="AG1954">
        <v>0</v>
      </c>
      <c r="AP1954" t="s">
        <v>1873</v>
      </c>
      <c r="AQ1954" t="s">
        <v>499</v>
      </c>
      <c r="AR1954" t="s">
        <v>500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80</v>
      </c>
      <c r="BC1954" t="s">
        <v>5609</v>
      </c>
      <c r="BD1954">
        <v>0</v>
      </c>
      <c r="BF1954" t="s">
        <v>499</v>
      </c>
      <c r="BI1954" t="s">
        <v>5610</v>
      </c>
      <c r="BJ1954" s="5" t="str">
        <f>VLOOKUP(A1954,ReferenceTable[],4,FALSE)</f>
        <v>CCLSV4201</v>
      </c>
      <c r="BK1954">
        <f>VLOOKUP(A1954,ReferenceTable[],5,FALSE)</f>
        <v>0</v>
      </c>
      <c r="BL1954">
        <f>VLOOKUP(A1954,ReferenceTable[],6,FALSE)</f>
        <v>0</v>
      </c>
      <c r="BM1954">
        <f>VLOOKUP(A1954,ReferenceTable[],7,FALSE)</f>
        <v>0</v>
      </c>
      <c r="BN1954" s="4">
        <f>VLOOKUP(A1954,ReferenceTable[],9,FALSE)</f>
        <v>45987</v>
      </c>
      <c r="BO1954">
        <f>VLOOKUP(A1954,ReferenceTable[],10,FALSE)</f>
        <v>60000</v>
      </c>
      <c r="BP1954">
        <f>VLOOKUP(A1954,ReferenceTable[],11,FALSE)</f>
        <v>0</v>
      </c>
      <c r="BQ1954">
        <f>VLOOKUP(A1954,ReferenceTable[],12,FALSE)</f>
        <v>0</v>
      </c>
      <c r="BR1954" t="str">
        <f>VLOOKUP(A1954,ReferenceTable[],14,FALSE)</f>
        <v>BUYER:CHOW SIAN</v>
      </c>
      <c r="BS1954" s="4">
        <f>VLOOKUP(A1954,ReferenceTable[],15,FALSE)</f>
        <v>45994</v>
      </c>
      <c r="BT1954">
        <f>VLOOKUP(A1954,ReferenceTable[],16,FALSE)</f>
        <v>2</v>
      </c>
      <c r="BU1954" t="str">
        <f>VLOOKUP(A1954,ReferenceTable[],17,FALSE)</f>
        <v>FT</v>
      </c>
      <c r="BV1954" s="4">
        <f>VLOOKUP(A1954,ReferenceTable[],18,FALSE)</f>
        <v>45975</v>
      </c>
      <c r="BW1954" s="4">
        <f>VLOOKUP(A1954,ReferenceTable[],19,FALSE)</f>
        <v>0</v>
      </c>
      <c r="BX1954">
        <f>VLOOKUP(A1954,ReferenceTable[],20,FALSE)</f>
        <v>0</v>
      </c>
    </row>
    <row r="1955" spans="1:76">
      <c r="A1955" t="s">
        <v>5607</v>
      </c>
      <c r="B1955">
        <v>10000</v>
      </c>
      <c r="C1955">
        <v>30000</v>
      </c>
      <c r="D1955" s="4">
        <v>45986</v>
      </c>
      <c r="E1955" t="s">
        <v>77</v>
      </c>
      <c r="F1955" t="s">
        <v>5608</v>
      </c>
      <c r="G1955">
        <v>10809184010</v>
      </c>
      <c r="I1955">
        <v>3</v>
      </c>
      <c r="J1955" t="s">
        <v>984</v>
      </c>
      <c r="K1955">
        <v>85</v>
      </c>
      <c r="L1955" t="s">
        <v>392</v>
      </c>
      <c r="M1955" t="s">
        <v>393</v>
      </c>
      <c r="N1955" t="s">
        <v>502</v>
      </c>
      <c r="O1955" t="s">
        <v>503</v>
      </c>
      <c r="P1955">
        <v>5455</v>
      </c>
      <c r="S1955" s="4">
        <v>45986</v>
      </c>
      <c r="U1955">
        <v>11</v>
      </c>
      <c r="V1955">
        <v>60005</v>
      </c>
      <c r="W1955" t="s">
        <v>85</v>
      </c>
      <c r="X1955" t="s">
        <v>1872</v>
      </c>
      <c r="Y1955">
        <v>0</v>
      </c>
      <c r="Z1955">
        <v>60000</v>
      </c>
      <c r="AA1955">
        <v>5</v>
      </c>
      <c r="AB1955">
        <v>0</v>
      </c>
      <c r="AC1955">
        <v>0</v>
      </c>
      <c r="AD1955">
        <v>0</v>
      </c>
      <c r="AG1955">
        <v>0</v>
      </c>
      <c r="AP1955" t="s">
        <v>1873</v>
      </c>
      <c r="AQ1955" t="s">
        <v>499</v>
      </c>
      <c r="AR1955" t="s">
        <v>500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80</v>
      </c>
      <c r="BC1955" t="s">
        <v>5609</v>
      </c>
      <c r="BD1955">
        <v>0</v>
      </c>
      <c r="BF1955" t="s">
        <v>499</v>
      </c>
      <c r="BI1955" t="s">
        <v>5610</v>
      </c>
      <c r="BJ1955" s="5" t="str">
        <f>VLOOKUP(A1955,ReferenceTable[],4,FALSE)</f>
        <v>CCLSV4201</v>
      </c>
      <c r="BK1955">
        <f>VLOOKUP(A1955,ReferenceTable[],5,FALSE)</f>
        <v>0</v>
      </c>
      <c r="BL1955">
        <f>VLOOKUP(A1955,ReferenceTable[],6,FALSE)</f>
        <v>0</v>
      </c>
      <c r="BM1955">
        <f>VLOOKUP(A1955,ReferenceTable[],7,FALSE)</f>
        <v>0</v>
      </c>
      <c r="BN1955" s="4">
        <f>VLOOKUP(A1955,ReferenceTable[],9,FALSE)</f>
        <v>45987</v>
      </c>
      <c r="BO1955">
        <f>VLOOKUP(A1955,ReferenceTable[],10,FALSE)</f>
        <v>60000</v>
      </c>
      <c r="BP1955">
        <f>VLOOKUP(A1955,ReferenceTable[],11,FALSE)</f>
        <v>0</v>
      </c>
      <c r="BQ1955">
        <f>VLOOKUP(A1955,ReferenceTable[],12,FALSE)</f>
        <v>0</v>
      </c>
      <c r="BR1955" t="str">
        <f>VLOOKUP(A1955,ReferenceTable[],14,FALSE)</f>
        <v>BUYER:CHOW SIAN</v>
      </c>
      <c r="BS1955" s="4">
        <f>VLOOKUP(A1955,ReferenceTable[],15,FALSE)</f>
        <v>45994</v>
      </c>
      <c r="BT1955">
        <f>VLOOKUP(A1955,ReferenceTable[],16,FALSE)</f>
        <v>2</v>
      </c>
      <c r="BU1955" t="str">
        <f>VLOOKUP(A1955,ReferenceTable[],17,FALSE)</f>
        <v>FT</v>
      </c>
      <c r="BV1955" s="4">
        <f>VLOOKUP(A1955,ReferenceTable[],18,FALSE)</f>
        <v>45975</v>
      </c>
      <c r="BW1955" s="4">
        <f>VLOOKUP(A1955,ReferenceTable[],19,FALSE)</f>
        <v>0</v>
      </c>
      <c r="BX1955">
        <f>VLOOKUP(A1955,ReferenceTable[],20,FALSE)</f>
        <v>0</v>
      </c>
    </row>
    <row r="1956" spans="1:76">
      <c r="A1956" t="s">
        <v>5611</v>
      </c>
      <c r="B1956">
        <v>10000</v>
      </c>
      <c r="C1956">
        <v>20000</v>
      </c>
      <c r="D1956" s="4">
        <v>45978</v>
      </c>
      <c r="E1956" t="s">
        <v>77</v>
      </c>
      <c r="F1956" t="s">
        <v>5612</v>
      </c>
      <c r="G1956" t="s">
        <v>1960</v>
      </c>
      <c r="I1956">
        <v>1</v>
      </c>
      <c r="J1956" t="s">
        <v>984</v>
      </c>
      <c r="K1956">
        <v>79</v>
      </c>
      <c r="L1956" t="s">
        <v>95</v>
      </c>
      <c r="M1956" t="s">
        <v>96</v>
      </c>
      <c r="N1956" t="s">
        <v>97</v>
      </c>
      <c r="O1956" t="s">
        <v>98</v>
      </c>
      <c r="P1956">
        <v>56</v>
      </c>
      <c r="S1956" s="4">
        <v>45972</v>
      </c>
      <c r="U1956">
        <v>18</v>
      </c>
      <c r="V1956">
        <v>1008</v>
      </c>
      <c r="W1956" t="s">
        <v>85</v>
      </c>
      <c r="X1956" t="s">
        <v>5613</v>
      </c>
      <c r="Y1956">
        <v>0</v>
      </c>
      <c r="Z1956">
        <v>500</v>
      </c>
      <c r="AA1956">
        <v>508</v>
      </c>
      <c r="AB1956">
        <v>0</v>
      </c>
      <c r="AC1956">
        <v>0</v>
      </c>
      <c r="AD1956">
        <v>0</v>
      </c>
      <c r="AG1956">
        <v>0</v>
      </c>
      <c r="AP1956" t="s">
        <v>5614</v>
      </c>
      <c r="AQ1956" t="s">
        <v>5615</v>
      </c>
      <c r="AR1956" t="s">
        <v>5616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80</v>
      </c>
      <c r="BC1956" t="s">
        <v>5617</v>
      </c>
      <c r="BD1956">
        <v>0</v>
      </c>
      <c r="BF1956" t="s">
        <v>5615</v>
      </c>
      <c r="BI1956" t="s">
        <v>5618</v>
      </c>
      <c r="BJ1956" s="5" t="str">
        <f>VLOOKUP(A1956,ReferenceTable[],4,FALSE)</f>
        <v>3M7815RW</v>
      </c>
      <c r="BK1956">
        <f>VLOOKUP(A1956,ReferenceTable[],5,FALSE)</f>
        <v>0</v>
      </c>
      <c r="BL1956">
        <f>VLOOKUP(A1956,ReferenceTable[],6,FALSE)</f>
        <v>0</v>
      </c>
      <c r="BM1956">
        <f>VLOOKUP(A1956,ReferenceTable[],7,FALSE)</f>
        <v>0</v>
      </c>
      <c r="BN1956" s="4">
        <f>VLOOKUP(A1956,ReferenceTable[],9,FALSE)</f>
        <v>45978</v>
      </c>
      <c r="BO1956">
        <f>VLOOKUP(A1956,ReferenceTable[],10,FALSE)</f>
        <v>500</v>
      </c>
      <c r="BP1956">
        <f>VLOOKUP(A1956,ReferenceTable[],11,FALSE)</f>
        <v>500</v>
      </c>
      <c r="BQ1956">
        <f>VLOOKUP(A1956,ReferenceTable[],12,FALSE)</f>
        <v>0</v>
      </c>
      <c r="BR1956">
        <f>VLOOKUP(A1956,ReferenceTable[],14,FALSE)</f>
        <v>0</v>
      </c>
      <c r="BS1956" s="4">
        <f>VLOOKUP(A1956,ReferenceTable[],15,FALSE)</f>
        <v>45980</v>
      </c>
      <c r="BT1956">
        <f>VLOOKUP(A1956,ReferenceTable[],16,FALSE)</f>
        <v>4</v>
      </c>
      <c r="BU1956" t="str">
        <f>VLOOKUP(A1956,ReferenceTable[],17,FALSE)</f>
        <v>CL</v>
      </c>
      <c r="BV1956" s="4">
        <f>VLOOKUP(A1956,ReferenceTable[],18,FALSE)</f>
        <v>45966</v>
      </c>
      <c r="BW1956" s="4">
        <f>VLOOKUP(A1956,ReferenceTable[],19,FALSE)</f>
        <v>45972</v>
      </c>
      <c r="BX1956">
        <f>VLOOKUP(A1956,ReferenceTable[],20,FALSE)</f>
        <v>2008</v>
      </c>
    </row>
    <row r="1957" spans="1:76">
      <c r="A1957" t="s">
        <v>5611</v>
      </c>
      <c r="B1957">
        <v>10000</v>
      </c>
      <c r="C1957">
        <v>30000</v>
      </c>
      <c r="D1957" s="4">
        <v>45978</v>
      </c>
      <c r="E1957" t="s">
        <v>77</v>
      </c>
      <c r="F1957" t="s">
        <v>5612</v>
      </c>
      <c r="G1957" t="s">
        <v>1960</v>
      </c>
      <c r="I1957">
        <v>2</v>
      </c>
      <c r="J1957" t="s">
        <v>984</v>
      </c>
      <c r="K1957">
        <v>60</v>
      </c>
      <c r="L1957" t="s">
        <v>278</v>
      </c>
      <c r="M1957" t="s">
        <v>82</v>
      </c>
      <c r="N1957" t="s">
        <v>279</v>
      </c>
      <c r="O1957" t="s">
        <v>280</v>
      </c>
      <c r="P1957">
        <v>1000</v>
      </c>
      <c r="S1957" s="4">
        <v>45978</v>
      </c>
      <c r="U1957">
        <v>1</v>
      </c>
      <c r="V1957">
        <v>1000</v>
      </c>
      <c r="W1957" t="s">
        <v>85</v>
      </c>
      <c r="X1957" t="s">
        <v>5613</v>
      </c>
      <c r="Y1957">
        <v>0</v>
      </c>
      <c r="Z1957">
        <v>500</v>
      </c>
      <c r="AA1957">
        <v>500</v>
      </c>
      <c r="AB1957">
        <v>0</v>
      </c>
      <c r="AC1957">
        <v>0</v>
      </c>
      <c r="AD1957">
        <v>0</v>
      </c>
      <c r="AG1957">
        <v>0</v>
      </c>
      <c r="AP1957" t="s">
        <v>5614</v>
      </c>
      <c r="AQ1957" t="s">
        <v>5615</v>
      </c>
      <c r="AR1957" t="s">
        <v>5616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80</v>
      </c>
      <c r="BC1957" t="s">
        <v>5617</v>
      </c>
      <c r="BD1957">
        <v>0</v>
      </c>
      <c r="BF1957" t="s">
        <v>5615</v>
      </c>
      <c r="BI1957" t="s">
        <v>5618</v>
      </c>
      <c r="BJ1957" s="5" t="str">
        <f>VLOOKUP(A1957,ReferenceTable[],4,FALSE)</f>
        <v>3M7815RW</v>
      </c>
      <c r="BK1957">
        <f>VLOOKUP(A1957,ReferenceTable[],5,FALSE)</f>
        <v>0</v>
      </c>
      <c r="BL1957">
        <f>VLOOKUP(A1957,ReferenceTable[],6,FALSE)</f>
        <v>0</v>
      </c>
      <c r="BM1957">
        <f>VLOOKUP(A1957,ReferenceTable[],7,FALSE)</f>
        <v>0</v>
      </c>
      <c r="BN1957" s="4">
        <f>VLOOKUP(A1957,ReferenceTable[],9,FALSE)</f>
        <v>45978</v>
      </c>
      <c r="BO1957">
        <f>VLOOKUP(A1957,ReferenceTable[],10,FALSE)</f>
        <v>500</v>
      </c>
      <c r="BP1957">
        <f>VLOOKUP(A1957,ReferenceTable[],11,FALSE)</f>
        <v>500</v>
      </c>
      <c r="BQ1957">
        <f>VLOOKUP(A1957,ReferenceTable[],12,FALSE)</f>
        <v>0</v>
      </c>
      <c r="BR1957">
        <f>VLOOKUP(A1957,ReferenceTable[],14,FALSE)</f>
        <v>0</v>
      </c>
      <c r="BS1957" s="4">
        <f>VLOOKUP(A1957,ReferenceTable[],15,FALSE)</f>
        <v>45980</v>
      </c>
      <c r="BT1957">
        <f>VLOOKUP(A1957,ReferenceTable[],16,FALSE)</f>
        <v>4</v>
      </c>
      <c r="BU1957" t="str">
        <f>VLOOKUP(A1957,ReferenceTable[],17,FALSE)</f>
        <v>CL</v>
      </c>
      <c r="BV1957" s="4">
        <f>VLOOKUP(A1957,ReferenceTable[],18,FALSE)</f>
        <v>45966</v>
      </c>
      <c r="BW1957" s="4">
        <f>VLOOKUP(A1957,ReferenceTable[],19,FALSE)</f>
        <v>45972</v>
      </c>
      <c r="BX1957">
        <f>VLOOKUP(A1957,ReferenceTable[],20,FALSE)</f>
        <v>2008</v>
      </c>
    </row>
    <row r="1958" spans="1:76">
      <c r="A1958" t="s">
        <v>5619</v>
      </c>
      <c r="B1958">
        <v>10000</v>
      </c>
      <c r="C1958">
        <v>10000</v>
      </c>
      <c r="D1958" s="4">
        <v>45981</v>
      </c>
      <c r="E1958" t="s">
        <v>77</v>
      </c>
      <c r="F1958" t="s">
        <v>4717</v>
      </c>
      <c r="G1958" t="s">
        <v>663</v>
      </c>
      <c r="I1958">
        <v>1</v>
      </c>
      <c r="J1958" t="s">
        <v>984</v>
      </c>
      <c r="K1958">
        <v>72</v>
      </c>
      <c r="L1958" t="s">
        <v>272</v>
      </c>
      <c r="M1958" t="s">
        <v>96</v>
      </c>
      <c r="N1958" t="s">
        <v>140</v>
      </c>
      <c r="O1958" t="s">
        <v>141</v>
      </c>
      <c r="P1958">
        <v>2000</v>
      </c>
      <c r="S1958" s="4">
        <v>45979</v>
      </c>
      <c r="U1958">
        <v>3</v>
      </c>
      <c r="V1958">
        <v>6000</v>
      </c>
      <c r="W1958" t="s">
        <v>85</v>
      </c>
      <c r="X1958" t="s">
        <v>5620</v>
      </c>
      <c r="Y1958">
        <v>0</v>
      </c>
      <c r="Z1958">
        <v>3000</v>
      </c>
      <c r="AA1958">
        <v>3000</v>
      </c>
      <c r="AB1958">
        <v>0</v>
      </c>
      <c r="AC1958">
        <v>0</v>
      </c>
      <c r="AD1958">
        <v>0</v>
      </c>
      <c r="AG1958">
        <v>0</v>
      </c>
      <c r="AP1958" t="s">
        <v>5621</v>
      </c>
      <c r="AQ1958" t="s">
        <v>4831</v>
      </c>
      <c r="AR1958" t="s">
        <v>4832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80</v>
      </c>
      <c r="BC1958" t="s">
        <v>5622</v>
      </c>
      <c r="BD1958">
        <v>0</v>
      </c>
      <c r="BF1958" t="s">
        <v>4831</v>
      </c>
      <c r="BI1958" t="s">
        <v>5623</v>
      </c>
      <c r="BJ1958" s="5" t="str">
        <f>VLOOKUP(A1958,ReferenceTable[],4,FALSE)</f>
        <v>LI1101</v>
      </c>
      <c r="BK1958">
        <f>VLOOKUP(A1958,ReferenceTable[],5,FALSE)</f>
        <v>0</v>
      </c>
      <c r="BL1958">
        <f>VLOOKUP(A1958,ReferenceTable[],6,FALSE)</f>
        <v>0</v>
      </c>
      <c r="BM1958">
        <f>VLOOKUP(A1958,ReferenceTable[],7,FALSE)</f>
        <v>0</v>
      </c>
      <c r="BN1958" s="4">
        <f>VLOOKUP(A1958,ReferenceTable[],9,FALSE)</f>
        <v>45987</v>
      </c>
      <c r="BO1958">
        <f>VLOOKUP(A1958,ReferenceTable[],10,FALSE)</f>
        <v>3000</v>
      </c>
      <c r="BP1958">
        <f>VLOOKUP(A1958,ReferenceTable[],11,FALSE)</f>
        <v>3000</v>
      </c>
      <c r="BQ1958">
        <f>VLOOKUP(A1958,ReferenceTable[],12,FALSE)</f>
        <v>0</v>
      </c>
      <c r="BR1958">
        <f>VLOOKUP(A1958,ReferenceTable[],14,FALSE)</f>
        <v>0</v>
      </c>
      <c r="BS1958" s="4">
        <f>VLOOKUP(A1958,ReferenceTable[],15,FALSE)</f>
        <v>45992</v>
      </c>
      <c r="BT1958">
        <f>VLOOKUP(A1958,ReferenceTable[],16,FALSE)</f>
        <v>1</v>
      </c>
      <c r="BU1958" t="str">
        <f>VLOOKUP(A1958,ReferenceTable[],17,FALSE)</f>
        <v>TML</v>
      </c>
      <c r="BV1958" s="4">
        <f>VLOOKUP(A1958,ReferenceTable[],18,FALSE)</f>
        <v>45975</v>
      </c>
      <c r="BW1958" s="4">
        <f>VLOOKUP(A1958,ReferenceTable[],19,FALSE)</f>
        <v>45979</v>
      </c>
      <c r="BX1958">
        <f>VLOOKUP(A1958,ReferenceTable[],20,FALSE)</f>
        <v>15000</v>
      </c>
    </row>
    <row r="1959" spans="1:76">
      <c r="A1959" t="s">
        <v>5619</v>
      </c>
      <c r="B1959">
        <v>10000</v>
      </c>
      <c r="C1959">
        <v>20000</v>
      </c>
      <c r="D1959" s="4">
        <v>45981</v>
      </c>
      <c r="E1959" t="s">
        <v>77</v>
      </c>
      <c r="F1959" t="s">
        <v>4717</v>
      </c>
      <c r="G1959" t="s">
        <v>663</v>
      </c>
      <c r="I1959">
        <v>2</v>
      </c>
      <c r="J1959" t="s">
        <v>984</v>
      </c>
      <c r="K1959">
        <v>60</v>
      </c>
      <c r="L1959" t="s">
        <v>278</v>
      </c>
      <c r="M1959" t="s">
        <v>82</v>
      </c>
      <c r="N1959" t="s">
        <v>279</v>
      </c>
      <c r="O1959" t="s">
        <v>280</v>
      </c>
      <c r="P1959">
        <v>9000</v>
      </c>
      <c r="S1959" s="4">
        <v>45980</v>
      </c>
      <c r="U1959">
        <v>1</v>
      </c>
      <c r="V1959">
        <v>9000</v>
      </c>
      <c r="W1959" t="s">
        <v>85</v>
      </c>
      <c r="X1959" t="s">
        <v>5620</v>
      </c>
      <c r="Y1959">
        <v>0</v>
      </c>
      <c r="Z1959">
        <v>3000</v>
      </c>
      <c r="AA1959">
        <v>6000</v>
      </c>
      <c r="AB1959">
        <v>0</v>
      </c>
      <c r="AC1959">
        <v>0</v>
      </c>
      <c r="AD1959">
        <v>0</v>
      </c>
      <c r="AG1959">
        <v>0</v>
      </c>
      <c r="AP1959" t="s">
        <v>5621</v>
      </c>
      <c r="AQ1959" t="s">
        <v>4831</v>
      </c>
      <c r="AR1959" t="s">
        <v>4832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80</v>
      </c>
      <c r="BC1959" t="s">
        <v>5622</v>
      </c>
      <c r="BD1959">
        <v>0</v>
      </c>
      <c r="BF1959" t="s">
        <v>4831</v>
      </c>
      <c r="BI1959" t="s">
        <v>5623</v>
      </c>
      <c r="BJ1959" s="5" t="str">
        <f>VLOOKUP(A1959,ReferenceTable[],4,FALSE)</f>
        <v>LI1101</v>
      </c>
      <c r="BK1959">
        <f>VLOOKUP(A1959,ReferenceTable[],5,FALSE)</f>
        <v>0</v>
      </c>
      <c r="BL1959">
        <f>VLOOKUP(A1959,ReferenceTable[],6,FALSE)</f>
        <v>0</v>
      </c>
      <c r="BM1959">
        <f>VLOOKUP(A1959,ReferenceTable[],7,FALSE)</f>
        <v>0</v>
      </c>
      <c r="BN1959" s="4">
        <f>VLOOKUP(A1959,ReferenceTable[],9,FALSE)</f>
        <v>45987</v>
      </c>
      <c r="BO1959">
        <f>VLOOKUP(A1959,ReferenceTable[],10,FALSE)</f>
        <v>3000</v>
      </c>
      <c r="BP1959">
        <f>VLOOKUP(A1959,ReferenceTable[],11,FALSE)</f>
        <v>3000</v>
      </c>
      <c r="BQ1959">
        <f>VLOOKUP(A1959,ReferenceTable[],12,FALSE)</f>
        <v>0</v>
      </c>
      <c r="BR1959">
        <f>VLOOKUP(A1959,ReferenceTable[],14,FALSE)</f>
        <v>0</v>
      </c>
      <c r="BS1959" s="4">
        <f>VLOOKUP(A1959,ReferenceTable[],15,FALSE)</f>
        <v>45992</v>
      </c>
      <c r="BT1959">
        <f>VLOOKUP(A1959,ReferenceTable[],16,FALSE)</f>
        <v>1</v>
      </c>
      <c r="BU1959" t="str">
        <f>VLOOKUP(A1959,ReferenceTable[],17,FALSE)</f>
        <v>TML</v>
      </c>
      <c r="BV1959" s="4">
        <f>VLOOKUP(A1959,ReferenceTable[],18,FALSE)</f>
        <v>45975</v>
      </c>
      <c r="BW1959" s="4">
        <f>VLOOKUP(A1959,ReferenceTable[],19,FALSE)</f>
        <v>45979</v>
      </c>
      <c r="BX1959">
        <f>VLOOKUP(A1959,ReferenceTable[],20,FALSE)</f>
        <v>15000</v>
      </c>
    </row>
    <row r="1960" spans="1:76">
      <c r="A1960" t="s">
        <v>5619</v>
      </c>
      <c r="B1960">
        <v>20000</v>
      </c>
      <c r="C1960">
        <v>10000</v>
      </c>
      <c r="D1960" s="4">
        <v>45981</v>
      </c>
      <c r="E1960" t="s">
        <v>77</v>
      </c>
      <c r="F1960" t="s">
        <v>4717</v>
      </c>
      <c r="G1960" t="s">
        <v>663</v>
      </c>
      <c r="I1960">
        <v>1</v>
      </c>
      <c r="J1960" t="s">
        <v>984</v>
      </c>
      <c r="K1960">
        <v>72</v>
      </c>
      <c r="L1960" t="s">
        <v>272</v>
      </c>
      <c r="M1960" t="s">
        <v>96</v>
      </c>
      <c r="N1960" t="s">
        <v>140</v>
      </c>
      <c r="O1960" t="s">
        <v>141</v>
      </c>
      <c r="P1960">
        <v>1000</v>
      </c>
      <c r="S1960" s="4">
        <v>45979</v>
      </c>
      <c r="U1960">
        <v>3</v>
      </c>
      <c r="V1960">
        <v>3000</v>
      </c>
      <c r="W1960" t="s">
        <v>85</v>
      </c>
      <c r="X1960" t="s">
        <v>5620</v>
      </c>
      <c r="Y1960">
        <v>0</v>
      </c>
      <c r="Z1960">
        <v>3000</v>
      </c>
      <c r="AA1960">
        <v>0</v>
      </c>
      <c r="AB1960">
        <v>0</v>
      </c>
      <c r="AC1960">
        <v>0</v>
      </c>
      <c r="AD1960">
        <v>0</v>
      </c>
      <c r="AG1960">
        <v>0</v>
      </c>
      <c r="AP1960" t="s">
        <v>5621</v>
      </c>
      <c r="AQ1960" t="s">
        <v>4831</v>
      </c>
      <c r="AR1960" t="s">
        <v>4832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80</v>
      </c>
      <c r="BC1960" t="s">
        <v>5622</v>
      </c>
      <c r="BD1960">
        <v>0</v>
      </c>
      <c r="BF1960" t="s">
        <v>4831</v>
      </c>
      <c r="BI1960" t="s">
        <v>5623</v>
      </c>
      <c r="BJ1960" s="5" t="str">
        <f>VLOOKUP(A1960,ReferenceTable[],4,FALSE)</f>
        <v>LI1101</v>
      </c>
      <c r="BK1960">
        <f>VLOOKUP(A1960,ReferenceTable[],5,FALSE)</f>
        <v>0</v>
      </c>
      <c r="BL1960">
        <f>VLOOKUP(A1960,ReferenceTable[],6,FALSE)</f>
        <v>0</v>
      </c>
      <c r="BM1960">
        <f>VLOOKUP(A1960,ReferenceTable[],7,FALSE)</f>
        <v>0</v>
      </c>
      <c r="BN1960" s="4">
        <f>VLOOKUP(A1960,ReferenceTable[],9,FALSE)</f>
        <v>45987</v>
      </c>
      <c r="BO1960">
        <f>VLOOKUP(A1960,ReferenceTable[],10,FALSE)</f>
        <v>3000</v>
      </c>
      <c r="BP1960">
        <f>VLOOKUP(A1960,ReferenceTable[],11,FALSE)</f>
        <v>3000</v>
      </c>
      <c r="BQ1960">
        <f>VLOOKUP(A1960,ReferenceTable[],12,FALSE)</f>
        <v>0</v>
      </c>
      <c r="BR1960">
        <f>VLOOKUP(A1960,ReferenceTable[],14,FALSE)</f>
        <v>0</v>
      </c>
      <c r="BS1960" s="4">
        <f>VLOOKUP(A1960,ReferenceTable[],15,FALSE)</f>
        <v>45992</v>
      </c>
      <c r="BT1960">
        <f>VLOOKUP(A1960,ReferenceTable[],16,FALSE)</f>
        <v>1</v>
      </c>
      <c r="BU1960" t="str">
        <f>VLOOKUP(A1960,ReferenceTable[],17,FALSE)</f>
        <v>TML</v>
      </c>
      <c r="BV1960" s="4">
        <f>VLOOKUP(A1960,ReferenceTable[],18,FALSE)</f>
        <v>45975</v>
      </c>
      <c r="BW1960" s="4">
        <f>VLOOKUP(A1960,ReferenceTable[],19,FALSE)</f>
        <v>45979</v>
      </c>
      <c r="BX1960">
        <f>VLOOKUP(A1960,ReferenceTable[],20,FALSE)</f>
        <v>15000</v>
      </c>
    </row>
    <row r="1961" spans="1:76">
      <c r="A1961" t="s">
        <v>5624</v>
      </c>
      <c r="B1961">
        <v>10000</v>
      </c>
      <c r="C1961">
        <v>10000</v>
      </c>
      <c r="D1961" s="4">
        <v>45980</v>
      </c>
      <c r="E1961" t="s">
        <v>77</v>
      </c>
      <c r="F1961" t="s">
        <v>5625</v>
      </c>
      <c r="G1961" t="s">
        <v>3101</v>
      </c>
      <c r="I1961">
        <v>1</v>
      </c>
      <c r="J1961" t="s">
        <v>984</v>
      </c>
      <c r="K1961">
        <v>72</v>
      </c>
      <c r="L1961" t="s">
        <v>272</v>
      </c>
      <c r="M1961" t="s">
        <v>96</v>
      </c>
      <c r="N1961" t="s">
        <v>140</v>
      </c>
      <c r="O1961" t="s">
        <v>141</v>
      </c>
      <c r="P1961">
        <v>2000</v>
      </c>
      <c r="S1961" s="4">
        <v>45979</v>
      </c>
      <c r="U1961">
        <v>6</v>
      </c>
      <c r="V1961">
        <v>12000</v>
      </c>
      <c r="W1961" t="s">
        <v>85</v>
      </c>
      <c r="X1961">
        <v>80834720001</v>
      </c>
      <c r="Y1961">
        <v>0</v>
      </c>
      <c r="Z1961">
        <v>10000</v>
      </c>
      <c r="AA1961">
        <v>2000</v>
      </c>
      <c r="AB1961">
        <v>0</v>
      </c>
      <c r="AC1961">
        <v>0</v>
      </c>
      <c r="AD1961">
        <v>0</v>
      </c>
      <c r="AG1961">
        <v>0</v>
      </c>
      <c r="AP1961">
        <v>8083472</v>
      </c>
      <c r="AQ1961" t="s">
        <v>375</v>
      </c>
      <c r="AR1961" t="s">
        <v>376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80</v>
      </c>
      <c r="BC1961" t="s">
        <v>5626</v>
      </c>
      <c r="BD1961">
        <v>0</v>
      </c>
      <c r="BF1961" t="s">
        <v>375</v>
      </c>
      <c r="BI1961" t="s">
        <v>5627</v>
      </c>
      <c r="BJ1961" s="5" t="str">
        <f>VLOOKUP(A1961,ReferenceTable[],4,FALSE)</f>
        <v>AD1621P</v>
      </c>
      <c r="BK1961">
        <f>VLOOKUP(A1961,ReferenceTable[],5,FALSE)</f>
        <v>0</v>
      </c>
      <c r="BL1961">
        <f>VLOOKUP(A1961,ReferenceTable[],6,FALSE)</f>
        <v>0</v>
      </c>
      <c r="BM1961">
        <f>VLOOKUP(A1961,ReferenceTable[],7,FALSE)</f>
        <v>0</v>
      </c>
      <c r="BN1961" s="4">
        <f>VLOOKUP(A1961,ReferenceTable[],9,FALSE)</f>
        <v>45988</v>
      </c>
      <c r="BO1961">
        <f>VLOOKUP(A1961,ReferenceTable[],10,FALSE)</f>
        <v>10000</v>
      </c>
      <c r="BP1961">
        <f>VLOOKUP(A1961,ReferenceTable[],11,FALSE)</f>
        <v>10000</v>
      </c>
      <c r="BQ1961">
        <f>VLOOKUP(A1961,ReferenceTable[],12,FALSE)</f>
        <v>0</v>
      </c>
      <c r="BR1961" t="str">
        <f>VLOOKUP(A1961,ReferenceTable[],14,FALSE)</f>
        <v>BYR: EUNICE/WENDY</v>
      </c>
      <c r="BS1961" s="4">
        <f>VLOOKUP(A1961,ReferenceTable[],15,FALSE)</f>
        <v>45992</v>
      </c>
      <c r="BT1961">
        <f>VLOOKUP(A1961,ReferenceTable[],16,FALSE)</f>
        <v>1</v>
      </c>
      <c r="BU1961" t="str">
        <f>VLOOKUP(A1961,ReferenceTable[],17,FALSE)</f>
        <v>JT</v>
      </c>
      <c r="BV1961" s="4">
        <f>VLOOKUP(A1961,ReferenceTable[],18,FALSE)</f>
        <v>45975</v>
      </c>
      <c r="BW1961" s="4">
        <f>VLOOKUP(A1961,ReferenceTable[],19,FALSE)</f>
        <v>45979</v>
      </c>
      <c r="BX1961">
        <f>VLOOKUP(A1961,ReferenceTable[],20,FALSE)</f>
        <v>22002</v>
      </c>
    </row>
    <row r="1962" spans="1:76">
      <c r="A1962" t="s">
        <v>5624</v>
      </c>
      <c r="B1962">
        <v>10000</v>
      </c>
      <c r="C1962">
        <v>20000</v>
      </c>
      <c r="D1962" s="4">
        <v>45980</v>
      </c>
      <c r="E1962" t="s">
        <v>77</v>
      </c>
      <c r="F1962" t="s">
        <v>5625</v>
      </c>
      <c r="G1962" t="s">
        <v>3101</v>
      </c>
      <c r="I1962">
        <v>2</v>
      </c>
      <c r="J1962" t="s">
        <v>984</v>
      </c>
      <c r="K1962">
        <v>71</v>
      </c>
      <c r="L1962" t="s">
        <v>378</v>
      </c>
      <c r="M1962" t="s">
        <v>82</v>
      </c>
      <c r="N1962" t="s">
        <v>631</v>
      </c>
      <c r="O1962" t="s">
        <v>632</v>
      </c>
      <c r="P1962">
        <v>1667</v>
      </c>
      <c r="S1962" s="4">
        <v>45980</v>
      </c>
      <c r="U1962">
        <v>6</v>
      </c>
      <c r="V1962">
        <v>10002</v>
      </c>
      <c r="W1962" t="s">
        <v>85</v>
      </c>
      <c r="X1962">
        <v>80834720001</v>
      </c>
      <c r="Y1962">
        <v>0</v>
      </c>
      <c r="Z1962">
        <v>10000</v>
      </c>
      <c r="AA1962">
        <v>2</v>
      </c>
      <c r="AB1962">
        <v>0</v>
      </c>
      <c r="AC1962">
        <v>0</v>
      </c>
      <c r="AD1962">
        <v>0</v>
      </c>
      <c r="AG1962">
        <v>0</v>
      </c>
      <c r="AP1962">
        <v>8083472</v>
      </c>
      <c r="AQ1962" t="s">
        <v>375</v>
      </c>
      <c r="AR1962" t="s">
        <v>376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80</v>
      </c>
      <c r="BC1962" t="s">
        <v>5626</v>
      </c>
      <c r="BD1962">
        <v>0</v>
      </c>
      <c r="BF1962" t="s">
        <v>375</v>
      </c>
      <c r="BI1962" t="s">
        <v>5627</v>
      </c>
      <c r="BJ1962" s="5" t="str">
        <f>VLOOKUP(A1962,ReferenceTable[],4,FALSE)</f>
        <v>AD1621P</v>
      </c>
      <c r="BK1962">
        <f>VLOOKUP(A1962,ReferenceTable[],5,FALSE)</f>
        <v>0</v>
      </c>
      <c r="BL1962">
        <f>VLOOKUP(A1962,ReferenceTable[],6,FALSE)</f>
        <v>0</v>
      </c>
      <c r="BM1962">
        <f>VLOOKUP(A1962,ReferenceTable[],7,FALSE)</f>
        <v>0</v>
      </c>
      <c r="BN1962" s="4">
        <f>VLOOKUP(A1962,ReferenceTable[],9,FALSE)</f>
        <v>45988</v>
      </c>
      <c r="BO1962">
        <f>VLOOKUP(A1962,ReferenceTable[],10,FALSE)</f>
        <v>10000</v>
      </c>
      <c r="BP1962">
        <f>VLOOKUP(A1962,ReferenceTable[],11,FALSE)</f>
        <v>10000</v>
      </c>
      <c r="BQ1962">
        <f>VLOOKUP(A1962,ReferenceTable[],12,FALSE)</f>
        <v>0</v>
      </c>
      <c r="BR1962" t="str">
        <f>VLOOKUP(A1962,ReferenceTable[],14,FALSE)</f>
        <v>BYR: EUNICE/WENDY</v>
      </c>
      <c r="BS1962" s="4">
        <f>VLOOKUP(A1962,ReferenceTable[],15,FALSE)</f>
        <v>45992</v>
      </c>
      <c r="BT1962">
        <f>VLOOKUP(A1962,ReferenceTable[],16,FALSE)</f>
        <v>1</v>
      </c>
      <c r="BU1962" t="str">
        <f>VLOOKUP(A1962,ReferenceTable[],17,FALSE)</f>
        <v>JT</v>
      </c>
      <c r="BV1962" s="4">
        <f>VLOOKUP(A1962,ReferenceTable[],18,FALSE)</f>
        <v>45975</v>
      </c>
      <c r="BW1962" s="4">
        <f>VLOOKUP(A1962,ReferenceTable[],19,FALSE)</f>
        <v>45979</v>
      </c>
      <c r="BX1962">
        <f>VLOOKUP(A1962,ReferenceTable[],20,FALSE)</f>
        <v>22002</v>
      </c>
    </row>
    <row r="1963" spans="1:76">
      <c r="A1963" t="s">
        <v>5628</v>
      </c>
      <c r="B1963">
        <v>10000</v>
      </c>
      <c r="C1963">
        <v>10000</v>
      </c>
      <c r="D1963" s="4">
        <v>45979</v>
      </c>
      <c r="E1963" t="s">
        <v>77</v>
      </c>
      <c r="F1963" t="s">
        <v>5629</v>
      </c>
      <c r="G1963" t="s">
        <v>3101</v>
      </c>
      <c r="I1963">
        <v>1</v>
      </c>
      <c r="J1963" t="s">
        <v>984</v>
      </c>
      <c r="K1963">
        <v>72</v>
      </c>
      <c r="L1963" t="s">
        <v>272</v>
      </c>
      <c r="M1963" t="s">
        <v>96</v>
      </c>
      <c r="N1963" t="s">
        <v>140</v>
      </c>
      <c r="O1963" t="s">
        <v>141</v>
      </c>
      <c r="P1963">
        <v>1750</v>
      </c>
      <c r="S1963" s="4">
        <v>45979</v>
      </c>
      <c r="U1963">
        <v>4</v>
      </c>
      <c r="V1963">
        <v>7000</v>
      </c>
      <c r="W1963" t="s">
        <v>85</v>
      </c>
      <c r="X1963">
        <v>80834730001</v>
      </c>
      <c r="Y1963">
        <v>0</v>
      </c>
      <c r="Z1963">
        <v>5000</v>
      </c>
      <c r="AA1963">
        <v>2000</v>
      </c>
      <c r="AB1963">
        <v>0</v>
      </c>
      <c r="AC1963">
        <v>0</v>
      </c>
      <c r="AD1963">
        <v>0</v>
      </c>
      <c r="AG1963">
        <v>0</v>
      </c>
      <c r="AP1963">
        <v>8083473</v>
      </c>
      <c r="AQ1963" t="s">
        <v>375</v>
      </c>
      <c r="AR1963" t="s">
        <v>376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80</v>
      </c>
      <c r="BC1963" t="s">
        <v>5630</v>
      </c>
      <c r="BD1963">
        <v>0</v>
      </c>
      <c r="BF1963" t="s">
        <v>375</v>
      </c>
      <c r="BI1963" t="s">
        <v>5627</v>
      </c>
      <c r="BJ1963" s="5" t="str">
        <f>VLOOKUP(A1963,ReferenceTable[],4,FALSE)</f>
        <v>AD1621P</v>
      </c>
      <c r="BK1963">
        <f>VLOOKUP(A1963,ReferenceTable[],5,FALSE)</f>
        <v>0</v>
      </c>
      <c r="BL1963">
        <f>VLOOKUP(A1963,ReferenceTable[],6,FALSE)</f>
        <v>0</v>
      </c>
      <c r="BM1963">
        <f>VLOOKUP(A1963,ReferenceTable[],7,FALSE)</f>
        <v>0</v>
      </c>
      <c r="BN1963" s="4">
        <f>VLOOKUP(A1963,ReferenceTable[],9,FALSE)</f>
        <v>45988</v>
      </c>
      <c r="BO1963">
        <f>VLOOKUP(A1963,ReferenceTable[],10,FALSE)</f>
        <v>5000</v>
      </c>
      <c r="BP1963">
        <f>VLOOKUP(A1963,ReferenceTable[],11,FALSE)</f>
        <v>5000</v>
      </c>
      <c r="BQ1963">
        <f>VLOOKUP(A1963,ReferenceTable[],12,FALSE)</f>
        <v>0</v>
      </c>
      <c r="BR1963" t="str">
        <f>VLOOKUP(A1963,ReferenceTable[],14,FALSE)</f>
        <v>BYR: EUNICE/WENDY</v>
      </c>
      <c r="BS1963" s="4">
        <f>VLOOKUP(A1963,ReferenceTable[],15,FALSE)</f>
        <v>45992</v>
      </c>
      <c r="BT1963">
        <f>VLOOKUP(A1963,ReferenceTable[],16,FALSE)</f>
        <v>1</v>
      </c>
      <c r="BU1963" t="str">
        <f>VLOOKUP(A1963,ReferenceTable[],17,FALSE)</f>
        <v>JT</v>
      </c>
      <c r="BV1963" s="4">
        <f>VLOOKUP(A1963,ReferenceTable[],18,FALSE)</f>
        <v>45975</v>
      </c>
      <c r="BW1963" s="4">
        <f>VLOOKUP(A1963,ReferenceTable[],19,FALSE)</f>
        <v>45979</v>
      </c>
      <c r="BX1963">
        <f>VLOOKUP(A1963,ReferenceTable[],20,FALSE)</f>
        <v>12000</v>
      </c>
    </row>
    <row r="1964" spans="1:76">
      <c r="A1964" t="s">
        <v>5628</v>
      </c>
      <c r="B1964">
        <v>10000</v>
      </c>
      <c r="C1964">
        <v>20000</v>
      </c>
      <c r="D1964" s="4">
        <v>45979</v>
      </c>
      <c r="E1964" t="s">
        <v>77</v>
      </c>
      <c r="F1964" t="s">
        <v>5629</v>
      </c>
      <c r="G1964" t="s">
        <v>3101</v>
      </c>
      <c r="I1964">
        <v>2</v>
      </c>
      <c r="J1964" t="s">
        <v>984</v>
      </c>
      <c r="K1964">
        <v>71</v>
      </c>
      <c r="L1964" t="s">
        <v>378</v>
      </c>
      <c r="M1964" t="s">
        <v>82</v>
      </c>
      <c r="N1964" t="s">
        <v>631</v>
      </c>
      <c r="O1964" t="s">
        <v>632</v>
      </c>
      <c r="P1964">
        <v>1250</v>
      </c>
      <c r="S1964" s="4">
        <v>45979</v>
      </c>
      <c r="U1964">
        <v>4</v>
      </c>
      <c r="V1964">
        <v>5000</v>
      </c>
      <c r="W1964" t="s">
        <v>85</v>
      </c>
      <c r="X1964">
        <v>80834730001</v>
      </c>
      <c r="Y1964">
        <v>0</v>
      </c>
      <c r="Z1964">
        <v>5000</v>
      </c>
      <c r="AA1964">
        <v>0</v>
      </c>
      <c r="AB1964">
        <v>0</v>
      </c>
      <c r="AC1964">
        <v>0</v>
      </c>
      <c r="AD1964">
        <v>0</v>
      </c>
      <c r="AG1964">
        <v>0</v>
      </c>
      <c r="AP1964">
        <v>8083473</v>
      </c>
      <c r="AQ1964" t="s">
        <v>375</v>
      </c>
      <c r="AR1964" t="s">
        <v>376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80</v>
      </c>
      <c r="BC1964" t="s">
        <v>5630</v>
      </c>
      <c r="BD1964">
        <v>0</v>
      </c>
      <c r="BF1964" t="s">
        <v>375</v>
      </c>
      <c r="BI1964" t="s">
        <v>5627</v>
      </c>
      <c r="BJ1964" s="5" t="str">
        <f>VLOOKUP(A1964,ReferenceTable[],4,FALSE)</f>
        <v>AD1621P</v>
      </c>
      <c r="BK1964">
        <f>VLOOKUP(A1964,ReferenceTable[],5,FALSE)</f>
        <v>0</v>
      </c>
      <c r="BL1964">
        <f>VLOOKUP(A1964,ReferenceTable[],6,FALSE)</f>
        <v>0</v>
      </c>
      <c r="BM1964">
        <f>VLOOKUP(A1964,ReferenceTable[],7,FALSE)</f>
        <v>0</v>
      </c>
      <c r="BN1964" s="4">
        <f>VLOOKUP(A1964,ReferenceTable[],9,FALSE)</f>
        <v>45988</v>
      </c>
      <c r="BO1964">
        <f>VLOOKUP(A1964,ReferenceTable[],10,FALSE)</f>
        <v>5000</v>
      </c>
      <c r="BP1964">
        <f>VLOOKUP(A1964,ReferenceTable[],11,FALSE)</f>
        <v>5000</v>
      </c>
      <c r="BQ1964">
        <f>VLOOKUP(A1964,ReferenceTable[],12,FALSE)</f>
        <v>0</v>
      </c>
      <c r="BR1964" t="str">
        <f>VLOOKUP(A1964,ReferenceTable[],14,FALSE)</f>
        <v>BYR: EUNICE/WENDY</v>
      </c>
      <c r="BS1964" s="4">
        <f>VLOOKUP(A1964,ReferenceTable[],15,FALSE)</f>
        <v>45992</v>
      </c>
      <c r="BT1964">
        <f>VLOOKUP(A1964,ReferenceTable[],16,FALSE)</f>
        <v>1</v>
      </c>
      <c r="BU1964" t="str">
        <f>VLOOKUP(A1964,ReferenceTable[],17,FALSE)</f>
        <v>JT</v>
      </c>
      <c r="BV1964" s="4">
        <f>VLOOKUP(A1964,ReferenceTable[],18,FALSE)</f>
        <v>45975</v>
      </c>
      <c r="BW1964" s="4">
        <f>VLOOKUP(A1964,ReferenceTable[],19,FALSE)</f>
        <v>45979</v>
      </c>
      <c r="BX1964">
        <f>VLOOKUP(A1964,ReferenceTable[],20,FALSE)</f>
        <v>12000</v>
      </c>
    </row>
    <row r="1965" spans="1:76">
      <c r="A1965" t="s">
        <v>5631</v>
      </c>
      <c r="B1965">
        <v>10000</v>
      </c>
      <c r="C1965">
        <v>10000</v>
      </c>
      <c r="D1965" s="4">
        <v>45986</v>
      </c>
      <c r="E1965" t="s">
        <v>77</v>
      </c>
      <c r="F1965" t="s">
        <v>5632</v>
      </c>
      <c r="G1965" t="s">
        <v>373</v>
      </c>
      <c r="I1965">
        <v>1</v>
      </c>
      <c r="J1965" t="s">
        <v>984</v>
      </c>
      <c r="K1965">
        <v>72</v>
      </c>
      <c r="L1965" t="s">
        <v>272</v>
      </c>
      <c r="M1965" t="s">
        <v>96</v>
      </c>
      <c r="N1965" t="s">
        <v>140</v>
      </c>
      <c r="O1965" t="s">
        <v>141</v>
      </c>
      <c r="P1965">
        <v>1167</v>
      </c>
      <c r="S1965" s="4">
        <v>45983</v>
      </c>
      <c r="U1965">
        <v>6</v>
      </c>
      <c r="V1965">
        <v>7002</v>
      </c>
      <c r="W1965" t="s">
        <v>85</v>
      </c>
      <c r="X1965">
        <v>83014500001</v>
      </c>
      <c r="Y1965">
        <v>0</v>
      </c>
      <c r="Z1965">
        <v>5000</v>
      </c>
      <c r="AA1965">
        <v>2002</v>
      </c>
      <c r="AB1965">
        <v>0</v>
      </c>
      <c r="AC1965">
        <v>0</v>
      </c>
      <c r="AD1965">
        <v>0</v>
      </c>
      <c r="AG1965">
        <v>0</v>
      </c>
      <c r="AP1965">
        <v>8301450</v>
      </c>
      <c r="AQ1965" t="s">
        <v>375</v>
      </c>
      <c r="AR1965" t="s">
        <v>376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80</v>
      </c>
      <c r="BC1965" t="s">
        <v>5633</v>
      </c>
      <c r="BD1965">
        <v>0</v>
      </c>
      <c r="BF1965" t="s">
        <v>375</v>
      </c>
      <c r="BI1965" t="s">
        <v>5627</v>
      </c>
      <c r="BJ1965" s="5" t="str">
        <f>VLOOKUP(A1965,ReferenceTable[],4,FALSE)</f>
        <v>AD1621P</v>
      </c>
      <c r="BK1965">
        <f>VLOOKUP(A1965,ReferenceTable[],5,FALSE)</f>
        <v>0</v>
      </c>
      <c r="BL1965">
        <f>VLOOKUP(A1965,ReferenceTable[],6,FALSE)</f>
        <v>0</v>
      </c>
      <c r="BM1965">
        <f>VLOOKUP(A1965,ReferenceTable[],7,FALSE)</f>
        <v>0</v>
      </c>
      <c r="BN1965" s="4">
        <f>VLOOKUP(A1965,ReferenceTable[],9,FALSE)</f>
        <v>45988</v>
      </c>
      <c r="BO1965">
        <f>VLOOKUP(A1965,ReferenceTable[],10,FALSE)</f>
        <v>5000</v>
      </c>
      <c r="BP1965">
        <f>VLOOKUP(A1965,ReferenceTable[],11,FALSE)</f>
        <v>0</v>
      </c>
      <c r="BQ1965">
        <f>VLOOKUP(A1965,ReferenceTable[],12,FALSE)</f>
        <v>0</v>
      </c>
      <c r="BR1965" t="str">
        <f>VLOOKUP(A1965,ReferenceTable[],14,FALSE)</f>
        <v>BYR: EUNICE/WENDY</v>
      </c>
      <c r="BS1965" s="4">
        <f>VLOOKUP(A1965,ReferenceTable[],15,FALSE)</f>
        <v>45992</v>
      </c>
      <c r="BT1965">
        <f>VLOOKUP(A1965,ReferenceTable[],16,FALSE)</f>
        <v>1</v>
      </c>
      <c r="BU1965" t="str">
        <f>VLOOKUP(A1965,ReferenceTable[],17,FALSE)</f>
        <v>JT</v>
      </c>
      <c r="BV1965" s="4">
        <f>VLOOKUP(A1965,ReferenceTable[],18,FALSE)</f>
        <v>45975</v>
      </c>
      <c r="BW1965" s="4">
        <f>VLOOKUP(A1965,ReferenceTable[],19,FALSE)</f>
        <v>0</v>
      </c>
      <c r="BX1965">
        <f>VLOOKUP(A1965,ReferenceTable[],20,FALSE)</f>
        <v>0</v>
      </c>
    </row>
    <row r="1966" spans="1:76">
      <c r="A1966" t="s">
        <v>5631</v>
      </c>
      <c r="B1966">
        <v>10000</v>
      </c>
      <c r="C1966">
        <v>20000</v>
      </c>
      <c r="D1966" s="4">
        <v>45986</v>
      </c>
      <c r="E1966" t="s">
        <v>77</v>
      </c>
      <c r="F1966" t="s">
        <v>5632</v>
      </c>
      <c r="G1966" t="s">
        <v>373</v>
      </c>
      <c r="I1966">
        <v>2</v>
      </c>
      <c r="J1966" t="s">
        <v>984</v>
      </c>
      <c r="K1966">
        <v>82</v>
      </c>
      <c r="L1966" t="s">
        <v>378</v>
      </c>
      <c r="M1966" t="s">
        <v>82</v>
      </c>
      <c r="N1966" t="s">
        <v>379</v>
      </c>
      <c r="O1966" t="s">
        <v>380</v>
      </c>
      <c r="P1966">
        <v>1167</v>
      </c>
      <c r="S1966" s="4">
        <v>45985</v>
      </c>
      <c r="U1966">
        <v>6</v>
      </c>
      <c r="V1966">
        <v>7002</v>
      </c>
      <c r="W1966" t="s">
        <v>85</v>
      </c>
      <c r="X1966">
        <v>83014500001</v>
      </c>
      <c r="Y1966">
        <v>0</v>
      </c>
      <c r="Z1966">
        <v>5000</v>
      </c>
      <c r="AA1966">
        <v>2002</v>
      </c>
      <c r="AB1966">
        <v>0</v>
      </c>
      <c r="AC1966">
        <v>0</v>
      </c>
      <c r="AD1966">
        <v>0</v>
      </c>
      <c r="AG1966">
        <v>0</v>
      </c>
      <c r="AP1966">
        <v>8301450</v>
      </c>
      <c r="AQ1966" t="s">
        <v>375</v>
      </c>
      <c r="AR1966" t="s">
        <v>376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80</v>
      </c>
      <c r="BC1966" t="s">
        <v>5633</v>
      </c>
      <c r="BD1966">
        <v>0</v>
      </c>
      <c r="BF1966" t="s">
        <v>375</v>
      </c>
      <c r="BI1966" t="s">
        <v>5627</v>
      </c>
      <c r="BJ1966" s="5" t="str">
        <f>VLOOKUP(A1966,ReferenceTable[],4,FALSE)</f>
        <v>AD1621P</v>
      </c>
      <c r="BK1966">
        <f>VLOOKUP(A1966,ReferenceTable[],5,FALSE)</f>
        <v>0</v>
      </c>
      <c r="BL1966">
        <f>VLOOKUP(A1966,ReferenceTable[],6,FALSE)</f>
        <v>0</v>
      </c>
      <c r="BM1966">
        <f>VLOOKUP(A1966,ReferenceTable[],7,FALSE)</f>
        <v>0</v>
      </c>
      <c r="BN1966" s="4">
        <f>VLOOKUP(A1966,ReferenceTable[],9,FALSE)</f>
        <v>45988</v>
      </c>
      <c r="BO1966">
        <f>VLOOKUP(A1966,ReferenceTable[],10,FALSE)</f>
        <v>5000</v>
      </c>
      <c r="BP1966">
        <f>VLOOKUP(A1966,ReferenceTable[],11,FALSE)</f>
        <v>0</v>
      </c>
      <c r="BQ1966">
        <f>VLOOKUP(A1966,ReferenceTable[],12,FALSE)</f>
        <v>0</v>
      </c>
      <c r="BR1966" t="str">
        <f>VLOOKUP(A1966,ReferenceTable[],14,FALSE)</f>
        <v>BYR: EUNICE/WENDY</v>
      </c>
      <c r="BS1966" s="4">
        <f>VLOOKUP(A1966,ReferenceTable[],15,FALSE)</f>
        <v>45992</v>
      </c>
      <c r="BT1966">
        <f>VLOOKUP(A1966,ReferenceTable[],16,FALSE)</f>
        <v>1</v>
      </c>
      <c r="BU1966" t="str">
        <f>VLOOKUP(A1966,ReferenceTable[],17,FALSE)</f>
        <v>JT</v>
      </c>
      <c r="BV1966" s="4">
        <f>VLOOKUP(A1966,ReferenceTable[],18,FALSE)</f>
        <v>45975</v>
      </c>
      <c r="BW1966" s="4">
        <f>VLOOKUP(A1966,ReferenceTable[],19,FALSE)</f>
        <v>0</v>
      </c>
      <c r="BX1966">
        <f>VLOOKUP(A1966,ReferenceTable[],20,FALSE)</f>
        <v>0</v>
      </c>
    </row>
    <row r="1967" spans="1:76">
      <c r="A1967" t="s">
        <v>5634</v>
      </c>
      <c r="B1967">
        <v>10000</v>
      </c>
      <c r="C1967">
        <v>10000</v>
      </c>
      <c r="D1967" s="4">
        <v>45986</v>
      </c>
      <c r="E1967" t="s">
        <v>77</v>
      </c>
      <c r="F1967" t="s">
        <v>5635</v>
      </c>
      <c r="G1967" t="s">
        <v>373</v>
      </c>
      <c r="I1967">
        <v>1</v>
      </c>
      <c r="J1967" t="s">
        <v>984</v>
      </c>
      <c r="K1967">
        <v>72</v>
      </c>
      <c r="L1967" t="s">
        <v>272</v>
      </c>
      <c r="M1967" t="s">
        <v>96</v>
      </c>
      <c r="N1967" t="s">
        <v>140</v>
      </c>
      <c r="O1967" t="s">
        <v>141</v>
      </c>
      <c r="P1967">
        <v>6000</v>
      </c>
      <c r="S1967" s="4">
        <v>45983</v>
      </c>
      <c r="U1967">
        <v>6</v>
      </c>
      <c r="V1967">
        <v>36000</v>
      </c>
      <c r="W1967" t="s">
        <v>85</v>
      </c>
      <c r="X1967" t="s">
        <v>5636</v>
      </c>
      <c r="Y1967">
        <v>0</v>
      </c>
      <c r="Z1967">
        <v>30000</v>
      </c>
      <c r="AA1967">
        <v>6000</v>
      </c>
      <c r="AB1967">
        <v>0</v>
      </c>
      <c r="AC1967">
        <v>0</v>
      </c>
      <c r="AD1967">
        <v>0</v>
      </c>
      <c r="AG1967">
        <v>0</v>
      </c>
      <c r="AP1967" t="s">
        <v>5637</v>
      </c>
      <c r="AQ1967" t="s">
        <v>375</v>
      </c>
      <c r="AR1967" t="s">
        <v>376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80</v>
      </c>
      <c r="BC1967" t="s">
        <v>5638</v>
      </c>
      <c r="BD1967">
        <v>0</v>
      </c>
      <c r="BF1967" t="s">
        <v>375</v>
      </c>
      <c r="BI1967" t="s">
        <v>5627</v>
      </c>
      <c r="BJ1967" s="5" t="str">
        <f>VLOOKUP(A1967,ReferenceTable[],4,FALSE)</f>
        <v>AD1621P</v>
      </c>
      <c r="BK1967">
        <f>VLOOKUP(A1967,ReferenceTable[],5,FALSE)</f>
        <v>0</v>
      </c>
      <c r="BL1967">
        <f>VLOOKUP(A1967,ReferenceTable[],6,FALSE)</f>
        <v>0</v>
      </c>
      <c r="BM1967">
        <f>VLOOKUP(A1967,ReferenceTable[],7,FALSE)</f>
        <v>0</v>
      </c>
      <c r="BN1967" s="4">
        <f>VLOOKUP(A1967,ReferenceTable[],9,FALSE)</f>
        <v>45988</v>
      </c>
      <c r="BO1967">
        <f>VLOOKUP(A1967,ReferenceTable[],10,FALSE)</f>
        <v>30000</v>
      </c>
      <c r="BP1967">
        <f>VLOOKUP(A1967,ReferenceTable[],11,FALSE)</f>
        <v>0</v>
      </c>
      <c r="BQ1967">
        <f>VLOOKUP(A1967,ReferenceTable[],12,FALSE)</f>
        <v>0</v>
      </c>
      <c r="BR1967" t="str">
        <f>VLOOKUP(A1967,ReferenceTable[],14,FALSE)</f>
        <v>BYR: EUNICE/WENDY</v>
      </c>
      <c r="BS1967" s="4">
        <f>VLOOKUP(A1967,ReferenceTable[],15,FALSE)</f>
        <v>45992</v>
      </c>
      <c r="BT1967">
        <f>VLOOKUP(A1967,ReferenceTable[],16,FALSE)</f>
        <v>1</v>
      </c>
      <c r="BU1967" t="str">
        <f>VLOOKUP(A1967,ReferenceTable[],17,FALSE)</f>
        <v>JT</v>
      </c>
      <c r="BV1967" s="4">
        <f>VLOOKUP(A1967,ReferenceTable[],18,FALSE)</f>
        <v>45975</v>
      </c>
      <c r="BW1967" s="4">
        <f>VLOOKUP(A1967,ReferenceTable[],19,FALSE)</f>
        <v>0</v>
      </c>
      <c r="BX1967">
        <f>VLOOKUP(A1967,ReferenceTable[],20,FALSE)</f>
        <v>0</v>
      </c>
    </row>
    <row r="1968" spans="1:76">
      <c r="A1968" t="s">
        <v>5634</v>
      </c>
      <c r="B1968">
        <v>10000</v>
      </c>
      <c r="C1968">
        <v>20000</v>
      </c>
      <c r="D1968" s="4">
        <v>45986</v>
      </c>
      <c r="E1968" t="s">
        <v>77</v>
      </c>
      <c r="F1968" t="s">
        <v>5635</v>
      </c>
      <c r="G1968" t="s">
        <v>373</v>
      </c>
      <c r="I1968">
        <v>2</v>
      </c>
      <c r="J1968" t="s">
        <v>984</v>
      </c>
      <c r="K1968">
        <v>82</v>
      </c>
      <c r="L1968" t="s">
        <v>378</v>
      </c>
      <c r="M1968" t="s">
        <v>82</v>
      </c>
      <c r="N1968" t="s">
        <v>379</v>
      </c>
      <c r="O1968" t="s">
        <v>380</v>
      </c>
      <c r="P1968">
        <v>10834</v>
      </c>
      <c r="S1968" s="4">
        <v>45985</v>
      </c>
      <c r="U1968">
        <v>6</v>
      </c>
      <c r="V1968">
        <v>65004</v>
      </c>
      <c r="W1968" t="s">
        <v>85</v>
      </c>
      <c r="X1968" t="s">
        <v>5636</v>
      </c>
      <c r="Y1968">
        <v>0</v>
      </c>
      <c r="Z1968">
        <v>30000</v>
      </c>
      <c r="AA1968">
        <v>35004</v>
      </c>
      <c r="AB1968">
        <v>0</v>
      </c>
      <c r="AC1968">
        <v>0</v>
      </c>
      <c r="AD1968">
        <v>0</v>
      </c>
      <c r="AG1968">
        <v>0</v>
      </c>
      <c r="AP1968" t="s">
        <v>5637</v>
      </c>
      <c r="AQ1968" t="s">
        <v>375</v>
      </c>
      <c r="AR1968" t="s">
        <v>376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80</v>
      </c>
      <c r="BC1968" t="s">
        <v>5638</v>
      </c>
      <c r="BD1968">
        <v>0</v>
      </c>
      <c r="BF1968" t="s">
        <v>375</v>
      </c>
      <c r="BI1968" t="s">
        <v>5627</v>
      </c>
      <c r="BJ1968" s="5" t="str">
        <f>VLOOKUP(A1968,ReferenceTable[],4,FALSE)</f>
        <v>AD1621P</v>
      </c>
      <c r="BK1968">
        <f>VLOOKUP(A1968,ReferenceTable[],5,FALSE)</f>
        <v>0</v>
      </c>
      <c r="BL1968">
        <f>VLOOKUP(A1968,ReferenceTable[],6,FALSE)</f>
        <v>0</v>
      </c>
      <c r="BM1968">
        <f>VLOOKUP(A1968,ReferenceTable[],7,FALSE)</f>
        <v>0</v>
      </c>
      <c r="BN1968" s="4">
        <f>VLOOKUP(A1968,ReferenceTable[],9,FALSE)</f>
        <v>45988</v>
      </c>
      <c r="BO1968">
        <f>VLOOKUP(A1968,ReferenceTable[],10,FALSE)</f>
        <v>30000</v>
      </c>
      <c r="BP1968">
        <f>VLOOKUP(A1968,ReferenceTable[],11,FALSE)</f>
        <v>0</v>
      </c>
      <c r="BQ1968">
        <f>VLOOKUP(A1968,ReferenceTable[],12,FALSE)</f>
        <v>0</v>
      </c>
      <c r="BR1968" t="str">
        <f>VLOOKUP(A1968,ReferenceTable[],14,FALSE)</f>
        <v>BYR: EUNICE/WENDY</v>
      </c>
      <c r="BS1968" s="4">
        <f>VLOOKUP(A1968,ReferenceTable[],15,FALSE)</f>
        <v>45992</v>
      </c>
      <c r="BT1968">
        <f>VLOOKUP(A1968,ReferenceTable[],16,FALSE)</f>
        <v>1</v>
      </c>
      <c r="BU1968" t="str">
        <f>VLOOKUP(A1968,ReferenceTable[],17,FALSE)</f>
        <v>JT</v>
      </c>
      <c r="BV1968" s="4">
        <f>VLOOKUP(A1968,ReferenceTable[],18,FALSE)</f>
        <v>45975</v>
      </c>
      <c r="BW1968" s="4">
        <f>VLOOKUP(A1968,ReferenceTable[],19,FALSE)</f>
        <v>0</v>
      </c>
      <c r="BX1968">
        <f>VLOOKUP(A1968,ReferenceTable[],20,FALSE)</f>
        <v>0</v>
      </c>
    </row>
    <row r="1969" spans="1:76">
      <c r="A1969" t="s">
        <v>5634</v>
      </c>
      <c r="B1969">
        <v>20000</v>
      </c>
      <c r="C1969">
        <v>10000</v>
      </c>
      <c r="D1969" s="4">
        <v>45986</v>
      </c>
      <c r="E1969" t="s">
        <v>77</v>
      </c>
      <c r="F1969" t="s">
        <v>5635</v>
      </c>
      <c r="G1969" t="s">
        <v>373</v>
      </c>
      <c r="I1969">
        <v>1</v>
      </c>
      <c r="J1969" t="s">
        <v>984</v>
      </c>
      <c r="K1969">
        <v>72</v>
      </c>
      <c r="L1969" t="s">
        <v>272</v>
      </c>
      <c r="M1969" t="s">
        <v>96</v>
      </c>
      <c r="N1969" t="s">
        <v>140</v>
      </c>
      <c r="O1969" t="s">
        <v>141</v>
      </c>
      <c r="P1969">
        <v>5000</v>
      </c>
      <c r="S1969" s="4">
        <v>45983</v>
      </c>
      <c r="U1969">
        <v>6</v>
      </c>
      <c r="V1969">
        <v>30000</v>
      </c>
      <c r="W1969" t="s">
        <v>85</v>
      </c>
      <c r="X1969" t="s">
        <v>5636</v>
      </c>
      <c r="Y1969">
        <v>0</v>
      </c>
      <c r="Z1969">
        <v>30000</v>
      </c>
      <c r="AA1969">
        <v>0</v>
      </c>
      <c r="AB1969">
        <v>0</v>
      </c>
      <c r="AC1969">
        <v>0</v>
      </c>
      <c r="AD1969">
        <v>0</v>
      </c>
      <c r="AG1969">
        <v>0</v>
      </c>
      <c r="AP1969" t="s">
        <v>5637</v>
      </c>
      <c r="AQ1969" t="s">
        <v>375</v>
      </c>
      <c r="AR1969" t="s">
        <v>376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80</v>
      </c>
      <c r="BC1969" t="s">
        <v>5638</v>
      </c>
      <c r="BD1969">
        <v>0</v>
      </c>
      <c r="BF1969" t="s">
        <v>375</v>
      </c>
      <c r="BI1969" t="s">
        <v>5627</v>
      </c>
      <c r="BJ1969" s="5" t="str">
        <f>VLOOKUP(A1969,ReferenceTable[],4,FALSE)</f>
        <v>AD1621P</v>
      </c>
      <c r="BK1969">
        <f>VLOOKUP(A1969,ReferenceTable[],5,FALSE)</f>
        <v>0</v>
      </c>
      <c r="BL1969">
        <f>VLOOKUP(A1969,ReferenceTable[],6,FALSE)</f>
        <v>0</v>
      </c>
      <c r="BM1969">
        <f>VLOOKUP(A1969,ReferenceTable[],7,FALSE)</f>
        <v>0</v>
      </c>
      <c r="BN1969" s="4">
        <f>VLOOKUP(A1969,ReferenceTable[],9,FALSE)</f>
        <v>45988</v>
      </c>
      <c r="BO1969">
        <f>VLOOKUP(A1969,ReferenceTable[],10,FALSE)</f>
        <v>30000</v>
      </c>
      <c r="BP1969">
        <f>VLOOKUP(A1969,ReferenceTable[],11,FALSE)</f>
        <v>0</v>
      </c>
      <c r="BQ1969">
        <f>VLOOKUP(A1969,ReferenceTable[],12,FALSE)</f>
        <v>0</v>
      </c>
      <c r="BR1969" t="str">
        <f>VLOOKUP(A1969,ReferenceTable[],14,FALSE)</f>
        <v>BYR: EUNICE/WENDY</v>
      </c>
      <c r="BS1969" s="4">
        <f>VLOOKUP(A1969,ReferenceTable[],15,FALSE)</f>
        <v>45992</v>
      </c>
      <c r="BT1969">
        <f>VLOOKUP(A1969,ReferenceTable[],16,FALSE)</f>
        <v>1</v>
      </c>
      <c r="BU1969" t="str">
        <f>VLOOKUP(A1969,ReferenceTable[],17,FALSE)</f>
        <v>JT</v>
      </c>
      <c r="BV1969" s="4">
        <f>VLOOKUP(A1969,ReferenceTable[],18,FALSE)</f>
        <v>45975</v>
      </c>
      <c r="BW1969" s="4">
        <f>VLOOKUP(A1969,ReferenceTable[],19,FALSE)</f>
        <v>0</v>
      </c>
      <c r="BX1969">
        <f>VLOOKUP(A1969,ReferenceTable[],20,FALSE)</f>
        <v>0</v>
      </c>
    </row>
    <row r="1970" spans="1:76">
      <c r="A1970" t="s">
        <v>5639</v>
      </c>
      <c r="B1970">
        <v>10000</v>
      </c>
      <c r="C1970">
        <v>10000</v>
      </c>
      <c r="D1970" s="4">
        <v>45979</v>
      </c>
      <c r="E1970" t="s">
        <v>77</v>
      </c>
      <c r="F1970" t="s">
        <v>5640</v>
      </c>
      <c r="G1970" t="s">
        <v>3101</v>
      </c>
      <c r="I1970">
        <v>1</v>
      </c>
      <c r="J1970" t="s">
        <v>984</v>
      </c>
      <c r="K1970">
        <v>72</v>
      </c>
      <c r="L1970" t="s">
        <v>272</v>
      </c>
      <c r="M1970" t="s">
        <v>96</v>
      </c>
      <c r="N1970" t="s">
        <v>140</v>
      </c>
      <c r="O1970" t="s">
        <v>141</v>
      </c>
      <c r="P1970">
        <v>4750</v>
      </c>
      <c r="S1970" s="4">
        <v>45978</v>
      </c>
      <c r="U1970">
        <v>4</v>
      </c>
      <c r="V1970">
        <v>19000</v>
      </c>
      <c r="W1970" t="s">
        <v>85</v>
      </c>
      <c r="X1970" t="s">
        <v>5641</v>
      </c>
      <c r="Y1970">
        <v>0</v>
      </c>
      <c r="Z1970">
        <v>15000</v>
      </c>
      <c r="AA1970">
        <v>4000</v>
      </c>
      <c r="AB1970">
        <v>0</v>
      </c>
      <c r="AC1970">
        <v>0</v>
      </c>
      <c r="AD1970">
        <v>0</v>
      </c>
      <c r="AG1970">
        <v>0</v>
      </c>
      <c r="AP1970" t="s">
        <v>5642</v>
      </c>
      <c r="AQ1970" t="s">
        <v>375</v>
      </c>
      <c r="AR1970" t="s">
        <v>376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80</v>
      </c>
      <c r="BC1970" t="s">
        <v>5643</v>
      </c>
      <c r="BD1970">
        <v>0</v>
      </c>
      <c r="BF1970" t="s">
        <v>375</v>
      </c>
      <c r="BI1970" t="s">
        <v>5627</v>
      </c>
      <c r="BJ1970" s="5" t="str">
        <f>VLOOKUP(A1970,ReferenceTable[],4,FALSE)</f>
        <v>AD1621P</v>
      </c>
      <c r="BK1970">
        <f>VLOOKUP(A1970,ReferenceTable[],5,FALSE)</f>
        <v>0</v>
      </c>
      <c r="BL1970">
        <f>VLOOKUP(A1970,ReferenceTable[],6,FALSE)</f>
        <v>0</v>
      </c>
      <c r="BM1970">
        <f>VLOOKUP(A1970,ReferenceTable[],7,FALSE)</f>
        <v>0</v>
      </c>
      <c r="BN1970" s="4">
        <f>VLOOKUP(A1970,ReferenceTable[],9,FALSE)</f>
        <v>45988</v>
      </c>
      <c r="BO1970">
        <f>VLOOKUP(A1970,ReferenceTable[],10,FALSE)</f>
        <v>15000</v>
      </c>
      <c r="BP1970">
        <f>VLOOKUP(A1970,ReferenceTable[],11,FALSE)</f>
        <v>15000</v>
      </c>
      <c r="BQ1970">
        <f>VLOOKUP(A1970,ReferenceTable[],12,FALSE)</f>
        <v>0</v>
      </c>
      <c r="BR1970" t="str">
        <f>VLOOKUP(A1970,ReferenceTable[],14,FALSE)</f>
        <v>BYR: EUNICE/WENDY</v>
      </c>
      <c r="BS1970" s="4">
        <f>VLOOKUP(A1970,ReferenceTable[],15,FALSE)</f>
        <v>45992</v>
      </c>
      <c r="BT1970">
        <f>VLOOKUP(A1970,ReferenceTable[],16,FALSE)</f>
        <v>1</v>
      </c>
      <c r="BU1970" t="str">
        <f>VLOOKUP(A1970,ReferenceTable[],17,FALSE)</f>
        <v>JT</v>
      </c>
      <c r="BV1970" s="4">
        <f>VLOOKUP(A1970,ReferenceTable[],18,FALSE)</f>
        <v>45975</v>
      </c>
      <c r="BW1970" s="4">
        <f>VLOOKUP(A1970,ReferenceTable[],19,FALSE)</f>
        <v>45978</v>
      </c>
      <c r="BX1970">
        <f>VLOOKUP(A1970,ReferenceTable[],20,FALSE)</f>
        <v>44000</v>
      </c>
    </row>
    <row r="1971" spans="1:76">
      <c r="A1971" t="s">
        <v>5639</v>
      </c>
      <c r="B1971">
        <v>10000</v>
      </c>
      <c r="C1971">
        <v>20000</v>
      </c>
      <c r="D1971" s="4">
        <v>45979</v>
      </c>
      <c r="E1971" t="s">
        <v>77</v>
      </c>
      <c r="F1971" t="s">
        <v>5640</v>
      </c>
      <c r="G1971" t="s">
        <v>3101</v>
      </c>
      <c r="I1971">
        <v>2</v>
      </c>
      <c r="J1971" t="s">
        <v>984</v>
      </c>
      <c r="K1971">
        <v>71</v>
      </c>
      <c r="L1971" t="s">
        <v>378</v>
      </c>
      <c r="M1971" t="s">
        <v>82</v>
      </c>
      <c r="N1971" t="s">
        <v>631</v>
      </c>
      <c r="O1971" t="s">
        <v>632</v>
      </c>
      <c r="P1971">
        <v>6250</v>
      </c>
      <c r="S1971" s="4">
        <v>45979</v>
      </c>
      <c r="U1971">
        <v>4</v>
      </c>
      <c r="V1971">
        <v>25000</v>
      </c>
      <c r="W1971" t="s">
        <v>85</v>
      </c>
      <c r="X1971" t="s">
        <v>5641</v>
      </c>
      <c r="Y1971">
        <v>0</v>
      </c>
      <c r="Z1971">
        <v>15000</v>
      </c>
      <c r="AA1971">
        <v>10000</v>
      </c>
      <c r="AB1971">
        <v>0</v>
      </c>
      <c r="AC1971">
        <v>0</v>
      </c>
      <c r="AD1971">
        <v>0</v>
      </c>
      <c r="AG1971">
        <v>0</v>
      </c>
      <c r="AP1971" t="s">
        <v>5642</v>
      </c>
      <c r="AQ1971" t="s">
        <v>375</v>
      </c>
      <c r="AR1971" t="s">
        <v>376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80</v>
      </c>
      <c r="BC1971" t="s">
        <v>5643</v>
      </c>
      <c r="BD1971">
        <v>0</v>
      </c>
      <c r="BF1971" t="s">
        <v>375</v>
      </c>
      <c r="BI1971" t="s">
        <v>5627</v>
      </c>
      <c r="BJ1971" s="5" t="str">
        <f>VLOOKUP(A1971,ReferenceTable[],4,FALSE)</f>
        <v>AD1621P</v>
      </c>
      <c r="BK1971">
        <f>VLOOKUP(A1971,ReferenceTable[],5,FALSE)</f>
        <v>0</v>
      </c>
      <c r="BL1971">
        <f>VLOOKUP(A1971,ReferenceTable[],6,FALSE)</f>
        <v>0</v>
      </c>
      <c r="BM1971">
        <f>VLOOKUP(A1971,ReferenceTable[],7,FALSE)</f>
        <v>0</v>
      </c>
      <c r="BN1971" s="4">
        <f>VLOOKUP(A1971,ReferenceTable[],9,FALSE)</f>
        <v>45988</v>
      </c>
      <c r="BO1971">
        <f>VLOOKUP(A1971,ReferenceTable[],10,FALSE)</f>
        <v>15000</v>
      </c>
      <c r="BP1971">
        <f>VLOOKUP(A1971,ReferenceTable[],11,FALSE)</f>
        <v>15000</v>
      </c>
      <c r="BQ1971">
        <f>VLOOKUP(A1971,ReferenceTable[],12,FALSE)</f>
        <v>0</v>
      </c>
      <c r="BR1971" t="str">
        <f>VLOOKUP(A1971,ReferenceTable[],14,FALSE)</f>
        <v>BYR: EUNICE/WENDY</v>
      </c>
      <c r="BS1971" s="4">
        <f>VLOOKUP(A1971,ReferenceTable[],15,FALSE)</f>
        <v>45992</v>
      </c>
      <c r="BT1971">
        <f>VLOOKUP(A1971,ReferenceTable[],16,FALSE)</f>
        <v>1</v>
      </c>
      <c r="BU1971" t="str">
        <f>VLOOKUP(A1971,ReferenceTable[],17,FALSE)</f>
        <v>JT</v>
      </c>
      <c r="BV1971" s="4">
        <f>VLOOKUP(A1971,ReferenceTable[],18,FALSE)</f>
        <v>45975</v>
      </c>
      <c r="BW1971" s="4">
        <f>VLOOKUP(A1971,ReferenceTable[],19,FALSE)</f>
        <v>45978</v>
      </c>
      <c r="BX1971">
        <f>VLOOKUP(A1971,ReferenceTable[],20,FALSE)</f>
        <v>44000</v>
      </c>
    </row>
    <row r="1972" spans="1:76">
      <c r="A1972" t="s">
        <v>5639</v>
      </c>
      <c r="B1972">
        <v>20000</v>
      </c>
      <c r="C1972">
        <v>10000</v>
      </c>
      <c r="D1972" s="4">
        <v>45979</v>
      </c>
      <c r="E1972" t="s">
        <v>77</v>
      </c>
      <c r="F1972" t="s">
        <v>5640</v>
      </c>
      <c r="G1972" t="s">
        <v>3101</v>
      </c>
      <c r="I1972">
        <v>1</v>
      </c>
      <c r="J1972" t="s">
        <v>984</v>
      </c>
      <c r="K1972">
        <v>72</v>
      </c>
      <c r="L1972" t="s">
        <v>272</v>
      </c>
      <c r="M1972" t="s">
        <v>96</v>
      </c>
      <c r="N1972" t="s">
        <v>140</v>
      </c>
      <c r="O1972" t="s">
        <v>141</v>
      </c>
      <c r="P1972">
        <v>2500</v>
      </c>
      <c r="S1972" s="4">
        <v>45978</v>
      </c>
      <c r="U1972">
        <v>4</v>
      </c>
      <c r="V1972">
        <v>10000</v>
      </c>
      <c r="W1972" t="s">
        <v>85</v>
      </c>
      <c r="X1972" t="s">
        <v>5641</v>
      </c>
      <c r="Y1972">
        <v>0</v>
      </c>
      <c r="Z1972">
        <v>10000</v>
      </c>
      <c r="AA1972">
        <v>0</v>
      </c>
      <c r="AB1972">
        <v>0</v>
      </c>
      <c r="AC1972">
        <v>0</v>
      </c>
      <c r="AD1972">
        <v>0</v>
      </c>
      <c r="AG1972">
        <v>0</v>
      </c>
      <c r="AP1972" t="s">
        <v>5642</v>
      </c>
      <c r="AQ1972" t="s">
        <v>375</v>
      </c>
      <c r="AR1972" t="s">
        <v>376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80</v>
      </c>
      <c r="BC1972" t="s">
        <v>5643</v>
      </c>
      <c r="BD1972">
        <v>0</v>
      </c>
      <c r="BF1972" t="s">
        <v>375</v>
      </c>
      <c r="BI1972" t="s">
        <v>5627</v>
      </c>
      <c r="BJ1972" s="5" t="str">
        <f>VLOOKUP(A1972,ReferenceTable[],4,FALSE)</f>
        <v>AD1621P</v>
      </c>
      <c r="BK1972">
        <f>VLOOKUP(A1972,ReferenceTable[],5,FALSE)</f>
        <v>0</v>
      </c>
      <c r="BL1972">
        <f>VLOOKUP(A1972,ReferenceTable[],6,FALSE)</f>
        <v>0</v>
      </c>
      <c r="BM1972">
        <f>VLOOKUP(A1972,ReferenceTable[],7,FALSE)</f>
        <v>0</v>
      </c>
      <c r="BN1972" s="4">
        <f>VLOOKUP(A1972,ReferenceTable[],9,FALSE)</f>
        <v>45988</v>
      </c>
      <c r="BO1972">
        <f>VLOOKUP(A1972,ReferenceTable[],10,FALSE)</f>
        <v>15000</v>
      </c>
      <c r="BP1972">
        <f>VLOOKUP(A1972,ReferenceTable[],11,FALSE)</f>
        <v>15000</v>
      </c>
      <c r="BQ1972">
        <f>VLOOKUP(A1972,ReferenceTable[],12,FALSE)</f>
        <v>0</v>
      </c>
      <c r="BR1972" t="str">
        <f>VLOOKUP(A1972,ReferenceTable[],14,FALSE)</f>
        <v>BYR: EUNICE/WENDY</v>
      </c>
      <c r="BS1972" s="4">
        <f>VLOOKUP(A1972,ReferenceTable[],15,FALSE)</f>
        <v>45992</v>
      </c>
      <c r="BT1972">
        <f>VLOOKUP(A1972,ReferenceTable[],16,FALSE)</f>
        <v>1</v>
      </c>
      <c r="BU1972" t="str">
        <f>VLOOKUP(A1972,ReferenceTable[],17,FALSE)</f>
        <v>JT</v>
      </c>
      <c r="BV1972" s="4">
        <f>VLOOKUP(A1972,ReferenceTable[],18,FALSE)</f>
        <v>45975</v>
      </c>
      <c r="BW1972" s="4">
        <f>VLOOKUP(A1972,ReferenceTable[],19,FALSE)</f>
        <v>45978</v>
      </c>
      <c r="BX1972">
        <f>VLOOKUP(A1972,ReferenceTable[],20,FALSE)</f>
        <v>44000</v>
      </c>
    </row>
    <row r="1973" spans="1:76">
      <c r="A1973" t="s">
        <v>5644</v>
      </c>
      <c r="B1973">
        <v>10000</v>
      </c>
      <c r="C1973">
        <v>10000</v>
      </c>
      <c r="D1973" s="4">
        <v>45986</v>
      </c>
      <c r="E1973" t="s">
        <v>77</v>
      </c>
      <c r="F1973" t="s">
        <v>5645</v>
      </c>
      <c r="G1973" t="s">
        <v>373</v>
      </c>
      <c r="I1973">
        <v>1</v>
      </c>
      <c r="J1973" t="s">
        <v>984</v>
      </c>
      <c r="K1973">
        <v>72</v>
      </c>
      <c r="L1973" t="s">
        <v>272</v>
      </c>
      <c r="M1973" t="s">
        <v>96</v>
      </c>
      <c r="N1973" t="s">
        <v>140</v>
      </c>
      <c r="O1973" t="s">
        <v>141</v>
      </c>
      <c r="P1973">
        <v>4167</v>
      </c>
      <c r="S1973" s="4">
        <v>45983</v>
      </c>
      <c r="U1973">
        <v>6</v>
      </c>
      <c r="V1973">
        <v>25000</v>
      </c>
      <c r="W1973" t="s">
        <v>85</v>
      </c>
      <c r="X1973" t="s">
        <v>5646</v>
      </c>
      <c r="Y1973">
        <v>0</v>
      </c>
      <c r="Z1973">
        <v>20000</v>
      </c>
      <c r="AA1973">
        <v>5000</v>
      </c>
      <c r="AB1973">
        <v>0</v>
      </c>
      <c r="AC1973">
        <v>0</v>
      </c>
      <c r="AD1973">
        <v>0</v>
      </c>
      <c r="AG1973">
        <v>0</v>
      </c>
      <c r="AP1973" t="s">
        <v>5647</v>
      </c>
      <c r="AQ1973" t="s">
        <v>375</v>
      </c>
      <c r="AR1973" t="s">
        <v>376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80</v>
      </c>
      <c r="BC1973" t="s">
        <v>5648</v>
      </c>
      <c r="BD1973">
        <v>0</v>
      </c>
      <c r="BF1973" t="s">
        <v>375</v>
      </c>
      <c r="BI1973" t="s">
        <v>5627</v>
      </c>
      <c r="BJ1973" s="5" t="str">
        <f>VLOOKUP(A1973,ReferenceTable[],4,FALSE)</f>
        <v>AD1621P</v>
      </c>
      <c r="BK1973">
        <f>VLOOKUP(A1973,ReferenceTable[],5,FALSE)</f>
        <v>0</v>
      </c>
      <c r="BL1973">
        <f>VLOOKUP(A1973,ReferenceTable[],6,FALSE)</f>
        <v>0</v>
      </c>
      <c r="BM1973">
        <f>VLOOKUP(A1973,ReferenceTable[],7,FALSE)</f>
        <v>0</v>
      </c>
      <c r="BN1973" s="4">
        <f>VLOOKUP(A1973,ReferenceTable[],9,FALSE)</f>
        <v>45988</v>
      </c>
      <c r="BO1973">
        <f>VLOOKUP(A1973,ReferenceTable[],10,FALSE)</f>
        <v>20000</v>
      </c>
      <c r="BP1973">
        <f>VLOOKUP(A1973,ReferenceTable[],11,FALSE)</f>
        <v>0</v>
      </c>
      <c r="BQ1973">
        <f>VLOOKUP(A1973,ReferenceTable[],12,FALSE)</f>
        <v>0</v>
      </c>
      <c r="BR1973" t="str">
        <f>VLOOKUP(A1973,ReferenceTable[],14,FALSE)</f>
        <v>BYR: EUNICE/WENDY</v>
      </c>
      <c r="BS1973" s="4">
        <f>VLOOKUP(A1973,ReferenceTable[],15,FALSE)</f>
        <v>45992</v>
      </c>
      <c r="BT1973">
        <f>VLOOKUP(A1973,ReferenceTable[],16,FALSE)</f>
        <v>1</v>
      </c>
      <c r="BU1973" t="str">
        <f>VLOOKUP(A1973,ReferenceTable[],17,FALSE)</f>
        <v>JT</v>
      </c>
      <c r="BV1973" s="4">
        <f>VLOOKUP(A1973,ReferenceTable[],18,FALSE)</f>
        <v>45975</v>
      </c>
      <c r="BW1973" s="4">
        <f>VLOOKUP(A1973,ReferenceTable[],19,FALSE)</f>
        <v>0</v>
      </c>
      <c r="BX1973">
        <f>VLOOKUP(A1973,ReferenceTable[],20,FALSE)</f>
        <v>0</v>
      </c>
    </row>
    <row r="1974" spans="1:76">
      <c r="A1974" t="s">
        <v>5644</v>
      </c>
      <c r="B1974">
        <v>10000</v>
      </c>
      <c r="C1974">
        <v>20000</v>
      </c>
      <c r="D1974" s="4">
        <v>45986</v>
      </c>
      <c r="E1974" t="s">
        <v>77</v>
      </c>
      <c r="F1974" t="s">
        <v>5645</v>
      </c>
      <c r="G1974" t="s">
        <v>373</v>
      </c>
      <c r="I1974">
        <v>2</v>
      </c>
      <c r="J1974" t="s">
        <v>984</v>
      </c>
      <c r="K1974">
        <v>82</v>
      </c>
      <c r="L1974" t="s">
        <v>378</v>
      </c>
      <c r="M1974" t="s">
        <v>82</v>
      </c>
      <c r="N1974" t="s">
        <v>379</v>
      </c>
      <c r="O1974" t="s">
        <v>380</v>
      </c>
      <c r="P1974">
        <v>7400</v>
      </c>
      <c r="S1974" s="4">
        <v>45985</v>
      </c>
      <c r="U1974">
        <v>6</v>
      </c>
      <c r="V1974">
        <v>44400</v>
      </c>
      <c r="W1974" t="s">
        <v>85</v>
      </c>
      <c r="X1974" t="s">
        <v>5646</v>
      </c>
      <c r="Y1974">
        <v>0</v>
      </c>
      <c r="Z1974">
        <v>20000</v>
      </c>
      <c r="AA1974">
        <v>24400</v>
      </c>
      <c r="AB1974">
        <v>0</v>
      </c>
      <c r="AC1974">
        <v>0</v>
      </c>
      <c r="AD1974">
        <v>0</v>
      </c>
      <c r="AG1974">
        <v>0</v>
      </c>
      <c r="AP1974" t="s">
        <v>5647</v>
      </c>
      <c r="AQ1974" t="s">
        <v>375</v>
      </c>
      <c r="AR1974" t="s">
        <v>376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80</v>
      </c>
      <c r="BC1974" t="s">
        <v>5648</v>
      </c>
      <c r="BD1974">
        <v>0</v>
      </c>
      <c r="BF1974" t="s">
        <v>375</v>
      </c>
      <c r="BI1974" t="s">
        <v>5627</v>
      </c>
      <c r="BJ1974" s="5" t="str">
        <f>VLOOKUP(A1974,ReferenceTable[],4,FALSE)</f>
        <v>AD1621P</v>
      </c>
      <c r="BK1974">
        <f>VLOOKUP(A1974,ReferenceTable[],5,FALSE)</f>
        <v>0</v>
      </c>
      <c r="BL1974">
        <f>VLOOKUP(A1974,ReferenceTable[],6,FALSE)</f>
        <v>0</v>
      </c>
      <c r="BM1974">
        <f>VLOOKUP(A1974,ReferenceTable[],7,FALSE)</f>
        <v>0</v>
      </c>
      <c r="BN1974" s="4">
        <f>VLOOKUP(A1974,ReferenceTable[],9,FALSE)</f>
        <v>45988</v>
      </c>
      <c r="BO1974">
        <f>VLOOKUP(A1974,ReferenceTable[],10,FALSE)</f>
        <v>20000</v>
      </c>
      <c r="BP1974">
        <f>VLOOKUP(A1974,ReferenceTable[],11,FALSE)</f>
        <v>0</v>
      </c>
      <c r="BQ1974">
        <f>VLOOKUP(A1974,ReferenceTable[],12,FALSE)</f>
        <v>0</v>
      </c>
      <c r="BR1974" t="str">
        <f>VLOOKUP(A1974,ReferenceTable[],14,FALSE)</f>
        <v>BYR: EUNICE/WENDY</v>
      </c>
      <c r="BS1974" s="4">
        <f>VLOOKUP(A1974,ReferenceTable[],15,FALSE)</f>
        <v>45992</v>
      </c>
      <c r="BT1974">
        <f>VLOOKUP(A1974,ReferenceTable[],16,FALSE)</f>
        <v>1</v>
      </c>
      <c r="BU1974" t="str">
        <f>VLOOKUP(A1974,ReferenceTable[],17,FALSE)</f>
        <v>JT</v>
      </c>
      <c r="BV1974" s="4">
        <f>VLOOKUP(A1974,ReferenceTable[],18,FALSE)</f>
        <v>45975</v>
      </c>
      <c r="BW1974" s="4">
        <f>VLOOKUP(A1974,ReferenceTable[],19,FALSE)</f>
        <v>0</v>
      </c>
      <c r="BX1974">
        <f>VLOOKUP(A1974,ReferenceTable[],20,FALSE)</f>
        <v>0</v>
      </c>
    </row>
    <row r="1975" spans="1:76">
      <c r="A1975" t="s">
        <v>5644</v>
      </c>
      <c r="B1975">
        <v>20000</v>
      </c>
      <c r="C1975">
        <v>10000</v>
      </c>
      <c r="D1975" s="4">
        <v>45986</v>
      </c>
      <c r="E1975" t="s">
        <v>77</v>
      </c>
      <c r="F1975" t="s">
        <v>5645</v>
      </c>
      <c r="G1975" t="s">
        <v>373</v>
      </c>
      <c r="I1975">
        <v>1</v>
      </c>
      <c r="J1975" t="s">
        <v>984</v>
      </c>
      <c r="K1975">
        <v>72</v>
      </c>
      <c r="L1975" t="s">
        <v>272</v>
      </c>
      <c r="M1975" t="s">
        <v>96</v>
      </c>
      <c r="N1975" t="s">
        <v>140</v>
      </c>
      <c r="O1975" t="s">
        <v>141</v>
      </c>
      <c r="P1975">
        <v>3333</v>
      </c>
      <c r="S1975" s="4">
        <v>45983</v>
      </c>
      <c r="U1975">
        <v>6</v>
      </c>
      <c r="V1975">
        <v>20000</v>
      </c>
      <c r="W1975" t="s">
        <v>85</v>
      </c>
      <c r="X1975" t="s">
        <v>5646</v>
      </c>
      <c r="Y1975">
        <v>0</v>
      </c>
      <c r="Z1975">
        <v>20000</v>
      </c>
      <c r="AA1975">
        <v>0</v>
      </c>
      <c r="AB1975">
        <v>0</v>
      </c>
      <c r="AC1975">
        <v>0</v>
      </c>
      <c r="AD1975">
        <v>0</v>
      </c>
      <c r="AG1975">
        <v>0</v>
      </c>
      <c r="AP1975" t="s">
        <v>5647</v>
      </c>
      <c r="AQ1975" t="s">
        <v>375</v>
      </c>
      <c r="AR1975" t="s">
        <v>376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80</v>
      </c>
      <c r="BC1975" t="s">
        <v>5648</v>
      </c>
      <c r="BD1975">
        <v>0</v>
      </c>
      <c r="BF1975" t="s">
        <v>375</v>
      </c>
      <c r="BI1975" t="s">
        <v>5627</v>
      </c>
      <c r="BJ1975" s="5" t="str">
        <f>VLOOKUP(A1975,ReferenceTable[],4,FALSE)</f>
        <v>AD1621P</v>
      </c>
      <c r="BK1975">
        <f>VLOOKUP(A1975,ReferenceTable[],5,FALSE)</f>
        <v>0</v>
      </c>
      <c r="BL1975">
        <f>VLOOKUP(A1975,ReferenceTable[],6,FALSE)</f>
        <v>0</v>
      </c>
      <c r="BM1975">
        <f>VLOOKUP(A1975,ReferenceTable[],7,FALSE)</f>
        <v>0</v>
      </c>
      <c r="BN1975" s="4">
        <f>VLOOKUP(A1975,ReferenceTable[],9,FALSE)</f>
        <v>45988</v>
      </c>
      <c r="BO1975">
        <f>VLOOKUP(A1975,ReferenceTable[],10,FALSE)</f>
        <v>20000</v>
      </c>
      <c r="BP1975">
        <f>VLOOKUP(A1975,ReferenceTable[],11,FALSE)</f>
        <v>0</v>
      </c>
      <c r="BQ1975">
        <f>VLOOKUP(A1975,ReferenceTable[],12,FALSE)</f>
        <v>0</v>
      </c>
      <c r="BR1975" t="str">
        <f>VLOOKUP(A1975,ReferenceTable[],14,FALSE)</f>
        <v>BYR: EUNICE/WENDY</v>
      </c>
      <c r="BS1975" s="4">
        <f>VLOOKUP(A1975,ReferenceTable[],15,FALSE)</f>
        <v>45992</v>
      </c>
      <c r="BT1975">
        <f>VLOOKUP(A1975,ReferenceTable[],16,FALSE)</f>
        <v>1</v>
      </c>
      <c r="BU1975" t="str">
        <f>VLOOKUP(A1975,ReferenceTable[],17,FALSE)</f>
        <v>JT</v>
      </c>
      <c r="BV1975" s="4">
        <f>VLOOKUP(A1975,ReferenceTable[],18,FALSE)</f>
        <v>45975</v>
      </c>
      <c r="BW1975" s="4">
        <f>VLOOKUP(A1975,ReferenceTable[],19,FALSE)</f>
        <v>0</v>
      </c>
      <c r="BX1975">
        <f>VLOOKUP(A1975,ReferenceTable[],20,FALSE)</f>
        <v>0</v>
      </c>
    </row>
    <row r="1976" spans="1:76">
      <c r="A1976" t="s">
        <v>5649</v>
      </c>
      <c r="B1976">
        <v>10000</v>
      </c>
      <c r="C1976">
        <v>10000</v>
      </c>
      <c r="D1976" s="4">
        <v>45979</v>
      </c>
      <c r="E1976" t="s">
        <v>77</v>
      </c>
      <c r="F1976" t="s">
        <v>5650</v>
      </c>
      <c r="G1976" t="s">
        <v>3101</v>
      </c>
      <c r="I1976">
        <v>1</v>
      </c>
      <c r="J1976" t="s">
        <v>984</v>
      </c>
      <c r="K1976">
        <v>72</v>
      </c>
      <c r="L1976" t="s">
        <v>272</v>
      </c>
      <c r="M1976" t="s">
        <v>96</v>
      </c>
      <c r="N1976" t="s">
        <v>140</v>
      </c>
      <c r="O1976" t="s">
        <v>141</v>
      </c>
      <c r="P1976">
        <v>3500</v>
      </c>
      <c r="S1976" s="4">
        <v>45978</v>
      </c>
      <c r="U1976">
        <v>4</v>
      </c>
      <c r="V1976">
        <v>14000</v>
      </c>
      <c r="W1976" t="s">
        <v>85</v>
      </c>
      <c r="X1976" t="s">
        <v>5651</v>
      </c>
      <c r="Y1976">
        <v>0</v>
      </c>
      <c r="Z1976">
        <v>10000</v>
      </c>
      <c r="AA1976">
        <v>4000</v>
      </c>
      <c r="AB1976">
        <v>0</v>
      </c>
      <c r="AC1976">
        <v>0</v>
      </c>
      <c r="AD1976">
        <v>0</v>
      </c>
      <c r="AG1976">
        <v>0</v>
      </c>
      <c r="AP1976" t="s">
        <v>5652</v>
      </c>
      <c r="AQ1976" t="s">
        <v>375</v>
      </c>
      <c r="AR1976" t="s">
        <v>376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80</v>
      </c>
      <c r="BC1976" t="s">
        <v>5653</v>
      </c>
      <c r="BD1976">
        <v>0</v>
      </c>
      <c r="BF1976" t="s">
        <v>375</v>
      </c>
      <c r="BI1976" t="s">
        <v>5627</v>
      </c>
      <c r="BJ1976" s="5" t="str">
        <f>VLOOKUP(A1976,ReferenceTable[],4,FALSE)</f>
        <v>AD1621P</v>
      </c>
      <c r="BK1976">
        <f>VLOOKUP(A1976,ReferenceTable[],5,FALSE)</f>
        <v>0</v>
      </c>
      <c r="BL1976">
        <f>VLOOKUP(A1976,ReferenceTable[],6,FALSE)</f>
        <v>0</v>
      </c>
      <c r="BM1976">
        <f>VLOOKUP(A1976,ReferenceTable[],7,FALSE)</f>
        <v>0</v>
      </c>
      <c r="BN1976" s="4">
        <f>VLOOKUP(A1976,ReferenceTable[],9,FALSE)</f>
        <v>45988</v>
      </c>
      <c r="BO1976">
        <f>VLOOKUP(A1976,ReferenceTable[],10,FALSE)</f>
        <v>10000</v>
      </c>
      <c r="BP1976">
        <f>VLOOKUP(A1976,ReferenceTable[],11,FALSE)</f>
        <v>10000</v>
      </c>
      <c r="BQ1976">
        <f>VLOOKUP(A1976,ReferenceTable[],12,FALSE)</f>
        <v>0</v>
      </c>
      <c r="BR1976" t="str">
        <f>VLOOKUP(A1976,ReferenceTable[],14,FALSE)</f>
        <v>BYR: EUNICE/WENDY</v>
      </c>
      <c r="BS1976" s="4">
        <f>VLOOKUP(A1976,ReferenceTable[],15,FALSE)</f>
        <v>45992</v>
      </c>
      <c r="BT1976">
        <f>VLOOKUP(A1976,ReferenceTable[],16,FALSE)</f>
        <v>1</v>
      </c>
      <c r="BU1976" t="str">
        <f>VLOOKUP(A1976,ReferenceTable[],17,FALSE)</f>
        <v>JT</v>
      </c>
      <c r="BV1976" s="4">
        <f>VLOOKUP(A1976,ReferenceTable[],18,FALSE)</f>
        <v>45975</v>
      </c>
      <c r="BW1976" s="4">
        <f>VLOOKUP(A1976,ReferenceTable[],19,FALSE)</f>
        <v>45978</v>
      </c>
      <c r="BX1976">
        <f>VLOOKUP(A1976,ReferenceTable[],20,FALSE)</f>
        <v>34000</v>
      </c>
    </row>
    <row r="1977" spans="1:76">
      <c r="A1977" t="s">
        <v>5649</v>
      </c>
      <c r="B1977">
        <v>10000</v>
      </c>
      <c r="C1977">
        <v>20000</v>
      </c>
      <c r="D1977" s="4">
        <v>45979</v>
      </c>
      <c r="E1977" t="s">
        <v>77</v>
      </c>
      <c r="F1977" t="s">
        <v>5650</v>
      </c>
      <c r="G1977" t="s">
        <v>3101</v>
      </c>
      <c r="I1977">
        <v>2</v>
      </c>
      <c r="J1977" t="s">
        <v>984</v>
      </c>
      <c r="K1977">
        <v>71</v>
      </c>
      <c r="L1977" t="s">
        <v>378</v>
      </c>
      <c r="M1977" t="s">
        <v>82</v>
      </c>
      <c r="N1977" t="s">
        <v>631</v>
      </c>
      <c r="O1977" t="s">
        <v>632</v>
      </c>
      <c r="P1977">
        <v>5000</v>
      </c>
      <c r="S1977" s="4">
        <v>45979</v>
      </c>
      <c r="U1977">
        <v>4</v>
      </c>
      <c r="V1977">
        <v>20000</v>
      </c>
      <c r="W1977" t="s">
        <v>85</v>
      </c>
      <c r="X1977" t="s">
        <v>5651</v>
      </c>
      <c r="Y1977">
        <v>0</v>
      </c>
      <c r="Z1977">
        <v>10000</v>
      </c>
      <c r="AA1977">
        <v>10000</v>
      </c>
      <c r="AB1977">
        <v>0</v>
      </c>
      <c r="AC1977">
        <v>0</v>
      </c>
      <c r="AD1977">
        <v>0</v>
      </c>
      <c r="AG1977">
        <v>0</v>
      </c>
      <c r="AP1977" t="s">
        <v>5652</v>
      </c>
      <c r="AQ1977" t="s">
        <v>375</v>
      </c>
      <c r="AR1977" t="s">
        <v>376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80</v>
      </c>
      <c r="BC1977" t="s">
        <v>5653</v>
      </c>
      <c r="BD1977">
        <v>0</v>
      </c>
      <c r="BF1977" t="s">
        <v>375</v>
      </c>
      <c r="BI1977" t="s">
        <v>5627</v>
      </c>
      <c r="BJ1977" s="5" t="str">
        <f>VLOOKUP(A1977,ReferenceTable[],4,FALSE)</f>
        <v>AD1621P</v>
      </c>
      <c r="BK1977">
        <f>VLOOKUP(A1977,ReferenceTable[],5,FALSE)</f>
        <v>0</v>
      </c>
      <c r="BL1977">
        <f>VLOOKUP(A1977,ReferenceTable[],6,FALSE)</f>
        <v>0</v>
      </c>
      <c r="BM1977">
        <f>VLOOKUP(A1977,ReferenceTable[],7,FALSE)</f>
        <v>0</v>
      </c>
      <c r="BN1977" s="4">
        <f>VLOOKUP(A1977,ReferenceTable[],9,FALSE)</f>
        <v>45988</v>
      </c>
      <c r="BO1977">
        <f>VLOOKUP(A1977,ReferenceTable[],10,FALSE)</f>
        <v>10000</v>
      </c>
      <c r="BP1977">
        <f>VLOOKUP(A1977,ReferenceTable[],11,FALSE)</f>
        <v>10000</v>
      </c>
      <c r="BQ1977">
        <f>VLOOKUP(A1977,ReferenceTable[],12,FALSE)</f>
        <v>0</v>
      </c>
      <c r="BR1977" t="str">
        <f>VLOOKUP(A1977,ReferenceTable[],14,FALSE)</f>
        <v>BYR: EUNICE/WENDY</v>
      </c>
      <c r="BS1977" s="4">
        <f>VLOOKUP(A1977,ReferenceTable[],15,FALSE)</f>
        <v>45992</v>
      </c>
      <c r="BT1977">
        <f>VLOOKUP(A1977,ReferenceTable[],16,FALSE)</f>
        <v>1</v>
      </c>
      <c r="BU1977" t="str">
        <f>VLOOKUP(A1977,ReferenceTable[],17,FALSE)</f>
        <v>JT</v>
      </c>
      <c r="BV1977" s="4">
        <f>VLOOKUP(A1977,ReferenceTable[],18,FALSE)</f>
        <v>45975</v>
      </c>
      <c r="BW1977" s="4">
        <f>VLOOKUP(A1977,ReferenceTable[],19,FALSE)</f>
        <v>45978</v>
      </c>
      <c r="BX1977">
        <f>VLOOKUP(A1977,ReferenceTable[],20,FALSE)</f>
        <v>34000</v>
      </c>
    </row>
    <row r="1978" spans="1:76">
      <c r="A1978" t="s">
        <v>5649</v>
      </c>
      <c r="B1978">
        <v>20000</v>
      </c>
      <c r="C1978">
        <v>10000</v>
      </c>
      <c r="D1978" s="4">
        <v>45979</v>
      </c>
      <c r="E1978" t="s">
        <v>77</v>
      </c>
      <c r="F1978" t="s">
        <v>5650</v>
      </c>
      <c r="G1978" t="s">
        <v>3101</v>
      </c>
      <c r="I1978">
        <v>1</v>
      </c>
      <c r="J1978" t="s">
        <v>984</v>
      </c>
      <c r="K1978">
        <v>72</v>
      </c>
      <c r="L1978" t="s">
        <v>272</v>
      </c>
      <c r="M1978" t="s">
        <v>96</v>
      </c>
      <c r="N1978" t="s">
        <v>140</v>
      </c>
      <c r="O1978" t="s">
        <v>141</v>
      </c>
      <c r="P1978">
        <v>2500</v>
      </c>
      <c r="S1978" s="4">
        <v>45978</v>
      </c>
      <c r="U1978">
        <v>4</v>
      </c>
      <c r="V1978">
        <v>10000</v>
      </c>
      <c r="W1978" t="s">
        <v>85</v>
      </c>
      <c r="X1978" t="s">
        <v>5651</v>
      </c>
      <c r="Y1978">
        <v>0</v>
      </c>
      <c r="Z1978">
        <v>10000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 t="s">
        <v>5652</v>
      </c>
      <c r="AQ1978" t="s">
        <v>375</v>
      </c>
      <c r="AR1978" t="s">
        <v>376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80</v>
      </c>
      <c r="BC1978" t="s">
        <v>5653</v>
      </c>
      <c r="BD1978">
        <v>0</v>
      </c>
      <c r="BF1978" t="s">
        <v>375</v>
      </c>
      <c r="BI1978" t="s">
        <v>5627</v>
      </c>
      <c r="BJ1978" s="5" t="str">
        <f>VLOOKUP(A1978,ReferenceTable[],4,FALSE)</f>
        <v>AD1621P</v>
      </c>
      <c r="BK1978">
        <f>VLOOKUP(A1978,ReferenceTable[],5,FALSE)</f>
        <v>0</v>
      </c>
      <c r="BL1978">
        <f>VLOOKUP(A1978,ReferenceTable[],6,FALSE)</f>
        <v>0</v>
      </c>
      <c r="BM1978">
        <f>VLOOKUP(A1978,ReferenceTable[],7,FALSE)</f>
        <v>0</v>
      </c>
      <c r="BN1978" s="4">
        <f>VLOOKUP(A1978,ReferenceTable[],9,FALSE)</f>
        <v>45988</v>
      </c>
      <c r="BO1978">
        <f>VLOOKUP(A1978,ReferenceTable[],10,FALSE)</f>
        <v>10000</v>
      </c>
      <c r="BP1978">
        <f>VLOOKUP(A1978,ReferenceTable[],11,FALSE)</f>
        <v>10000</v>
      </c>
      <c r="BQ1978">
        <f>VLOOKUP(A1978,ReferenceTable[],12,FALSE)</f>
        <v>0</v>
      </c>
      <c r="BR1978" t="str">
        <f>VLOOKUP(A1978,ReferenceTable[],14,FALSE)</f>
        <v>BYR: EUNICE/WENDY</v>
      </c>
      <c r="BS1978" s="4">
        <f>VLOOKUP(A1978,ReferenceTable[],15,FALSE)</f>
        <v>45992</v>
      </c>
      <c r="BT1978">
        <f>VLOOKUP(A1978,ReferenceTable[],16,FALSE)</f>
        <v>1</v>
      </c>
      <c r="BU1978" t="str">
        <f>VLOOKUP(A1978,ReferenceTable[],17,FALSE)</f>
        <v>JT</v>
      </c>
      <c r="BV1978" s="4">
        <f>VLOOKUP(A1978,ReferenceTable[],18,FALSE)</f>
        <v>45975</v>
      </c>
      <c r="BW1978" s="4">
        <f>VLOOKUP(A1978,ReferenceTable[],19,FALSE)</f>
        <v>45978</v>
      </c>
      <c r="BX1978">
        <f>VLOOKUP(A1978,ReferenceTable[],20,FALSE)</f>
        <v>34000</v>
      </c>
    </row>
    <row r="1979" spans="1:76">
      <c r="A1979" t="s">
        <v>5654</v>
      </c>
      <c r="B1979">
        <v>10000</v>
      </c>
      <c r="C1979">
        <v>10000</v>
      </c>
      <c r="D1979" s="4">
        <v>45986</v>
      </c>
      <c r="E1979" t="s">
        <v>77</v>
      </c>
      <c r="F1979" t="s">
        <v>5655</v>
      </c>
      <c r="G1979" t="s">
        <v>373</v>
      </c>
      <c r="I1979">
        <v>1</v>
      </c>
      <c r="J1979" t="s">
        <v>984</v>
      </c>
      <c r="K1979">
        <v>72</v>
      </c>
      <c r="L1979" t="s">
        <v>272</v>
      </c>
      <c r="M1979" t="s">
        <v>96</v>
      </c>
      <c r="N1979" t="s">
        <v>140</v>
      </c>
      <c r="O1979" t="s">
        <v>141</v>
      </c>
      <c r="P1979">
        <v>4000</v>
      </c>
      <c r="S1979" s="4">
        <v>45982</v>
      </c>
      <c r="U1979">
        <v>6</v>
      </c>
      <c r="V1979">
        <v>24000</v>
      </c>
      <c r="W1979" t="s">
        <v>85</v>
      </c>
      <c r="X1979" t="s">
        <v>5656</v>
      </c>
      <c r="Y1979">
        <v>0</v>
      </c>
      <c r="Z1979">
        <v>20000</v>
      </c>
      <c r="AA1979">
        <v>4000</v>
      </c>
      <c r="AB1979">
        <v>0</v>
      </c>
      <c r="AC1979">
        <v>0</v>
      </c>
      <c r="AD1979">
        <v>0</v>
      </c>
      <c r="AG1979">
        <v>0</v>
      </c>
      <c r="AP1979" t="s">
        <v>5657</v>
      </c>
      <c r="AQ1979" t="s">
        <v>375</v>
      </c>
      <c r="AR1979" t="s">
        <v>376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80</v>
      </c>
      <c r="BC1979" t="s">
        <v>5658</v>
      </c>
      <c r="BD1979">
        <v>0</v>
      </c>
      <c r="BF1979" t="s">
        <v>375</v>
      </c>
      <c r="BI1979" t="s">
        <v>5627</v>
      </c>
      <c r="BJ1979" s="5" t="str">
        <f>VLOOKUP(A1979,ReferenceTable[],4,FALSE)</f>
        <v>AD1621P</v>
      </c>
      <c r="BK1979">
        <f>VLOOKUP(A1979,ReferenceTable[],5,FALSE)</f>
        <v>0</v>
      </c>
      <c r="BL1979">
        <f>VLOOKUP(A1979,ReferenceTable[],6,FALSE)</f>
        <v>0</v>
      </c>
      <c r="BM1979">
        <f>VLOOKUP(A1979,ReferenceTable[],7,FALSE)</f>
        <v>0</v>
      </c>
      <c r="BN1979" s="4">
        <f>VLOOKUP(A1979,ReferenceTable[],9,FALSE)</f>
        <v>45988</v>
      </c>
      <c r="BO1979">
        <f>VLOOKUP(A1979,ReferenceTable[],10,FALSE)</f>
        <v>20000</v>
      </c>
      <c r="BP1979">
        <f>VLOOKUP(A1979,ReferenceTable[],11,FALSE)</f>
        <v>0</v>
      </c>
      <c r="BQ1979">
        <f>VLOOKUP(A1979,ReferenceTable[],12,FALSE)</f>
        <v>0</v>
      </c>
      <c r="BR1979" t="str">
        <f>VLOOKUP(A1979,ReferenceTable[],14,FALSE)</f>
        <v>BYR: EUNICE/WENDY</v>
      </c>
      <c r="BS1979" s="4">
        <f>VLOOKUP(A1979,ReferenceTable[],15,FALSE)</f>
        <v>45992</v>
      </c>
      <c r="BT1979">
        <f>VLOOKUP(A1979,ReferenceTable[],16,FALSE)</f>
        <v>1</v>
      </c>
      <c r="BU1979" t="str">
        <f>VLOOKUP(A1979,ReferenceTable[],17,FALSE)</f>
        <v>JT</v>
      </c>
      <c r="BV1979" s="4">
        <f>VLOOKUP(A1979,ReferenceTable[],18,FALSE)</f>
        <v>45975</v>
      </c>
      <c r="BW1979" s="4">
        <f>VLOOKUP(A1979,ReferenceTable[],19,FALSE)</f>
        <v>0</v>
      </c>
      <c r="BX1979">
        <f>VLOOKUP(A1979,ReferenceTable[],20,FALSE)</f>
        <v>0</v>
      </c>
    </row>
    <row r="1980" spans="1:76">
      <c r="A1980" t="s">
        <v>5654</v>
      </c>
      <c r="B1980">
        <v>10000</v>
      </c>
      <c r="C1980">
        <v>20000</v>
      </c>
      <c r="D1980" s="4">
        <v>45986</v>
      </c>
      <c r="E1980" t="s">
        <v>77</v>
      </c>
      <c r="F1980" t="s">
        <v>5655</v>
      </c>
      <c r="G1980" t="s">
        <v>373</v>
      </c>
      <c r="I1980">
        <v>2</v>
      </c>
      <c r="J1980" t="s">
        <v>984</v>
      </c>
      <c r="K1980">
        <v>82</v>
      </c>
      <c r="L1980" t="s">
        <v>378</v>
      </c>
      <c r="M1980" t="s">
        <v>82</v>
      </c>
      <c r="N1980" t="s">
        <v>379</v>
      </c>
      <c r="O1980" t="s">
        <v>380</v>
      </c>
      <c r="P1980">
        <v>3950</v>
      </c>
      <c r="S1980" s="4">
        <v>45986</v>
      </c>
      <c r="U1980">
        <v>6</v>
      </c>
      <c r="V1980">
        <v>23700</v>
      </c>
      <c r="W1980" t="s">
        <v>85</v>
      </c>
      <c r="X1980" t="s">
        <v>5656</v>
      </c>
      <c r="Y1980">
        <v>0</v>
      </c>
      <c r="Z1980">
        <v>20000</v>
      </c>
      <c r="AA1980">
        <v>3700</v>
      </c>
      <c r="AB1980">
        <v>0</v>
      </c>
      <c r="AC1980">
        <v>0</v>
      </c>
      <c r="AD1980">
        <v>0</v>
      </c>
      <c r="AG1980">
        <v>0</v>
      </c>
      <c r="AP1980" t="s">
        <v>5657</v>
      </c>
      <c r="AQ1980" t="s">
        <v>375</v>
      </c>
      <c r="AR1980" t="s">
        <v>376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80</v>
      </c>
      <c r="BC1980" t="s">
        <v>5658</v>
      </c>
      <c r="BD1980">
        <v>0</v>
      </c>
      <c r="BF1980" t="s">
        <v>375</v>
      </c>
      <c r="BI1980" t="s">
        <v>5627</v>
      </c>
      <c r="BJ1980" s="5" t="str">
        <f>VLOOKUP(A1980,ReferenceTable[],4,FALSE)</f>
        <v>AD1621P</v>
      </c>
      <c r="BK1980">
        <f>VLOOKUP(A1980,ReferenceTable[],5,FALSE)</f>
        <v>0</v>
      </c>
      <c r="BL1980">
        <f>VLOOKUP(A1980,ReferenceTable[],6,FALSE)</f>
        <v>0</v>
      </c>
      <c r="BM1980">
        <f>VLOOKUP(A1980,ReferenceTable[],7,FALSE)</f>
        <v>0</v>
      </c>
      <c r="BN1980" s="4">
        <f>VLOOKUP(A1980,ReferenceTable[],9,FALSE)</f>
        <v>45988</v>
      </c>
      <c r="BO1980">
        <f>VLOOKUP(A1980,ReferenceTable[],10,FALSE)</f>
        <v>20000</v>
      </c>
      <c r="BP1980">
        <f>VLOOKUP(A1980,ReferenceTable[],11,FALSE)</f>
        <v>0</v>
      </c>
      <c r="BQ1980">
        <f>VLOOKUP(A1980,ReferenceTable[],12,FALSE)</f>
        <v>0</v>
      </c>
      <c r="BR1980" t="str">
        <f>VLOOKUP(A1980,ReferenceTable[],14,FALSE)</f>
        <v>BYR: EUNICE/WENDY</v>
      </c>
      <c r="BS1980" s="4">
        <f>VLOOKUP(A1980,ReferenceTable[],15,FALSE)</f>
        <v>45992</v>
      </c>
      <c r="BT1980">
        <f>VLOOKUP(A1980,ReferenceTable[],16,FALSE)</f>
        <v>1</v>
      </c>
      <c r="BU1980" t="str">
        <f>VLOOKUP(A1980,ReferenceTable[],17,FALSE)</f>
        <v>JT</v>
      </c>
      <c r="BV1980" s="4">
        <f>VLOOKUP(A1980,ReferenceTable[],18,FALSE)</f>
        <v>45975</v>
      </c>
      <c r="BW1980" s="4">
        <f>VLOOKUP(A1980,ReferenceTable[],19,FALSE)</f>
        <v>0</v>
      </c>
      <c r="BX1980">
        <f>VLOOKUP(A1980,ReferenceTable[],20,FALSE)</f>
        <v>0</v>
      </c>
    </row>
    <row r="1981" spans="1:76">
      <c r="A1981" t="s">
        <v>5659</v>
      </c>
      <c r="B1981">
        <v>10000</v>
      </c>
      <c r="C1981">
        <v>10000</v>
      </c>
      <c r="D1981" s="4">
        <v>45987</v>
      </c>
      <c r="E1981" t="s">
        <v>77</v>
      </c>
      <c r="F1981" t="s">
        <v>5660</v>
      </c>
      <c r="G1981" t="s">
        <v>3101</v>
      </c>
      <c r="I1981">
        <v>1</v>
      </c>
      <c r="J1981" t="s">
        <v>984</v>
      </c>
      <c r="K1981">
        <v>72</v>
      </c>
      <c r="L1981" t="s">
        <v>272</v>
      </c>
      <c r="M1981" t="s">
        <v>96</v>
      </c>
      <c r="N1981" t="s">
        <v>140</v>
      </c>
      <c r="O1981" t="s">
        <v>141</v>
      </c>
      <c r="P1981">
        <v>1750</v>
      </c>
      <c r="S1981" s="4">
        <v>45980</v>
      </c>
      <c r="U1981">
        <v>4</v>
      </c>
      <c r="V1981">
        <v>7000</v>
      </c>
      <c r="W1981" t="s">
        <v>85</v>
      </c>
      <c r="X1981">
        <v>5000532060001</v>
      </c>
      <c r="Y1981">
        <v>0</v>
      </c>
      <c r="Z1981">
        <v>5600</v>
      </c>
      <c r="AA1981">
        <v>1400</v>
      </c>
      <c r="AB1981">
        <v>0</v>
      </c>
      <c r="AC1981">
        <v>0</v>
      </c>
      <c r="AD1981">
        <v>0</v>
      </c>
      <c r="AG1981">
        <v>0</v>
      </c>
      <c r="AP1981">
        <v>500053206</v>
      </c>
      <c r="AQ1981" t="s">
        <v>375</v>
      </c>
      <c r="AR1981" t="s">
        <v>376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80</v>
      </c>
      <c r="BC1981" t="s">
        <v>5661</v>
      </c>
      <c r="BD1981">
        <v>0</v>
      </c>
      <c r="BF1981" t="s">
        <v>375</v>
      </c>
      <c r="BI1981" t="s">
        <v>5662</v>
      </c>
      <c r="BJ1981" s="5" t="str">
        <f>VLOOKUP(A1981,ReferenceTable[],4,FALSE)</f>
        <v>AD1621P</v>
      </c>
      <c r="BK1981">
        <f>VLOOKUP(A1981,ReferenceTable[],5,FALSE)</f>
        <v>0</v>
      </c>
      <c r="BL1981">
        <f>VLOOKUP(A1981,ReferenceTable[],6,FALSE)</f>
        <v>0</v>
      </c>
      <c r="BM1981">
        <f>VLOOKUP(A1981,ReferenceTable[],7,FALSE)</f>
        <v>0</v>
      </c>
      <c r="BN1981" s="4">
        <f>VLOOKUP(A1981,ReferenceTable[],9,FALSE)</f>
        <v>46010</v>
      </c>
      <c r="BO1981">
        <f>VLOOKUP(A1981,ReferenceTable[],10,FALSE)</f>
        <v>5600</v>
      </c>
      <c r="BP1981">
        <f>VLOOKUP(A1981,ReferenceTable[],11,FALSE)</f>
        <v>0</v>
      </c>
      <c r="BQ1981">
        <f>VLOOKUP(A1981,ReferenceTable[],12,FALSE)</f>
        <v>0</v>
      </c>
      <c r="BR1981" t="str">
        <f>VLOOKUP(A1981,ReferenceTable[],14,FALSE)</f>
        <v>BYR: EUNICE/GAY</v>
      </c>
      <c r="BS1981" s="4">
        <f>VLOOKUP(A1981,ReferenceTable[],15,FALSE)</f>
        <v>46014</v>
      </c>
      <c r="BT1981">
        <f>VLOOKUP(A1981,ReferenceTable[],16,FALSE)</f>
        <v>1</v>
      </c>
      <c r="BU1981" t="str">
        <f>VLOOKUP(A1981,ReferenceTable[],17,FALSE)</f>
        <v>JT</v>
      </c>
      <c r="BV1981" s="4">
        <f>VLOOKUP(A1981,ReferenceTable[],18,FALSE)</f>
        <v>45975</v>
      </c>
      <c r="BW1981" s="4">
        <f>VLOOKUP(A1981,ReferenceTable[],19,FALSE)</f>
        <v>0</v>
      </c>
      <c r="BX1981">
        <f>VLOOKUP(A1981,ReferenceTable[],20,FALSE)</f>
        <v>0</v>
      </c>
    </row>
    <row r="1982" spans="1:76">
      <c r="A1982" t="s">
        <v>5659</v>
      </c>
      <c r="B1982">
        <v>10000</v>
      </c>
      <c r="C1982">
        <v>20000</v>
      </c>
      <c r="D1982" s="4">
        <v>45987</v>
      </c>
      <c r="E1982" t="s">
        <v>77</v>
      </c>
      <c r="F1982" t="s">
        <v>5660</v>
      </c>
      <c r="G1982" t="s">
        <v>3101</v>
      </c>
      <c r="I1982">
        <v>2</v>
      </c>
      <c r="J1982" t="s">
        <v>984</v>
      </c>
      <c r="K1982">
        <v>71</v>
      </c>
      <c r="L1982" t="s">
        <v>378</v>
      </c>
      <c r="M1982" t="s">
        <v>82</v>
      </c>
      <c r="N1982" t="s">
        <v>631</v>
      </c>
      <c r="O1982" t="s">
        <v>632</v>
      </c>
      <c r="P1982">
        <v>934</v>
      </c>
      <c r="S1982" s="4">
        <v>45987</v>
      </c>
      <c r="U1982">
        <v>6</v>
      </c>
      <c r="V1982">
        <v>5604</v>
      </c>
      <c r="W1982" t="s">
        <v>85</v>
      </c>
      <c r="X1982">
        <v>5000532060001</v>
      </c>
      <c r="Y1982">
        <v>0</v>
      </c>
      <c r="Z1982">
        <v>5600</v>
      </c>
      <c r="AA1982">
        <v>4</v>
      </c>
      <c r="AB1982">
        <v>0</v>
      </c>
      <c r="AC1982">
        <v>0</v>
      </c>
      <c r="AD1982">
        <v>0</v>
      </c>
      <c r="AG1982">
        <v>0</v>
      </c>
      <c r="AP1982">
        <v>500053206</v>
      </c>
      <c r="AQ1982" t="s">
        <v>375</v>
      </c>
      <c r="AR1982" t="s">
        <v>376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80</v>
      </c>
      <c r="BC1982" t="s">
        <v>5661</v>
      </c>
      <c r="BD1982">
        <v>0</v>
      </c>
      <c r="BF1982" t="s">
        <v>375</v>
      </c>
      <c r="BI1982" t="s">
        <v>5662</v>
      </c>
      <c r="BJ1982" s="5" t="str">
        <f>VLOOKUP(A1982,ReferenceTable[],4,FALSE)</f>
        <v>AD1621P</v>
      </c>
      <c r="BK1982">
        <f>VLOOKUP(A1982,ReferenceTable[],5,FALSE)</f>
        <v>0</v>
      </c>
      <c r="BL1982">
        <f>VLOOKUP(A1982,ReferenceTable[],6,FALSE)</f>
        <v>0</v>
      </c>
      <c r="BM1982">
        <f>VLOOKUP(A1982,ReferenceTable[],7,FALSE)</f>
        <v>0</v>
      </c>
      <c r="BN1982" s="4">
        <f>VLOOKUP(A1982,ReferenceTable[],9,FALSE)</f>
        <v>46010</v>
      </c>
      <c r="BO1982">
        <f>VLOOKUP(A1982,ReferenceTable[],10,FALSE)</f>
        <v>5600</v>
      </c>
      <c r="BP1982">
        <f>VLOOKUP(A1982,ReferenceTable[],11,FALSE)</f>
        <v>0</v>
      </c>
      <c r="BQ1982">
        <f>VLOOKUP(A1982,ReferenceTable[],12,FALSE)</f>
        <v>0</v>
      </c>
      <c r="BR1982" t="str">
        <f>VLOOKUP(A1982,ReferenceTable[],14,FALSE)</f>
        <v>BYR: EUNICE/GAY</v>
      </c>
      <c r="BS1982" s="4">
        <f>VLOOKUP(A1982,ReferenceTable[],15,FALSE)</f>
        <v>46014</v>
      </c>
      <c r="BT1982">
        <f>VLOOKUP(A1982,ReferenceTable[],16,FALSE)</f>
        <v>1</v>
      </c>
      <c r="BU1982" t="str">
        <f>VLOOKUP(A1982,ReferenceTable[],17,FALSE)</f>
        <v>JT</v>
      </c>
      <c r="BV1982" s="4">
        <f>VLOOKUP(A1982,ReferenceTable[],18,FALSE)</f>
        <v>45975</v>
      </c>
      <c r="BW1982" s="4">
        <f>VLOOKUP(A1982,ReferenceTable[],19,FALSE)</f>
        <v>0</v>
      </c>
      <c r="BX1982">
        <f>VLOOKUP(A1982,ReferenceTable[],20,FALSE)</f>
        <v>0</v>
      </c>
    </row>
    <row r="1983" spans="1:76">
      <c r="A1983" t="s">
        <v>5663</v>
      </c>
      <c r="B1983">
        <v>10000</v>
      </c>
      <c r="C1983">
        <v>10000</v>
      </c>
      <c r="D1983" s="4">
        <v>45986</v>
      </c>
      <c r="E1983" t="s">
        <v>77</v>
      </c>
      <c r="F1983" t="s">
        <v>5664</v>
      </c>
      <c r="G1983" t="s">
        <v>373</v>
      </c>
      <c r="I1983">
        <v>1</v>
      </c>
      <c r="J1983" t="s">
        <v>984</v>
      </c>
      <c r="K1983">
        <v>72</v>
      </c>
      <c r="L1983" t="s">
        <v>272</v>
      </c>
      <c r="M1983" t="s">
        <v>96</v>
      </c>
      <c r="N1983" t="s">
        <v>140</v>
      </c>
      <c r="O1983" t="s">
        <v>141</v>
      </c>
      <c r="P1983">
        <v>5334</v>
      </c>
      <c r="S1983" s="4">
        <v>45983</v>
      </c>
      <c r="U1983">
        <v>6</v>
      </c>
      <c r="V1983">
        <v>32004</v>
      </c>
      <c r="W1983" t="s">
        <v>85</v>
      </c>
      <c r="X1983">
        <v>5000538100001</v>
      </c>
      <c r="Y1983">
        <v>0</v>
      </c>
      <c r="Z1983">
        <v>28000</v>
      </c>
      <c r="AA1983">
        <v>4004</v>
      </c>
      <c r="AB1983">
        <v>0</v>
      </c>
      <c r="AC1983">
        <v>0</v>
      </c>
      <c r="AD1983">
        <v>0</v>
      </c>
      <c r="AG1983">
        <v>0</v>
      </c>
      <c r="AP1983">
        <v>500053810</v>
      </c>
      <c r="AQ1983" t="s">
        <v>375</v>
      </c>
      <c r="AR1983" t="s">
        <v>376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80</v>
      </c>
      <c r="BC1983" t="s">
        <v>5665</v>
      </c>
      <c r="BD1983">
        <v>0</v>
      </c>
      <c r="BF1983" t="s">
        <v>375</v>
      </c>
      <c r="BI1983" t="s">
        <v>5662</v>
      </c>
      <c r="BJ1983" s="5" t="str">
        <f>VLOOKUP(A1983,ReferenceTable[],4,FALSE)</f>
        <v>AD1621P</v>
      </c>
      <c r="BK1983">
        <f>VLOOKUP(A1983,ReferenceTable[],5,FALSE)</f>
        <v>0</v>
      </c>
      <c r="BL1983">
        <f>VLOOKUP(A1983,ReferenceTable[],6,FALSE)</f>
        <v>0</v>
      </c>
      <c r="BM1983">
        <f>VLOOKUP(A1983,ReferenceTable[],7,FALSE)</f>
        <v>0</v>
      </c>
      <c r="BN1983" s="4">
        <f>VLOOKUP(A1983,ReferenceTable[],9,FALSE)</f>
        <v>46010</v>
      </c>
      <c r="BO1983">
        <f>VLOOKUP(A1983,ReferenceTable[],10,FALSE)</f>
        <v>28000</v>
      </c>
      <c r="BP1983">
        <f>VLOOKUP(A1983,ReferenceTable[],11,FALSE)</f>
        <v>0</v>
      </c>
      <c r="BQ1983">
        <f>VLOOKUP(A1983,ReferenceTable[],12,FALSE)</f>
        <v>0</v>
      </c>
      <c r="BR1983" t="str">
        <f>VLOOKUP(A1983,ReferenceTable[],14,FALSE)</f>
        <v>BYR: EUNICE/GAY</v>
      </c>
      <c r="BS1983" s="4">
        <f>VLOOKUP(A1983,ReferenceTable[],15,FALSE)</f>
        <v>46014</v>
      </c>
      <c r="BT1983">
        <f>VLOOKUP(A1983,ReferenceTable[],16,FALSE)</f>
        <v>1</v>
      </c>
      <c r="BU1983" t="str">
        <f>VLOOKUP(A1983,ReferenceTable[],17,FALSE)</f>
        <v>JT</v>
      </c>
      <c r="BV1983" s="4">
        <f>VLOOKUP(A1983,ReferenceTable[],18,FALSE)</f>
        <v>45975</v>
      </c>
      <c r="BW1983" s="4">
        <f>VLOOKUP(A1983,ReferenceTable[],19,FALSE)</f>
        <v>0</v>
      </c>
      <c r="BX1983">
        <f>VLOOKUP(A1983,ReferenceTable[],20,FALSE)</f>
        <v>0</v>
      </c>
    </row>
    <row r="1984" spans="1:76">
      <c r="A1984" t="s">
        <v>5663</v>
      </c>
      <c r="B1984">
        <v>10000</v>
      </c>
      <c r="C1984">
        <v>20000</v>
      </c>
      <c r="D1984" s="4">
        <v>45986</v>
      </c>
      <c r="E1984" t="s">
        <v>77</v>
      </c>
      <c r="F1984" t="s">
        <v>5664</v>
      </c>
      <c r="G1984" t="s">
        <v>373</v>
      </c>
      <c r="I1984">
        <v>2</v>
      </c>
      <c r="J1984" t="s">
        <v>984</v>
      </c>
      <c r="K1984">
        <v>82</v>
      </c>
      <c r="L1984" t="s">
        <v>378</v>
      </c>
      <c r="M1984" t="s">
        <v>82</v>
      </c>
      <c r="N1984" t="s">
        <v>379</v>
      </c>
      <c r="O1984" t="s">
        <v>380</v>
      </c>
      <c r="P1984">
        <v>5167</v>
      </c>
      <c r="S1984" s="4">
        <v>45986</v>
      </c>
      <c r="U1984">
        <v>6</v>
      </c>
      <c r="V1984">
        <v>31002</v>
      </c>
      <c r="W1984" t="s">
        <v>85</v>
      </c>
      <c r="X1984">
        <v>5000538100001</v>
      </c>
      <c r="Y1984">
        <v>0</v>
      </c>
      <c r="Z1984">
        <v>28000</v>
      </c>
      <c r="AA1984">
        <v>3002</v>
      </c>
      <c r="AB1984">
        <v>0</v>
      </c>
      <c r="AC1984">
        <v>0</v>
      </c>
      <c r="AD1984">
        <v>0</v>
      </c>
      <c r="AG1984">
        <v>0</v>
      </c>
      <c r="AP1984">
        <v>500053810</v>
      </c>
      <c r="AQ1984" t="s">
        <v>375</v>
      </c>
      <c r="AR1984" t="s">
        <v>376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80</v>
      </c>
      <c r="BC1984" t="s">
        <v>5665</v>
      </c>
      <c r="BD1984">
        <v>0</v>
      </c>
      <c r="BF1984" t="s">
        <v>375</v>
      </c>
      <c r="BI1984" t="s">
        <v>5662</v>
      </c>
      <c r="BJ1984" s="5" t="str">
        <f>VLOOKUP(A1984,ReferenceTable[],4,FALSE)</f>
        <v>AD1621P</v>
      </c>
      <c r="BK1984">
        <f>VLOOKUP(A1984,ReferenceTable[],5,FALSE)</f>
        <v>0</v>
      </c>
      <c r="BL1984">
        <f>VLOOKUP(A1984,ReferenceTable[],6,FALSE)</f>
        <v>0</v>
      </c>
      <c r="BM1984">
        <f>VLOOKUP(A1984,ReferenceTable[],7,FALSE)</f>
        <v>0</v>
      </c>
      <c r="BN1984" s="4">
        <f>VLOOKUP(A1984,ReferenceTable[],9,FALSE)</f>
        <v>46010</v>
      </c>
      <c r="BO1984">
        <f>VLOOKUP(A1984,ReferenceTable[],10,FALSE)</f>
        <v>28000</v>
      </c>
      <c r="BP1984">
        <f>VLOOKUP(A1984,ReferenceTable[],11,FALSE)</f>
        <v>0</v>
      </c>
      <c r="BQ1984">
        <f>VLOOKUP(A1984,ReferenceTable[],12,FALSE)</f>
        <v>0</v>
      </c>
      <c r="BR1984" t="str">
        <f>VLOOKUP(A1984,ReferenceTable[],14,FALSE)</f>
        <v>BYR: EUNICE/GAY</v>
      </c>
      <c r="BS1984" s="4">
        <f>VLOOKUP(A1984,ReferenceTable[],15,FALSE)</f>
        <v>46014</v>
      </c>
      <c r="BT1984">
        <f>VLOOKUP(A1984,ReferenceTable[],16,FALSE)</f>
        <v>1</v>
      </c>
      <c r="BU1984" t="str">
        <f>VLOOKUP(A1984,ReferenceTable[],17,FALSE)</f>
        <v>JT</v>
      </c>
      <c r="BV1984" s="4">
        <f>VLOOKUP(A1984,ReferenceTable[],18,FALSE)</f>
        <v>45975</v>
      </c>
      <c r="BW1984" s="4">
        <f>VLOOKUP(A1984,ReferenceTable[],19,FALSE)</f>
        <v>0</v>
      </c>
      <c r="BX1984">
        <f>VLOOKUP(A1984,ReferenceTable[],20,FALSE)</f>
        <v>0</v>
      </c>
    </row>
    <row r="1985" spans="1:76">
      <c r="A1985" t="s">
        <v>5666</v>
      </c>
      <c r="B1985">
        <v>10000</v>
      </c>
      <c r="C1985">
        <v>10000</v>
      </c>
      <c r="D1985" s="4">
        <v>45987</v>
      </c>
      <c r="E1985" t="s">
        <v>77</v>
      </c>
      <c r="F1985" t="s">
        <v>5667</v>
      </c>
      <c r="G1985" t="s">
        <v>3101</v>
      </c>
      <c r="I1985">
        <v>1</v>
      </c>
      <c r="J1985" t="s">
        <v>984</v>
      </c>
      <c r="K1985">
        <v>72</v>
      </c>
      <c r="L1985" t="s">
        <v>272</v>
      </c>
      <c r="M1985" t="s">
        <v>96</v>
      </c>
      <c r="N1985" t="s">
        <v>140</v>
      </c>
      <c r="O1985" t="s">
        <v>141</v>
      </c>
      <c r="P1985">
        <v>3500</v>
      </c>
      <c r="S1985" s="4">
        <v>45980</v>
      </c>
      <c r="U1985">
        <v>4</v>
      </c>
      <c r="V1985">
        <v>14000</v>
      </c>
      <c r="W1985" t="s">
        <v>85</v>
      </c>
      <c r="X1985">
        <v>5000532060001</v>
      </c>
      <c r="Y1985">
        <v>0</v>
      </c>
      <c r="Z1985">
        <v>11200</v>
      </c>
      <c r="AA1985">
        <v>2800</v>
      </c>
      <c r="AB1985">
        <v>0</v>
      </c>
      <c r="AC1985">
        <v>0</v>
      </c>
      <c r="AD1985">
        <v>0</v>
      </c>
      <c r="AG1985">
        <v>0</v>
      </c>
      <c r="AP1985">
        <v>500053206</v>
      </c>
      <c r="AQ1985" t="s">
        <v>375</v>
      </c>
      <c r="AR1985" t="s">
        <v>376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80</v>
      </c>
      <c r="BC1985" t="s">
        <v>5668</v>
      </c>
      <c r="BD1985">
        <v>0</v>
      </c>
      <c r="BF1985" t="s">
        <v>375</v>
      </c>
      <c r="BI1985" t="s">
        <v>377</v>
      </c>
      <c r="BJ1985" s="5" t="str">
        <f>VLOOKUP(A1985,ReferenceTable[],4,FALSE)</f>
        <v>AD1621P</v>
      </c>
      <c r="BK1985">
        <f>VLOOKUP(A1985,ReferenceTable[],5,FALSE)</f>
        <v>0</v>
      </c>
      <c r="BL1985">
        <f>VLOOKUP(A1985,ReferenceTable[],6,FALSE)</f>
        <v>0</v>
      </c>
      <c r="BM1985">
        <f>VLOOKUP(A1985,ReferenceTable[],7,FALSE)</f>
        <v>0</v>
      </c>
      <c r="BN1985" s="4">
        <f>VLOOKUP(A1985,ReferenceTable[],9,FALSE)</f>
        <v>46021</v>
      </c>
      <c r="BO1985">
        <f>VLOOKUP(A1985,ReferenceTable[],10,FALSE)</f>
        <v>11200</v>
      </c>
      <c r="BP1985">
        <f>VLOOKUP(A1985,ReferenceTable[],11,FALSE)</f>
        <v>0</v>
      </c>
      <c r="BQ1985">
        <f>VLOOKUP(A1985,ReferenceTable[],12,FALSE)</f>
        <v>0</v>
      </c>
      <c r="BR1985" t="str">
        <f>VLOOKUP(A1985,ReferenceTable[],14,FALSE)</f>
        <v>BYR: EUNICE/GAY</v>
      </c>
      <c r="BS1985" s="4">
        <f>VLOOKUP(A1985,ReferenceTable[],15,FALSE)</f>
        <v>46024</v>
      </c>
      <c r="BT1985">
        <f>VLOOKUP(A1985,ReferenceTable[],16,FALSE)</f>
        <v>1</v>
      </c>
      <c r="BU1985" t="str">
        <f>VLOOKUP(A1985,ReferenceTable[],17,FALSE)</f>
        <v>JT</v>
      </c>
      <c r="BV1985" s="4">
        <f>VLOOKUP(A1985,ReferenceTable[],18,FALSE)</f>
        <v>45975</v>
      </c>
      <c r="BW1985" s="4">
        <f>VLOOKUP(A1985,ReferenceTable[],19,FALSE)</f>
        <v>0</v>
      </c>
      <c r="BX1985">
        <f>VLOOKUP(A1985,ReferenceTable[],20,FALSE)</f>
        <v>0</v>
      </c>
    </row>
    <row r="1986" spans="1:76">
      <c r="A1986" t="s">
        <v>5666</v>
      </c>
      <c r="B1986">
        <v>10000</v>
      </c>
      <c r="C1986">
        <v>20000</v>
      </c>
      <c r="D1986" s="4">
        <v>45987</v>
      </c>
      <c r="E1986" t="s">
        <v>77</v>
      </c>
      <c r="F1986" t="s">
        <v>5667</v>
      </c>
      <c r="G1986" t="s">
        <v>3101</v>
      </c>
      <c r="I1986">
        <v>2</v>
      </c>
      <c r="J1986" t="s">
        <v>984</v>
      </c>
      <c r="K1986">
        <v>71</v>
      </c>
      <c r="L1986" t="s">
        <v>378</v>
      </c>
      <c r="M1986" t="s">
        <v>82</v>
      </c>
      <c r="N1986" t="s">
        <v>631</v>
      </c>
      <c r="O1986" t="s">
        <v>632</v>
      </c>
      <c r="P1986">
        <v>1867</v>
      </c>
      <c r="S1986" s="4">
        <v>45987</v>
      </c>
      <c r="U1986">
        <v>6</v>
      </c>
      <c r="V1986">
        <v>11202</v>
      </c>
      <c r="W1986" t="s">
        <v>85</v>
      </c>
      <c r="X1986">
        <v>5000532060001</v>
      </c>
      <c r="Y1986">
        <v>0</v>
      </c>
      <c r="Z1986">
        <v>11200</v>
      </c>
      <c r="AA1986">
        <v>2</v>
      </c>
      <c r="AB1986">
        <v>0</v>
      </c>
      <c r="AC1986">
        <v>0</v>
      </c>
      <c r="AD1986">
        <v>0</v>
      </c>
      <c r="AG1986">
        <v>0</v>
      </c>
      <c r="AP1986">
        <v>500053206</v>
      </c>
      <c r="AQ1986" t="s">
        <v>375</v>
      </c>
      <c r="AR1986" t="s">
        <v>376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80</v>
      </c>
      <c r="BC1986" t="s">
        <v>5668</v>
      </c>
      <c r="BD1986">
        <v>0</v>
      </c>
      <c r="BF1986" t="s">
        <v>375</v>
      </c>
      <c r="BI1986" t="s">
        <v>377</v>
      </c>
      <c r="BJ1986" s="5" t="str">
        <f>VLOOKUP(A1986,ReferenceTable[],4,FALSE)</f>
        <v>AD1621P</v>
      </c>
      <c r="BK1986">
        <f>VLOOKUP(A1986,ReferenceTable[],5,FALSE)</f>
        <v>0</v>
      </c>
      <c r="BL1986">
        <f>VLOOKUP(A1986,ReferenceTable[],6,FALSE)</f>
        <v>0</v>
      </c>
      <c r="BM1986">
        <f>VLOOKUP(A1986,ReferenceTable[],7,FALSE)</f>
        <v>0</v>
      </c>
      <c r="BN1986" s="4">
        <f>VLOOKUP(A1986,ReferenceTable[],9,FALSE)</f>
        <v>46021</v>
      </c>
      <c r="BO1986">
        <f>VLOOKUP(A1986,ReferenceTable[],10,FALSE)</f>
        <v>11200</v>
      </c>
      <c r="BP1986">
        <f>VLOOKUP(A1986,ReferenceTable[],11,FALSE)</f>
        <v>0</v>
      </c>
      <c r="BQ1986">
        <f>VLOOKUP(A1986,ReferenceTable[],12,FALSE)</f>
        <v>0</v>
      </c>
      <c r="BR1986" t="str">
        <f>VLOOKUP(A1986,ReferenceTable[],14,FALSE)</f>
        <v>BYR: EUNICE/GAY</v>
      </c>
      <c r="BS1986" s="4">
        <f>VLOOKUP(A1986,ReferenceTable[],15,FALSE)</f>
        <v>46024</v>
      </c>
      <c r="BT1986">
        <f>VLOOKUP(A1986,ReferenceTable[],16,FALSE)</f>
        <v>1</v>
      </c>
      <c r="BU1986" t="str">
        <f>VLOOKUP(A1986,ReferenceTable[],17,FALSE)</f>
        <v>JT</v>
      </c>
      <c r="BV1986" s="4">
        <f>VLOOKUP(A1986,ReferenceTable[],18,FALSE)</f>
        <v>45975</v>
      </c>
      <c r="BW1986" s="4">
        <f>VLOOKUP(A1986,ReferenceTable[],19,FALSE)</f>
        <v>0</v>
      </c>
      <c r="BX1986">
        <f>VLOOKUP(A1986,ReferenceTable[],20,FALSE)</f>
        <v>0</v>
      </c>
    </row>
    <row r="1987" spans="1:76">
      <c r="A1987" t="s">
        <v>5669</v>
      </c>
      <c r="B1987">
        <v>10000</v>
      </c>
      <c r="C1987">
        <v>10000</v>
      </c>
      <c r="D1987" s="4">
        <v>45980</v>
      </c>
      <c r="E1987" t="s">
        <v>77</v>
      </c>
      <c r="F1987" t="s">
        <v>5172</v>
      </c>
      <c r="G1987" t="s">
        <v>3101</v>
      </c>
      <c r="I1987">
        <v>1</v>
      </c>
      <c r="J1987" t="s">
        <v>984</v>
      </c>
      <c r="K1987">
        <v>72</v>
      </c>
      <c r="L1987" t="s">
        <v>272</v>
      </c>
      <c r="M1987" t="s">
        <v>96</v>
      </c>
      <c r="N1987" t="s">
        <v>140</v>
      </c>
      <c r="O1987" t="s">
        <v>141</v>
      </c>
      <c r="P1987">
        <v>3500</v>
      </c>
      <c r="S1987" s="4">
        <v>45979</v>
      </c>
      <c r="U1987">
        <v>4</v>
      </c>
      <c r="V1987">
        <v>14000</v>
      </c>
      <c r="W1987" t="s">
        <v>85</v>
      </c>
      <c r="X1987">
        <v>5000532070001</v>
      </c>
      <c r="Y1987">
        <v>0</v>
      </c>
      <c r="Z1987">
        <v>11200</v>
      </c>
      <c r="AA1987">
        <v>2800</v>
      </c>
      <c r="AB1987">
        <v>0</v>
      </c>
      <c r="AC1987">
        <v>0</v>
      </c>
      <c r="AD1987">
        <v>0</v>
      </c>
      <c r="AG1987">
        <v>0</v>
      </c>
      <c r="AP1987">
        <v>500053207</v>
      </c>
      <c r="AQ1987" t="s">
        <v>375</v>
      </c>
      <c r="AR1987" t="s">
        <v>376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80</v>
      </c>
      <c r="BC1987" t="s">
        <v>5670</v>
      </c>
      <c r="BD1987">
        <v>0</v>
      </c>
      <c r="BF1987" t="s">
        <v>375</v>
      </c>
      <c r="BI1987" t="s">
        <v>377</v>
      </c>
      <c r="BJ1987" s="5" t="str">
        <f>VLOOKUP(A1987,ReferenceTable[],4,FALSE)</f>
        <v>AD1621P</v>
      </c>
      <c r="BK1987">
        <f>VLOOKUP(A1987,ReferenceTable[],5,FALSE)</f>
        <v>0</v>
      </c>
      <c r="BL1987">
        <f>VLOOKUP(A1987,ReferenceTable[],6,FALSE)</f>
        <v>0</v>
      </c>
      <c r="BM1987">
        <f>VLOOKUP(A1987,ReferenceTable[],7,FALSE)</f>
        <v>0</v>
      </c>
      <c r="BN1987" s="4">
        <f>VLOOKUP(A1987,ReferenceTable[],9,FALSE)</f>
        <v>46021</v>
      </c>
      <c r="BO1987">
        <f>VLOOKUP(A1987,ReferenceTable[],10,FALSE)</f>
        <v>11200</v>
      </c>
      <c r="BP1987">
        <f>VLOOKUP(A1987,ReferenceTable[],11,FALSE)</f>
        <v>11200</v>
      </c>
      <c r="BQ1987">
        <f>VLOOKUP(A1987,ReferenceTable[],12,FALSE)</f>
        <v>0</v>
      </c>
      <c r="BR1987" t="str">
        <f>VLOOKUP(A1987,ReferenceTable[],14,FALSE)</f>
        <v>BYR: EUNICE/GAY</v>
      </c>
      <c r="BS1987" s="4">
        <f>VLOOKUP(A1987,ReferenceTable[],15,FALSE)</f>
        <v>46024</v>
      </c>
      <c r="BT1987">
        <f>VLOOKUP(A1987,ReferenceTable[],16,FALSE)</f>
        <v>1</v>
      </c>
      <c r="BU1987" t="str">
        <f>VLOOKUP(A1987,ReferenceTable[],17,FALSE)</f>
        <v>JT</v>
      </c>
      <c r="BV1987" s="4">
        <f>VLOOKUP(A1987,ReferenceTable[],18,FALSE)</f>
        <v>45975</v>
      </c>
      <c r="BW1987" s="4">
        <f>VLOOKUP(A1987,ReferenceTable[],19,FALSE)</f>
        <v>45979</v>
      </c>
      <c r="BX1987">
        <f>VLOOKUP(A1987,ReferenceTable[],20,FALSE)</f>
        <v>25202</v>
      </c>
    </row>
    <row r="1988" spans="1:76">
      <c r="A1988" t="s">
        <v>5669</v>
      </c>
      <c r="B1988">
        <v>10000</v>
      </c>
      <c r="C1988">
        <v>20000</v>
      </c>
      <c r="D1988" s="4">
        <v>45980</v>
      </c>
      <c r="E1988" t="s">
        <v>77</v>
      </c>
      <c r="F1988" t="s">
        <v>5172</v>
      </c>
      <c r="G1988" t="s">
        <v>3101</v>
      </c>
      <c r="I1988">
        <v>2</v>
      </c>
      <c r="J1988" t="s">
        <v>984</v>
      </c>
      <c r="K1988">
        <v>71</v>
      </c>
      <c r="L1988" t="s">
        <v>378</v>
      </c>
      <c r="M1988" t="s">
        <v>82</v>
      </c>
      <c r="N1988" t="s">
        <v>631</v>
      </c>
      <c r="O1988" t="s">
        <v>632</v>
      </c>
      <c r="P1988">
        <v>1867</v>
      </c>
      <c r="S1988" s="4">
        <v>45979</v>
      </c>
      <c r="U1988">
        <v>6</v>
      </c>
      <c r="V1988">
        <v>11202</v>
      </c>
      <c r="W1988" t="s">
        <v>85</v>
      </c>
      <c r="X1988">
        <v>5000532070001</v>
      </c>
      <c r="Y1988">
        <v>0</v>
      </c>
      <c r="Z1988">
        <v>11200</v>
      </c>
      <c r="AA1988">
        <v>2</v>
      </c>
      <c r="AB1988">
        <v>0</v>
      </c>
      <c r="AC1988">
        <v>0</v>
      </c>
      <c r="AD1988">
        <v>0</v>
      </c>
      <c r="AG1988">
        <v>0</v>
      </c>
      <c r="AP1988">
        <v>500053207</v>
      </c>
      <c r="AQ1988" t="s">
        <v>375</v>
      </c>
      <c r="AR1988" t="s">
        <v>376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80</v>
      </c>
      <c r="BC1988" t="s">
        <v>5670</v>
      </c>
      <c r="BD1988">
        <v>0</v>
      </c>
      <c r="BF1988" t="s">
        <v>375</v>
      </c>
      <c r="BI1988" t="s">
        <v>377</v>
      </c>
      <c r="BJ1988" s="5" t="str">
        <f>VLOOKUP(A1988,ReferenceTable[],4,FALSE)</f>
        <v>AD1621P</v>
      </c>
      <c r="BK1988">
        <f>VLOOKUP(A1988,ReferenceTable[],5,FALSE)</f>
        <v>0</v>
      </c>
      <c r="BL1988">
        <f>VLOOKUP(A1988,ReferenceTable[],6,FALSE)</f>
        <v>0</v>
      </c>
      <c r="BM1988">
        <f>VLOOKUP(A1988,ReferenceTable[],7,FALSE)</f>
        <v>0</v>
      </c>
      <c r="BN1988" s="4">
        <f>VLOOKUP(A1988,ReferenceTable[],9,FALSE)</f>
        <v>46021</v>
      </c>
      <c r="BO1988">
        <f>VLOOKUP(A1988,ReferenceTable[],10,FALSE)</f>
        <v>11200</v>
      </c>
      <c r="BP1988">
        <f>VLOOKUP(A1988,ReferenceTable[],11,FALSE)</f>
        <v>11200</v>
      </c>
      <c r="BQ1988">
        <f>VLOOKUP(A1988,ReferenceTable[],12,FALSE)</f>
        <v>0</v>
      </c>
      <c r="BR1988" t="str">
        <f>VLOOKUP(A1988,ReferenceTable[],14,FALSE)</f>
        <v>BYR: EUNICE/GAY</v>
      </c>
      <c r="BS1988" s="4">
        <f>VLOOKUP(A1988,ReferenceTable[],15,FALSE)</f>
        <v>46024</v>
      </c>
      <c r="BT1988">
        <f>VLOOKUP(A1988,ReferenceTable[],16,FALSE)</f>
        <v>1</v>
      </c>
      <c r="BU1988" t="str">
        <f>VLOOKUP(A1988,ReferenceTable[],17,FALSE)</f>
        <v>JT</v>
      </c>
      <c r="BV1988" s="4">
        <f>VLOOKUP(A1988,ReferenceTable[],18,FALSE)</f>
        <v>45975</v>
      </c>
      <c r="BW1988" s="4">
        <f>VLOOKUP(A1988,ReferenceTable[],19,FALSE)</f>
        <v>45979</v>
      </c>
      <c r="BX1988">
        <f>VLOOKUP(A1988,ReferenceTable[],20,FALSE)</f>
        <v>25202</v>
      </c>
    </row>
    <row r="1989" spans="1:76">
      <c r="A1989" t="s">
        <v>5671</v>
      </c>
      <c r="B1989">
        <v>10000</v>
      </c>
      <c r="C1989">
        <v>10000</v>
      </c>
      <c r="D1989" s="4">
        <v>45992</v>
      </c>
      <c r="E1989" t="s">
        <v>77</v>
      </c>
      <c r="F1989" t="s">
        <v>5672</v>
      </c>
      <c r="G1989" t="s">
        <v>373</v>
      </c>
      <c r="I1989">
        <v>1</v>
      </c>
      <c r="J1989" t="s">
        <v>984</v>
      </c>
      <c r="K1989">
        <v>72</v>
      </c>
      <c r="L1989" t="s">
        <v>272</v>
      </c>
      <c r="M1989" t="s">
        <v>96</v>
      </c>
      <c r="N1989" t="s">
        <v>140</v>
      </c>
      <c r="O1989" t="s">
        <v>141</v>
      </c>
      <c r="P1989">
        <v>6000</v>
      </c>
      <c r="S1989" s="4">
        <v>45985</v>
      </c>
      <c r="U1989">
        <v>6</v>
      </c>
      <c r="V1989">
        <v>36000</v>
      </c>
      <c r="W1989" t="s">
        <v>85</v>
      </c>
      <c r="X1989">
        <v>5000538110001</v>
      </c>
      <c r="Y1989">
        <v>0</v>
      </c>
      <c r="Z1989">
        <v>28000</v>
      </c>
      <c r="AA1989">
        <v>8000</v>
      </c>
      <c r="AB1989">
        <v>0</v>
      </c>
      <c r="AC1989">
        <v>0</v>
      </c>
      <c r="AD1989">
        <v>0</v>
      </c>
      <c r="AG1989">
        <v>0</v>
      </c>
      <c r="AP1989">
        <v>500053811</v>
      </c>
      <c r="AQ1989" t="s">
        <v>375</v>
      </c>
      <c r="AR1989" t="s">
        <v>376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80</v>
      </c>
      <c r="BC1989" t="s">
        <v>5673</v>
      </c>
      <c r="BD1989">
        <v>0</v>
      </c>
      <c r="BF1989" t="s">
        <v>375</v>
      </c>
      <c r="BI1989" t="s">
        <v>377</v>
      </c>
      <c r="BJ1989" s="5" t="str">
        <f>VLOOKUP(A1989,ReferenceTable[],4,FALSE)</f>
        <v>AD1621P</v>
      </c>
      <c r="BK1989">
        <f>VLOOKUP(A1989,ReferenceTable[],5,FALSE)</f>
        <v>0</v>
      </c>
      <c r="BL1989">
        <f>VLOOKUP(A1989,ReferenceTable[],6,FALSE)</f>
        <v>0</v>
      </c>
      <c r="BM1989">
        <f>VLOOKUP(A1989,ReferenceTable[],7,FALSE)</f>
        <v>0</v>
      </c>
      <c r="BN1989" s="4">
        <f>VLOOKUP(A1989,ReferenceTable[],9,FALSE)</f>
        <v>46021</v>
      </c>
      <c r="BO1989">
        <f>VLOOKUP(A1989,ReferenceTable[],10,FALSE)</f>
        <v>28000</v>
      </c>
      <c r="BP1989">
        <f>VLOOKUP(A1989,ReferenceTable[],11,FALSE)</f>
        <v>0</v>
      </c>
      <c r="BQ1989">
        <f>VLOOKUP(A1989,ReferenceTable[],12,FALSE)</f>
        <v>0</v>
      </c>
      <c r="BR1989" t="str">
        <f>VLOOKUP(A1989,ReferenceTable[],14,FALSE)</f>
        <v>BYR: EUNICE/GAY</v>
      </c>
      <c r="BS1989" s="4">
        <f>VLOOKUP(A1989,ReferenceTable[],15,FALSE)</f>
        <v>46024</v>
      </c>
      <c r="BT1989">
        <f>VLOOKUP(A1989,ReferenceTable[],16,FALSE)</f>
        <v>1</v>
      </c>
      <c r="BU1989" t="str">
        <f>VLOOKUP(A1989,ReferenceTable[],17,FALSE)</f>
        <v>JT</v>
      </c>
      <c r="BV1989" s="4">
        <f>VLOOKUP(A1989,ReferenceTable[],18,FALSE)</f>
        <v>45975</v>
      </c>
      <c r="BW1989" s="4">
        <f>VLOOKUP(A1989,ReferenceTable[],19,FALSE)</f>
        <v>0</v>
      </c>
      <c r="BX1989">
        <f>VLOOKUP(A1989,ReferenceTable[],20,FALSE)</f>
        <v>0</v>
      </c>
    </row>
    <row r="1990" spans="1:76">
      <c r="A1990" t="s">
        <v>5671</v>
      </c>
      <c r="B1990">
        <v>10000</v>
      </c>
      <c r="C1990">
        <v>20000</v>
      </c>
      <c r="D1990" s="4">
        <v>45992</v>
      </c>
      <c r="E1990" t="s">
        <v>77</v>
      </c>
      <c r="F1990" t="s">
        <v>5672</v>
      </c>
      <c r="G1990" t="s">
        <v>373</v>
      </c>
      <c r="I1990">
        <v>2</v>
      </c>
      <c r="J1990" t="s">
        <v>984</v>
      </c>
      <c r="K1990">
        <v>71</v>
      </c>
      <c r="L1990" t="s">
        <v>378</v>
      </c>
      <c r="M1990" t="s">
        <v>82</v>
      </c>
      <c r="N1990" t="s">
        <v>631</v>
      </c>
      <c r="O1990" t="s">
        <v>632</v>
      </c>
      <c r="P1990">
        <v>11667</v>
      </c>
      <c r="S1990" s="4">
        <v>45990</v>
      </c>
      <c r="U1990">
        <v>6</v>
      </c>
      <c r="V1990">
        <v>70002</v>
      </c>
      <c r="W1990" t="s">
        <v>85</v>
      </c>
      <c r="X1990">
        <v>5000538110001</v>
      </c>
      <c r="Y1990">
        <v>0</v>
      </c>
      <c r="Z1990">
        <v>28000</v>
      </c>
      <c r="AA1990">
        <v>42002</v>
      </c>
      <c r="AB1990">
        <v>0</v>
      </c>
      <c r="AC1990">
        <v>0</v>
      </c>
      <c r="AD1990">
        <v>0</v>
      </c>
      <c r="AG1990">
        <v>0</v>
      </c>
      <c r="AP1990">
        <v>500053811</v>
      </c>
      <c r="AQ1990" t="s">
        <v>375</v>
      </c>
      <c r="AR1990" t="s">
        <v>376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80</v>
      </c>
      <c r="BC1990" t="s">
        <v>5673</v>
      </c>
      <c r="BD1990">
        <v>0</v>
      </c>
      <c r="BF1990" t="s">
        <v>375</v>
      </c>
      <c r="BI1990" t="s">
        <v>377</v>
      </c>
      <c r="BJ1990" s="5" t="str">
        <f>VLOOKUP(A1990,ReferenceTable[],4,FALSE)</f>
        <v>AD1621P</v>
      </c>
      <c r="BK1990">
        <f>VLOOKUP(A1990,ReferenceTable[],5,FALSE)</f>
        <v>0</v>
      </c>
      <c r="BL1990">
        <f>VLOOKUP(A1990,ReferenceTable[],6,FALSE)</f>
        <v>0</v>
      </c>
      <c r="BM1990">
        <f>VLOOKUP(A1990,ReferenceTable[],7,FALSE)</f>
        <v>0</v>
      </c>
      <c r="BN1990" s="4">
        <f>VLOOKUP(A1990,ReferenceTable[],9,FALSE)</f>
        <v>46021</v>
      </c>
      <c r="BO1990">
        <f>VLOOKUP(A1990,ReferenceTable[],10,FALSE)</f>
        <v>28000</v>
      </c>
      <c r="BP1990">
        <f>VLOOKUP(A1990,ReferenceTable[],11,FALSE)</f>
        <v>0</v>
      </c>
      <c r="BQ1990">
        <f>VLOOKUP(A1990,ReferenceTable[],12,FALSE)</f>
        <v>0</v>
      </c>
      <c r="BR1990" t="str">
        <f>VLOOKUP(A1990,ReferenceTable[],14,FALSE)</f>
        <v>BYR: EUNICE/GAY</v>
      </c>
      <c r="BS1990" s="4">
        <f>VLOOKUP(A1990,ReferenceTable[],15,FALSE)</f>
        <v>46024</v>
      </c>
      <c r="BT1990">
        <f>VLOOKUP(A1990,ReferenceTable[],16,FALSE)</f>
        <v>1</v>
      </c>
      <c r="BU1990" t="str">
        <f>VLOOKUP(A1990,ReferenceTable[],17,FALSE)</f>
        <v>JT</v>
      </c>
      <c r="BV1990" s="4">
        <f>VLOOKUP(A1990,ReferenceTable[],18,FALSE)</f>
        <v>45975</v>
      </c>
      <c r="BW1990" s="4">
        <f>VLOOKUP(A1990,ReferenceTable[],19,FALSE)</f>
        <v>0</v>
      </c>
      <c r="BX1990">
        <f>VLOOKUP(A1990,ReferenceTable[],20,FALSE)</f>
        <v>0</v>
      </c>
    </row>
    <row r="1991" spans="1:76">
      <c r="A1991" t="s">
        <v>5671</v>
      </c>
      <c r="B1991">
        <v>20000</v>
      </c>
      <c r="C1991">
        <v>10000</v>
      </c>
      <c r="D1991" s="4">
        <v>45992</v>
      </c>
      <c r="E1991" t="s">
        <v>77</v>
      </c>
      <c r="F1991" t="s">
        <v>5672</v>
      </c>
      <c r="G1991" t="s">
        <v>373</v>
      </c>
      <c r="I1991">
        <v>1</v>
      </c>
      <c r="J1991" t="s">
        <v>984</v>
      </c>
      <c r="K1991">
        <v>72</v>
      </c>
      <c r="L1991" t="s">
        <v>272</v>
      </c>
      <c r="M1991" t="s">
        <v>96</v>
      </c>
      <c r="N1991" t="s">
        <v>140</v>
      </c>
      <c r="O1991" t="s">
        <v>141</v>
      </c>
      <c r="P1991">
        <v>2333</v>
      </c>
      <c r="S1991" s="4">
        <v>45985</v>
      </c>
      <c r="U1991">
        <v>6</v>
      </c>
      <c r="V1991">
        <v>14000</v>
      </c>
      <c r="W1991" t="s">
        <v>85</v>
      </c>
      <c r="X1991">
        <v>5000538110001</v>
      </c>
      <c r="Y1991">
        <v>0</v>
      </c>
      <c r="Z1991">
        <v>14000</v>
      </c>
      <c r="AA1991">
        <v>0</v>
      </c>
      <c r="AB1991">
        <v>0</v>
      </c>
      <c r="AC1991">
        <v>0</v>
      </c>
      <c r="AD1991">
        <v>0</v>
      </c>
      <c r="AG1991">
        <v>0</v>
      </c>
      <c r="AP1991">
        <v>500053811</v>
      </c>
      <c r="AQ1991" t="s">
        <v>375</v>
      </c>
      <c r="AR1991" t="s">
        <v>376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80</v>
      </c>
      <c r="BC1991" t="s">
        <v>5673</v>
      </c>
      <c r="BD1991">
        <v>0</v>
      </c>
      <c r="BF1991" t="s">
        <v>375</v>
      </c>
      <c r="BI1991" t="s">
        <v>377</v>
      </c>
      <c r="BJ1991" s="5" t="str">
        <f>VLOOKUP(A1991,ReferenceTable[],4,FALSE)</f>
        <v>AD1621P</v>
      </c>
      <c r="BK1991">
        <f>VLOOKUP(A1991,ReferenceTable[],5,FALSE)</f>
        <v>0</v>
      </c>
      <c r="BL1991">
        <f>VLOOKUP(A1991,ReferenceTable[],6,FALSE)</f>
        <v>0</v>
      </c>
      <c r="BM1991">
        <f>VLOOKUP(A1991,ReferenceTable[],7,FALSE)</f>
        <v>0</v>
      </c>
      <c r="BN1991" s="4">
        <f>VLOOKUP(A1991,ReferenceTable[],9,FALSE)</f>
        <v>46021</v>
      </c>
      <c r="BO1991">
        <f>VLOOKUP(A1991,ReferenceTable[],10,FALSE)</f>
        <v>28000</v>
      </c>
      <c r="BP1991">
        <f>VLOOKUP(A1991,ReferenceTable[],11,FALSE)</f>
        <v>0</v>
      </c>
      <c r="BQ1991">
        <f>VLOOKUP(A1991,ReferenceTable[],12,FALSE)</f>
        <v>0</v>
      </c>
      <c r="BR1991" t="str">
        <f>VLOOKUP(A1991,ReferenceTable[],14,FALSE)</f>
        <v>BYR: EUNICE/GAY</v>
      </c>
      <c r="BS1991" s="4">
        <f>VLOOKUP(A1991,ReferenceTable[],15,FALSE)</f>
        <v>46024</v>
      </c>
      <c r="BT1991">
        <f>VLOOKUP(A1991,ReferenceTable[],16,FALSE)</f>
        <v>1</v>
      </c>
      <c r="BU1991" t="str">
        <f>VLOOKUP(A1991,ReferenceTable[],17,FALSE)</f>
        <v>JT</v>
      </c>
      <c r="BV1991" s="4">
        <f>VLOOKUP(A1991,ReferenceTable[],18,FALSE)</f>
        <v>45975</v>
      </c>
      <c r="BW1991" s="4">
        <f>VLOOKUP(A1991,ReferenceTable[],19,FALSE)</f>
        <v>0</v>
      </c>
      <c r="BX1991">
        <f>VLOOKUP(A1991,ReferenceTable[],20,FALSE)</f>
        <v>0</v>
      </c>
    </row>
    <row r="1992" spans="1:76">
      <c r="A1992" t="s">
        <v>5671</v>
      </c>
      <c r="B1992">
        <v>30000</v>
      </c>
      <c r="C1992">
        <v>10000</v>
      </c>
      <c r="D1992" s="4">
        <v>45992</v>
      </c>
      <c r="E1992" t="s">
        <v>77</v>
      </c>
      <c r="F1992" t="s">
        <v>5672</v>
      </c>
      <c r="G1992" t="s">
        <v>373</v>
      </c>
      <c r="I1992">
        <v>1</v>
      </c>
      <c r="J1992" t="s">
        <v>984</v>
      </c>
      <c r="K1992">
        <v>72</v>
      </c>
      <c r="L1992" t="s">
        <v>272</v>
      </c>
      <c r="M1992" t="s">
        <v>96</v>
      </c>
      <c r="N1992" t="s">
        <v>140</v>
      </c>
      <c r="O1992" t="s">
        <v>141</v>
      </c>
      <c r="P1992">
        <v>4667</v>
      </c>
      <c r="S1992" s="4">
        <v>45985</v>
      </c>
      <c r="U1992">
        <v>6</v>
      </c>
      <c r="V1992">
        <v>28000</v>
      </c>
      <c r="W1992" t="s">
        <v>85</v>
      </c>
      <c r="X1992">
        <v>5000538110001</v>
      </c>
      <c r="Y1992">
        <v>0</v>
      </c>
      <c r="Z1992">
        <v>28000</v>
      </c>
      <c r="AA1992">
        <v>0</v>
      </c>
      <c r="AB1992">
        <v>0</v>
      </c>
      <c r="AC1992">
        <v>0</v>
      </c>
      <c r="AD1992">
        <v>0</v>
      </c>
      <c r="AG1992">
        <v>0</v>
      </c>
      <c r="AP1992">
        <v>500053811</v>
      </c>
      <c r="AQ1992" t="s">
        <v>375</v>
      </c>
      <c r="AR1992" t="s">
        <v>376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80</v>
      </c>
      <c r="BC1992" t="s">
        <v>5673</v>
      </c>
      <c r="BD1992">
        <v>0</v>
      </c>
      <c r="BF1992" t="s">
        <v>375</v>
      </c>
      <c r="BI1992" t="s">
        <v>377</v>
      </c>
      <c r="BJ1992" s="5" t="str">
        <f>VLOOKUP(A1992,ReferenceTable[],4,FALSE)</f>
        <v>AD1621P</v>
      </c>
      <c r="BK1992">
        <f>VLOOKUP(A1992,ReferenceTable[],5,FALSE)</f>
        <v>0</v>
      </c>
      <c r="BL1992">
        <f>VLOOKUP(A1992,ReferenceTable[],6,FALSE)</f>
        <v>0</v>
      </c>
      <c r="BM1992">
        <f>VLOOKUP(A1992,ReferenceTable[],7,FALSE)</f>
        <v>0</v>
      </c>
      <c r="BN1992" s="4">
        <f>VLOOKUP(A1992,ReferenceTable[],9,FALSE)</f>
        <v>46021</v>
      </c>
      <c r="BO1992">
        <f>VLOOKUP(A1992,ReferenceTable[],10,FALSE)</f>
        <v>28000</v>
      </c>
      <c r="BP1992">
        <f>VLOOKUP(A1992,ReferenceTable[],11,FALSE)</f>
        <v>0</v>
      </c>
      <c r="BQ1992">
        <f>VLOOKUP(A1992,ReferenceTable[],12,FALSE)</f>
        <v>0</v>
      </c>
      <c r="BR1992" t="str">
        <f>VLOOKUP(A1992,ReferenceTable[],14,FALSE)</f>
        <v>BYR: EUNICE/GAY</v>
      </c>
      <c r="BS1992" s="4">
        <f>VLOOKUP(A1992,ReferenceTable[],15,FALSE)</f>
        <v>46024</v>
      </c>
      <c r="BT1992">
        <f>VLOOKUP(A1992,ReferenceTable[],16,FALSE)</f>
        <v>1</v>
      </c>
      <c r="BU1992" t="str">
        <f>VLOOKUP(A1992,ReferenceTable[],17,FALSE)</f>
        <v>JT</v>
      </c>
      <c r="BV1992" s="4">
        <f>VLOOKUP(A1992,ReferenceTable[],18,FALSE)</f>
        <v>45975</v>
      </c>
      <c r="BW1992" s="4">
        <f>VLOOKUP(A1992,ReferenceTable[],19,FALSE)</f>
        <v>0</v>
      </c>
      <c r="BX1992">
        <f>VLOOKUP(A1992,ReferenceTable[],20,FALSE)</f>
        <v>0</v>
      </c>
    </row>
    <row r="1993" spans="1:76">
      <c r="A1993" t="s">
        <v>5674</v>
      </c>
      <c r="B1993">
        <v>10000</v>
      </c>
      <c r="C1993">
        <v>10000</v>
      </c>
      <c r="D1993" s="4">
        <v>45987</v>
      </c>
      <c r="E1993" t="s">
        <v>77</v>
      </c>
      <c r="F1993" t="s">
        <v>1339</v>
      </c>
      <c r="G1993" t="s">
        <v>4847</v>
      </c>
      <c r="I1993">
        <v>1</v>
      </c>
      <c r="J1993" t="s">
        <v>984</v>
      </c>
      <c r="K1993">
        <v>72</v>
      </c>
      <c r="L1993" t="s">
        <v>272</v>
      </c>
      <c r="M1993" t="s">
        <v>96</v>
      </c>
      <c r="N1993" t="s">
        <v>140</v>
      </c>
      <c r="O1993" t="s">
        <v>141</v>
      </c>
      <c r="P1993">
        <v>2500</v>
      </c>
      <c r="S1993" s="4">
        <v>45986</v>
      </c>
      <c r="U1993">
        <v>16</v>
      </c>
      <c r="V1993">
        <v>40000</v>
      </c>
      <c r="W1993" t="s">
        <v>85</v>
      </c>
      <c r="X1993" t="s">
        <v>5675</v>
      </c>
      <c r="Y1993">
        <v>0</v>
      </c>
      <c r="Z1993">
        <v>30000</v>
      </c>
      <c r="AA1993">
        <v>10000</v>
      </c>
      <c r="AB1993">
        <v>0</v>
      </c>
      <c r="AC1993">
        <v>0</v>
      </c>
      <c r="AD1993">
        <v>0</v>
      </c>
      <c r="AG1993">
        <v>0</v>
      </c>
      <c r="AP1993" t="s">
        <v>5676</v>
      </c>
      <c r="AQ1993" t="s">
        <v>5677</v>
      </c>
      <c r="AR1993" t="s">
        <v>5678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80</v>
      </c>
      <c r="BC1993" t="s">
        <v>5679</v>
      </c>
      <c r="BD1993">
        <v>0</v>
      </c>
      <c r="BF1993" t="s">
        <v>5677</v>
      </c>
      <c r="BI1993" t="s">
        <v>5680</v>
      </c>
      <c r="BJ1993" s="5" t="str">
        <f>VLOOKUP(A1993,ReferenceTable[],4,FALSE)</f>
        <v>YN1606</v>
      </c>
      <c r="BK1993">
        <f>VLOOKUP(A1993,ReferenceTable[],5,FALSE)</f>
        <v>0</v>
      </c>
      <c r="BL1993">
        <f>VLOOKUP(A1993,ReferenceTable[],6,FALSE)</f>
        <v>0</v>
      </c>
      <c r="BM1993">
        <f>VLOOKUP(A1993,ReferenceTable[],7,FALSE)</f>
        <v>0</v>
      </c>
      <c r="BN1993" s="4">
        <f>VLOOKUP(A1993,ReferenceTable[],9,FALSE)</f>
        <v>45994</v>
      </c>
      <c r="BO1993">
        <f>VLOOKUP(A1993,ReferenceTable[],10,FALSE)</f>
        <v>30000</v>
      </c>
      <c r="BP1993">
        <f>VLOOKUP(A1993,ReferenceTable[],11,FALSE)</f>
        <v>0</v>
      </c>
      <c r="BQ1993">
        <f>VLOOKUP(A1993,ReferenceTable[],12,FALSE)</f>
        <v>0</v>
      </c>
      <c r="BR1993">
        <f>VLOOKUP(A1993,ReferenceTable[],14,FALSE)</f>
        <v>0</v>
      </c>
      <c r="BS1993" s="4">
        <f>VLOOKUP(A1993,ReferenceTable[],15,FALSE)</f>
        <v>45996</v>
      </c>
      <c r="BT1993">
        <f>VLOOKUP(A1993,ReferenceTable[],16,FALSE)</f>
        <v>1</v>
      </c>
      <c r="BU1993" t="str">
        <f>VLOOKUP(A1993,ReferenceTable[],17,FALSE)</f>
        <v>CL</v>
      </c>
      <c r="BV1993" s="4">
        <f>VLOOKUP(A1993,ReferenceTable[],18,FALSE)</f>
        <v>45975</v>
      </c>
      <c r="BW1993" s="4">
        <f>VLOOKUP(A1993,ReferenceTable[],19,FALSE)</f>
        <v>0</v>
      </c>
      <c r="BX1993">
        <f>VLOOKUP(A1993,ReferenceTable[],20,FALSE)</f>
        <v>0</v>
      </c>
    </row>
    <row r="1994" spans="1:76">
      <c r="A1994" t="s">
        <v>5674</v>
      </c>
      <c r="B1994">
        <v>10000</v>
      </c>
      <c r="C1994">
        <v>20000</v>
      </c>
      <c r="D1994" s="4">
        <v>45987</v>
      </c>
      <c r="E1994" t="s">
        <v>77</v>
      </c>
      <c r="F1994" t="s">
        <v>1339</v>
      </c>
      <c r="G1994" t="s">
        <v>4847</v>
      </c>
      <c r="I1994">
        <v>2</v>
      </c>
      <c r="J1994" t="s">
        <v>984</v>
      </c>
      <c r="K1994">
        <v>82</v>
      </c>
      <c r="L1994" t="s">
        <v>378</v>
      </c>
      <c r="M1994" t="s">
        <v>82</v>
      </c>
      <c r="N1994" t="s">
        <v>379</v>
      </c>
      <c r="O1994" t="s">
        <v>380</v>
      </c>
      <c r="P1994">
        <v>1900</v>
      </c>
      <c r="S1994" s="4">
        <v>45986</v>
      </c>
      <c r="U1994">
        <v>20</v>
      </c>
      <c r="V1994">
        <v>38000</v>
      </c>
      <c r="W1994" t="s">
        <v>85</v>
      </c>
      <c r="X1994" t="s">
        <v>5675</v>
      </c>
      <c r="Y1994">
        <v>0</v>
      </c>
      <c r="Z1994">
        <v>30000</v>
      </c>
      <c r="AA1994">
        <v>8000</v>
      </c>
      <c r="AB1994">
        <v>0</v>
      </c>
      <c r="AC1994">
        <v>0</v>
      </c>
      <c r="AD1994">
        <v>0</v>
      </c>
      <c r="AG1994">
        <v>0</v>
      </c>
      <c r="AP1994" t="s">
        <v>5676</v>
      </c>
      <c r="AQ1994" t="s">
        <v>5677</v>
      </c>
      <c r="AR1994" t="s">
        <v>5678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80</v>
      </c>
      <c r="BC1994" t="s">
        <v>5679</v>
      </c>
      <c r="BD1994">
        <v>0</v>
      </c>
      <c r="BF1994" t="s">
        <v>5677</v>
      </c>
      <c r="BI1994" t="s">
        <v>5680</v>
      </c>
      <c r="BJ1994" s="5" t="str">
        <f>VLOOKUP(A1994,ReferenceTable[],4,FALSE)</f>
        <v>YN1606</v>
      </c>
      <c r="BK1994">
        <f>VLOOKUP(A1994,ReferenceTable[],5,FALSE)</f>
        <v>0</v>
      </c>
      <c r="BL1994">
        <f>VLOOKUP(A1994,ReferenceTable[],6,FALSE)</f>
        <v>0</v>
      </c>
      <c r="BM1994">
        <f>VLOOKUP(A1994,ReferenceTable[],7,FALSE)</f>
        <v>0</v>
      </c>
      <c r="BN1994" s="4">
        <f>VLOOKUP(A1994,ReferenceTable[],9,FALSE)</f>
        <v>45994</v>
      </c>
      <c r="BO1994">
        <f>VLOOKUP(A1994,ReferenceTable[],10,FALSE)</f>
        <v>30000</v>
      </c>
      <c r="BP1994">
        <f>VLOOKUP(A1994,ReferenceTable[],11,FALSE)</f>
        <v>0</v>
      </c>
      <c r="BQ1994">
        <f>VLOOKUP(A1994,ReferenceTable[],12,FALSE)</f>
        <v>0</v>
      </c>
      <c r="BR1994">
        <f>VLOOKUP(A1994,ReferenceTable[],14,FALSE)</f>
        <v>0</v>
      </c>
      <c r="BS1994" s="4">
        <f>VLOOKUP(A1994,ReferenceTable[],15,FALSE)</f>
        <v>45996</v>
      </c>
      <c r="BT1994">
        <f>VLOOKUP(A1994,ReferenceTable[],16,FALSE)</f>
        <v>1</v>
      </c>
      <c r="BU1994" t="str">
        <f>VLOOKUP(A1994,ReferenceTable[],17,FALSE)</f>
        <v>CL</v>
      </c>
      <c r="BV1994" s="4">
        <f>VLOOKUP(A1994,ReferenceTable[],18,FALSE)</f>
        <v>45975</v>
      </c>
      <c r="BW1994" s="4">
        <f>VLOOKUP(A1994,ReferenceTable[],19,FALSE)</f>
        <v>0</v>
      </c>
      <c r="BX1994">
        <f>VLOOKUP(A1994,ReferenceTable[],20,FALSE)</f>
        <v>0</v>
      </c>
    </row>
    <row r="1995" spans="1:76">
      <c r="A1995" t="s">
        <v>5681</v>
      </c>
      <c r="B1995">
        <v>10000</v>
      </c>
      <c r="C1995">
        <v>10000</v>
      </c>
      <c r="D1995" s="4">
        <v>45987</v>
      </c>
      <c r="E1995" t="s">
        <v>77</v>
      </c>
      <c r="F1995" t="s">
        <v>5682</v>
      </c>
      <c r="G1995" t="s">
        <v>4847</v>
      </c>
      <c r="I1995">
        <v>1</v>
      </c>
      <c r="J1995" t="s">
        <v>984</v>
      </c>
      <c r="K1995">
        <v>72</v>
      </c>
      <c r="L1995" t="s">
        <v>272</v>
      </c>
      <c r="M1995" t="s">
        <v>96</v>
      </c>
      <c r="N1995" t="s">
        <v>140</v>
      </c>
      <c r="O1995" t="s">
        <v>141</v>
      </c>
      <c r="P1995">
        <v>2500</v>
      </c>
      <c r="S1995" s="4">
        <v>45986</v>
      </c>
      <c r="U1995">
        <v>16</v>
      </c>
      <c r="V1995">
        <v>40000</v>
      </c>
      <c r="W1995" t="s">
        <v>85</v>
      </c>
      <c r="X1995" t="s">
        <v>5683</v>
      </c>
      <c r="Y1995">
        <v>0</v>
      </c>
      <c r="Z1995">
        <v>30000</v>
      </c>
      <c r="AA1995">
        <v>10000</v>
      </c>
      <c r="AB1995">
        <v>0</v>
      </c>
      <c r="AC1995">
        <v>0</v>
      </c>
      <c r="AD1995">
        <v>0</v>
      </c>
      <c r="AG1995">
        <v>0</v>
      </c>
      <c r="AP1995" t="s">
        <v>5684</v>
      </c>
      <c r="AQ1995" t="s">
        <v>5677</v>
      </c>
      <c r="AR1995" t="s">
        <v>5678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80</v>
      </c>
      <c r="BC1995" t="s">
        <v>5685</v>
      </c>
      <c r="BD1995">
        <v>0</v>
      </c>
      <c r="BF1995" t="s">
        <v>5677</v>
      </c>
      <c r="BI1995" t="s">
        <v>5680</v>
      </c>
      <c r="BJ1995" s="5" t="str">
        <f>VLOOKUP(A1995,ReferenceTable[],4,FALSE)</f>
        <v>YN1606</v>
      </c>
      <c r="BK1995">
        <f>VLOOKUP(A1995,ReferenceTable[],5,FALSE)</f>
        <v>0</v>
      </c>
      <c r="BL1995">
        <f>VLOOKUP(A1995,ReferenceTable[],6,FALSE)</f>
        <v>0</v>
      </c>
      <c r="BM1995">
        <f>VLOOKUP(A1995,ReferenceTable[],7,FALSE)</f>
        <v>0</v>
      </c>
      <c r="BN1995" s="4">
        <f>VLOOKUP(A1995,ReferenceTable[],9,FALSE)</f>
        <v>45994</v>
      </c>
      <c r="BO1995">
        <f>VLOOKUP(A1995,ReferenceTable[],10,FALSE)</f>
        <v>30000</v>
      </c>
      <c r="BP1995">
        <f>VLOOKUP(A1995,ReferenceTable[],11,FALSE)</f>
        <v>0</v>
      </c>
      <c r="BQ1995">
        <f>VLOOKUP(A1995,ReferenceTable[],12,FALSE)</f>
        <v>0</v>
      </c>
      <c r="BR1995">
        <f>VLOOKUP(A1995,ReferenceTable[],14,FALSE)</f>
        <v>0</v>
      </c>
      <c r="BS1995" s="4">
        <f>VLOOKUP(A1995,ReferenceTable[],15,FALSE)</f>
        <v>45996</v>
      </c>
      <c r="BT1995">
        <f>VLOOKUP(A1995,ReferenceTable[],16,FALSE)</f>
        <v>1</v>
      </c>
      <c r="BU1995" t="str">
        <f>VLOOKUP(A1995,ReferenceTable[],17,FALSE)</f>
        <v>CL</v>
      </c>
      <c r="BV1995" s="4">
        <f>VLOOKUP(A1995,ReferenceTable[],18,FALSE)</f>
        <v>45975</v>
      </c>
      <c r="BW1995" s="4">
        <f>VLOOKUP(A1995,ReferenceTable[],19,FALSE)</f>
        <v>0</v>
      </c>
      <c r="BX1995">
        <f>VLOOKUP(A1995,ReferenceTable[],20,FALSE)</f>
        <v>0</v>
      </c>
    </row>
    <row r="1996" spans="1:76">
      <c r="A1996" t="s">
        <v>5681</v>
      </c>
      <c r="B1996">
        <v>10000</v>
      </c>
      <c r="C1996">
        <v>20000</v>
      </c>
      <c r="D1996" s="4">
        <v>45987</v>
      </c>
      <c r="E1996" t="s">
        <v>77</v>
      </c>
      <c r="F1996" t="s">
        <v>5682</v>
      </c>
      <c r="G1996" t="s">
        <v>4847</v>
      </c>
      <c r="I1996">
        <v>2</v>
      </c>
      <c r="J1996" t="s">
        <v>984</v>
      </c>
      <c r="K1996">
        <v>82</v>
      </c>
      <c r="L1996" t="s">
        <v>378</v>
      </c>
      <c r="M1996" t="s">
        <v>82</v>
      </c>
      <c r="N1996" t="s">
        <v>379</v>
      </c>
      <c r="O1996" t="s">
        <v>380</v>
      </c>
      <c r="P1996">
        <v>2000</v>
      </c>
      <c r="S1996" s="4">
        <v>45986</v>
      </c>
      <c r="U1996">
        <v>20</v>
      </c>
      <c r="V1996">
        <v>40000</v>
      </c>
      <c r="W1996" t="s">
        <v>85</v>
      </c>
      <c r="X1996" t="s">
        <v>5683</v>
      </c>
      <c r="Y1996">
        <v>0</v>
      </c>
      <c r="Z1996">
        <v>30000</v>
      </c>
      <c r="AA1996">
        <v>10000</v>
      </c>
      <c r="AB1996">
        <v>0</v>
      </c>
      <c r="AC1996">
        <v>0</v>
      </c>
      <c r="AD1996">
        <v>0</v>
      </c>
      <c r="AG1996">
        <v>0</v>
      </c>
      <c r="AP1996" t="s">
        <v>5684</v>
      </c>
      <c r="AQ1996" t="s">
        <v>5677</v>
      </c>
      <c r="AR1996" t="s">
        <v>5678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80</v>
      </c>
      <c r="BC1996" t="s">
        <v>5685</v>
      </c>
      <c r="BD1996">
        <v>0</v>
      </c>
      <c r="BF1996" t="s">
        <v>5677</v>
      </c>
      <c r="BI1996" t="s">
        <v>5680</v>
      </c>
      <c r="BJ1996" s="5" t="str">
        <f>VLOOKUP(A1996,ReferenceTable[],4,FALSE)</f>
        <v>YN1606</v>
      </c>
      <c r="BK1996">
        <f>VLOOKUP(A1996,ReferenceTable[],5,FALSE)</f>
        <v>0</v>
      </c>
      <c r="BL1996">
        <f>VLOOKUP(A1996,ReferenceTable[],6,FALSE)</f>
        <v>0</v>
      </c>
      <c r="BM1996">
        <f>VLOOKUP(A1996,ReferenceTable[],7,FALSE)</f>
        <v>0</v>
      </c>
      <c r="BN1996" s="4">
        <f>VLOOKUP(A1996,ReferenceTable[],9,FALSE)</f>
        <v>45994</v>
      </c>
      <c r="BO1996">
        <f>VLOOKUP(A1996,ReferenceTable[],10,FALSE)</f>
        <v>30000</v>
      </c>
      <c r="BP1996">
        <f>VLOOKUP(A1996,ReferenceTable[],11,FALSE)</f>
        <v>0</v>
      </c>
      <c r="BQ1996">
        <f>VLOOKUP(A1996,ReferenceTable[],12,FALSE)</f>
        <v>0</v>
      </c>
      <c r="BR1996">
        <f>VLOOKUP(A1996,ReferenceTable[],14,FALSE)</f>
        <v>0</v>
      </c>
      <c r="BS1996" s="4">
        <f>VLOOKUP(A1996,ReferenceTable[],15,FALSE)</f>
        <v>45996</v>
      </c>
      <c r="BT1996">
        <f>VLOOKUP(A1996,ReferenceTable[],16,FALSE)</f>
        <v>1</v>
      </c>
      <c r="BU1996" t="str">
        <f>VLOOKUP(A1996,ReferenceTable[],17,FALSE)</f>
        <v>CL</v>
      </c>
      <c r="BV1996" s="4">
        <f>VLOOKUP(A1996,ReferenceTable[],18,FALSE)</f>
        <v>45975</v>
      </c>
      <c r="BW1996" s="4">
        <f>VLOOKUP(A1996,ReferenceTable[],19,FALSE)</f>
        <v>0</v>
      </c>
      <c r="BX1996">
        <f>VLOOKUP(A1996,ReferenceTable[],20,FALSE)</f>
        <v>0</v>
      </c>
    </row>
    <row r="1997" spans="1:76">
      <c r="A1997" t="s">
        <v>5686</v>
      </c>
      <c r="B1997">
        <v>10000</v>
      </c>
      <c r="C1997">
        <v>10000</v>
      </c>
      <c r="D1997" s="4">
        <v>45982</v>
      </c>
      <c r="E1997" t="s">
        <v>77</v>
      </c>
      <c r="F1997">
        <v>0.481365740740741</v>
      </c>
      <c r="G1997" t="s">
        <v>1555</v>
      </c>
      <c r="I1997">
        <v>1</v>
      </c>
      <c r="J1997" t="s">
        <v>984</v>
      </c>
      <c r="K1997">
        <v>59</v>
      </c>
      <c r="L1997" t="s">
        <v>714</v>
      </c>
      <c r="M1997" t="s">
        <v>178</v>
      </c>
      <c r="N1997" t="s">
        <v>715</v>
      </c>
      <c r="O1997" t="s">
        <v>716</v>
      </c>
      <c r="P1997">
        <v>500</v>
      </c>
      <c r="S1997" s="4">
        <v>45982</v>
      </c>
      <c r="U1997">
        <v>2</v>
      </c>
      <c r="V1997">
        <v>1000</v>
      </c>
      <c r="W1997" t="s">
        <v>85</v>
      </c>
      <c r="X1997" t="s">
        <v>2436</v>
      </c>
      <c r="Y1997">
        <v>0</v>
      </c>
      <c r="Z1997">
        <v>1000</v>
      </c>
      <c r="AA1997">
        <v>0</v>
      </c>
      <c r="AB1997">
        <v>0</v>
      </c>
      <c r="AC1997">
        <v>0</v>
      </c>
      <c r="AD1997">
        <v>0</v>
      </c>
      <c r="AG1997">
        <v>0</v>
      </c>
      <c r="AP1997" t="s">
        <v>2437</v>
      </c>
      <c r="AQ1997" t="s">
        <v>895</v>
      </c>
      <c r="AR1997" t="s">
        <v>896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80</v>
      </c>
      <c r="BC1997" t="s">
        <v>5687</v>
      </c>
      <c r="BD1997">
        <v>0</v>
      </c>
      <c r="BF1997" t="s">
        <v>895</v>
      </c>
      <c r="BI1997" t="s">
        <v>5688</v>
      </c>
      <c r="BJ1997" s="5" t="str">
        <f>VLOOKUP(A1997,ReferenceTable[],4,FALSE)</f>
        <v>3M7815RW</v>
      </c>
      <c r="BK1997">
        <f>VLOOKUP(A1997,ReferenceTable[],5,FALSE)</f>
        <v>0</v>
      </c>
      <c r="BL1997">
        <f>VLOOKUP(A1997,ReferenceTable[],6,FALSE)</f>
        <v>0</v>
      </c>
      <c r="BM1997">
        <f>VLOOKUP(A1997,ReferenceTable[],7,FALSE)</f>
        <v>0</v>
      </c>
      <c r="BN1997" s="4">
        <f>VLOOKUP(A1997,ReferenceTable[],9,FALSE)</f>
        <v>46021</v>
      </c>
      <c r="BO1997">
        <f>VLOOKUP(A1997,ReferenceTable[],10,FALSE)</f>
        <v>1000</v>
      </c>
      <c r="BP1997">
        <f>VLOOKUP(A1997,ReferenceTable[],11,FALSE)</f>
        <v>0</v>
      </c>
      <c r="BQ1997">
        <f>VLOOKUP(A1997,ReferenceTable[],12,FALSE)</f>
        <v>0</v>
      </c>
      <c r="BR1997" t="str">
        <f>VLOOKUP(A1997,ReferenceTable[],14,FALSE)</f>
        <v>ETA  01/01/2026</v>
      </c>
      <c r="BS1997" s="4">
        <f>VLOOKUP(A1997,ReferenceTable[],15,FALSE)</f>
        <v>46024</v>
      </c>
      <c r="BT1997">
        <f>VLOOKUP(A1997,ReferenceTable[],16,FALSE)</f>
        <v>2</v>
      </c>
      <c r="BU1997" t="str">
        <f>VLOOKUP(A1997,ReferenceTable[],17,FALSE)</f>
        <v>FT</v>
      </c>
      <c r="BV1997" s="4">
        <f>VLOOKUP(A1997,ReferenceTable[],18,FALSE)</f>
        <v>45975</v>
      </c>
      <c r="BW1997" s="4">
        <f>VLOOKUP(A1997,ReferenceTable[],19,FALSE)</f>
        <v>45982</v>
      </c>
      <c r="BX1997">
        <f>VLOOKUP(A1997,ReferenceTable[],20,FALSE)</f>
        <v>1000</v>
      </c>
    </row>
    <row r="1998" spans="1:76">
      <c r="A1998" t="s">
        <v>5689</v>
      </c>
      <c r="B1998">
        <v>10000</v>
      </c>
      <c r="C1998">
        <v>10000</v>
      </c>
      <c r="D1998" s="4">
        <v>45987</v>
      </c>
      <c r="E1998" t="s">
        <v>77</v>
      </c>
      <c r="F1998" t="s">
        <v>5690</v>
      </c>
      <c r="G1998" t="s">
        <v>5691</v>
      </c>
      <c r="I1998">
        <v>1</v>
      </c>
      <c r="J1998" t="s">
        <v>984</v>
      </c>
      <c r="K1998">
        <v>46</v>
      </c>
      <c r="L1998" t="s">
        <v>407</v>
      </c>
      <c r="M1998" t="s">
        <v>178</v>
      </c>
      <c r="N1998" t="s">
        <v>408</v>
      </c>
      <c r="O1998" t="s">
        <v>409</v>
      </c>
      <c r="P1998">
        <v>535</v>
      </c>
      <c r="S1998" s="4">
        <v>45986</v>
      </c>
      <c r="U1998">
        <v>2</v>
      </c>
      <c r="V1998">
        <v>1070</v>
      </c>
      <c r="W1998" t="s">
        <v>85</v>
      </c>
      <c r="X1998" t="s">
        <v>5692</v>
      </c>
      <c r="Y1998">
        <v>0</v>
      </c>
      <c r="Z1998">
        <v>1070</v>
      </c>
      <c r="AA1998">
        <v>0</v>
      </c>
      <c r="AB1998">
        <v>0</v>
      </c>
      <c r="AC1998">
        <v>0</v>
      </c>
      <c r="AD1998">
        <v>0</v>
      </c>
      <c r="AG1998">
        <v>0</v>
      </c>
      <c r="AP1998" t="s">
        <v>5693</v>
      </c>
      <c r="AQ1998" t="s">
        <v>895</v>
      </c>
      <c r="AR1998" t="s">
        <v>896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80</v>
      </c>
      <c r="BC1998" t="s">
        <v>5694</v>
      </c>
      <c r="BD1998">
        <v>0</v>
      </c>
      <c r="BF1998" t="s">
        <v>895</v>
      </c>
      <c r="BI1998" t="s">
        <v>5695</v>
      </c>
      <c r="BJ1998" s="5" t="str">
        <f>VLOOKUP(A1998,ReferenceTable[],4,FALSE)</f>
        <v>LJ4110</v>
      </c>
      <c r="BK1998" t="str">
        <f>VLOOKUP(A1998,ReferenceTable[],5,FALSE)</f>
        <v>LJ6401</v>
      </c>
      <c r="BL1998">
        <f>VLOOKUP(A1998,ReferenceTable[],6,FALSE)</f>
        <v>0</v>
      </c>
      <c r="BM1998">
        <f>VLOOKUP(A1998,ReferenceTable[],7,FALSE)</f>
        <v>0</v>
      </c>
      <c r="BN1998" s="4">
        <f>VLOOKUP(A1998,ReferenceTable[],9,FALSE)</f>
        <v>45986</v>
      </c>
      <c r="BO1998">
        <f>VLOOKUP(A1998,ReferenceTable[],10,FALSE)</f>
        <v>1070</v>
      </c>
      <c r="BP1998">
        <f>VLOOKUP(A1998,ReferenceTable[],11,FALSE)</f>
        <v>0</v>
      </c>
      <c r="BQ1998">
        <f>VLOOKUP(A1998,ReferenceTable[],12,FALSE)</f>
        <v>0</v>
      </c>
      <c r="BR1998" t="str">
        <f>VLOOKUP(A1998,ReferenceTable[],14,FALSE)</f>
        <v>ETA  01/12/2025</v>
      </c>
      <c r="BS1998" s="4">
        <f>VLOOKUP(A1998,ReferenceTable[],15,FALSE)</f>
        <v>45988</v>
      </c>
      <c r="BT1998">
        <f>VLOOKUP(A1998,ReferenceTable[],16,FALSE)</f>
        <v>1</v>
      </c>
      <c r="BU1998" t="str">
        <f>VLOOKUP(A1998,ReferenceTable[],17,FALSE)</f>
        <v>FT</v>
      </c>
      <c r="BV1998" s="4">
        <f>VLOOKUP(A1998,ReferenceTable[],18,FALSE)</f>
        <v>45975</v>
      </c>
      <c r="BW1998" s="4">
        <f>VLOOKUP(A1998,ReferenceTable[],19,FALSE)</f>
        <v>0</v>
      </c>
      <c r="BX1998">
        <f>VLOOKUP(A1998,ReferenceTable[],20,FALSE)</f>
        <v>0</v>
      </c>
    </row>
    <row r="1999" spans="1:76">
      <c r="A1999" t="s">
        <v>5696</v>
      </c>
      <c r="B1999">
        <v>10000</v>
      </c>
      <c r="C1999">
        <v>10000</v>
      </c>
      <c r="D1999" s="4">
        <v>45980</v>
      </c>
      <c r="E1999" t="s">
        <v>77</v>
      </c>
      <c r="F1999" t="s">
        <v>5697</v>
      </c>
      <c r="G1999" t="s">
        <v>5698</v>
      </c>
      <c r="I1999">
        <v>1</v>
      </c>
      <c r="J1999" t="s">
        <v>984</v>
      </c>
      <c r="K1999">
        <v>78</v>
      </c>
      <c r="L1999" t="s">
        <v>334</v>
      </c>
      <c r="M1999" t="s">
        <v>82</v>
      </c>
      <c r="N1999" t="s">
        <v>343</v>
      </c>
      <c r="O1999" t="s">
        <v>344</v>
      </c>
      <c r="P1999">
        <v>4000</v>
      </c>
      <c r="S1999" s="4">
        <v>45980</v>
      </c>
      <c r="U1999">
        <v>5</v>
      </c>
      <c r="V1999">
        <v>20000</v>
      </c>
      <c r="W1999" t="s">
        <v>85</v>
      </c>
      <c r="X1999" t="s">
        <v>5699</v>
      </c>
      <c r="Y1999">
        <v>0</v>
      </c>
      <c r="Z1999">
        <v>20000</v>
      </c>
      <c r="AA1999">
        <v>0</v>
      </c>
      <c r="AB1999">
        <v>0</v>
      </c>
      <c r="AC1999">
        <v>0</v>
      </c>
      <c r="AD1999">
        <v>0</v>
      </c>
      <c r="AG1999">
        <v>0</v>
      </c>
      <c r="AP1999" t="s">
        <v>5700</v>
      </c>
      <c r="AQ1999" t="s">
        <v>895</v>
      </c>
      <c r="AR1999" t="s">
        <v>896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80</v>
      </c>
      <c r="BC1999" t="s">
        <v>5701</v>
      </c>
      <c r="BD1999">
        <v>0</v>
      </c>
      <c r="BF1999" t="s">
        <v>895</v>
      </c>
      <c r="BI1999" t="s">
        <v>5695</v>
      </c>
      <c r="BJ1999" s="5" t="str">
        <f>VLOOKUP(A1999,ReferenceTable[],4,FALSE)</f>
        <v>AD4811</v>
      </c>
      <c r="BK1999">
        <f>VLOOKUP(A1999,ReferenceTable[],5,FALSE)</f>
        <v>0</v>
      </c>
      <c r="BL1999">
        <f>VLOOKUP(A1999,ReferenceTable[],6,FALSE)</f>
        <v>0</v>
      </c>
      <c r="BM1999">
        <f>VLOOKUP(A1999,ReferenceTable[],7,FALSE)</f>
        <v>0</v>
      </c>
      <c r="BN1999" s="4">
        <f>VLOOKUP(A1999,ReferenceTable[],9,FALSE)</f>
        <v>45979</v>
      </c>
      <c r="BO1999">
        <f>VLOOKUP(A1999,ReferenceTable[],10,FALSE)</f>
        <v>20000</v>
      </c>
      <c r="BP1999">
        <f>VLOOKUP(A1999,ReferenceTable[],11,FALSE)</f>
        <v>20000</v>
      </c>
      <c r="BQ1999">
        <f>VLOOKUP(A1999,ReferenceTable[],12,FALSE)</f>
        <v>0</v>
      </c>
      <c r="BR1999" t="str">
        <f>VLOOKUP(A1999,ReferenceTable[],14,FALSE)</f>
        <v>ETA  17/11/2025</v>
      </c>
      <c r="BS1999" s="4">
        <f>VLOOKUP(A1999,ReferenceTable[],15,FALSE)</f>
        <v>45981</v>
      </c>
      <c r="BT1999">
        <f>VLOOKUP(A1999,ReferenceTable[],16,FALSE)</f>
        <v>2</v>
      </c>
      <c r="BU1999" t="str">
        <f>VLOOKUP(A1999,ReferenceTable[],17,FALSE)</f>
        <v>FT</v>
      </c>
      <c r="BV1999" s="4">
        <f>VLOOKUP(A1999,ReferenceTable[],18,FALSE)</f>
        <v>45975</v>
      </c>
      <c r="BW1999" s="4">
        <f>VLOOKUP(A1999,ReferenceTable[],19,FALSE)</f>
        <v>45980</v>
      </c>
      <c r="BX1999">
        <f>VLOOKUP(A1999,ReferenceTable[],20,FALSE)</f>
        <v>20000</v>
      </c>
    </row>
    <row r="2000" spans="1:76">
      <c r="A2000" t="s">
        <v>5702</v>
      </c>
      <c r="B2000">
        <v>10000</v>
      </c>
      <c r="C2000">
        <v>10000</v>
      </c>
      <c r="D2000" s="4">
        <v>45981</v>
      </c>
      <c r="E2000" t="s">
        <v>77</v>
      </c>
      <c r="F2000" t="s">
        <v>1611</v>
      </c>
      <c r="G2000" t="s">
        <v>1368</v>
      </c>
      <c r="I2000">
        <v>1</v>
      </c>
      <c r="J2000" t="s">
        <v>984</v>
      </c>
      <c r="K2000">
        <v>32</v>
      </c>
      <c r="L2000" t="s">
        <v>791</v>
      </c>
      <c r="M2000" t="s">
        <v>178</v>
      </c>
      <c r="N2000" t="s">
        <v>792</v>
      </c>
      <c r="O2000" t="s">
        <v>793</v>
      </c>
      <c r="P2000">
        <v>2500</v>
      </c>
      <c r="S2000" s="4">
        <v>45981</v>
      </c>
      <c r="U2000">
        <v>2</v>
      </c>
      <c r="V2000">
        <v>5000</v>
      </c>
      <c r="W2000" t="s">
        <v>85</v>
      </c>
      <c r="X2000" t="s">
        <v>5703</v>
      </c>
      <c r="Y2000">
        <v>0</v>
      </c>
      <c r="Z2000">
        <v>5000</v>
      </c>
      <c r="AA2000">
        <v>0</v>
      </c>
      <c r="AB2000">
        <v>0</v>
      </c>
      <c r="AC2000">
        <v>0</v>
      </c>
      <c r="AD2000">
        <v>0</v>
      </c>
      <c r="AG2000">
        <v>0</v>
      </c>
      <c r="AP2000" t="s">
        <v>5704</v>
      </c>
      <c r="AQ2000" t="s">
        <v>895</v>
      </c>
      <c r="AR2000" t="s">
        <v>896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80</v>
      </c>
      <c r="BC2000" t="s">
        <v>5705</v>
      </c>
      <c r="BD2000">
        <v>0</v>
      </c>
      <c r="BF2000" t="s">
        <v>895</v>
      </c>
      <c r="BI2000" t="s">
        <v>5695</v>
      </c>
      <c r="BJ2000" s="5" t="e">
        <f>VLOOKUP(A2000,ReferenceTable[],4,FALSE)</f>
        <v>#N/A</v>
      </c>
      <c r="BK2000" t="e">
        <f>VLOOKUP(A2000,ReferenceTable[],5,FALSE)</f>
        <v>#N/A</v>
      </c>
      <c r="BL2000" t="e">
        <f>VLOOKUP(A2000,ReferenceTable[],6,FALSE)</f>
        <v>#N/A</v>
      </c>
      <c r="BM2000" t="e">
        <f>VLOOKUP(A2000,ReferenceTable[],7,FALSE)</f>
        <v>#N/A</v>
      </c>
      <c r="BN2000" s="4" t="e">
        <f>VLOOKUP(A2000,ReferenceTable[],9,FALSE)</f>
        <v>#N/A</v>
      </c>
      <c r="BO2000" t="e">
        <f>VLOOKUP(A2000,ReferenceTable[],10,FALSE)</f>
        <v>#N/A</v>
      </c>
      <c r="BP2000" t="e">
        <f>VLOOKUP(A2000,ReferenceTable[],11,FALSE)</f>
        <v>#N/A</v>
      </c>
      <c r="BQ2000" t="e">
        <f>VLOOKUP(A2000,ReferenceTable[],12,FALSE)</f>
        <v>#N/A</v>
      </c>
      <c r="BR2000" t="e">
        <f>VLOOKUP(A2000,ReferenceTable[],14,FALSE)</f>
        <v>#N/A</v>
      </c>
      <c r="BS2000" s="4" t="e">
        <f>VLOOKUP(A2000,ReferenceTable[],15,FALSE)</f>
        <v>#N/A</v>
      </c>
      <c r="BT2000" t="e">
        <f>VLOOKUP(A2000,ReferenceTable[],16,FALSE)</f>
        <v>#N/A</v>
      </c>
      <c r="BU2000" t="e">
        <f>VLOOKUP(A2000,ReferenceTable[],17,FALSE)</f>
        <v>#N/A</v>
      </c>
      <c r="BV2000" s="4" t="e">
        <f>VLOOKUP(A2000,ReferenceTable[],18,FALSE)</f>
        <v>#N/A</v>
      </c>
      <c r="BW2000" s="4" t="e">
        <f>VLOOKUP(A2000,ReferenceTable[],19,FALSE)</f>
        <v>#N/A</v>
      </c>
      <c r="BX2000" t="e">
        <f>VLOOKUP(A2000,ReferenceTable[],20,FALSE)</f>
        <v>#N/A</v>
      </c>
    </row>
    <row r="2001" spans="1:76">
      <c r="A2001" t="s">
        <v>5706</v>
      </c>
      <c r="B2001">
        <v>10000</v>
      </c>
      <c r="C2001">
        <v>10000</v>
      </c>
      <c r="D2001" s="4">
        <v>45982</v>
      </c>
      <c r="E2001" t="s">
        <v>77</v>
      </c>
      <c r="F2001">
        <v>0.475196759259259</v>
      </c>
      <c r="G2001" t="s">
        <v>5707</v>
      </c>
      <c r="I2001">
        <v>1</v>
      </c>
      <c r="J2001" t="s">
        <v>984</v>
      </c>
      <c r="K2001">
        <v>59</v>
      </c>
      <c r="L2001" t="s">
        <v>714</v>
      </c>
      <c r="M2001" t="s">
        <v>178</v>
      </c>
      <c r="N2001" t="s">
        <v>715</v>
      </c>
      <c r="O2001" t="s">
        <v>716</v>
      </c>
      <c r="P2001">
        <v>1000</v>
      </c>
      <c r="S2001" s="4">
        <v>45982</v>
      </c>
      <c r="U2001">
        <v>2</v>
      </c>
      <c r="V2001">
        <v>2000</v>
      </c>
      <c r="W2001" t="s">
        <v>85</v>
      </c>
      <c r="X2001" t="s">
        <v>5708</v>
      </c>
      <c r="Y2001">
        <v>0</v>
      </c>
      <c r="Z2001">
        <v>2000</v>
      </c>
      <c r="AA2001">
        <v>0</v>
      </c>
      <c r="AB2001">
        <v>0</v>
      </c>
      <c r="AC2001">
        <v>0</v>
      </c>
      <c r="AD2001">
        <v>0</v>
      </c>
      <c r="AG2001">
        <v>0</v>
      </c>
      <c r="AP2001" t="s">
        <v>5709</v>
      </c>
      <c r="AQ2001" t="s">
        <v>895</v>
      </c>
      <c r="AR2001" t="s">
        <v>896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80</v>
      </c>
      <c r="BC2001" t="s">
        <v>5710</v>
      </c>
      <c r="BD2001">
        <v>0</v>
      </c>
      <c r="BF2001" t="s">
        <v>895</v>
      </c>
      <c r="BI2001" t="s">
        <v>5695</v>
      </c>
      <c r="BJ2001" s="5" t="str">
        <f>VLOOKUP(A2001,ReferenceTable[],4,FALSE)</f>
        <v>3M7815RW</v>
      </c>
      <c r="BK2001">
        <f>VLOOKUP(A2001,ReferenceTable[],5,FALSE)</f>
        <v>0</v>
      </c>
      <c r="BL2001">
        <f>VLOOKUP(A2001,ReferenceTable[],6,FALSE)</f>
        <v>0</v>
      </c>
      <c r="BM2001">
        <f>VLOOKUP(A2001,ReferenceTable[],7,FALSE)</f>
        <v>0</v>
      </c>
      <c r="BN2001" s="4">
        <f>VLOOKUP(A2001,ReferenceTable[],9,FALSE)</f>
        <v>45986</v>
      </c>
      <c r="BO2001">
        <f>VLOOKUP(A2001,ReferenceTable[],10,FALSE)</f>
        <v>2000</v>
      </c>
      <c r="BP2001">
        <f>VLOOKUP(A2001,ReferenceTable[],11,FALSE)</f>
        <v>0</v>
      </c>
      <c r="BQ2001">
        <f>VLOOKUP(A2001,ReferenceTable[],12,FALSE)</f>
        <v>0</v>
      </c>
      <c r="BR2001" t="str">
        <f>VLOOKUP(A2001,ReferenceTable[],14,FALSE)</f>
        <v>ETA  01/12/2025</v>
      </c>
      <c r="BS2001" s="4">
        <f>VLOOKUP(A2001,ReferenceTable[],15,FALSE)</f>
        <v>45988</v>
      </c>
      <c r="BT2001">
        <f>VLOOKUP(A2001,ReferenceTable[],16,FALSE)</f>
        <v>2</v>
      </c>
      <c r="BU2001" t="str">
        <f>VLOOKUP(A2001,ReferenceTable[],17,FALSE)</f>
        <v>FT</v>
      </c>
      <c r="BV2001" s="4">
        <f>VLOOKUP(A2001,ReferenceTable[],18,FALSE)</f>
        <v>45975</v>
      </c>
      <c r="BW2001" s="4">
        <f>VLOOKUP(A2001,ReferenceTable[],19,FALSE)</f>
        <v>45982</v>
      </c>
      <c r="BX2001">
        <f>VLOOKUP(A2001,ReferenceTable[],20,FALSE)</f>
        <v>2000</v>
      </c>
    </row>
    <row r="2002" spans="1:76">
      <c r="A2002" t="s">
        <v>5711</v>
      </c>
      <c r="B2002">
        <v>10000</v>
      </c>
      <c r="C2002">
        <v>10000</v>
      </c>
      <c r="D2002" s="4">
        <v>45986</v>
      </c>
      <c r="E2002" t="s">
        <v>77</v>
      </c>
      <c r="F2002" t="s">
        <v>5712</v>
      </c>
      <c r="G2002" t="s">
        <v>5713</v>
      </c>
      <c r="I2002">
        <v>1</v>
      </c>
      <c r="J2002" t="s">
        <v>984</v>
      </c>
      <c r="K2002">
        <v>78</v>
      </c>
      <c r="L2002" t="s">
        <v>334</v>
      </c>
      <c r="M2002" t="s">
        <v>82</v>
      </c>
      <c r="N2002" t="s">
        <v>343</v>
      </c>
      <c r="O2002" t="s">
        <v>344</v>
      </c>
      <c r="P2002">
        <v>50</v>
      </c>
      <c r="S2002" s="4">
        <v>45986</v>
      </c>
      <c r="U2002">
        <v>1</v>
      </c>
      <c r="V2002">
        <v>50</v>
      </c>
      <c r="W2002" t="s">
        <v>85</v>
      </c>
      <c r="X2002" t="s">
        <v>5714</v>
      </c>
      <c r="Y2002">
        <v>0</v>
      </c>
      <c r="Z2002">
        <v>50</v>
      </c>
      <c r="AA2002">
        <v>0</v>
      </c>
      <c r="AB2002">
        <v>0</v>
      </c>
      <c r="AC2002">
        <v>0</v>
      </c>
      <c r="AD2002">
        <v>0</v>
      </c>
      <c r="AG2002">
        <v>0</v>
      </c>
      <c r="AP2002" t="s">
        <v>5715</v>
      </c>
      <c r="AQ2002" t="s">
        <v>3566</v>
      </c>
      <c r="AR2002" t="s">
        <v>3567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80</v>
      </c>
      <c r="BC2002" t="s">
        <v>5716</v>
      </c>
      <c r="BD2002">
        <v>0</v>
      </c>
      <c r="BF2002" t="s">
        <v>3566</v>
      </c>
      <c r="BI2002" t="s">
        <v>5717</v>
      </c>
      <c r="BJ2002" s="5" t="str">
        <f>VLOOKUP(A2002,ReferenceTable[],4,FALSE)</f>
        <v>DEL7805</v>
      </c>
      <c r="BK2002">
        <f>VLOOKUP(A2002,ReferenceTable[],5,FALSE)</f>
        <v>0</v>
      </c>
      <c r="BL2002">
        <f>VLOOKUP(A2002,ReferenceTable[],6,FALSE)</f>
        <v>0</v>
      </c>
      <c r="BM2002">
        <f>VLOOKUP(A2002,ReferenceTable[],7,FALSE)</f>
        <v>0</v>
      </c>
      <c r="BN2002" s="4">
        <f>VLOOKUP(A2002,ReferenceTable[],9,FALSE)</f>
        <v>45982</v>
      </c>
      <c r="BO2002">
        <f>VLOOKUP(A2002,ReferenceTable[],10,FALSE)</f>
        <v>50</v>
      </c>
      <c r="BP2002">
        <f>VLOOKUP(A2002,ReferenceTable[],11,FALSE)</f>
        <v>0</v>
      </c>
      <c r="BQ2002">
        <f>VLOOKUP(A2002,ReferenceTable[],12,FALSE)</f>
        <v>0</v>
      </c>
      <c r="BR2002" t="str">
        <f>VLOOKUP(A2002,ReferenceTable[],14,FALSE)</f>
        <v>SAMPLE PASS TO JEET</v>
      </c>
      <c r="BS2002" s="4">
        <f>VLOOKUP(A2002,ReferenceTable[],15,FALSE)</f>
        <v>45987</v>
      </c>
      <c r="BT2002">
        <f>VLOOKUP(A2002,ReferenceTable[],16,FALSE)</f>
        <v>4</v>
      </c>
      <c r="BU2002" t="str">
        <f>VLOOKUP(A2002,ReferenceTable[],17,FALSE)</f>
        <v>JC</v>
      </c>
      <c r="BV2002" s="4">
        <f>VLOOKUP(A2002,ReferenceTable[],18,FALSE)</f>
        <v>45975</v>
      </c>
      <c r="BW2002" s="4">
        <f>VLOOKUP(A2002,ReferenceTable[],19,FALSE)</f>
        <v>0</v>
      </c>
      <c r="BX2002">
        <f>VLOOKUP(A2002,ReferenceTable[],20,FALSE)</f>
        <v>0</v>
      </c>
    </row>
    <row r="2003" spans="1:76">
      <c r="A2003" t="s">
        <v>5711</v>
      </c>
      <c r="B2003">
        <v>20000</v>
      </c>
      <c r="C2003">
        <v>10000</v>
      </c>
      <c r="D2003" s="4">
        <v>45986</v>
      </c>
      <c r="E2003" t="s">
        <v>77</v>
      </c>
      <c r="F2003" t="s">
        <v>5712</v>
      </c>
      <c r="G2003" t="s">
        <v>5713</v>
      </c>
      <c r="I2003">
        <v>1</v>
      </c>
      <c r="J2003" t="s">
        <v>984</v>
      </c>
      <c r="K2003">
        <v>78</v>
      </c>
      <c r="L2003" t="s">
        <v>334</v>
      </c>
      <c r="M2003" t="s">
        <v>82</v>
      </c>
      <c r="N2003" t="s">
        <v>343</v>
      </c>
      <c r="O2003" t="s">
        <v>344</v>
      </c>
      <c r="P2003">
        <v>50</v>
      </c>
      <c r="S2003" s="4">
        <v>45986</v>
      </c>
      <c r="U2003">
        <v>1</v>
      </c>
      <c r="V2003">
        <v>50</v>
      </c>
      <c r="W2003" t="s">
        <v>85</v>
      </c>
      <c r="X2003" t="s">
        <v>5714</v>
      </c>
      <c r="Y2003">
        <v>0</v>
      </c>
      <c r="Z2003">
        <v>50</v>
      </c>
      <c r="AA2003">
        <v>0</v>
      </c>
      <c r="AB2003">
        <v>0</v>
      </c>
      <c r="AC2003">
        <v>0</v>
      </c>
      <c r="AD2003">
        <v>0</v>
      </c>
      <c r="AG2003">
        <v>0</v>
      </c>
      <c r="AP2003" t="s">
        <v>5715</v>
      </c>
      <c r="AQ2003" t="s">
        <v>3566</v>
      </c>
      <c r="AR2003" t="s">
        <v>3567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80</v>
      </c>
      <c r="BC2003" t="s">
        <v>5716</v>
      </c>
      <c r="BD2003">
        <v>0</v>
      </c>
      <c r="BF2003" t="s">
        <v>3566</v>
      </c>
      <c r="BI2003" t="s">
        <v>5717</v>
      </c>
      <c r="BJ2003" s="5" t="str">
        <f>VLOOKUP(A2003,ReferenceTable[],4,FALSE)</f>
        <v>DEL7805</v>
      </c>
      <c r="BK2003">
        <f>VLOOKUP(A2003,ReferenceTable[],5,FALSE)</f>
        <v>0</v>
      </c>
      <c r="BL2003">
        <f>VLOOKUP(A2003,ReferenceTable[],6,FALSE)</f>
        <v>0</v>
      </c>
      <c r="BM2003">
        <f>VLOOKUP(A2003,ReferenceTable[],7,FALSE)</f>
        <v>0</v>
      </c>
      <c r="BN2003" s="4">
        <f>VLOOKUP(A2003,ReferenceTable[],9,FALSE)</f>
        <v>45982</v>
      </c>
      <c r="BO2003">
        <f>VLOOKUP(A2003,ReferenceTable[],10,FALSE)</f>
        <v>50</v>
      </c>
      <c r="BP2003">
        <f>VLOOKUP(A2003,ReferenceTable[],11,FALSE)</f>
        <v>0</v>
      </c>
      <c r="BQ2003">
        <f>VLOOKUP(A2003,ReferenceTable[],12,FALSE)</f>
        <v>0</v>
      </c>
      <c r="BR2003" t="str">
        <f>VLOOKUP(A2003,ReferenceTable[],14,FALSE)</f>
        <v>SAMPLE PASS TO JEET</v>
      </c>
      <c r="BS2003" s="4">
        <f>VLOOKUP(A2003,ReferenceTable[],15,FALSE)</f>
        <v>45987</v>
      </c>
      <c r="BT2003">
        <f>VLOOKUP(A2003,ReferenceTable[],16,FALSE)</f>
        <v>4</v>
      </c>
      <c r="BU2003" t="str">
        <f>VLOOKUP(A2003,ReferenceTable[],17,FALSE)</f>
        <v>JC</v>
      </c>
      <c r="BV2003" s="4">
        <f>VLOOKUP(A2003,ReferenceTable[],18,FALSE)</f>
        <v>45975</v>
      </c>
      <c r="BW2003" s="4">
        <f>VLOOKUP(A2003,ReferenceTable[],19,FALSE)</f>
        <v>0</v>
      </c>
      <c r="BX2003">
        <f>VLOOKUP(A2003,ReferenceTable[],20,FALSE)</f>
        <v>0</v>
      </c>
    </row>
    <row r="2004" spans="1:76">
      <c r="A2004" t="s">
        <v>5718</v>
      </c>
      <c r="B2004">
        <v>10000</v>
      </c>
      <c r="C2004">
        <v>10000</v>
      </c>
      <c r="D2004" s="4">
        <v>45987</v>
      </c>
      <c r="E2004" t="s">
        <v>77</v>
      </c>
      <c r="F2004" t="s">
        <v>5719</v>
      </c>
      <c r="G2004" t="s">
        <v>5720</v>
      </c>
      <c r="I2004">
        <v>1</v>
      </c>
      <c r="J2004" t="s">
        <v>984</v>
      </c>
      <c r="K2004">
        <v>78</v>
      </c>
      <c r="L2004" t="s">
        <v>334</v>
      </c>
      <c r="M2004" t="s">
        <v>82</v>
      </c>
      <c r="N2004" t="s">
        <v>343</v>
      </c>
      <c r="O2004" t="s">
        <v>344</v>
      </c>
      <c r="P2004">
        <v>50</v>
      </c>
      <c r="S2004" s="4">
        <v>45986</v>
      </c>
      <c r="U2004">
        <v>1</v>
      </c>
      <c r="V2004">
        <v>50</v>
      </c>
      <c r="W2004" t="s">
        <v>85</v>
      </c>
      <c r="X2004" t="s">
        <v>5721</v>
      </c>
      <c r="Y2004">
        <v>0</v>
      </c>
      <c r="Z2004">
        <v>50</v>
      </c>
      <c r="AA2004">
        <v>0</v>
      </c>
      <c r="AB2004">
        <v>0</v>
      </c>
      <c r="AC2004">
        <v>0</v>
      </c>
      <c r="AD2004">
        <v>0</v>
      </c>
      <c r="AG2004">
        <v>0</v>
      </c>
      <c r="AP2004" t="s">
        <v>5722</v>
      </c>
      <c r="AQ2004" t="s">
        <v>3566</v>
      </c>
      <c r="AR2004" t="s">
        <v>3567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80</v>
      </c>
      <c r="BC2004" t="s">
        <v>5723</v>
      </c>
      <c r="BD2004">
        <v>0</v>
      </c>
      <c r="BF2004" t="s">
        <v>3566</v>
      </c>
      <c r="BI2004" t="s">
        <v>5717</v>
      </c>
      <c r="BJ2004" s="5" t="str">
        <f>VLOOKUP(A2004,ReferenceTable[],4,FALSE)</f>
        <v>LI3101</v>
      </c>
      <c r="BK2004">
        <f>VLOOKUP(A2004,ReferenceTable[],5,FALSE)</f>
        <v>0</v>
      </c>
      <c r="BL2004">
        <f>VLOOKUP(A2004,ReferenceTable[],6,FALSE)</f>
        <v>0</v>
      </c>
      <c r="BM2004">
        <f>VLOOKUP(A2004,ReferenceTable[],7,FALSE)</f>
        <v>0</v>
      </c>
      <c r="BN2004" s="4">
        <f>VLOOKUP(A2004,ReferenceTable[],9,FALSE)</f>
        <v>45982</v>
      </c>
      <c r="BO2004">
        <f>VLOOKUP(A2004,ReferenceTable[],10,FALSE)</f>
        <v>50</v>
      </c>
      <c r="BP2004">
        <f>VLOOKUP(A2004,ReferenceTable[],11,FALSE)</f>
        <v>0</v>
      </c>
      <c r="BQ2004">
        <f>VLOOKUP(A2004,ReferenceTable[],12,FALSE)</f>
        <v>0</v>
      </c>
      <c r="BR2004" t="str">
        <f>VLOOKUP(A2004,ReferenceTable[],14,FALSE)</f>
        <v>SAMPLE PASS TO JEET</v>
      </c>
      <c r="BS2004" s="4">
        <f>VLOOKUP(A2004,ReferenceTable[],15,FALSE)</f>
        <v>45987</v>
      </c>
      <c r="BT2004">
        <f>VLOOKUP(A2004,ReferenceTable[],16,FALSE)</f>
        <v>4</v>
      </c>
      <c r="BU2004" t="str">
        <f>VLOOKUP(A2004,ReferenceTable[],17,FALSE)</f>
        <v>JC</v>
      </c>
      <c r="BV2004" s="4">
        <f>VLOOKUP(A2004,ReferenceTable[],18,FALSE)</f>
        <v>45975</v>
      </c>
      <c r="BW2004" s="4">
        <f>VLOOKUP(A2004,ReferenceTable[],19,FALSE)</f>
        <v>0</v>
      </c>
      <c r="BX2004">
        <f>VLOOKUP(A2004,ReferenceTable[],20,FALSE)</f>
        <v>0</v>
      </c>
    </row>
    <row r="2005" spans="1:76">
      <c r="A2005" t="s">
        <v>5718</v>
      </c>
      <c r="B2005">
        <v>20000</v>
      </c>
      <c r="C2005">
        <v>10000</v>
      </c>
      <c r="D2005" s="4">
        <v>45987</v>
      </c>
      <c r="E2005" t="s">
        <v>77</v>
      </c>
      <c r="F2005" t="s">
        <v>5719</v>
      </c>
      <c r="G2005" t="s">
        <v>5720</v>
      </c>
      <c r="I2005">
        <v>1</v>
      </c>
      <c r="J2005" t="s">
        <v>984</v>
      </c>
      <c r="K2005">
        <v>78</v>
      </c>
      <c r="L2005" t="s">
        <v>334</v>
      </c>
      <c r="M2005" t="s">
        <v>82</v>
      </c>
      <c r="N2005" t="s">
        <v>343</v>
      </c>
      <c r="O2005" t="s">
        <v>344</v>
      </c>
      <c r="P2005">
        <v>50</v>
      </c>
      <c r="S2005" s="4">
        <v>45986</v>
      </c>
      <c r="U2005">
        <v>1</v>
      </c>
      <c r="V2005">
        <v>50</v>
      </c>
      <c r="W2005" t="s">
        <v>85</v>
      </c>
      <c r="X2005" t="s">
        <v>5721</v>
      </c>
      <c r="Y2005">
        <v>0</v>
      </c>
      <c r="Z2005">
        <v>50</v>
      </c>
      <c r="AA2005">
        <v>0</v>
      </c>
      <c r="AB2005">
        <v>0</v>
      </c>
      <c r="AC2005">
        <v>0</v>
      </c>
      <c r="AD2005">
        <v>0</v>
      </c>
      <c r="AG2005">
        <v>0</v>
      </c>
      <c r="AP2005" t="s">
        <v>5722</v>
      </c>
      <c r="AQ2005" t="s">
        <v>3566</v>
      </c>
      <c r="AR2005" t="s">
        <v>3567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80</v>
      </c>
      <c r="BC2005" t="s">
        <v>5723</v>
      </c>
      <c r="BD2005">
        <v>0</v>
      </c>
      <c r="BF2005" t="s">
        <v>3566</v>
      </c>
      <c r="BI2005" t="s">
        <v>5717</v>
      </c>
      <c r="BJ2005" s="5" t="str">
        <f>VLOOKUP(A2005,ReferenceTable[],4,FALSE)</f>
        <v>LI3101</v>
      </c>
      <c r="BK2005">
        <f>VLOOKUP(A2005,ReferenceTable[],5,FALSE)</f>
        <v>0</v>
      </c>
      <c r="BL2005">
        <f>VLOOKUP(A2005,ReferenceTable[],6,FALSE)</f>
        <v>0</v>
      </c>
      <c r="BM2005">
        <f>VLOOKUP(A2005,ReferenceTable[],7,FALSE)</f>
        <v>0</v>
      </c>
      <c r="BN2005" s="4">
        <f>VLOOKUP(A2005,ReferenceTable[],9,FALSE)</f>
        <v>45982</v>
      </c>
      <c r="BO2005">
        <f>VLOOKUP(A2005,ReferenceTable[],10,FALSE)</f>
        <v>50</v>
      </c>
      <c r="BP2005">
        <f>VLOOKUP(A2005,ReferenceTable[],11,FALSE)</f>
        <v>0</v>
      </c>
      <c r="BQ2005">
        <f>VLOOKUP(A2005,ReferenceTable[],12,FALSE)</f>
        <v>0</v>
      </c>
      <c r="BR2005" t="str">
        <f>VLOOKUP(A2005,ReferenceTable[],14,FALSE)</f>
        <v>SAMPLE PASS TO JEET</v>
      </c>
      <c r="BS2005" s="4">
        <f>VLOOKUP(A2005,ReferenceTable[],15,FALSE)</f>
        <v>45987</v>
      </c>
      <c r="BT2005">
        <f>VLOOKUP(A2005,ReferenceTable[],16,FALSE)</f>
        <v>4</v>
      </c>
      <c r="BU2005" t="str">
        <f>VLOOKUP(A2005,ReferenceTable[],17,FALSE)</f>
        <v>JC</v>
      </c>
      <c r="BV2005" s="4">
        <f>VLOOKUP(A2005,ReferenceTable[],18,FALSE)</f>
        <v>45975</v>
      </c>
      <c r="BW2005" s="4">
        <f>VLOOKUP(A2005,ReferenceTable[],19,FALSE)</f>
        <v>0</v>
      </c>
      <c r="BX2005">
        <f>VLOOKUP(A2005,ReferenceTable[],20,FALSE)</f>
        <v>0</v>
      </c>
    </row>
    <row r="2006" spans="1:76">
      <c r="A2006" t="s">
        <v>5724</v>
      </c>
      <c r="B2006">
        <v>10000</v>
      </c>
      <c r="C2006">
        <v>10000</v>
      </c>
      <c r="D2006" s="4">
        <v>45986</v>
      </c>
      <c r="E2006" t="s">
        <v>77</v>
      </c>
      <c r="F2006" t="s">
        <v>2646</v>
      </c>
      <c r="G2006" t="s">
        <v>4545</v>
      </c>
      <c r="I2006">
        <v>1</v>
      </c>
      <c r="J2006" t="s">
        <v>984</v>
      </c>
      <c r="K2006">
        <v>78</v>
      </c>
      <c r="L2006" t="s">
        <v>334</v>
      </c>
      <c r="M2006" t="s">
        <v>82</v>
      </c>
      <c r="N2006" t="s">
        <v>343</v>
      </c>
      <c r="O2006" t="s">
        <v>344</v>
      </c>
      <c r="P2006">
        <v>50</v>
      </c>
      <c r="S2006" s="4">
        <v>45985</v>
      </c>
      <c r="U2006">
        <v>1</v>
      </c>
      <c r="V2006">
        <v>50</v>
      </c>
      <c r="W2006" t="s">
        <v>85</v>
      </c>
      <c r="X2006" t="s">
        <v>5725</v>
      </c>
      <c r="Y2006">
        <v>0</v>
      </c>
      <c r="Z2006">
        <v>50</v>
      </c>
      <c r="AA2006">
        <v>0</v>
      </c>
      <c r="AB2006">
        <v>0</v>
      </c>
      <c r="AC2006">
        <v>0</v>
      </c>
      <c r="AD2006">
        <v>0</v>
      </c>
      <c r="AG2006">
        <v>0</v>
      </c>
      <c r="AP2006" t="s">
        <v>5726</v>
      </c>
      <c r="AQ2006" t="s">
        <v>3566</v>
      </c>
      <c r="AR2006" t="s">
        <v>3567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80</v>
      </c>
      <c r="BC2006" t="s">
        <v>5727</v>
      </c>
      <c r="BD2006">
        <v>0</v>
      </c>
      <c r="BF2006" t="s">
        <v>3566</v>
      </c>
      <c r="BI2006" t="s">
        <v>5717</v>
      </c>
      <c r="BJ2006" s="5" t="str">
        <f>VLOOKUP(A2006,ReferenceTable[],4,FALSE)</f>
        <v>DEL7802</v>
      </c>
      <c r="BK2006">
        <f>VLOOKUP(A2006,ReferenceTable[],5,FALSE)</f>
        <v>0</v>
      </c>
      <c r="BL2006">
        <f>VLOOKUP(A2006,ReferenceTable[],6,FALSE)</f>
        <v>0</v>
      </c>
      <c r="BM2006">
        <f>VLOOKUP(A2006,ReferenceTable[],7,FALSE)</f>
        <v>0</v>
      </c>
      <c r="BN2006" s="4">
        <f>VLOOKUP(A2006,ReferenceTable[],9,FALSE)</f>
        <v>45982</v>
      </c>
      <c r="BO2006">
        <f>VLOOKUP(A2006,ReferenceTable[],10,FALSE)</f>
        <v>50</v>
      </c>
      <c r="BP2006">
        <f>VLOOKUP(A2006,ReferenceTable[],11,FALSE)</f>
        <v>0</v>
      </c>
      <c r="BQ2006">
        <f>VLOOKUP(A2006,ReferenceTable[],12,FALSE)</f>
        <v>0</v>
      </c>
      <c r="BR2006" t="str">
        <f>VLOOKUP(A2006,ReferenceTable[],14,FALSE)</f>
        <v>SAMPLE PASS TO JEET</v>
      </c>
      <c r="BS2006" s="4">
        <f>VLOOKUP(A2006,ReferenceTable[],15,FALSE)</f>
        <v>45987</v>
      </c>
      <c r="BT2006">
        <f>VLOOKUP(A2006,ReferenceTable[],16,FALSE)</f>
        <v>4</v>
      </c>
      <c r="BU2006" t="str">
        <f>VLOOKUP(A2006,ReferenceTable[],17,FALSE)</f>
        <v>JC</v>
      </c>
      <c r="BV2006" s="4">
        <f>VLOOKUP(A2006,ReferenceTable[],18,FALSE)</f>
        <v>45975</v>
      </c>
      <c r="BW2006" s="4">
        <f>VLOOKUP(A2006,ReferenceTable[],19,FALSE)</f>
        <v>0</v>
      </c>
      <c r="BX2006">
        <f>VLOOKUP(A2006,ReferenceTable[],20,FALSE)</f>
        <v>0</v>
      </c>
    </row>
    <row r="2007" spans="1:76">
      <c r="A2007" t="s">
        <v>5724</v>
      </c>
      <c r="B2007">
        <v>20000</v>
      </c>
      <c r="C2007">
        <v>10000</v>
      </c>
      <c r="D2007" s="4">
        <v>45986</v>
      </c>
      <c r="E2007" t="s">
        <v>77</v>
      </c>
      <c r="F2007" t="s">
        <v>2646</v>
      </c>
      <c r="G2007" t="s">
        <v>4545</v>
      </c>
      <c r="I2007">
        <v>1</v>
      </c>
      <c r="J2007" t="s">
        <v>984</v>
      </c>
      <c r="K2007">
        <v>78</v>
      </c>
      <c r="L2007" t="s">
        <v>334</v>
      </c>
      <c r="M2007" t="s">
        <v>82</v>
      </c>
      <c r="N2007" t="s">
        <v>343</v>
      </c>
      <c r="O2007" t="s">
        <v>344</v>
      </c>
      <c r="P2007">
        <v>50</v>
      </c>
      <c r="S2007" s="4">
        <v>45985</v>
      </c>
      <c r="U2007">
        <v>1</v>
      </c>
      <c r="V2007">
        <v>50</v>
      </c>
      <c r="W2007" t="s">
        <v>85</v>
      </c>
      <c r="X2007" t="s">
        <v>5725</v>
      </c>
      <c r="Y2007">
        <v>0</v>
      </c>
      <c r="Z2007">
        <v>50</v>
      </c>
      <c r="AA2007">
        <v>0</v>
      </c>
      <c r="AB2007">
        <v>0</v>
      </c>
      <c r="AC2007">
        <v>0</v>
      </c>
      <c r="AD2007">
        <v>0</v>
      </c>
      <c r="AG2007">
        <v>0</v>
      </c>
      <c r="AP2007" t="s">
        <v>5726</v>
      </c>
      <c r="AQ2007" t="s">
        <v>3566</v>
      </c>
      <c r="AR2007" t="s">
        <v>3567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80</v>
      </c>
      <c r="BC2007" t="s">
        <v>5727</v>
      </c>
      <c r="BD2007">
        <v>0</v>
      </c>
      <c r="BF2007" t="s">
        <v>3566</v>
      </c>
      <c r="BI2007" t="s">
        <v>5717</v>
      </c>
      <c r="BJ2007" s="5" t="str">
        <f>VLOOKUP(A2007,ReferenceTable[],4,FALSE)</f>
        <v>DEL7802</v>
      </c>
      <c r="BK2007">
        <f>VLOOKUP(A2007,ReferenceTable[],5,FALSE)</f>
        <v>0</v>
      </c>
      <c r="BL2007">
        <f>VLOOKUP(A2007,ReferenceTable[],6,FALSE)</f>
        <v>0</v>
      </c>
      <c r="BM2007">
        <f>VLOOKUP(A2007,ReferenceTable[],7,FALSE)</f>
        <v>0</v>
      </c>
      <c r="BN2007" s="4">
        <f>VLOOKUP(A2007,ReferenceTable[],9,FALSE)</f>
        <v>45982</v>
      </c>
      <c r="BO2007">
        <f>VLOOKUP(A2007,ReferenceTable[],10,FALSE)</f>
        <v>50</v>
      </c>
      <c r="BP2007">
        <f>VLOOKUP(A2007,ReferenceTable[],11,FALSE)</f>
        <v>0</v>
      </c>
      <c r="BQ2007">
        <f>VLOOKUP(A2007,ReferenceTable[],12,FALSE)</f>
        <v>0</v>
      </c>
      <c r="BR2007" t="str">
        <f>VLOOKUP(A2007,ReferenceTable[],14,FALSE)</f>
        <v>SAMPLE PASS TO JEET</v>
      </c>
      <c r="BS2007" s="4">
        <f>VLOOKUP(A2007,ReferenceTable[],15,FALSE)</f>
        <v>45987</v>
      </c>
      <c r="BT2007">
        <f>VLOOKUP(A2007,ReferenceTable[],16,FALSE)</f>
        <v>4</v>
      </c>
      <c r="BU2007" t="str">
        <f>VLOOKUP(A2007,ReferenceTable[],17,FALSE)</f>
        <v>JC</v>
      </c>
      <c r="BV2007" s="4">
        <f>VLOOKUP(A2007,ReferenceTable[],18,FALSE)</f>
        <v>45975</v>
      </c>
      <c r="BW2007" s="4">
        <f>VLOOKUP(A2007,ReferenceTable[],19,FALSE)</f>
        <v>0</v>
      </c>
      <c r="BX2007">
        <f>VLOOKUP(A2007,ReferenceTable[],20,FALSE)</f>
        <v>0</v>
      </c>
    </row>
    <row r="2008" spans="1:76">
      <c r="A2008" t="s">
        <v>5728</v>
      </c>
      <c r="B2008">
        <v>10000</v>
      </c>
      <c r="C2008">
        <v>10000</v>
      </c>
      <c r="D2008" s="4">
        <v>45986</v>
      </c>
      <c r="E2008" t="s">
        <v>77</v>
      </c>
      <c r="F2008" t="s">
        <v>5729</v>
      </c>
      <c r="G2008" t="s">
        <v>5730</v>
      </c>
      <c r="I2008">
        <v>1</v>
      </c>
      <c r="J2008" t="s">
        <v>984</v>
      </c>
      <c r="K2008">
        <v>78</v>
      </c>
      <c r="L2008" t="s">
        <v>334</v>
      </c>
      <c r="M2008" t="s">
        <v>82</v>
      </c>
      <c r="N2008" t="s">
        <v>343</v>
      </c>
      <c r="O2008" t="s">
        <v>344</v>
      </c>
      <c r="P2008">
        <v>50</v>
      </c>
      <c r="S2008" s="4">
        <v>45986</v>
      </c>
      <c r="U2008">
        <v>1</v>
      </c>
      <c r="V2008">
        <v>50</v>
      </c>
      <c r="W2008" t="s">
        <v>85</v>
      </c>
      <c r="X2008" t="s">
        <v>5731</v>
      </c>
      <c r="Y2008">
        <v>0</v>
      </c>
      <c r="Z2008">
        <v>50</v>
      </c>
      <c r="AA2008">
        <v>0</v>
      </c>
      <c r="AB2008">
        <v>0</v>
      </c>
      <c r="AC2008">
        <v>0</v>
      </c>
      <c r="AD2008">
        <v>0</v>
      </c>
      <c r="AG2008">
        <v>0</v>
      </c>
      <c r="AP2008" t="s">
        <v>5732</v>
      </c>
      <c r="AQ2008" t="s">
        <v>3566</v>
      </c>
      <c r="AR2008" t="s">
        <v>3567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80</v>
      </c>
      <c r="BC2008" t="s">
        <v>5733</v>
      </c>
      <c r="BD2008">
        <v>0</v>
      </c>
      <c r="BF2008" t="s">
        <v>3566</v>
      </c>
      <c r="BI2008" t="s">
        <v>5717</v>
      </c>
      <c r="BJ2008" s="5" t="str">
        <f>VLOOKUP(A2008,ReferenceTable[],4,FALSE)</f>
        <v>FLE3101</v>
      </c>
      <c r="BK2008" t="str">
        <f>VLOOKUP(A2008,ReferenceTable[],5,FALSE)</f>
        <v>LJ6101</v>
      </c>
      <c r="BL2008">
        <f>VLOOKUP(A2008,ReferenceTable[],6,FALSE)</f>
        <v>0</v>
      </c>
      <c r="BM2008">
        <f>VLOOKUP(A2008,ReferenceTable[],7,FALSE)</f>
        <v>0</v>
      </c>
      <c r="BN2008" s="4">
        <f>VLOOKUP(A2008,ReferenceTable[],9,FALSE)</f>
        <v>45982</v>
      </c>
      <c r="BO2008">
        <f>VLOOKUP(A2008,ReferenceTable[],10,FALSE)</f>
        <v>50</v>
      </c>
      <c r="BP2008">
        <f>VLOOKUP(A2008,ReferenceTable[],11,FALSE)</f>
        <v>0</v>
      </c>
      <c r="BQ2008">
        <f>VLOOKUP(A2008,ReferenceTable[],12,FALSE)</f>
        <v>0</v>
      </c>
      <c r="BR2008" t="str">
        <f>VLOOKUP(A2008,ReferenceTable[],14,FALSE)</f>
        <v>SAMPLE PASS TO JEET</v>
      </c>
      <c r="BS2008" s="4">
        <f>VLOOKUP(A2008,ReferenceTable[],15,FALSE)</f>
        <v>45987</v>
      </c>
      <c r="BT2008">
        <f>VLOOKUP(A2008,ReferenceTable[],16,FALSE)</f>
        <v>4</v>
      </c>
      <c r="BU2008" t="str">
        <f>VLOOKUP(A2008,ReferenceTable[],17,FALSE)</f>
        <v>JC</v>
      </c>
      <c r="BV2008" s="4">
        <f>VLOOKUP(A2008,ReferenceTable[],18,FALSE)</f>
        <v>45975</v>
      </c>
      <c r="BW2008" s="4">
        <f>VLOOKUP(A2008,ReferenceTable[],19,FALSE)</f>
        <v>0</v>
      </c>
      <c r="BX2008">
        <f>VLOOKUP(A2008,ReferenceTable[],20,FALSE)</f>
        <v>0</v>
      </c>
    </row>
    <row r="2009" spans="1:76">
      <c r="A2009" t="s">
        <v>5728</v>
      </c>
      <c r="B2009">
        <v>20000</v>
      </c>
      <c r="C2009">
        <v>10000</v>
      </c>
      <c r="D2009" s="4">
        <v>45986</v>
      </c>
      <c r="E2009" t="s">
        <v>77</v>
      </c>
      <c r="F2009" t="s">
        <v>5729</v>
      </c>
      <c r="G2009" t="s">
        <v>5730</v>
      </c>
      <c r="I2009">
        <v>1</v>
      </c>
      <c r="J2009" t="s">
        <v>984</v>
      </c>
      <c r="K2009">
        <v>78</v>
      </c>
      <c r="L2009" t="s">
        <v>334</v>
      </c>
      <c r="M2009" t="s">
        <v>82</v>
      </c>
      <c r="N2009" t="s">
        <v>343</v>
      </c>
      <c r="O2009" t="s">
        <v>344</v>
      </c>
      <c r="P2009">
        <v>50</v>
      </c>
      <c r="S2009" s="4">
        <v>45986</v>
      </c>
      <c r="U2009">
        <v>1</v>
      </c>
      <c r="V2009">
        <v>50</v>
      </c>
      <c r="W2009" t="s">
        <v>85</v>
      </c>
      <c r="X2009" t="s">
        <v>5731</v>
      </c>
      <c r="Y2009">
        <v>0</v>
      </c>
      <c r="Z2009">
        <v>50</v>
      </c>
      <c r="AA2009">
        <v>0</v>
      </c>
      <c r="AB2009">
        <v>0</v>
      </c>
      <c r="AC2009">
        <v>0</v>
      </c>
      <c r="AD2009">
        <v>0</v>
      </c>
      <c r="AG2009">
        <v>0</v>
      </c>
      <c r="AP2009" t="s">
        <v>5732</v>
      </c>
      <c r="AQ2009" t="s">
        <v>3566</v>
      </c>
      <c r="AR2009" t="s">
        <v>3567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80</v>
      </c>
      <c r="BC2009" t="s">
        <v>5733</v>
      </c>
      <c r="BD2009">
        <v>0</v>
      </c>
      <c r="BF2009" t="s">
        <v>3566</v>
      </c>
      <c r="BI2009" t="s">
        <v>5717</v>
      </c>
      <c r="BJ2009" s="5" t="str">
        <f>VLOOKUP(A2009,ReferenceTable[],4,FALSE)</f>
        <v>FLE3101</v>
      </c>
      <c r="BK2009" t="str">
        <f>VLOOKUP(A2009,ReferenceTable[],5,FALSE)</f>
        <v>LJ6101</v>
      </c>
      <c r="BL2009">
        <f>VLOOKUP(A2009,ReferenceTable[],6,FALSE)</f>
        <v>0</v>
      </c>
      <c r="BM2009">
        <f>VLOOKUP(A2009,ReferenceTable[],7,FALSE)</f>
        <v>0</v>
      </c>
      <c r="BN2009" s="4">
        <f>VLOOKUP(A2009,ReferenceTable[],9,FALSE)</f>
        <v>45982</v>
      </c>
      <c r="BO2009">
        <f>VLOOKUP(A2009,ReferenceTable[],10,FALSE)</f>
        <v>50</v>
      </c>
      <c r="BP2009">
        <f>VLOOKUP(A2009,ReferenceTable[],11,FALSE)</f>
        <v>0</v>
      </c>
      <c r="BQ2009">
        <f>VLOOKUP(A2009,ReferenceTable[],12,FALSE)</f>
        <v>0</v>
      </c>
      <c r="BR2009" t="str">
        <f>VLOOKUP(A2009,ReferenceTable[],14,FALSE)</f>
        <v>SAMPLE PASS TO JEET</v>
      </c>
      <c r="BS2009" s="4">
        <f>VLOOKUP(A2009,ReferenceTable[],15,FALSE)</f>
        <v>45987</v>
      </c>
      <c r="BT2009">
        <f>VLOOKUP(A2009,ReferenceTable[],16,FALSE)</f>
        <v>4</v>
      </c>
      <c r="BU2009" t="str">
        <f>VLOOKUP(A2009,ReferenceTable[],17,FALSE)</f>
        <v>JC</v>
      </c>
      <c r="BV2009" s="4">
        <f>VLOOKUP(A2009,ReferenceTable[],18,FALSE)</f>
        <v>45975</v>
      </c>
      <c r="BW2009" s="4">
        <f>VLOOKUP(A2009,ReferenceTable[],19,FALSE)</f>
        <v>0</v>
      </c>
      <c r="BX2009">
        <f>VLOOKUP(A2009,ReferenceTable[],20,FALSE)</f>
        <v>0</v>
      </c>
    </row>
    <row r="2010" spans="1:76">
      <c r="A2010" t="s">
        <v>5734</v>
      </c>
      <c r="B2010">
        <v>10000</v>
      </c>
      <c r="C2010">
        <v>10000</v>
      </c>
      <c r="D2010" s="4">
        <v>45981</v>
      </c>
      <c r="E2010" t="s">
        <v>77</v>
      </c>
      <c r="F2010" t="s">
        <v>5735</v>
      </c>
      <c r="G2010" t="s">
        <v>5736</v>
      </c>
      <c r="I2010">
        <v>1</v>
      </c>
      <c r="J2010" t="s">
        <v>984</v>
      </c>
      <c r="K2010">
        <v>88</v>
      </c>
      <c r="L2010" t="s">
        <v>522</v>
      </c>
      <c r="M2010" t="s">
        <v>96</v>
      </c>
      <c r="N2010" t="s">
        <v>523</v>
      </c>
      <c r="O2010" t="s">
        <v>524</v>
      </c>
      <c r="P2010">
        <v>250</v>
      </c>
      <c r="S2010" s="4">
        <v>45978</v>
      </c>
      <c r="U2010">
        <v>1</v>
      </c>
      <c r="V2010">
        <v>250</v>
      </c>
      <c r="W2010" t="s">
        <v>85</v>
      </c>
      <c r="X2010" t="s">
        <v>5737</v>
      </c>
      <c r="Y2010">
        <v>0</v>
      </c>
      <c r="Z2010">
        <v>50</v>
      </c>
      <c r="AA2010">
        <v>200</v>
      </c>
      <c r="AB2010">
        <v>0</v>
      </c>
      <c r="AC2010">
        <v>0</v>
      </c>
      <c r="AD2010">
        <v>0</v>
      </c>
      <c r="AG2010">
        <v>0</v>
      </c>
      <c r="AP2010" t="s">
        <v>5738</v>
      </c>
      <c r="AQ2010" t="s">
        <v>3566</v>
      </c>
      <c r="AR2010" t="s">
        <v>3567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80</v>
      </c>
      <c r="BC2010" t="s">
        <v>5739</v>
      </c>
      <c r="BD2010">
        <v>0</v>
      </c>
      <c r="BF2010" t="s">
        <v>3566</v>
      </c>
      <c r="BI2010" t="s">
        <v>5717</v>
      </c>
      <c r="BJ2010" s="5" t="str">
        <f>VLOOKUP(A2010,ReferenceTable[],4,FALSE)</f>
        <v>DEL7806</v>
      </c>
      <c r="BK2010">
        <f>VLOOKUP(A2010,ReferenceTable[],5,FALSE)</f>
        <v>0</v>
      </c>
      <c r="BL2010">
        <f>VLOOKUP(A2010,ReferenceTable[],6,FALSE)</f>
        <v>0</v>
      </c>
      <c r="BM2010">
        <f>VLOOKUP(A2010,ReferenceTable[],7,FALSE)</f>
        <v>0</v>
      </c>
      <c r="BN2010" s="4">
        <f>VLOOKUP(A2010,ReferenceTable[],9,FALSE)</f>
        <v>45982</v>
      </c>
      <c r="BO2010">
        <f>VLOOKUP(A2010,ReferenceTable[],10,FALSE)</f>
        <v>50</v>
      </c>
      <c r="BP2010">
        <f>VLOOKUP(A2010,ReferenceTable[],11,FALSE)</f>
        <v>50</v>
      </c>
      <c r="BQ2010">
        <f>VLOOKUP(A2010,ReferenceTable[],12,FALSE)</f>
        <v>0</v>
      </c>
      <c r="BR2010" t="str">
        <f>VLOOKUP(A2010,ReferenceTable[],14,FALSE)</f>
        <v>SAMPLE PASS TO JEET</v>
      </c>
      <c r="BS2010" s="4">
        <f>VLOOKUP(A2010,ReferenceTable[],15,FALSE)</f>
        <v>45987</v>
      </c>
      <c r="BT2010">
        <f>VLOOKUP(A2010,ReferenceTable[],16,FALSE)</f>
        <v>1</v>
      </c>
      <c r="BU2010" t="str">
        <f>VLOOKUP(A2010,ReferenceTable[],17,FALSE)</f>
        <v>JC</v>
      </c>
      <c r="BV2010" s="4">
        <f>VLOOKUP(A2010,ReferenceTable[],18,FALSE)</f>
        <v>45975</v>
      </c>
      <c r="BW2010" s="4">
        <f>VLOOKUP(A2010,ReferenceTable[],19,FALSE)</f>
        <v>45978</v>
      </c>
      <c r="BX2010">
        <f>VLOOKUP(A2010,ReferenceTable[],20,FALSE)</f>
        <v>500</v>
      </c>
    </row>
    <row r="2011" spans="1:76">
      <c r="A2011" t="s">
        <v>5734</v>
      </c>
      <c r="B2011">
        <v>10000</v>
      </c>
      <c r="C2011">
        <v>20000</v>
      </c>
      <c r="D2011" s="4">
        <v>45981</v>
      </c>
      <c r="E2011" t="s">
        <v>77</v>
      </c>
      <c r="F2011" t="s">
        <v>5735</v>
      </c>
      <c r="G2011" t="s">
        <v>5736</v>
      </c>
      <c r="I2011">
        <v>2</v>
      </c>
      <c r="J2011" t="s">
        <v>984</v>
      </c>
      <c r="K2011">
        <v>92</v>
      </c>
      <c r="L2011" t="s">
        <v>827</v>
      </c>
      <c r="M2011" t="s">
        <v>594</v>
      </c>
      <c r="N2011" t="s">
        <v>595</v>
      </c>
      <c r="O2011" t="s">
        <v>596</v>
      </c>
      <c r="P2011">
        <v>250</v>
      </c>
      <c r="S2011" s="4">
        <v>45980</v>
      </c>
      <c r="U2011">
        <v>1</v>
      </c>
      <c r="V2011">
        <v>250</v>
      </c>
      <c r="W2011" t="s">
        <v>85</v>
      </c>
      <c r="X2011" t="s">
        <v>5737</v>
      </c>
      <c r="Y2011">
        <v>0</v>
      </c>
      <c r="Z2011">
        <v>50</v>
      </c>
      <c r="AA2011">
        <v>200</v>
      </c>
      <c r="AB2011">
        <v>0</v>
      </c>
      <c r="AC2011">
        <v>0</v>
      </c>
      <c r="AD2011">
        <v>0</v>
      </c>
      <c r="AG2011">
        <v>0</v>
      </c>
      <c r="AP2011" t="s">
        <v>5738</v>
      </c>
      <c r="AQ2011" t="s">
        <v>3566</v>
      </c>
      <c r="AR2011" t="s">
        <v>3567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80</v>
      </c>
      <c r="BC2011" t="s">
        <v>5739</v>
      </c>
      <c r="BD2011">
        <v>0</v>
      </c>
      <c r="BF2011" t="s">
        <v>3566</v>
      </c>
      <c r="BI2011" t="s">
        <v>5717</v>
      </c>
      <c r="BJ2011" s="5" t="str">
        <f>VLOOKUP(A2011,ReferenceTable[],4,FALSE)</f>
        <v>DEL7806</v>
      </c>
      <c r="BK2011">
        <f>VLOOKUP(A2011,ReferenceTable[],5,FALSE)</f>
        <v>0</v>
      </c>
      <c r="BL2011">
        <f>VLOOKUP(A2011,ReferenceTable[],6,FALSE)</f>
        <v>0</v>
      </c>
      <c r="BM2011">
        <f>VLOOKUP(A2011,ReferenceTable[],7,FALSE)</f>
        <v>0</v>
      </c>
      <c r="BN2011" s="4">
        <f>VLOOKUP(A2011,ReferenceTable[],9,FALSE)</f>
        <v>45982</v>
      </c>
      <c r="BO2011">
        <f>VLOOKUP(A2011,ReferenceTable[],10,FALSE)</f>
        <v>50</v>
      </c>
      <c r="BP2011">
        <f>VLOOKUP(A2011,ReferenceTable[],11,FALSE)</f>
        <v>50</v>
      </c>
      <c r="BQ2011">
        <f>VLOOKUP(A2011,ReferenceTable[],12,FALSE)</f>
        <v>0</v>
      </c>
      <c r="BR2011" t="str">
        <f>VLOOKUP(A2011,ReferenceTable[],14,FALSE)</f>
        <v>SAMPLE PASS TO JEET</v>
      </c>
      <c r="BS2011" s="4">
        <f>VLOOKUP(A2011,ReferenceTable[],15,FALSE)</f>
        <v>45987</v>
      </c>
      <c r="BT2011">
        <f>VLOOKUP(A2011,ReferenceTable[],16,FALSE)</f>
        <v>1</v>
      </c>
      <c r="BU2011" t="str">
        <f>VLOOKUP(A2011,ReferenceTable[],17,FALSE)</f>
        <v>JC</v>
      </c>
      <c r="BV2011" s="4">
        <f>VLOOKUP(A2011,ReferenceTable[],18,FALSE)</f>
        <v>45975</v>
      </c>
      <c r="BW2011" s="4">
        <f>VLOOKUP(A2011,ReferenceTable[],19,FALSE)</f>
        <v>45978</v>
      </c>
      <c r="BX2011">
        <f>VLOOKUP(A2011,ReferenceTable[],20,FALSE)</f>
        <v>500</v>
      </c>
    </row>
    <row r="2012" spans="1:76">
      <c r="A2012" t="s">
        <v>5734</v>
      </c>
      <c r="B2012">
        <v>20000</v>
      </c>
      <c r="C2012">
        <v>10000</v>
      </c>
      <c r="D2012" s="4">
        <v>45981</v>
      </c>
      <c r="E2012" t="s">
        <v>77</v>
      </c>
      <c r="F2012" t="s">
        <v>5735</v>
      </c>
      <c r="G2012" t="s">
        <v>5736</v>
      </c>
      <c r="I2012">
        <v>1</v>
      </c>
      <c r="J2012" t="s">
        <v>984</v>
      </c>
      <c r="K2012">
        <v>88</v>
      </c>
      <c r="L2012" t="s">
        <v>522</v>
      </c>
      <c r="M2012" t="s">
        <v>96</v>
      </c>
      <c r="N2012" t="s">
        <v>523</v>
      </c>
      <c r="O2012" t="s">
        <v>524</v>
      </c>
      <c r="P2012">
        <v>50</v>
      </c>
      <c r="S2012" s="4">
        <v>45978</v>
      </c>
      <c r="U2012">
        <v>1</v>
      </c>
      <c r="V2012">
        <v>50</v>
      </c>
      <c r="W2012" t="s">
        <v>85</v>
      </c>
      <c r="X2012" t="s">
        <v>5737</v>
      </c>
      <c r="Y2012">
        <v>0</v>
      </c>
      <c r="Z2012">
        <v>50</v>
      </c>
      <c r="AA2012">
        <v>0</v>
      </c>
      <c r="AB2012">
        <v>0</v>
      </c>
      <c r="AC2012">
        <v>0</v>
      </c>
      <c r="AD2012">
        <v>0</v>
      </c>
      <c r="AG2012">
        <v>0</v>
      </c>
      <c r="AP2012" t="s">
        <v>5738</v>
      </c>
      <c r="AQ2012" t="s">
        <v>3566</v>
      </c>
      <c r="AR2012" t="s">
        <v>3567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80</v>
      </c>
      <c r="BC2012" t="s">
        <v>5739</v>
      </c>
      <c r="BD2012">
        <v>0</v>
      </c>
      <c r="BF2012" t="s">
        <v>3566</v>
      </c>
      <c r="BI2012" t="s">
        <v>5717</v>
      </c>
      <c r="BJ2012" s="5" t="str">
        <f>VLOOKUP(A2012,ReferenceTable[],4,FALSE)</f>
        <v>DEL7806</v>
      </c>
      <c r="BK2012">
        <f>VLOOKUP(A2012,ReferenceTable[],5,FALSE)</f>
        <v>0</v>
      </c>
      <c r="BL2012">
        <f>VLOOKUP(A2012,ReferenceTable[],6,FALSE)</f>
        <v>0</v>
      </c>
      <c r="BM2012">
        <f>VLOOKUP(A2012,ReferenceTable[],7,FALSE)</f>
        <v>0</v>
      </c>
      <c r="BN2012" s="4">
        <f>VLOOKUP(A2012,ReferenceTable[],9,FALSE)</f>
        <v>45982</v>
      </c>
      <c r="BO2012">
        <f>VLOOKUP(A2012,ReferenceTable[],10,FALSE)</f>
        <v>50</v>
      </c>
      <c r="BP2012">
        <f>VLOOKUP(A2012,ReferenceTable[],11,FALSE)</f>
        <v>50</v>
      </c>
      <c r="BQ2012">
        <f>VLOOKUP(A2012,ReferenceTable[],12,FALSE)</f>
        <v>0</v>
      </c>
      <c r="BR2012" t="str">
        <f>VLOOKUP(A2012,ReferenceTable[],14,FALSE)</f>
        <v>SAMPLE PASS TO JEET</v>
      </c>
      <c r="BS2012" s="4">
        <f>VLOOKUP(A2012,ReferenceTable[],15,FALSE)</f>
        <v>45987</v>
      </c>
      <c r="BT2012">
        <f>VLOOKUP(A2012,ReferenceTable[],16,FALSE)</f>
        <v>1</v>
      </c>
      <c r="BU2012" t="str">
        <f>VLOOKUP(A2012,ReferenceTable[],17,FALSE)</f>
        <v>JC</v>
      </c>
      <c r="BV2012" s="4">
        <f>VLOOKUP(A2012,ReferenceTable[],18,FALSE)</f>
        <v>45975</v>
      </c>
      <c r="BW2012" s="4">
        <f>VLOOKUP(A2012,ReferenceTable[],19,FALSE)</f>
        <v>45978</v>
      </c>
      <c r="BX2012">
        <f>VLOOKUP(A2012,ReferenceTable[],20,FALSE)</f>
        <v>500</v>
      </c>
    </row>
    <row r="2013" spans="1:76">
      <c r="A2013" t="s">
        <v>5740</v>
      </c>
      <c r="B2013">
        <v>10000</v>
      </c>
      <c r="C2013">
        <v>10000</v>
      </c>
      <c r="D2013" s="4">
        <v>45981</v>
      </c>
      <c r="E2013" t="s">
        <v>77</v>
      </c>
      <c r="F2013" t="s">
        <v>5741</v>
      </c>
      <c r="G2013" t="s">
        <v>5742</v>
      </c>
      <c r="I2013">
        <v>1</v>
      </c>
      <c r="J2013" t="s">
        <v>984</v>
      </c>
      <c r="K2013">
        <v>88</v>
      </c>
      <c r="L2013" t="s">
        <v>522</v>
      </c>
      <c r="M2013" t="s">
        <v>96</v>
      </c>
      <c r="N2013" t="s">
        <v>523</v>
      </c>
      <c r="O2013" t="s">
        <v>524</v>
      </c>
      <c r="P2013">
        <v>250</v>
      </c>
      <c r="S2013" s="4">
        <v>45978</v>
      </c>
      <c r="U2013">
        <v>1</v>
      </c>
      <c r="V2013">
        <v>250</v>
      </c>
      <c r="W2013" t="s">
        <v>85</v>
      </c>
      <c r="X2013" t="s">
        <v>5743</v>
      </c>
      <c r="Y2013">
        <v>0</v>
      </c>
      <c r="Z2013">
        <v>50</v>
      </c>
      <c r="AA2013">
        <v>200</v>
      </c>
      <c r="AB2013">
        <v>0</v>
      </c>
      <c r="AC2013">
        <v>0</v>
      </c>
      <c r="AD2013">
        <v>0</v>
      </c>
      <c r="AG2013">
        <v>0</v>
      </c>
      <c r="AP2013" t="s">
        <v>5744</v>
      </c>
      <c r="AQ2013" t="s">
        <v>3566</v>
      </c>
      <c r="AR2013" t="s">
        <v>3567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80</v>
      </c>
      <c r="BC2013" t="s">
        <v>5745</v>
      </c>
      <c r="BD2013">
        <v>0</v>
      </c>
      <c r="BF2013" t="s">
        <v>3566</v>
      </c>
      <c r="BI2013" t="s">
        <v>5717</v>
      </c>
      <c r="BJ2013" s="5" t="str">
        <f>VLOOKUP(A2013,ReferenceTable[],4,FALSE)</f>
        <v>LJ2307</v>
      </c>
      <c r="BK2013" t="str">
        <f>VLOOKUP(A2013,ReferenceTable[],5,FALSE)</f>
        <v>LI6202</v>
      </c>
      <c r="BL2013">
        <f>VLOOKUP(A2013,ReferenceTable[],6,FALSE)</f>
        <v>0</v>
      </c>
      <c r="BM2013">
        <f>VLOOKUP(A2013,ReferenceTable[],7,FALSE)</f>
        <v>0</v>
      </c>
      <c r="BN2013" s="4">
        <f>VLOOKUP(A2013,ReferenceTable[],9,FALSE)</f>
        <v>45982</v>
      </c>
      <c r="BO2013">
        <f>VLOOKUP(A2013,ReferenceTable[],10,FALSE)</f>
        <v>50</v>
      </c>
      <c r="BP2013">
        <f>VLOOKUP(A2013,ReferenceTable[],11,FALSE)</f>
        <v>50</v>
      </c>
      <c r="BQ2013">
        <f>VLOOKUP(A2013,ReferenceTable[],12,FALSE)</f>
        <v>0</v>
      </c>
      <c r="BR2013" t="str">
        <f>VLOOKUP(A2013,ReferenceTable[],14,FALSE)</f>
        <v>SAMPLE PASS TO JEET</v>
      </c>
      <c r="BS2013" s="4">
        <f>VLOOKUP(A2013,ReferenceTable[],15,FALSE)</f>
        <v>45987</v>
      </c>
      <c r="BT2013">
        <f>VLOOKUP(A2013,ReferenceTable[],16,FALSE)</f>
        <v>1</v>
      </c>
      <c r="BU2013" t="str">
        <f>VLOOKUP(A2013,ReferenceTable[],17,FALSE)</f>
        <v>JC</v>
      </c>
      <c r="BV2013" s="4">
        <f>VLOOKUP(A2013,ReferenceTable[],18,FALSE)</f>
        <v>45975</v>
      </c>
      <c r="BW2013" s="4">
        <f>VLOOKUP(A2013,ReferenceTable[],19,FALSE)</f>
        <v>45978</v>
      </c>
      <c r="BX2013">
        <f>VLOOKUP(A2013,ReferenceTable[],20,FALSE)</f>
        <v>500</v>
      </c>
    </row>
    <row r="2014" spans="1:76">
      <c r="A2014" t="s">
        <v>5740</v>
      </c>
      <c r="B2014">
        <v>10000</v>
      </c>
      <c r="C2014">
        <v>20000</v>
      </c>
      <c r="D2014" s="4">
        <v>45981</v>
      </c>
      <c r="E2014" t="s">
        <v>77</v>
      </c>
      <c r="F2014" t="s">
        <v>5741</v>
      </c>
      <c r="G2014" t="s">
        <v>5742</v>
      </c>
      <c r="I2014">
        <v>2</v>
      </c>
      <c r="J2014" t="s">
        <v>984</v>
      </c>
      <c r="K2014">
        <v>100</v>
      </c>
      <c r="L2014" t="s">
        <v>593</v>
      </c>
      <c r="M2014" t="s">
        <v>594</v>
      </c>
      <c r="N2014" t="s">
        <v>595</v>
      </c>
      <c r="O2014" t="s">
        <v>596</v>
      </c>
      <c r="P2014">
        <v>250</v>
      </c>
      <c r="S2014" s="4">
        <v>45980</v>
      </c>
      <c r="U2014">
        <v>1</v>
      </c>
      <c r="V2014">
        <v>250</v>
      </c>
      <c r="W2014" t="s">
        <v>85</v>
      </c>
      <c r="X2014" t="s">
        <v>5743</v>
      </c>
      <c r="Y2014">
        <v>0</v>
      </c>
      <c r="Z2014">
        <v>50</v>
      </c>
      <c r="AA2014">
        <v>200</v>
      </c>
      <c r="AB2014">
        <v>0</v>
      </c>
      <c r="AC2014">
        <v>0</v>
      </c>
      <c r="AD2014">
        <v>0</v>
      </c>
      <c r="AG2014">
        <v>0</v>
      </c>
      <c r="AP2014" t="s">
        <v>5744</v>
      </c>
      <c r="AQ2014" t="s">
        <v>3566</v>
      </c>
      <c r="AR2014" t="s">
        <v>3567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80</v>
      </c>
      <c r="BC2014" t="s">
        <v>5745</v>
      </c>
      <c r="BD2014">
        <v>0</v>
      </c>
      <c r="BF2014" t="s">
        <v>3566</v>
      </c>
      <c r="BI2014" t="s">
        <v>5717</v>
      </c>
      <c r="BJ2014" s="5" t="str">
        <f>VLOOKUP(A2014,ReferenceTable[],4,FALSE)</f>
        <v>LJ2307</v>
      </c>
      <c r="BK2014" t="str">
        <f>VLOOKUP(A2014,ReferenceTable[],5,FALSE)</f>
        <v>LI6202</v>
      </c>
      <c r="BL2014">
        <f>VLOOKUP(A2014,ReferenceTable[],6,FALSE)</f>
        <v>0</v>
      </c>
      <c r="BM2014">
        <f>VLOOKUP(A2014,ReferenceTable[],7,FALSE)</f>
        <v>0</v>
      </c>
      <c r="BN2014" s="4">
        <f>VLOOKUP(A2014,ReferenceTable[],9,FALSE)</f>
        <v>45982</v>
      </c>
      <c r="BO2014">
        <f>VLOOKUP(A2014,ReferenceTable[],10,FALSE)</f>
        <v>50</v>
      </c>
      <c r="BP2014">
        <f>VLOOKUP(A2014,ReferenceTable[],11,FALSE)</f>
        <v>50</v>
      </c>
      <c r="BQ2014">
        <f>VLOOKUP(A2014,ReferenceTable[],12,FALSE)</f>
        <v>0</v>
      </c>
      <c r="BR2014" t="str">
        <f>VLOOKUP(A2014,ReferenceTable[],14,FALSE)</f>
        <v>SAMPLE PASS TO JEET</v>
      </c>
      <c r="BS2014" s="4">
        <f>VLOOKUP(A2014,ReferenceTable[],15,FALSE)</f>
        <v>45987</v>
      </c>
      <c r="BT2014">
        <f>VLOOKUP(A2014,ReferenceTable[],16,FALSE)</f>
        <v>1</v>
      </c>
      <c r="BU2014" t="str">
        <f>VLOOKUP(A2014,ReferenceTable[],17,FALSE)</f>
        <v>JC</v>
      </c>
      <c r="BV2014" s="4">
        <f>VLOOKUP(A2014,ReferenceTable[],18,FALSE)</f>
        <v>45975</v>
      </c>
      <c r="BW2014" s="4">
        <f>VLOOKUP(A2014,ReferenceTable[],19,FALSE)</f>
        <v>45978</v>
      </c>
      <c r="BX2014">
        <f>VLOOKUP(A2014,ReferenceTable[],20,FALSE)</f>
        <v>500</v>
      </c>
    </row>
    <row r="2015" spans="1:76">
      <c r="A2015" t="s">
        <v>5740</v>
      </c>
      <c r="B2015">
        <v>20000</v>
      </c>
      <c r="C2015">
        <v>10000</v>
      </c>
      <c r="D2015" s="4">
        <v>45981</v>
      </c>
      <c r="E2015" t="s">
        <v>77</v>
      </c>
      <c r="F2015" t="s">
        <v>5741</v>
      </c>
      <c r="G2015" t="s">
        <v>5742</v>
      </c>
      <c r="I2015">
        <v>1</v>
      </c>
      <c r="J2015" t="s">
        <v>984</v>
      </c>
      <c r="K2015">
        <v>88</v>
      </c>
      <c r="L2015" t="s">
        <v>522</v>
      </c>
      <c r="M2015" t="s">
        <v>96</v>
      </c>
      <c r="N2015" t="s">
        <v>523</v>
      </c>
      <c r="O2015" t="s">
        <v>524</v>
      </c>
      <c r="P2015">
        <v>50</v>
      </c>
      <c r="S2015" s="4">
        <v>45978</v>
      </c>
      <c r="U2015">
        <v>1</v>
      </c>
      <c r="V2015">
        <v>50</v>
      </c>
      <c r="W2015" t="s">
        <v>85</v>
      </c>
      <c r="X2015" t="s">
        <v>5743</v>
      </c>
      <c r="Y2015">
        <v>0</v>
      </c>
      <c r="Z2015">
        <v>50</v>
      </c>
      <c r="AA2015">
        <v>0</v>
      </c>
      <c r="AB2015">
        <v>0</v>
      </c>
      <c r="AC2015">
        <v>0</v>
      </c>
      <c r="AD2015">
        <v>0</v>
      </c>
      <c r="AG2015">
        <v>0</v>
      </c>
      <c r="AP2015" t="s">
        <v>5744</v>
      </c>
      <c r="AQ2015" t="s">
        <v>3566</v>
      </c>
      <c r="AR2015" t="s">
        <v>3567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80</v>
      </c>
      <c r="BC2015" t="s">
        <v>5745</v>
      </c>
      <c r="BD2015">
        <v>0</v>
      </c>
      <c r="BF2015" t="s">
        <v>3566</v>
      </c>
      <c r="BI2015" t="s">
        <v>5717</v>
      </c>
      <c r="BJ2015" s="5" t="str">
        <f>VLOOKUP(A2015,ReferenceTable[],4,FALSE)</f>
        <v>LJ2307</v>
      </c>
      <c r="BK2015" t="str">
        <f>VLOOKUP(A2015,ReferenceTable[],5,FALSE)</f>
        <v>LI6202</v>
      </c>
      <c r="BL2015">
        <f>VLOOKUP(A2015,ReferenceTable[],6,FALSE)</f>
        <v>0</v>
      </c>
      <c r="BM2015">
        <f>VLOOKUP(A2015,ReferenceTable[],7,FALSE)</f>
        <v>0</v>
      </c>
      <c r="BN2015" s="4">
        <f>VLOOKUP(A2015,ReferenceTable[],9,FALSE)</f>
        <v>45982</v>
      </c>
      <c r="BO2015">
        <f>VLOOKUP(A2015,ReferenceTable[],10,FALSE)</f>
        <v>50</v>
      </c>
      <c r="BP2015">
        <f>VLOOKUP(A2015,ReferenceTable[],11,FALSE)</f>
        <v>50</v>
      </c>
      <c r="BQ2015">
        <f>VLOOKUP(A2015,ReferenceTable[],12,FALSE)</f>
        <v>0</v>
      </c>
      <c r="BR2015" t="str">
        <f>VLOOKUP(A2015,ReferenceTable[],14,FALSE)</f>
        <v>SAMPLE PASS TO JEET</v>
      </c>
      <c r="BS2015" s="4">
        <f>VLOOKUP(A2015,ReferenceTable[],15,FALSE)</f>
        <v>45987</v>
      </c>
      <c r="BT2015">
        <f>VLOOKUP(A2015,ReferenceTable[],16,FALSE)</f>
        <v>1</v>
      </c>
      <c r="BU2015" t="str">
        <f>VLOOKUP(A2015,ReferenceTable[],17,FALSE)</f>
        <v>JC</v>
      </c>
      <c r="BV2015" s="4">
        <f>VLOOKUP(A2015,ReferenceTable[],18,FALSE)</f>
        <v>45975</v>
      </c>
      <c r="BW2015" s="4">
        <f>VLOOKUP(A2015,ReferenceTable[],19,FALSE)</f>
        <v>45978</v>
      </c>
      <c r="BX2015">
        <f>VLOOKUP(A2015,ReferenceTable[],20,FALSE)</f>
        <v>500</v>
      </c>
    </row>
    <row r="2016" spans="1:76">
      <c r="A2016" t="s">
        <v>5746</v>
      </c>
      <c r="B2016">
        <v>10000</v>
      </c>
      <c r="C2016">
        <v>10000</v>
      </c>
      <c r="D2016" s="4">
        <v>45986</v>
      </c>
      <c r="E2016" t="s">
        <v>77</v>
      </c>
      <c r="F2016" t="s">
        <v>2646</v>
      </c>
      <c r="G2016" t="s">
        <v>5747</v>
      </c>
      <c r="I2016">
        <v>1</v>
      </c>
      <c r="J2016" t="s">
        <v>984</v>
      </c>
      <c r="K2016">
        <v>78</v>
      </c>
      <c r="L2016" t="s">
        <v>334</v>
      </c>
      <c r="M2016" t="s">
        <v>82</v>
      </c>
      <c r="N2016" t="s">
        <v>343</v>
      </c>
      <c r="O2016" t="s">
        <v>344</v>
      </c>
      <c r="P2016">
        <v>50</v>
      </c>
      <c r="S2016" s="4">
        <v>45985</v>
      </c>
      <c r="U2016">
        <v>1</v>
      </c>
      <c r="V2016">
        <v>50</v>
      </c>
      <c r="W2016" t="s">
        <v>85</v>
      </c>
      <c r="X2016" t="s">
        <v>5748</v>
      </c>
      <c r="Y2016">
        <v>0</v>
      </c>
      <c r="Z2016">
        <v>50</v>
      </c>
      <c r="AA2016">
        <v>0</v>
      </c>
      <c r="AB2016">
        <v>0</v>
      </c>
      <c r="AC2016">
        <v>0</v>
      </c>
      <c r="AD2016">
        <v>0</v>
      </c>
      <c r="AG2016">
        <v>0</v>
      </c>
      <c r="AP2016" t="s">
        <v>5749</v>
      </c>
      <c r="AQ2016" t="s">
        <v>3566</v>
      </c>
      <c r="AR2016" t="s">
        <v>3567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80</v>
      </c>
      <c r="BC2016" t="s">
        <v>5750</v>
      </c>
      <c r="BD2016">
        <v>0</v>
      </c>
      <c r="BF2016" t="s">
        <v>3566</v>
      </c>
      <c r="BI2016" t="s">
        <v>5751</v>
      </c>
      <c r="BJ2016" s="5" t="str">
        <f>VLOOKUP(A2016,ReferenceTable[],4,FALSE)</f>
        <v>LI2802</v>
      </c>
      <c r="BK2016">
        <f>VLOOKUP(A2016,ReferenceTable[],5,FALSE)</f>
        <v>0</v>
      </c>
      <c r="BL2016">
        <f>VLOOKUP(A2016,ReferenceTable[],6,FALSE)</f>
        <v>0</v>
      </c>
      <c r="BM2016">
        <f>VLOOKUP(A2016,ReferenceTable[],7,FALSE)</f>
        <v>0</v>
      </c>
      <c r="BN2016" s="4">
        <f>VLOOKUP(A2016,ReferenceTable[],9,FALSE)</f>
        <v>45982</v>
      </c>
      <c r="BO2016">
        <f>VLOOKUP(A2016,ReferenceTable[],10,FALSE)</f>
        <v>50</v>
      </c>
      <c r="BP2016">
        <f>VLOOKUP(A2016,ReferenceTable[],11,FALSE)</f>
        <v>0</v>
      </c>
      <c r="BQ2016">
        <f>VLOOKUP(A2016,ReferenceTable[],12,FALSE)</f>
        <v>0</v>
      </c>
      <c r="BR2016" t="str">
        <f>VLOOKUP(A2016,ReferenceTable[],14,FALSE)</f>
        <v>SAMPLE PASS TO JEET</v>
      </c>
      <c r="BS2016" s="4">
        <f>VLOOKUP(A2016,ReferenceTable[],15,FALSE)</f>
        <v>45987</v>
      </c>
      <c r="BT2016">
        <f>VLOOKUP(A2016,ReferenceTable[],16,FALSE)</f>
        <v>4</v>
      </c>
      <c r="BU2016" t="str">
        <f>VLOOKUP(A2016,ReferenceTable[],17,FALSE)</f>
        <v>JC</v>
      </c>
      <c r="BV2016" s="4">
        <f>VLOOKUP(A2016,ReferenceTable[],18,FALSE)</f>
        <v>45975</v>
      </c>
      <c r="BW2016" s="4">
        <f>VLOOKUP(A2016,ReferenceTable[],19,FALSE)</f>
        <v>0</v>
      </c>
      <c r="BX2016">
        <f>VLOOKUP(A2016,ReferenceTable[],20,FALSE)</f>
        <v>0</v>
      </c>
    </row>
    <row r="2017" spans="1:76">
      <c r="A2017" t="s">
        <v>5746</v>
      </c>
      <c r="B2017">
        <v>20000</v>
      </c>
      <c r="C2017">
        <v>10000</v>
      </c>
      <c r="D2017" s="4">
        <v>45986</v>
      </c>
      <c r="E2017" t="s">
        <v>77</v>
      </c>
      <c r="F2017" t="s">
        <v>2646</v>
      </c>
      <c r="G2017" t="s">
        <v>5747</v>
      </c>
      <c r="I2017">
        <v>1</v>
      </c>
      <c r="J2017" t="s">
        <v>984</v>
      </c>
      <c r="K2017">
        <v>78</v>
      </c>
      <c r="L2017" t="s">
        <v>334</v>
      </c>
      <c r="M2017" t="s">
        <v>82</v>
      </c>
      <c r="N2017" t="s">
        <v>343</v>
      </c>
      <c r="O2017" t="s">
        <v>344</v>
      </c>
      <c r="P2017">
        <v>50</v>
      </c>
      <c r="S2017" s="4">
        <v>45985</v>
      </c>
      <c r="U2017">
        <v>1</v>
      </c>
      <c r="V2017">
        <v>50</v>
      </c>
      <c r="W2017" t="s">
        <v>85</v>
      </c>
      <c r="X2017" t="s">
        <v>5748</v>
      </c>
      <c r="Y2017">
        <v>0</v>
      </c>
      <c r="Z2017">
        <v>50</v>
      </c>
      <c r="AA2017">
        <v>0</v>
      </c>
      <c r="AB2017">
        <v>0</v>
      </c>
      <c r="AC2017">
        <v>0</v>
      </c>
      <c r="AD2017">
        <v>0</v>
      </c>
      <c r="AG2017">
        <v>0</v>
      </c>
      <c r="AP2017" t="s">
        <v>5749</v>
      </c>
      <c r="AQ2017" t="s">
        <v>3566</v>
      </c>
      <c r="AR2017" t="s">
        <v>3567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80</v>
      </c>
      <c r="BC2017" t="s">
        <v>5750</v>
      </c>
      <c r="BD2017">
        <v>0</v>
      </c>
      <c r="BF2017" t="s">
        <v>3566</v>
      </c>
      <c r="BI2017" t="s">
        <v>5751</v>
      </c>
      <c r="BJ2017" s="5" t="str">
        <f>VLOOKUP(A2017,ReferenceTable[],4,FALSE)</f>
        <v>LI2802</v>
      </c>
      <c r="BK2017">
        <f>VLOOKUP(A2017,ReferenceTable[],5,FALSE)</f>
        <v>0</v>
      </c>
      <c r="BL2017">
        <f>VLOOKUP(A2017,ReferenceTable[],6,FALSE)</f>
        <v>0</v>
      </c>
      <c r="BM2017">
        <f>VLOOKUP(A2017,ReferenceTable[],7,FALSE)</f>
        <v>0</v>
      </c>
      <c r="BN2017" s="4">
        <f>VLOOKUP(A2017,ReferenceTable[],9,FALSE)</f>
        <v>45982</v>
      </c>
      <c r="BO2017">
        <f>VLOOKUP(A2017,ReferenceTable[],10,FALSE)</f>
        <v>50</v>
      </c>
      <c r="BP2017">
        <f>VLOOKUP(A2017,ReferenceTable[],11,FALSE)</f>
        <v>0</v>
      </c>
      <c r="BQ2017">
        <f>VLOOKUP(A2017,ReferenceTable[],12,FALSE)</f>
        <v>0</v>
      </c>
      <c r="BR2017" t="str">
        <f>VLOOKUP(A2017,ReferenceTable[],14,FALSE)</f>
        <v>SAMPLE PASS TO JEET</v>
      </c>
      <c r="BS2017" s="4">
        <f>VLOOKUP(A2017,ReferenceTable[],15,FALSE)</f>
        <v>45987</v>
      </c>
      <c r="BT2017">
        <f>VLOOKUP(A2017,ReferenceTable[],16,FALSE)</f>
        <v>4</v>
      </c>
      <c r="BU2017" t="str">
        <f>VLOOKUP(A2017,ReferenceTable[],17,FALSE)</f>
        <v>JC</v>
      </c>
      <c r="BV2017" s="4">
        <f>VLOOKUP(A2017,ReferenceTable[],18,FALSE)</f>
        <v>45975</v>
      </c>
      <c r="BW2017" s="4">
        <f>VLOOKUP(A2017,ReferenceTable[],19,FALSE)</f>
        <v>0</v>
      </c>
      <c r="BX2017">
        <f>VLOOKUP(A2017,ReferenceTable[],20,FALSE)</f>
        <v>0</v>
      </c>
    </row>
    <row r="2018" spans="1:76">
      <c r="A2018" t="s">
        <v>5752</v>
      </c>
      <c r="B2018">
        <v>10000</v>
      </c>
      <c r="C2018">
        <v>10000</v>
      </c>
      <c r="D2018" s="4">
        <v>45986</v>
      </c>
      <c r="E2018" t="s">
        <v>77</v>
      </c>
      <c r="F2018" t="s">
        <v>5753</v>
      </c>
      <c r="G2018" t="s">
        <v>5754</v>
      </c>
      <c r="I2018">
        <v>1</v>
      </c>
      <c r="J2018" t="s">
        <v>984</v>
      </c>
      <c r="K2018">
        <v>46</v>
      </c>
      <c r="L2018" t="s">
        <v>407</v>
      </c>
      <c r="M2018" t="s">
        <v>178</v>
      </c>
      <c r="N2018" t="s">
        <v>408</v>
      </c>
      <c r="O2018" t="s">
        <v>409</v>
      </c>
      <c r="P2018">
        <v>100</v>
      </c>
      <c r="S2018" s="4">
        <v>45983</v>
      </c>
      <c r="U2018">
        <v>1</v>
      </c>
      <c r="V2018">
        <v>100</v>
      </c>
      <c r="W2018" t="s">
        <v>85</v>
      </c>
      <c r="X2018" t="s">
        <v>5755</v>
      </c>
      <c r="Y2018">
        <v>0</v>
      </c>
      <c r="Z2018">
        <v>100</v>
      </c>
      <c r="AA2018">
        <v>0</v>
      </c>
      <c r="AB2018">
        <v>0</v>
      </c>
      <c r="AC2018">
        <v>0</v>
      </c>
      <c r="AD2018">
        <v>0</v>
      </c>
      <c r="AG2018">
        <v>0</v>
      </c>
      <c r="AP2018" t="s">
        <v>5756</v>
      </c>
      <c r="AQ2018" t="s">
        <v>154</v>
      </c>
      <c r="AR2018" t="s">
        <v>155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80</v>
      </c>
      <c r="BC2018" t="s">
        <v>5757</v>
      </c>
      <c r="BD2018">
        <v>0</v>
      </c>
      <c r="BF2018" t="s">
        <v>154</v>
      </c>
      <c r="BI2018" t="s">
        <v>5758</v>
      </c>
      <c r="BJ2018" s="5" t="str">
        <f>VLOOKUP(A2018,ReferenceTable[],4,FALSE)</f>
        <v>AD1621P</v>
      </c>
      <c r="BK2018">
        <f>VLOOKUP(A2018,ReferenceTable[],5,FALSE)</f>
        <v>0</v>
      </c>
      <c r="BL2018">
        <f>VLOOKUP(A2018,ReferenceTable[],6,FALSE)</f>
        <v>0</v>
      </c>
      <c r="BM2018">
        <f>VLOOKUP(A2018,ReferenceTable[],7,FALSE)</f>
        <v>0</v>
      </c>
      <c r="BN2018" s="4">
        <f>VLOOKUP(A2018,ReferenceTable[],9,FALSE)</f>
        <v>45986</v>
      </c>
      <c r="BO2018">
        <f>VLOOKUP(A2018,ReferenceTable[],10,FALSE)</f>
        <v>100</v>
      </c>
      <c r="BP2018">
        <f>VLOOKUP(A2018,ReferenceTable[],11,FALSE)</f>
        <v>0</v>
      </c>
      <c r="BQ2018">
        <f>VLOOKUP(A2018,ReferenceTable[],12,FALSE)</f>
        <v>0</v>
      </c>
      <c r="BR2018">
        <f>VLOOKUP(A2018,ReferenceTable[],14,FALSE)</f>
        <v>0</v>
      </c>
      <c r="BS2018" s="4">
        <f>VLOOKUP(A2018,ReferenceTable[],15,FALSE)</f>
        <v>45988</v>
      </c>
      <c r="BT2018">
        <f>VLOOKUP(A2018,ReferenceTable[],16,FALSE)</f>
        <v>2</v>
      </c>
      <c r="BU2018" t="str">
        <f>VLOOKUP(A2018,ReferenceTable[],17,FALSE)</f>
        <v>JT</v>
      </c>
      <c r="BV2018" s="4">
        <f>VLOOKUP(A2018,ReferenceTable[],18,FALSE)</f>
        <v>45975</v>
      </c>
      <c r="BW2018" s="4">
        <f>VLOOKUP(A2018,ReferenceTable[],19,FALSE)</f>
        <v>0</v>
      </c>
      <c r="BX2018">
        <f>VLOOKUP(A2018,ReferenceTable[],20,FALSE)</f>
        <v>0</v>
      </c>
    </row>
    <row r="2019" spans="1:76">
      <c r="A2019" t="s">
        <v>5759</v>
      </c>
      <c r="B2019">
        <v>10000</v>
      </c>
      <c r="C2019">
        <v>10000</v>
      </c>
      <c r="D2019" s="4">
        <v>45986</v>
      </c>
      <c r="E2019" t="s">
        <v>77</v>
      </c>
      <c r="F2019" t="s">
        <v>109</v>
      </c>
      <c r="G2019" t="s">
        <v>5760</v>
      </c>
      <c r="I2019">
        <v>1</v>
      </c>
      <c r="J2019" t="s">
        <v>984</v>
      </c>
      <c r="K2019">
        <v>46</v>
      </c>
      <c r="L2019" t="s">
        <v>407</v>
      </c>
      <c r="M2019" t="s">
        <v>178</v>
      </c>
      <c r="N2019" t="s">
        <v>408</v>
      </c>
      <c r="O2019" t="s">
        <v>409</v>
      </c>
      <c r="P2019">
        <v>8000</v>
      </c>
      <c r="S2019" s="4">
        <v>45985</v>
      </c>
      <c r="U2019">
        <v>1</v>
      </c>
      <c r="V2019">
        <v>8000</v>
      </c>
      <c r="W2019" t="s">
        <v>85</v>
      </c>
      <c r="X2019" t="s">
        <v>5761</v>
      </c>
      <c r="Y2019">
        <v>0</v>
      </c>
      <c r="Z2019">
        <v>8000</v>
      </c>
      <c r="AA2019">
        <v>0</v>
      </c>
      <c r="AB2019">
        <v>0</v>
      </c>
      <c r="AC2019">
        <v>0</v>
      </c>
      <c r="AD2019">
        <v>0</v>
      </c>
      <c r="AG2019">
        <v>0</v>
      </c>
      <c r="AP2019" t="s">
        <v>5762</v>
      </c>
      <c r="AQ2019" t="s">
        <v>154</v>
      </c>
      <c r="AR2019" t="s">
        <v>155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80</v>
      </c>
      <c r="BC2019" t="s">
        <v>5763</v>
      </c>
      <c r="BD2019">
        <v>0</v>
      </c>
      <c r="BF2019" t="s">
        <v>154</v>
      </c>
      <c r="BI2019" t="s">
        <v>5758</v>
      </c>
      <c r="BJ2019" s="5" t="str">
        <f>VLOOKUP(A2019,ReferenceTable[],4,FALSE)</f>
        <v>LJ4114T</v>
      </c>
      <c r="BK2019">
        <f>VLOOKUP(A2019,ReferenceTable[],5,FALSE)</f>
        <v>0</v>
      </c>
      <c r="BL2019">
        <f>VLOOKUP(A2019,ReferenceTable[],6,FALSE)</f>
        <v>0</v>
      </c>
      <c r="BM2019">
        <f>VLOOKUP(A2019,ReferenceTable[],7,FALSE)</f>
        <v>0</v>
      </c>
      <c r="BN2019" s="4">
        <f>VLOOKUP(A2019,ReferenceTable[],9,FALSE)</f>
        <v>45986</v>
      </c>
      <c r="BO2019">
        <f>VLOOKUP(A2019,ReferenceTable[],10,FALSE)</f>
        <v>8000</v>
      </c>
      <c r="BP2019">
        <f>VLOOKUP(A2019,ReferenceTable[],11,FALSE)</f>
        <v>0</v>
      </c>
      <c r="BQ2019">
        <f>VLOOKUP(A2019,ReferenceTable[],12,FALSE)</f>
        <v>0</v>
      </c>
      <c r="BR2019" t="str">
        <f>VLOOKUP(A2019,ReferenceTable[],14,FALSE)</f>
        <v>TRANSFERRED TO SANKI ROTARY MACHINES 29 AND 31</v>
      </c>
      <c r="BS2019" s="4">
        <f>VLOOKUP(A2019,ReferenceTable[],15,FALSE)</f>
        <v>45988</v>
      </c>
      <c r="BT2019">
        <f>VLOOKUP(A2019,ReferenceTable[],16,FALSE)</f>
        <v>2</v>
      </c>
      <c r="BU2019" t="str">
        <f>VLOOKUP(A2019,ReferenceTable[],17,FALSE)</f>
        <v>JT</v>
      </c>
      <c r="BV2019" s="4">
        <f>VLOOKUP(A2019,ReferenceTable[],18,FALSE)</f>
        <v>45975</v>
      </c>
      <c r="BW2019" s="4">
        <f>VLOOKUP(A2019,ReferenceTable[],19,FALSE)</f>
        <v>0</v>
      </c>
      <c r="BX2019">
        <f>VLOOKUP(A2019,ReferenceTable[],20,FALSE)</f>
        <v>0</v>
      </c>
    </row>
    <row r="2020" spans="1:76">
      <c r="A2020" t="s">
        <v>5764</v>
      </c>
      <c r="B2020">
        <v>10000</v>
      </c>
      <c r="C2020">
        <v>10000</v>
      </c>
      <c r="D2020" s="4">
        <v>45985</v>
      </c>
      <c r="E2020" t="s">
        <v>77</v>
      </c>
      <c r="F2020" t="s">
        <v>4401</v>
      </c>
      <c r="G2020" t="s">
        <v>5760</v>
      </c>
      <c r="I2020">
        <v>1</v>
      </c>
      <c r="J2020" t="s">
        <v>984</v>
      </c>
      <c r="K2020">
        <v>46</v>
      </c>
      <c r="L2020" t="s">
        <v>407</v>
      </c>
      <c r="M2020" t="s">
        <v>178</v>
      </c>
      <c r="N2020" t="s">
        <v>408</v>
      </c>
      <c r="O2020" t="s">
        <v>409</v>
      </c>
      <c r="P2020">
        <v>1000</v>
      </c>
      <c r="S2020" s="4">
        <v>45985</v>
      </c>
      <c r="U2020">
        <v>1</v>
      </c>
      <c r="V2020">
        <v>1000</v>
      </c>
      <c r="W2020" t="s">
        <v>85</v>
      </c>
      <c r="X2020" t="s">
        <v>5765</v>
      </c>
      <c r="Y2020">
        <v>0</v>
      </c>
      <c r="Z2020">
        <v>1000</v>
      </c>
      <c r="AA2020">
        <v>0</v>
      </c>
      <c r="AB2020">
        <v>0</v>
      </c>
      <c r="AC2020">
        <v>0</v>
      </c>
      <c r="AD2020">
        <v>0</v>
      </c>
      <c r="AG2020">
        <v>0</v>
      </c>
      <c r="AP2020" t="s">
        <v>5766</v>
      </c>
      <c r="AQ2020" t="s">
        <v>154</v>
      </c>
      <c r="AR2020" t="s">
        <v>155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80</v>
      </c>
      <c r="BC2020" t="s">
        <v>5767</v>
      </c>
      <c r="BD2020">
        <v>0</v>
      </c>
      <c r="BF2020" t="s">
        <v>154</v>
      </c>
      <c r="BI2020" t="s">
        <v>5758</v>
      </c>
      <c r="BJ2020" s="5" t="str">
        <f>VLOOKUP(A2020,ReferenceTable[],4,FALSE)</f>
        <v>LJ4114T</v>
      </c>
      <c r="BK2020">
        <f>VLOOKUP(A2020,ReferenceTable[],5,FALSE)</f>
        <v>0</v>
      </c>
      <c r="BL2020">
        <f>VLOOKUP(A2020,ReferenceTable[],6,FALSE)</f>
        <v>0</v>
      </c>
      <c r="BM2020">
        <f>VLOOKUP(A2020,ReferenceTable[],7,FALSE)</f>
        <v>0</v>
      </c>
      <c r="BN2020" s="4">
        <f>VLOOKUP(A2020,ReferenceTable[],9,FALSE)</f>
        <v>45986</v>
      </c>
      <c r="BO2020">
        <f>VLOOKUP(A2020,ReferenceTable[],10,FALSE)</f>
        <v>1000</v>
      </c>
      <c r="BP2020">
        <f>VLOOKUP(A2020,ReferenceTable[],11,FALSE)</f>
        <v>0</v>
      </c>
      <c r="BQ2020">
        <f>VLOOKUP(A2020,ReferenceTable[],12,FALSE)</f>
        <v>0</v>
      </c>
      <c r="BR2020" t="str">
        <f>VLOOKUP(A2020,ReferenceTable[],14,FALSE)</f>
        <v>TRANSFERRED TO SANKI ROTARY MACHINES 29 AND 31</v>
      </c>
      <c r="BS2020" s="4">
        <f>VLOOKUP(A2020,ReferenceTable[],15,FALSE)</f>
        <v>45988</v>
      </c>
      <c r="BT2020">
        <f>VLOOKUP(A2020,ReferenceTable[],16,FALSE)</f>
        <v>2</v>
      </c>
      <c r="BU2020" t="str">
        <f>VLOOKUP(A2020,ReferenceTable[],17,FALSE)</f>
        <v>JT</v>
      </c>
      <c r="BV2020" s="4">
        <f>VLOOKUP(A2020,ReferenceTable[],18,FALSE)</f>
        <v>45975</v>
      </c>
      <c r="BW2020" s="4">
        <f>VLOOKUP(A2020,ReferenceTable[],19,FALSE)</f>
        <v>0</v>
      </c>
      <c r="BX2020">
        <f>VLOOKUP(A2020,ReferenceTable[],20,FALSE)</f>
        <v>0</v>
      </c>
    </row>
    <row r="2021" spans="1:76">
      <c r="A2021" t="s">
        <v>5768</v>
      </c>
      <c r="B2021">
        <v>10000</v>
      </c>
      <c r="C2021">
        <v>10000</v>
      </c>
      <c r="D2021" s="4">
        <v>45982</v>
      </c>
      <c r="E2021" t="s">
        <v>77</v>
      </c>
      <c r="F2021" t="s">
        <v>5598</v>
      </c>
      <c r="G2021" t="s">
        <v>1368</v>
      </c>
      <c r="I2021">
        <v>1</v>
      </c>
      <c r="J2021" t="s">
        <v>984</v>
      </c>
      <c r="K2021">
        <v>59</v>
      </c>
      <c r="L2021" t="s">
        <v>714</v>
      </c>
      <c r="M2021" t="s">
        <v>178</v>
      </c>
      <c r="N2021" t="s">
        <v>715</v>
      </c>
      <c r="O2021" t="s">
        <v>716</v>
      </c>
      <c r="P2021">
        <v>5000</v>
      </c>
      <c r="S2021" s="4">
        <v>45982</v>
      </c>
      <c r="U2021">
        <v>2</v>
      </c>
      <c r="V2021">
        <v>10000</v>
      </c>
      <c r="W2021" t="s">
        <v>85</v>
      </c>
      <c r="X2021" t="s">
        <v>5769</v>
      </c>
      <c r="Y2021">
        <v>0</v>
      </c>
      <c r="Z2021">
        <v>10000</v>
      </c>
      <c r="AA2021">
        <v>0</v>
      </c>
      <c r="AB2021">
        <v>0</v>
      </c>
      <c r="AC2021">
        <v>0</v>
      </c>
      <c r="AD2021">
        <v>0</v>
      </c>
      <c r="AG2021">
        <v>0</v>
      </c>
      <c r="AP2021" t="s">
        <v>5770</v>
      </c>
      <c r="AQ2021" t="s">
        <v>2097</v>
      </c>
      <c r="AR2021" t="s">
        <v>2098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80</v>
      </c>
      <c r="BC2021" t="s">
        <v>5771</v>
      </c>
      <c r="BD2021">
        <v>0</v>
      </c>
      <c r="BF2021" t="s">
        <v>2097</v>
      </c>
      <c r="BI2021" t="s">
        <v>5772</v>
      </c>
      <c r="BJ2021" s="5" t="str">
        <f>VLOOKUP(A2021,ReferenceTable[],4,FALSE)</f>
        <v>3M7816RW</v>
      </c>
      <c r="BK2021">
        <f>VLOOKUP(A2021,ReferenceTable[],5,FALSE)</f>
        <v>0</v>
      </c>
      <c r="BL2021">
        <f>VLOOKUP(A2021,ReferenceTable[],6,FALSE)</f>
        <v>0</v>
      </c>
      <c r="BM2021">
        <f>VLOOKUP(A2021,ReferenceTable[],7,FALSE)</f>
        <v>0</v>
      </c>
      <c r="BN2021" s="4">
        <f>VLOOKUP(A2021,ReferenceTable[],9,FALSE)</f>
        <v>45987</v>
      </c>
      <c r="BO2021">
        <f>VLOOKUP(A2021,ReferenceTable[],10,FALSE)</f>
        <v>10000</v>
      </c>
      <c r="BP2021">
        <f>VLOOKUP(A2021,ReferenceTable[],11,FALSE)</f>
        <v>0</v>
      </c>
      <c r="BQ2021">
        <f>VLOOKUP(A2021,ReferenceTable[],12,FALSE)</f>
        <v>0</v>
      </c>
      <c r="BR2021">
        <f>VLOOKUP(A2021,ReferenceTable[],14,FALSE)</f>
        <v>0</v>
      </c>
      <c r="BS2021" s="4">
        <f>VLOOKUP(A2021,ReferenceTable[],15,FALSE)</f>
        <v>45992</v>
      </c>
      <c r="BT2021">
        <f>VLOOKUP(A2021,ReferenceTable[],16,FALSE)</f>
        <v>2</v>
      </c>
      <c r="BU2021" t="str">
        <f>VLOOKUP(A2021,ReferenceTable[],17,FALSE)</f>
        <v>JC</v>
      </c>
      <c r="BV2021" s="4">
        <f>VLOOKUP(A2021,ReferenceTable[],18,FALSE)</f>
        <v>45975</v>
      </c>
      <c r="BW2021" s="4">
        <f>VLOOKUP(A2021,ReferenceTable[],19,FALSE)</f>
        <v>45982</v>
      </c>
      <c r="BX2021">
        <f>VLOOKUP(A2021,ReferenceTable[],20,FALSE)</f>
        <v>10000</v>
      </c>
    </row>
    <row r="2022" spans="1:76">
      <c r="A2022" t="s">
        <v>5773</v>
      </c>
      <c r="B2022">
        <v>10000</v>
      </c>
      <c r="C2022">
        <v>10000</v>
      </c>
      <c r="D2022" s="4">
        <v>45985</v>
      </c>
      <c r="E2022" t="s">
        <v>77</v>
      </c>
      <c r="F2022">
        <v>0.446990740740741</v>
      </c>
      <c r="G2022" t="s">
        <v>5774</v>
      </c>
      <c r="I2022">
        <v>1</v>
      </c>
      <c r="J2022" t="s">
        <v>984</v>
      </c>
      <c r="K2022">
        <v>32</v>
      </c>
      <c r="L2022" t="s">
        <v>791</v>
      </c>
      <c r="M2022" t="s">
        <v>178</v>
      </c>
      <c r="N2022" t="s">
        <v>792</v>
      </c>
      <c r="O2022" t="s">
        <v>793</v>
      </c>
      <c r="P2022">
        <v>5860</v>
      </c>
      <c r="S2022" s="4">
        <v>45982</v>
      </c>
      <c r="U2022">
        <v>1</v>
      </c>
      <c r="V2022">
        <v>5860</v>
      </c>
      <c r="W2022" t="s">
        <v>85</v>
      </c>
      <c r="X2022" t="s">
        <v>794</v>
      </c>
      <c r="Y2022">
        <v>0</v>
      </c>
      <c r="Z2022">
        <v>5360</v>
      </c>
      <c r="AA2022">
        <v>500</v>
      </c>
      <c r="AB2022">
        <v>0</v>
      </c>
      <c r="AC2022">
        <v>0</v>
      </c>
      <c r="AD2022">
        <v>0</v>
      </c>
      <c r="AG2022">
        <v>0</v>
      </c>
      <c r="AP2022" t="s">
        <v>795</v>
      </c>
      <c r="AQ2022" t="s">
        <v>154</v>
      </c>
      <c r="AR2022" t="s">
        <v>155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80</v>
      </c>
      <c r="BC2022" t="s">
        <v>5775</v>
      </c>
      <c r="BD2022">
        <v>0</v>
      </c>
      <c r="BF2022" t="s">
        <v>154</v>
      </c>
      <c r="BI2022" t="s">
        <v>5776</v>
      </c>
      <c r="BJ2022" s="5" t="str">
        <f>VLOOKUP(A2022,ReferenceTable[],4,FALSE)</f>
        <v>LJ1109</v>
      </c>
      <c r="BK2022">
        <f>VLOOKUP(A2022,ReferenceTable[],5,FALSE)</f>
        <v>0</v>
      </c>
      <c r="BL2022">
        <f>VLOOKUP(A2022,ReferenceTable[],6,FALSE)</f>
        <v>0</v>
      </c>
      <c r="BM2022">
        <f>VLOOKUP(A2022,ReferenceTable[],7,FALSE)</f>
        <v>0</v>
      </c>
      <c r="BN2022" s="4">
        <f>VLOOKUP(A2022,ReferenceTable[],9,FALSE)</f>
        <v>45980</v>
      </c>
      <c r="BO2022">
        <f>VLOOKUP(A2022,ReferenceTable[],10,FALSE)</f>
        <v>5360</v>
      </c>
      <c r="BP2022">
        <f>VLOOKUP(A2022,ReferenceTable[],11,FALSE)</f>
        <v>0</v>
      </c>
      <c r="BQ2022">
        <f>VLOOKUP(A2022,ReferenceTable[],12,FALSE)</f>
        <v>0</v>
      </c>
      <c r="BR2022">
        <f>VLOOKUP(A2022,ReferenceTable[],14,FALSE)</f>
        <v>0</v>
      </c>
      <c r="BS2022" s="4">
        <f>VLOOKUP(A2022,ReferenceTable[],15,FALSE)</f>
        <v>45986</v>
      </c>
      <c r="BT2022">
        <f>VLOOKUP(A2022,ReferenceTable[],16,FALSE)</f>
        <v>3</v>
      </c>
      <c r="BU2022" t="str">
        <f>VLOOKUP(A2022,ReferenceTable[],17,FALSE)</f>
        <v>JT</v>
      </c>
      <c r="BV2022" s="4">
        <f>VLOOKUP(A2022,ReferenceTable[],18,FALSE)</f>
        <v>45978</v>
      </c>
      <c r="BW2022" s="4">
        <f>VLOOKUP(A2022,ReferenceTable[],19,FALSE)</f>
        <v>0</v>
      </c>
      <c r="BX2022">
        <f>VLOOKUP(A2022,ReferenceTable[],20,FALSE)</f>
        <v>0</v>
      </c>
    </row>
    <row r="2023" spans="1:76">
      <c r="A2023" t="s">
        <v>5777</v>
      </c>
      <c r="B2023">
        <v>10000</v>
      </c>
      <c r="C2023">
        <v>10000</v>
      </c>
      <c r="D2023" s="4">
        <v>45986</v>
      </c>
      <c r="E2023" t="s">
        <v>77</v>
      </c>
      <c r="F2023" t="s">
        <v>5778</v>
      </c>
      <c r="G2023" t="s">
        <v>5779</v>
      </c>
      <c r="I2023">
        <v>1</v>
      </c>
      <c r="J2023" t="s">
        <v>984</v>
      </c>
      <c r="K2023">
        <v>32</v>
      </c>
      <c r="L2023" t="s">
        <v>791</v>
      </c>
      <c r="M2023" t="s">
        <v>178</v>
      </c>
      <c r="N2023" t="s">
        <v>792</v>
      </c>
      <c r="O2023" t="s">
        <v>793</v>
      </c>
      <c r="P2023">
        <v>5860</v>
      </c>
      <c r="S2023" s="4">
        <v>45985</v>
      </c>
      <c r="U2023">
        <v>1</v>
      </c>
      <c r="V2023">
        <v>5860</v>
      </c>
      <c r="W2023" t="s">
        <v>85</v>
      </c>
      <c r="X2023" t="s">
        <v>800</v>
      </c>
      <c r="Y2023">
        <v>0</v>
      </c>
      <c r="Z2023">
        <v>5360</v>
      </c>
      <c r="AA2023">
        <v>500</v>
      </c>
      <c r="AB2023">
        <v>0</v>
      </c>
      <c r="AC2023">
        <v>0</v>
      </c>
      <c r="AD2023">
        <v>0</v>
      </c>
      <c r="AG2023">
        <v>0</v>
      </c>
      <c r="AP2023" t="s">
        <v>801</v>
      </c>
      <c r="AQ2023" t="s">
        <v>154</v>
      </c>
      <c r="AR2023" t="s">
        <v>155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80</v>
      </c>
      <c r="BC2023" t="s">
        <v>5780</v>
      </c>
      <c r="BD2023">
        <v>0</v>
      </c>
      <c r="BF2023" t="s">
        <v>154</v>
      </c>
      <c r="BI2023" t="s">
        <v>5776</v>
      </c>
      <c r="BJ2023" s="5" t="str">
        <f>VLOOKUP(A2023,ReferenceTable[],4,FALSE)</f>
        <v>LJ1109</v>
      </c>
      <c r="BK2023">
        <f>VLOOKUP(A2023,ReferenceTable[],5,FALSE)</f>
        <v>0</v>
      </c>
      <c r="BL2023">
        <f>VLOOKUP(A2023,ReferenceTable[],6,FALSE)</f>
        <v>0</v>
      </c>
      <c r="BM2023">
        <f>VLOOKUP(A2023,ReferenceTable[],7,FALSE)</f>
        <v>0</v>
      </c>
      <c r="BN2023" s="4">
        <f>VLOOKUP(A2023,ReferenceTable[],9,FALSE)</f>
        <v>45980</v>
      </c>
      <c r="BO2023">
        <f>VLOOKUP(A2023,ReferenceTable[],10,FALSE)</f>
        <v>5360</v>
      </c>
      <c r="BP2023">
        <f>VLOOKUP(A2023,ReferenceTable[],11,FALSE)</f>
        <v>0</v>
      </c>
      <c r="BQ2023">
        <f>VLOOKUP(A2023,ReferenceTable[],12,FALSE)</f>
        <v>0</v>
      </c>
      <c r="BR2023">
        <f>VLOOKUP(A2023,ReferenceTable[],14,FALSE)</f>
        <v>0</v>
      </c>
      <c r="BS2023" s="4">
        <f>VLOOKUP(A2023,ReferenceTable[],15,FALSE)</f>
        <v>45986</v>
      </c>
      <c r="BT2023">
        <f>VLOOKUP(A2023,ReferenceTable[],16,FALSE)</f>
        <v>3</v>
      </c>
      <c r="BU2023" t="str">
        <f>VLOOKUP(A2023,ReferenceTable[],17,FALSE)</f>
        <v>JT</v>
      </c>
      <c r="BV2023" s="4">
        <f>VLOOKUP(A2023,ReferenceTable[],18,FALSE)</f>
        <v>45978</v>
      </c>
      <c r="BW2023" s="4">
        <f>VLOOKUP(A2023,ReferenceTable[],19,FALSE)</f>
        <v>0</v>
      </c>
      <c r="BX2023">
        <f>VLOOKUP(A2023,ReferenceTable[],20,FALSE)</f>
        <v>0</v>
      </c>
    </row>
    <row r="2024" spans="1:76">
      <c r="A2024" t="s">
        <v>5781</v>
      </c>
      <c r="B2024">
        <v>10000</v>
      </c>
      <c r="C2024">
        <v>10000</v>
      </c>
      <c r="D2024" s="4">
        <v>45986</v>
      </c>
      <c r="E2024" t="s">
        <v>77</v>
      </c>
      <c r="F2024" t="s">
        <v>1339</v>
      </c>
      <c r="G2024" t="s">
        <v>5782</v>
      </c>
      <c r="I2024">
        <v>1</v>
      </c>
      <c r="J2024" t="s">
        <v>984</v>
      </c>
      <c r="K2024">
        <v>32</v>
      </c>
      <c r="L2024" t="s">
        <v>791</v>
      </c>
      <c r="M2024" t="s">
        <v>178</v>
      </c>
      <c r="N2024" t="s">
        <v>792</v>
      </c>
      <c r="O2024" t="s">
        <v>793</v>
      </c>
      <c r="P2024">
        <v>5860</v>
      </c>
      <c r="S2024" s="4">
        <v>45985</v>
      </c>
      <c r="U2024">
        <v>1</v>
      </c>
      <c r="V2024">
        <v>5860</v>
      </c>
      <c r="W2024" t="s">
        <v>85</v>
      </c>
      <c r="X2024" t="s">
        <v>806</v>
      </c>
      <c r="Y2024">
        <v>0</v>
      </c>
      <c r="Z2024">
        <v>5360</v>
      </c>
      <c r="AA2024">
        <v>500</v>
      </c>
      <c r="AB2024">
        <v>0</v>
      </c>
      <c r="AC2024">
        <v>0</v>
      </c>
      <c r="AD2024">
        <v>0</v>
      </c>
      <c r="AG2024">
        <v>0</v>
      </c>
      <c r="AP2024" t="s">
        <v>807</v>
      </c>
      <c r="AQ2024" t="s">
        <v>154</v>
      </c>
      <c r="AR2024" t="s">
        <v>155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80</v>
      </c>
      <c r="BC2024" t="s">
        <v>5783</v>
      </c>
      <c r="BD2024">
        <v>0</v>
      </c>
      <c r="BF2024" t="s">
        <v>154</v>
      </c>
      <c r="BI2024" t="s">
        <v>5776</v>
      </c>
      <c r="BJ2024" s="5" t="str">
        <f>VLOOKUP(A2024,ReferenceTable[],4,FALSE)</f>
        <v>LJ1109</v>
      </c>
      <c r="BK2024">
        <f>VLOOKUP(A2024,ReferenceTable[],5,FALSE)</f>
        <v>0</v>
      </c>
      <c r="BL2024">
        <f>VLOOKUP(A2024,ReferenceTable[],6,FALSE)</f>
        <v>0</v>
      </c>
      <c r="BM2024">
        <f>VLOOKUP(A2024,ReferenceTable[],7,FALSE)</f>
        <v>0</v>
      </c>
      <c r="BN2024" s="4">
        <f>VLOOKUP(A2024,ReferenceTable[],9,FALSE)</f>
        <v>45980</v>
      </c>
      <c r="BO2024">
        <f>VLOOKUP(A2024,ReferenceTable[],10,FALSE)</f>
        <v>5360</v>
      </c>
      <c r="BP2024">
        <f>VLOOKUP(A2024,ReferenceTable[],11,FALSE)</f>
        <v>0</v>
      </c>
      <c r="BQ2024">
        <f>VLOOKUP(A2024,ReferenceTable[],12,FALSE)</f>
        <v>0</v>
      </c>
      <c r="BR2024">
        <f>VLOOKUP(A2024,ReferenceTable[],14,FALSE)</f>
        <v>0</v>
      </c>
      <c r="BS2024" s="4">
        <f>VLOOKUP(A2024,ReferenceTable[],15,FALSE)</f>
        <v>45986</v>
      </c>
      <c r="BT2024">
        <f>VLOOKUP(A2024,ReferenceTable[],16,FALSE)</f>
        <v>4</v>
      </c>
      <c r="BU2024" t="str">
        <f>VLOOKUP(A2024,ReferenceTable[],17,FALSE)</f>
        <v>JT</v>
      </c>
      <c r="BV2024" s="4">
        <f>VLOOKUP(A2024,ReferenceTable[],18,FALSE)</f>
        <v>45978</v>
      </c>
      <c r="BW2024" s="4">
        <f>VLOOKUP(A2024,ReferenceTable[],19,FALSE)</f>
        <v>0</v>
      </c>
      <c r="BX2024">
        <f>VLOOKUP(A2024,ReferenceTable[],20,FALSE)</f>
        <v>0</v>
      </c>
    </row>
    <row r="2025" spans="1:76">
      <c r="A2025" t="s">
        <v>5784</v>
      </c>
      <c r="B2025">
        <v>10000</v>
      </c>
      <c r="C2025">
        <v>10000</v>
      </c>
      <c r="D2025" s="4">
        <v>45985</v>
      </c>
      <c r="E2025" t="s">
        <v>77</v>
      </c>
      <c r="F2025">
        <v>0.446990740740741</v>
      </c>
      <c r="G2025" t="s">
        <v>5774</v>
      </c>
      <c r="I2025">
        <v>1</v>
      </c>
      <c r="J2025" t="s">
        <v>984</v>
      </c>
      <c r="K2025">
        <v>32</v>
      </c>
      <c r="L2025" t="s">
        <v>791</v>
      </c>
      <c r="M2025" t="s">
        <v>178</v>
      </c>
      <c r="N2025" t="s">
        <v>792</v>
      </c>
      <c r="O2025" t="s">
        <v>793</v>
      </c>
      <c r="P2025">
        <v>5860</v>
      </c>
      <c r="S2025" s="4">
        <v>45983</v>
      </c>
      <c r="U2025">
        <v>1</v>
      </c>
      <c r="V2025">
        <v>5860</v>
      </c>
      <c r="W2025" t="s">
        <v>85</v>
      </c>
      <c r="X2025" t="s">
        <v>2406</v>
      </c>
      <c r="Y2025">
        <v>0</v>
      </c>
      <c r="Z2025">
        <v>5360</v>
      </c>
      <c r="AA2025">
        <v>500</v>
      </c>
      <c r="AB2025">
        <v>0</v>
      </c>
      <c r="AC2025">
        <v>0</v>
      </c>
      <c r="AD2025">
        <v>0</v>
      </c>
      <c r="AG2025">
        <v>0</v>
      </c>
      <c r="AP2025" t="s">
        <v>2407</v>
      </c>
      <c r="AQ2025" t="s">
        <v>154</v>
      </c>
      <c r="AR2025" t="s">
        <v>155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80</v>
      </c>
      <c r="BC2025" t="s">
        <v>5785</v>
      </c>
      <c r="BD2025">
        <v>0</v>
      </c>
      <c r="BF2025" t="s">
        <v>154</v>
      </c>
      <c r="BI2025" t="s">
        <v>5776</v>
      </c>
      <c r="BJ2025" s="5" t="str">
        <f>VLOOKUP(A2025,ReferenceTable[],4,FALSE)</f>
        <v>LJ1109</v>
      </c>
      <c r="BK2025">
        <f>VLOOKUP(A2025,ReferenceTable[],5,FALSE)</f>
        <v>0</v>
      </c>
      <c r="BL2025">
        <f>VLOOKUP(A2025,ReferenceTable[],6,FALSE)</f>
        <v>0</v>
      </c>
      <c r="BM2025">
        <f>VLOOKUP(A2025,ReferenceTable[],7,FALSE)</f>
        <v>0</v>
      </c>
      <c r="BN2025" s="4">
        <f>VLOOKUP(A2025,ReferenceTable[],9,FALSE)</f>
        <v>45980</v>
      </c>
      <c r="BO2025">
        <f>VLOOKUP(A2025,ReferenceTable[],10,FALSE)</f>
        <v>5360</v>
      </c>
      <c r="BP2025">
        <f>VLOOKUP(A2025,ReferenceTable[],11,FALSE)</f>
        <v>0</v>
      </c>
      <c r="BQ2025">
        <f>VLOOKUP(A2025,ReferenceTable[],12,FALSE)</f>
        <v>0</v>
      </c>
      <c r="BR2025">
        <f>VLOOKUP(A2025,ReferenceTable[],14,FALSE)</f>
        <v>0</v>
      </c>
      <c r="BS2025" s="4">
        <f>VLOOKUP(A2025,ReferenceTable[],15,FALSE)</f>
        <v>45986</v>
      </c>
      <c r="BT2025">
        <f>VLOOKUP(A2025,ReferenceTable[],16,FALSE)</f>
        <v>3</v>
      </c>
      <c r="BU2025" t="str">
        <f>VLOOKUP(A2025,ReferenceTable[],17,FALSE)</f>
        <v>JT</v>
      </c>
      <c r="BV2025" s="4">
        <f>VLOOKUP(A2025,ReferenceTable[],18,FALSE)</f>
        <v>45978</v>
      </c>
      <c r="BW2025" s="4">
        <f>VLOOKUP(A2025,ReferenceTable[],19,FALSE)</f>
        <v>0</v>
      </c>
      <c r="BX2025">
        <f>VLOOKUP(A2025,ReferenceTable[],20,FALSE)</f>
        <v>0</v>
      </c>
    </row>
    <row r="2026" spans="1:76">
      <c r="A2026" t="s">
        <v>5786</v>
      </c>
      <c r="B2026">
        <v>10000</v>
      </c>
      <c r="C2026">
        <v>10000</v>
      </c>
      <c r="D2026" s="4">
        <v>45985</v>
      </c>
      <c r="E2026" t="s">
        <v>77</v>
      </c>
      <c r="F2026">
        <v>0.446990740740741</v>
      </c>
      <c r="G2026" t="s">
        <v>5774</v>
      </c>
      <c r="I2026">
        <v>1</v>
      </c>
      <c r="J2026" t="s">
        <v>984</v>
      </c>
      <c r="K2026">
        <v>32</v>
      </c>
      <c r="L2026" t="s">
        <v>791</v>
      </c>
      <c r="M2026" t="s">
        <v>178</v>
      </c>
      <c r="N2026" t="s">
        <v>792</v>
      </c>
      <c r="O2026" t="s">
        <v>793</v>
      </c>
      <c r="P2026">
        <v>5860</v>
      </c>
      <c r="S2026" s="4">
        <v>45983</v>
      </c>
      <c r="U2026">
        <v>1</v>
      </c>
      <c r="V2026">
        <v>5860</v>
      </c>
      <c r="W2026" t="s">
        <v>85</v>
      </c>
      <c r="X2026" t="s">
        <v>794</v>
      </c>
      <c r="Y2026">
        <v>0</v>
      </c>
      <c r="Z2026">
        <v>5360</v>
      </c>
      <c r="AA2026">
        <v>500</v>
      </c>
      <c r="AB2026">
        <v>0</v>
      </c>
      <c r="AC2026">
        <v>0</v>
      </c>
      <c r="AD2026">
        <v>0</v>
      </c>
      <c r="AG2026">
        <v>0</v>
      </c>
      <c r="AP2026" t="s">
        <v>795</v>
      </c>
      <c r="AQ2026" t="s">
        <v>154</v>
      </c>
      <c r="AR2026" t="s">
        <v>155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80</v>
      </c>
      <c r="BC2026" t="s">
        <v>5787</v>
      </c>
      <c r="BD2026">
        <v>0</v>
      </c>
      <c r="BF2026" t="s">
        <v>154</v>
      </c>
      <c r="BI2026" t="s">
        <v>5788</v>
      </c>
      <c r="BJ2026" s="5" t="str">
        <f>VLOOKUP(A2026,ReferenceTable[],4,FALSE)</f>
        <v>LJ1109</v>
      </c>
      <c r="BK2026">
        <f>VLOOKUP(A2026,ReferenceTable[],5,FALSE)</f>
        <v>0</v>
      </c>
      <c r="BL2026">
        <f>VLOOKUP(A2026,ReferenceTable[],6,FALSE)</f>
        <v>0</v>
      </c>
      <c r="BM2026">
        <f>VLOOKUP(A2026,ReferenceTable[],7,FALSE)</f>
        <v>0</v>
      </c>
      <c r="BN2026" s="4">
        <f>VLOOKUP(A2026,ReferenceTable[],9,FALSE)</f>
        <v>45982</v>
      </c>
      <c r="BO2026">
        <f>VLOOKUP(A2026,ReferenceTable[],10,FALSE)</f>
        <v>5360</v>
      </c>
      <c r="BP2026">
        <f>VLOOKUP(A2026,ReferenceTable[],11,FALSE)</f>
        <v>0</v>
      </c>
      <c r="BQ2026">
        <f>VLOOKUP(A2026,ReferenceTable[],12,FALSE)</f>
        <v>0</v>
      </c>
      <c r="BR2026">
        <f>VLOOKUP(A2026,ReferenceTable[],14,FALSE)</f>
        <v>0</v>
      </c>
      <c r="BS2026" s="4">
        <f>VLOOKUP(A2026,ReferenceTable[],15,FALSE)</f>
        <v>45988</v>
      </c>
      <c r="BT2026">
        <f>VLOOKUP(A2026,ReferenceTable[],16,FALSE)</f>
        <v>3</v>
      </c>
      <c r="BU2026" t="str">
        <f>VLOOKUP(A2026,ReferenceTable[],17,FALSE)</f>
        <v>JT</v>
      </c>
      <c r="BV2026" s="4">
        <f>VLOOKUP(A2026,ReferenceTable[],18,FALSE)</f>
        <v>45978</v>
      </c>
      <c r="BW2026" s="4">
        <f>VLOOKUP(A2026,ReferenceTable[],19,FALSE)</f>
        <v>0</v>
      </c>
      <c r="BX2026">
        <f>VLOOKUP(A2026,ReferenceTable[],20,FALSE)</f>
        <v>0</v>
      </c>
    </row>
    <row r="2027" spans="1:76">
      <c r="A2027" t="s">
        <v>5789</v>
      </c>
      <c r="B2027">
        <v>10000</v>
      </c>
      <c r="C2027">
        <v>10000</v>
      </c>
      <c r="D2027" s="4">
        <v>45986</v>
      </c>
      <c r="E2027" t="s">
        <v>77</v>
      </c>
      <c r="F2027" t="s">
        <v>1622</v>
      </c>
      <c r="G2027" t="s">
        <v>5779</v>
      </c>
      <c r="I2027">
        <v>1</v>
      </c>
      <c r="J2027" t="s">
        <v>984</v>
      </c>
      <c r="K2027">
        <v>32</v>
      </c>
      <c r="L2027" t="s">
        <v>791</v>
      </c>
      <c r="M2027" t="s">
        <v>178</v>
      </c>
      <c r="N2027" t="s">
        <v>792</v>
      </c>
      <c r="O2027" t="s">
        <v>793</v>
      </c>
      <c r="P2027">
        <v>5860</v>
      </c>
      <c r="S2027" s="4">
        <v>45986</v>
      </c>
      <c r="U2027">
        <v>1</v>
      </c>
      <c r="V2027">
        <v>5860</v>
      </c>
      <c r="W2027" t="s">
        <v>85</v>
      </c>
      <c r="X2027" t="s">
        <v>800</v>
      </c>
      <c r="Y2027">
        <v>0</v>
      </c>
      <c r="Z2027">
        <v>5360</v>
      </c>
      <c r="AA2027">
        <v>500</v>
      </c>
      <c r="AB2027">
        <v>0</v>
      </c>
      <c r="AC2027">
        <v>0</v>
      </c>
      <c r="AD2027">
        <v>0</v>
      </c>
      <c r="AG2027">
        <v>0</v>
      </c>
      <c r="AP2027" t="s">
        <v>801</v>
      </c>
      <c r="AQ2027" t="s">
        <v>154</v>
      </c>
      <c r="AR2027" t="s">
        <v>155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80</v>
      </c>
      <c r="BC2027" t="s">
        <v>5790</v>
      </c>
      <c r="BD2027">
        <v>0</v>
      </c>
      <c r="BF2027" t="s">
        <v>154</v>
      </c>
      <c r="BI2027" t="s">
        <v>5788</v>
      </c>
      <c r="BJ2027" s="5" t="str">
        <f>VLOOKUP(A2027,ReferenceTable[],4,FALSE)</f>
        <v>LJ1109</v>
      </c>
      <c r="BK2027">
        <f>VLOOKUP(A2027,ReferenceTable[],5,FALSE)</f>
        <v>0</v>
      </c>
      <c r="BL2027">
        <f>VLOOKUP(A2027,ReferenceTable[],6,FALSE)</f>
        <v>0</v>
      </c>
      <c r="BM2027">
        <f>VLOOKUP(A2027,ReferenceTable[],7,FALSE)</f>
        <v>0</v>
      </c>
      <c r="BN2027" s="4">
        <f>VLOOKUP(A2027,ReferenceTable[],9,FALSE)</f>
        <v>45982</v>
      </c>
      <c r="BO2027">
        <f>VLOOKUP(A2027,ReferenceTable[],10,FALSE)</f>
        <v>5360</v>
      </c>
      <c r="BP2027">
        <f>VLOOKUP(A2027,ReferenceTable[],11,FALSE)</f>
        <v>0</v>
      </c>
      <c r="BQ2027">
        <f>VLOOKUP(A2027,ReferenceTable[],12,FALSE)</f>
        <v>0</v>
      </c>
      <c r="BR2027">
        <f>VLOOKUP(A2027,ReferenceTable[],14,FALSE)</f>
        <v>0</v>
      </c>
      <c r="BS2027" s="4">
        <f>VLOOKUP(A2027,ReferenceTable[],15,FALSE)</f>
        <v>45988</v>
      </c>
      <c r="BT2027">
        <f>VLOOKUP(A2027,ReferenceTable[],16,FALSE)</f>
        <v>3</v>
      </c>
      <c r="BU2027" t="str">
        <f>VLOOKUP(A2027,ReferenceTable[],17,FALSE)</f>
        <v>JT</v>
      </c>
      <c r="BV2027" s="4">
        <f>VLOOKUP(A2027,ReferenceTable[],18,FALSE)</f>
        <v>45978</v>
      </c>
      <c r="BW2027" s="4">
        <f>VLOOKUP(A2027,ReferenceTable[],19,FALSE)</f>
        <v>0</v>
      </c>
      <c r="BX2027">
        <f>VLOOKUP(A2027,ReferenceTable[],20,FALSE)</f>
        <v>0</v>
      </c>
    </row>
    <row r="2028" spans="1:76">
      <c r="A2028" t="s">
        <v>5791</v>
      </c>
      <c r="B2028">
        <v>10000</v>
      </c>
      <c r="C2028">
        <v>10000</v>
      </c>
      <c r="D2028" s="4">
        <v>45986</v>
      </c>
      <c r="E2028" t="s">
        <v>77</v>
      </c>
      <c r="F2028" t="s">
        <v>2646</v>
      </c>
      <c r="G2028" t="s">
        <v>5782</v>
      </c>
      <c r="I2028">
        <v>1</v>
      </c>
      <c r="J2028" t="s">
        <v>984</v>
      </c>
      <c r="K2028">
        <v>32</v>
      </c>
      <c r="L2028" t="s">
        <v>791</v>
      </c>
      <c r="M2028" t="s">
        <v>178</v>
      </c>
      <c r="N2028" t="s">
        <v>792</v>
      </c>
      <c r="O2028" t="s">
        <v>793</v>
      </c>
      <c r="P2028">
        <v>5860</v>
      </c>
      <c r="S2028" s="4">
        <v>45985</v>
      </c>
      <c r="U2028">
        <v>1</v>
      </c>
      <c r="V2028">
        <v>5860</v>
      </c>
      <c r="W2028" t="s">
        <v>85</v>
      </c>
      <c r="X2028" t="s">
        <v>806</v>
      </c>
      <c r="Y2028">
        <v>0</v>
      </c>
      <c r="Z2028">
        <v>5360</v>
      </c>
      <c r="AA2028">
        <v>500</v>
      </c>
      <c r="AB2028">
        <v>0</v>
      </c>
      <c r="AC2028">
        <v>0</v>
      </c>
      <c r="AD2028">
        <v>0</v>
      </c>
      <c r="AG2028">
        <v>0</v>
      </c>
      <c r="AP2028" t="s">
        <v>807</v>
      </c>
      <c r="AQ2028" t="s">
        <v>154</v>
      </c>
      <c r="AR2028" t="s">
        <v>155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80</v>
      </c>
      <c r="BC2028" t="s">
        <v>5792</v>
      </c>
      <c r="BD2028">
        <v>0</v>
      </c>
      <c r="BF2028" t="s">
        <v>154</v>
      </c>
      <c r="BI2028" t="s">
        <v>5788</v>
      </c>
      <c r="BJ2028" s="5" t="str">
        <f>VLOOKUP(A2028,ReferenceTable[],4,FALSE)</f>
        <v>LJ1109</v>
      </c>
      <c r="BK2028">
        <f>VLOOKUP(A2028,ReferenceTable[],5,FALSE)</f>
        <v>0</v>
      </c>
      <c r="BL2028">
        <f>VLOOKUP(A2028,ReferenceTable[],6,FALSE)</f>
        <v>0</v>
      </c>
      <c r="BM2028">
        <f>VLOOKUP(A2028,ReferenceTable[],7,FALSE)</f>
        <v>0</v>
      </c>
      <c r="BN2028" s="4">
        <f>VLOOKUP(A2028,ReferenceTable[],9,FALSE)</f>
        <v>45982</v>
      </c>
      <c r="BO2028">
        <f>VLOOKUP(A2028,ReferenceTable[],10,FALSE)</f>
        <v>5360</v>
      </c>
      <c r="BP2028">
        <f>VLOOKUP(A2028,ReferenceTable[],11,FALSE)</f>
        <v>0</v>
      </c>
      <c r="BQ2028">
        <f>VLOOKUP(A2028,ReferenceTable[],12,FALSE)</f>
        <v>0</v>
      </c>
      <c r="BR2028">
        <f>VLOOKUP(A2028,ReferenceTable[],14,FALSE)</f>
        <v>0</v>
      </c>
      <c r="BS2028" s="4">
        <f>VLOOKUP(A2028,ReferenceTable[],15,FALSE)</f>
        <v>45988</v>
      </c>
      <c r="BT2028">
        <f>VLOOKUP(A2028,ReferenceTable[],16,FALSE)</f>
        <v>4</v>
      </c>
      <c r="BU2028" t="str">
        <f>VLOOKUP(A2028,ReferenceTable[],17,FALSE)</f>
        <v>JT</v>
      </c>
      <c r="BV2028" s="4">
        <f>VLOOKUP(A2028,ReferenceTable[],18,FALSE)</f>
        <v>45978</v>
      </c>
      <c r="BW2028" s="4">
        <f>VLOOKUP(A2028,ReferenceTable[],19,FALSE)</f>
        <v>0</v>
      </c>
      <c r="BX2028">
        <f>VLOOKUP(A2028,ReferenceTable[],20,FALSE)</f>
        <v>0</v>
      </c>
    </row>
    <row r="2029" spans="1:76">
      <c r="A2029" t="s">
        <v>5793</v>
      </c>
      <c r="B2029">
        <v>10000</v>
      </c>
      <c r="C2029">
        <v>10000</v>
      </c>
      <c r="D2029" s="4">
        <v>45985</v>
      </c>
      <c r="E2029" t="s">
        <v>77</v>
      </c>
      <c r="F2029" t="s">
        <v>2421</v>
      </c>
      <c r="G2029" t="s">
        <v>5782</v>
      </c>
      <c r="I2029">
        <v>1</v>
      </c>
      <c r="J2029" t="s">
        <v>984</v>
      </c>
      <c r="K2029">
        <v>32</v>
      </c>
      <c r="L2029" t="s">
        <v>791</v>
      </c>
      <c r="M2029" t="s">
        <v>178</v>
      </c>
      <c r="N2029" t="s">
        <v>792</v>
      </c>
      <c r="O2029" t="s">
        <v>793</v>
      </c>
      <c r="P2029">
        <v>5860</v>
      </c>
      <c r="S2029" s="4">
        <v>45985</v>
      </c>
      <c r="U2029">
        <v>1</v>
      </c>
      <c r="V2029">
        <v>5860</v>
      </c>
      <c r="W2029" t="s">
        <v>85</v>
      </c>
      <c r="X2029" t="s">
        <v>2406</v>
      </c>
      <c r="Y2029">
        <v>0</v>
      </c>
      <c r="Z2029">
        <v>5360</v>
      </c>
      <c r="AA2029">
        <v>500</v>
      </c>
      <c r="AB2029">
        <v>0</v>
      </c>
      <c r="AC2029">
        <v>0</v>
      </c>
      <c r="AD2029">
        <v>0</v>
      </c>
      <c r="AG2029">
        <v>0</v>
      </c>
      <c r="AP2029" t="s">
        <v>2407</v>
      </c>
      <c r="AQ2029" t="s">
        <v>154</v>
      </c>
      <c r="AR2029" t="s">
        <v>155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80</v>
      </c>
      <c r="BC2029" t="s">
        <v>5794</v>
      </c>
      <c r="BD2029">
        <v>0</v>
      </c>
      <c r="BF2029" t="s">
        <v>154</v>
      </c>
      <c r="BI2029" t="s">
        <v>5788</v>
      </c>
      <c r="BJ2029" s="5" t="str">
        <f>VLOOKUP(A2029,ReferenceTable[],4,FALSE)</f>
        <v>LJ1109</v>
      </c>
      <c r="BK2029">
        <f>VLOOKUP(A2029,ReferenceTable[],5,FALSE)</f>
        <v>0</v>
      </c>
      <c r="BL2029">
        <f>VLOOKUP(A2029,ReferenceTable[],6,FALSE)</f>
        <v>0</v>
      </c>
      <c r="BM2029">
        <f>VLOOKUP(A2029,ReferenceTable[],7,FALSE)</f>
        <v>0</v>
      </c>
      <c r="BN2029" s="4">
        <f>VLOOKUP(A2029,ReferenceTable[],9,FALSE)</f>
        <v>45982</v>
      </c>
      <c r="BO2029">
        <f>VLOOKUP(A2029,ReferenceTable[],10,FALSE)</f>
        <v>5360</v>
      </c>
      <c r="BP2029">
        <f>VLOOKUP(A2029,ReferenceTable[],11,FALSE)</f>
        <v>0</v>
      </c>
      <c r="BQ2029">
        <f>VLOOKUP(A2029,ReferenceTable[],12,FALSE)</f>
        <v>0</v>
      </c>
      <c r="BR2029">
        <f>VLOOKUP(A2029,ReferenceTable[],14,FALSE)</f>
        <v>0</v>
      </c>
      <c r="BS2029" s="4">
        <f>VLOOKUP(A2029,ReferenceTable[],15,FALSE)</f>
        <v>45988</v>
      </c>
      <c r="BT2029">
        <f>VLOOKUP(A2029,ReferenceTable[],16,FALSE)</f>
        <v>3</v>
      </c>
      <c r="BU2029" t="str">
        <f>VLOOKUP(A2029,ReferenceTable[],17,FALSE)</f>
        <v>JT</v>
      </c>
      <c r="BV2029" s="4">
        <f>VLOOKUP(A2029,ReferenceTable[],18,FALSE)</f>
        <v>45978</v>
      </c>
      <c r="BW2029" s="4">
        <f>VLOOKUP(A2029,ReferenceTable[],19,FALSE)</f>
        <v>0</v>
      </c>
      <c r="BX2029">
        <f>VLOOKUP(A2029,ReferenceTable[],20,FALSE)</f>
        <v>0</v>
      </c>
    </row>
    <row r="2030" spans="1:76">
      <c r="A2030" t="s">
        <v>5795</v>
      </c>
      <c r="B2030">
        <v>10000</v>
      </c>
      <c r="C2030">
        <v>10000</v>
      </c>
      <c r="D2030" s="4">
        <v>45992</v>
      </c>
      <c r="E2030" t="s">
        <v>77</v>
      </c>
      <c r="F2030" t="s">
        <v>846</v>
      </c>
      <c r="G2030" t="s">
        <v>789</v>
      </c>
      <c r="I2030">
        <v>1</v>
      </c>
      <c r="J2030" t="s">
        <v>984</v>
      </c>
      <c r="K2030">
        <v>32</v>
      </c>
      <c r="L2030" t="s">
        <v>791</v>
      </c>
      <c r="M2030" t="s">
        <v>178</v>
      </c>
      <c r="N2030" t="s">
        <v>792</v>
      </c>
      <c r="O2030" t="s">
        <v>793</v>
      </c>
      <c r="P2030">
        <v>5860</v>
      </c>
      <c r="S2030" s="4">
        <v>45989</v>
      </c>
      <c r="U2030">
        <v>1</v>
      </c>
      <c r="V2030">
        <v>5860</v>
      </c>
      <c r="W2030" t="s">
        <v>85</v>
      </c>
      <c r="X2030" t="s">
        <v>794</v>
      </c>
      <c r="Y2030">
        <v>0</v>
      </c>
      <c r="Z2030">
        <v>5360</v>
      </c>
      <c r="AA2030">
        <v>500</v>
      </c>
      <c r="AB2030">
        <v>0</v>
      </c>
      <c r="AC2030">
        <v>0</v>
      </c>
      <c r="AD2030">
        <v>0</v>
      </c>
      <c r="AG2030">
        <v>0</v>
      </c>
      <c r="AP2030" t="s">
        <v>795</v>
      </c>
      <c r="AQ2030" t="s">
        <v>154</v>
      </c>
      <c r="AR2030" t="s">
        <v>155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80</v>
      </c>
      <c r="BC2030" t="s">
        <v>5796</v>
      </c>
      <c r="BD2030">
        <v>0</v>
      </c>
      <c r="BF2030" t="s">
        <v>154</v>
      </c>
      <c r="BI2030" t="s">
        <v>5797</v>
      </c>
      <c r="BJ2030" s="5" t="str">
        <f>VLOOKUP(A2030,ReferenceTable[],4,FALSE)</f>
        <v>LJ1109</v>
      </c>
      <c r="BK2030">
        <f>VLOOKUP(A2030,ReferenceTable[],5,FALSE)</f>
        <v>0</v>
      </c>
      <c r="BL2030">
        <f>VLOOKUP(A2030,ReferenceTable[],6,FALSE)</f>
        <v>0</v>
      </c>
      <c r="BM2030">
        <f>VLOOKUP(A2030,ReferenceTable[],7,FALSE)</f>
        <v>0</v>
      </c>
      <c r="BN2030" s="4">
        <f>VLOOKUP(A2030,ReferenceTable[],9,FALSE)</f>
        <v>45987</v>
      </c>
      <c r="BO2030">
        <f>VLOOKUP(A2030,ReferenceTable[],10,FALSE)</f>
        <v>5360</v>
      </c>
      <c r="BP2030">
        <f>VLOOKUP(A2030,ReferenceTable[],11,FALSE)</f>
        <v>0</v>
      </c>
      <c r="BQ2030">
        <f>VLOOKUP(A2030,ReferenceTable[],12,FALSE)</f>
        <v>0</v>
      </c>
      <c r="BR2030">
        <f>VLOOKUP(A2030,ReferenceTable[],14,FALSE)</f>
        <v>0</v>
      </c>
      <c r="BS2030" s="4">
        <f>VLOOKUP(A2030,ReferenceTable[],15,FALSE)</f>
        <v>45993</v>
      </c>
      <c r="BT2030">
        <f>VLOOKUP(A2030,ReferenceTable[],16,FALSE)</f>
        <v>3</v>
      </c>
      <c r="BU2030" t="str">
        <f>VLOOKUP(A2030,ReferenceTable[],17,FALSE)</f>
        <v>JT</v>
      </c>
      <c r="BV2030" s="4">
        <f>VLOOKUP(A2030,ReferenceTable[],18,FALSE)</f>
        <v>45978</v>
      </c>
      <c r="BW2030" s="4">
        <f>VLOOKUP(A2030,ReferenceTable[],19,FALSE)</f>
        <v>0</v>
      </c>
      <c r="BX2030">
        <f>VLOOKUP(A2030,ReferenceTable[],20,FALSE)</f>
        <v>0</v>
      </c>
    </row>
    <row r="2031" spans="1:76">
      <c r="A2031" t="s">
        <v>5798</v>
      </c>
      <c r="B2031">
        <v>10000</v>
      </c>
      <c r="C2031">
        <v>10000</v>
      </c>
      <c r="D2031" s="4">
        <v>45987</v>
      </c>
      <c r="E2031" t="s">
        <v>77</v>
      </c>
      <c r="F2031" t="s">
        <v>2700</v>
      </c>
      <c r="G2031" t="s">
        <v>798</v>
      </c>
      <c r="I2031">
        <v>1</v>
      </c>
      <c r="J2031" t="s">
        <v>984</v>
      </c>
      <c r="K2031">
        <v>32</v>
      </c>
      <c r="L2031" t="s">
        <v>791</v>
      </c>
      <c r="M2031" t="s">
        <v>178</v>
      </c>
      <c r="N2031" t="s">
        <v>792</v>
      </c>
      <c r="O2031" t="s">
        <v>793</v>
      </c>
      <c r="P2031">
        <v>5860</v>
      </c>
      <c r="S2031" s="4">
        <v>45986</v>
      </c>
      <c r="U2031">
        <v>1</v>
      </c>
      <c r="V2031">
        <v>5860</v>
      </c>
      <c r="W2031" t="s">
        <v>85</v>
      </c>
      <c r="X2031" t="s">
        <v>800</v>
      </c>
      <c r="Y2031">
        <v>0</v>
      </c>
      <c r="Z2031">
        <v>5360</v>
      </c>
      <c r="AA2031">
        <v>500</v>
      </c>
      <c r="AB2031">
        <v>0</v>
      </c>
      <c r="AC2031">
        <v>0</v>
      </c>
      <c r="AD2031">
        <v>0</v>
      </c>
      <c r="AG2031">
        <v>0</v>
      </c>
      <c r="AP2031" t="s">
        <v>801</v>
      </c>
      <c r="AQ2031" t="s">
        <v>154</v>
      </c>
      <c r="AR2031" t="s">
        <v>155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80</v>
      </c>
      <c r="BC2031" t="s">
        <v>5799</v>
      </c>
      <c r="BD2031">
        <v>0</v>
      </c>
      <c r="BF2031" t="s">
        <v>154</v>
      </c>
      <c r="BI2031" t="s">
        <v>5797</v>
      </c>
      <c r="BJ2031" s="5" t="str">
        <f>VLOOKUP(A2031,ReferenceTable[],4,FALSE)</f>
        <v>LJ1109</v>
      </c>
      <c r="BK2031">
        <f>VLOOKUP(A2031,ReferenceTable[],5,FALSE)</f>
        <v>0</v>
      </c>
      <c r="BL2031">
        <f>VLOOKUP(A2031,ReferenceTable[],6,FALSE)</f>
        <v>0</v>
      </c>
      <c r="BM2031">
        <f>VLOOKUP(A2031,ReferenceTable[],7,FALSE)</f>
        <v>0</v>
      </c>
      <c r="BN2031" s="4">
        <f>VLOOKUP(A2031,ReferenceTable[],9,FALSE)</f>
        <v>45987</v>
      </c>
      <c r="BO2031">
        <f>VLOOKUP(A2031,ReferenceTable[],10,FALSE)</f>
        <v>5360</v>
      </c>
      <c r="BP2031">
        <f>VLOOKUP(A2031,ReferenceTable[],11,FALSE)</f>
        <v>0</v>
      </c>
      <c r="BQ2031">
        <f>VLOOKUP(A2031,ReferenceTable[],12,FALSE)</f>
        <v>0</v>
      </c>
      <c r="BR2031">
        <f>VLOOKUP(A2031,ReferenceTable[],14,FALSE)</f>
        <v>0</v>
      </c>
      <c r="BS2031" s="4">
        <f>VLOOKUP(A2031,ReferenceTable[],15,FALSE)</f>
        <v>45993</v>
      </c>
      <c r="BT2031">
        <f>VLOOKUP(A2031,ReferenceTable[],16,FALSE)</f>
        <v>3</v>
      </c>
      <c r="BU2031" t="str">
        <f>VLOOKUP(A2031,ReferenceTable[],17,FALSE)</f>
        <v>JT</v>
      </c>
      <c r="BV2031" s="4">
        <f>VLOOKUP(A2031,ReferenceTable[],18,FALSE)</f>
        <v>45978</v>
      </c>
      <c r="BW2031" s="4">
        <f>VLOOKUP(A2031,ReferenceTable[],19,FALSE)</f>
        <v>0</v>
      </c>
      <c r="BX2031">
        <f>VLOOKUP(A2031,ReferenceTable[],20,FALSE)</f>
        <v>0</v>
      </c>
    </row>
    <row r="2032" spans="1:76">
      <c r="A2032" t="s">
        <v>5800</v>
      </c>
      <c r="B2032">
        <v>10000</v>
      </c>
      <c r="C2032">
        <v>10000</v>
      </c>
      <c r="D2032" s="4">
        <v>45989</v>
      </c>
      <c r="E2032" t="s">
        <v>77</v>
      </c>
      <c r="F2032" t="s">
        <v>803</v>
      </c>
      <c r="G2032" t="s">
        <v>804</v>
      </c>
      <c r="I2032">
        <v>1</v>
      </c>
      <c r="J2032" t="s">
        <v>984</v>
      </c>
      <c r="K2032">
        <v>32</v>
      </c>
      <c r="L2032" t="s">
        <v>791</v>
      </c>
      <c r="M2032" t="s">
        <v>178</v>
      </c>
      <c r="N2032" t="s">
        <v>792</v>
      </c>
      <c r="O2032" t="s">
        <v>793</v>
      </c>
      <c r="P2032">
        <v>5860</v>
      </c>
      <c r="S2032" s="4">
        <v>45988</v>
      </c>
      <c r="U2032">
        <v>1</v>
      </c>
      <c r="V2032">
        <v>5860</v>
      </c>
      <c r="W2032" t="s">
        <v>85</v>
      </c>
      <c r="X2032" t="s">
        <v>806</v>
      </c>
      <c r="Y2032">
        <v>0</v>
      </c>
      <c r="Z2032">
        <v>5360</v>
      </c>
      <c r="AA2032">
        <v>500</v>
      </c>
      <c r="AB2032">
        <v>0</v>
      </c>
      <c r="AC2032">
        <v>0</v>
      </c>
      <c r="AD2032">
        <v>0</v>
      </c>
      <c r="AG2032">
        <v>0</v>
      </c>
      <c r="AP2032" t="s">
        <v>807</v>
      </c>
      <c r="AQ2032" t="s">
        <v>154</v>
      </c>
      <c r="AR2032" t="s">
        <v>155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80</v>
      </c>
      <c r="BC2032" t="s">
        <v>5801</v>
      </c>
      <c r="BD2032">
        <v>0</v>
      </c>
      <c r="BF2032" t="s">
        <v>154</v>
      </c>
      <c r="BI2032" t="s">
        <v>5797</v>
      </c>
      <c r="BJ2032" s="5" t="str">
        <f>VLOOKUP(A2032,ReferenceTable[],4,FALSE)</f>
        <v>LJ1109</v>
      </c>
      <c r="BK2032">
        <f>VLOOKUP(A2032,ReferenceTable[],5,FALSE)</f>
        <v>0</v>
      </c>
      <c r="BL2032">
        <f>VLOOKUP(A2032,ReferenceTable[],6,FALSE)</f>
        <v>0</v>
      </c>
      <c r="BM2032">
        <f>VLOOKUP(A2032,ReferenceTable[],7,FALSE)</f>
        <v>0</v>
      </c>
      <c r="BN2032" s="4">
        <f>VLOOKUP(A2032,ReferenceTable[],9,FALSE)</f>
        <v>45987</v>
      </c>
      <c r="BO2032">
        <f>VLOOKUP(A2032,ReferenceTable[],10,FALSE)</f>
        <v>5360</v>
      </c>
      <c r="BP2032">
        <f>VLOOKUP(A2032,ReferenceTable[],11,FALSE)</f>
        <v>0</v>
      </c>
      <c r="BQ2032">
        <f>VLOOKUP(A2032,ReferenceTable[],12,FALSE)</f>
        <v>0</v>
      </c>
      <c r="BR2032">
        <f>VLOOKUP(A2032,ReferenceTable[],14,FALSE)</f>
        <v>0</v>
      </c>
      <c r="BS2032" s="4">
        <f>VLOOKUP(A2032,ReferenceTable[],15,FALSE)</f>
        <v>45993</v>
      </c>
      <c r="BT2032">
        <f>VLOOKUP(A2032,ReferenceTable[],16,FALSE)</f>
        <v>4</v>
      </c>
      <c r="BU2032" t="str">
        <f>VLOOKUP(A2032,ReferenceTable[],17,FALSE)</f>
        <v>JT</v>
      </c>
      <c r="BV2032" s="4">
        <f>VLOOKUP(A2032,ReferenceTable[],18,FALSE)</f>
        <v>45978</v>
      </c>
      <c r="BW2032" s="4">
        <f>VLOOKUP(A2032,ReferenceTable[],19,FALSE)</f>
        <v>0</v>
      </c>
      <c r="BX2032">
        <f>VLOOKUP(A2032,ReferenceTable[],20,FALSE)</f>
        <v>0</v>
      </c>
    </row>
    <row r="2033" spans="1:76">
      <c r="A2033" t="s">
        <v>5802</v>
      </c>
      <c r="B2033">
        <v>10000</v>
      </c>
      <c r="C2033">
        <v>10000</v>
      </c>
      <c r="D2033" s="4">
        <v>45992</v>
      </c>
      <c r="E2033" t="s">
        <v>77</v>
      </c>
      <c r="F2033" t="s">
        <v>5803</v>
      </c>
      <c r="G2033" t="s">
        <v>809</v>
      </c>
      <c r="I2033">
        <v>1</v>
      </c>
      <c r="J2033" t="s">
        <v>984</v>
      </c>
      <c r="K2033">
        <v>32</v>
      </c>
      <c r="L2033" t="s">
        <v>791</v>
      </c>
      <c r="M2033" t="s">
        <v>178</v>
      </c>
      <c r="N2033" t="s">
        <v>792</v>
      </c>
      <c r="O2033" t="s">
        <v>793</v>
      </c>
      <c r="P2033">
        <v>5860</v>
      </c>
      <c r="S2033" s="4">
        <v>45990</v>
      </c>
      <c r="U2033">
        <v>1</v>
      </c>
      <c r="V2033">
        <v>5860</v>
      </c>
      <c r="W2033" t="s">
        <v>85</v>
      </c>
      <c r="X2033" t="s">
        <v>2406</v>
      </c>
      <c r="Y2033">
        <v>0</v>
      </c>
      <c r="Z2033">
        <v>5360</v>
      </c>
      <c r="AA2033">
        <v>500</v>
      </c>
      <c r="AB2033">
        <v>0</v>
      </c>
      <c r="AC2033">
        <v>0</v>
      </c>
      <c r="AD2033">
        <v>0</v>
      </c>
      <c r="AG2033">
        <v>0</v>
      </c>
      <c r="AP2033" t="s">
        <v>2407</v>
      </c>
      <c r="AQ2033" t="s">
        <v>154</v>
      </c>
      <c r="AR2033" t="s">
        <v>155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80</v>
      </c>
      <c r="BC2033" t="s">
        <v>5804</v>
      </c>
      <c r="BD2033">
        <v>0</v>
      </c>
      <c r="BF2033" t="s">
        <v>154</v>
      </c>
      <c r="BI2033" t="s">
        <v>5797</v>
      </c>
      <c r="BJ2033" s="5" t="str">
        <f>VLOOKUP(A2033,ReferenceTable[],4,FALSE)</f>
        <v>LJ1109</v>
      </c>
      <c r="BK2033">
        <f>VLOOKUP(A2033,ReferenceTable[],5,FALSE)</f>
        <v>0</v>
      </c>
      <c r="BL2033">
        <f>VLOOKUP(A2033,ReferenceTable[],6,FALSE)</f>
        <v>0</v>
      </c>
      <c r="BM2033">
        <f>VLOOKUP(A2033,ReferenceTable[],7,FALSE)</f>
        <v>0</v>
      </c>
      <c r="BN2033" s="4">
        <f>VLOOKUP(A2033,ReferenceTable[],9,FALSE)</f>
        <v>45987</v>
      </c>
      <c r="BO2033">
        <f>VLOOKUP(A2033,ReferenceTable[],10,FALSE)</f>
        <v>5360</v>
      </c>
      <c r="BP2033">
        <f>VLOOKUP(A2033,ReferenceTable[],11,FALSE)</f>
        <v>0</v>
      </c>
      <c r="BQ2033">
        <f>VLOOKUP(A2033,ReferenceTable[],12,FALSE)</f>
        <v>0</v>
      </c>
      <c r="BR2033">
        <f>VLOOKUP(A2033,ReferenceTable[],14,FALSE)</f>
        <v>0</v>
      </c>
      <c r="BS2033" s="4">
        <f>VLOOKUP(A2033,ReferenceTable[],15,FALSE)</f>
        <v>45993</v>
      </c>
      <c r="BT2033">
        <f>VLOOKUP(A2033,ReferenceTable[],16,FALSE)</f>
        <v>3</v>
      </c>
      <c r="BU2033" t="str">
        <f>VLOOKUP(A2033,ReferenceTable[],17,FALSE)</f>
        <v>JT</v>
      </c>
      <c r="BV2033" s="4">
        <f>VLOOKUP(A2033,ReferenceTable[],18,FALSE)</f>
        <v>45978</v>
      </c>
      <c r="BW2033" s="4">
        <f>VLOOKUP(A2033,ReferenceTable[],19,FALSE)</f>
        <v>0</v>
      </c>
      <c r="BX2033">
        <f>VLOOKUP(A2033,ReferenceTable[],20,FALSE)</f>
        <v>0</v>
      </c>
    </row>
    <row r="2034" spans="1:76">
      <c r="A2034" t="s">
        <v>5805</v>
      </c>
      <c r="B2034">
        <v>10000</v>
      </c>
      <c r="C2034">
        <v>10000</v>
      </c>
      <c r="D2034" s="4">
        <v>45985</v>
      </c>
      <c r="E2034" t="s">
        <v>77</v>
      </c>
      <c r="F2034" t="s">
        <v>1616</v>
      </c>
      <c r="G2034" t="s">
        <v>5565</v>
      </c>
      <c r="I2034">
        <v>1</v>
      </c>
      <c r="J2034" t="s">
        <v>984</v>
      </c>
      <c r="K2034">
        <v>59</v>
      </c>
      <c r="L2034" t="s">
        <v>714</v>
      </c>
      <c r="M2034" t="s">
        <v>178</v>
      </c>
      <c r="N2034" t="s">
        <v>1556</v>
      </c>
      <c r="O2034" t="e">
        <v>#N/A</v>
      </c>
      <c r="P2034">
        <v>500</v>
      </c>
      <c r="S2034" s="4">
        <v>45983</v>
      </c>
      <c r="U2034">
        <v>1</v>
      </c>
      <c r="V2034">
        <v>500</v>
      </c>
      <c r="W2034" t="s">
        <v>85</v>
      </c>
      <c r="X2034">
        <v>106639530001</v>
      </c>
      <c r="Y2034">
        <v>0</v>
      </c>
      <c r="Z2034">
        <v>500</v>
      </c>
      <c r="AA2034">
        <v>0</v>
      </c>
      <c r="AB2034">
        <v>0</v>
      </c>
      <c r="AC2034">
        <v>0</v>
      </c>
      <c r="AD2034">
        <v>0</v>
      </c>
      <c r="AG2034">
        <v>0</v>
      </c>
      <c r="AP2034">
        <v>10663953</v>
      </c>
      <c r="AQ2034" t="s">
        <v>590</v>
      </c>
      <c r="AR2034" t="s">
        <v>591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80</v>
      </c>
      <c r="BC2034" t="s">
        <v>5806</v>
      </c>
      <c r="BD2034">
        <v>0</v>
      </c>
      <c r="BF2034" t="s">
        <v>590</v>
      </c>
      <c r="BI2034" t="s">
        <v>5807</v>
      </c>
      <c r="BJ2034" s="5" t="str">
        <f>VLOOKUP(A2034,ReferenceTable[],4,FALSE)</f>
        <v>LJ6101</v>
      </c>
      <c r="BK2034">
        <f>VLOOKUP(A2034,ReferenceTable[],5,FALSE)</f>
        <v>0</v>
      </c>
      <c r="BL2034">
        <f>VLOOKUP(A2034,ReferenceTable[],6,FALSE)</f>
        <v>0</v>
      </c>
      <c r="BM2034">
        <f>VLOOKUP(A2034,ReferenceTable[],7,FALSE)</f>
        <v>0</v>
      </c>
      <c r="BN2034" s="4">
        <f>VLOOKUP(A2034,ReferenceTable[],9,FALSE)</f>
        <v>45985</v>
      </c>
      <c r="BO2034">
        <f>VLOOKUP(A2034,ReferenceTable[],10,FALSE)</f>
        <v>500</v>
      </c>
      <c r="BP2034">
        <f>VLOOKUP(A2034,ReferenceTable[],11,FALSE)</f>
        <v>0</v>
      </c>
      <c r="BQ2034">
        <f>VLOOKUP(A2034,ReferenceTable[],12,FALSE)</f>
        <v>0</v>
      </c>
      <c r="BR2034">
        <f>VLOOKUP(A2034,ReferenceTable[],14,FALSE)</f>
        <v>0</v>
      </c>
      <c r="BS2034" s="4">
        <f>VLOOKUP(A2034,ReferenceTable[],15,FALSE)</f>
        <v>45987</v>
      </c>
      <c r="BT2034">
        <f>VLOOKUP(A2034,ReferenceTable[],16,FALSE)</f>
        <v>2</v>
      </c>
      <c r="BU2034" t="str">
        <f>VLOOKUP(A2034,ReferenceTable[],17,FALSE)</f>
        <v>CL</v>
      </c>
      <c r="BV2034" s="4">
        <f>VLOOKUP(A2034,ReferenceTable[],18,FALSE)</f>
        <v>45978</v>
      </c>
      <c r="BW2034" s="4">
        <f>VLOOKUP(A2034,ReferenceTable[],19,FALSE)</f>
        <v>0</v>
      </c>
      <c r="BX2034">
        <f>VLOOKUP(A2034,ReferenceTable[],20,FALSE)</f>
        <v>0</v>
      </c>
    </row>
    <row r="2035" spans="1:76">
      <c r="A2035" t="s">
        <v>5808</v>
      </c>
      <c r="B2035">
        <v>10000</v>
      </c>
      <c r="C2035">
        <v>10000</v>
      </c>
      <c r="D2035" s="4">
        <v>45980</v>
      </c>
      <c r="E2035" t="s">
        <v>77</v>
      </c>
      <c r="F2035" t="s">
        <v>5809</v>
      </c>
      <c r="G2035" t="s">
        <v>4735</v>
      </c>
      <c r="I2035">
        <v>1</v>
      </c>
      <c r="J2035" t="s">
        <v>984</v>
      </c>
      <c r="K2035">
        <v>79</v>
      </c>
      <c r="L2035" t="s">
        <v>95</v>
      </c>
      <c r="M2035" t="s">
        <v>96</v>
      </c>
      <c r="N2035" t="s">
        <v>97</v>
      </c>
      <c r="O2035" t="s">
        <v>98</v>
      </c>
      <c r="P2035">
        <v>41</v>
      </c>
      <c r="S2035" s="4">
        <v>45979</v>
      </c>
      <c r="U2035">
        <v>24</v>
      </c>
      <c r="V2035">
        <v>984</v>
      </c>
      <c r="W2035" t="s">
        <v>85</v>
      </c>
      <c r="X2035" t="s">
        <v>5810</v>
      </c>
      <c r="Y2035">
        <v>0</v>
      </c>
      <c r="Z2035">
        <v>5000</v>
      </c>
      <c r="AA2035">
        <v>-4016</v>
      </c>
      <c r="AB2035">
        <v>0</v>
      </c>
      <c r="AC2035">
        <v>0</v>
      </c>
      <c r="AD2035">
        <v>0</v>
      </c>
      <c r="AG2035">
        <v>0</v>
      </c>
      <c r="AP2035" t="s">
        <v>5811</v>
      </c>
      <c r="AQ2035" t="s">
        <v>2576</v>
      </c>
      <c r="AR2035" t="s">
        <v>2577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80</v>
      </c>
      <c r="BC2035" t="s">
        <v>5812</v>
      </c>
      <c r="BD2035">
        <v>0</v>
      </c>
      <c r="BF2035" t="s">
        <v>2576</v>
      </c>
      <c r="BI2035" t="s">
        <v>5813</v>
      </c>
      <c r="BJ2035" s="5" t="str">
        <f>VLOOKUP(A2035,ReferenceTable[],4,FALSE)</f>
        <v>AD1312</v>
      </c>
      <c r="BK2035" t="str">
        <f>VLOOKUP(A2035,ReferenceTable[],5,FALSE)</f>
        <v>LI6202</v>
      </c>
      <c r="BL2035">
        <f>VLOOKUP(A2035,ReferenceTable[],6,FALSE)</f>
        <v>0</v>
      </c>
      <c r="BM2035">
        <f>VLOOKUP(A2035,ReferenceTable[],7,FALSE)</f>
        <v>0</v>
      </c>
      <c r="BN2035" s="4">
        <f>VLOOKUP(A2035,ReferenceTable[],9,FALSE)</f>
        <v>45995</v>
      </c>
      <c r="BO2035">
        <f>VLOOKUP(A2035,ReferenceTable[],10,FALSE)</f>
        <v>5000</v>
      </c>
      <c r="BP2035">
        <f>VLOOKUP(A2035,ReferenceTable[],11,FALSE)</f>
        <v>5000</v>
      </c>
      <c r="BQ2035">
        <f>VLOOKUP(A2035,ReferenceTable[],12,FALSE)</f>
        <v>0</v>
      </c>
      <c r="BR2035">
        <f>VLOOKUP(A2035,ReferenceTable[],14,FALSE)</f>
        <v>0</v>
      </c>
      <c r="BS2035" s="4">
        <f>VLOOKUP(A2035,ReferenceTable[],15,FALSE)</f>
        <v>45999</v>
      </c>
      <c r="BT2035">
        <f>VLOOKUP(A2035,ReferenceTable[],16,FALSE)</f>
        <v>2</v>
      </c>
      <c r="BU2035" t="str">
        <f>VLOOKUP(A2035,ReferenceTable[],17,FALSE)</f>
        <v>CL</v>
      </c>
      <c r="BV2035" s="4">
        <f>VLOOKUP(A2035,ReferenceTable[],18,FALSE)</f>
        <v>45978</v>
      </c>
      <c r="BW2035" s="4">
        <f>VLOOKUP(A2035,ReferenceTable[],19,FALSE)</f>
        <v>45979</v>
      </c>
      <c r="BX2035">
        <f>VLOOKUP(A2035,ReferenceTable[],20,FALSE)</f>
        <v>5989</v>
      </c>
    </row>
    <row r="2036" spans="1:76">
      <c r="A2036" t="s">
        <v>5808</v>
      </c>
      <c r="B2036">
        <v>10000</v>
      </c>
      <c r="C2036">
        <v>20000</v>
      </c>
      <c r="D2036" s="4">
        <v>45980</v>
      </c>
      <c r="E2036" t="s">
        <v>77</v>
      </c>
      <c r="F2036" t="s">
        <v>5809</v>
      </c>
      <c r="G2036" t="s">
        <v>4735</v>
      </c>
      <c r="I2036">
        <v>2</v>
      </c>
      <c r="J2036" t="s">
        <v>984</v>
      </c>
      <c r="K2036">
        <v>82</v>
      </c>
      <c r="L2036" t="s">
        <v>378</v>
      </c>
      <c r="M2036" t="s">
        <v>82</v>
      </c>
      <c r="N2036" t="s">
        <v>379</v>
      </c>
      <c r="O2036" t="s">
        <v>380</v>
      </c>
      <c r="P2036">
        <v>715</v>
      </c>
      <c r="S2036" s="4">
        <v>45980</v>
      </c>
      <c r="U2036">
        <v>7</v>
      </c>
      <c r="V2036">
        <v>5005</v>
      </c>
      <c r="W2036" t="s">
        <v>85</v>
      </c>
      <c r="X2036" t="s">
        <v>5810</v>
      </c>
      <c r="Y2036">
        <v>0</v>
      </c>
      <c r="Z2036">
        <v>5000</v>
      </c>
      <c r="AA2036">
        <v>5</v>
      </c>
      <c r="AB2036">
        <v>0</v>
      </c>
      <c r="AC2036">
        <v>0</v>
      </c>
      <c r="AD2036">
        <v>0</v>
      </c>
      <c r="AG2036">
        <v>0</v>
      </c>
      <c r="AP2036" t="s">
        <v>5811</v>
      </c>
      <c r="AQ2036" t="s">
        <v>2576</v>
      </c>
      <c r="AR2036" t="s">
        <v>2577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80</v>
      </c>
      <c r="BC2036" t="s">
        <v>5812</v>
      </c>
      <c r="BD2036">
        <v>0</v>
      </c>
      <c r="BF2036" t="s">
        <v>2576</v>
      </c>
      <c r="BI2036" t="s">
        <v>5813</v>
      </c>
      <c r="BJ2036" s="5" t="str">
        <f>VLOOKUP(A2036,ReferenceTable[],4,FALSE)</f>
        <v>AD1312</v>
      </c>
      <c r="BK2036" t="str">
        <f>VLOOKUP(A2036,ReferenceTable[],5,FALSE)</f>
        <v>LI6202</v>
      </c>
      <c r="BL2036">
        <f>VLOOKUP(A2036,ReferenceTable[],6,FALSE)</f>
        <v>0</v>
      </c>
      <c r="BM2036">
        <f>VLOOKUP(A2036,ReferenceTable[],7,FALSE)</f>
        <v>0</v>
      </c>
      <c r="BN2036" s="4">
        <f>VLOOKUP(A2036,ReferenceTable[],9,FALSE)</f>
        <v>45995</v>
      </c>
      <c r="BO2036">
        <f>VLOOKUP(A2036,ReferenceTable[],10,FALSE)</f>
        <v>5000</v>
      </c>
      <c r="BP2036">
        <f>VLOOKUP(A2036,ReferenceTable[],11,FALSE)</f>
        <v>5000</v>
      </c>
      <c r="BQ2036">
        <f>VLOOKUP(A2036,ReferenceTable[],12,FALSE)</f>
        <v>0</v>
      </c>
      <c r="BR2036">
        <f>VLOOKUP(A2036,ReferenceTable[],14,FALSE)</f>
        <v>0</v>
      </c>
      <c r="BS2036" s="4">
        <f>VLOOKUP(A2036,ReferenceTable[],15,FALSE)</f>
        <v>45999</v>
      </c>
      <c r="BT2036">
        <f>VLOOKUP(A2036,ReferenceTable[],16,FALSE)</f>
        <v>2</v>
      </c>
      <c r="BU2036" t="str">
        <f>VLOOKUP(A2036,ReferenceTable[],17,FALSE)</f>
        <v>CL</v>
      </c>
      <c r="BV2036" s="4">
        <f>VLOOKUP(A2036,ReferenceTable[],18,FALSE)</f>
        <v>45978</v>
      </c>
      <c r="BW2036" s="4">
        <f>VLOOKUP(A2036,ReferenceTable[],19,FALSE)</f>
        <v>45979</v>
      </c>
      <c r="BX2036">
        <f>VLOOKUP(A2036,ReferenceTable[],20,FALSE)</f>
        <v>5989</v>
      </c>
    </row>
    <row r="2037" spans="1:76">
      <c r="A2037" t="s">
        <v>5814</v>
      </c>
      <c r="B2037">
        <v>10000</v>
      </c>
      <c r="C2037">
        <v>10000</v>
      </c>
      <c r="D2037" s="4">
        <v>45982</v>
      </c>
      <c r="E2037" t="s">
        <v>77</v>
      </c>
      <c r="F2037">
        <v>0.473969907407407</v>
      </c>
      <c r="G2037" t="s">
        <v>5815</v>
      </c>
      <c r="I2037">
        <v>1</v>
      </c>
      <c r="J2037" t="s">
        <v>984</v>
      </c>
      <c r="K2037">
        <v>95</v>
      </c>
      <c r="L2037" t="s">
        <v>104</v>
      </c>
      <c r="M2037" t="s">
        <v>82</v>
      </c>
      <c r="N2037" t="s">
        <v>105</v>
      </c>
      <c r="O2037" t="s">
        <v>106</v>
      </c>
      <c r="P2037">
        <v>34858</v>
      </c>
      <c r="S2037" s="4">
        <v>45980</v>
      </c>
      <c r="U2037">
        <v>7</v>
      </c>
      <c r="V2037">
        <v>244006</v>
      </c>
      <c r="W2037" t="s">
        <v>85</v>
      </c>
      <c r="X2037">
        <v>86.91590001</v>
      </c>
      <c r="Y2037">
        <v>0</v>
      </c>
      <c r="Z2037">
        <v>243000</v>
      </c>
      <c r="AA2037">
        <v>1006</v>
      </c>
      <c r="AB2037">
        <v>0</v>
      </c>
      <c r="AC2037">
        <v>0</v>
      </c>
      <c r="AD2037">
        <v>0</v>
      </c>
      <c r="AG2037">
        <v>0</v>
      </c>
      <c r="AP2037">
        <v>86.9159</v>
      </c>
      <c r="AQ2037" t="s">
        <v>2576</v>
      </c>
      <c r="AR2037" t="s">
        <v>2577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80</v>
      </c>
      <c r="BC2037" t="s">
        <v>5816</v>
      </c>
      <c r="BD2037">
        <v>0</v>
      </c>
      <c r="BF2037" t="s">
        <v>2576</v>
      </c>
      <c r="BI2037" t="s">
        <v>5813</v>
      </c>
      <c r="BJ2037" s="5" t="str">
        <f>VLOOKUP(A2037,ReferenceTable[],4,FALSE)</f>
        <v>TT9009</v>
      </c>
      <c r="BK2037" t="str">
        <f>VLOOKUP(A2037,ReferenceTable[],5,FALSE)</f>
        <v>XHX9008</v>
      </c>
      <c r="BL2037" t="str">
        <f>VLOOKUP(A2037,ReferenceTable[],6,FALSE)</f>
        <v>YN1002</v>
      </c>
      <c r="BM2037" t="str">
        <f>VLOOKUP(A2037,ReferenceTable[],7,FALSE)</f>
        <v>XHX2807</v>
      </c>
      <c r="BN2037" s="4">
        <f>VLOOKUP(A2037,ReferenceTable[],9,FALSE)</f>
        <v>45995</v>
      </c>
      <c r="BO2037">
        <f>VLOOKUP(A2037,ReferenceTable[],10,FALSE)</f>
        <v>243000</v>
      </c>
      <c r="BP2037">
        <f>VLOOKUP(A2037,ReferenceTable[],11,FALSE)</f>
        <v>0</v>
      </c>
      <c r="BQ2037">
        <f>VLOOKUP(A2037,ReferenceTable[],12,FALSE)</f>
        <v>0</v>
      </c>
      <c r="BR2037">
        <f>VLOOKUP(A2037,ReferenceTable[],14,FALSE)</f>
        <v>0</v>
      </c>
      <c r="BS2037" s="4">
        <f>VLOOKUP(A2037,ReferenceTable[],15,FALSE)</f>
        <v>45999</v>
      </c>
      <c r="BT2037">
        <f>VLOOKUP(A2037,ReferenceTable[],16,FALSE)</f>
        <v>1</v>
      </c>
      <c r="BU2037" t="str">
        <f>VLOOKUP(A2037,ReferenceTable[],17,FALSE)</f>
        <v>CL</v>
      </c>
      <c r="BV2037" s="4">
        <f>VLOOKUP(A2037,ReferenceTable[],18,FALSE)</f>
        <v>45978</v>
      </c>
      <c r="BW2037" s="4">
        <f>VLOOKUP(A2037,ReferenceTable[],19,FALSE)</f>
        <v>45980</v>
      </c>
      <c r="BX2037">
        <f>VLOOKUP(A2037,ReferenceTable[],20,FALSE)</f>
        <v>244006</v>
      </c>
    </row>
    <row r="2038" spans="1:76">
      <c r="A2038" t="s">
        <v>5817</v>
      </c>
      <c r="B2038">
        <v>10000</v>
      </c>
      <c r="C2038">
        <v>20000</v>
      </c>
      <c r="D2038" s="4">
        <v>45985</v>
      </c>
      <c r="E2038" t="s">
        <v>77</v>
      </c>
      <c r="F2038">
        <v>0.448622685185185</v>
      </c>
      <c r="G2038" t="s">
        <v>5818</v>
      </c>
      <c r="I2038">
        <v>1</v>
      </c>
      <c r="J2038" t="s">
        <v>984</v>
      </c>
      <c r="K2038">
        <v>88</v>
      </c>
      <c r="L2038" t="s">
        <v>522</v>
      </c>
      <c r="M2038" t="s">
        <v>96</v>
      </c>
      <c r="N2038" t="s">
        <v>523</v>
      </c>
      <c r="O2038" t="s">
        <v>524</v>
      </c>
      <c r="P2038">
        <v>800</v>
      </c>
      <c r="S2038" s="4">
        <v>45985</v>
      </c>
      <c r="U2038">
        <v>1</v>
      </c>
      <c r="V2038">
        <v>800</v>
      </c>
      <c r="W2038" t="s">
        <v>85</v>
      </c>
      <c r="X2038" t="s">
        <v>5819</v>
      </c>
      <c r="Y2038">
        <v>0</v>
      </c>
      <c r="Z2038">
        <v>500</v>
      </c>
      <c r="AA2038">
        <v>300</v>
      </c>
      <c r="AB2038">
        <v>0</v>
      </c>
      <c r="AC2038">
        <v>0</v>
      </c>
      <c r="AD2038">
        <v>0</v>
      </c>
      <c r="AG2038">
        <v>0</v>
      </c>
      <c r="AP2038" t="s">
        <v>5820</v>
      </c>
      <c r="AQ2038" t="s">
        <v>5821</v>
      </c>
      <c r="AR2038" t="s">
        <v>5822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80</v>
      </c>
      <c r="BC2038" t="s">
        <v>5823</v>
      </c>
      <c r="BD2038">
        <v>0</v>
      </c>
      <c r="BF2038" t="s">
        <v>5821</v>
      </c>
      <c r="BI2038" t="s">
        <v>5824</v>
      </c>
      <c r="BJ2038" s="5" t="str">
        <f>VLOOKUP(A2038,ReferenceTable[],4,FALSE)</f>
        <v>AD4211</v>
      </c>
      <c r="BK2038">
        <f>VLOOKUP(A2038,ReferenceTable[],5,FALSE)</f>
        <v>0</v>
      </c>
      <c r="BL2038">
        <f>VLOOKUP(A2038,ReferenceTable[],6,FALSE)</f>
        <v>0</v>
      </c>
      <c r="BM2038">
        <f>VLOOKUP(A2038,ReferenceTable[],7,FALSE)</f>
        <v>0</v>
      </c>
      <c r="BN2038" s="4">
        <f>VLOOKUP(A2038,ReferenceTable[],9,FALSE)</f>
        <v>45985</v>
      </c>
      <c r="BO2038">
        <f>VLOOKUP(A2038,ReferenceTable[],10,FALSE)</f>
        <v>500</v>
      </c>
      <c r="BP2038">
        <f>VLOOKUP(A2038,ReferenceTable[],11,FALSE)</f>
        <v>0</v>
      </c>
      <c r="BQ2038">
        <f>VLOOKUP(A2038,ReferenceTable[],12,FALSE)</f>
        <v>0</v>
      </c>
      <c r="BR2038">
        <f>VLOOKUP(A2038,ReferenceTable[],14,FALSE)</f>
        <v>0</v>
      </c>
      <c r="BS2038" s="4">
        <f>VLOOKUP(A2038,ReferenceTable[],15,FALSE)</f>
        <v>45988</v>
      </c>
      <c r="BT2038">
        <f>VLOOKUP(A2038,ReferenceTable[],16,FALSE)</f>
        <v>2</v>
      </c>
      <c r="BU2038" t="str">
        <f>VLOOKUP(A2038,ReferenceTable[],17,FALSE)</f>
        <v>JC</v>
      </c>
      <c r="BV2038" s="4">
        <f>VLOOKUP(A2038,ReferenceTable[],18,FALSE)</f>
        <v>45978</v>
      </c>
      <c r="BW2038" s="4">
        <f>VLOOKUP(A2038,ReferenceTable[],19,FALSE)</f>
        <v>0</v>
      </c>
      <c r="BX2038">
        <f>VLOOKUP(A2038,ReferenceTable[],20,FALSE)</f>
        <v>0</v>
      </c>
    </row>
    <row r="2039" spans="1:76">
      <c r="A2039" t="s">
        <v>5817</v>
      </c>
      <c r="B2039">
        <v>10000</v>
      </c>
      <c r="C2039">
        <v>30000</v>
      </c>
      <c r="D2039" s="4">
        <v>45985</v>
      </c>
      <c r="E2039" t="s">
        <v>77</v>
      </c>
      <c r="F2039">
        <v>0.448622685185185</v>
      </c>
      <c r="G2039" t="s">
        <v>5818</v>
      </c>
      <c r="I2039">
        <v>2</v>
      </c>
      <c r="J2039" t="s">
        <v>984</v>
      </c>
      <c r="K2039">
        <v>92</v>
      </c>
      <c r="L2039" t="s">
        <v>827</v>
      </c>
      <c r="M2039" t="s">
        <v>594</v>
      </c>
      <c r="N2039" t="s">
        <v>595</v>
      </c>
      <c r="O2039" t="s">
        <v>596</v>
      </c>
      <c r="P2039">
        <v>600</v>
      </c>
      <c r="S2039" s="4">
        <v>45985</v>
      </c>
      <c r="U2039">
        <v>1</v>
      </c>
      <c r="V2039">
        <v>600</v>
      </c>
      <c r="W2039" t="s">
        <v>85</v>
      </c>
      <c r="X2039" t="s">
        <v>5819</v>
      </c>
      <c r="Y2039">
        <v>0</v>
      </c>
      <c r="Z2039">
        <v>500</v>
      </c>
      <c r="AA2039">
        <v>100</v>
      </c>
      <c r="AB2039">
        <v>0</v>
      </c>
      <c r="AC2039">
        <v>0</v>
      </c>
      <c r="AD2039">
        <v>0</v>
      </c>
      <c r="AG2039">
        <v>0</v>
      </c>
      <c r="AP2039" t="s">
        <v>5820</v>
      </c>
      <c r="AQ2039" t="s">
        <v>5821</v>
      </c>
      <c r="AR2039" t="s">
        <v>5822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80</v>
      </c>
      <c r="BC2039" t="s">
        <v>5823</v>
      </c>
      <c r="BD2039">
        <v>0</v>
      </c>
      <c r="BF2039" t="s">
        <v>5821</v>
      </c>
      <c r="BI2039" t="s">
        <v>5824</v>
      </c>
      <c r="BJ2039" s="5" t="str">
        <f>VLOOKUP(A2039,ReferenceTable[],4,FALSE)</f>
        <v>AD4211</v>
      </c>
      <c r="BK2039">
        <f>VLOOKUP(A2039,ReferenceTable[],5,FALSE)</f>
        <v>0</v>
      </c>
      <c r="BL2039">
        <f>VLOOKUP(A2039,ReferenceTable[],6,FALSE)</f>
        <v>0</v>
      </c>
      <c r="BM2039">
        <f>VLOOKUP(A2039,ReferenceTable[],7,FALSE)</f>
        <v>0</v>
      </c>
      <c r="BN2039" s="4">
        <f>VLOOKUP(A2039,ReferenceTable[],9,FALSE)</f>
        <v>45985</v>
      </c>
      <c r="BO2039">
        <f>VLOOKUP(A2039,ReferenceTable[],10,FALSE)</f>
        <v>500</v>
      </c>
      <c r="BP2039">
        <f>VLOOKUP(A2039,ReferenceTable[],11,FALSE)</f>
        <v>0</v>
      </c>
      <c r="BQ2039">
        <f>VLOOKUP(A2039,ReferenceTable[],12,FALSE)</f>
        <v>0</v>
      </c>
      <c r="BR2039">
        <f>VLOOKUP(A2039,ReferenceTable[],14,FALSE)</f>
        <v>0</v>
      </c>
      <c r="BS2039" s="4">
        <f>VLOOKUP(A2039,ReferenceTable[],15,FALSE)</f>
        <v>45988</v>
      </c>
      <c r="BT2039">
        <f>VLOOKUP(A2039,ReferenceTable[],16,FALSE)</f>
        <v>2</v>
      </c>
      <c r="BU2039" t="str">
        <f>VLOOKUP(A2039,ReferenceTable[],17,FALSE)</f>
        <v>JC</v>
      </c>
      <c r="BV2039" s="4">
        <f>VLOOKUP(A2039,ReferenceTable[],18,FALSE)</f>
        <v>45978</v>
      </c>
      <c r="BW2039" s="4">
        <f>VLOOKUP(A2039,ReferenceTable[],19,FALSE)</f>
        <v>0</v>
      </c>
      <c r="BX2039">
        <f>VLOOKUP(A2039,ReferenceTable[],20,FALSE)</f>
        <v>0</v>
      </c>
    </row>
    <row r="2040" spans="1:76">
      <c r="A2040" t="s">
        <v>5825</v>
      </c>
      <c r="B2040">
        <v>10000</v>
      </c>
      <c r="C2040">
        <v>10000</v>
      </c>
      <c r="D2040" s="4">
        <v>45989</v>
      </c>
      <c r="E2040" t="s">
        <v>77</v>
      </c>
      <c r="F2040" t="s">
        <v>3810</v>
      </c>
      <c r="G2040" t="s">
        <v>5826</v>
      </c>
      <c r="I2040">
        <v>1</v>
      </c>
      <c r="J2040" t="s">
        <v>984</v>
      </c>
      <c r="K2040">
        <v>46</v>
      </c>
      <c r="L2040" t="s">
        <v>407</v>
      </c>
      <c r="M2040" t="s">
        <v>178</v>
      </c>
      <c r="N2040" t="s">
        <v>408</v>
      </c>
      <c r="O2040" t="s">
        <v>409</v>
      </c>
      <c r="P2040">
        <v>667</v>
      </c>
      <c r="S2040" s="4">
        <v>45988</v>
      </c>
      <c r="U2040">
        <v>3</v>
      </c>
      <c r="V2040">
        <v>2001</v>
      </c>
      <c r="W2040" t="s">
        <v>85</v>
      </c>
      <c r="X2040">
        <v>4.70044086004e+17</v>
      </c>
      <c r="Y2040">
        <v>0</v>
      </c>
      <c r="Z2040">
        <v>2000</v>
      </c>
      <c r="AA2040">
        <v>1</v>
      </c>
      <c r="AB2040">
        <v>0</v>
      </c>
      <c r="AC2040">
        <v>0</v>
      </c>
      <c r="AD2040">
        <v>0</v>
      </c>
      <c r="AG2040">
        <v>0</v>
      </c>
      <c r="AP2040">
        <v>47004408600400</v>
      </c>
      <c r="AQ2040" t="s">
        <v>1169</v>
      </c>
      <c r="AR2040" t="s">
        <v>1170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80</v>
      </c>
      <c r="BC2040" t="s">
        <v>5827</v>
      </c>
      <c r="BD2040">
        <v>0</v>
      </c>
      <c r="BF2040" t="s">
        <v>1169</v>
      </c>
      <c r="BI2040" t="s">
        <v>5828</v>
      </c>
      <c r="BJ2040" s="5" t="str">
        <f>VLOOKUP(A2040,ReferenceTable[],4,FALSE)</f>
        <v>LI4101</v>
      </c>
      <c r="BK2040" t="str">
        <f>VLOOKUP(A2040,ReferenceTable[],5,FALSE)</f>
        <v>LI6301</v>
      </c>
      <c r="BL2040">
        <f>VLOOKUP(A2040,ReferenceTable[],6,FALSE)</f>
        <v>0</v>
      </c>
      <c r="BM2040">
        <f>VLOOKUP(A2040,ReferenceTable[],7,FALSE)</f>
        <v>0</v>
      </c>
      <c r="BN2040" s="4">
        <f>VLOOKUP(A2040,ReferenceTable[],9,FALSE)</f>
        <v>46006</v>
      </c>
      <c r="BO2040">
        <f>VLOOKUP(A2040,ReferenceTable[],10,FALSE)</f>
        <v>2000</v>
      </c>
      <c r="BP2040">
        <f>VLOOKUP(A2040,ReferenceTable[],11,FALSE)</f>
        <v>0</v>
      </c>
      <c r="BQ2040">
        <f>VLOOKUP(A2040,ReferenceTable[],12,FALSE)</f>
        <v>0</v>
      </c>
      <c r="BR2040">
        <f>VLOOKUP(A2040,ReferenceTable[],14,FALSE)</f>
        <v>0</v>
      </c>
      <c r="BS2040" s="4">
        <f>VLOOKUP(A2040,ReferenceTable[],15,FALSE)</f>
        <v>46008</v>
      </c>
      <c r="BT2040">
        <f>VLOOKUP(A2040,ReferenceTable[],16,FALSE)</f>
        <v>2</v>
      </c>
      <c r="BU2040" t="str">
        <f>VLOOKUP(A2040,ReferenceTable[],17,FALSE)</f>
        <v>CL</v>
      </c>
      <c r="BV2040" s="4">
        <f>VLOOKUP(A2040,ReferenceTable[],18,FALSE)</f>
        <v>45978</v>
      </c>
      <c r="BW2040" s="4">
        <f>VLOOKUP(A2040,ReferenceTable[],19,FALSE)</f>
        <v>0</v>
      </c>
      <c r="BX2040">
        <f>VLOOKUP(A2040,ReferenceTable[],20,FALSE)</f>
        <v>0</v>
      </c>
    </row>
    <row r="2041" spans="1:76">
      <c r="A2041" t="s">
        <v>5829</v>
      </c>
      <c r="B2041">
        <v>10000</v>
      </c>
      <c r="C2041">
        <v>10000</v>
      </c>
      <c r="D2041" s="4">
        <v>45980</v>
      </c>
      <c r="E2041" t="s">
        <v>77</v>
      </c>
      <c r="F2041" t="s">
        <v>5830</v>
      </c>
      <c r="G2041" t="s">
        <v>5831</v>
      </c>
      <c r="I2041">
        <v>1</v>
      </c>
      <c r="J2041" t="s">
        <v>984</v>
      </c>
      <c r="K2041">
        <v>32</v>
      </c>
      <c r="L2041" t="s">
        <v>791</v>
      </c>
      <c r="M2041" t="s">
        <v>178</v>
      </c>
      <c r="N2041" t="s">
        <v>792</v>
      </c>
      <c r="O2041" t="s">
        <v>793</v>
      </c>
      <c r="P2041">
        <v>1000</v>
      </c>
      <c r="S2041" s="4">
        <v>45979</v>
      </c>
      <c r="U2041">
        <v>1</v>
      </c>
      <c r="V2041">
        <v>1000</v>
      </c>
      <c r="W2041" t="s">
        <v>85</v>
      </c>
      <c r="X2041" t="s">
        <v>5832</v>
      </c>
      <c r="Y2041">
        <v>0</v>
      </c>
      <c r="Z2041">
        <v>1000</v>
      </c>
      <c r="AA2041">
        <v>0</v>
      </c>
      <c r="AB2041">
        <v>0</v>
      </c>
      <c r="AC2041">
        <v>0</v>
      </c>
      <c r="AD2041">
        <v>0</v>
      </c>
      <c r="AG2041">
        <v>0</v>
      </c>
      <c r="AP2041" t="s">
        <v>5833</v>
      </c>
      <c r="AQ2041" t="s">
        <v>2710</v>
      </c>
      <c r="AR2041" t="s">
        <v>2711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80</v>
      </c>
      <c r="BC2041" t="s">
        <v>5834</v>
      </c>
      <c r="BD2041">
        <v>0</v>
      </c>
      <c r="BF2041" t="s">
        <v>2710</v>
      </c>
      <c r="BI2041" t="s">
        <v>5835</v>
      </c>
      <c r="BJ2041" s="5" t="str">
        <f>VLOOKUP(A2041,ReferenceTable[],4,FALSE)</f>
        <v>FLE3101</v>
      </c>
      <c r="BK2041" t="str">
        <f>VLOOKUP(A2041,ReferenceTable[],5,FALSE)</f>
        <v>LI6202</v>
      </c>
      <c r="BL2041">
        <f>VLOOKUP(A2041,ReferenceTable[],6,FALSE)</f>
        <v>0</v>
      </c>
      <c r="BM2041">
        <f>VLOOKUP(A2041,ReferenceTable[],7,FALSE)</f>
        <v>0</v>
      </c>
      <c r="BN2041" s="4">
        <f>VLOOKUP(A2041,ReferenceTable[],9,FALSE)</f>
        <v>45980</v>
      </c>
      <c r="BO2041">
        <f>VLOOKUP(A2041,ReferenceTable[],10,FALSE)</f>
        <v>1000</v>
      </c>
      <c r="BP2041">
        <f>VLOOKUP(A2041,ReferenceTable[],11,FALSE)</f>
        <v>1000</v>
      </c>
      <c r="BQ2041">
        <f>VLOOKUP(A2041,ReferenceTable[],12,FALSE)</f>
        <v>0</v>
      </c>
      <c r="BR2041">
        <f>VLOOKUP(A2041,ReferenceTable[],14,FALSE)</f>
        <v>0</v>
      </c>
      <c r="BS2041" s="4">
        <f>VLOOKUP(A2041,ReferenceTable[],15,FALSE)</f>
        <v>45982</v>
      </c>
      <c r="BT2041">
        <f>VLOOKUP(A2041,ReferenceTable[],16,FALSE)</f>
        <v>1</v>
      </c>
      <c r="BU2041" t="str">
        <f>VLOOKUP(A2041,ReferenceTable[],17,FALSE)</f>
        <v>SY</v>
      </c>
      <c r="BV2041" s="4">
        <f>VLOOKUP(A2041,ReferenceTable[],18,FALSE)</f>
        <v>45978</v>
      </c>
      <c r="BW2041" s="4">
        <f>VLOOKUP(A2041,ReferenceTable[],19,FALSE)</f>
        <v>45979</v>
      </c>
      <c r="BX2041">
        <f>VLOOKUP(A2041,ReferenceTable[],20,FALSE)</f>
        <v>1000</v>
      </c>
    </row>
    <row r="2042" spans="1:76">
      <c r="A2042" t="s">
        <v>5836</v>
      </c>
      <c r="B2042">
        <v>10000</v>
      </c>
      <c r="C2042">
        <v>10000</v>
      </c>
      <c r="D2042" s="4">
        <v>45986</v>
      </c>
      <c r="E2042" t="s">
        <v>77</v>
      </c>
      <c r="F2042" t="s">
        <v>5837</v>
      </c>
      <c r="G2042" t="s">
        <v>5838</v>
      </c>
      <c r="I2042">
        <v>1</v>
      </c>
      <c r="J2042" t="s">
        <v>984</v>
      </c>
      <c r="K2042">
        <v>93</v>
      </c>
      <c r="L2042" t="s">
        <v>116</v>
      </c>
      <c r="M2042" t="s">
        <v>96</v>
      </c>
      <c r="N2042" t="s">
        <v>117</v>
      </c>
      <c r="O2042" t="s">
        <v>118</v>
      </c>
      <c r="P2042">
        <v>5250</v>
      </c>
      <c r="S2042" s="4">
        <v>45982</v>
      </c>
      <c r="U2042">
        <v>6</v>
      </c>
      <c r="V2042">
        <v>31500</v>
      </c>
      <c r="W2042" t="s">
        <v>85</v>
      </c>
      <c r="X2042" t="s">
        <v>5839</v>
      </c>
      <c r="Y2042">
        <v>0</v>
      </c>
      <c r="Z2042">
        <v>30000</v>
      </c>
      <c r="AA2042">
        <v>1500</v>
      </c>
      <c r="AB2042">
        <v>0</v>
      </c>
      <c r="AC2042">
        <v>0</v>
      </c>
      <c r="AD2042">
        <v>0</v>
      </c>
      <c r="AG2042">
        <v>0</v>
      </c>
      <c r="AP2042" t="s">
        <v>5840</v>
      </c>
      <c r="AQ2042" t="s">
        <v>1032</v>
      </c>
      <c r="AR2042" t="s">
        <v>1033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80</v>
      </c>
      <c r="BC2042" t="s">
        <v>5841</v>
      </c>
      <c r="BD2042">
        <v>0</v>
      </c>
      <c r="BF2042" t="s">
        <v>1032</v>
      </c>
      <c r="BI2042" t="s">
        <v>5842</v>
      </c>
      <c r="BJ2042" s="5" t="str">
        <f>VLOOKUP(A2042,ReferenceTable[],4,FALSE)</f>
        <v>AD5106</v>
      </c>
      <c r="BK2042">
        <f>VLOOKUP(A2042,ReferenceTable[],5,FALSE)</f>
        <v>0</v>
      </c>
      <c r="BL2042">
        <f>VLOOKUP(A2042,ReferenceTable[],6,FALSE)</f>
        <v>0</v>
      </c>
      <c r="BM2042">
        <f>VLOOKUP(A2042,ReferenceTable[],7,FALSE)</f>
        <v>0</v>
      </c>
      <c r="BN2042" s="4">
        <f>VLOOKUP(A2042,ReferenceTable[],9,FALSE)</f>
        <v>45987</v>
      </c>
      <c r="BO2042">
        <f>VLOOKUP(A2042,ReferenceTable[],10,FALSE)</f>
        <v>30000</v>
      </c>
      <c r="BP2042">
        <f>VLOOKUP(A2042,ReferenceTable[],11,FALSE)</f>
        <v>0</v>
      </c>
      <c r="BQ2042">
        <f>VLOOKUP(A2042,ReferenceTable[],12,FALSE)</f>
        <v>0</v>
      </c>
      <c r="BR2042">
        <f>VLOOKUP(A2042,ReferenceTable[],14,FALSE)</f>
        <v>0</v>
      </c>
      <c r="BS2042" s="4">
        <f>VLOOKUP(A2042,ReferenceTable[],15,FALSE)</f>
        <v>45989</v>
      </c>
      <c r="BT2042">
        <f>VLOOKUP(A2042,ReferenceTable[],16,FALSE)</f>
        <v>3</v>
      </c>
      <c r="BU2042" t="str">
        <f>VLOOKUP(A2042,ReferenceTable[],17,FALSE)</f>
        <v>CL</v>
      </c>
      <c r="BV2042" s="4">
        <f>VLOOKUP(A2042,ReferenceTable[],18,FALSE)</f>
        <v>45978</v>
      </c>
      <c r="BW2042" s="4">
        <f>VLOOKUP(A2042,ReferenceTable[],19,FALSE)</f>
        <v>0</v>
      </c>
      <c r="BX2042">
        <f>VLOOKUP(A2042,ReferenceTable[],20,FALSE)</f>
        <v>0</v>
      </c>
    </row>
    <row r="2043" spans="1:76">
      <c r="A2043" t="s">
        <v>5836</v>
      </c>
      <c r="B2043">
        <v>10000</v>
      </c>
      <c r="C2043">
        <v>20000</v>
      </c>
      <c r="D2043" s="4">
        <v>45986</v>
      </c>
      <c r="E2043" t="s">
        <v>77</v>
      </c>
      <c r="F2043" t="s">
        <v>5837</v>
      </c>
      <c r="G2043" t="s">
        <v>5838</v>
      </c>
      <c r="I2043">
        <v>2</v>
      </c>
      <c r="J2043" t="s">
        <v>984</v>
      </c>
      <c r="K2043">
        <v>71</v>
      </c>
      <c r="L2043" t="s">
        <v>378</v>
      </c>
      <c r="M2043" t="s">
        <v>82</v>
      </c>
      <c r="N2043" t="s">
        <v>631</v>
      </c>
      <c r="O2043" t="s">
        <v>632</v>
      </c>
      <c r="P2043">
        <v>15000</v>
      </c>
      <c r="S2043" s="4">
        <v>45985</v>
      </c>
      <c r="U2043">
        <v>2</v>
      </c>
      <c r="V2043">
        <v>30000</v>
      </c>
      <c r="W2043" t="s">
        <v>85</v>
      </c>
      <c r="X2043" t="s">
        <v>5839</v>
      </c>
      <c r="Y2043">
        <v>0</v>
      </c>
      <c r="Z2043">
        <v>30000</v>
      </c>
      <c r="AA2043">
        <v>0</v>
      </c>
      <c r="AB2043">
        <v>0</v>
      </c>
      <c r="AC2043">
        <v>0</v>
      </c>
      <c r="AD2043">
        <v>0</v>
      </c>
      <c r="AG2043">
        <v>0</v>
      </c>
      <c r="AP2043" t="s">
        <v>5840</v>
      </c>
      <c r="AQ2043" t="s">
        <v>1032</v>
      </c>
      <c r="AR2043" t="s">
        <v>1033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80</v>
      </c>
      <c r="BC2043" t="s">
        <v>5841</v>
      </c>
      <c r="BD2043">
        <v>0</v>
      </c>
      <c r="BF2043" t="s">
        <v>1032</v>
      </c>
      <c r="BI2043" t="s">
        <v>5842</v>
      </c>
      <c r="BJ2043" s="5" t="str">
        <f>VLOOKUP(A2043,ReferenceTable[],4,FALSE)</f>
        <v>AD5106</v>
      </c>
      <c r="BK2043">
        <f>VLOOKUP(A2043,ReferenceTable[],5,FALSE)</f>
        <v>0</v>
      </c>
      <c r="BL2043">
        <f>VLOOKUP(A2043,ReferenceTable[],6,FALSE)</f>
        <v>0</v>
      </c>
      <c r="BM2043">
        <f>VLOOKUP(A2043,ReferenceTable[],7,FALSE)</f>
        <v>0</v>
      </c>
      <c r="BN2043" s="4">
        <f>VLOOKUP(A2043,ReferenceTable[],9,FALSE)</f>
        <v>45987</v>
      </c>
      <c r="BO2043">
        <f>VLOOKUP(A2043,ReferenceTable[],10,FALSE)</f>
        <v>30000</v>
      </c>
      <c r="BP2043">
        <f>VLOOKUP(A2043,ReferenceTable[],11,FALSE)</f>
        <v>0</v>
      </c>
      <c r="BQ2043">
        <f>VLOOKUP(A2043,ReferenceTable[],12,FALSE)</f>
        <v>0</v>
      </c>
      <c r="BR2043">
        <f>VLOOKUP(A2043,ReferenceTable[],14,FALSE)</f>
        <v>0</v>
      </c>
      <c r="BS2043" s="4">
        <f>VLOOKUP(A2043,ReferenceTable[],15,FALSE)</f>
        <v>45989</v>
      </c>
      <c r="BT2043">
        <f>VLOOKUP(A2043,ReferenceTable[],16,FALSE)</f>
        <v>3</v>
      </c>
      <c r="BU2043" t="str">
        <f>VLOOKUP(A2043,ReferenceTable[],17,FALSE)</f>
        <v>CL</v>
      </c>
      <c r="BV2043" s="4">
        <f>VLOOKUP(A2043,ReferenceTable[],18,FALSE)</f>
        <v>45978</v>
      </c>
      <c r="BW2043" s="4">
        <f>VLOOKUP(A2043,ReferenceTable[],19,FALSE)</f>
        <v>0</v>
      </c>
      <c r="BX2043">
        <f>VLOOKUP(A2043,ReferenceTable[],20,FALSE)</f>
        <v>0</v>
      </c>
    </row>
    <row r="2044" spans="1:76">
      <c r="A2044" t="s">
        <v>5843</v>
      </c>
      <c r="B2044">
        <v>10000</v>
      </c>
      <c r="C2044">
        <v>10000</v>
      </c>
      <c r="D2044" s="4">
        <v>45979</v>
      </c>
      <c r="E2044" t="s">
        <v>77</v>
      </c>
      <c r="F2044" t="s">
        <v>3990</v>
      </c>
      <c r="G2044" t="s">
        <v>3101</v>
      </c>
      <c r="I2044">
        <v>1</v>
      </c>
      <c r="J2044" t="s">
        <v>984</v>
      </c>
      <c r="K2044">
        <v>72</v>
      </c>
      <c r="L2044" t="s">
        <v>272</v>
      </c>
      <c r="M2044" t="s">
        <v>96</v>
      </c>
      <c r="N2044" t="s">
        <v>140</v>
      </c>
      <c r="O2044" t="s">
        <v>141</v>
      </c>
      <c r="P2044">
        <v>1750</v>
      </c>
      <c r="S2044" s="4">
        <v>45979</v>
      </c>
      <c r="U2044">
        <v>4</v>
      </c>
      <c r="V2044">
        <v>7000</v>
      </c>
      <c r="W2044" t="s">
        <v>85</v>
      </c>
      <c r="X2044">
        <v>86090830001</v>
      </c>
      <c r="Y2044">
        <v>0</v>
      </c>
      <c r="Z2044">
        <v>5000</v>
      </c>
      <c r="AA2044">
        <v>2000</v>
      </c>
      <c r="AB2044">
        <v>0</v>
      </c>
      <c r="AC2044">
        <v>0</v>
      </c>
      <c r="AD2044">
        <v>0</v>
      </c>
      <c r="AG2044">
        <v>0</v>
      </c>
      <c r="AP2044">
        <v>8609083</v>
      </c>
      <c r="AQ2044" t="s">
        <v>375</v>
      </c>
      <c r="AR2044" t="s">
        <v>376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80</v>
      </c>
      <c r="BC2044" t="s">
        <v>5844</v>
      </c>
      <c r="BD2044">
        <v>0</v>
      </c>
      <c r="BF2044" t="s">
        <v>375</v>
      </c>
      <c r="BI2044" t="s">
        <v>5845</v>
      </c>
      <c r="BJ2044" s="5" t="str">
        <f>VLOOKUP(A2044,ReferenceTable[],4,FALSE)</f>
        <v>AD1621P</v>
      </c>
      <c r="BK2044">
        <f>VLOOKUP(A2044,ReferenceTable[],5,FALSE)</f>
        <v>0</v>
      </c>
      <c r="BL2044">
        <f>VLOOKUP(A2044,ReferenceTable[],6,FALSE)</f>
        <v>0</v>
      </c>
      <c r="BM2044">
        <f>VLOOKUP(A2044,ReferenceTable[],7,FALSE)</f>
        <v>0</v>
      </c>
      <c r="BN2044" s="4">
        <f>VLOOKUP(A2044,ReferenceTable[],9,FALSE)</f>
        <v>45999</v>
      </c>
      <c r="BO2044">
        <f>VLOOKUP(A2044,ReferenceTable[],10,FALSE)</f>
        <v>5000</v>
      </c>
      <c r="BP2044">
        <f>VLOOKUP(A2044,ReferenceTable[],11,FALSE)</f>
        <v>5000</v>
      </c>
      <c r="BQ2044">
        <f>VLOOKUP(A2044,ReferenceTable[],12,FALSE)</f>
        <v>0</v>
      </c>
      <c r="BR2044" t="str">
        <f>VLOOKUP(A2044,ReferenceTable[],14,FALSE)</f>
        <v>BYR: EUNICE/WENDY</v>
      </c>
      <c r="BS2044" s="4">
        <f>VLOOKUP(A2044,ReferenceTable[],15,FALSE)</f>
        <v>46001</v>
      </c>
      <c r="BT2044">
        <f>VLOOKUP(A2044,ReferenceTable[],16,FALSE)</f>
        <v>1</v>
      </c>
      <c r="BU2044" t="str">
        <f>VLOOKUP(A2044,ReferenceTable[],17,FALSE)</f>
        <v>JT</v>
      </c>
      <c r="BV2044" s="4">
        <f>VLOOKUP(A2044,ReferenceTable[],18,FALSE)</f>
        <v>45978</v>
      </c>
      <c r="BW2044" s="4">
        <f>VLOOKUP(A2044,ReferenceTable[],19,FALSE)</f>
        <v>45979</v>
      </c>
      <c r="BX2044">
        <f>VLOOKUP(A2044,ReferenceTable[],20,FALSE)</f>
        <v>12000</v>
      </c>
    </row>
    <row r="2045" spans="1:76">
      <c r="A2045" t="s">
        <v>5843</v>
      </c>
      <c r="B2045">
        <v>10000</v>
      </c>
      <c r="C2045">
        <v>20000</v>
      </c>
      <c r="D2045" s="4">
        <v>45979</v>
      </c>
      <c r="E2045" t="s">
        <v>77</v>
      </c>
      <c r="F2045" t="s">
        <v>3990</v>
      </c>
      <c r="G2045" t="s">
        <v>3101</v>
      </c>
      <c r="I2045">
        <v>2</v>
      </c>
      <c r="J2045" t="s">
        <v>984</v>
      </c>
      <c r="K2045">
        <v>71</v>
      </c>
      <c r="L2045" t="s">
        <v>378</v>
      </c>
      <c r="M2045" t="s">
        <v>82</v>
      </c>
      <c r="N2045" t="s">
        <v>631</v>
      </c>
      <c r="O2045" t="s">
        <v>632</v>
      </c>
      <c r="P2045">
        <v>1250</v>
      </c>
      <c r="S2045" s="4">
        <v>45979</v>
      </c>
      <c r="U2045">
        <v>4</v>
      </c>
      <c r="V2045">
        <v>5000</v>
      </c>
      <c r="W2045" t="s">
        <v>85</v>
      </c>
      <c r="X2045">
        <v>86090830001</v>
      </c>
      <c r="Y2045">
        <v>0</v>
      </c>
      <c r="Z2045">
        <v>5000</v>
      </c>
      <c r="AA2045">
        <v>0</v>
      </c>
      <c r="AB2045">
        <v>0</v>
      </c>
      <c r="AC2045">
        <v>0</v>
      </c>
      <c r="AD2045">
        <v>0</v>
      </c>
      <c r="AG2045">
        <v>0</v>
      </c>
      <c r="AP2045">
        <v>8609083</v>
      </c>
      <c r="AQ2045" t="s">
        <v>375</v>
      </c>
      <c r="AR2045" t="s">
        <v>376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80</v>
      </c>
      <c r="BC2045" t="s">
        <v>5844</v>
      </c>
      <c r="BD2045">
        <v>0</v>
      </c>
      <c r="BF2045" t="s">
        <v>375</v>
      </c>
      <c r="BI2045" t="s">
        <v>5845</v>
      </c>
      <c r="BJ2045" s="5" t="str">
        <f>VLOOKUP(A2045,ReferenceTable[],4,FALSE)</f>
        <v>AD1621P</v>
      </c>
      <c r="BK2045">
        <f>VLOOKUP(A2045,ReferenceTable[],5,FALSE)</f>
        <v>0</v>
      </c>
      <c r="BL2045">
        <f>VLOOKUP(A2045,ReferenceTable[],6,FALSE)</f>
        <v>0</v>
      </c>
      <c r="BM2045">
        <f>VLOOKUP(A2045,ReferenceTable[],7,FALSE)</f>
        <v>0</v>
      </c>
      <c r="BN2045" s="4">
        <f>VLOOKUP(A2045,ReferenceTable[],9,FALSE)</f>
        <v>45999</v>
      </c>
      <c r="BO2045">
        <f>VLOOKUP(A2045,ReferenceTable[],10,FALSE)</f>
        <v>5000</v>
      </c>
      <c r="BP2045">
        <f>VLOOKUP(A2045,ReferenceTable[],11,FALSE)</f>
        <v>5000</v>
      </c>
      <c r="BQ2045">
        <f>VLOOKUP(A2045,ReferenceTable[],12,FALSE)</f>
        <v>0</v>
      </c>
      <c r="BR2045" t="str">
        <f>VLOOKUP(A2045,ReferenceTable[],14,FALSE)</f>
        <v>BYR: EUNICE/WENDY</v>
      </c>
      <c r="BS2045" s="4">
        <f>VLOOKUP(A2045,ReferenceTable[],15,FALSE)</f>
        <v>46001</v>
      </c>
      <c r="BT2045">
        <f>VLOOKUP(A2045,ReferenceTable[],16,FALSE)</f>
        <v>1</v>
      </c>
      <c r="BU2045" t="str">
        <f>VLOOKUP(A2045,ReferenceTable[],17,FALSE)</f>
        <v>JT</v>
      </c>
      <c r="BV2045" s="4">
        <f>VLOOKUP(A2045,ReferenceTable[],18,FALSE)</f>
        <v>45978</v>
      </c>
      <c r="BW2045" s="4">
        <f>VLOOKUP(A2045,ReferenceTable[],19,FALSE)</f>
        <v>45979</v>
      </c>
      <c r="BX2045">
        <f>VLOOKUP(A2045,ReferenceTable[],20,FALSE)</f>
        <v>12000</v>
      </c>
    </row>
    <row r="2046" spans="1:76">
      <c r="A2046" t="s">
        <v>5846</v>
      </c>
      <c r="B2046">
        <v>10000</v>
      </c>
      <c r="C2046">
        <v>10000</v>
      </c>
      <c r="D2046" s="4">
        <v>45987</v>
      </c>
      <c r="E2046" t="s">
        <v>77</v>
      </c>
      <c r="F2046" t="s">
        <v>5847</v>
      </c>
      <c r="G2046" t="s">
        <v>3101</v>
      </c>
      <c r="I2046">
        <v>1</v>
      </c>
      <c r="J2046" t="s">
        <v>984</v>
      </c>
      <c r="K2046">
        <v>72</v>
      </c>
      <c r="L2046" t="s">
        <v>272</v>
      </c>
      <c r="M2046" t="s">
        <v>96</v>
      </c>
      <c r="N2046" t="s">
        <v>140</v>
      </c>
      <c r="O2046" t="s">
        <v>141</v>
      </c>
      <c r="P2046">
        <v>1750</v>
      </c>
      <c r="S2046" s="4">
        <v>45980</v>
      </c>
      <c r="U2046">
        <v>4</v>
      </c>
      <c r="V2046">
        <v>7000</v>
      </c>
      <c r="W2046" t="s">
        <v>85</v>
      </c>
      <c r="X2046">
        <v>86090840001</v>
      </c>
      <c r="Y2046">
        <v>0</v>
      </c>
      <c r="Z2046">
        <v>5000</v>
      </c>
      <c r="AA2046">
        <v>2000</v>
      </c>
      <c r="AB2046">
        <v>0</v>
      </c>
      <c r="AC2046">
        <v>0</v>
      </c>
      <c r="AD2046">
        <v>0</v>
      </c>
      <c r="AG2046">
        <v>0</v>
      </c>
      <c r="AP2046">
        <v>8609084</v>
      </c>
      <c r="AQ2046" t="s">
        <v>375</v>
      </c>
      <c r="AR2046" t="s">
        <v>376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80</v>
      </c>
      <c r="BC2046" t="s">
        <v>5848</v>
      </c>
      <c r="BD2046">
        <v>0</v>
      </c>
      <c r="BF2046" t="s">
        <v>375</v>
      </c>
      <c r="BI2046" t="s">
        <v>5845</v>
      </c>
      <c r="BJ2046" s="5" t="str">
        <f>VLOOKUP(A2046,ReferenceTable[],4,FALSE)</f>
        <v>AD1621P</v>
      </c>
      <c r="BK2046">
        <f>VLOOKUP(A2046,ReferenceTable[],5,FALSE)</f>
        <v>0</v>
      </c>
      <c r="BL2046">
        <f>VLOOKUP(A2046,ReferenceTable[],6,FALSE)</f>
        <v>0</v>
      </c>
      <c r="BM2046">
        <f>VLOOKUP(A2046,ReferenceTable[],7,FALSE)</f>
        <v>0</v>
      </c>
      <c r="BN2046" s="4">
        <f>VLOOKUP(A2046,ReferenceTable[],9,FALSE)</f>
        <v>45999</v>
      </c>
      <c r="BO2046">
        <f>VLOOKUP(A2046,ReferenceTable[],10,FALSE)</f>
        <v>5000</v>
      </c>
      <c r="BP2046">
        <f>VLOOKUP(A2046,ReferenceTable[],11,FALSE)</f>
        <v>0</v>
      </c>
      <c r="BQ2046">
        <f>VLOOKUP(A2046,ReferenceTable[],12,FALSE)</f>
        <v>0</v>
      </c>
      <c r="BR2046" t="str">
        <f>VLOOKUP(A2046,ReferenceTable[],14,FALSE)</f>
        <v>BYR: EUNICE/WENDY</v>
      </c>
      <c r="BS2046" s="4">
        <f>VLOOKUP(A2046,ReferenceTable[],15,FALSE)</f>
        <v>46001</v>
      </c>
      <c r="BT2046">
        <f>VLOOKUP(A2046,ReferenceTable[],16,FALSE)</f>
        <v>1</v>
      </c>
      <c r="BU2046" t="str">
        <f>VLOOKUP(A2046,ReferenceTable[],17,FALSE)</f>
        <v>JT</v>
      </c>
      <c r="BV2046" s="4">
        <f>VLOOKUP(A2046,ReferenceTable[],18,FALSE)</f>
        <v>45978</v>
      </c>
      <c r="BW2046" s="4">
        <f>VLOOKUP(A2046,ReferenceTable[],19,FALSE)</f>
        <v>0</v>
      </c>
      <c r="BX2046">
        <f>VLOOKUP(A2046,ReferenceTable[],20,FALSE)</f>
        <v>0</v>
      </c>
    </row>
    <row r="2047" spans="1:76">
      <c r="A2047" t="s">
        <v>5846</v>
      </c>
      <c r="B2047">
        <v>10000</v>
      </c>
      <c r="C2047">
        <v>20000</v>
      </c>
      <c r="D2047" s="4">
        <v>45987</v>
      </c>
      <c r="E2047" t="s">
        <v>77</v>
      </c>
      <c r="F2047" t="s">
        <v>5847</v>
      </c>
      <c r="G2047" t="s">
        <v>3101</v>
      </c>
      <c r="I2047">
        <v>2</v>
      </c>
      <c r="J2047" t="s">
        <v>984</v>
      </c>
      <c r="K2047">
        <v>71</v>
      </c>
      <c r="L2047" t="s">
        <v>378</v>
      </c>
      <c r="M2047" t="s">
        <v>82</v>
      </c>
      <c r="N2047" t="s">
        <v>631</v>
      </c>
      <c r="O2047" t="s">
        <v>632</v>
      </c>
      <c r="P2047">
        <v>834</v>
      </c>
      <c r="S2047" s="4">
        <v>45987</v>
      </c>
      <c r="U2047">
        <v>6</v>
      </c>
      <c r="V2047">
        <v>5004</v>
      </c>
      <c r="W2047" t="s">
        <v>85</v>
      </c>
      <c r="X2047">
        <v>86090840001</v>
      </c>
      <c r="Y2047">
        <v>0</v>
      </c>
      <c r="Z2047">
        <v>5000</v>
      </c>
      <c r="AA2047">
        <v>4</v>
      </c>
      <c r="AB2047">
        <v>0</v>
      </c>
      <c r="AC2047">
        <v>0</v>
      </c>
      <c r="AD2047">
        <v>0</v>
      </c>
      <c r="AG2047">
        <v>0</v>
      </c>
      <c r="AP2047">
        <v>8609084</v>
      </c>
      <c r="AQ2047" t="s">
        <v>375</v>
      </c>
      <c r="AR2047" t="s">
        <v>376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80</v>
      </c>
      <c r="BC2047" t="s">
        <v>5848</v>
      </c>
      <c r="BD2047">
        <v>0</v>
      </c>
      <c r="BF2047" t="s">
        <v>375</v>
      </c>
      <c r="BI2047" t="s">
        <v>5845</v>
      </c>
      <c r="BJ2047" s="5" t="str">
        <f>VLOOKUP(A2047,ReferenceTable[],4,FALSE)</f>
        <v>AD1621P</v>
      </c>
      <c r="BK2047">
        <f>VLOOKUP(A2047,ReferenceTable[],5,FALSE)</f>
        <v>0</v>
      </c>
      <c r="BL2047">
        <f>VLOOKUP(A2047,ReferenceTable[],6,FALSE)</f>
        <v>0</v>
      </c>
      <c r="BM2047">
        <f>VLOOKUP(A2047,ReferenceTable[],7,FALSE)</f>
        <v>0</v>
      </c>
      <c r="BN2047" s="4">
        <f>VLOOKUP(A2047,ReferenceTable[],9,FALSE)</f>
        <v>45999</v>
      </c>
      <c r="BO2047">
        <f>VLOOKUP(A2047,ReferenceTable[],10,FALSE)</f>
        <v>5000</v>
      </c>
      <c r="BP2047">
        <f>VLOOKUP(A2047,ReferenceTable[],11,FALSE)</f>
        <v>0</v>
      </c>
      <c r="BQ2047">
        <f>VLOOKUP(A2047,ReferenceTable[],12,FALSE)</f>
        <v>0</v>
      </c>
      <c r="BR2047" t="str">
        <f>VLOOKUP(A2047,ReferenceTable[],14,FALSE)</f>
        <v>BYR: EUNICE/WENDY</v>
      </c>
      <c r="BS2047" s="4">
        <f>VLOOKUP(A2047,ReferenceTable[],15,FALSE)</f>
        <v>46001</v>
      </c>
      <c r="BT2047">
        <f>VLOOKUP(A2047,ReferenceTable[],16,FALSE)</f>
        <v>1</v>
      </c>
      <c r="BU2047" t="str">
        <f>VLOOKUP(A2047,ReferenceTable[],17,FALSE)</f>
        <v>JT</v>
      </c>
      <c r="BV2047" s="4">
        <f>VLOOKUP(A2047,ReferenceTable[],18,FALSE)</f>
        <v>45978</v>
      </c>
      <c r="BW2047" s="4">
        <f>VLOOKUP(A2047,ReferenceTable[],19,FALSE)</f>
        <v>0</v>
      </c>
      <c r="BX2047">
        <f>VLOOKUP(A2047,ReferenceTable[],20,FALSE)</f>
        <v>0</v>
      </c>
    </row>
    <row r="2048" spans="1:76">
      <c r="A2048" t="s">
        <v>5849</v>
      </c>
      <c r="B2048">
        <v>10000</v>
      </c>
      <c r="C2048">
        <v>10000</v>
      </c>
      <c r="D2048" s="4">
        <v>45980</v>
      </c>
      <c r="E2048" t="s">
        <v>77</v>
      </c>
      <c r="F2048" t="s">
        <v>5850</v>
      </c>
      <c r="G2048" t="s">
        <v>3101</v>
      </c>
      <c r="I2048">
        <v>1</v>
      </c>
      <c r="J2048" t="s">
        <v>984</v>
      </c>
      <c r="K2048">
        <v>72</v>
      </c>
      <c r="L2048" t="s">
        <v>272</v>
      </c>
      <c r="M2048" t="s">
        <v>96</v>
      </c>
      <c r="N2048" t="s">
        <v>140</v>
      </c>
      <c r="O2048" t="s">
        <v>141</v>
      </c>
      <c r="P2048">
        <v>2000</v>
      </c>
      <c r="S2048" s="4">
        <v>45979</v>
      </c>
      <c r="U2048">
        <v>6</v>
      </c>
      <c r="V2048">
        <v>12000</v>
      </c>
      <c r="W2048" t="s">
        <v>85</v>
      </c>
      <c r="X2048">
        <v>86090870001</v>
      </c>
      <c r="Y2048">
        <v>0</v>
      </c>
      <c r="Z2048">
        <v>10000</v>
      </c>
      <c r="AA2048">
        <v>2000</v>
      </c>
      <c r="AB2048">
        <v>0</v>
      </c>
      <c r="AC2048">
        <v>0</v>
      </c>
      <c r="AD2048">
        <v>0</v>
      </c>
      <c r="AG2048">
        <v>0</v>
      </c>
      <c r="AP2048">
        <v>8609087</v>
      </c>
      <c r="AQ2048" t="s">
        <v>375</v>
      </c>
      <c r="AR2048" t="s">
        <v>376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80</v>
      </c>
      <c r="BC2048" t="s">
        <v>5851</v>
      </c>
      <c r="BD2048">
        <v>0</v>
      </c>
      <c r="BF2048" t="s">
        <v>375</v>
      </c>
      <c r="BI2048" t="s">
        <v>5845</v>
      </c>
      <c r="BJ2048" s="5" t="str">
        <f>VLOOKUP(A2048,ReferenceTable[],4,FALSE)</f>
        <v>AD1621P</v>
      </c>
      <c r="BK2048">
        <f>VLOOKUP(A2048,ReferenceTable[],5,FALSE)</f>
        <v>0</v>
      </c>
      <c r="BL2048">
        <f>VLOOKUP(A2048,ReferenceTable[],6,FALSE)</f>
        <v>0</v>
      </c>
      <c r="BM2048">
        <f>VLOOKUP(A2048,ReferenceTable[],7,FALSE)</f>
        <v>0</v>
      </c>
      <c r="BN2048" s="4">
        <f>VLOOKUP(A2048,ReferenceTable[],9,FALSE)</f>
        <v>45988</v>
      </c>
      <c r="BO2048">
        <f>VLOOKUP(A2048,ReferenceTable[],10,FALSE)</f>
        <v>10000</v>
      </c>
      <c r="BP2048">
        <f>VLOOKUP(A2048,ReferenceTable[],11,FALSE)</f>
        <v>10000</v>
      </c>
      <c r="BQ2048">
        <f>VLOOKUP(A2048,ReferenceTable[],12,FALSE)</f>
        <v>0</v>
      </c>
      <c r="BR2048" t="str">
        <f>VLOOKUP(A2048,ReferenceTable[],14,FALSE)</f>
        <v>BYR: EUNICE/WENDY</v>
      </c>
      <c r="BS2048" s="4">
        <f>VLOOKUP(A2048,ReferenceTable[],15,FALSE)</f>
        <v>45992</v>
      </c>
      <c r="BT2048">
        <f>VLOOKUP(A2048,ReferenceTable[],16,FALSE)</f>
        <v>1</v>
      </c>
      <c r="BU2048" t="str">
        <f>VLOOKUP(A2048,ReferenceTable[],17,FALSE)</f>
        <v>JT</v>
      </c>
      <c r="BV2048" s="4">
        <f>VLOOKUP(A2048,ReferenceTable[],18,FALSE)</f>
        <v>45978</v>
      </c>
      <c r="BW2048" s="4">
        <f>VLOOKUP(A2048,ReferenceTable[],19,FALSE)</f>
        <v>45979</v>
      </c>
      <c r="BX2048">
        <f>VLOOKUP(A2048,ReferenceTable[],20,FALSE)</f>
        <v>22002</v>
      </c>
    </row>
    <row r="2049" spans="1:76">
      <c r="A2049" t="s">
        <v>5849</v>
      </c>
      <c r="B2049">
        <v>10000</v>
      </c>
      <c r="C2049">
        <v>20000</v>
      </c>
      <c r="D2049" s="4">
        <v>45980</v>
      </c>
      <c r="E2049" t="s">
        <v>77</v>
      </c>
      <c r="F2049" t="s">
        <v>5850</v>
      </c>
      <c r="G2049" t="s">
        <v>3101</v>
      </c>
      <c r="I2049">
        <v>2</v>
      </c>
      <c r="J2049" t="s">
        <v>984</v>
      </c>
      <c r="K2049">
        <v>71</v>
      </c>
      <c r="L2049" t="s">
        <v>378</v>
      </c>
      <c r="M2049" t="s">
        <v>82</v>
      </c>
      <c r="N2049" t="s">
        <v>631</v>
      </c>
      <c r="O2049" t="s">
        <v>632</v>
      </c>
      <c r="P2049">
        <v>1667</v>
      </c>
      <c r="S2049" s="4">
        <v>45980</v>
      </c>
      <c r="U2049">
        <v>6</v>
      </c>
      <c r="V2049">
        <v>10002</v>
      </c>
      <c r="W2049" t="s">
        <v>85</v>
      </c>
      <c r="X2049">
        <v>86090870001</v>
      </c>
      <c r="Y2049">
        <v>0</v>
      </c>
      <c r="Z2049">
        <v>10000</v>
      </c>
      <c r="AA2049">
        <v>2</v>
      </c>
      <c r="AB2049">
        <v>0</v>
      </c>
      <c r="AC2049">
        <v>0</v>
      </c>
      <c r="AD2049">
        <v>0</v>
      </c>
      <c r="AG2049">
        <v>0</v>
      </c>
      <c r="AP2049">
        <v>8609087</v>
      </c>
      <c r="AQ2049" t="s">
        <v>375</v>
      </c>
      <c r="AR2049" t="s">
        <v>376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80</v>
      </c>
      <c r="BC2049" t="s">
        <v>5851</v>
      </c>
      <c r="BD2049">
        <v>0</v>
      </c>
      <c r="BF2049" t="s">
        <v>375</v>
      </c>
      <c r="BI2049" t="s">
        <v>5845</v>
      </c>
      <c r="BJ2049" s="5" t="str">
        <f>VLOOKUP(A2049,ReferenceTable[],4,FALSE)</f>
        <v>AD1621P</v>
      </c>
      <c r="BK2049">
        <f>VLOOKUP(A2049,ReferenceTable[],5,FALSE)</f>
        <v>0</v>
      </c>
      <c r="BL2049">
        <f>VLOOKUP(A2049,ReferenceTable[],6,FALSE)</f>
        <v>0</v>
      </c>
      <c r="BM2049">
        <f>VLOOKUP(A2049,ReferenceTable[],7,FALSE)</f>
        <v>0</v>
      </c>
      <c r="BN2049" s="4">
        <f>VLOOKUP(A2049,ReferenceTable[],9,FALSE)</f>
        <v>45988</v>
      </c>
      <c r="BO2049">
        <f>VLOOKUP(A2049,ReferenceTable[],10,FALSE)</f>
        <v>10000</v>
      </c>
      <c r="BP2049">
        <f>VLOOKUP(A2049,ReferenceTable[],11,FALSE)</f>
        <v>10000</v>
      </c>
      <c r="BQ2049">
        <f>VLOOKUP(A2049,ReferenceTable[],12,FALSE)</f>
        <v>0</v>
      </c>
      <c r="BR2049" t="str">
        <f>VLOOKUP(A2049,ReferenceTable[],14,FALSE)</f>
        <v>BYR: EUNICE/WENDY</v>
      </c>
      <c r="BS2049" s="4">
        <f>VLOOKUP(A2049,ReferenceTable[],15,FALSE)</f>
        <v>45992</v>
      </c>
      <c r="BT2049">
        <f>VLOOKUP(A2049,ReferenceTable[],16,FALSE)</f>
        <v>1</v>
      </c>
      <c r="BU2049" t="str">
        <f>VLOOKUP(A2049,ReferenceTable[],17,FALSE)</f>
        <v>JT</v>
      </c>
      <c r="BV2049" s="4">
        <f>VLOOKUP(A2049,ReferenceTable[],18,FALSE)</f>
        <v>45978</v>
      </c>
      <c r="BW2049" s="4">
        <f>VLOOKUP(A2049,ReferenceTable[],19,FALSE)</f>
        <v>45979</v>
      </c>
      <c r="BX2049">
        <f>VLOOKUP(A2049,ReferenceTable[],20,FALSE)</f>
        <v>22002</v>
      </c>
    </row>
    <row r="2050" spans="1:76">
      <c r="A2050" t="s">
        <v>5852</v>
      </c>
      <c r="B2050">
        <v>10000</v>
      </c>
      <c r="C2050">
        <v>10000</v>
      </c>
      <c r="D2050" s="4">
        <v>45986</v>
      </c>
      <c r="E2050" t="s">
        <v>77</v>
      </c>
      <c r="F2050" t="s">
        <v>5853</v>
      </c>
      <c r="G2050" t="s">
        <v>5854</v>
      </c>
      <c r="I2050">
        <v>1</v>
      </c>
      <c r="J2050" t="s">
        <v>984</v>
      </c>
      <c r="K2050">
        <v>72</v>
      </c>
      <c r="L2050" t="s">
        <v>272</v>
      </c>
      <c r="M2050" t="s">
        <v>96</v>
      </c>
      <c r="N2050" t="s">
        <v>140</v>
      </c>
      <c r="O2050" t="s">
        <v>141</v>
      </c>
      <c r="P2050">
        <v>2333</v>
      </c>
      <c r="S2050" s="4">
        <v>45982</v>
      </c>
      <c r="U2050">
        <v>6</v>
      </c>
      <c r="V2050">
        <v>14000</v>
      </c>
      <c r="W2050" t="s">
        <v>85</v>
      </c>
      <c r="X2050">
        <v>86090880001</v>
      </c>
      <c r="Y2050">
        <v>0</v>
      </c>
      <c r="Z2050">
        <v>5000</v>
      </c>
      <c r="AA2050">
        <v>9000</v>
      </c>
      <c r="AB2050">
        <v>0</v>
      </c>
      <c r="AC2050">
        <v>0</v>
      </c>
      <c r="AD2050">
        <v>0</v>
      </c>
      <c r="AG2050">
        <v>0</v>
      </c>
      <c r="AP2050">
        <v>8609088</v>
      </c>
      <c r="AQ2050" t="s">
        <v>375</v>
      </c>
      <c r="AR2050" t="s">
        <v>376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80</v>
      </c>
      <c r="BC2050" t="s">
        <v>5855</v>
      </c>
      <c r="BD2050">
        <v>0</v>
      </c>
      <c r="BF2050" t="s">
        <v>375</v>
      </c>
      <c r="BI2050" t="s">
        <v>5845</v>
      </c>
      <c r="BJ2050" s="5" t="str">
        <f>VLOOKUP(A2050,ReferenceTable[],4,FALSE)</f>
        <v>AD1621P</v>
      </c>
      <c r="BK2050">
        <f>VLOOKUP(A2050,ReferenceTable[],5,FALSE)</f>
        <v>0</v>
      </c>
      <c r="BL2050">
        <f>VLOOKUP(A2050,ReferenceTable[],6,FALSE)</f>
        <v>0</v>
      </c>
      <c r="BM2050">
        <f>VLOOKUP(A2050,ReferenceTable[],7,FALSE)</f>
        <v>0</v>
      </c>
      <c r="BN2050" s="4">
        <f>VLOOKUP(A2050,ReferenceTable[],9,FALSE)</f>
        <v>45988</v>
      </c>
      <c r="BO2050">
        <f>VLOOKUP(A2050,ReferenceTable[],10,FALSE)</f>
        <v>5000</v>
      </c>
      <c r="BP2050">
        <f>VLOOKUP(A2050,ReferenceTable[],11,FALSE)</f>
        <v>0</v>
      </c>
      <c r="BQ2050">
        <f>VLOOKUP(A2050,ReferenceTable[],12,FALSE)</f>
        <v>0</v>
      </c>
      <c r="BR2050" t="str">
        <f>VLOOKUP(A2050,ReferenceTable[],14,FALSE)</f>
        <v>BYR: EUNICE/WENDY</v>
      </c>
      <c r="BS2050" s="4">
        <f>VLOOKUP(A2050,ReferenceTable[],15,FALSE)</f>
        <v>45992</v>
      </c>
      <c r="BT2050">
        <f>VLOOKUP(A2050,ReferenceTable[],16,FALSE)</f>
        <v>1</v>
      </c>
      <c r="BU2050" t="str">
        <f>VLOOKUP(A2050,ReferenceTable[],17,FALSE)</f>
        <v>JT</v>
      </c>
      <c r="BV2050" s="4">
        <f>VLOOKUP(A2050,ReferenceTable[],18,FALSE)</f>
        <v>45978</v>
      </c>
      <c r="BW2050" s="4">
        <f>VLOOKUP(A2050,ReferenceTable[],19,FALSE)</f>
        <v>0</v>
      </c>
      <c r="BX2050">
        <f>VLOOKUP(A2050,ReferenceTable[],20,FALSE)</f>
        <v>0</v>
      </c>
    </row>
    <row r="2051" spans="1:76">
      <c r="A2051" t="s">
        <v>5852</v>
      </c>
      <c r="B2051">
        <v>10000</v>
      </c>
      <c r="C2051">
        <v>20000</v>
      </c>
      <c r="D2051" s="4">
        <v>45986</v>
      </c>
      <c r="E2051" t="s">
        <v>77</v>
      </c>
      <c r="F2051" t="s">
        <v>5853</v>
      </c>
      <c r="G2051" t="s">
        <v>5854</v>
      </c>
      <c r="I2051">
        <v>2</v>
      </c>
      <c r="J2051" t="s">
        <v>984</v>
      </c>
      <c r="K2051">
        <v>82</v>
      </c>
      <c r="L2051" t="s">
        <v>378</v>
      </c>
      <c r="M2051" t="s">
        <v>82</v>
      </c>
      <c r="N2051" t="s">
        <v>379</v>
      </c>
      <c r="O2051" t="s">
        <v>380</v>
      </c>
      <c r="P2051">
        <v>3950</v>
      </c>
      <c r="S2051" s="4">
        <v>45986</v>
      </c>
      <c r="U2051">
        <v>6</v>
      </c>
      <c r="V2051">
        <v>23700</v>
      </c>
      <c r="W2051" t="s">
        <v>85</v>
      </c>
      <c r="X2051">
        <v>86090880001</v>
      </c>
      <c r="Y2051">
        <v>0</v>
      </c>
      <c r="Z2051">
        <v>5000</v>
      </c>
      <c r="AA2051">
        <v>18700</v>
      </c>
      <c r="AB2051">
        <v>0</v>
      </c>
      <c r="AC2051">
        <v>0</v>
      </c>
      <c r="AD2051">
        <v>0</v>
      </c>
      <c r="AG2051">
        <v>0</v>
      </c>
      <c r="AP2051">
        <v>8609088</v>
      </c>
      <c r="AQ2051" t="s">
        <v>375</v>
      </c>
      <c r="AR2051" t="s">
        <v>376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80</v>
      </c>
      <c r="BC2051" t="s">
        <v>5855</v>
      </c>
      <c r="BD2051">
        <v>0</v>
      </c>
      <c r="BF2051" t="s">
        <v>375</v>
      </c>
      <c r="BI2051" t="s">
        <v>5845</v>
      </c>
      <c r="BJ2051" s="5" t="str">
        <f>VLOOKUP(A2051,ReferenceTable[],4,FALSE)</f>
        <v>AD1621P</v>
      </c>
      <c r="BK2051">
        <f>VLOOKUP(A2051,ReferenceTable[],5,FALSE)</f>
        <v>0</v>
      </c>
      <c r="BL2051">
        <f>VLOOKUP(A2051,ReferenceTable[],6,FALSE)</f>
        <v>0</v>
      </c>
      <c r="BM2051">
        <f>VLOOKUP(A2051,ReferenceTable[],7,FALSE)</f>
        <v>0</v>
      </c>
      <c r="BN2051" s="4">
        <f>VLOOKUP(A2051,ReferenceTable[],9,FALSE)</f>
        <v>45988</v>
      </c>
      <c r="BO2051">
        <f>VLOOKUP(A2051,ReferenceTable[],10,FALSE)</f>
        <v>5000</v>
      </c>
      <c r="BP2051">
        <f>VLOOKUP(A2051,ReferenceTable[],11,FALSE)</f>
        <v>0</v>
      </c>
      <c r="BQ2051">
        <f>VLOOKUP(A2051,ReferenceTable[],12,FALSE)</f>
        <v>0</v>
      </c>
      <c r="BR2051" t="str">
        <f>VLOOKUP(A2051,ReferenceTable[],14,FALSE)</f>
        <v>BYR: EUNICE/WENDY</v>
      </c>
      <c r="BS2051" s="4">
        <f>VLOOKUP(A2051,ReferenceTable[],15,FALSE)</f>
        <v>45992</v>
      </c>
      <c r="BT2051">
        <f>VLOOKUP(A2051,ReferenceTable[],16,FALSE)</f>
        <v>1</v>
      </c>
      <c r="BU2051" t="str">
        <f>VLOOKUP(A2051,ReferenceTable[],17,FALSE)</f>
        <v>JT</v>
      </c>
      <c r="BV2051" s="4">
        <f>VLOOKUP(A2051,ReferenceTable[],18,FALSE)</f>
        <v>45978</v>
      </c>
      <c r="BW2051" s="4">
        <f>VLOOKUP(A2051,ReferenceTable[],19,FALSE)</f>
        <v>0</v>
      </c>
      <c r="BX2051">
        <f>VLOOKUP(A2051,ReferenceTable[],20,FALSE)</f>
        <v>0</v>
      </c>
    </row>
    <row r="2052" spans="1:76">
      <c r="A2052" t="s">
        <v>5852</v>
      </c>
      <c r="B2052">
        <v>20000</v>
      </c>
      <c r="C2052">
        <v>10000</v>
      </c>
      <c r="D2052" s="4">
        <v>45986</v>
      </c>
      <c r="E2052" t="s">
        <v>77</v>
      </c>
      <c r="F2052" t="s">
        <v>5853</v>
      </c>
      <c r="G2052" t="s">
        <v>5854</v>
      </c>
      <c r="I2052">
        <v>1</v>
      </c>
      <c r="J2052" t="s">
        <v>984</v>
      </c>
      <c r="K2052">
        <v>72</v>
      </c>
      <c r="L2052" t="s">
        <v>272</v>
      </c>
      <c r="M2052" t="s">
        <v>96</v>
      </c>
      <c r="N2052" t="s">
        <v>140</v>
      </c>
      <c r="O2052" t="s">
        <v>141</v>
      </c>
      <c r="P2052">
        <v>1667</v>
      </c>
      <c r="S2052" s="4">
        <v>45982</v>
      </c>
      <c r="U2052">
        <v>6</v>
      </c>
      <c r="V2052">
        <v>10000</v>
      </c>
      <c r="W2052" t="s">
        <v>85</v>
      </c>
      <c r="X2052">
        <v>86090880001</v>
      </c>
      <c r="Y2052">
        <v>0</v>
      </c>
      <c r="Z2052">
        <v>10000</v>
      </c>
      <c r="AA2052">
        <v>0</v>
      </c>
      <c r="AB2052">
        <v>0</v>
      </c>
      <c r="AC2052">
        <v>0</v>
      </c>
      <c r="AD2052">
        <v>0</v>
      </c>
      <c r="AG2052">
        <v>0</v>
      </c>
      <c r="AP2052">
        <v>8609088</v>
      </c>
      <c r="AQ2052" t="s">
        <v>375</v>
      </c>
      <c r="AR2052" t="s">
        <v>376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80</v>
      </c>
      <c r="BC2052" t="s">
        <v>5855</v>
      </c>
      <c r="BD2052">
        <v>0</v>
      </c>
      <c r="BF2052" t="s">
        <v>375</v>
      </c>
      <c r="BI2052" t="s">
        <v>5845</v>
      </c>
      <c r="BJ2052" s="5" t="str">
        <f>VLOOKUP(A2052,ReferenceTable[],4,FALSE)</f>
        <v>AD1621P</v>
      </c>
      <c r="BK2052">
        <f>VLOOKUP(A2052,ReferenceTable[],5,FALSE)</f>
        <v>0</v>
      </c>
      <c r="BL2052">
        <f>VLOOKUP(A2052,ReferenceTable[],6,FALSE)</f>
        <v>0</v>
      </c>
      <c r="BM2052">
        <f>VLOOKUP(A2052,ReferenceTable[],7,FALSE)</f>
        <v>0</v>
      </c>
      <c r="BN2052" s="4">
        <f>VLOOKUP(A2052,ReferenceTable[],9,FALSE)</f>
        <v>45988</v>
      </c>
      <c r="BO2052">
        <f>VLOOKUP(A2052,ReferenceTable[],10,FALSE)</f>
        <v>5000</v>
      </c>
      <c r="BP2052">
        <f>VLOOKUP(A2052,ReferenceTable[],11,FALSE)</f>
        <v>0</v>
      </c>
      <c r="BQ2052">
        <f>VLOOKUP(A2052,ReferenceTable[],12,FALSE)</f>
        <v>0</v>
      </c>
      <c r="BR2052" t="str">
        <f>VLOOKUP(A2052,ReferenceTable[],14,FALSE)</f>
        <v>BYR: EUNICE/WENDY</v>
      </c>
      <c r="BS2052" s="4">
        <f>VLOOKUP(A2052,ReferenceTable[],15,FALSE)</f>
        <v>45992</v>
      </c>
      <c r="BT2052">
        <f>VLOOKUP(A2052,ReferenceTable[],16,FALSE)</f>
        <v>1</v>
      </c>
      <c r="BU2052" t="str">
        <f>VLOOKUP(A2052,ReferenceTable[],17,FALSE)</f>
        <v>JT</v>
      </c>
      <c r="BV2052" s="4">
        <f>VLOOKUP(A2052,ReferenceTable[],18,FALSE)</f>
        <v>45978</v>
      </c>
      <c r="BW2052" s="4">
        <f>VLOOKUP(A2052,ReferenceTable[],19,FALSE)</f>
        <v>0</v>
      </c>
      <c r="BX2052">
        <f>VLOOKUP(A2052,ReferenceTable[],20,FALSE)</f>
        <v>0</v>
      </c>
    </row>
    <row r="2053" spans="1:76">
      <c r="A2053" t="s">
        <v>5856</v>
      </c>
      <c r="B2053">
        <v>10000</v>
      </c>
      <c r="C2053">
        <v>10000</v>
      </c>
      <c r="D2053" s="4">
        <v>45986</v>
      </c>
      <c r="E2053" t="s">
        <v>77</v>
      </c>
      <c r="F2053" t="s">
        <v>5857</v>
      </c>
      <c r="G2053" t="s">
        <v>373</v>
      </c>
      <c r="I2053">
        <v>1</v>
      </c>
      <c r="J2053" t="s">
        <v>984</v>
      </c>
      <c r="K2053">
        <v>72</v>
      </c>
      <c r="L2053" t="s">
        <v>272</v>
      </c>
      <c r="M2053" t="s">
        <v>96</v>
      </c>
      <c r="N2053" t="s">
        <v>140</v>
      </c>
      <c r="O2053" t="s">
        <v>141</v>
      </c>
      <c r="P2053">
        <v>2333</v>
      </c>
      <c r="S2053" s="4">
        <v>45983</v>
      </c>
      <c r="U2053">
        <v>6</v>
      </c>
      <c r="V2053">
        <v>14000</v>
      </c>
      <c r="W2053" t="s">
        <v>85</v>
      </c>
      <c r="X2053">
        <v>86090890001</v>
      </c>
      <c r="Y2053">
        <v>0</v>
      </c>
      <c r="Z2053">
        <v>10000</v>
      </c>
      <c r="AA2053">
        <v>4000</v>
      </c>
      <c r="AB2053">
        <v>0</v>
      </c>
      <c r="AC2053">
        <v>0</v>
      </c>
      <c r="AD2053">
        <v>0</v>
      </c>
      <c r="AG2053">
        <v>0</v>
      </c>
      <c r="AP2053">
        <v>8609089</v>
      </c>
      <c r="AQ2053" t="s">
        <v>375</v>
      </c>
      <c r="AR2053" t="s">
        <v>376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80</v>
      </c>
      <c r="BC2053" t="s">
        <v>5858</v>
      </c>
      <c r="BD2053">
        <v>0</v>
      </c>
      <c r="BF2053" t="s">
        <v>375</v>
      </c>
      <c r="BI2053" t="s">
        <v>5845</v>
      </c>
      <c r="BJ2053" s="5" t="str">
        <f>VLOOKUP(A2053,ReferenceTable[],4,FALSE)</f>
        <v>AD1621P</v>
      </c>
      <c r="BK2053">
        <f>VLOOKUP(A2053,ReferenceTable[],5,FALSE)</f>
        <v>0</v>
      </c>
      <c r="BL2053">
        <f>VLOOKUP(A2053,ReferenceTable[],6,FALSE)</f>
        <v>0</v>
      </c>
      <c r="BM2053">
        <f>VLOOKUP(A2053,ReferenceTable[],7,FALSE)</f>
        <v>0</v>
      </c>
      <c r="BN2053" s="4">
        <f>VLOOKUP(A2053,ReferenceTable[],9,FALSE)</f>
        <v>45988</v>
      </c>
      <c r="BO2053">
        <f>VLOOKUP(A2053,ReferenceTable[],10,FALSE)</f>
        <v>10000</v>
      </c>
      <c r="BP2053">
        <f>VLOOKUP(A2053,ReferenceTable[],11,FALSE)</f>
        <v>0</v>
      </c>
      <c r="BQ2053">
        <f>VLOOKUP(A2053,ReferenceTable[],12,FALSE)</f>
        <v>0</v>
      </c>
      <c r="BR2053" t="str">
        <f>VLOOKUP(A2053,ReferenceTable[],14,FALSE)</f>
        <v>BYR: EUNICE/WENDY</v>
      </c>
      <c r="BS2053" s="4">
        <f>VLOOKUP(A2053,ReferenceTable[],15,FALSE)</f>
        <v>45992</v>
      </c>
      <c r="BT2053">
        <f>VLOOKUP(A2053,ReferenceTable[],16,FALSE)</f>
        <v>1</v>
      </c>
      <c r="BU2053" t="str">
        <f>VLOOKUP(A2053,ReferenceTable[],17,FALSE)</f>
        <v>JT</v>
      </c>
      <c r="BV2053" s="4">
        <f>VLOOKUP(A2053,ReferenceTable[],18,FALSE)</f>
        <v>45978</v>
      </c>
      <c r="BW2053" s="4">
        <f>VLOOKUP(A2053,ReferenceTable[],19,FALSE)</f>
        <v>0</v>
      </c>
      <c r="BX2053">
        <f>VLOOKUP(A2053,ReferenceTable[],20,FALSE)</f>
        <v>0</v>
      </c>
    </row>
    <row r="2054" spans="1:76">
      <c r="A2054" t="s">
        <v>5856</v>
      </c>
      <c r="B2054">
        <v>10000</v>
      </c>
      <c r="C2054">
        <v>20000</v>
      </c>
      <c r="D2054" s="4">
        <v>45986</v>
      </c>
      <c r="E2054" t="s">
        <v>77</v>
      </c>
      <c r="F2054" t="s">
        <v>5857</v>
      </c>
      <c r="G2054" t="s">
        <v>373</v>
      </c>
      <c r="I2054">
        <v>2</v>
      </c>
      <c r="J2054" t="s">
        <v>984</v>
      </c>
      <c r="K2054">
        <v>82</v>
      </c>
      <c r="L2054" t="s">
        <v>378</v>
      </c>
      <c r="M2054" t="s">
        <v>82</v>
      </c>
      <c r="N2054" t="s">
        <v>379</v>
      </c>
      <c r="O2054" t="s">
        <v>380</v>
      </c>
      <c r="P2054">
        <v>3950</v>
      </c>
      <c r="S2054" s="4">
        <v>45985</v>
      </c>
      <c r="U2054">
        <v>6</v>
      </c>
      <c r="V2054">
        <v>23700</v>
      </c>
      <c r="W2054" t="s">
        <v>85</v>
      </c>
      <c r="X2054">
        <v>86090890001</v>
      </c>
      <c r="Y2054">
        <v>0</v>
      </c>
      <c r="Z2054">
        <v>10000</v>
      </c>
      <c r="AA2054">
        <v>13700</v>
      </c>
      <c r="AB2054">
        <v>0</v>
      </c>
      <c r="AC2054">
        <v>0</v>
      </c>
      <c r="AD2054">
        <v>0</v>
      </c>
      <c r="AG2054">
        <v>0</v>
      </c>
      <c r="AP2054">
        <v>8609089</v>
      </c>
      <c r="AQ2054" t="s">
        <v>375</v>
      </c>
      <c r="AR2054" t="s">
        <v>376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80</v>
      </c>
      <c r="BC2054" t="s">
        <v>5858</v>
      </c>
      <c r="BD2054">
        <v>0</v>
      </c>
      <c r="BF2054" t="s">
        <v>375</v>
      </c>
      <c r="BI2054" t="s">
        <v>5845</v>
      </c>
      <c r="BJ2054" s="5" t="str">
        <f>VLOOKUP(A2054,ReferenceTable[],4,FALSE)</f>
        <v>AD1621P</v>
      </c>
      <c r="BK2054">
        <f>VLOOKUP(A2054,ReferenceTable[],5,FALSE)</f>
        <v>0</v>
      </c>
      <c r="BL2054">
        <f>VLOOKUP(A2054,ReferenceTable[],6,FALSE)</f>
        <v>0</v>
      </c>
      <c r="BM2054">
        <f>VLOOKUP(A2054,ReferenceTable[],7,FALSE)</f>
        <v>0</v>
      </c>
      <c r="BN2054" s="4">
        <f>VLOOKUP(A2054,ReferenceTable[],9,FALSE)</f>
        <v>45988</v>
      </c>
      <c r="BO2054">
        <f>VLOOKUP(A2054,ReferenceTable[],10,FALSE)</f>
        <v>10000</v>
      </c>
      <c r="BP2054">
        <f>VLOOKUP(A2054,ReferenceTable[],11,FALSE)</f>
        <v>0</v>
      </c>
      <c r="BQ2054">
        <f>VLOOKUP(A2054,ReferenceTable[],12,FALSE)</f>
        <v>0</v>
      </c>
      <c r="BR2054" t="str">
        <f>VLOOKUP(A2054,ReferenceTable[],14,FALSE)</f>
        <v>BYR: EUNICE/WENDY</v>
      </c>
      <c r="BS2054" s="4">
        <f>VLOOKUP(A2054,ReferenceTable[],15,FALSE)</f>
        <v>45992</v>
      </c>
      <c r="BT2054">
        <f>VLOOKUP(A2054,ReferenceTable[],16,FALSE)</f>
        <v>1</v>
      </c>
      <c r="BU2054" t="str">
        <f>VLOOKUP(A2054,ReferenceTable[],17,FALSE)</f>
        <v>JT</v>
      </c>
      <c r="BV2054" s="4">
        <f>VLOOKUP(A2054,ReferenceTable[],18,FALSE)</f>
        <v>45978</v>
      </c>
      <c r="BW2054" s="4">
        <f>VLOOKUP(A2054,ReferenceTable[],19,FALSE)</f>
        <v>0</v>
      </c>
      <c r="BX2054">
        <f>VLOOKUP(A2054,ReferenceTable[],20,FALSE)</f>
        <v>0</v>
      </c>
    </row>
    <row r="2055" spans="1:76">
      <c r="A2055" t="s">
        <v>5856</v>
      </c>
      <c r="B2055">
        <v>20000</v>
      </c>
      <c r="C2055">
        <v>10000</v>
      </c>
      <c r="D2055" s="4">
        <v>45986</v>
      </c>
      <c r="E2055" t="s">
        <v>77</v>
      </c>
      <c r="F2055" t="s">
        <v>5857</v>
      </c>
      <c r="G2055" t="s">
        <v>373</v>
      </c>
      <c r="I2055">
        <v>1</v>
      </c>
      <c r="J2055" t="s">
        <v>984</v>
      </c>
      <c r="K2055">
        <v>72</v>
      </c>
      <c r="L2055" t="s">
        <v>272</v>
      </c>
      <c r="M2055" t="s">
        <v>96</v>
      </c>
      <c r="N2055" t="s">
        <v>140</v>
      </c>
      <c r="O2055" t="s">
        <v>141</v>
      </c>
      <c r="P2055">
        <v>1667</v>
      </c>
      <c r="S2055" s="4">
        <v>45983</v>
      </c>
      <c r="U2055">
        <v>6</v>
      </c>
      <c r="V2055">
        <v>10000</v>
      </c>
      <c r="W2055" t="s">
        <v>85</v>
      </c>
      <c r="X2055">
        <v>86090890001</v>
      </c>
      <c r="Y2055">
        <v>0</v>
      </c>
      <c r="Z2055">
        <v>10000</v>
      </c>
      <c r="AA2055">
        <v>0</v>
      </c>
      <c r="AB2055">
        <v>0</v>
      </c>
      <c r="AC2055">
        <v>0</v>
      </c>
      <c r="AD2055">
        <v>0</v>
      </c>
      <c r="AG2055">
        <v>0</v>
      </c>
      <c r="AP2055">
        <v>8609089</v>
      </c>
      <c r="AQ2055" t="s">
        <v>375</v>
      </c>
      <c r="AR2055" t="s">
        <v>376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80</v>
      </c>
      <c r="BC2055" t="s">
        <v>5858</v>
      </c>
      <c r="BD2055">
        <v>0</v>
      </c>
      <c r="BF2055" t="s">
        <v>375</v>
      </c>
      <c r="BI2055" t="s">
        <v>5845</v>
      </c>
      <c r="BJ2055" s="5" t="str">
        <f>VLOOKUP(A2055,ReferenceTable[],4,FALSE)</f>
        <v>AD1621P</v>
      </c>
      <c r="BK2055">
        <f>VLOOKUP(A2055,ReferenceTable[],5,FALSE)</f>
        <v>0</v>
      </c>
      <c r="BL2055">
        <f>VLOOKUP(A2055,ReferenceTable[],6,FALSE)</f>
        <v>0</v>
      </c>
      <c r="BM2055">
        <f>VLOOKUP(A2055,ReferenceTable[],7,FALSE)</f>
        <v>0</v>
      </c>
      <c r="BN2055" s="4">
        <f>VLOOKUP(A2055,ReferenceTable[],9,FALSE)</f>
        <v>45988</v>
      </c>
      <c r="BO2055">
        <f>VLOOKUP(A2055,ReferenceTable[],10,FALSE)</f>
        <v>10000</v>
      </c>
      <c r="BP2055">
        <f>VLOOKUP(A2055,ReferenceTable[],11,FALSE)</f>
        <v>0</v>
      </c>
      <c r="BQ2055">
        <f>VLOOKUP(A2055,ReferenceTable[],12,FALSE)</f>
        <v>0</v>
      </c>
      <c r="BR2055" t="str">
        <f>VLOOKUP(A2055,ReferenceTable[],14,FALSE)</f>
        <v>BYR: EUNICE/WENDY</v>
      </c>
      <c r="BS2055" s="4">
        <f>VLOOKUP(A2055,ReferenceTable[],15,FALSE)</f>
        <v>45992</v>
      </c>
      <c r="BT2055">
        <f>VLOOKUP(A2055,ReferenceTable[],16,FALSE)</f>
        <v>1</v>
      </c>
      <c r="BU2055" t="str">
        <f>VLOOKUP(A2055,ReferenceTable[],17,FALSE)</f>
        <v>JT</v>
      </c>
      <c r="BV2055" s="4">
        <f>VLOOKUP(A2055,ReferenceTable[],18,FALSE)</f>
        <v>45978</v>
      </c>
      <c r="BW2055" s="4">
        <f>VLOOKUP(A2055,ReferenceTable[],19,FALSE)</f>
        <v>0</v>
      </c>
      <c r="BX2055">
        <f>VLOOKUP(A2055,ReferenceTable[],20,FALSE)</f>
        <v>0</v>
      </c>
    </row>
    <row r="2056" spans="1:76">
      <c r="A2056" t="s">
        <v>5859</v>
      </c>
      <c r="B2056">
        <v>10000</v>
      </c>
      <c r="C2056">
        <v>10000</v>
      </c>
      <c r="D2056" s="4">
        <v>45981</v>
      </c>
      <c r="E2056" t="s">
        <v>77</v>
      </c>
      <c r="F2056" t="s">
        <v>5382</v>
      </c>
      <c r="G2056" t="s">
        <v>5357</v>
      </c>
      <c r="I2056">
        <v>1</v>
      </c>
      <c r="J2056" t="s">
        <v>984</v>
      </c>
      <c r="K2056">
        <v>63</v>
      </c>
      <c r="L2056" t="s">
        <v>831</v>
      </c>
      <c r="M2056" t="s">
        <v>82</v>
      </c>
      <c r="N2056" t="s">
        <v>832</v>
      </c>
      <c r="O2056" t="s">
        <v>833</v>
      </c>
      <c r="P2056">
        <v>4000</v>
      </c>
      <c r="S2056" s="4">
        <v>45980</v>
      </c>
      <c r="U2056">
        <v>20</v>
      </c>
      <c r="V2056">
        <v>80000</v>
      </c>
      <c r="W2056" t="s">
        <v>85</v>
      </c>
      <c r="X2056" t="s">
        <v>3229</v>
      </c>
      <c r="Y2056">
        <v>0</v>
      </c>
      <c r="Z2056">
        <v>80000</v>
      </c>
      <c r="AA2056">
        <v>0</v>
      </c>
      <c r="AB2056">
        <v>0</v>
      </c>
      <c r="AC2056">
        <v>0</v>
      </c>
      <c r="AD2056">
        <v>0</v>
      </c>
      <c r="AG2056">
        <v>0</v>
      </c>
      <c r="AP2056" t="s">
        <v>3230</v>
      </c>
      <c r="AQ2056" t="s">
        <v>416</v>
      </c>
      <c r="AR2056" t="s">
        <v>417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80</v>
      </c>
      <c r="BC2056" t="s">
        <v>5860</v>
      </c>
      <c r="BD2056">
        <v>0</v>
      </c>
      <c r="BF2056" t="s">
        <v>416</v>
      </c>
      <c r="BI2056" t="s">
        <v>5861</v>
      </c>
      <c r="BJ2056" s="5" t="str">
        <f>VLOOKUP(A2056,ReferenceTable[],4,FALSE)</f>
        <v>AD3105</v>
      </c>
      <c r="BK2056">
        <f>VLOOKUP(A2056,ReferenceTable[],5,FALSE)</f>
        <v>0</v>
      </c>
      <c r="BL2056">
        <f>VLOOKUP(A2056,ReferenceTable[],6,FALSE)</f>
        <v>0</v>
      </c>
      <c r="BM2056">
        <f>VLOOKUP(A2056,ReferenceTable[],7,FALSE)</f>
        <v>0</v>
      </c>
      <c r="BN2056" s="4">
        <f>VLOOKUP(A2056,ReferenceTable[],9,FALSE)</f>
        <v>45981</v>
      </c>
      <c r="BO2056">
        <f>VLOOKUP(A2056,ReferenceTable[],10,FALSE)</f>
        <v>80000</v>
      </c>
      <c r="BP2056">
        <f>VLOOKUP(A2056,ReferenceTable[],11,FALSE)</f>
        <v>80000</v>
      </c>
      <c r="BQ2056">
        <f>VLOOKUP(A2056,ReferenceTable[],12,FALSE)</f>
        <v>0</v>
      </c>
      <c r="BR2056">
        <f>VLOOKUP(A2056,ReferenceTable[],14,FALSE)</f>
        <v>0</v>
      </c>
      <c r="BS2056" s="4">
        <f>VLOOKUP(A2056,ReferenceTable[],15,FALSE)</f>
        <v>45986</v>
      </c>
      <c r="BT2056">
        <f>VLOOKUP(A2056,ReferenceTable[],16,FALSE)</f>
        <v>1</v>
      </c>
      <c r="BU2056" t="str">
        <f>VLOOKUP(A2056,ReferenceTable[],17,FALSE)</f>
        <v>GT</v>
      </c>
      <c r="BV2056" s="4">
        <f>VLOOKUP(A2056,ReferenceTable[],18,FALSE)</f>
        <v>45975</v>
      </c>
      <c r="BW2056" s="4">
        <f>VLOOKUP(A2056,ReferenceTable[],19,FALSE)</f>
        <v>45980</v>
      </c>
      <c r="BX2056">
        <f>VLOOKUP(A2056,ReferenceTable[],20,FALSE)</f>
        <v>80000</v>
      </c>
    </row>
    <row r="2057" spans="1:76">
      <c r="A2057" t="s">
        <v>5862</v>
      </c>
      <c r="B2057">
        <v>10000</v>
      </c>
      <c r="C2057">
        <v>10000</v>
      </c>
      <c r="D2057" s="4">
        <v>45982</v>
      </c>
      <c r="E2057" t="s">
        <v>77</v>
      </c>
      <c r="F2057" t="s">
        <v>5389</v>
      </c>
      <c r="G2057" t="s">
        <v>5863</v>
      </c>
      <c r="I2057">
        <v>1</v>
      </c>
      <c r="J2057" t="s">
        <v>984</v>
      </c>
      <c r="K2057">
        <v>70</v>
      </c>
      <c r="L2057" t="s">
        <v>831</v>
      </c>
      <c r="M2057" t="s">
        <v>82</v>
      </c>
      <c r="N2057" t="s">
        <v>869</v>
      </c>
      <c r="O2057" t="s">
        <v>870</v>
      </c>
      <c r="P2057">
        <v>6667</v>
      </c>
      <c r="S2057" s="4">
        <v>45981</v>
      </c>
      <c r="U2057">
        <v>6</v>
      </c>
      <c r="V2057">
        <v>40002</v>
      </c>
      <c r="W2057" t="s">
        <v>85</v>
      </c>
      <c r="X2057" t="s">
        <v>5864</v>
      </c>
      <c r="Y2057">
        <v>0</v>
      </c>
      <c r="Z2057">
        <v>40000</v>
      </c>
      <c r="AA2057">
        <v>2</v>
      </c>
      <c r="AB2057">
        <v>0</v>
      </c>
      <c r="AC2057">
        <v>0</v>
      </c>
      <c r="AD2057">
        <v>0</v>
      </c>
      <c r="AG2057">
        <v>0</v>
      </c>
      <c r="AP2057" t="s">
        <v>5865</v>
      </c>
      <c r="AQ2057" t="s">
        <v>416</v>
      </c>
      <c r="AR2057" t="s">
        <v>417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80</v>
      </c>
      <c r="BC2057" t="s">
        <v>5866</v>
      </c>
      <c r="BD2057">
        <v>0</v>
      </c>
      <c r="BF2057" t="s">
        <v>416</v>
      </c>
      <c r="BI2057" t="s">
        <v>5867</v>
      </c>
      <c r="BJ2057" s="5" t="str">
        <f>VLOOKUP(A2057,ReferenceTable[],4,FALSE)</f>
        <v>AD3104</v>
      </c>
      <c r="BK2057">
        <f>VLOOKUP(A2057,ReferenceTable[],5,FALSE)</f>
        <v>0</v>
      </c>
      <c r="BL2057">
        <f>VLOOKUP(A2057,ReferenceTable[],6,FALSE)</f>
        <v>0</v>
      </c>
      <c r="BM2057">
        <f>VLOOKUP(A2057,ReferenceTable[],7,FALSE)</f>
        <v>0</v>
      </c>
      <c r="BN2057" s="4">
        <f>VLOOKUP(A2057,ReferenceTable[],9,FALSE)</f>
        <v>45981</v>
      </c>
      <c r="BO2057">
        <f>VLOOKUP(A2057,ReferenceTable[],10,FALSE)</f>
        <v>40000</v>
      </c>
      <c r="BP2057">
        <f>VLOOKUP(A2057,ReferenceTable[],11,FALSE)</f>
        <v>40000</v>
      </c>
      <c r="BQ2057">
        <f>VLOOKUP(A2057,ReferenceTable[],12,FALSE)</f>
        <v>0</v>
      </c>
      <c r="BR2057">
        <f>VLOOKUP(A2057,ReferenceTable[],14,FALSE)</f>
        <v>0</v>
      </c>
      <c r="BS2057" s="4">
        <f>VLOOKUP(A2057,ReferenceTable[],15,FALSE)</f>
        <v>45986</v>
      </c>
      <c r="BT2057">
        <f>VLOOKUP(A2057,ReferenceTable[],16,FALSE)</f>
        <v>1</v>
      </c>
      <c r="BU2057" t="str">
        <f>VLOOKUP(A2057,ReferenceTable[],17,FALSE)</f>
        <v>GT</v>
      </c>
      <c r="BV2057" s="4">
        <f>VLOOKUP(A2057,ReferenceTable[],18,FALSE)</f>
        <v>45975</v>
      </c>
      <c r="BW2057" s="4">
        <f>VLOOKUP(A2057,ReferenceTable[],19,FALSE)</f>
        <v>45981</v>
      </c>
      <c r="BX2057">
        <f>VLOOKUP(A2057,ReferenceTable[],20,FALSE)</f>
        <v>40002</v>
      </c>
    </row>
    <row r="2058" spans="1:76">
      <c r="A2058" t="s">
        <v>5868</v>
      </c>
      <c r="B2058">
        <v>10000</v>
      </c>
      <c r="C2058">
        <v>10000</v>
      </c>
      <c r="D2058" s="4">
        <v>45982</v>
      </c>
      <c r="E2058" t="s">
        <v>77</v>
      </c>
      <c r="F2058" t="s">
        <v>5473</v>
      </c>
      <c r="G2058" t="s">
        <v>829</v>
      </c>
      <c r="I2058">
        <v>1</v>
      </c>
      <c r="J2058" t="s">
        <v>984</v>
      </c>
      <c r="K2058">
        <v>63</v>
      </c>
      <c r="L2058" t="s">
        <v>831</v>
      </c>
      <c r="M2058" t="s">
        <v>82</v>
      </c>
      <c r="N2058" t="s">
        <v>832</v>
      </c>
      <c r="O2058" t="s">
        <v>833</v>
      </c>
      <c r="P2058">
        <v>1000</v>
      </c>
      <c r="S2058" s="4">
        <v>45981</v>
      </c>
      <c r="U2058">
        <v>60</v>
      </c>
      <c r="V2058">
        <v>60000</v>
      </c>
      <c r="W2058" t="s">
        <v>85</v>
      </c>
      <c r="X2058" t="s">
        <v>3255</v>
      </c>
      <c r="Y2058">
        <v>0</v>
      </c>
      <c r="Z2058">
        <v>60000</v>
      </c>
      <c r="AA2058">
        <v>0</v>
      </c>
      <c r="AB2058">
        <v>0</v>
      </c>
      <c r="AC2058">
        <v>0</v>
      </c>
      <c r="AD2058">
        <v>0</v>
      </c>
      <c r="AG2058">
        <v>0</v>
      </c>
      <c r="AP2058" t="s">
        <v>3256</v>
      </c>
      <c r="AQ2058" t="s">
        <v>416</v>
      </c>
      <c r="AR2058" t="s">
        <v>417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80</v>
      </c>
      <c r="BC2058" t="s">
        <v>5869</v>
      </c>
      <c r="BD2058">
        <v>0</v>
      </c>
      <c r="BF2058" t="s">
        <v>416</v>
      </c>
      <c r="BI2058" t="s">
        <v>5870</v>
      </c>
      <c r="BJ2058" s="5" t="str">
        <f>VLOOKUP(A2058,ReferenceTable[],4,FALSE)</f>
        <v>3M6690SP</v>
      </c>
      <c r="BK2058">
        <f>VLOOKUP(A2058,ReferenceTable[],5,FALSE)</f>
        <v>0</v>
      </c>
      <c r="BL2058">
        <f>VLOOKUP(A2058,ReferenceTable[],6,FALSE)</f>
        <v>0</v>
      </c>
      <c r="BM2058">
        <f>VLOOKUP(A2058,ReferenceTable[],7,FALSE)</f>
        <v>0</v>
      </c>
      <c r="BN2058" s="4">
        <f>VLOOKUP(A2058,ReferenceTable[],9,FALSE)</f>
        <v>45988</v>
      </c>
      <c r="BO2058">
        <f>VLOOKUP(A2058,ReferenceTable[],10,FALSE)</f>
        <v>60000</v>
      </c>
      <c r="BP2058">
        <f>VLOOKUP(A2058,ReferenceTable[],11,FALSE)</f>
        <v>60000</v>
      </c>
      <c r="BQ2058">
        <f>VLOOKUP(A2058,ReferenceTable[],12,FALSE)</f>
        <v>0</v>
      </c>
      <c r="BR2058">
        <f>VLOOKUP(A2058,ReferenceTable[],14,FALSE)</f>
        <v>0</v>
      </c>
      <c r="BS2058" s="4">
        <f>VLOOKUP(A2058,ReferenceTable[],15,FALSE)</f>
        <v>45993</v>
      </c>
      <c r="BT2058">
        <f>VLOOKUP(A2058,ReferenceTable[],16,FALSE)</f>
        <v>1</v>
      </c>
      <c r="BU2058" t="str">
        <f>VLOOKUP(A2058,ReferenceTable[],17,FALSE)</f>
        <v>GT</v>
      </c>
      <c r="BV2058" s="4">
        <f>VLOOKUP(A2058,ReferenceTable[],18,FALSE)</f>
        <v>45975</v>
      </c>
      <c r="BW2058" s="4">
        <f>VLOOKUP(A2058,ReferenceTable[],19,FALSE)</f>
        <v>45981</v>
      </c>
      <c r="BX2058">
        <f>VLOOKUP(A2058,ReferenceTable[],20,FALSE)</f>
        <v>60000</v>
      </c>
    </row>
    <row r="2059" spans="1:76">
      <c r="A2059" t="s">
        <v>5871</v>
      </c>
      <c r="B2059">
        <v>10000</v>
      </c>
      <c r="C2059">
        <v>10000</v>
      </c>
      <c r="D2059" s="4">
        <v>45992</v>
      </c>
      <c r="E2059" t="s">
        <v>77</v>
      </c>
      <c r="F2059" t="s">
        <v>5872</v>
      </c>
      <c r="G2059" t="s">
        <v>369</v>
      </c>
      <c r="I2059">
        <v>1</v>
      </c>
      <c r="J2059" t="s">
        <v>984</v>
      </c>
      <c r="K2059">
        <v>66</v>
      </c>
      <c r="L2059" t="s">
        <v>359</v>
      </c>
      <c r="M2059" t="s">
        <v>82</v>
      </c>
      <c r="N2059" t="s">
        <v>360</v>
      </c>
      <c r="O2059" t="s">
        <v>361</v>
      </c>
      <c r="P2059">
        <v>95000</v>
      </c>
      <c r="S2059" s="4">
        <v>45986</v>
      </c>
      <c r="U2059">
        <v>1</v>
      </c>
      <c r="V2059">
        <v>95000</v>
      </c>
      <c r="W2059" t="s">
        <v>85</v>
      </c>
      <c r="X2059" t="s">
        <v>362</v>
      </c>
      <c r="Y2059">
        <v>0</v>
      </c>
      <c r="Z2059">
        <v>95000</v>
      </c>
      <c r="AA2059">
        <v>0</v>
      </c>
      <c r="AB2059">
        <v>0</v>
      </c>
      <c r="AC2059">
        <v>0</v>
      </c>
      <c r="AD2059">
        <v>0</v>
      </c>
      <c r="AG2059">
        <v>0</v>
      </c>
      <c r="AP2059" t="s">
        <v>363</v>
      </c>
      <c r="AQ2059" t="s">
        <v>416</v>
      </c>
      <c r="AR2059" t="s">
        <v>417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80</v>
      </c>
      <c r="BC2059" t="s">
        <v>5873</v>
      </c>
      <c r="BD2059">
        <v>0</v>
      </c>
      <c r="BF2059" t="s">
        <v>416</v>
      </c>
      <c r="BI2059" t="s">
        <v>5874</v>
      </c>
      <c r="BJ2059" s="5" t="str">
        <f>VLOOKUP(A2059,ReferenceTable[],4,FALSE)</f>
        <v>HOS9001</v>
      </c>
      <c r="BK2059" t="str">
        <f>VLOOKUP(A2059,ReferenceTable[],5,FALSE)</f>
        <v>JDC9008</v>
      </c>
      <c r="BL2059">
        <f>VLOOKUP(A2059,ReferenceTable[],6,FALSE)</f>
        <v>0</v>
      </c>
      <c r="BM2059">
        <f>VLOOKUP(A2059,ReferenceTable[],7,FALSE)</f>
        <v>0</v>
      </c>
      <c r="BN2059" s="4">
        <f>VLOOKUP(A2059,ReferenceTable[],9,FALSE)</f>
        <v>45988</v>
      </c>
      <c r="BO2059">
        <f>VLOOKUP(A2059,ReferenceTable[],10,FALSE)</f>
        <v>200000</v>
      </c>
      <c r="BP2059">
        <f>VLOOKUP(A2059,ReferenceTable[],11,FALSE)</f>
        <v>0</v>
      </c>
      <c r="BQ2059">
        <f>VLOOKUP(A2059,ReferenceTable[],12,FALSE)</f>
        <v>0</v>
      </c>
      <c r="BR2059">
        <f>VLOOKUP(A2059,ReferenceTable[],14,FALSE)</f>
        <v>0</v>
      </c>
      <c r="BS2059" s="4">
        <f>VLOOKUP(A2059,ReferenceTable[],15,FALSE)</f>
        <v>45993</v>
      </c>
      <c r="BT2059">
        <f>VLOOKUP(A2059,ReferenceTable[],16,FALSE)</f>
        <v>1</v>
      </c>
      <c r="BU2059" t="str">
        <f>VLOOKUP(A2059,ReferenceTable[],17,FALSE)</f>
        <v>GT</v>
      </c>
      <c r="BV2059" s="4">
        <f>VLOOKUP(A2059,ReferenceTable[],18,FALSE)</f>
        <v>45975</v>
      </c>
      <c r="BW2059" s="4">
        <f>VLOOKUP(A2059,ReferenceTable[],19,FALSE)</f>
        <v>0</v>
      </c>
      <c r="BX2059">
        <f>VLOOKUP(A2059,ReferenceTable[],20,FALSE)</f>
        <v>0</v>
      </c>
    </row>
    <row r="2060" spans="1:76">
      <c r="A2060" t="s">
        <v>5871</v>
      </c>
      <c r="B2060">
        <v>10000</v>
      </c>
      <c r="C2060">
        <v>20000</v>
      </c>
      <c r="D2060" s="4">
        <v>45992</v>
      </c>
      <c r="E2060" t="s">
        <v>77</v>
      </c>
      <c r="F2060" t="s">
        <v>5872</v>
      </c>
      <c r="G2060" t="s">
        <v>369</v>
      </c>
      <c r="I2060">
        <v>1</v>
      </c>
      <c r="J2060" t="s">
        <v>984</v>
      </c>
      <c r="K2060">
        <v>66</v>
      </c>
      <c r="L2060" t="s">
        <v>359</v>
      </c>
      <c r="M2060" t="s">
        <v>82</v>
      </c>
      <c r="N2060" t="s">
        <v>365</v>
      </c>
      <c r="O2060" t="s">
        <v>366</v>
      </c>
      <c r="P2060">
        <v>105000</v>
      </c>
      <c r="S2060" s="4">
        <v>45986</v>
      </c>
      <c r="U2060">
        <v>1</v>
      </c>
      <c r="V2060">
        <v>105000</v>
      </c>
      <c r="W2060" t="s">
        <v>85</v>
      </c>
      <c r="X2060" t="s">
        <v>362</v>
      </c>
      <c r="Y2060">
        <v>0</v>
      </c>
      <c r="Z2060">
        <v>105000</v>
      </c>
      <c r="AA2060">
        <v>0</v>
      </c>
      <c r="AB2060">
        <v>0</v>
      </c>
      <c r="AC2060">
        <v>0</v>
      </c>
      <c r="AD2060">
        <v>0</v>
      </c>
      <c r="AG2060">
        <v>0</v>
      </c>
      <c r="AP2060" t="s">
        <v>363</v>
      </c>
      <c r="AQ2060" t="s">
        <v>416</v>
      </c>
      <c r="AR2060" t="s">
        <v>417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80</v>
      </c>
      <c r="BC2060" t="s">
        <v>5873</v>
      </c>
      <c r="BD2060">
        <v>0</v>
      </c>
      <c r="BF2060" t="s">
        <v>416</v>
      </c>
      <c r="BI2060" t="s">
        <v>5874</v>
      </c>
      <c r="BJ2060" s="5" t="str">
        <f>VLOOKUP(A2060,ReferenceTable[],4,FALSE)</f>
        <v>HOS9001</v>
      </c>
      <c r="BK2060" t="str">
        <f>VLOOKUP(A2060,ReferenceTable[],5,FALSE)</f>
        <v>JDC9008</v>
      </c>
      <c r="BL2060">
        <f>VLOOKUP(A2060,ReferenceTable[],6,FALSE)</f>
        <v>0</v>
      </c>
      <c r="BM2060">
        <f>VLOOKUP(A2060,ReferenceTable[],7,FALSE)</f>
        <v>0</v>
      </c>
      <c r="BN2060" s="4">
        <f>VLOOKUP(A2060,ReferenceTable[],9,FALSE)</f>
        <v>45988</v>
      </c>
      <c r="BO2060">
        <f>VLOOKUP(A2060,ReferenceTable[],10,FALSE)</f>
        <v>200000</v>
      </c>
      <c r="BP2060">
        <f>VLOOKUP(A2060,ReferenceTable[],11,FALSE)</f>
        <v>0</v>
      </c>
      <c r="BQ2060">
        <f>VLOOKUP(A2060,ReferenceTable[],12,FALSE)</f>
        <v>0</v>
      </c>
      <c r="BR2060">
        <f>VLOOKUP(A2060,ReferenceTable[],14,FALSE)</f>
        <v>0</v>
      </c>
      <c r="BS2060" s="4">
        <f>VLOOKUP(A2060,ReferenceTable[],15,FALSE)</f>
        <v>45993</v>
      </c>
      <c r="BT2060">
        <f>VLOOKUP(A2060,ReferenceTable[],16,FALSE)</f>
        <v>1</v>
      </c>
      <c r="BU2060" t="str">
        <f>VLOOKUP(A2060,ReferenceTable[],17,FALSE)</f>
        <v>GT</v>
      </c>
      <c r="BV2060" s="4">
        <f>VLOOKUP(A2060,ReferenceTable[],18,FALSE)</f>
        <v>45975</v>
      </c>
      <c r="BW2060" s="4">
        <f>VLOOKUP(A2060,ReferenceTable[],19,FALSE)</f>
        <v>0</v>
      </c>
      <c r="BX2060">
        <f>VLOOKUP(A2060,ReferenceTable[],20,FALSE)</f>
        <v>0</v>
      </c>
    </row>
    <row r="2061" spans="1:76">
      <c r="A2061" t="s">
        <v>5875</v>
      </c>
      <c r="B2061">
        <v>10000</v>
      </c>
      <c r="C2061">
        <v>10000</v>
      </c>
      <c r="D2061" s="4">
        <v>45985</v>
      </c>
      <c r="E2061" t="s">
        <v>77</v>
      </c>
      <c r="F2061" t="s">
        <v>5466</v>
      </c>
      <c r="G2061">
        <v>17190809010</v>
      </c>
      <c r="I2061">
        <v>1</v>
      </c>
      <c r="J2061" t="s">
        <v>984</v>
      </c>
      <c r="K2061">
        <v>68</v>
      </c>
      <c r="L2061" t="s">
        <v>431</v>
      </c>
      <c r="M2061" t="s">
        <v>82</v>
      </c>
      <c r="N2061" t="s">
        <v>432</v>
      </c>
      <c r="O2061" t="s">
        <v>433</v>
      </c>
      <c r="P2061">
        <v>25000</v>
      </c>
      <c r="S2061" s="4">
        <v>45981</v>
      </c>
      <c r="U2061">
        <v>2</v>
      </c>
      <c r="V2061">
        <v>50000</v>
      </c>
      <c r="W2061" t="s">
        <v>85</v>
      </c>
      <c r="X2061" t="s">
        <v>434</v>
      </c>
      <c r="Y2061">
        <v>0</v>
      </c>
      <c r="Z2061">
        <v>50000</v>
      </c>
      <c r="AA2061">
        <v>0</v>
      </c>
      <c r="AB2061">
        <v>0</v>
      </c>
      <c r="AC2061">
        <v>0</v>
      </c>
      <c r="AD2061">
        <v>0</v>
      </c>
      <c r="AG2061">
        <v>0</v>
      </c>
      <c r="AP2061" t="s">
        <v>435</v>
      </c>
      <c r="AQ2061" t="s">
        <v>416</v>
      </c>
      <c r="AR2061" t="s">
        <v>417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80</v>
      </c>
      <c r="BC2061" t="s">
        <v>5876</v>
      </c>
      <c r="BD2061">
        <v>0</v>
      </c>
      <c r="BF2061" t="s">
        <v>416</v>
      </c>
      <c r="BI2061" t="s">
        <v>5877</v>
      </c>
      <c r="BJ2061" s="5" t="str">
        <f>VLOOKUP(A2061,ReferenceTable[],4,FALSE)</f>
        <v>SKY2001</v>
      </c>
      <c r="BK2061">
        <f>VLOOKUP(A2061,ReferenceTable[],5,FALSE)</f>
        <v>0</v>
      </c>
      <c r="BL2061">
        <f>VLOOKUP(A2061,ReferenceTable[],6,FALSE)</f>
        <v>0</v>
      </c>
      <c r="BM2061">
        <f>VLOOKUP(A2061,ReferenceTable[],7,FALSE)</f>
        <v>0</v>
      </c>
      <c r="BN2061" s="4">
        <f>VLOOKUP(A2061,ReferenceTable[],9,FALSE)</f>
        <v>45988</v>
      </c>
      <c r="BO2061">
        <f>VLOOKUP(A2061,ReferenceTable[],10,FALSE)</f>
        <v>50000</v>
      </c>
      <c r="BP2061">
        <f>VLOOKUP(A2061,ReferenceTable[],11,FALSE)</f>
        <v>0</v>
      </c>
      <c r="BQ2061">
        <f>VLOOKUP(A2061,ReferenceTable[],12,FALSE)</f>
        <v>0</v>
      </c>
      <c r="BR2061">
        <f>VLOOKUP(A2061,ReferenceTable[],14,FALSE)</f>
        <v>0</v>
      </c>
      <c r="BS2061" s="4">
        <f>VLOOKUP(A2061,ReferenceTable[],15,FALSE)</f>
        <v>45993</v>
      </c>
      <c r="BT2061">
        <f>VLOOKUP(A2061,ReferenceTable[],16,FALSE)</f>
        <v>1</v>
      </c>
      <c r="BU2061" t="str">
        <f>VLOOKUP(A2061,ReferenceTable[],17,FALSE)</f>
        <v>GT</v>
      </c>
      <c r="BV2061" s="4">
        <f>VLOOKUP(A2061,ReferenceTable[],18,FALSE)</f>
        <v>45975</v>
      </c>
      <c r="BW2061" s="4">
        <f>VLOOKUP(A2061,ReferenceTable[],19,FALSE)</f>
        <v>0</v>
      </c>
      <c r="BX2061">
        <f>VLOOKUP(A2061,ReferenceTable[],20,FALSE)</f>
        <v>0</v>
      </c>
    </row>
    <row r="2062" spans="1:76">
      <c r="A2062" t="s">
        <v>5878</v>
      </c>
      <c r="B2062">
        <v>10000</v>
      </c>
      <c r="C2062">
        <v>10000</v>
      </c>
      <c r="D2062" s="4">
        <v>45989</v>
      </c>
      <c r="E2062" t="s">
        <v>549</v>
      </c>
      <c r="F2062" t="s">
        <v>732</v>
      </c>
      <c r="G2062" t="s">
        <v>867</v>
      </c>
      <c r="I2062">
        <v>1</v>
      </c>
      <c r="J2062" t="s">
        <v>984</v>
      </c>
      <c r="K2062">
        <v>70</v>
      </c>
      <c r="L2062" t="s">
        <v>831</v>
      </c>
      <c r="M2062" t="s">
        <v>82</v>
      </c>
      <c r="N2062" t="s">
        <v>869</v>
      </c>
      <c r="O2062" t="s">
        <v>870</v>
      </c>
      <c r="P2062">
        <v>15000</v>
      </c>
      <c r="S2062" s="4">
        <v>45988</v>
      </c>
      <c r="U2062">
        <v>6</v>
      </c>
      <c r="V2062">
        <v>90000</v>
      </c>
      <c r="W2062" t="s">
        <v>85</v>
      </c>
      <c r="X2062" t="s">
        <v>871</v>
      </c>
      <c r="Y2062">
        <v>0</v>
      </c>
      <c r="Z2062">
        <v>90000</v>
      </c>
      <c r="AA2062">
        <v>0</v>
      </c>
      <c r="AB2062">
        <v>0</v>
      </c>
      <c r="AC2062">
        <v>0</v>
      </c>
      <c r="AD2062">
        <v>0</v>
      </c>
      <c r="AG2062">
        <v>0</v>
      </c>
      <c r="AP2062" t="s">
        <v>872</v>
      </c>
      <c r="AQ2062" t="s">
        <v>416</v>
      </c>
      <c r="AR2062" t="s">
        <v>417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80</v>
      </c>
      <c r="BC2062" t="s">
        <v>5879</v>
      </c>
      <c r="BD2062">
        <v>0</v>
      </c>
      <c r="BF2062" t="s">
        <v>416</v>
      </c>
      <c r="BI2062" t="s">
        <v>5880</v>
      </c>
      <c r="BJ2062" s="5" t="str">
        <f>VLOOKUP(A2062,ReferenceTable[],4,FALSE)</f>
        <v>AD3104</v>
      </c>
      <c r="BK2062">
        <f>VLOOKUP(A2062,ReferenceTable[],5,FALSE)</f>
        <v>0</v>
      </c>
      <c r="BL2062">
        <f>VLOOKUP(A2062,ReferenceTable[],6,FALSE)</f>
        <v>0</v>
      </c>
      <c r="BM2062">
        <f>VLOOKUP(A2062,ReferenceTable[],7,FALSE)</f>
        <v>0</v>
      </c>
      <c r="BN2062" s="4">
        <f>VLOOKUP(A2062,ReferenceTable[],9,FALSE)</f>
        <v>45988</v>
      </c>
      <c r="BO2062">
        <f>VLOOKUP(A2062,ReferenceTable[],10,FALSE)</f>
        <v>90000</v>
      </c>
      <c r="BP2062">
        <f>VLOOKUP(A2062,ReferenceTable[],11,FALSE)</f>
        <v>0</v>
      </c>
      <c r="BQ2062">
        <f>VLOOKUP(A2062,ReferenceTable[],12,FALSE)</f>
        <v>0</v>
      </c>
      <c r="BR2062">
        <f>VLOOKUP(A2062,ReferenceTable[],14,FALSE)</f>
        <v>0</v>
      </c>
      <c r="BS2062" s="4">
        <f>VLOOKUP(A2062,ReferenceTable[],15,FALSE)</f>
        <v>45993</v>
      </c>
      <c r="BT2062">
        <f>VLOOKUP(A2062,ReferenceTable[],16,FALSE)</f>
        <v>1</v>
      </c>
      <c r="BU2062" t="str">
        <f>VLOOKUP(A2062,ReferenceTable[],17,FALSE)</f>
        <v>GT</v>
      </c>
      <c r="BV2062" s="4">
        <f>VLOOKUP(A2062,ReferenceTable[],18,FALSE)</f>
        <v>45975</v>
      </c>
      <c r="BW2062" s="4">
        <f>VLOOKUP(A2062,ReferenceTable[],19,FALSE)</f>
        <v>0</v>
      </c>
      <c r="BX2062">
        <f>VLOOKUP(A2062,ReferenceTable[],20,FALSE)</f>
        <v>0</v>
      </c>
    </row>
    <row r="2063" spans="1:76">
      <c r="A2063" t="s">
        <v>5881</v>
      </c>
      <c r="B2063">
        <v>10000</v>
      </c>
      <c r="C2063">
        <v>10000</v>
      </c>
      <c r="D2063" s="4">
        <v>45988</v>
      </c>
      <c r="E2063" t="s">
        <v>77</v>
      </c>
      <c r="F2063" t="s">
        <v>5882</v>
      </c>
      <c r="G2063" t="s">
        <v>5445</v>
      </c>
      <c r="I2063">
        <v>1</v>
      </c>
      <c r="J2063" t="s">
        <v>984</v>
      </c>
      <c r="K2063">
        <v>75</v>
      </c>
      <c r="L2063" t="s">
        <v>441</v>
      </c>
      <c r="M2063" t="s">
        <v>82</v>
      </c>
      <c r="N2063" t="s">
        <v>432</v>
      </c>
      <c r="O2063" t="s">
        <v>433</v>
      </c>
      <c r="P2063">
        <v>21539</v>
      </c>
      <c r="S2063" s="4">
        <v>45985</v>
      </c>
      <c r="U2063">
        <v>13</v>
      </c>
      <c r="V2063">
        <v>280007</v>
      </c>
      <c r="W2063" t="s">
        <v>85</v>
      </c>
      <c r="X2063" t="s">
        <v>442</v>
      </c>
      <c r="Y2063">
        <v>0</v>
      </c>
      <c r="Z2063">
        <v>280000</v>
      </c>
      <c r="AA2063">
        <v>7</v>
      </c>
      <c r="AB2063">
        <v>0</v>
      </c>
      <c r="AC2063">
        <v>0</v>
      </c>
      <c r="AD2063">
        <v>0</v>
      </c>
      <c r="AG2063">
        <v>0</v>
      </c>
      <c r="AP2063" t="s">
        <v>443</v>
      </c>
      <c r="AQ2063" t="s">
        <v>416</v>
      </c>
      <c r="AR2063" t="s">
        <v>417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80</v>
      </c>
      <c r="BC2063" t="s">
        <v>5883</v>
      </c>
      <c r="BD2063">
        <v>0</v>
      </c>
      <c r="BF2063" t="s">
        <v>416</v>
      </c>
      <c r="BI2063" t="s">
        <v>5884</v>
      </c>
      <c r="BJ2063" s="5" t="str">
        <f>VLOOKUP(A2063,ReferenceTable[],4,FALSE)</f>
        <v>HOS9001</v>
      </c>
      <c r="BK2063" t="str">
        <f>VLOOKUP(A2063,ReferenceTable[],5,FALSE)</f>
        <v>JDC9010</v>
      </c>
      <c r="BL2063">
        <f>VLOOKUP(A2063,ReferenceTable[],6,FALSE)</f>
        <v>0</v>
      </c>
      <c r="BM2063">
        <f>VLOOKUP(A2063,ReferenceTable[],7,FALSE)</f>
        <v>0</v>
      </c>
      <c r="BN2063" s="4">
        <f>VLOOKUP(A2063,ReferenceTable[],9,FALSE)</f>
        <v>45988</v>
      </c>
      <c r="BO2063">
        <f>VLOOKUP(A2063,ReferenceTable[],10,FALSE)</f>
        <v>280000</v>
      </c>
      <c r="BP2063">
        <f>VLOOKUP(A2063,ReferenceTable[],11,FALSE)</f>
        <v>0</v>
      </c>
      <c r="BQ2063">
        <f>VLOOKUP(A2063,ReferenceTable[],12,FALSE)</f>
        <v>0</v>
      </c>
      <c r="BR2063">
        <f>VLOOKUP(A2063,ReferenceTable[],14,FALSE)</f>
        <v>0</v>
      </c>
      <c r="BS2063" s="4">
        <f>VLOOKUP(A2063,ReferenceTable[],15,FALSE)</f>
        <v>45993</v>
      </c>
      <c r="BT2063">
        <f>VLOOKUP(A2063,ReferenceTable[],16,FALSE)</f>
        <v>1</v>
      </c>
      <c r="BU2063" t="str">
        <f>VLOOKUP(A2063,ReferenceTable[],17,FALSE)</f>
        <v>GT</v>
      </c>
      <c r="BV2063" s="4">
        <f>VLOOKUP(A2063,ReferenceTable[],18,FALSE)</f>
        <v>45975</v>
      </c>
      <c r="BW2063" s="4">
        <f>VLOOKUP(A2063,ReferenceTable[],19,FALSE)</f>
        <v>0</v>
      </c>
      <c r="BX2063">
        <f>VLOOKUP(A2063,ReferenceTable[],20,FALSE)</f>
        <v>0</v>
      </c>
    </row>
    <row r="2064" spans="1:76">
      <c r="A2064" t="s">
        <v>5885</v>
      </c>
      <c r="B2064">
        <v>10000</v>
      </c>
      <c r="C2064">
        <v>10000</v>
      </c>
      <c r="D2064" s="4">
        <v>45986</v>
      </c>
      <c r="E2064" t="s">
        <v>77</v>
      </c>
      <c r="F2064" t="s">
        <v>1683</v>
      </c>
      <c r="G2064" t="s">
        <v>5886</v>
      </c>
      <c r="I2064">
        <v>1</v>
      </c>
      <c r="J2064" t="s">
        <v>984</v>
      </c>
      <c r="K2064">
        <v>70</v>
      </c>
      <c r="L2064" t="s">
        <v>831</v>
      </c>
      <c r="M2064" t="s">
        <v>82</v>
      </c>
      <c r="N2064" t="s">
        <v>869</v>
      </c>
      <c r="O2064" t="s">
        <v>870</v>
      </c>
      <c r="P2064">
        <v>60000</v>
      </c>
      <c r="S2064" s="4">
        <v>45981</v>
      </c>
      <c r="U2064">
        <v>2</v>
      </c>
      <c r="V2064">
        <v>120000</v>
      </c>
      <c r="W2064" t="s">
        <v>85</v>
      </c>
      <c r="X2064" t="s">
        <v>3677</v>
      </c>
      <c r="Y2064">
        <v>0</v>
      </c>
      <c r="Z2064">
        <v>120000</v>
      </c>
      <c r="AA2064">
        <v>0</v>
      </c>
      <c r="AB2064">
        <v>0</v>
      </c>
      <c r="AC2064">
        <v>0</v>
      </c>
      <c r="AD2064">
        <v>0</v>
      </c>
      <c r="AG2064">
        <v>0</v>
      </c>
      <c r="AP2064" t="s">
        <v>3678</v>
      </c>
      <c r="AQ2064" t="s">
        <v>416</v>
      </c>
      <c r="AR2064" t="s">
        <v>417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80</v>
      </c>
      <c r="BC2064" t="s">
        <v>5887</v>
      </c>
      <c r="BD2064">
        <v>0</v>
      </c>
      <c r="BF2064" t="s">
        <v>416</v>
      </c>
      <c r="BI2064" t="s">
        <v>5888</v>
      </c>
      <c r="BJ2064" s="5" t="str">
        <f>VLOOKUP(A2064,ReferenceTable[],4,FALSE)</f>
        <v>AD3104</v>
      </c>
      <c r="BK2064">
        <f>VLOOKUP(A2064,ReferenceTable[],5,FALSE)</f>
        <v>0</v>
      </c>
      <c r="BL2064">
        <f>VLOOKUP(A2064,ReferenceTable[],6,FALSE)</f>
        <v>0</v>
      </c>
      <c r="BM2064">
        <f>VLOOKUP(A2064,ReferenceTable[],7,FALSE)</f>
        <v>0</v>
      </c>
      <c r="BN2064" s="4">
        <f>VLOOKUP(A2064,ReferenceTable[],9,FALSE)</f>
        <v>45988</v>
      </c>
      <c r="BO2064">
        <f>VLOOKUP(A2064,ReferenceTable[],10,FALSE)</f>
        <v>120000</v>
      </c>
      <c r="BP2064">
        <f>VLOOKUP(A2064,ReferenceTable[],11,FALSE)</f>
        <v>0</v>
      </c>
      <c r="BQ2064">
        <f>VLOOKUP(A2064,ReferenceTable[],12,FALSE)</f>
        <v>0</v>
      </c>
      <c r="BR2064">
        <f>VLOOKUP(A2064,ReferenceTable[],14,FALSE)</f>
        <v>0</v>
      </c>
      <c r="BS2064" s="4">
        <f>VLOOKUP(A2064,ReferenceTable[],15,FALSE)</f>
        <v>45993</v>
      </c>
      <c r="BT2064">
        <f>VLOOKUP(A2064,ReferenceTable[],16,FALSE)</f>
        <v>1</v>
      </c>
      <c r="BU2064" t="str">
        <f>VLOOKUP(A2064,ReferenceTable[],17,FALSE)</f>
        <v>GT</v>
      </c>
      <c r="BV2064" s="4">
        <f>VLOOKUP(A2064,ReferenceTable[],18,FALSE)</f>
        <v>45975</v>
      </c>
      <c r="BW2064" s="4">
        <f>VLOOKUP(A2064,ReferenceTable[],19,FALSE)</f>
        <v>0</v>
      </c>
      <c r="BX2064">
        <f>VLOOKUP(A2064,ReferenceTable[],20,FALSE)</f>
        <v>0</v>
      </c>
    </row>
    <row r="2065" spans="1:76">
      <c r="A2065" t="s">
        <v>5889</v>
      </c>
      <c r="B2065">
        <v>10000</v>
      </c>
      <c r="C2065">
        <v>10000</v>
      </c>
      <c r="D2065" s="4">
        <v>45988</v>
      </c>
      <c r="E2065" t="s">
        <v>77</v>
      </c>
      <c r="F2065" t="s">
        <v>5882</v>
      </c>
      <c r="G2065" t="s">
        <v>5890</v>
      </c>
      <c r="I2065">
        <v>1</v>
      </c>
      <c r="J2065" t="s">
        <v>984</v>
      </c>
      <c r="K2065">
        <v>70</v>
      </c>
      <c r="L2065" t="s">
        <v>831</v>
      </c>
      <c r="M2065" t="s">
        <v>82</v>
      </c>
      <c r="N2065" t="s">
        <v>869</v>
      </c>
      <c r="O2065" t="s">
        <v>870</v>
      </c>
      <c r="P2065">
        <v>60000</v>
      </c>
      <c r="S2065" s="4">
        <v>45985</v>
      </c>
      <c r="U2065">
        <v>2</v>
      </c>
      <c r="V2065">
        <v>120000</v>
      </c>
      <c r="W2065" t="s">
        <v>85</v>
      </c>
      <c r="X2065" t="s">
        <v>3677</v>
      </c>
      <c r="Y2065">
        <v>0</v>
      </c>
      <c r="Z2065">
        <v>120000</v>
      </c>
      <c r="AA2065">
        <v>0</v>
      </c>
      <c r="AB2065">
        <v>0</v>
      </c>
      <c r="AC2065">
        <v>0</v>
      </c>
      <c r="AD2065">
        <v>0</v>
      </c>
      <c r="AG2065">
        <v>0</v>
      </c>
      <c r="AP2065" t="s">
        <v>3678</v>
      </c>
      <c r="AQ2065" t="s">
        <v>416</v>
      </c>
      <c r="AR2065" t="s">
        <v>417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80</v>
      </c>
      <c r="BC2065" t="s">
        <v>5891</v>
      </c>
      <c r="BD2065">
        <v>0</v>
      </c>
      <c r="BF2065" t="s">
        <v>416</v>
      </c>
      <c r="BI2065" t="s">
        <v>5892</v>
      </c>
      <c r="BJ2065" s="5" t="str">
        <f>VLOOKUP(A2065,ReferenceTable[],4,FALSE)</f>
        <v>AD3104</v>
      </c>
      <c r="BK2065">
        <f>VLOOKUP(A2065,ReferenceTable[],5,FALSE)</f>
        <v>0</v>
      </c>
      <c r="BL2065">
        <f>VLOOKUP(A2065,ReferenceTable[],6,FALSE)</f>
        <v>0</v>
      </c>
      <c r="BM2065">
        <f>VLOOKUP(A2065,ReferenceTable[],7,FALSE)</f>
        <v>0</v>
      </c>
      <c r="BN2065" s="4">
        <f>VLOOKUP(A2065,ReferenceTable[],9,FALSE)</f>
        <v>45995</v>
      </c>
      <c r="BO2065">
        <f>VLOOKUP(A2065,ReferenceTable[],10,FALSE)</f>
        <v>120000</v>
      </c>
      <c r="BP2065">
        <f>VLOOKUP(A2065,ReferenceTable[],11,FALSE)</f>
        <v>0</v>
      </c>
      <c r="BQ2065">
        <f>VLOOKUP(A2065,ReferenceTable[],12,FALSE)</f>
        <v>0</v>
      </c>
      <c r="BR2065">
        <f>VLOOKUP(A2065,ReferenceTable[],14,FALSE)</f>
        <v>0</v>
      </c>
      <c r="BS2065" s="4">
        <f>VLOOKUP(A2065,ReferenceTable[],15,FALSE)</f>
        <v>46000</v>
      </c>
      <c r="BT2065">
        <f>VLOOKUP(A2065,ReferenceTable[],16,FALSE)</f>
        <v>1</v>
      </c>
      <c r="BU2065" t="str">
        <f>VLOOKUP(A2065,ReferenceTable[],17,FALSE)</f>
        <v>GT</v>
      </c>
      <c r="BV2065" s="4">
        <f>VLOOKUP(A2065,ReferenceTable[],18,FALSE)</f>
        <v>45975</v>
      </c>
      <c r="BW2065" s="4">
        <f>VLOOKUP(A2065,ReferenceTable[],19,FALSE)</f>
        <v>0</v>
      </c>
      <c r="BX2065">
        <f>VLOOKUP(A2065,ReferenceTable[],20,FALSE)</f>
        <v>0</v>
      </c>
    </row>
    <row r="2066" spans="1:76">
      <c r="A2066" t="s">
        <v>5893</v>
      </c>
      <c r="B2066">
        <v>10000</v>
      </c>
      <c r="C2066">
        <v>10000</v>
      </c>
      <c r="D2066" s="4">
        <v>45986</v>
      </c>
      <c r="E2066" t="s">
        <v>77</v>
      </c>
      <c r="F2066" t="s">
        <v>5459</v>
      </c>
      <c r="G2066">
        <v>8617501</v>
      </c>
      <c r="I2066">
        <v>1</v>
      </c>
      <c r="J2066" t="s">
        <v>984</v>
      </c>
      <c r="K2066">
        <v>63</v>
      </c>
      <c r="L2066" t="s">
        <v>831</v>
      </c>
      <c r="M2066" t="s">
        <v>82</v>
      </c>
      <c r="N2066" t="s">
        <v>832</v>
      </c>
      <c r="O2066" t="s">
        <v>833</v>
      </c>
      <c r="P2066">
        <v>587</v>
      </c>
      <c r="S2066" s="4">
        <v>45985</v>
      </c>
      <c r="U2066">
        <v>75</v>
      </c>
      <c r="V2066">
        <v>44025</v>
      </c>
      <c r="W2066" t="s">
        <v>85</v>
      </c>
      <c r="X2066" t="s">
        <v>3382</v>
      </c>
      <c r="Y2066">
        <v>0</v>
      </c>
      <c r="Z2066">
        <v>44000</v>
      </c>
      <c r="AA2066">
        <v>25</v>
      </c>
      <c r="AB2066">
        <v>0</v>
      </c>
      <c r="AC2066">
        <v>0</v>
      </c>
      <c r="AD2066">
        <v>0</v>
      </c>
      <c r="AG2066">
        <v>0</v>
      </c>
      <c r="AP2066" t="s">
        <v>3383</v>
      </c>
      <c r="AQ2066" t="s">
        <v>416</v>
      </c>
      <c r="AR2066" t="s">
        <v>417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80</v>
      </c>
      <c r="BC2066" t="s">
        <v>5894</v>
      </c>
      <c r="BD2066">
        <v>0</v>
      </c>
      <c r="BF2066" t="s">
        <v>416</v>
      </c>
      <c r="BI2066" t="s">
        <v>5895</v>
      </c>
      <c r="BJ2066" s="5" t="str">
        <f>VLOOKUP(A2066,ReferenceTable[],4,FALSE)</f>
        <v>ND9032</v>
      </c>
      <c r="BK2066">
        <f>VLOOKUP(A2066,ReferenceTable[],5,FALSE)</f>
        <v>0</v>
      </c>
      <c r="BL2066">
        <f>VLOOKUP(A2066,ReferenceTable[],6,FALSE)</f>
        <v>0</v>
      </c>
      <c r="BM2066">
        <f>VLOOKUP(A2066,ReferenceTable[],7,FALSE)</f>
        <v>0</v>
      </c>
      <c r="BN2066" s="4">
        <f>VLOOKUP(A2066,ReferenceTable[],9,FALSE)</f>
        <v>45988</v>
      </c>
      <c r="BO2066">
        <f>VLOOKUP(A2066,ReferenceTable[],10,FALSE)</f>
        <v>44000</v>
      </c>
      <c r="BP2066">
        <f>VLOOKUP(A2066,ReferenceTable[],11,FALSE)</f>
        <v>0</v>
      </c>
      <c r="BQ2066">
        <f>VLOOKUP(A2066,ReferenceTable[],12,FALSE)</f>
        <v>0</v>
      </c>
      <c r="BR2066">
        <f>VLOOKUP(A2066,ReferenceTable[],14,FALSE)</f>
        <v>0</v>
      </c>
      <c r="BS2066" s="4">
        <f>VLOOKUP(A2066,ReferenceTable[],15,FALSE)</f>
        <v>45993</v>
      </c>
      <c r="BT2066">
        <f>VLOOKUP(A2066,ReferenceTable[],16,FALSE)</f>
        <v>1</v>
      </c>
      <c r="BU2066" t="str">
        <f>VLOOKUP(A2066,ReferenceTable[],17,FALSE)</f>
        <v>GT</v>
      </c>
      <c r="BV2066" s="4">
        <f>VLOOKUP(A2066,ReferenceTable[],18,FALSE)</f>
        <v>45975</v>
      </c>
      <c r="BW2066" s="4">
        <f>VLOOKUP(A2066,ReferenceTable[],19,FALSE)</f>
        <v>0</v>
      </c>
      <c r="BX2066">
        <f>VLOOKUP(A2066,ReferenceTable[],20,FALSE)</f>
        <v>0</v>
      </c>
    </row>
    <row r="2067" spans="1:76">
      <c r="A2067" t="s">
        <v>5896</v>
      </c>
      <c r="B2067">
        <v>10000</v>
      </c>
      <c r="C2067">
        <v>10000</v>
      </c>
      <c r="D2067" s="4">
        <v>45985</v>
      </c>
      <c r="E2067" t="s">
        <v>77</v>
      </c>
      <c r="F2067" t="s">
        <v>5409</v>
      </c>
      <c r="G2067" t="s">
        <v>829</v>
      </c>
      <c r="I2067">
        <v>1</v>
      </c>
      <c r="J2067" t="s">
        <v>984</v>
      </c>
      <c r="K2067">
        <v>63</v>
      </c>
      <c r="L2067" t="s">
        <v>831</v>
      </c>
      <c r="M2067" t="s">
        <v>82</v>
      </c>
      <c r="N2067" t="s">
        <v>832</v>
      </c>
      <c r="O2067" t="s">
        <v>833</v>
      </c>
      <c r="P2067">
        <v>10000</v>
      </c>
      <c r="S2067" s="4">
        <v>45982</v>
      </c>
      <c r="U2067">
        <v>60</v>
      </c>
      <c r="V2067">
        <v>600000</v>
      </c>
      <c r="W2067" t="s">
        <v>85</v>
      </c>
      <c r="X2067" t="s">
        <v>3397</v>
      </c>
      <c r="Y2067">
        <v>0</v>
      </c>
      <c r="Z2067">
        <v>600000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 t="s">
        <v>3398</v>
      </c>
      <c r="AQ2067" t="s">
        <v>416</v>
      </c>
      <c r="AR2067" t="s">
        <v>417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80</v>
      </c>
      <c r="BC2067" t="s">
        <v>5897</v>
      </c>
      <c r="BD2067">
        <v>0</v>
      </c>
      <c r="BF2067" t="s">
        <v>416</v>
      </c>
      <c r="BI2067" t="s">
        <v>5898</v>
      </c>
      <c r="BJ2067" s="5" t="str">
        <f>VLOOKUP(A2067,ReferenceTable[],4,FALSE)</f>
        <v>3M6690SP</v>
      </c>
      <c r="BK2067">
        <f>VLOOKUP(A2067,ReferenceTable[],5,FALSE)</f>
        <v>0</v>
      </c>
      <c r="BL2067">
        <f>VLOOKUP(A2067,ReferenceTable[],6,FALSE)</f>
        <v>0</v>
      </c>
      <c r="BM2067">
        <f>VLOOKUP(A2067,ReferenceTable[],7,FALSE)</f>
        <v>0</v>
      </c>
      <c r="BN2067" s="4">
        <f>VLOOKUP(A2067,ReferenceTable[],9,FALSE)</f>
        <v>45988</v>
      </c>
      <c r="BO2067">
        <f>VLOOKUP(A2067,ReferenceTable[],10,FALSE)</f>
        <v>600000</v>
      </c>
      <c r="BP2067">
        <f>VLOOKUP(A2067,ReferenceTable[],11,FALSE)</f>
        <v>0</v>
      </c>
      <c r="BQ2067">
        <f>VLOOKUP(A2067,ReferenceTable[],12,FALSE)</f>
        <v>0</v>
      </c>
      <c r="BR2067">
        <f>VLOOKUP(A2067,ReferenceTable[],14,FALSE)</f>
        <v>0</v>
      </c>
      <c r="BS2067" s="4">
        <f>VLOOKUP(A2067,ReferenceTable[],15,FALSE)</f>
        <v>45993</v>
      </c>
      <c r="BT2067">
        <f>VLOOKUP(A2067,ReferenceTable[],16,FALSE)</f>
        <v>1</v>
      </c>
      <c r="BU2067" t="str">
        <f>VLOOKUP(A2067,ReferenceTable[],17,FALSE)</f>
        <v>GT</v>
      </c>
      <c r="BV2067" s="4">
        <f>VLOOKUP(A2067,ReferenceTable[],18,FALSE)</f>
        <v>45975</v>
      </c>
      <c r="BW2067" s="4">
        <f>VLOOKUP(A2067,ReferenceTable[],19,FALSE)</f>
        <v>0</v>
      </c>
      <c r="BX2067">
        <f>VLOOKUP(A2067,ReferenceTable[],20,FALSE)</f>
        <v>0</v>
      </c>
    </row>
    <row r="2068" spans="1:76">
      <c r="A2068" t="s">
        <v>5899</v>
      </c>
      <c r="B2068">
        <v>10000</v>
      </c>
      <c r="C2068">
        <v>10000</v>
      </c>
      <c r="D2068" s="4">
        <v>45985</v>
      </c>
      <c r="E2068" t="s">
        <v>77</v>
      </c>
      <c r="F2068" t="s">
        <v>5409</v>
      </c>
      <c r="G2068" t="s">
        <v>829</v>
      </c>
      <c r="I2068">
        <v>1</v>
      </c>
      <c r="J2068" t="s">
        <v>984</v>
      </c>
      <c r="K2068">
        <v>63</v>
      </c>
      <c r="L2068" t="s">
        <v>831</v>
      </c>
      <c r="M2068" t="s">
        <v>82</v>
      </c>
      <c r="N2068" t="s">
        <v>832</v>
      </c>
      <c r="O2068" t="s">
        <v>833</v>
      </c>
      <c r="P2068">
        <v>10000</v>
      </c>
      <c r="S2068" s="4">
        <v>45982</v>
      </c>
      <c r="U2068">
        <v>60</v>
      </c>
      <c r="V2068">
        <v>600000</v>
      </c>
      <c r="W2068" t="s">
        <v>85</v>
      </c>
      <c r="X2068" t="s">
        <v>3397</v>
      </c>
      <c r="Y2068">
        <v>0</v>
      </c>
      <c r="Z2068">
        <v>600000</v>
      </c>
      <c r="AA2068">
        <v>0</v>
      </c>
      <c r="AB2068">
        <v>0</v>
      </c>
      <c r="AC2068">
        <v>0</v>
      </c>
      <c r="AD2068">
        <v>0</v>
      </c>
      <c r="AG2068">
        <v>0</v>
      </c>
      <c r="AP2068" t="s">
        <v>3398</v>
      </c>
      <c r="AQ2068" t="s">
        <v>416</v>
      </c>
      <c r="AR2068" t="s">
        <v>417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80</v>
      </c>
      <c r="BC2068" t="s">
        <v>5900</v>
      </c>
      <c r="BD2068">
        <v>0</v>
      </c>
      <c r="BF2068" t="s">
        <v>416</v>
      </c>
      <c r="BI2068" t="s">
        <v>5901</v>
      </c>
      <c r="BJ2068" s="5" t="str">
        <f>VLOOKUP(A2068,ReferenceTable[],4,FALSE)</f>
        <v>3M6690SP</v>
      </c>
      <c r="BK2068">
        <f>VLOOKUP(A2068,ReferenceTable[],5,FALSE)</f>
        <v>0</v>
      </c>
      <c r="BL2068">
        <f>VLOOKUP(A2068,ReferenceTable[],6,FALSE)</f>
        <v>0</v>
      </c>
      <c r="BM2068">
        <f>VLOOKUP(A2068,ReferenceTable[],7,FALSE)</f>
        <v>0</v>
      </c>
      <c r="BN2068" s="4">
        <f>VLOOKUP(A2068,ReferenceTable[],9,FALSE)</f>
        <v>45988</v>
      </c>
      <c r="BO2068">
        <f>VLOOKUP(A2068,ReferenceTable[],10,FALSE)</f>
        <v>600000</v>
      </c>
      <c r="BP2068">
        <f>VLOOKUP(A2068,ReferenceTable[],11,FALSE)</f>
        <v>0</v>
      </c>
      <c r="BQ2068">
        <f>VLOOKUP(A2068,ReferenceTable[],12,FALSE)</f>
        <v>0</v>
      </c>
      <c r="BR2068">
        <f>VLOOKUP(A2068,ReferenceTable[],14,FALSE)</f>
        <v>0</v>
      </c>
      <c r="BS2068" s="4">
        <f>VLOOKUP(A2068,ReferenceTable[],15,FALSE)</f>
        <v>45993</v>
      </c>
      <c r="BT2068">
        <f>VLOOKUP(A2068,ReferenceTable[],16,FALSE)</f>
        <v>1</v>
      </c>
      <c r="BU2068" t="str">
        <f>VLOOKUP(A2068,ReferenceTable[],17,FALSE)</f>
        <v>GT</v>
      </c>
      <c r="BV2068" s="4">
        <f>VLOOKUP(A2068,ReferenceTable[],18,FALSE)</f>
        <v>45975</v>
      </c>
      <c r="BW2068" s="4">
        <f>VLOOKUP(A2068,ReferenceTable[],19,FALSE)</f>
        <v>0</v>
      </c>
      <c r="BX2068">
        <f>VLOOKUP(A2068,ReferenceTable[],20,FALSE)</f>
        <v>0</v>
      </c>
    </row>
    <row r="2069" spans="1:76">
      <c r="A2069" t="s">
        <v>5902</v>
      </c>
      <c r="B2069">
        <v>10000</v>
      </c>
      <c r="C2069">
        <v>10000</v>
      </c>
      <c r="D2069" s="4">
        <v>45986</v>
      </c>
      <c r="E2069" t="s">
        <v>77</v>
      </c>
      <c r="F2069" t="s">
        <v>5903</v>
      </c>
      <c r="G2069" t="s">
        <v>332</v>
      </c>
      <c r="I2069">
        <v>1</v>
      </c>
      <c r="J2069" t="s">
        <v>984</v>
      </c>
      <c r="K2069">
        <v>78</v>
      </c>
      <c r="L2069" t="s">
        <v>334</v>
      </c>
      <c r="M2069" t="s">
        <v>82</v>
      </c>
      <c r="N2069" t="s">
        <v>343</v>
      </c>
      <c r="O2069" t="s">
        <v>344</v>
      </c>
      <c r="P2069">
        <v>1000</v>
      </c>
      <c r="S2069" s="4">
        <v>45983</v>
      </c>
      <c r="U2069">
        <v>16</v>
      </c>
      <c r="V2069">
        <v>16000</v>
      </c>
      <c r="W2069" t="s">
        <v>85</v>
      </c>
      <c r="X2069" t="s">
        <v>745</v>
      </c>
      <c r="Y2069">
        <v>0</v>
      </c>
      <c r="Z2069">
        <v>10000</v>
      </c>
      <c r="AA2069">
        <v>6000</v>
      </c>
      <c r="AB2069">
        <v>0</v>
      </c>
      <c r="AC2069">
        <v>0</v>
      </c>
      <c r="AD2069">
        <v>0</v>
      </c>
      <c r="AG2069">
        <v>0</v>
      </c>
      <c r="AP2069" t="s">
        <v>746</v>
      </c>
      <c r="AQ2069" t="s">
        <v>416</v>
      </c>
      <c r="AR2069" t="s">
        <v>417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80</v>
      </c>
      <c r="BC2069" t="s">
        <v>5904</v>
      </c>
      <c r="BD2069">
        <v>0</v>
      </c>
      <c r="BF2069" t="s">
        <v>416</v>
      </c>
      <c r="BI2069" t="s">
        <v>5905</v>
      </c>
      <c r="BJ2069" s="5" t="str">
        <f>VLOOKUP(A2069,ReferenceTable[],4,FALSE)</f>
        <v>AD3105</v>
      </c>
      <c r="BK2069">
        <f>VLOOKUP(A2069,ReferenceTable[],5,FALSE)</f>
        <v>0</v>
      </c>
      <c r="BL2069">
        <f>VLOOKUP(A2069,ReferenceTable[],6,FALSE)</f>
        <v>0</v>
      </c>
      <c r="BM2069">
        <f>VLOOKUP(A2069,ReferenceTable[],7,FALSE)</f>
        <v>0</v>
      </c>
      <c r="BN2069" s="4">
        <f>VLOOKUP(A2069,ReferenceTable[],9,FALSE)</f>
        <v>45981</v>
      </c>
      <c r="BO2069">
        <f>VLOOKUP(A2069,ReferenceTable[],10,FALSE)</f>
        <v>10000</v>
      </c>
      <c r="BP2069">
        <f>VLOOKUP(A2069,ReferenceTable[],11,FALSE)</f>
        <v>0</v>
      </c>
      <c r="BQ2069">
        <f>VLOOKUP(A2069,ReferenceTable[],12,FALSE)</f>
        <v>0</v>
      </c>
      <c r="BR2069">
        <f>VLOOKUP(A2069,ReferenceTable[],14,FALSE)</f>
        <v>0</v>
      </c>
      <c r="BS2069" s="4">
        <f>VLOOKUP(A2069,ReferenceTable[],15,FALSE)</f>
        <v>45986</v>
      </c>
      <c r="BT2069">
        <f>VLOOKUP(A2069,ReferenceTable[],16,FALSE)</f>
        <v>2</v>
      </c>
      <c r="BU2069" t="str">
        <f>VLOOKUP(A2069,ReferenceTable[],17,FALSE)</f>
        <v>GT</v>
      </c>
      <c r="BV2069" s="4">
        <f>VLOOKUP(A2069,ReferenceTable[],18,FALSE)</f>
        <v>45975</v>
      </c>
      <c r="BW2069" s="4">
        <f>VLOOKUP(A2069,ReferenceTable[],19,FALSE)</f>
        <v>0</v>
      </c>
      <c r="BX2069">
        <f>VLOOKUP(A2069,ReferenceTable[],20,FALSE)</f>
        <v>0</v>
      </c>
    </row>
    <row r="2070" spans="1:76">
      <c r="A2070" t="s">
        <v>5902</v>
      </c>
      <c r="B2070">
        <v>10000</v>
      </c>
      <c r="C2070">
        <v>20000</v>
      </c>
      <c r="D2070" s="4">
        <v>45986</v>
      </c>
      <c r="E2070" t="s">
        <v>77</v>
      </c>
      <c r="F2070" t="s">
        <v>5903</v>
      </c>
      <c r="G2070" t="s">
        <v>332</v>
      </c>
      <c r="I2070">
        <v>2</v>
      </c>
      <c r="J2070" t="s">
        <v>984</v>
      </c>
      <c r="K2070">
        <v>65</v>
      </c>
      <c r="L2070" t="s">
        <v>254</v>
      </c>
      <c r="M2070" t="s">
        <v>178</v>
      </c>
      <c r="N2070" t="s">
        <v>255</v>
      </c>
      <c r="O2070" t="s">
        <v>256</v>
      </c>
      <c r="P2070">
        <v>625</v>
      </c>
      <c r="S2070" s="4">
        <v>45985</v>
      </c>
      <c r="U2070">
        <v>16</v>
      </c>
      <c r="V2070">
        <v>10000</v>
      </c>
      <c r="W2070" t="s">
        <v>85</v>
      </c>
      <c r="X2070" t="s">
        <v>745</v>
      </c>
      <c r="Y2070">
        <v>0</v>
      </c>
      <c r="Z2070">
        <v>10000</v>
      </c>
      <c r="AA2070">
        <v>0</v>
      </c>
      <c r="AB2070">
        <v>0</v>
      </c>
      <c r="AC2070">
        <v>0</v>
      </c>
      <c r="AD2070">
        <v>0</v>
      </c>
      <c r="AG2070">
        <v>0</v>
      </c>
      <c r="AP2070" t="s">
        <v>746</v>
      </c>
      <c r="AQ2070" t="s">
        <v>416</v>
      </c>
      <c r="AR2070" t="s">
        <v>417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80</v>
      </c>
      <c r="BC2070" t="s">
        <v>5904</v>
      </c>
      <c r="BD2070">
        <v>0</v>
      </c>
      <c r="BF2070" t="s">
        <v>416</v>
      </c>
      <c r="BI2070" t="s">
        <v>5905</v>
      </c>
      <c r="BJ2070" s="5" t="str">
        <f>VLOOKUP(A2070,ReferenceTable[],4,FALSE)</f>
        <v>AD3105</v>
      </c>
      <c r="BK2070">
        <f>VLOOKUP(A2070,ReferenceTable[],5,FALSE)</f>
        <v>0</v>
      </c>
      <c r="BL2070">
        <f>VLOOKUP(A2070,ReferenceTable[],6,FALSE)</f>
        <v>0</v>
      </c>
      <c r="BM2070">
        <f>VLOOKUP(A2070,ReferenceTable[],7,FALSE)</f>
        <v>0</v>
      </c>
      <c r="BN2070" s="4">
        <f>VLOOKUP(A2070,ReferenceTable[],9,FALSE)</f>
        <v>45981</v>
      </c>
      <c r="BO2070">
        <f>VLOOKUP(A2070,ReferenceTable[],10,FALSE)</f>
        <v>10000</v>
      </c>
      <c r="BP2070">
        <f>VLOOKUP(A2070,ReferenceTable[],11,FALSE)</f>
        <v>0</v>
      </c>
      <c r="BQ2070">
        <f>VLOOKUP(A2070,ReferenceTable[],12,FALSE)</f>
        <v>0</v>
      </c>
      <c r="BR2070">
        <f>VLOOKUP(A2070,ReferenceTable[],14,FALSE)</f>
        <v>0</v>
      </c>
      <c r="BS2070" s="4">
        <f>VLOOKUP(A2070,ReferenceTable[],15,FALSE)</f>
        <v>45986</v>
      </c>
      <c r="BT2070">
        <f>VLOOKUP(A2070,ReferenceTable[],16,FALSE)</f>
        <v>2</v>
      </c>
      <c r="BU2070" t="str">
        <f>VLOOKUP(A2070,ReferenceTable[],17,FALSE)</f>
        <v>GT</v>
      </c>
      <c r="BV2070" s="4">
        <f>VLOOKUP(A2070,ReferenceTable[],18,FALSE)</f>
        <v>45975</v>
      </c>
      <c r="BW2070" s="4">
        <f>VLOOKUP(A2070,ReferenceTable[],19,FALSE)</f>
        <v>0</v>
      </c>
      <c r="BX2070">
        <f>VLOOKUP(A2070,ReferenceTable[],20,FALSE)</f>
        <v>0</v>
      </c>
    </row>
    <row r="2071" spans="1:76">
      <c r="A2071" t="s">
        <v>5906</v>
      </c>
      <c r="B2071">
        <v>10000</v>
      </c>
      <c r="C2071">
        <v>10000</v>
      </c>
      <c r="D2071" s="4">
        <v>45982</v>
      </c>
      <c r="E2071" t="s">
        <v>77</v>
      </c>
      <c r="F2071" t="s">
        <v>5907</v>
      </c>
      <c r="G2071" t="s">
        <v>3544</v>
      </c>
      <c r="I2071">
        <v>1</v>
      </c>
      <c r="J2071" t="s">
        <v>984</v>
      </c>
      <c r="K2071">
        <v>72</v>
      </c>
      <c r="L2071" t="s">
        <v>272</v>
      </c>
      <c r="M2071" t="s">
        <v>96</v>
      </c>
      <c r="N2071" t="s">
        <v>140</v>
      </c>
      <c r="O2071" t="s">
        <v>141</v>
      </c>
      <c r="P2071">
        <v>1250</v>
      </c>
      <c r="S2071" s="4">
        <v>45982</v>
      </c>
      <c r="U2071">
        <v>12</v>
      </c>
      <c r="V2071">
        <v>15000</v>
      </c>
      <c r="W2071" t="s">
        <v>85</v>
      </c>
      <c r="X2071" t="s">
        <v>5908</v>
      </c>
      <c r="Y2071">
        <v>0</v>
      </c>
      <c r="Z2071">
        <v>12500</v>
      </c>
      <c r="AA2071">
        <v>2500</v>
      </c>
      <c r="AB2071">
        <v>0</v>
      </c>
      <c r="AC2071">
        <v>0</v>
      </c>
      <c r="AD2071">
        <v>0</v>
      </c>
      <c r="AG2071">
        <v>0</v>
      </c>
      <c r="AP2071" t="s">
        <v>5909</v>
      </c>
      <c r="AQ2071" t="s">
        <v>401</v>
      </c>
      <c r="AR2071" t="s">
        <v>402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80</v>
      </c>
      <c r="BC2071" t="s">
        <v>5910</v>
      </c>
      <c r="BD2071">
        <v>0</v>
      </c>
      <c r="BF2071" t="s">
        <v>401</v>
      </c>
      <c r="BI2071" t="s">
        <v>403</v>
      </c>
      <c r="BJ2071" s="5" t="str">
        <f>VLOOKUP(A2071,ReferenceTable[],4,FALSE)</f>
        <v>PMC1201</v>
      </c>
      <c r="BK2071">
        <f>VLOOKUP(A2071,ReferenceTable[],5,FALSE)</f>
        <v>0</v>
      </c>
      <c r="BL2071">
        <f>VLOOKUP(A2071,ReferenceTable[],6,FALSE)</f>
        <v>0</v>
      </c>
      <c r="BM2071">
        <f>VLOOKUP(A2071,ReferenceTable[],7,FALSE)</f>
        <v>0</v>
      </c>
      <c r="BN2071" s="4">
        <f>VLOOKUP(A2071,ReferenceTable[],9,FALSE)</f>
        <v>45987</v>
      </c>
      <c r="BO2071">
        <f>VLOOKUP(A2071,ReferenceTable[],10,FALSE)</f>
        <v>12500</v>
      </c>
      <c r="BP2071">
        <f>VLOOKUP(A2071,ReferenceTable[],11,FALSE)</f>
        <v>0</v>
      </c>
      <c r="BQ2071">
        <f>VLOOKUP(A2071,ReferenceTable[],12,FALSE)</f>
        <v>0</v>
      </c>
      <c r="BR2071">
        <f>VLOOKUP(A2071,ReferenceTable[],14,FALSE)</f>
        <v>0</v>
      </c>
      <c r="BS2071" s="4">
        <f>VLOOKUP(A2071,ReferenceTable[],15,FALSE)</f>
        <v>45993</v>
      </c>
      <c r="BT2071">
        <f>VLOOKUP(A2071,ReferenceTable[],16,FALSE)</f>
        <v>6</v>
      </c>
      <c r="BU2071" t="str">
        <f>VLOOKUP(A2071,ReferenceTable[],17,FALSE)</f>
        <v>JT</v>
      </c>
      <c r="BV2071" s="4">
        <f>VLOOKUP(A2071,ReferenceTable[],18,FALSE)</f>
        <v>45978</v>
      </c>
      <c r="BW2071" s="4">
        <f>VLOOKUP(A2071,ReferenceTable[],19,FALSE)</f>
        <v>45982</v>
      </c>
      <c r="BX2071">
        <f>VLOOKUP(A2071,ReferenceTable[],20,FALSE)</f>
        <v>29502</v>
      </c>
    </row>
    <row r="2072" spans="1:76">
      <c r="A2072" t="s">
        <v>5906</v>
      </c>
      <c r="B2072">
        <v>10000</v>
      </c>
      <c r="C2072">
        <v>20000</v>
      </c>
      <c r="D2072" s="4">
        <v>45982</v>
      </c>
      <c r="E2072" t="s">
        <v>77</v>
      </c>
      <c r="F2072" t="s">
        <v>5907</v>
      </c>
      <c r="G2072" t="s">
        <v>3544</v>
      </c>
      <c r="I2072">
        <v>2</v>
      </c>
      <c r="J2072" t="s">
        <v>984</v>
      </c>
      <c r="K2072">
        <v>86</v>
      </c>
      <c r="L2072" t="s">
        <v>232</v>
      </c>
      <c r="M2072" t="s">
        <v>163</v>
      </c>
      <c r="N2072" t="s">
        <v>233</v>
      </c>
      <c r="O2072" t="s">
        <v>234</v>
      </c>
      <c r="P2072">
        <v>2417</v>
      </c>
      <c r="S2072" s="4">
        <v>45982</v>
      </c>
      <c r="U2072">
        <v>6</v>
      </c>
      <c r="V2072">
        <v>14502</v>
      </c>
      <c r="W2072" t="s">
        <v>85</v>
      </c>
      <c r="X2072" t="s">
        <v>5908</v>
      </c>
      <c r="Y2072">
        <v>0</v>
      </c>
      <c r="Z2072">
        <v>12500</v>
      </c>
      <c r="AA2072">
        <v>2002</v>
      </c>
      <c r="AB2072">
        <v>0</v>
      </c>
      <c r="AC2072">
        <v>0</v>
      </c>
      <c r="AD2072">
        <v>0</v>
      </c>
      <c r="AG2072">
        <v>0</v>
      </c>
      <c r="AP2072" t="s">
        <v>5909</v>
      </c>
      <c r="AQ2072" t="s">
        <v>401</v>
      </c>
      <c r="AR2072" t="s">
        <v>402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80</v>
      </c>
      <c r="BC2072" t="s">
        <v>5910</v>
      </c>
      <c r="BD2072">
        <v>0</v>
      </c>
      <c r="BF2072" t="s">
        <v>401</v>
      </c>
      <c r="BI2072" t="s">
        <v>403</v>
      </c>
      <c r="BJ2072" s="5" t="str">
        <f>VLOOKUP(A2072,ReferenceTable[],4,FALSE)</f>
        <v>PMC1201</v>
      </c>
      <c r="BK2072">
        <f>VLOOKUP(A2072,ReferenceTable[],5,FALSE)</f>
        <v>0</v>
      </c>
      <c r="BL2072">
        <f>VLOOKUP(A2072,ReferenceTable[],6,FALSE)</f>
        <v>0</v>
      </c>
      <c r="BM2072">
        <f>VLOOKUP(A2072,ReferenceTable[],7,FALSE)</f>
        <v>0</v>
      </c>
      <c r="BN2072" s="4">
        <f>VLOOKUP(A2072,ReferenceTable[],9,FALSE)</f>
        <v>45987</v>
      </c>
      <c r="BO2072">
        <f>VLOOKUP(A2072,ReferenceTable[],10,FALSE)</f>
        <v>12500</v>
      </c>
      <c r="BP2072">
        <f>VLOOKUP(A2072,ReferenceTable[],11,FALSE)</f>
        <v>0</v>
      </c>
      <c r="BQ2072">
        <f>VLOOKUP(A2072,ReferenceTable[],12,FALSE)</f>
        <v>0</v>
      </c>
      <c r="BR2072">
        <f>VLOOKUP(A2072,ReferenceTable[],14,FALSE)</f>
        <v>0</v>
      </c>
      <c r="BS2072" s="4">
        <f>VLOOKUP(A2072,ReferenceTable[],15,FALSE)</f>
        <v>45993</v>
      </c>
      <c r="BT2072">
        <f>VLOOKUP(A2072,ReferenceTable[],16,FALSE)</f>
        <v>6</v>
      </c>
      <c r="BU2072" t="str">
        <f>VLOOKUP(A2072,ReferenceTable[],17,FALSE)</f>
        <v>JT</v>
      </c>
      <c r="BV2072" s="4">
        <f>VLOOKUP(A2072,ReferenceTable[],18,FALSE)</f>
        <v>45978</v>
      </c>
      <c r="BW2072" s="4">
        <f>VLOOKUP(A2072,ReferenceTable[],19,FALSE)</f>
        <v>45982</v>
      </c>
      <c r="BX2072">
        <f>VLOOKUP(A2072,ReferenceTable[],20,FALSE)</f>
        <v>29502</v>
      </c>
    </row>
    <row r="2073" spans="1:76">
      <c r="A2073" t="s">
        <v>5911</v>
      </c>
      <c r="B2073">
        <v>10000</v>
      </c>
      <c r="C2073">
        <v>10000</v>
      </c>
      <c r="D2073" s="4">
        <v>45988</v>
      </c>
      <c r="E2073" t="s">
        <v>77</v>
      </c>
      <c r="F2073" t="s">
        <v>5912</v>
      </c>
      <c r="G2073">
        <v>408232392</v>
      </c>
      <c r="I2073">
        <v>1</v>
      </c>
      <c r="J2073" t="s">
        <v>984</v>
      </c>
      <c r="K2073">
        <v>88</v>
      </c>
      <c r="L2073" t="s">
        <v>522</v>
      </c>
      <c r="M2073" t="s">
        <v>96</v>
      </c>
      <c r="N2073" t="s">
        <v>5913</v>
      </c>
      <c r="O2073" t="e">
        <v>#N/A</v>
      </c>
      <c r="P2073">
        <v>1500</v>
      </c>
      <c r="S2073" s="4">
        <v>45987</v>
      </c>
      <c r="U2073">
        <v>1</v>
      </c>
      <c r="V2073">
        <v>1500</v>
      </c>
      <c r="W2073" t="s">
        <v>85</v>
      </c>
      <c r="X2073" t="s">
        <v>5914</v>
      </c>
      <c r="Y2073">
        <v>0</v>
      </c>
      <c r="Z2073">
        <v>1000</v>
      </c>
      <c r="AA2073">
        <v>500</v>
      </c>
      <c r="AB2073">
        <v>0</v>
      </c>
      <c r="AC2073">
        <v>0</v>
      </c>
      <c r="AD2073">
        <v>0</v>
      </c>
      <c r="AG2073">
        <v>0</v>
      </c>
      <c r="AP2073" t="s">
        <v>5915</v>
      </c>
      <c r="AQ2073" t="s">
        <v>1402</v>
      </c>
      <c r="AR2073" t="s">
        <v>1403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80</v>
      </c>
      <c r="BC2073" t="s">
        <v>5916</v>
      </c>
      <c r="BD2073">
        <v>0</v>
      </c>
      <c r="BF2073" t="s">
        <v>1402</v>
      </c>
      <c r="BI2073" t="s">
        <v>5917</v>
      </c>
      <c r="BJ2073" s="5" t="str">
        <f>VLOOKUP(A2073,ReferenceTable[],4,FALSE)</f>
        <v>LI1101</v>
      </c>
      <c r="BK2073">
        <f>VLOOKUP(A2073,ReferenceTable[],5,FALSE)</f>
        <v>0</v>
      </c>
      <c r="BL2073">
        <f>VLOOKUP(A2073,ReferenceTable[],6,FALSE)</f>
        <v>0</v>
      </c>
      <c r="BM2073">
        <f>VLOOKUP(A2073,ReferenceTable[],7,FALSE)</f>
        <v>0</v>
      </c>
      <c r="BN2073" s="4">
        <f>VLOOKUP(A2073,ReferenceTable[],9,FALSE)</f>
        <v>45988</v>
      </c>
      <c r="BO2073">
        <f>VLOOKUP(A2073,ReferenceTable[],10,FALSE)</f>
        <v>1000</v>
      </c>
      <c r="BP2073">
        <f>VLOOKUP(A2073,ReferenceTable[],11,FALSE)</f>
        <v>0</v>
      </c>
      <c r="BQ2073">
        <f>VLOOKUP(A2073,ReferenceTable[],12,FALSE)</f>
        <v>0</v>
      </c>
      <c r="BR2073">
        <f>VLOOKUP(A2073,ReferenceTable[],14,FALSE)</f>
        <v>0</v>
      </c>
      <c r="BS2073" s="4">
        <f>VLOOKUP(A2073,ReferenceTable[],15,FALSE)</f>
        <v>45992</v>
      </c>
      <c r="BT2073">
        <f>VLOOKUP(A2073,ReferenceTable[],16,FALSE)</f>
        <v>2</v>
      </c>
      <c r="BU2073" t="str">
        <f>VLOOKUP(A2073,ReferenceTable[],17,FALSE)</f>
        <v>JC</v>
      </c>
      <c r="BV2073" s="4">
        <f>VLOOKUP(A2073,ReferenceTable[],18,FALSE)</f>
        <v>45979</v>
      </c>
      <c r="BW2073" s="4">
        <f>VLOOKUP(A2073,ReferenceTable[],19,FALSE)</f>
        <v>0</v>
      </c>
      <c r="BX2073">
        <f>VLOOKUP(A2073,ReferenceTable[],20,FALSE)</f>
        <v>0</v>
      </c>
    </row>
    <row r="2074" spans="1:76">
      <c r="A2074" t="s">
        <v>5911</v>
      </c>
      <c r="B2074">
        <v>10000</v>
      </c>
      <c r="C2074">
        <v>20000</v>
      </c>
      <c r="D2074" s="4">
        <v>45988</v>
      </c>
      <c r="E2074" t="s">
        <v>77</v>
      </c>
      <c r="F2074" t="s">
        <v>5912</v>
      </c>
      <c r="G2074">
        <v>408232392</v>
      </c>
      <c r="I2074">
        <v>2</v>
      </c>
      <c r="J2074" t="s">
        <v>984</v>
      </c>
      <c r="K2074">
        <v>105</v>
      </c>
      <c r="L2074" t="s">
        <v>2879</v>
      </c>
      <c r="M2074" t="s">
        <v>2880</v>
      </c>
      <c r="N2074" t="s">
        <v>595</v>
      </c>
      <c r="O2074" t="s">
        <v>596</v>
      </c>
      <c r="P2074">
        <v>1200</v>
      </c>
      <c r="S2074" s="4">
        <v>45987</v>
      </c>
      <c r="U2074">
        <v>1</v>
      </c>
      <c r="V2074">
        <v>1200</v>
      </c>
      <c r="W2074" t="s">
        <v>85</v>
      </c>
      <c r="X2074" t="s">
        <v>5914</v>
      </c>
      <c r="Y2074">
        <v>0</v>
      </c>
      <c r="Z2074">
        <v>1000</v>
      </c>
      <c r="AA2074">
        <v>200</v>
      </c>
      <c r="AB2074">
        <v>0</v>
      </c>
      <c r="AC2074">
        <v>0</v>
      </c>
      <c r="AD2074">
        <v>0</v>
      </c>
      <c r="AG2074">
        <v>0</v>
      </c>
      <c r="AP2074" t="s">
        <v>5915</v>
      </c>
      <c r="AQ2074" t="s">
        <v>1402</v>
      </c>
      <c r="AR2074" t="s">
        <v>1403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80</v>
      </c>
      <c r="BC2074" t="s">
        <v>5916</v>
      </c>
      <c r="BD2074">
        <v>0</v>
      </c>
      <c r="BF2074" t="s">
        <v>1402</v>
      </c>
      <c r="BI2074" t="s">
        <v>5917</v>
      </c>
      <c r="BJ2074" s="5" t="str">
        <f>VLOOKUP(A2074,ReferenceTable[],4,FALSE)</f>
        <v>LI1101</v>
      </c>
      <c r="BK2074">
        <f>VLOOKUP(A2074,ReferenceTable[],5,FALSE)</f>
        <v>0</v>
      </c>
      <c r="BL2074">
        <f>VLOOKUP(A2074,ReferenceTable[],6,FALSE)</f>
        <v>0</v>
      </c>
      <c r="BM2074">
        <f>VLOOKUP(A2074,ReferenceTable[],7,FALSE)</f>
        <v>0</v>
      </c>
      <c r="BN2074" s="4">
        <f>VLOOKUP(A2074,ReferenceTable[],9,FALSE)</f>
        <v>45988</v>
      </c>
      <c r="BO2074">
        <f>VLOOKUP(A2074,ReferenceTable[],10,FALSE)</f>
        <v>1000</v>
      </c>
      <c r="BP2074">
        <f>VLOOKUP(A2074,ReferenceTable[],11,FALSE)</f>
        <v>0</v>
      </c>
      <c r="BQ2074">
        <f>VLOOKUP(A2074,ReferenceTable[],12,FALSE)</f>
        <v>0</v>
      </c>
      <c r="BR2074">
        <f>VLOOKUP(A2074,ReferenceTable[],14,FALSE)</f>
        <v>0</v>
      </c>
      <c r="BS2074" s="4">
        <f>VLOOKUP(A2074,ReferenceTable[],15,FALSE)</f>
        <v>45992</v>
      </c>
      <c r="BT2074">
        <f>VLOOKUP(A2074,ReferenceTable[],16,FALSE)</f>
        <v>2</v>
      </c>
      <c r="BU2074" t="str">
        <f>VLOOKUP(A2074,ReferenceTable[],17,FALSE)</f>
        <v>JC</v>
      </c>
      <c r="BV2074" s="4">
        <f>VLOOKUP(A2074,ReferenceTable[],18,FALSE)</f>
        <v>45979</v>
      </c>
      <c r="BW2074" s="4">
        <f>VLOOKUP(A2074,ReferenceTable[],19,FALSE)</f>
        <v>0</v>
      </c>
      <c r="BX2074">
        <f>VLOOKUP(A2074,ReferenceTable[],20,FALSE)</f>
        <v>0</v>
      </c>
    </row>
    <row r="2075" spans="1:76">
      <c r="A2075" t="s">
        <v>5918</v>
      </c>
      <c r="B2075">
        <v>10000</v>
      </c>
      <c r="C2075">
        <v>10000</v>
      </c>
      <c r="D2075" s="4">
        <v>45985</v>
      </c>
      <c r="E2075" t="s">
        <v>77</v>
      </c>
      <c r="F2075" t="s">
        <v>5919</v>
      </c>
      <c r="G2075" t="s">
        <v>373</v>
      </c>
      <c r="I2075">
        <v>1</v>
      </c>
      <c r="J2075" t="s">
        <v>984</v>
      </c>
      <c r="K2075">
        <v>72</v>
      </c>
      <c r="L2075" t="s">
        <v>272</v>
      </c>
      <c r="M2075" t="s">
        <v>96</v>
      </c>
      <c r="N2075" t="s">
        <v>140</v>
      </c>
      <c r="O2075" t="s">
        <v>141</v>
      </c>
      <c r="P2075">
        <v>1125</v>
      </c>
      <c r="S2075" s="4">
        <v>45981</v>
      </c>
      <c r="U2075">
        <v>4</v>
      </c>
      <c r="V2075">
        <v>4500</v>
      </c>
      <c r="W2075" t="s">
        <v>85</v>
      </c>
      <c r="X2075">
        <v>5000478010001</v>
      </c>
      <c r="Y2075">
        <v>0</v>
      </c>
      <c r="Z2075">
        <v>2500</v>
      </c>
      <c r="AA2075">
        <v>2000</v>
      </c>
      <c r="AB2075">
        <v>0</v>
      </c>
      <c r="AC2075">
        <v>0</v>
      </c>
      <c r="AD2075">
        <v>0</v>
      </c>
      <c r="AG2075">
        <v>0</v>
      </c>
      <c r="AP2075">
        <v>500047801</v>
      </c>
      <c r="AQ2075" t="s">
        <v>375</v>
      </c>
      <c r="AR2075" t="s">
        <v>376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80</v>
      </c>
      <c r="BC2075" t="s">
        <v>5920</v>
      </c>
      <c r="BD2075">
        <v>0</v>
      </c>
      <c r="BF2075" t="s">
        <v>375</v>
      </c>
      <c r="BI2075" t="s">
        <v>5921</v>
      </c>
      <c r="BJ2075" s="5" t="str">
        <f>VLOOKUP(A2075,ReferenceTable[],4,FALSE)</f>
        <v>AD1621P</v>
      </c>
      <c r="BK2075">
        <f>VLOOKUP(A2075,ReferenceTable[],5,FALSE)</f>
        <v>0</v>
      </c>
      <c r="BL2075">
        <f>VLOOKUP(A2075,ReferenceTable[],6,FALSE)</f>
        <v>0</v>
      </c>
      <c r="BM2075">
        <f>VLOOKUP(A2075,ReferenceTable[],7,FALSE)</f>
        <v>0</v>
      </c>
      <c r="BN2075" s="4">
        <f>VLOOKUP(A2075,ReferenceTable[],9,FALSE)</f>
        <v>45986</v>
      </c>
      <c r="BO2075">
        <f>VLOOKUP(A2075,ReferenceTable[],10,FALSE)</f>
        <v>2500</v>
      </c>
      <c r="BP2075">
        <f>VLOOKUP(A2075,ReferenceTable[],11,FALSE)</f>
        <v>0</v>
      </c>
      <c r="BQ2075">
        <f>VLOOKUP(A2075,ReferenceTable[],12,FALSE)</f>
        <v>0</v>
      </c>
      <c r="BR2075" t="str">
        <f>VLOOKUP(A2075,ReferenceTable[],14,FALSE)</f>
        <v>BYR: EUNICE/ROSE   RECEICED PO ON 18/11/25</v>
      </c>
      <c r="BS2075" s="4">
        <f>VLOOKUP(A2075,ReferenceTable[],15,FALSE)</f>
        <v>45988</v>
      </c>
      <c r="BT2075">
        <f>VLOOKUP(A2075,ReferenceTable[],16,FALSE)</f>
        <v>2</v>
      </c>
      <c r="BU2075" t="str">
        <f>VLOOKUP(A2075,ReferenceTable[],17,FALSE)</f>
        <v>JT</v>
      </c>
      <c r="BV2075" s="4">
        <f>VLOOKUP(A2075,ReferenceTable[],18,FALSE)</f>
        <v>45979</v>
      </c>
      <c r="BW2075" s="4">
        <f>VLOOKUP(A2075,ReferenceTable[],19,FALSE)</f>
        <v>0</v>
      </c>
      <c r="BX2075">
        <f>VLOOKUP(A2075,ReferenceTable[],20,FALSE)</f>
        <v>0</v>
      </c>
    </row>
    <row r="2076" spans="1:76">
      <c r="A2076" t="s">
        <v>5918</v>
      </c>
      <c r="B2076">
        <v>10000</v>
      </c>
      <c r="C2076">
        <v>20000</v>
      </c>
      <c r="D2076" s="4">
        <v>45985</v>
      </c>
      <c r="E2076" t="s">
        <v>77</v>
      </c>
      <c r="F2076" t="s">
        <v>5919</v>
      </c>
      <c r="G2076" t="s">
        <v>373</v>
      </c>
      <c r="I2076">
        <v>2</v>
      </c>
      <c r="J2076" t="s">
        <v>984</v>
      </c>
      <c r="K2076">
        <v>71</v>
      </c>
      <c r="L2076" t="s">
        <v>378</v>
      </c>
      <c r="M2076" t="s">
        <v>82</v>
      </c>
      <c r="N2076" t="s">
        <v>631</v>
      </c>
      <c r="O2076" t="s">
        <v>632</v>
      </c>
      <c r="P2076">
        <v>834</v>
      </c>
      <c r="S2076" s="4">
        <v>45983</v>
      </c>
      <c r="U2076">
        <v>6</v>
      </c>
      <c r="V2076">
        <v>5004</v>
      </c>
      <c r="W2076" t="s">
        <v>85</v>
      </c>
      <c r="X2076">
        <v>5000478010001</v>
      </c>
      <c r="Y2076">
        <v>0</v>
      </c>
      <c r="Z2076">
        <v>2500</v>
      </c>
      <c r="AA2076">
        <v>2504</v>
      </c>
      <c r="AB2076">
        <v>0</v>
      </c>
      <c r="AC2076">
        <v>0</v>
      </c>
      <c r="AD2076">
        <v>0</v>
      </c>
      <c r="AG2076">
        <v>0</v>
      </c>
      <c r="AP2076">
        <v>500047801</v>
      </c>
      <c r="AQ2076" t="s">
        <v>375</v>
      </c>
      <c r="AR2076" t="s">
        <v>376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80</v>
      </c>
      <c r="BC2076" t="s">
        <v>5920</v>
      </c>
      <c r="BD2076">
        <v>0</v>
      </c>
      <c r="BF2076" t="s">
        <v>375</v>
      </c>
      <c r="BI2076" t="s">
        <v>5921</v>
      </c>
      <c r="BJ2076" s="5" t="str">
        <f>VLOOKUP(A2076,ReferenceTable[],4,FALSE)</f>
        <v>AD1621P</v>
      </c>
      <c r="BK2076">
        <f>VLOOKUP(A2076,ReferenceTable[],5,FALSE)</f>
        <v>0</v>
      </c>
      <c r="BL2076">
        <f>VLOOKUP(A2076,ReferenceTable[],6,FALSE)</f>
        <v>0</v>
      </c>
      <c r="BM2076">
        <f>VLOOKUP(A2076,ReferenceTable[],7,FALSE)</f>
        <v>0</v>
      </c>
      <c r="BN2076" s="4">
        <f>VLOOKUP(A2076,ReferenceTable[],9,FALSE)</f>
        <v>45986</v>
      </c>
      <c r="BO2076">
        <f>VLOOKUP(A2076,ReferenceTable[],10,FALSE)</f>
        <v>2500</v>
      </c>
      <c r="BP2076">
        <f>VLOOKUP(A2076,ReferenceTable[],11,FALSE)</f>
        <v>0</v>
      </c>
      <c r="BQ2076">
        <f>VLOOKUP(A2076,ReferenceTable[],12,FALSE)</f>
        <v>0</v>
      </c>
      <c r="BR2076" t="str">
        <f>VLOOKUP(A2076,ReferenceTable[],14,FALSE)</f>
        <v>BYR: EUNICE/ROSE   RECEICED PO ON 18/11/25</v>
      </c>
      <c r="BS2076" s="4">
        <f>VLOOKUP(A2076,ReferenceTable[],15,FALSE)</f>
        <v>45988</v>
      </c>
      <c r="BT2076">
        <f>VLOOKUP(A2076,ReferenceTable[],16,FALSE)</f>
        <v>2</v>
      </c>
      <c r="BU2076" t="str">
        <f>VLOOKUP(A2076,ReferenceTable[],17,FALSE)</f>
        <v>JT</v>
      </c>
      <c r="BV2076" s="4">
        <f>VLOOKUP(A2076,ReferenceTable[],18,FALSE)</f>
        <v>45979</v>
      </c>
      <c r="BW2076" s="4">
        <f>VLOOKUP(A2076,ReferenceTable[],19,FALSE)</f>
        <v>0</v>
      </c>
      <c r="BX2076">
        <f>VLOOKUP(A2076,ReferenceTable[],20,FALSE)</f>
        <v>0</v>
      </c>
    </row>
    <row r="2077" spans="1:76">
      <c r="A2077" t="s">
        <v>5918</v>
      </c>
      <c r="B2077">
        <v>20000</v>
      </c>
      <c r="C2077">
        <v>10000</v>
      </c>
      <c r="D2077" s="4">
        <v>45985</v>
      </c>
      <c r="E2077" t="s">
        <v>77</v>
      </c>
      <c r="F2077" t="s">
        <v>5919</v>
      </c>
      <c r="G2077" t="s">
        <v>373</v>
      </c>
      <c r="I2077">
        <v>1</v>
      </c>
      <c r="J2077" t="s">
        <v>984</v>
      </c>
      <c r="K2077">
        <v>72</v>
      </c>
      <c r="L2077" t="s">
        <v>272</v>
      </c>
      <c r="M2077" t="s">
        <v>96</v>
      </c>
      <c r="N2077" t="s">
        <v>140</v>
      </c>
      <c r="O2077" t="s">
        <v>141</v>
      </c>
      <c r="P2077">
        <v>625</v>
      </c>
      <c r="S2077" s="4">
        <v>45981</v>
      </c>
      <c r="U2077">
        <v>4</v>
      </c>
      <c r="V2077">
        <v>2500</v>
      </c>
      <c r="W2077" t="s">
        <v>85</v>
      </c>
      <c r="X2077">
        <v>5000478010001</v>
      </c>
      <c r="Y2077">
        <v>0</v>
      </c>
      <c r="Z2077">
        <v>2500</v>
      </c>
      <c r="AA2077">
        <v>0</v>
      </c>
      <c r="AB2077">
        <v>0</v>
      </c>
      <c r="AC2077">
        <v>0</v>
      </c>
      <c r="AD2077">
        <v>0</v>
      </c>
      <c r="AG2077">
        <v>0</v>
      </c>
      <c r="AP2077">
        <v>500047801</v>
      </c>
      <c r="AQ2077" t="s">
        <v>375</v>
      </c>
      <c r="AR2077" t="s">
        <v>376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80</v>
      </c>
      <c r="BC2077" t="s">
        <v>5920</v>
      </c>
      <c r="BD2077">
        <v>0</v>
      </c>
      <c r="BF2077" t="s">
        <v>375</v>
      </c>
      <c r="BI2077" t="s">
        <v>5921</v>
      </c>
      <c r="BJ2077" s="5" t="str">
        <f>VLOOKUP(A2077,ReferenceTable[],4,FALSE)</f>
        <v>AD1621P</v>
      </c>
      <c r="BK2077">
        <f>VLOOKUP(A2077,ReferenceTable[],5,FALSE)</f>
        <v>0</v>
      </c>
      <c r="BL2077">
        <f>VLOOKUP(A2077,ReferenceTable[],6,FALSE)</f>
        <v>0</v>
      </c>
      <c r="BM2077">
        <f>VLOOKUP(A2077,ReferenceTable[],7,FALSE)</f>
        <v>0</v>
      </c>
      <c r="BN2077" s="4">
        <f>VLOOKUP(A2077,ReferenceTable[],9,FALSE)</f>
        <v>45986</v>
      </c>
      <c r="BO2077">
        <f>VLOOKUP(A2077,ReferenceTable[],10,FALSE)</f>
        <v>2500</v>
      </c>
      <c r="BP2077">
        <f>VLOOKUP(A2077,ReferenceTable[],11,FALSE)</f>
        <v>0</v>
      </c>
      <c r="BQ2077">
        <f>VLOOKUP(A2077,ReferenceTable[],12,FALSE)</f>
        <v>0</v>
      </c>
      <c r="BR2077" t="str">
        <f>VLOOKUP(A2077,ReferenceTable[],14,FALSE)</f>
        <v>BYR: EUNICE/ROSE   RECEICED PO ON 18/11/25</v>
      </c>
      <c r="BS2077" s="4">
        <f>VLOOKUP(A2077,ReferenceTable[],15,FALSE)</f>
        <v>45988</v>
      </c>
      <c r="BT2077">
        <f>VLOOKUP(A2077,ReferenceTable[],16,FALSE)</f>
        <v>2</v>
      </c>
      <c r="BU2077" t="str">
        <f>VLOOKUP(A2077,ReferenceTable[],17,FALSE)</f>
        <v>JT</v>
      </c>
      <c r="BV2077" s="4">
        <f>VLOOKUP(A2077,ReferenceTable[],18,FALSE)</f>
        <v>45979</v>
      </c>
      <c r="BW2077" s="4">
        <f>VLOOKUP(A2077,ReferenceTable[],19,FALSE)</f>
        <v>0</v>
      </c>
      <c r="BX2077">
        <f>VLOOKUP(A2077,ReferenceTable[],20,FALSE)</f>
        <v>0</v>
      </c>
    </row>
    <row r="2078" spans="1:76">
      <c r="A2078" t="s">
        <v>5922</v>
      </c>
      <c r="B2078">
        <v>10000</v>
      </c>
      <c r="C2078">
        <v>10000</v>
      </c>
      <c r="D2078" s="4">
        <v>45985</v>
      </c>
      <c r="E2078" t="s">
        <v>77</v>
      </c>
      <c r="F2078" t="s">
        <v>5923</v>
      </c>
      <c r="G2078" t="s">
        <v>373</v>
      </c>
      <c r="I2078">
        <v>1</v>
      </c>
      <c r="J2078" t="s">
        <v>984</v>
      </c>
      <c r="K2078">
        <v>72</v>
      </c>
      <c r="L2078" t="s">
        <v>272</v>
      </c>
      <c r="M2078" t="s">
        <v>96</v>
      </c>
      <c r="N2078" t="s">
        <v>140</v>
      </c>
      <c r="O2078" t="s">
        <v>141</v>
      </c>
      <c r="P2078">
        <v>1125</v>
      </c>
      <c r="S2078" s="4">
        <v>45981</v>
      </c>
      <c r="U2078">
        <v>4</v>
      </c>
      <c r="V2078">
        <v>4500</v>
      </c>
      <c r="W2078" t="s">
        <v>85</v>
      </c>
      <c r="X2078">
        <v>5000479330001</v>
      </c>
      <c r="Y2078">
        <v>0</v>
      </c>
      <c r="Z2078">
        <v>2500</v>
      </c>
      <c r="AA2078">
        <v>2000</v>
      </c>
      <c r="AB2078">
        <v>0</v>
      </c>
      <c r="AC2078">
        <v>0</v>
      </c>
      <c r="AD2078">
        <v>0</v>
      </c>
      <c r="AG2078">
        <v>0</v>
      </c>
      <c r="AP2078">
        <v>500047933</v>
      </c>
      <c r="AQ2078" t="s">
        <v>375</v>
      </c>
      <c r="AR2078" t="s">
        <v>376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80</v>
      </c>
      <c r="BC2078" t="s">
        <v>5924</v>
      </c>
      <c r="BD2078">
        <v>0</v>
      </c>
      <c r="BF2078" t="s">
        <v>375</v>
      </c>
      <c r="BI2078" t="s">
        <v>5921</v>
      </c>
      <c r="BJ2078" s="5" t="str">
        <f>VLOOKUP(A2078,ReferenceTable[],4,FALSE)</f>
        <v>AD1621P</v>
      </c>
      <c r="BK2078">
        <f>VLOOKUP(A2078,ReferenceTable[],5,FALSE)</f>
        <v>0</v>
      </c>
      <c r="BL2078">
        <f>VLOOKUP(A2078,ReferenceTable[],6,FALSE)</f>
        <v>0</v>
      </c>
      <c r="BM2078">
        <f>VLOOKUP(A2078,ReferenceTable[],7,FALSE)</f>
        <v>0</v>
      </c>
      <c r="BN2078" s="4">
        <f>VLOOKUP(A2078,ReferenceTable[],9,FALSE)</f>
        <v>45986</v>
      </c>
      <c r="BO2078">
        <f>VLOOKUP(A2078,ReferenceTable[],10,FALSE)</f>
        <v>2500</v>
      </c>
      <c r="BP2078">
        <f>VLOOKUP(A2078,ReferenceTable[],11,FALSE)</f>
        <v>0</v>
      </c>
      <c r="BQ2078">
        <f>VLOOKUP(A2078,ReferenceTable[],12,FALSE)</f>
        <v>0</v>
      </c>
      <c r="BR2078" t="str">
        <f>VLOOKUP(A2078,ReferenceTable[],14,FALSE)</f>
        <v>BYR: EUNICE/ROSE   PO RECEIVED ON 18/11/25</v>
      </c>
      <c r="BS2078" s="4">
        <f>VLOOKUP(A2078,ReferenceTable[],15,FALSE)</f>
        <v>45988</v>
      </c>
      <c r="BT2078">
        <f>VLOOKUP(A2078,ReferenceTable[],16,FALSE)</f>
        <v>2</v>
      </c>
      <c r="BU2078" t="str">
        <f>VLOOKUP(A2078,ReferenceTable[],17,FALSE)</f>
        <v>JT</v>
      </c>
      <c r="BV2078" s="4">
        <f>VLOOKUP(A2078,ReferenceTable[],18,FALSE)</f>
        <v>45979</v>
      </c>
      <c r="BW2078" s="4">
        <f>VLOOKUP(A2078,ReferenceTable[],19,FALSE)</f>
        <v>0</v>
      </c>
      <c r="BX2078">
        <f>VLOOKUP(A2078,ReferenceTable[],20,FALSE)</f>
        <v>0</v>
      </c>
    </row>
    <row r="2079" spans="1:76">
      <c r="A2079" t="s">
        <v>5922</v>
      </c>
      <c r="B2079">
        <v>10000</v>
      </c>
      <c r="C2079">
        <v>20000</v>
      </c>
      <c r="D2079" s="4">
        <v>45985</v>
      </c>
      <c r="E2079" t="s">
        <v>77</v>
      </c>
      <c r="F2079" t="s">
        <v>5923</v>
      </c>
      <c r="G2079" t="s">
        <v>373</v>
      </c>
      <c r="I2079">
        <v>2</v>
      </c>
      <c r="J2079" t="s">
        <v>984</v>
      </c>
      <c r="K2079">
        <v>71</v>
      </c>
      <c r="L2079" t="s">
        <v>378</v>
      </c>
      <c r="M2079" t="s">
        <v>82</v>
      </c>
      <c r="N2079" t="s">
        <v>631</v>
      </c>
      <c r="O2079" t="s">
        <v>632</v>
      </c>
      <c r="P2079">
        <v>834</v>
      </c>
      <c r="S2079" s="4">
        <v>45983</v>
      </c>
      <c r="U2079">
        <v>6</v>
      </c>
      <c r="V2079">
        <v>5004</v>
      </c>
      <c r="W2079" t="s">
        <v>85</v>
      </c>
      <c r="X2079">
        <v>5000479330001</v>
      </c>
      <c r="Y2079">
        <v>0</v>
      </c>
      <c r="Z2079">
        <v>2500</v>
      </c>
      <c r="AA2079">
        <v>2504</v>
      </c>
      <c r="AB2079">
        <v>0</v>
      </c>
      <c r="AC2079">
        <v>0</v>
      </c>
      <c r="AD2079">
        <v>0</v>
      </c>
      <c r="AG2079">
        <v>0</v>
      </c>
      <c r="AP2079">
        <v>500047933</v>
      </c>
      <c r="AQ2079" t="s">
        <v>375</v>
      </c>
      <c r="AR2079" t="s">
        <v>376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80</v>
      </c>
      <c r="BC2079" t="s">
        <v>5924</v>
      </c>
      <c r="BD2079">
        <v>0</v>
      </c>
      <c r="BF2079" t="s">
        <v>375</v>
      </c>
      <c r="BI2079" t="s">
        <v>5921</v>
      </c>
      <c r="BJ2079" s="5" t="str">
        <f>VLOOKUP(A2079,ReferenceTable[],4,FALSE)</f>
        <v>AD1621P</v>
      </c>
      <c r="BK2079">
        <f>VLOOKUP(A2079,ReferenceTable[],5,FALSE)</f>
        <v>0</v>
      </c>
      <c r="BL2079">
        <f>VLOOKUP(A2079,ReferenceTable[],6,FALSE)</f>
        <v>0</v>
      </c>
      <c r="BM2079">
        <f>VLOOKUP(A2079,ReferenceTable[],7,FALSE)</f>
        <v>0</v>
      </c>
      <c r="BN2079" s="4">
        <f>VLOOKUP(A2079,ReferenceTable[],9,FALSE)</f>
        <v>45986</v>
      </c>
      <c r="BO2079">
        <f>VLOOKUP(A2079,ReferenceTable[],10,FALSE)</f>
        <v>2500</v>
      </c>
      <c r="BP2079">
        <f>VLOOKUP(A2079,ReferenceTable[],11,FALSE)</f>
        <v>0</v>
      </c>
      <c r="BQ2079">
        <f>VLOOKUP(A2079,ReferenceTable[],12,FALSE)</f>
        <v>0</v>
      </c>
      <c r="BR2079" t="str">
        <f>VLOOKUP(A2079,ReferenceTable[],14,FALSE)</f>
        <v>BYR: EUNICE/ROSE   PO RECEIVED ON 18/11/25</v>
      </c>
      <c r="BS2079" s="4">
        <f>VLOOKUP(A2079,ReferenceTable[],15,FALSE)</f>
        <v>45988</v>
      </c>
      <c r="BT2079">
        <f>VLOOKUP(A2079,ReferenceTable[],16,FALSE)</f>
        <v>2</v>
      </c>
      <c r="BU2079" t="str">
        <f>VLOOKUP(A2079,ReferenceTable[],17,FALSE)</f>
        <v>JT</v>
      </c>
      <c r="BV2079" s="4">
        <f>VLOOKUP(A2079,ReferenceTable[],18,FALSE)</f>
        <v>45979</v>
      </c>
      <c r="BW2079" s="4">
        <f>VLOOKUP(A2079,ReferenceTable[],19,FALSE)</f>
        <v>0</v>
      </c>
      <c r="BX2079">
        <f>VLOOKUP(A2079,ReferenceTable[],20,FALSE)</f>
        <v>0</v>
      </c>
    </row>
    <row r="2080" spans="1:76">
      <c r="A2080" t="s">
        <v>5922</v>
      </c>
      <c r="B2080">
        <v>20000</v>
      </c>
      <c r="C2080">
        <v>10000</v>
      </c>
      <c r="D2080" s="4">
        <v>45985</v>
      </c>
      <c r="E2080" t="s">
        <v>77</v>
      </c>
      <c r="F2080" t="s">
        <v>5923</v>
      </c>
      <c r="G2080" t="s">
        <v>373</v>
      </c>
      <c r="I2080">
        <v>1</v>
      </c>
      <c r="J2080" t="s">
        <v>984</v>
      </c>
      <c r="K2080">
        <v>72</v>
      </c>
      <c r="L2080" t="s">
        <v>272</v>
      </c>
      <c r="M2080" t="s">
        <v>96</v>
      </c>
      <c r="N2080" t="s">
        <v>140</v>
      </c>
      <c r="O2080" t="s">
        <v>141</v>
      </c>
      <c r="P2080">
        <v>625</v>
      </c>
      <c r="S2080" s="4">
        <v>45981</v>
      </c>
      <c r="U2080">
        <v>4</v>
      </c>
      <c r="V2080">
        <v>2500</v>
      </c>
      <c r="W2080" t="s">
        <v>85</v>
      </c>
      <c r="X2080">
        <v>5000479330001</v>
      </c>
      <c r="Y2080">
        <v>0</v>
      </c>
      <c r="Z2080">
        <v>2500</v>
      </c>
      <c r="AA2080">
        <v>0</v>
      </c>
      <c r="AB2080">
        <v>0</v>
      </c>
      <c r="AC2080">
        <v>0</v>
      </c>
      <c r="AD2080">
        <v>0</v>
      </c>
      <c r="AG2080">
        <v>0</v>
      </c>
      <c r="AP2080">
        <v>500047933</v>
      </c>
      <c r="AQ2080" t="s">
        <v>375</v>
      </c>
      <c r="AR2080" t="s">
        <v>376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80</v>
      </c>
      <c r="BC2080" t="s">
        <v>5924</v>
      </c>
      <c r="BD2080">
        <v>0</v>
      </c>
      <c r="BF2080" t="s">
        <v>375</v>
      </c>
      <c r="BI2080" t="s">
        <v>5921</v>
      </c>
      <c r="BJ2080" s="5" t="str">
        <f>VLOOKUP(A2080,ReferenceTable[],4,FALSE)</f>
        <v>AD1621P</v>
      </c>
      <c r="BK2080">
        <f>VLOOKUP(A2080,ReferenceTable[],5,FALSE)</f>
        <v>0</v>
      </c>
      <c r="BL2080">
        <f>VLOOKUP(A2080,ReferenceTable[],6,FALSE)</f>
        <v>0</v>
      </c>
      <c r="BM2080">
        <f>VLOOKUP(A2080,ReferenceTable[],7,FALSE)</f>
        <v>0</v>
      </c>
      <c r="BN2080" s="4">
        <f>VLOOKUP(A2080,ReferenceTable[],9,FALSE)</f>
        <v>45986</v>
      </c>
      <c r="BO2080">
        <f>VLOOKUP(A2080,ReferenceTable[],10,FALSE)</f>
        <v>2500</v>
      </c>
      <c r="BP2080">
        <f>VLOOKUP(A2080,ReferenceTable[],11,FALSE)</f>
        <v>0</v>
      </c>
      <c r="BQ2080">
        <f>VLOOKUP(A2080,ReferenceTable[],12,FALSE)</f>
        <v>0</v>
      </c>
      <c r="BR2080" t="str">
        <f>VLOOKUP(A2080,ReferenceTable[],14,FALSE)</f>
        <v>BYR: EUNICE/ROSE   PO RECEIVED ON 18/11/25</v>
      </c>
      <c r="BS2080" s="4">
        <f>VLOOKUP(A2080,ReferenceTable[],15,FALSE)</f>
        <v>45988</v>
      </c>
      <c r="BT2080">
        <f>VLOOKUP(A2080,ReferenceTable[],16,FALSE)</f>
        <v>2</v>
      </c>
      <c r="BU2080" t="str">
        <f>VLOOKUP(A2080,ReferenceTable[],17,FALSE)</f>
        <v>JT</v>
      </c>
      <c r="BV2080" s="4">
        <f>VLOOKUP(A2080,ReferenceTable[],18,FALSE)</f>
        <v>45979</v>
      </c>
      <c r="BW2080" s="4">
        <f>VLOOKUP(A2080,ReferenceTable[],19,FALSE)</f>
        <v>0</v>
      </c>
      <c r="BX2080">
        <f>VLOOKUP(A2080,ReferenceTable[],20,FALSE)</f>
        <v>0</v>
      </c>
    </row>
    <row r="2081" spans="1:76">
      <c r="A2081" t="s">
        <v>5925</v>
      </c>
      <c r="B2081">
        <v>10000</v>
      </c>
      <c r="C2081">
        <v>10000</v>
      </c>
      <c r="D2081" s="4">
        <v>45985</v>
      </c>
      <c r="E2081" t="s">
        <v>77</v>
      </c>
      <c r="F2081" t="s">
        <v>5926</v>
      </c>
      <c r="G2081" t="s">
        <v>373</v>
      </c>
      <c r="I2081">
        <v>1</v>
      </c>
      <c r="J2081" t="s">
        <v>984</v>
      </c>
      <c r="K2081">
        <v>72</v>
      </c>
      <c r="L2081" t="s">
        <v>272</v>
      </c>
      <c r="M2081" t="s">
        <v>96</v>
      </c>
      <c r="N2081" t="s">
        <v>140</v>
      </c>
      <c r="O2081" t="s">
        <v>141</v>
      </c>
      <c r="P2081">
        <v>1125</v>
      </c>
      <c r="S2081" s="4">
        <v>45981</v>
      </c>
      <c r="U2081">
        <v>4</v>
      </c>
      <c r="V2081">
        <v>4500</v>
      </c>
      <c r="W2081" t="s">
        <v>85</v>
      </c>
      <c r="X2081">
        <v>5000580790001</v>
      </c>
      <c r="Y2081">
        <v>0</v>
      </c>
      <c r="Z2081">
        <v>2500</v>
      </c>
      <c r="AA2081">
        <v>2000</v>
      </c>
      <c r="AB2081">
        <v>0</v>
      </c>
      <c r="AC2081">
        <v>0</v>
      </c>
      <c r="AD2081">
        <v>0</v>
      </c>
      <c r="AG2081">
        <v>0</v>
      </c>
      <c r="AP2081">
        <v>500058079</v>
      </c>
      <c r="AQ2081" t="s">
        <v>375</v>
      </c>
      <c r="AR2081" t="s">
        <v>376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80</v>
      </c>
      <c r="BC2081" t="s">
        <v>5927</v>
      </c>
      <c r="BD2081">
        <v>0</v>
      </c>
      <c r="BF2081" t="s">
        <v>375</v>
      </c>
      <c r="BI2081" t="s">
        <v>5921</v>
      </c>
      <c r="BJ2081" s="5" t="str">
        <f>VLOOKUP(A2081,ReferenceTable[],4,FALSE)</f>
        <v>AD1621P</v>
      </c>
      <c r="BK2081">
        <f>VLOOKUP(A2081,ReferenceTable[],5,FALSE)</f>
        <v>0</v>
      </c>
      <c r="BL2081">
        <f>VLOOKUP(A2081,ReferenceTable[],6,FALSE)</f>
        <v>0</v>
      </c>
      <c r="BM2081">
        <f>VLOOKUP(A2081,ReferenceTable[],7,FALSE)</f>
        <v>0</v>
      </c>
      <c r="BN2081" s="4">
        <f>VLOOKUP(A2081,ReferenceTable[],9,FALSE)</f>
        <v>45986</v>
      </c>
      <c r="BO2081">
        <f>VLOOKUP(A2081,ReferenceTable[],10,FALSE)</f>
        <v>2500</v>
      </c>
      <c r="BP2081">
        <f>VLOOKUP(A2081,ReferenceTable[],11,FALSE)</f>
        <v>0</v>
      </c>
      <c r="BQ2081">
        <f>VLOOKUP(A2081,ReferenceTable[],12,FALSE)</f>
        <v>0</v>
      </c>
      <c r="BR2081" t="str">
        <f>VLOOKUP(A2081,ReferenceTable[],14,FALSE)</f>
        <v>BYR: EUNICE/ROSE   PO RECEIVED ON 18/11/25</v>
      </c>
      <c r="BS2081" s="4">
        <f>VLOOKUP(A2081,ReferenceTable[],15,FALSE)</f>
        <v>45988</v>
      </c>
      <c r="BT2081">
        <f>VLOOKUP(A2081,ReferenceTable[],16,FALSE)</f>
        <v>2</v>
      </c>
      <c r="BU2081" t="str">
        <f>VLOOKUP(A2081,ReferenceTable[],17,FALSE)</f>
        <v>JT</v>
      </c>
      <c r="BV2081" s="4">
        <f>VLOOKUP(A2081,ReferenceTable[],18,FALSE)</f>
        <v>45979</v>
      </c>
      <c r="BW2081" s="4">
        <f>VLOOKUP(A2081,ReferenceTable[],19,FALSE)</f>
        <v>0</v>
      </c>
      <c r="BX2081">
        <f>VLOOKUP(A2081,ReferenceTable[],20,FALSE)</f>
        <v>0</v>
      </c>
    </row>
    <row r="2082" spans="1:76">
      <c r="A2082" t="s">
        <v>5925</v>
      </c>
      <c r="B2082">
        <v>10000</v>
      </c>
      <c r="C2082">
        <v>20000</v>
      </c>
      <c r="D2082" s="4">
        <v>45985</v>
      </c>
      <c r="E2082" t="s">
        <v>77</v>
      </c>
      <c r="F2082" t="s">
        <v>5926</v>
      </c>
      <c r="G2082" t="s">
        <v>373</v>
      </c>
      <c r="I2082">
        <v>2</v>
      </c>
      <c r="J2082" t="s">
        <v>984</v>
      </c>
      <c r="K2082">
        <v>71</v>
      </c>
      <c r="L2082" t="s">
        <v>378</v>
      </c>
      <c r="M2082" t="s">
        <v>82</v>
      </c>
      <c r="N2082" t="s">
        <v>631</v>
      </c>
      <c r="O2082" t="s">
        <v>632</v>
      </c>
      <c r="P2082">
        <v>834</v>
      </c>
      <c r="S2082" s="4">
        <v>45983</v>
      </c>
      <c r="U2082">
        <v>6</v>
      </c>
      <c r="V2082">
        <v>5004</v>
      </c>
      <c r="W2082" t="s">
        <v>85</v>
      </c>
      <c r="X2082">
        <v>5000580790001</v>
      </c>
      <c r="Y2082">
        <v>0</v>
      </c>
      <c r="Z2082">
        <v>2500</v>
      </c>
      <c r="AA2082">
        <v>2504</v>
      </c>
      <c r="AB2082">
        <v>0</v>
      </c>
      <c r="AC2082">
        <v>0</v>
      </c>
      <c r="AD2082">
        <v>0</v>
      </c>
      <c r="AG2082">
        <v>0</v>
      </c>
      <c r="AP2082">
        <v>500058079</v>
      </c>
      <c r="AQ2082" t="s">
        <v>375</v>
      </c>
      <c r="AR2082" t="s">
        <v>376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80</v>
      </c>
      <c r="BC2082" t="s">
        <v>5927</v>
      </c>
      <c r="BD2082">
        <v>0</v>
      </c>
      <c r="BF2082" t="s">
        <v>375</v>
      </c>
      <c r="BI2082" t="s">
        <v>5921</v>
      </c>
      <c r="BJ2082" s="5" t="str">
        <f>VLOOKUP(A2082,ReferenceTable[],4,FALSE)</f>
        <v>AD1621P</v>
      </c>
      <c r="BK2082">
        <f>VLOOKUP(A2082,ReferenceTable[],5,FALSE)</f>
        <v>0</v>
      </c>
      <c r="BL2082">
        <f>VLOOKUP(A2082,ReferenceTable[],6,FALSE)</f>
        <v>0</v>
      </c>
      <c r="BM2082">
        <f>VLOOKUP(A2082,ReferenceTable[],7,FALSE)</f>
        <v>0</v>
      </c>
      <c r="BN2082" s="4">
        <f>VLOOKUP(A2082,ReferenceTable[],9,FALSE)</f>
        <v>45986</v>
      </c>
      <c r="BO2082">
        <f>VLOOKUP(A2082,ReferenceTable[],10,FALSE)</f>
        <v>2500</v>
      </c>
      <c r="BP2082">
        <f>VLOOKUP(A2082,ReferenceTable[],11,FALSE)</f>
        <v>0</v>
      </c>
      <c r="BQ2082">
        <f>VLOOKUP(A2082,ReferenceTable[],12,FALSE)</f>
        <v>0</v>
      </c>
      <c r="BR2082" t="str">
        <f>VLOOKUP(A2082,ReferenceTable[],14,FALSE)</f>
        <v>BYR: EUNICE/ROSE   PO RECEIVED ON 18/11/25</v>
      </c>
      <c r="BS2082" s="4">
        <f>VLOOKUP(A2082,ReferenceTable[],15,FALSE)</f>
        <v>45988</v>
      </c>
      <c r="BT2082">
        <f>VLOOKUP(A2082,ReferenceTable[],16,FALSE)</f>
        <v>2</v>
      </c>
      <c r="BU2082" t="str">
        <f>VLOOKUP(A2082,ReferenceTable[],17,FALSE)</f>
        <v>JT</v>
      </c>
      <c r="BV2082" s="4">
        <f>VLOOKUP(A2082,ReferenceTable[],18,FALSE)</f>
        <v>45979</v>
      </c>
      <c r="BW2082" s="4">
        <f>VLOOKUP(A2082,ReferenceTable[],19,FALSE)</f>
        <v>0</v>
      </c>
      <c r="BX2082">
        <f>VLOOKUP(A2082,ReferenceTable[],20,FALSE)</f>
        <v>0</v>
      </c>
    </row>
    <row r="2083" spans="1:76">
      <c r="A2083" t="s">
        <v>5925</v>
      </c>
      <c r="B2083">
        <v>20000</v>
      </c>
      <c r="C2083">
        <v>10000</v>
      </c>
      <c r="D2083" s="4">
        <v>45985</v>
      </c>
      <c r="E2083" t="s">
        <v>77</v>
      </c>
      <c r="F2083" t="s">
        <v>5926</v>
      </c>
      <c r="G2083" t="s">
        <v>373</v>
      </c>
      <c r="I2083">
        <v>1</v>
      </c>
      <c r="J2083" t="s">
        <v>984</v>
      </c>
      <c r="K2083">
        <v>72</v>
      </c>
      <c r="L2083" t="s">
        <v>272</v>
      </c>
      <c r="M2083" t="s">
        <v>96</v>
      </c>
      <c r="N2083" t="s">
        <v>140</v>
      </c>
      <c r="O2083" t="s">
        <v>141</v>
      </c>
      <c r="P2083">
        <v>625</v>
      </c>
      <c r="S2083" s="4">
        <v>45981</v>
      </c>
      <c r="U2083">
        <v>4</v>
      </c>
      <c r="V2083">
        <v>2500</v>
      </c>
      <c r="W2083" t="s">
        <v>85</v>
      </c>
      <c r="X2083">
        <v>5000580790001</v>
      </c>
      <c r="Y2083">
        <v>0</v>
      </c>
      <c r="Z2083">
        <v>2500</v>
      </c>
      <c r="AA2083">
        <v>0</v>
      </c>
      <c r="AB2083">
        <v>0</v>
      </c>
      <c r="AC2083">
        <v>0</v>
      </c>
      <c r="AD2083">
        <v>0</v>
      </c>
      <c r="AG2083">
        <v>0</v>
      </c>
      <c r="AP2083">
        <v>500058079</v>
      </c>
      <c r="AQ2083" t="s">
        <v>375</v>
      </c>
      <c r="AR2083" t="s">
        <v>376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80</v>
      </c>
      <c r="BC2083" t="s">
        <v>5927</v>
      </c>
      <c r="BD2083">
        <v>0</v>
      </c>
      <c r="BF2083" t="s">
        <v>375</v>
      </c>
      <c r="BI2083" t="s">
        <v>5921</v>
      </c>
      <c r="BJ2083" s="5" t="str">
        <f>VLOOKUP(A2083,ReferenceTable[],4,FALSE)</f>
        <v>AD1621P</v>
      </c>
      <c r="BK2083">
        <f>VLOOKUP(A2083,ReferenceTable[],5,FALSE)</f>
        <v>0</v>
      </c>
      <c r="BL2083">
        <f>VLOOKUP(A2083,ReferenceTable[],6,FALSE)</f>
        <v>0</v>
      </c>
      <c r="BM2083">
        <f>VLOOKUP(A2083,ReferenceTable[],7,FALSE)</f>
        <v>0</v>
      </c>
      <c r="BN2083" s="4">
        <f>VLOOKUP(A2083,ReferenceTable[],9,FALSE)</f>
        <v>45986</v>
      </c>
      <c r="BO2083">
        <f>VLOOKUP(A2083,ReferenceTable[],10,FALSE)</f>
        <v>2500</v>
      </c>
      <c r="BP2083">
        <f>VLOOKUP(A2083,ReferenceTable[],11,FALSE)</f>
        <v>0</v>
      </c>
      <c r="BQ2083">
        <f>VLOOKUP(A2083,ReferenceTable[],12,FALSE)</f>
        <v>0</v>
      </c>
      <c r="BR2083" t="str">
        <f>VLOOKUP(A2083,ReferenceTable[],14,FALSE)</f>
        <v>BYR: EUNICE/ROSE   PO RECEIVED ON 18/11/25</v>
      </c>
      <c r="BS2083" s="4">
        <f>VLOOKUP(A2083,ReferenceTable[],15,FALSE)</f>
        <v>45988</v>
      </c>
      <c r="BT2083">
        <f>VLOOKUP(A2083,ReferenceTable[],16,FALSE)</f>
        <v>2</v>
      </c>
      <c r="BU2083" t="str">
        <f>VLOOKUP(A2083,ReferenceTable[],17,FALSE)</f>
        <v>JT</v>
      </c>
      <c r="BV2083" s="4">
        <f>VLOOKUP(A2083,ReferenceTable[],18,FALSE)</f>
        <v>45979</v>
      </c>
      <c r="BW2083" s="4">
        <f>VLOOKUP(A2083,ReferenceTable[],19,FALSE)</f>
        <v>0</v>
      </c>
      <c r="BX2083">
        <f>VLOOKUP(A2083,ReferenceTable[],20,FALSE)</f>
        <v>0</v>
      </c>
    </row>
    <row r="2084" spans="1:76">
      <c r="A2084" t="s">
        <v>5928</v>
      </c>
      <c r="B2084">
        <v>10000</v>
      </c>
      <c r="C2084">
        <v>10000</v>
      </c>
      <c r="D2084" s="4">
        <v>45985</v>
      </c>
      <c r="E2084" t="s">
        <v>77</v>
      </c>
      <c r="F2084" t="s">
        <v>5929</v>
      </c>
      <c r="G2084" t="s">
        <v>373</v>
      </c>
      <c r="I2084">
        <v>1</v>
      </c>
      <c r="J2084" t="s">
        <v>984</v>
      </c>
      <c r="K2084">
        <v>72</v>
      </c>
      <c r="L2084" t="s">
        <v>272</v>
      </c>
      <c r="M2084" t="s">
        <v>96</v>
      </c>
      <c r="N2084" t="s">
        <v>140</v>
      </c>
      <c r="O2084" t="s">
        <v>141</v>
      </c>
      <c r="P2084">
        <v>2125</v>
      </c>
      <c r="S2084" s="4">
        <v>45981</v>
      </c>
      <c r="U2084">
        <v>4</v>
      </c>
      <c r="V2084">
        <v>8500</v>
      </c>
      <c r="W2084" t="s">
        <v>85</v>
      </c>
      <c r="X2084">
        <v>5000582270001</v>
      </c>
      <c r="Y2084">
        <v>0</v>
      </c>
      <c r="Z2084">
        <v>5500</v>
      </c>
      <c r="AA2084">
        <v>3000</v>
      </c>
      <c r="AB2084">
        <v>0</v>
      </c>
      <c r="AC2084">
        <v>0</v>
      </c>
      <c r="AD2084">
        <v>0</v>
      </c>
      <c r="AG2084">
        <v>0</v>
      </c>
      <c r="AP2084">
        <v>500058227</v>
      </c>
      <c r="AQ2084" t="s">
        <v>375</v>
      </c>
      <c r="AR2084" t="s">
        <v>376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80</v>
      </c>
      <c r="BC2084" t="s">
        <v>5930</v>
      </c>
      <c r="BD2084">
        <v>0</v>
      </c>
      <c r="BF2084" t="s">
        <v>375</v>
      </c>
      <c r="BI2084" t="s">
        <v>5921</v>
      </c>
      <c r="BJ2084" s="5" t="str">
        <f>VLOOKUP(A2084,ReferenceTable[],4,FALSE)</f>
        <v>AD1621P</v>
      </c>
      <c r="BK2084">
        <f>VLOOKUP(A2084,ReferenceTable[],5,FALSE)</f>
        <v>0</v>
      </c>
      <c r="BL2084">
        <f>VLOOKUP(A2084,ReferenceTable[],6,FALSE)</f>
        <v>0</v>
      </c>
      <c r="BM2084">
        <f>VLOOKUP(A2084,ReferenceTable[],7,FALSE)</f>
        <v>0</v>
      </c>
      <c r="BN2084" s="4">
        <f>VLOOKUP(A2084,ReferenceTable[],9,FALSE)</f>
        <v>45986</v>
      </c>
      <c r="BO2084">
        <f>VLOOKUP(A2084,ReferenceTable[],10,FALSE)</f>
        <v>5500</v>
      </c>
      <c r="BP2084">
        <f>VLOOKUP(A2084,ReferenceTable[],11,FALSE)</f>
        <v>0</v>
      </c>
      <c r="BQ2084">
        <f>VLOOKUP(A2084,ReferenceTable[],12,FALSE)</f>
        <v>0</v>
      </c>
      <c r="BR2084" t="str">
        <f>VLOOKUP(A2084,ReferenceTable[],14,FALSE)</f>
        <v>BYR: EUNICE/ROSE   PO RECEIVED ON 18/11/25</v>
      </c>
      <c r="BS2084" s="4">
        <f>VLOOKUP(A2084,ReferenceTable[],15,FALSE)</f>
        <v>45988</v>
      </c>
      <c r="BT2084">
        <f>VLOOKUP(A2084,ReferenceTable[],16,FALSE)</f>
        <v>2</v>
      </c>
      <c r="BU2084" t="str">
        <f>VLOOKUP(A2084,ReferenceTable[],17,FALSE)</f>
        <v>JT</v>
      </c>
      <c r="BV2084" s="4">
        <f>VLOOKUP(A2084,ReferenceTable[],18,FALSE)</f>
        <v>45979</v>
      </c>
      <c r="BW2084" s="4">
        <f>VLOOKUP(A2084,ReferenceTable[],19,FALSE)</f>
        <v>0</v>
      </c>
      <c r="BX2084">
        <f>VLOOKUP(A2084,ReferenceTable[],20,FALSE)</f>
        <v>0</v>
      </c>
    </row>
    <row r="2085" spans="1:76">
      <c r="A2085" t="s">
        <v>5928</v>
      </c>
      <c r="B2085">
        <v>10000</v>
      </c>
      <c r="C2085">
        <v>20000</v>
      </c>
      <c r="D2085" s="4">
        <v>45985</v>
      </c>
      <c r="E2085" t="s">
        <v>77</v>
      </c>
      <c r="F2085" t="s">
        <v>5929</v>
      </c>
      <c r="G2085" t="s">
        <v>373</v>
      </c>
      <c r="I2085">
        <v>2</v>
      </c>
      <c r="J2085" t="s">
        <v>984</v>
      </c>
      <c r="K2085">
        <v>71</v>
      </c>
      <c r="L2085" t="s">
        <v>378</v>
      </c>
      <c r="M2085" t="s">
        <v>82</v>
      </c>
      <c r="N2085" t="s">
        <v>631</v>
      </c>
      <c r="O2085" t="s">
        <v>632</v>
      </c>
      <c r="P2085">
        <v>1834</v>
      </c>
      <c r="S2085" s="4">
        <v>45983</v>
      </c>
      <c r="U2085">
        <v>6</v>
      </c>
      <c r="V2085">
        <v>11004</v>
      </c>
      <c r="W2085" t="s">
        <v>85</v>
      </c>
      <c r="X2085">
        <v>5000582270001</v>
      </c>
      <c r="Y2085">
        <v>0</v>
      </c>
      <c r="Z2085">
        <v>5500</v>
      </c>
      <c r="AA2085">
        <v>5504</v>
      </c>
      <c r="AB2085">
        <v>0</v>
      </c>
      <c r="AC2085">
        <v>0</v>
      </c>
      <c r="AD2085">
        <v>0</v>
      </c>
      <c r="AG2085">
        <v>0</v>
      </c>
      <c r="AP2085">
        <v>500058227</v>
      </c>
      <c r="AQ2085" t="s">
        <v>375</v>
      </c>
      <c r="AR2085" t="s">
        <v>376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80</v>
      </c>
      <c r="BC2085" t="s">
        <v>5930</v>
      </c>
      <c r="BD2085">
        <v>0</v>
      </c>
      <c r="BF2085" t="s">
        <v>375</v>
      </c>
      <c r="BI2085" t="s">
        <v>5921</v>
      </c>
      <c r="BJ2085" s="5" t="str">
        <f>VLOOKUP(A2085,ReferenceTable[],4,FALSE)</f>
        <v>AD1621P</v>
      </c>
      <c r="BK2085">
        <f>VLOOKUP(A2085,ReferenceTable[],5,FALSE)</f>
        <v>0</v>
      </c>
      <c r="BL2085">
        <f>VLOOKUP(A2085,ReferenceTable[],6,FALSE)</f>
        <v>0</v>
      </c>
      <c r="BM2085">
        <f>VLOOKUP(A2085,ReferenceTable[],7,FALSE)</f>
        <v>0</v>
      </c>
      <c r="BN2085" s="4">
        <f>VLOOKUP(A2085,ReferenceTable[],9,FALSE)</f>
        <v>45986</v>
      </c>
      <c r="BO2085">
        <f>VLOOKUP(A2085,ReferenceTable[],10,FALSE)</f>
        <v>5500</v>
      </c>
      <c r="BP2085">
        <f>VLOOKUP(A2085,ReferenceTable[],11,FALSE)</f>
        <v>0</v>
      </c>
      <c r="BQ2085">
        <f>VLOOKUP(A2085,ReferenceTable[],12,FALSE)</f>
        <v>0</v>
      </c>
      <c r="BR2085" t="str">
        <f>VLOOKUP(A2085,ReferenceTable[],14,FALSE)</f>
        <v>BYR: EUNICE/ROSE   PO RECEIVED ON 18/11/25</v>
      </c>
      <c r="BS2085" s="4">
        <f>VLOOKUP(A2085,ReferenceTable[],15,FALSE)</f>
        <v>45988</v>
      </c>
      <c r="BT2085">
        <f>VLOOKUP(A2085,ReferenceTable[],16,FALSE)</f>
        <v>2</v>
      </c>
      <c r="BU2085" t="str">
        <f>VLOOKUP(A2085,ReferenceTable[],17,FALSE)</f>
        <v>JT</v>
      </c>
      <c r="BV2085" s="4">
        <f>VLOOKUP(A2085,ReferenceTable[],18,FALSE)</f>
        <v>45979</v>
      </c>
      <c r="BW2085" s="4">
        <f>VLOOKUP(A2085,ReferenceTable[],19,FALSE)</f>
        <v>0</v>
      </c>
      <c r="BX2085">
        <f>VLOOKUP(A2085,ReferenceTable[],20,FALSE)</f>
        <v>0</v>
      </c>
    </row>
    <row r="2086" spans="1:76">
      <c r="A2086" t="s">
        <v>5928</v>
      </c>
      <c r="B2086">
        <v>20000</v>
      </c>
      <c r="C2086">
        <v>10000</v>
      </c>
      <c r="D2086" s="4">
        <v>45985</v>
      </c>
      <c r="E2086" t="s">
        <v>77</v>
      </c>
      <c r="F2086" t="s">
        <v>5929</v>
      </c>
      <c r="G2086" t="s">
        <v>373</v>
      </c>
      <c r="I2086">
        <v>1</v>
      </c>
      <c r="J2086" t="s">
        <v>984</v>
      </c>
      <c r="K2086">
        <v>72</v>
      </c>
      <c r="L2086" t="s">
        <v>272</v>
      </c>
      <c r="M2086" t="s">
        <v>96</v>
      </c>
      <c r="N2086" t="s">
        <v>140</v>
      </c>
      <c r="O2086" t="s">
        <v>141</v>
      </c>
      <c r="P2086">
        <v>1375</v>
      </c>
      <c r="S2086" s="4">
        <v>45981</v>
      </c>
      <c r="U2086">
        <v>4</v>
      </c>
      <c r="V2086">
        <v>5500</v>
      </c>
      <c r="W2086" t="s">
        <v>85</v>
      </c>
      <c r="X2086">
        <v>5000582270001</v>
      </c>
      <c r="Y2086">
        <v>0</v>
      </c>
      <c r="Z2086">
        <v>5500</v>
      </c>
      <c r="AA2086">
        <v>0</v>
      </c>
      <c r="AB2086">
        <v>0</v>
      </c>
      <c r="AC2086">
        <v>0</v>
      </c>
      <c r="AD2086">
        <v>0</v>
      </c>
      <c r="AG2086">
        <v>0</v>
      </c>
      <c r="AP2086">
        <v>500058227</v>
      </c>
      <c r="AQ2086" t="s">
        <v>375</v>
      </c>
      <c r="AR2086" t="s">
        <v>376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80</v>
      </c>
      <c r="BC2086" t="s">
        <v>5930</v>
      </c>
      <c r="BD2086">
        <v>0</v>
      </c>
      <c r="BF2086" t="s">
        <v>375</v>
      </c>
      <c r="BI2086" t="s">
        <v>5921</v>
      </c>
      <c r="BJ2086" s="5" t="str">
        <f>VLOOKUP(A2086,ReferenceTable[],4,FALSE)</f>
        <v>AD1621P</v>
      </c>
      <c r="BK2086">
        <f>VLOOKUP(A2086,ReferenceTable[],5,FALSE)</f>
        <v>0</v>
      </c>
      <c r="BL2086">
        <f>VLOOKUP(A2086,ReferenceTable[],6,FALSE)</f>
        <v>0</v>
      </c>
      <c r="BM2086">
        <f>VLOOKUP(A2086,ReferenceTable[],7,FALSE)</f>
        <v>0</v>
      </c>
      <c r="BN2086" s="4">
        <f>VLOOKUP(A2086,ReferenceTable[],9,FALSE)</f>
        <v>45986</v>
      </c>
      <c r="BO2086">
        <f>VLOOKUP(A2086,ReferenceTable[],10,FALSE)</f>
        <v>5500</v>
      </c>
      <c r="BP2086">
        <f>VLOOKUP(A2086,ReferenceTable[],11,FALSE)</f>
        <v>0</v>
      </c>
      <c r="BQ2086">
        <f>VLOOKUP(A2086,ReferenceTable[],12,FALSE)</f>
        <v>0</v>
      </c>
      <c r="BR2086" t="str">
        <f>VLOOKUP(A2086,ReferenceTable[],14,FALSE)</f>
        <v>BYR: EUNICE/ROSE   PO RECEIVED ON 18/11/25</v>
      </c>
      <c r="BS2086" s="4">
        <f>VLOOKUP(A2086,ReferenceTable[],15,FALSE)</f>
        <v>45988</v>
      </c>
      <c r="BT2086">
        <f>VLOOKUP(A2086,ReferenceTable[],16,FALSE)</f>
        <v>2</v>
      </c>
      <c r="BU2086" t="str">
        <f>VLOOKUP(A2086,ReferenceTable[],17,FALSE)</f>
        <v>JT</v>
      </c>
      <c r="BV2086" s="4">
        <f>VLOOKUP(A2086,ReferenceTable[],18,FALSE)</f>
        <v>45979</v>
      </c>
      <c r="BW2086" s="4">
        <f>VLOOKUP(A2086,ReferenceTable[],19,FALSE)</f>
        <v>0</v>
      </c>
      <c r="BX2086">
        <f>VLOOKUP(A2086,ReferenceTable[],20,FALSE)</f>
        <v>0</v>
      </c>
    </row>
    <row r="2087" spans="1:76">
      <c r="A2087" t="s">
        <v>5931</v>
      </c>
      <c r="B2087">
        <v>10000</v>
      </c>
      <c r="C2087">
        <v>10000</v>
      </c>
      <c r="D2087" s="4">
        <v>45985</v>
      </c>
      <c r="E2087" t="s">
        <v>77</v>
      </c>
      <c r="F2087" t="s">
        <v>5932</v>
      </c>
      <c r="G2087" t="s">
        <v>373</v>
      </c>
      <c r="I2087">
        <v>1</v>
      </c>
      <c r="J2087" t="s">
        <v>984</v>
      </c>
      <c r="K2087">
        <v>72</v>
      </c>
      <c r="L2087" t="s">
        <v>272</v>
      </c>
      <c r="M2087" t="s">
        <v>96</v>
      </c>
      <c r="N2087" t="s">
        <v>140</v>
      </c>
      <c r="O2087" t="s">
        <v>141</v>
      </c>
      <c r="P2087">
        <v>1625</v>
      </c>
      <c r="S2087" s="4">
        <v>45981</v>
      </c>
      <c r="U2087">
        <v>4</v>
      </c>
      <c r="V2087">
        <v>6500</v>
      </c>
      <c r="W2087" t="s">
        <v>85</v>
      </c>
      <c r="X2087">
        <v>5000584100001</v>
      </c>
      <c r="Y2087">
        <v>0</v>
      </c>
      <c r="Z2087">
        <v>3500</v>
      </c>
      <c r="AA2087">
        <v>3000</v>
      </c>
      <c r="AB2087">
        <v>0</v>
      </c>
      <c r="AC2087">
        <v>0</v>
      </c>
      <c r="AD2087">
        <v>0</v>
      </c>
      <c r="AG2087">
        <v>0</v>
      </c>
      <c r="AP2087">
        <v>500058410</v>
      </c>
      <c r="AQ2087" t="s">
        <v>375</v>
      </c>
      <c r="AR2087" t="s">
        <v>376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80</v>
      </c>
      <c r="BC2087" t="s">
        <v>5933</v>
      </c>
      <c r="BD2087">
        <v>0</v>
      </c>
      <c r="BF2087" t="s">
        <v>375</v>
      </c>
      <c r="BI2087" t="s">
        <v>5921</v>
      </c>
      <c r="BJ2087" s="5" t="str">
        <f>VLOOKUP(A2087,ReferenceTable[],4,FALSE)</f>
        <v>AD1621P</v>
      </c>
      <c r="BK2087">
        <f>VLOOKUP(A2087,ReferenceTable[],5,FALSE)</f>
        <v>0</v>
      </c>
      <c r="BL2087">
        <f>VLOOKUP(A2087,ReferenceTable[],6,FALSE)</f>
        <v>0</v>
      </c>
      <c r="BM2087">
        <f>VLOOKUP(A2087,ReferenceTable[],7,FALSE)</f>
        <v>0</v>
      </c>
      <c r="BN2087" s="4">
        <f>VLOOKUP(A2087,ReferenceTable[],9,FALSE)</f>
        <v>45986</v>
      </c>
      <c r="BO2087">
        <f>VLOOKUP(A2087,ReferenceTable[],10,FALSE)</f>
        <v>3500</v>
      </c>
      <c r="BP2087">
        <f>VLOOKUP(A2087,ReferenceTable[],11,FALSE)</f>
        <v>0</v>
      </c>
      <c r="BQ2087">
        <f>VLOOKUP(A2087,ReferenceTable[],12,FALSE)</f>
        <v>0</v>
      </c>
      <c r="BR2087" t="str">
        <f>VLOOKUP(A2087,ReferenceTable[],14,FALSE)</f>
        <v>BYR: EUNICE/ROSE   PO RECEIVED ON 18/11/25</v>
      </c>
      <c r="BS2087" s="4">
        <f>VLOOKUP(A2087,ReferenceTable[],15,FALSE)</f>
        <v>45988</v>
      </c>
      <c r="BT2087">
        <f>VLOOKUP(A2087,ReferenceTable[],16,FALSE)</f>
        <v>2</v>
      </c>
      <c r="BU2087" t="str">
        <f>VLOOKUP(A2087,ReferenceTable[],17,FALSE)</f>
        <v>JT</v>
      </c>
      <c r="BV2087" s="4">
        <f>VLOOKUP(A2087,ReferenceTable[],18,FALSE)</f>
        <v>45979</v>
      </c>
      <c r="BW2087" s="4">
        <f>VLOOKUP(A2087,ReferenceTable[],19,FALSE)</f>
        <v>0</v>
      </c>
      <c r="BX2087">
        <f>VLOOKUP(A2087,ReferenceTable[],20,FALSE)</f>
        <v>0</v>
      </c>
    </row>
    <row r="2088" spans="1:76">
      <c r="A2088" t="s">
        <v>5931</v>
      </c>
      <c r="B2088">
        <v>10000</v>
      </c>
      <c r="C2088">
        <v>20000</v>
      </c>
      <c r="D2088" s="4">
        <v>45985</v>
      </c>
      <c r="E2088" t="s">
        <v>77</v>
      </c>
      <c r="F2088" t="s">
        <v>5932</v>
      </c>
      <c r="G2088" t="s">
        <v>373</v>
      </c>
      <c r="I2088">
        <v>2</v>
      </c>
      <c r="J2088" t="s">
        <v>984</v>
      </c>
      <c r="K2088">
        <v>71</v>
      </c>
      <c r="L2088" t="s">
        <v>378</v>
      </c>
      <c r="M2088" t="s">
        <v>82</v>
      </c>
      <c r="N2088" t="s">
        <v>631</v>
      </c>
      <c r="O2088" t="s">
        <v>632</v>
      </c>
      <c r="P2088">
        <v>1167</v>
      </c>
      <c r="S2088" s="4">
        <v>45983</v>
      </c>
      <c r="U2088">
        <v>6</v>
      </c>
      <c r="V2088">
        <v>7002</v>
      </c>
      <c r="W2088" t="s">
        <v>85</v>
      </c>
      <c r="X2088">
        <v>5000584100001</v>
      </c>
      <c r="Y2088">
        <v>0</v>
      </c>
      <c r="Z2088">
        <v>3500</v>
      </c>
      <c r="AA2088">
        <v>3502</v>
      </c>
      <c r="AB2088">
        <v>0</v>
      </c>
      <c r="AC2088">
        <v>0</v>
      </c>
      <c r="AD2088">
        <v>0</v>
      </c>
      <c r="AG2088">
        <v>0</v>
      </c>
      <c r="AP2088">
        <v>500058410</v>
      </c>
      <c r="AQ2088" t="s">
        <v>375</v>
      </c>
      <c r="AR2088" t="s">
        <v>376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80</v>
      </c>
      <c r="BC2088" t="s">
        <v>5933</v>
      </c>
      <c r="BD2088">
        <v>0</v>
      </c>
      <c r="BF2088" t="s">
        <v>375</v>
      </c>
      <c r="BI2088" t="s">
        <v>5921</v>
      </c>
      <c r="BJ2088" s="5" t="str">
        <f>VLOOKUP(A2088,ReferenceTable[],4,FALSE)</f>
        <v>AD1621P</v>
      </c>
      <c r="BK2088">
        <f>VLOOKUP(A2088,ReferenceTable[],5,FALSE)</f>
        <v>0</v>
      </c>
      <c r="BL2088">
        <f>VLOOKUP(A2088,ReferenceTable[],6,FALSE)</f>
        <v>0</v>
      </c>
      <c r="BM2088">
        <f>VLOOKUP(A2088,ReferenceTable[],7,FALSE)</f>
        <v>0</v>
      </c>
      <c r="BN2088" s="4">
        <f>VLOOKUP(A2088,ReferenceTable[],9,FALSE)</f>
        <v>45986</v>
      </c>
      <c r="BO2088">
        <f>VLOOKUP(A2088,ReferenceTable[],10,FALSE)</f>
        <v>3500</v>
      </c>
      <c r="BP2088">
        <f>VLOOKUP(A2088,ReferenceTable[],11,FALSE)</f>
        <v>0</v>
      </c>
      <c r="BQ2088">
        <f>VLOOKUP(A2088,ReferenceTable[],12,FALSE)</f>
        <v>0</v>
      </c>
      <c r="BR2088" t="str">
        <f>VLOOKUP(A2088,ReferenceTable[],14,FALSE)</f>
        <v>BYR: EUNICE/ROSE   PO RECEIVED ON 18/11/25</v>
      </c>
      <c r="BS2088" s="4">
        <f>VLOOKUP(A2088,ReferenceTable[],15,FALSE)</f>
        <v>45988</v>
      </c>
      <c r="BT2088">
        <f>VLOOKUP(A2088,ReferenceTable[],16,FALSE)</f>
        <v>2</v>
      </c>
      <c r="BU2088" t="str">
        <f>VLOOKUP(A2088,ReferenceTable[],17,FALSE)</f>
        <v>JT</v>
      </c>
      <c r="BV2088" s="4">
        <f>VLOOKUP(A2088,ReferenceTable[],18,FALSE)</f>
        <v>45979</v>
      </c>
      <c r="BW2088" s="4">
        <f>VLOOKUP(A2088,ReferenceTable[],19,FALSE)</f>
        <v>0</v>
      </c>
      <c r="BX2088">
        <f>VLOOKUP(A2088,ReferenceTable[],20,FALSE)</f>
        <v>0</v>
      </c>
    </row>
    <row r="2089" spans="1:76">
      <c r="A2089" t="s">
        <v>5931</v>
      </c>
      <c r="B2089">
        <v>20000</v>
      </c>
      <c r="C2089">
        <v>10000</v>
      </c>
      <c r="D2089" s="4">
        <v>45985</v>
      </c>
      <c r="E2089" t="s">
        <v>77</v>
      </c>
      <c r="F2089" t="s">
        <v>5932</v>
      </c>
      <c r="G2089" t="s">
        <v>373</v>
      </c>
      <c r="I2089">
        <v>1</v>
      </c>
      <c r="J2089" t="s">
        <v>984</v>
      </c>
      <c r="K2089">
        <v>72</v>
      </c>
      <c r="L2089" t="s">
        <v>272</v>
      </c>
      <c r="M2089" t="s">
        <v>96</v>
      </c>
      <c r="N2089" t="s">
        <v>140</v>
      </c>
      <c r="O2089" t="s">
        <v>141</v>
      </c>
      <c r="P2089">
        <v>875</v>
      </c>
      <c r="S2089" s="4">
        <v>45981</v>
      </c>
      <c r="U2089">
        <v>4</v>
      </c>
      <c r="V2089">
        <v>3500</v>
      </c>
      <c r="W2089" t="s">
        <v>85</v>
      </c>
      <c r="X2089">
        <v>5000584100001</v>
      </c>
      <c r="Y2089">
        <v>0</v>
      </c>
      <c r="Z2089">
        <v>3500</v>
      </c>
      <c r="AA2089">
        <v>0</v>
      </c>
      <c r="AB2089">
        <v>0</v>
      </c>
      <c r="AC2089">
        <v>0</v>
      </c>
      <c r="AD2089">
        <v>0</v>
      </c>
      <c r="AG2089">
        <v>0</v>
      </c>
      <c r="AP2089">
        <v>500058410</v>
      </c>
      <c r="AQ2089" t="s">
        <v>375</v>
      </c>
      <c r="AR2089" t="s">
        <v>376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80</v>
      </c>
      <c r="BC2089" t="s">
        <v>5933</v>
      </c>
      <c r="BD2089">
        <v>0</v>
      </c>
      <c r="BF2089" t="s">
        <v>375</v>
      </c>
      <c r="BI2089" t="s">
        <v>5921</v>
      </c>
      <c r="BJ2089" s="5" t="str">
        <f>VLOOKUP(A2089,ReferenceTable[],4,FALSE)</f>
        <v>AD1621P</v>
      </c>
      <c r="BK2089">
        <f>VLOOKUP(A2089,ReferenceTable[],5,FALSE)</f>
        <v>0</v>
      </c>
      <c r="BL2089">
        <f>VLOOKUP(A2089,ReferenceTable[],6,FALSE)</f>
        <v>0</v>
      </c>
      <c r="BM2089">
        <f>VLOOKUP(A2089,ReferenceTable[],7,FALSE)</f>
        <v>0</v>
      </c>
      <c r="BN2089" s="4">
        <f>VLOOKUP(A2089,ReferenceTable[],9,FALSE)</f>
        <v>45986</v>
      </c>
      <c r="BO2089">
        <f>VLOOKUP(A2089,ReferenceTable[],10,FALSE)</f>
        <v>3500</v>
      </c>
      <c r="BP2089">
        <f>VLOOKUP(A2089,ReferenceTable[],11,FALSE)</f>
        <v>0</v>
      </c>
      <c r="BQ2089">
        <f>VLOOKUP(A2089,ReferenceTable[],12,FALSE)</f>
        <v>0</v>
      </c>
      <c r="BR2089" t="str">
        <f>VLOOKUP(A2089,ReferenceTable[],14,FALSE)</f>
        <v>BYR: EUNICE/ROSE   PO RECEIVED ON 18/11/25</v>
      </c>
      <c r="BS2089" s="4">
        <f>VLOOKUP(A2089,ReferenceTable[],15,FALSE)</f>
        <v>45988</v>
      </c>
      <c r="BT2089">
        <f>VLOOKUP(A2089,ReferenceTable[],16,FALSE)</f>
        <v>2</v>
      </c>
      <c r="BU2089" t="str">
        <f>VLOOKUP(A2089,ReferenceTable[],17,FALSE)</f>
        <v>JT</v>
      </c>
      <c r="BV2089" s="4">
        <f>VLOOKUP(A2089,ReferenceTable[],18,FALSE)</f>
        <v>45979</v>
      </c>
      <c r="BW2089" s="4">
        <f>VLOOKUP(A2089,ReferenceTable[],19,FALSE)</f>
        <v>0</v>
      </c>
      <c r="BX2089">
        <f>VLOOKUP(A2089,ReferenceTable[],20,FALSE)</f>
        <v>0</v>
      </c>
    </row>
    <row r="2090" spans="1:76">
      <c r="A2090" t="s">
        <v>5934</v>
      </c>
      <c r="B2090">
        <v>10000</v>
      </c>
      <c r="C2090">
        <v>10000</v>
      </c>
      <c r="D2090" s="4">
        <v>45985</v>
      </c>
      <c r="E2090" t="s">
        <v>77</v>
      </c>
      <c r="F2090" t="s">
        <v>5935</v>
      </c>
      <c r="G2090" t="s">
        <v>373</v>
      </c>
      <c r="I2090">
        <v>1</v>
      </c>
      <c r="J2090" t="s">
        <v>984</v>
      </c>
      <c r="K2090">
        <v>72</v>
      </c>
      <c r="L2090" t="s">
        <v>272</v>
      </c>
      <c r="M2090" t="s">
        <v>96</v>
      </c>
      <c r="N2090" t="s">
        <v>140</v>
      </c>
      <c r="O2090" t="s">
        <v>141</v>
      </c>
      <c r="P2090">
        <v>1125</v>
      </c>
      <c r="S2090" s="4">
        <v>45981</v>
      </c>
      <c r="U2090">
        <v>4</v>
      </c>
      <c r="V2090">
        <v>4500</v>
      </c>
      <c r="W2090" t="s">
        <v>85</v>
      </c>
      <c r="X2090">
        <v>5000761290001</v>
      </c>
      <c r="Y2090">
        <v>0</v>
      </c>
      <c r="Z2090">
        <v>2500</v>
      </c>
      <c r="AA2090">
        <v>2000</v>
      </c>
      <c r="AB2090">
        <v>0</v>
      </c>
      <c r="AC2090">
        <v>0</v>
      </c>
      <c r="AD2090">
        <v>0</v>
      </c>
      <c r="AG2090">
        <v>0</v>
      </c>
      <c r="AP2090">
        <v>500076129</v>
      </c>
      <c r="AQ2090" t="s">
        <v>375</v>
      </c>
      <c r="AR2090" t="s">
        <v>376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80</v>
      </c>
      <c r="BC2090" t="s">
        <v>5936</v>
      </c>
      <c r="BD2090">
        <v>0</v>
      </c>
      <c r="BF2090" t="s">
        <v>375</v>
      </c>
      <c r="BI2090" t="s">
        <v>5921</v>
      </c>
      <c r="BJ2090" s="5" t="str">
        <f>VLOOKUP(A2090,ReferenceTable[],4,FALSE)</f>
        <v>AD1621P</v>
      </c>
      <c r="BK2090">
        <f>VLOOKUP(A2090,ReferenceTable[],5,FALSE)</f>
        <v>0</v>
      </c>
      <c r="BL2090">
        <f>VLOOKUP(A2090,ReferenceTable[],6,FALSE)</f>
        <v>0</v>
      </c>
      <c r="BM2090">
        <f>VLOOKUP(A2090,ReferenceTable[],7,FALSE)</f>
        <v>0</v>
      </c>
      <c r="BN2090" s="4">
        <f>VLOOKUP(A2090,ReferenceTable[],9,FALSE)</f>
        <v>45986</v>
      </c>
      <c r="BO2090">
        <f>VLOOKUP(A2090,ReferenceTable[],10,FALSE)</f>
        <v>2500</v>
      </c>
      <c r="BP2090">
        <f>VLOOKUP(A2090,ReferenceTable[],11,FALSE)</f>
        <v>0</v>
      </c>
      <c r="BQ2090">
        <f>VLOOKUP(A2090,ReferenceTable[],12,FALSE)</f>
        <v>0</v>
      </c>
      <c r="BR2090" t="str">
        <f>VLOOKUP(A2090,ReferenceTable[],14,FALSE)</f>
        <v>BYR: EUNICE/ROSE   PO RECEIVED ON 18/11/25</v>
      </c>
      <c r="BS2090" s="4">
        <f>VLOOKUP(A2090,ReferenceTable[],15,FALSE)</f>
        <v>45988</v>
      </c>
      <c r="BT2090">
        <f>VLOOKUP(A2090,ReferenceTable[],16,FALSE)</f>
        <v>2</v>
      </c>
      <c r="BU2090" t="str">
        <f>VLOOKUP(A2090,ReferenceTable[],17,FALSE)</f>
        <v>JT</v>
      </c>
      <c r="BV2090" s="4">
        <f>VLOOKUP(A2090,ReferenceTable[],18,FALSE)</f>
        <v>45979</v>
      </c>
      <c r="BW2090" s="4">
        <f>VLOOKUP(A2090,ReferenceTable[],19,FALSE)</f>
        <v>0</v>
      </c>
      <c r="BX2090">
        <f>VLOOKUP(A2090,ReferenceTable[],20,FALSE)</f>
        <v>0</v>
      </c>
    </row>
    <row r="2091" spans="1:76">
      <c r="A2091" t="s">
        <v>5934</v>
      </c>
      <c r="B2091">
        <v>10000</v>
      </c>
      <c r="C2091">
        <v>20000</v>
      </c>
      <c r="D2091" s="4">
        <v>45985</v>
      </c>
      <c r="E2091" t="s">
        <v>77</v>
      </c>
      <c r="F2091" t="s">
        <v>5935</v>
      </c>
      <c r="G2091" t="s">
        <v>373</v>
      </c>
      <c r="I2091">
        <v>2</v>
      </c>
      <c r="J2091" t="s">
        <v>984</v>
      </c>
      <c r="K2091">
        <v>71</v>
      </c>
      <c r="L2091" t="s">
        <v>378</v>
      </c>
      <c r="M2091" t="s">
        <v>82</v>
      </c>
      <c r="N2091" t="s">
        <v>631</v>
      </c>
      <c r="O2091" t="s">
        <v>632</v>
      </c>
      <c r="P2091">
        <v>834</v>
      </c>
      <c r="S2091" s="4">
        <v>45983</v>
      </c>
      <c r="U2091">
        <v>6</v>
      </c>
      <c r="V2091">
        <v>5004</v>
      </c>
      <c r="W2091" t="s">
        <v>85</v>
      </c>
      <c r="X2091">
        <v>5000761290001</v>
      </c>
      <c r="Y2091">
        <v>0</v>
      </c>
      <c r="Z2091">
        <v>2500</v>
      </c>
      <c r="AA2091">
        <v>2504</v>
      </c>
      <c r="AB2091">
        <v>0</v>
      </c>
      <c r="AC2091">
        <v>0</v>
      </c>
      <c r="AD2091">
        <v>0</v>
      </c>
      <c r="AG2091">
        <v>0</v>
      </c>
      <c r="AP2091">
        <v>500076129</v>
      </c>
      <c r="AQ2091" t="s">
        <v>375</v>
      </c>
      <c r="AR2091" t="s">
        <v>376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80</v>
      </c>
      <c r="BC2091" t="s">
        <v>5936</v>
      </c>
      <c r="BD2091">
        <v>0</v>
      </c>
      <c r="BF2091" t="s">
        <v>375</v>
      </c>
      <c r="BI2091" t="s">
        <v>5921</v>
      </c>
      <c r="BJ2091" s="5" t="str">
        <f>VLOOKUP(A2091,ReferenceTable[],4,FALSE)</f>
        <v>AD1621P</v>
      </c>
      <c r="BK2091">
        <f>VLOOKUP(A2091,ReferenceTable[],5,FALSE)</f>
        <v>0</v>
      </c>
      <c r="BL2091">
        <f>VLOOKUP(A2091,ReferenceTable[],6,FALSE)</f>
        <v>0</v>
      </c>
      <c r="BM2091">
        <f>VLOOKUP(A2091,ReferenceTable[],7,FALSE)</f>
        <v>0</v>
      </c>
      <c r="BN2091" s="4">
        <f>VLOOKUP(A2091,ReferenceTable[],9,FALSE)</f>
        <v>45986</v>
      </c>
      <c r="BO2091">
        <f>VLOOKUP(A2091,ReferenceTable[],10,FALSE)</f>
        <v>2500</v>
      </c>
      <c r="BP2091">
        <f>VLOOKUP(A2091,ReferenceTable[],11,FALSE)</f>
        <v>0</v>
      </c>
      <c r="BQ2091">
        <f>VLOOKUP(A2091,ReferenceTable[],12,FALSE)</f>
        <v>0</v>
      </c>
      <c r="BR2091" t="str">
        <f>VLOOKUP(A2091,ReferenceTable[],14,FALSE)</f>
        <v>BYR: EUNICE/ROSE   PO RECEIVED ON 18/11/25</v>
      </c>
      <c r="BS2091" s="4">
        <f>VLOOKUP(A2091,ReferenceTable[],15,FALSE)</f>
        <v>45988</v>
      </c>
      <c r="BT2091">
        <f>VLOOKUP(A2091,ReferenceTable[],16,FALSE)</f>
        <v>2</v>
      </c>
      <c r="BU2091" t="str">
        <f>VLOOKUP(A2091,ReferenceTable[],17,FALSE)</f>
        <v>JT</v>
      </c>
      <c r="BV2091" s="4">
        <f>VLOOKUP(A2091,ReferenceTable[],18,FALSE)</f>
        <v>45979</v>
      </c>
      <c r="BW2091" s="4">
        <f>VLOOKUP(A2091,ReferenceTable[],19,FALSE)</f>
        <v>0</v>
      </c>
      <c r="BX2091">
        <f>VLOOKUP(A2091,ReferenceTable[],20,FALSE)</f>
        <v>0</v>
      </c>
    </row>
    <row r="2092" spans="1:76">
      <c r="A2092" t="s">
        <v>5934</v>
      </c>
      <c r="B2092">
        <v>20000</v>
      </c>
      <c r="C2092">
        <v>10000</v>
      </c>
      <c r="D2092" s="4">
        <v>45985</v>
      </c>
      <c r="E2092" t="s">
        <v>77</v>
      </c>
      <c r="F2092" t="s">
        <v>5935</v>
      </c>
      <c r="G2092" t="s">
        <v>373</v>
      </c>
      <c r="I2092">
        <v>1</v>
      </c>
      <c r="J2092" t="s">
        <v>984</v>
      </c>
      <c r="K2092">
        <v>72</v>
      </c>
      <c r="L2092" t="s">
        <v>272</v>
      </c>
      <c r="M2092" t="s">
        <v>96</v>
      </c>
      <c r="N2092" t="s">
        <v>140</v>
      </c>
      <c r="O2092" t="s">
        <v>141</v>
      </c>
      <c r="P2092">
        <v>625</v>
      </c>
      <c r="S2092" s="4">
        <v>45981</v>
      </c>
      <c r="U2092">
        <v>4</v>
      </c>
      <c r="V2092">
        <v>2500</v>
      </c>
      <c r="W2092" t="s">
        <v>85</v>
      </c>
      <c r="X2092">
        <v>5000761290001</v>
      </c>
      <c r="Y2092">
        <v>0</v>
      </c>
      <c r="Z2092">
        <v>2500</v>
      </c>
      <c r="AA2092">
        <v>0</v>
      </c>
      <c r="AB2092">
        <v>0</v>
      </c>
      <c r="AC2092">
        <v>0</v>
      </c>
      <c r="AD2092">
        <v>0</v>
      </c>
      <c r="AG2092">
        <v>0</v>
      </c>
      <c r="AP2092">
        <v>500076129</v>
      </c>
      <c r="AQ2092" t="s">
        <v>375</v>
      </c>
      <c r="AR2092" t="s">
        <v>376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80</v>
      </c>
      <c r="BC2092" t="s">
        <v>5936</v>
      </c>
      <c r="BD2092">
        <v>0</v>
      </c>
      <c r="BF2092" t="s">
        <v>375</v>
      </c>
      <c r="BI2092" t="s">
        <v>5921</v>
      </c>
      <c r="BJ2092" s="5" t="str">
        <f>VLOOKUP(A2092,ReferenceTable[],4,FALSE)</f>
        <v>AD1621P</v>
      </c>
      <c r="BK2092">
        <f>VLOOKUP(A2092,ReferenceTable[],5,FALSE)</f>
        <v>0</v>
      </c>
      <c r="BL2092">
        <f>VLOOKUP(A2092,ReferenceTable[],6,FALSE)</f>
        <v>0</v>
      </c>
      <c r="BM2092">
        <f>VLOOKUP(A2092,ReferenceTable[],7,FALSE)</f>
        <v>0</v>
      </c>
      <c r="BN2092" s="4">
        <f>VLOOKUP(A2092,ReferenceTable[],9,FALSE)</f>
        <v>45986</v>
      </c>
      <c r="BO2092">
        <f>VLOOKUP(A2092,ReferenceTable[],10,FALSE)</f>
        <v>2500</v>
      </c>
      <c r="BP2092">
        <f>VLOOKUP(A2092,ReferenceTable[],11,FALSE)</f>
        <v>0</v>
      </c>
      <c r="BQ2092">
        <f>VLOOKUP(A2092,ReferenceTable[],12,FALSE)</f>
        <v>0</v>
      </c>
      <c r="BR2092" t="str">
        <f>VLOOKUP(A2092,ReferenceTable[],14,FALSE)</f>
        <v>BYR: EUNICE/ROSE   PO RECEIVED ON 18/11/25</v>
      </c>
      <c r="BS2092" s="4">
        <f>VLOOKUP(A2092,ReferenceTable[],15,FALSE)</f>
        <v>45988</v>
      </c>
      <c r="BT2092">
        <f>VLOOKUP(A2092,ReferenceTable[],16,FALSE)</f>
        <v>2</v>
      </c>
      <c r="BU2092" t="str">
        <f>VLOOKUP(A2092,ReferenceTable[],17,FALSE)</f>
        <v>JT</v>
      </c>
      <c r="BV2092" s="4">
        <f>VLOOKUP(A2092,ReferenceTable[],18,FALSE)</f>
        <v>45979</v>
      </c>
      <c r="BW2092" s="4">
        <f>VLOOKUP(A2092,ReferenceTable[],19,FALSE)</f>
        <v>0</v>
      </c>
      <c r="BX2092">
        <f>VLOOKUP(A2092,ReferenceTable[],20,FALSE)</f>
        <v>0</v>
      </c>
    </row>
    <row r="2093" spans="1:76">
      <c r="A2093" t="s">
        <v>5937</v>
      </c>
      <c r="B2093">
        <v>10000</v>
      </c>
      <c r="C2093">
        <v>10000</v>
      </c>
      <c r="D2093" s="4">
        <v>45981</v>
      </c>
      <c r="E2093" t="s">
        <v>77</v>
      </c>
      <c r="F2093" t="s">
        <v>5938</v>
      </c>
      <c r="G2093" t="s">
        <v>3101</v>
      </c>
      <c r="I2093">
        <v>1</v>
      </c>
      <c r="J2093" t="s">
        <v>984</v>
      </c>
      <c r="K2093">
        <v>72</v>
      </c>
      <c r="L2093" t="s">
        <v>272</v>
      </c>
      <c r="M2093" t="s">
        <v>96</v>
      </c>
      <c r="N2093" t="s">
        <v>140</v>
      </c>
      <c r="O2093" t="s">
        <v>141</v>
      </c>
      <c r="P2093">
        <v>1750</v>
      </c>
      <c r="S2093" s="4">
        <v>45980</v>
      </c>
      <c r="U2093">
        <v>4</v>
      </c>
      <c r="V2093">
        <v>7000</v>
      </c>
      <c r="W2093" t="s">
        <v>85</v>
      </c>
      <c r="X2093">
        <v>86085350001</v>
      </c>
      <c r="Y2093">
        <v>0</v>
      </c>
      <c r="Z2093">
        <v>5000</v>
      </c>
      <c r="AA2093">
        <v>2000</v>
      </c>
      <c r="AB2093">
        <v>0</v>
      </c>
      <c r="AC2093">
        <v>0</v>
      </c>
      <c r="AD2093">
        <v>0</v>
      </c>
      <c r="AG2093">
        <v>0</v>
      </c>
      <c r="AP2093">
        <v>8608535</v>
      </c>
      <c r="AQ2093" t="s">
        <v>375</v>
      </c>
      <c r="AR2093" t="s">
        <v>376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80</v>
      </c>
      <c r="BC2093" t="s">
        <v>5939</v>
      </c>
      <c r="BD2093">
        <v>0</v>
      </c>
      <c r="BF2093" t="s">
        <v>375</v>
      </c>
      <c r="BI2093" t="s">
        <v>5940</v>
      </c>
      <c r="BJ2093" s="5" t="str">
        <f>VLOOKUP(A2093,ReferenceTable[],4,FALSE)</f>
        <v>AD1621P</v>
      </c>
      <c r="BK2093">
        <f>VLOOKUP(A2093,ReferenceTable[],5,FALSE)</f>
        <v>0</v>
      </c>
      <c r="BL2093">
        <f>VLOOKUP(A2093,ReferenceTable[],6,FALSE)</f>
        <v>0</v>
      </c>
      <c r="BM2093">
        <f>VLOOKUP(A2093,ReferenceTable[],7,FALSE)</f>
        <v>0</v>
      </c>
      <c r="BN2093" s="4">
        <f>VLOOKUP(A2093,ReferenceTable[],9,FALSE)</f>
        <v>45986</v>
      </c>
      <c r="BO2093">
        <f>VLOOKUP(A2093,ReferenceTable[],10,FALSE)</f>
        <v>5000</v>
      </c>
      <c r="BP2093">
        <f>VLOOKUP(A2093,ReferenceTable[],11,FALSE)</f>
        <v>5000</v>
      </c>
      <c r="BQ2093">
        <f>VLOOKUP(A2093,ReferenceTable[],12,FALSE)</f>
        <v>0</v>
      </c>
      <c r="BR2093" t="str">
        <f>VLOOKUP(A2093,ReferenceTable[],14,FALSE)</f>
        <v>BYR: EUNICE/ROSE   PO RECEIVED ON 18/11/25</v>
      </c>
      <c r="BS2093" s="4">
        <f>VLOOKUP(A2093,ReferenceTable[],15,FALSE)</f>
        <v>45988</v>
      </c>
      <c r="BT2093">
        <f>VLOOKUP(A2093,ReferenceTable[],16,FALSE)</f>
        <v>2</v>
      </c>
      <c r="BU2093" t="str">
        <f>VLOOKUP(A2093,ReferenceTable[],17,FALSE)</f>
        <v>JT</v>
      </c>
      <c r="BV2093" s="4">
        <f>VLOOKUP(A2093,ReferenceTable[],18,FALSE)</f>
        <v>45979</v>
      </c>
      <c r="BW2093" s="4">
        <f>VLOOKUP(A2093,ReferenceTable[],19,FALSE)</f>
        <v>45980</v>
      </c>
      <c r="BX2093">
        <f>VLOOKUP(A2093,ReferenceTable[],20,FALSE)</f>
        <v>12004</v>
      </c>
    </row>
    <row r="2094" spans="1:76">
      <c r="A2094" t="s">
        <v>5937</v>
      </c>
      <c r="B2094">
        <v>10000</v>
      </c>
      <c r="C2094">
        <v>20000</v>
      </c>
      <c r="D2094" s="4">
        <v>45981</v>
      </c>
      <c r="E2094" t="s">
        <v>77</v>
      </c>
      <c r="F2094" t="s">
        <v>5938</v>
      </c>
      <c r="G2094" t="s">
        <v>3101</v>
      </c>
      <c r="I2094">
        <v>2</v>
      </c>
      <c r="J2094" t="s">
        <v>984</v>
      </c>
      <c r="K2094">
        <v>71</v>
      </c>
      <c r="L2094" t="s">
        <v>378</v>
      </c>
      <c r="M2094" t="s">
        <v>82</v>
      </c>
      <c r="N2094" t="s">
        <v>631</v>
      </c>
      <c r="O2094" t="s">
        <v>632</v>
      </c>
      <c r="P2094">
        <v>834</v>
      </c>
      <c r="S2094" s="4">
        <v>45981</v>
      </c>
      <c r="U2094">
        <v>6</v>
      </c>
      <c r="V2094">
        <v>5004</v>
      </c>
      <c r="W2094" t="s">
        <v>85</v>
      </c>
      <c r="X2094">
        <v>86085350001</v>
      </c>
      <c r="Y2094">
        <v>0</v>
      </c>
      <c r="Z2094">
        <v>5000</v>
      </c>
      <c r="AA2094">
        <v>4</v>
      </c>
      <c r="AB2094">
        <v>0</v>
      </c>
      <c r="AC2094">
        <v>0</v>
      </c>
      <c r="AD2094">
        <v>0</v>
      </c>
      <c r="AG2094">
        <v>0</v>
      </c>
      <c r="AP2094">
        <v>8608535</v>
      </c>
      <c r="AQ2094" t="s">
        <v>375</v>
      </c>
      <c r="AR2094" t="s">
        <v>376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80</v>
      </c>
      <c r="BC2094" t="s">
        <v>5939</v>
      </c>
      <c r="BD2094">
        <v>0</v>
      </c>
      <c r="BF2094" t="s">
        <v>375</v>
      </c>
      <c r="BI2094" t="s">
        <v>5940</v>
      </c>
      <c r="BJ2094" s="5" t="str">
        <f>VLOOKUP(A2094,ReferenceTable[],4,FALSE)</f>
        <v>AD1621P</v>
      </c>
      <c r="BK2094">
        <f>VLOOKUP(A2094,ReferenceTable[],5,FALSE)</f>
        <v>0</v>
      </c>
      <c r="BL2094">
        <f>VLOOKUP(A2094,ReferenceTable[],6,FALSE)</f>
        <v>0</v>
      </c>
      <c r="BM2094">
        <f>VLOOKUP(A2094,ReferenceTable[],7,FALSE)</f>
        <v>0</v>
      </c>
      <c r="BN2094" s="4">
        <f>VLOOKUP(A2094,ReferenceTable[],9,FALSE)</f>
        <v>45986</v>
      </c>
      <c r="BO2094">
        <f>VLOOKUP(A2094,ReferenceTable[],10,FALSE)</f>
        <v>5000</v>
      </c>
      <c r="BP2094">
        <f>VLOOKUP(A2094,ReferenceTable[],11,FALSE)</f>
        <v>5000</v>
      </c>
      <c r="BQ2094">
        <f>VLOOKUP(A2094,ReferenceTable[],12,FALSE)</f>
        <v>0</v>
      </c>
      <c r="BR2094" t="str">
        <f>VLOOKUP(A2094,ReferenceTable[],14,FALSE)</f>
        <v>BYR: EUNICE/ROSE   PO RECEIVED ON 18/11/25</v>
      </c>
      <c r="BS2094" s="4">
        <f>VLOOKUP(A2094,ReferenceTable[],15,FALSE)</f>
        <v>45988</v>
      </c>
      <c r="BT2094">
        <f>VLOOKUP(A2094,ReferenceTable[],16,FALSE)</f>
        <v>2</v>
      </c>
      <c r="BU2094" t="str">
        <f>VLOOKUP(A2094,ReferenceTable[],17,FALSE)</f>
        <v>JT</v>
      </c>
      <c r="BV2094" s="4">
        <f>VLOOKUP(A2094,ReferenceTable[],18,FALSE)</f>
        <v>45979</v>
      </c>
      <c r="BW2094" s="4">
        <f>VLOOKUP(A2094,ReferenceTable[],19,FALSE)</f>
        <v>45980</v>
      </c>
      <c r="BX2094">
        <f>VLOOKUP(A2094,ReferenceTable[],20,FALSE)</f>
        <v>12004</v>
      </c>
    </row>
    <row r="2095" spans="1:76">
      <c r="A2095" t="s">
        <v>5941</v>
      </c>
      <c r="B2095">
        <v>10000</v>
      </c>
      <c r="C2095">
        <v>10000</v>
      </c>
      <c r="D2095" s="4">
        <v>45981</v>
      </c>
      <c r="E2095" t="s">
        <v>77</v>
      </c>
      <c r="F2095" t="s">
        <v>5942</v>
      </c>
      <c r="G2095" t="s">
        <v>3101</v>
      </c>
      <c r="I2095">
        <v>1</v>
      </c>
      <c r="J2095" t="s">
        <v>984</v>
      </c>
      <c r="K2095">
        <v>72</v>
      </c>
      <c r="L2095" t="s">
        <v>272</v>
      </c>
      <c r="M2095" t="s">
        <v>96</v>
      </c>
      <c r="N2095" t="s">
        <v>140</v>
      </c>
      <c r="O2095" t="s">
        <v>141</v>
      </c>
      <c r="P2095">
        <v>1750</v>
      </c>
      <c r="S2095" s="4">
        <v>45980</v>
      </c>
      <c r="U2095">
        <v>4</v>
      </c>
      <c r="V2095">
        <v>7000</v>
      </c>
      <c r="W2095" t="s">
        <v>85</v>
      </c>
      <c r="X2095">
        <v>86085420001</v>
      </c>
      <c r="Y2095">
        <v>0</v>
      </c>
      <c r="Z2095">
        <v>5000</v>
      </c>
      <c r="AA2095">
        <v>2000</v>
      </c>
      <c r="AB2095">
        <v>0</v>
      </c>
      <c r="AC2095">
        <v>0</v>
      </c>
      <c r="AD2095">
        <v>0</v>
      </c>
      <c r="AG2095">
        <v>0</v>
      </c>
      <c r="AP2095">
        <v>8608542</v>
      </c>
      <c r="AQ2095" t="s">
        <v>375</v>
      </c>
      <c r="AR2095" t="s">
        <v>376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80</v>
      </c>
      <c r="BC2095" t="s">
        <v>5943</v>
      </c>
      <c r="BD2095">
        <v>0</v>
      </c>
      <c r="BF2095" t="s">
        <v>375</v>
      </c>
      <c r="BI2095" t="s">
        <v>5940</v>
      </c>
      <c r="BJ2095" s="5" t="str">
        <f>VLOOKUP(A2095,ReferenceTable[],4,FALSE)</f>
        <v>AD1621P</v>
      </c>
      <c r="BK2095">
        <f>VLOOKUP(A2095,ReferenceTable[],5,FALSE)</f>
        <v>0</v>
      </c>
      <c r="BL2095">
        <f>VLOOKUP(A2095,ReferenceTable[],6,FALSE)</f>
        <v>0</v>
      </c>
      <c r="BM2095">
        <f>VLOOKUP(A2095,ReferenceTable[],7,FALSE)</f>
        <v>0</v>
      </c>
      <c r="BN2095" s="4">
        <f>VLOOKUP(A2095,ReferenceTable[],9,FALSE)</f>
        <v>45986</v>
      </c>
      <c r="BO2095">
        <f>VLOOKUP(A2095,ReferenceTable[],10,FALSE)</f>
        <v>5000</v>
      </c>
      <c r="BP2095">
        <f>VLOOKUP(A2095,ReferenceTable[],11,FALSE)</f>
        <v>5000</v>
      </c>
      <c r="BQ2095">
        <f>VLOOKUP(A2095,ReferenceTable[],12,FALSE)</f>
        <v>0</v>
      </c>
      <c r="BR2095" t="str">
        <f>VLOOKUP(A2095,ReferenceTable[],14,FALSE)</f>
        <v>BYR: EUNICE/ROSE   PO RECEIVED ON 18/11/25</v>
      </c>
      <c r="BS2095" s="4">
        <f>VLOOKUP(A2095,ReferenceTable[],15,FALSE)</f>
        <v>45988</v>
      </c>
      <c r="BT2095">
        <f>VLOOKUP(A2095,ReferenceTable[],16,FALSE)</f>
        <v>2</v>
      </c>
      <c r="BU2095" t="str">
        <f>VLOOKUP(A2095,ReferenceTable[],17,FALSE)</f>
        <v>JT</v>
      </c>
      <c r="BV2095" s="4">
        <f>VLOOKUP(A2095,ReferenceTable[],18,FALSE)</f>
        <v>45979</v>
      </c>
      <c r="BW2095" s="4">
        <f>VLOOKUP(A2095,ReferenceTable[],19,FALSE)</f>
        <v>45980</v>
      </c>
      <c r="BX2095">
        <f>VLOOKUP(A2095,ReferenceTable[],20,FALSE)</f>
        <v>12004</v>
      </c>
    </row>
    <row r="2096" spans="1:76">
      <c r="A2096" t="s">
        <v>5941</v>
      </c>
      <c r="B2096">
        <v>10000</v>
      </c>
      <c r="C2096">
        <v>20000</v>
      </c>
      <c r="D2096" s="4">
        <v>45981</v>
      </c>
      <c r="E2096" t="s">
        <v>77</v>
      </c>
      <c r="F2096" t="s">
        <v>5942</v>
      </c>
      <c r="G2096" t="s">
        <v>3101</v>
      </c>
      <c r="I2096">
        <v>2</v>
      </c>
      <c r="J2096" t="s">
        <v>984</v>
      </c>
      <c r="K2096">
        <v>71</v>
      </c>
      <c r="L2096" t="s">
        <v>378</v>
      </c>
      <c r="M2096" t="s">
        <v>82</v>
      </c>
      <c r="N2096" t="s">
        <v>631</v>
      </c>
      <c r="O2096" t="s">
        <v>632</v>
      </c>
      <c r="P2096">
        <v>834</v>
      </c>
      <c r="S2096" s="4">
        <v>45981</v>
      </c>
      <c r="U2096">
        <v>6</v>
      </c>
      <c r="V2096">
        <v>5004</v>
      </c>
      <c r="W2096" t="s">
        <v>85</v>
      </c>
      <c r="X2096">
        <v>86085420001</v>
      </c>
      <c r="Y2096">
        <v>0</v>
      </c>
      <c r="Z2096">
        <v>5000</v>
      </c>
      <c r="AA2096">
        <v>4</v>
      </c>
      <c r="AB2096">
        <v>0</v>
      </c>
      <c r="AC2096">
        <v>0</v>
      </c>
      <c r="AD2096">
        <v>0</v>
      </c>
      <c r="AG2096">
        <v>0</v>
      </c>
      <c r="AP2096">
        <v>8608542</v>
      </c>
      <c r="AQ2096" t="s">
        <v>375</v>
      </c>
      <c r="AR2096" t="s">
        <v>376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80</v>
      </c>
      <c r="BC2096" t="s">
        <v>5943</v>
      </c>
      <c r="BD2096">
        <v>0</v>
      </c>
      <c r="BF2096" t="s">
        <v>375</v>
      </c>
      <c r="BI2096" t="s">
        <v>5940</v>
      </c>
      <c r="BJ2096" s="5" t="str">
        <f>VLOOKUP(A2096,ReferenceTable[],4,FALSE)</f>
        <v>AD1621P</v>
      </c>
      <c r="BK2096">
        <f>VLOOKUP(A2096,ReferenceTable[],5,FALSE)</f>
        <v>0</v>
      </c>
      <c r="BL2096">
        <f>VLOOKUP(A2096,ReferenceTable[],6,FALSE)</f>
        <v>0</v>
      </c>
      <c r="BM2096">
        <f>VLOOKUP(A2096,ReferenceTable[],7,FALSE)</f>
        <v>0</v>
      </c>
      <c r="BN2096" s="4">
        <f>VLOOKUP(A2096,ReferenceTable[],9,FALSE)</f>
        <v>45986</v>
      </c>
      <c r="BO2096">
        <f>VLOOKUP(A2096,ReferenceTable[],10,FALSE)</f>
        <v>5000</v>
      </c>
      <c r="BP2096">
        <f>VLOOKUP(A2096,ReferenceTable[],11,FALSE)</f>
        <v>5000</v>
      </c>
      <c r="BQ2096">
        <f>VLOOKUP(A2096,ReferenceTable[],12,FALSE)</f>
        <v>0</v>
      </c>
      <c r="BR2096" t="str">
        <f>VLOOKUP(A2096,ReferenceTable[],14,FALSE)</f>
        <v>BYR: EUNICE/ROSE   PO RECEIVED ON 18/11/25</v>
      </c>
      <c r="BS2096" s="4">
        <f>VLOOKUP(A2096,ReferenceTable[],15,FALSE)</f>
        <v>45988</v>
      </c>
      <c r="BT2096">
        <f>VLOOKUP(A2096,ReferenceTable[],16,FALSE)</f>
        <v>2</v>
      </c>
      <c r="BU2096" t="str">
        <f>VLOOKUP(A2096,ReferenceTable[],17,FALSE)</f>
        <v>JT</v>
      </c>
      <c r="BV2096" s="4">
        <f>VLOOKUP(A2096,ReferenceTable[],18,FALSE)</f>
        <v>45979</v>
      </c>
      <c r="BW2096" s="4">
        <f>VLOOKUP(A2096,ReferenceTable[],19,FALSE)</f>
        <v>45980</v>
      </c>
      <c r="BX2096">
        <f>VLOOKUP(A2096,ReferenceTable[],20,FALSE)</f>
        <v>12004</v>
      </c>
    </row>
    <row r="2097" spans="1:76">
      <c r="A2097" t="s">
        <v>5944</v>
      </c>
      <c r="B2097">
        <v>10000</v>
      </c>
      <c r="C2097">
        <v>10000</v>
      </c>
      <c r="D2097" s="4">
        <v>45982</v>
      </c>
      <c r="E2097" t="s">
        <v>77</v>
      </c>
      <c r="F2097" t="s">
        <v>5945</v>
      </c>
      <c r="G2097" t="s">
        <v>3101</v>
      </c>
      <c r="I2097">
        <v>1</v>
      </c>
      <c r="J2097" t="s">
        <v>984</v>
      </c>
      <c r="K2097">
        <v>72</v>
      </c>
      <c r="L2097" t="s">
        <v>272</v>
      </c>
      <c r="M2097" t="s">
        <v>96</v>
      </c>
      <c r="N2097" t="s">
        <v>140</v>
      </c>
      <c r="O2097" t="s">
        <v>141</v>
      </c>
      <c r="P2097">
        <v>6000</v>
      </c>
      <c r="S2097" s="4">
        <v>45980</v>
      </c>
      <c r="U2097">
        <v>4</v>
      </c>
      <c r="V2097">
        <v>24000</v>
      </c>
      <c r="W2097" t="s">
        <v>85</v>
      </c>
      <c r="X2097">
        <v>86085500001</v>
      </c>
      <c r="Y2097">
        <v>0</v>
      </c>
      <c r="Z2097">
        <v>20000</v>
      </c>
      <c r="AA2097">
        <v>4000</v>
      </c>
      <c r="AB2097">
        <v>0</v>
      </c>
      <c r="AC2097">
        <v>0</v>
      </c>
      <c r="AD2097">
        <v>0</v>
      </c>
      <c r="AG2097">
        <v>0</v>
      </c>
      <c r="AP2097">
        <v>8608550</v>
      </c>
      <c r="AQ2097" t="s">
        <v>375</v>
      </c>
      <c r="AR2097" t="s">
        <v>376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80</v>
      </c>
      <c r="BC2097" t="s">
        <v>5946</v>
      </c>
      <c r="BD2097">
        <v>0</v>
      </c>
      <c r="BF2097" t="s">
        <v>375</v>
      </c>
      <c r="BI2097" t="s">
        <v>5940</v>
      </c>
      <c r="BJ2097" s="5" t="str">
        <f>VLOOKUP(A2097,ReferenceTable[],4,FALSE)</f>
        <v>AD1621P</v>
      </c>
      <c r="BK2097">
        <f>VLOOKUP(A2097,ReferenceTable[],5,FALSE)</f>
        <v>0</v>
      </c>
      <c r="BL2097">
        <f>VLOOKUP(A2097,ReferenceTable[],6,FALSE)</f>
        <v>0</v>
      </c>
      <c r="BM2097">
        <f>VLOOKUP(A2097,ReferenceTable[],7,FALSE)</f>
        <v>0</v>
      </c>
      <c r="BN2097" s="4">
        <f>VLOOKUP(A2097,ReferenceTable[],9,FALSE)</f>
        <v>45986</v>
      </c>
      <c r="BO2097">
        <f>VLOOKUP(A2097,ReferenceTable[],10,FALSE)</f>
        <v>20000</v>
      </c>
      <c r="BP2097">
        <f>VLOOKUP(A2097,ReferenceTable[],11,FALSE)</f>
        <v>0</v>
      </c>
      <c r="BQ2097">
        <f>VLOOKUP(A2097,ReferenceTable[],12,FALSE)</f>
        <v>0</v>
      </c>
      <c r="BR2097" t="str">
        <f>VLOOKUP(A2097,ReferenceTable[],14,FALSE)</f>
        <v>BYR: EUNICE/ROSE   PO RECEIVED ON 18/11/25</v>
      </c>
      <c r="BS2097" s="4">
        <f>VLOOKUP(A2097,ReferenceTable[],15,FALSE)</f>
        <v>45988</v>
      </c>
      <c r="BT2097">
        <f>VLOOKUP(A2097,ReferenceTable[],16,FALSE)</f>
        <v>2</v>
      </c>
      <c r="BU2097" t="str">
        <f>VLOOKUP(A2097,ReferenceTable[],17,FALSE)</f>
        <v>JT</v>
      </c>
      <c r="BV2097" s="4">
        <f>VLOOKUP(A2097,ReferenceTable[],18,FALSE)</f>
        <v>45979</v>
      </c>
      <c r="BW2097" s="4">
        <f>VLOOKUP(A2097,ReferenceTable[],19,FALSE)</f>
        <v>45980</v>
      </c>
      <c r="BX2097">
        <f>VLOOKUP(A2097,ReferenceTable[],20,FALSE)</f>
        <v>44004</v>
      </c>
    </row>
    <row r="2098" spans="1:76">
      <c r="A2098" t="s">
        <v>5944</v>
      </c>
      <c r="B2098">
        <v>10000</v>
      </c>
      <c r="C2098">
        <v>20000</v>
      </c>
      <c r="D2098" s="4">
        <v>45982</v>
      </c>
      <c r="E2098" t="s">
        <v>77</v>
      </c>
      <c r="F2098" t="s">
        <v>5945</v>
      </c>
      <c r="G2098" t="s">
        <v>3101</v>
      </c>
      <c r="I2098">
        <v>2</v>
      </c>
      <c r="J2098" t="s">
        <v>984</v>
      </c>
      <c r="K2098">
        <v>71</v>
      </c>
      <c r="L2098" t="s">
        <v>378</v>
      </c>
      <c r="M2098" t="s">
        <v>82</v>
      </c>
      <c r="N2098" t="s">
        <v>631</v>
      </c>
      <c r="O2098" t="s">
        <v>632</v>
      </c>
      <c r="P2098">
        <v>3334</v>
      </c>
      <c r="S2098" s="4">
        <v>45981</v>
      </c>
      <c r="U2098">
        <v>6</v>
      </c>
      <c r="V2098">
        <v>20004</v>
      </c>
      <c r="W2098" t="s">
        <v>85</v>
      </c>
      <c r="X2098">
        <v>86085500001</v>
      </c>
      <c r="Y2098">
        <v>0</v>
      </c>
      <c r="Z2098">
        <v>20000</v>
      </c>
      <c r="AA2098">
        <v>4</v>
      </c>
      <c r="AB2098">
        <v>0</v>
      </c>
      <c r="AC2098">
        <v>0</v>
      </c>
      <c r="AD2098">
        <v>0</v>
      </c>
      <c r="AG2098">
        <v>0</v>
      </c>
      <c r="AP2098">
        <v>8608550</v>
      </c>
      <c r="AQ2098" t="s">
        <v>375</v>
      </c>
      <c r="AR2098" t="s">
        <v>376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80</v>
      </c>
      <c r="BC2098" t="s">
        <v>5946</v>
      </c>
      <c r="BD2098">
        <v>0</v>
      </c>
      <c r="BF2098" t="s">
        <v>375</v>
      </c>
      <c r="BI2098" t="s">
        <v>5940</v>
      </c>
      <c r="BJ2098" s="5" t="str">
        <f>VLOOKUP(A2098,ReferenceTable[],4,FALSE)</f>
        <v>AD1621P</v>
      </c>
      <c r="BK2098">
        <f>VLOOKUP(A2098,ReferenceTable[],5,FALSE)</f>
        <v>0</v>
      </c>
      <c r="BL2098">
        <f>VLOOKUP(A2098,ReferenceTable[],6,FALSE)</f>
        <v>0</v>
      </c>
      <c r="BM2098">
        <f>VLOOKUP(A2098,ReferenceTable[],7,FALSE)</f>
        <v>0</v>
      </c>
      <c r="BN2098" s="4">
        <f>VLOOKUP(A2098,ReferenceTable[],9,FALSE)</f>
        <v>45986</v>
      </c>
      <c r="BO2098">
        <f>VLOOKUP(A2098,ReferenceTable[],10,FALSE)</f>
        <v>20000</v>
      </c>
      <c r="BP2098">
        <f>VLOOKUP(A2098,ReferenceTable[],11,FALSE)</f>
        <v>0</v>
      </c>
      <c r="BQ2098">
        <f>VLOOKUP(A2098,ReferenceTable[],12,FALSE)</f>
        <v>0</v>
      </c>
      <c r="BR2098" t="str">
        <f>VLOOKUP(A2098,ReferenceTable[],14,FALSE)</f>
        <v>BYR: EUNICE/ROSE   PO RECEIVED ON 18/11/25</v>
      </c>
      <c r="BS2098" s="4">
        <f>VLOOKUP(A2098,ReferenceTable[],15,FALSE)</f>
        <v>45988</v>
      </c>
      <c r="BT2098">
        <f>VLOOKUP(A2098,ReferenceTable[],16,FALSE)</f>
        <v>2</v>
      </c>
      <c r="BU2098" t="str">
        <f>VLOOKUP(A2098,ReferenceTable[],17,FALSE)</f>
        <v>JT</v>
      </c>
      <c r="BV2098" s="4">
        <f>VLOOKUP(A2098,ReferenceTable[],18,FALSE)</f>
        <v>45979</v>
      </c>
      <c r="BW2098" s="4">
        <f>VLOOKUP(A2098,ReferenceTable[],19,FALSE)</f>
        <v>45980</v>
      </c>
      <c r="BX2098">
        <f>VLOOKUP(A2098,ReferenceTable[],20,FALSE)</f>
        <v>44004</v>
      </c>
    </row>
    <row r="2099" spans="1:76">
      <c r="A2099" t="s">
        <v>5947</v>
      </c>
      <c r="B2099">
        <v>10000</v>
      </c>
      <c r="C2099">
        <v>10000</v>
      </c>
      <c r="D2099" s="4">
        <v>45981</v>
      </c>
      <c r="E2099" t="s">
        <v>77</v>
      </c>
      <c r="F2099" t="s">
        <v>5690</v>
      </c>
      <c r="G2099" t="s">
        <v>3101</v>
      </c>
      <c r="I2099">
        <v>1</v>
      </c>
      <c r="J2099" t="s">
        <v>984</v>
      </c>
      <c r="K2099">
        <v>72</v>
      </c>
      <c r="L2099" t="s">
        <v>272</v>
      </c>
      <c r="M2099" t="s">
        <v>96</v>
      </c>
      <c r="N2099" t="s">
        <v>140</v>
      </c>
      <c r="O2099" t="s">
        <v>141</v>
      </c>
      <c r="P2099">
        <v>2500</v>
      </c>
      <c r="S2099" s="4">
        <v>45980</v>
      </c>
      <c r="U2099">
        <v>4</v>
      </c>
      <c r="V2099">
        <v>10000</v>
      </c>
      <c r="W2099" t="s">
        <v>85</v>
      </c>
      <c r="X2099">
        <v>5000580730001</v>
      </c>
      <c r="Y2099">
        <v>0</v>
      </c>
      <c r="Z2099">
        <v>8000</v>
      </c>
      <c r="AA2099">
        <v>2000</v>
      </c>
      <c r="AB2099">
        <v>0</v>
      </c>
      <c r="AC2099">
        <v>0</v>
      </c>
      <c r="AD2099">
        <v>0</v>
      </c>
      <c r="AG2099">
        <v>0</v>
      </c>
      <c r="AP2099">
        <v>500058073</v>
      </c>
      <c r="AQ2099" t="s">
        <v>375</v>
      </c>
      <c r="AR2099" t="s">
        <v>376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80</v>
      </c>
      <c r="BC2099" t="s">
        <v>5948</v>
      </c>
      <c r="BD2099">
        <v>0</v>
      </c>
      <c r="BF2099" t="s">
        <v>375</v>
      </c>
      <c r="BI2099" t="s">
        <v>5940</v>
      </c>
      <c r="BJ2099" s="5" t="str">
        <f>VLOOKUP(A2099,ReferenceTable[],4,FALSE)</f>
        <v>AD1621P</v>
      </c>
      <c r="BK2099">
        <f>VLOOKUP(A2099,ReferenceTable[],5,FALSE)</f>
        <v>0</v>
      </c>
      <c r="BL2099">
        <f>VLOOKUP(A2099,ReferenceTable[],6,FALSE)</f>
        <v>0</v>
      </c>
      <c r="BM2099">
        <f>VLOOKUP(A2099,ReferenceTable[],7,FALSE)</f>
        <v>0</v>
      </c>
      <c r="BN2099" s="4">
        <f>VLOOKUP(A2099,ReferenceTable[],9,FALSE)</f>
        <v>45986</v>
      </c>
      <c r="BO2099">
        <f>VLOOKUP(A2099,ReferenceTable[],10,FALSE)</f>
        <v>8000</v>
      </c>
      <c r="BP2099">
        <f>VLOOKUP(A2099,ReferenceTable[],11,FALSE)</f>
        <v>8000</v>
      </c>
      <c r="BQ2099">
        <f>VLOOKUP(A2099,ReferenceTable[],12,FALSE)</f>
        <v>0</v>
      </c>
      <c r="BR2099" t="str">
        <f>VLOOKUP(A2099,ReferenceTable[],14,FALSE)</f>
        <v>BYR: EUNICE/ROSE   PO RECEIVED ON 18/11/25</v>
      </c>
      <c r="BS2099" s="4">
        <f>VLOOKUP(A2099,ReferenceTable[],15,FALSE)</f>
        <v>45988</v>
      </c>
      <c r="BT2099">
        <f>VLOOKUP(A2099,ReferenceTable[],16,FALSE)</f>
        <v>2</v>
      </c>
      <c r="BU2099" t="str">
        <f>VLOOKUP(A2099,ReferenceTable[],17,FALSE)</f>
        <v>JT</v>
      </c>
      <c r="BV2099" s="4">
        <f>VLOOKUP(A2099,ReferenceTable[],18,FALSE)</f>
        <v>45979</v>
      </c>
      <c r="BW2099" s="4">
        <f>VLOOKUP(A2099,ReferenceTable[],19,FALSE)</f>
        <v>45980</v>
      </c>
      <c r="BX2099">
        <f>VLOOKUP(A2099,ReferenceTable[],20,FALSE)</f>
        <v>18004</v>
      </c>
    </row>
    <row r="2100" spans="1:76">
      <c r="A2100" t="s">
        <v>5947</v>
      </c>
      <c r="B2100">
        <v>10000</v>
      </c>
      <c r="C2100">
        <v>20000</v>
      </c>
      <c r="D2100" s="4">
        <v>45981</v>
      </c>
      <c r="E2100" t="s">
        <v>77</v>
      </c>
      <c r="F2100" t="s">
        <v>5690</v>
      </c>
      <c r="G2100" t="s">
        <v>3101</v>
      </c>
      <c r="I2100">
        <v>2</v>
      </c>
      <c r="J2100" t="s">
        <v>984</v>
      </c>
      <c r="K2100">
        <v>71</v>
      </c>
      <c r="L2100" t="s">
        <v>378</v>
      </c>
      <c r="M2100" t="s">
        <v>82</v>
      </c>
      <c r="N2100" t="s">
        <v>631</v>
      </c>
      <c r="O2100" t="s">
        <v>632</v>
      </c>
      <c r="P2100">
        <v>1334</v>
      </c>
      <c r="S2100" s="4">
        <v>45980</v>
      </c>
      <c r="U2100">
        <v>6</v>
      </c>
      <c r="V2100">
        <v>8004</v>
      </c>
      <c r="W2100" t="s">
        <v>85</v>
      </c>
      <c r="X2100">
        <v>5000580730001</v>
      </c>
      <c r="Y2100">
        <v>0</v>
      </c>
      <c r="Z2100">
        <v>8000</v>
      </c>
      <c r="AA2100">
        <v>4</v>
      </c>
      <c r="AB2100">
        <v>0</v>
      </c>
      <c r="AC2100">
        <v>0</v>
      </c>
      <c r="AD2100">
        <v>0</v>
      </c>
      <c r="AG2100">
        <v>0</v>
      </c>
      <c r="AP2100">
        <v>500058073</v>
      </c>
      <c r="AQ2100" t="s">
        <v>375</v>
      </c>
      <c r="AR2100" t="s">
        <v>376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80</v>
      </c>
      <c r="BC2100" t="s">
        <v>5948</v>
      </c>
      <c r="BD2100">
        <v>0</v>
      </c>
      <c r="BF2100" t="s">
        <v>375</v>
      </c>
      <c r="BI2100" t="s">
        <v>5940</v>
      </c>
      <c r="BJ2100" s="5" t="str">
        <f>VLOOKUP(A2100,ReferenceTable[],4,FALSE)</f>
        <v>AD1621P</v>
      </c>
      <c r="BK2100">
        <f>VLOOKUP(A2100,ReferenceTable[],5,FALSE)</f>
        <v>0</v>
      </c>
      <c r="BL2100">
        <f>VLOOKUP(A2100,ReferenceTable[],6,FALSE)</f>
        <v>0</v>
      </c>
      <c r="BM2100">
        <f>VLOOKUP(A2100,ReferenceTable[],7,FALSE)</f>
        <v>0</v>
      </c>
      <c r="BN2100" s="4">
        <f>VLOOKUP(A2100,ReferenceTable[],9,FALSE)</f>
        <v>45986</v>
      </c>
      <c r="BO2100">
        <f>VLOOKUP(A2100,ReferenceTable[],10,FALSE)</f>
        <v>8000</v>
      </c>
      <c r="BP2100">
        <f>VLOOKUP(A2100,ReferenceTable[],11,FALSE)</f>
        <v>8000</v>
      </c>
      <c r="BQ2100">
        <f>VLOOKUP(A2100,ReferenceTable[],12,FALSE)</f>
        <v>0</v>
      </c>
      <c r="BR2100" t="str">
        <f>VLOOKUP(A2100,ReferenceTable[],14,FALSE)</f>
        <v>BYR: EUNICE/ROSE   PO RECEIVED ON 18/11/25</v>
      </c>
      <c r="BS2100" s="4">
        <f>VLOOKUP(A2100,ReferenceTable[],15,FALSE)</f>
        <v>45988</v>
      </c>
      <c r="BT2100">
        <f>VLOOKUP(A2100,ReferenceTable[],16,FALSE)</f>
        <v>2</v>
      </c>
      <c r="BU2100" t="str">
        <f>VLOOKUP(A2100,ReferenceTable[],17,FALSE)</f>
        <v>JT</v>
      </c>
      <c r="BV2100" s="4">
        <f>VLOOKUP(A2100,ReferenceTable[],18,FALSE)</f>
        <v>45979</v>
      </c>
      <c r="BW2100" s="4">
        <f>VLOOKUP(A2100,ReferenceTable[],19,FALSE)</f>
        <v>45980</v>
      </c>
      <c r="BX2100">
        <f>VLOOKUP(A2100,ReferenceTable[],20,FALSE)</f>
        <v>18004</v>
      </c>
    </row>
    <row r="2101" spans="1:76">
      <c r="A2101" t="s">
        <v>5949</v>
      </c>
      <c r="B2101">
        <v>10000</v>
      </c>
      <c r="C2101">
        <v>10000</v>
      </c>
      <c r="D2101" s="4">
        <v>45981</v>
      </c>
      <c r="E2101" t="s">
        <v>77</v>
      </c>
      <c r="F2101" t="s">
        <v>5950</v>
      </c>
      <c r="G2101" t="s">
        <v>3101</v>
      </c>
      <c r="I2101">
        <v>1</v>
      </c>
      <c r="J2101" t="s">
        <v>984</v>
      </c>
      <c r="K2101">
        <v>72</v>
      </c>
      <c r="L2101" t="s">
        <v>272</v>
      </c>
      <c r="M2101" t="s">
        <v>96</v>
      </c>
      <c r="N2101" t="s">
        <v>140</v>
      </c>
      <c r="O2101" t="s">
        <v>141</v>
      </c>
      <c r="P2101">
        <v>2250</v>
      </c>
      <c r="S2101" s="4">
        <v>45980</v>
      </c>
      <c r="U2101">
        <v>4</v>
      </c>
      <c r="V2101">
        <v>9000</v>
      </c>
      <c r="W2101" t="s">
        <v>85</v>
      </c>
      <c r="X2101">
        <v>5000580740001</v>
      </c>
      <c r="Y2101">
        <v>0</v>
      </c>
      <c r="Z2101">
        <v>7000</v>
      </c>
      <c r="AA2101">
        <v>2000</v>
      </c>
      <c r="AB2101">
        <v>0</v>
      </c>
      <c r="AC2101">
        <v>0</v>
      </c>
      <c r="AD2101">
        <v>0</v>
      </c>
      <c r="AG2101">
        <v>0</v>
      </c>
      <c r="AP2101">
        <v>500058074</v>
      </c>
      <c r="AQ2101" t="s">
        <v>375</v>
      </c>
      <c r="AR2101" t="s">
        <v>376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80</v>
      </c>
      <c r="BC2101" t="s">
        <v>5951</v>
      </c>
      <c r="BD2101">
        <v>0</v>
      </c>
      <c r="BF2101" t="s">
        <v>375</v>
      </c>
      <c r="BI2101" t="s">
        <v>5940</v>
      </c>
      <c r="BJ2101" s="5" t="str">
        <f>VLOOKUP(A2101,ReferenceTable[],4,FALSE)</f>
        <v>AD1621P</v>
      </c>
      <c r="BK2101">
        <f>VLOOKUP(A2101,ReferenceTable[],5,FALSE)</f>
        <v>0</v>
      </c>
      <c r="BL2101">
        <f>VLOOKUP(A2101,ReferenceTable[],6,FALSE)</f>
        <v>0</v>
      </c>
      <c r="BM2101">
        <f>VLOOKUP(A2101,ReferenceTable[],7,FALSE)</f>
        <v>0</v>
      </c>
      <c r="BN2101" s="4">
        <f>VLOOKUP(A2101,ReferenceTable[],9,FALSE)</f>
        <v>45986</v>
      </c>
      <c r="BO2101">
        <f>VLOOKUP(A2101,ReferenceTable[],10,FALSE)</f>
        <v>7000</v>
      </c>
      <c r="BP2101">
        <f>VLOOKUP(A2101,ReferenceTable[],11,FALSE)</f>
        <v>0</v>
      </c>
      <c r="BQ2101">
        <f>VLOOKUP(A2101,ReferenceTable[],12,FALSE)</f>
        <v>0</v>
      </c>
      <c r="BR2101" t="str">
        <f>VLOOKUP(A2101,ReferenceTable[],14,FALSE)</f>
        <v>BYR: EUNICE/ROSE   PO RECEIVED ON 18/11/25</v>
      </c>
      <c r="BS2101" s="4">
        <f>VLOOKUP(A2101,ReferenceTable[],15,FALSE)</f>
        <v>45988</v>
      </c>
      <c r="BT2101">
        <f>VLOOKUP(A2101,ReferenceTable[],16,FALSE)</f>
        <v>2</v>
      </c>
      <c r="BU2101" t="str">
        <f>VLOOKUP(A2101,ReferenceTable[],17,FALSE)</f>
        <v>JT</v>
      </c>
      <c r="BV2101" s="4">
        <f>VLOOKUP(A2101,ReferenceTable[],18,FALSE)</f>
        <v>45979</v>
      </c>
      <c r="BW2101" s="4">
        <f>VLOOKUP(A2101,ReferenceTable[],19,FALSE)</f>
        <v>45980</v>
      </c>
      <c r="BX2101">
        <f>VLOOKUP(A2101,ReferenceTable[],20,FALSE)</f>
        <v>16002</v>
      </c>
    </row>
    <row r="2102" spans="1:76">
      <c r="A2102" t="s">
        <v>5949</v>
      </c>
      <c r="B2102">
        <v>10000</v>
      </c>
      <c r="C2102">
        <v>20000</v>
      </c>
      <c r="D2102" s="4">
        <v>45981</v>
      </c>
      <c r="E2102" t="s">
        <v>77</v>
      </c>
      <c r="F2102" t="s">
        <v>5950</v>
      </c>
      <c r="G2102" t="s">
        <v>3101</v>
      </c>
      <c r="I2102">
        <v>2</v>
      </c>
      <c r="J2102" t="s">
        <v>984</v>
      </c>
      <c r="K2102">
        <v>71</v>
      </c>
      <c r="L2102" t="s">
        <v>378</v>
      </c>
      <c r="M2102" t="s">
        <v>82</v>
      </c>
      <c r="N2102" t="s">
        <v>631</v>
      </c>
      <c r="O2102" t="s">
        <v>632</v>
      </c>
      <c r="P2102">
        <v>1167</v>
      </c>
      <c r="S2102" s="4">
        <v>45980</v>
      </c>
      <c r="U2102">
        <v>6</v>
      </c>
      <c r="V2102">
        <v>7002</v>
      </c>
      <c r="W2102" t="s">
        <v>85</v>
      </c>
      <c r="X2102">
        <v>5000580740001</v>
      </c>
      <c r="Y2102">
        <v>0</v>
      </c>
      <c r="Z2102">
        <v>7000</v>
      </c>
      <c r="AA2102">
        <v>2</v>
      </c>
      <c r="AB2102">
        <v>0</v>
      </c>
      <c r="AC2102">
        <v>0</v>
      </c>
      <c r="AD2102">
        <v>0</v>
      </c>
      <c r="AG2102">
        <v>0</v>
      </c>
      <c r="AP2102">
        <v>500058074</v>
      </c>
      <c r="AQ2102" t="s">
        <v>375</v>
      </c>
      <c r="AR2102" t="s">
        <v>376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80</v>
      </c>
      <c r="BC2102" t="s">
        <v>5951</v>
      </c>
      <c r="BD2102">
        <v>0</v>
      </c>
      <c r="BF2102" t="s">
        <v>375</v>
      </c>
      <c r="BI2102" t="s">
        <v>5940</v>
      </c>
      <c r="BJ2102" s="5" t="str">
        <f>VLOOKUP(A2102,ReferenceTable[],4,FALSE)</f>
        <v>AD1621P</v>
      </c>
      <c r="BK2102">
        <f>VLOOKUP(A2102,ReferenceTable[],5,FALSE)</f>
        <v>0</v>
      </c>
      <c r="BL2102">
        <f>VLOOKUP(A2102,ReferenceTable[],6,FALSE)</f>
        <v>0</v>
      </c>
      <c r="BM2102">
        <f>VLOOKUP(A2102,ReferenceTable[],7,FALSE)</f>
        <v>0</v>
      </c>
      <c r="BN2102" s="4">
        <f>VLOOKUP(A2102,ReferenceTable[],9,FALSE)</f>
        <v>45986</v>
      </c>
      <c r="BO2102">
        <f>VLOOKUP(A2102,ReferenceTable[],10,FALSE)</f>
        <v>7000</v>
      </c>
      <c r="BP2102">
        <f>VLOOKUP(A2102,ReferenceTable[],11,FALSE)</f>
        <v>0</v>
      </c>
      <c r="BQ2102">
        <f>VLOOKUP(A2102,ReferenceTable[],12,FALSE)</f>
        <v>0</v>
      </c>
      <c r="BR2102" t="str">
        <f>VLOOKUP(A2102,ReferenceTable[],14,FALSE)</f>
        <v>BYR: EUNICE/ROSE   PO RECEIVED ON 18/11/25</v>
      </c>
      <c r="BS2102" s="4">
        <f>VLOOKUP(A2102,ReferenceTable[],15,FALSE)</f>
        <v>45988</v>
      </c>
      <c r="BT2102">
        <f>VLOOKUP(A2102,ReferenceTable[],16,FALSE)</f>
        <v>2</v>
      </c>
      <c r="BU2102" t="str">
        <f>VLOOKUP(A2102,ReferenceTable[],17,FALSE)</f>
        <v>JT</v>
      </c>
      <c r="BV2102" s="4">
        <f>VLOOKUP(A2102,ReferenceTable[],18,FALSE)</f>
        <v>45979</v>
      </c>
      <c r="BW2102" s="4">
        <f>VLOOKUP(A2102,ReferenceTable[],19,FALSE)</f>
        <v>45980</v>
      </c>
      <c r="BX2102">
        <f>VLOOKUP(A2102,ReferenceTable[],20,FALSE)</f>
        <v>16002</v>
      </c>
    </row>
    <row r="2103" spans="1:76">
      <c r="A2103" t="s">
        <v>5952</v>
      </c>
      <c r="B2103">
        <v>10000</v>
      </c>
      <c r="C2103">
        <v>10000</v>
      </c>
      <c r="D2103" s="4">
        <v>45982</v>
      </c>
      <c r="E2103" t="s">
        <v>77</v>
      </c>
      <c r="F2103" t="s">
        <v>5953</v>
      </c>
      <c r="G2103" t="s">
        <v>373</v>
      </c>
      <c r="I2103">
        <v>1</v>
      </c>
      <c r="J2103" t="s">
        <v>984</v>
      </c>
      <c r="K2103">
        <v>72</v>
      </c>
      <c r="L2103" t="s">
        <v>272</v>
      </c>
      <c r="M2103" t="s">
        <v>96</v>
      </c>
      <c r="N2103" t="s">
        <v>140</v>
      </c>
      <c r="O2103" t="s">
        <v>141</v>
      </c>
      <c r="P2103">
        <v>8250</v>
      </c>
      <c r="S2103" s="4">
        <v>45980</v>
      </c>
      <c r="U2103">
        <v>4</v>
      </c>
      <c r="V2103">
        <v>33000</v>
      </c>
      <c r="W2103" t="s">
        <v>85</v>
      </c>
      <c r="X2103">
        <v>5000580750001</v>
      </c>
      <c r="Y2103">
        <v>0</v>
      </c>
      <c r="Z2103">
        <v>29000</v>
      </c>
      <c r="AA2103">
        <v>4000</v>
      </c>
      <c r="AB2103">
        <v>0</v>
      </c>
      <c r="AC2103">
        <v>0</v>
      </c>
      <c r="AD2103">
        <v>0</v>
      </c>
      <c r="AG2103">
        <v>0</v>
      </c>
      <c r="AP2103">
        <v>500058075</v>
      </c>
      <c r="AQ2103" t="s">
        <v>375</v>
      </c>
      <c r="AR2103" t="s">
        <v>376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80</v>
      </c>
      <c r="BC2103" t="s">
        <v>5954</v>
      </c>
      <c r="BD2103">
        <v>0</v>
      </c>
      <c r="BF2103" t="s">
        <v>375</v>
      </c>
      <c r="BI2103" t="s">
        <v>5940</v>
      </c>
      <c r="BJ2103" s="5" t="str">
        <f>VLOOKUP(A2103,ReferenceTable[],4,FALSE)</f>
        <v>AD1621P</v>
      </c>
      <c r="BK2103">
        <f>VLOOKUP(A2103,ReferenceTable[],5,FALSE)</f>
        <v>0</v>
      </c>
      <c r="BL2103">
        <f>VLOOKUP(A2103,ReferenceTable[],6,FALSE)</f>
        <v>0</v>
      </c>
      <c r="BM2103">
        <f>VLOOKUP(A2103,ReferenceTable[],7,FALSE)</f>
        <v>0</v>
      </c>
      <c r="BN2103" s="4">
        <f>VLOOKUP(A2103,ReferenceTable[],9,FALSE)</f>
        <v>45986</v>
      </c>
      <c r="BO2103">
        <f>VLOOKUP(A2103,ReferenceTable[],10,FALSE)</f>
        <v>29000</v>
      </c>
      <c r="BP2103">
        <f>VLOOKUP(A2103,ReferenceTable[],11,FALSE)</f>
        <v>0</v>
      </c>
      <c r="BQ2103">
        <f>VLOOKUP(A2103,ReferenceTable[],12,FALSE)</f>
        <v>0</v>
      </c>
      <c r="BR2103" t="str">
        <f>VLOOKUP(A2103,ReferenceTable[],14,FALSE)</f>
        <v>BYR: EUNICE/ROSE   PO RECEIVED ON 18/11/25</v>
      </c>
      <c r="BS2103" s="4">
        <f>VLOOKUP(A2103,ReferenceTable[],15,FALSE)</f>
        <v>45988</v>
      </c>
      <c r="BT2103">
        <f>VLOOKUP(A2103,ReferenceTable[],16,FALSE)</f>
        <v>2</v>
      </c>
      <c r="BU2103" t="str">
        <f>VLOOKUP(A2103,ReferenceTable[],17,FALSE)</f>
        <v>JT</v>
      </c>
      <c r="BV2103" s="4">
        <f>VLOOKUP(A2103,ReferenceTable[],18,FALSE)</f>
        <v>45979</v>
      </c>
      <c r="BW2103" s="4">
        <f>VLOOKUP(A2103,ReferenceTable[],19,FALSE)</f>
        <v>45980</v>
      </c>
      <c r="BX2103">
        <f>VLOOKUP(A2103,ReferenceTable[],20,FALSE)</f>
        <v>62004</v>
      </c>
    </row>
    <row r="2104" spans="1:76">
      <c r="A2104" t="s">
        <v>5952</v>
      </c>
      <c r="B2104">
        <v>10000</v>
      </c>
      <c r="C2104">
        <v>20000</v>
      </c>
      <c r="D2104" s="4">
        <v>45982</v>
      </c>
      <c r="E2104" t="s">
        <v>77</v>
      </c>
      <c r="F2104" t="s">
        <v>5953</v>
      </c>
      <c r="G2104" t="s">
        <v>373</v>
      </c>
      <c r="I2104">
        <v>2</v>
      </c>
      <c r="J2104" t="s">
        <v>984</v>
      </c>
      <c r="K2104">
        <v>71</v>
      </c>
      <c r="L2104" t="s">
        <v>378</v>
      </c>
      <c r="M2104" t="s">
        <v>82</v>
      </c>
      <c r="N2104" t="s">
        <v>631</v>
      </c>
      <c r="O2104" t="s">
        <v>632</v>
      </c>
      <c r="P2104">
        <v>4834</v>
      </c>
      <c r="S2104" s="4">
        <v>45981</v>
      </c>
      <c r="U2104">
        <v>6</v>
      </c>
      <c r="V2104">
        <v>29004</v>
      </c>
      <c r="W2104" t="s">
        <v>85</v>
      </c>
      <c r="X2104">
        <v>5000580750001</v>
      </c>
      <c r="Y2104">
        <v>0</v>
      </c>
      <c r="Z2104">
        <v>29000</v>
      </c>
      <c r="AA2104">
        <v>4</v>
      </c>
      <c r="AB2104">
        <v>0</v>
      </c>
      <c r="AC2104">
        <v>0</v>
      </c>
      <c r="AD2104">
        <v>0</v>
      </c>
      <c r="AG2104">
        <v>0</v>
      </c>
      <c r="AP2104">
        <v>500058075</v>
      </c>
      <c r="AQ2104" t="s">
        <v>375</v>
      </c>
      <c r="AR2104" t="s">
        <v>376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80</v>
      </c>
      <c r="BC2104" t="s">
        <v>5954</v>
      </c>
      <c r="BD2104">
        <v>0</v>
      </c>
      <c r="BF2104" t="s">
        <v>375</v>
      </c>
      <c r="BI2104" t="s">
        <v>5940</v>
      </c>
      <c r="BJ2104" s="5" t="str">
        <f>VLOOKUP(A2104,ReferenceTable[],4,FALSE)</f>
        <v>AD1621P</v>
      </c>
      <c r="BK2104">
        <f>VLOOKUP(A2104,ReferenceTable[],5,FALSE)</f>
        <v>0</v>
      </c>
      <c r="BL2104">
        <f>VLOOKUP(A2104,ReferenceTable[],6,FALSE)</f>
        <v>0</v>
      </c>
      <c r="BM2104">
        <f>VLOOKUP(A2104,ReferenceTable[],7,FALSE)</f>
        <v>0</v>
      </c>
      <c r="BN2104" s="4">
        <f>VLOOKUP(A2104,ReferenceTable[],9,FALSE)</f>
        <v>45986</v>
      </c>
      <c r="BO2104">
        <f>VLOOKUP(A2104,ReferenceTable[],10,FALSE)</f>
        <v>29000</v>
      </c>
      <c r="BP2104">
        <f>VLOOKUP(A2104,ReferenceTable[],11,FALSE)</f>
        <v>0</v>
      </c>
      <c r="BQ2104">
        <f>VLOOKUP(A2104,ReferenceTable[],12,FALSE)</f>
        <v>0</v>
      </c>
      <c r="BR2104" t="str">
        <f>VLOOKUP(A2104,ReferenceTable[],14,FALSE)</f>
        <v>BYR: EUNICE/ROSE   PO RECEIVED ON 18/11/25</v>
      </c>
      <c r="BS2104" s="4">
        <f>VLOOKUP(A2104,ReferenceTable[],15,FALSE)</f>
        <v>45988</v>
      </c>
      <c r="BT2104">
        <f>VLOOKUP(A2104,ReferenceTable[],16,FALSE)</f>
        <v>2</v>
      </c>
      <c r="BU2104" t="str">
        <f>VLOOKUP(A2104,ReferenceTable[],17,FALSE)</f>
        <v>JT</v>
      </c>
      <c r="BV2104" s="4">
        <f>VLOOKUP(A2104,ReferenceTable[],18,FALSE)</f>
        <v>45979</v>
      </c>
      <c r="BW2104" s="4">
        <f>VLOOKUP(A2104,ReferenceTable[],19,FALSE)</f>
        <v>45980</v>
      </c>
      <c r="BX2104">
        <f>VLOOKUP(A2104,ReferenceTable[],20,FALSE)</f>
        <v>62004</v>
      </c>
    </row>
    <row r="2105" spans="1:76">
      <c r="A2105" t="s">
        <v>5955</v>
      </c>
      <c r="B2105">
        <v>10000</v>
      </c>
      <c r="C2105">
        <v>10000</v>
      </c>
      <c r="D2105" s="4">
        <v>45981</v>
      </c>
      <c r="E2105" t="s">
        <v>77</v>
      </c>
      <c r="F2105" t="s">
        <v>5956</v>
      </c>
      <c r="G2105" t="s">
        <v>3101</v>
      </c>
      <c r="I2105">
        <v>1</v>
      </c>
      <c r="J2105" t="s">
        <v>984</v>
      </c>
      <c r="K2105">
        <v>72</v>
      </c>
      <c r="L2105" t="s">
        <v>272</v>
      </c>
      <c r="M2105" t="s">
        <v>96</v>
      </c>
      <c r="N2105" t="s">
        <v>140</v>
      </c>
      <c r="O2105" t="s">
        <v>141</v>
      </c>
      <c r="P2105">
        <v>2500</v>
      </c>
      <c r="S2105" s="4">
        <v>45980</v>
      </c>
      <c r="U2105">
        <v>4</v>
      </c>
      <c r="V2105">
        <v>10000</v>
      </c>
      <c r="W2105" t="s">
        <v>85</v>
      </c>
      <c r="X2105">
        <v>5000580760001</v>
      </c>
      <c r="Y2105">
        <v>0</v>
      </c>
      <c r="Z2105">
        <v>8000</v>
      </c>
      <c r="AA2105">
        <v>2000</v>
      </c>
      <c r="AB2105">
        <v>0</v>
      </c>
      <c r="AC2105">
        <v>0</v>
      </c>
      <c r="AD2105">
        <v>0</v>
      </c>
      <c r="AG2105">
        <v>0</v>
      </c>
      <c r="AP2105">
        <v>500058076</v>
      </c>
      <c r="AQ2105" t="s">
        <v>375</v>
      </c>
      <c r="AR2105" t="s">
        <v>376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80</v>
      </c>
      <c r="BC2105" t="s">
        <v>5957</v>
      </c>
      <c r="BD2105">
        <v>0</v>
      </c>
      <c r="BF2105" t="s">
        <v>375</v>
      </c>
      <c r="BI2105" t="s">
        <v>5940</v>
      </c>
      <c r="BJ2105" s="5" t="str">
        <f>VLOOKUP(A2105,ReferenceTable[],4,FALSE)</f>
        <v>AD1621P</v>
      </c>
      <c r="BK2105">
        <f>VLOOKUP(A2105,ReferenceTable[],5,FALSE)</f>
        <v>0</v>
      </c>
      <c r="BL2105">
        <f>VLOOKUP(A2105,ReferenceTable[],6,FALSE)</f>
        <v>0</v>
      </c>
      <c r="BM2105">
        <f>VLOOKUP(A2105,ReferenceTable[],7,FALSE)</f>
        <v>0</v>
      </c>
      <c r="BN2105" s="4">
        <f>VLOOKUP(A2105,ReferenceTable[],9,FALSE)</f>
        <v>45986</v>
      </c>
      <c r="BO2105">
        <f>VLOOKUP(A2105,ReferenceTable[],10,FALSE)</f>
        <v>8000</v>
      </c>
      <c r="BP2105">
        <f>VLOOKUP(A2105,ReferenceTable[],11,FALSE)</f>
        <v>8000</v>
      </c>
      <c r="BQ2105">
        <f>VLOOKUP(A2105,ReferenceTable[],12,FALSE)</f>
        <v>0</v>
      </c>
      <c r="BR2105" t="str">
        <f>VLOOKUP(A2105,ReferenceTable[],14,FALSE)</f>
        <v>BYR: EUNICE/ROSE   PO RECEIVED ON 18/11/25</v>
      </c>
      <c r="BS2105" s="4">
        <f>VLOOKUP(A2105,ReferenceTable[],15,FALSE)</f>
        <v>45988</v>
      </c>
      <c r="BT2105">
        <f>VLOOKUP(A2105,ReferenceTable[],16,FALSE)</f>
        <v>2</v>
      </c>
      <c r="BU2105" t="str">
        <f>VLOOKUP(A2105,ReferenceTable[],17,FALSE)</f>
        <v>JT</v>
      </c>
      <c r="BV2105" s="4">
        <f>VLOOKUP(A2105,ReferenceTable[],18,FALSE)</f>
        <v>45979</v>
      </c>
      <c r="BW2105" s="4">
        <f>VLOOKUP(A2105,ReferenceTable[],19,FALSE)</f>
        <v>45980</v>
      </c>
      <c r="BX2105">
        <f>VLOOKUP(A2105,ReferenceTable[],20,FALSE)</f>
        <v>18004</v>
      </c>
    </row>
    <row r="2106" spans="1:76">
      <c r="A2106" t="s">
        <v>5955</v>
      </c>
      <c r="B2106">
        <v>10000</v>
      </c>
      <c r="C2106">
        <v>20000</v>
      </c>
      <c r="D2106" s="4">
        <v>45981</v>
      </c>
      <c r="E2106" t="s">
        <v>77</v>
      </c>
      <c r="F2106" t="s">
        <v>5956</v>
      </c>
      <c r="G2106" t="s">
        <v>3101</v>
      </c>
      <c r="I2106">
        <v>2</v>
      </c>
      <c r="J2106" t="s">
        <v>984</v>
      </c>
      <c r="K2106">
        <v>71</v>
      </c>
      <c r="L2106" t="s">
        <v>378</v>
      </c>
      <c r="M2106" t="s">
        <v>82</v>
      </c>
      <c r="N2106" t="s">
        <v>631</v>
      </c>
      <c r="O2106" t="s">
        <v>632</v>
      </c>
      <c r="P2106">
        <v>1334</v>
      </c>
      <c r="S2106" s="4">
        <v>45980</v>
      </c>
      <c r="U2106">
        <v>6</v>
      </c>
      <c r="V2106">
        <v>8004</v>
      </c>
      <c r="W2106" t="s">
        <v>85</v>
      </c>
      <c r="X2106">
        <v>5000580760001</v>
      </c>
      <c r="Y2106">
        <v>0</v>
      </c>
      <c r="Z2106">
        <v>8000</v>
      </c>
      <c r="AA2106">
        <v>4</v>
      </c>
      <c r="AB2106">
        <v>0</v>
      </c>
      <c r="AC2106">
        <v>0</v>
      </c>
      <c r="AD2106">
        <v>0</v>
      </c>
      <c r="AG2106">
        <v>0</v>
      </c>
      <c r="AP2106">
        <v>500058076</v>
      </c>
      <c r="AQ2106" t="s">
        <v>375</v>
      </c>
      <c r="AR2106" t="s">
        <v>376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80</v>
      </c>
      <c r="BC2106" t="s">
        <v>5957</v>
      </c>
      <c r="BD2106">
        <v>0</v>
      </c>
      <c r="BF2106" t="s">
        <v>375</v>
      </c>
      <c r="BI2106" t="s">
        <v>5940</v>
      </c>
      <c r="BJ2106" s="5" t="str">
        <f>VLOOKUP(A2106,ReferenceTable[],4,FALSE)</f>
        <v>AD1621P</v>
      </c>
      <c r="BK2106">
        <f>VLOOKUP(A2106,ReferenceTable[],5,FALSE)</f>
        <v>0</v>
      </c>
      <c r="BL2106">
        <f>VLOOKUP(A2106,ReferenceTable[],6,FALSE)</f>
        <v>0</v>
      </c>
      <c r="BM2106">
        <f>VLOOKUP(A2106,ReferenceTable[],7,FALSE)</f>
        <v>0</v>
      </c>
      <c r="BN2106" s="4">
        <f>VLOOKUP(A2106,ReferenceTable[],9,FALSE)</f>
        <v>45986</v>
      </c>
      <c r="BO2106">
        <f>VLOOKUP(A2106,ReferenceTable[],10,FALSE)</f>
        <v>8000</v>
      </c>
      <c r="BP2106">
        <f>VLOOKUP(A2106,ReferenceTable[],11,FALSE)</f>
        <v>8000</v>
      </c>
      <c r="BQ2106">
        <f>VLOOKUP(A2106,ReferenceTable[],12,FALSE)</f>
        <v>0</v>
      </c>
      <c r="BR2106" t="str">
        <f>VLOOKUP(A2106,ReferenceTable[],14,FALSE)</f>
        <v>BYR: EUNICE/ROSE   PO RECEIVED ON 18/11/25</v>
      </c>
      <c r="BS2106" s="4">
        <f>VLOOKUP(A2106,ReferenceTable[],15,FALSE)</f>
        <v>45988</v>
      </c>
      <c r="BT2106">
        <f>VLOOKUP(A2106,ReferenceTable[],16,FALSE)</f>
        <v>2</v>
      </c>
      <c r="BU2106" t="str">
        <f>VLOOKUP(A2106,ReferenceTable[],17,FALSE)</f>
        <v>JT</v>
      </c>
      <c r="BV2106" s="4">
        <f>VLOOKUP(A2106,ReferenceTable[],18,FALSE)</f>
        <v>45979</v>
      </c>
      <c r="BW2106" s="4">
        <f>VLOOKUP(A2106,ReferenceTable[],19,FALSE)</f>
        <v>45980</v>
      </c>
      <c r="BX2106">
        <f>VLOOKUP(A2106,ReferenceTable[],20,FALSE)</f>
        <v>18004</v>
      </c>
    </row>
    <row r="2107" spans="1:76">
      <c r="A2107" t="s">
        <v>5958</v>
      </c>
      <c r="B2107">
        <v>10000</v>
      </c>
      <c r="C2107">
        <v>10000</v>
      </c>
      <c r="D2107" s="4">
        <v>45982</v>
      </c>
      <c r="E2107" t="s">
        <v>77</v>
      </c>
      <c r="F2107" t="s">
        <v>5959</v>
      </c>
      <c r="G2107" t="s">
        <v>3101</v>
      </c>
      <c r="I2107">
        <v>1</v>
      </c>
      <c r="J2107" t="s">
        <v>984</v>
      </c>
      <c r="K2107">
        <v>72</v>
      </c>
      <c r="L2107" t="s">
        <v>272</v>
      </c>
      <c r="M2107" t="s">
        <v>96</v>
      </c>
      <c r="N2107" t="s">
        <v>140</v>
      </c>
      <c r="O2107" t="s">
        <v>141</v>
      </c>
      <c r="P2107">
        <v>7500</v>
      </c>
      <c r="S2107" s="4">
        <v>45980</v>
      </c>
      <c r="U2107">
        <v>4</v>
      </c>
      <c r="V2107">
        <v>30000</v>
      </c>
      <c r="W2107" t="s">
        <v>85</v>
      </c>
      <c r="X2107">
        <v>5000582200001</v>
      </c>
      <c r="Y2107">
        <v>0</v>
      </c>
      <c r="Z2107">
        <v>26000</v>
      </c>
      <c r="AA2107">
        <v>4000</v>
      </c>
      <c r="AB2107">
        <v>0</v>
      </c>
      <c r="AC2107">
        <v>0</v>
      </c>
      <c r="AD2107">
        <v>0</v>
      </c>
      <c r="AG2107">
        <v>0</v>
      </c>
      <c r="AP2107">
        <v>500058220</v>
      </c>
      <c r="AQ2107" t="s">
        <v>375</v>
      </c>
      <c r="AR2107" t="s">
        <v>376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80</v>
      </c>
      <c r="BC2107" t="s">
        <v>5960</v>
      </c>
      <c r="BD2107">
        <v>0</v>
      </c>
      <c r="BF2107" t="s">
        <v>375</v>
      </c>
      <c r="BI2107" t="s">
        <v>5940</v>
      </c>
      <c r="BJ2107" s="5" t="str">
        <f>VLOOKUP(A2107,ReferenceTable[],4,FALSE)</f>
        <v>AD1621P</v>
      </c>
      <c r="BK2107">
        <f>VLOOKUP(A2107,ReferenceTable[],5,FALSE)</f>
        <v>0</v>
      </c>
      <c r="BL2107">
        <f>VLOOKUP(A2107,ReferenceTable[],6,FALSE)</f>
        <v>0</v>
      </c>
      <c r="BM2107">
        <f>VLOOKUP(A2107,ReferenceTable[],7,FALSE)</f>
        <v>0</v>
      </c>
      <c r="BN2107" s="4">
        <f>VLOOKUP(A2107,ReferenceTable[],9,FALSE)</f>
        <v>45986</v>
      </c>
      <c r="BO2107">
        <f>VLOOKUP(A2107,ReferenceTable[],10,FALSE)</f>
        <v>26000</v>
      </c>
      <c r="BP2107">
        <f>VLOOKUP(A2107,ReferenceTable[],11,FALSE)</f>
        <v>0</v>
      </c>
      <c r="BQ2107">
        <f>VLOOKUP(A2107,ReferenceTable[],12,FALSE)</f>
        <v>0</v>
      </c>
      <c r="BR2107" t="str">
        <f>VLOOKUP(A2107,ReferenceTable[],14,FALSE)</f>
        <v>BYR: EUNICE/ROSE   PO RECEIVED ON 18/11/25</v>
      </c>
      <c r="BS2107" s="4">
        <f>VLOOKUP(A2107,ReferenceTable[],15,FALSE)</f>
        <v>45988</v>
      </c>
      <c r="BT2107">
        <f>VLOOKUP(A2107,ReferenceTable[],16,FALSE)</f>
        <v>2</v>
      </c>
      <c r="BU2107" t="str">
        <f>VLOOKUP(A2107,ReferenceTable[],17,FALSE)</f>
        <v>JT</v>
      </c>
      <c r="BV2107" s="4">
        <f>VLOOKUP(A2107,ReferenceTable[],18,FALSE)</f>
        <v>45979</v>
      </c>
      <c r="BW2107" s="4">
        <f>VLOOKUP(A2107,ReferenceTable[],19,FALSE)</f>
        <v>45980</v>
      </c>
      <c r="BX2107">
        <f>VLOOKUP(A2107,ReferenceTable[],20,FALSE)</f>
        <v>56004</v>
      </c>
    </row>
    <row r="2108" spans="1:76">
      <c r="A2108" t="s">
        <v>5958</v>
      </c>
      <c r="B2108">
        <v>10000</v>
      </c>
      <c r="C2108">
        <v>20000</v>
      </c>
      <c r="D2108" s="4">
        <v>45982</v>
      </c>
      <c r="E2108" t="s">
        <v>77</v>
      </c>
      <c r="F2108" t="s">
        <v>5959</v>
      </c>
      <c r="G2108" t="s">
        <v>3101</v>
      </c>
      <c r="I2108">
        <v>2</v>
      </c>
      <c r="J2108" t="s">
        <v>984</v>
      </c>
      <c r="K2108">
        <v>71</v>
      </c>
      <c r="L2108" t="s">
        <v>378</v>
      </c>
      <c r="M2108" t="s">
        <v>82</v>
      </c>
      <c r="N2108" t="s">
        <v>631</v>
      </c>
      <c r="O2108" t="s">
        <v>632</v>
      </c>
      <c r="P2108">
        <v>4334</v>
      </c>
      <c r="S2108" s="4">
        <v>45981</v>
      </c>
      <c r="U2108">
        <v>6</v>
      </c>
      <c r="V2108">
        <v>26004</v>
      </c>
      <c r="W2108" t="s">
        <v>85</v>
      </c>
      <c r="X2108">
        <v>5000582200001</v>
      </c>
      <c r="Y2108">
        <v>0</v>
      </c>
      <c r="Z2108">
        <v>26000</v>
      </c>
      <c r="AA2108">
        <v>4</v>
      </c>
      <c r="AB2108">
        <v>0</v>
      </c>
      <c r="AC2108">
        <v>0</v>
      </c>
      <c r="AD2108">
        <v>0</v>
      </c>
      <c r="AG2108">
        <v>0</v>
      </c>
      <c r="AP2108">
        <v>500058220</v>
      </c>
      <c r="AQ2108" t="s">
        <v>375</v>
      </c>
      <c r="AR2108" t="s">
        <v>376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80</v>
      </c>
      <c r="BC2108" t="s">
        <v>5960</v>
      </c>
      <c r="BD2108">
        <v>0</v>
      </c>
      <c r="BF2108" t="s">
        <v>375</v>
      </c>
      <c r="BI2108" t="s">
        <v>5940</v>
      </c>
      <c r="BJ2108" s="5" t="str">
        <f>VLOOKUP(A2108,ReferenceTable[],4,FALSE)</f>
        <v>AD1621P</v>
      </c>
      <c r="BK2108">
        <f>VLOOKUP(A2108,ReferenceTable[],5,FALSE)</f>
        <v>0</v>
      </c>
      <c r="BL2108">
        <f>VLOOKUP(A2108,ReferenceTable[],6,FALSE)</f>
        <v>0</v>
      </c>
      <c r="BM2108">
        <f>VLOOKUP(A2108,ReferenceTable[],7,FALSE)</f>
        <v>0</v>
      </c>
      <c r="BN2108" s="4">
        <f>VLOOKUP(A2108,ReferenceTable[],9,FALSE)</f>
        <v>45986</v>
      </c>
      <c r="BO2108">
        <f>VLOOKUP(A2108,ReferenceTable[],10,FALSE)</f>
        <v>26000</v>
      </c>
      <c r="BP2108">
        <f>VLOOKUP(A2108,ReferenceTable[],11,FALSE)</f>
        <v>0</v>
      </c>
      <c r="BQ2108">
        <f>VLOOKUP(A2108,ReferenceTable[],12,FALSE)</f>
        <v>0</v>
      </c>
      <c r="BR2108" t="str">
        <f>VLOOKUP(A2108,ReferenceTable[],14,FALSE)</f>
        <v>BYR: EUNICE/ROSE   PO RECEIVED ON 18/11/25</v>
      </c>
      <c r="BS2108" s="4">
        <f>VLOOKUP(A2108,ReferenceTable[],15,FALSE)</f>
        <v>45988</v>
      </c>
      <c r="BT2108">
        <f>VLOOKUP(A2108,ReferenceTable[],16,FALSE)</f>
        <v>2</v>
      </c>
      <c r="BU2108" t="str">
        <f>VLOOKUP(A2108,ReferenceTable[],17,FALSE)</f>
        <v>JT</v>
      </c>
      <c r="BV2108" s="4">
        <f>VLOOKUP(A2108,ReferenceTable[],18,FALSE)</f>
        <v>45979</v>
      </c>
      <c r="BW2108" s="4">
        <f>VLOOKUP(A2108,ReferenceTable[],19,FALSE)</f>
        <v>45980</v>
      </c>
      <c r="BX2108">
        <f>VLOOKUP(A2108,ReferenceTable[],20,FALSE)</f>
        <v>56004</v>
      </c>
    </row>
    <row r="2109" spans="1:76">
      <c r="A2109" t="s">
        <v>5961</v>
      </c>
      <c r="B2109">
        <v>10000</v>
      </c>
      <c r="C2109">
        <v>10000</v>
      </c>
      <c r="D2109" s="4">
        <v>45981</v>
      </c>
      <c r="E2109" t="s">
        <v>77</v>
      </c>
      <c r="F2109" t="s">
        <v>5256</v>
      </c>
      <c r="G2109" t="s">
        <v>3101</v>
      </c>
      <c r="I2109">
        <v>1</v>
      </c>
      <c r="J2109" t="s">
        <v>984</v>
      </c>
      <c r="K2109">
        <v>72</v>
      </c>
      <c r="L2109" t="s">
        <v>272</v>
      </c>
      <c r="M2109" t="s">
        <v>96</v>
      </c>
      <c r="N2109" t="s">
        <v>140</v>
      </c>
      <c r="O2109" t="s">
        <v>141</v>
      </c>
      <c r="P2109">
        <v>22500</v>
      </c>
      <c r="S2109" s="4">
        <v>45980</v>
      </c>
      <c r="U2109">
        <v>4</v>
      </c>
      <c r="V2109">
        <v>90000</v>
      </c>
      <c r="W2109" t="s">
        <v>85</v>
      </c>
      <c r="X2109">
        <v>5000582210001</v>
      </c>
      <c r="Y2109">
        <v>0</v>
      </c>
      <c r="Z2109">
        <v>82000</v>
      </c>
      <c r="AA2109">
        <v>8000</v>
      </c>
      <c r="AB2109">
        <v>0</v>
      </c>
      <c r="AC2109">
        <v>0</v>
      </c>
      <c r="AD2109">
        <v>0</v>
      </c>
      <c r="AG2109">
        <v>0</v>
      </c>
      <c r="AP2109">
        <v>500058221</v>
      </c>
      <c r="AQ2109" t="s">
        <v>375</v>
      </c>
      <c r="AR2109" t="s">
        <v>376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80</v>
      </c>
      <c r="BC2109" t="s">
        <v>5962</v>
      </c>
      <c r="BD2109">
        <v>0</v>
      </c>
      <c r="BF2109" t="s">
        <v>375</v>
      </c>
      <c r="BI2109" t="s">
        <v>5940</v>
      </c>
      <c r="BJ2109" s="5" t="str">
        <f>VLOOKUP(A2109,ReferenceTable[],4,FALSE)</f>
        <v>AD1621P</v>
      </c>
      <c r="BK2109">
        <f>VLOOKUP(A2109,ReferenceTable[],5,FALSE)</f>
        <v>0</v>
      </c>
      <c r="BL2109">
        <f>VLOOKUP(A2109,ReferenceTable[],6,FALSE)</f>
        <v>0</v>
      </c>
      <c r="BM2109">
        <f>VLOOKUP(A2109,ReferenceTable[],7,FALSE)</f>
        <v>0</v>
      </c>
      <c r="BN2109" s="4">
        <f>VLOOKUP(A2109,ReferenceTable[],9,FALSE)</f>
        <v>45985</v>
      </c>
      <c r="BO2109">
        <f>VLOOKUP(A2109,ReferenceTable[],10,FALSE)</f>
        <v>82000</v>
      </c>
      <c r="BP2109">
        <f>VLOOKUP(A2109,ReferenceTable[],11,FALSE)</f>
        <v>0</v>
      </c>
      <c r="BQ2109">
        <f>VLOOKUP(A2109,ReferenceTable[],12,FALSE)</f>
        <v>0</v>
      </c>
      <c r="BR2109" t="str">
        <f>VLOOKUP(A2109,ReferenceTable[],14,FALSE)</f>
        <v>BYR: EUNICE/ROSE   PO RECEIVED ON 18/11/25</v>
      </c>
      <c r="BS2109" s="4">
        <f>VLOOKUP(A2109,ReferenceTable[],15,FALSE)</f>
        <v>45988</v>
      </c>
      <c r="BT2109">
        <f>VLOOKUP(A2109,ReferenceTable[],16,FALSE)</f>
        <v>2</v>
      </c>
      <c r="BU2109" t="str">
        <f>VLOOKUP(A2109,ReferenceTable[],17,FALSE)</f>
        <v>JT</v>
      </c>
      <c r="BV2109" s="4">
        <f>VLOOKUP(A2109,ReferenceTable[],18,FALSE)</f>
        <v>45979</v>
      </c>
      <c r="BW2109" s="4">
        <f>VLOOKUP(A2109,ReferenceTable[],19,FALSE)</f>
        <v>45980</v>
      </c>
      <c r="BX2109">
        <f>VLOOKUP(A2109,ReferenceTable[],20,FALSE)</f>
        <v>172002</v>
      </c>
    </row>
    <row r="2110" spans="1:76">
      <c r="A2110" t="s">
        <v>5961</v>
      </c>
      <c r="B2110">
        <v>10000</v>
      </c>
      <c r="C2110">
        <v>20000</v>
      </c>
      <c r="D2110" s="4">
        <v>45981</v>
      </c>
      <c r="E2110" t="s">
        <v>77</v>
      </c>
      <c r="F2110" t="s">
        <v>5256</v>
      </c>
      <c r="G2110" t="s">
        <v>3101</v>
      </c>
      <c r="I2110">
        <v>2</v>
      </c>
      <c r="J2110" t="s">
        <v>984</v>
      </c>
      <c r="K2110">
        <v>71</v>
      </c>
      <c r="L2110" t="s">
        <v>378</v>
      </c>
      <c r="M2110" t="s">
        <v>82</v>
      </c>
      <c r="N2110" t="s">
        <v>631</v>
      </c>
      <c r="O2110" t="s">
        <v>632</v>
      </c>
      <c r="P2110">
        <v>13667</v>
      </c>
      <c r="S2110" s="4">
        <v>45980</v>
      </c>
      <c r="U2110">
        <v>6</v>
      </c>
      <c r="V2110">
        <v>82002</v>
      </c>
      <c r="W2110" t="s">
        <v>85</v>
      </c>
      <c r="X2110">
        <v>5000582210001</v>
      </c>
      <c r="Y2110">
        <v>0</v>
      </c>
      <c r="Z2110">
        <v>82000</v>
      </c>
      <c r="AA2110">
        <v>2</v>
      </c>
      <c r="AB2110">
        <v>0</v>
      </c>
      <c r="AC2110">
        <v>0</v>
      </c>
      <c r="AD2110">
        <v>0</v>
      </c>
      <c r="AG2110">
        <v>0</v>
      </c>
      <c r="AP2110">
        <v>500058221</v>
      </c>
      <c r="AQ2110" t="s">
        <v>375</v>
      </c>
      <c r="AR2110" t="s">
        <v>376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80</v>
      </c>
      <c r="BC2110" t="s">
        <v>5962</v>
      </c>
      <c r="BD2110">
        <v>0</v>
      </c>
      <c r="BF2110" t="s">
        <v>375</v>
      </c>
      <c r="BI2110" t="s">
        <v>5940</v>
      </c>
      <c r="BJ2110" s="5" t="str">
        <f>VLOOKUP(A2110,ReferenceTable[],4,FALSE)</f>
        <v>AD1621P</v>
      </c>
      <c r="BK2110">
        <f>VLOOKUP(A2110,ReferenceTable[],5,FALSE)</f>
        <v>0</v>
      </c>
      <c r="BL2110">
        <f>VLOOKUP(A2110,ReferenceTable[],6,FALSE)</f>
        <v>0</v>
      </c>
      <c r="BM2110">
        <f>VLOOKUP(A2110,ReferenceTable[],7,FALSE)</f>
        <v>0</v>
      </c>
      <c r="BN2110" s="4">
        <f>VLOOKUP(A2110,ReferenceTable[],9,FALSE)</f>
        <v>45985</v>
      </c>
      <c r="BO2110">
        <f>VLOOKUP(A2110,ReferenceTable[],10,FALSE)</f>
        <v>82000</v>
      </c>
      <c r="BP2110">
        <f>VLOOKUP(A2110,ReferenceTable[],11,FALSE)</f>
        <v>0</v>
      </c>
      <c r="BQ2110">
        <f>VLOOKUP(A2110,ReferenceTable[],12,FALSE)</f>
        <v>0</v>
      </c>
      <c r="BR2110" t="str">
        <f>VLOOKUP(A2110,ReferenceTable[],14,FALSE)</f>
        <v>BYR: EUNICE/ROSE   PO RECEIVED ON 18/11/25</v>
      </c>
      <c r="BS2110" s="4">
        <f>VLOOKUP(A2110,ReferenceTable[],15,FALSE)</f>
        <v>45988</v>
      </c>
      <c r="BT2110">
        <f>VLOOKUP(A2110,ReferenceTable[],16,FALSE)</f>
        <v>2</v>
      </c>
      <c r="BU2110" t="str">
        <f>VLOOKUP(A2110,ReferenceTable[],17,FALSE)</f>
        <v>JT</v>
      </c>
      <c r="BV2110" s="4">
        <f>VLOOKUP(A2110,ReferenceTable[],18,FALSE)</f>
        <v>45979</v>
      </c>
      <c r="BW2110" s="4">
        <f>VLOOKUP(A2110,ReferenceTable[],19,FALSE)</f>
        <v>45980</v>
      </c>
      <c r="BX2110">
        <f>VLOOKUP(A2110,ReferenceTable[],20,FALSE)</f>
        <v>172002</v>
      </c>
    </row>
    <row r="2111" spans="1:76">
      <c r="A2111" t="s">
        <v>5963</v>
      </c>
      <c r="B2111">
        <v>10000</v>
      </c>
      <c r="C2111">
        <v>10000</v>
      </c>
      <c r="D2111" s="4">
        <v>45982</v>
      </c>
      <c r="E2111" t="s">
        <v>77</v>
      </c>
      <c r="F2111" t="s">
        <v>5964</v>
      </c>
      <c r="G2111" t="s">
        <v>373</v>
      </c>
      <c r="I2111">
        <v>1</v>
      </c>
      <c r="J2111" t="s">
        <v>984</v>
      </c>
      <c r="K2111">
        <v>72</v>
      </c>
      <c r="L2111" t="s">
        <v>272</v>
      </c>
      <c r="M2111" t="s">
        <v>96</v>
      </c>
      <c r="N2111" t="s">
        <v>140</v>
      </c>
      <c r="O2111" t="s">
        <v>141</v>
      </c>
      <c r="P2111">
        <v>15000</v>
      </c>
      <c r="S2111" s="4">
        <v>45981</v>
      </c>
      <c r="U2111">
        <v>4</v>
      </c>
      <c r="V2111">
        <v>60000</v>
      </c>
      <c r="W2111" t="s">
        <v>85</v>
      </c>
      <c r="X2111">
        <v>5000582230001</v>
      </c>
      <c r="Y2111">
        <v>0</v>
      </c>
      <c r="Z2111">
        <v>54000</v>
      </c>
      <c r="AA2111">
        <v>6000</v>
      </c>
      <c r="AB2111">
        <v>0</v>
      </c>
      <c r="AC2111">
        <v>0</v>
      </c>
      <c r="AD2111">
        <v>0</v>
      </c>
      <c r="AG2111">
        <v>0</v>
      </c>
      <c r="AP2111">
        <v>500058223</v>
      </c>
      <c r="AQ2111" t="s">
        <v>375</v>
      </c>
      <c r="AR2111" t="s">
        <v>376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80</v>
      </c>
      <c r="BC2111" t="s">
        <v>5965</v>
      </c>
      <c r="BD2111">
        <v>0</v>
      </c>
      <c r="BF2111" t="s">
        <v>375</v>
      </c>
      <c r="BI2111" t="s">
        <v>5940</v>
      </c>
      <c r="BJ2111" s="5" t="str">
        <f>VLOOKUP(A2111,ReferenceTable[],4,FALSE)</f>
        <v>AD1621P</v>
      </c>
      <c r="BK2111">
        <f>VLOOKUP(A2111,ReferenceTable[],5,FALSE)</f>
        <v>0</v>
      </c>
      <c r="BL2111">
        <f>VLOOKUP(A2111,ReferenceTable[],6,FALSE)</f>
        <v>0</v>
      </c>
      <c r="BM2111">
        <f>VLOOKUP(A2111,ReferenceTable[],7,FALSE)</f>
        <v>0</v>
      </c>
      <c r="BN2111" s="4">
        <f>VLOOKUP(A2111,ReferenceTable[],9,FALSE)</f>
        <v>45985</v>
      </c>
      <c r="BO2111">
        <f>VLOOKUP(A2111,ReferenceTable[],10,FALSE)</f>
        <v>54000</v>
      </c>
      <c r="BP2111">
        <f>VLOOKUP(A2111,ReferenceTable[],11,FALSE)</f>
        <v>0</v>
      </c>
      <c r="BQ2111">
        <f>VLOOKUP(A2111,ReferenceTable[],12,FALSE)</f>
        <v>0</v>
      </c>
      <c r="BR2111" t="str">
        <f>VLOOKUP(A2111,ReferenceTable[],14,FALSE)</f>
        <v>BYR: EUNICE/ROSE   PO RECEIVED ON 18/11/25</v>
      </c>
      <c r="BS2111" s="4">
        <f>VLOOKUP(A2111,ReferenceTable[],15,FALSE)</f>
        <v>45988</v>
      </c>
      <c r="BT2111">
        <f>VLOOKUP(A2111,ReferenceTable[],16,FALSE)</f>
        <v>2</v>
      </c>
      <c r="BU2111" t="str">
        <f>VLOOKUP(A2111,ReferenceTable[],17,FALSE)</f>
        <v>JT</v>
      </c>
      <c r="BV2111" s="4">
        <f>VLOOKUP(A2111,ReferenceTable[],18,FALSE)</f>
        <v>45979</v>
      </c>
      <c r="BW2111" s="4">
        <f>VLOOKUP(A2111,ReferenceTable[],19,FALSE)</f>
        <v>45981</v>
      </c>
      <c r="BX2111">
        <f>VLOOKUP(A2111,ReferenceTable[],20,FALSE)</f>
        <v>114000</v>
      </c>
    </row>
    <row r="2112" spans="1:76">
      <c r="A2112" t="s">
        <v>5963</v>
      </c>
      <c r="B2112">
        <v>10000</v>
      </c>
      <c r="C2112">
        <v>20000</v>
      </c>
      <c r="D2112" s="4">
        <v>45982</v>
      </c>
      <c r="E2112" t="s">
        <v>77</v>
      </c>
      <c r="F2112" t="s">
        <v>5964</v>
      </c>
      <c r="G2112" t="s">
        <v>373</v>
      </c>
      <c r="I2112">
        <v>2</v>
      </c>
      <c r="J2112" t="s">
        <v>984</v>
      </c>
      <c r="K2112">
        <v>71</v>
      </c>
      <c r="L2112" t="s">
        <v>378</v>
      </c>
      <c r="M2112" t="s">
        <v>82</v>
      </c>
      <c r="N2112" t="s">
        <v>631</v>
      </c>
      <c r="O2112" t="s">
        <v>632</v>
      </c>
      <c r="P2112">
        <v>9000</v>
      </c>
      <c r="S2112" s="4">
        <v>45982</v>
      </c>
      <c r="U2112">
        <v>6</v>
      </c>
      <c r="V2112">
        <v>54000</v>
      </c>
      <c r="W2112" t="s">
        <v>85</v>
      </c>
      <c r="X2112">
        <v>5000582230001</v>
      </c>
      <c r="Y2112">
        <v>0</v>
      </c>
      <c r="Z2112">
        <v>54000</v>
      </c>
      <c r="AA2112">
        <v>0</v>
      </c>
      <c r="AB2112">
        <v>0</v>
      </c>
      <c r="AC2112">
        <v>0</v>
      </c>
      <c r="AD2112">
        <v>0</v>
      </c>
      <c r="AG2112">
        <v>0</v>
      </c>
      <c r="AP2112">
        <v>500058223</v>
      </c>
      <c r="AQ2112" t="s">
        <v>375</v>
      </c>
      <c r="AR2112" t="s">
        <v>376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80</v>
      </c>
      <c r="BC2112" t="s">
        <v>5965</v>
      </c>
      <c r="BD2112">
        <v>0</v>
      </c>
      <c r="BF2112" t="s">
        <v>375</v>
      </c>
      <c r="BI2112" t="s">
        <v>5940</v>
      </c>
      <c r="BJ2112" s="5" t="str">
        <f>VLOOKUP(A2112,ReferenceTable[],4,FALSE)</f>
        <v>AD1621P</v>
      </c>
      <c r="BK2112">
        <f>VLOOKUP(A2112,ReferenceTable[],5,FALSE)</f>
        <v>0</v>
      </c>
      <c r="BL2112">
        <f>VLOOKUP(A2112,ReferenceTable[],6,FALSE)</f>
        <v>0</v>
      </c>
      <c r="BM2112">
        <f>VLOOKUP(A2112,ReferenceTable[],7,FALSE)</f>
        <v>0</v>
      </c>
      <c r="BN2112" s="4">
        <f>VLOOKUP(A2112,ReferenceTable[],9,FALSE)</f>
        <v>45985</v>
      </c>
      <c r="BO2112">
        <f>VLOOKUP(A2112,ReferenceTable[],10,FALSE)</f>
        <v>54000</v>
      </c>
      <c r="BP2112">
        <f>VLOOKUP(A2112,ReferenceTable[],11,FALSE)</f>
        <v>0</v>
      </c>
      <c r="BQ2112">
        <f>VLOOKUP(A2112,ReferenceTable[],12,FALSE)</f>
        <v>0</v>
      </c>
      <c r="BR2112" t="str">
        <f>VLOOKUP(A2112,ReferenceTable[],14,FALSE)</f>
        <v>BYR: EUNICE/ROSE   PO RECEIVED ON 18/11/25</v>
      </c>
      <c r="BS2112" s="4">
        <f>VLOOKUP(A2112,ReferenceTable[],15,FALSE)</f>
        <v>45988</v>
      </c>
      <c r="BT2112">
        <f>VLOOKUP(A2112,ReferenceTable[],16,FALSE)</f>
        <v>2</v>
      </c>
      <c r="BU2112" t="str">
        <f>VLOOKUP(A2112,ReferenceTable[],17,FALSE)</f>
        <v>JT</v>
      </c>
      <c r="BV2112" s="4">
        <f>VLOOKUP(A2112,ReferenceTable[],18,FALSE)</f>
        <v>45979</v>
      </c>
      <c r="BW2112" s="4">
        <f>VLOOKUP(A2112,ReferenceTable[],19,FALSE)</f>
        <v>45981</v>
      </c>
      <c r="BX2112">
        <f>VLOOKUP(A2112,ReferenceTable[],20,FALSE)</f>
        <v>114000</v>
      </c>
    </row>
    <row r="2113" spans="1:76">
      <c r="A2113" t="s">
        <v>5966</v>
      </c>
      <c r="B2113">
        <v>10000</v>
      </c>
      <c r="C2113">
        <v>10000</v>
      </c>
      <c r="D2113" s="4">
        <v>45980</v>
      </c>
      <c r="E2113" t="s">
        <v>77</v>
      </c>
      <c r="F2113" t="s">
        <v>5967</v>
      </c>
      <c r="G2113" t="s">
        <v>3101</v>
      </c>
      <c r="I2113">
        <v>1</v>
      </c>
      <c r="J2113" t="s">
        <v>984</v>
      </c>
      <c r="K2113">
        <v>72</v>
      </c>
      <c r="L2113" t="s">
        <v>272</v>
      </c>
      <c r="M2113" t="s">
        <v>96</v>
      </c>
      <c r="N2113" t="s">
        <v>140</v>
      </c>
      <c r="O2113" t="s">
        <v>141</v>
      </c>
      <c r="P2113">
        <v>6000</v>
      </c>
      <c r="S2113" s="4">
        <v>45980</v>
      </c>
      <c r="U2113">
        <v>4</v>
      </c>
      <c r="V2113">
        <v>24000</v>
      </c>
      <c r="W2113" t="s">
        <v>85</v>
      </c>
      <c r="X2113">
        <v>5000582240001</v>
      </c>
      <c r="Y2113">
        <v>0</v>
      </c>
      <c r="Z2113">
        <v>21000</v>
      </c>
      <c r="AA2113">
        <v>3000</v>
      </c>
      <c r="AB2113">
        <v>0</v>
      </c>
      <c r="AC2113">
        <v>0</v>
      </c>
      <c r="AD2113">
        <v>0</v>
      </c>
      <c r="AG2113">
        <v>0</v>
      </c>
      <c r="AP2113">
        <v>500058224</v>
      </c>
      <c r="AQ2113" t="s">
        <v>375</v>
      </c>
      <c r="AR2113" t="s">
        <v>376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80</v>
      </c>
      <c r="BC2113" t="s">
        <v>5968</v>
      </c>
      <c r="BD2113">
        <v>0</v>
      </c>
      <c r="BF2113" t="s">
        <v>375</v>
      </c>
      <c r="BI2113" t="s">
        <v>5940</v>
      </c>
      <c r="BJ2113" s="5" t="str">
        <f>VLOOKUP(A2113,ReferenceTable[],4,FALSE)</f>
        <v>AD1621P</v>
      </c>
      <c r="BK2113">
        <f>VLOOKUP(A2113,ReferenceTable[],5,FALSE)</f>
        <v>0</v>
      </c>
      <c r="BL2113">
        <f>VLOOKUP(A2113,ReferenceTable[],6,FALSE)</f>
        <v>0</v>
      </c>
      <c r="BM2113">
        <f>VLOOKUP(A2113,ReferenceTable[],7,FALSE)</f>
        <v>0</v>
      </c>
      <c r="BN2113" s="4">
        <f>VLOOKUP(A2113,ReferenceTable[],9,FALSE)</f>
        <v>45986</v>
      </c>
      <c r="BO2113">
        <f>VLOOKUP(A2113,ReferenceTable[],10,FALSE)</f>
        <v>21000</v>
      </c>
      <c r="BP2113">
        <f>VLOOKUP(A2113,ReferenceTable[],11,FALSE)</f>
        <v>0</v>
      </c>
      <c r="BQ2113">
        <f>VLOOKUP(A2113,ReferenceTable[],12,FALSE)</f>
        <v>0</v>
      </c>
      <c r="BR2113" t="str">
        <f>VLOOKUP(A2113,ReferenceTable[],14,FALSE)</f>
        <v>BYR: EUNICE/ROSE   PO RECEIVED ON 18/11/25</v>
      </c>
      <c r="BS2113" s="4">
        <f>VLOOKUP(A2113,ReferenceTable[],15,FALSE)</f>
        <v>45988</v>
      </c>
      <c r="BT2113">
        <f>VLOOKUP(A2113,ReferenceTable[],16,FALSE)</f>
        <v>2</v>
      </c>
      <c r="BU2113" t="str">
        <f>VLOOKUP(A2113,ReferenceTable[],17,FALSE)</f>
        <v>JT</v>
      </c>
      <c r="BV2113" s="4">
        <f>VLOOKUP(A2113,ReferenceTable[],18,FALSE)</f>
        <v>45979</v>
      </c>
      <c r="BW2113" s="4">
        <f>VLOOKUP(A2113,ReferenceTable[],19,FALSE)</f>
        <v>45980</v>
      </c>
      <c r="BX2113">
        <f>VLOOKUP(A2113,ReferenceTable[],20,FALSE)</f>
        <v>45000</v>
      </c>
    </row>
    <row r="2114" spans="1:76">
      <c r="A2114" t="s">
        <v>5966</v>
      </c>
      <c r="B2114">
        <v>10000</v>
      </c>
      <c r="C2114">
        <v>20000</v>
      </c>
      <c r="D2114" s="4">
        <v>45980</v>
      </c>
      <c r="E2114" t="s">
        <v>77</v>
      </c>
      <c r="F2114" t="s">
        <v>5967</v>
      </c>
      <c r="G2114" t="s">
        <v>3101</v>
      </c>
      <c r="I2114">
        <v>2</v>
      </c>
      <c r="J2114" t="s">
        <v>984</v>
      </c>
      <c r="K2114">
        <v>71</v>
      </c>
      <c r="L2114" t="s">
        <v>378</v>
      </c>
      <c r="M2114" t="s">
        <v>82</v>
      </c>
      <c r="N2114" t="s">
        <v>631</v>
      </c>
      <c r="O2114" t="s">
        <v>632</v>
      </c>
      <c r="P2114">
        <v>3500</v>
      </c>
      <c r="S2114" s="4">
        <v>45980</v>
      </c>
      <c r="U2114">
        <v>6</v>
      </c>
      <c r="V2114">
        <v>21000</v>
      </c>
      <c r="W2114" t="s">
        <v>85</v>
      </c>
      <c r="X2114">
        <v>5000582240001</v>
      </c>
      <c r="Y2114">
        <v>0</v>
      </c>
      <c r="Z2114">
        <v>21000</v>
      </c>
      <c r="AA2114">
        <v>0</v>
      </c>
      <c r="AB2114">
        <v>0</v>
      </c>
      <c r="AC2114">
        <v>0</v>
      </c>
      <c r="AD2114">
        <v>0</v>
      </c>
      <c r="AG2114">
        <v>0</v>
      </c>
      <c r="AP2114">
        <v>500058224</v>
      </c>
      <c r="AQ2114" t="s">
        <v>375</v>
      </c>
      <c r="AR2114" t="s">
        <v>376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80</v>
      </c>
      <c r="BC2114" t="s">
        <v>5968</v>
      </c>
      <c r="BD2114">
        <v>0</v>
      </c>
      <c r="BF2114" t="s">
        <v>375</v>
      </c>
      <c r="BI2114" t="s">
        <v>5940</v>
      </c>
      <c r="BJ2114" s="5" t="str">
        <f>VLOOKUP(A2114,ReferenceTable[],4,FALSE)</f>
        <v>AD1621P</v>
      </c>
      <c r="BK2114">
        <f>VLOOKUP(A2114,ReferenceTable[],5,FALSE)</f>
        <v>0</v>
      </c>
      <c r="BL2114">
        <f>VLOOKUP(A2114,ReferenceTable[],6,FALSE)</f>
        <v>0</v>
      </c>
      <c r="BM2114">
        <f>VLOOKUP(A2114,ReferenceTable[],7,FALSE)</f>
        <v>0</v>
      </c>
      <c r="BN2114" s="4">
        <f>VLOOKUP(A2114,ReferenceTable[],9,FALSE)</f>
        <v>45986</v>
      </c>
      <c r="BO2114">
        <f>VLOOKUP(A2114,ReferenceTable[],10,FALSE)</f>
        <v>21000</v>
      </c>
      <c r="BP2114">
        <f>VLOOKUP(A2114,ReferenceTable[],11,FALSE)</f>
        <v>0</v>
      </c>
      <c r="BQ2114">
        <f>VLOOKUP(A2114,ReferenceTable[],12,FALSE)</f>
        <v>0</v>
      </c>
      <c r="BR2114" t="str">
        <f>VLOOKUP(A2114,ReferenceTable[],14,FALSE)</f>
        <v>BYR: EUNICE/ROSE   PO RECEIVED ON 18/11/25</v>
      </c>
      <c r="BS2114" s="4">
        <f>VLOOKUP(A2114,ReferenceTable[],15,FALSE)</f>
        <v>45988</v>
      </c>
      <c r="BT2114">
        <f>VLOOKUP(A2114,ReferenceTable[],16,FALSE)</f>
        <v>2</v>
      </c>
      <c r="BU2114" t="str">
        <f>VLOOKUP(A2114,ReferenceTable[],17,FALSE)</f>
        <v>JT</v>
      </c>
      <c r="BV2114" s="4">
        <f>VLOOKUP(A2114,ReferenceTable[],18,FALSE)</f>
        <v>45979</v>
      </c>
      <c r="BW2114" s="4">
        <f>VLOOKUP(A2114,ReferenceTable[],19,FALSE)</f>
        <v>45980</v>
      </c>
      <c r="BX2114">
        <f>VLOOKUP(A2114,ReferenceTable[],20,FALSE)</f>
        <v>45000</v>
      </c>
    </row>
    <row r="2115" spans="1:76">
      <c r="A2115" t="s">
        <v>5969</v>
      </c>
      <c r="B2115">
        <v>10000</v>
      </c>
      <c r="C2115">
        <v>10000</v>
      </c>
      <c r="D2115" s="4">
        <v>45982</v>
      </c>
      <c r="E2115" t="s">
        <v>77</v>
      </c>
      <c r="F2115" t="s">
        <v>5970</v>
      </c>
      <c r="G2115" t="s">
        <v>373</v>
      </c>
      <c r="I2115">
        <v>1</v>
      </c>
      <c r="J2115" t="s">
        <v>984</v>
      </c>
      <c r="K2115">
        <v>72</v>
      </c>
      <c r="L2115" t="s">
        <v>272</v>
      </c>
      <c r="M2115" t="s">
        <v>96</v>
      </c>
      <c r="N2115" t="s">
        <v>140</v>
      </c>
      <c r="O2115" t="s">
        <v>141</v>
      </c>
      <c r="P2115">
        <v>2750</v>
      </c>
      <c r="S2115" s="4">
        <v>45981</v>
      </c>
      <c r="U2115">
        <v>4</v>
      </c>
      <c r="V2115">
        <v>11000</v>
      </c>
      <c r="W2115" t="s">
        <v>85</v>
      </c>
      <c r="X2115">
        <v>5000596160001</v>
      </c>
      <c r="Y2115">
        <v>0</v>
      </c>
      <c r="Z2115">
        <v>9000</v>
      </c>
      <c r="AA2115">
        <v>2000</v>
      </c>
      <c r="AB2115">
        <v>0</v>
      </c>
      <c r="AC2115">
        <v>0</v>
      </c>
      <c r="AD2115">
        <v>0</v>
      </c>
      <c r="AG2115">
        <v>0</v>
      </c>
      <c r="AP2115">
        <v>500059616</v>
      </c>
      <c r="AQ2115" t="s">
        <v>375</v>
      </c>
      <c r="AR2115" t="s">
        <v>376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80</v>
      </c>
      <c r="BC2115" t="s">
        <v>5971</v>
      </c>
      <c r="BD2115">
        <v>0</v>
      </c>
      <c r="BF2115" t="s">
        <v>375</v>
      </c>
      <c r="BI2115" t="s">
        <v>5940</v>
      </c>
      <c r="BJ2115" s="5" t="str">
        <f>VLOOKUP(A2115,ReferenceTable[],4,FALSE)</f>
        <v>AD1621P</v>
      </c>
      <c r="BK2115">
        <f>VLOOKUP(A2115,ReferenceTable[],5,FALSE)</f>
        <v>0</v>
      </c>
      <c r="BL2115">
        <f>VLOOKUP(A2115,ReferenceTable[],6,FALSE)</f>
        <v>0</v>
      </c>
      <c r="BM2115">
        <f>VLOOKUP(A2115,ReferenceTable[],7,FALSE)</f>
        <v>0</v>
      </c>
      <c r="BN2115" s="4">
        <f>VLOOKUP(A2115,ReferenceTable[],9,FALSE)</f>
        <v>45986</v>
      </c>
      <c r="BO2115">
        <f>VLOOKUP(A2115,ReferenceTable[],10,FALSE)</f>
        <v>9000</v>
      </c>
      <c r="BP2115">
        <f>VLOOKUP(A2115,ReferenceTable[],11,FALSE)</f>
        <v>0</v>
      </c>
      <c r="BQ2115">
        <f>VLOOKUP(A2115,ReferenceTable[],12,FALSE)</f>
        <v>0</v>
      </c>
      <c r="BR2115" t="str">
        <f>VLOOKUP(A2115,ReferenceTable[],14,FALSE)</f>
        <v>BYR: EUNICE/ROSE   PO RECEIVED ON 18/11/25</v>
      </c>
      <c r="BS2115" s="4">
        <f>VLOOKUP(A2115,ReferenceTable[],15,FALSE)</f>
        <v>45988</v>
      </c>
      <c r="BT2115">
        <f>VLOOKUP(A2115,ReferenceTable[],16,FALSE)</f>
        <v>2</v>
      </c>
      <c r="BU2115" t="str">
        <f>VLOOKUP(A2115,ReferenceTable[],17,FALSE)</f>
        <v>JT</v>
      </c>
      <c r="BV2115" s="4">
        <f>VLOOKUP(A2115,ReferenceTable[],18,FALSE)</f>
        <v>45979</v>
      </c>
      <c r="BW2115" s="4">
        <f>VLOOKUP(A2115,ReferenceTable[],19,FALSE)</f>
        <v>45981</v>
      </c>
      <c r="BX2115">
        <f>VLOOKUP(A2115,ReferenceTable[],20,FALSE)</f>
        <v>20000</v>
      </c>
    </row>
    <row r="2116" spans="1:76">
      <c r="A2116" t="s">
        <v>5969</v>
      </c>
      <c r="B2116">
        <v>10000</v>
      </c>
      <c r="C2116">
        <v>20000</v>
      </c>
      <c r="D2116" s="4">
        <v>45982</v>
      </c>
      <c r="E2116" t="s">
        <v>77</v>
      </c>
      <c r="F2116" t="s">
        <v>5970</v>
      </c>
      <c r="G2116" t="s">
        <v>373</v>
      </c>
      <c r="I2116">
        <v>2</v>
      </c>
      <c r="J2116" t="s">
        <v>984</v>
      </c>
      <c r="K2116">
        <v>71</v>
      </c>
      <c r="L2116" t="s">
        <v>378</v>
      </c>
      <c r="M2116" t="s">
        <v>82</v>
      </c>
      <c r="N2116" t="s">
        <v>631</v>
      </c>
      <c r="O2116" t="s">
        <v>632</v>
      </c>
      <c r="P2116">
        <v>1500</v>
      </c>
      <c r="S2116" s="4">
        <v>45982</v>
      </c>
      <c r="U2116">
        <v>6</v>
      </c>
      <c r="V2116">
        <v>9000</v>
      </c>
      <c r="W2116" t="s">
        <v>85</v>
      </c>
      <c r="X2116">
        <v>5000596160001</v>
      </c>
      <c r="Y2116">
        <v>0</v>
      </c>
      <c r="Z2116">
        <v>9000</v>
      </c>
      <c r="AA2116">
        <v>0</v>
      </c>
      <c r="AB2116">
        <v>0</v>
      </c>
      <c r="AC2116">
        <v>0</v>
      </c>
      <c r="AD2116">
        <v>0</v>
      </c>
      <c r="AG2116">
        <v>0</v>
      </c>
      <c r="AP2116">
        <v>500059616</v>
      </c>
      <c r="AQ2116" t="s">
        <v>375</v>
      </c>
      <c r="AR2116" t="s">
        <v>376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80</v>
      </c>
      <c r="BC2116" t="s">
        <v>5971</v>
      </c>
      <c r="BD2116">
        <v>0</v>
      </c>
      <c r="BF2116" t="s">
        <v>375</v>
      </c>
      <c r="BI2116" t="s">
        <v>5940</v>
      </c>
      <c r="BJ2116" s="5" t="str">
        <f>VLOOKUP(A2116,ReferenceTable[],4,FALSE)</f>
        <v>AD1621P</v>
      </c>
      <c r="BK2116">
        <f>VLOOKUP(A2116,ReferenceTable[],5,FALSE)</f>
        <v>0</v>
      </c>
      <c r="BL2116">
        <f>VLOOKUP(A2116,ReferenceTable[],6,FALSE)</f>
        <v>0</v>
      </c>
      <c r="BM2116">
        <f>VLOOKUP(A2116,ReferenceTable[],7,FALSE)</f>
        <v>0</v>
      </c>
      <c r="BN2116" s="4">
        <f>VLOOKUP(A2116,ReferenceTable[],9,FALSE)</f>
        <v>45986</v>
      </c>
      <c r="BO2116">
        <f>VLOOKUP(A2116,ReferenceTable[],10,FALSE)</f>
        <v>9000</v>
      </c>
      <c r="BP2116">
        <f>VLOOKUP(A2116,ReferenceTable[],11,FALSE)</f>
        <v>0</v>
      </c>
      <c r="BQ2116">
        <f>VLOOKUP(A2116,ReferenceTable[],12,FALSE)</f>
        <v>0</v>
      </c>
      <c r="BR2116" t="str">
        <f>VLOOKUP(A2116,ReferenceTable[],14,FALSE)</f>
        <v>BYR: EUNICE/ROSE   PO RECEIVED ON 18/11/25</v>
      </c>
      <c r="BS2116" s="4">
        <f>VLOOKUP(A2116,ReferenceTable[],15,FALSE)</f>
        <v>45988</v>
      </c>
      <c r="BT2116">
        <f>VLOOKUP(A2116,ReferenceTable[],16,FALSE)</f>
        <v>2</v>
      </c>
      <c r="BU2116" t="str">
        <f>VLOOKUP(A2116,ReferenceTable[],17,FALSE)</f>
        <v>JT</v>
      </c>
      <c r="BV2116" s="4">
        <f>VLOOKUP(A2116,ReferenceTable[],18,FALSE)</f>
        <v>45979</v>
      </c>
      <c r="BW2116" s="4">
        <f>VLOOKUP(A2116,ReferenceTable[],19,FALSE)</f>
        <v>45981</v>
      </c>
      <c r="BX2116">
        <f>VLOOKUP(A2116,ReferenceTable[],20,FALSE)</f>
        <v>20000</v>
      </c>
    </row>
    <row r="2117" spans="1:76">
      <c r="A2117" t="s">
        <v>5972</v>
      </c>
      <c r="B2117">
        <v>10000</v>
      </c>
      <c r="C2117">
        <v>10000</v>
      </c>
      <c r="D2117" s="4">
        <v>45982</v>
      </c>
      <c r="E2117" t="s">
        <v>77</v>
      </c>
      <c r="F2117" t="s">
        <v>5973</v>
      </c>
      <c r="G2117" t="s">
        <v>373</v>
      </c>
      <c r="I2117">
        <v>1</v>
      </c>
      <c r="J2117" t="s">
        <v>984</v>
      </c>
      <c r="K2117">
        <v>72</v>
      </c>
      <c r="L2117" t="s">
        <v>272</v>
      </c>
      <c r="M2117" t="s">
        <v>96</v>
      </c>
      <c r="N2117" t="s">
        <v>140</v>
      </c>
      <c r="O2117" t="s">
        <v>141</v>
      </c>
      <c r="P2117">
        <v>2000</v>
      </c>
      <c r="S2117" s="4">
        <v>45981</v>
      </c>
      <c r="U2117">
        <v>4</v>
      </c>
      <c r="V2117">
        <v>8000</v>
      </c>
      <c r="W2117" t="s">
        <v>85</v>
      </c>
      <c r="X2117">
        <v>5000596170001</v>
      </c>
      <c r="Y2117">
        <v>0</v>
      </c>
      <c r="Z2117">
        <v>6000</v>
      </c>
      <c r="AA2117">
        <v>2000</v>
      </c>
      <c r="AB2117">
        <v>0</v>
      </c>
      <c r="AC2117">
        <v>0</v>
      </c>
      <c r="AD2117">
        <v>0</v>
      </c>
      <c r="AG2117">
        <v>0</v>
      </c>
      <c r="AP2117">
        <v>500059617</v>
      </c>
      <c r="AQ2117" t="s">
        <v>375</v>
      </c>
      <c r="AR2117" t="s">
        <v>376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80</v>
      </c>
      <c r="BC2117" t="s">
        <v>5974</v>
      </c>
      <c r="BD2117">
        <v>0</v>
      </c>
      <c r="BF2117" t="s">
        <v>375</v>
      </c>
      <c r="BI2117" t="s">
        <v>5940</v>
      </c>
      <c r="BJ2117" s="5" t="str">
        <f>VLOOKUP(A2117,ReferenceTable[],4,FALSE)</f>
        <v>AD1621P</v>
      </c>
      <c r="BK2117">
        <f>VLOOKUP(A2117,ReferenceTable[],5,FALSE)</f>
        <v>0</v>
      </c>
      <c r="BL2117">
        <f>VLOOKUP(A2117,ReferenceTable[],6,FALSE)</f>
        <v>0</v>
      </c>
      <c r="BM2117">
        <f>VLOOKUP(A2117,ReferenceTable[],7,FALSE)</f>
        <v>0</v>
      </c>
      <c r="BN2117" s="4">
        <f>VLOOKUP(A2117,ReferenceTable[],9,FALSE)</f>
        <v>45986</v>
      </c>
      <c r="BO2117">
        <f>VLOOKUP(A2117,ReferenceTable[],10,FALSE)</f>
        <v>6000</v>
      </c>
      <c r="BP2117">
        <f>VLOOKUP(A2117,ReferenceTable[],11,FALSE)</f>
        <v>0</v>
      </c>
      <c r="BQ2117">
        <f>VLOOKUP(A2117,ReferenceTable[],12,FALSE)</f>
        <v>0</v>
      </c>
      <c r="BR2117" t="str">
        <f>VLOOKUP(A2117,ReferenceTable[],14,FALSE)</f>
        <v>BYR: EUNICE/ROSE   PO RECEIVED ON 18/11/25</v>
      </c>
      <c r="BS2117" s="4">
        <f>VLOOKUP(A2117,ReferenceTable[],15,FALSE)</f>
        <v>45988</v>
      </c>
      <c r="BT2117">
        <f>VLOOKUP(A2117,ReferenceTable[],16,FALSE)</f>
        <v>2</v>
      </c>
      <c r="BU2117" t="str">
        <f>VLOOKUP(A2117,ReferenceTable[],17,FALSE)</f>
        <v>JT</v>
      </c>
      <c r="BV2117" s="4">
        <f>VLOOKUP(A2117,ReferenceTable[],18,FALSE)</f>
        <v>45979</v>
      </c>
      <c r="BW2117" s="4">
        <f>VLOOKUP(A2117,ReferenceTable[],19,FALSE)</f>
        <v>45981</v>
      </c>
      <c r="BX2117">
        <f>VLOOKUP(A2117,ReferenceTable[],20,FALSE)</f>
        <v>14000</v>
      </c>
    </row>
    <row r="2118" spans="1:76">
      <c r="A2118" t="s">
        <v>5972</v>
      </c>
      <c r="B2118">
        <v>10000</v>
      </c>
      <c r="C2118">
        <v>20000</v>
      </c>
      <c r="D2118" s="4">
        <v>45982</v>
      </c>
      <c r="E2118" t="s">
        <v>77</v>
      </c>
      <c r="F2118" t="s">
        <v>5973</v>
      </c>
      <c r="G2118" t="s">
        <v>373</v>
      </c>
      <c r="I2118">
        <v>2</v>
      </c>
      <c r="J2118" t="s">
        <v>984</v>
      </c>
      <c r="K2118">
        <v>71</v>
      </c>
      <c r="L2118" t="s">
        <v>378</v>
      </c>
      <c r="M2118" t="s">
        <v>82</v>
      </c>
      <c r="N2118" t="s">
        <v>631</v>
      </c>
      <c r="O2118" t="s">
        <v>632</v>
      </c>
      <c r="P2118">
        <v>1000</v>
      </c>
      <c r="S2118" s="4">
        <v>45982</v>
      </c>
      <c r="U2118">
        <v>6</v>
      </c>
      <c r="V2118">
        <v>6000</v>
      </c>
      <c r="W2118" t="s">
        <v>85</v>
      </c>
      <c r="X2118">
        <v>5000596170001</v>
      </c>
      <c r="Y2118">
        <v>0</v>
      </c>
      <c r="Z2118">
        <v>6000</v>
      </c>
      <c r="AA2118">
        <v>0</v>
      </c>
      <c r="AB2118">
        <v>0</v>
      </c>
      <c r="AC2118">
        <v>0</v>
      </c>
      <c r="AD2118">
        <v>0</v>
      </c>
      <c r="AG2118">
        <v>0</v>
      </c>
      <c r="AP2118">
        <v>500059617</v>
      </c>
      <c r="AQ2118" t="s">
        <v>375</v>
      </c>
      <c r="AR2118" t="s">
        <v>376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80</v>
      </c>
      <c r="BC2118" t="s">
        <v>5974</v>
      </c>
      <c r="BD2118">
        <v>0</v>
      </c>
      <c r="BF2118" t="s">
        <v>375</v>
      </c>
      <c r="BI2118" t="s">
        <v>5940</v>
      </c>
      <c r="BJ2118" s="5" t="str">
        <f>VLOOKUP(A2118,ReferenceTable[],4,FALSE)</f>
        <v>AD1621P</v>
      </c>
      <c r="BK2118">
        <f>VLOOKUP(A2118,ReferenceTable[],5,FALSE)</f>
        <v>0</v>
      </c>
      <c r="BL2118">
        <f>VLOOKUP(A2118,ReferenceTable[],6,FALSE)</f>
        <v>0</v>
      </c>
      <c r="BM2118">
        <f>VLOOKUP(A2118,ReferenceTable[],7,FALSE)</f>
        <v>0</v>
      </c>
      <c r="BN2118" s="4">
        <f>VLOOKUP(A2118,ReferenceTable[],9,FALSE)</f>
        <v>45986</v>
      </c>
      <c r="BO2118">
        <f>VLOOKUP(A2118,ReferenceTable[],10,FALSE)</f>
        <v>6000</v>
      </c>
      <c r="BP2118">
        <f>VLOOKUP(A2118,ReferenceTable[],11,FALSE)</f>
        <v>0</v>
      </c>
      <c r="BQ2118">
        <f>VLOOKUP(A2118,ReferenceTable[],12,FALSE)</f>
        <v>0</v>
      </c>
      <c r="BR2118" t="str">
        <f>VLOOKUP(A2118,ReferenceTable[],14,FALSE)</f>
        <v>BYR: EUNICE/ROSE   PO RECEIVED ON 18/11/25</v>
      </c>
      <c r="BS2118" s="4">
        <f>VLOOKUP(A2118,ReferenceTable[],15,FALSE)</f>
        <v>45988</v>
      </c>
      <c r="BT2118">
        <f>VLOOKUP(A2118,ReferenceTable[],16,FALSE)</f>
        <v>2</v>
      </c>
      <c r="BU2118" t="str">
        <f>VLOOKUP(A2118,ReferenceTable[],17,FALSE)</f>
        <v>JT</v>
      </c>
      <c r="BV2118" s="4">
        <f>VLOOKUP(A2118,ReferenceTable[],18,FALSE)</f>
        <v>45979</v>
      </c>
      <c r="BW2118" s="4">
        <f>VLOOKUP(A2118,ReferenceTable[],19,FALSE)</f>
        <v>45981</v>
      </c>
      <c r="BX2118">
        <f>VLOOKUP(A2118,ReferenceTable[],20,FALSE)</f>
        <v>14000</v>
      </c>
    </row>
    <row r="2119" spans="1:76">
      <c r="A2119" t="s">
        <v>5975</v>
      </c>
      <c r="B2119">
        <v>10000</v>
      </c>
      <c r="C2119">
        <v>10000</v>
      </c>
      <c r="D2119" s="4">
        <v>45982</v>
      </c>
      <c r="E2119" t="s">
        <v>77</v>
      </c>
      <c r="F2119" t="s">
        <v>5976</v>
      </c>
      <c r="G2119" t="s">
        <v>373</v>
      </c>
      <c r="I2119">
        <v>1</v>
      </c>
      <c r="J2119" t="s">
        <v>984</v>
      </c>
      <c r="K2119">
        <v>72</v>
      </c>
      <c r="L2119" t="s">
        <v>272</v>
      </c>
      <c r="M2119" t="s">
        <v>96</v>
      </c>
      <c r="N2119" t="s">
        <v>140</v>
      </c>
      <c r="O2119" t="s">
        <v>141</v>
      </c>
      <c r="P2119">
        <v>1750</v>
      </c>
      <c r="S2119" s="4">
        <v>45981</v>
      </c>
      <c r="U2119">
        <v>4</v>
      </c>
      <c r="V2119">
        <v>7000</v>
      </c>
      <c r="W2119" t="s">
        <v>85</v>
      </c>
      <c r="X2119">
        <v>5000596230001</v>
      </c>
      <c r="Y2119">
        <v>0</v>
      </c>
      <c r="Z2119">
        <v>5000</v>
      </c>
      <c r="AA2119">
        <v>2000</v>
      </c>
      <c r="AB2119">
        <v>0</v>
      </c>
      <c r="AC2119">
        <v>0</v>
      </c>
      <c r="AD2119">
        <v>0</v>
      </c>
      <c r="AG2119">
        <v>0</v>
      </c>
      <c r="AP2119">
        <v>500059623</v>
      </c>
      <c r="AQ2119" t="s">
        <v>375</v>
      </c>
      <c r="AR2119" t="s">
        <v>376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80</v>
      </c>
      <c r="BC2119" t="s">
        <v>5977</v>
      </c>
      <c r="BD2119">
        <v>0</v>
      </c>
      <c r="BF2119" t="s">
        <v>375</v>
      </c>
      <c r="BI2119" t="s">
        <v>5940</v>
      </c>
      <c r="BJ2119" s="5" t="str">
        <f>VLOOKUP(A2119,ReferenceTable[],4,FALSE)</f>
        <v>AD1621P</v>
      </c>
      <c r="BK2119">
        <f>VLOOKUP(A2119,ReferenceTable[],5,FALSE)</f>
        <v>0</v>
      </c>
      <c r="BL2119">
        <f>VLOOKUP(A2119,ReferenceTable[],6,FALSE)</f>
        <v>0</v>
      </c>
      <c r="BM2119">
        <f>VLOOKUP(A2119,ReferenceTable[],7,FALSE)</f>
        <v>0</v>
      </c>
      <c r="BN2119" s="4">
        <f>VLOOKUP(A2119,ReferenceTable[],9,FALSE)</f>
        <v>45986</v>
      </c>
      <c r="BO2119">
        <f>VLOOKUP(A2119,ReferenceTable[],10,FALSE)</f>
        <v>5000</v>
      </c>
      <c r="BP2119">
        <f>VLOOKUP(A2119,ReferenceTable[],11,FALSE)</f>
        <v>0</v>
      </c>
      <c r="BQ2119">
        <f>VLOOKUP(A2119,ReferenceTable[],12,FALSE)</f>
        <v>0</v>
      </c>
      <c r="BR2119" t="str">
        <f>VLOOKUP(A2119,ReferenceTable[],14,FALSE)</f>
        <v>BYR: EUNICE/ROSE   PO RECEIVED ON 18/11/25</v>
      </c>
      <c r="BS2119" s="4">
        <f>VLOOKUP(A2119,ReferenceTable[],15,FALSE)</f>
        <v>45988</v>
      </c>
      <c r="BT2119">
        <f>VLOOKUP(A2119,ReferenceTable[],16,FALSE)</f>
        <v>2</v>
      </c>
      <c r="BU2119" t="str">
        <f>VLOOKUP(A2119,ReferenceTable[],17,FALSE)</f>
        <v>JT</v>
      </c>
      <c r="BV2119" s="4">
        <f>VLOOKUP(A2119,ReferenceTable[],18,FALSE)</f>
        <v>45979</v>
      </c>
      <c r="BW2119" s="4">
        <f>VLOOKUP(A2119,ReferenceTable[],19,FALSE)</f>
        <v>45981</v>
      </c>
      <c r="BX2119">
        <f>VLOOKUP(A2119,ReferenceTable[],20,FALSE)</f>
        <v>12004</v>
      </c>
    </row>
    <row r="2120" spans="1:76">
      <c r="A2120" t="s">
        <v>5975</v>
      </c>
      <c r="B2120">
        <v>10000</v>
      </c>
      <c r="C2120">
        <v>20000</v>
      </c>
      <c r="D2120" s="4">
        <v>45982</v>
      </c>
      <c r="E2120" t="s">
        <v>77</v>
      </c>
      <c r="F2120" t="s">
        <v>5976</v>
      </c>
      <c r="G2120" t="s">
        <v>373</v>
      </c>
      <c r="I2120">
        <v>2</v>
      </c>
      <c r="J2120" t="s">
        <v>984</v>
      </c>
      <c r="K2120">
        <v>71</v>
      </c>
      <c r="L2120" t="s">
        <v>378</v>
      </c>
      <c r="M2120" t="s">
        <v>82</v>
      </c>
      <c r="N2120" t="s">
        <v>631</v>
      </c>
      <c r="O2120" t="s">
        <v>632</v>
      </c>
      <c r="P2120">
        <v>834</v>
      </c>
      <c r="S2120" s="4">
        <v>45982</v>
      </c>
      <c r="U2120">
        <v>6</v>
      </c>
      <c r="V2120">
        <v>5004</v>
      </c>
      <c r="W2120" t="s">
        <v>85</v>
      </c>
      <c r="X2120">
        <v>5000596230001</v>
      </c>
      <c r="Y2120">
        <v>0</v>
      </c>
      <c r="Z2120">
        <v>5000</v>
      </c>
      <c r="AA2120">
        <v>4</v>
      </c>
      <c r="AB2120">
        <v>0</v>
      </c>
      <c r="AC2120">
        <v>0</v>
      </c>
      <c r="AD2120">
        <v>0</v>
      </c>
      <c r="AG2120">
        <v>0</v>
      </c>
      <c r="AP2120">
        <v>500059623</v>
      </c>
      <c r="AQ2120" t="s">
        <v>375</v>
      </c>
      <c r="AR2120" t="s">
        <v>376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80</v>
      </c>
      <c r="BC2120" t="s">
        <v>5977</v>
      </c>
      <c r="BD2120">
        <v>0</v>
      </c>
      <c r="BF2120" t="s">
        <v>375</v>
      </c>
      <c r="BI2120" t="s">
        <v>5940</v>
      </c>
      <c r="BJ2120" s="5" t="str">
        <f>VLOOKUP(A2120,ReferenceTable[],4,FALSE)</f>
        <v>AD1621P</v>
      </c>
      <c r="BK2120">
        <f>VLOOKUP(A2120,ReferenceTable[],5,FALSE)</f>
        <v>0</v>
      </c>
      <c r="BL2120">
        <f>VLOOKUP(A2120,ReferenceTable[],6,FALSE)</f>
        <v>0</v>
      </c>
      <c r="BM2120">
        <f>VLOOKUP(A2120,ReferenceTable[],7,FALSE)</f>
        <v>0</v>
      </c>
      <c r="BN2120" s="4">
        <f>VLOOKUP(A2120,ReferenceTable[],9,FALSE)</f>
        <v>45986</v>
      </c>
      <c r="BO2120">
        <f>VLOOKUP(A2120,ReferenceTable[],10,FALSE)</f>
        <v>5000</v>
      </c>
      <c r="BP2120">
        <f>VLOOKUP(A2120,ReferenceTable[],11,FALSE)</f>
        <v>0</v>
      </c>
      <c r="BQ2120">
        <f>VLOOKUP(A2120,ReferenceTable[],12,FALSE)</f>
        <v>0</v>
      </c>
      <c r="BR2120" t="str">
        <f>VLOOKUP(A2120,ReferenceTable[],14,FALSE)</f>
        <v>BYR: EUNICE/ROSE   PO RECEIVED ON 18/11/25</v>
      </c>
      <c r="BS2120" s="4">
        <f>VLOOKUP(A2120,ReferenceTable[],15,FALSE)</f>
        <v>45988</v>
      </c>
      <c r="BT2120">
        <f>VLOOKUP(A2120,ReferenceTable[],16,FALSE)</f>
        <v>2</v>
      </c>
      <c r="BU2120" t="str">
        <f>VLOOKUP(A2120,ReferenceTable[],17,FALSE)</f>
        <v>JT</v>
      </c>
      <c r="BV2120" s="4">
        <f>VLOOKUP(A2120,ReferenceTable[],18,FALSE)</f>
        <v>45979</v>
      </c>
      <c r="BW2120" s="4">
        <f>VLOOKUP(A2120,ReferenceTable[],19,FALSE)</f>
        <v>45981</v>
      </c>
      <c r="BX2120">
        <f>VLOOKUP(A2120,ReferenceTable[],20,FALSE)</f>
        <v>12004</v>
      </c>
    </row>
    <row r="2121" spans="1:76">
      <c r="A2121" t="s">
        <v>5978</v>
      </c>
      <c r="B2121">
        <v>10000</v>
      </c>
      <c r="C2121">
        <v>10000</v>
      </c>
      <c r="D2121" s="4">
        <v>45980</v>
      </c>
      <c r="E2121" t="s">
        <v>77</v>
      </c>
      <c r="F2121" t="s">
        <v>5979</v>
      </c>
      <c r="G2121" t="s">
        <v>3101</v>
      </c>
      <c r="I2121">
        <v>1</v>
      </c>
      <c r="J2121" t="s">
        <v>984</v>
      </c>
      <c r="K2121">
        <v>72</v>
      </c>
      <c r="L2121" t="s">
        <v>272</v>
      </c>
      <c r="M2121" t="s">
        <v>96</v>
      </c>
      <c r="N2121" t="s">
        <v>140</v>
      </c>
      <c r="O2121" t="s">
        <v>141</v>
      </c>
      <c r="P2121">
        <v>6250</v>
      </c>
      <c r="S2121" s="4">
        <v>45980</v>
      </c>
      <c r="U2121">
        <v>4</v>
      </c>
      <c r="V2121">
        <v>25000</v>
      </c>
      <c r="W2121" t="s">
        <v>85</v>
      </c>
      <c r="X2121">
        <v>5000602800001</v>
      </c>
      <c r="Y2121">
        <v>0</v>
      </c>
      <c r="Z2121">
        <v>22000</v>
      </c>
      <c r="AA2121">
        <v>3000</v>
      </c>
      <c r="AB2121">
        <v>0</v>
      </c>
      <c r="AC2121">
        <v>0</v>
      </c>
      <c r="AD2121">
        <v>0</v>
      </c>
      <c r="AG2121">
        <v>0</v>
      </c>
      <c r="AP2121">
        <v>500060280</v>
      </c>
      <c r="AQ2121" t="s">
        <v>375</v>
      </c>
      <c r="AR2121" t="s">
        <v>376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80</v>
      </c>
      <c r="BC2121" t="s">
        <v>5980</v>
      </c>
      <c r="BD2121">
        <v>0</v>
      </c>
      <c r="BF2121" t="s">
        <v>375</v>
      </c>
      <c r="BI2121" t="s">
        <v>5940</v>
      </c>
      <c r="BJ2121" s="5" t="str">
        <f>VLOOKUP(A2121,ReferenceTable[],4,FALSE)</f>
        <v>AD1621P</v>
      </c>
      <c r="BK2121">
        <f>VLOOKUP(A2121,ReferenceTable[],5,FALSE)</f>
        <v>0</v>
      </c>
      <c r="BL2121">
        <f>VLOOKUP(A2121,ReferenceTable[],6,FALSE)</f>
        <v>0</v>
      </c>
      <c r="BM2121">
        <f>VLOOKUP(A2121,ReferenceTable[],7,FALSE)</f>
        <v>0</v>
      </c>
      <c r="BN2121" s="4">
        <f>VLOOKUP(A2121,ReferenceTable[],9,FALSE)</f>
        <v>45986</v>
      </c>
      <c r="BO2121">
        <f>VLOOKUP(A2121,ReferenceTable[],10,FALSE)</f>
        <v>22000</v>
      </c>
      <c r="BP2121">
        <f>VLOOKUP(A2121,ReferenceTable[],11,FALSE)</f>
        <v>22000</v>
      </c>
      <c r="BQ2121">
        <f>VLOOKUP(A2121,ReferenceTable[],12,FALSE)</f>
        <v>0</v>
      </c>
      <c r="BR2121" t="str">
        <f>VLOOKUP(A2121,ReferenceTable[],14,FALSE)</f>
        <v>BYR: EUNICE/ROSE   PO RECEIVED ON 18/11/25</v>
      </c>
      <c r="BS2121" s="4">
        <f>VLOOKUP(A2121,ReferenceTable[],15,FALSE)</f>
        <v>45988</v>
      </c>
      <c r="BT2121">
        <f>VLOOKUP(A2121,ReferenceTable[],16,FALSE)</f>
        <v>2</v>
      </c>
      <c r="BU2121" t="str">
        <f>VLOOKUP(A2121,ReferenceTable[],17,FALSE)</f>
        <v>JT</v>
      </c>
      <c r="BV2121" s="4">
        <f>VLOOKUP(A2121,ReferenceTable[],18,FALSE)</f>
        <v>45979</v>
      </c>
      <c r="BW2121" s="4">
        <f>VLOOKUP(A2121,ReferenceTable[],19,FALSE)</f>
        <v>45980</v>
      </c>
      <c r="BX2121">
        <f>VLOOKUP(A2121,ReferenceTable[],20,FALSE)</f>
        <v>47002</v>
      </c>
    </row>
    <row r="2122" spans="1:76">
      <c r="A2122" t="s">
        <v>5978</v>
      </c>
      <c r="B2122">
        <v>10000</v>
      </c>
      <c r="C2122">
        <v>20000</v>
      </c>
      <c r="D2122" s="4">
        <v>45980</v>
      </c>
      <c r="E2122" t="s">
        <v>77</v>
      </c>
      <c r="F2122" t="s">
        <v>5979</v>
      </c>
      <c r="G2122" t="s">
        <v>3101</v>
      </c>
      <c r="I2122">
        <v>2</v>
      </c>
      <c r="J2122" t="s">
        <v>984</v>
      </c>
      <c r="K2122">
        <v>71</v>
      </c>
      <c r="L2122" t="s">
        <v>378</v>
      </c>
      <c r="M2122" t="s">
        <v>82</v>
      </c>
      <c r="N2122" t="s">
        <v>631</v>
      </c>
      <c r="O2122" t="s">
        <v>632</v>
      </c>
      <c r="P2122">
        <v>3667</v>
      </c>
      <c r="S2122" s="4">
        <v>45980</v>
      </c>
      <c r="U2122">
        <v>6</v>
      </c>
      <c r="V2122">
        <v>22002</v>
      </c>
      <c r="W2122" t="s">
        <v>85</v>
      </c>
      <c r="X2122">
        <v>5000602800001</v>
      </c>
      <c r="Y2122">
        <v>0</v>
      </c>
      <c r="Z2122">
        <v>22000</v>
      </c>
      <c r="AA2122">
        <v>2</v>
      </c>
      <c r="AB2122">
        <v>0</v>
      </c>
      <c r="AC2122">
        <v>0</v>
      </c>
      <c r="AD2122">
        <v>0</v>
      </c>
      <c r="AG2122">
        <v>0</v>
      </c>
      <c r="AP2122">
        <v>500060280</v>
      </c>
      <c r="AQ2122" t="s">
        <v>375</v>
      </c>
      <c r="AR2122" t="s">
        <v>376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80</v>
      </c>
      <c r="BC2122" t="s">
        <v>5980</v>
      </c>
      <c r="BD2122">
        <v>0</v>
      </c>
      <c r="BF2122" t="s">
        <v>375</v>
      </c>
      <c r="BI2122" t="s">
        <v>5940</v>
      </c>
      <c r="BJ2122" s="5" t="str">
        <f>VLOOKUP(A2122,ReferenceTable[],4,FALSE)</f>
        <v>AD1621P</v>
      </c>
      <c r="BK2122">
        <f>VLOOKUP(A2122,ReferenceTable[],5,FALSE)</f>
        <v>0</v>
      </c>
      <c r="BL2122">
        <f>VLOOKUP(A2122,ReferenceTable[],6,FALSE)</f>
        <v>0</v>
      </c>
      <c r="BM2122">
        <f>VLOOKUP(A2122,ReferenceTable[],7,FALSE)</f>
        <v>0</v>
      </c>
      <c r="BN2122" s="4">
        <f>VLOOKUP(A2122,ReferenceTable[],9,FALSE)</f>
        <v>45986</v>
      </c>
      <c r="BO2122">
        <f>VLOOKUP(A2122,ReferenceTable[],10,FALSE)</f>
        <v>22000</v>
      </c>
      <c r="BP2122">
        <f>VLOOKUP(A2122,ReferenceTable[],11,FALSE)</f>
        <v>22000</v>
      </c>
      <c r="BQ2122">
        <f>VLOOKUP(A2122,ReferenceTable[],12,FALSE)</f>
        <v>0</v>
      </c>
      <c r="BR2122" t="str">
        <f>VLOOKUP(A2122,ReferenceTable[],14,FALSE)</f>
        <v>BYR: EUNICE/ROSE   PO RECEIVED ON 18/11/25</v>
      </c>
      <c r="BS2122" s="4">
        <f>VLOOKUP(A2122,ReferenceTable[],15,FALSE)</f>
        <v>45988</v>
      </c>
      <c r="BT2122">
        <f>VLOOKUP(A2122,ReferenceTable[],16,FALSE)</f>
        <v>2</v>
      </c>
      <c r="BU2122" t="str">
        <f>VLOOKUP(A2122,ReferenceTable[],17,FALSE)</f>
        <v>JT</v>
      </c>
      <c r="BV2122" s="4">
        <f>VLOOKUP(A2122,ReferenceTable[],18,FALSE)</f>
        <v>45979</v>
      </c>
      <c r="BW2122" s="4">
        <f>VLOOKUP(A2122,ReferenceTable[],19,FALSE)</f>
        <v>45980</v>
      </c>
      <c r="BX2122">
        <f>VLOOKUP(A2122,ReferenceTable[],20,FALSE)</f>
        <v>47002</v>
      </c>
    </row>
    <row r="2123" spans="1:76">
      <c r="A2123" t="s">
        <v>5981</v>
      </c>
      <c r="B2123">
        <v>10000</v>
      </c>
      <c r="C2123">
        <v>10000</v>
      </c>
      <c r="D2123" s="4">
        <v>45981</v>
      </c>
      <c r="E2123" t="s">
        <v>77</v>
      </c>
      <c r="F2123" t="s">
        <v>5982</v>
      </c>
      <c r="G2123" t="s">
        <v>3101</v>
      </c>
      <c r="I2123">
        <v>1</v>
      </c>
      <c r="J2123" t="s">
        <v>984</v>
      </c>
      <c r="K2123">
        <v>72</v>
      </c>
      <c r="L2123" t="s">
        <v>272</v>
      </c>
      <c r="M2123" t="s">
        <v>96</v>
      </c>
      <c r="N2123" t="s">
        <v>140</v>
      </c>
      <c r="O2123" t="s">
        <v>141</v>
      </c>
      <c r="P2123">
        <v>2250</v>
      </c>
      <c r="S2123" s="4">
        <v>45980</v>
      </c>
      <c r="U2123">
        <v>4</v>
      </c>
      <c r="V2123">
        <v>9000</v>
      </c>
      <c r="W2123" t="s">
        <v>85</v>
      </c>
      <c r="X2123">
        <v>5000602810001</v>
      </c>
      <c r="Y2123">
        <v>0</v>
      </c>
      <c r="Z2123">
        <v>7000</v>
      </c>
      <c r="AA2123">
        <v>2000</v>
      </c>
      <c r="AB2123">
        <v>0</v>
      </c>
      <c r="AC2123">
        <v>0</v>
      </c>
      <c r="AD2123">
        <v>0</v>
      </c>
      <c r="AG2123">
        <v>0</v>
      </c>
      <c r="AP2123">
        <v>500060281</v>
      </c>
      <c r="AQ2123" t="s">
        <v>375</v>
      </c>
      <c r="AR2123" t="s">
        <v>376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80</v>
      </c>
      <c r="BC2123" t="s">
        <v>5983</v>
      </c>
      <c r="BD2123">
        <v>0</v>
      </c>
      <c r="BF2123" t="s">
        <v>375</v>
      </c>
      <c r="BI2123" t="s">
        <v>5940</v>
      </c>
      <c r="BJ2123" s="5" t="str">
        <f>VLOOKUP(A2123,ReferenceTable[],4,FALSE)</f>
        <v>AD1621P</v>
      </c>
      <c r="BK2123">
        <f>VLOOKUP(A2123,ReferenceTable[],5,FALSE)</f>
        <v>0</v>
      </c>
      <c r="BL2123">
        <f>VLOOKUP(A2123,ReferenceTable[],6,FALSE)</f>
        <v>0</v>
      </c>
      <c r="BM2123">
        <f>VLOOKUP(A2123,ReferenceTable[],7,FALSE)</f>
        <v>0</v>
      </c>
      <c r="BN2123" s="4">
        <f>VLOOKUP(A2123,ReferenceTable[],9,FALSE)</f>
        <v>45986</v>
      </c>
      <c r="BO2123">
        <f>VLOOKUP(A2123,ReferenceTable[],10,FALSE)</f>
        <v>7000</v>
      </c>
      <c r="BP2123">
        <f>VLOOKUP(A2123,ReferenceTable[],11,FALSE)</f>
        <v>7000</v>
      </c>
      <c r="BQ2123">
        <f>VLOOKUP(A2123,ReferenceTable[],12,FALSE)</f>
        <v>0</v>
      </c>
      <c r="BR2123" t="str">
        <f>VLOOKUP(A2123,ReferenceTable[],14,FALSE)</f>
        <v>BYR: EUNICE/ROSE   PO RECEIVED ON 18/11/25</v>
      </c>
      <c r="BS2123" s="4">
        <f>VLOOKUP(A2123,ReferenceTable[],15,FALSE)</f>
        <v>45988</v>
      </c>
      <c r="BT2123">
        <f>VLOOKUP(A2123,ReferenceTable[],16,FALSE)</f>
        <v>2</v>
      </c>
      <c r="BU2123" t="str">
        <f>VLOOKUP(A2123,ReferenceTable[],17,FALSE)</f>
        <v>JT</v>
      </c>
      <c r="BV2123" s="4">
        <f>VLOOKUP(A2123,ReferenceTable[],18,FALSE)</f>
        <v>45979</v>
      </c>
      <c r="BW2123" s="4">
        <f>VLOOKUP(A2123,ReferenceTable[],19,FALSE)</f>
        <v>45980</v>
      </c>
      <c r="BX2123">
        <f>VLOOKUP(A2123,ReferenceTable[],20,FALSE)</f>
        <v>16002</v>
      </c>
    </row>
    <row r="2124" spans="1:76">
      <c r="A2124" t="s">
        <v>5981</v>
      </c>
      <c r="B2124">
        <v>10000</v>
      </c>
      <c r="C2124">
        <v>20000</v>
      </c>
      <c r="D2124" s="4">
        <v>45981</v>
      </c>
      <c r="E2124" t="s">
        <v>77</v>
      </c>
      <c r="F2124" t="s">
        <v>5982</v>
      </c>
      <c r="G2124" t="s">
        <v>3101</v>
      </c>
      <c r="I2124">
        <v>2</v>
      </c>
      <c r="J2124" t="s">
        <v>984</v>
      </c>
      <c r="K2124">
        <v>71</v>
      </c>
      <c r="L2124" t="s">
        <v>378</v>
      </c>
      <c r="M2124" t="s">
        <v>82</v>
      </c>
      <c r="N2124" t="s">
        <v>631</v>
      </c>
      <c r="O2124" t="s">
        <v>632</v>
      </c>
      <c r="P2124">
        <v>1167</v>
      </c>
      <c r="S2124" s="4">
        <v>45980</v>
      </c>
      <c r="U2124">
        <v>6</v>
      </c>
      <c r="V2124">
        <v>7002</v>
      </c>
      <c r="W2124" t="s">
        <v>85</v>
      </c>
      <c r="X2124">
        <v>5000602810001</v>
      </c>
      <c r="Y2124">
        <v>0</v>
      </c>
      <c r="Z2124">
        <v>7000</v>
      </c>
      <c r="AA2124">
        <v>2</v>
      </c>
      <c r="AB2124">
        <v>0</v>
      </c>
      <c r="AC2124">
        <v>0</v>
      </c>
      <c r="AD2124">
        <v>0</v>
      </c>
      <c r="AG2124">
        <v>0</v>
      </c>
      <c r="AP2124">
        <v>500060281</v>
      </c>
      <c r="AQ2124" t="s">
        <v>375</v>
      </c>
      <c r="AR2124" t="s">
        <v>376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80</v>
      </c>
      <c r="BC2124" t="s">
        <v>5983</v>
      </c>
      <c r="BD2124">
        <v>0</v>
      </c>
      <c r="BF2124" t="s">
        <v>375</v>
      </c>
      <c r="BI2124" t="s">
        <v>5940</v>
      </c>
      <c r="BJ2124" s="5" t="str">
        <f>VLOOKUP(A2124,ReferenceTable[],4,FALSE)</f>
        <v>AD1621P</v>
      </c>
      <c r="BK2124">
        <f>VLOOKUP(A2124,ReferenceTable[],5,FALSE)</f>
        <v>0</v>
      </c>
      <c r="BL2124">
        <f>VLOOKUP(A2124,ReferenceTable[],6,FALSE)</f>
        <v>0</v>
      </c>
      <c r="BM2124">
        <f>VLOOKUP(A2124,ReferenceTable[],7,FALSE)</f>
        <v>0</v>
      </c>
      <c r="BN2124" s="4">
        <f>VLOOKUP(A2124,ReferenceTable[],9,FALSE)</f>
        <v>45986</v>
      </c>
      <c r="BO2124">
        <f>VLOOKUP(A2124,ReferenceTable[],10,FALSE)</f>
        <v>7000</v>
      </c>
      <c r="BP2124">
        <f>VLOOKUP(A2124,ReferenceTable[],11,FALSE)</f>
        <v>7000</v>
      </c>
      <c r="BQ2124">
        <f>VLOOKUP(A2124,ReferenceTable[],12,FALSE)</f>
        <v>0</v>
      </c>
      <c r="BR2124" t="str">
        <f>VLOOKUP(A2124,ReferenceTable[],14,FALSE)</f>
        <v>BYR: EUNICE/ROSE   PO RECEIVED ON 18/11/25</v>
      </c>
      <c r="BS2124" s="4">
        <f>VLOOKUP(A2124,ReferenceTable[],15,FALSE)</f>
        <v>45988</v>
      </c>
      <c r="BT2124">
        <f>VLOOKUP(A2124,ReferenceTable[],16,FALSE)</f>
        <v>2</v>
      </c>
      <c r="BU2124" t="str">
        <f>VLOOKUP(A2124,ReferenceTable[],17,FALSE)</f>
        <v>JT</v>
      </c>
      <c r="BV2124" s="4">
        <f>VLOOKUP(A2124,ReferenceTable[],18,FALSE)</f>
        <v>45979</v>
      </c>
      <c r="BW2124" s="4">
        <f>VLOOKUP(A2124,ReferenceTable[],19,FALSE)</f>
        <v>45980</v>
      </c>
      <c r="BX2124">
        <f>VLOOKUP(A2124,ReferenceTable[],20,FALSE)</f>
        <v>16002</v>
      </c>
    </row>
    <row r="2125" spans="1:76">
      <c r="A2125" t="s">
        <v>5984</v>
      </c>
      <c r="B2125">
        <v>10000</v>
      </c>
      <c r="C2125">
        <v>10000</v>
      </c>
      <c r="D2125" s="4">
        <v>45981</v>
      </c>
      <c r="E2125" t="s">
        <v>77</v>
      </c>
      <c r="F2125" t="s">
        <v>5985</v>
      </c>
      <c r="G2125" t="s">
        <v>3101</v>
      </c>
      <c r="I2125">
        <v>1</v>
      </c>
      <c r="J2125" t="s">
        <v>984</v>
      </c>
      <c r="K2125">
        <v>72</v>
      </c>
      <c r="L2125" t="s">
        <v>272</v>
      </c>
      <c r="M2125" t="s">
        <v>96</v>
      </c>
      <c r="N2125" t="s">
        <v>140</v>
      </c>
      <c r="O2125" t="s">
        <v>141</v>
      </c>
      <c r="P2125">
        <v>9000</v>
      </c>
      <c r="S2125" s="4">
        <v>45980</v>
      </c>
      <c r="U2125">
        <v>4</v>
      </c>
      <c r="V2125">
        <v>36000</v>
      </c>
      <c r="W2125" t="s">
        <v>85</v>
      </c>
      <c r="X2125">
        <v>5000602820001</v>
      </c>
      <c r="Y2125">
        <v>0</v>
      </c>
      <c r="Z2125">
        <v>32000</v>
      </c>
      <c r="AA2125">
        <v>4000</v>
      </c>
      <c r="AB2125">
        <v>0</v>
      </c>
      <c r="AC2125">
        <v>0</v>
      </c>
      <c r="AD2125">
        <v>0</v>
      </c>
      <c r="AG2125">
        <v>0</v>
      </c>
      <c r="AP2125">
        <v>500060282</v>
      </c>
      <c r="AQ2125" t="s">
        <v>375</v>
      </c>
      <c r="AR2125" t="s">
        <v>376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80</v>
      </c>
      <c r="BC2125" t="s">
        <v>5986</v>
      </c>
      <c r="BD2125">
        <v>0</v>
      </c>
      <c r="BF2125" t="s">
        <v>375</v>
      </c>
      <c r="BI2125" t="s">
        <v>5940</v>
      </c>
      <c r="BJ2125" s="5" t="str">
        <f>VLOOKUP(A2125,ReferenceTable[],4,FALSE)</f>
        <v>AD1621P</v>
      </c>
      <c r="BK2125">
        <f>VLOOKUP(A2125,ReferenceTable[],5,FALSE)</f>
        <v>0</v>
      </c>
      <c r="BL2125">
        <f>VLOOKUP(A2125,ReferenceTable[],6,FALSE)</f>
        <v>0</v>
      </c>
      <c r="BM2125">
        <f>VLOOKUP(A2125,ReferenceTable[],7,FALSE)</f>
        <v>0</v>
      </c>
      <c r="BN2125" s="4">
        <f>VLOOKUP(A2125,ReferenceTable[],9,FALSE)</f>
        <v>45986</v>
      </c>
      <c r="BO2125">
        <f>VLOOKUP(A2125,ReferenceTable[],10,FALSE)</f>
        <v>32000</v>
      </c>
      <c r="BP2125">
        <f>VLOOKUP(A2125,ReferenceTable[],11,FALSE)</f>
        <v>0</v>
      </c>
      <c r="BQ2125">
        <f>VLOOKUP(A2125,ReferenceTable[],12,FALSE)</f>
        <v>0</v>
      </c>
      <c r="BR2125" t="str">
        <f>VLOOKUP(A2125,ReferenceTable[],14,FALSE)</f>
        <v>BYR: EUNICE/ROSE   PO RECEIVED ON 18/11/25</v>
      </c>
      <c r="BS2125" s="4">
        <f>VLOOKUP(A2125,ReferenceTable[],15,FALSE)</f>
        <v>45988</v>
      </c>
      <c r="BT2125">
        <f>VLOOKUP(A2125,ReferenceTable[],16,FALSE)</f>
        <v>2</v>
      </c>
      <c r="BU2125" t="str">
        <f>VLOOKUP(A2125,ReferenceTable[],17,FALSE)</f>
        <v>JT</v>
      </c>
      <c r="BV2125" s="4">
        <f>VLOOKUP(A2125,ReferenceTable[],18,FALSE)</f>
        <v>45979</v>
      </c>
      <c r="BW2125" s="4">
        <f>VLOOKUP(A2125,ReferenceTable[],19,FALSE)</f>
        <v>45980</v>
      </c>
      <c r="BX2125">
        <f>VLOOKUP(A2125,ReferenceTable[],20,FALSE)</f>
        <v>68004</v>
      </c>
    </row>
    <row r="2126" spans="1:76">
      <c r="A2126" t="s">
        <v>5984</v>
      </c>
      <c r="B2126">
        <v>10000</v>
      </c>
      <c r="C2126">
        <v>20000</v>
      </c>
      <c r="D2126" s="4">
        <v>45981</v>
      </c>
      <c r="E2126" t="s">
        <v>77</v>
      </c>
      <c r="F2126" t="s">
        <v>5985</v>
      </c>
      <c r="G2126" t="s">
        <v>3101</v>
      </c>
      <c r="I2126">
        <v>2</v>
      </c>
      <c r="J2126" t="s">
        <v>984</v>
      </c>
      <c r="K2126">
        <v>71</v>
      </c>
      <c r="L2126" t="s">
        <v>378</v>
      </c>
      <c r="M2126" t="s">
        <v>82</v>
      </c>
      <c r="N2126" t="s">
        <v>631</v>
      </c>
      <c r="O2126" t="s">
        <v>632</v>
      </c>
      <c r="P2126">
        <v>5334</v>
      </c>
      <c r="S2126" s="4">
        <v>45981</v>
      </c>
      <c r="U2126">
        <v>6</v>
      </c>
      <c r="V2126">
        <v>32004</v>
      </c>
      <c r="W2126" t="s">
        <v>85</v>
      </c>
      <c r="X2126">
        <v>5000602820001</v>
      </c>
      <c r="Y2126">
        <v>0</v>
      </c>
      <c r="Z2126">
        <v>32000</v>
      </c>
      <c r="AA2126">
        <v>4</v>
      </c>
      <c r="AB2126">
        <v>0</v>
      </c>
      <c r="AC2126">
        <v>0</v>
      </c>
      <c r="AD2126">
        <v>0</v>
      </c>
      <c r="AG2126">
        <v>0</v>
      </c>
      <c r="AP2126">
        <v>500060282</v>
      </c>
      <c r="AQ2126" t="s">
        <v>375</v>
      </c>
      <c r="AR2126" t="s">
        <v>376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80</v>
      </c>
      <c r="BC2126" t="s">
        <v>5986</v>
      </c>
      <c r="BD2126">
        <v>0</v>
      </c>
      <c r="BF2126" t="s">
        <v>375</v>
      </c>
      <c r="BI2126" t="s">
        <v>5940</v>
      </c>
      <c r="BJ2126" s="5" t="str">
        <f>VLOOKUP(A2126,ReferenceTable[],4,FALSE)</f>
        <v>AD1621P</v>
      </c>
      <c r="BK2126">
        <f>VLOOKUP(A2126,ReferenceTable[],5,FALSE)</f>
        <v>0</v>
      </c>
      <c r="BL2126">
        <f>VLOOKUP(A2126,ReferenceTable[],6,FALSE)</f>
        <v>0</v>
      </c>
      <c r="BM2126">
        <f>VLOOKUP(A2126,ReferenceTable[],7,FALSE)</f>
        <v>0</v>
      </c>
      <c r="BN2126" s="4">
        <f>VLOOKUP(A2126,ReferenceTable[],9,FALSE)</f>
        <v>45986</v>
      </c>
      <c r="BO2126">
        <f>VLOOKUP(A2126,ReferenceTable[],10,FALSE)</f>
        <v>32000</v>
      </c>
      <c r="BP2126">
        <f>VLOOKUP(A2126,ReferenceTable[],11,FALSE)</f>
        <v>0</v>
      </c>
      <c r="BQ2126">
        <f>VLOOKUP(A2126,ReferenceTable[],12,FALSE)</f>
        <v>0</v>
      </c>
      <c r="BR2126" t="str">
        <f>VLOOKUP(A2126,ReferenceTable[],14,FALSE)</f>
        <v>BYR: EUNICE/ROSE   PO RECEIVED ON 18/11/25</v>
      </c>
      <c r="BS2126" s="4">
        <f>VLOOKUP(A2126,ReferenceTable[],15,FALSE)</f>
        <v>45988</v>
      </c>
      <c r="BT2126">
        <f>VLOOKUP(A2126,ReferenceTable[],16,FALSE)</f>
        <v>2</v>
      </c>
      <c r="BU2126" t="str">
        <f>VLOOKUP(A2126,ReferenceTable[],17,FALSE)</f>
        <v>JT</v>
      </c>
      <c r="BV2126" s="4">
        <f>VLOOKUP(A2126,ReferenceTable[],18,FALSE)</f>
        <v>45979</v>
      </c>
      <c r="BW2126" s="4">
        <f>VLOOKUP(A2126,ReferenceTable[],19,FALSE)</f>
        <v>45980</v>
      </c>
      <c r="BX2126">
        <f>VLOOKUP(A2126,ReferenceTable[],20,FALSE)</f>
        <v>68004</v>
      </c>
    </row>
    <row r="2127" spans="1:76">
      <c r="A2127" t="s">
        <v>5987</v>
      </c>
      <c r="B2127">
        <v>10000</v>
      </c>
      <c r="C2127">
        <v>10000</v>
      </c>
      <c r="D2127" s="4">
        <v>45985</v>
      </c>
      <c r="E2127" t="s">
        <v>77</v>
      </c>
      <c r="F2127" t="s">
        <v>5988</v>
      </c>
      <c r="G2127" t="s">
        <v>373</v>
      </c>
      <c r="I2127">
        <v>1</v>
      </c>
      <c r="J2127" t="s">
        <v>984</v>
      </c>
      <c r="K2127">
        <v>72</v>
      </c>
      <c r="L2127" t="s">
        <v>272</v>
      </c>
      <c r="M2127" t="s">
        <v>96</v>
      </c>
      <c r="N2127" t="s">
        <v>140</v>
      </c>
      <c r="O2127" t="s">
        <v>141</v>
      </c>
      <c r="P2127">
        <v>1875</v>
      </c>
      <c r="S2127" s="4">
        <v>45981</v>
      </c>
      <c r="U2127">
        <v>4</v>
      </c>
      <c r="V2127">
        <v>7500</v>
      </c>
      <c r="W2127" t="s">
        <v>85</v>
      </c>
      <c r="X2127">
        <v>5000582280001</v>
      </c>
      <c r="Y2127">
        <v>0</v>
      </c>
      <c r="Z2127">
        <v>4500</v>
      </c>
      <c r="AA2127">
        <v>3000</v>
      </c>
      <c r="AB2127">
        <v>0</v>
      </c>
      <c r="AC2127">
        <v>0</v>
      </c>
      <c r="AD2127">
        <v>0</v>
      </c>
      <c r="AG2127">
        <v>0</v>
      </c>
      <c r="AP2127">
        <v>500058228</v>
      </c>
      <c r="AQ2127" t="s">
        <v>375</v>
      </c>
      <c r="AR2127" t="s">
        <v>376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80</v>
      </c>
      <c r="BC2127" t="s">
        <v>5989</v>
      </c>
      <c r="BD2127">
        <v>0</v>
      </c>
      <c r="BF2127" t="s">
        <v>375</v>
      </c>
      <c r="BI2127" t="s">
        <v>5990</v>
      </c>
      <c r="BJ2127" s="5" t="str">
        <f>VLOOKUP(A2127,ReferenceTable[],4,FALSE)</f>
        <v>AD1621P</v>
      </c>
      <c r="BK2127">
        <f>VLOOKUP(A2127,ReferenceTable[],5,FALSE)</f>
        <v>0</v>
      </c>
      <c r="BL2127">
        <f>VLOOKUP(A2127,ReferenceTable[],6,FALSE)</f>
        <v>0</v>
      </c>
      <c r="BM2127">
        <f>VLOOKUP(A2127,ReferenceTable[],7,FALSE)</f>
        <v>0</v>
      </c>
      <c r="BN2127" s="4">
        <f>VLOOKUP(A2127,ReferenceTable[],9,FALSE)</f>
        <v>45986</v>
      </c>
      <c r="BO2127">
        <f>VLOOKUP(A2127,ReferenceTable[],10,FALSE)</f>
        <v>4500</v>
      </c>
      <c r="BP2127">
        <f>VLOOKUP(A2127,ReferenceTable[],11,FALSE)</f>
        <v>0</v>
      </c>
      <c r="BQ2127">
        <f>VLOOKUP(A2127,ReferenceTable[],12,FALSE)</f>
        <v>0</v>
      </c>
      <c r="BR2127" t="str">
        <f>VLOOKUP(A2127,ReferenceTable[],14,FALSE)</f>
        <v>BYR: EUNICE/ROSE   PO RECEIVED ON 18/11/25</v>
      </c>
      <c r="BS2127" s="4">
        <f>VLOOKUP(A2127,ReferenceTable[],15,FALSE)</f>
        <v>45988</v>
      </c>
      <c r="BT2127">
        <f>VLOOKUP(A2127,ReferenceTable[],16,FALSE)</f>
        <v>2</v>
      </c>
      <c r="BU2127" t="str">
        <f>VLOOKUP(A2127,ReferenceTable[],17,FALSE)</f>
        <v>JT</v>
      </c>
      <c r="BV2127" s="4">
        <f>VLOOKUP(A2127,ReferenceTable[],18,FALSE)</f>
        <v>45979</v>
      </c>
      <c r="BW2127" s="4">
        <f>VLOOKUP(A2127,ReferenceTable[],19,FALSE)</f>
        <v>0</v>
      </c>
      <c r="BX2127">
        <f>VLOOKUP(A2127,ReferenceTable[],20,FALSE)</f>
        <v>0</v>
      </c>
    </row>
    <row r="2128" spans="1:76">
      <c r="A2128" t="s">
        <v>5987</v>
      </c>
      <c r="B2128">
        <v>10000</v>
      </c>
      <c r="C2128">
        <v>20000</v>
      </c>
      <c r="D2128" s="4">
        <v>45985</v>
      </c>
      <c r="E2128" t="s">
        <v>77</v>
      </c>
      <c r="F2128" t="s">
        <v>5988</v>
      </c>
      <c r="G2128" t="s">
        <v>373</v>
      </c>
      <c r="I2128">
        <v>2</v>
      </c>
      <c r="J2128" t="s">
        <v>984</v>
      </c>
      <c r="K2128">
        <v>71</v>
      </c>
      <c r="L2128" t="s">
        <v>378</v>
      </c>
      <c r="M2128" t="s">
        <v>82</v>
      </c>
      <c r="N2128" t="s">
        <v>631</v>
      </c>
      <c r="O2128" t="s">
        <v>632</v>
      </c>
      <c r="P2128">
        <v>1500</v>
      </c>
      <c r="S2128" s="4">
        <v>45983</v>
      </c>
      <c r="U2128">
        <v>6</v>
      </c>
      <c r="V2128">
        <v>9000</v>
      </c>
      <c r="W2128" t="s">
        <v>85</v>
      </c>
      <c r="X2128">
        <v>5000582280001</v>
      </c>
      <c r="Y2128">
        <v>0</v>
      </c>
      <c r="Z2128">
        <v>4500</v>
      </c>
      <c r="AA2128">
        <v>4500</v>
      </c>
      <c r="AB2128">
        <v>0</v>
      </c>
      <c r="AC2128">
        <v>0</v>
      </c>
      <c r="AD2128">
        <v>0</v>
      </c>
      <c r="AG2128">
        <v>0</v>
      </c>
      <c r="AP2128">
        <v>500058228</v>
      </c>
      <c r="AQ2128" t="s">
        <v>375</v>
      </c>
      <c r="AR2128" t="s">
        <v>376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80</v>
      </c>
      <c r="BC2128" t="s">
        <v>5989</v>
      </c>
      <c r="BD2128">
        <v>0</v>
      </c>
      <c r="BF2128" t="s">
        <v>375</v>
      </c>
      <c r="BI2128" t="s">
        <v>5990</v>
      </c>
      <c r="BJ2128" s="5" t="str">
        <f>VLOOKUP(A2128,ReferenceTable[],4,FALSE)</f>
        <v>AD1621P</v>
      </c>
      <c r="BK2128">
        <f>VLOOKUP(A2128,ReferenceTable[],5,FALSE)</f>
        <v>0</v>
      </c>
      <c r="BL2128">
        <f>VLOOKUP(A2128,ReferenceTable[],6,FALSE)</f>
        <v>0</v>
      </c>
      <c r="BM2128">
        <f>VLOOKUP(A2128,ReferenceTable[],7,FALSE)</f>
        <v>0</v>
      </c>
      <c r="BN2128" s="4">
        <f>VLOOKUP(A2128,ReferenceTable[],9,FALSE)</f>
        <v>45986</v>
      </c>
      <c r="BO2128">
        <f>VLOOKUP(A2128,ReferenceTable[],10,FALSE)</f>
        <v>4500</v>
      </c>
      <c r="BP2128">
        <f>VLOOKUP(A2128,ReferenceTable[],11,FALSE)</f>
        <v>0</v>
      </c>
      <c r="BQ2128">
        <f>VLOOKUP(A2128,ReferenceTable[],12,FALSE)</f>
        <v>0</v>
      </c>
      <c r="BR2128" t="str">
        <f>VLOOKUP(A2128,ReferenceTable[],14,FALSE)</f>
        <v>BYR: EUNICE/ROSE   PO RECEIVED ON 18/11/25</v>
      </c>
      <c r="BS2128" s="4">
        <f>VLOOKUP(A2128,ReferenceTable[],15,FALSE)</f>
        <v>45988</v>
      </c>
      <c r="BT2128">
        <f>VLOOKUP(A2128,ReferenceTable[],16,FALSE)</f>
        <v>2</v>
      </c>
      <c r="BU2128" t="str">
        <f>VLOOKUP(A2128,ReferenceTable[],17,FALSE)</f>
        <v>JT</v>
      </c>
      <c r="BV2128" s="4">
        <f>VLOOKUP(A2128,ReferenceTable[],18,FALSE)</f>
        <v>45979</v>
      </c>
      <c r="BW2128" s="4">
        <f>VLOOKUP(A2128,ReferenceTable[],19,FALSE)</f>
        <v>0</v>
      </c>
      <c r="BX2128">
        <f>VLOOKUP(A2128,ReferenceTable[],20,FALSE)</f>
        <v>0</v>
      </c>
    </row>
    <row r="2129" spans="1:76">
      <c r="A2129" t="s">
        <v>5987</v>
      </c>
      <c r="B2129">
        <v>20000</v>
      </c>
      <c r="C2129">
        <v>10000</v>
      </c>
      <c r="D2129" s="4">
        <v>45985</v>
      </c>
      <c r="E2129" t="s">
        <v>77</v>
      </c>
      <c r="F2129" t="s">
        <v>5988</v>
      </c>
      <c r="G2129" t="s">
        <v>373</v>
      </c>
      <c r="I2129">
        <v>1</v>
      </c>
      <c r="J2129" t="s">
        <v>984</v>
      </c>
      <c r="K2129">
        <v>72</v>
      </c>
      <c r="L2129" t="s">
        <v>272</v>
      </c>
      <c r="M2129" t="s">
        <v>96</v>
      </c>
      <c r="N2129" t="s">
        <v>140</v>
      </c>
      <c r="O2129" t="s">
        <v>141</v>
      </c>
      <c r="P2129">
        <v>1125</v>
      </c>
      <c r="S2129" s="4">
        <v>45981</v>
      </c>
      <c r="U2129">
        <v>4</v>
      </c>
      <c r="V2129">
        <v>4500</v>
      </c>
      <c r="W2129" t="s">
        <v>85</v>
      </c>
      <c r="X2129">
        <v>5000582280001</v>
      </c>
      <c r="Y2129">
        <v>0</v>
      </c>
      <c r="Z2129">
        <v>4500</v>
      </c>
      <c r="AA2129">
        <v>0</v>
      </c>
      <c r="AB2129">
        <v>0</v>
      </c>
      <c r="AC2129">
        <v>0</v>
      </c>
      <c r="AD2129">
        <v>0</v>
      </c>
      <c r="AG2129">
        <v>0</v>
      </c>
      <c r="AP2129">
        <v>500058228</v>
      </c>
      <c r="AQ2129" t="s">
        <v>375</v>
      </c>
      <c r="AR2129" t="s">
        <v>376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80</v>
      </c>
      <c r="BC2129" t="s">
        <v>5989</v>
      </c>
      <c r="BD2129">
        <v>0</v>
      </c>
      <c r="BF2129" t="s">
        <v>375</v>
      </c>
      <c r="BI2129" t="s">
        <v>5990</v>
      </c>
      <c r="BJ2129" s="5" t="str">
        <f>VLOOKUP(A2129,ReferenceTable[],4,FALSE)</f>
        <v>AD1621P</v>
      </c>
      <c r="BK2129">
        <f>VLOOKUP(A2129,ReferenceTable[],5,FALSE)</f>
        <v>0</v>
      </c>
      <c r="BL2129">
        <f>VLOOKUP(A2129,ReferenceTable[],6,FALSE)</f>
        <v>0</v>
      </c>
      <c r="BM2129">
        <f>VLOOKUP(A2129,ReferenceTable[],7,FALSE)</f>
        <v>0</v>
      </c>
      <c r="BN2129" s="4">
        <f>VLOOKUP(A2129,ReferenceTable[],9,FALSE)</f>
        <v>45986</v>
      </c>
      <c r="BO2129">
        <f>VLOOKUP(A2129,ReferenceTable[],10,FALSE)</f>
        <v>4500</v>
      </c>
      <c r="BP2129">
        <f>VLOOKUP(A2129,ReferenceTable[],11,FALSE)</f>
        <v>0</v>
      </c>
      <c r="BQ2129">
        <f>VLOOKUP(A2129,ReferenceTable[],12,FALSE)</f>
        <v>0</v>
      </c>
      <c r="BR2129" t="str">
        <f>VLOOKUP(A2129,ReferenceTable[],14,FALSE)</f>
        <v>BYR: EUNICE/ROSE   PO RECEIVED ON 18/11/25</v>
      </c>
      <c r="BS2129" s="4">
        <f>VLOOKUP(A2129,ReferenceTable[],15,FALSE)</f>
        <v>45988</v>
      </c>
      <c r="BT2129">
        <f>VLOOKUP(A2129,ReferenceTable[],16,FALSE)</f>
        <v>2</v>
      </c>
      <c r="BU2129" t="str">
        <f>VLOOKUP(A2129,ReferenceTable[],17,FALSE)</f>
        <v>JT</v>
      </c>
      <c r="BV2129" s="4">
        <f>VLOOKUP(A2129,ReferenceTable[],18,FALSE)</f>
        <v>45979</v>
      </c>
      <c r="BW2129" s="4">
        <f>VLOOKUP(A2129,ReferenceTable[],19,FALSE)</f>
        <v>0</v>
      </c>
      <c r="BX2129">
        <f>VLOOKUP(A2129,ReferenceTable[],20,FALSE)</f>
        <v>0</v>
      </c>
    </row>
    <row r="2130" spans="1:76">
      <c r="A2130" t="s">
        <v>5991</v>
      </c>
      <c r="B2130">
        <v>10000</v>
      </c>
      <c r="C2130">
        <v>10000</v>
      </c>
      <c r="D2130" s="4">
        <v>45981</v>
      </c>
      <c r="E2130" t="s">
        <v>77</v>
      </c>
      <c r="F2130">
        <v>0.449201388888889</v>
      </c>
      <c r="G2130">
        <v>10209184076</v>
      </c>
      <c r="I2130">
        <v>1</v>
      </c>
      <c r="J2130" t="s">
        <v>984</v>
      </c>
      <c r="K2130">
        <v>93</v>
      </c>
      <c r="L2130" t="s">
        <v>116</v>
      </c>
      <c r="M2130" t="s">
        <v>96</v>
      </c>
      <c r="N2130" t="s">
        <v>117</v>
      </c>
      <c r="O2130" t="s">
        <v>118</v>
      </c>
      <c r="P2130">
        <v>200</v>
      </c>
      <c r="S2130" s="4">
        <v>45980</v>
      </c>
      <c r="U2130">
        <v>108</v>
      </c>
      <c r="V2130">
        <v>21600</v>
      </c>
      <c r="W2130" t="s">
        <v>85</v>
      </c>
      <c r="X2130" t="s">
        <v>5992</v>
      </c>
      <c r="Y2130">
        <v>0</v>
      </c>
      <c r="Z2130">
        <v>10000</v>
      </c>
      <c r="AA2130">
        <v>11600</v>
      </c>
      <c r="AB2130">
        <v>0</v>
      </c>
      <c r="AC2130">
        <v>0</v>
      </c>
      <c r="AD2130">
        <v>0</v>
      </c>
      <c r="AG2130">
        <v>0</v>
      </c>
      <c r="AP2130" t="s">
        <v>5993</v>
      </c>
      <c r="AQ2130" t="s">
        <v>387</v>
      </c>
      <c r="AR2130" t="s">
        <v>388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80</v>
      </c>
      <c r="BC2130" t="s">
        <v>5994</v>
      </c>
      <c r="BD2130">
        <v>0</v>
      </c>
      <c r="BF2130" t="s">
        <v>387</v>
      </c>
      <c r="BI2130" t="s">
        <v>5995</v>
      </c>
      <c r="BJ2130" s="5" t="str">
        <f>VLOOKUP(A2130,ReferenceTable[],4,FALSE)</f>
        <v>CCLSV4201</v>
      </c>
      <c r="BK2130">
        <f>VLOOKUP(A2130,ReferenceTable[],5,FALSE)</f>
        <v>0</v>
      </c>
      <c r="BL2130">
        <f>VLOOKUP(A2130,ReferenceTable[],6,FALSE)</f>
        <v>0</v>
      </c>
      <c r="BM2130">
        <f>VLOOKUP(A2130,ReferenceTable[],7,FALSE)</f>
        <v>0</v>
      </c>
      <c r="BN2130" s="4">
        <f>VLOOKUP(A2130,ReferenceTable[],9,FALSE)</f>
        <v>45982</v>
      </c>
      <c r="BO2130">
        <f>VLOOKUP(A2130,ReferenceTable[],10,FALSE)</f>
        <v>10000</v>
      </c>
      <c r="BP2130">
        <f>VLOOKUP(A2130,ReferenceTable[],11,FALSE)</f>
        <v>10000</v>
      </c>
      <c r="BQ2130">
        <f>VLOOKUP(A2130,ReferenceTable[],12,FALSE)</f>
        <v>0</v>
      </c>
      <c r="BR2130" t="str">
        <f>VLOOKUP(A2130,ReferenceTable[],14,FALSE)</f>
        <v>PROJ: NESTA-OEM    BUYER: JACKIE .Urgent must send</v>
      </c>
      <c r="BS2130" s="4">
        <f>VLOOKUP(A2130,ReferenceTable[],15,FALSE)</f>
        <v>45986</v>
      </c>
      <c r="BT2130">
        <f>VLOOKUP(A2130,ReferenceTable[],16,FALSE)</f>
        <v>4</v>
      </c>
      <c r="BU2130" t="str">
        <f>VLOOKUP(A2130,ReferenceTable[],17,FALSE)</f>
        <v>FT</v>
      </c>
      <c r="BV2130" s="4">
        <f>VLOOKUP(A2130,ReferenceTable[],18,FALSE)</f>
        <v>45979</v>
      </c>
      <c r="BW2130" s="4">
        <f>VLOOKUP(A2130,ReferenceTable[],19,FALSE)</f>
        <v>45980</v>
      </c>
      <c r="BX2130">
        <f>VLOOKUP(A2130,ReferenceTable[],20,FALSE)</f>
        <v>55638</v>
      </c>
    </row>
    <row r="2131" spans="1:76">
      <c r="A2131" t="s">
        <v>5991</v>
      </c>
      <c r="B2131">
        <v>10000</v>
      </c>
      <c r="C2131">
        <v>20000</v>
      </c>
      <c r="D2131" s="4">
        <v>45981</v>
      </c>
      <c r="E2131" t="s">
        <v>77</v>
      </c>
      <c r="F2131">
        <v>0.449201388888889</v>
      </c>
      <c r="G2131">
        <v>10209184076</v>
      </c>
      <c r="I2131">
        <v>2</v>
      </c>
      <c r="J2131" t="s">
        <v>984</v>
      </c>
      <c r="K2131">
        <v>77</v>
      </c>
      <c r="L2131" t="s">
        <v>232</v>
      </c>
      <c r="M2131" t="s">
        <v>163</v>
      </c>
      <c r="N2131" t="s">
        <v>390</v>
      </c>
      <c r="O2131" t="s">
        <v>391</v>
      </c>
      <c r="P2131">
        <v>334</v>
      </c>
      <c r="S2131" s="4">
        <v>45980</v>
      </c>
      <c r="U2131">
        <v>54</v>
      </c>
      <c r="V2131">
        <v>18036</v>
      </c>
      <c r="W2131" t="s">
        <v>85</v>
      </c>
      <c r="X2131" t="s">
        <v>5992</v>
      </c>
      <c r="Y2131">
        <v>0</v>
      </c>
      <c r="Z2131">
        <v>10000</v>
      </c>
      <c r="AA2131">
        <v>8036</v>
      </c>
      <c r="AB2131">
        <v>0</v>
      </c>
      <c r="AC2131">
        <v>0</v>
      </c>
      <c r="AD2131">
        <v>0</v>
      </c>
      <c r="AG2131">
        <v>0</v>
      </c>
      <c r="AP2131" t="s">
        <v>5993</v>
      </c>
      <c r="AQ2131" t="s">
        <v>387</v>
      </c>
      <c r="AR2131" t="s">
        <v>388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80</v>
      </c>
      <c r="BC2131" t="s">
        <v>5994</v>
      </c>
      <c r="BD2131">
        <v>0</v>
      </c>
      <c r="BF2131" t="s">
        <v>387</v>
      </c>
      <c r="BI2131" t="s">
        <v>5995</v>
      </c>
      <c r="BJ2131" s="5" t="str">
        <f>VLOOKUP(A2131,ReferenceTable[],4,FALSE)</f>
        <v>CCLSV4201</v>
      </c>
      <c r="BK2131">
        <f>VLOOKUP(A2131,ReferenceTable[],5,FALSE)</f>
        <v>0</v>
      </c>
      <c r="BL2131">
        <f>VLOOKUP(A2131,ReferenceTable[],6,FALSE)</f>
        <v>0</v>
      </c>
      <c r="BM2131">
        <f>VLOOKUP(A2131,ReferenceTable[],7,FALSE)</f>
        <v>0</v>
      </c>
      <c r="BN2131" s="4">
        <f>VLOOKUP(A2131,ReferenceTable[],9,FALSE)</f>
        <v>45982</v>
      </c>
      <c r="BO2131">
        <f>VLOOKUP(A2131,ReferenceTable[],10,FALSE)</f>
        <v>10000</v>
      </c>
      <c r="BP2131">
        <f>VLOOKUP(A2131,ReferenceTable[],11,FALSE)</f>
        <v>10000</v>
      </c>
      <c r="BQ2131">
        <f>VLOOKUP(A2131,ReferenceTable[],12,FALSE)</f>
        <v>0</v>
      </c>
      <c r="BR2131" t="str">
        <f>VLOOKUP(A2131,ReferenceTable[],14,FALSE)</f>
        <v>PROJ: NESTA-OEM    BUYER: JACKIE .Urgent must send</v>
      </c>
      <c r="BS2131" s="4">
        <f>VLOOKUP(A2131,ReferenceTable[],15,FALSE)</f>
        <v>45986</v>
      </c>
      <c r="BT2131">
        <f>VLOOKUP(A2131,ReferenceTable[],16,FALSE)</f>
        <v>4</v>
      </c>
      <c r="BU2131" t="str">
        <f>VLOOKUP(A2131,ReferenceTable[],17,FALSE)</f>
        <v>FT</v>
      </c>
      <c r="BV2131" s="4">
        <f>VLOOKUP(A2131,ReferenceTable[],18,FALSE)</f>
        <v>45979</v>
      </c>
      <c r="BW2131" s="4">
        <f>VLOOKUP(A2131,ReferenceTable[],19,FALSE)</f>
        <v>45980</v>
      </c>
      <c r="BX2131">
        <f>VLOOKUP(A2131,ReferenceTable[],20,FALSE)</f>
        <v>55638</v>
      </c>
    </row>
    <row r="2132" spans="1:76">
      <c r="A2132" t="s">
        <v>5991</v>
      </c>
      <c r="B2132">
        <v>10000</v>
      </c>
      <c r="C2132">
        <v>30000</v>
      </c>
      <c r="D2132" s="4">
        <v>45981</v>
      </c>
      <c r="E2132" t="s">
        <v>77</v>
      </c>
      <c r="F2132">
        <v>0.449201388888889</v>
      </c>
      <c r="G2132">
        <v>10209184076</v>
      </c>
      <c r="I2132">
        <v>3</v>
      </c>
      <c r="J2132" t="s">
        <v>984</v>
      </c>
      <c r="K2132">
        <v>91</v>
      </c>
      <c r="L2132" t="s">
        <v>392</v>
      </c>
      <c r="M2132" t="s">
        <v>393</v>
      </c>
      <c r="N2132" t="s">
        <v>394</v>
      </c>
      <c r="O2132" t="s">
        <v>395</v>
      </c>
      <c r="P2132">
        <v>1778</v>
      </c>
      <c r="S2132" s="4">
        <v>45981</v>
      </c>
      <c r="U2132">
        <v>9</v>
      </c>
      <c r="V2132">
        <v>16002</v>
      </c>
      <c r="W2132" t="s">
        <v>85</v>
      </c>
      <c r="X2132" t="s">
        <v>5992</v>
      </c>
      <c r="Y2132">
        <v>0</v>
      </c>
      <c r="Z2132">
        <v>10000</v>
      </c>
      <c r="AA2132">
        <v>6002</v>
      </c>
      <c r="AB2132">
        <v>0</v>
      </c>
      <c r="AC2132">
        <v>0</v>
      </c>
      <c r="AD2132">
        <v>0</v>
      </c>
      <c r="AG2132">
        <v>0</v>
      </c>
      <c r="AP2132" t="s">
        <v>5993</v>
      </c>
      <c r="AQ2132" t="s">
        <v>387</v>
      </c>
      <c r="AR2132" t="s">
        <v>388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80</v>
      </c>
      <c r="BC2132" t="s">
        <v>5994</v>
      </c>
      <c r="BD2132">
        <v>0</v>
      </c>
      <c r="BF2132" t="s">
        <v>387</v>
      </c>
      <c r="BI2132" t="s">
        <v>5995</v>
      </c>
      <c r="BJ2132" s="5" t="str">
        <f>VLOOKUP(A2132,ReferenceTable[],4,FALSE)</f>
        <v>CCLSV4201</v>
      </c>
      <c r="BK2132">
        <f>VLOOKUP(A2132,ReferenceTable[],5,FALSE)</f>
        <v>0</v>
      </c>
      <c r="BL2132">
        <f>VLOOKUP(A2132,ReferenceTable[],6,FALSE)</f>
        <v>0</v>
      </c>
      <c r="BM2132">
        <f>VLOOKUP(A2132,ReferenceTable[],7,FALSE)</f>
        <v>0</v>
      </c>
      <c r="BN2132" s="4">
        <f>VLOOKUP(A2132,ReferenceTable[],9,FALSE)</f>
        <v>45982</v>
      </c>
      <c r="BO2132">
        <f>VLOOKUP(A2132,ReferenceTable[],10,FALSE)</f>
        <v>10000</v>
      </c>
      <c r="BP2132">
        <f>VLOOKUP(A2132,ReferenceTable[],11,FALSE)</f>
        <v>10000</v>
      </c>
      <c r="BQ2132">
        <f>VLOOKUP(A2132,ReferenceTable[],12,FALSE)</f>
        <v>0</v>
      </c>
      <c r="BR2132" t="str">
        <f>VLOOKUP(A2132,ReferenceTable[],14,FALSE)</f>
        <v>PROJ: NESTA-OEM    BUYER: JACKIE .Urgent must send</v>
      </c>
      <c r="BS2132" s="4">
        <f>VLOOKUP(A2132,ReferenceTable[],15,FALSE)</f>
        <v>45986</v>
      </c>
      <c r="BT2132">
        <f>VLOOKUP(A2132,ReferenceTable[],16,FALSE)</f>
        <v>4</v>
      </c>
      <c r="BU2132" t="str">
        <f>VLOOKUP(A2132,ReferenceTable[],17,FALSE)</f>
        <v>FT</v>
      </c>
      <c r="BV2132" s="4">
        <f>VLOOKUP(A2132,ReferenceTable[],18,FALSE)</f>
        <v>45979</v>
      </c>
      <c r="BW2132" s="4">
        <f>VLOOKUP(A2132,ReferenceTable[],19,FALSE)</f>
        <v>45980</v>
      </c>
      <c r="BX2132">
        <f>VLOOKUP(A2132,ReferenceTable[],20,FALSE)</f>
        <v>55638</v>
      </c>
    </row>
    <row r="2133" spans="1:76">
      <c r="A2133" t="s">
        <v>5996</v>
      </c>
      <c r="B2133">
        <v>10000</v>
      </c>
      <c r="C2133">
        <v>10000</v>
      </c>
      <c r="D2133" s="4">
        <v>45985</v>
      </c>
      <c r="E2133" t="s">
        <v>77</v>
      </c>
      <c r="F2133" t="s">
        <v>5997</v>
      </c>
      <c r="G2133" t="s">
        <v>479</v>
      </c>
      <c r="I2133">
        <v>1</v>
      </c>
      <c r="J2133" t="s">
        <v>984</v>
      </c>
      <c r="K2133">
        <v>93</v>
      </c>
      <c r="L2133" t="s">
        <v>116</v>
      </c>
      <c r="M2133" t="s">
        <v>96</v>
      </c>
      <c r="N2133" t="s">
        <v>117</v>
      </c>
      <c r="O2133" t="s">
        <v>118</v>
      </c>
      <c r="P2133">
        <v>40</v>
      </c>
      <c r="S2133" s="4">
        <v>45982</v>
      </c>
      <c r="U2133">
        <v>75</v>
      </c>
      <c r="V2133">
        <v>3000</v>
      </c>
      <c r="W2133" t="s">
        <v>85</v>
      </c>
      <c r="X2133" t="s">
        <v>5998</v>
      </c>
      <c r="Y2133">
        <v>0</v>
      </c>
      <c r="Z2133">
        <v>2000</v>
      </c>
      <c r="AA2133">
        <v>1000</v>
      </c>
      <c r="AB2133">
        <v>0</v>
      </c>
      <c r="AC2133">
        <v>0</v>
      </c>
      <c r="AD2133">
        <v>0</v>
      </c>
      <c r="AG2133">
        <v>0</v>
      </c>
      <c r="AP2133" t="s">
        <v>5999</v>
      </c>
      <c r="AQ2133" t="s">
        <v>387</v>
      </c>
      <c r="AR2133" t="s">
        <v>388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80</v>
      </c>
      <c r="BC2133" t="s">
        <v>6000</v>
      </c>
      <c r="BD2133">
        <v>0</v>
      </c>
      <c r="BF2133" t="s">
        <v>387</v>
      </c>
      <c r="BI2133" t="s">
        <v>6001</v>
      </c>
      <c r="BJ2133" s="5" t="str">
        <f>VLOOKUP(A2133,ReferenceTable[],4,FALSE)</f>
        <v>AD4211</v>
      </c>
      <c r="BK2133">
        <f>VLOOKUP(A2133,ReferenceTable[],5,FALSE)</f>
        <v>0</v>
      </c>
      <c r="BL2133">
        <f>VLOOKUP(A2133,ReferenceTable[],6,FALSE)</f>
        <v>0</v>
      </c>
      <c r="BM2133">
        <f>VLOOKUP(A2133,ReferenceTable[],7,FALSE)</f>
        <v>0</v>
      </c>
      <c r="BN2133" s="4">
        <f>VLOOKUP(A2133,ReferenceTable[],9,FALSE)</f>
        <v>45982</v>
      </c>
      <c r="BO2133">
        <f>VLOOKUP(A2133,ReferenceTable[],10,FALSE)</f>
        <v>2000</v>
      </c>
      <c r="BP2133">
        <f>VLOOKUP(A2133,ReferenceTable[],11,FALSE)</f>
        <v>0</v>
      </c>
      <c r="BQ2133">
        <f>VLOOKUP(A2133,ReferenceTable[],12,FALSE)</f>
        <v>0</v>
      </c>
      <c r="BR2133" t="str">
        <f>VLOOKUP(A2133,ReferenceTable[],14,FALSE)</f>
        <v>BUYER:JACKIE. URGENT MUST SEND</v>
      </c>
      <c r="BS2133" s="4">
        <f>VLOOKUP(A2133,ReferenceTable[],15,FALSE)</f>
        <v>45987</v>
      </c>
      <c r="BT2133">
        <f>VLOOKUP(A2133,ReferenceTable[],16,FALSE)</f>
        <v>5</v>
      </c>
      <c r="BU2133" t="str">
        <f>VLOOKUP(A2133,ReferenceTable[],17,FALSE)</f>
        <v>FT</v>
      </c>
      <c r="BV2133" s="4">
        <f>VLOOKUP(A2133,ReferenceTable[],18,FALSE)</f>
        <v>45979</v>
      </c>
      <c r="BW2133" s="4">
        <f>VLOOKUP(A2133,ReferenceTable[],19,FALSE)</f>
        <v>0</v>
      </c>
      <c r="BX2133">
        <f>VLOOKUP(A2133,ReferenceTable[],20,FALSE)</f>
        <v>0</v>
      </c>
    </row>
    <row r="2134" spans="1:76">
      <c r="A2134" t="s">
        <v>5996</v>
      </c>
      <c r="B2134">
        <v>10000</v>
      </c>
      <c r="C2134">
        <v>20000</v>
      </c>
      <c r="D2134" s="4">
        <v>45985</v>
      </c>
      <c r="E2134" t="s">
        <v>77</v>
      </c>
      <c r="F2134" t="s">
        <v>5997</v>
      </c>
      <c r="G2134" t="s">
        <v>479</v>
      </c>
      <c r="I2134">
        <v>2</v>
      </c>
      <c r="J2134" t="s">
        <v>984</v>
      </c>
      <c r="K2134">
        <v>77</v>
      </c>
      <c r="L2134" t="s">
        <v>232</v>
      </c>
      <c r="M2134" t="s">
        <v>163</v>
      </c>
      <c r="N2134" t="s">
        <v>390</v>
      </c>
      <c r="O2134" t="s">
        <v>391</v>
      </c>
      <c r="P2134">
        <v>112</v>
      </c>
      <c r="S2134" s="4">
        <v>45983</v>
      </c>
      <c r="U2134">
        <v>25</v>
      </c>
      <c r="V2134">
        <v>2800</v>
      </c>
      <c r="W2134" t="s">
        <v>85</v>
      </c>
      <c r="X2134" t="s">
        <v>5998</v>
      </c>
      <c r="Y2134">
        <v>0</v>
      </c>
      <c r="Z2134">
        <v>2000</v>
      </c>
      <c r="AA2134">
        <v>800</v>
      </c>
      <c r="AB2134">
        <v>0</v>
      </c>
      <c r="AC2134">
        <v>0</v>
      </c>
      <c r="AD2134">
        <v>0</v>
      </c>
      <c r="AG2134">
        <v>0</v>
      </c>
      <c r="AP2134" t="s">
        <v>5999</v>
      </c>
      <c r="AQ2134" t="s">
        <v>387</v>
      </c>
      <c r="AR2134" t="s">
        <v>388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80</v>
      </c>
      <c r="BC2134" t="s">
        <v>6000</v>
      </c>
      <c r="BD2134">
        <v>0</v>
      </c>
      <c r="BF2134" t="s">
        <v>387</v>
      </c>
      <c r="BI2134" t="s">
        <v>6001</v>
      </c>
      <c r="BJ2134" s="5" t="str">
        <f>VLOOKUP(A2134,ReferenceTable[],4,FALSE)</f>
        <v>AD4211</v>
      </c>
      <c r="BK2134">
        <f>VLOOKUP(A2134,ReferenceTable[],5,FALSE)</f>
        <v>0</v>
      </c>
      <c r="BL2134">
        <f>VLOOKUP(A2134,ReferenceTable[],6,FALSE)</f>
        <v>0</v>
      </c>
      <c r="BM2134">
        <f>VLOOKUP(A2134,ReferenceTable[],7,FALSE)</f>
        <v>0</v>
      </c>
      <c r="BN2134" s="4">
        <f>VLOOKUP(A2134,ReferenceTable[],9,FALSE)</f>
        <v>45982</v>
      </c>
      <c r="BO2134">
        <f>VLOOKUP(A2134,ReferenceTable[],10,FALSE)</f>
        <v>2000</v>
      </c>
      <c r="BP2134">
        <f>VLOOKUP(A2134,ReferenceTable[],11,FALSE)</f>
        <v>0</v>
      </c>
      <c r="BQ2134">
        <f>VLOOKUP(A2134,ReferenceTable[],12,FALSE)</f>
        <v>0</v>
      </c>
      <c r="BR2134" t="str">
        <f>VLOOKUP(A2134,ReferenceTable[],14,FALSE)</f>
        <v>BUYER:JACKIE. URGENT MUST SEND</v>
      </c>
      <c r="BS2134" s="4">
        <f>VLOOKUP(A2134,ReferenceTable[],15,FALSE)</f>
        <v>45987</v>
      </c>
      <c r="BT2134">
        <f>VLOOKUP(A2134,ReferenceTable[],16,FALSE)</f>
        <v>5</v>
      </c>
      <c r="BU2134" t="str">
        <f>VLOOKUP(A2134,ReferenceTable[],17,FALSE)</f>
        <v>FT</v>
      </c>
      <c r="BV2134" s="4">
        <f>VLOOKUP(A2134,ReferenceTable[],18,FALSE)</f>
        <v>45979</v>
      </c>
      <c r="BW2134" s="4">
        <f>VLOOKUP(A2134,ReferenceTable[],19,FALSE)</f>
        <v>0</v>
      </c>
      <c r="BX2134">
        <f>VLOOKUP(A2134,ReferenceTable[],20,FALSE)</f>
        <v>0</v>
      </c>
    </row>
    <row r="2135" spans="1:76">
      <c r="A2135" t="s">
        <v>6002</v>
      </c>
      <c r="B2135">
        <v>10000</v>
      </c>
      <c r="C2135">
        <v>10000</v>
      </c>
      <c r="D2135" s="4">
        <v>45981</v>
      </c>
      <c r="E2135" t="s">
        <v>77</v>
      </c>
      <c r="F2135" t="s">
        <v>6003</v>
      </c>
      <c r="G2135" t="s">
        <v>700</v>
      </c>
      <c r="I2135">
        <v>1</v>
      </c>
      <c r="J2135" t="s">
        <v>984</v>
      </c>
      <c r="K2135">
        <v>72</v>
      </c>
      <c r="L2135" t="s">
        <v>272</v>
      </c>
      <c r="M2135" t="s">
        <v>96</v>
      </c>
      <c r="N2135" t="s">
        <v>140</v>
      </c>
      <c r="O2135" t="s">
        <v>141</v>
      </c>
      <c r="P2135">
        <v>1500</v>
      </c>
      <c r="S2135" s="4">
        <v>45980</v>
      </c>
      <c r="U2135">
        <v>4</v>
      </c>
      <c r="V2135">
        <v>6000</v>
      </c>
      <c r="W2135" t="s">
        <v>85</v>
      </c>
      <c r="X2135" t="s">
        <v>702</v>
      </c>
      <c r="Y2135">
        <v>0</v>
      </c>
      <c r="Z2135">
        <v>5000</v>
      </c>
      <c r="AA2135">
        <v>1000</v>
      </c>
      <c r="AB2135">
        <v>0</v>
      </c>
      <c r="AC2135">
        <v>0</v>
      </c>
      <c r="AD2135">
        <v>0</v>
      </c>
      <c r="AG2135">
        <v>0</v>
      </c>
      <c r="AP2135" t="s">
        <v>703</v>
      </c>
      <c r="AQ2135" t="s">
        <v>387</v>
      </c>
      <c r="AR2135" t="s">
        <v>388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80</v>
      </c>
      <c r="BC2135" t="s">
        <v>6004</v>
      </c>
      <c r="BD2135">
        <v>0</v>
      </c>
      <c r="BF2135" t="s">
        <v>387</v>
      </c>
      <c r="BI2135" t="s">
        <v>6005</v>
      </c>
      <c r="BJ2135" s="5" t="str">
        <f>VLOOKUP(A2135,ReferenceTable[],4,FALSE)</f>
        <v>YN1603</v>
      </c>
      <c r="BK2135">
        <f>VLOOKUP(A2135,ReferenceTable[],5,FALSE)</f>
        <v>0</v>
      </c>
      <c r="BL2135">
        <f>VLOOKUP(A2135,ReferenceTable[],6,FALSE)</f>
        <v>0</v>
      </c>
      <c r="BM2135">
        <f>VLOOKUP(A2135,ReferenceTable[],7,FALSE)</f>
        <v>0</v>
      </c>
      <c r="BN2135" s="4">
        <f>VLOOKUP(A2135,ReferenceTable[],9,FALSE)</f>
        <v>45996</v>
      </c>
      <c r="BO2135">
        <f>VLOOKUP(A2135,ReferenceTable[],10,FALSE)</f>
        <v>5000</v>
      </c>
      <c r="BP2135">
        <f>VLOOKUP(A2135,ReferenceTable[],11,FALSE)</f>
        <v>5000</v>
      </c>
      <c r="BQ2135">
        <f>VLOOKUP(A2135,ReferenceTable[],12,FALSE)</f>
        <v>0</v>
      </c>
      <c r="BR2135" t="str">
        <f>VLOOKUP(A2135,ReferenceTable[],14,FALSE)</f>
        <v>BUYER:JACKIE</v>
      </c>
      <c r="BS2135" s="4">
        <f>VLOOKUP(A2135,ReferenceTable[],15,FALSE)</f>
        <v>46006</v>
      </c>
      <c r="BT2135">
        <f>VLOOKUP(A2135,ReferenceTable[],16,FALSE)</f>
        <v>3</v>
      </c>
      <c r="BU2135" t="str">
        <f>VLOOKUP(A2135,ReferenceTable[],17,FALSE)</f>
        <v>FT</v>
      </c>
      <c r="BV2135" s="4">
        <f>VLOOKUP(A2135,ReferenceTable[],18,FALSE)</f>
        <v>45979</v>
      </c>
      <c r="BW2135" s="4">
        <f>VLOOKUP(A2135,ReferenceTable[],19,FALSE)</f>
        <v>45980</v>
      </c>
      <c r="BX2135">
        <f>VLOOKUP(A2135,ReferenceTable[],20,FALSE)</f>
        <v>11000</v>
      </c>
    </row>
    <row r="2136" spans="1:76">
      <c r="A2136" t="s">
        <v>6002</v>
      </c>
      <c r="B2136">
        <v>10000</v>
      </c>
      <c r="C2136">
        <v>20000</v>
      </c>
      <c r="D2136" s="4">
        <v>45981</v>
      </c>
      <c r="E2136" t="s">
        <v>77</v>
      </c>
      <c r="F2136" t="s">
        <v>6003</v>
      </c>
      <c r="G2136" t="s">
        <v>700</v>
      </c>
      <c r="I2136">
        <v>2</v>
      </c>
      <c r="J2136" t="s">
        <v>984</v>
      </c>
      <c r="K2136">
        <v>59</v>
      </c>
      <c r="L2136" t="s">
        <v>714</v>
      </c>
      <c r="M2136" t="s">
        <v>178</v>
      </c>
      <c r="N2136" t="s">
        <v>715</v>
      </c>
      <c r="O2136" t="s">
        <v>716</v>
      </c>
      <c r="P2136">
        <v>5000</v>
      </c>
      <c r="S2136" s="4">
        <v>45980</v>
      </c>
      <c r="U2136">
        <v>1</v>
      </c>
      <c r="V2136">
        <v>5000</v>
      </c>
      <c r="W2136" t="s">
        <v>85</v>
      </c>
      <c r="X2136" t="s">
        <v>702</v>
      </c>
      <c r="Y2136">
        <v>0</v>
      </c>
      <c r="Z2136">
        <v>5000</v>
      </c>
      <c r="AA2136">
        <v>0</v>
      </c>
      <c r="AB2136">
        <v>0</v>
      </c>
      <c r="AC2136">
        <v>0</v>
      </c>
      <c r="AD2136">
        <v>0</v>
      </c>
      <c r="AG2136">
        <v>0</v>
      </c>
      <c r="AP2136" t="s">
        <v>703</v>
      </c>
      <c r="AQ2136" t="s">
        <v>387</v>
      </c>
      <c r="AR2136" t="s">
        <v>388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80</v>
      </c>
      <c r="BC2136" t="s">
        <v>6004</v>
      </c>
      <c r="BD2136">
        <v>0</v>
      </c>
      <c r="BF2136" t="s">
        <v>387</v>
      </c>
      <c r="BI2136" t="s">
        <v>6005</v>
      </c>
      <c r="BJ2136" s="5" t="str">
        <f>VLOOKUP(A2136,ReferenceTable[],4,FALSE)</f>
        <v>YN1603</v>
      </c>
      <c r="BK2136">
        <f>VLOOKUP(A2136,ReferenceTable[],5,FALSE)</f>
        <v>0</v>
      </c>
      <c r="BL2136">
        <f>VLOOKUP(A2136,ReferenceTable[],6,FALSE)</f>
        <v>0</v>
      </c>
      <c r="BM2136">
        <f>VLOOKUP(A2136,ReferenceTable[],7,FALSE)</f>
        <v>0</v>
      </c>
      <c r="BN2136" s="4">
        <f>VLOOKUP(A2136,ReferenceTable[],9,FALSE)</f>
        <v>45996</v>
      </c>
      <c r="BO2136">
        <f>VLOOKUP(A2136,ReferenceTable[],10,FALSE)</f>
        <v>5000</v>
      </c>
      <c r="BP2136">
        <f>VLOOKUP(A2136,ReferenceTable[],11,FALSE)</f>
        <v>5000</v>
      </c>
      <c r="BQ2136">
        <f>VLOOKUP(A2136,ReferenceTable[],12,FALSE)</f>
        <v>0</v>
      </c>
      <c r="BR2136" t="str">
        <f>VLOOKUP(A2136,ReferenceTable[],14,FALSE)</f>
        <v>BUYER:JACKIE</v>
      </c>
      <c r="BS2136" s="4">
        <f>VLOOKUP(A2136,ReferenceTable[],15,FALSE)</f>
        <v>46006</v>
      </c>
      <c r="BT2136">
        <f>VLOOKUP(A2136,ReferenceTable[],16,FALSE)</f>
        <v>3</v>
      </c>
      <c r="BU2136" t="str">
        <f>VLOOKUP(A2136,ReferenceTable[],17,FALSE)</f>
        <v>FT</v>
      </c>
      <c r="BV2136" s="4">
        <f>VLOOKUP(A2136,ReferenceTable[],18,FALSE)</f>
        <v>45979</v>
      </c>
      <c r="BW2136" s="4">
        <f>VLOOKUP(A2136,ReferenceTable[],19,FALSE)</f>
        <v>45980</v>
      </c>
      <c r="BX2136">
        <f>VLOOKUP(A2136,ReferenceTable[],20,FALSE)</f>
        <v>11000</v>
      </c>
    </row>
    <row r="2137" spans="1:76">
      <c r="A2137" t="s">
        <v>6006</v>
      </c>
      <c r="B2137">
        <v>10000</v>
      </c>
      <c r="C2137">
        <v>10000</v>
      </c>
      <c r="D2137" s="4">
        <v>45982</v>
      </c>
      <c r="E2137" t="s">
        <v>77</v>
      </c>
      <c r="F2137" t="s">
        <v>6007</v>
      </c>
      <c r="G2137">
        <v>10209184073</v>
      </c>
      <c r="I2137">
        <v>1</v>
      </c>
      <c r="J2137" t="s">
        <v>984</v>
      </c>
      <c r="K2137">
        <v>79</v>
      </c>
      <c r="L2137" t="s">
        <v>95</v>
      </c>
      <c r="M2137" t="s">
        <v>96</v>
      </c>
      <c r="N2137" t="s">
        <v>97</v>
      </c>
      <c r="O2137" t="s">
        <v>98</v>
      </c>
      <c r="P2137">
        <v>358</v>
      </c>
      <c r="S2137" s="4">
        <v>45980</v>
      </c>
      <c r="U2137">
        <v>21</v>
      </c>
      <c r="V2137">
        <v>7518</v>
      </c>
      <c r="W2137" t="s">
        <v>85</v>
      </c>
      <c r="X2137" t="s">
        <v>6008</v>
      </c>
      <c r="Y2137">
        <v>0</v>
      </c>
      <c r="Z2137">
        <v>6000</v>
      </c>
      <c r="AA2137">
        <v>1518</v>
      </c>
      <c r="AB2137">
        <v>0</v>
      </c>
      <c r="AC2137">
        <v>0</v>
      </c>
      <c r="AD2137">
        <v>0</v>
      </c>
      <c r="AG2137">
        <v>0</v>
      </c>
      <c r="AP2137" t="s">
        <v>6009</v>
      </c>
      <c r="AQ2137" t="s">
        <v>387</v>
      </c>
      <c r="AR2137" t="s">
        <v>388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80</v>
      </c>
      <c r="BC2137" t="s">
        <v>6010</v>
      </c>
      <c r="BD2137">
        <v>0</v>
      </c>
      <c r="BF2137" t="s">
        <v>387</v>
      </c>
      <c r="BI2137" t="s">
        <v>6011</v>
      </c>
      <c r="BJ2137" s="5" t="str">
        <f>VLOOKUP(A2137,ReferenceTable[],4,FALSE)</f>
        <v>CCLSV4201</v>
      </c>
      <c r="BK2137">
        <f>VLOOKUP(A2137,ReferenceTable[],5,FALSE)</f>
        <v>0</v>
      </c>
      <c r="BL2137">
        <f>VLOOKUP(A2137,ReferenceTable[],6,FALSE)</f>
        <v>0</v>
      </c>
      <c r="BM2137">
        <f>VLOOKUP(A2137,ReferenceTable[],7,FALSE)</f>
        <v>0</v>
      </c>
      <c r="BN2137" s="4">
        <f>VLOOKUP(A2137,ReferenceTable[],9,FALSE)</f>
        <v>45996</v>
      </c>
      <c r="BO2137">
        <f>VLOOKUP(A2137,ReferenceTable[],10,FALSE)</f>
        <v>6000</v>
      </c>
      <c r="BP2137">
        <f>VLOOKUP(A2137,ReferenceTable[],11,FALSE)</f>
        <v>0</v>
      </c>
      <c r="BQ2137">
        <f>VLOOKUP(A2137,ReferenceTable[],12,FALSE)</f>
        <v>0</v>
      </c>
      <c r="BR2137" t="str">
        <f>VLOOKUP(A2137,ReferenceTable[],14,FALSE)</f>
        <v>BUYER:JACKIE</v>
      </c>
      <c r="BS2137" s="4">
        <f>VLOOKUP(A2137,ReferenceTable[],15,FALSE)</f>
        <v>46006</v>
      </c>
      <c r="BT2137">
        <f>VLOOKUP(A2137,ReferenceTable[],16,FALSE)</f>
        <v>6</v>
      </c>
      <c r="BU2137" t="str">
        <f>VLOOKUP(A2137,ReferenceTable[],17,FALSE)</f>
        <v>FT</v>
      </c>
      <c r="BV2137" s="4">
        <f>VLOOKUP(A2137,ReferenceTable[],18,FALSE)</f>
        <v>45979</v>
      </c>
      <c r="BW2137" s="4">
        <f>VLOOKUP(A2137,ReferenceTable[],19,FALSE)</f>
        <v>45980</v>
      </c>
      <c r="BX2137">
        <f>VLOOKUP(A2137,ReferenceTable[],20,FALSE)</f>
        <v>14520</v>
      </c>
    </row>
    <row r="2138" spans="1:76">
      <c r="A2138" t="s">
        <v>6006</v>
      </c>
      <c r="B2138">
        <v>10000</v>
      </c>
      <c r="C2138">
        <v>20000</v>
      </c>
      <c r="D2138" s="4">
        <v>45982</v>
      </c>
      <c r="E2138" t="s">
        <v>77</v>
      </c>
      <c r="F2138" t="s">
        <v>6012</v>
      </c>
      <c r="G2138">
        <v>10209184073</v>
      </c>
      <c r="I2138">
        <v>2</v>
      </c>
      <c r="J2138" t="s">
        <v>984</v>
      </c>
      <c r="K2138">
        <v>77</v>
      </c>
      <c r="L2138" t="s">
        <v>232</v>
      </c>
      <c r="M2138" t="s">
        <v>163</v>
      </c>
      <c r="N2138" t="s">
        <v>390</v>
      </c>
      <c r="O2138" t="s">
        <v>391</v>
      </c>
      <c r="P2138">
        <v>1167</v>
      </c>
      <c r="S2138" s="4">
        <v>45981</v>
      </c>
      <c r="U2138">
        <v>6</v>
      </c>
      <c r="V2138">
        <v>7002</v>
      </c>
      <c r="W2138" t="s">
        <v>85</v>
      </c>
      <c r="X2138" t="s">
        <v>6008</v>
      </c>
      <c r="Y2138">
        <v>0</v>
      </c>
      <c r="Z2138">
        <v>6000</v>
      </c>
      <c r="AA2138">
        <v>1002</v>
      </c>
      <c r="AB2138">
        <v>0</v>
      </c>
      <c r="AC2138">
        <v>0</v>
      </c>
      <c r="AD2138">
        <v>0</v>
      </c>
      <c r="AG2138">
        <v>0</v>
      </c>
      <c r="AP2138" t="s">
        <v>6009</v>
      </c>
      <c r="AQ2138" t="s">
        <v>387</v>
      </c>
      <c r="AR2138" t="s">
        <v>388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80</v>
      </c>
      <c r="BC2138" t="s">
        <v>6010</v>
      </c>
      <c r="BD2138">
        <v>0</v>
      </c>
      <c r="BF2138" t="s">
        <v>387</v>
      </c>
      <c r="BI2138" t="s">
        <v>6011</v>
      </c>
      <c r="BJ2138" s="5" t="str">
        <f>VLOOKUP(A2138,ReferenceTable[],4,FALSE)</f>
        <v>CCLSV4201</v>
      </c>
      <c r="BK2138">
        <f>VLOOKUP(A2138,ReferenceTable[],5,FALSE)</f>
        <v>0</v>
      </c>
      <c r="BL2138">
        <f>VLOOKUP(A2138,ReferenceTable[],6,FALSE)</f>
        <v>0</v>
      </c>
      <c r="BM2138">
        <f>VLOOKUP(A2138,ReferenceTable[],7,FALSE)</f>
        <v>0</v>
      </c>
      <c r="BN2138" s="4">
        <f>VLOOKUP(A2138,ReferenceTable[],9,FALSE)</f>
        <v>45996</v>
      </c>
      <c r="BO2138">
        <f>VLOOKUP(A2138,ReferenceTable[],10,FALSE)</f>
        <v>6000</v>
      </c>
      <c r="BP2138">
        <f>VLOOKUP(A2138,ReferenceTable[],11,FALSE)</f>
        <v>0</v>
      </c>
      <c r="BQ2138">
        <f>VLOOKUP(A2138,ReferenceTable[],12,FALSE)</f>
        <v>0</v>
      </c>
      <c r="BR2138" t="str">
        <f>VLOOKUP(A2138,ReferenceTable[],14,FALSE)</f>
        <v>BUYER:JACKIE</v>
      </c>
      <c r="BS2138" s="4">
        <f>VLOOKUP(A2138,ReferenceTable[],15,FALSE)</f>
        <v>46006</v>
      </c>
      <c r="BT2138">
        <f>VLOOKUP(A2138,ReferenceTable[],16,FALSE)</f>
        <v>6</v>
      </c>
      <c r="BU2138" t="str">
        <f>VLOOKUP(A2138,ReferenceTable[],17,FALSE)</f>
        <v>FT</v>
      </c>
      <c r="BV2138" s="4">
        <f>VLOOKUP(A2138,ReferenceTable[],18,FALSE)</f>
        <v>45979</v>
      </c>
      <c r="BW2138" s="4">
        <f>VLOOKUP(A2138,ReferenceTable[],19,FALSE)</f>
        <v>45980</v>
      </c>
      <c r="BX2138">
        <f>VLOOKUP(A2138,ReferenceTable[],20,FALSE)</f>
        <v>14520</v>
      </c>
    </row>
    <row r="2139" spans="1:76">
      <c r="A2139" t="s">
        <v>6013</v>
      </c>
      <c r="B2139">
        <v>10000</v>
      </c>
      <c r="C2139">
        <v>10000</v>
      </c>
      <c r="D2139" s="4">
        <v>45987</v>
      </c>
      <c r="E2139" t="s">
        <v>77</v>
      </c>
      <c r="F2139">
        <v>0.429837962962963</v>
      </c>
      <c r="G2139">
        <v>509112792</v>
      </c>
      <c r="I2139">
        <v>1</v>
      </c>
      <c r="J2139" t="s">
        <v>984</v>
      </c>
      <c r="K2139">
        <v>72</v>
      </c>
      <c r="L2139" t="s">
        <v>272</v>
      </c>
      <c r="M2139" t="s">
        <v>96</v>
      </c>
      <c r="N2139" t="s">
        <v>140</v>
      </c>
      <c r="O2139" t="s">
        <v>141</v>
      </c>
      <c r="P2139">
        <v>4500</v>
      </c>
      <c r="S2139" s="4">
        <v>45982</v>
      </c>
      <c r="U2139">
        <v>6</v>
      </c>
      <c r="V2139">
        <v>27000</v>
      </c>
      <c r="W2139" t="s">
        <v>85</v>
      </c>
      <c r="X2139" t="s">
        <v>6014</v>
      </c>
      <c r="Y2139">
        <v>0</v>
      </c>
      <c r="Z2139">
        <v>20000</v>
      </c>
      <c r="AA2139">
        <v>7000</v>
      </c>
      <c r="AB2139">
        <v>0</v>
      </c>
      <c r="AC2139">
        <v>0</v>
      </c>
      <c r="AD2139">
        <v>0</v>
      </c>
      <c r="AG2139">
        <v>0</v>
      </c>
      <c r="AP2139" t="s">
        <v>6015</v>
      </c>
      <c r="AQ2139" t="s">
        <v>6016</v>
      </c>
      <c r="AR2139" t="s">
        <v>6017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80</v>
      </c>
      <c r="BC2139" t="s">
        <v>6018</v>
      </c>
      <c r="BD2139">
        <v>0</v>
      </c>
      <c r="BF2139" t="s">
        <v>6016</v>
      </c>
      <c r="BI2139" t="s">
        <v>6019</v>
      </c>
      <c r="BJ2139" s="5" t="str">
        <f>VLOOKUP(A2139,ReferenceTable[],4,FALSE)</f>
        <v>LI1101</v>
      </c>
      <c r="BK2139">
        <f>VLOOKUP(A2139,ReferenceTable[],5,FALSE)</f>
        <v>0</v>
      </c>
      <c r="BL2139">
        <f>VLOOKUP(A2139,ReferenceTable[],6,FALSE)</f>
        <v>0</v>
      </c>
      <c r="BM2139">
        <f>VLOOKUP(A2139,ReferenceTable[],7,FALSE)</f>
        <v>0</v>
      </c>
      <c r="BN2139" s="4">
        <f>VLOOKUP(A2139,ReferenceTable[],9,FALSE)</f>
        <v>45987</v>
      </c>
      <c r="BO2139">
        <f>VLOOKUP(A2139,ReferenceTable[],10,FALSE)</f>
        <v>20000</v>
      </c>
      <c r="BP2139">
        <f>VLOOKUP(A2139,ReferenceTable[],11,FALSE)</f>
        <v>0</v>
      </c>
      <c r="BQ2139">
        <f>VLOOKUP(A2139,ReferenceTable[],12,FALSE)</f>
        <v>0</v>
      </c>
      <c r="BR2139">
        <f>VLOOKUP(A2139,ReferenceTable[],14,FALSE)</f>
        <v>0</v>
      </c>
      <c r="BS2139" s="4">
        <f>VLOOKUP(A2139,ReferenceTable[],15,FALSE)</f>
        <v>45989</v>
      </c>
      <c r="BT2139">
        <f>VLOOKUP(A2139,ReferenceTable[],16,FALSE)</f>
        <v>2</v>
      </c>
      <c r="BU2139" t="str">
        <f>VLOOKUP(A2139,ReferenceTable[],17,FALSE)</f>
        <v>CL</v>
      </c>
      <c r="BV2139" s="4">
        <f>VLOOKUP(A2139,ReferenceTable[],18,FALSE)</f>
        <v>45979</v>
      </c>
      <c r="BW2139" s="4">
        <f>VLOOKUP(A2139,ReferenceTable[],19,FALSE)</f>
        <v>0</v>
      </c>
      <c r="BX2139">
        <f>VLOOKUP(A2139,ReferenceTable[],20,FALSE)</f>
        <v>0</v>
      </c>
    </row>
    <row r="2140" spans="1:76">
      <c r="A2140" t="s">
        <v>6013</v>
      </c>
      <c r="B2140">
        <v>10000</v>
      </c>
      <c r="C2140">
        <v>20000</v>
      </c>
      <c r="D2140" s="4">
        <v>45987</v>
      </c>
      <c r="E2140" t="s">
        <v>77</v>
      </c>
      <c r="F2140">
        <v>0.429837962962963</v>
      </c>
      <c r="G2140">
        <v>509112792</v>
      </c>
      <c r="I2140">
        <v>2</v>
      </c>
      <c r="J2140" t="s">
        <v>984</v>
      </c>
      <c r="K2140">
        <v>71</v>
      </c>
      <c r="L2140" t="s">
        <v>378</v>
      </c>
      <c r="M2140" t="s">
        <v>82</v>
      </c>
      <c r="N2140" t="s">
        <v>631</v>
      </c>
      <c r="O2140" t="s">
        <v>632</v>
      </c>
      <c r="P2140">
        <v>2223</v>
      </c>
      <c r="S2140" s="4">
        <v>45983</v>
      </c>
      <c r="U2140">
        <v>9</v>
      </c>
      <c r="V2140">
        <v>20007</v>
      </c>
      <c r="W2140" t="s">
        <v>85</v>
      </c>
      <c r="X2140" t="s">
        <v>6014</v>
      </c>
      <c r="Y2140">
        <v>0</v>
      </c>
      <c r="Z2140">
        <v>20000</v>
      </c>
      <c r="AA2140">
        <v>7</v>
      </c>
      <c r="AB2140">
        <v>0</v>
      </c>
      <c r="AC2140">
        <v>0</v>
      </c>
      <c r="AD2140">
        <v>0</v>
      </c>
      <c r="AG2140">
        <v>0</v>
      </c>
      <c r="AP2140" t="s">
        <v>6015</v>
      </c>
      <c r="AQ2140" t="s">
        <v>6016</v>
      </c>
      <c r="AR2140" t="s">
        <v>6017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80</v>
      </c>
      <c r="BC2140" t="s">
        <v>6018</v>
      </c>
      <c r="BD2140">
        <v>0</v>
      </c>
      <c r="BF2140" t="s">
        <v>6016</v>
      </c>
      <c r="BI2140" t="s">
        <v>6019</v>
      </c>
      <c r="BJ2140" s="5" t="str">
        <f>VLOOKUP(A2140,ReferenceTable[],4,FALSE)</f>
        <v>LI1101</v>
      </c>
      <c r="BK2140">
        <f>VLOOKUP(A2140,ReferenceTable[],5,FALSE)</f>
        <v>0</v>
      </c>
      <c r="BL2140">
        <f>VLOOKUP(A2140,ReferenceTable[],6,FALSE)</f>
        <v>0</v>
      </c>
      <c r="BM2140">
        <f>VLOOKUP(A2140,ReferenceTable[],7,FALSE)</f>
        <v>0</v>
      </c>
      <c r="BN2140" s="4">
        <f>VLOOKUP(A2140,ReferenceTable[],9,FALSE)</f>
        <v>45987</v>
      </c>
      <c r="BO2140">
        <f>VLOOKUP(A2140,ReferenceTable[],10,FALSE)</f>
        <v>20000</v>
      </c>
      <c r="BP2140">
        <f>VLOOKUP(A2140,ReferenceTable[],11,FALSE)</f>
        <v>0</v>
      </c>
      <c r="BQ2140">
        <f>VLOOKUP(A2140,ReferenceTable[],12,FALSE)</f>
        <v>0</v>
      </c>
      <c r="BR2140">
        <f>VLOOKUP(A2140,ReferenceTable[],14,FALSE)</f>
        <v>0</v>
      </c>
      <c r="BS2140" s="4">
        <f>VLOOKUP(A2140,ReferenceTable[],15,FALSE)</f>
        <v>45989</v>
      </c>
      <c r="BT2140">
        <f>VLOOKUP(A2140,ReferenceTable[],16,FALSE)</f>
        <v>2</v>
      </c>
      <c r="BU2140" t="str">
        <f>VLOOKUP(A2140,ReferenceTable[],17,FALSE)</f>
        <v>CL</v>
      </c>
      <c r="BV2140" s="4">
        <f>VLOOKUP(A2140,ReferenceTable[],18,FALSE)</f>
        <v>45979</v>
      </c>
      <c r="BW2140" s="4">
        <f>VLOOKUP(A2140,ReferenceTable[],19,FALSE)</f>
        <v>0</v>
      </c>
      <c r="BX2140">
        <f>VLOOKUP(A2140,ReferenceTable[],20,FALSE)</f>
        <v>0</v>
      </c>
    </row>
    <row r="2141" spans="1:76">
      <c r="A2141" t="s">
        <v>6020</v>
      </c>
      <c r="B2141">
        <v>10000</v>
      </c>
      <c r="C2141">
        <v>10000</v>
      </c>
      <c r="D2141" s="4">
        <v>45987</v>
      </c>
      <c r="E2141" t="s">
        <v>77</v>
      </c>
      <c r="F2141" t="s">
        <v>6021</v>
      </c>
      <c r="G2141">
        <v>509112792</v>
      </c>
      <c r="I2141">
        <v>1</v>
      </c>
      <c r="J2141" t="s">
        <v>984</v>
      </c>
      <c r="K2141">
        <v>72</v>
      </c>
      <c r="L2141" t="s">
        <v>272</v>
      </c>
      <c r="M2141" t="s">
        <v>96</v>
      </c>
      <c r="N2141" t="s">
        <v>140</v>
      </c>
      <c r="O2141" t="s">
        <v>141</v>
      </c>
      <c r="P2141">
        <v>3500</v>
      </c>
      <c r="S2141" s="4">
        <v>45982</v>
      </c>
      <c r="U2141">
        <v>2</v>
      </c>
      <c r="V2141">
        <v>7000</v>
      </c>
      <c r="W2141" t="s">
        <v>85</v>
      </c>
      <c r="X2141" t="s">
        <v>6022</v>
      </c>
      <c r="Y2141">
        <v>0</v>
      </c>
      <c r="Z2141">
        <v>5000</v>
      </c>
      <c r="AA2141">
        <v>2000</v>
      </c>
      <c r="AB2141">
        <v>0</v>
      </c>
      <c r="AC2141">
        <v>0</v>
      </c>
      <c r="AD2141">
        <v>0</v>
      </c>
      <c r="AG2141">
        <v>0</v>
      </c>
      <c r="AP2141" t="s">
        <v>6023</v>
      </c>
      <c r="AQ2141" t="s">
        <v>6016</v>
      </c>
      <c r="AR2141" t="s">
        <v>6017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80</v>
      </c>
      <c r="BC2141" t="s">
        <v>6024</v>
      </c>
      <c r="BD2141">
        <v>0</v>
      </c>
      <c r="BF2141" t="s">
        <v>6016</v>
      </c>
      <c r="BI2141" t="s">
        <v>6019</v>
      </c>
      <c r="BJ2141" s="5" t="str">
        <f>VLOOKUP(A2141,ReferenceTable[],4,FALSE)</f>
        <v>LI1101</v>
      </c>
      <c r="BK2141">
        <f>VLOOKUP(A2141,ReferenceTable[],5,FALSE)</f>
        <v>0</v>
      </c>
      <c r="BL2141">
        <f>VLOOKUP(A2141,ReferenceTable[],6,FALSE)</f>
        <v>0</v>
      </c>
      <c r="BM2141">
        <f>VLOOKUP(A2141,ReferenceTable[],7,FALSE)</f>
        <v>0</v>
      </c>
      <c r="BN2141" s="4">
        <f>VLOOKUP(A2141,ReferenceTable[],9,FALSE)</f>
        <v>45987</v>
      </c>
      <c r="BO2141">
        <f>VLOOKUP(A2141,ReferenceTable[],10,FALSE)</f>
        <v>5000</v>
      </c>
      <c r="BP2141">
        <f>VLOOKUP(A2141,ReferenceTable[],11,FALSE)</f>
        <v>0</v>
      </c>
      <c r="BQ2141">
        <f>VLOOKUP(A2141,ReferenceTable[],12,FALSE)</f>
        <v>0</v>
      </c>
      <c r="BR2141">
        <f>VLOOKUP(A2141,ReferenceTable[],14,FALSE)</f>
        <v>0</v>
      </c>
      <c r="BS2141" s="4">
        <f>VLOOKUP(A2141,ReferenceTable[],15,FALSE)</f>
        <v>45989</v>
      </c>
      <c r="BT2141">
        <f>VLOOKUP(A2141,ReferenceTable[],16,FALSE)</f>
        <v>2</v>
      </c>
      <c r="BU2141" t="str">
        <f>VLOOKUP(A2141,ReferenceTable[],17,FALSE)</f>
        <v>CL</v>
      </c>
      <c r="BV2141" s="4">
        <f>VLOOKUP(A2141,ReferenceTable[],18,FALSE)</f>
        <v>45979</v>
      </c>
      <c r="BW2141" s="4">
        <f>VLOOKUP(A2141,ReferenceTable[],19,FALSE)</f>
        <v>0</v>
      </c>
      <c r="BX2141">
        <f>VLOOKUP(A2141,ReferenceTable[],20,FALSE)</f>
        <v>0</v>
      </c>
    </row>
    <row r="2142" spans="1:76">
      <c r="A2142" t="s">
        <v>6020</v>
      </c>
      <c r="B2142">
        <v>10000</v>
      </c>
      <c r="C2142">
        <v>20000</v>
      </c>
      <c r="D2142" s="4">
        <v>45987</v>
      </c>
      <c r="E2142" t="s">
        <v>77</v>
      </c>
      <c r="F2142" t="s">
        <v>6021</v>
      </c>
      <c r="G2142">
        <v>509112792</v>
      </c>
      <c r="I2142">
        <v>2</v>
      </c>
      <c r="J2142" t="s">
        <v>984</v>
      </c>
      <c r="K2142">
        <v>71</v>
      </c>
      <c r="L2142" t="s">
        <v>378</v>
      </c>
      <c r="M2142" t="s">
        <v>82</v>
      </c>
      <c r="N2142" t="s">
        <v>631</v>
      </c>
      <c r="O2142" t="s">
        <v>632</v>
      </c>
      <c r="P2142">
        <v>5000</v>
      </c>
      <c r="S2142" s="4">
        <v>45983</v>
      </c>
      <c r="U2142">
        <v>1</v>
      </c>
      <c r="V2142">
        <v>5000</v>
      </c>
      <c r="W2142" t="s">
        <v>85</v>
      </c>
      <c r="X2142" t="s">
        <v>6022</v>
      </c>
      <c r="Y2142">
        <v>0</v>
      </c>
      <c r="Z2142">
        <v>5000</v>
      </c>
      <c r="AA2142">
        <v>0</v>
      </c>
      <c r="AB2142">
        <v>0</v>
      </c>
      <c r="AC2142">
        <v>0</v>
      </c>
      <c r="AD2142">
        <v>0</v>
      </c>
      <c r="AG2142">
        <v>0</v>
      </c>
      <c r="AP2142" t="s">
        <v>6023</v>
      </c>
      <c r="AQ2142" t="s">
        <v>6016</v>
      </c>
      <c r="AR2142" t="s">
        <v>6017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80</v>
      </c>
      <c r="BC2142" t="s">
        <v>6024</v>
      </c>
      <c r="BD2142">
        <v>0</v>
      </c>
      <c r="BF2142" t="s">
        <v>6016</v>
      </c>
      <c r="BI2142" t="s">
        <v>6019</v>
      </c>
      <c r="BJ2142" s="5" t="str">
        <f>VLOOKUP(A2142,ReferenceTable[],4,FALSE)</f>
        <v>LI1101</v>
      </c>
      <c r="BK2142">
        <f>VLOOKUP(A2142,ReferenceTable[],5,FALSE)</f>
        <v>0</v>
      </c>
      <c r="BL2142">
        <f>VLOOKUP(A2142,ReferenceTable[],6,FALSE)</f>
        <v>0</v>
      </c>
      <c r="BM2142">
        <f>VLOOKUP(A2142,ReferenceTable[],7,FALSE)</f>
        <v>0</v>
      </c>
      <c r="BN2142" s="4">
        <f>VLOOKUP(A2142,ReferenceTable[],9,FALSE)</f>
        <v>45987</v>
      </c>
      <c r="BO2142">
        <f>VLOOKUP(A2142,ReferenceTable[],10,FALSE)</f>
        <v>5000</v>
      </c>
      <c r="BP2142">
        <f>VLOOKUP(A2142,ReferenceTable[],11,FALSE)</f>
        <v>0</v>
      </c>
      <c r="BQ2142">
        <f>VLOOKUP(A2142,ReferenceTable[],12,FALSE)</f>
        <v>0</v>
      </c>
      <c r="BR2142">
        <f>VLOOKUP(A2142,ReferenceTable[],14,FALSE)</f>
        <v>0</v>
      </c>
      <c r="BS2142" s="4">
        <f>VLOOKUP(A2142,ReferenceTable[],15,FALSE)</f>
        <v>45989</v>
      </c>
      <c r="BT2142">
        <f>VLOOKUP(A2142,ReferenceTable[],16,FALSE)</f>
        <v>2</v>
      </c>
      <c r="BU2142" t="str">
        <f>VLOOKUP(A2142,ReferenceTable[],17,FALSE)</f>
        <v>CL</v>
      </c>
      <c r="BV2142" s="4">
        <f>VLOOKUP(A2142,ReferenceTable[],18,FALSE)</f>
        <v>45979</v>
      </c>
      <c r="BW2142" s="4">
        <f>VLOOKUP(A2142,ReferenceTable[],19,FALSE)</f>
        <v>0</v>
      </c>
      <c r="BX2142">
        <f>VLOOKUP(A2142,ReferenceTable[],20,FALSE)</f>
        <v>0</v>
      </c>
    </row>
    <row r="2143" spans="1:76">
      <c r="A2143" t="s">
        <v>6025</v>
      </c>
      <c r="B2143">
        <v>10000</v>
      </c>
      <c r="C2143">
        <v>10000</v>
      </c>
      <c r="D2143" s="4">
        <v>45986</v>
      </c>
      <c r="E2143" t="s">
        <v>77</v>
      </c>
      <c r="F2143" t="s">
        <v>6026</v>
      </c>
      <c r="G2143" t="s">
        <v>6027</v>
      </c>
      <c r="I2143">
        <v>1</v>
      </c>
      <c r="J2143" t="s">
        <v>984</v>
      </c>
      <c r="K2143">
        <v>72</v>
      </c>
      <c r="L2143" t="s">
        <v>272</v>
      </c>
      <c r="M2143" t="s">
        <v>96</v>
      </c>
      <c r="N2143" t="s">
        <v>140</v>
      </c>
      <c r="O2143" t="s">
        <v>141</v>
      </c>
      <c r="P2143">
        <v>5750</v>
      </c>
      <c r="S2143" s="4">
        <v>45985</v>
      </c>
      <c r="U2143">
        <v>4</v>
      </c>
      <c r="V2143">
        <v>23000</v>
      </c>
      <c r="W2143" t="s">
        <v>85</v>
      </c>
      <c r="X2143" t="s">
        <v>6028</v>
      </c>
      <c r="Y2143">
        <v>0</v>
      </c>
      <c r="Z2143">
        <v>20000</v>
      </c>
      <c r="AA2143">
        <v>3000</v>
      </c>
      <c r="AB2143">
        <v>0</v>
      </c>
      <c r="AC2143">
        <v>0</v>
      </c>
      <c r="AD2143">
        <v>0</v>
      </c>
      <c r="AG2143">
        <v>0</v>
      </c>
      <c r="AP2143" t="s">
        <v>6029</v>
      </c>
      <c r="AQ2143" t="s">
        <v>6016</v>
      </c>
      <c r="AR2143" t="s">
        <v>6017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80</v>
      </c>
      <c r="BC2143" t="s">
        <v>6030</v>
      </c>
      <c r="BD2143">
        <v>0</v>
      </c>
      <c r="BF2143" t="s">
        <v>6016</v>
      </c>
      <c r="BI2143" t="s">
        <v>6019</v>
      </c>
      <c r="BJ2143" s="5" t="str">
        <f>VLOOKUP(A2143,ReferenceTable[],4,FALSE)</f>
        <v>YN1601</v>
      </c>
      <c r="BK2143">
        <f>VLOOKUP(A2143,ReferenceTable[],5,FALSE)</f>
        <v>0</v>
      </c>
      <c r="BL2143">
        <f>VLOOKUP(A2143,ReferenceTable[],6,FALSE)</f>
        <v>0</v>
      </c>
      <c r="BM2143">
        <f>VLOOKUP(A2143,ReferenceTable[],7,FALSE)</f>
        <v>0</v>
      </c>
      <c r="BN2143" s="4">
        <f>VLOOKUP(A2143,ReferenceTable[],9,FALSE)</f>
        <v>45987</v>
      </c>
      <c r="BO2143">
        <f>VLOOKUP(A2143,ReferenceTable[],10,FALSE)</f>
        <v>20000</v>
      </c>
      <c r="BP2143">
        <f>VLOOKUP(A2143,ReferenceTable[],11,FALSE)</f>
        <v>0</v>
      </c>
      <c r="BQ2143">
        <f>VLOOKUP(A2143,ReferenceTable[],12,FALSE)</f>
        <v>0</v>
      </c>
      <c r="BR2143">
        <f>VLOOKUP(A2143,ReferenceTable[],14,FALSE)</f>
        <v>0</v>
      </c>
      <c r="BS2143" s="4">
        <f>VLOOKUP(A2143,ReferenceTable[],15,FALSE)</f>
        <v>45989</v>
      </c>
      <c r="BT2143">
        <f>VLOOKUP(A2143,ReferenceTable[],16,FALSE)</f>
        <v>3</v>
      </c>
      <c r="BU2143" t="str">
        <f>VLOOKUP(A2143,ReferenceTable[],17,FALSE)</f>
        <v>CL</v>
      </c>
      <c r="BV2143" s="4">
        <f>VLOOKUP(A2143,ReferenceTable[],18,FALSE)</f>
        <v>45979</v>
      </c>
      <c r="BW2143" s="4">
        <f>VLOOKUP(A2143,ReferenceTable[],19,FALSE)</f>
        <v>0</v>
      </c>
      <c r="BX2143">
        <f>VLOOKUP(A2143,ReferenceTable[],20,FALSE)</f>
        <v>0</v>
      </c>
    </row>
    <row r="2144" spans="1:76">
      <c r="A2144" t="s">
        <v>6025</v>
      </c>
      <c r="B2144">
        <v>10000</v>
      </c>
      <c r="C2144">
        <v>20000</v>
      </c>
      <c r="D2144" s="4">
        <v>45986</v>
      </c>
      <c r="E2144" t="s">
        <v>77</v>
      </c>
      <c r="F2144" t="s">
        <v>6026</v>
      </c>
      <c r="G2144" t="s">
        <v>6027</v>
      </c>
      <c r="I2144">
        <v>2</v>
      </c>
      <c r="J2144" t="s">
        <v>984</v>
      </c>
      <c r="K2144">
        <v>71</v>
      </c>
      <c r="L2144" t="s">
        <v>378</v>
      </c>
      <c r="M2144" t="s">
        <v>82</v>
      </c>
      <c r="N2144" t="s">
        <v>631</v>
      </c>
      <c r="O2144" t="s">
        <v>632</v>
      </c>
      <c r="P2144">
        <v>5000</v>
      </c>
      <c r="S2144" s="4">
        <v>45986</v>
      </c>
      <c r="U2144">
        <v>4</v>
      </c>
      <c r="V2144">
        <v>20000</v>
      </c>
      <c r="W2144" t="s">
        <v>85</v>
      </c>
      <c r="X2144" t="s">
        <v>6028</v>
      </c>
      <c r="Y2144">
        <v>0</v>
      </c>
      <c r="Z2144">
        <v>20000</v>
      </c>
      <c r="AA2144">
        <v>0</v>
      </c>
      <c r="AB2144">
        <v>0</v>
      </c>
      <c r="AC2144">
        <v>0</v>
      </c>
      <c r="AD2144">
        <v>0</v>
      </c>
      <c r="AG2144">
        <v>0</v>
      </c>
      <c r="AP2144" t="s">
        <v>6029</v>
      </c>
      <c r="AQ2144" t="s">
        <v>6016</v>
      </c>
      <c r="AR2144" t="s">
        <v>6017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80</v>
      </c>
      <c r="BC2144" t="s">
        <v>6030</v>
      </c>
      <c r="BD2144">
        <v>0</v>
      </c>
      <c r="BF2144" t="s">
        <v>6016</v>
      </c>
      <c r="BI2144" t="s">
        <v>6019</v>
      </c>
      <c r="BJ2144" s="5" t="str">
        <f>VLOOKUP(A2144,ReferenceTable[],4,FALSE)</f>
        <v>YN1601</v>
      </c>
      <c r="BK2144">
        <f>VLOOKUP(A2144,ReferenceTable[],5,FALSE)</f>
        <v>0</v>
      </c>
      <c r="BL2144">
        <f>VLOOKUP(A2144,ReferenceTable[],6,FALSE)</f>
        <v>0</v>
      </c>
      <c r="BM2144">
        <f>VLOOKUP(A2144,ReferenceTable[],7,FALSE)</f>
        <v>0</v>
      </c>
      <c r="BN2144" s="4">
        <f>VLOOKUP(A2144,ReferenceTable[],9,FALSE)</f>
        <v>45987</v>
      </c>
      <c r="BO2144">
        <f>VLOOKUP(A2144,ReferenceTable[],10,FALSE)</f>
        <v>20000</v>
      </c>
      <c r="BP2144">
        <f>VLOOKUP(A2144,ReferenceTable[],11,FALSE)</f>
        <v>0</v>
      </c>
      <c r="BQ2144">
        <f>VLOOKUP(A2144,ReferenceTable[],12,FALSE)</f>
        <v>0</v>
      </c>
      <c r="BR2144">
        <f>VLOOKUP(A2144,ReferenceTable[],14,FALSE)</f>
        <v>0</v>
      </c>
      <c r="BS2144" s="4">
        <f>VLOOKUP(A2144,ReferenceTable[],15,FALSE)</f>
        <v>45989</v>
      </c>
      <c r="BT2144">
        <f>VLOOKUP(A2144,ReferenceTable[],16,FALSE)</f>
        <v>3</v>
      </c>
      <c r="BU2144" t="str">
        <f>VLOOKUP(A2144,ReferenceTable[],17,FALSE)</f>
        <v>CL</v>
      </c>
      <c r="BV2144" s="4">
        <f>VLOOKUP(A2144,ReferenceTable[],18,FALSE)</f>
        <v>45979</v>
      </c>
      <c r="BW2144" s="4">
        <f>VLOOKUP(A2144,ReferenceTable[],19,FALSE)</f>
        <v>0</v>
      </c>
      <c r="BX2144">
        <f>VLOOKUP(A2144,ReferenceTable[],20,FALSE)</f>
        <v>0</v>
      </c>
    </row>
    <row r="2145" spans="1:76">
      <c r="A2145" t="s">
        <v>6031</v>
      </c>
      <c r="B2145">
        <v>10000</v>
      </c>
      <c r="C2145">
        <v>10000</v>
      </c>
      <c r="D2145" s="4">
        <v>45988</v>
      </c>
      <c r="E2145" t="s">
        <v>77</v>
      </c>
      <c r="F2145" t="s">
        <v>6032</v>
      </c>
      <c r="G2145" t="s">
        <v>6033</v>
      </c>
      <c r="I2145">
        <v>1</v>
      </c>
      <c r="J2145" t="s">
        <v>984</v>
      </c>
      <c r="K2145">
        <v>88</v>
      </c>
      <c r="L2145" t="s">
        <v>522</v>
      </c>
      <c r="M2145" t="s">
        <v>96</v>
      </c>
      <c r="N2145" t="s">
        <v>523</v>
      </c>
      <c r="O2145" t="s">
        <v>524</v>
      </c>
      <c r="P2145">
        <v>4500</v>
      </c>
      <c r="S2145" s="4">
        <v>45985</v>
      </c>
      <c r="U2145">
        <v>1</v>
      </c>
      <c r="V2145">
        <v>4500</v>
      </c>
      <c r="W2145" t="s">
        <v>85</v>
      </c>
      <c r="X2145">
        <v>5204630001</v>
      </c>
      <c r="Y2145">
        <v>0</v>
      </c>
      <c r="Z2145">
        <v>4000</v>
      </c>
      <c r="AA2145">
        <v>500</v>
      </c>
      <c r="AB2145">
        <v>0</v>
      </c>
      <c r="AC2145">
        <v>0</v>
      </c>
      <c r="AD2145">
        <v>0</v>
      </c>
      <c r="AG2145">
        <v>0</v>
      </c>
      <c r="AP2145">
        <v>520463</v>
      </c>
      <c r="AQ2145" t="s">
        <v>6034</v>
      </c>
      <c r="AR2145" t="s">
        <v>6035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80</v>
      </c>
      <c r="BC2145" t="s">
        <v>6036</v>
      </c>
      <c r="BD2145">
        <v>0</v>
      </c>
      <c r="BF2145" t="s">
        <v>6034</v>
      </c>
      <c r="BI2145" t="s">
        <v>6037</v>
      </c>
      <c r="BJ2145" s="5" t="str">
        <f>VLOOKUP(A2145,ReferenceTable[],4,FALSE)</f>
        <v>LJ2903</v>
      </c>
      <c r="BK2145">
        <f>VLOOKUP(A2145,ReferenceTable[],5,FALSE)</f>
        <v>0</v>
      </c>
      <c r="BL2145">
        <f>VLOOKUP(A2145,ReferenceTable[],6,FALSE)</f>
        <v>0</v>
      </c>
      <c r="BM2145">
        <f>VLOOKUP(A2145,ReferenceTable[],7,FALSE)</f>
        <v>0</v>
      </c>
      <c r="BN2145" s="4">
        <f>VLOOKUP(A2145,ReferenceTable[],9,FALSE)</f>
        <v>45987</v>
      </c>
      <c r="BO2145">
        <f>VLOOKUP(A2145,ReferenceTable[],10,FALSE)</f>
        <v>4000</v>
      </c>
      <c r="BP2145">
        <f>VLOOKUP(A2145,ReferenceTable[],11,FALSE)</f>
        <v>0</v>
      </c>
      <c r="BQ2145">
        <f>VLOOKUP(A2145,ReferenceTable[],12,FALSE)</f>
        <v>0</v>
      </c>
      <c r="BR2145">
        <f>VLOOKUP(A2145,ReferenceTable[],14,FALSE)</f>
        <v>0</v>
      </c>
      <c r="BS2145" s="4">
        <f>VLOOKUP(A2145,ReferenceTable[],15,FALSE)</f>
        <v>45989</v>
      </c>
      <c r="BT2145">
        <f>VLOOKUP(A2145,ReferenceTable[],16,FALSE)</f>
        <v>1</v>
      </c>
      <c r="BU2145" t="str">
        <f>VLOOKUP(A2145,ReferenceTable[],17,FALSE)</f>
        <v>TML</v>
      </c>
      <c r="BV2145" s="4">
        <f>VLOOKUP(A2145,ReferenceTable[],18,FALSE)</f>
        <v>45979</v>
      </c>
      <c r="BW2145" s="4">
        <f>VLOOKUP(A2145,ReferenceTable[],19,FALSE)</f>
        <v>0</v>
      </c>
      <c r="BX2145">
        <f>VLOOKUP(A2145,ReferenceTable[],20,FALSE)</f>
        <v>0</v>
      </c>
    </row>
    <row r="2146" spans="1:76">
      <c r="A2146" t="s">
        <v>6031</v>
      </c>
      <c r="B2146">
        <v>10000</v>
      </c>
      <c r="C2146">
        <v>20000</v>
      </c>
      <c r="D2146" s="4">
        <v>45988</v>
      </c>
      <c r="E2146" t="s">
        <v>77</v>
      </c>
      <c r="F2146" t="s">
        <v>6032</v>
      </c>
      <c r="G2146" t="s">
        <v>6033</v>
      </c>
      <c r="I2146">
        <v>2</v>
      </c>
      <c r="J2146" t="s">
        <v>984</v>
      </c>
      <c r="K2146">
        <v>105</v>
      </c>
      <c r="L2146" t="s">
        <v>2879</v>
      </c>
      <c r="M2146" t="s">
        <v>2880</v>
      </c>
      <c r="N2146" t="s">
        <v>595</v>
      </c>
      <c r="O2146" t="s">
        <v>596</v>
      </c>
      <c r="P2146">
        <v>4200</v>
      </c>
      <c r="S2146" s="4">
        <v>45987</v>
      </c>
      <c r="U2146">
        <v>1</v>
      </c>
      <c r="V2146">
        <v>4200</v>
      </c>
      <c r="W2146" t="s">
        <v>85</v>
      </c>
      <c r="X2146">
        <v>5204630001</v>
      </c>
      <c r="Y2146">
        <v>0</v>
      </c>
      <c r="Z2146">
        <v>4000</v>
      </c>
      <c r="AA2146">
        <v>200</v>
      </c>
      <c r="AB2146">
        <v>0</v>
      </c>
      <c r="AC2146">
        <v>0</v>
      </c>
      <c r="AD2146">
        <v>0</v>
      </c>
      <c r="AG2146">
        <v>0</v>
      </c>
      <c r="AP2146">
        <v>520463</v>
      </c>
      <c r="AQ2146" t="s">
        <v>6034</v>
      </c>
      <c r="AR2146" t="s">
        <v>6035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80</v>
      </c>
      <c r="BC2146" t="s">
        <v>6036</v>
      </c>
      <c r="BD2146">
        <v>0</v>
      </c>
      <c r="BF2146" t="s">
        <v>6034</v>
      </c>
      <c r="BI2146" t="s">
        <v>6037</v>
      </c>
      <c r="BJ2146" s="5" t="str">
        <f>VLOOKUP(A2146,ReferenceTable[],4,FALSE)</f>
        <v>LJ2903</v>
      </c>
      <c r="BK2146">
        <f>VLOOKUP(A2146,ReferenceTable[],5,FALSE)</f>
        <v>0</v>
      </c>
      <c r="BL2146">
        <f>VLOOKUP(A2146,ReferenceTable[],6,FALSE)</f>
        <v>0</v>
      </c>
      <c r="BM2146">
        <f>VLOOKUP(A2146,ReferenceTable[],7,FALSE)</f>
        <v>0</v>
      </c>
      <c r="BN2146" s="4">
        <f>VLOOKUP(A2146,ReferenceTable[],9,FALSE)</f>
        <v>45987</v>
      </c>
      <c r="BO2146">
        <f>VLOOKUP(A2146,ReferenceTable[],10,FALSE)</f>
        <v>4000</v>
      </c>
      <c r="BP2146">
        <f>VLOOKUP(A2146,ReferenceTable[],11,FALSE)</f>
        <v>0</v>
      </c>
      <c r="BQ2146">
        <f>VLOOKUP(A2146,ReferenceTable[],12,FALSE)</f>
        <v>0</v>
      </c>
      <c r="BR2146">
        <f>VLOOKUP(A2146,ReferenceTable[],14,FALSE)</f>
        <v>0</v>
      </c>
      <c r="BS2146" s="4">
        <f>VLOOKUP(A2146,ReferenceTable[],15,FALSE)</f>
        <v>45989</v>
      </c>
      <c r="BT2146">
        <f>VLOOKUP(A2146,ReferenceTable[],16,FALSE)</f>
        <v>1</v>
      </c>
      <c r="BU2146" t="str">
        <f>VLOOKUP(A2146,ReferenceTable[],17,FALSE)</f>
        <v>TML</v>
      </c>
      <c r="BV2146" s="4">
        <f>VLOOKUP(A2146,ReferenceTable[],18,FALSE)</f>
        <v>45979</v>
      </c>
      <c r="BW2146" s="4">
        <f>VLOOKUP(A2146,ReferenceTable[],19,FALSE)</f>
        <v>0</v>
      </c>
      <c r="BX2146">
        <f>VLOOKUP(A2146,ReferenceTable[],20,FALSE)</f>
        <v>0</v>
      </c>
    </row>
    <row r="2147" spans="1:76">
      <c r="A2147" t="s">
        <v>6038</v>
      </c>
      <c r="B2147">
        <v>10000</v>
      </c>
      <c r="C2147">
        <v>10000</v>
      </c>
      <c r="D2147" s="4">
        <v>45985</v>
      </c>
      <c r="E2147" t="s">
        <v>77</v>
      </c>
      <c r="F2147">
        <v>0.445069444444444</v>
      </c>
      <c r="G2147">
        <v>10784548117</v>
      </c>
      <c r="I2147">
        <v>1</v>
      </c>
      <c r="J2147" t="s">
        <v>984</v>
      </c>
      <c r="K2147">
        <v>93</v>
      </c>
      <c r="L2147" t="s">
        <v>116</v>
      </c>
      <c r="M2147" t="s">
        <v>96</v>
      </c>
      <c r="N2147" t="s">
        <v>495</v>
      </c>
      <c r="O2147" t="s">
        <v>496</v>
      </c>
      <c r="P2147">
        <v>180</v>
      </c>
      <c r="S2147" s="4">
        <v>45981</v>
      </c>
      <c r="U2147">
        <v>352</v>
      </c>
      <c r="V2147">
        <v>63360</v>
      </c>
      <c r="W2147" t="s">
        <v>85</v>
      </c>
      <c r="X2147" t="s">
        <v>6039</v>
      </c>
      <c r="Y2147">
        <v>0</v>
      </c>
      <c r="Z2147">
        <v>50000</v>
      </c>
      <c r="AA2147">
        <v>13360</v>
      </c>
      <c r="AB2147">
        <v>0</v>
      </c>
      <c r="AC2147">
        <v>0</v>
      </c>
      <c r="AD2147">
        <v>0</v>
      </c>
      <c r="AG2147">
        <v>0</v>
      </c>
      <c r="AP2147" t="s">
        <v>6040</v>
      </c>
      <c r="AQ2147" t="s">
        <v>499</v>
      </c>
      <c r="AR2147" t="s">
        <v>500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80</v>
      </c>
      <c r="BC2147" t="s">
        <v>6041</v>
      </c>
      <c r="BD2147">
        <v>0</v>
      </c>
      <c r="BF2147" t="s">
        <v>499</v>
      </c>
      <c r="BI2147" t="s">
        <v>501</v>
      </c>
      <c r="BJ2147" s="5" t="str">
        <f>VLOOKUP(A2147,ReferenceTable[],4,FALSE)</f>
        <v>CCLSV4201</v>
      </c>
      <c r="BK2147">
        <f>VLOOKUP(A2147,ReferenceTable[],5,FALSE)</f>
        <v>0</v>
      </c>
      <c r="BL2147">
        <f>VLOOKUP(A2147,ReferenceTable[],6,FALSE)</f>
        <v>0</v>
      </c>
      <c r="BM2147">
        <f>VLOOKUP(A2147,ReferenceTable[],7,FALSE)</f>
        <v>0</v>
      </c>
      <c r="BN2147" s="4">
        <f>VLOOKUP(A2147,ReferenceTable[],9,FALSE)</f>
        <v>45999</v>
      </c>
      <c r="BO2147">
        <f>VLOOKUP(A2147,ReferenceTable[],10,FALSE)</f>
        <v>50000</v>
      </c>
      <c r="BP2147">
        <f>VLOOKUP(A2147,ReferenceTable[],11,FALSE)</f>
        <v>0</v>
      </c>
      <c r="BQ2147">
        <f>VLOOKUP(A2147,ReferenceTable[],12,FALSE)</f>
        <v>0</v>
      </c>
      <c r="BR2147" t="str">
        <f>VLOOKUP(A2147,ReferenceTable[],14,FALSE)</f>
        <v>BUYER:CHOW SIAN. CONSOLIDATION PO</v>
      </c>
      <c r="BS2147" s="4">
        <f>VLOOKUP(A2147,ReferenceTable[],15,FALSE)</f>
        <v>46008</v>
      </c>
      <c r="BT2147">
        <f>VLOOKUP(A2147,ReferenceTable[],16,FALSE)</f>
        <v>2</v>
      </c>
      <c r="BU2147" t="str">
        <f>VLOOKUP(A2147,ReferenceTable[],17,FALSE)</f>
        <v>FT</v>
      </c>
      <c r="BV2147" s="4">
        <f>VLOOKUP(A2147,ReferenceTable[],18,FALSE)</f>
        <v>45980</v>
      </c>
      <c r="BW2147" s="4">
        <f>VLOOKUP(A2147,ReferenceTable[],19,FALSE)</f>
        <v>0</v>
      </c>
      <c r="BX2147">
        <f>VLOOKUP(A2147,ReferenceTable[],20,FALSE)</f>
        <v>0</v>
      </c>
    </row>
    <row r="2148" spans="1:76">
      <c r="A2148" t="s">
        <v>6038</v>
      </c>
      <c r="B2148">
        <v>10000</v>
      </c>
      <c r="C2148">
        <v>20000</v>
      </c>
      <c r="D2148" s="4">
        <v>45985</v>
      </c>
      <c r="E2148" t="s">
        <v>77</v>
      </c>
      <c r="F2148">
        <v>0.445069444444444</v>
      </c>
      <c r="G2148">
        <v>10784548117</v>
      </c>
      <c r="I2148">
        <v>2</v>
      </c>
      <c r="J2148" t="s">
        <v>984</v>
      </c>
      <c r="K2148">
        <v>77</v>
      </c>
      <c r="L2148" t="s">
        <v>232</v>
      </c>
      <c r="M2148" t="s">
        <v>163</v>
      </c>
      <c r="N2148" t="s">
        <v>390</v>
      </c>
      <c r="O2148" t="s">
        <v>391</v>
      </c>
      <c r="P2148">
        <v>682</v>
      </c>
      <c r="S2148" s="4">
        <v>45982</v>
      </c>
      <c r="U2148">
        <v>88</v>
      </c>
      <c r="V2148">
        <v>60016</v>
      </c>
      <c r="W2148" t="s">
        <v>85</v>
      </c>
      <c r="X2148" t="s">
        <v>6039</v>
      </c>
      <c r="Y2148">
        <v>0</v>
      </c>
      <c r="Z2148">
        <v>50000</v>
      </c>
      <c r="AA2148">
        <v>10016</v>
      </c>
      <c r="AB2148">
        <v>0</v>
      </c>
      <c r="AC2148">
        <v>0</v>
      </c>
      <c r="AD2148">
        <v>0</v>
      </c>
      <c r="AG2148">
        <v>0</v>
      </c>
      <c r="AP2148" t="s">
        <v>6040</v>
      </c>
      <c r="AQ2148" t="s">
        <v>499</v>
      </c>
      <c r="AR2148" t="s">
        <v>500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80</v>
      </c>
      <c r="BC2148" t="s">
        <v>6041</v>
      </c>
      <c r="BD2148">
        <v>0</v>
      </c>
      <c r="BF2148" t="s">
        <v>499</v>
      </c>
      <c r="BI2148" t="s">
        <v>501</v>
      </c>
      <c r="BJ2148" s="5" t="str">
        <f>VLOOKUP(A2148,ReferenceTable[],4,FALSE)</f>
        <v>CCLSV4201</v>
      </c>
      <c r="BK2148">
        <f>VLOOKUP(A2148,ReferenceTable[],5,FALSE)</f>
        <v>0</v>
      </c>
      <c r="BL2148">
        <f>VLOOKUP(A2148,ReferenceTable[],6,FALSE)</f>
        <v>0</v>
      </c>
      <c r="BM2148">
        <f>VLOOKUP(A2148,ReferenceTable[],7,FALSE)</f>
        <v>0</v>
      </c>
      <c r="BN2148" s="4">
        <f>VLOOKUP(A2148,ReferenceTable[],9,FALSE)</f>
        <v>45999</v>
      </c>
      <c r="BO2148">
        <f>VLOOKUP(A2148,ReferenceTable[],10,FALSE)</f>
        <v>50000</v>
      </c>
      <c r="BP2148">
        <f>VLOOKUP(A2148,ReferenceTable[],11,FALSE)</f>
        <v>0</v>
      </c>
      <c r="BQ2148">
        <f>VLOOKUP(A2148,ReferenceTable[],12,FALSE)</f>
        <v>0</v>
      </c>
      <c r="BR2148" t="str">
        <f>VLOOKUP(A2148,ReferenceTable[],14,FALSE)</f>
        <v>BUYER:CHOW SIAN. CONSOLIDATION PO</v>
      </c>
      <c r="BS2148" s="4">
        <f>VLOOKUP(A2148,ReferenceTable[],15,FALSE)</f>
        <v>46008</v>
      </c>
      <c r="BT2148">
        <f>VLOOKUP(A2148,ReferenceTable[],16,FALSE)</f>
        <v>2</v>
      </c>
      <c r="BU2148" t="str">
        <f>VLOOKUP(A2148,ReferenceTable[],17,FALSE)</f>
        <v>FT</v>
      </c>
      <c r="BV2148" s="4">
        <f>VLOOKUP(A2148,ReferenceTable[],18,FALSE)</f>
        <v>45980</v>
      </c>
      <c r="BW2148" s="4">
        <f>VLOOKUP(A2148,ReferenceTable[],19,FALSE)</f>
        <v>0</v>
      </c>
      <c r="BX2148">
        <f>VLOOKUP(A2148,ReferenceTable[],20,FALSE)</f>
        <v>0</v>
      </c>
    </row>
    <row r="2149" spans="1:76">
      <c r="A2149" t="s">
        <v>6038</v>
      </c>
      <c r="B2149">
        <v>10000</v>
      </c>
      <c r="C2149">
        <v>30000</v>
      </c>
      <c r="D2149" s="4">
        <v>45985</v>
      </c>
      <c r="E2149" t="s">
        <v>77</v>
      </c>
      <c r="F2149">
        <v>0.445069444444444</v>
      </c>
      <c r="G2149">
        <v>10784548117</v>
      </c>
      <c r="I2149">
        <v>3</v>
      </c>
      <c r="J2149" t="s">
        <v>984</v>
      </c>
      <c r="K2149">
        <v>85</v>
      </c>
      <c r="L2149" t="s">
        <v>392</v>
      </c>
      <c r="M2149" t="s">
        <v>393</v>
      </c>
      <c r="N2149" t="s">
        <v>502</v>
      </c>
      <c r="O2149" t="s">
        <v>503</v>
      </c>
      <c r="P2149">
        <v>4546</v>
      </c>
      <c r="S2149" s="4">
        <v>45983</v>
      </c>
      <c r="U2149">
        <v>11</v>
      </c>
      <c r="V2149">
        <v>50006</v>
      </c>
      <c r="W2149" t="s">
        <v>85</v>
      </c>
      <c r="X2149" t="s">
        <v>6039</v>
      </c>
      <c r="Y2149">
        <v>0</v>
      </c>
      <c r="Z2149">
        <v>50000</v>
      </c>
      <c r="AA2149">
        <v>6</v>
      </c>
      <c r="AB2149">
        <v>0</v>
      </c>
      <c r="AC2149">
        <v>0</v>
      </c>
      <c r="AD2149">
        <v>0</v>
      </c>
      <c r="AG2149">
        <v>0</v>
      </c>
      <c r="AP2149" t="s">
        <v>6040</v>
      </c>
      <c r="AQ2149" t="s">
        <v>499</v>
      </c>
      <c r="AR2149" t="s">
        <v>500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80</v>
      </c>
      <c r="BC2149" t="s">
        <v>6041</v>
      </c>
      <c r="BD2149">
        <v>0</v>
      </c>
      <c r="BF2149" t="s">
        <v>499</v>
      </c>
      <c r="BI2149" t="s">
        <v>501</v>
      </c>
      <c r="BJ2149" s="5" t="str">
        <f>VLOOKUP(A2149,ReferenceTable[],4,FALSE)</f>
        <v>CCLSV4201</v>
      </c>
      <c r="BK2149">
        <f>VLOOKUP(A2149,ReferenceTable[],5,FALSE)</f>
        <v>0</v>
      </c>
      <c r="BL2149">
        <f>VLOOKUP(A2149,ReferenceTable[],6,FALSE)</f>
        <v>0</v>
      </c>
      <c r="BM2149">
        <f>VLOOKUP(A2149,ReferenceTable[],7,FALSE)</f>
        <v>0</v>
      </c>
      <c r="BN2149" s="4">
        <f>VLOOKUP(A2149,ReferenceTable[],9,FALSE)</f>
        <v>45999</v>
      </c>
      <c r="BO2149">
        <f>VLOOKUP(A2149,ReferenceTable[],10,FALSE)</f>
        <v>50000</v>
      </c>
      <c r="BP2149">
        <f>VLOOKUP(A2149,ReferenceTable[],11,FALSE)</f>
        <v>0</v>
      </c>
      <c r="BQ2149">
        <f>VLOOKUP(A2149,ReferenceTable[],12,FALSE)</f>
        <v>0</v>
      </c>
      <c r="BR2149" t="str">
        <f>VLOOKUP(A2149,ReferenceTable[],14,FALSE)</f>
        <v>BUYER:CHOW SIAN. CONSOLIDATION PO</v>
      </c>
      <c r="BS2149" s="4">
        <f>VLOOKUP(A2149,ReferenceTable[],15,FALSE)</f>
        <v>46008</v>
      </c>
      <c r="BT2149">
        <f>VLOOKUP(A2149,ReferenceTable[],16,FALSE)</f>
        <v>2</v>
      </c>
      <c r="BU2149" t="str">
        <f>VLOOKUP(A2149,ReferenceTable[],17,FALSE)</f>
        <v>FT</v>
      </c>
      <c r="BV2149" s="4">
        <f>VLOOKUP(A2149,ReferenceTable[],18,FALSE)</f>
        <v>45980</v>
      </c>
      <c r="BW2149" s="4">
        <f>VLOOKUP(A2149,ReferenceTable[],19,FALSE)</f>
        <v>0</v>
      </c>
      <c r="BX2149">
        <f>VLOOKUP(A2149,ReferenceTable[],20,FALSE)</f>
        <v>0</v>
      </c>
    </row>
    <row r="2150" spans="1:76">
      <c r="A2150" t="s">
        <v>6042</v>
      </c>
      <c r="B2150">
        <v>10000</v>
      </c>
      <c r="C2150">
        <v>10000</v>
      </c>
      <c r="D2150" s="4">
        <v>45985</v>
      </c>
      <c r="E2150" t="s">
        <v>77</v>
      </c>
      <c r="F2150" t="s">
        <v>6043</v>
      </c>
      <c r="G2150">
        <v>10784548117</v>
      </c>
      <c r="I2150">
        <v>1</v>
      </c>
      <c r="J2150" t="s">
        <v>984</v>
      </c>
      <c r="K2150">
        <v>93</v>
      </c>
      <c r="L2150" t="s">
        <v>116</v>
      </c>
      <c r="M2150" t="s">
        <v>96</v>
      </c>
      <c r="N2150" t="s">
        <v>495</v>
      </c>
      <c r="O2150" t="s">
        <v>496</v>
      </c>
      <c r="P2150">
        <v>90</v>
      </c>
      <c r="S2150" s="4">
        <v>45981</v>
      </c>
      <c r="U2150">
        <v>352</v>
      </c>
      <c r="V2150">
        <v>31680</v>
      </c>
      <c r="W2150" t="s">
        <v>85</v>
      </c>
      <c r="X2150" t="s">
        <v>6044</v>
      </c>
      <c r="Y2150">
        <v>0</v>
      </c>
      <c r="Z2150">
        <v>20000</v>
      </c>
      <c r="AA2150">
        <v>11680</v>
      </c>
      <c r="AB2150">
        <v>0</v>
      </c>
      <c r="AC2150">
        <v>0</v>
      </c>
      <c r="AD2150">
        <v>0</v>
      </c>
      <c r="AG2150">
        <v>0</v>
      </c>
      <c r="AP2150" t="s">
        <v>6045</v>
      </c>
      <c r="AQ2150" t="s">
        <v>499</v>
      </c>
      <c r="AR2150" t="s">
        <v>500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80</v>
      </c>
      <c r="BC2150" t="s">
        <v>6046</v>
      </c>
      <c r="BD2150">
        <v>0</v>
      </c>
      <c r="BF2150" t="s">
        <v>499</v>
      </c>
      <c r="BI2150" t="s">
        <v>501</v>
      </c>
      <c r="BJ2150" s="5" t="str">
        <f>VLOOKUP(A2150,ReferenceTable[],4,FALSE)</f>
        <v>CCLSV4201</v>
      </c>
      <c r="BK2150">
        <f>VLOOKUP(A2150,ReferenceTable[],5,FALSE)</f>
        <v>0</v>
      </c>
      <c r="BL2150">
        <f>VLOOKUP(A2150,ReferenceTable[],6,FALSE)</f>
        <v>0</v>
      </c>
      <c r="BM2150">
        <f>VLOOKUP(A2150,ReferenceTable[],7,FALSE)</f>
        <v>0</v>
      </c>
      <c r="BN2150" s="4">
        <f>VLOOKUP(A2150,ReferenceTable[],9,FALSE)</f>
        <v>45985</v>
      </c>
      <c r="BO2150">
        <f>VLOOKUP(A2150,ReferenceTable[],10,FALSE)</f>
        <v>20000</v>
      </c>
      <c r="BP2150">
        <f>VLOOKUP(A2150,ReferenceTable[],11,FALSE)</f>
        <v>0</v>
      </c>
      <c r="BQ2150">
        <f>VLOOKUP(A2150,ReferenceTable[],12,FALSE)</f>
        <v>0</v>
      </c>
      <c r="BR2150" t="str">
        <f>VLOOKUP(A2150,ReferenceTable[],14,FALSE)</f>
        <v>BUYER:CHOW SIAN. CONSOLIDATION PO. URGENT MUST SEND</v>
      </c>
      <c r="BS2150" s="4">
        <f>VLOOKUP(A2150,ReferenceTable[],15,FALSE)</f>
        <v>45987</v>
      </c>
      <c r="BT2150">
        <f>VLOOKUP(A2150,ReferenceTable[],16,FALSE)</f>
        <v>2</v>
      </c>
      <c r="BU2150" t="str">
        <f>VLOOKUP(A2150,ReferenceTable[],17,FALSE)</f>
        <v>FT</v>
      </c>
      <c r="BV2150" s="4">
        <f>VLOOKUP(A2150,ReferenceTable[],18,FALSE)</f>
        <v>45980</v>
      </c>
      <c r="BW2150" s="4">
        <f>VLOOKUP(A2150,ReferenceTable[],19,FALSE)</f>
        <v>0</v>
      </c>
      <c r="BX2150">
        <f>VLOOKUP(A2150,ReferenceTable[],20,FALSE)</f>
        <v>0</v>
      </c>
    </row>
    <row r="2151" spans="1:76">
      <c r="A2151" t="s">
        <v>6042</v>
      </c>
      <c r="B2151">
        <v>10000</v>
      </c>
      <c r="C2151">
        <v>20000</v>
      </c>
      <c r="D2151" s="4">
        <v>45985</v>
      </c>
      <c r="E2151" t="s">
        <v>77</v>
      </c>
      <c r="F2151" t="s">
        <v>6043</v>
      </c>
      <c r="G2151">
        <v>10784548117</v>
      </c>
      <c r="I2151">
        <v>2</v>
      </c>
      <c r="J2151" t="s">
        <v>984</v>
      </c>
      <c r="K2151">
        <v>77</v>
      </c>
      <c r="L2151" t="s">
        <v>232</v>
      </c>
      <c r="M2151" t="s">
        <v>163</v>
      </c>
      <c r="N2151" t="s">
        <v>390</v>
      </c>
      <c r="O2151" t="s">
        <v>391</v>
      </c>
      <c r="P2151">
        <v>319</v>
      </c>
      <c r="S2151" s="4">
        <v>45982</v>
      </c>
      <c r="U2151">
        <v>88</v>
      </c>
      <c r="V2151">
        <v>28072</v>
      </c>
      <c r="W2151" t="s">
        <v>85</v>
      </c>
      <c r="X2151" t="s">
        <v>6044</v>
      </c>
      <c r="Y2151">
        <v>0</v>
      </c>
      <c r="Z2151">
        <v>20000</v>
      </c>
      <c r="AA2151">
        <v>8072</v>
      </c>
      <c r="AB2151">
        <v>0</v>
      </c>
      <c r="AC2151">
        <v>0</v>
      </c>
      <c r="AD2151">
        <v>0</v>
      </c>
      <c r="AG2151">
        <v>0</v>
      </c>
      <c r="AP2151" t="s">
        <v>6045</v>
      </c>
      <c r="AQ2151" t="s">
        <v>499</v>
      </c>
      <c r="AR2151" t="s">
        <v>500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80</v>
      </c>
      <c r="BC2151" t="s">
        <v>6046</v>
      </c>
      <c r="BD2151">
        <v>0</v>
      </c>
      <c r="BF2151" t="s">
        <v>499</v>
      </c>
      <c r="BI2151" t="s">
        <v>501</v>
      </c>
      <c r="BJ2151" s="5" t="str">
        <f>VLOOKUP(A2151,ReferenceTable[],4,FALSE)</f>
        <v>CCLSV4201</v>
      </c>
      <c r="BK2151">
        <f>VLOOKUP(A2151,ReferenceTable[],5,FALSE)</f>
        <v>0</v>
      </c>
      <c r="BL2151">
        <f>VLOOKUP(A2151,ReferenceTable[],6,FALSE)</f>
        <v>0</v>
      </c>
      <c r="BM2151">
        <f>VLOOKUP(A2151,ReferenceTable[],7,FALSE)</f>
        <v>0</v>
      </c>
      <c r="BN2151" s="4">
        <f>VLOOKUP(A2151,ReferenceTable[],9,FALSE)</f>
        <v>45985</v>
      </c>
      <c r="BO2151">
        <f>VLOOKUP(A2151,ReferenceTable[],10,FALSE)</f>
        <v>20000</v>
      </c>
      <c r="BP2151">
        <f>VLOOKUP(A2151,ReferenceTable[],11,FALSE)</f>
        <v>0</v>
      </c>
      <c r="BQ2151">
        <f>VLOOKUP(A2151,ReferenceTable[],12,FALSE)</f>
        <v>0</v>
      </c>
      <c r="BR2151" t="str">
        <f>VLOOKUP(A2151,ReferenceTable[],14,FALSE)</f>
        <v>BUYER:CHOW SIAN. CONSOLIDATION PO. URGENT MUST SEND</v>
      </c>
      <c r="BS2151" s="4">
        <f>VLOOKUP(A2151,ReferenceTable[],15,FALSE)</f>
        <v>45987</v>
      </c>
      <c r="BT2151">
        <f>VLOOKUP(A2151,ReferenceTable[],16,FALSE)</f>
        <v>2</v>
      </c>
      <c r="BU2151" t="str">
        <f>VLOOKUP(A2151,ReferenceTable[],17,FALSE)</f>
        <v>FT</v>
      </c>
      <c r="BV2151" s="4">
        <f>VLOOKUP(A2151,ReferenceTable[],18,FALSE)</f>
        <v>45980</v>
      </c>
      <c r="BW2151" s="4">
        <f>VLOOKUP(A2151,ReferenceTable[],19,FALSE)</f>
        <v>0</v>
      </c>
      <c r="BX2151">
        <f>VLOOKUP(A2151,ReferenceTable[],20,FALSE)</f>
        <v>0</v>
      </c>
    </row>
    <row r="2152" spans="1:76">
      <c r="A2152" t="s">
        <v>6042</v>
      </c>
      <c r="B2152">
        <v>10000</v>
      </c>
      <c r="C2152">
        <v>30000</v>
      </c>
      <c r="D2152" s="4">
        <v>45985</v>
      </c>
      <c r="E2152" t="s">
        <v>77</v>
      </c>
      <c r="F2152" t="s">
        <v>6043</v>
      </c>
      <c r="G2152">
        <v>10784548117</v>
      </c>
      <c r="I2152">
        <v>3</v>
      </c>
      <c r="J2152" t="s">
        <v>984</v>
      </c>
      <c r="K2152">
        <v>85</v>
      </c>
      <c r="L2152" t="s">
        <v>392</v>
      </c>
      <c r="M2152" t="s">
        <v>393</v>
      </c>
      <c r="N2152" t="s">
        <v>502</v>
      </c>
      <c r="O2152" t="s">
        <v>503</v>
      </c>
      <c r="P2152">
        <v>1819</v>
      </c>
      <c r="S2152" s="4">
        <v>45983</v>
      </c>
      <c r="U2152">
        <v>11</v>
      </c>
      <c r="V2152">
        <v>20009</v>
      </c>
      <c r="W2152" t="s">
        <v>85</v>
      </c>
      <c r="X2152" t="s">
        <v>6044</v>
      </c>
      <c r="Y2152">
        <v>0</v>
      </c>
      <c r="Z2152">
        <v>20000</v>
      </c>
      <c r="AA2152">
        <v>9</v>
      </c>
      <c r="AB2152">
        <v>0</v>
      </c>
      <c r="AC2152">
        <v>0</v>
      </c>
      <c r="AD2152">
        <v>0</v>
      </c>
      <c r="AG2152">
        <v>0</v>
      </c>
      <c r="AP2152" t="s">
        <v>6045</v>
      </c>
      <c r="AQ2152" t="s">
        <v>499</v>
      </c>
      <c r="AR2152" t="s">
        <v>500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80</v>
      </c>
      <c r="BC2152" t="s">
        <v>6046</v>
      </c>
      <c r="BD2152">
        <v>0</v>
      </c>
      <c r="BF2152" t="s">
        <v>499</v>
      </c>
      <c r="BI2152" t="s">
        <v>501</v>
      </c>
      <c r="BJ2152" s="5" t="str">
        <f>VLOOKUP(A2152,ReferenceTable[],4,FALSE)</f>
        <v>CCLSV4201</v>
      </c>
      <c r="BK2152">
        <f>VLOOKUP(A2152,ReferenceTable[],5,FALSE)</f>
        <v>0</v>
      </c>
      <c r="BL2152">
        <f>VLOOKUP(A2152,ReferenceTable[],6,FALSE)</f>
        <v>0</v>
      </c>
      <c r="BM2152">
        <f>VLOOKUP(A2152,ReferenceTable[],7,FALSE)</f>
        <v>0</v>
      </c>
      <c r="BN2152" s="4">
        <f>VLOOKUP(A2152,ReferenceTable[],9,FALSE)</f>
        <v>45985</v>
      </c>
      <c r="BO2152">
        <f>VLOOKUP(A2152,ReferenceTable[],10,FALSE)</f>
        <v>20000</v>
      </c>
      <c r="BP2152">
        <f>VLOOKUP(A2152,ReferenceTable[],11,FALSE)</f>
        <v>0</v>
      </c>
      <c r="BQ2152">
        <f>VLOOKUP(A2152,ReferenceTable[],12,FALSE)</f>
        <v>0</v>
      </c>
      <c r="BR2152" t="str">
        <f>VLOOKUP(A2152,ReferenceTable[],14,FALSE)</f>
        <v>BUYER:CHOW SIAN. CONSOLIDATION PO. URGENT MUST SEND</v>
      </c>
      <c r="BS2152" s="4">
        <f>VLOOKUP(A2152,ReferenceTable[],15,FALSE)</f>
        <v>45987</v>
      </c>
      <c r="BT2152">
        <f>VLOOKUP(A2152,ReferenceTable[],16,FALSE)</f>
        <v>2</v>
      </c>
      <c r="BU2152" t="str">
        <f>VLOOKUP(A2152,ReferenceTable[],17,FALSE)</f>
        <v>FT</v>
      </c>
      <c r="BV2152" s="4">
        <f>VLOOKUP(A2152,ReferenceTable[],18,FALSE)</f>
        <v>45980</v>
      </c>
      <c r="BW2152" s="4">
        <f>VLOOKUP(A2152,ReferenceTable[],19,FALSE)</f>
        <v>0</v>
      </c>
      <c r="BX2152">
        <f>VLOOKUP(A2152,ReferenceTable[],20,FALSE)</f>
        <v>0</v>
      </c>
    </row>
    <row r="2153" spans="1:76">
      <c r="A2153" t="s">
        <v>6047</v>
      </c>
      <c r="B2153">
        <v>10000</v>
      </c>
      <c r="C2153">
        <v>10000</v>
      </c>
      <c r="D2153" s="4">
        <v>45986</v>
      </c>
      <c r="E2153" t="s">
        <v>77</v>
      </c>
      <c r="F2153" t="s">
        <v>5299</v>
      </c>
      <c r="G2153">
        <v>10784548118</v>
      </c>
      <c r="I2153">
        <v>1</v>
      </c>
      <c r="J2153" t="s">
        <v>984</v>
      </c>
      <c r="K2153">
        <v>93</v>
      </c>
      <c r="L2153" t="s">
        <v>116</v>
      </c>
      <c r="M2153" t="s">
        <v>96</v>
      </c>
      <c r="N2153" t="s">
        <v>117</v>
      </c>
      <c r="O2153" t="s">
        <v>118</v>
      </c>
      <c r="P2153">
        <v>467</v>
      </c>
      <c r="S2153" s="4">
        <v>45981</v>
      </c>
      <c r="U2153">
        <v>750</v>
      </c>
      <c r="V2153">
        <v>350250</v>
      </c>
      <c r="W2153" t="s">
        <v>85</v>
      </c>
      <c r="X2153" t="s">
        <v>615</v>
      </c>
      <c r="Y2153">
        <v>0</v>
      </c>
      <c r="Z2153">
        <v>320000</v>
      </c>
      <c r="AA2153">
        <v>30250</v>
      </c>
      <c r="AB2153">
        <v>0</v>
      </c>
      <c r="AC2153">
        <v>0</v>
      </c>
      <c r="AD2153">
        <v>0</v>
      </c>
      <c r="AG2153">
        <v>0</v>
      </c>
      <c r="AP2153" t="s">
        <v>616</v>
      </c>
      <c r="AQ2153" t="s">
        <v>499</v>
      </c>
      <c r="AR2153" t="s">
        <v>500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80</v>
      </c>
      <c r="BC2153" t="s">
        <v>6048</v>
      </c>
      <c r="BD2153">
        <v>0</v>
      </c>
      <c r="BF2153" t="s">
        <v>499</v>
      </c>
      <c r="BI2153" t="s">
        <v>6049</v>
      </c>
      <c r="BJ2153" s="5" t="str">
        <f>VLOOKUP(A2153,ReferenceTable[],4,FALSE)</f>
        <v>CCLSV4201</v>
      </c>
      <c r="BK2153">
        <f>VLOOKUP(A2153,ReferenceTable[],5,FALSE)</f>
        <v>0</v>
      </c>
      <c r="BL2153">
        <f>VLOOKUP(A2153,ReferenceTable[],6,FALSE)</f>
        <v>0</v>
      </c>
      <c r="BM2153">
        <f>VLOOKUP(A2153,ReferenceTable[],7,FALSE)</f>
        <v>0</v>
      </c>
      <c r="BN2153" s="4">
        <f>VLOOKUP(A2153,ReferenceTable[],9,FALSE)</f>
        <v>45992</v>
      </c>
      <c r="BO2153">
        <f>VLOOKUP(A2153,ReferenceTable[],10,FALSE)</f>
        <v>320000</v>
      </c>
      <c r="BP2153">
        <f>VLOOKUP(A2153,ReferenceTable[],11,FALSE)</f>
        <v>0</v>
      </c>
      <c r="BQ2153">
        <f>VLOOKUP(A2153,ReferenceTable[],12,FALSE)</f>
        <v>0</v>
      </c>
      <c r="BR2153" t="str">
        <f>VLOOKUP(A2153,ReferenceTable[],14,FALSE)</f>
        <v>BUYER:CHOW SIAN</v>
      </c>
      <c r="BS2153" s="4">
        <f>VLOOKUP(A2153,ReferenceTable[],15,FALSE)</f>
        <v>46001</v>
      </c>
      <c r="BT2153">
        <f>VLOOKUP(A2153,ReferenceTable[],16,FALSE)</f>
        <v>5</v>
      </c>
      <c r="BU2153" t="str">
        <f>VLOOKUP(A2153,ReferenceTable[],17,FALSE)</f>
        <v>FT</v>
      </c>
      <c r="BV2153" s="4">
        <f>VLOOKUP(A2153,ReferenceTable[],18,FALSE)</f>
        <v>45980</v>
      </c>
      <c r="BW2153" s="4">
        <f>VLOOKUP(A2153,ReferenceTable[],19,FALSE)</f>
        <v>0</v>
      </c>
      <c r="BX2153">
        <f>VLOOKUP(A2153,ReferenceTable[],20,FALSE)</f>
        <v>0</v>
      </c>
    </row>
    <row r="2154" spans="1:76">
      <c r="A2154" t="s">
        <v>6047</v>
      </c>
      <c r="B2154">
        <v>10000</v>
      </c>
      <c r="C2154">
        <v>20000</v>
      </c>
      <c r="D2154" s="4">
        <v>45986</v>
      </c>
      <c r="E2154" t="s">
        <v>77</v>
      </c>
      <c r="F2154" t="s">
        <v>5299</v>
      </c>
      <c r="G2154">
        <v>10784548118</v>
      </c>
      <c r="I2154">
        <v>2</v>
      </c>
      <c r="J2154" t="s">
        <v>984</v>
      </c>
      <c r="K2154">
        <v>77</v>
      </c>
      <c r="L2154" t="s">
        <v>232</v>
      </c>
      <c r="M2154" t="s">
        <v>163</v>
      </c>
      <c r="N2154" t="s">
        <v>390</v>
      </c>
      <c r="O2154" t="s">
        <v>391</v>
      </c>
      <c r="P2154">
        <v>1889</v>
      </c>
      <c r="S2154" s="4">
        <v>45985</v>
      </c>
      <c r="U2154">
        <v>180</v>
      </c>
      <c r="V2154">
        <v>340020</v>
      </c>
      <c r="W2154" t="s">
        <v>85</v>
      </c>
      <c r="X2154" t="s">
        <v>615</v>
      </c>
      <c r="Y2154">
        <v>0</v>
      </c>
      <c r="Z2154">
        <v>320000</v>
      </c>
      <c r="AA2154">
        <v>20020</v>
      </c>
      <c r="AB2154">
        <v>0</v>
      </c>
      <c r="AC2154">
        <v>0</v>
      </c>
      <c r="AD2154">
        <v>0</v>
      </c>
      <c r="AG2154">
        <v>0</v>
      </c>
      <c r="AP2154" t="s">
        <v>616</v>
      </c>
      <c r="AQ2154" t="s">
        <v>499</v>
      </c>
      <c r="AR2154" t="s">
        <v>500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80</v>
      </c>
      <c r="BC2154" t="s">
        <v>6048</v>
      </c>
      <c r="BD2154">
        <v>0</v>
      </c>
      <c r="BF2154" t="s">
        <v>499</v>
      </c>
      <c r="BI2154" t="s">
        <v>6049</v>
      </c>
      <c r="BJ2154" s="5" t="str">
        <f>VLOOKUP(A2154,ReferenceTable[],4,FALSE)</f>
        <v>CCLSV4201</v>
      </c>
      <c r="BK2154">
        <f>VLOOKUP(A2154,ReferenceTable[],5,FALSE)</f>
        <v>0</v>
      </c>
      <c r="BL2154">
        <f>VLOOKUP(A2154,ReferenceTable[],6,FALSE)</f>
        <v>0</v>
      </c>
      <c r="BM2154">
        <f>VLOOKUP(A2154,ReferenceTable[],7,FALSE)</f>
        <v>0</v>
      </c>
      <c r="BN2154" s="4">
        <f>VLOOKUP(A2154,ReferenceTable[],9,FALSE)</f>
        <v>45992</v>
      </c>
      <c r="BO2154">
        <f>VLOOKUP(A2154,ReferenceTable[],10,FALSE)</f>
        <v>320000</v>
      </c>
      <c r="BP2154">
        <f>VLOOKUP(A2154,ReferenceTable[],11,FALSE)</f>
        <v>0</v>
      </c>
      <c r="BQ2154">
        <f>VLOOKUP(A2154,ReferenceTable[],12,FALSE)</f>
        <v>0</v>
      </c>
      <c r="BR2154" t="str">
        <f>VLOOKUP(A2154,ReferenceTable[],14,FALSE)</f>
        <v>BUYER:CHOW SIAN</v>
      </c>
      <c r="BS2154" s="4">
        <f>VLOOKUP(A2154,ReferenceTable[],15,FALSE)</f>
        <v>46001</v>
      </c>
      <c r="BT2154">
        <f>VLOOKUP(A2154,ReferenceTable[],16,FALSE)</f>
        <v>5</v>
      </c>
      <c r="BU2154" t="str">
        <f>VLOOKUP(A2154,ReferenceTable[],17,FALSE)</f>
        <v>FT</v>
      </c>
      <c r="BV2154" s="4">
        <f>VLOOKUP(A2154,ReferenceTable[],18,FALSE)</f>
        <v>45980</v>
      </c>
      <c r="BW2154" s="4">
        <f>VLOOKUP(A2154,ReferenceTable[],19,FALSE)</f>
        <v>0</v>
      </c>
      <c r="BX2154">
        <f>VLOOKUP(A2154,ReferenceTable[],20,FALSE)</f>
        <v>0</v>
      </c>
    </row>
    <row r="2155" spans="1:76">
      <c r="A2155" t="s">
        <v>6050</v>
      </c>
      <c r="B2155">
        <v>10000</v>
      </c>
      <c r="C2155">
        <v>10000</v>
      </c>
      <c r="D2155" s="4">
        <v>45988</v>
      </c>
      <c r="E2155" t="s">
        <v>77</v>
      </c>
      <c r="F2155" t="s">
        <v>647</v>
      </c>
      <c r="G2155" t="s">
        <v>520</v>
      </c>
      <c r="I2155">
        <v>1</v>
      </c>
      <c r="J2155" t="s">
        <v>984</v>
      </c>
      <c r="K2155">
        <v>59</v>
      </c>
      <c r="L2155" t="s">
        <v>714</v>
      </c>
      <c r="M2155" t="s">
        <v>178</v>
      </c>
      <c r="N2155" t="s">
        <v>1556</v>
      </c>
      <c r="O2155" t="e">
        <v>#N/A</v>
      </c>
      <c r="P2155">
        <v>500</v>
      </c>
      <c r="S2155" s="4">
        <v>45983</v>
      </c>
      <c r="U2155">
        <v>2</v>
      </c>
      <c r="V2155">
        <v>1000</v>
      </c>
      <c r="W2155" t="s">
        <v>85</v>
      </c>
      <c r="X2155">
        <v>227060001</v>
      </c>
      <c r="Y2155">
        <v>0</v>
      </c>
      <c r="Z2155">
        <v>200</v>
      </c>
      <c r="AA2155">
        <v>800</v>
      </c>
      <c r="AB2155">
        <v>0</v>
      </c>
      <c r="AC2155">
        <v>0</v>
      </c>
      <c r="AD2155">
        <v>0</v>
      </c>
      <c r="AG2155">
        <v>0</v>
      </c>
      <c r="AP2155">
        <v>22706</v>
      </c>
      <c r="AQ2155" t="s">
        <v>6051</v>
      </c>
      <c r="AR2155" t="s">
        <v>6052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80</v>
      </c>
      <c r="BC2155" t="s">
        <v>6053</v>
      </c>
      <c r="BD2155">
        <v>0</v>
      </c>
      <c r="BF2155" t="s">
        <v>6051</v>
      </c>
      <c r="BI2155" t="s">
        <v>6054</v>
      </c>
      <c r="BJ2155" s="5" t="str">
        <f>VLOOKUP(A2155,ReferenceTable[],4,FALSE)</f>
        <v>AD7901</v>
      </c>
      <c r="BK2155">
        <f>VLOOKUP(A2155,ReferenceTable[],5,FALSE)</f>
        <v>0</v>
      </c>
      <c r="BL2155">
        <f>VLOOKUP(A2155,ReferenceTable[],6,FALSE)</f>
        <v>0</v>
      </c>
      <c r="BM2155">
        <f>VLOOKUP(A2155,ReferenceTable[],7,FALSE)</f>
        <v>0</v>
      </c>
      <c r="BN2155" s="4">
        <f>VLOOKUP(A2155,ReferenceTable[],9,FALSE)</f>
        <v>45987</v>
      </c>
      <c r="BO2155">
        <f>VLOOKUP(A2155,ReferenceTable[],10,FALSE)</f>
        <v>200</v>
      </c>
      <c r="BP2155">
        <f>VLOOKUP(A2155,ReferenceTable[],11,FALSE)</f>
        <v>0</v>
      </c>
      <c r="BQ2155">
        <f>VLOOKUP(A2155,ReferenceTable[],12,FALSE)</f>
        <v>0</v>
      </c>
      <c r="BR2155">
        <f>VLOOKUP(A2155,ReferenceTable[],14,FALSE)</f>
        <v>0</v>
      </c>
      <c r="BS2155" s="4">
        <f>VLOOKUP(A2155,ReferenceTable[],15,FALSE)</f>
        <v>45989</v>
      </c>
      <c r="BT2155">
        <f>VLOOKUP(A2155,ReferenceTable[],16,FALSE)</f>
        <v>1</v>
      </c>
      <c r="BU2155" t="str">
        <f>VLOOKUP(A2155,ReferenceTable[],17,FALSE)</f>
        <v>JC</v>
      </c>
      <c r="BV2155" s="4">
        <f>VLOOKUP(A2155,ReferenceTable[],18,FALSE)</f>
        <v>45980</v>
      </c>
      <c r="BW2155" s="4">
        <f>VLOOKUP(A2155,ReferenceTable[],19,FALSE)</f>
        <v>0</v>
      </c>
      <c r="BX2155">
        <f>VLOOKUP(A2155,ReferenceTable[],20,FALSE)</f>
        <v>0</v>
      </c>
    </row>
    <row r="2156" spans="1:76">
      <c r="A2156" t="s">
        <v>6050</v>
      </c>
      <c r="B2156">
        <v>10000</v>
      </c>
      <c r="C2156">
        <v>20000</v>
      </c>
      <c r="D2156" s="4">
        <v>45988</v>
      </c>
      <c r="E2156" t="s">
        <v>77</v>
      </c>
      <c r="F2156" t="s">
        <v>647</v>
      </c>
      <c r="G2156" t="s">
        <v>520</v>
      </c>
      <c r="I2156">
        <v>2</v>
      </c>
      <c r="J2156" t="s">
        <v>984</v>
      </c>
      <c r="K2156">
        <v>92</v>
      </c>
      <c r="L2156" t="s">
        <v>827</v>
      </c>
      <c r="M2156" t="s">
        <v>594</v>
      </c>
      <c r="N2156" t="s">
        <v>595</v>
      </c>
      <c r="O2156" t="s">
        <v>596</v>
      </c>
      <c r="P2156">
        <v>200</v>
      </c>
      <c r="S2156" s="4">
        <v>45986</v>
      </c>
      <c r="U2156">
        <v>2</v>
      </c>
      <c r="V2156">
        <v>400</v>
      </c>
      <c r="W2156" t="s">
        <v>85</v>
      </c>
      <c r="X2156">
        <v>227060001</v>
      </c>
      <c r="Y2156">
        <v>0</v>
      </c>
      <c r="Z2156">
        <v>200</v>
      </c>
      <c r="AA2156">
        <v>200</v>
      </c>
      <c r="AB2156">
        <v>0</v>
      </c>
      <c r="AC2156">
        <v>0</v>
      </c>
      <c r="AD2156">
        <v>0</v>
      </c>
      <c r="AG2156">
        <v>0</v>
      </c>
      <c r="AP2156">
        <v>22706</v>
      </c>
      <c r="AQ2156" t="s">
        <v>6051</v>
      </c>
      <c r="AR2156" t="s">
        <v>6052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80</v>
      </c>
      <c r="BC2156" t="s">
        <v>6053</v>
      </c>
      <c r="BD2156">
        <v>0</v>
      </c>
      <c r="BF2156" t="s">
        <v>6051</v>
      </c>
      <c r="BI2156" t="s">
        <v>6054</v>
      </c>
      <c r="BJ2156" s="5" t="str">
        <f>VLOOKUP(A2156,ReferenceTable[],4,FALSE)</f>
        <v>AD7901</v>
      </c>
      <c r="BK2156">
        <f>VLOOKUP(A2156,ReferenceTable[],5,FALSE)</f>
        <v>0</v>
      </c>
      <c r="BL2156">
        <f>VLOOKUP(A2156,ReferenceTable[],6,FALSE)</f>
        <v>0</v>
      </c>
      <c r="BM2156">
        <f>VLOOKUP(A2156,ReferenceTable[],7,FALSE)</f>
        <v>0</v>
      </c>
      <c r="BN2156" s="4">
        <f>VLOOKUP(A2156,ReferenceTable[],9,FALSE)</f>
        <v>45987</v>
      </c>
      <c r="BO2156">
        <f>VLOOKUP(A2156,ReferenceTable[],10,FALSE)</f>
        <v>200</v>
      </c>
      <c r="BP2156">
        <f>VLOOKUP(A2156,ReferenceTable[],11,FALSE)</f>
        <v>0</v>
      </c>
      <c r="BQ2156">
        <f>VLOOKUP(A2156,ReferenceTable[],12,FALSE)</f>
        <v>0</v>
      </c>
      <c r="BR2156">
        <f>VLOOKUP(A2156,ReferenceTable[],14,FALSE)</f>
        <v>0</v>
      </c>
      <c r="BS2156" s="4">
        <f>VLOOKUP(A2156,ReferenceTable[],15,FALSE)</f>
        <v>45989</v>
      </c>
      <c r="BT2156">
        <f>VLOOKUP(A2156,ReferenceTable[],16,FALSE)</f>
        <v>1</v>
      </c>
      <c r="BU2156" t="str">
        <f>VLOOKUP(A2156,ReferenceTable[],17,FALSE)</f>
        <v>JC</v>
      </c>
      <c r="BV2156" s="4">
        <f>VLOOKUP(A2156,ReferenceTable[],18,FALSE)</f>
        <v>45980</v>
      </c>
      <c r="BW2156" s="4">
        <f>VLOOKUP(A2156,ReferenceTable[],19,FALSE)</f>
        <v>0</v>
      </c>
      <c r="BX2156">
        <f>VLOOKUP(A2156,ReferenceTable[],20,FALSE)</f>
        <v>0</v>
      </c>
    </row>
    <row r="2157" spans="1:76">
      <c r="A2157" t="s">
        <v>6055</v>
      </c>
      <c r="B2157">
        <v>10000</v>
      </c>
      <c r="C2157">
        <v>10000</v>
      </c>
      <c r="D2157" s="4">
        <v>45987</v>
      </c>
      <c r="E2157" t="s">
        <v>77</v>
      </c>
      <c r="F2157" t="s">
        <v>4874</v>
      </c>
      <c r="G2157" t="s">
        <v>5070</v>
      </c>
      <c r="I2157">
        <v>1</v>
      </c>
      <c r="J2157" t="s">
        <v>984</v>
      </c>
      <c r="K2157">
        <v>88</v>
      </c>
      <c r="L2157" t="s">
        <v>522</v>
      </c>
      <c r="M2157" t="s">
        <v>96</v>
      </c>
      <c r="N2157" t="s">
        <v>523</v>
      </c>
      <c r="O2157" t="s">
        <v>524</v>
      </c>
      <c r="P2157">
        <v>1800</v>
      </c>
      <c r="S2157" s="4">
        <v>45981</v>
      </c>
      <c r="U2157">
        <v>3</v>
      </c>
      <c r="V2157">
        <v>5400</v>
      </c>
      <c r="W2157" t="s">
        <v>85</v>
      </c>
      <c r="X2157" t="s">
        <v>6056</v>
      </c>
      <c r="Y2157">
        <v>0</v>
      </c>
      <c r="Z2157">
        <v>5000</v>
      </c>
      <c r="AA2157">
        <v>400</v>
      </c>
      <c r="AB2157">
        <v>0</v>
      </c>
      <c r="AC2157">
        <v>0</v>
      </c>
      <c r="AD2157">
        <v>0</v>
      </c>
      <c r="AG2157">
        <v>0</v>
      </c>
      <c r="AP2157" t="s">
        <v>6057</v>
      </c>
      <c r="AQ2157" t="s">
        <v>6058</v>
      </c>
      <c r="AR2157" t="s">
        <v>6059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80</v>
      </c>
      <c r="BC2157" t="s">
        <v>6060</v>
      </c>
      <c r="BD2157">
        <v>0</v>
      </c>
      <c r="BF2157" t="s">
        <v>6058</v>
      </c>
      <c r="BI2157" t="s">
        <v>6061</v>
      </c>
      <c r="BJ2157" s="5" t="str">
        <f>VLOOKUP(A2157,ReferenceTable[],4,FALSE)</f>
        <v>LI2802</v>
      </c>
      <c r="BK2157">
        <f>VLOOKUP(A2157,ReferenceTable[],5,FALSE)</f>
        <v>0</v>
      </c>
      <c r="BL2157">
        <f>VLOOKUP(A2157,ReferenceTable[],6,FALSE)</f>
        <v>0</v>
      </c>
      <c r="BM2157">
        <f>VLOOKUP(A2157,ReferenceTable[],7,FALSE)</f>
        <v>0</v>
      </c>
      <c r="BN2157" s="4">
        <f>VLOOKUP(A2157,ReferenceTable[],9,FALSE)</f>
        <v>45987</v>
      </c>
      <c r="BO2157">
        <f>VLOOKUP(A2157,ReferenceTable[],10,FALSE)</f>
        <v>5000</v>
      </c>
      <c r="BP2157">
        <f>VLOOKUP(A2157,ReferenceTable[],11,FALSE)</f>
        <v>0</v>
      </c>
      <c r="BQ2157">
        <f>VLOOKUP(A2157,ReferenceTable[],12,FALSE)</f>
        <v>0</v>
      </c>
      <c r="BR2157">
        <f>VLOOKUP(A2157,ReferenceTable[],14,FALSE)</f>
        <v>0</v>
      </c>
      <c r="BS2157" s="4">
        <f>VLOOKUP(A2157,ReferenceTable[],15,FALSE)</f>
        <v>45989</v>
      </c>
      <c r="BT2157">
        <f>VLOOKUP(A2157,ReferenceTable[],16,FALSE)</f>
        <v>1</v>
      </c>
      <c r="BU2157" t="str">
        <f>VLOOKUP(A2157,ReferenceTable[],17,FALSE)</f>
        <v>JC</v>
      </c>
      <c r="BV2157" s="4">
        <f>VLOOKUP(A2157,ReferenceTable[],18,FALSE)</f>
        <v>45980</v>
      </c>
      <c r="BW2157" s="4">
        <f>VLOOKUP(A2157,ReferenceTable[],19,FALSE)</f>
        <v>0</v>
      </c>
      <c r="BX2157">
        <f>VLOOKUP(A2157,ReferenceTable[],20,FALSE)</f>
        <v>0</v>
      </c>
    </row>
    <row r="2158" spans="1:76">
      <c r="A2158" t="s">
        <v>6055</v>
      </c>
      <c r="B2158">
        <v>10000</v>
      </c>
      <c r="C2158">
        <v>20000</v>
      </c>
      <c r="D2158" s="4">
        <v>45987</v>
      </c>
      <c r="E2158" t="s">
        <v>77</v>
      </c>
      <c r="F2158" t="s">
        <v>4874</v>
      </c>
      <c r="G2158" t="s">
        <v>5070</v>
      </c>
      <c r="I2158">
        <v>2</v>
      </c>
      <c r="J2158" t="s">
        <v>984</v>
      </c>
      <c r="K2158">
        <v>92</v>
      </c>
      <c r="L2158" t="s">
        <v>827</v>
      </c>
      <c r="M2158" t="s">
        <v>594</v>
      </c>
      <c r="N2158" t="s">
        <v>595</v>
      </c>
      <c r="O2158" t="s">
        <v>596</v>
      </c>
      <c r="P2158">
        <v>1800</v>
      </c>
      <c r="S2158" s="4">
        <v>45983</v>
      </c>
      <c r="U2158">
        <v>3</v>
      </c>
      <c r="V2158">
        <v>5400</v>
      </c>
      <c r="W2158" t="s">
        <v>85</v>
      </c>
      <c r="X2158" t="s">
        <v>6056</v>
      </c>
      <c r="Y2158">
        <v>0</v>
      </c>
      <c r="Z2158">
        <v>5000</v>
      </c>
      <c r="AA2158">
        <v>400</v>
      </c>
      <c r="AB2158">
        <v>0</v>
      </c>
      <c r="AC2158">
        <v>0</v>
      </c>
      <c r="AD2158">
        <v>0</v>
      </c>
      <c r="AG2158">
        <v>0</v>
      </c>
      <c r="AP2158" t="s">
        <v>6057</v>
      </c>
      <c r="AQ2158" t="s">
        <v>6058</v>
      </c>
      <c r="AR2158" t="s">
        <v>6059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80</v>
      </c>
      <c r="BC2158" t="s">
        <v>6060</v>
      </c>
      <c r="BD2158">
        <v>0</v>
      </c>
      <c r="BF2158" t="s">
        <v>6058</v>
      </c>
      <c r="BI2158" t="s">
        <v>6061</v>
      </c>
      <c r="BJ2158" s="5" t="str">
        <f>VLOOKUP(A2158,ReferenceTable[],4,FALSE)</f>
        <v>LI2802</v>
      </c>
      <c r="BK2158">
        <f>VLOOKUP(A2158,ReferenceTable[],5,FALSE)</f>
        <v>0</v>
      </c>
      <c r="BL2158">
        <f>VLOOKUP(A2158,ReferenceTable[],6,FALSE)</f>
        <v>0</v>
      </c>
      <c r="BM2158">
        <f>VLOOKUP(A2158,ReferenceTable[],7,FALSE)</f>
        <v>0</v>
      </c>
      <c r="BN2158" s="4">
        <f>VLOOKUP(A2158,ReferenceTable[],9,FALSE)</f>
        <v>45987</v>
      </c>
      <c r="BO2158">
        <f>VLOOKUP(A2158,ReferenceTable[],10,FALSE)</f>
        <v>5000</v>
      </c>
      <c r="BP2158">
        <f>VLOOKUP(A2158,ReferenceTable[],11,FALSE)</f>
        <v>0</v>
      </c>
      <c r="BQ2158">
        <f>VLOOKUP(A2158,ReferenceTable[],12,FALSE)</f>
        <v>0</v>
      </c>
      <c r="BR2158">
        <f>VLOOKUP(A2158,ReferenceTable[],14,FALSE)</f>
        <v>0</v>
      </c>
      <c r="BS2158" s="4">
        <f>VLOOKUP(A2158,ReferenceTable[],15,FALSE)</f>
        <v>45989</v>
      </c>
      <c r="BT2158">
        <f>VLOOKUP(A2158,ReferenceTable[],16,FALSE)</f>
        <v>1</v>
      </c>
      <c r="BU2158" t="str">
        <f>VLOOKUP(A2158,ReferenceTable[],17,FALSE)</f>
        <v>JC</v>
      </c>
      <c r="BV2158" s="4">
        <f>VLOOKUP(A2158,ReferenceTable[],18,FALSE)</f>
        <v>45980</v>
      </c>
      <c r="BW2158" s="4">
        <f>VLOOKUP(A2158,ReferenceTable[],19,FALSE)</f>
        <v>0</v>
      </c>
      <c r="BX2158">
        <f>VLOOKUP(A2158,ReferenceTable[],20,FALSE)</f>
        <v>0</v>
      </c>
    </row>
    <row r="2159" spans="1:76">
      <c r="A2159" t="s">
        <v>6062</v>
      </c>
      <c r="B2159">
        <v>10000</v>
      </c>
      <c r="C2159">
        <v>10000</v>
      </c>
      <c r="D2159" s="4">
        <v>45987</v>
      </c>
      <c r="E2159" t="s">
        <v>77</v>
      </c>
      <c r="F2159" t="s">
        <v>5583</v>
      </c>
      <c r="G2159" t="s">
        <v>5070</v>
      </c>
      <c r="I2159">
        <v>1</v>
      </c>
      <c r="J2159" t="s">
        <v>984</v>
      </c>
      <c r="K2159">
        <v>88</v>
      </c>
      <c r="L2159" t="s">
        <v>522</v>
      </c>
      <c r="M2159" t="s">
        <v>96</v>
      </c>
      <c r="N2159" t="s">
        <v>523</v>
      </c>
      <c r="O2159" t="s">
        <v>524</v>
      </c>
      <c r="P2159">
        <v>1800</v>
      </c>
      <c r="S2159" s="4">
        <v>45981</v>
      </c>
      <c r="U2159">
        <v>3</v>
      </c>
      <c r="V2159">
        <v>5400</v>
      </c>
      <c r="W2159" t="s">
        <v>85</v>
      </c>
      <c r="X2159" t="s">
        <v>6063</v>
      </c>
      <c r="Y2159">
        <v>0</v>
      </c>
      <c r="Z2159">
        <v>5000</v>
      </c>
      <c r="AA2159">
        <v>400</v>
      </c>
      <c r="AB2159">
        <v>0</v>
      </c>
      <c r="AC2159">
        <v>0</v>
      </c>
      <c r="AD2159">
        <v>0</v>
      </c>
      <c r="AG2159">
        <v>0</v>
      </c>
      <c r="AP2159" t="s">
        <v>6064</v>
      </c>
      <c r="AQ2159" t="s">
        <v>6058</v>
      </c>
      <c r="AR2159" t="s">
        <v>6059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80</v>
      </c>
      <c r="BC2159" t="s">
        <v>6065</v>
      </c>
      <c r="BD2159">
        <v>0</v>
      </c>
      <c r="BF2159" t="s">
        <v>6058</v>
      </c>
      <c r="BI2159" t="s">
        <v>6061</v>
      </c>
      <c r="BJ2159" s="5" t="str">
        <f>VLOOKUP(A2159,ReferenceTable[],4,FALSE)</f>
        <v>LI2802</v>
      </c>
      <c r="BK2159">
        <f>VLOOKUP(A2159,ReferenceTable[],5,FALSE)</f>
        <v>0</v>
      </c>
      <c r="BL2159">
        <f>VLOOKUP(A2159,ReferenceTable[],6,FALSE)</f>
        <v>0</v>
      </c>
      <c r="BM2159">
        <f>VLOOKUP(A2159,ReferenceTable[],7,FALSE)</f>
        <v>0</v>
      </c>
      <c r="BN2159" s="4">
        <f>VLOOKUP(A2159,ReferenceTable[],9,FALSE)</f>
        <v>45987</v>
      </c>
      <c r="BO2159">
        <f>VLOOKUP(A2159,ReferenceTable[],10,FALSE)</f>
        <v>5000</v>
      </c>
      <c r="BP2159">
        <f>VLOOKUP(A2159,ReferenceTable[],11,FALSE)</f>
        <v>0</v>
      </c>
      <c r="BQ2159">
        <f>VLOOKUP(A2159,ReferenceTable[],12,FALSE)</f>
        <v>0</v>
      </c>
      <c r="BR2159">
        <f>VLOOKUP(A2159,ReferenceTable[],14,FALSE)</f>
        <v>0</v>
      </c>
      <c r="BS2159" s="4">
        <f>VLOOKUP(A2159,ReferenceTable[],15,FALSE)</f>
        <v>45989</v>
      </c>
      <c r="BT2159">
        <f>VLOOKUP(A2159,ReferenceTable[],16,FALSE)</f>
        <v>1</v>
      </c>
      <c r="BU2159" t="str">
        <f>VLOOKUP(A2159,ReferenceTable[],17,FALSE)</f>
        <v>JC</v>
      </c>
      <c r="BV2159" s="4">
        <f>VLOOKUP(A2159,ReferenceTable[],18,FALSE)</f>
        <v>45980</v>
      </c>
      <c r="BW2159" s="4">
        <f>VLOOKUP(A2159,ReferenceTable[],19,FALSE)</f>
        <v>0</v>
      </c>
      <c r="BX2159">
        <f>VLOOKUP(A2159,ReferenceTable[],20,FALSE)</f>
        <v>0</v>
      </c>
    </row>
    <row r="2160" spans="1:76">
      <c r="A2160" t="s">
        <v>6062</v>
      </c>
      <c r="B2160">
        <v>10000</v>
      </c>
      <c r="C2160">
        <v>20000</v>
      </c>
      <c r="D2160" s="4">
        <v>45987</v>
      </c>
      <c r="E2160" t="s">
        <v>77</v>
      </c>
      <c r="F2160" t="s">
        <v>5583</v>
      </c>
      <c r="G2160" t="s">
        <v>5070</v>
      </c>
      <c r="I2160">
        <v>2</v>
      </c>
      <c r="J2160" t="s">
        <v>984</v>
      </c>
      <c r="K2160">
        <v>92</v>
      </c>
      <c r="L2160" t="s">
        <v>827</v>
      </c>
      <c r="M2160" t="s">
        <v>594</v>
      </c>
      <c r="N2160" t="s">
        <v>595</v>
      </c>
      <c r="O2160" t="s">
        <v>596</v>
      </c>
      <c r="P2160">
        <v>1800</v>
      </c>
      <c r="S2160" s="4">
        <v>45985</v>
      </c>
      <c r="U2160">
        <v>3</v>
      </c>
      <c r="V2160">
        <v>5400</v>
      </c>
      <c r="W2160" t="s">
        <v>85</v>
      </c>
      <c r="X2160" t="s">
        <v>6063</v>
      </c>
      <c r="Y2160">
        <v>0</v>
      </c>
      <c r="Z2160">
        <v>5000</v>
      </c>
      <c r="AA2160">
        <v>400</v>
      </c>
      <c r="AB2160">
        <v>0</v>
      </c>
      <c r="AC2160">
        <v>0</v>
      </c>
      <c r="AD2160">
        <v>0</v>
      </c>
      <c r="AG2160">
        <v>0</v>
      </c>
      <c r="AP2160" t="s">
        <v>6064</v>
      </c>
      <c r="AQ2160" t="s">
        <v>6058</v>
      </c>
      <c r="AR2160" t="s">
        <v>6059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80</v>
      </c>
      <c r="BC2160" t="s">
        <v>6065</v>
      </c>
      <c r="BD2160">
        <v>0</v>
      </c>
      <c r="BF2160" t="s">
        <v>6058</v>
      </c>
      <c r="BI2160" t="s">
        <v>6061</v>
      </c>
      <c r="BJ2160" s="5" t="str">
        <f>VLOOKUP(A2160,ReferenceTable[],4,FALSE)</f>
        <v>LI2802</v>
      </c>
      <c r="BK2160">
        <f>VLOOKUP(A2160,ReferenceTable[],5,FALSE)</f>
        <v>0</v>
      </c>
      <c r="BL2160">
        <f>VLOOKUP(A2160,ReferenceTable[],6,FALSE)</f>
        <v>0</v>
      </c>
      <c r="BM2160">
        <f>VLOOKUP(A2160,ReferenceTable[],7,FALSE)</f>
        <v>0</v>
      </c>
      <c r="BN2160" s="4">
        <f>VLOOKUP(A2160,ReferenceTable[],9,FALSE)</f>
        <v>45987</v>
      </c>
      <c r="BO2160">
        <f>VLOOKUP(A2160,ReferenceTable[],10,FALSE)</f>
        <v>5000</v>
      </c>
      <c r="BP2160">
        <f>VLOOKUP(A2160,ReferenceTable[],11,FALSE)</f>
        <v>0</v>
      </c>
      <c r="BQ2160">
        <f>VLOOKUP(A2160,ReferenceTable[],12,FALSE)</f>
        <v>0</v>
      </c>
      <c r="BR2160">
        <f>VLOOKUP(A2160,ReferenceTable[],14,FALSE)</f>
        <v>0</v>
      </c>
      <c r="BS2160" s="4">
        <f>VLOOKUP(A2160,ReferenceTable[],15,FALSE)</f>
        <v>45989</v>
      </c>
      <c r="BT2160">
        <f>VLOOKUP(A2160,ReferenceTable[],16,FALSE)</f>
        <v>1</v>
      </c>
      <c r="BU2160" t="str">
        <f>VLOOKUP(A2160,ReferenceTable[],17,FALSE)</f>
        <v>JC</v>
      </c>
      <c r="BV2160" s="4">
        <f>VLOOKUP(A2160,ReferenceTable[],18,FALSE)</f>
        <v>45980</v>
      </c>
      <c r="BW2160" s="4">
        <f>VLOOKUP(A2160,ReferenceTable[],19,FALSE)</f>
        <v>0</v>
      </c>
      <c r="BX2160">
        <f>VLOOKUP(A2160,ReferenceTable[],20,FALSE)</f>
        <v>0</v>
      </c>
    </row>
    <row r="2161" spans="1:76">
      <c r="A2161" t="s">
        <v>6066</v>
      </c>
      <c r="B2161">
        <v>10000</v>
      </c>
      <c r="C2161">
        <v>10000</v>
      </c>
      <c r="D2161" s="4">
        <v>45987</v>
      </c>
      <c r="E2161" t="s">
        <v>77</v>
      </c>
      <c r="F2161" t="s">
        <v>6003</v>
      </c>
      <c r="G2161" t="s">
        <v>5070</v>
      </c>
      <c r="I2161">
        <v>1</v>
      </c>
      <c r="J2161" t="s">
        <v>984</v>
      </c>
      <c r="K2161">
        <v>88</v>
      </c>
      <c r="L2161" t="s">
        <v>522</v>
      </c>
      <c r="M2161" t="s">
        <v>96</v>
      </c>
      <c r="N2161" t="s">
        <v>523</v>
      </c>
      <c r="O2161" t="s">
        <v>524</v>
      </c>
      <c r="P2161">
        <v>1800</v>
      </c>
      <c r="S2161" s="4">
        <v>45981</v>
      </c>
      <c r="U2161">
        <v>3</v>
      </c>
      <c r="V2161">
        <v>5400</v>
      </c>
      <c r="W2161" t="s">
        <v>85</v>
      </c>
      <c r="X2161" t="s">
        <v>6067</v>
      </c>
      <c r="Y2161">
        <v>0</v>
      </c>
      <c r="Z2161">
        <v>5000</v>
      </c>
      <c r="AA2161">
        <v>400</v>
      </c>
      <c r="AB2161">
        <v>0</v>
      </c>
      <c r="AC2161">
        <v>0</v>
      </c>
      <c r="AD2161">
        <v>0</v>
      </c>
      <c r="AG2161">
        <v>0</v>
      </c>
      <c r="AP2161" t="s">
        <v>6068</v>
      </c>
      <c r="AQ2161" t="s">
        <v>6058</v>
      </c>
      <c r="AR2161" t="s">
        <v>6059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80</v>
      </c>
      <c r="BC2161" t="s">
        <v>6069</v>
      </c>
      <c r="BD2161">
        <v>0</v>
      </c>
      <c r="BF2161" t="s">
        <v>6058</v>
      </c>
      <c r="BI2161" t="s">
        <v>6061</v>
      </c>
      <c r="BJ2161" s="5" t="str">
        <f>VLOOKUP(A2161,ReferenceTable[],4,FALSE)</f>
        <v>LI2802</v>
      </c>
      <c r="BK2161">
        <f>VLOOKUP(A2161,ReferenceTable[],5,FALSE)</f>
        <v>0</v>
      </c>
      <c r="BL2161">
        <f>VLOOKUP(A2161,ReferenceTable[],6,FALSE)</f>
        <v>0</v>
      </c>
      <c r="BM2161">
        <f>VLOOKUP(A2161,ReferenceTable[],7,FALSE)</f>
        <v>0</v>
      </c>
      <c r="BN2161" s="4">
        <f>VLOOKUP(A2161,ReferenceTable[],9,FALSE)</f>
        <v>45987</v>
      </c>
      <c r="BO2161">
        <f>VLOOKUP(A2161,ReferenceTable[],10,FALSE)</f>
        <v>5000</v>
      </c>
      <c r="BP2161">
        <f>VLOOKUP(A2161,ReferenceTable[],11,FALSE)</f>
        <v>0</v>
      </c>
      <c r="BQ2161">
        <f>VLOOKUP(A2161,ReferenceTable[],12,FALSE)</f>
        <v>0</v>
      </c>
      <c r="BR2161">
        <f>VLOOKUP(A2161,ReferenceTable[],14,FALSE)</f>
        <v>0</v>
      </c>
      <c r="BS2161" s="4">
        <f>VLOOKUP(A2161,ReferenceTable[],15,FALSE)</f>
        <v>45989</v>
      </c>
      <c r="BT2161">
        <f>VLOOKUP(A2161,ReferenceTable[],16,FALSE)</f>
        <v>1</v>
      </c>
      <c r="BU2161" t="str">
        <f>VLOOKUP(A2161,ReferenceTable[],17,FALSE)</f>
        <v>JC</v>
      </c>
      <c r="BV2161" s="4">
        <f>VLOOKUP(A2161,ReferenceTable[],18,FALSE)</f>
        <v>45980</v>
      </c>
      <c r="BW2161" s="4">
        <f>VLOOKUP(A2161,ReferenceTable[],19,FALSE)</f>
        <v>0</v>
      </c>
      <c r="BX2161">
        <f>VLOOKUP(A2161,ReferenceTable[],20,FALSE)</f>
        <v>0</v>
      </c>
    </row>
    <row r="2162" spans="1:76">
      <c r="A2162" t="s">
        <v>6066</v>
      </c>
      <c r="B2162">
        <v>10000</v>
      </c>
      <c r="C2162">
        <v>20000</v>
      </c>
      <c r="D2162" s="4">
        <v>45987</v>
      </c>
      <c r="E2162" t="s">
        <v>77</v>
      </c>
      <c r="F2162" t="s">
        <v>6003</v>
      </c>
      <c r="G2162" t="s">
        <v>5070</v>
      </c>
      <c r="I2162">
        <v>2</v>
      </c>
      <c r="J2162" t="s">
        <v>984</v>
      </c>
      <c r="K2162">
        <v>92</v>
      </c>
      <c r="L2162" t="s">
        <v>827</v>
      </c>
      <c r="M2162" t="s">
        <v>594</v>
      </c>
      <c r="N2162" t="s">
        <v>595</v>
      </c>
      <c r="O2162" t="s">
        <v>596</v>
      </c>
      <c r="P2162">
        <v>1800</v>
      </c>
      <c r="S2162" s="4">
        <v>45985</v>
      </c>
      <c r="U2162">
        <v>3</v>
      </c>
      <c r="V2162">
        <v>5400</v>
      </c>
      <c r="W2162" t="s">
        <v>85</v>
      </c>
      <c r="X2162" t="s">
        <v>6067</v>
      </c>
      <c r="Y2162">
        <v>0</v>
      </c>
      <c r="Z2162">
        <v>5000</v>
      </c>
      <c r="AA2162">
        <v>400</v>
      </c>
      <c r="AB2162">
        <v>0</v>
      </c>
      <c r="AC2162">
        <v>0</v>
      </c>
      <c r="AD2162">
        <v>0</v>
      </c>
      <c r="AG2162">
        <v>0</v>
      </c>
      <c r="AP2162" t="s">
        <v>6068</v>
      </c>
      <c r="AQ2162" t="s">
        <v>6058</v>
      </c>
      <c r="AR2162" t="s">
        <v>6059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80</v>
      </c>
      <c r="BC2162" t="s">
        <v>6069</v>
      </c>
      <c r="BD2162">
        <v>0</v>
      </c>
      <c r="BF2162" t="s">
        <v>6058</v>
      </c>
      <c r="BI2162" t="s">
        <v>6061</v>
      </c>
      <c r="BJ2162" s="5" t="str">
        <f>VLOOKUP(A2162,ReferenceTable[],4,FALSE)</f>
        <v>LI2802</v>
      </c>
      <c r="BK2162">
        <f>VLOOKUP(A2162,ReferenceTable[],5,FALSE)</f>
        <v>0</v>
      </c>
      <c r="BL2162">
        <f>VLOOKUP(A2162,ReferenceTable[],6,FALSE)</f>
        <v>0</v>
      </c>
      <c r="BM2162">
        <f>VLOOKUP(A2162,ReferenceTable[],7,FALSE)</f>
        <v>0</v>
      </c>
      <c r="BN2162" s="4">
        <f>VLOOKUP(A2162,ReferenceTable[],9,FALSE)</f>
        <v>45987</v>
      </c>
      <c r="BO2162">
        <f>VLOOKUP(A2162,ReferenceTable[],10,FALSE)</f>
        <v>5000</v>
      </c>
      <c r="BP2162">
        <f>VLOOKUP(A2162,ReferenceTable[],11,FALSE)</f>
        <v>0</v>
      </c>
      <c r="BQ2162">
        <f>VLOOKUP(A2162,ReferenceTable[],12,FALSE)</f>
        <v>0</v>
      </c>
      <c r="BR2162">
        <f>VLOOKUP(A2162,ReferenceTable[],14,FALSE)</f>
        <v>0</v>
      </c>
      <c r="BS2162" s="4">
        <f>VLOOKUP(A2162,ReferenceTable[],15,FALSE)</f>
        <v>45989</v>
      </c>
      <c r="BT2162">
        <f>VLOOKUP(A2162,ReferenceTable[],16,FALSE)</f>
        <v>1</v>
      </c>
      <c r="BU2162" t="str">
        <f>VLOOKUP(A2162,ReferenceTable[],17,FALSE)</f>
        <v>JC</v>
      </c>
      <c r="BV2162" s="4">
        <f>VLOOKUP(A2162,ReferenceTable[],18,FALSE)</f>
        <v>45980</v>
      </c>
      <c r="BW2162" s="4">
        <f>VLOOKUP(A2162,ReferenceTable[],19,FALSE)</f>
        <v>0</v>
      </c>
      <c r="BX2162">
        <f>VLOOKUP(A2162,ReferenceTable[],20,FALSE)</f>
        <v>0</v>
      </c>
    </row>
    <row r="2163" spans="1:76">
      <c r="A2163" t="s">
        <v>6070</v>
      </c>
      <c r="B2163">
        <v>10000</v>
      </c>
      <c r="C2163">
        <v>10000</v>
      </c>
      <c r="D2163" s="4">
        <v>45987</v>
      </c>
      <c r="E2163" t="s">
        <v>77</v>
      </c>
      <c r="F2163" t="s">
        <v>6071</v>
      </c>
      <c r="G2163" t="s">
        <v>5070</v>
      </c>
      <c r="I2163">
        <v>1</v>
      </c>
      <c r="J2163" t="s">
        <v>984</v>
      </c>
      <c r="K2163">
        <v>88</v>
      </c>
      <c r="L2163" t="s">
        <v>522</v>
      </c>
      <c r="M2163" t="s">
        <v>96</v>
      </c>
      <c r="N2163" t="s">
        <v>523</v>
      </c>
      <c r="O2163" t="s">
        <v>524</v>
      </c>
      <c r="P2163">
        <v>1800</v>
      </c>
      <c r="S2163" s="4">
        <v>45981</v>
      </c>
      <c r="U2163">
        <v>3</v>
      </c>
      <c r="V2163">
        <v>5400</v>
      </c>
      <c r="W2163" t="s">
        <v>85</v>
      </c>
      <c r="X2163" t="s">
        <v>6072</v>
      </c>
      <c r="Y2163">
        <v>0</v>
      </c>
      <c r="Z2163">
        <v>5000</v>
      </c>
      <c r="AA2163">
        <v>400</v>
      </c>
      <c r="AB2163">
        <v>0</v>
      </c>
      <c r="AC2163">
        <v>0</v>
      </c>
      <c r="AD2163">
        <v>0</v>
      </c>
      <c r="AG2163">
        <v>0</v>
      </c>
      <c r="AP2163" t="s">
        <v>6073</v>
      </c>
      <c r="AQ2163" t="s">
        <v>6058</v>
      </c>
      <c r="AR2163" t="s">
        <v>6059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80</v>
      </c>
      <c r="BC2163" t="s">
        <v>6074</v>
      </c>
      <c r="BD2163">
        <v>0</v>
      </c>
      <c r="BF2163" t="s">
        <v>6058</v>
      </c>
      <c r="BI2163" t="s">
        <v>6061</v>
      </c>
      <c r="BJ2163" s="5" t="str">
        <f>VLOOKUP(A2163,ReferenceTable[],4,FALSE)</f>
        <v>LI2802</v>
      </c>
      <c r="BK2163">
        <f>VLOOKUP(A2163,ReferenceTable[],5,FALSE)</f>
        <v>0</v>
      </c>
      <c r="BL2163">
        <f>VLOOKUP(A2163,ReferenceTable[],6,FALSE)</f>
        <v>0</v>
      </c>
      <c r="BM2163">
        <f>VLOOKUP(A2163,ReferenceTable[],7,FALSE)</f>
        <v>0</v>
      </c>
      <c r="BN2163" s="4">
        <f>VLOOKUP(A2163,ReferenceTable[],9,FALSE)</f>
        <v>45987</v>
      </c>
      <c r="BO2163">
        <f>VLOOKUP(A2163,ReferenceTable[],10,FALSE)</f>
        <v>5000</v>
      </c>
      <c r="BP2163">
        <f>VLOOKUP(A2163,ReferenceTable[],11,FALSE)</f>
        <v>0</v>
      </c>
      <c r="BQ2163">
        <f>VLOOKUP(A2163,ReferenceTable[],12,FALSE)</f>
        <v>0</v>
      </c>
      <c r="BR2163">
        <f>VLOOKUP(A2163,ReferenceTable[],14,FALSE)</f>
        <v>0</v>
      </c>
      <c r="BS2163" s="4">
        <f>VLOOKUP(A2163,ReferenceTable[],15,FALSE)</f>
        <v>45989</v>
      </c>
      <c r="BT2163">
        <f>VLOOKUP(A2163,ReferenceTable[],16,FALSE)</f>
        <v>1</v>
      </c>
      <c r="BU2163" t="str">
        <f>VLOOKUP(A2163,ReferenceTable[],17,FALSE)</f>
        <v>JC</v>
      </c>
      <c r="BV2163" s="4">
        <f>VLOOKUP(A2163,ReferenceTable[],18,FALSE)</f>
        <v>45980</v>
      </c>
      <c r="BW2163" s="4">
        <f>VLOOKUP(A2163,ReferenceTable[],19,FALSE)</f>
        <v>0</v>
      </c>
      <c r="BX2163">
        <f>VLOOKUP(A2163,ReferenceTable[],20,FALSE)</f>
        <v>0</v>
      </c>
    </row>
    <row r="2164" spans="1:76">
      <c r="A2164" t="s">
        <v>6070</v>
      </c>
      <c r="B2164">
        <v>10000</v>
      </c>
      <c r="C2164">
        <v>20000</v>
      </c>
      <c r="D2164" s="4">
        <v>45987</v>
      </c>
      <c r="E2164" t="s">
        <v>77</v>
      </c>
      <c r="F2164" t="s">
        <v>6071</v>
      </c>
      <c r="G2164" t="s">
        <v>5070</v>
      </c>
      <c r="I2164">
        <v>2</v>
      </c>
      <c r="J2164" t="s">
        <v>984</v>
      </c>
      <c r="K2164">
        <v>92</v>
      </c>
      <c r="L2164" t="s">
        <v>827</v>
      </c>
      <c r="M2164" t="s">
        <v>594</v>
      </c>
      <c r="N2164" t="s">
        <v>595</v>
      </c>
      <c r="O2164" t="s">
        <v>596</v>
      </c>
      <c r="P2164">
        <v>1800</v>
      </c>
      <c r="S2164" s="4">
        <v>45985</v>
      </c>
      <c r="U2164">
        <v>3</v>
      </c>
      <c r="V2164">
        <v>5400</v>
      </c>
      <c r="W2164" t="s">
        <v>85</v>
      </c>
      <c r="X2164" t="s">
        <v>6072</v>
      </c>
      <c r="Y2164">
        <v>0</v>
      </c>
      <c r="Z2164">
        <v>5000</v>
      </c>
      <c r="AA2164">
        <v>400</v>
      </c>
      <c r="AB2164">
        <v>0</v>
      </c>
      <c r="AC2164">
        <v>0</v>
      </c>
      <c r="AD2164">
        <v>0</v>
      </c>
      <c r="AG2164">
        <v>0</v>
      </c>
      <c r="AP2164" t="s">
        <v>6073</v>
      </c>
      <c r="AQ2164" t="s">
        <v>6058</v>
      </c>
      <c r="AR2164" t="s">
        <v>6059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80</v>
      </c>
      <c r="BC2164" t="s">
        <v>6074</v>
      </c>
      <c r="BD2164">
        <v>0</v>
      </c>
      <c r="BF2164" t="s">
        <v>6058</v>
      </c>
      <c r="BI2164" t="s">
        <v>6061</v>
      </c>
      <c r="BJ2164" s="5" t="str">
        <f>VLOOKUP(A2164,ReferenceTable[],4,FALSE)</f>
        <v>LI2802</v>
      </c>
      <c r="BK2164">
        <f>VLOOKUP(A2164,ReferenceTable[],5,FALSE)</f>
        <v>0</v>
      </c>
      <c r="BL2164">
        <f>VLOOKUP(A2164,ReferenceTable[],6,FALSE)</f>
        <v>0</v>
      </c>
      <c r="BM2164">
        <f>VLOOKUP(A2164,ReferenceTable[],7,FALSE)</f>
        <v>0</v>
      </c>
      <c r="BN2164" s="4">
        <f>VLOOKUP(A2164,ReferenceTable[],9,FALSE)</f>
        <v>45987</v>
      </c>
      <c r="BO2164">
        <f>VLOOKUP(A2164,ReferenceTable[],10,FALSE)</f>
        <v>5000</v>
      </c>
      <c r="BP2164">
        <f>VLOOKUP(A2164,ReferenceTable[],11,FALSE)</f>
        <v>0</v>
      </c>
      <c r="BQ2164">
        <f>VLOOKUP(A2164,ReferenceTable[],12,FALSE)</f>
        <v>0</v>
      </c>
      <c r="BR2164">
        <f>VLOOKUP(A2164,ReferenceTable[],14,FALSE)</f>
        <v>0</v>
      </c>
      <c r="BS2164" s="4">
        <f>VLOOKUP(A2164,ReferenceTable[],15,FALSE)</f>
        <v>45989</v>
      </c>
      <c r="BT2164">
        <f>VLOOKUP(A2164,ReferenceTable[],16,FALSE)</f>
        <v>1</v>
      </c>
      <c r="BU2164" t="str">
        <f>VLOOKUP(A2164,ReferenceTable[],17,FALSE)</f>
        <v>JC</v>
      </c>
      <c r="BV2164" s="4">
        <f>VLOOKUP(A2164,ReferenceTable[],18,FALSE)</f>
        <v>45980</v>
      </c>
      <c r="BW2164" s="4">
        <f>VLOOKUP(A2164,ReferenceTable[],19,FALSE)</f>
        <v>0</v>
      </c>
      <c r="BX2164">
        <f>VLOOKUP(A2164,ReferenceTable[],20,FALSE)</f>
        <v>0</v>
      </c>
    </row>
    <row r="2165" spans="1:76">
      <c r="A2165" t="s">
        <v>6075</v>
      </c>
      <c r="B2165">
        <v>10000</v>
      </c>
      <c r="C2165">
        <v>10000</v>
      </c>
      <c r="D2165" s="4">
        <v>45987</v>
      </c>
      <c r="E2165" t="s">
        <v>77</v>
      </c>
      <c r="F2165" t="s">
        <v>6076</v>
      </c>
      <c r="G2165" t="s">
        <v>5070</v>
      </c>
      <c r="I2165">
        <v>1</v>
      </c>
      <c r="J2165" t="s">
        <v>984</v>
      </c>
      <c r="K2165">
        <v>88</v>
      </c>
      <c r="L2165" t="s">
        <v>522</v>
      </c>
      <c r="M2165" t="s">
        <v>96</v>
      </c>
      <c r="N2165" t="s">
        <v>523</v>
      </c>
      <c r="O2165" t="s">
        <v>524</v>
      </c>
      <c r="P2165">
        <v>1800</v>
      </c>
      <c r="S2165" s="4">
        <v>45985</v>
      </c>
      <c r="U2165">
        <v>3</v>
      </c>
      <c r="V2165">
        <v>5400</v>
      </c>
      <c r="W2165" t="s">
        <v>85</v>
      </c>
      <c r="X2165" t="s">
        <v>6077</v>
      </c>
      <c r="Y2165">
        <v>0</v>
      </c>
      <c r="Z2165">
        <v>5000</v>
      </c>
      <c r="AA2165">
        <v>400</v>
      </c>
      <c r="AB2165">
        <v>0</v>
      </c>
      <c r="AC2165">
        <v>0</v>
      </c>
      <c r="AD2165">
        <v>0</v>
      </c>
      <c r="AG2165">
        <v>0</v>
      </c>
      <c r="AP2165" t="s">
        <v>6078</v>
      </c>
      <c r="AQ2165" t="s">
        <v>6058</v>
      </c>
      <c r="AR2165" t="s">
        <v>6059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80</v>
      </c>
      <c r="BC2165" t="s">
        <v>6079</v>
      </c>
      <c r="BD2165">
        <v>0</v>
      </c>
      <c r="BF2165" t="s">
        <v>6058</v>
      </c>
      <c r="BI2165" t="s">
        <v>6061</v>
      </c>
      <c r="BJ2165" s="5" t="str">
        <f>VLOOKUP(A2165,ReferenceTable[],4,FALSE)</f>
        <v>LI2802</v>
      </c>
      <c r="BK2165">
        <f>VLOOKUP(A2165,ReferenceTable[],5,FALSE)</f>
        <v>0</v>
      </c>
      <c r="BL2165">
        <f>VLOOKUP(A2165,ReferenceTable[],6,FALSE)</f>
        <v>0</v>
      </c>
      <c r="BM2165">
        <f>VLOOKUP(A2165,ReferenceTable[],7,FALSE)</f>
        <v>0</v>
      </c>
      <c r="BN2165" s="4">
        <f>VLOOKUP(A2165,ReferenceTable[],9,FALSE)</f>
        <v>45987</v>
      </c>
      <c r="BO2165">
        <f>VLOOKUP(A2165,ReferenceTable[],10,FALSE)</f>
        <v>5000</v>
      </c>
      <c r="BP2165">
        <f>VLOOKUP(A2165,ReferenceTable[],11,FALSE)</f>
        <v>0</v>
      </c>
      <c r="BQ2165">
        <f>VLOOKUP(A2165,ReferenceTable[],12,FALSE)</f>
        <v>0</v>
      </c>
      <c r="BR2165">
        <f>VLOOKUP(A2165,ReferenceTable[],14,FALSE)</f>
        <v>0</v>
      </c>
      <c r="BS2165" s="4">
        <f>VLOOKUP(A2165,ReferenceTable[],15,FALSE)</f>
        <v>45989</v>
      </c>
      <c r="BT2165">
        <f>VLOOKUP(A2165,ReferenceTable[],16,FALSE)</f>
        <v>1</v>
      </c>
      <c r="BU2165" t="str">
        <f>VLOOKUP(A2165,ReferenceTable[],17,FALSE)</f>
        <v>JC</v>
      </c>
      <c r="BV2165" s="4">
        <f>VLOOKUP(A2165,ReferenceTable[],18,FALSE)</f>
        <v>45980</v>
      </c>
      <c r="BW2165" s="4">
        <f>VLOOKUP(A2165,ReferenceTable[],19,FALSE)</f>
        <v>0</v>
      </c>
      <c r="BX2165">
        <f>VLOOKUP(A2165,ReferenceTable[],20,FALSE)</f>
        <v>0</v>
      </c>
    </row>
    <row r="2166" spans="1:76">
      <c r="A2166" t="s">
        <v>6075</v>
      </c>
      <c r="B2166">
        <v>10000</v>
      </c>
      <c r="C2166">
        <v>20000</v>
      </c>
      <c r="D2166" s="4">
        <v>45987</v>
      </c>
      <c r="E2166" t="s">
        <v>77</v>
      </c>
      <c r="F2166" t="s">
        <v>6076</v>
      </c>
      <c r="G2166" t="s">
        <v>5070</v>
      </c>
      <c r="I2166">
        <v>2</v>
      </c>
      <c r="J2166" t="s">
        <v>984</v>
      </c>
      <c r="K2166">
        <v>92</v>
      </c>
      <c r="L2166" t="s">
        <v>827</v>
      </c>
      <c r="M2166" t="s">
        <v>594</v>
      </c>
      <c r="N2166" t="s">
        <v>595</v>
      </c>
      <c r="O2166" t="s">
        <v>596</v>
      </c>
      <c r="P2166">
        <v>1800</v>
      </c>
      <c r="S2166" s="4">
        <v>45986</v>
      </c>
      <c r="U2166">
        <v>3</v>
      </c>
      <c r="V2166">
        <v>5400</v>
      </c>
      <c r="W2166" t="s">
        <v>85</v>
      </c>
      <c r="X2166" t="s">
        <v>6077</v>
      </c>
      <c r="Y2166">
        <v>0</v>
      </c>
      <c r="Z2166">
        <v>5000</v>
      </c>
      <c r="AA2166">
        <v>400</v>
      </c>
      <c r="AB2166">
        <v>0</v>
      </c>
      <c r="AC2166">
        <v>0</v>
      </c>
      <c r="AD2166">
        <v>0</v>
      </c>
      <c r="AG2166">
        <v>0</v>
      </c>
      <c r="AP2166" t="s">
        <v>6078</v>
      </c>
      <c r="AQ2166" t="s">
        <v>6058</v>
      </c>
      <c r="AR2166" t="s">
        <v>6059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80</v>
      </c>
      <c r="BC2166" t="s">
        <v>6079</v>
      </c>
      <c r="BD2166">
        <v>0</v>
      </c>
      <c r="BF2166" t="s">
        <v>6058</v>
      </c>
      <c r="BI2166" t="s">
        <v>6061</v>
      </c>
      <c r="BJ2166" s="5" t="str">
        <f>VLOOKUP(A2166,ReferenceTable[],4,FALSE)</f>
        <v>LI2802</v>
      </c>
      <c r="BK2166">
        <f>VLOOKUP(A2166,ReferenceTable[],5,FALSE)</f>
        <v>0</v>
      </c>
      <c r="BL2166">
        <f>VLOOKUP(A2166,ReferenceTable[],6,FALSE)</f>
        <v>0</v>
      </c>
      <c r="BM2166">
        <f>VLOOKUP(A2166,ReferenceTable[],7,FALSE)</f>
        <v>0</v>
      </c>
      <c r="BN2166" s="4">
        <f>VLOOKUP(A2166,ReferenceTable[],9,FALSE)</f>
        <v>45987</v>
      </c>
      <c r="BO2166">
        <f>VLOOKUP(A2166,ReferenceTable[],10,FALSE)</f>
        <v>5000</v>
      </c>
      <c r="BP2166">
        <f>VLOOKUP(A2166,ReferenceTable[],11,FALSE)</f>
        <v>0</v>
      </c>
      <c r="BQ2166">
        <f>VLOOKUP(A2166,ReferenceTable[],12,FALSE)</f>
        <v>0</v>
      </c>
      <c r="BR2166">
        <f>VLOOKUP(A2166,ReferenceTable[],14,FALSE)</f>
        <v>0</v>
      </c>
      <c r="BS2166" s="4">
        <f>VLOOKUP(A2166,ReferenceTable[],15,FALSE)</f>
        <v>45989</v>
      </c>
      <c r="BT2166">
        <f>VLOOKUP(A2166,ReferenceTable[],16,FALSE)</f>
        <v>1</v>
      </c>
      <c r="BU2166" t="str">
        <f>VLOOKUP(A2166,ReferenceTable[],17,FALSE)</f>
        <v>JC</v>
      </c>
      <c r="BV2166" s="4">
        <f>VLOOKUP(A2166,ReferenceTable[],18,FALSE)</f>
        <v>45980</v>
      </c>
      <c r="BW2166" s="4">
        <f>VLOOKUP(A2166,ReferenceTable[],19,FALSE)</f>
        <v>0</v>
      </c>
      <c r="BX2166">
        <f>VLOOKUP(A2166,ReferenceTable[],20,FALSE)</f>
        <v>0</v>
      </c>
    </row>
    <row r="2167" spans="1:76">
      <c r="A2167" t="s">
        <v>6080</v>
      </c>
      <c r="B2167">
        <v>10000</v>
      </c>
      <c r="C2167">
        <v>10000</v>
      </c>
      <c r="D2167" s="4">
        <v>45988</v>
      </c>
      <c r="E2167" t="s">
        <v>77</v>
      </c>
      <c r="F2167" t="s">
        <v>6081</v>
      </c>
      <c r="G2167" t="s">
        <v>5070</v>
      </c>
      <c r="I2167">
        <v>1</v>
      </c>
      <c r="J2167" t="s">
        <v>984</v>
      </c>
      <c r="K2167">
        <v>88</v>
      </c>
      <c r="L2167" t="s">
        <v>522</v>
      </c>
      <c r="M2167" t="s">
        <v>96</v>
      </c>
      <c r="N2167" t="s">
        <v>523</v>
      </c>
      <c r="O2167" t="s">
        <v>524</v>
      </c>
      <c r="P2167">
        <v>1800</v>
      </c>
      <c r="S2167" s="4">
        <v>45985</v>
      </c>
      <c r="U2167">
        <v>3</v>
      </c>
      <c r="V2167">
        <v>5400</v>
      </c>
      <c r="W2167" t="s">
        <v>85</v>
      </c>
      <c r="X2167" t="s">
        <v>6082</v>
      </c>
      <c r="Y2167">
        <v>0</v>
      </c>
      <c r="Z2167">
        <v>5000</v>
      </c>
      <c r="AA2167">
        <v>400</v>
      </c>
      <c r="AB2167">
        <v>0</v>
      </c>
      <c r="AC2167">
        <v>0</v>
      </c>
      <c r="AD2167">
        <v>0</v>
      </c>
      <c r="AG2167">
        <v>0</v>
      </c>
      <c r="AP2167" t="s">
        <v>6083</v>
      </c>
      <c r="AQ2167" t="s">
        <v>6058</v>
      </c>
      <c r="AR2167" t="s">
        <v>6059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80</v>
      </c>
      <c r="BC2167" t="s">
        <v>6084</v>
      </c>
      <c r="BD2167">
        <v>0</v>
      </c>
      <c r="BF2167" t="s">
        <v>6058</v>
      </c>
      <c r="BI2167" t="s">
        <v>6061</v>
      </c>
      <c r="BJ2167" s="5" t="str">
        <f>VLOOKUP(A2167,ReferenceTable[],4,FALSE)</f>
        <v>LI2802</v>
      </c>
      <c r="BK2167">
        <f>VLOOKUP(A2167,ReferenceTable[],5,FALSE)</f>
        <v>0</v>
      </c>
      <c r="BL2167">
        <f>VLOOKUP(A2167,ReferenceTable[],6,FALSE)</f>
        <v>0</v>
      </c>
      <c r="BM2167">
        <f>VLOOKUP(A2167,ReferenceTable[],7,FALSE)</f>
        <v>0</v>
      </c>
      <c r="BN2167" s="4">
        <f>VLOOKUP(A2167,ReferenceTable[],9,FALSE)</f>
        <v>45987</v>
      </c>
      <c r="BO2167">
        <f>VLOOKUP(A2167,ReferenceTable[],10,FALSE)</f>
        <v>5000</v>
      </c>
      <c r="BP2167">
        <f>VLOOKUP(A2167,ReferenceTable[],11,FALSE)</f>
        <v>0</v>
      </c>
      <c r="BQ2167">
        <f>VLOOKUP(A2167,ReferenceTable[],12,FALSE)</f>
        <v>0</v>
      </c>
      <c r="BR2167">
        <f>VLOOKUP(A2167,ReferenceTable[],14,FALSE)</f>
        <v>0</v>
      </c>
      <c r="BS2167" s="4">
        <f>VLOOKUP(A2167,ReferenceTable[],15,FALSE)</f>
        <v>45989</v>
      </c>
      <c r="BT2167">
        <f>VLOOKUP(A2167,ReferenceTable[],16,FALSE)</f>
        <v>1</v>
      </c>
      <c r="BU2167" t="str">
        <f>VLOOKUP(A2167,ReferenceTable[],17,FALSE)</f>
        <v>JC</v>
      </c>
      <c r="BV2167" s="4">
        <f>VLOOKUP(A2167,ReferenceTable[],18,FALSE)</f>
        <v>45980</v>
      </c>
      <c r="BW2167" s="4">
        <f>VLOOKUP(A2167,ReferenceTable[],19,FALSE)</f>
        <v>0</v>
      </c>
      <c r="BX2167">
        <f>VLOOKUP(A2167,ReferenceTable[],20,FALSE)</f>
        <v>0</v>
      </c>
    </row>
    <row r="2168" spans="1:76">
      <c r="A2168" t="s">
        <v>6080</v>
      </c>
      <c r="B2168">
        <v>10000</v>
      </c>
      <c r="C2168">
        <v>20000</v>
      </c>
      <c r="D2168" s="4">
        <v>45988</v>
      </c>
      <c r="E2168" t="s">
        <v>77</v>
      </c>
      <c r="F2168" t="s">
        <v>6081</v>
      </c>
      <c r="G2168" t="s">
        <v>5070</v>
      </c>
      <c r="I2168">
        <v>2</v>
      </c>
      <c r="J2168" t="s">
        <v>984</v>
      </c>
      <c r="K2168">
        <v>92</v>
      </c>
      <c r="L2168" t="s">
        <v>827</v>
      </c>
      <c r="M2168" t="s">
        <v>594</v>
      </c>
      <c r="N2168" t="s">
        <v>595</v>
      </c>
      <c r="O2168" t="s">
        <v>596</v>
      </c>
      <c r="P2168">
        <v>1800</v>
      </c>
      <c r="S2168" s="4">
        <v>45986</v>
      </c>
      <c r="U2168">
        <v>3</v>
      </c>
      <c r="V2168">
        <v>5400</v>
      </c>
      <c r="W2168" t="s">
        <v>85</v>
      </c>
      <c r="X2168" t="s">
        <v>6082</v>
      </c>
      <c r="Y2168">
        <v>0</v>
      </c>
      <c r="Z2168">
        <v>5000</v>
      </c>
      <c r="AA2168">
        <v>400</v>
      </c>
      <c r="AB2168">
        <v>0</v>
      </c>
      <c r="AC2168">
        <v>0</v>
      </c>
      <c r="AD2168">
        <v>0</v>
      </c>
      <c r="AG2168">
        <v>0</v>
      </c>
      <c r="AP2168" t="s">
        <v>6083</v>
      </c>
      <c r="AQ2168" t="s">
        <v>6058</v>
      </c>
      <c r="AR2168" t="s">
        <v>6059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80</v>
      </c>
      <c r="BC2168" t="s">
        <v>6084</v>
      </c>
      <c r="BD2168">
        <v>0</v>
      </c>
      <c r="BF2168" t="s">
        <v>6058</v>
      </c>
      <c r="BI2168" t="s">
        <v>6061</v>
      </c>
      <c r="BJ2168" s="5" t="str">
        <f>VLOOKUP(A2168,ReferenceTable[],4,FALSE)</f>
        <v>LI2802</v>
      </c>
      <c r="BK2168">
        <f>VLOOKUP(A2168,ReferenceTable[],5,FALSE)</f>
        <v>0</v>
      </c>
      <c r="BL2168">
        <f>VLOOKUP(A2168,ReferenceTable[],6,FALSE)</f>
        <v>0</v>
      </c>
      <c r="BM2168">
        <f>VLOOKUP(A2168,ReferenceTable[],7,FALSE)</f>
        <v>0</v>
      </c>
      <c r="BN2168" s="4">
        <f>VLOOKUP(A2168,ReferenceTable[],9,FALSE)</f>
        <v>45987</v>
      </c>
      <c r="BO2168">
        <f>VLOOKUP(A2168,ReferenceTable[],10,FALSE)</f>
        <v>5000</v>
      </c>
      <c r="BP2168">
        <f>VLOOKUP(A2168,ReferenceTable[],11,FALSE)</f>
        <v>0</v>
      </c>
      <c r="BQ2168">
        <f>VLOOKUP(A2168,ReferenceTable[],12,FALSE)</f>
        <v>0</v>
      </c>
      <c r="BR2168">
        <f>VLOOKUP(A2168,ReferenceTable[],14,FALSE)</f>
        <v>0</v>
      </c>
      <c r="BS2168" s="4">
        <f>VLOOKUP(A2168,ReferenceTable[],15,FALSE)</f>
        <v>45989</v>
      </c>
      <c r="BT2168">
        <f>VLOOKUP(A2168,ReferenceTable[],16,FALSE)</f>
        <v>1</v>
      </c>
      <c r="BU2168" t="str">
        <f>VLOOKUP(A2168,ReferenceTable[],17,FALSE)</f>
        <v>JC</v>
      </c>
      <c r="BV2168" s="4">
        <f>VLOOKUP(A2168,ReferenceTable[],18,FALSE)</f>
        <v>45980</v>
      </c>
      <c r="BW2168" s="4">
        <f>VLOOKUP(A2168,ReferenceTable[],19,FALSE)</f>
        <v>0</v>
      </c>
      <c r="BX2168">
        <f>VLOOKUP(A2168,ReferenceTable[],20,FALSE)</f>
        <v>0</v>
      </c>
    </row>
    <row r="2169" spans="1:76">
      <c r="A2169" t="s">
        <v>6085</v>
      </c>
      <c r="B2169">
        <v>10000</v>
      </c>
      <c r="C2169">
        <v>10000</v>
      </c>
      <c r="D2169" s="4">
        <v>45988</v>
      </c>
      <c r="E2169" t="s">
        <v>77</v>
      </c>
      <c r="F2169" t="s">
        <v>6086</v>
      </c>
      <c r="G2169" t="s">
        <v>5070</v>
      </c>
      <c r="I2169">
        <v>1</v>
      </c>
      <c r="J2169" t="s">
        <v>984</v>
      </c>
      <c r="K2169">
        <v>88</v>
      </c>
      <c r="L2169" t="s">
        <v>522</v>
      </c>
      <c r="M2169" t="s">
        <v>96</v>
      </c>
      <c r="N2169" t="s">
        <v>523</v>
      </c>
      <c r="O2169" t="s">
        <v>524</v>
      </c>
      <c r="P2169">
        <v>1800</v>
      </c>
      <c r="S2169" s="4">
        <v>45985</v>
      </c>
      <c r="U2169">
        <v>3</v>
      </c>
      <c r="V2169">
        <v>5400</v>
      </c>
      <c r="W2169" t="s">
        <v>85</v>
      </c>
      <c r="X2169" t="s">
        <v>6087</v>
      </c>
      <c r="Y2169">
        <v>0</v>
      </c>
      <c r="Z2169">
        <v>5000</v>
      </c>
      <c r="AA2169">
        <v>400</v>
      </c>
      <c r="AB2169">
        <v>0</v>
      </c>
      <c r="AC2169">
        <v>0</v>
      </c>
      <c r="AD2169">
        <v>0</v>
      </c>
      <c r="AG2169">
        <v>0</v>
      </c>
      <c r="AP2169" t="s">
        <v>6088</v>
      </c>
      <c r="AQ2169" t="s">
        <v>6058</v>
      </c>
      <c r="AR2169" t="s">
        <v>6059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80</v>
      </c>
      <c r="BC2169" t="s">
        <v>6089</v>
      </c>
      <c r="BD2169">
        <v>0</v>
      </c>
      <c r="BF2169" t="s">
        <v>6058</v>
      </c>
      <c r="BI2169" t="s">
        <v>6090</v>
      </c>
      <c r="BJ2169" s="5" t="str">
        <f>VLOOKUP(A2169,ReferenceTable[],4,FALSE)</f>
        <v>LI2802</v>
      </c>
      <c r="BK2169">
        <f>VLOOKUP(A2169,ReferenceTable[],5,FALSE)</f>
        <v>0</v>
      </c>
      <c r="BL2169">
        <f>VLOOKUP(A2169,ReferenceTable[],6,FALSE)</f>
        <v>0</v>
      </c>
      <c r="BM2169">
        <f>VLOOKUP(A2169,ReferenceTable[],7,FALSE)</f>
        <v>0</v>
      </c>
      <c r="BN2169" s="4">
        <f>VLOOKUP(A2169,ReferenceTable[],9,FALSE)</f>
        <v>45987</v>
      </c>
      <c r="BO2169">
        <f>VLOOKUP(A2169,ReferenceTable[],10,FALSE)</f>
        <v>5000</v>
      </c>
      <c r="BP2169">
        <f>VLOOKUP(A2169,ReferenceTable[],11,FALSE)</f>
        <v>0</v>
      </c>
      <c r="BQ2169">
        <f>VLOOKUP(A2169,ReferenceTable[],12,FALSE)</f>
        <v>0</v>
      </c>
      <c r="BR2169">
        <f>VLOOKUP(A2169,ReferenceTable[],14,FALSE)</f>
        <v>0</v>
      </c>
      <c r="BS2169" s="4">
        <f>VLOOKUP(A2169,ReferenceTable[],15,FALSE)</f>
        <v>45989</v>
      </c>
      <c r="BT2169">
        <f>VLOOKUP(A2169,ReferenceTable[],16,FALSE)</f>
        <v>1</v>
      </c>
      <c r="BU2169" t="str">
        <f>VLOOKUP(A2169,ReferenceTable[],17,FALSE)</f>
        <v>JC</v>
      </c>
      <c r="BV2169" s="4">
        <f>VLOOKUP(A2169,ReferenceTable[],18,FALSE)</f>
        <v>45980</v>
      </c>
      <c r="BW2169" s="4">
        <f>VLOOKUP(A2169,ReferenceTable[],19,FALSE)</f>
        <v>0</v>
      </c>
      <c r="BX2169">
        <f>VLOOKUP(A2169,ReferenceTable[],20,FALSE)</f>
        <v>0</v>
      </c>
    </row>
    <row r="2170" spans="1:76">
      <c r="A2170" t="s">
        <v>6085</v>
      </c>
      <c r="B2170">
        <v>10000</v>
      </c>
      <c r="C2170">
        <v>20000</v>
      </c>
      <c r="D2170" s="4">
        <v>45988</v>
      </c>
      <c r="E2170" t="s">
        <v>77</v>
      </c>
      <c r="F2170" t="s">
        <v>6086</v>
      </c>
      <c r="G2170" t="s">
        <v>5070</v>
      </c>
      <c r="I2170">
        <v>2</v>
      </c>
      <c r="J2170" t="s">
        <v>984</v>
      </c>
      <c r="K2170">
        <v>92</v>
      </c>
      <c r="L2170" t="s">
        <v>827</v>
      </c>
      <c r="M2170" t="s">
        <v>594</v>
      </c>
      <c r="N2170" t="s">
        <v>595</v>
      </c>
      <c r="O2170" t="s">
        <v>596</v>
      </c>
      <c r="P2170">
        <v>1800</v>
      </c>
      <c r="S2170" s="4">
        <v>45986</v>
      </c>
      <c r="U2170">
        <v>3</v>
      </c>
      <c r="V2170">
        <v>5400</v>
      </c>
      <c r="W2170" t="s">
        <v>85</v>
      </c>
      <c r="X2170" t="s">
        <v>6087</v>
      </c>
      <c r="Y2170">
        <v>0</v>
      </c>
      <c r="Z2170">
        <v>5000</v>
      </c>
      <c r="AA2170">
        <v>400</v>
      </c>
      <c r="AB2170">
        <v>0</v>
      </c>
      <c r="AC2170">
        <v>0</v>
      </c>
      <c r="AD2170">
        <v>0</v>
      </c>
      <c r="AG2170">
        <v>0</v>
      </c>
      <c r="AP2170" t="s">
        <v>6088</v>
      </c>
      <c r="AQ2170" t="s">
        <v>6058</v>
      </c>
      <c r="AR2170" t="s">
        <v>6059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80</v>
      </c>
      <c r="BC2170" t="s">
        <v>6089</v>
      </c>
      <c r="BD2170">
        <v>0</v>
      </c>
      <c r="BF2170" t="s">
        <v>6058</v>
      </c>
      <c r="BI2170" t="s">
        <v>6090</v>
      </c>
      <c r="BJ2170" s="5" t="str">
        <f>VLOOKUP(A2170,ReferenceTable[],4,FALSE)</f>
        <v>LI2802</v>
      </c>
      <c r="BK2170">
        <f>VLOOKUP(A2170,ReferenceTable[],5,FALSE)</f>
        <v>0</v>
      </c>
      <c r="BL2170">
        <f>VLOOKUP(A2170,ReferenceTable[],6,FALSE)</f>
        <v>0</v>
      </c>
      <c r="BM2170">
        <f>VLOOKUP(A2170,ReferenceTable[],7,FALSE)</f>
        <v>0</v>
      </c>
      <c r="BN2170" s="4">
        <f>VLOOKUP(A2170,ReferenceTable[],9,FALSE)</f>
        <v>45987</v>
      </c>
      <c r="BO2170">
        <f>VLOOKUP(A2170,ReferenceTable[],10,FALSE)</f>
        <v>5000</v>
      </c>
      <c r="BP2170">
        <f>VLOOKUP(A2170,ReferenceTable[],11,FALSE)</f>
        <v>0</v>
      </c>
      <c r="BQ2170">
        <f>VLOOKUP(A2170,ReferenceTable[],12,FALSE)</f>
        <v>0</v>
      </c>
      <c r="BR2170">
        <f>VLOOKUP(A2170,ReferenceTable[],14,FALSE)</f>
        <v>0</v>
      </c>
      <c r="BS2170" s="4">
        <f>VLOOKUP(A2170,ReferenceTable[],15,FALSE)</f>
        <v>45989</v>
      </c>
      <c r="BT2170">
        <f>VLOOKUP(A2170,ReferenceTable[],16,FALSE)</f>
        <v>1</v>
      </c>
      <c r="BU2170" t="str">
        <f>VLOOKUP(A2170,ReferenceTable[],17,FALSE)</f>
        <v>JC</v>
      </c>
      <c r="BV2170" s="4">
        <f>VLOOKUP(A2170,ReferenceTable[],18,FALSE)</f>
        <v>45980</v>
      </c>
      <c r="BW2170" s="4">
        <f>VLOOKUP(A2170,ReferenceTable[],19,FALSE)</f>
        <v>0</v>
      </c>
      <c r="BX2170">
        <f>VLOOKUP(A2170,ReferenceTable[],20,FALSE)</f>
        <v>0</v>
      </c>
    </row>
    <row r="2171" spans="1:76">
      <c r="A2171" t="s">
        <v>6091</v>
      </c>
      <c r="B2171">
        <v>10000</v>
      </c>
      <c r="C2171">
        <v>10000</v>
      </c>
      <c r="D2171" s="4">
        <v>45988</v>
      </c>
      <c r="E2171" t="s">
        <v>77</v>
      </c>
      <c r="F2171" t="s">
        <v>6092</v>
      </c>
      <c r="G2171" t="s">
        <v>5070</v>
      </c>
      <c r="I2171">
        <v>1</v>
      </c>
      <c r="J2171" t="s">
        <v>984</v>
      </c>
      <c r="K2171">
        <v>88</v>
      </c>
      <c r="L2171" t="s">
        <v>522</v>
      </c>
      <c r="M2171" t="s">
        <v>96</v>
      </c>
      <c r="N2171" t="s">
        <v>523</v>
      </c>
      <c r="O2171" t="s">
        <v>524</v>
      </c>
      <c r="P2171">
        <v>1800</v>
      </c>
      <c r="S2171" s="4">
        <v>45985</v>
      </c>
      <c r="U2171">
        <v>3</v>
      </c>
      <c r="V2171">
        <v>5400</v>
      </c>
      <c r="W2171" t="s">
        <v>85</v>
      </c>
      <c r="X2171" t="s">
        <v>6093</v>
      </c>
      <c r="Y2171">
        <v>0</v>
      </c>
      <c r="Z2171">
        <v>5000</v>
      </c>
      <c r="AA2171">
        <v>400</v>
      </c>
      <c r="AB2171">
        <v>0</v>
      </c>
      <c r="AC2171">
        <v>0</v>
      </c>
      <c r="AD2171">
        <v>0</v>
      </c>
      <c r="AG2171">
        <v>0</v>
      </c>
      <c r="AP2171" t="s">
        <v>6094</v>
      </c>
      <c r="AQ2171" t="s">
        <v>6058</v>
      </c>
      <c r="AR2171" t="s">
        <v>6059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80</v>
      </c>
      <c r="BC2171" t="s">
        <v>6095</v>
      </c>
      <c r="BD2171">
        <v>0</v>
      </c>
      <c r="BF2171" t="s">
        <v>6058</v>
      </c>
      <c r="BI2171" t="s">
        <v>6090</v>
      </c>
      <c r="BJ2171" s="5" t="str">
        <f>VLOOKUP(A2171,ReferenceTable[],4,FALSE)</f>
        <v>LI2802</v>
      </c>
      <c r="BK2171">
        <f>VLOOKUP(A2171,ReferenceTable[],5,FALSE)</f>
        <v>0</v>
      </c>
      <c r="BL2171">
        <f>VLOOKUP(A2171,ReferenceTable[],6,FALSE)</f>
        <v>0</v>
      </c>
      <c r="BM2171">
        <f>VLOOKUP(A2171,ReferenceTable[],7,FALSE)</f>
        <v>0</v>
      </c>
      <c r="BN2171" s="4">
        <f>VLOOKUP(A2171,ReferenceTable[],9,FALSE)</f>
        <v>45987</v>
      </c>
      <c r="BO2171">
        <f>VLOOKUP(A2171,ReferenceTable[],10,FALSE)</f>
        <v>5000</v>
      </c>
      <c r="BP2171">
        <f>VLOOKUP(A2171,ReferenceTable[],11,FALSE)</f>
        <v>0</v>
      </c>
      <c r="BQ2171">
        <f>VLOOKUP(A2171,ReferenceTable[],12,FALSE)</f>
        <v>0</v>
      </c>
      <c r="BR2171">
        <f>VLOOKUP(A2171,ReferenceTable[],14,FALSE)</f>
        <v>0</v>
      </c>
      <c r="BS2171" s="4">
        <f>VLOOKUP(A2171,ReferenceTable[],15,FALSE)</f>
        <v>45989</v>
      </c>
      <c r="BT2171">
        <f>VLOOKUP(A2171,ReferenceTable[],16,FALSE)</f>
        <v>1</v>
      </c>
      <c r="BU2171" t="str">
        <f>VLOOKUP(A2171,ReferenceTable[],17,FALSE)</f>
        <v>JC</v>
      </c>
      <c r="BV2171" s="4">
        <f>VLOOKUP(A2171,ReferenceTable[],18,FALSE)</f>
        <v>45980</v>
      </c>
      <c r="BW2171" s="4">
        <f>VLOOKUP(A2171,ReferenceTable[],19,FALSE)</f>
        <v>0</v>
      </c>
      <c r="BX2171">
        <f>VLOOKUP(A2171,ReferenceTable[],20,FALSE)</f>
        <v>0</v>
      </c>
    </row>
    <row r="2172" spans="1:76">
      <c r="A2172" t="s">
        <v>6091</v>
      </c>
      <c r="B2172">
        <v>10000</v>
      </c>
      <c r="C2172">
        <v>20000</v>
      </c>
      <c r="D2172" s="4">
        <v>45988</v>
      </c>
      <c r="E2172" t="s">
        <v>77</v>
      </c>
      <c r="F2172" t="s">
        <v>6092</v>
      </c>
      <c r="G2172" t="s">
        <v>5070</v>
      </c>
      <c r="I2172">
        <v>2</v>
      </c>
      <c r="J2172" t="s">
        <v>984</v>
      </c>
      <c r="K2172">
        <v>92</v>
      </c>
      <c r="L2172" t="s">
        <v>827</v>
      </c>
      <c r="M2172" t="s">
        <v>594</v>
      </c>
      <c r="N2172" t="s">
        <v>595</v>
      </c>
      <c r="O2172" t="s">
        <v>596</v>
      </c>
      <c r="P2172">
        <v>1800</v>
      </c>
      <c r="S2172" s="4">
        <v>45987</v>
      </c>
      <c r="U2172">
        <v>3</v>
      </c>
      <c r="V2172">
        <v>5400</v>
      </c>
      <c r="W2172" t="s">
        <v>85</v>
      </c>
      <c r="X2172" t="s">
        <v>6093</v>
      </c>
      <c r="Y2172">
        <v>0</v>
      </c>
      <c r="Z2172">
        <v>5000</v>
      </c>
      <c r="AA2172">
        <v>400</v>
      </c>
      <c r="AB2172">
        <v>0</v>
      </c>
      <c r="AC2172">
        <v>0</v>
      </c>
      <c r="AD2172">
        <v>0</v>
      </c>
      <c r="AG2172">
        <v>0</v>
      </c>
      <c r="AP2172" t="s">
        <v>6094</v>
      </c>
      <c r="AQ2172" t="s">
        <v>6058</v>
      </c>
      <c r="AR2172" t="s">
        <v>6059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80</v>
      </c>
      <c r="BC2172" t="s">
        <v>6095</v>
      </c>
      <c r="BD2172">
        <v>0</v>
      </c>
      <c r="BF2172" t="s">
        <v>6058</v>
      </c>
      <c r="BI2172" t="s">
        <v>6090</v>
      </c>
      <c r="BJ2172" s="5" t="str">
        <f>VLOOKUP(A2172,ReferenceTable[],4,FALSE)</f>
        <v>LI2802</v>
      </c>
      <c r="BK2172">
        <f>VLOOKUP(A2172,ReferenceTable[],5,FALSE)</f>
        <v>0</v>
      </c>
      <c r="BL2172">
        <f>VLOOKUP(A2172,ReferenceTable[],6,FALSE)</f>
        <v>0</v>
      </c>
      <c r="BM2172">
        <f>VLOOKUP(A2172,ReferenceTable[],7,FALSE)</f>
        <v>0</v>
      </c>
      <c r="BN2172" s="4">
        <f>VLOOKUP(A2172,ReferenceTable[],9,FALSE)</f>
        <v>45987</v>
      </c>
      <c r="BO2172">
        <f>VLOOKUP(A2172,ReferenceTable[],10,FALSE)</f>
        <v>5000</v>
      </c>
      <c r="BP2172">
        <f>VLOOKUP(A2172,ReferenceTable[],11,FALSE)</f>
        <v>0</v>
      </c>
      <c r="BQ2172">
        <f>VLOOKUP(A2172,ReferenceTable[],12,FALSE)</f>
        <v>0</v>
      </c>
      <c r="BR2172">
        <f>VLOOKUP(A2172,ReferenceTable[],14,FALSE)</f>
        <v>0</v>
      </c>
      <c r="BS2172" s="4">
        <f>VLOOKUP(A2172,ReferenceTable[],15,FALSE)</f>
        <v>45989</v>
      </c>
      <c r="BT2172">
        <f>VLOOKUP(A2172,ReferenceTable[],16,FALSE)</f>
        <v>1</v>
      </c>
      <c r="BU2172" t="str">
        <f>VLOOKUP(A2172,ReferenceTable[],17,FALSE)</f>
        <v>JC</v>
      </c>
      <c r="BV2172" s="4">
        <f>VLOOKUP(A2172,ReferenceTable[],18,FALSE)</f>
        <v>45980</v>
      </c>
      <c r="BW2172" s="4">
        <f>VLOOKUP(A2172,ReferenceTable[],19,FALSE)</f>
        <v>0</v>
      </c>
      <c r="BX2172">
        <f>VLOOKUP(A2172,ReferenceTable[],20,FALSE)</f>
        <v>0</v>
      </c>
    </row>
    <row r="2173" spans="1:76">
      <c r="A2173" t="s">
        <v>6096</v>
      </c>
      <c r="B2173">
        <v>10000</v>
      </c>
      <c r="C2173">
        <v>10000</v>
      </c>
      <c r="D2173" s="4">
        <v>45988</v>
      </c>
      <c r="E2173" t="s">
        <v>77</v>
      </c>
      <c r="F2173" t="s">
        <v>6097</v>
      </c>
      <c r="G2173" t="s">
        <v>5070</v>
      </c>
      <c r="I2173">
        <v>1</v>
      </c>
      <c r="J2173" t="s">
        <v>984</v>
      </c>
      <c r="K2173">
        <v>88</v>
      </c>
      <c r="L2173" t="s">
        <v>522</v>
      </c>
      <c r="M2173" t="s">
        <v>96</v>
      </c>
      <c r="N2173" t="s">
        <v>523</v>
      </c>
      <c r="O2173" t="s">
        <v>524</v>
      </c>
      <c r="P2173">
        <v>1800</v>
      </c>
      <c r="S2173" s="4">
        <v>45985</v>
      </c>
      <c r="U2173">
        <v>3</v>
      </c>
      <c r="V2173">
        <v>5400</v>
      </c>
      <c r="W2173" t="s">
        <v>85</v>
      </c>
      <c r="X2173" t="s">
        <v>6098</v>
      </c>
      <c r="Y2173">
        <v>0</v>
      </c>
      <c r="Z2173">
        <v>5000</v>
      </c>
      <c r="AA2173">
        <v>400</v>
      </c>
      <c r="AB2173">
        <v>0</v>
      </c>
      <c r="AC2173">
        <v>0</v>
      </c>
      <c r="AD2173">
        <v>0</v>
      </c>
      <c r="AG2173">
        <v>0</v>
      </c>
      <c r="AP2173" t="s">
        <v>6099</v>
      </c>
      <c r="AQ2173" t="s">
        <v>6058</v>
      </c>
      <c r="AR2173" t="s">
        <v>6059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80</v>
      </c>
      <c r="BC2173" t="s">
        <v>6100</v>
      </c>
      <c r="BD2173">
        <v>0</v>
      </c>
      <c r="BF2173" t="s">
        <v>6058</v>
      </c>
      <c r="BI2173" t="s">
        <v>6090</v>
      </c>
      <c r="BJ2173" s="5" t="str">
        <f>VLOOKUP(A2173,ReferenceTable[],4,FALSE)</f>
        <v>LI2802</v>
      </c>
      <c r="BK2173">
        <f>VLOOKUP(A2173,ReferenceTable[],5,FALSE)</f>
        <v>0</v>
      </c>
      <c r="BL2173">
        <f>VLOOKUP(A2173,ReferenceTable[],6,FALSE)</f>
        <v>0</v>
      </c>
      <c r="BM2173">
        <f>VLOOKUP(A2173,ReferenceTable[],7,FALSE)</f>
        <v>0</v>
      </c>
      <c r="BN2173" s="4">
        <f>VLOOKUP(A2173,ReferenceTable[],9,FALSE)</f>
        <v>45987</v>
      </c>
      <c r="BO2173">
        <f>VLOOKUP(A2173,ReferenceTable[],10,FALSE)</f>
        <v>5000</v>
      </c>
      <c r="BP2173">
        <f>VLOOKUP(A2173,ReferenceTable[],11,FALSE)</f>
        <v>0</v>
      </c>
      <c r="BQ2173">
        <f>VLOOKUP(A2173,ReferenceTable[],12,FALSE)</f>
        <v>0</v>
      </c>
      <c r="BR2173">
        <f>VLOOKUP(A2173,ReferenceTable[],14,FALSE)</f>
        <v>0</v>
      </c>
      <c r="BS2173" s="4">
        <f>VLOOKUP(A2173,ReferenceTable[],15,FALSE)</f>
        <v>45989</v>
      </c>
      <c r="BT2173">
        <f>VLOOKUP(A2173,ReferenceTable[],16,FALSE)</f>
        <v>1</v>
      </c>
      <c r="BU2173" t="str">
        <f>VLOOKUP(A2173,ReferenceTable[],17,FALSE)</f>
        <v>JC</v>
      </c>
      <c r="BV2173" s="4">
        <f>VLOOKUP(A2173,ReferenceTable[],18,FALSE)</f>
        <v>45980</v>
      </c>
      <c r="BW2173" s="4">
        <f>VLOOKUP(A2173,ReferenceTable[],19,FALSE)</f>
        <v>0</v>
      </c>
      <c r="BX2173">
        <f>VLOOKUP(A2173,ReferenceTable[],20,FALSE)</f>
        <v>0</v>
      </c>
    </row>
    <row r="2174" spans="1:76">
      <c r="A2174" t="s">
        <v>6096</v>
      </c>
      <c r="B2174">
        <v>10000</v>
      </c>
      <c r="C2174">
        <v>20000</v>
      </c>
      <c r="D2174" s="4">
        <v>45988</v>
      </c>
      <c r="E2174" t="s">
        <v>77</v>
      </c>
      <c r="F2174" t="s">
        <v>6097</v>
      </c>
      <c r="G2174" t="s">
        <v>5070</v>
      </c>
      <c r="I2174">
        <v>2</v>
      </c>
      <c r="J2174" t="s">
        <v>984</v>
      </c>
      <c r="K2174">
        <v>92</v>
      </c>
      <c r="L2174" t="s">
        <v>827</v>
      </c>
      <c r="M2174" t="s">
        <v>594</v>
      </c>
      <c r="N2174" t="s">
        <v>595</v>
      </c>
      <c r="O2174" t="s">
        <v>596</v>
      </c>
      <c r="P2174">
        <v>1800</v>
      </c>
      <c r="S2174" s="4">
        <v>45987</v>
      </c>
      <c r="U2174">
        <v>3</v>
      </c>
      <c r="V2174">
        <v>5400</v>
      </c>
      <c r="W2174" t="s">
        <v>85</v>
      </c>
      <c r="X2174" t="s">
        <v>6098</v>
      </c>
      <c r="Y2174">
        <v>0</v>
      </c>
      <c r="Z2174">
        <v>5000</v>
      </c>
      <c r="AA2174">
        <v>400</v>
      </c>
      <c r="AB2174">
        <v>0</v>
      </c>
      <c r="AC2174">
        <v>0</v>
      </c>
      <c r="AD2174">
        <v>0</v>
      </c>
      <c r="AG2174">
        <v>0</v>
      </c>
      <c r="AP2174" t="s">
        <v>6099</v>
      </c>
      <c r="AQ2174" t="s">
        <v>6058</v>
      </c>
      <c r="AR2174" t="s">
        <v>6059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80</v>
      </c>
      <c r="BC2174" t="s">
        <v>6100</v>
      </c>
      <c r="BD2174">
        <v>0</v>
      </c>
      <c r="BF2174" t="s">
        <v>6058</v>
      </c>
      <c r="BI2174" t="s">
        <v>6090</v>
      </c>
      <c r="BJ2174" s="5" t="str">
        <f>VLOOKUP(A2174,ReferenceTable[],4,FALSE)</f>
        <v>LI2802</v>
      </c>
      <c r="BK2174">
        <f>VLOOKUP(A2174,ReferenceTable[],5,FALSE)</f>
        <v>0</v>
      </c>
      <c r="BL2174">
        <f>VLOOKUP(A2174,ReferenceTable[],6,FALSE)</f>
        <v>0</v>
      </c>
      <c r="BM2174">
        <f>VLOOKUP(A2174,ReferenceTable[],7,FALSE)</f>
        <v>0</v>
      </c>
      <c r="BN2174" s="4">
        <f>VLOOKUP(A2174,ReferenceTable[],9,FALSE)</f>
        <v>45987</v>
      </c>
      <c r="BO2174">
        <f>VLOOKUP(A2174,ReferenceTable[],10,FALSE)</f>
        <v>5000</v>
      </c>
      <c r="BP2174">
        <f>VLOOKUP(A2174,ReferenceTable[],11,FALSE)</f>
        <v>0</v>
      </c>
      <c r="BQ2174">
        <f>VLOOKUP(A2174,ReferenceTable[],12,FALSE)</f>
        <v>0</v>
      </c>
      <c r="BR2174">
        <f>VLOOKUP(A2174,ReferenceTable[],14,FALSE)</f>
        <v>0</v>
      </c>
      <c r="BS2174" s="4">
        <f>VLOOKUP(A2174,ReferenceTable[],15,FALSE)</f>
        <v>45989</v>
      </c>
      <c r="BT2174">
        <f>VLOOKUP(A2174,ReferenceTable[],16,FALSE)</f>
        <v>1</v>
      </c>
      <c r="BU2174" t="str">
        <f>VLOOKUP(A2174,ReferenceTable[],17,FALSE)</f>
        <v>JC</v>
      </c>
      <c r="BV2174" s="4">
        <f>VLOOKUP(A2174,ReferenceTable[],18,FALSE)</f>
        <v>45980</v>
      </c>
      <c r="BW2174" s="4">
        <f>VLOOKUP(A2174,ReferenceTable[],19,FALSE)</f>
        <v>0</v>
      </c>
      <c r="BX2174">
        <f>VLOOKUP(A2174,ReferenceTable[],20,FALSE)</f>
        <v>0</v>
      </c>
    </row>
    <row r="2175" spans="1:76">
      <c r="A2175" t="s">
        <v>6101</v>
      </c>
      <c r="B2175">
        <v>10000</v>
      </c>
      <c r="C2175">
        <v>10000</v>
      </c>
      <c r="D2175" s="4">
        <v>45988</v>
      </c>
      <c r="E2175" t="s">
        <v>77</v>
      </c>
      <c r="F2175" t="s">
        <v>6102</v>
      </c>
      <c r="G2175" t="s">
        <v>5070</v>
      </c>
      <c r="I2175">
        <v>1</v>
      </c>
      <c r="J2175" t="s">
        <v>984</v>
      </c>
      <c r="K2175">
        <v>88</v>
      </c>
      <c r="L2175" t="s">
        <v>522</v>
      </c>
      <c r="M2175" t="s">
        <v>96</v>
      </c>
      <c r="N2175" t="s">
        <v>523</v>
      </c>
      <c r="O2175" t="s">
        <v>524</v>
      </c>
      <c r="P2175">
        <v>1800</v>
      </c>
      <c r="S2175" s="4">
        <v>45985</v>
      </c>
      <c r="U2175">
        <v>3</v>
      </c>
      <c r="V2175">
        <v>5400</v>
      </c>
      <c r="W2175" t="s">
        <v>85</v>
      </c>
      <c r="X2175" t="s">
        <v>6103</v>
      </c>
      <c r="Y2175">
        <v>0</v>
      </c>
      <c r="Z2175">
        <v>5000</v>
      </c>
      <c r="AA2175">
        <v>400</v>
      </c>
      <c r="AB2175">
        <v>0</v>
      </c>
      <c r="AC2175">
        <v>0</v>
      </c>
      <c r="AD2175">
        <v>0</v>
      </c>
      <c r="AG2175">
        <v>0</v>
      </c>
      <c r="AP2175" t="s">
        <v>6104</v>
      </c>
      <c r="AQ2175" t="s">
        <v>6058</v>
      </c>
      <c r="AR2175" t="s">
        <v>6059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80</v>
      </c>
      <c r="BC2175" t="s">
        <v>6105</v>
      </c>
      <c r="BD2175">
        <v>0</v>
      </c>
      <c r="BF2175" t="s">
        <v>6058</v>
      </c>
      <c r="BI2175" t="s">
        <v>6090</v>
      </c>
      <c r="BJ2175" s="5" t="str">
        <f>VLOOKUP(A2175,ReferenceTable[],4,FALSE)</f>
        <v>LI2802</v>
      </c>
      <c r="BK2175">
        <f>VLOOKUP(A2175,ReferenceTable[],5,FALSE)</f>
        <v>0</v>
      </c>
      <c r="BL2175">
        <f>VLOOKUP(A2175,ReferenceTable[],6,FALSE)</f>
        <v>0</v>
      </c>
      <c r="BM2175">
        <f>VLOOKUP(A2175,ReferenceTable[],7,FALSE)</f>
        <v>0</v>
      </c>
      <c r="BN2175" s="4">
        <f>VLOOKUP(A2175,ReferenceTable[],9,FALSE)</f>
        <v>45987</v>
      </c>
      <c r="BO2175">
        <f>VLOOKUP(A2175,ReferenceTable[],10,FALSE)</f>
        <v>5000</v>
      </c>
      <c r="BP2175">
        <f>VLOOKUP(A2175,ReferenceTable[],11,FALSE)</f>
        <v>0</v>
      </c>
      <c r="BQ2175">
        <f>VLOOKUP(A2175,ReferenceTable[],12,FALSE)</f>
        <v>0</v>
      </c>
      <c r="BR2175">
        <f>VLOOKUP(A2175,ReferenceTable[],14,FALSE)</f>
        <v>0</v>
      </c>
      <c r="BS2175" s="4">
        <f>VLOOKUP(A2175,ReferenceTable[],15,FALSE)</f>
        <v>45989</v>
      </c>
      <c r="BT2175">
        <f>VLOOKUP(A2175,ReferenceTable[],16,FALSE)</f>
        <v>1</v>
      </c>
      <c r="BU2175" t="str">
        <f>VLOOKUP(A2175,ReferenceTable[],17,FALSE)</f>
        <v>JC</v>
      </c>
      <c r="BV2175" s="4">
        <f>VLOOKUP(A2175,ReferenceTable[],18,FALSE)</f>
        <v>45980</v>
      </c>
      <c r="BW2175" s="4">
        <f>VLOOKUP(A2175,ReferenceTable[],19,FALSE)</f>
        <v>0</v>
      </c>
      <c r="BX2175">
        <f>VLOOKUP(A2175,ReferenceTable[],20,FALSE)</f>
        <v>0</v>
      </c>
    </row>
    <row r="2176" spans="1:76">
      <c r="A2176" t="s">
        <v>6101</v>
      </c>
      <c r="B2176">
        <v>10000</v>
      </c>
      <c r="C2176">
        <v>20000</v>
      </c>
      <c r="D2176" s="4">
        <v>45988</v>
      </c>
      <c r="E2176" t="s">
        <v>77</v>
      </c>
      <c r="F2176" t="s">
        <v>6102</v>
      </c>
      <c r="G2176" t="s">
        <v>5070</v>
      </c>
      <c r="I2176">
        <v>2</v>
      </c>
      <c r="J2176" t="s">
        <v>984</v>
      </c>
      <c r="K2176">
        <v>92</v>
      </c>
      <c r="L2176" t="s">
        <v>827</v>
      </c>
      <c r="M2176" t="s">
        <v>594</v>
      </c>
      <c r="N2176" t="s">
        <v>595</v>
      </c>
      <c r="O2176" t="s">
        <v>596</v>
      </c>
      <c r="P2176">
        <v>1800</v>
      </c>
      <c r="S2176" s="4">
        <v>45987</v>
      </c>
      <c r="U2176">
        <v>3</v>
      </c>
      <c r="V2176">
        <v>5400</v>
      </c>
      <c r="W2176" t="s">
        <v>85</v>
      </c>
      <c r="X2176" t="s">
        <v>6103</v>
      </c>
      <c r="Y2176">
        <v>0</v>
      </c>
      <c r="Z2176">
        <v>5000</v>
      </c>
      <c r="AA2176">
        <v>400</v>
      </c>
      <c r="AB2176">
        <v>0</v>
      </c>
      <c r="AC2176">
        <v>0</v>
      </c>
      <c r="AD2176">
        <v>0</v>
      </c>
      <c r="AG2176">
        <v>0</v>
      </c>
      <c r="AP2176" t="s">
        <v>6104</v>
      </c>
      <c r="AQ2176" t="s">
        <v>6058</v>
      </c>
      <c r="AR2176" t="s">
        <v>6059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80</v>
      </c>
      <c r="BC2176" t="s">
        <v>6105</v>
      </c>
      <c r="BD2176">
        <v>0</v>
      </c>
      <c r="BF2176" t="s">
        <v>6058</v>
      </c>
      <c r="BI2176" t="s">
        <v>6090</v>
      </c>
      <c r="BJ2176" s="5" t="str">
        <f>VLOOKUP(A2176,ReferenceTable[],4,FALSE)</f>
        <v>LI2802</v>
      </c>
      <c r="BK2176">
        <f>VLOOKUP(A2176,ReferenceTable[],5,FALSE)</f>
        <v>0</v>
      </c>
      <c r="BL2176">
        <f>VLOOKUP(A2176,ReferenceTable[],6,FALSE)</f>
        <v>0</v>
      </c>
      <c r="BM2176">
        <f>VLOOKUP(A2176,ReferenceTable[],7,FALSE)</f>
        <v>0</v>
      </c>
      <c r="BN2176" s="4">
        <f>VLOOKUP(A2176,ReferenceTable[],9,FALSE)</f>
        <v>45987</v>
      </c>
      <c r="BO2176">
        <f>VLOOKUP(A2176,ReferenceTable[],10,FALSE)</f>
        <v>5000</v>
      </c>
      <c r="BP2176">
        <f>VLOOKUP(A2176,ReferenceTable[],11,FALSE)</f>
        <v>0</v>
      </c>
      <c r="BQ2176">
        <f>VLOOKUP(A2176,ReferenceTable[],12,FALSE)</f>
        <v>0</v>
      </c>
      <c r="BR2176">
        <f>VLOOKUP(A2176,ReferenceTable[],14,FALSE)</f>
        <v>0</v>
      </c>
      <c r="BS2176" s="4">
        <f>VLOOKUP(A2176,ReferenceTable[],15,FALSE)</f>
        <v>45989</v>
      </c>
      <c r="BT2176">
        <f>VLOOKUP(A2176,ReferenceTable[],16,FALSE)</f>
        <v>1</v>
      </c>
      <c r="BU2176" t="str">
        <f>VLOOKUP(A2176,ReferenceTable[],17,FALSE)</f>
        <v>JC</v>
      </c>
      <c r="BV2176" s="4">
        <f>VLOOKUP(A2176,ReferenceTable[],18,FALSE)</f>
        <v>45980</v>
      </c>
      <c r="BW2176" s="4">
        <f>VLOOKUP(A2176,ReferenceTable[],19,FALSE)</f>
        <v>0</v>
      </c>
      <c r="BX2176">
        <f>VLOOKUP(A2176,ReferenceTable[],20,FALSE)</f>
        <v>0</v>
      </c>
    </row>
    <row r="2177" spans="1:76">
      <c r="A2177" t="s">
        <v>6106</v>
      </c>
      <c r="B2177">
        <v>10000</v>
      </c>
      <c r="C2177">
        <v>10000</v>
      </c>
      <c r="D2177" s="4">
        <v>45988</v>
      </c>
      <c r="E2177" t="s">
        <v>77</v>
      </c>
      <c r="F2177" t="s">
        <v>6107</v>
      </c>
      <c r="G2177" t="s">
        <v>5070</v>
      </c>
      <c r="I2177">
        <v>1</v>
      </c>
      <c r="J2177" t="s">
        <v>984</v>
      </c>
      <c r="K2177">
        <v>88</v>
      </c>
      <c r="L2177" t="s">
        <v>522</v>
      </c>
      <c r="M2177" t="s">
        <v>96</v>
      </c>
      <c r="N2177" t="s">
        <v>523</v>
      </c>
      <c r="O2177" t="s">
        <v>524</v>
      </c>
      <c r="P2177">
        <v>1800</v>
      </c>
      <c r="S2177" s="4">
        <v>45985</v>
      </c>
      <c r="U2177">
        <v>3</v>
      </c>
      <c r="V2177">
        <v>5400</v>
      </c>
      <c r="W2177" t="s">
        <v>85</v>
      </c>
      <c r="X2177" t="s">
        <v>6108</v>
      </c>
      <c r="Y2177">
        <v>0</v>
      </c>
      <c r="Z2177">
        <v>5000</v>
      </c>
      <c r="AA2177">
        <v>400</v>
      </c>
      <c r="AB2177">
        <v>0</v>
      </c>
      <c r="AC2177">
        <v>0</v>
      </c>
      <c r="AD2177">
        <v>0</v>
      </c>
      <c r="AG2177">
        <v>0</v>
      </c>
      <c r="AP2177" t="s">
        <v>6109</v>
      </c>
      <c r="AQ2177" t="s">
        <v>6058</v>
      </c>
      <c r="AR2177" t="s">
        <v>6059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80</v>
      </c>
      <c r="BC2177" t="s">
        <v>6110</v>
      </c>
      <c r="BD2177">
        <v>0</v>
      </c>
      <c r="BF2177" t="s">
        <v>6058</v>
      </c>
      <c r="BI2177" t="s">
        <v>6090</v>
      </c>
      <c r="BJ2177" s="5" t="str">
        <f>VLOOKUP(A2177,ReferenceTable[],4,FALSE)</f>
        <v>LI2802</v>
      </c>
      <c r="BK2177">
        <f>VLOOKUP(A2177,ReferenceTable[],5,FALSE)</f>
        <v>0</v>
      </c>
      <c r="BL2177">
        <f>VLOOKUP(A2177,ReferenceTable[],6,FALSE)</f>
        <v>0</v>
      </c>
      <c r="BM2177">
        <f>VLOOKUP(A2177,ReferenceTable[],7,FALSE)</f>
        <v>0</v>
      </c>
      <c r="BN2177" s="4">
        <f>VLOOKUP(A2177,ReferenceTable[],9,FALSE)</f>
        <v>45987</v>
      </c>
      <c r="BO2177">
        <f>VLOOKUP(A2177,ReferenceTable[],10,FALSE)</f>
        <v>5000</v>
      </c>
      <c r="BP2177">
        <f>VLOOKUP(A2177,ReferenceTable[],11,FALSE)</f>
        <v>0</v>
      </c>
      <c r="BQ2177">
        <f>VLOOKUP(A2177,ReferenceTable[],12,FALSE)</f>
        <v>0</v>
      </c>
      <c r="BR2177">
        <f>VLOOKUP(A2177,ReferenceTable[],14,FALSE)</f>
        <v>0</v>
      </c>
      <c r="BS2177" s="4">
        <f>VLOOKUP(A2177,ReferenceTable[],15,FALSE)</f>
        <v>45989</v>
      </c>
      <c r="BT2177">
        <f>VLOOKUP(A2177,ReferenceTable[],16,FALSE)</f>
        <v>1</v>
      </c>
      <c r="BU2177" t="str">
        <f>VLOOKUP(A2177,ReferenceTable[],17,FALSE)</f>
        <v>JC</v>
      </c>
      <c r="BV2177" s="4">
        <f>VLOOKUP(A2177,ReferenceTable[],18,FALSE)</f>
        <v>45980</v>
      </c>
      <c r="BW2177" s="4">
        <f>VLOOKUP(A2177,ReferenceTable[],19,FALSE)</f>
        <v>0</v>
      </c>
      <c r="BX2177">
        <f>VLOOKUP(A2177,ReferenceTable[],20,FALSE)</f>
        <v>0</v>
      </c>
    </row>
    <row r="2178" spans="1:76">
      <c r="A2178" t="s">
        <v>6106</v>
      </c>
      <c r="B2178">
        <v>10000</v>
      </c>
      <c r="C2178">
        <v>20000</v>
      </c>
      <c r="D2178" s="4">
        <v>45988</v>
      </c>
      <c r="E2178" t="s">
        <v>77</v>
      </c>
      <c r="F2178" t="s">
        <v>6107</v>
      </c>
      <c r="G2178" t="s">
        <v>5070</v>
      </c>
      <c r="I2178">
        <v>2</v>
      </c>
      <c r="J2178" t="s">
        <v>984</v>
      </c>
      <c r="K2178">
        <v>92</v>
      </c>
      <c r="L2178" t="s">
        <v>827</v>
      </c>
      <c r="M2178" t="s">
        <v>594</v>
      </c>
      <c r="N2178" t="s">
        <v>595</v>
      </c>
      <c r="O2178" t="s">
        <v>596</v>
      </c>
      <c r="P2178">
        <v>1800</v>
      </c>
      <c r="S2178" s="4">
        <v>45987</v>
      </c>
      <c r="U2178">
        <v>3</v>
      </c>
      <c r="V2178">
        <v>5400</v>
      </c>
      <c r="W2178" t="s">
        <v>85</v>
      </c>
      <c r="X2178" t="s">
        <v>6108</v>
      </c>
      <c r="Y2178">
        <v>0</v>
      </c>
      <c r="Z2178">
        <v>5000</v>
      </c>
      <c r="AA2178">
        <v>400</v>
      </c>
      <c r="AB2178">
        <v>0</v>
      </c>
      <c r="AC2178">
        <v>0</v>
      </c>
      <c r="AD2178">
        <v>0</v>
      </c>
      <c r="AG2178">
        <v>0</v>
      </c>
      <c r="AP2178" t="s">
        <v>6109</v>
      </c>
      <c r="AQ2178" t="s">
        <v>6058</v>
      </c>
      <c r="AR2178" t="s">
        <v>6059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80</v>
      </c>
      <c r="BC2178" t="s">
        <v>6110</v>
      </c>
      <c r="BD2178">
        <v>0</v>
      </c>
      <c r="BF2178" t="s">
        <v>6058</v>
      </c>
      <c r="BI2178" t="s">
        <v>6090</v>
      </c>
      <c r="BJ2178" s="5" t="str">
        <f>VLOOKUP(A2178,ReferenceTable[],4,FALSE)</f>
        <v>LI2802</v>
      </c>
      <c r="BK2178">
        <f>VLOOKUP(A2178,ReferenceTable[],5,FALSE)</f>
        <v>0</v>
      </c>
      <c r="BL2178">
        <f>VLOOKUP(A2178,ReferenceTable[],6,FALSE)</f>
        <v>0</v>
      </c>
      <c r="BM2178">
        <f>VLOOKUP(A2178,ReferenceTable[],7,FALSE)</f>
        <v>0</v>
      </c>
      <c r="BN2178" s="4">
        <f>VLOOKUP(A2178,ReferenceTable[],9,FALSE)</f>
        <v>45987</v>
      </c>
      <c r="BO2178">
        <f>VLOOKUP(A2178,ReferenceTable[],10,FALSE)</f>
        <v>5000</v>
      </c>
      <c r="BP2178">
        <f>VLOOKUP(A2178,ReferenceTable[],11,FALSE)</f>
        <v>0</v>
      </c>
      <c r="BQ2178">
        <f>VLOOKUP(A2178,ReferenceTable[],12,FALSE)</f>
        <v>0</v>
      </c>
      <c r="BR2178">
        <f>VLOOKUP(A2178,ReferenceTable[],14,FALSE)</f>
        <v>0</v>
      </c>
      <c r="BS2178" s="4">
        <f>VLOOKUP(A2178,ReferenceTable[],15,FALSE)</f>
        <v>45989</v>
      </c>
      <c r="BT2178">
        <f>VLOOKUP(A2178,ReferenceTable[],16,FALSE)</f>
        <v>1</v>
      </c>
      <c r="BU2178" t="str">
        <f>VLOOKUP(A2178,ReferenceTable[],17,FALSE)</f>
        <v>JC</v>
      </c>
      <c r="BV2178" s="4">
        <f>VLOOKUP(A2178,ReferenceTable[],18,FALSE)</f>
        <v>45980</v>
      </c>
      <c r="BW2178" s="4">
        <f>VLOOKUP(A2178,ReferenceTable[],19,FALSE)</f>
        <v>0</v>
      </c>
      <c r="BX2178">
        <f>VLOOKUP(A2178,ReferenceTable[],20,FALSE)</f>
        <v>0</v>
      </c>
    </row>
    <row r="2179" spans="1:76">
      <c r="A2179" t="s">
        <v>6111</v>
      </c>
      <c r="B2179">
        <v>10000</v>
      </c>
      <c r="C2179">
        <v>10000</v>
      </c>
      <c r="D2179" s="4">
        <v>45988</v>
      </c>
      <c r="E2179" t="s">
        <v>77</v>
      </c>
      <c r="F2179" t="s">
        <v>6112</v>
      </c>
      <c r="G2179" t="s">
        <v>5070</v>
      </c>
      <c r="I2179">
        <v>1</v>
      </c>
      <c r="J2179" t="s">
        <v>984</v>
      </c>
      <c r="K2179">
        <v>88</v>
      </c>
      <c r="L2179" t="s">
        <v>522</v>
      </c>
      <c r="M2179" t="s">
        <v>96</v>
      </c>
      <c r="N2179" t="s">
        <v>523</v>
      </c>
      <c r="O2179" t="s">
        <v>524</v>
      </c>
      <c r="P2179">
        <v>1800</v>
      </c>
      <c r="S2179" s="4">
        <v>45985</v>
      </c>
      <c r="U2179">
        <v>3</v>
      </c>
      <c r="V2179">
        <v>5400</v>
      </c>
      <c r="W2179" t="s">
        <v>85</v>
      </c>
      <c r="X2179" t="s">
        <v>6113</v>
      </c>
      <c r="Y2179">
        <v>0</v>
      </c>
      <c r="Z2179">
        <v>5000</v>
      </c>
      <c r="AA2179">
        <v>400</v>
      </c>
      <c r="AB2179">
        <v>0</v>
      </c>
      <c r="AC2179">
        <v>0</v>
      </c>
      <c r="AD2179">
        <v>0</v>
      </c>
      <c r="AG2179">
        <v>0</v>
      </c>
      <c r="AP2179" t="s">
        <v>6114</v>
      </c>
      <c r="AQ2179" t="s">
        <v>6058</v>
      </c>
      <c r="AR2179" t="s">
        <v>6059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80</v>
      </c>
      <c r="BC2179" t="s">
        <v>6115</v>
      </c>
      <c r="BD2179">
        <v>0</v>
      </c>
      <c r="BF2179" t="s">
        <v>6058</v>
      </c>
      <c r="BI2179" t="s">
        <v>6090</v>
      </c>
      <c r="BJ2179" s="5" t="str">
        <f>VLOOKUP(A2179,ReferenceTable[],4,FALSE)</f>
        <v>LI2802</v>
      </c>
      <c r="BK2179">
        <f>VLOOKUP(A2179,ReferenceTable[],5,FALSE)</f>
        <v>0</v>
      </c>
      <c r="BL2179">
        <f>VLOOKUP(A2179,ReferenceTable[],6,FALSE)</f>
        <v>0</v>
      </c>
      <c r="BM2179">
        <f>VLOOKUP(A2179,ReferenceTable[],7,FALSE)</f>
        <v>0</v>
      </c>
      <c r="BN2179" s="4">
        <f>VLOOKUP(A2179,ReferenceTable[],9,FALSE)</f>
        <v>45987</v>
      </c>
      <c r="BO2179">
        <f>VLOOKUP(A2179,ReferenceTable[],10,FALSE)</f>
        <v>5000</v>
      </c>
      <c r="BP2179">
        <f>VLOOKUP(A2179,ReferenceTable[],11,FALSE)</f>
        <v>0</v>
      </c>
      <c r="BQ2179">
        <f>VLOOKUP(A2179,ReferenceTable[],12,FALSE)</f>
        <v>0</v>
      </c>
      <c r="BR2179">
        <f>VLOOKUP(A2179,ReferenceTable[],14,FALSE)</f>
        <v>0</v>
      </c>
      <c r="BS2179" s="4">
        <f>VLOOKUP(A2179,ReferenceTable[],15,FALSE)</f>
        <v>45989</v>
      </c>
      <c r="BT2179">
        <f>VLOOKUP(A2179,ReferenceTable[],16,FALSE)</f>
        <v>1</v>
      </c>
      <c r="BU2179" t="str">
        <f>VLOOKUP(A2179,ReferenceTable[],17,FALSE)</f>
        <v>JC</v>
      </c>
      <c r="BV2179" s="4">
        <f>VLOOKUP(A2179,ReferenceTable[],18,FALSE)</f>
        <v>45980</v>
      </c>
      <c r="BW2179" s="4">
        <f>VLOOKUP(A2179,ReferenceTable[],19,FALSE)</f>
        <v>0</v>
      </c>
      <c r="BX2179">
        <f>VLOOKUP(A2179,ReferenceTable[],20,FALSE)</f>
        <v>0</v>
      </c>
    </row>
    <row r="2180" spans="1:76">
      <c r="A2180" t="s">
        <v>6111</v>
      </c>
      <c r="B2180">
        <v>10000</v>
      </c>
      <c r="C2180">
        <v>20000</v>
      </c>
      <c r="D2180" s="4">
        <v>45988</v>
      </c>
      <c r="E2180" t="s">
        <v>77</v>
      </c>
      <c r="F2180" t="s">
        <v>6112</v>
      </c>
      <c r="G2180" t="s">
        <v>5070</v>
      </c>
      <c r="I2180">
        <v>2</v>
      </c>
      <c r="J2180" t="s">
        <v>984</v>
      </c>
      <c r="K2180">
        <v>92</v>
      </c>
      <c r="L2180" t="s">
        <v>827</v>
      </c>
      <c r="M2180" t="s">
        <v>594</v>
      </c>
      <c r="N2180" t="s">
        <v>595</v>
      </c>
      <c r="O2180" t="s">
        <v>596</v>
      </c>
      <c r="P2180">
        <v>1800</v>
      </c>
      <c r="S2180" s="4">
        <v>45987</v>
      </c>
      <c r="U2180">
        <v>3</v>
      </c>
      <c r="V2180">
        <v>5400</v>
      </c>
      <c r="W2180" t="s">
        <v>85</v>
      </c>
      <c r="X2180" t="s">
        <v>6113</v>
      </c>
      <c r="Y2180">
        <v>0</v>
      </c>
      <c r="Z2180">
        <v>5000</v>
      </c>
      <c r="AA2180">
        <v>400</v>
      </c>
      <c r="AB2180">
        <v>0</v>
      </c>
      <c r="AC2180">
        <v>0</v>
      </c>
      <c r="AD2180">
        <v>0</v>
      </c>
      <c r="AG2180">
        <v>0</v>
      </c>
      <c r="AP2180" t="s">
        <v>6114</v>
      </c>
      <c r="AQ2180" t="s">
        <v>6058</v>
      </c>
      <c r="AR2180" t="s">
        <v>6059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80</v>
      </c>
      <c r="BC2180" t="s">
        <v>6115</v>
      </c>
      <c r="BD2180">
        <v>0</v>
      </c>
      <c r="BF2180" t="s">
        <v>6058</v>
      </c>
      <c r="BI2180" t="s">
        <v>6090</v>
      </c>
      <c r="BJ2180" s="5" t="str">
        <f>VLOOKUP(A2180,ReferenceTable[],4,FALSE)</f>
        <v>LI2802</v>
      </c>
      <c r="BK2180">
        <f>VLOOKUP(A2180,ReferenceTable[],5,FALSE)</f>
        <v>0</v>
      </c>
      <c r="BL2180">
        <f>VLOOKUP(A2180,ReferenceTable[],6,FALSE)</f>
        <v>0</v>
      </c>
      <c r="BM2180">
        <f>VLOOKUP(A2180,ReferenceTable[],7,FALSE)</f>
        <v>0</v>
      </c>
      <c r="BN2180" s="4">
        <f>VLOOKUP(A2180,ReferenceTable[],9,FALSE)</f>
        <v>45987</v>
      </c>
      <c r="BO2180">
        <f>VLOOKUP(A2180,ReferenceTable[],10,FALSE)</f>
        <v>5000</v>
      </c>
      <c r="BP2180">
        <f>VLOOKUP(A2180,ReferenceTable[],11,FALSE)</f>
        <v>0</v>
      </c>
      <c r="BQ2180">
        <f>VLOOKUP(A2180,ReferenceTable[],12,FALSE)</f>
        <v>0</v>
      </c>
      <c r="BR2180">
        <f>VLOOKUP(A2180,ReferenceTable[],14,FALSE)</f>
        <v>0</v>
      </c>
      <c r="BS2180" s="4">
        <f>VLOOKUP(A2180,ReferenceTable[],15,FALSE)</f>
        <v>45989</v>
      </c>
      <c r="BT2180">
        <f>VLOOKUP(A2180,ReferenceTable[],16,FALSE)</f>
        <v>1</v>
      </c>
      <c r="BU2180" t="str">
        <f>VLOOKUP(A2180,ReferenceTable[],17,FALSE)</f>
        <v>JC</v>
      </c>
      <c r="BV2180" s="4">
        <f>VLOOKUP(A2180,ReferenceTable[],18,FALSE)</f>
        <v>45980</v>
      </c>
      <c r="BW2180" s="4">
        <f>VLOOKUP(A2180,ReferenceTable[],19,FALSE)</f>
        <v>0</v>
      </c>
      <c r="BX2180">
        <f>VLOOKUP(A2180,ReferenceTable[],20,FALSE)</f>
        <v>0</v>
      </c>
    </row>
    <row r="2181" spans="1:76">
      <c r="A2181" t="s">
        <v>6116</v>
      </c>
      <c r="B2181">
        <v>10000</v>
      </c>
      <c r="C2181">
        <v>10000</v>
      </c>
      <c r="D2181" s="4">
        <v>45985</v>
      </c>
      <c r="E2181" t="s">
        <v>77</v>
      </c>
      <c r="F2181" t="s">
        <v>5564</v>
      </c>
      <c r="G2181" t="s">
        <v>5565</v>
      </c>
      <c r="I2181">
        <v>1</v>
      </c>
      <c r="J2181" t="s">
        <v>984</v>
      </c>
      <c r="K2181">
        <v>46</v>
      </c>
      <c r="L2181" t="s">
        <v>407</v>
      </c>
      <c r="M2181" t="s">
        <v>178</v>
      </c>
      <c r="N2181" t="s">
        <v>408</v>
      </c>
      <c r="O2181" t="s">
        <v>409</v>
      </c>
      <c r="P2181">
        <v>200</v>
      </c>
      <c r="S2181" s="4">
        <v>45983</v>
      </c>
      <c r="U2181">
        <v>1</v>
      </c>
      <c r="V2181">
        <v>200</v>
      </c>
      <c r="W2181" t="s">
        <v>85</v>
      </c>
      <c r="X2181">
        <v>107324240001</v>
      </c>
      <c r="Y2181">
        <v>0</v>
      </c>
      <c r="Z2181">
        <v>200</v>
      </c>
      <c r="AA2181">
        <v>0</v>
      </c>
      <c r="AB2181">
        <v>0</v>
      </c>
      <c r="AC2181">
        <v>0</v>
      </c>
      <c r="AD2181">
        <v>0</v>
      </c>
      <c r="AG2181">
        <v>0</v>
      </c>
      <c r="AP2181">
        <v>10732424</v>
      </c>
      <c r="AQ2181" t="s">
        <v>590</v>
      </c>
      <c r="AR2181" t="s">
        <v>591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80</v>
      </c>
      <c r="BC2181" t="s">
        <v>6117</v>
      </c>
      <c r="BD2181">
        <v>0</v>
      </c>
      <c r="BF2181" t="s">
        <v>590</v>
      </c>
      <c r="BI2181" t="s">
        <v>6118</v>
      </c>
      <c r="BJ2181" s="5" t="str">
        <f>VLOOKUP(A2181,ReferenceTable[],4,FALSE)</f>
        <v>LJ6101</v>
      </c>
      <c r="BK2181">
        <f>VLOOKUP(A2181,ReferenceTable[],5,FALSE)</f>
        <v>0</v>
      </c>
      <c r="BL2181">
        <f>VLOOKUP(A2181,ReferenceTable[],6,FALSE)</f>
        <v>0</v>
      </c>
      <c r="BM2181">
        <f>VLOOKUP(A2181,ReferenceTable[],7,FALSE)</f>
        <v>0</v>
      </c>
      <c r="BN2181" s="4">
        <f>VLOOKUP(A2181,ReferenceTable[],9,FALSE)</f>
        <v>45988</v>
      </c>
      <c r="BO2181">
        <f>VLOOKUP(A2181,ReferenceTable[],10,FALSE)</f>
        <v>200</v>
      </c>
      <c r="BP2181">
        <f>VLOOKUP(A2181,ReferenceTable[],11,FALSE)</f>
        <v>0</v>
      </c>
      <c r="BQ2181">
        <f>VLOOKUP(A2181,ReferenceTable[],12,FALSE)</f>
        <v>0</v>
      </c>
      <c r="BR2181" t="str">
        <f>VLOOKUP(A2181,ReferenceTable[],14,FALSE)</f>
        <v>MATERIAL: 3M SCOTCHCAL 100-114 TRANSPARENT + 16MIC CLEAR LAMINATION</v>
      </c>
      <c r="BS2181" s="4">
        <f>VLOOKUP(A2181,ReferenceTable[],15,FALSE)</f>
        <v>45992</v>
      </c>
      <c r="BT2181">
        <f>VLOOKUP(A2181,ReferenceTable[],16,FALSE)</f>
        <v>2</v>
      </c>
      <c r="BU2181" t="str">
        <f>VLOOKUP(A2181,ReferenceTable[],17,FALSE)</f>
        <v>CL</v>
      </c>
      <c r="BV2181" s="4">
        <f>VLOOKUP(A2181,ReferenceTable[],18,FALSE)</f>
        <v>45980</v>
      </c>
      <c r="BW2181" s="4">
        <f>VLOOKUP(A2181,ReferenceTable[],19,FALSE)</f>
        <v>0</v>
      </c>
      <c r="BX2181">
        <f>VLOOKUP(A2181,ReferenceTable[],20,FALSE)</f>
        <v>0</v>
      </c>
    </row>
    <row r="2182" spans="1:76">
      <c r="A2182" t="s">
        <v>6119</v>
      </c>
      <c r="B2182">
        <v>10000</v>
      </c>
      <c r="C2182">
        <v>10000</v>
      </c>
      <c r="D2182" s="4">
        <v>45985</v>
      </c>
      <c r="E2182" t="s">
        <v>77</v>
      </c>
      <c r="F2182" t="s">
        <v>5564</v>
      </c>
      <c r="G2182" t="s">
        <v>5565</v>
      </c>
      <c r="I2182">
        <v>1</v>
      </c>
      <c r="J2182" t="s">
        <v>984</v>
      </c>
      <c r="K2182">
        <v>46</v>
      </c>
      <c r="L2182" t="s">
        <v>407</v>
      </c>
      <c r="M2182" t="s">
        <v>178</v>
      </c>
      <c r="N2182" t="s">
        <v>408</v>
      </c>
      <c r="O2182" t="s">
        <v>409</v>
      </c>
      <c r="P2182">
        <v>200</v>
      </c>
      <c r="S2182" s="4">
        <v>45983</v>
      </c>
      <c r="U2182">
        <v>1</v>
      </c>
      <c r="V2182">
        <v>200</v>
      </c>
      <c r="W2182" t="s">
        <v>85</v>
      </c>
      <c r="X2182">
        <v>107330450001</v>
      </c>
      <c r="Y2182">
        <v>0</v>
      </c>
      <c r="Z2182">
        <v>200</v>
      </c>
      <c r="AA2182">
        <v>0</v>
      </c>
      <c r="AB2182">
        <v>0</v>
      </c>
      <c r="AC2182">
        <v>0</v>
      </c>
      <c r="AD2182">
        <v>0</v>
      </c>
      <c r="AG2182">
        <v>0</v>
      </c>
      <c r="AP2182">
        <v>10733045</v>
      </c>
      <c r="AQ2182" t="s">
        <v>590</v>
      </c>
      <c r="AR2182" t="s">
        <v>591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BB2182" t="s">
        <v>80</v>
      </c>
      <c r="BC2182" t="s">
        <v>6120</v>
      </c>
      <c r="BD2182">
        <v>0</v>
      </c>
      <c r="BF2182" t="s">
        <v>590</v>
      </c>
      <c r="BI2182" t="s">
        <v>6121</v>
      </c>
      <c r="BJ2182" s="5" t="str">
        <f>VLOOKUP(A2182,ReferenceTable[],4,FALSE)</f>
        <v>LJ6101</v>
      </c>
      <c r="BK2182">
        <f>VLOOKUP(A2182,ReferenceTable[],5,FALSE)</f>
        <v>0</v>
      </c>
      <c r="BL2182">
        <f>VLOOKUP(A2182,ReferenceTable[],6,FALSE)</f>
        <v>0</v>
      </c>
      <c r="BM2182">
        <f>VLOOKUP(A2182,ReferenceTable[],7,FALSE)</f>
        <v>0</v>
      </c>
      <c r="BN2182" s="4">
        <f>VLOOKUP(A2182,ReferenceTable[],9,FALSE)</f>
        <v>45988</v>
      </c>
      <c r="BO2182">
        <f>VLOOKUP(A2182,ReferenceTable[],10,FALSE)</f>
        <v>200</v>
      </c>
      <c r="BP2182">
        <f>VLOOKUP(A2182,ReferenceTable[],11,FALSE)</f>
        <v>0</v>
      </c>
      <c r="BQ2182">
        <f>VLOOKUP(A2182,ReferenceTable[],12,FALSE)</f>
        <v>0</v>
      </c>
      <c r="BR2182" t="str">
        <f>VLOOKUP(A2182,ReferenceTable[],14,FALSE)</f>
        <v>MATERIAL: 3M SCOTCHCAL 100-58 SILVER METALLIC + B/TRANS PET 16MIC  LAMINATION</v>
      </c>
      <c r="BS2182" s="4">
        <f>VLOOKUP(A2182,ReferenceTable[],15,FALSE)</f>
        <v>45992</v>
      </c>
      <c r="BT2182">
        <f>VLOOKUP(A2182,ReferenceTable[],16,FALSE)</f>
        <v>1</v>
      </c>
      <c r="BU2182" t="str">
        <f>VLOOKUP(A2182,ReferenceTable[],17,FALSE)</f>
        <v>CL</v>
      </c>
      <c r="BV2182" s="4">
        <f>VLOOKUP(A2182,ReferenceTable[],18,FALSE)</f>
        <v>45980</v>
      </c>
      <c r="BW2182" s="4">
        <f>VLOOKUP(A2182,ReferenceTable[],19,FALSE)</f>
        <v>0</v>
      </c>
      <c r="BX2182">
        <f>VLOOKUP(A2182,ReferenceTable[],20,FALSE)</f>
        <v>0</v>
      </c>
    </row>
    <row r="2183" spans="1:76">
      <c r="A2183" t="s">
        <v>6122</v>
      </c>
      <c r="B2183">
        <v>10000</v>
      </c>
      <c r="C2183">
        <v>10000</v>
      </c>
      <c r="D2183" s="4">
        <v>45989</v>
      </c>
      <c r="E2183" t="s">
        <v>77</v>
      </c>
      <c r="F2183">
        <v>0.453576388888889</v>
      </c>
      <c r="G2183" t="s">
        <v>6123</v>
      </c>
      <c r="I2183">
        <v>1</v>
      </c>
      <c r="J2183" t="s">
        <v>984</v>
      </c>
      <c r="K2183">
        <v>88</v>
      </c>
      <c r="L2183" t="s">
        <v>522</v>
      </c>
      <c r="M2183" t="s">
        <v>96</v>
      </c>
      <c r="N2183" t="s">
        <v>523</v>
      </c>
      <c r="O2183" t="s">
        <v>524</v>
      </c>
      <c r="P2183">
        <v>800</v>
      </c>
      <c r="S2183" s="4">
        <v>45988</v>
      </c>
      <c r="U2183">
        <v>1</v>
      </c>
      <c r="V2183">
        <v>800</v>
      </c>
      <c r="W2183" t="s">
        <v>85</v>
      </c>
      <c r="X2183">
        <v>107270440001</v>
      </c>
      <c r="Y2183">
        <v>0</v>
      </c>
      <c r="Z2183">
        <v>500</v>
      </c>
      <c r="AA2183">
        <v>300</v>
      </c>
      <c r="AB2183">
        <v>0</v>
      </c>
      <c r="AC2183">
        <v>0</v>
      </c>
      <c r="AD2183">
        <v>0</v>
      </c>
      <c r="AG2183">
        <v>0</v>
      </c>
      <c r="AP2183">
        <v>10727044</v>
      </c>
      <c r="AQ2183" t="s">
        <v>590</v>
      </c>
      <c r="AR2183" t="s">
        <v>591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BB2183" t="s">
        <v>80</v>
      </c>
      <c r="BC2183" t="s">
        <v>6124</v>
      </c>
      <c r="BD2183">
        <v>0</v>
      </c>
      <c r="BF2183" t="s">
        <v>590</v>
      </c>
      <c r="BI2183" t="s">
        <v>6125</v>
      </c>
      <c r="BJ2183" s="5" t="str">
        <f>VLOOKUP(A2183,ReferenceTable[],4,FALSE)</f>
        <v>LJ2311</v>
      </c>
      <c r="BK2183" t="str">
        <f>VLOOKUP(A2183,ReferenceTable[],5,FALSE)</f>
        <v>LJ6101</v>
      </c>
      <c r="BL2183">
        <f>VLOOKUP(A2183,ReferenceTable[],6,FALSE)</f>
        <v>0</v>
      </c>
      <c r="BM2183">
        <f>VLOOKUP(A2183,ReferenceTable[],7,FALSE)</f>
        <v>0</v>
      </c>
      <c r="BN2183" s="4">
        <f>VLOOKUP(A2183,ReferenceTable[],9,FALSE)</f>
        <v>45988</v>
      </c>
      <c r="BO2183">
        <f>VLOOKUP(A2183,ReferenceTable[],10,FALSE)</f>
        <v>500</v>
      </c>
      <c r="BP2183">
        <f>VLOOKUP(A2183,ReferenceTable[],11,FALSE)</f>
        <v>0</v>
      </c>
      <c r="BQ2183">
        <f>VLOOKUP(A2183,ReferenceTable[],12,FALSE)</f>
        <v>0</v>
      </c>
      <c r="BR2183">
        <f>VLOOKUP(A2183,ReferenceTable[],14,FALSE)</f>
        <v>0</v>
      </c>
      <c r="BS2183" s="4">
        <f>VLOOKUP(A2183,ReferenceTable[],15,FALSE)</f>
        <v>45992</v>
      </c>
      <c r="BT2183">
        <f>VLOOKUP(A2183,ReferenceTable[],16,FALSE)</f>
        <v>1</v>
      </c>
      <c r="BU2183" t="str">
        <f>VLOOKUP(A2183,ReferenceTable[],17,FALSE)</f>
        <v>CL</v>
      </c>
      <c r="BV2183" s="4">
        <f>VLOOKUP(A2183,ReferenceTable[],18,FALSE)</f>
        <v>45980</v>
      </c>
      <c r="BW2183" s="4">
        <f>VLOOKUP(A2183,ReferenceTable[],19,FALSE)</f>
        <v>0</v>
      </c>
      <c r="BX2183">
        <f>VLOOKUP(A2183,ReferenceTable[],20,FALSE)</f>
        <v>0</v>
      </c>
    </row>
    <row r="2184" spans="1:76">
      <c r="A2184" t="s">
        <v>6122</v>
      </c>
      <c r="B2184">
        <v>10000</v>
      </c>
      <c r="C2184">
        <v>20000</v>
      </c>
      <c r="D2184" s="4">
        <v>45989</v>
      </c>
      <c r="E2184" t="s">
        <v>77</v>
      </c>
      <c r="F2184">
        <v>0.453576388888889</v>
      </c>
      <c r="G2184" t="s">
        <v>6123</v>
      </c>
      <c r="I2184">
        <v>2</v>
      </c>
      <c r="J2184" t="s">
        <v>984</v>
      </c>
      <c r="K2184">
        <v>100</v>
      </c>
      <c r="L2184" t="s">
        <v>593</v>
      </c>
      <c r="M2184" t="s">
        <v>594</v>
      </c>
      <c r="N2184" t="s">
        <v>595</v>
      </c>
      <c r="O2184" t="s">
        <v>596</v>
      </c>
      <c r="P2184">
        <v>700</v>
      </c>
      <c r="S2184" s="4">
        <v>45988</v>
      </c>
      <c r="U2184">
        <v>1</v>
      </c>
      <c r="V2184">
        <v>700</v>
      </c>
      <c r="W2184" t="s">
        <v>85</v>
      </c>
      <c r="X2184">
        <v>107270440001</v>
      </c>
      <c r="Y2184">
        <v>0</v>
      </c>
      <c r="Z2184">
        <v>500</v>
      </c>
      <c r="AA2184">
        <v>200</v>
      </c>
      <c r="AB2184">
        <v>0</v>
      </c>
      <c r="AC2184">
        <v>0</v>
      </c>
      <c r="AD2184">
        <v>0</v>
      </c>
      <c r="AG2184">
        <v>0</v>
      </c>
      <c r="AP2184">
        <v>10727044</v>
      </c>
      <c r="AQ2184" t="s">
        <v>590</v>
      </c>
      <c r="AR2184" t="s">
        <v>591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BB2184" t="s">
        <v>80</v>
      </c>
      <c r="BC2184" t="s">
        <v>6124</v>
      </c>
      <c r="BD2184">
        <v>0</v>
      </c>
      <c r="BF2184" t="s">
        <v>590</v>
      </c>
      <c r="BI2184" t="s">
        <v>6125</v>
      </c>
      <c r="BJ2184" s="5" t="str">
        <f>VLOOKUP(A2184,ReferenceTable[],4,FALSE)</f>
        <v>LJ2311</v>
      </c>
      <c r="BK2184" t="str">
        <f>VLOOKUP(A2184,ReferenceTable[],5,FALSE)</f>
        <v>LJ6101</v>
      </c>
      <c r="BL2184">
        <f>VLOOKUP(A2184,ReferenceTable[],6,FALSE)</f>
        <v>0</v>
      </c>
      <c r="BM2184">
        <f>VLOOKUP(A2184,ReferenceTable[],7,FALSE)</f>
        <v>0</v>
      </c>
      <c r="BN2184" s="4">
        <f>VLOOKUP(A2184,ReferenceTable[],9,FALSE)</f>
        <v>45988</v>
      </c>
      <c r="BO2184">
        <f>VLOOKUP(A2184,ReferenceTable[],10,FALSE)</f>
        <v>500</v>
      </c>
      <c r="BP2184">
        <f>VLOOKUP(A2184,ReferenceTable[],11,FALSE)</f>
        <v>0</v>
      </c>
      <c r="BQ2184">
        <f>VLOOKUP(A2184,ReferenceTable[],12,FALSE)</f>
        <v>0</v>
      </c>
      <c r="BR2184">
        <f>VLOOKUP(A2184,ReferenceTable[],14,FALSE)</f>
        <v>0</v>
      </c>
      <c r="BS2184" s="4">
        <f>VLOOKUP(A2184,ReferenceTable[],15,FALSE)</f>
        <v>45992</v>
      </c>
      <c r="BT2184">
        <f>VLOOKUP(A2184,ReferenceTable[],16,FALSE)</f>
        <v>1</v>
      </c>
      <c r="BU2184" t="str">
        <f>VLOOKUP(A2184,ReferenceTable[],17,FALSE)</f>
        <v>CL</v>
      </c>
      <c r="BV2184" s="4">
        <f>VLOOKUP(A2184,ReferenceTable[],18,FALSE)</f>
        <v>45980</v>
      </c>
      <c r="BW2184" s="4">
        <f>VLOOKUP(A2184,ReferenceTable[],19,FALSE)</f>
        <v>0</v>
      </c>
      <c r="BX2184">
        <f>VLOOKUP(A2184,ReferenceTable[],20,FALSE)</f>
        <v>0</v>
      </c>
    </row>
    <row r="2185" spans="1:76">
      <c r="A2185" t="s">
        <v>6126</v>
      </c>
      <c r="B2185">
        <v>10000</v>
      </c>
      <c r="C2185">
        <v>10000</v>
      </c>
      <c r="D2185" s="4">
        <v>45982</v>
      </c>
      <c r="E2185" t="s">
        <v>77</v>
      </c>
      <c r="F2185" t="s">
        <v>6127</v>
      </c>
      <c r="G2185" t="s">
        <v>4434</v>
      </c>
      <c r="I2185">
        <v>1</v>
      </c>
      <c r="J2185" t="s">
        <v>984</v>
      </c>
      <c r="K2185">
        <v>93</v>
      </c>
      <c r="L2185" t="s">
        <v>116</v>
      </c>
      <c r="M2185" t="s">
        <v>96</v>
      </c>
      <c r="N2185" t="s">
        <v>117</v>
      </c>
      <c r="O2185" t="s">
        <v>118</v>
      </c>
      <c r="P2185">
        <v>167</v>
      </c>
      <c r="S2185" s="4">
        <v>45981</v>
      </c>
      <c r="U2185">
        <v>54</v>
      </c>
      <c r="V2185">
        <v>9018</v>
      </c>
      <c r="W2185" t="s">
        <v>85</v>
      </c>
      <c r="X2185" t="s">
        <v>6128</v>
      </c>
      <c r="Y2185">
        <v>0</v>
      </c>
      <c r="Z2185">
        <v>6000</v>
      </c>
      <c r="AA2185">
        <v>3018</v>
      </c>
      <c r="AB2185">
        <v>0</v>
      </c>
      <c r="AC2185">
        <v>0</v>
      </c>
      <c r="AD2185">
        <v>0</v>
      </c>
      <c r="AG2185">
        <v>0</v>
      </c>
      <c r="AP2185" t="s">
        <v>6129</v>
      </c>
      <c r="AQ2185" t="s">
        <v>2883</v>
      </c>
      <c r="AR2185" t="s">
        <v>2884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BB2185" t="s">
        <v>80</v>
      </c>
      <c r="BC2185" t="s">
        <v>6130</v>
      </c>
      <c r="BD2185">
        <v>0</v>
      </c>
      <c r="BF2185" t="s">
        <v>2883</v>
      </c>
      <c r="BI2185" t="s">
        <v>6131</v>
      </c>
      <c r="BJ2185" s="5" t="str">
        <f>VLOOKUP(A2185,ReferenceTable[],4,FALSE)</f>
        <v>AD5401</v>
      </c>
      <c r="BK2185" t="str">
        <f>VLOOKUP(A2185,ReferenceTable[],5,FALSE)</f>
        <v>LI6301</v>
      </c>
      <c r="BL2185">
        <f>VLOOKUP(A2185,ReferenceTable[],6,FALSE)</f>
        <v>0</v>
      </c>
      <c r="BM2185">
        <f>VLOOKUP(A2185,ReferenceTable[],7,FALSE)</f>
        <v>0</v>
      </c>
      <c r="BN2185" s="4">
        <f>VLOOKUP(A2185,ReferenceTable[],9,FALSE)</f>
        <v>45982</v>
      </c>
      <c r="BO2185">
        <f>VLOOKUP(A2185,ReferenceTable[],10,FALSE)</f>
        <v>6000</v>
      </c>
      <c r="BP2185">
        <f>VLOOKUP(A2185,ReferenceTable[],11,FALSE)</f>
        <v>0</v>
      </c>
      <c r="BQ2185">
        <f>VLOOKUP(A2185,ReferenceTable[],12,FALSE)</f>
        <v>0</v>
      </c>
      <c r="BR2185" t="str">
        <f>VLOOKUP(A2185,ReferenceTable[],14,FALSE)</f>
        <v>ITEM:04  BUYER:JENNY YAP</v>
      </c>
      <c r="BS2185" s="4">
        <f>VLOOKUP(A2185,ReferenceTable[],15,FALSE)</f>
        <v>45986</v>
      </c>
      <c r="BT2185">
        <f>VLOOKUP(A2185,ReferenceTable[],16,FALSE)</f>
        <v>2</v>
      </c>
      <c r="BU2185" t="str">
        <f>VLOOKUP(A2185,ReferenceTable[],17,FALSE)</f>
        <v>CL</v>
      </c>
      <c r="BV2185" s="4">
        <f>VLOOKUP(A2185,ReferenceTable[],18,FALSE)</f>
        <v>45980</v>
      </c>
      <c r="BW2185" s="4">
        <f>VLOOKUP(A2185,ReferenceTable[],19,FALSE)</f>
        <v>45981</v>
      </c>
      <c r="BX2185">
        <f>VLOOKUP(A2185,ReferenceTable[],20,FALSE)</f>
        <v>16218</v>
      </c>
    </row>
    <row r="2186" spans="1:76">
      <c r="A2186" t="s">
        <v>6126</v>
      </c>
      <c r="B2186">
        <v>10000</v>
      </c>
      <c r="C2186">
        <v>20000</v>
      </c>
      <c r="D2186" s="4">
        <v>45982</v>
      </c>
      <c r="E2186" t="s">
        <v>77</v>
      </c>
      <c r="F2186" t="s">
        <v>6127</v>
      </c>
      <c r="G2186" t="s">
        <v>4434</v>
      </c>
      <c r="I2186">
        <v>2</v>
      </c>
      <c r="J2186" t="s">
        <v>984</v>
      </c>
      <c r="K2186">
        <v>105</v>
      </c>
      <c r="L2186" t="s">
        <v>2879</v>
      </c>
      <c r="M2186" t="s">
        <v>2880</v>
      </c>
      <c r="N2186" t="s">
        <v>595</v>
      </c>
      <c r="O2186" t="s">
        <v>596</v>
      </c>
      <c r="P2186">
        <v>800</v>
      </c>
      <c r="S2186" s="4">
        <v>45982</v>
      </c>
      <c r="U2186">
        <v>9</v>
      </c>
      <c r="V2186">
        <v>7200</v>
      </c>
      <c r="W2186" t="s">
        <v>85</v>
      </c>
      <c r="X2186" t="s">
        <v>6128</v>
      </c>
      <c r="Y2186">
        <v>0</v>
      </c>
      <c r="Z2186">
        <v>6000</v>
      </c>
      <c r="AA2186">
        <v>1200</v>
      </c>
      <c r="AB2186">
        <v>0</v>
      </c>
      <c r="AC2186">
        <v>0</v>
      </c>
      <c r="AD2186">
        <v>0</v>
      </c>
      <c r="AG2186">
        <v>0</v>
      </c>
      <c r="AP2186" t="s">
        <v>6129</v>
      </c>
      <c r="AQ2186" t="s">
        <v>2883</v>
      </c>
      <c r="AR2186" t="s">
        <v>2884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BB2186" t="s">
        <v>80</v>
      </c>
      <c r="BC2186" t="s">
        <v>6130</v>
      </c>
      <c r="BD2186">
        <v>0</v>
      </c>
      <c r="BF2186" t="s">
        <v>2883</v>
      </c>
      <c r="BI2186" t="s">
        <v>6131</v>
      </c>
      <c r="BJ2186" s="5" t="str">
        <f>VLOOKUP(A2186,ReferenceTable[],4,FALSE)</f>
        <v>AD5401</v>
      </c>
      <c r="BK2186" t="str">
        <f>VLOOKUP(A2186,ReferenceTable[],5,FALSE)</f>
        <v>LI6301</v>
      </c>
      <c r="BL2186">
        <f>VLOOKUP(A2186,ReferenceTable[],6,FALSE)</f>
        <v>0</v>
      </c>
      <c r="BM2186">
        <f>VLOOKUP(A2186,ReferenceTable[],7,FALSE)</f>
        <v>0</v>
      </c>
      <c r="BN2186" s="4">
        <f>VLOOKUP(A2186,ReferenceTable[],9,FALSE)</f>
        <v>45982</v>
      </c>
      <c r="BO2186">
        <f>VLOOKUP(A2186,ReferenceTable[],10,FALSE)</f>
        <v>6000</v>
      </c>
      <c r="BP2186">
        <f>VLOOKUP(A2186,ReferenceTable[],11,FALSE)</f>
        <v>0</v>
      </c>
      <c r="BQ2186">
        <f>VLOOKUP(A2186,ReferenceTable[],12,FALSE)</f>
        <v>0</v>
      </c>
      <c r="BR2186" t="str">
        <f>VLOOKUP(A2186,ReferenceTable[],14,FALSE)</f>
        <v>ITEM:04  BUYER:JENNY YAP</v>
      </c>
      <c r="BS2186" s="4">
        <f>VLOOKUP(A2186,ReferenceTable[],15,FALSE)</f>
        <v>45986</v>
      </c>
      <c r="BT2186">
        <f>VLOOKUP(A2186,ReferenceTable[],16,FALSE)</f>
        <v>2</v>
      </c>
      <c r="BU2186" t="str">
        <f>VLOOKUP(A2186,ReferenceTable[],17,FALSE)</f>
        <v>CL</v>
      </c>
      <c r="BV2186" s="4">
        <f>VLOOKUP(A2186,ReferenceTable[],18,FALSE)</f>
        <v>45980</v>
      </c>
      <c r="BW2186" s="4">
        <f>VLOOKUP(A2186,ReferenceTable[],19,FALSE)</f>
        <v>45981</v>
      </c>
      <c r="BX2186">
        <f>VLOOKUP(A2186,ReferenceTable[],20,FALSE)</f>
        <v>16218</v>
      </c>
    </row>
    <row r="2187" spans="1:76">
      <c r="A2187" t="s">
        <v>6132</v>
      </c>
      <c r="B2187">
        <v>10000</v>
      </c>
      <c r="C2187">
        <v>10000</v>
      </c>
      <c r="D2187" s="4">
        <v>45982</v>
      </c>
      <c r="E2187" t="s">
        <v>77</v>
      </c>
      <c r="F2187" t="s">
        <v>6133</v>
      </c>
      <c r="G2187" t="s">
        <v>4434</v>
      </c>
      <c r="I2187">
        <v>1</v>
      </c>
      <c r="J2187" t="s">
        <v>984</v>
      </c>
      <c r="K2187">
        <v>93</v>
      </c>
      <c r="L2187" t="s">
        <v>116</v>
      </c>
      <c r="M2187" t="s">
        <v>96</v>
      </c>
      <c r="N2187" t="s">
        <v>117</v>
      </c>
      <c r="O2187" t="s">
        <v>118</v>
      </c>
      <c r="P2187">
        <v>371</v>
      </c>
      <c r="S2187" s="4">
        <v>45981</v>
      </c>
      <c r="U2187">
        <v>54</v>
      </c>
      <c r="V2187">
        <v>20034</v>
      </c>
      <c r="W2187" t="s">
        <v>85</v>
      </c>
      <c r="X2187" t="s">
        <v>4081</v>
      </c>
      <c r="Y2187">
        <v>0</v>
      </c>
      <c r="Z2187">
        <v>15000</v>
      </c>
      <c r="AA2187">
        <v>5034</v>
      </c>
      <c r="AB2187">
        <v>0</v>
      </c>
      <c r="AC2187">
        <v>0</v>
      </c>
      <c r="AD2187">
        <v>0</v>
      </c>
      <c r="AG2187">
        <v>0</v>
      </c>
      <c r="AP2187" t="s">
        <v>4082</v>
      </c>
      <c r="AQ2187" t="s">
        <v>2883</v>
      </c>
      <c r="AR2187" t="s">
        <v>2884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BB2187" t="s">
        <v>80</v>
      </c>
      <c r="BC2187" t="s">
        <v>6134</v>
      </c>
      <c r="BD2187">
        <v>0</v>
      </c>
      <c r="BF2187" t="s">
        <v>2883</v>
      </c>
      <c r="BI2187" t="s">
        <v>6131</v>
      </c>
      <c r="BJ2187" s="5" t="str">
        <f>VLOOKUP(A2187,ReferenceTable[],4,FALSE)</f>
        <v>AD5401</v>
      </c>
      <c r="BK2187" t="str">
        <f>VLOOKUP(A2187,ReferenceTable[],5,FALSE)</f>
        <v>LI6301</v>
      </c>
      <c r="BL2187">
        <f>VLOOKUP(A2187,ReferenceTable[],6,FALSE)</f>
        <v>0</v>
      </c>
      <c r="BM2187">
        <f>VLOOKUP(A2187,ReferenceTable[],7,FALSE)</f>
        <v>0</v>
      </c>
      <c r="BN2187" s="4">
        <f>VLOOKUP(A2187,ReferenceTable[],9,FALSE)</f>
        <v>45982</v>
      </c>
      <c r="BO2187">
        <f>VLOOKUP(A2187,ReferenceTable[],10,FALSE)</f>
        <v>15000</v>
      </c>
      <c r="BP2187">
        <f>VLOOKUP(A2187,ReferenceTable[],11,FALSE)</f>
        <v>0</v>
      </c>
      <c r="BQ2187">
        <f>VLOOKUP(A2187,ReferenceTable[],12,FALSE)</f>
        <v>0</v>
      </c>
      <c r="BR2187" t="str">
        <f>VLOOKUP(A2187,ReferenceTable[],14,FALSE)</f>
        <v>ITEM:02  BUYER:JENNY YAP</v>
      </c>
      <c r="BS2187" s="4">
        <f>VLOOKUP(A2187,ReferenceTable[],15,FALSE)</f>
        <v>45986</v>
      </c>
      <c r="BT2187">
        <f>VLOOKUP(A2187,ReferenceTable[],16,FALSE)</f>
        <v>2</v>
      </c>
      <c r="BU2187" t="str">
        <f>VLOOKUP(A2187,ReferenceTable[],17,FALSE)</f>
        <v>CL</v>
      </c>
      <c r="BV2187" s="4">
        <f>VLOOKUP(A2187,ReferenceTable[],18,FALSE)</f>
        <v>45980</v>
      </c>
      <c r="BW2187" s="4">
        <f>VLOOKUP(A2187,ReferenceTable[],19,FALSE)</f>
        <v>45981</v>
      </c>
      <c r="BX2187">
        <f>VLOOKUP(A2187,ReferenceTable[],20,FALSE)</f>
        <v>38034</v>
      </c>
    </row>
    <row r="2188" spans="1:76">
      <c r="A2188" t="s">
        <v>6132</v>
      </c>
      <c r="B2188">
        <v>10000</v>
      </c>
      <c r="C2188">
        <v>20000</v>
      </c>
      <c r="D2188" s="4">
        <v>45982</v>
      </c>
      <c r="E2188" t="s">
        <v>77</v>
      </c>
      <c r="F2188" t="s">
        <v>6133</v>
      </c>
      <c r="G2188" t="s">
        <v>4434</v>
      </c>
      <c r="I2188">
        <v>2</v>
      </c>
      <c r="J2188" t="s">
        <v>984</v>
      </c>
      <c r="K2188">
        <v>105</v>
      </c>
      <c r="L2188" t="s">
        <v>2879</v>
      </c>
      <c r="M2188" t="s">
        <v>2880</v>
      </c>
      <c r="N2188" t="s">
        <v>595</v>
      </c>
      <c r="O2188" t="s">
        <v>596</v>
      </c>
      <c r="P2188">
        <v>2000</v>
      </c>
      <c r="S2188" s="4">
        <v>45982</v>
      </c>
      <c r="U2188">
        <v>9</v>
      </c>
      <c r="V2188">
        <v>18000</v>
      </c>
      <c r="W2188" t="s">
        <v>85</v>
      </c>
      <c r="X2188" t="s">
        <v>4081</v>
      </c>
      <c r="Y2188">
        <v>0</v>
      </c>
      <c r="Z2188">
        <v>15000</v>
      </c>
      <c r="AA2188">
        <v>3000</v>
      </c>
      <c r="AB2188">
        <v>0</v>
      </c>
      <c r="AC2188">
        <v>0</v>
      </c>
      <c r="AD2188">
        <v>0</v>
      </c>
      <c r="AG2188">
        <v>0</v>
      </c>
      <c r="AP2188" t="s">
        <v>4082</v>
      </c>
      <c r="AQ2188" t="s">
        <v>2883</v>
      </c>
      <c r="AR2188" t="s">
        <v>2884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BB2188" t="s">
        <v>80</v>
      </c>
      <c r="BC2188" t="s">
        <v>6134</v>
      </c>
      <c r="BD2188">
        <v>0</v>
      </c>
      <c r="BF2188" t="s">
        <v>2883</v>
      </c>
      <c r="BI2188" t="s">
        <v>6131</v>
      </c>
      <c r="BJ2188" s="5" t="str">
        <f>VLOOKUP(A2188,ReferenceTable[],4,FALSE)</f>
        <v>AD5401</v>
      </c>
      <c r="BK2188" t="str">
        <f>VLOOKUP(A2188,ReferenceTable[],5,FALSE)</f>
        <v>LI6301</v>
      </c>
      <c r="BL2188">
        <f>VLOOKUP(A2188,ReferenceTable[],6,FALSE)</f>
        <v>0</v>
      </c>
      <c r="BM2188">
        <f>VLOOKUP(A2188,ReferenceTable[],7,FALSE)</f>
        <v>0</v>
      </c>
      <c r="BN2188" s="4">
        <f>VLOOKUP(A2188,ReferenceTable[],9,FALSE)</f>
        <v>45982</v>
      </c>
      <c r="BO2188">
        <f>VLOOKUP(A2188,ReferenceTable[],10,FALSE)</f>
        <v>15000</v>
      </c>
      <c r="BP2188">
        <f>VLOOKUP(A2188,ReferenceTable[],11,FALSE)</f>
        <v>0</v>
      </c>
      <c r="BQ2188">
        <f>VLOOKUP(A2188,ReferenceTable[],12,FALSE)</f>
        <v>0</v>
      </c>
      <c r="BR2188" t="str">
        <f>VLOOKUP(A2188,ReferenceTable[],14,FALSE)</f>
        <v>ITEM:02  BUYER:JENNY YAP</v>
      </c>
      <c r="BS2188" s="4">
        <f>VLOOKUP(A2188,ReferenceTable[],15,FALSE)</f>
        <v>45986</v>
      </c>
      <c r="BT2188">
        <f>VLOOKUP(A2188,ReferenceTable[],16,FALSE)</f>
        <v>2</v>
      </c>
      <c r="BU2188" t="str">
        <f>VLOOKUP(A2188,ReferenceTable[],17,FALSE)</f>
        <v>CL</v>
      </c>
      <c r="BV2188" s="4">
        <f>VLOOKUP(A2188,ReferenceTable[],18,FALSE)</f>
        <v>45980</v>
      </c>
      <c r="BW2188" s="4">
        <f>VLOOKUP(A2188,ReferenceTable[],19,FALSE)</f>
        <v>45981</v>
      </c>
      <c r="BX2188">
        <f>VLOOKUP(A2188,ReferenceTable[],20,FALSE)</f>
        <v>38034</v>
      </c>
    </row>
    <row r="2189" spans="1:76">
      <c r="A2189" t="s">
        <v>6135</v>
      </c>
      <c r="B2189">
        <v>10000</v>
      </c>
      <c r="C2189">
        <v>10000</v>
      </c>
      <c r="D2189" s="4">
        <v>45982</v>
      </c>
      <c r="E2189" t="s">
        <v>77</v>
      </c>
      <c r="F2189" t="s">
        <v>6136</v>
      </c>
      <c r="G2189" t="s">
        <v>6137</v>
      </c>
      <c r="I2189">
        <v>1</v>
      </c>
      <c r="J2189" t="s">
        <v>984</v>
      </c>
      <c r="K2189">
        <v>93</v>
      </c>
      <c r="L2189" t="s">
        <v>116</v>
      </c>
      <c r="M2189" t="s">
        <v>96</v>
      </c>
      <c r="N2189" t="s">
        <v>117</v>
      </c>
      <c r="O2189" t="s">
        <v>118</v>
      </c>
      <c r="P2189">
        <v>119</v>
      </c>
      <c r="S2189" s="4">
        <v>45981</v>
      </c>
      <c r="U2189">
        <v>144</v>
      </c>
      <c r="V2189">
        <v>17136</v>
      </c>
      <c r="W2189" t="s">
        <v>85</v>
      </c>
      <c r="X2189" t="s">
        <v>4087</v>
      </c>
      <c r="Y2189">
        <v>0</v>
      </c>
      <c r="Z2189">
        <v>15000</v>
      </c>
      <c r="AA2189">
        <v>2136</v>
      </c>
      <c r="AB2189">
        <v>0</v>
      </c>
      <c r="AC2189">
        <v>0</v>
      </c>
      <c r="AD2189">
        <v>0</v>
      </c>
      <c r="AG2189">
        <v>0</v>
      </c>
      <c r="AP2189" t="s">
        <v>4088</v>
      </c>
      <c r="AQ2189" t="s">
        <v>2883</v>
      </c>
      <c r="AR2189" t="s">
        <v>2884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BB2189" t="s">
        <v>80</v>
      </c>
      <c r="BC2189" t="s">
        <v>6138</v>
      </c>
      <c r="BD2189">
        <v>0</v>
      </c>
      <c r="BF2189" t="s">
        <v>2883</v>
      </c>
      <c r="BI2189" t="s">
        <v>6131</v>
      </c>
      <c r="BJ2189" s="5" t="str">
        <f>VLOOKUP(A2189,ReferenceTable[],4,FALSE)</f>
        <v>AD5401</v>
      </c>
      <c r="BK2189" t="str">
        <f>VLOOKUP(A2189,ReferenceTable[],5,FALSE)</f>
        <v>LI6301</v>
      </c>
      <c r="BL2189">
        <f>VLOOKUP(A2189,ReferenceTable[],6,FALSE)</f>
        <v>0</v>
      </c>
      <c r="BM2189">
        <f>VLOOKUP(A2189,ReferenceTable[],7,FALSE)</f>
        <v>0</v>
      </c>
      <c r="BN2189" s="4">
        <f>VLOOKUP(A2189,ReferenceTable[],9,FALSE)</f>
        <v>45982</v>
      </c>
      <c r="BO2189">
        <f>VLOOKUP(A2189,ReferenceTable[],10,FALSE)</f>
        <v>15000</v>
      </c>
      <c r="BP2189">
        <f>VLOOKUP(A2189,ReferenceTable[],11,FALSE)</f>
        <v>15000</v>
      </c>
      <c r="BQ2189">
        <f>VLOOKUP(A2189,ReferenceTable[],12,FALSE)</f>
        <v>0</v>
      </c>
      <c r="BR2189" t="str">
        <f>VLOOKUP(A2189,ReferenceTable[],14,FALSE)</f>
        <v>ITEM:01  BUYER:JENNY YAP</v>
      </c>
      <c r="BS2189" s="4">
        <f>VLOOKUP(A2189,ReferenceTable[],15,FALSE)</f>
        <v>45986</v>
      </c>
      <c r="BT2189">
        <f>VLOOKUP(A2189,ReferenceTable[],16,FALSE)</f>
        <v>2</v>
      </c>
      <c r="BU2189" t="str">
        <f>VLOOKUP(A2189,ReferenceTable[],17,FALSE)</f>
        <v>CL</v>
      </c>
      <c r="BV2189" s="4">
        <f>VLOOKUP(A2189,ReferenceTable[],18,FALSE)</f>
        <v>45980</v>
      </c>
      <c r="BW2189" s="4">
        <f>VLOOKUP(A2189,ReferenceTable[],19,FALSE)</f>
        <v>45981</v>
      </c>
      <c r="BX2189">
        <f>VLOOKUP(A2189,ReferenceTable[],20,FALSE)</f>
        <v>34146</v>
      </c>
    </row>
    <row r="2190" spans="1:76">
      <c r="A2190" t="s">
        <v>6135</v>
      </c>
      <c r="B2190">
        <v>10000</v>
      </c>
      <c r="C2190">
        <v>20000</v>
      </c>
      <c r="D2190" s="4">
        <v>45982</v>
      </c>
      <c r="E2190" t="s">
        <v>77</v>
      </c>
      <c r="F2190" t="s">
        <v>6136</v>
      </c>
      <c r="G2190" t="s">
        <v>6137</v>
      </c>
      <c r="I2190">
        <v>2</v>
      </c>
      <c r="J2190" t="s">
        <v>984</v>
      </c>
      <c r="K2190">
        <v>105</v>
      </c>
      <c r="L2190" t="s">
        <v>2879</v>
      </c>
      <c r="M2190" t="s">
        <v>2880</v>
      </c>
      <c r="N2190" t="s">
        <v>595</v>
      </c>
      <c r="O2190" t="s">
        <v>596</v>
      </c>
      <c r="P2190">
        <v>405</v>
      </c>
      <c r="S2190" s="4">
        <v>45982</v>
      </c>
      <c r="U2190">
        <v>42</v>
      </c>
      <c r="V2190">
        <v>17010</v>
      </c>
      <c r="W2190" t="s">
        <v>85</v>
      </c>
      <c r="X2190" t="s">
        <v>4087</v>
      </c>
      <c r="Y2190">
        <v>0</v>
      </c>
      <c r="Z2190">
        <v>15000</v>
      </c>
      <c r="AA2190">
        <v>2010</v>
      </c>
      <c r="AB2190">
        <v>0</v>
      </c>
      <c r="AC2190">
        <v>0</v>
      </c>
      <c r="AD2190">
        <v>0</v>
      </c>
      <c r="AG2190">
        <v>0</v>
      </c>
      <c r="AP2190" t="s">
        <v>4088</v>
      </c>
      <c r="AQ2190" t="s">
        <v>2883</v>
      </c>
      <c r="AR2190" t="s">
        <v>2884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BB2190" t="s">
        <v>80</v>
      </c>
      <c r="BC2190" t="s">
        <v>6138</v>
      </c>
      <c r="BD2190">
        <v>0</v>
      </c>
      <c r="BF2190" t="s">
        <v>2883</v>
      </c>
      <c r="BI2190" t="s">
        <v>6131</v>
      </c>
      <c r="BJ2190" s="5" t="str">
        <f>VLOOKUP(A2190,ReferenceTable[],4,FALSE)</f>
        <v>AD5401</v>
      </c>
      <c r="BK2190" t="str">
        <f>VLOOKUP(A2190,ReferenceTable[],5,FALSE)</f>
        <v>LI6301</v>
      </c>
      <c r="BL2190">
        <f>VLOOKUP(A2190,ReferenceTable[],6,FALSE)</f>
        <v>0</v>
      </c>
      <c r="BM2190">
        <f>VLOOKUP(A2190,ReferenceTable[],7,FALSE)</f>
        <v>0</v>
      </c>
      <c r="BN2190" s="4">
        <f>VLOOKUP(A2190,ReferenceTable[],9,FALSE)</f>
        <v>45982</v>
      </c>
      <c r="BO2190">
        <f>VLOOKUP(A2190,ReferenceTable[],10,FALSE)</f>
        <v>15000</v>
      </c>
      <c r="BP2190">
        <f>VLOOKUP(A2190,ReferenceTable[],11,FALSE)</f>
        <v>15000</v>
      </c>
      <c r="BQ2190">
        <f>VLOOKUP(A2190,ReferenceTable[],12,FALSE)</f>
        <v>0</v>
      </c>
      <c r="BR2190" t="str">
        <f>VLOOKUP(A2190,ReferenceTable[],14,FALSE)</f>
        <v>ITEM:01  BUYER:JENNY YAP</v>
      </c>
      <c r="BS2190" s="4">
        <f>VLOOKUP(A2190,ReferenceTable[],15,FALSE)</f>
        <v>45986</v>
      </c>
      <c r="BT2190">
        <f>VLOOKUP(A2190,ReferenceTable[],16,FALSE)</f>
        <v>2</v>
      </c>
      <c r="BU2190" t="str">
        <f>VLOOKUP(A2190,ReferenceTable[],17,FALSE)</f>
        <v>CL</v>
      </c>
      <c r="BV2190" s="4">
        <f>VLOOKUP(A2190,ReferenceTable[],18,FALSE)</f>
        <v>45980</v>
      </c>
      <c r="BW2190" s="4">
        <f>VLOOKUP(A2190,ReferenceTable[],19,FALSE)</f>
        <v>45981</v>
      </c>
      <c r="BX2190">
        <f>VLOOKUP(A2190,ReferenceTable[],20,FALSE)</f>
        <v>34146</v>
      </c>
    </row>
    <row r="2191" spans="1:76">
      <c r="A2191" t="s">
        <v>6139</v>
      </c>
      <c r="B2191">
        <v>10000</v>
      </c>
      <c r="C2191">
        <v>10000</v>
      </c>
      <c r="D2191" s="4">
        <v>45982</v>
      </c>
      <c r="E2191" t="s">
        <v>77</v>
      </c>
      <c r="F2191" t="s">
        <v>4209</v>
      </c>
      <c r="G2191" t="s">
        <v>4434</v>
      </c>
      <c r="I2191">
        <v>1</v>
      </c>
      <c r="J2191" t="s">
        <v>984</v>
      </c>
      <c r="K2191">
        <v>93</v>
      </c>
      <c r="L2191" t="s">
        <v>116</v>
      </c>
      <c r="M2191" t="s">
        <v>96</v>
      </c>
      <c r="N2191" t="s">
        <v>117</v>
      </c>
      <c r="O2191" t="s">
        <v>118</v>
      </c>
      <c r="P2191">
        <v>28</v>
      </c>
      <c r="S2191" s="4">
        <v>45981</v>
      </c>
      <c r="U2191">
        <v>216</v>
      </c>
      <c r="V2191">
        <v>6048</v>
      </c>
      <c r="W2191" t="s">
        <v>85</v>
      </c>
      <c r="X2191" t="s">
        <v>2900</v>
      </c>
      <c r="Y2191">
        <v>0</v>
      </c>
      <c r="Z2191">
        <v>4000</v>
      </c>
      <c r="AA2191">
        <v>2048</v>
      </c>
      <c r="AB2191">
        <v>0</v>
      </c>
      <c r="AC2191">
        <v>0</v>
      </c>
      <c r="AD2191">
        <v>0</v>
      </c>
      <c r="AG2191">
        <v>0</v>
      </c>
      <c r="AP2191" t="s">
        <v>2901</v>
      </c>
      <c r="AQ2191" t="s">
        <v>2883</v>
      </c>
      <c r="AR2191" t="s">
        <v>2884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BB2191" t="s">
        <v>80</v>
      </c>
      <c r="BC2191" t="s">
        <v>6140</v>
      </c>
      <c r="BD2191">
        <v>0</v>
      </c>
      <c r="BF2191" t="s">
        <v>2883</v>
      </c>
      <c r="BI2191" t="s">
        <v>6131</v>
      </c>
      <c r="BJ2191" s="5" t="str">
        <f>VLOOKUP(A2191,ReferenceTable[],4,FALSE)</f>
        <v>AD5401</v>
      </c>
      <c r="BK2191" t="str">
        <f>VLOOKUP(A2191,ReferenceTable[],5,FALSE)</f>
        <v>LI6301</v>
      </c>
      <c r="BL2191">
        <f>VLOOKUP(A2191,ReferenceTable[],6,FALSE)</f>
        <v>0</v>
      </c>
      <c r="BM2191">
        <f>VLOOKUP(A2191,ReferenceTable[],7,FALSE)</f>
        <v>0</v>
      </c>
      <c r="BN2191" s="4">
        <f>VLOOKUP(A2191,ReferenceTable[],9,FALSE)</f>
        <v>45982</v>
      </c>
      <c r="BO2191">
        <f>VLOOKUP(A2191,ReferenceTable[],10,FALSE)</f>
        <v>4000</v>
      </c>
      <c r="BP2191">
        <f>VLOOKUP(A2191,ReferenceTable[],11,FALSE)</f>
        <v>4000</v>
      </c>
      <c r="BQ2191">
        <f>VLOOKUP(A2191,ReferenceTable[],12,FALSE)</f>
        <v>0</v>
      </c>
      <c r="BR2191" t="str">
        <f>VLOOKUP(A2191,ReferenceTable[],14,FALSE)</f>
        <v>ITEM:05  BUYER:JENNY YAP</v>
      </c>
      <c r="BS2191" s="4">
        <f>VLOOKUP(A2191,ReferenceTable[],15,FALSE)</f>
        <v>45986</v>
      </c>
      <c r="BT2191">
        <f>VLOOKUP(A2191,ReferenceTable[],16,FALSE)</f>
        <v>1</v>
      </c>
      <c r="BU2191" t="str">
        <f>VLOOKUP(A2191,ReferenceTable[],17,FALSE)</f>
        <v>CL</v>
      </c>
      <c r="BV2191" s="4">
        <f>VLOOKUP(A2191,ReferenceTable[],18,FALSE)</f>
        <v>45980</v>
      </c>
      <c r="BW2191" s="4">
        <f>VLOOKUP(A2191,ReferenceTable[],19,FALSE)</f>
        <v>45981</v>
      </c>
      <c r="BX2191">
        <f>VLOOKUP(A2191,ReferenceTable[],20,FALSE)</f>
        <v>11448</v>
      </c>
    </row>
    <row r="2192" spans="1:76">
      <c r="A2192" t="s">
        <v>6139</v>
      </c>
      <c r="B2192">
        <v>10000</v>
      </c>
      <c r="C2192">
        <v>20000</v>
      </c>
      <c r="D2192" s="4">
        <v>45982</v>
      </c>
      <c r="E2192" t="s">
        <v>77</v>
      </c>
      <c r="F2192" t="s">
        <v>4209</v>
      </c>
      <c r="G2192" t="s">
        <v>4434</v>
      </c>
      <c r="I2192">
        <v>2</v>
      </c>
      <c r="J2192" t="s">
        <v>984</v>
      </c>
      <c r="K2192">
        <v>105</v>
      </c>
      <c r="L2192" t="s">
        <v>2879</v>
      </c>
      <c r="M2192" t="s">
        <v>2880</v>
      </c>
      <c r="N2192" t="s">
        <v>595</v>
      </c>
      <c r="O2192" t="s">
        <v>596</v>
      </c>
      <c r="P2192">
        <v>150</v>
      </c>
      <c r="S2192" s="4">
        <v>45982</v>
      </c>
      <c r="U2192">
        <v>36</v>
      </c>
      <c r="V2192">
        <v>5400</v>
      </c>
      <c r="W2192" t="s">
        <v>85</v>
      </c>
      <c r="X2192" t="s">
        <v>2900</v>
      </c>
      <c r="Y2192">
        <v>0</v>
      </c>
      <c r="Z2192">
        <v>4000</v>
      </c>
      <c r="AA2192">
        <v>1400</v>
      </c>
      <c r="AB2192">
        <v>0</v>
      </c>
      <c r="AC2192">
        <v>0</v>
      </c>
      <c r="AD2192">
        <v>0</v>
      </c>
      <c r="AG2192">
        <v>0</v>
      </c>
      <c r="AP2192" t="s">
        <v>2901</v>
      </c>
      <c r="AQ2192" t="s">
        <v>2883</v>
      </c>
      <c r="AR2192" t="s">
        <v>2884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BB2192" t="s">
        <v>80</v>
      </c>
      <c r="BC2192" t="s">
        <v>6140</v>
      </c>
      <c r="BD2192">
        <v>0</v>
      </c>
      <c r="BF2192" t="s">
        <v>2883</v>
      </c>
      <c r="BI2192" t="s">
        <v>6131</v>
      </c>
      <c r="BJ2192" s="5" t="str">
        <f>VLOOKUP(A2192,ReferenceTable[],4,FALSE)</f>
        <v>AD5401</v>
      </c>
      <c r="BK2192" t="str">
        <f>VLOOKUP(A2192,ReferenceTable[],5,FALSE)</f>
        <v>LI6301</v>
      </c>
      <c r="BL2192">
        <f>VLOOKUP(A2192,ReferenceTable[],6,FALSE)</f>
        <v>0</v>
      </c>
      <c r="BM2192">
        <f>VLOOKUP(A2192,ReferenceTable[],7,FALSE)</f>
        <v>0</v>
      </c>
      <c r="BN2192" s="4">
        <f>VLOOKUP(A2192,ReferenceTable[],9,FALSE)</f>
        <v>45982</v>
      </c>
      <c r="BO2192">
        <f>VLOOKUP(A2192,ReferenceTable[],10,FALSE)</f>
        <v>4000</v>
      </c>
      <c r="BP2192">
        <f>VLOOKUP(A2192,ReferenceTable[],11,FALSE)</f>
        <v>4000</v>
      </c>
      <c r="BQ2192">
        <f>VLOOKUP(A2192,ReferenceTable[],12,FALSE)</f>
        <v>0</v>
      </c>
      <c r="BR2192" t="str">
        <f>VLOOKUP(A2192,ReferenceTable[],14,FALSE)</f>
        <v>ITEM:05  BUYER:JENNY YAP</v>
      </c>
      <c r="BS2192" s="4">
        <f>VLOOKUP(A2192,ReferenceTable[],15,FALSE)</f>
        <v>45986</v>
      </c>
      <c r="BT2192">
        <f>VLOOKUP(A2192,ReferenceTable[],16,FALSE)</f>
        <v>1</v>
      </c>
      <c r="BU2192" t="str">
        <f>VLOOKUP(A2192,ReferenceTable[],17,FALSE)</f>
        <v>CL</v>
      </c>
      <c r="BV2192" s="4">
        <f>VLOOKUP(A2192,ReferenceTable[],18,FALSE)</f>
        <v>45980</v>
      </c>
      <c r="BW2192" s="4">
        <f>VLOOKUP(A2192,ReferenceTable[],19,FALSE)</f>
        <v>45981</v>
      </c>
      <c r="BX2192">
        <f>VLOOKUP(A2192,ReferenceTable[],20,FALSE)</f>
        <v>11448</v>
      </c>
    </row>
    <row r="2193" spans="1:76">
      <c r="A2193" t="s">
        <v>6141</v>
      </c>
      <c r="B2193">
        <v>10000</v>
      </c>
      <c r="C2193">
        <v>10000</v>
      </c>
      <c r="D2193" s="4">
        <v>45982</v>
      </c>
      <c r="E2193" t="s">
        <v>77</v>
      </c>
      <c r="F2193" t="s">
        <v>2068</v>
      </c>
      <c r="G2193" t="s">
        <v>4434</v>
      </c>
      <c r="I2193">
        <v>1</v>
      </c>
      <c r="J2193" t="s">
        <v>984</v>
      </c>
      <c r="K2193">
        <v>93</v>
      </c>
      <c r="L2193" t="s">
        <v>116</v>
      </c>
      <c r="M2193" t="s">
        <v>96</v>
      </c>
      <c r="N2193" t="s">
        <v>117</v>
      </c>
      <c r="O2193" t="s">
        <v>118</v>
      </c>
      <c r="P2193">
        <v>38</v>
      </c>
      <c r="S2193" s="4">
        <v>45981</v>
      </c>
      <c r="U2193">
        <v>216</v>
      </c>
      <c r="V2193">
        <v>8208</v>
      </c>
      <c r="W2193" t="s">
        <v>85</v>
      </c>
      <c r="X2193" t="s">
        <v>2952</v>
      </c>
      <c r="Y2193">
        <v>0</v>
      </c>
      <c r="Z2193">
        <v>6000</v>
      </c>
      <c r="AA2193">
        <v>2208</v>
      </c>
      <c r="AB2193">
        <v>0</v>
      </c>
      <c r="AC2193">
        <v>0</v>
      </c>
      <c r="AD2193">
        <v>0</v>
      </c>
      <c r="AG2193">
        <v>0</v>
      </c>
      <c r="AP2193" t="s">
        <v>2953</v>
      </c>
      <c r="AQ2193" t="s">
        <v>2883</v>
      </c>
      <c r="AR2193" t="s">
        <v>2884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BB2193" t="s">
        <v>80</v>
      </c>
      <c r="BC2193" t="s">
        <v>6142</v>
      </c>
      <c r="BD2193">
        <v>0</v>
      </c>
      <c r="BF2193" t="s">
        <v>2883</v>
      </c>
      <c r="BI2193" t="s">
        <v>6131</v>
      </c>
      <c r="BJ2193" s="5" t="str">
        <f>VLOOKUP(A2193,ReferenceTable[],4,FALSE)</f>
        <v>AD5401</v>
      </c>
      <c r="BK2193" t="str">
        <f>VLOOKUP(A2193,ReferenceTable[],5,FALSE)</f>
        <v>LI6301</v>
      </c>
      <c r="BL2193">
        <f>VLOOKUP(A2193,ReferenceTable[],6,FALSE)</f>
        <v>0</v>
      </c>
      <c r="BM2193">
        <f>VLOOKUP(A2193,ReferenceTable[],7,FALSE)</f>
        <v>0</v>
      </c>
      <c r="BN2193" s="4">
        <f>VLOOKUP(A2193,ReferenceTable[],9,FALSE)</f>
        <v>45982</v>
      </c>
      <c r="BO2193">
        <f>VLOOKUP(A2193,ReferenceTable[],10,FALSE)</f>
        <v>6000</v>
      </c>
      <c r="BP2193">
        <f>VLOOKUP(A2193,ReferenceTable[],11,FALSE)</f>
        <v>6000</v>
      </c>
      <c r="BQ2193">
        <f>VLOOKUP(A2193,ReferenceTable[],12,FALSE)</f>
        <v>0</v>
      </c>
      <c r="BR2193" t="str">
        <f>VLOOKUP(A2193,ReferenceTable[],14,FALSE)</f>
        <v>ITEM:03  BUYER:JENNY YAP</v>
      </c>
      <c r="BS2193" s="4">
        <f>VLOOKUP(A2193,ReferenceTable[],15,FALSE)</f>
        <v>45986</v>
      </c>
      <c r="BT2193">
        <f>VLOOKUP(A2193,ReferenceTable[],16,FALSE)</f>
        <v>1</v>
      </c>
      <c r="BU2193" t="str">
        <f>VLOOKUP(A2193,ReferenceTable[],17,FALSE)</f>
        <v>CL</v>
      </c>
      <c r="BV2193" s="4">
        <f>VLOOKUP(A2193,ReferenceTable[],18,FALSE)</f>
        <v>45980</v>
      </c>
      <c r="BW2193" s="4">
        <f>VLOOKUP(A2193,ReferenceTable[],19,FALSE)</f>
        <v>45981</v>
      </c>
      <c r="BX2193">
        <f>VLOOKUP(A2193,ReferenceTable[],20,FALSE)</f>
        <v>16038</v>
      </c>
    </row>
    <row r="2194" spans="1:76">
      <c r="A2194" t="s">
        <v>6141</v>
      </c>
      <c r="B2194">
        <v>10000</v>
      </c>
      <c r="C2194">
        <v>20000</v>
      </c>
      <c r="D2194" s="4">
        <v>45982</v>
      </c>
      <c r="E2194" t="s">
        <v>77</v>
      </c>
      <c r="F2194" t="s">
        <v>2068</v>
      </c>
      <c r="G2194" t="s">
        <v>4434</v>
      </c>
      <c r="I2194">
        <v>2</v>
      </c>
      <c r="J2194" t="s">
        <v>984</v>
      </c>
      <c r="K2194">
        <v>105</v>
      </c>
      <c r="L2194" t="s">
        <v>2879</v>
      </c>
      <c r="M2194" t="s">
        <v>2880</v>
      </c>
      <c r="N2194" t="s">
        <v>595</v>
      </c>
      <c r="O2194" t="s">
        <v>596</v>
      </c>
      <c r="P2194">
        <v>145</v>
      </c>
      <c r="S2194" s="4">
        <v>45981</v>
      </c>
      <c r="U2194">
        <v>54</v>
      </c>
      <c r="V2194">
        <v>7830</v>
      </c>
      <c r="W2194" t="s">
        <v>85</v>
      </c>
      <c r="X2194" t="s">
        <v>2952</v>
      </c>
      <c r="Y2194">
        <v>0</v>
      </c>
      <c r="Z2194">
        <v>6000</v>
      </c>
      <c r="AA2194">
        <v>1830</v>
      </c>
      <c r="AB2194">
        <v>0</v>
      </c>
      <c r="AC2194">
        <v>0</v>
      </c>
      <c r="AD2194">
        <v>0</v>
      </c>
      <c r="AG2194">
        <v>0</v>
      </c>
      <c r="AP2194" t="s">
        <v>2953</v>
      </c>
      <c r="AQ2194" t="s">
        <v>2883</v>
      </c>
      <c r="AR2194" t="s">
        <v>2884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BB2194" t="s">
        <v>80</v>
      </c>
      <c r="BC2194" t="s">
        <v>6142</v>
      </c>
      <c r="BD2194">
        <v>0</v>
      </c>
      <c r="BF2194" t="s">
        <v>2883</v>
      </c>
      <c r="BI2194" t="s">
        <v>6131</v>
      </c>
      <c r="BJ2194" s="5" t="str">
        <f>VLOOKUP(A2194,ReferenceTable[],4,FALSE)</f>
        <v>AD5401</v>
      </c>
      <c r="BK2194" t="str">
        <f>VLOOKUP(A2194,ReferenceTable[],5,FALSE)</f>
        <v>LI6301</v>
      </c>
      <c r="BL2194">
        <f>VLOOKUP(A2194,ReferenceTable[],6,FALSE)</f>
        <v>0</v>
      </c>
      <c r="BM2194">
        <f>VLOOKUP(A2194,ReferenceTable[],7,FALSE)</f>
        <v>0</v>
      </c>
      <c r="BN2194" s="4">
        <f>VLOOKUP(A2194,ReferenceTable[],9,FALSE)</f>
        <v>45982</v>
      </c>
      <c r="BO2194">
        <f>VLOOKUP(A2194,ReferenceTable[],10,FALSE)</f>
        <v>6000</v>
      </c>
      <c r="BP2194">
        <f>VLOOKUP(A2194,ReferenceTable[],11,FALSE)</f>
        <v>6000</v>
      </c>
      <c r="BQ2194">
        <f>VLOOKUP(A2194,ReferenceTable[],12,FALSE)</f>
        <v>0</v>
      </c>
      <c r="BR2194" t="str">
        <f>VLOOKUP(A2194,ReferenceTable[],14,FALSE)</f>
        <v>ITEM:03  BUYER:JENNY YAP</v>
      </c>
      <c r="BS2194" s="4">
        <f>VLOOKUP(A2194,ReferenceTable[],15,FALSE)</f>
        <v>45986</v>
      </c>
      <c r="BT2194">
        <f>VLOOKUP(A2194,ReferenceTable[],16,FALSE)</f>
        <v>1</v>
      </c>
      <c r="BU2194" t="str">
        <f>VLOOKUP(A2194,ReferenceTable[],17,FALSE)</f>
        <v>CL</v>
      </c>
      <c r="BV2194" s="4">
        <f>VLOOKUP(A2194,ReferenceTable[],18,FALSE)</f>
        <v>45980</v>
      </c>
      <c r="BW2194" s="4">
        <f>VLOOKUP(A2194,ReferenceTable[],19,FALSE)</f>
        <v>45981</v>
      </c>
      <c r="BX2194">
        <f>VLOOKUP(A2194,ReferenceTable[],20,FALSE)</f>
        <v>16038</v>
      </c>
    </row>
    <row r="2195" spans="1:76">
      <c r="A2195" t="s">
        <v>6143</v>
      </c>
      <c r="B2195">
        <v>10000</v>
      </c>
      <c r="C2195">
        <v>10000</v>
      </c>
      <c r="D2195" s="4">
        <v>45982</v>
      </c>
      <c r="E2195" t="s">
        <v>77</v>
      </c>
      <c r="F2195" t="s">
        <v>6144</v>
      </c>
      <c r="G2195" t="s">
        <v>4434</v>
      </c>
      <c r="I2195">
        <v>1</v>
      </c>
      <c r="J2195" t="s">
        <v>984</v>
      </c>
      <c r="K2195">
        <v>93</v>
      </c>
      <c r="L2195" t="s">
        <v>116</v>
      </c>
      <c r="M2195" t="s">
        <v>96</v>
      </c>
      <c r="N2195" t="s">
        <v>117</v>
      </c>
      <c r="O2195" t="s">
        <v>118</v>
      </c>
      <c r="P2195">
        <v>23</v>
      </c>
      <c r="S2195" s="4">
        <v>45981</v>
      </c>
      <c r="U2195">
        <v>54</v>
      </c>
      <c r="V2195">
        <v>1242</v>
      </c>
      <c r="W2195" t="s">
        <v>85</v>
      </c>
      <c r="X2195" t="s">
        <v>6145</v>
      </c>
      <c r="Y2195">
        <v>0</v>
      </c>
      <c r="Z2195">
        <v>500</v>
      </c>
      <c r="AA2195">
        <v>742</v>
      </c>
      <c r="AB2195">
        <v>0</v>
      </c>
      <c r="AC2195">
        <v>0</v>
      </c>
      <c r="AD2195">
        <v>0</v>
      </c>
      <c r="AG2195">
        <v>0</v>
      </c>
      <c r="AP2195" t="s">
        <v>6146</v>
      </c>
      <c r="AQ2195" t="s">
        <v>2883</v>
      </c>
      <c r="AR2195" t="s">
        <v>2884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B2195" t="s">
        <v>80</v>
      </c>
      <c r="BC2195" t="s">
        <v>6147</v>
      </c>
      <c r="BD2195">
        <v>0</v>
      </c>
      <c r="BF2195" t="s">
        <v>2883</v>
      </c>
      <c r="BI2195" t="s">
        <v>6148</v>
      </c>
      <c r="BJ2195" s="5" t="str">
        <f>VLOOKUP(A2195,ReferenceTable[],4,FALSE)</f>
        <v>AD5401</v>
      </c>
      <c r="BK2195" t="str">
        <f>VLOOKUP(A2195,ReferenceTable[],5,FALSE)</f>
        <v>LI6301</v>
      </c>
      <c r="BL2195">
        <f>VLOOKUP(A2195,ReferenceTable[],6,FALSE)</f>
        <v>0</v>
      </c>
      <c r="BM2195">
        <f>VLOOKUP(A2195,ReferenceTable[],7,FALSE)</f>
        <v>0</v>
      </c>
      <c r="BN2195" s="4">
        <f>VLOOKUP(A2195,ReferenceTable[],9,FALSE)</f>
        <v>45982</v>
      </c>
      <c r="BO2195">
        <f>VLOOKUP(A2195,ReferenceTable[],10,FALSE)</f>
        <v>500</v>
      </c>
      <c r="BP2195">
        <f>VLOOKUP(A2195,ReferenceTable[],11,FALSE)</f>
        <v>500</v>
      </c>
      <c r="BQ2195">
        <f>VLOOKUP(A2195,ReferenceTable[],12,FALSE)</f>
        <v>0</v>
      </c>
      <c r="BR2195" t="str">
        <f>VLOOKUP(A2195,ReferenceTable[],14,FALSE)</f>
        <v>ITEM:07  BUYER:JENNY YAP</v>
      </c>
      <c r="BS2195" s="4">
        <f>VLOOKUP(A2195,ReferenceTable[],15,FALSE)</f>
        <v>45986</v>
      </c>
      <c r="BT2195">
        <f>VLOOKUP(A2195,ReferenceTable[],16,FALSE)</f>
        <v>2</v>
      </c>
      <c r="BU2195" t="str">
        <f>VLOOKUP(A2195,ReferenceTable[],17,FALSE)</f>
        <v>CL</v>
      </c>
      <c r="BV2195" s="4">
        <f>VLOOKUP(A2195,ReferenceTable[],18,FALSE)</f>
        <v>45980</v>
      </c>
      <c r="BW2195" s="4">
        <f>VLOOKUP(A2195,ReferenceTable[],19,FALSE)</f>
        <v>45981</v>
      </c>
      <c r="BX2195">
        <f>VLOOKUP(A2195,ReferenceTable[],20,FALSE)</f>
        <v>2142</v>
      </c>
    </row>
    <row r="2196" spans="1:76">
      <c r="A2196" t="s">
        <v>6143</v>
      </c>
      <c r="B2196">
        <v>10000</v>
      </c>
      <c r="C2196">
        <v>20000</v>
      </c>
      <c r="D2196" s="4">
        <v>45982</v>
      </c>
      <c r="E2196" t="s">
        <v>77</v>
      </c>
      <c r="F2196" t="s">
        <v>6144</v>
      </c>
      <c r="G2196" t="s">
        <v>4434</v>
      </c>
      <c r="I2196">
        <v>2</v>
      </c>
      <c r="J2196" t="s">
        <v>984</v>
      </c>
      <c r="K2196">
        <v>105</v>
      </c>
      <c r="L2196" t="s">
        <v>2879</v>
      </c>
      <c r="M2196" t="s">
        <v>2880</v>
      </c>
      <c r="N2196" t="s">
        <v>595</v>
      </c>
      <c r="O2196" t="s">
        <v>596</v>
      </c>
      <c r="P2196">
        <v>100</v>
      </c>
      <c r="S2196" s="4">
        <v>45981</v>
      </c>
      <c r="U2196">
        <v>9</v>
      </c>
      <c r="V2196">
        <v>900</v>
      </c>
      <c r="W2196" t="s">
        <v>85</v>
      </c>
      <c r="X2196" t="s">
        <v>6145</v>
      </c>
      <c r="Y2196">
        <v>0</v>
      </c>
      <c r="Z2196">
        <v>500</v>
      </c>
      <c r="AA2196">
        <v>400</v>
      </c>
      <c r="AB2196">
        <v>0</v>
      </c>
      <c r="AC2196">
        <v>0</v>
      </c>
      <c r="AD2196">
        <v>0</v>
      </c>
      <c r="AG2196">
        <v>0</v>
      </c>
      <c r="AP2196" t="s">
        <v>6146</v>
      </c>
      <c r="AQ2196" t="s">
        <v>2883</v>
      </c>
      <c r="AR2196" t="s">
        <v>2884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BB2196" t="s">
        <v>80</v>
      </c>
      <c r="BC2196" t="s">
        <v>6147</v>
      </c>
      <c r="BD2196">
        <v>0</v>
      </c>
      <c r="BF2196" t="s">
        <v>2883</v>
      </c>
      <c r="BI2196" t="s">
        <v>6148</v>
      </c>
      <c r="BJ2196" s="5" t="str">
        <f>VLOOKUP(A2196,ReferenceTable[],4,FALSE)</f>
        <v>AD5401</v>
      </c>
      <c r="BK2196" t="str">
        <f>VLOOKUP(A2196,ReferenceTable[],5,FALSE)</f>
        <v>LI6301</v>
      </c>
      <c r="BL2196">
        <f>VLOOKUP(A2196,ReferenceTable[],6,FALSE)</f>
        <v>0</v>
      </c>
      <c r="BM2196">
        <f>VLOOKUP(A2196,ReferenceTable[],7,FALSE)</f>
        <v>0</v>
      </c>
      <c r="BN2196" s="4">
        <f>VLOOKUP(A2196,ReferenceTable[],9,FALSE)</f>
        <v>45982</v>
      </c>
      <c r="BO2196">
        <f>VLOOKUP(A2196,ReferenceTable[],10,FALSE)</f>
        <v>500</v>
      </c>
      <c r="BP2196">
        <f>VLOOKUP(A2196,ReferenceTable[],11,FALSE)</f>
        <v>500</v>
      </c>
      <c r="BQ2196">
        <f>VLOOKUP(A2196,ReferenceTable[],12,FALSE)</f>
        <v>0</v>
      </c>
      <c r="BR2196" t="str">
        <f>VLOOKUP(A2196,ReferenceTable[],14,FALSE)</f>
        <v>ITEM:07  BUYER:JENNY YAP</v>
      </c>
      <c r="BS2196" s="4">
        <f>VLOOKUP(A2196,ReferenceTable[],15,FALSE)</f>
        <v>45986</v>
      </c>
      <c r="BT2196">
        <f>VLOOKUP(A2196,ReferenceTable[],16,FALSE)</f>
        <v>2</v>
      </c>
      <c r="BU2196" t="str">
        <f>VLOOKUP(A2196,ReferenceTable[],17,FALSE)</f>
        <v>CL</v>
      </c>
      <c r="BV2196" s="4">
        <f>VLOOKUP(A2196,ReferenceTable[],18,FALSE)</f>
        <v>45980</v>
      </c>
      <c r="BW2196" s="4">
        <f>VLOOKUP(A2196,ReferenceTable[],19,FALSE)</f>
        <v>45981</v>
      </c>
      <c r="BX2196">
        <f>VLOOKUP(A2196,ReferenceTable[],20,FALSE)</f>
        <v>2142</v>
      </c>
    </row>
    <row r="2197" spans="1:76">
      <c r="A2197" t="s">
        <v>6149</v>
      </c>
      <c r="B2197">
        <v>10000</v>
      </c>
      <c r="C2197">
        <v>10000</v>
      </c>
      <c r="D2197" s="4">
        <v>45982</v>
      </c>
      <c r="E2197" t="s">
        <v>77</v>
      </c>
      <c r="F2197" t="s">
        <v>3916</v>
      </c>
      <c r="G2197" t="s">
        <v>4434</v>
      </c>
      <c r="I2197">
        <v>1</v>
      </c>
      <c r="J2197" t="s">
        <v>984</v>
      </c>
      <c r="K2197">
        <v>93</v>
      </c>
      <c r="L2197" t="s">
        <v>116</v>
      </c>
      <c r="M2197" t="s">
        <v>96</v>
      </c>
      <c r="N2197" t="s">
        <v>117</v>
      </c>
      <c r="O2197" t="s">
        <v>118</v>
      </c>
      <c r="P2197">
        <v>23</v>
      </c>
      <c r="S2197" s="4">
        <v>45981</v>
      </c>
      <c r="U2197">
        <v>54</v>
      </c>
      <c r="V2197">
        <v>1242</v>
      </c>
      <c r="W2197" t="s">
        <v>85</v>
      </c>
      <c r="X2197" t="s">
        <v>6150</v>
      </c>
      <c r="Y2197">
        <v>0</v>
      </c>
      <c r="Z2197">
        <v>500</v>
      </c>
      <c r="AA2197">
        <v>742</v>
      </c>
      <c r="AB2197">
        <v>0</v>
      </c>
      <c r="AC2197">
        <v>0</v>
      </c>
      <c r="AD2197">
        <v>0</v>
      </c>
      <c r="AG2197">
        <v>0</v>
      </c>
      <c r="AP2197" t="s">
        <v>6151</v>
      </c>
      <c r="AQ2197" t="s">
        <v>2883</v>
      </c>
      <c r="AR2197" t="s">
        <v>2884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BB2197" t="s">
        <v>80</v>
      </c>
      <c r="BC2197" t="s">
        <v>6152</v>
      </c>
      <c r="BD2197">
        <v>0</v>
      </c>
      <c r="BF2197" t="s">
        <v>2883</v>
      </c>
      <c r="BI2197" t="s">
        <v>6148</v>
      </c>
      <c r="BJ2197" s="5" t="str">
        <f>VLOOKUP(A2197,ReferenceTable[],4,FALSE)</f>
        <v>AD5401</v>
      </c>
      <c r="BK2197" t="str">
        <f>VLOOKUP(A2197,ReferenceTable[],5,FALSE)</f>
        <v>LI6301</v>
      </c>
      <c r="BL2197">
        <f>VLOOKUP(A2197,ReferenceTable[],6,FALSE)</f>
        <v>0</v>
      </c>
      <c r="BM2197">
        <f>VLOOKUP(A2197,ReferenceTable[],7,FALSE)</f>
        <v>0</v>
      </c>
      <c r="BN2197" s="4">
        <f>VLOOKUP(A2197,ReferenceTable[],9,FALSE)</f>
        <v>45985</v>
      </c>
      <c r="BO2197">
        <f>VLOOKUP(A2197,ReferenceTable[],10,FALSE)</f>
        <v>500</v>
      </c>
      <c r="BP2197">
        <f>VLOOKUP(A2197,ReferenceTable[],11,FALSE)</f>
        <v>500</v>
      </c>
      <c r="BQ2197">
        <f>VLOOKUP(A2197,ReferenceTable[],12,FALSE)</f>
        <v>0</v>
      </c>
      <c r="BR2197" t="str">
        <f>VLOOKUP(A2197,ReferenceTable[],14,FALSE)</f>
        <v>ITEM:06  BUYER:JENNY YAP</v>
      </c>
      <c r="BS2197" s="4">
        <f>VLOOKUP(A2197,ReferenceTable[],15,FALSE)</f>
        <v>45986</v>
      </c>
      <c r="BT2197">
        <f>VLOOKUP(A2197,ReferenceTable[],16,FALSE)</f>
        <v>2</v>
      </c>
      <c r="BU2197" t="str">
        <f>VLOOKUP(A2197,ReferenceTable[],17,FALSE)</f>
        <v>CL</v>
      </c>
      <c r="BV2197" s="4">
        <f>VLOOKUP(A2197,ReferenceTable[],18,FALSE)</f>
        <v>45980</v>
      </c>
      <c r="BW2197" s="4">
        <f>VLOOKUP(A2197,ReferenceTable[],19,FALSE)</f>
        <v>45981</v>
      </c>
      <c r="BX2197">
        <f>VLOOKUP(A2197,ReferenceTable[],20,FALSE)</f>
        <v>2142</v>
      </c>
    </row>
    <row r="2198" spans="1:76">
      <c r="A2198" t="s">
        <v>6149</v>
      </c>
      <c r="B2198">
        <v>10000</v>
      </c>
      <c r="C2198">
        <v>20000</v>
      </c>
      <c r="D2198" s="4">
        <v>45982</v>
      </c>
      <c r="E2198" t="s">
        <v>77</v>
      </c>
      <c r="F2198" t="s">
        <v>3916</v>
      </c>
      <c r="G2198" t="s">
        <v>4434</v>
      </c>
      <c r="I2198">
        <v>2</v>
      </c>
      <c r="J2198" t="s">
        <v>984</v>
      </c>
      <c r="K2198">
        <v>105</v>
      </c>
      <c r="L2198" t="s">
        <v>2879</v>
      </c>
      <c r="M2198" t="s">
        <v>2880</v>
      </c>
      <c r="N2198" t="s">
        <v>595</v>
      </c>
      <c r="O2198" t="s">
        <v>596</v>
      </c>
      <c r="P2198">
        <v>100</v>
      </c>
      <c r="S2198" s="4">
        <v>45981</v>
      </c>
      <c r="U2198">
        <v>9</v>
      </c>
      <c r="V2198">
        <v>900</v>
      </c>
      <c r="W2198" t="s">
        <v>85</v>
      </c>
      <c r="X2198" t="s">
        <v>6150</v>
      </c>
      <c r="Y2198">
        <v>0</v>
      </c>
      <c r="Z2198">
        <v>500</v>
      </c>
      <c r="AA2198">
        <v>400</v>
      </c>
      <c r="AB2198">
        <v>0</v>
      </c>
      <c r="AC2198">
        <v>0</v>
      </c>
      <c r="AD2198">
        <v>0</v>
      </c>
      <c r="AG2198">
        <v>0</v>
      </c>
      <c r="AP2198" t="s">
        <v>6151</v>
      </c>
      <c r="AQ2198" t="s">
        <v>2883</v>
      </c>
      <c r="AR2198" t="s">
        <v>2884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BB2198" t="s">
        <v>80</v>
      </c>
      <c r="BC2198" t="s">
        <v>6152</v>
      </c>
      <c r="BD2198">
        <v>0</v>
      </c>
      <c r="BF2198" t="s">
        <v>2883</v>
      </c>
      <c r="BI2198" t="s">
        <v>6148</v>
      </c>
      <c r="BJ2198" s="5" t="str">
        <f>VLOOKUP(A2198,ReferenceTable[],4,FALSE)</f>
        <v>AD5401</v>
      </c>
      <c r="BK2198" t="str">
        <f>VLOOKUP(A2198,ReferenceTable[],5,FALSE)</f>
        <v>LI6301</v>
      </c>
      <c r="BL2198">
        <f>VLOOKUP(A2198,ReferenceTable[],6,FALSE)</f>
        <v>0</v>
      </c>
      <c r="BM2198">
        <f>VLOOKUP(A2198,ReferenceTable[],7,FALSE)</f>
        <v>0</v>
      </c>
      <c r="BN2198" s="4">
        <f>VLOOKUP(A2198,ReferenceTable[],9,FALSE)</f>
        <v>45985</v>
      </c>
      <c r="BO2198">
        <f>VLOOKUP(A2198,ReferenceTable[],10,FALSE)</f>
        <v>500</v>
      </c>
      <c r="BP2198">
        <f>VLOOKUP(A2198,ReferenceTable[],11,FALSE)</f>
        <v>500</v>
      </c>
      <c r="BQ2198">
        <f>VLOOKUP(A2198,ReferenceTable[],12,FALSE)</f>
        <v>0</v>
      </c>
      <c r="BR2198" t="str">
        <f>VLOOKUP(A2198,ReferenceTable[],14,FALSE)</f>
        <v>ITEM:06  BUYER:JENNY YAP</v>
      </c>
      <c r="BS2198" s="4">
        <f>VLOOKUP(A2198,ReferenceTable[],15,FALSE)</f>
        <v>45986</v>
      </c>
      <c r="BT2198">
        <f>VLOOKUP(A2198,ReferenceTable[],16,FALSE)</f>
        <v>2</v>
      </c>
      <c r="BU2198" t="str">
        <f>VLOOKUP(A2198,ReferenceTable[],17,FALSE)</f>
        <v>CL</v>
      </c>
      <c r="BV2198" s="4">
        <f>VLOOKUP(A2198,ReferenceTable[],18,FALSE)</f>
        <v>45980</v>
      </c>
      <c r="BW2198" s="4">
        <f>VLOOKUP(A2198,ReferenceTable[],19,FALSE)</f>
        <v>45981</v>
      </c>
      <c r="BX2198">
        <f>VLOOKUP(A2198,ReferenceTable[],20,FALSE)</f>
        <v>2142</v>
      </c>
    </row>
    <row r="2199" spans="1:76">
      <c r="A2199" t="s">
        <v>6153</v>
      </c>
      <c r="B2199">
        <v>10000</v>
      </c>
      <c r="C2199">
        <v>10000</v>
      </c>
      <c r="D2199" s="4">
        <v>45982</v>
      </c>
      <c r="E2199" t="s">
        <v>77</v>
      </c>
      <c r="F2199" t="s">
        <v>6154</v>
      </c>
      <c r="G2199" t="s">
        <v>4434</v>
      </c>
      <c r="I2199">
        <v>1</v>
      </c>
      <c r="J2199" t="s">
        <v>984</v>
      </c>
      <c r="K2199">
        <v>93</v>
      </c>
      <c r="L2199" t="s">
        <v>116</v>
      </c>
      <c r="M2199" t="s">
        <v>96</v>
      </c>
      <c r="N2199" t="s">
        <v>117</v>
      </c>
      <c r="O2199" t="s">
        <v>118</v>
      </c>
      <c r="P2199">
        <v>28</v>
      </c>
      <c r="S2199" s="4">
        <v>45981</v>
      </c>
      <c r="U2199">
        <v>72</v>
      </c>
      <c r="V2199">
        <v>2016</v>
      </c>
      <c r="W2199" t="s">
        <v>85</v>
      </c>
      <c r="X2199" t="s">
        <v>2919</v>
      </c>
      <c r="Y2199">
        <v>0</v>
      </c>
      <c r="Z2199">
        <v>1000</v>
      </c>
      <c r="AA2199">
        <v>1016</v>
      </c>
      <c r="AB2199">
        <v>0</v>
      </c>
      <c r="AC2199">
        <v>0</v>
      </c>
      <c r="AD2199">
        <v>0</v>
      </c>
      <c r="AG2199">
        <v>0</v>
      </c>
      <c r="AP2199" t="s">
        <v>2920</v>
      </c>
      <c r="AQ2199" t="s">
        <v>2883</v>
      </c>
      <c r="AR2199" t="s">
        <v>2884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BB2199" t="s">
        <v>80</v>
      </c>
      <c r="BC2199" t="s">
        <v>6155</v>
      </c>
      <c r="BD2199">
        <v>0</v>
      </c>
      <c r="BF2199" t="s">
        <v>2883</v>
      </c>
      <c r="BI2199" t="s">
        <v>6148</v>
      </c>
      <c r="BJ2199" s="5" t="str">
        <f>VLOOKUP(A2199,ReferenceTable[],4,FALSE)</f>
        <v>AD5401</v>
      </c>
      <c r="BK2199" t="str">
        <f>VLOOKUP(A2199,ReferenceTable[],5,FALSE)</f>
        <v>LI6301</v>
      </c>
      <c r="BL2199">
        <f>VLOOKUP(A2199,ReferenceTable[],6,FALSE)</f>
        <v>0</v>
      </c>
      <c r="BM2199">
        <f>VLOOKUP(A2199,ReferenceTable[],7,FALSE)</f>
        <v>0</v>
      </c>
      <c r="BN2199" s="4">
        <f>VLOOKUP(A2199,ReferenceTable[],9,FALSE)</f>
        <v>45982</v>
      </c>
      <c r="BO2199">
        <f>VLOOKUP(A2199,ReferenceTable[],10,FALSE)</f>
        <v>1000</v>
      </c>
      <c r="BP2199">
        <f>VLOOKUP(A2199,ReferenceTable[],11,FALSE)</f>
        <v>1000</v>
      </c>
      <c r="BQ2199">
        <f>VLOOKUP(A2199,ReferenceTable[],12,FALSE)</f>
        <v>0</v>
      </c>
      <c r="BR2199" t="str">
        <f>VLOOKUP(A2199,ReferenceTable[],14,FALSE)</f>
        <v>ITEM:08  BUYER:JENNY YAP</v>
      </c>
      <c r="BS2199" s="4">
        <f>VLOOKUP(A2199,ReferenceTable[],15,FALSE)</f>
        <v>45986</v>
      </c>
      <c r="BT2199">
        <f>VLOOKUP(A2199,ReferenceTable[],16,FALSE)</f>
        <v>1</v>
      </c>
      <c r="BU2199" t="str">
        <f>VLOOKUP(A2199,ReferenceTable[],17,FALSE)</f>
        <v>CL</v>
      </c>
      <c r="BV2199" s="4">
        <f>VLOOKUP(A2199,ReferenceTable[],18,FALSE)</f>
        <v>45980</v>
      </c>
      <c r="BW2199" s="4">
        <f>VLOOKUP(A2199,ReferenceTable[],19,FALSE)</f>
        <v>45981</v>
      </c>
      <c r="BX2199">
        <f>VLOOKUP(A2199,ReferenceTable[],20,FALSE)</f>
        <v>3216</v>
      </c>
    </row>
    <row r="2200" spans="1:76">
      <c r="A2200" t="s">
        <v>6153</v>
      </c>
      <c r="B2200">
        <v>10000</v>
      </c>
      <c r="C2200">
        <v>20000</v>
      </c>
      <c r="D2200" s="4">
        <v>45982</v>
      </c>
      <c r="E2200" t="s">
        <v>77</v>
      </c>
      <c r="F2200" t="s">
        <v>6154</v>
      </c>
      <c r="G2200" t="s">
        <v>4434</v>
      </c>
      <c r="I2200">
        <v>2</v>
      </c>
      <c r="J2200" t="s">
        <v>984</v>
      </c>
      <c r="K2200">
        <v>105</v>
      </c>
      <c r="L2200" t="s">
        <v>2879</v>
      </c>
      <c r="M2200" t="s">
        <v>2880</v>
      </c>
      <c r="N2200" t="s">
        <v>595</v>
      </c>
      <c r="O2200" t="s">
        <v>596</v>
      </c>
      <c r="P2200">
        <v>100</v>
      </c>
      <c r="S2200" s="4">
        <v>45981</v>
      </c>
      <c r="U2200">
        <v>12</v>
      </c>
      <c r="V2200">
        <v>1200</v>
      </c>
      <c r="W2200" t="s">
        <v>85</v>
      </c>
      <c r="X2200" t="s">
        <v>2919</v>
      </c>
      <c r="Y2200">
        <v>0</v>
      </c>
      <c r="Z2200">
        <v>1000</v>
      </c>
      <c r="AA2200">
        <v>200</v>
      </c>
      <c r="AB2200">
        <v>0</v>
      </c>
      <c r="AC2200">
        <v>0</v>
      </c>
      <c r="AD2200">
        <v>0</v>
      </c>
      <c r="AG2200">
        <v>0</v>
      </c>
      <c r="AP2200" t="s">
        <v>2920</v>
      </c>
      <c r="AQ2200" t="s">
        <v>2883</v>
      </c>
      <c r="AR2200" t="s">
        <v>2884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BB2200" t="s">
        <v>80</v>
      </c>
      <c r="BC2200" t="s">
        <v>6155</v>
      </c>
      <c r="BD2200">
        <v>0</v>
      </c>
      <c r="BF2200" t="s">
        <v>2883</v>
      </c>
      <c r="BI2200" t="s">
        <v>6148</v>
      </c>
      <c r="BJ2200" s="5" t="str">
        <f>VLOOKUP(A2200,ReferenceTable[],4,FALSE)</f>
        <v>AD5401</v>
      </c>
      <c r="BK2200" t="str">
        <f>VLOOKUP(A2200,ReferenceTable[],5,FALSE)</f>
        <v>LI6301</v>
      </c>
      <c r="BL2200">
        <f>VLOOKUP(A2200,ReferenceTable[],6,FALSE)</f>
        <v>0</v>
      </c>
      <c r="BM2200">
        <f>VLOOKUP(A2200,ReferenceTable[],7,FALSE)</f>
        <v>0</v>
      </c>
      <c r="BN2200" s="4">
        <f>VLOOKUP(A2200,ReferenceTable[],9,FALSE)</f>
        <v>45982</v>
      </c>
      <c r="BO2200">
        <f>VLOOKUP(A2200,ReferenceTable[],10,FALSE)</f>
        <v>1000</v>
      </c>
      <c r="BP2200">
        <f>VLOOKUP(A2200,ReferenceTable[],11,FALSE)</f>
        <v>1000</v>
      </c>
      <c r="BQ2200">
        <f>VLOOKUP(A2200,ReferenceTable[],12,FALSE)</f>
        <v>0</v>
      </c>
      <c r="BR2200" t="str">
        <f>VLOOKUP(A2200,ReferenceTable[],14,FALSE)</f>
        <v>ITEM:08  BUYER:JENNY YAP</v>
      </c>
      <c r="BS2200" s="4">
        <f>VLOOKUP(A2200,ReferenceTable[],15,FALSE)</f>
        <v>45986</v>
      </c>
      <c r="BT2200">
        <f>VLOOKUP(A2200,ReferenceTable[],16,FALSE)</f>
        <v>1</v>
      </c>
      <c r="BU2200" t="str">
        <f>VLOOKUP(A2200,ReferenceTable[],17,FALSE)</f>
        <v>CL</v>
      </c>
      <c r="BV2200" s="4">
        <f>VLOOKUP(A2200,ReferenceTable[],18,FALSE)</f>
        <v>45980</v>
      </c>
      <c r="BW2200" s="4">
        <f>VLOOKUP(A2200,ReferenceTable[],19,FALSE)</f>
        <v>45981</v>
      </c>
      <c r="BX2200">
        <f>VLOOKUP(A2200,ReferenceTable[],20,FALSE)</f>
        <v>3216</v>
      </c>
    </row>
    <row r="2201" spans="1:76">
      <c r="A2201" t="s">
        <v>6156</v>
      </c>
      <c r="B2201">
        <v>10000</v>
      </c>
      <c r="C2201">
        <v>10000</v>
      </c>
      <c r="D2201" s="4">
        <v>45982</v>
      </c>
      <c r="E2201" t="s">
        <v>77</v>
      </c>
      <c r="F2201" t="s">
        <v>6157</v>
      </c>
      <c r="G2201" t="s">
        <v>4434</v>
      </c>
      <c r="I2201">
        <v>1</v>
      </c>
      <c r="J2201" t="s">
        <v>984</v>
      </c>
      <c r="K2201">
        <v>93</v>
      </c>
      <c r="L2201" t="s">
        <v>116</v>
      </c>
      <c r="M2201" t="s">
        <v>96</v>
      </c>
      <c r="N2201" t="s">
        <v>117</v>
      </c>
      <c r="O2201" t="s">
        <v>118</v>
      </c>
      <c r="P2201">
        <v>42</v>
      </c>
      <c r="S2201" s="4">
        <v>45981</v>
      </c>
      <c r="U2201">
        <v>24</v>
      </c>
      <c r="V2201">
        <v>1008</v>
      </c>
      <c r="W2201" t="s">
        <v>85</v>
      </c>
      <c r="X2201" t="s">
        <v>6158</v>
      </c>
      <c r="Y2201">
        <v>0</v>
      </c>
      <c r="Z2201">
        <v>500</v>
      </c>
      <c r="AA2201">
        <v>508</v>
      </c>
      <c r="AB2201">
        <v>0</v>
      </c>
      <c r="AC2201">
        <v>0</v>
      </c>
      <c r="AD2201">
        <v>0</v>
      </c>
      <c r="AG2201">
        <v>0</v>
      </c>
      <c r="AP2201" t="s">
        <v>6159</v>
      </c>
      <c r="AQ2201" t="s">
        <v>2883</v>
      </c>
      <c r="AR2201" t="s">
        <v>2884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BB2201" t="s">
        <v>80</v>
      </c>
      <c r="BC2201" t="s">
        <v>6160</v>
      </c>
      <c r="BD2201">
        <v>0</v>
      </c>
      <c r="BF2201" t="s">
        <v>2883</v>
      </c>
      <c r="BI2201" t="s">
        <v>6148</v>
      </c>
      <c r="BJ2201" s="5" t="str">
        <f>VLOOKUP(A2201,ReferenceTable[],4,FALSE)</f>
        <v>AD5401</v>
      </c>
      <c r="BK2201" t="str">
        <f>VLOOKUP(A2201,ReferenceTable[],5,FALSE)</f>
        <v>LI6301</v>
      </c>
      <c r="BL2201">
        <f>VLOOKUP(A2201,ReferenceTable[],6,FALSE)</f>
        <v>0</v>
      </c>
      <c r="BM2201">
        <f>VLOOKUP(A2201,ReferenceTable[],7,FALSE)</f>
        <v>0</v>
      </c>
      <c r="BN2201" s="4">
        <f>VLOOKUP(A2201,ReferenceTable[],9,FALSE)</f>
        <v>45982</v>
      </c>
      <c r="BO2201">
        <f>VLOOKUP(A2201,ReferenceTable[],10,FALSE)</f>
        <v>500</v>
      </c>
      <c r="BP2201">
        <f>VLOOKUP(A2201,ReferenceTable[],11,FALSE)</f>
        <v>500</v>
      </c>
      <c r="BQ2201">
        <f>VLOOKUP(A2201,ReferenceTable[],12,FALSE)</f>
        <v>0</v>
      </c>
      <c r="BR2201" t="str">
        <f>VLOOKUP(A2201,ReferenceTable[],14,FALSE)</f>
        <v>ITEM:09  BUYER:JENNY YAP</v>
      </c>
      <c r="BS2201" s="4">
        <f>VLOOKUP(A2201,ReferenceTable[],15,FALSE)</f>
        <v>45986</v>
      </c>
      <c r="BT2201">
        <f>VLOOKUP(A2201,ReferenceTable[],16,FALSE)</f>
        <v>1</v>
      </c>
      <c r="BU2201" t="str">
        <f>VLOOKUP(A2201,ReferenceTable[],17,FALSE)</f>
        <v>CL</v>
      </c>
      <c r="BV2201" s="4">
        <f>VLOOKUP(A2201,ReferenceTable[],18,FALSE)</f>
        <v>45980</v>
      </c>
      <c r="BW2201" s="4">
        <f>VLOOKUP(A2201,ReferenceTable[],19,FALSE)</f>
        <v>45981</v>
      </c>
      <c r="BX2201">
        <f>VLOOKUP(A2201,ReferenceTable[],20,FALSE)</f>
        <v>1808</v>
      </c>
    </row>
    <row r="2202" spans="1:76">
      <c r="A2202" t="s">
        <v>6156</v>
      </c>
      <c r="B2202">
        <v>10000</v>
      </c>
      <c r="C2202">
        <v>20000</v>
      </c>
      <c r="D2202" s="4">
        <v>45982</v>
      </c>
      <c r="E2202" t="s">
        <v>77</v>
      </c>
      <c r="F2202" t="s">
        <v>6157</v>
      </c>
      <c r="G2202" t="s">
        <v>4434</v>
      </c>
      <c r="I2202">
        <v>2</v>
      </c>
      <c r="J2202" t="s">
        <v>984</v>
      </c>
      <c r="K2202">
        <v>105</v>
      </c>
      <c r="L2202" t="s">
        <v>2879</v>
      </c>
      <c r="M2202" t="s">
        <v>2880</v>
      </c>
      <c r="N2202" t="s">
        <v>595</v>
      </c>
      <c r="O2202" t="s">
        <v>596</v>
      </c>
      <c r="P2202">
        <v>200</v>
      </c>
      <c r="S2202" s="4">
        <v>45981</v>
      </c>
      <c r="U2202">
        <v>4</v>
      </c>
      <c r="V2202">
        <v>800</v>
      </c>
      <c r="W2202" t="s">
        <v>85</v>
      </c>
      <c r="X2202" t="s">
        <v>6158</v>
      </c>
      <c r="Y2202">
        <v>0</v>
      </c>
      <c r="Z2202">
        <v>500</v>
      </c>
      <c r="AA2202">
        <v>300</v>
      </c>
      <c r="AB2202">
        <v>0</v>
      </c>
      <c r="AC2202">
        <v>0</v>
      </c>
      <c r="AD2202">
        <v>0</v>
      </c>
      <c r="AG2202">
        <v>0</v>
      </c>
      <c r="AP2202" t="s">
        <v>6159</v>
      </c>
      <c r="AQ2202" t="s">
        <v>2883</v>
      </c>
      <c r="AR2202" t="s">
        <v>2884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BB2202" t="s">
        <v>80</v>
      </c>
      <c r="BC2202" t="s">
        <v>6160</v>
      </c>
      <c r="BD2202">
        <v>0</v>
      </c>
      <c r="BF2202" t="s">
        <v>2883</v>
      </c>
      <c r="BI2202" t="s">
        <v>6148</v>
      </c>
      <c r="BJ2202" s="5" t="str">
        <f>VLOOKUP(A2202,ReferenceTable[],4,FALSE)</f>
        <v>AD5401</v>
      </c>
      <c r="BK2202" t="str">
        <f>VLOOKUP(A2202,ReferenceTable[],5,FALSE)</f>
        <v>LI6301</v>
      </c>
      <c r="BL2202">
        <f>VLOOKUP(A2202,ReferenceTable[],6,FALSE)</f>
        <v>0</v>
      </c>
      <c r="BM2202">
        <f>VLOOKUP(A2202,ReferenceTable[],7,FALSE)</f>
        <v>0</v>
      </c>
      <c r="BN2202" s="4">
        <f>VLOOKUP(A2202,ReferenceTable[],9,FALSE)</f>
        <v>45982</v>
      </c>
      <c r="BO2202">
        <f>VLOOKUP(A2202,ReferenceTable[],10,FALSE)</f>
        <v>500</v>
      </c>
      <c r="BP2202">
        <f>VLOOKUP(A2202,ReferenceTable[],11,FALSE)</f>
        <v>500</v>
      </c>
      <c r="BQ2202">
        <f>VLOOKUP(A2202,ReferenceTable[],12,FALSE)</f>
        <v>0</v>
      </c>
      <c r="BR2202" t="str">
        <f>VLOOKUP(A2202,ReferenceTable[],14,FALSE)</f>
        <v>ITEM:09  BUYER:JENNY YAP</v>
      </c>
      <c r="BS2202" s="4">
        <f>VLOOKUP(A2202,ReferenceTable[],15,FALSE)</f>
        <v>45986</v>
      </c>
      <c r="BT2202">
        <f>VLOOKUP(A2202,ReferenceTable[],16,FALSE)</f>
        <v>1</v>
      </c>
      <c r="BU2202" t="str">
        <f>VLOOKUP(A2202,ReferenceTable[],17,FALSE)</f>
        <v>CL</v>
      </c>
      <c r="BV2202" s="4">
        <f>VLOOKUP(A2202,ReferenceTable[],18,FALSE)</f>
        <v>45980</v>
      </c>
      <c r="BW2202" s="4">
        <f>VLOOKUP(A2202,ReferenceTable[],19,FALSE)</f>
        <v>45981</v>
      </c>
      <c r="BX2202">
        <f>VLOOKUP(A2202,ReferenceTable[],20,FALSE)</f>
        <v>1808</v>
      </c>
    </row>
    <row r="2203" spans="1:76">
      <c r="A2203" t="s">
        <v>6161</v>
      </c>
      <c r="B2203">
        <v>10000</v>
      </c>
      <c r="C2203">
        <v>10000</v>
      </c>
      <c r="D2203" s="4">
        <v>45981</v>
      </c>
      <c r="E2203" t="s">
        <v>77</v>
      </c>
      <c r="F2203" t="s">
        <v>6162</v>
      </c>
      <c r="G2203" t="s">
        <v>6163</v>
      </c>
      <c r="I2203">
        <v>2</v>
      </c>
      <c r="J2203" t="s">
        <v>984</v>
      </c>
      <c r="K2203" t="s">
        <v>6164</v>
      </c>
      <c r="L2203" t="e">
        <v>#N/A</v>
      </c>
      <c r="M2203" t="e">
        <v>#N/A</v>
      </c>
      <c r="N2203" t="s">
        <v>523</v>
      </c>
      <c r="O2203" t="s">
        <v>524</v>
      </c>
      <c r="P2203">
        <v>500</v>
      </c>
      <c r="S2203" s="4">
        <v>45981</v>
      </c>
      <c r="U2203">
        <v>1</v>
      </c>
      <c r="V2203">
        <v>500</v>
      </c>
      <c r="W2203" t="s">
        <v>85</v>
      </c>
      <c r="X2203" t="s">
        <v>6165</v>
      </c>
      <c r="Y2203">
        <v>0</v>
      </c>
      <c r="Z2203">
        <v>500</v>
      </c>
      <c r="AA2203">
        <v>0</v>
      </c>
      <c r="AB2203">
        <v>0</v>
      </c>
      <c r="AC2203">
        <v>0</v>
      </c>
      <c r="AD2203">
        <v>0</v>
      </c>
      <c r="AG2203">
        <v>0</v>
      </c>
      <c r="AP2203" t="s">
        <v>6166</v>
      </c>
      <c r="AQ2203" t="s">
        <v>6167</v>
      </c>
      <c r="AR2203" t="s">
        <v>6168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BB2203" t="s">
        <v>80</v>
      </c>
      <c r="BC2203" t="s">
        <v>6169</v>
      </c>
      <c r="BD2203">
        <v>0</v>
      </c>
      <c r="BF2203" t="s">
        <v>6167</v>
      </c>
      <c r="BI2203" t="s">
        <v>6170</v>
      </c>
      <c r="BJ2203" s="5" t="str">
        <f>VLOOKUP(A2203,ReferenceTable[],4,FALSE)</f>
        <v>3M7815RW</v>
      </c>
      <c r="BK2203">
        <f>VLOOKUP(A2203,ReferenceTable[],5,FALSE)</f>
        <v>0</v>
      </c>
      <c r="BL2203">
        <f>VLOOKUP(A2203,ReferenceTable[],6,FALSE)</f>
        <v>0</v>
      </c>
      <c r="BM2203">
        <f>VLOOKUP(A2203,ReferenceTable[],7,FALSE)</f>
        <v>0</v>
      </c>
      <c r="BN2203" s="4">
        <f>VLOOKUP(A2203,ReferenceTable[],9,FALSE)</f>
        <v>45986</v>
      </c>
      <c r="BO2203">
        <f>VLOOKUP(A2203,ReferenceTable[],10,FALSE)</f>
        <v>500</v>
      </c>
      <c r="BP2203">
        <f>VLOOKUP(A2203,ReferenceTable[],11,FALSE)</f>
        <v>500</v>
      </c>
      <c r="BQ2203">
        <f>VLOOKUP(A2203,ReferenceTable[],12,FALSE)</f>
        <v>0</v>
      </c>
      <c r="BR2203">
        <f>VLOOKUP(A2203,ReferenceTable[],14,FALSE)</f>
        <v>0</v>
      </c>
      <c r="BS2203" s="4">
        <f>VLOOKUP(A2203,ReferenceTable[],15,FALSE)</f>
        <v>45988</v>
      </c>
      <c r="BT2203">
        <f>VLOOKUP(A2203,ReferenceTable[],16,FALSE)</f>
        <v>2</v>
      </c>
      <c r="BU2203" t="str">
        <f>VLOOKUP(A2203,ReferenceTable[],17,FALSE)</f>
        <v>JC</v>
      </c>
      <c r="BV2203" s="4">
        <f>VLOOKUP(A2203,ReferenceTable[],18,FALSE)</f>
        <v>45980</v>
      </c>
      <c r="BW2203" s="4">
        <f>VLOOKUP(A2203,ReferenceTable[],19,FALSE)</f>
        <v>45981</v>
      </c>
      <c r="BX2203">
        <f>VLOOKUP(A2203,ReferenceTable[],20,FALSE)</f>
        <v>500</v>
      </c>
    </row>
    <row r="2204" spans="1:76">
      <c r="A2204" t="s">
        <v>6171</v>
      </c>
      <c r="B2204">
        <v>10000</v>
      </c>
      <c r="C2204">
        <v>10000</v>
      </c>
      <c r="D2204" s="4">
        <v>45985</v>
      </c>
      <c r="E2204" t="s">
        <v>77</v>
      </c>
      <c r="F2204">
        <v>0.447326388888889</v>
      </c>
      <c r="G2204" t="s">
        <v>6027</v>
      </c>
      <c r="I2204">
        <v>1</v>
      </c>
      <c r="J2204" t="s">
        <v>984</v>
      </c>
      <c r="K2204">
        <v>82</v>
      </c>
      <c r="L2204" t="s">
        <v>378</v>
      </c>
      <c r="M2204" t="s">
        <v>82</v>
      </c>
      <c r="N2204" t="s">
        <v>379</v>
      </c>
      <c r="O2204" t="s">
        <v>380</v>
      </c>
      <c r="P2204">
        <v>1000</v>
      </c>
      <c r="S2204" s="4">
        <v>45985</v>
      </c>
      <c r="U2204">
        <v>1</v>
      </c>
      <c r="V2204">
        <v>1000</v>
      </c>
      <c r="W2204" t="s">
        <v>85</v>
      </c>
      <c r="X2204" t="s">
        <v>6172</v>
      </c>
      <c r="Y2204">
        <v>0</v>
      </c>
      <c r="Z2204">
        <v>1000</v>
      </c>
      <c r="AA2204">
        <v>0</v>
      </c>
      <c r="AB2204">
        <v>0</v>
      </c>
      <c r="AC2204">
        <v>0</v>
      </c>
      <c r="AD2204">
        <v>0</v>
      </c>
      <c r="AG2204">
        <v>0</v>
      </c>
      <c r="AP2204" t="s">
        <v>6173</v>
      </c>
      <c r="AQ2204" t="s">
        <v>2710</v>
      </c>
      <c r="AR2204" t="s">
        <v>2711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BB2204" t="s">
        <v>80</v>
      </c>
      <c r="BC2204" t="s">
        <v>6174</v>
      </c>
      <c r="BD2204">
        <v>0</v>
      </c>
      <c r="BF2204" t="s">
        <v>2710</v>
      </c>
      <c r="BI2204" t="s">
        <v>6175</v>
      </c>
      <c r="BJ2204" s="5" t="str">
        <f>VLOOKUP(A2204,ReferenceTable[],4,FALSE)</f>
        <v>YN1601</v>
      </c>
      <c r="BK2204">
        <f>VLOOKUP(A2204,ReferenceTable[],5,FALSE)</f>
        <v>0</v>
      </c>
      <c r="BL2204">
        <f>VLOOKUP(A2204,ReferenceTable[],6,FALSE)</f>
        <v>0</v>
      </c>
      <c r="BM2204">
        <f>VLOOKUP(A2204,ReferenceTable[],7,FALSE)</f>
        <v>0</v>
      </c>
      <c r="BN2204" s="4">
        <f>VLOOKUP(A2204,ReferenceTable[],9,FALSE)</f>
        <v>45987</v>
      </c>
      <c r="BO2204">
        <f>VLOOKUP(A2204,ReferenceTable[],10,FALSE)</f>
        <v>1000</v>
      </c>
      <c r="BP2204">
        <f>VLOOKUP(A2204,ReferenceTable[],11,FALSE)</f>
        <v>0</v>
      </c>
      <c r="BQ2204">
        <f>VLOOKUP(A2204,ReferenceTable[],12,FALSE)</f>
        <v>0</v>
      </c>
      <c r="BR2204">
        <f>VLOOKUP(A2204,ReferenceTable[],14,FALSE)</f>
        <v>0</v>
      </c>
      <c r="BS2204" s="4">
        <f>VLOOKUP(A2204,ReferenceTable[],15,FALSE)</f>
        <v>45989</v>
      </c>
      <c r="BT2204">
        <f>VLOOKUP(A2204,ReferenceTable[],16,FALSE)</f>
        <v>1</v>
      </c>
      <c r="BU2204" t="str">
        <f>VLOOKUP(A2204,ReferenceTable[],17,FALSE)</f>
        <v>SY</v>
      </c>
      <c r="BV2204" s="4">
        <f>VLOOKUP(A2204,ReferenceTable[],18,FALSE)</f>
        <v>45980</v>
      </c>
      <c r="BW2204" s="4">
        <f>VLOOKUP(A2204,ReferenceTable[],19,FALSE)</f>
        <v>0</v>
      </c>
      <c r="BX2204">
        <f>VLOOKUP(A2204,ReferenceTable[],20,FALSE)</f>
        <v>0</v>
      </c>
    </row>
    <row r="2205" spans="1:76">
      <c r="A2205" t="s">
        <v>6176</v>
      </c>
      <c r="B2205">
        <v>10000</v>
      </c>
      <c r="C2205">
        <v>10000</v>
      </c>
      <c r="D2205" s="4">
        <v>45985</v>
      </c>
      <c r="E2205" t="s">
        <v>77</v>
      </c>
      <c r="F2205" t="s">
        <v>6177</v>
      </c>
      <c r="G2205" t="s">
        <v>4241</v>
      </c>
      <c r="I2205">
        <v>1</v>
      </c>
      <c r="J2205" t="s">
        <v>984</v>
      </c>
      <c r="K2205">
        <v>82</v>
      </c>
      <c r="L2205" t="s">
        <v>378</v>
      </c>
      <c r="M2205" t="s">
        <v>82</v>
      </c>
      <c r="N2205" t="s">
        <v>379</v>
      </c>
      <c r="O2205" t="s">
        <v>380</v>
      </c>
      <c r="P2205">
        <v>231</v>
      </c>
      <c r="S2205" s="4">
        <v>45985</v>
      </c>
      <c r="U2205">
        <v>13</v>
      </c>
      <c r="V2205">
        <v>3003</v>
      </c>
      <c r="W2205" t="s">
        <v>85</v>
      </c>
      <c r="X2205" t="s">
        <v>6178</v>
      </c>
      <c r="Y2205">
        <v>0</v>
      </c>
      <c r="Z2205">
        <v>3000</v>
      </c>
      <c r="AA2205">
        <v>3</v>
      </c>
      <c r="AB2205">
        <v>0</v>
      </c>
      <c r="AC2205">
        <v>0</v>
      </c>
      <c r="AD2205">
        <v>0</v>
      </c>
      <c r="AG2205">
        <v>0</v>
      </c>
      <c r="AP2205" t="s">
        <v>6179</v>
      </c>
      <c r="AQ2205" t="s">
        <v>2710</v>
      </c>
      <c r="AR2205" t="s">
        <v>2711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BB2205" t="s">
        <v>80</v>
      </c>
      <c r="BC2205" t="s">
        <v>6180</v>
      </c>
      <c r="BD2205">
        <v>0</v>
      </c>
      <c r="BF2205" t="s">
        <v>2710</v>
      </c>
      <c r="BI2205" t="s">
        <v>6175</v>
      </c>
      <c r="BJ2205" s="5" t="str">
        <f>VLOOKUP(A2205,ReferenceTable[],4,FALSE)</f>
        <v>3M7875</v>
      </c>
      <c r="BK2205">
        <f>VLOOKUP(A2205,ReferenceTable[],5,FALSE)</f>
        <v>0</v>
      </c>
      <c r="BL2205">
        <f>VLOOKUP(A2205,ReferenceTable[],6,FALSE)</f>
        <v>0</v>
      </c>
      <c r="BM2205">
        <f>VLOOKUP(A2205,ReferenceTable[],7,FALSE)</f>
        <v>0</v>
      </c>
      <c r="BN2205" s="4">
        <f>VLOOKUP(A2205,ReferenceTable[],9,FALSE)</f>
        <v>45987</v>
      </c>
      <c r="BO2205">
        <f>VLOOKUP(A2205,ReferenceTable[],10,FALSE)</f>
        <v>3000</v>
      </c>
      <c r="BP2205">
        <f>VLOOKUP(A2205,ReferenceTable[],11,FALSE)</f>
        <v>0</v>
      </c>
      <c r="BQ2205">
        <f>VLOOKUP(A2205,ReferenceTable[],12,FALSE)</f>
        <v>0</v>
      </c>
      <c r="BR2205">
        <f>VLOOKUP(A2205,ReferenceTable[],14,FALSE)</f>
        <v>0</v>
      </c>
      <c r="BS2205" s="4">
        <f>VLOOKUP(A2205,ReferenceTable[],15,FALSE)</f>
        <v>45989</v>
      </c>
      <c r="BT2205">
        <f>VLOOKUP(A2205,ReferenceTable[],16,FALSE)</f>
        <v>1</v>
      </c>
      <c r="BU2205" t="str">
        <f>VLOOKUP(A2205,ReferenceTable[],17,FALSE)</f>
        <v>SY</v>
      </c>
      <c r="BV2205" s="4">
        <f>VLOOKUP(A2205,ReferenceTable[],18,FALSE)</f>
        <v>45980</v>
      </c>
      <c r="BW2205" s="4">
        <f>VLOOKUP(A2205,ReferenceTable[],19,FALSE)</f>
        <v>0</v>
      </c>
      <c r="BX2205">
        <f>VLOOKUP(A2205,ReferenceTable[],20,FALSE)</f>
        <v>0</v>
      </c>
    </row>
    <row r="2206" spans="1:76">
      <c r="A2206" t="s">
        <v>6181</v>
      </c>
      <c r="B2206">
        <v>10000</v>
      </c>
      <c r="C2206">
        <v>10000</v>
      </c>
      <c r="D2206" s="4">
        <v>45985</v>
      </c>
      <c r="E2206" t="s">
        <v>77</v>
      </c>
      <c r="F2206" t="s">
        <v>1620</v>
      </c>
      <c r="G2206" t="s">
        <v>6182</v>
      </c>
      <c r="I2206">
        <v>1</v>
      </c>
      <c r="J2206" t="s">
        <v>984</v>
      </c>
      <c r="K2206">
        <v>59</v>
      </c>
      <c r="L2206" t="s">
        <v>714</v>
      </c>
      <c r="M2206" t="s">
        <v>178</v>
      </c>
      <c r="N2206" t="s">
        <v>1556</v>
      </c>
      <c r="O2206" t="e">
        <v>#N/A</v>
      </c>
      <c r="P2206">
        <v>500</v>
      </c>
      <c r="S2206" s="4">
        <v>45983</v>
      </c>
      <c r="U2206">
        <v>2</v>
      </c>
      <c r="V2206">
        <v>1000</v>
      </c>
      <c r="W2206" t="s">
        <v>85</v>
      </c>
      <c r="X2206" t="s">
        <v>6183</v>
      </c>
      <c r="Y2206">
        <v>0</v>
      </c>
      <c r="Z2206">
        <v>1000</v>
      </c>
      <c r="AA2206">
        <v>0</v>
      </c>
      <c r="AB2206">
        <v>0</v>
      </c>
      <c r="AC2206">
        <v>0</v>
      </c>
      <c r="AD2206">
        <v>0</v>
      </c>
      <c r="AG2206">
        <v>0</v>
      </c>
      <c r="AP2206" t="s">
        <v>6184</v>
      </c>
      <c r="AQ2206" t="s">
        <v>2710</v>
      </c>
      <c r="AR2206" t="s">
        <v>2711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BB2206" t="s">
        <v>80</v>
      </c>
      <c r="BC2206" t="s">
        <v>6185</v>
      </c>
      <c r="BD2206">
        <v>0</v>
      </c>
      <c r="BF2206" t="s">
        <v>2710</v>
      </c>
      <c r="BI2206" t="s">
        <v>6175</v>
      </c>
      <c r="BJ2206" s="5" t="str">
        <f>VLOOKUP(A2206,ReferenceTable[],4,FALSE)</f>
        <v>LJ2313</v>
      </c>
      <c r="BK2206" t="str">
        <f>VLOOKUP(A2206,ReferenceTable[],5,FALSE)</f>
        <v>LI6202</v>
      </c>
      <c r="BL2206">
        <f>VLOOKUP(A2206,ReferenceTable[],6,FALSE)</f>
        <v>0</v>
      </c>
      <c r="BM2206">
        <f>VLOOKUP(A2206,ReferenceTable[],7,FALSE)</f>
        <v>0</v>
      </c>
      <c r="BN2206" s="4">
        <f>VLOOKUP(A2206,ReferenceTable[],9,FALSE)</f>
        <v>45987</v>
      </c>
      <c r="BO2206">
        <f>VLOOKUP(A2206,ReferenceTable[],10,FALSE)</f>
        <v>1000</v>
      </c>
      <c r="BP2206">
        <f>VLOOKUP(A2206,ReferenceTable[],11,FALSE)</f>
        <v>0</v>
      </c>
      <c r="BQ2206">
        <f>VLOOKUP(A2206,ReferenceTable[],12,FALSE)</f>
        <v>0</v>
      </c>
      <c r="BR2206">
        <f>VLOOKUP(A2206,ReferenceTable[],14,FALSE)</f>
        <v>0</v>
      </c>
      <c r="BS2206" s="4">
        <f>VLOOKUP(A2206,ReferenceTable[],15,FALSE)</f>
        <v>45989</v>
      </c>
      <c r="BT2206">
        <f>VLOOKUP(A2206,ReferenceTable[],16,FALSE)</f>
        <v>1</v>
      </c>
      <c r="BU2206" t="str">
        <f>VLOOKUP(A2206,ReferenceTable[],17,FALSE)</f>
        <v>SY</v>
      </c>
      <c r="BV2206" s="4">
        <f>VLOOKUP(A2206,ReferenceTable[],18,FALSE)</f>
        <v>45980</v>
      </c>
      <c r="BW2206" s="4">
        <f>VLOOKUP(A2206,ReferenceTable[],19,FALSE)</f>
        <v>0</v>
      </c>
      <c r="BX2206">
        <f>VLOOKUP(A2206,ReferenceTable[],20,FALSE)</f>
        <v>0</v>
      </c>
    </row>
    <row r="2207" spans="1:76">
      <c r="A2207" t="s">
        <v>6186</v>
      </c>
      <c r="B2207">
        <v>10000</v>
      </c>
      <c r="C2207">
        <v>20000</v>
      </c>
      <c r="D2207" s="4">
        <v>45987</v>
      </c>
      <c r="E2207" t="s">
        <v>77</v>
      </c>
      <c r="F2207" t="s">
        <v>6187</v>
      </c>
      <c r="G2207" t="s">
        <v>6188</v>
      </c>
      <c r="I2207">
        <v>1</v>
      </c>
      <c r="J2207" t="s">
        <v>984</v>
      </c>
      <c r="K2207">
        <v>32</v>
      </c>
      <c r="L2207" t="s">
        <v>791</v>
      </c>
      <c r="M2207" t="s">
        <v>178</v>
      </c>
      <c r="N2207" t="s">
        <v>792</v>
      </c>
      <c r="O2207" t="s">
        <v>793</v>
      </c>
      <c r="P2207">
        <v>5000</v>
      </c>
      <c r="S2207" s="4">
        <v>45982</v>
      </c>
      <c r="U2207">
        <v>1</v>
      </c>
      <c r="V2207">
        <v>5000</v>
      </c>
      <c r="W2207" t="s">
        <v>85</v>
      </c>
      <c r="X2207" t="s">
        <v>6189</v>
      </c>
      <c r="Y2207">
        <v>0</v>
      </c>
      <c r="Z2207">
        <v>5000</v>
      </c>
      <c r="AA2207">
        <v>0</v>
      </c>
      <c r="AB2207">
        <v>0</v>
      </c>
      <c r="AC2207">
        <v>0</v>
      </c>
      <c r="AD2207">
        <v>0</v>
      </c>
      <c r="AG2207">
        <v>0</v>
      </c>
      <c r="AP2207" t="s">
        <v>6190</v>
      </c>
      <c r="AQ2207" t="s">
        <v>2710</v>
      </c>
      <c r="AR2207" t="s">
        <v>2711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BB2207" t="s">
        <v>80</v>
      </c>
      <c r="BC2207" t="s">
        <v>6191</v>
      </c>
      <c r="BD2207">
        <v>0</v>
      </c>
      <c r="BF2207" t="s">
        <v>2710</v>
      </c>
      <c r="BI2207" t="s">
        <v>6175</v>
      </c>
      <c r="BJ2207" s="5" t="str">
        <f>VLOOKUP(A2207,ReferenceTable[],4,FALSE)</f>
        <v>FLE3101</v>
      </c>
      <c r="BK2207" t="str">
        <f>VLOOKUP(A2207,ReferenceTable[],5,FALSE)</f>
        <v>LI6202</v>
      </c>
      <c r="BL2207">
        <f>VLOOKUP(A2207,ReferenceTable[],6,FALSE)</f>
        <v>0</v>
      </c>
      <c r="BM2207">
        <f>VLOOKUP(A2207,ReferenceTable[],7,FALSE)</f>
        <v>0</v>
      </c>
      <c r="BN2207" s="4">
        <f>VLOOKUP(A2207,ReferenceTable[],9,FALSE)</f>
        <v>45987</v>
      </c>
      <c r="BO2207">
        <f>VLOOKUP(A2207,ReferenceTable[],10,FALSE)</f>
        <v>5000</v>
      </c>
      <c r="BP2207">
        <f>VLOOKUP(A2207,ReferenceTable[],11,FALSE)</f>
        <v>0</v>
      </c>
      <c r="BQ2207">
        <f>VLOOKUP(A2207,ReferenceTable[],12,FALSE)</f>
        <v>0</v>
      </c>
      <c r="BR2207">
        <f>VLOOKUP(A2207,ReferenceTable[],14,FALSE)</f>
        <v>0</v>
      </c>
      <c r="BS2207" s="4">
        <f>VLOOKUP(A2207,ReferenceTable[],15,FALSE)</f>
        <v>45989</v>
      </c>
      <c r="BT2207">
        <f>VLOOKUP(A2207,ReferenceTable[],16,FALSE)</f>
        <v>1</v>
      </c>
      <c r="BU2207" t="str">
        <f>VLOOKUP(A2207,ReferenceTable[],17,FALSE)</f>
        <v>SY</v>
      </c>
      <c r="BV2207" s="4">
        <f>VLOOKUP(A2207,ReferenceTable[],18,FALSE)</f>
        <v>45980</v>
      </c>
      <c r="BW2207" s="4">
        <f>VLOOKUP(A2207,ReferenceTable[],19,FALSE)</f>
        <v>0</v>
      </c>
      <c r="BX2207">
        <f>VLOOKUP(A2207,ReferenceTable[],20,FALSE)</f>
        <v>0</v>
      </c>
    </row>
    <row r="2208" spans="1:76">
      <c r="A2208" t="s">
        <v>6192</v>
      </c>
      <c r="B2208">
        <v>10000</v>
      </c>
      <c r="C2208">
        <v>10000</v>
      </c>
      <c r="D2208" s="4">
        <v>45986</v>
      </c>
      <c r="E2208" t="s">
        <v>77</v>
      </c>
      <c r="F2208" t="s">
        <v>6193</v>
      </c>
      <c r="G2208" t="s">
        <v>6194</v>
      </c>
      <c r="I2208">
        <v>2</v>
      </c>
      <c r="J2208" t="s">
        <v>984</v>
      </c>
      <c r="K2208" t="s">
        <v>6164</v>
      </c>
      <c r="L2208" t="e">
        <v>#N/A</v>
      </c>
      <c r="M2208" t="e">
        <v>#N/A</v>
      </c>
      <c r="N2208" t="s">
        <v>523</v>
      </c>
      <c r="O2208" t="s">
        <v>524</v>
      </c>
      <c r="P2208">
        <v>5000</v>
      </c>
      <c r="S2208" s="4">
        <v>45986</v>
      </c>
      <c r="U2208">
        <v>1</v>
      </c>
      <c r="V2208">
        <v>5000</v>
      </c>
      <c r="W2208" t="s">
        <v>85</v>
      </c>
      <c r="X2208" t="s">
        <v>6195</v>
      </c>
      <c r="Y2208">
        <v>0</v>
      </c>
      <c r="Z2208">
        <v>5000</v>
      </c>
      <c r="AA2208">
        <v>0</v>
      </c>
      <c r="AB2208">
        <v>0</v>
      </c>
      <c r="AC2208">
        <v>0</v>
      </c>
      <c r="AD2208">
        <v>0</v>
      </c>
      <c r="AG2208">
        <v>0</v>
      </c>
      <c r="AP2208" t="s">
        <v>6196</v>
      </c>
      <c r="AQ2208" t="s">
        <v>2710</v>
      </c>
      <c r="AR2208" t="s">
        <v>2711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BB2208" t="s">
        <v>80</v>
      </c>
      <c r="BC2208" t="s">
        <v>6197</v>
      </c>
      <c r="BD2208">
        <v>0</v>
      </c>
      <c r="BF2208" t="s">
        <v>2710</v>
      </c>
      <c r="BI2208" t="s">
        <v>6175</v>
      </c>
      <c r="BJ2208" s="5" t="str">
        <f>VLOOKUP(A2208,ReferenceTable[],4,FALSE)</f>
        <v>AD7901</v>
      </c>
      <c r="BK2208">
        <f>VLOOKUP(A2208,ReferenceTable[],5,FALSE)</f>
        <v>0</v>
      </c>
      <c r="BL2208">
        <f>VLOOKUP(A2208,ReferenceTable[],6,FALSE)</f>
        <v>0</v>
      </c>
      <c r="BM2208">
        <f>VLOOKUP(A2208,ReferenceTable[],7,FALSE)</f>
        <v>0</v>
      </c>
      <c r="BN2208" s="4">
        <f>VLOOKUP(A2208,ReferenceTable[],9,FALSE)</f>
        <v>45987</v>
      </c>
      <c r="BO2208">
        <f>VLOOKUP(A2208,ReferenceTable[],10,FALSE)</f>
        <v>5000</v>
      </c>
      <c r="BP2208">
        <f>VLOOKUP(A2208,ReferenceTable[],11,FALSE)</f>
        <v>0</v>
      </c>
      <c r="BQ2208">
        <f>VLOOKUP(A2208,ReferenceTable[],12,FALSE)</f>
        <v>0</v>
      </c>
      <c r="BR2208" t="str">
        <f>VLOOKUP(A2208,ReferenceTable[],14,FALSE)</f>
        <v>S/N:   HCX45 -- HGM44</v>
      </c>
      <c r="BS2208" s="4">
        <f>VLOOKUP(A2208,ReferenceTable[],15,FALSE)</f>
        <v>45989</v>
      </c>
      <c r="BT2208">
        <f>VLOOKUP(A2208,ReferenceTable[],16,FALSE)</f>
        <v>1</v>
      </c>
      <c r="BU2208" t="str">
        <f>VLOOKUP(A2208,ReferenceTable[],17,FALSE)</f>
        <v>SY</v>
      </c>
      <c r="BV2208" s="4">
        <f>VLOOKUP(A2208,ReferenceTable[],18,FALSE)</f>
        <v>45980</v>
      </c>
      <c r="BW2208" s="4">
        <f>VLOOKUP(A2208,ReferenceTable[],19,FALSE)</f>
        <v>0</v>
      </c>
      <c r="BX2208">
        <f>VLOOKUP(A2208,ReferenceTable[],20,FALSE)</f>
        <v>0</v>
      </c>
    </row>
    <row r="2209" spans="1:76">
      <c r="A2209" t="s">
        <v>6198</v>
      </c>
      <c r="B2209">
        <v>10000</v>
      </c>
      <c r="C2209">
        <v>10000</v>
      </c>
      <c r="D2209" s="4">
        <v>45985</v>
      </c>
      <c r="E2209" t="s">
        <v>77</v>
      </c>
      <c r="F2209" t="s">
        <v>6177</v>
      </c>
      <c r="G2209" t="s">
        <v>4241</v>
      </c>
      <c r="I2209">
        <v>1</v>
      </c>
      <c r="J2209" t="s">
        <v>984</v>
      </c>
      <c r="K2209">
        <v>82</v>
      </c>
      <c r="L2209" t="s">
        <v>378</v>
      </c>
      <c r="M2209" t="s">
        <v>82</v>
      </c>
      <c r="N2209" t="s">
        <v>379</v>
      </c>
      <c r="O2209" t="s">
        <v>380</v>
      </c>
      <c r="P2209">
        <v>231</v>
      </c>
      <c r="S2209" s="4">
        <v>45985</v>
      </c>
      <c r="U2209">
        <v>13</v>
      </c>
      <c r="V2209">
        <v>3003</v>
      </c>
      <c r="W2209" t="s">
        <v>85</v>
      </c>
      <c r="X2209" t="s">
        <v>6178</v>
      </c>
      <c r="Y2209">
        <v>0</v>
      </c>
      <c r="Z2209">
        <v>3000</v>
      </c>
      <c r="AA2209">
        <v>3</v>
      </c>
      <c r="AB2209">
        <v>0</v>
      </c>
      <c r="AC2209">
        <v>0</v>
      </c>
      <c r="AD2209">
        <v>0</v>
      </c>
      <c r="AG2209">
        <v>0</v>
      </c>
      <c r="AP2209" t="s">
        <v>6179</v>
      </c>
      <c r="AQ2209" t="s">
        <v>2710</v>
      </c>
      <c r="AR2209" t="s">
        <v>2711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BB2209" t="s">
        <v>80</v>
      </c>
      <c r="BC2209" t="s">
        <v>6199</v>
      </c>
      <c r="BD2209">
        <v>0</v>
      </c>
      <c r="BF2209" t="s">
        <v>2710</v>
      </c>
      <c r="BI2209" t="s">
        <v>6200</v>
      </c>
      <c r="BJ2209" s="5" t="str">
        <f>VLOOKUP(A2209,ReferenceTable[],4,FALSE)</f>
        <v>3M7875</v>
      </c>
      <c r="BK2209">
        <f>VLOOKUP(A2209,ReferenceTable[],5,FALSE)</f>
        <v>0</v>
      </c>
      <c r="BL2209">
        <f>VLOOKUP(A2209,ReferenceTable[],6,FALSE)</f>
        <v>0</v>
      </c>
      <c r="BM2209">
        <f>VLOOKUP(A2209,ReferenceTable[],7,FALSE)</f>
        <v>0</v>
      </c>
      <c r="BN2209" s="4">
        <f>VLOOKUP(A2209,ReferenceTable[],9,FALSE)</f>
        <v>45987</v>
      </c>
      <c r="BO2209">
        <f>VLOOKUP(A2209,ReferenceTable[],10,FALSE)</f>
        <v>3000</v>
      </c>
      <c r="BP2209">
        <f>VLOOKUP(A2209,ReferenceTable[],11,FALSE)</f>
        <v>0</v>
      </c>
      <c r="BQ2209">
        <f>VLOOKUP(A2209,ReferenceTable[],12,FALSE)</f>
        <v>0</v>
      </c>
      <c r="BR2209">
        <f>VLOOKUP(A2209,ReferenceTable[],14,FALSE)</f>
        <v>0</v>
      </c>
      <c r="BS2209" s="4">
        <f>VLOOKUP(A2209,ReferenceTable[],15,FALSE)</f>
        <v>0</v>
      </c>
      <c r="BT2209">
        <f>VLOOKUP(A2209,ReferenceTable[],16,FALSE)</f>
        <v>1</v>
      </c>
      <c r="BU2209" t="str">
        <f>VLOOKUP(A2209,ReferenceTable[],17,FALSE)</f>
        <v>SY</v>
      </c>
      <c r="BV2209" s="4">
        <f>VLOOKUP(A2209,ReferenceTable[],18,FALSE)</f>
        <v>45980</v>
      </c>
      <c r="BW2209" s="4">
        <f>VLOOKUP(A2209,ReferenceTable[],19,FALSE)</f>
        <v>0</v>
      </c>
      <c r="BX2209">
        <f>VLOOKUP(A2209,ReferenceTable[],20,FALSE)</f>
        <v>0</v>
      </c>
    </row>
    <row r="2210" spans="1:76">
      <c r="A2210" t="s">
        <v>6201</v>
      </c>
      <c r="B2210">
        <v>10000</v>
      </c>
      <c r="C2210">
        <v>10000</v>
      </c>
      <c r="D2210" s="4">
        <v>45987</v>
      </c>
      <c r="E2210" t="s">
        <v>77</v>
      </c>
      <c r="F2210" t="s">
        <v>6202</v>
      </c>
      <c r="G2210">
        <v>61228</v>
      </c>
      <c r="I2210">
        <v>1</v>
      </c>
      <c r="J2210" t="s">
        <v>984</v>
      </c>
      <c r="K2210">
        <v>73</v>
      </c>
      <c r="L2210" t="s">
        <v>648</v>
      </c>
      <c r="M2210" t="s">
        <v>163</v>
      </c>
      <c r="N2210" t="s">
        <v>649</v>
      </c>
      <c r="O2210" t="s">
        <v>650</v>
      </c>
      <c r="P2210">
        <v>3063</v>
      </c>
      <c r="S2210" s="4">
        <v>45985</v>
      </c>
      <c r="U2210">
        <v>12</v>
      </c>
      <c r="V2210">
        <v>36756</v>
      </c>
      <c r="W2210" t="s">
        <v>85</v>
      </c>
      <c r="X2210" t="s">
        <v>4768</v>
      </c>
      <c r="Y2210">
        <v>0</v>
      </c>
      <c r="Z2210">
        <v>36750</v>
      </c>
      <c r="AA2210">
        <v>6</v>
      </c>
      <c r="AB2210">
        <v>0</v>
      </c>
      <c r="AC2210">
        <v>0</v>
      </c>
      <c r="AD2210">
        <v>0</v>
      </c>
      <c r="AG2210">
        <v>0</v>
      </c>
      <c r="AP2210" t="s">
        <v>4769</v>
      </c>
      <c r="AQ2210" t="s">
        <v>653</v>
      </c>
      <c r="AR2210" t="s">
        <v>654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BB2210" t="s">
        <v>80</v>
      </c>
      <c r="BC2210" t="s">
        <v>6203</v>
      </c>
      <c r="BD2210">
        <v>0</v>
      </c>
      <c r="BF2210" t="s">
        <v>653</v>
      </c>
      <c r="BI2210" t="s">
        <v>655</v>
      </c>
      <c r="BJ2210" s="5" t="str">
        <f>VLOOKUP(A2210,ReferenceTable[],4,FALSE)</f>
        <v>CCLM1001</v>
      </c>
      <c r="BK2210">
        <f>VLOOKUP(A2210,ReferenceTable[],5,FALSE)</f>
        <v>0</v>
      </c>
      <c r="BL2210">
        <f>VLOOKUP(A2210,ReferenceTable[],6,FALSE)</f>
        <v>0</v>
      </c>
      <c r="BM2210">
        <f>VLOOKUP(A2210,ReferenceTable[],7,FALSE)</f>
        <v>0</v>
      </c>
      <c r="BN2210" s="4">
        <f>VLOOKUP(A2210,ReferenceTable[],9,FALSE)</f>
        <v>45986</v>
      </c>
      <c r="BO2210">
        <f>VLOOKUP(A2210,ReferenceTable[],10,FALSE)</f>
        <v>36750</v>
      </c>
      <c r="BP2210">
        <f>VLOOKUP(A2210,ReferenceTable[],11,FALSE)</f>
        <v>0</v>
      </c>
      <c r="BQ2210">
        <f>VLOOKUP(A2210,ReferenceTable[],12,FALSE)</f>
        <v>0</v>
      </c>
      <c r="BR2210">
        <f>VLOOKUP(A2210,ReferenceTable[],14,FALSE)</f>
        <v>0</v>
      </c>
      <c r="BS2210" s="4">
        <f>VLOOKUP(A2210,ReferenceTable[],15,FALSE)</f>
        <v>45993</v>
      </c>
      <c r="BT2210">
        <f>VLOOKUP(A2210,ReferenceTable[],16,FALSE)</f>
        <v>2</v>
      </c>
      <c r="BU2210" t="str">
        <f>VLOOKUP(A2210,ReferenceTable[],17,FALSE)</f>
        <v>JC</v>
      </c>
      <c r="BV2210" s="4">
        <f>VLOOKUP(A2210,ReferenceTable[],18,FALSE)</f>
        <v>45981</v>
      </c>
      <c r="BW2210" s="4">
        <f>VLOOKUP(A2210,ReferenceTable[],19,FALSE)</f>
        <v>0</v>
      </c>
      <c r="BX2210">
        <f>VLOOKUP(A2210,ReferenceTable[],20,FALSE)</f>
        <v>0</v>
      </c>
    </row>
    <row r="2211" spans="1:76">
      <c r="A2211" t="s">
        <v>6201</v>
      </c>
      <c r="B2211">
        <v>10000</v>
      </c>
      <c r="C2211">
        <v>20000</v>
      </c>
      <c r="D2211" s="4">
        <v>45987</v>
      </c>
      <c r="E2211" t="s">
        <v>77</v>
      </c>
      <c r="F2211" t="s">
        <v>6202</v>
      </c>
      <c r="G2211">
        <v>61228</v>
      </c>
      <c r="I2211">
        <v>2</v>
      </c>
      <c r="J2211" t="s">
        <v>984</v>
      </c>
      <c r="K2211">
        <v>96</v>
      </c>
      <c r="L2211" t="s">
        <v>392</v>
      </c>
      <c r="M2211" t="s">
        <v>393</v>
      </c>
      <c r="N2211" t="s">
        <v>785</v>
      </c>
      <c r="O2211" t="s">
        <v>786</v>
      </c>
      <c r="P2211">
        <v>13125</v>
      </c>
      <c r="S2211" s="4">
        <v>45986</v>
      </c>
      <c r="U2211">
        <v>6</v>
      </c>
      <c r="V2211">
        <v>78750</v>
      </c>
      <c r="W2211" t="s">
        <v>85</v>
      </c>
      <c r="X2211" t="s">
        <v>4768</v>
      </c>
      <c r="Y2211">
        <v>0</v>
      </c>
      <c r="Z2211">
        <v>36750</v>
      </c>
      <c r="AA2211">
        <v>42000</v>
      </c>
      <c r="AB2211">
        <v>0</v>
      </c>
      <c r="AC2211">
        <v>0</v>
      </c>
      <c r="AD2211">
        <v>0</v>
      </c>
      <c r="AG2211">
        <v>0</v>
      </c>
      <c r="AP2211" t="s">
        <v>4769</v>
      </c>
      <c r="AQ2211" t="s">
        <v>653</v>
      </c>
      <c r="AR2211" t="s">
        <v>654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BB2211" t="s">
        <v>80</v>
      </c>
      <c r="BC2211" t="s">
        <v>6203</v>
      </c>
      <c r="BD2211">
        <v>0</v>
      </c>
      <c r="BF2211" t="s">
        <v>653</v>
      </c>
      <c r="BI2211" t="s">
        <v>655</v>
      </c>
      <c r="BJ2211" s="5" t="str">
        <f>VLOOKUP(A2211,ReferenceTable[],4,FALSE)</f>
        <v>CCLM1001</v>
      </c>
      <c r="BK2211">
        <f>VLOOKUP(A2211,ReferenceTable[],5,FALSE)</f>
        <v>0</v>
      </c>
      <c r="BL2211">
        <f>VLOOKUP(A2211,ReferenceTable[],6,FALSE)</f>
        <v>0</v>
      </c>
      <c r="BM2211">
        <f>VLOOKUP(A2211,ReferenceTable[],7,FALSE)</f>
        <v>0</v>
      </c>
      <c r="BN2211" s="4">
        <f>VLOOKUP(A2211,ReferenceTable[],9,FALSE)</f>
        <v>45986</v>
      </c>
      <c r="BO2211">
        <f>VLOOKUP(A2211,ReferenceTable[],10,FALSE)</f>
        <v>36750</v>
      </c>
      <c r="BP2211">
        <f>VLOOKUP(A2211,ReferenceTable[],11,FALSE)</f>
        <v>0</v>
      </c>
      <c r="BQ2211">
        <f>VLOOKUP(A2211,ReferenceTable[],12,FALSE)</f>
        <v>0</v>
      </c>
      <c r="BR2211">
        <f>VLOOKUP(A2211,ReferenceTable[],14,FALSE)</f>
        <v>0</v>
      </c>
      <c r="BS2211" s="4">
        <f>VLOOKUP(A2211,ReferenceTable[],15,FALSE)</f>
        <v>45993</v>
      </c>
      <c r="BT2211">
        <f>VLOOKUP(A2211,ReferenceTable[],16,FALSE)</f>
        <v>2</v>
      </c>
      <c r="BU2211" t="str">
        <f>VLOOKUP(A2211,ReferenceTable[],17,FALSE)</f>
        <v>JC</v>
      </c>
      <c r="BV2211" s="4">
        <f>VLOOKUP(A2211,ReferenceTable[],18,FALSE)</f>
        <v>45981</v>
      </c>
      <c r="BW2211" s="4">
        <f>VLOOKUP(A2211,ReferenceTable[],19,FALSE)</f>
        <v>0</v>
      </c>
      <c r="BX2211">
        <f>VLOOKUP(A2211,ReferenceTable[],20,FALSE)</f>
        <v>0</v>
      </c>
    </row>
    <row r="2212" spans="1:76">
      <c r="A2212" t="s">
        <v>6201</v>
      </c>
      <c r="B2212">
        <v>20000</v>
      </c>
      <c r="C2212">
        <v>10000</v>
      </c>
      <c r="D2212" s="4">
        <v>45987</v>
      </c>
      <c r="E2212" t="s">
        <v>77</v>
      </c>
      <c r="F2212" t="s">
        <v>6202</v>
      </c>
      <c r="G2212">
        <v>61228</v>
      </c>
      <c r="I2212">
        <v>1</v>
      </c>
      <c r="J2212" t="s">
        <v>984</v>
      </c>
      <c r="K2212">
        <v>73</v>
      </c>
      <c r="L2212" t="s">
        <v>648</v>
      </c>
      <c r="M2212" t="s">
        <v>163</v>
      </c>
      <c r="N2212" t="s">
        <v>649</v>
      </c>
      <c r="O2212" t="s">
        <v>650</v>
      </c>
      <c r="P2212">
        <v>3500</v>
      </c>
      <c r="S2212" s="4">
        <v>45985</v>
      </c>
      <c r="U2212">
        <v>12</v>
      </c>
      <c r="V2212">
        <v>42000</v>
      </c>
      <c r="W2212" t="s">
        <v>85</v>
      </c>
      <c r="X2212" t="s">
        <v>4768</v>
      </c>
      <c r="Y2212">
        <v>0</v>
      </c>
      <c r="Z2212">
        <v>42000</v>
      </c>
      <c r="AA2212">
        <v>0</v>
      </c>
      <c r="AB2212">
        <v>0</v>
      </c>
      <c r="AC2212">
        <v>0</v>
      </c>
      <c r="AD2212">
        <v>0</v>
      </c>
      <c r="AG2212">
        <v>0</v>
      </c>
      <c r="AP2212" t="s">
        <v>4769</v>
      </c>
      <c r="AQ2212" t="s">
        <v>653</v>
      </c>
      <c r="AR2212" t="s">
        <v>654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BB2212" t="s">
        <v>80</v>
      </c>
      <c r="BC2212" t="s">
        <v>6203</v>
      </c>
      <c r="BD2212">
        <v>0</v>
      </c>
      <c r="BF2212" t="s">
        <v>653</v>
      </c>
      <c r="BI2212" t="s">
        <v>655</v>
      </c>
      <c r="BJ2212" s="5" t="str">
        <f>VLOOKUP(A2212,ReferenceTable[],4,FALSE)</f>
        <v>CCLM1001</v>
      </c>
      <c r="BK2212">
        <f>VLOOKUP(A2212,ReferenceTable[],5,FALSE)</f>
        <v>0</v>
      </c>
      <c r="BL2212">
        <f>VLOOKUP(A2212,ReferenceTable[],6,FALSE)</f>
        <v>0</v>
      </c>
      <c r="BM2212">
        <f>VLOOKUP(A2212,ReferenceTable[],7,FALSE)</f>
        <v>0</v>
      </c>
      <c r="BN2212" s="4">
        <f>VLOOKUP(A2212,ReferenceTable[],9,FALSE)</f>
        <v>45986</v>
      </c>
      <c r="BO2212">
        <f>VLOOKUP(A2212,ReferenceTable[],10,FALSE)</f>
        <v>36750</v>
      </c>
      <c r="BP2212">
        <f>VLOOKUP(A2212,ReferenceTable[],11,FALSE)</f>
        <v>0</v>
      </c>
      <c r="BQ2212">
        <f>VLOOKUP(A2212,ReferenceTable[],12,FALSE)</f>
        <v>0</v>
      </c>
      <c r="BR2212">
        <f>VLOOKUP(A2212,ReferenceTable[],14,FALSE)</f>
        <v>0</v>
      </c>
      <c r="BS2212" s="4">
        <f>VLOOKUP(A2212,ReferenceTable[],15,FALSE)</f>
        <v>45993</v>
      </c>
      <c r="BT2212">
        <f>VLOOKUP(A2212,ReferenceTable[],16,FALSE)</f>
        <v>2</v>
      </c>
      <c r="BU2212" t="str">
        <f>VLOOKUP(A2212,ReferenceTable[],17,FALSE)</f>
        <v>JC</v>
      </c>
      <c r="BV2212" s="4">
        <f>VLOOKUP(A2212,ReferenceTable[],18,FALSE)</f>
        <v>45981</v>
      </c>
      <c r="BW2212" s="4">
        <f>VLOOKUP(A2212,ReferenceTable[],19,FALSE)</f>
        <v>0</v>
      </c>
      <c r="BX2212">
        <f>VLOOKUP(A2212,ReferenceTable[],20,FALSE)</f>
        <v>0</v>
      </c>
    </row>
    <row r="2213" spans="1:76">
      <c r="A2213" t="s">
        <v>6204</v>
      </c>
      <c r="B2213">
        <v>10000</v>
      </c>
      <c r="C2213">
        <v>20000</v>
      </c>
      <c r="D2213" s="4">
        <v>45988</v>
      </c>
      <c r="E2213" t="s">
        <v>77</v>
      </c>
      <c r="F2213" t="s">
        <v>6205</v>
      </c>
      <c r="G2213">
        <v>61109</v>
      </c>
      <c r="I2213">
        <v>1</v>
      </c>
      <c r="J2213" t="s">
        <v>984</v>
      </c>
      <c r="K2213">
        <v>73</v>
      </c>
      <c r="L2213" t="s">
        <v>648</v>
      </c>
      <c r="M2213" t="s">
        <v>163</v>
      </c>
      <c r="N2213" t="s">
        <v>1000</v>
      </c>
      <c r="O2213" t="s">
        <v>1001</v>
      </c>
      <c r="P2213">
        <v>14855</v>
      </c>
      <c r="S2213" s="4">
        <v>45986</v>
      </c>
      <c r="U2213">
        <v>12</v>
      </c>
      <c r="V2213">
        <v>178254</v>
      </c>
      <c r="W2213" t="s">
        <v>85</v>
      </c>
      <c r="X2213" t="s">
        <v>4763</v>
      </c>
      <c r="Y2213">
        <v>0</v>
      </c>
      <c r="Z2213">
        <v>173250</v>
      </c>
      <c r="AA2213">
        <v>5004</v>
      </c>
      <c r="AB2213">
        <v>0</v>
      </c>
      <c r="AC2213">
        <v>0</v>
      </c>
      <c r="AD2213">
        <v>0</v>
      </c>
      <c r="AG2213">
        <v>0</v>
      </c>
      <c r="AP2213" t="s">
        <v>4764</v>
      </c>
      <c r="AQ2213" t="s">
        <v>653</v>
      </c>
      <c r="AR2213" t="s">
        <v>654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BB2213" t="s">
        <v>80</v>
      </c>
      <c r="BC2213" t="s">
        <v>6206</v>
      </c>
      <c r="BD2213">
        <v>0</v>
      </c>
      <c r="BF2213" t="s">
        <v>653</v>
      </c>
      <c r="BI2213" t="s">
        <v>655</v>
      </c>
      <c r="BJ2213" s="5" t="str">
        <f>VLOOKUP(A2213,ReferenceTable[],4,FALSE)</f>
        <v>CCLM1001</v>
      </c>
      <c r="BK2213">
        <f>VLOOKUP(A2213,ReferenceTable[],5,FALSE)</f>
        <v>0</v>
      </c>
      <c r="BL2213">
        <f>VLOOKUP(A2213,ReferenceTable[],6,FALSE)</f>
        <v>0</v>
      </c>
      <c r="BM2213">
        <f>VLOOKUP(A2213,ReferenceTable[],7,FALSE)</f>
        <v>0</v>
      </c>
      <c r="BN2213" s="4">
        <f>VLOOKUP(A2213,ReferenceTable[],9,FALSE)</f>
        <v>45986</v>
      </c>
      <c r="BO2213">
        <f>VLOOKUP(A2213,ReferenceTable[],10,FALSE)</f>
        <v>173250</v>
      </c>
      <c r="BP2213">
        <f>VLOOKUP(A2213,ReferenceTable[],11,FALSE)</f>
        <v>0</v>
      </c>
      <c r="BQ2213">
        <f>VLOOKUP(A2213,ReferenceTable[],12,FALSE)</f>
        <v>0</v>
      </c>
      <c r="BR2213">
        <f>VLOOKUP(A2213,ReferenceTable[],14,FALSE)</f>
        <v>0</v>
      </c>
      <c r="BS2213" s="4">
        <f>VLOOKUP(A2213,ReferenceTable[],15,FALSE)</f>
        <v>45993</v>
      </c>
      <c r="BT2213">
        <f>VLOOKUP(A2213,ReferenceTable[],16,FALSE)</f>
        <v>2</v>
      </c>
      <c r="BU2213" t="str">
        <f>VLOOKUP(A2213,ReferenceTable[],17,FALSE)</f>
        <v>JC</v>
      </c>
      <c r="BV2213" s="4">
        <f>VLOOKUP(A2213,ReferenceTable[],18,FALSE)</f>
        <v>45981</v>
      </c>
      <c r="BW2213" s="4">
        <f>VLOOKUP(A2213,ReferenceTable[],19,FALSE)</f>
        <v>0</v>
      </c>
      <c r="BX2213">
        <f>VLOOKUP(A2213,ReferenceTable[],20,FALSE)</f>
        <v>0</v>
      </c>
    </row>
    <row r="2214" spans="1:76">
      <c r="A2214" t="s">
        <v>6204</v>
      </c>
      <c r="B2214">
        <v>10000</v>
      </c>
      <c r="C2214">
        <v>30000</v>
      </c>
      <c r="D2214" s="4">
        <v>45988</v>
      </c>
      <c r="E2214" t="s">
        <v>77</v>
      </c>
      <c r="F2214" t="s">
        <v>6205</v>
      </c>
      <c r="G2214">
        <v>61109</v>
      </c>
      <c r="I2214">
        <v>2</v>
      </c>
      <c r="J2214" t="s">
        <v>984</v>
      </c>
      <c r="K2214">
        <v>96</v>
      </c>
      <c r="L2214" t="s">
        <v>392</v>
      </c>
      <c r="M2214" t="s">
        <v>393</v>
      </c>
      <c r="N2214" t="s">
        <v>502</v>
      </c>
      <c r="O2214" t="s">
        <v>503</v>
      </c>
      <c r="P2214">
        <v>75250</v>
      </c>
      <c r="S2214" s="4">
        <v>45987</v>
      </c>
      <c r="U2214">
        <v>6</v>
      </c>
      <c r="V2214">
        <v>451500</v>
      </c>
      <c r="W2214" t="s">
        <v>85</v>
      </c>
      <c r="X2214" t="s">
        <v>4763</v>
      </c>
      <c r="Y2214">
        <v>0</v>
      </c>
      <c r="Z2214">
        <v>173250</v>
      </c>
      <c r="AA2214">
        <v>278250</v>
      </c>
      <c r="AB2214">
        <v>0</v>
      </c>
      <c r="AC2214">
        <v>0</v>
      </c>
      <c r="AD2214">
        <v>0</v>
      </c>
      <c r="AG2214">
        <v>0</v>
      </c>
      <c r="AP2214" t="s">
        <v>4764</v>
      </c>
      <c r="AQ2214" t="s">
        <v>653</v>
      </c>
      <c r="AR2214" t="s">
        <v>654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BB2214" t="s">
        <v>80</v>
      </c>
      <c r="BC2214" t="s">
        <v>6206</v>
      </c>
      <c r="BD2214">
        <v>0</v>
      </c>
      <c r="BF2214" t="s">
        <v>653</v>
      </c>
      <c r="BI2214" t="s">
        <v>655</v>
      </c>
      <c r="BJ2214" s="5" t="str">
        <f>VLOOKUP(A2214,ReferenceTable[],4,FALSE)</f>
        <v>CCLM1001</v>
      </c>
      <c r="BK2214">
        <f>VLOOKUP(A2214,ReferenceTable[],5,FALSE)</f>
        <v>0</v>
      </c>
      <c r="BL2214">
        <f>VLOOKUP(A2214,ReferenceTable[],6,FALSE)</f>
        <v>0</v>
      </c>
      <c r="BM2214">
        <f>VLOOKUP(A2214,ReferenceTable[],7,FALSE)</f>
        <v>0</v>
      </c>
      <c r="BN2214" s="4">
        <f>VLOOKUP(A2214,ReferenceTable[],9,FALSE)</f>
        <v>45986</v>
      </c>
      <c r="BO2214">
        <f>VLOOKUP(A2214,ReferenceTable[],10,FALSE)</f>
        <v>173250</v>
      </c>
      <c r="BP2214">
        <f>VLOOKUP(A2214,ReferenceTable[],11,FALSE)</f>
        <v>0</v>
      </c>
      <c r="BQ2214">
        <f>VLOOKUP(A2214,ReferenceTable[],12,FALSE)</f>
        <v>0</v>
      </c>
      <c r="BR2214">
        <f>VLOOKUP(A2214,ReferenceTable[],14,FALSE)</f>
        <v>0</v>
      </c>
      <c r="BS2214" s="4">
        <f>VLOOKUP(A2214,ReferenceTable[],15,FALSE)</f>
        <v>45993</v>
      </c>
      <c r="BT2214">
        <f>VLOOKUP(A2214,ReferenceTable[],16,FALSE)</f>
        <v>2</v>
      </c>
      <c r="BU2214" t="str">
        <f>VLOOKUP(A2214,ReferenceTable[],17,FALSE)</f>
        <v>JC</v>
      </c>
      <c r="BV2214" s="4">
        <f>VLOOKUP(A2214,ReferenceTable[],18,FALSE)</f>
        <v>45981</v>
      </c>
      <c r="BW2214" s="4">
        <f>VLOOKUP(A2214,ReferenceTable[],19,FALSE)</f>
        <v>0</v>
      </c>
      <c r="BX2214">
        <f>VLOOKUP(A2214,ReferenceTable[],20,FALSE)</f>
        <v>0</v>
      </c>
    </row>
    <row r="2215" spans="1:76">
      <c r="A2215" t="s">
        <v>6204</v>
      </c>
      <c r="B2215">
        <v>20000</v>
      </c>
      <c r="C2215">
        <v>10000</v>
      </c>
      <c r="D2215" s="4">
        <v>45988</v>
      </c>
      <c r="E2215" t="s">
        <v>77</v>
      </c>
      <c r="F2215" t="s">
        <v>6205</v>
      </c>
      <c r="G2215">
        <v>61109</v>
      </c>
      <c r="I2215">
        <v>1</v>
      </c>
      <c r="J2215" t="s">
        <v>984</v>
      </c>
      <c r="K2215">
        <v>73</v>
      </c>
      <c r="L2215" t="s">
        <v>648</v>
      </c>
      <c r="M2215" t="s">
        <v>163</v>
      </c>
      <c r="N2215" t="s">
        <v>1000</v>
      </c>
      <c r="O2215" t="s">
        <v>1001</v>
      </c>
      <c r="P2215">
        <v>23188</v>
      </c>
      <c r="S2215" s="4">
        <v>45986</v>
      </c>
      <c r="U2215">
        <v>12</v>
      </c>
      <c r="V2215">
        <v>278250</v>
      </c>
      <c r="W2215" t="s">
        <v>85</v>
      </c>
      <c r="X2215" t="s">
        <v>4763</v>
      </c>
      <c r="Y2215">
        <v>0</v>
      </c>
      <c r="Z2215">
        <v>278250</v>
      </c>
      <c r="AA2215">
        <v>0</v>
      </c>
      <c r="AB2215">
        <v>0</v>
      </c>
      <c r="AC2215">
        <v>0</v>
      </c>
      <c r="AD2215">
        <v>0</v>
      </c>
      <c r="AG2215">
        <v>0</v>
      </c>
      <c r="AP2215" t="s">
        <v>4764</v>
      </c>
      <c r="AQ2215" t="s">
        <v>653</v>
      </c>
      <c r="AR2215" t="s">
        <v>654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BB2215" t="s">
        <v>80</v>
      </c>
      <c r="BC2215" t="s">
        <v>6206</v>
      </c>
      <c r="BD2215">
        <v>0</v>
      </c>
      <c r="BF2215" t="s">
        <v>653</v>
      </c>
      <c r="BI2215" t="s">
        <v>655</v>
      </c>
      <c r="BJ2215" s="5" t="str">
        <f>VLOOKUP(A2215,ReferenceTable[],4,FALSE)</f>
        <v>CCLM1001</v>
      </c>
      <c r="BK2215">
        <f>VLOOKUP(A2215,ReferenceTable[],5,FALSE)</f>
        <v>0</v>
      </c>
      <c r="BL2215">
        <f>VLOOKUP(A2215,ReferenceTable[],6,FALSE)</f>
        <v>0</v>
      </c>
      <c r="BM2215">
        <f>VLOOKUP(A2215,ReferenceTable[],7,FALSE)</f>
        <v>0</v>
      </c>
      <c r="BN2215" s="4">
        <f>VLOOKUP(A2215,ReferenceTable[],9,FALSE)</f>
        <v>45986</v>
      </c>
      <c r="BO2215">
        <f>VLOOKUP(A2215,ReferenceTable[],10,FALSE)</f>
        <v>173250</v>
      </c>
      <c r="BP2215">
        <f>VLOOKUP(A2215,ReferenceTable[],11,FALSE)</f>
        <v>0</v>
      </c>
      <c r="BQ2215">
        <f>VLOOKUP(A2215,ReferenceTable[],12,FALSE)</f>
        <v>0</v>
      </c>
      <c r="BR2215">
        <f>VLOOKUP(A2215,ReferenceTable[],14,FALSE)</f>
        <v>0</v>
      </c>
      <c r="BS2215" s="4">
        <f>VLOOKUP(A2215,ReferenceTable[],15,FALSE)</f>
        <v>45993</v>
      </c>
      <c r="BT2215">
        <f>VLOOKUP(A2215,ReferenceTable[],16,FALSE)</f>
        <v>2</v>
      </c>
      <c r="BU2215" t="str">
        <f>VLOOKUP(A2215,ReferenceTable[],17,FALSE)</f>
        <v>JC</v>
      </c>
      <c r="BV2215" s="4">
        <f>VLOOKUP(A2215,ReferenceTable[],18,FALSE)</f>
        <v>45981</v>
      </c>
      <c r="BW2215" s="4">
        <f>VLOOKUP(A2215,ReferenceTable[],19,FALSE)</f>
        <v>0</v>
      </c>
      <c r="BX2215">
        <f>VLOOKUP(A2215,ReferenceTable[],20,FALSE)</f>
        <v>0</v>
      </c>
    </row>
    <row r="2216" spans="1:76">
      <c r="A2216" t="s">
        <v>6207</v>
      </c>
      <c r="B2216">
        <v>10000</v>
      </c>
      <c r="C2216">
        <v>10000</v>
      </c>
      <c r="D2216" s="4">
        <v>45986</v>
      </c>
      <c r="E2216" t="s">
        <v>77</v>
      </c>
      <c r="F2216" t="s">
        <v>6208</v>
      </c>
      <c r="G2216">
        <v>61228</v>
      </c>
      <c r="I2216">
        <v>1</v>
      </c>
      <c r="J2216" t="s">
        <v>984</v>
      </c>
      <c r="K2216">
        <v>73</v>
      </c>
      <c r="L2216" t="s">
        <v>648</v>
      </c>
      <c r="M2216" t="s">
        <v>163</v>
      </c>
      <c r="N2216" t="s">
        <v>649</v>
      </c>
      <c r="O2216" t="s">
        <v>650</v>
      </c>
      <c r="P2216">
        <v>10938</v>
      </c>
      <c r="S2216" s="4">
        <v>45985</v>
      </c>
      <c r="U2216">
        <v>12</v>
      </c>
      <c r="V2216">
        <v>131256</v>
      </c>
      <c r="W2216" t="s">
        <v>85</v>
      </c>
      <c r="X2216" t="s">
        <v>6209</v>
      </c>
      <c r="Y2216">
        <v>0</v>
      </c>
      <c r="Z2216">
        <v>131250</v>
      </c>
      <c r="AA2216">
        <v>6</v>
      </c>
      <c r="AB2216">
        <v>0</v>
      </c>
      <c r="AC2216">
        <v>0</v>
      </c>
      <c r="AD2216">
        <v>0</v>
      </c>
      <c r="AG2216">
        <v>0</v>
      </c>
      <c r="AP2216" t="s">
        <v>6210</v>
      </c>
      <c r="AQ2216" t="s">
        <v>653</v>
      </c>
      <c r="AR2216" t="s">
        <v>654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BB2216" t="s">
        <v>80</v>
      </c>
      <c r="BC2216" t="s">
        <v>6211</v>
      </c>
      <c r="BD2216">
        <v>0</v>
      </c>
      <c r="BF2216" t="s">
        <v>653</v>
      </c>
      <c r="BI2216" t="s">
        <v>655</v>
      </c>
      <c r="BJ2216" s="5" t="str">
        <f>VLOOKUP(A2216,ReferenceTable[],4,FALSE)</f>
        <v>CCLM1001</v>
      </c>
      <c r="BK2216">
        <f>VLOOKUP(A2216,ReferenceTable[],5,FALSE)</f>
        <v>0</v>
      </c>
      <c r="BL2216">
        <f>VLOOKUP(A2216,ReferenceTable[],6,FALSE)</f>
        <v>0</v>
      </c>
      <c r="BM2216">
        <f>VLOOKUP(A2216,ReferenceTable[],7,FALSE)</f>
        <v>0</v>
      </c>
      <c r="BN2216" s="4">
        <f>VLOOKUP(A2216,ReferenceTable[],9,FALSE)</f>
        <v>45994</v>
      </c>
      <c r="BO2216">
        <f>VLOOKUP(A2216,ReferenceTable[],10,FALSE)</f>
        <v>131250</v>
      </c>
      <c r="BP2216">
        <f>VLOOKUP(A2216,ReferenceTable[],11,FALSE)</f>
        <v>0</v>
      </c>
      <c r="BQ2216">
        <f>VLOOKUP(A2216,ReferenceTable[],12,FALSE)</f>
        <v>0</v>
      </c>
      <c r="BR2216">
        <f>VLOOKUP(A2216,ReferenceTable[],14,FALSE)</f>
        <v>0</v>
      </c>
      <c r="BS2216" s="4">
        <f>VLOOKUP(A2216,ReferenceTable[],15,FALSE)</f>
        <v>45999</v>
      </c>
      <c r="BT2216">
        <f>VLOOKUP(A2216,ReferenceTable[],16,FALSE)</f>
        <v>2</v>
      </c>
      <c r="BU2216" t="str">
        <f>VLOOKUP(A2216,ReferenceTable[],17,FALSE)</f>
        <v>JC</v>
      </c>
      <c r="BV2216" s="4">
        <f>VLOOKUP(A2216,ReferenceTable[],18,FALSE)</f>
        <v>45981</v>
      </c>
      <c r="BW2216" s="4">
        <f>VLOOKUP(A2216,ReferenceTable[],19,FALSE)</f>
        <v>0</v>
      </c>
      <c r="BX2216">
        <f>VLOOKUP(A2216,ReferenceTable[],20,FALSE)</f>
        <v>0</v>
      </c>
    </row>
    <row r="2217" spans="1:76">
      <c r="A2217" t="s">
        <v>6207</v>
      </c>
      <c r="B2217">
        <v>10000</v>
      </c>
      <c r="C2217">
        <v>20000</v>
      </c>
      <c r="D2217" s="4">
        <v>45986</v>
      </c>
      <c r="E2217" t="s">
        <v>77</v>
      </c>
      <c r="F2217" t="s">
        <v>6208</v>
      </c>
      <c r="G2217">
        <v>61228</v>
      </c>
      <c r="I2217">
        <v>2</v>
      </c>
      <c r="J2217" t="s">
        <v>984</v>
      </c>
      <c r="K2217">
        <v>96</v>
      </c>
      <c r="L2217" t="s">
        <v>392</v>
      </c>
      <c r="M2217" t="s">
        <v>393</v>
      </c>
      <c r="N2217" t="s">
        <v>785</v>
      </c>
      <c r="O2217" t="s">
        <v>786</v>
      </c>
      <c r="P2217">
        <v>21875</v>
      </c>
      <c r="S2217" s="4">
        <v>45986</v>
      </c>
      <c r="U2217">
        <v>6</v>
      </c>
      <c r="V2217">
        <v>131250</v>
      </c>
      <c r="W2217" t="s">
        <v>85</v>
      </c>
      <c r="X2217" t="s">
        <v>6209</v>
      </c>
      <c r="Y2217">
        <v>0</v>
      </c>
      <c r="Z2217">
        <v>131250</v>
      </c>
      <c r="AA2217">
        <v>0</v>
      </c>
      <c r="AB2217">
        <v>0</v>
      </c>
      <c r="AC2217">
        <v>0</v>
      </c>
      <c r="AD2217">
        <v>0</v>
      </c>
      <c r="AG2217">
        <v>0</v>
      </c>
      <c r="AP2217" t="s">
        <v>6210</v>
      </c>
      <c r="AQ2217" t="s">
        <v>653</v>
      </c>
      <c r="AR2217" t="s">
        <v>654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BB2217" t="s">
        <v>80</v>
      </c>
      <c r="BC2217" t="s">
        <v>6211</v>
      </c>
      <c r="BD2217">
        <v>0</v>
      </c>
      <c r="BF2217" t="s">
        <v>653</v>
      </c>
      <c r="BI2217" t="s">
        <v>655</v>
      </c>
      <c r="BJ2217" s="5" t="str">
        <f>VLOOKUP(A2217,ReferenceTable[],4,FALSE)</f>
        <v>CCLM1001</v>
      </c>
      <c r="BK2217">
        <f>VLOOKUP(A2217,ReferenceTable[],5,FALSE)</f>
        <v>0</v>
      </c>
      <c r="BL2217">
        <f>VLOOKUP(A2217,ReferenceTable[],6,FALSE)</f>
        <v>0</v>
      </c>
      <c r="BM2217">
        <f>VLOOKUP(A2217,ReferenceTable[],7,FALSE)</f>
        <v>0</v>
      </c>
      <c r="BN2217" s="4">
        <f>VLOOKUP(A2217,ReferenceTable[],9,FALSE)</f>
        <v>45994</v>
      </c>
      <c r="BO2217">
        <f>VLOOKUP(A2217,ReferenceTable[],10,FALSE)</f>
        <v>131250</v>
      </c>
      <c r="BP2217">
        <f>VLOOKUP(A2217,ReferenceTable[],11,FALSE)</f>
        <v>0</v>
      </c>
      <c r="BQ2217">
        <f>VLOOKUP(A2217,ReferenceTable[],12,FALSE)</f>
        <v>0</v>
      </c>
      <c r="BR2217">
        <f>VLOOKUP(A2217,ReferenceTable[],14,FALSE)</f>
        <v>0</v>
      </c>
      <c r="BS2217" s="4">
        <f>VLOOKUP(A2217,ReferenceTable[],15,FALSE)</f>
        <v>45999</v>
      </c>
      <c r="BT2217">
        <f>VLOOKUP(A2217,ReferenceTable[],16,FALSE)</f>
        <v>2</v>
      </c>
      <c r="BU2217" t="str">
        <f>VLOOKUP(A2217,ReferenceTable[],17,FALSE)</f>
        <v>JC</v>
      </c>
      <c r="BV2217" s="4">
        <f>VLOOKUP(A2217,ReferenceTable[],18,FALSE)</f>
        <v>45981</v>
      </c>
      <c r="BW2217" s="4">
        <f>VLOOKUP(A2217,ReferenceTable[],19,FALSE)</f>
        <v>0</v>
      </c>
      <c r="BX2217">
        <f>VLOOKUP(A2217,ReferenceTable[],20,FALSE)</f>
        <v>0</v>
      </c>
    </row>
    <row r="2218" spans="1:76">
      <c r="A2218" t="s">
        <v>6212</v>
      </c>
      <c r="B2218">
        <v>10000</v>
      </c>
      <c r="C2218">
        <v>10000</v>
      </c>
      <c r="D2218" s="4">
        <v>45985</v>
      </c>
      <c r="E2218" t="s">
        <v>77</v>
      </c>
      <c r="F2218" t="s">
        <v>1651</v>
      </c>
      <c r="G2218" t="s">
        <v>1652</v>
      </c>
      <c r="I2218">
        <v>1</v>
      </c>
      <c r="J2218" t="s">
        <v>984</v>
      </c>
      <c r="K2218">
        <v>87</v>
      </c>
      <c r="L2218" t="s">
        <v>1645</v>
      </c>
      <c r="M2218" t="s">
        <v>82</v>
      </c>
      <c r="N2218" t="s">
        <v>1648</v>
      </c>
      <c r="O2218" t="s">
        <v>1649</v>
      </c>
      <c r="P2218">
        <v>340</v>
      </c>
      <c r="S2218" s="4">
        <v>45982</v>
      </c>
      <c r="U2218">
        <v>3</v>
      </c>
      <c r="V2218">
        <v>1020</v>
      </c>
      <c r="W2218" t="s">
        <v>85</v>
      </c>
      <c r="X2218" t="s">
        <v>1638</v>
      </c>
      <c r="Y2218">
        <v>0</v>
      </c>
      <c r="Z2218">
        <v>1020</v>
      </c>
      <c r="AA2218">
        <v>0</v>
      </c>
      <c r="AB2218">
        <v>0</v>
      </c>
      <c r="AC2218">
        <v>0</v>
      </c>
      <c r="AD2218">
        <v>0</v>
      </c>
      <c r="AG2218">
        <v>0</v>
      </c>
      <c r="AP2218" t="s">
        <v>1639</v>
      </c>
      <c r="AQ2218" t="s">
        <v>259</v>
      </c>
      <c r="AR2218" t="s">
        <v>184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BB2218" t="s">
        <v>80</v>
      </c>
      <c r="BC2218" t="s">
        <v>6213</v>
      </c>
      <c r="BD2218">
        <v>0</v>
      </c>
      <c r="BF2218" t="s">
        <v>259</v>
      </c>
      <c r="BI2218" t="s">
        <v>6214</v>
      </c>
      <c r="BJ2218" s="5" t="str">
        <f>VLOOKUP(A2218,ReferenceTable[],4,FALSE)</f>
        <v>LJ3106</v>
      </c>
      <c r="BK2218" t="str">
        <f>VLOOKUP(A2218,ReferenceTable[],5,FALSE)</f>
        <v>CM9001</v>
      </c>
      <c r="BL2218" t="str">
        <f>VLOOKUP(A2218,ReferenceTable[],6,FALSE)</f>
        <v>JDC9008</v>
      </c>
      <c r="BM2218">
        <f>VLOOKUP(A2218,ReferenceTable[],7,FALSE)</f>
        <v>0</v>
      </c>
      <c r="BN2218" s="4">
        <f>VLOOKUP(A2218,ReferenceTable[],9,FALSE)</f>
        <v>45982</v>
      </c>
      <c r="BO2218">
        <f>VLOOKUP(A2218,ReferenceTable[],10,FALSE)</f>
        <v>1020</v>
      </c>
      <c r="BP2218">
        <f>VLOOKUP(A2218,ReferenceTable[],11,FALSE)</f>
        <v>0</v>
      </c>
      <c r="BQ2218">
        <f>VLOOKUP(A2218,ReferenceTable[],12,FALSE)</f>
        <v>0</v>
      </c>
      <c r="BR2218" t="str">
        <f>VLOOKUP(A2218,ReferenceTable[],14,FALSE)</f>
        <v>PRB  *LuL DOE 1k for fixture validation*</v>
      </c>
      <c r="BS2218" s="4">
        <f>VLOOKUP(A2218,ReferenceTable[],15,FALSE)</f>
        <v>45986</v>
      </c>
      <c r="BT2218">
        <f>VLOOKUP(A2218,ReferenceTable[],16,FALSE)</f>
        <v>1</v>
      </c>
      <c r="BU2218" t="str">
        <f>VLOOKUP(A2218,ReferenceTable[],17,FALSE)</f>
        <v>GT</v>
      </c>
      <c r="BV2218" s="4">
        <f>VLOOKUP(A2218,ReferenceTable[],18,FALSE)</f>
        <v>45981</v>
      </c>
      <c r="BW2218" s="4">
        <f>VLOOKUP(A2218,ReferenceTable[],19,FALSE)</f>
        <v>0</v>
      </c>
      <c r="BX2218">
        <f>VLOOKUP(A2218,ReferenceTable[],20,FALSE)</f>
        <v>0</v>
      </c>
    </row>
    <row r="2219" spans="1:76">
      <c r="A2219" t="s">
        <v>6215</v>
      </c>
      <c r="B2219">
        <v>10000</v>
      </c>
      <c r="C2219">
        <v>10000</v>
      </c>
      <c r="D2219" s="4">
        <v>45985</v>
      </c>
      <c r="E2219" t="s">
        <v>77</v>
      </c>
      <c r="F2219">
        <v>0.451030092592593</v>
      </c>
      <c r="G2219" t="s">
        <v>1644</v>
      </c>
      <c r="I2219">
        <v>1</v>
      </c>
      <c r="J2219" t="s">
        <v>984</v>
      </c>
      <c r="K2219">
        <v>67</v>
      </c>
      <c r="L2219" t="s">
        <v>1635</v>
      </c>
      <c r="M2219" t="s">
        <v>82</v>
      </c>
      <c r="N2219" t="s">
        <v>1636</v>
      </c>
      <c r="O2219" t="s">
        <v>1637</v>
      </c>
      <c r="P2219">
        <v>250</v>
      </c>
      <c r="S2219" s="4">
        <v>45983</v>
      </c>
      <c r="U2219">
        <v>4</v>
      </c>
      <c r="V2219">
        <v>1000</v>
      </c>
      <c r="W2219" t="s">
        <v>85</v>
      </c>
      <c r="X2219" t="s">
        <v>1658</v>
      </c>
      <c r="Y2219">
        <v>0</v>
      </c>
      <c r="Z2219">
        <v>1000</v>
      </c>
      <c r="AA2219">
        <v>0</v>
      </c>
      <c r="AB2219">
        <v>0</v>
      </c>
      <c r="AC2219">
        <v>0</v>
      </c>
      <c r="AD2219">
        <v>0</v>
      </c>
      <c r="AG2219">
        <v>0</v>
      </c>
      <c r="AP2219" t="s">
        <v>1659</v>
      </c>
      <c r="AQ2219" t="s">
        <v>259</v>
      </c>
      <c r="AR2219" t="s">
        <v>184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BB2219" t="s">
        <v>80</v>
      </c>
      <c r="BC2219" t="s">
        <v>6216</v>
      </c>
      <c r="BD2219">
        <v>0</v>
      </c>
      <c r="BF2219" t="s">
        <v>259</v>
      </c>
      <c r="BI2219" t="s">
        <v>6217</v>
      </c>
      <c r="BJ2219" s="5" t="str">
        <f>VLOOKUP(A2219,ReferenceTable[],4,FALSE)</f>
        <v>LJ3106</v>
      </c>
      <c r="BK2219" t="str">
        <f>VLOOKUP(A2219,ReferenceTable[],5,FALSE)</f>
        <v>CM9001</v>
      </c>
      <c r="BL2219" t="str">
        <f>VLOOKUP(A2219,ReferenceTable[],6,FALSE)</f>
        <v>JDC9008</v>
      </c>
      <c r="BM2219">
        <f>VLOOKUP(A2219,ReferenceTable[],7,FALSE)</f>
        <v>0</v>
      </c>
      <c r="BN2219" s="4">
        <f>VLOOKUP(A2219,ReferenceTable[],9,FALSE)</f>
        <v>45982</v>
      </c>
      <c r="BO2219">
        <f>VLOOKUP(A2219,ReferenceTable[],10,FALSE)</f>
        <v>1000</v>
      </c>
      <c r="BP2219">
        <f>VLOOKUP(A2219,ReferenceTable[],11,FALSE)</f>
        <v>0</v>
      </c>
      <c r="BQ2219">
        <f>VLOOKUP(A2219,ReferenceTable[],12,FALSE)</f>
        <v>0</v>
      </c>
      <c r="BR2219" t="str">
        <f>VLOOKUP(A2219,ReferenceTable[],14,FALSE)</f>
        <v>PRB  ** LuL DOE 1k for fixture validation. **</v>
      </c>
      <c r="BS2219" s="4">
        <f>VLOOKUP(A2219,ReferenceTable[],15,FALSE)</f>
        <v>45986</v>
      </c>
      <c r="BT2219">
        <f>VLOOKUP(A2219,ReferenceTable[],16,FALSE)</f>
        <v>1</v>
      </c>
      <c r="BU2219" t="str">
        <f>VLOOKUP(A2219,ReferenceTable[],17,FALSE)</f>
        <v>GT</v>
      </c>
      <c r="BV2219" s="4">
        <f>VLOOKUP(A2219,ReferenceTable[],18,FALSE)</f>
        <v>45981</v>
      </c>
      <c r="BW2219" s="4">
        <f>VLOOKUP(A2219,ReferenceTable[],19,FALSE)</f>
        <v>0</v>
      </c>
      <c r="BX2219">
        <f>VLOOKUP(A2219,ReferenceTable[],20,FALSE)</f>
        <v>0</v>
      </c>
    </row>
    <row r="2220" spans="1:76">
      <c r="A2220" t="s">
        <v>6215</v>
      </c>
      <c r="B2220">
        <v>10000</v>
      </c>
      <c r="C2220">
        <v>20000</v>
      </c>
      <c r="D2220" s="4">
        <v>45985</v>
      </c>
      <c r="E2220" t="s">
        <v>77</v>
      </c>
      <c r="F2220">
        <v>0.451030092592593</v>
      </c>
      <c r="G2220" t="s">
        <v>1644</v>
      </c>
      <c r="I2220">
        <v>2</v>
      </c>
      <c r="J2220" t="s">
        <v>984</v>
      </c>
      <c r="K2220">
        <v>67</v>
      </c>
      <c r="L2220" t="s">
        <v>1635</v>
      </c>
      <c r="M2220" t="s">
        <v>82</v>
      </c>
      <c r="N2220" t="s">
        <v>1680</v>
      </c>
      <c r="O2220" t="s">
        <v>1681</v>
      </c>
      <c r="P2220">
        <v>50</v>
      </c>
      <c r="S2220" s="4">
        <v>45983</v>
      </c>
      <c r="U2220">
        <v>20</v>
      </c>
      <c r="V2220">
        <v>1000</v>
      </c>
      <c r="W2220" t="s">
        <v>85</v>
      </c>
      <c r="X2220" t="s">
        <v>1658</v>
      </c>
      <c r="Y2220">
        <v>0</v>
      </c>
      <c r="Z2220">
        <v>1000</v>
      </c>
      <c r="AA2220">
        <v>0</v>
      </c>
      <c r="AB2220">
        <v>0</v>
      </c>
      <c r="AC2220">
        <v>0</v>
      </c>
      <c r="AD2220">
        <v>0</v>
      </c>
      <c r="AG2220">
        <v>0</v>
      </c>
      <c r="AP2220" t="s">
        <v>1659</v>
      </c>
      <c r="AQ2220" t="s">
        <v>259</v>
      </c>
      <c r="AR2220" t="s">
        <v>184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BB2220" t="s">
        <v>80</v>
      </c>
      <c r="BC2220" t="s">
        <v>6216</v>
      </c>
      <c r="BD2220">
        <v>0</v>
      </c>
      <c r="BF2220" t="s">
        <v>259</v>
      </c>
      <c r="BI2220" t="s">
        <v>6217</v>
      </c>
      <c r="BJ2220" s="5" t="str">
        <f>VLOOKUP(A2220,ReferenceTable[],4,FALSE)</f>
        <v>LJ3106</v>
      </c>
      <c r="BK2220" t="str">
        <f>VLOOKUP(A2220,ReferenceTable[],5,FALSE)</f>
        <v>CM9001</v>
      </c>
      <c r="BL2220" t="str">
        <f>VLOOKUP(A2220,ReferenceTable[],6,FALSE)</f>
        <v>JDC9008</v>
      </c>
      <c r="BM2220">
        <f>VLOOKUP(A2220,ReferenceTable[],7,FALSE)</f>
        <v>0</v>
      </c>
      <c r="BN2220" s="4">
        <f>VLOOKUP(A2220,ReferenceTable[],9,FALSE)</f>
        <v>45982</v>
      </c>
      <c r="BO2220">
        <f>VLOOKUP(A2220,ReferenceTable[],10,FALSE)</f>
        <v>1000</v>
      </c>
      <c r="BP2220">
        <f>VLOOKUP(A2220,ReferenceTable[],11,FALSE)</f>
        <v>0</v>
      </c>
      <c r="BQ2220">
        <f>VLOOKUP(A2220,ReferenceTable[],12,FALSE)</f>
        <v>0</v>
      </c>
      <c r="BR2220" t="str">
        <f>VLOOKUP(A2220,ReferenceTable[],14,FALSE)</f>
        <v>PRB  ** LuL DOE 1k for fixture validation. **</v>
      </c>
      <c r="BS2220" s="4">
        <f>VLOOKUP(A2220,ReferenceTable[],15,FALSE)</f>
        <v>45986</v>
      </c>
      <c r="BT2220">
        <f>VLOOKUP(A2220,ReferenceTable[],16,FALSE)</f>
        <v>1</v>
      </c>
      <c r="BU2220" t="str">
        <f>VLOOKUP(A2220,ReferenceTable[],17,FALSE)</f>
        <v>GT</v>
      </c>
      <c r="BV2220" s="4">
        <f>VLOOKUP(A2220,ReferenceTable[],18,FALSE)</f>
        <v>45981</v>
      </c>
      <c r="BW2220" s="4">
        <f>VLOOKUP(A2220,ReferenceTable[],19,FALSE)</f>
        <v>0</v>
      </c>
      <c r="BX2220">
        <f>VLOOKUP(A2220,ReferenceTable[],20,FALSE)</f>
        <v>0</v>
      </c>
    </row>
    <row r="2221" spans="1:76">
      <c r="A2221" t="s">
        <v>6218</v>
      </c>
      <c r="B2221">
        <v>10000</v>
      </c>
      <c r="C2221">
        <v>10000</v>
      </c>
      <c r="D2221" s="4">
        <v>45985</v>
      </c>
      <c r="E2221" t="s">
        <v>77</v>
      </c>
      <c r="F2221">
        <v>0.450509259259259</v>
      </c>
      <c r="G2221" t="s">
        <v>1644</v>
      </c>
      <c r="I2221">
        <v>1</v>
      </c>
      <c r="J2221" t="s">
        <v>984</v>
      </c>
      <c r="K2221">
        <v>67</v>
      </c>
      <c r="L2221" t="s">
        <v>1635</v>
      </c>
      <c r="M2221" t="s">
        <v>82</v>
      </c>
      <c r="N2221" t="s">
        <v>1636</v>
      </c>
      <c r="O2221" t="s">
        <v>1637</v>
      </c>
      <c r="P2221">
        <v>1000</v>
      </c>
      <c r="S2221" s="4">
        <v>45983</v>
      </c>
      <c r="U2221">
        <v>1</v>
      </c>
      <c r="V2221">
        <v>1000</v>
      </c>
      <c r="W2221" t="s">
        <v>85</v>
      </c>
      <c r="X2221" t="s">
        <v>1673</v>
      </c>
      <c r="Y2221">
        <v>0</v>
      </c>
      <c r="Z2221">
        <v>1000</v>
      </c>
      <c r="AA2221">
        <v>0</v>
      </c>
      <c r="AB2221">
        <v>0</v>
      </c>
      <c r="AC2221">
        <v>0</v>
      </c>
      <c r="AD2221">
        <v>0</v>
      </c>
      <c r="AG2221">
        <v>0</v>
      </c>
      <c r="AP2221" t="s">
        <v>1674</v>
      </c>
      <c r="AQ2221" t="s">
        <v>259</v>
      </c>
      <c r="AR2221" t="s">
        <v>184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BB2221" t="s">
        <v>80</v>
      </c>
      <c r="BC2221" t="s">
        <v>6219</v>
      </c>
      <c r="BD2221">
        <v>0</v>
      </c>
      <c r="BF2221" t="s">
        <v>259</v>
      </c>
      <c r="BI2221" t="s">
        <v>6220</v>
      </c>
      <c r="BJ2221" s="5" t="str">
        <f>VLOOKUP(A2221,ReferenceTable[],4,FALSE)</f>
        <v>LJ3106</v>
      </c>
      <c r="BK2221" t="str">
        <f>VLOOKUP(A2221,ReferenceTable[],5,FALSE)</f>
        <v>CM9001</v>
      </c>
      <c r="BL2221" t="str">
        <f>VLOOKUP(A2221,ReferenceTable[],6,FALSE)</f>
        <v>JDC9008</v>
      </c>
      <c r="BM2221">
        <f>VLOOKUP(A2221,ReferenceTable[],7,FALSE)</f>
        <v>0</v>
      </c>
      <c r="BN2221" s="4">
        <f>VLOOKUP(A2221,ReferenceTable[],9,FALSE)</f>
        <v>45982</v>
      </c>
      <c r="BO2221">
        <f>VLOOKUP(A2221,ReferenceTable[],10,FALSE)</f>
        <v>1000</v>
      </c>
      <c r="BP2221">
        <f>VLOOKUP(A2221,ReferenceTable[],11,FALSE)</f>
        <v>0</v>
      </c>
      <c r="BQ2221">
        <f>VLOOKUP(A2221,ReferenceTable[],12,FALSE)</f>
        <v>0</v>
      </c>
      <c r="BR2221" t="str">
        <f>VLOOKUP(A2221,ReferenceTable[],14,FALSE)</f>
        <v>PRB  ** LuL DOE 1k for fixture validation  **</v>
      </c>
      <c r="BS2221" s="4">
        <f>VLOOKUP(A2221,ReferenceTable[],15,FALSE)</f>
        <v>45986</v>
      </c>
      <c r="BT2221">
        <f>VLOOKUP(A2221,ReferenceTable[],16,FALSE)</f>
        <v>1</v>
      </c>
      <c r="BU2221" t="str">
        <f>VLOOKUP(A2221,ReferenceTable[],17,FALSE)</f>
        <v>GT</v>
      </c>
      <c r="BV2221" s="4">
        <f>VLOOKUP(A2221,ReferenceTable[],18,FALSE)</f>
        <v>45981</v>
      </c>
      <c r="BW2221" s="4">
        <f>VLOOKUP(A2221,ReferenceTable[],19,FALSE)</f>
        <v>0</v>
      </c>
      <c r="BX2221">
        <f>VLOOKUP(A2221,ReferenceTable[],20,FALSE)</f>
        <v>0</v>
      </c>
    </row>
    <row r="2222" spans="1:76">
      <c r="A2222" t="s">
        <v>6218</v>
      </c>
      <c r="B2222">
        <v>10000</v>
      </c>
      <c r="C2222">
        <v>20000</v>
      </c>
      <c r="D2222" s="4">
        <v>45985</v>
      </c>
      <c r="E2222" t="s">
        <v>77</v>
      </c>
      <c r="F2222">
        <v>0.450509259259259</v>
      </c>
      <c r="G2222" t="s">
        <v>1644</v>
      </c>
      <c r="I2222">
        <v>2</v>
      </c>
      <c r="J2222" t="s">
        <v>984</v>
      </c>
      <c r="K2222">
        <v>67</v>
      </c>
      <c r="L2222" t="s">
        <v>1635</v>
      </c>
      <c r="M2222" t="s">
        <v>82</v>
      </c>
      <c r="N2222" t="s">
        <v>1680</v>
      </c>
      <c r="O2222" t="s">
        <v>1681</v>
      </c>
      <c r="P2222">
        <v>250</v>
      </c>
      <c r="S2222" s="4">
        <v>45983</v>
      </c>
      <c r="U2222">
        <v>4</v>
      </c>
      <c r="V2222">
        <v>1000</v>
      </c>
      <c r="W2222" t="s">
        <v>85</v>
      </c>
      <c r="X2222" t="s">
        <v>1673</v>
      </c>
      <c r="Y2222">
        <v>0</v>
      </c>
      <c r="Z2222">
        <v>1000</v>
      </c>
      <c r="AA2222">
        <v>0</v>
      </c>
      <c r="AB2222">
        <v>0</v>
      </c>
      <c r="AC2222">
        <v>0</v>
      </c>
      <c r="AD2222">
        <v>0</v>
      </c>
      <c r="AG2222">
        <v>0</v>
      </c>
      <c r="AP2222" t="s">
        <v>1674</v>
      </c>
      <c r="AQ2222" t="s">
        <v>259</v>
      </c>
      <c r="AR2222" t="s">
        <v>184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BB2222" t="s">
        <v>80</v>
      </c>
      <c r="BC2222" t="s">
        <v>6219</v>
      </c>
      <c r="BD2222">
        <v>0</v>
      </c>
      <c r="BF2222" t="s">
        <v>259</v>
      </c>
      <c r="BI2222" t="s">
        <v>6220</v>
      </c>
      <c r="BJ2222" s="5" t="str">
        <f>VLOOKUP(A2222,ReferenceTable[],4,FALSE)</f>
        <v>LJ3106</v>
      </c>
      <c r="BK2222" t="str">
        <f>VLOOKUP(A2222,ReferenceTable[],5,FALSE)</f>
        <v>CM9001</v>
      </c>
      <c r="BL2222" t="str">
        <f>VLOOKUP(A2222,ReferenceTable[],6,FALSE)</f>
        <v>JDC9008</v>
      </c>
      <c r="BM2222">
        <f>VLOOKUP(A2222,ReferenceTable[],7,FALSE)</f>
        <v>0</v>
      </c>
      <c r="BN2222" s="4">
        <f>VLOOKUP(A2222,ReferenceTable[],9,FALSE)</f>
        <v>45982</v>
      </c>
      <c r="BO2222">
        <f>VLOOKUP(A2222,ReferenceTable[],10,FALSE)</f>
        <v>1000</v>
      </c>
      <c r="BP2222">
        <f>VLOOKUP(A2222,ReferenceTable[],11,FALSE)</f>
        <v>0</v>
      </c>
      <c r="BQ2222">
        <f>VLOOKUP(A2222,ReferenceTable[],12,FALSE)</f>
        <v>0</v>
      </c>
      <c r="BR2222" t="str">
        <f>VLOOKUP(A2222,ReferenceTable[],14,FALSE)</f>
        <v>PRB  ** LuL DOE 1k for fixture validation  **</v>
      </c>
      <c r="BS2222" s="4">
        <f>VLOOKUP(A2222,ReferenceTable[],15,FALSE)</f>
        <v>45986</v>
      </c>
      <c r="BT2222">
        <f>VLOOKUP(A2222,ReferenceTable[],16,FALSE)</f>
        <v>1</v>
      </c>
      <c r="BU2222" t="str">
        <f>VLOOKUP(A2222,ReferenceTable[],17,FALSE)</f>
        <v>GT</v>
      </c>
      <c r="BV2222" s="4">
        <f>VLOOKUP(A2222,ReferenceTable[],18,FALSE)</f>
        <v>45981</v>
      </c>
      <c r="BW2222" s="4">
        <f>VLOOKUP(A2222,ReferenceTable[],19,FALSE)</f>
        <v>0</v>
      </c>
      <c r="BX2222">
        <f>VLOOKUP(A2222,ReferenceTable[],20,FALSE)</f>
        <v>0</v>
      </c>
    </row>
    <row r="2223" spans="1:76">
      <c r="A2223" t="s">
        <v>6221</v>
      </c>
      <c r="B2223">
        <v>10000</v>
      </c>
      <c r="C2223">
        <v>10000</v>
      </c>
      <c r="D2223" s="4">
        <v>45988</v>
      </c>
      <c r="E2223" t="s">
        <v>77</v>
      </c>
      <c r="F2223">
        <v>0.451041666666667</v>
      </c>
      <c r="G2223" t="s">
        <v>6123</v>
      </c>
      <c r="I2223">
        <v>1</v>
      </c>
      <c r="J2223" t="s">
        <v>984</v>
      </c>
      <c r="K2223">
        <v>88</v>
      </c>
      <c r="L2223" t="s">
        <v>522</v>
      </c>
      <c r="M2223" t="s">
        <v>96</v>
      </c>
      <c r="N2223" t="s">
        <v>523</v>
      </c>
      <c r="O2223" t="s">
        <v>524</v>
      </c>
      <c r="P2223">
        <v>200</v>
      </c>
      <c r="S2223" s="4">
        <v>45987</v>
      </c>
      <c r="U2223">
        <v>1</v>
      </c>
      <c r="V2223">
        <v>200</v>
      </c>
      <c r="W2223" t="s">
        <v>85</v>
      </c>
      <c r="X2223">
        <v>190064940001</v>
      </c>
      <c r="Y2223">
        <v>0</v>
      </c>
      <c r="Z2223">
        <v>200</v>
      </c>
      <c r="AA2223">
        <v>0</v>
      </c>
      <c r="AB2223">
        <v>0</v>
      </c>
      <c r="AC2223">
        <v>0</v>
      </c>
      <c r="AD2223">
        <v>0</v>
      </c>
      <c r="AG2223">
        <v>0</v>
      </c>
      <c r="AP2223">
        <v>19006494</v>
      </c>
      <c r="AQ2223" t="s">
        <v>590</v>
      </c>
      <c r="AR2223" t="s">
        <v>591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BB2223" t="s">
        <v>80</v>
      </c>
      <c r="BC2223" t="s">
        <v>6222</v>
      </c>
      <c r="BD2223">
        <v>0</v>
      </c>
      <c r="BF2223" t="s">
        <v>590</v>
      </c>
      <c r="BI2223" t="s">
        <v>6223</v>
      </c>
      <c r="BJ2223" s="5" t="str">
        <f>VLOOKUP(A2223,ReferenceTable[],4,FALSE)</f>
        <v>LJ2311</v>
      </c>
      <c r="BK2223" t="str">
        <f>VLOOKUP(A2223,ReferenceTable[],5,FALSE)</f>
        <v>LJ6101</v>
      </c>
      <c r="BL2223">
        <f>VLOOKUP(A2223,ReferenceTable[],6,FALSE)</f>
        <v>0</v>
      </c>
      <c r="BM2223">
        <f>VLOOKUP(A2223,ReferenceTable[],7,FALSE)</f>
        <v>0</v>
      </c>
      <c r="BN2223" s="4">
        <f>VLOOKUP(A2223,ReferenceTable[],9,FALSE)</f>
        <v>45989</v>
      </c>
      <c r="BO2223">
        <f>VLOOKUP(A2223,ReferenceTable[],10,FALSE)</f>
        <v>200</v>
      </c>
      <c r="BP2223">
        <f>VLOOKUP(A2223,ReferenceTable[],11,FALSE)</f>
        <v>0</v>
      </c>
      <c r="BQ2223">
        <f>VLOOKUP(A2223,ReferenceTable[],12,FALSE)</f>
        <v>0</v>
      </c>
      <c r="BR2223">
        <f>VLOOKUP(A2223,ReferenceTable[],14,FALSE)</f>
        <v>0</v>
      </c>
      <c r="BS2223" s="4">
        <f>VLOOKUP(A2223,ReferenceTable[],15,FALSE)</f>
        <v>45993</v>
      </c>
      <c r="BT2223">
        <f>VLOOKUP(A2223,ReferenceTable[],16,FALSE)</f>
        <v>1</v>
      </c>
      <c r="BU2223" t="str">
        <f>VLOOKUP(A2223,ReferenceTable[],17,FALSE)</f>
        <v>CL</v>
      </c>
      <c r="BV2223" s="4">
        <f>VLOOKUP(A2223,ReferenceTable[],18,FALSE)</f>
        <v>45981</v>
      </c>
      <c r="BW2223" s="4">
        <f>VLOOKUP(A2223,ReferenceTable[],19,FALSE)</f>
        <v>0</v>
      </c>
      <c r="BX2223">
        <f>VLOOKUP(A2223,ReferenceTable[],20,FALSE)</f>
        <v>0</v>
      </c>
    </row>
    <row r="2224" spans="1:76">
      <c r="A2224" t="s">
        <v>6221</v>
      </c>
      <c r="B2224">
        <v>10000</v>
      </c>
      <c r="C2224">
        <v>20000</v>
      </c>
      <c r="D2224" s="4">
        <v>45988</v>
      </c>
      <c r="E2224" t="s">
        <v>77</v>
      </c>
      <c r="F2224">
        <v>0.451053240740741</v>
      </c>
      <c r="G2224" t="s">
        <v>6123</v>
      </c>
      <c r="I2224">
        <v>2</v>
      </c>
      <c r="J2224" t="s">
        <v>984</v>
      </c>
      <c r="K2224">
        <v>100</v>
      </c>
      <c r="L2224" t="s">
        <v>593</v>
      </c>
      <c r="M2224" t="s">
        <v>594</v>
      </c>
      <c r="N2224" t="s">
        <v>595</v>
      </c>
      <c r="O2224" t="s">
        <v>596</v>
      </c>
      <c r="P2224">
        <v>400</v>
      </c>
      <c r="S2224" s="4">
        <v>45987</v>
      </c>
      <c r="U2224">
        <v>1</v>
      </c>
      <c r="V2224">
        <v>400</v>
      </c>
      <c r="W2224" t="s">
        <v>85</v>
      </c>
      <c r="X2224">
        <v>190064940001</v>
      </c>
      <c r="Y2224">
        <v>0</v>
      </c>
      <c r="Z2224">
        <v>200</v>
      </c>
      <c r="AA2224">
        <v>200</v>
      </c>
      <c r="AB2224">
        <v>0</v>
      </c>
      <c r="AC2224">
        <v>0</v>
      </c>
      <c r="AD2224">
        <v>0</v>
      </c>
      <c r="AG2224">
        <v>0</v>
      </c>
      <c r="AP2224">
        <v>19006494</v>
      </c>
      <c r="AQ2224" t="s">
        <v>590</v>
      </c>
      <c r="AR2224" t="s">
        <v>591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BB2224" t="s">
        <v>80</v>
      </c>
      <c r="BC2224" t="s">
        <v>6222</v>
      </c>
      <c r="BD2224">
        <v>0</v>
      </c>
      <c r="BF2224" t="s">
        <v>590</v>
      </c>
      <c r="BI2224" t="s">
        <v>6223</v>
      </c>
      <c r="BJ2224" s="5" t="str">
        <f>VLOOKUP(A2224,ReferenceTable[],4,FALSE)</f>
        <v>LJ2311</v>
      </c>
      <c r="BK2224" t="str">
        <f>VLOOKUP(A2224,ReferenceTable[],5,FALSE)</f>
        <v>LJ6101</v>
      </c>
      <c r="BL2224">
        <f>VLOOKUP(A2224,ReferenceTable[],6,FALSE)</f>
        <v>0</v>
      </c>
      <c r="BM2224">
        <f>VLOOKUP(A2224,ReferenceTable[],7,FALSE)</f>
        <v>0</v>
      </c>
      <c r="BN2224" s="4">
        <f>VLOOKUP(A2224,ReferenceTable[],9,FALSE)</f>
        <v>45989</v>
      </c>
      <c r="BO2224">
        <f>VLOOKUP(A2224,ReferenceTable[],10,FALSE)</f>
        <v>200</v>
      </c>
      <c r="BP2224">
        <f>VLOOKUP(A2224,ReferenceTable[],11,FALSE)</f>
        <v>0</v>
      </c>
      <c r="BQ2224">
        <f>VLOOKUP(A2224,ReferenceTable[],12,FALSE)</f>
        <v>0</v>
      </c>
      <c r="BR2224">
        <f>VLOOKUP(A2224,ReferenceTable[],14,FALSE)</f>
        <v>0</v>
      </c>
      <c r="BS2224" s="4">
        <f>VLOOKUP(A2224,ReferenceTable[],15,FALSE)</f>
        <v>45993</v>
      </c>
      <c r="BT2224">
        <f>VLOOKUP(A2224,ReferenceTable[],16,FALSE)</f>
        <v>1</v>
      </c>
      <c r="BU2224" t="str">
        <f>VLOOKUP(A2224,ReferenceTable[],17,FALSE)</f>
        <v>CL</v>
      </c>
      <c r="BV2224" s="4">
        <f>VLOOKUP(A2224,ReferenceTable[],18,FALSE)</f>
        <v>45981</v>
      </c>
      <c r="BW2224" s="4">
        <f>VLOOKUP(A2224,ReferenceTable[],19,FALSE)</f>
        <v>0</v>
      </c>
      <c r="BX2224">
        <f>VLOOKUP(A2224,ReferenceTable[],20,FALSE)</f>
        <v>0</v>
      </c>
    </row>
    <row r="2225" spans="1:76">
      <c r="A2225" t="s">
        <v>6221</v>
      </c>
      <c r="B2225">
        <v>20000</v>
      </c>
      <c r="C2225">
        <v>10000</v>
      </c>
      <c r="D2225" s="4">
        <v>45988</v>
      </c>
      <c r="E2225" t="s">
        <v>77</v>
      </c>
      <c r="F2225">
        <v>0.451053240740741</v>
      </c>
      <c r="G2225" t="s">
        <v>6123</v>
      </c>
      <c r="I2225">
        <v>1</v>
      </c>
      <c r="J2225" t="s">
        <v>984</v>
      </c>
      <c r="K2225">
        <v>88</v>
      </c>
      <c r="L2225" t="s">
        <v>522</v>
      </c>
      <c r="M2225" t="s">
        <v>96</v>
      </c>
      <c r="N2225" t="s">
        <v>523</v>
      </c>
      <c r="O2225" t="s">
        <v>524</v>
      </c>
      <c r="P2225">
        <v>200</v>
      </c>
      <c r="S2225" s="4">
        <v>45987</v>
      </c>
      <c r="U2225">
        <v>1</v>
      </c>
      <c r="V2225">
        <v>200</v>
      </c>
      <c r="W2225" t="s">
        <v>85</v>
      </c>
      <c r="X2225">
        <v>190064940001</v>
      </c>
      <c r="Y2225">
        <v>0</v>
      </c>
      <c r="Z2225">
        <v>200</v>
      </c>
      <c r="AA2225">
        <v>0</v>
      </c>
      <c r="AB2225">
        <v>0</v>
      </c>
      <c r="AC2225">
        <v>0</v>
      </c>
      <c r="AD2225">
        <v>0</v>
      </c>
      <c r="AG2225">
        <v>0</v>
      </c>
      <c r="AP2225">
        <v>19006494</v>
      </c>
      <c r="AQ2225" t="s">
        <v>590</v>
      </c>
      <c r="AR2225" t="s">
        <v>591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BB2225" t="s">
        <v>80</v>
      </c>
      <c r="BC2225" t="s">
        <v>6222</v>
      </c>
      <c r="BD2225">
        <v>0</v>
      </c>
      <c r="BF2225" t="s">
        <v>590</v>
      </c>
      <c r="BI2225" t="s">
        <v>6223</v>
      </c>
      <c r="BJ2225" s="5" t="str">
        <f>VLOOKUP(A2225,ReferenceTable[],4,FALSE)</f>
        <v>LJ2311</v>
      </c>
      <c r="BK2225" t="str">
        <f>VLOOKUP(A2225,ReferenceTable[],5,FALSE)</f>
        <v>LJ6101</v>
      </c>
      <c r="BL2225">
        <f>VLOOKUP(A2225,ReferenceTable[],6,FALSE)</f>
        <v>0</v>
      </c>
      <c r="BM2225">
        <f>VLOOKUP(A2225,ReferenceTable[],7,FALSE)</f>
        <v>0</v>
      </c>
      <c r="BN2225" s="4">
        <f>VLOOKUP(A2225,ReferenceTable[],9,FALSE)</f>
        <v>45989</v>
      </c>
      <c r="BO2225">
        <f>VLOOKUP(A2225,ReferenceTable[],10,FALSE)</f>
        <v>200</v>
      </c>
      <c r="BP2225">
        <f>VLOOKUP(A2225,ReferenceTable[],11,FALSE)</f>
        <v>0</v>
      </c>
      <c r="BQ2225">
        <f>VLOOKUP(A2225,ReferenceTable[],12,FALSE)</f>
        <v>0</v>
      </c>
      <c r="BR2225">
        <f>VLOOKUP(A2225,ReferenceTable[],14,FALSE)</f>
        <v>0</v>
      </c>
      <c r="BS2225" s="4">
        <f>VLOOKUP(A2225,ReferenceTable[],15,FALSE)</f>
        <v>45993</v>
      </c>
      <c r="BT2225">
        <f>VLOOKUP(A2225,ReferenceTable[],16,FALSE)</f>
        <v>1</v>
      </c>
      <c r="BU2225" t="str">
        <f>VLOOKUP(A2225,ReferenceTable[],17,FALSE)</f>
        <v>CL</v>
      </c>
      <c r="BV2225" s="4">
        <f>VLOOKUP(A2225,ReferenceTable[],18,FALSE)</f>
        <v>45981</v>
      </c>
      <c r="BW2225" s="4">
        <f>VLOOKUP(A2225,ReferenceTable[],19,FALSE)</f>
        <v>0</v>
      </c>
      <c r="BX2225">
        <f>VLOOKUP(A2225,ReferenceTable[],20,FALSE)</f>
        <v>0</v>
      </c>
    </row>
    <row r="2226" spans="1:76">
      <c r="A2226" t="s">
        <v>6224</v>
      </c>
      <c r="B2226">
        <v>10000</v>
      </c>
      <c r="C2226">
        <v>10000</v>
      </c>
      <c r="D2226" s="4">
        <v>45986</v>
      </c>
      <c r="E2226" t="s">
        <v>77</v>
      </c>
      <c r="F2226" t="s">
        <v>5543</v>
      </c>
      <c r="G2226" t="s">
        <v>6225</v>
      </c>
      <c r="I2226">
        <v>1</v>
      </c>
      <c r="J2226" t="s">
        <v>984</v>
      </c>
      <c r="K2226">
        <v>31</v>
      </c>
      <c r="L2226" t="s">
        <v>318</v>
      </c>
      <c r="M2226" t="s">
        <v>178</v>
      </c>
      <c r="N2226" t="s">
        <v>470</v>
      </c>
      <c r="O2226" t="s">
        <v>471</v>
      </c>
      <c r="P2226">
        <v>1500</v>
      </c>
      <c r="S2226" s="4">
        <v>45985</v>
      </c>
      <c r="U2226">
        <v>21</v>
      </c>
      <c r="V2226">
        <v>31500</v>
      </c>
      <c r="W2226" t="s">
        <v>85</v>
      </c>
      <c r="X2226">
        <v>30250001</v>
      </c>
      <c r="Y2226">
        <v>0</v>
      </c>
      <c r="Z2226">
        <v>31500</v>
      </c>
      <c r="AA2226">
        <v>0</v>
      </c>
      <c r="AB2226">
        <v>0</v>
      </c>
      <c r="AC2226">
        <v>0</v>
      </c>
      <c r="AD2226">
        <v>0</v>
      </c>
      <c r="AG2226">
        <v>0</v>
      </c>
      <c r="AP2226">
        <v>3025</v>
      </c>
      <c r="AQ2226" t="s">
        <v>1738</v>
      </c>
      <c r="AR2226" t="s">
        <v>1739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BB2226" t="s">
        <v>80</v>
      </c>
      <c r="BC2226" t="s">
        <v>6226</v>
      </c>
      <c r="BD2226">
        <v>0</v>
      </c>
      <c r="BF2226" t="s">
        <v>1738</v>
      </c>
      <c r="BI2226" t="s">
        <v>6227</v>
      </c>
      <c r="BJ2226" s="5" t="str">
        <f>VLOOKUP(A2226,ReferenceTable[],4,FALSE)</f>
        <v>RFT1601</v>
      </c>
      <c r="BK2226">
        <f>VLOOKUP(A2226,ReferenceTable[],5,FALSE)</f>
        <v>0</v>
      </c>
      <c r="BL2226">
        <f>VLOOKUP(A2226,ReferenceTable[],6,FALSE)</f>
        <v>0</v>
      </c>
      <c r="BM2226">
        <f>VLOOKUP(A2226,ReferenceTable[],7,FALSE)</f>
        <v>0</v>
      </c>
      <c r="BN2226" s="4">
        <f>VLOOKUP(A2226,ReferenceTable[],9,FALSE)</f>
        <v>45994</v>
      </c>
      <c r="BO2226">
        <f>VLOOKUP(A2226,ReferenceTable[],10,FALSE)</f>
        <v>31500</v>
      </c>
      <c r="BP2226">
        <f>VLOOKUP(A2226,ReferenceTable[],11,FALSE)</f>
        <v>0</v>
      </c>
      <c r="BQ2226">
        <f>VLOOKUP(A2226,ReferenceTable[],12,FALSE)</f>
        <v>0</v>
      </c>
      <c r="BR2226">
        <f>VLOOKUP(A2226,ReferenceTable[],14,FALSE)</f>
        <v>0</v>
      </c>
      <c r="BS2226" s="4">
        <f>VLOOKUP(A2226,ReferenceTable[],15,FALSE)</f>
        <v>45996</v>
      </c>
      <c r="BT2226">
        <f>VLOOKUP(A2226,ReferenceTable[],16,FALSE)</f>
        <v>1</v>
      </c>
      <c r="BU2226" t="str">
        <f>VLOOKUP(A2226,ReferenceTable[],17,FALSE)</f>
        <v>CL</v>
      </c>
      <c r="BV2226" s="4">
        <f>VLOOKUP(A2226,ReferenceTable[],18,FALSE)</f>
        <v>45981</v>
      </c>
      <c r="BW2226" s="4">
        <f>VLOOKUP(A2226,ReferenceTable[],19,FALSE)</f>
        <v>0</v>
      </c>
      <c r="BX2226">
        <f>VLOOKUP(A2226,ReferenceTable[],20,FALSE)</f>
        <v>0</v>
      </c>
    </row>
    <row r="2227" spans="1:76">
      <c r="A2227" t="s">
        <v>6228</v>
      </c>
      <c r="B2227">
        <v>10000</v>
      </c>
      <c r="C2227">
        <v>10000</v>
      </c>
      <c r="D2227" s="4">
        <v>45988</v>
      </c>
      <c r="E2227" t="s">
        <v>77</v>
      </c>
      <c r="F2227" t="s">
        <v>5051</v>
      </c>
      <c r="G2227" t="s">
        <v>1090</v>
      </c>
      <c r="I2227">
        <v>1</v>
      </c>
      <c r="J2227" t="s">
        <v>984</v>
      </c>
      <c r="K2227">
        <v>86</v>
      </c>
      <c r="L2227" t="s">
        <v>232</v>
      </c>
      <c r="M2227" t="s">
        <v>163</v>
      </c>
      <c r="N2227" t="s">
        <v>233</v>
      </c>
      <c r="O2227" t="s">
        <v>234</v>
      </c>
      <c r="P2227">
        <v>600</v>
      </c>
      <c r="S2227" s="4">
        <v>45987</v>
      </c>
      <c r="U2227">
        <v>5</v>
      </c>
      <c r="V2227">
        <v>3000</v>
      </c>
      <c r="W2227" t="s">
        <v>85</v>
      </c>
      <c r="X2227" t="s">
        <v>5052</v>
      </c>
      <c r="Y2227">
        <v>0</v>
      </c>
      <c r="Z2227">
        <v>3000</v>
      </c>
      <c r="AA2227">
        <v>0</v>
      </c>
      <c r="AB2227">
        <v>0</v>
      </c>
      <c r="AC2227">
        <v>0</v>
      </c>
      <c r="AD2227">
        <v>0</v>
      </c>
      <c r="AG2227">
        <v>0</v>
      </c>
      <c r="AP2227" t="s">
        <v>5053</v>
      </c>
      <c r="AQ2227" t="s">
        <v>88</v>
      </c>
      <c r="AR2227" t="s">
        <v>89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BB2227" t="s">
        <v>80</v>
      </c>
      <c r="BC2227" t="s">
        <v>6229</v>
      </c>
      <c r="BD2227">
        <v>0</v>
      </c>
      <c r="BF2227" t="s">
        <v>88</v>
      </c>
      <c r="BI2227" t="s">
        <v>6230</v>
      </c>
      <c r="BJ2227" s="5" t="str">
        <f>VLOOKUP(A2227,ReferenceTable[],4,FALSE)</f>
        <v>AD4209</v>
      </c>
      <c r="BK2227">
        <f>VLOOKUP(A2227,ReferenceTable[],5,FALSE)</f>
        <v>0</v>
      </c>
      <c r="BL2227">
        <f>VLOOKUP(A2227,ReferenceTable[],6,FALSE)</f>
        <v>0</v>
      </c>
      <c r="BM2227">
        <f>VLOOKUP(A2227,ReferenceTable[],7,FALSE)</f>
        <v>0</v>
      </c>
      <c r="BN2227" s="4">
        <f>VLOOKUP(A2227,ReferenceTable[],9,FALSE)</f>
        <v>46048</v>
      </c>
      <c r="BO2227">
        <f>VLOOKUP(A2227,ReferenceTable[],10,FALSE)</f>
        <v>3000</v>
      </c>
      <c r="BP2227">
        <f>VLOOKUP(A2227,ReferenceTable[],11,FALSE)</f>
        <v>0</v>
      </c>
      <c r="BQ2227">
        <f>VLOOKUP(A2227,ReferenceTable[],12,FALSE)</f>
        <v>0</v>
      </c>
      <c r="BR2227" t="str">
        <f>VLOOKUP(A2227,ReferenceTable[],14,FALSE)</f>
        <v>ETA  02/02/2025</v>
      </c>
      <c r="BS2227" s="4">
        <f>VLOOKUP(A2227,ReferenceTable[],15,FALSE)</f>
        <v>46051</v>
      </c>
      <c r="BT2227">
        <f>VLOOKUP(A2227,ReferenceTable[],16,FALSE)</f>
        <v>2</v>
      </c>
      <c r="BU2227" t="str">
        <f>VLOOKUP(A2227,ReferenceTable[],17,FALSE)</f>
        <v>JT</v>
      </c>
      <c r="BV2227" s="4">
        <f>VLOOKUP(A2227,ReferenceTable[],18,FALSE)</f>
        <v>45981</v>
      </c>
      <c r="BW2227" s="4">
        <f>VLOOKUP(A2227,ReferenceTable[],19,FALSE)</f>
        <v>0</v>
      </c>
      <c r="BX2227">
        <f>VLOOKUP(A2227,ReferenceTable[],20,FALSE)</f>
        <v>0</v>
      </c>
    </row>
    <row r="2228" spans="1:76">
      <c r="A2228" t="s">
        <v>6231</v>
      </c>
      <c r="B2228">
        <v>10000</v>
      </c>
      <c r="C2228">
        <v>10000</v>
      </c>
      <c r="D2228" s="4">
        <v>45986</v>
      </c>
      <c r="E2228" t="s">
        <v>77</v>
      </c>
      <c r="F2228" t="s">
        <v>5753</v>
      </c>
      <c r="G2228" t="s">
        <v>6232</v>
      </c>
      <c r="I2228">
        <v>1</v>
      </c>
      <c r="J2228" t="s">
        <v>984</v>
      </c>
      <c r="K2228">
        <v>59</v>
      </c>
      <c r="L2228" t="s">
        <v>714</v>
      </c>
      <c r="M2228" t="s">
        <v>178</v>
      </c>
      <c r="N2228" t="s">
        <v>715</v>
      </c>
      <c r="O2228" t="s">
        <v>716</v>
      </c>
      <c r="P2228">
        <v>200</v>
      </c>
      <c r="S2228" s="4">
        <v>45986</v>
      </c>
      <c r="U2228">
        <v>10</v>
      </c>
      <c r="V2228">
        <v>2000</v>
      </c>
      <c r="W2228" t="s">
        <v>85</v>
      </c>
      <c r="X2228">
        <v>112023610001</v>
      </c>
      <c r="Y2228">
        <v>0</v>
      </c>
      <c r="Z2228">
        <v>2000</v>
      </c>
      <c r="AA2228">
        <v>0</v>
      </c>
      <c r="AB2228">
        <v>0</v>
      </c>
      <c r="AC2228">
        <v>0</v>
      </c>
      <c r="AD2228">
        <v>0</v>
      </c>
      <c r="AG2228">
        <v>0</v>
      </c>
      <c r="AP2228">
        <v>11202361</v>
      </c>
      <c r="AQ2228" t="s">
        <v>717</v>
      </c>
      <c r="AR2228" t="s">
        <v>718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BB2228" t="s">
        <v>80</v>
      </c>
      <c r="BC2228" t="s">
        <v>6233</v>
      </c>
      <c r="BD2228">
        <v>0</v>
      </c>
      <c r="BF2228" t="s">
        <v>717</v>
      </c>
      <c r="BI2228" t="s">
        <v>6234</v>
      </c>
      <c r="BJ2228" s="5" t="str">
        <f>VLOOKUP(A2228,ReferenceTable[],4,FALSE)</f>
        <v>RFT4104</v>
      </c>
      <c r="BK2228">
        <f>VLOOKUP(A2228,ReferenceTable[],5,FALSE)</f>
        <v>0</v>
      </c>
      <c r="BL2228">
        <f>VLOOKUP(A2228,ReferenceTable[],6,FALSE)</f>
        <v>0</v>
      </c>
      <c r="BM2228">
        <f>VLOOKUP(A2228,ReferenceTable[],7,FALSE)</f>
        <v>0</v>
      </c>
      <c r="BN2228" s="4">
        <f>VLOOKUP(A2228,ReferenceTable[],9,FALSE)</f>
        <v>45985</v>
      </c>
      <c r="BO2228">
        <f>VLOOKUP(A2228,ReferenceTable[],10,FALSE)</f>
        <v>2000</v>
      </c>
      <c r="BP2228">
        <f>VLOOKUP(A2228,ReferenceTable[],11,FALSE)</f>
        <v>0</v>
      </c>
      <c r="BQ2228">
        <f>VLOOKUP(A2228,ReferenceTable[],12,FALSE)</f>
        <v>0</v>
      </c>
      <c r="BR2228">
        <f>VLOOKUP(A2228,ReferenceTable[],14,FALSE)</f>
        <v>0</v>
      </c>
      <c r="BS2228" s="4">
        <f>VLOOKUP(A2228,ReferenceTable[],15,FALSE)</f>
        <v>45987</v>
      </c>
      <c r="BT2228">
        <f>VLOOKUP(A2228,ReferenceTable[],16,FALSE)</f>
        <v>4</v>
      </c>
      <c r="BU2228" t="str">
        <f>VLOOKUP(A2228,ReferenceTable[],17,FALSE)</f>
        <v>JT</v>
      </c>
      <c r="BV2228" s="4">
        <f>VLOOKUP(A2228,ReferenceTable[],18,FALSE)</f>
        <v>45981</v>
      </c>
      <c r="BW2228" s="4">
        <f>VLOOKUP(A2228,ReferenceTable[],19,FALSE)</f>
        <v>0</v>
      </c>
      <c r="BX2228">
        <f>VLOOKUP(A2228,ReferenceTable[],20,FALSE)</f>
        <v>0</v>
      </c>
    </row>
    <row r="2229" spans="1:76">
      <c r="A2229" t="s">
        <v>6235</v>
      </c>
      <c r="B2229">
        <v>10000</v>
      </c>
      <c r="C2229">
        <v>10000</v>
      </c>
      <c r="D2229" s="4">
        <v>45986</v>
      </c>
      <c r="E2229" t="s">
        <v>77</v>
      </c>
      <c r="F2229" t="s">
        <v>5753</v>
      </c>
      <c r="G2229" t="s">
        <v>6232</v>
      </c>
      <c r="I2229">
        <v>1</v>
      </c>
      <c r="J2229" t="s">
        <v>984</v>
      </c>
      <c r="K2229">
        <v>59</v>
      </c>
      <c r="L2229" t="s">
        <v>714</v>
      </c>
      <c r="M2229" t="s">
        <v>178</v>
      </c>
      <c r="N2229" t="s">
        <v>715</v>
      </c>
      <c r="O2229" t="s">
        <v>716</v>
      </c>
      <c r="P2229">
        <v>200</v>
      </c>
      <c r="S2229" s="4">
        <v>45986</v>
      </c>
      <c r="U2229">
        <v>10</v>
      </c>
      <c r="V2229">
        <v>2000</v>
      </c>
      <c r="W2229" t="s">
        <v>85</v>
      </c>
      <c r="X2229">
        <v>112023610001</v>
      </c>
      <c r="Y2229">
        <v>0</v>
      </c>
      <c r="Z2229">
        <v>2000</v>
      </c>
      <c r="AA2229">
        <v>0</v>
      </c>
      <c r="AB2229">
        <v>0</v>
      </c>
      <c r="AC2229">
        <v>0</v>
      </c>
      <c r="AD2229">
        <v>0</v>
      </c>
      <c r="AG2229">
        <v>0</v>
      </c>
      <c r="AP2229">
        <v>11202361</v>
      </c>
      <c r="AQ2229" t="s">
        <v>717</v>
      </c>
      <c r="AR2229" t="s">
        <v>718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BB2229" t="s">
        <v>80</v>
      </c>
      <c r="BC2229" t="s">
        <v>6236</v>
      </c>
      <c r="BD2229">
        <v>0</v>
      </c>
      <c r="BF2229" t="s">
        <v>717</v>
      </c>
      <c r="BI2229" t="s">
        <v>6237</v>
      </c>
      <c r="BJ2229" s="5" t="str">
        <f>VLOOKUP(A2229,ReferenceTable[],4,FALSE)</f>
        <v>RFT4104</v>
      </c>
      <c r="BK2229">
        <f>VLOOKUP(A2229,ReferenceTable[],5,FALSE)</f>
        <v>0</v>
      </c>
      <c r="BL2229">
        <f>VLOOKUP(A2229,ReferenceTable[],6,FALSE)</f>
        <v>0</v>
      </c>
      <c r="BM2229">
        <f>VLOOKUP(A2229,ReferenceTable[],7,FALSE)</f>
        <v>0</v>
      </c>
      <c r="BN2229" s="4">
        <f>VLOOKUP(A2229,ReferenceTable[],9,FALSE)</f>
        <v>45995</v>
      </c>
      <c r="BO2229">
        <f>VLOOKUP(A2229,ReferenceTable[],10,FALSE)</f>
        <v>2000</v>
      </c>
      <c r="BP2229">
        <f>VLOOKUP(A2229,ReferenceTable[],11,FALSE)</f>
        <v>0</v>
      </c>
      <c r="BQ2229">
        <f>VLOOKUP(A2229,ReferenceTable[],12,FALSE)</f>
        <v>0</v>
      </c>
      <c r="BR2229">
        <f>VLOOKUP(A2229,ReferenceTable[],14,FALSE)</f>
        <v>0</v>
      </c>
      <c r="BS2229" s="4">
        <f>VLOOKUP(A2229,ReferenceTable[],15,FALSE)</f>
        <v>46001</v>
      </c>
      <c r="BT2229">
        <f>VLOOKUP(A2229,ReferenceTable[],16,FALSE)</f>
        <v>4</v>
      </c>
      <c r="BU2229" t="str">
        <f>VLOOKUP(A2229,ReferenceTable[],17,FALSE)</f>
        <v>JT</v>
      </c>
      <c r="BV2229" s="4">
        <f>VLOOKUP(A2229,ReferenceTable[],18,FALSE)</f>
        <v>45981</v>
      </c>
      <c r="BW2229" s="4">
        <f>VLOOKUP(A2229,ReferenceTable[],19,FALSE)</f>
        <v>0</v>
      </c>
      <c r="BX2229">
        <f>VLOOKUP(A2229,ReferenceTable[],20,FALSE)</f>
        <v>0</v>
      </c>
    </row>
    <row r="2230" spans="1:76">
      <c r="A2230" t="s">
        <v>6235</v>
      </c>
      <c r="B2230">
        <v>20000</v>
      </c>
      <c r="C2230">
        <v>10000</v>
      </c>
      <c r="D2230" s="4">
        <v>45986</v>
      </c>
      <c r="E2230" t="s">
        <v>77</v>
      </c>
      <c r="F2230" t="s">
        <v>5753</v>
      </c>
      <c r="G2230" t="s">
        <v>6232</v>
      </c>
      <c r="I2230">
        <v>1</v>
      </c>
      <c r="J2230" t="s">
        <v>984</v>
      </c>
      <c r="K2230">
        <v>59</v>
      </c>
      <c r="L2230" t="s">
        <v>714</v>
      </c>
      <c r="M2230" t="s">
        <v>178</v>
      </c>
      <c r="N2230" t="s">
        <v>715</v>
      </c>
      <c r="O2230" t="s">
        <v>716</v>
      </c>
      <c r="P2230">
        <v>100</v>
      </c>
      <c r="S2230" s="4">
        <v>45986</v>
      </c>
      <c r="U2230">
        <v>10</v>
      </c>
      <c r="V2230">
        <v>1000</v>
      </c>
      <c r="W2230" t="s">
        <v>85</v>
      </c>
      <c r="X2230">
        <v>112023610001</v>
      </c>
      <c r="Y2230">
        <v>0</v>
      </c>
      <c r="Z2230">
        <v>1000</v>
      </c>
      <c r="AA2230">
        <v>0</v>
      </c>
      <c r="AB2230">
        <v>0</v>
      </c>
      <c r="AC2230">
        <v>0</v>
      </c>
      <c r="AD2230">
        <v>0</v>
      </c>
      <c r="AG2230">
        <v>0</v>
      </c>
      <c r="AP2230">
        <v>11202361</v>
      </c>
      <c r="AQ2230" t="s">
        <v>717</v>
      </c>
      <c r="AR2230" t="s">
        <v>718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BB2230" t="s">
        <v>80</v>
      </c>
      <c r="BC2230" t="s">
        <v>6236</v>
      </c>
      <c r="BD2230">
        <v>0</v>
      </c>
      <c r="BF2230" t="s">
        <v>717</v>
      </c>
      <c r="BI2230" t="s">
        <v>6237</v>
      </c>
      <c r="BJ2230" s="5" t="str">
        <f>VLOOKUP(A2230,ReferenceTable[],4,FALSE)</f>
        <v>RFT4104</v>
      </c>
      <c r="BK2230">
        <f>VLOOKUP(A2230,ReferenceTable[],5,FALSE)</f>
        <v>0</v>
      </c>
      <c r="BL2230">
        <f>VLOOKUP(A2230,ReferenceTable[],6,FALSE)</f>
        <v>0</v>
      </c>
      <c r="BM2230">
        <f>VLOOKUP(A2230,ReferenceTable[],7,FALSE)</f>
        <v>0</v>
      </c>
      <c r="BN2230" s="4">
        <f>VLOOKUP(A2230,ReferenceTable[],9,FALSE)</f>
        <v>45995</v>
      </c>
      <c r="BO2230">
        <f>VLOOKUP(A2230,ReferenceTable[],10,FALSE)</f>
        <v>2000</v>
      </c>
      <c r="BP2230">
        <f>VLOOKUP(A2230,ReferenceTable[],11,FALSE)</f>
        <v>0</v>
      </c>
      <c r="BQ2230">
        <f>VLOOKUP(A2230,ReferenceTable[],12,FALSE)</f>
        <v>0</v>
      </c>
      <c r="BR2230">
        <f>VLOOKUP(A2230,ReferenceTable[],14,FALSE)</f>
        <v>0</v>
      </c>
      <c r="BS2230" s="4">
        <f>VLOOKUP(A2230,ReferenceTable[],15,FALSE)</f>
        <v>46001</v>
      </c>
      <c r="BT2230">
        <f>VLOOKUP(A2230,ReferenceTable[],16,FALSE)</f>
        <v>4</v>
      </c>
      <c r="BU2230" t="str">
        <f>VLOOKUP(A2230,ReferenceTable[],17,FALSE)</f>
        <v>JT</v>
      </c>
      <c r="BV2230" s="4">
        <f>VLOOKUP(A2230,ReferenceTable[],18,FALSE)</f>
        <v>45981</v>
      </c>
      <c r="BW2230" s="4">
        <f>VLOOKUP(A2230,ReferenceTable[],19,FALSE)</f>
        <v>0</v>
      </c>
      <c r="BX2230">
        <f>VLOOKUP(A2230,ReferenceTable[],20,FALSE)</f>
        <v>0</v>
      </c>
    </row>
    <row r="2231" spans="1:76">
      <c r="A2231" t="s">
        <v>6238</v>
      </c>
      <c r="B2231">
        <v>10000</v>
      </c>
      <c r="C2231">
        <v>10000</v>
      </c>
      <c r="D2231" s="4">
        <v>45986</v>
      </c>
      <c r="E2231" t="s">
        <v>77</v>
      </c>
      <c r="F2231" t="s">
        <v>6239</v>
      </c>
      <c r="G2231" t="s">
        <v>712</v>
      </c>
      <c r="I2231">
        <v>1</v>
      </c>
      <c r="J2231" t="s">
        <v>984</v>
      </c>
      <c r="K2231">
        <v>59</v>
      </c>
      <c r="L2231" t="s">
        <v>714</v>
      </c>
      <c r="M2231" t="s">
        <v>178</v>
      </c>
      <c r="N2231" t="s">
        <v>715</v>
      </c>
      <c r="O2231" t="s">
        <v>716</v>
      </c>
      <c r="P2231">
        <v>200</v>
      </c>
      <c r="S2231" s="4">
        <v>45986</v>
      </c>
      <c r="U2231">
        <v>10</v>
      </c>
      <c r="V2231">
        <v>2000</v>
      </c>
      <c r="W2231" t="s">
        <v>85</v>
      </c>
      <c r="X2231">
        <v>112024410001</v>
      </c>
      <c r="Y2231">
        <v>0</v>
      </c>
      <c r="Z2231">
        <v>2000</v>
      </c>
      <c r="AA2231">
        <v>0</v>
      </c>
      <c r="AB2231">
        <v>0</v>
      </c>
      <c r="AC2231">
        <v>0</v>
      </c>
      <c r="AD2231">
        <v>0</v>
      </c>
      <c r="AG2231">
        <v>0</v>
      </c>
      <c r="AP2231">
        <v>11202441</v>
      </c>
      <c r="AQ2231" t="s">
        <v>717</v>
      </c>
      <c r="AR2231" t="s">
        <v>718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BB2231" t="s">
        <v>80</v>
      </c>
      <c r="BC2231" t="s">
        <v>6240</v>
      </c>
      <c r="BD2231">
        <v>0</v>
      </c>
      <c r="BF2231" t="s">
        <v>717</v>
      </c>
      <c r="BI2231" t="s">
        <v>6241</v>
      </c>
      <c r="BJ2231" s="5" t="str">
        <f>VLOOKUP(A2231,ReferenceTable[],4,FALSE)</f>
        <v>RFT4104</v>
      </c>
      <c r="BK2231">
        <f>VLOOKUP(A2231,ReferenceTable[],5,FALSE)</f>
        <v>0</v>
      </c>
      <c r="BL2231">
        <f>VLOOKUP(A2231,ReferenceTable[],6,FALSE)</f>
        <v>0</v>
      </c>
      <c r="BM2231">
        <f>VLOOKUP(A2231,ReferenceTable[],7,FALSE)</f>
        <v>0</v>
      </c>
      <c r="BN2231" s="4">
        <f>VLOOKUP(A2231,ReferenceTable[],9,FALSE)</f>
        <v>45985</v>
      </c>
      <c r="BO2231">
        <f>VLOOKUP(A2231,ReferenceTable[],10,FALSE)</f>
        <v>2000</v>
      </c>
      <c r="BP2231">
        <f>VLOOKUP(A2231,ReferenceTable[],11,FALSE)</f>
        <v>0</v>
      </c>
      <c r="BQ2231">
        <f>VLOOKUP(A2231,ReferenceTable[],12,FALSE)</f>
        <v>0</v>
      </c>
      <c r="BR2231">
        <f>VLOOKUP(A2231,ReferenceTable[],14,FALSE)</f>
        <v>0</v>
      </c>
      <c r="BS2231" s="4">
        <f>VLOOKUP(A2231,ReferenceTable[],15,FALSE)</f>
        <v>45987</v>
      </c>
      <c r="BT2231">
        <f>VLOOKUP(A2231,ReferenceTable[],16,FALSE)</f>
        <v>4</v>
      </c>
      <c r="BU2231" t="str">
        <f>VLOOKUP(A2231,ReferenceTable[],17,FALSE)</f>
        <v>JT</v>
      </c>
      <c r="BV2231" s="4">
        <f>VLOOKUP(A2231,ReferenceTable[],18,FALSE)</f>
        <v>45981</v>
      </c>
      <c r="BW2231" s="4">
        <f>VLOOKUP(A2231,ReferenceTable[],19,FALSE)</f>
        <v>0</v>
      </c>
      <c r="BX2231">
        <f>VLOOKUP(A2231,ReferenceTable[],20,FALSE)</f>
        <v>0</v>
      </c>
    </row>
    <row r="2232" spans="1:76">
      <c r="A2232" t="s">
        <v>6242</v>
      </c>
      <c r="B2232">
        <v>10000</v>
      </c>
      <c r="C2232">
        <v>10000</v>
      </c>
      <c r="D2232" s="4">
        <v>45986</v>
      </c>
      <c r="E2232" t="s">
        <v>77</v>
      </c>
      <c r="F2232" t="s">
        <v>6239</v>
      </c>
      <c r="G2232" t="s">
        <v>712</v>
      </c>
      <c r="I2232">
        <v>1</v>
      </c>
      <c r="J2232" t="s">
        <v>984</v>
      </c>
      <c r="K2232">
        <v>59</v>
      </c>
      <c r="L2232" t="s">
        <v>714</v>
      </c>
      <c r="M2232" t="s">
        <v>178</v>
      </c>
      <c r="N2232" t="s">
        <v>715</v>
      </c>
      <c r="O2232" t="s">
        <v>716</v>
      </c>
      <c r="P2232">
        <v>200</v>
      </c>
      <c r="S2232" s="4">
        <v>45986</v>
      </c>
      <c r="U2232">
        <v>10</v>
      </c>
      <c r="V2232">
        <v>2000</v>
      </c>
      <c r="W2232" t="s">
        <v>85</v>
      </c>
      <c r="X2232">
        <v>112024410001</v>
      </c>
      <c r="Y2232">
        <v>0</v>
      </c>
      <c r="Z2232">
        <v>2000</v>
      </c>
      <c r="AA2232">
        <v>0</v>
      </c>
      <c r="AB2232">
        <v>0</v>
      </c>
      <c r="AC2232">
        <v>0</v>
      </c>
      <c r="AD2232">
        <v>0</v>
      </c>
      <c r="AG2232">
        <v>0</v>
      </c>
      <c r="AP2232">
        <v>11202441</v>
      </c>
      <c r="AQ2232" t="s">
        <v>717</v>
      </c>
      <c r="AR2232" t="s">
        <v>718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BB2232" t="s">
        <v>80</v>
      </c>
      <c r="BC2232" t="s">
        <v>6243</v>
      </c>
      <c r="BD2232">
        <v>0</v>
      </c>
      <c r="BF2232" t="s">
        <v>717</v>
      </c>
      <c r="BI2232" t="s">
        <v>6244</v>
      </c>
      <c r="BJ2232" s="5" t="str">
        <f>VLOOKUP(A2232,ReferenceTable[],4,FALSE)</f>
        <v>RFT4104</v>
      </c>
      <c r="BK2232">
        <f>VLOOKUP(A2232,ReferenceTable[],5,FALSE)</f>
        <v>0</v>
      </c>
      <c r="BL2232">
        <f>VLOOKUP(A2232,ReferenceTable[],6,FALSE)</f>
        <v>0</v>
      </c>
      <c r="BM2232">
        <f>VLOOKUP(A2232,ReferenceTable[],7,FALSE)</f>
        <v>0</v>
      </c>
      <c r="BN2232" s="4">
        <f>VLOOKUP(A2232,ReferenceTable[],9,FALSE)</f>
        <v>45995</v>
      </c>
      <c r="BO2232">
        <f>VLOOKUP(A2232,ReferenceTable[],10,FALSE)</f>
        <v>2000</v>
      </c>
      <c r="BP2232">
        <f>VLOOKUP(A2232,ReferenceTable[],11,FALSE)</f>
        <v>0</v>
      </c>
      <c r="BQ2232">
        <f>VLOOKUP(A2232,ReferenceTable[],12,FALSE)</f>
        <v>0</v>
      </c>
      <c r="BR2232">
        <f>VLOOKUP(A2232,ReferenceTable[],14,FALSE)</f>
        <v>0</v>
      </c>
      <c r="BS2232" s="4">
        <f>VLOOKUP(A2232,ReferenceTable[],15,FALSE)</f>
        <v>46001</v>
      </c>
      <c r="BT2232">
        <f>VLOOKUP(A2232,ReferenceTable[],16,FALSE)</f>
        <v>4</v>
      </c>
      <c r="BU2232" t="str">
        <f>VLOOKUP(A2232,ReferenceTable[],17,FALSE)</f>
        <v>JT</v>
      </c>
      <c r="BV2232" s="4">
        <f>VLOOKUP(A2232,ReferenceTable[],18,FALSE)</f>
        <v>45981</v>
      </c>
      <c r="BW2232" s="4">
        <f>VLOOKUP(A2232,ReferenceTable[],19,FALSE)</f>
        <v>0</v>
      </c>
      <c r="BX2232">
        <f>VLOOKUP(A2232,ReferenceTable[],20,FALSE)</f>
        <v>0</v>
      </c>
    </row>
    <row r="2233" spans="1:76">
      <c r="A2233" t="s">
        <v>6245</v>
      </c>
      <c r="B2233">
        <v>10000</v>
      </c>
      <c r="C2233">
        <v>10000</v>
      </c>
      <c r="D2233" s="4">
        <v>45986</v>
      </c>
      <c r="E2233" t="s">
        <v>77</v>
      </c>
      <c r="F2233" t="s">
        <v>6193</v>
      </c>
      <c r="G2233" t="s">
        <v>712</v>
      </c>
      <c r="I2233">
        <v>1</v>
      </c>
      <c r="J2233" t="s">
        <v>984</v>
      </c>
      <c r="K2233">
        <v>59</v>
      </c>
      <c r="L2233" t="s">
        <v>714</v>
      </c>
      <c r="M2233" t="s">
        <v>178</v>
      </c>
      <c r="N2233" t="s">
        <v>715</v>
      </c>
      <c r="O2233" t="s">
        <v>716</v>
      </c>
      <c r="P2233">
        <v>1000</v>
      </c>
      <c r="S2233" s="4">
        <v>45986</v>
      </c>
      <c r="U2233">
        <v>6</v>
      </c>
      <c r="V2233">
        <v>6000</v>
      </c>
      <c r="W2233" t="s">
        <v>85</v>
      </c>
      <c r="X2233" t="s">
        <v>6246</v>
      </c>
      <c r="Y2233">
        <v>0</v>
      </c>
      <c r="Z2233">
        <v>6000</v>
      </c>
      <c r="AA2233">
        <v>0</v>
      </c>
      <c r="AB2233">
        <v>0</v>
      </c>
      <c r="AC2233">
        <v>0</v>
      </c>
      <c r="AD2233">
        <v>0</v>
      </c>
      <c r="AG2233">
        <v>0</v>
      </c>
      <c r="AP2233" t="s">
        <v>6247</v>
      </c>
      <c r="AQ2233" t="s">
        <v>717</v>
      </c>
      <c r="AR2233" t="s">
        <v>718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BB2233" t="s">
        <v>80</v>
      </c>
      <c r="BC2233" t="s">
        <v>6248</v>
      </c>
      <c r="BD2233">
        <v>0</v>
      </c>
      <c r="BF2233" t="s">
        <v>717</v>
      </c>
      <c r="BI2233" t="s">
        <v>6249</v>
      </c>
      <c r="BJ2233" s="5" t="str">
        <f>VLOOKUP(A2233,ReferenceTable[],4,FALSE)</f>
        <v>RFT4104</v>
      </c>
      <c r="BK2233">
        <f>VLOOKUP(A2233,ReferenceTable[],5,FALSE)</f>
        <v>0</v>
      </c>
      <c r="BL2233">
        <f>VLOOKUP(A2233,ReferenceTable[],6,FALSE)</f>
        <v>0</v>
      </c>
      <c r="BM2233">
        <f>VLOOKUP(A2233,ReferenceTable[],7,FALSE)</f>
        <v>0</v>
      </c>
      <c r="BN2233" s="4">
        <f>VLOOKUP(A2233,ReferenceTable[],9,FALSE)</f>
        <v>45985</v>
      </c>
      <c r="BO2233">
        <f>VLOOKUP(A2233,ReferenceTable[],10,FALSE)</f>
        <v>6000</v>
      </c>
      <c r="BP2233">
        <f>VLOOKUP(A2233,ReferenceTable[],11,FALSE)</f>
        <v>0</v>
      </c>
      <c r="BQ2233">
        <f>VLOOKUP(A2233,ReferenceTable[],12,FALSE)</f>
        <v>0</v>
      </c>
      <c r="BR2233">
        <f>VLOOKUP(A2233,ReferenceTable[],14,FALSE)</f>
        <v>0</v>
      </c>
      <c r="BS2233" s="4">
        <f>VLOOKUP(A2233,ReferenceTable[],15,FALSE)</f>
        <v>45987</v>
      </c>
      <c r="BT2233">
        <f>VLOOKUP(A2233,ReferenceTable[],16,FALSE)</f>
        <v>3</v>
      </c>
      <c r="BU2233" t="str">
        <f>VLOOKUP(A2233,ReferenceTable[],17,FALSE)</f>
        <v>JT</v>
      </c>
      <c r="BV2233" s="4">
        <f>VLOOKUP(A2233,ReferenceTable[],18,FALSE)</f>
        <v>45981</v>
      </c>
      <c r="BW2233" s="4">
        <f>VLOOKUP(A2233,ReferenceTable[],19,FALSE)</f>
        <v>0</v>
      </c>
      <c r="BX2233">
        <f>VLOOKUP(A2233,ReferenceTable[],20,FALSE)</f>
        <v>0</v>
      </c>
    </row>
    <row r="2234" spans="1:76">
      <c r="A2234" t="s">
        <v>6250</v>
      </c>
      <c r="B2234">
        <v>10000</v>
      </c>
      <c r="C2234">
        <v>10000</v>
      </c>
      <c r="D2234" s="4">
        <v>45986</v>
      </c>
      <c r="E2234" t="s">
        <v>77</v>
      </c>
      <c r="F2234" t="s">
        <v>6193</v>
      </c>
      <c r="G2234" t="s">
        <v>712</v>
      </c>
      <c r="I2234">
        <v>1</v>
      </c>
      <c r="J2234" t="s">
        <v>984</v>
      </c>
      <c r="K2234">
        <v>59</v>
      </c>
      <c r="L2234" t="s">
        <v>714</v>
      </c>
      <c r="M2234" t="s">
        <v>178</v>
      </c>
      <c r="N2234" t="s">
        <v>715</v>
      </c>
      <c r="O2234" t="s">
        <v>716</v>
      </c>
      <c r="P2234">
        <v>1000</v>
      </c>
      <c r="S2234" s="4">
        <v>45986</v>
      </c>
      <c r="U2234">
        <v>6</v>
      </c>
      <c r="V2234">
        <v>6000</v>
      </c>
      <c r="W2234" t="s">
        <v>85</v>
      </c>
      <c r="X2234" t="s">
        <v>6246</v>
      </c>
      <c r="Y2234">
        <v>0</v>
      </c>
      <c r="Z2234">
        <v>6000</v>
      </c>
      <c r="AA2234">
        <v>0</v>
      </c>
      <c r="AB2234">
        <v>0</v>
      </c>
      <c r="AC2234">
        <v>0</v>
      </c>
      <c r="AD2234">
        <v>0</v>
      </c>
      <c r="AG2234">
        <v>0</v>
      </c>
      <c r="AP2234" t="s">
        <v>6247</v>
      </c>
      <c r="AQ2234" t="s">
        <v>717</v>
      </c>
      <c r="AR2234" t="s">
        <v>718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BB2234" t="s">
        <v>80</v>
      </c>
      <c r="BC2234" t="s">
        <v>6251</v>
      </c>
      <c r="BD2234">
        <v>0</v>
      </c>
      <c r="BF2234" t="s">
        <v>717</v>
      </c>
      <c r="BI2234" t="s">
        <v>6252</v>
      </c>
      <c r="BJ2234" s="5" t="str">
        <f>VLOOKUP(A2234,ReferenceTable[],4,FALSE)</f>
        <v>RFT4104</v>
      </c>
      <c r="BK2234">
        <f>VLOOKUP(A2234,ReferenceTable[],5,FALSE)</f>
        <v>0</v>
      </c>
      <c r="BL2234">
        <f>VLOOKUP(A2234,ReferenceTable[],6,FALSE)</f>
        <v>0</v>
      </c>
      <c r="BM2234">
        <f>VLOOKUP(A2234,ReferenceTable[],7,FALSE)</f>
        <v>0</v>
      </c>
      <c r="BN2234" s="4">
        <f>VLOOKUP(A2234,ReferenceTable[],9,FALSE)</f>
        <v>45988</v>
      </c>
      <c r="BO2234">
        <f>VLOOKUP(A2234,ReferenceTable[],10,FALSE)</f>
        <v>6000</v>
      </c>
      <c r="BP2234">
        <f>VLOOKUP(A2234,ReferenceTable[],11,FALSE)</f>
        <v>0</v>
      </c>
      <c r="BQ2234">
        <f>VLOOKUP(A2234,ReferenceTable[],12,FALSE)</f>
        <v>0</v>
      </c>
      <c r="BR2234">
        <f>VLOOKUP(A2234,ReferenceTable[],14,FALSE)</f>
        <v>0</v>
      </c>
      <c r="BS2234" s="4">
        <f>VLOOKUP(A2234,ReferenceTable[],15,FALSE)</f>
        <v>45994</v>
      </c>
      <c r="BT2234">
        <f>VLOOKUP(A2234,ReferenceTable[],16,FALSE)</f>
        <v>3</v>
      </c>
      <c r="BU2234" t="str">
        <f>VLOOKUP(A2234,ReferenceTable[],17,FALSE)</f>
        <v>JT</v>
      </c>
      <c r="BV2234" s="4">
        <f>VLOOKUP(A2234,ReferenceTable[],18,FALSE)</f>
        <v>45981</v>
      </c>
      <c r="BW2234" s="4">
        <f>VLOOKUP(A2234,ReferenceTable[],19,FALSE)</f>
        <v>0</v>
      </c>
      <c r="BX2234">
        <f>VLOOKUP(A2234,ReferenceTable[],20,FALSE)</f>
        <v>0</v>
      </c>
    </row>
    <row r="2235" spans="1:76">
      <c r="A2235" t="s">
        <v>6250</v>
      </c>
      <c r="B2235">
        <v>20000</v>
      </c>
      <c r="C2235">
        <v>10000</v>
      </c>
      <c r="D2235" s="4">
        <v>45986</v>
      </c>
      <c r="E2235" t="s">
        <v>77</v>
      </c>
      <c r="F2235" t="s">
        <v>6193</v>
      </c>
      <c r="G2235" t="s">
        <v>712</v>
      </c>
      <c r="I2235">
        <v>1</v>
      </c>
      <c r="J2235" t="s">
        <v>984</v>
      </c>
      <c r="K2235">
        <v>59</v>
      </c>
      <c r="L2235" t="s">
        <v>714</v>
      </c>
      <c r="M2235" t="s">
        <v>178</v>
      </c>
      <c r="N2235" t="s">
        <v>715</v>
      </c>
      <c r="O2235" t="s">
        <v>716</v>
      </c>
      <c r="P2235">
        <v>1000</v>
      </c>
      <c r="S2235" s="4">
        <v>45986</v>
      </c>
      <c r="U2235">
        <v>6</v>
      </c>
      <c r="V2235">
        <v>6000</v>
      </c>
      <c r="W2235" t="s">
        <v>85</v>
      </c>
      <c r="X2235" t="s">
        <v>6246</v>
      </c>
      <c r="Y2235">
        <v>0</v>
      </c>
      <c r="Z2235">
        <v>6000</v>
      </c>
      <c r="AA2235">
        <v>0</v>
      </c>
      <c r="AB2235">
        <v>0</v>
      </c>
      <c r="AC2235">
        <v>0</v>
      </c>
      <c r="AD2235">
        <v>0</v>
      </c>
      <c r="AG2235">
        <v>0</v>
      </c>
      <c r="AP2235" t="s">
        <v>6247</v>
      </c>
      <c r="AQ2235" t="s">
        <v>717</v>
      </c>
      <c r="AR2235" t="s">
        <v>718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BB2235" t="s">
        <v>80</v>
      </c>
      <c r="BC2235" t="s">
        <v>6251</v>
      </c>
      <c r="BD2235">
        <v>0</v>
      </c>
      <c r="BF2235" t="s">
        <v>717</v>
      </c>
      <c r="BI2235" t="s">
        <v>6252</v>
      </c>
      <c r="BJ2235" s="5" t="str">
        <f>VLOOKUP(A2235,ReferenceTable[],4,FALSE)</f>
        <v>RFT4104</v>
      </c>
      <c r="BK2235">
        <f>VLOOKUP(A2235,ReferenceTable[],5,FALSE)</f>
        <v>0</v>
      </c>
      <c r="BL2235">
        <f>VLOOKUP(A2235,ReferenceTable[],6,FALSE)</f>
        <v>0</v>
      </c>
      <c r="BM2235">
        <f>VLOOKUP(A2235,ReferenceTable[],7,FALSE)</f>
        <v>0</v>
      </c>
      <c r="BN2235" s="4">
        <f>VLOOKUP(A2235,ReferenceTable[],9,FALSE)</f>
        <v>45988</v>
      </c>
      <c r="BO2235">
        <f>VLOOKUP(A2235,ReferenceTable[],10,FALSE)</f>
        <v>6000</v>
      </c>
      <c r="BP2235">
        <f>VLOOKUP(A2235,ReferenceTable[],11,FALSE)</f>
        <v>0</v>
      </c>
      <c r="BQ2235">
        <f>VLOOKUP(A2235,ReferenceTable[],12,FALSE)</f>
        <v>0</v>
      </c>
      <c r="BR2235">
        <f>VLOOKUP(A2235,ReferenceTable[],14,FALSE)</f>
        <v>0</v>
      </c>
      <c r="BS2235" s="4">
        <f>VLOOKUP(A2235,ReferenceTable[],15,FALSE)</f>
        <v>45994</v>
      </c>
      <c r="BT2235">
        <f>VLOOKUP(A2235,ReferenceTable[],16,FALSE)</f>
        <v>3</v>
      </c>
      <c r="BU2235" t="str">
        <f>VLOOKUP(A2235,ReferenceTable[],17,FALSE)</f>
        <v>JT</v>
      </c>
      <c r="BV2235" s="4">
        <f>VLOOKUP(A2235,ReferenceTable[],18,FALSE)</f>
        <v>45981</v>
      </c>
      <c r="BW2235" s="4">
        <f>VLOOKUP(A2235,ReferenceTable[],19,FALSE)</f>
        <v>0</v>
      </c>
      <c r="BX2235">
        <f>VLOOKUP(A2235,ReferenceTable[],20,FALSE)</f>
        <v>0</v>
      </c>
    </row>
    <row r="2236" spans="1:76">
      <c r="A2236" t="s">
        <v>6253</v>
      </c>
      <c r="B2236">
        <v>10000</v>
      </c>
      <c r="C2236">
        <v>10000</v>
      </c>
      <c r="D2236" s="4">
        <v>45987</v>
      </c>
      <c r="E2236" t="s">
        <v>77</v>
      </c>
      <c r="F2236">
        <v>0.437592592592593</v>
      </c>
      <c r="G2236" t="s">
        <v>712</v>
      </c>
      <c r="I2236">
        <v>1</v>
      </c>
      <c r="J2236" t="s">
        <v>984</v>
      </c>
      <c r="K2236">
        <v>59</v>
      </c>
      <c r="L2236" t="s">
        <v>714</v>
      </c>
      <c r="M2236" t="s">
        <v>178</v>
      </c>
      <c r="N2236" t="s">
        <v>715</v>
      </c>
      <c r="O2236" t="s">
        <v>716</v>
      </c>
      <c r="P2236">
        <v>1000</v>
      </c>
      <c r="S2236" s="4">
        <v>45987</v>
      </c>
      <c r="U2236">
        <v>6</v>
      </c>
      <c r="V2236">
        <v>6000</v>
      </c>
      <c r="W2236" t="s">
        <v>85</v>
      </c>
      <c r="X2236" t="s">
        <v>4615</v>
      </c>
      <c r="Y2236">
        <v>0</v>
      </c>
      <c r="Z2236">
        <v>6000</v>
      </c>
      <c r="AA2236">
        <v>0</v>
      </c>
      <c r="AB2236">
        <v>0</v>
      </c>
      <c r="AC2236">
        <v>0</v>
      </c>
      <c r="AD2236">
        <v>0</v>
      </c>
      <c r="AG2236">
        <v>0</v>
      </c>
      <c r="AP2236" t="s">
        <v>4616</v>
      </c>
      <c r="AQ2236" t="s">
        <v>717</v>
      </c>
      <c r="AR2236" t="s">
        <v>718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BB2236" t="s">
        <v>80</v>
      </c>
      <c r="BC2236" t="s">
        <v>6254</v>
      </c>
      <c r="BD2236">
        <v>0</v>
      </c>
      <c r="BF2236" t="s">
        <v>717</v>
      </c>
      <c r="BI2236" t="s">
        <v>6255</v>
      </c>
      <c r="BJ2236" s="5" t="str">
        <f>VLOOKUP(A2236,ReferenceTable[],4,FALSE)</f>
        <v>RFT4104</v>
      </c>
      <c r="BK2236">
        <f>VLOOKUP(A2236,ReferenceTable[],5,FALSE)</f>
        <v>0</v>
      </c>
      <c r="BL2236">
        <f>VLOOKUP(A2236,ReferenceTable[],6,FALSE)</f>
        <v>0</v>
      </c>
      <c r="BM2236">
        <f>VLOOKUP(A2236,ReferenceTable[],7,FALSE)</f>
        <v>0</v>
      </c>
      <c r="BN2236" s="4">
        <f>VLOOKUP(A2236,ReferenceTable[],9,FALSE)</f>
        <v>45995</v>
      </c>
      <c r="BO2236">
        <f>VLOOKUP(A2236,ReferenceTable[],10,FALSE)</f>
        <v>6000</v>
      </c>
      <c r="BP2236">
        <f>VLOOKUP(A2236,ReferenceTable[],11,FALSE)</f>
        <v>0</v>
      </c>
      <c r="BQ2236">
        <f>VLOOKUP(A2236,ReferenceTable[],12,FALSE)</f>
        <v>0</v>
      </c>
      <c r="BR2236">
        <f>VLOOKUP(A2236,ReferenceTable[],14,FALSE)</f>
        <v>0</v>
      </c>
      <c r="BS2236" s="4">
        <f>VLOOKUP(A2236,ReferenceTable[],15,FALSE)</f>
        <v>46001</v>
      </c>
      <c r="BT2236">
        <f>VLOOKUP(A2236,ReferenceTable[],16,FALSE)</f>
        <v>3</v>
      </c>
      <c r="BU2236" t="str">
        <f>VLOOKUP(A2236,ReferenceTable[],17,FALSE)</f>
        <v>JT</v>
      </c>
      <c r="BV2236" s="4">
        <f>VLOOKUP(A2236,ReferenceTable[],18,FALSE)</f>
        <v>45981</v>
      </c>
      <c r="BW2236" s="4">
        <f>VLOOKUP(A2236,ReferenceTable[],19,FALSE)</f>
        <v>0</v>
      </c>
      <c r="BX2236">
        <f>VLOOKUP(A2236,ReferenceTable[],20,FALSE)</f>
        <v>0</v>
      </c>
    </row>
    <row r="2237" spans="1:76">
      <c r="A2237" t="s">
        <v>6253</v>
      </c>
      <c r="B2237">
        <v>20000</v>
      </c>
      <c r="C2237">
        <v>10000</v>
      </c>
      <c r="D2237" s="4">
        <v>45987</v>
      </c>
      <c r="E2237" t="s">
        <v>77</v>
      </c>
      <c r="F2237">
        <v>0.437592592592593</v>
      </c>
      <c r="G2237" t="s">
        <v>712</v>
      </c>
      <c r="I2237">
        <v>1</v>
      </c>
      <c r="J2237" t="s">
        <v>984</v>
      </c>
      <c r="K2237">
        <v>59</v>
      </c>
      <c r="L2237" t="s">
        <v>714</v>
      </c>
      <c r="M2237" t="s">
        <v>178</v>
      </c>
      <c r="N2237" t="s">
        <v>715</v>
      </c>
      <c r="O2237" t="s">
        <v>716</v>
      </c>
      <c r="P2237">
        <v>1000</v>
      </c>
      <c r="S2237" s="4">
        <v>45987</v>
      </c>
      <c r="U2237">
        <v>6</v>
      </c>
      <c r="V2237">
        <v>6000</v>
      </c>
      <c r="W2237" t="s">
        <v>85</v>
      </c>
      <c r="X2237" t="s">
        <v>4615</v>
      </c>
      <c r="Y2237">
        <v>0</v>
      </c>
      <c r="Z2237">
        <v>6000</v>
      </c>
      <c r="AA2237">
        <v>0</v>
      </c>
      <c r="AB2237">
        <v>0</v>
      </c>
      <c r="AC2237">
        <v>0</v>
      </c>
      <c r="AD2237">
        <v>0</v>
      </c>
      <c r="AG2237">
        <v>0</v>
      </c>
      <c r="AP2237" t="s">
        <v>4616</v>
      </c>
      <c r="AQ2237" t="s">
        <v>717</v>
      </c>
      <c r="AR2237" t="s">
        <v>718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BB2237" t="s">
        <v>80</v>
      </c>
      <c r="BC2237" t="s">
        <v>6254</v>
      </c>
      <c r="BD2237">
        <v>0</v>
      </c>
      <c r="BF2237" t="s">
        <v>717</v>
      </c>
      <c r="BI2237" t="s">
        <v>6255</v>
      </c>
      <c r="BJ2237" s="5" t="str">
        <f>VLOOKUP(A2237,ReferenceTable[],4,FALSE)</f>
        <v>RFT4104</v>
      </c>
      <c r="BK2237">
        <f>VLOOKUP(A2237,ReferenceTable[],5,FALSE)</f>
        <v>0</v>
      </c>
      <c r="BL2237">
        <f>VLOOKUP(A2237,ReferenceTable[],6,FALSE)</f>
        <v>0</v>
      </c>
      <c r="BM2237">
        <f>VLOOKUP(A2237,ReferenceTable[],7,FALSE)</f>
        <v>0</v>
      </c>
      <c r="BN2237" s="4">
        <f>VLOOKUP(A2237,ReferenceTable[],9,FALSE)</f>
        <v>45995</v>
      </c>
      <c r="BO2237">
        <f>VLOOKUP(A2237,ReferenceTable[],10,FALSE)</f>
        <v>6000</v>
      </c>
      <c r="BP2237">
        <f>VLOOKUP(A2237,ReferenceTable[],11,FALSE)</f>
        <v>0</v>
      </c>
      <c r="BQ2237">
        <f>VLOOKUP(A2237,ReferenceTable[],12,FALSE)</f>
        <v>0</v>
      </c>
      <c r="BR2237">
        <f>VLOOKUP(A2237,ReferenceTable[],14,FALSE)</f>
        <v>0</v>
      </c>
      <c r="BS2237" s="4">
        <f>VLOOKUP(A2237,ReferenceTable[],15,FALSE)</f>
        <v>46001</v>
      </c>
      <c r="BT2237">
        <f>VLOOKUP(A2237,ReferenceTable[],16,FALSE)</f>
        <v>3</v>
      </c>
      <c r="BU2237" t="str">
        <f>VLOOKUP(A2237,ReferenceTable[],17,FALSE)</f>
        <v>JT</v>
      </c>
      <c r="BV2237" s="4">
        <f>VLOOKUP(A2237,ReferenceTable[],18,FALSE)</f>
        <v>45981</v>
      </c>
      <c r="BW2237" s="4">
        <f>VLOOKUP(A2237,ReferenceTable[],19,FALSE)</f>
        <v>0</v>
      </c>
      <c r="BX2237">
        <f>VLOOKUP(A2237,ReferenceTable[],20,FALSE)</f>
        <v>0</v>
      </c>
    </row>
    <row r="2238" spans="1:76">
      <c r="A2238" t="s">
        <v>6253</v>
      </c>
      <c r="B2238">
        <v>30000</v>
      </c>
      <c r="C2238">
        <v>10000</v>
      </c>
      <c r="D2238" s="4">
        <v>45987</v>
      </c>
      <c r="E2238" t="s">
        <v>77</v>
      </c>
      <c r="F2238">
        <v>0.437592592592593</v>
      </c>
      <c r="G2238" t="s">
        <v>712</v>
      </c>
      <c r="I2238">
        <v>1</v>
      </c>
      <c r="J2238" t="s">
        <v>984</v>
      </c>
      <c r="K2238">
        <v>59</v>
      </c>
      <c r="L2238" t="s">
        <v>714</v>
      </c>
      <c r="M2238" t="s">
        <v>178</v>
      </c>
      <c r="N2238" t="s">
        <v>715</v>
      </c>
      <c r="O2238" t="s">
        <v>716</v>
      </c>
      <c r="P2238">
        <v>1000</v>
      </c>
      <c r="S2238" s="4">
        <v>45987</v>
      </c>
      <c r="U2238">
        <v>6</v>
      </c>
      <c r="V2238">
        <v>6000</v>
      </c>
      <c r="W2238" t="s">
        <v>85</v>
      </c>
      <c r="X2238" t="s">
        <v>4615</v>
      </c>
      <c r="Y2238">
        <v>0</v>
      </c>
      <c r="Z2238">
        <v>6000</v>
      </c>
      <c r="AA2238">
        <v>0</v>
      </c>
      <c r="AB2238">
        <v>0</v>
      </c>
      <c r="AC2238">
        <v>0</v>
      </c>
      <c r="AD2238">
        <v>0</v>
      </c>
      <c r="AG2238">
        <v>0</v>
      </c>
      <c r="AP2238" t="s">
        <v>4616</v>
      </c>
      <c r="AQ2238" t="s">
        <v>717</v>
      </c>
      <c r="AR2238" t="s">
        <v>718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BB2238" t="s">
        <v>80</v>
      </c>
      <c r="BC2238" t="s">
        <v>6254</v>
      </c>
      <c r="BD2238">
        <v>0</v>
      </c>
      <c r="BF2238" t="s">
        <v>717</v>
      </c>
      <c r="BI2238" t="s">
        <v>6255</v>
      </c>
      <c r="BJ2238" s="5" t="str">
        <f>VLOOKUP(A2238,ReferenceTable[],4,FALSE)</f>
        <v>RFT4104</v>
      </c>
      <c r="BK2238">
        <f>VLOOKUP(A2238,ReferenceTable[],5,FALSE)</f>
        <v>0</v>
      </c>
      <c r="BL2238">
        <f>VLOOKUP(A2238,ReferenceTable[],6,FALSE)</f>
        <v>0</v>
      </c>
      <c r="BM2238">
        <f>VLOOKUP(A2238,ReferenceTable[],7,FALSE)</f>
        <v>0</v>
      </c>
      <c r="BN2238" s="4">
        <f>VLOOKUP(A2238,ReferenceTable[],9,FALSE)</f>
        <v>45995</v>
      </c>
      <c r="BO2238">
        <f>VLOOKUP(A2238,ReferenceTable[],10,FALSE)</f>
        <v>6000</v>
      </c>
      <c r="BP2238">
        <f>VLOOKUP(A2238,ReferenceTable[],11,FALSE)</f>
        <v>0</v>
      </c>
      <c r="BQ2238">
        <f>VLOOKUP(A2238,ReferenceTable[],12,FALSE)</f>
        <v>0</v>
      </c>
      <c r="BR2238">
        <f>VLOOKUP(A2238,ReferenceTable[],14,FALSE)</f>
        <v>0</v>
      </c>
      <c r="BS2238" s="4">
        <f>VLOOKUP(A2238,ReferenceTable[],15,FALSE)</f>
        <v>46001</v>
      </c>
      <c r="BT2238">
        <f>VLOOKUP(A2238,ReferenceTable[],16,FALSE)</f>
        <v>3</v>
      </c>
      <c r="BU2238" t="str">
        <f>VLOOKUP(A2238,ReferenceTable[],17,FALSE)</f>
        <v>JT</v>
      </c>
      <c r="BV2238" s="4">
        <f>VLOOKUP(A2238,ReferenceTable[],18,FALSE)</f>
        <v>45981</v>
      </c>
      <c r="BW2238" s="4">
        <f>VLOOKUP(A2238,ReferenceTable[],19,FALSE)</f>
        <v>0</v>
      </c>
      <c r="BX2238">
        <f>VLOOKUP(A2238,ReferenceTable[],20,FALSE)</f>
        <v>0</v>
      </c>
    </row>
    <row r="2239" spans="1:76">
      <c r="A2239" t="s">
        <v>6256</v>
      </c>
      <c r="B2239">
        <v>10000</v>
      </c>
      <c r="C2239">
        <v>10000</v>
      </c>
      <c r="D2239" s="4">
        <v>45987</v>
      </c>
      <c r="E2239" t="s">
        <v>77</v>
      </c>
      <c r="F2239">
        <v>0.437592592592593</v>
      </c>
      <c r="G2239" t="s">
        <v>712</v>
      </c>
      <c r="I2239">
        <v>1</v>
      </c>
      <c r="J2239" t="s">
        <v>984</v>
      </c>
      <c r="K2239">
        <v>59</v>
      </c>
      <c r="L2239" t="s">
        <v>714</v>
      </c>
      <c r="M2239" t="s">
        <v>178</v>
      </c>
      <c r="N2239" t="s">
        <v>715</v>
      </c>
      <c r="O2239" t="s">
        <v>716</v>
      </c>
      <c r="P2239">
        <v>500</v>
      </c>
      <c r="S2239" s="4">
        <v>45986</v>
      </c>
      <c r="U2239">
        <v>6</v>
      </c>
      <c r="V2239">
        <v>3000</v>
      </c>
      <c r="W2239" t="s">
        <v>85</v>
      </c>
      <c r="X2239" t="s">
        <v>4615</v>
      </c>
      <c r="Y2239">
        <v>0</v>
      </c>
      <c r="Z2239">
        <v>3000</v>
      </c>
      <c r="AA2239">
        <v>0</v>
      </c>
      <c r="AB2239">
        <v>0</v>
      </c>
      <c r="AC2239">
        <v>0</v>
      </c>
      <c r="AD2239">
        <v>0</v>
      </c>
      <c r="AG2239">
        <v>0</v>
      </c>
      <c r="AP2239" t="s">
        <v>4616</v>
      </c>
      <c r="AQ2239" t="s">
        <v>717</v>
      </c>
      <c r="AR2239" t="s">
        <v>718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BB2239" t="s">
        <v>80</v>
      </c>
      <c r="BC2239" t="s">
        <v>6257</v>
      </c>
      <c r="BD2239">
        <v>0</v>
      </c>
      <c r="BF2239" t="s">
        <v>717</v>
      </c>
      <c r="BI2239" t="s">
        <v>6258</v>
      </c>
      <c r="BJ2239" s="5" t="str">
        <f>VLOOKUP(A2239,ReferenceTable[],4,FALSE)</f>
        <v>RFT4104</v>
      </c>
      <c r="BK2239">
        <f>VLOOKUP(A2239,ReferenceTable[],5,FALSE)</f>
        <v>0</v>
      </c>
      <c r="BL2239">
        <f>VLOOKUP(A2239,ReferenceTable[],6,FALSE)</f>
        <v>0</v>
      </c>
      <c r="BM2239">
        <f>VLOOKUP(A2239,ReferenceTable[],7,FALSE)</f>
        <v>0</v>
      </c>
      <c r="BN2239" s="4">
        <f>VLOOKUP(A2239,ReferenceTable[],9,FALSE)</f>
        <v>45988</v>
      </c>
      <c r="BO2239">
        <f>VLOOKUP(A2239,ReferenceTable[],10,FALSE)</f>
        <v>3000</v>
      </c>
      <c r="BP2239">
        <f>VLOOKUP(A2239,ReferenceTable[],11,FALSE)</f>
        <v>0</v>
      </c>
      <c r="BQ2239">
        <f>VLOOKUP(A2239,ReferenceTable[],12,FALSE)</f>
        <v>0</v>
      </c>
      <c r="BR2239">
        <f>VLOOKUP(A2239,ReferenceTable[],14,FALSE)</f>
        <v>0</v>
      </c>
      <c r="BS2239" s="4">
        <f>VLOOKUP(A2239,ReferenceTable[],15,FALSE)</f>
        <v>45994</v>
      </c>
      <c r="BT2239">
        <f>VLOOKUP(A2239,ReferenceTable[],16,FALSE)</f>
        <v>3</v>
      </c>
      <c r="BU2239" t="str">
        <f>VLOOKUP(A2239,ReferenceTable[],17,FALSE)</f>
        <v>JT</v>
      </c>
      <c r="BV2239" s="4">
        <f>VLOOKUP(A2239,ReferenceTable[],18,FALSE)</f>
        <v>45981</v>
      </c>
      <c r="BW2239" s="4">
        <f>VLOOKUP(A2239,ReferenceTable[],19,FALSE)</f>
        <v>0</v>
      </c>
      <c r="BX2239">
        <f>VLOOKUP(A2239,ReferenceTable[],20,FALSE)</f>
        <v>0</v>
      </c>
    </row>
    <row r="2240" spans="1:76">
      <c r="A2240" t="s">
        <v>6256</v>
      </c>
      <c r="B2240">
        <v>20000</v>
      </c>
      <c r="C2240">
        <v>10000</v>
      </c>
      <c r="D2240" s="4">
        <v>45987</v>
      </c>
      <c r="E2240" t="s">
        <v>77</v>
      </c>
      <c r="F2240">
        <v>0.437592592592593</v>
      </c>
      <c r="G2240" t="s">
        <v>712</v>
      </c>
      <c r="I2240">
        <v>1</v>
      </c>
      <c r="J2240" t="s">
        <v>984</v>
      </c>
      <c r="K2240">
        <v>59</v>
      </c>
      <c r="L2240" t="s">
        <v>714</v>
      </c>
      <c r="M2240" t="s">
        <v>178</v>
      </c>
      <c r="N2240" t="s">
        <v>715</v>
      </c>
      <c r="O2240" t="s">
        <v>716</v>
      </c>
      <c r="P2240">
        <v>1000</v>
      </c>
      <c r="S2240" s="4">
        <v>45986</v>
      </c>
      <c r="U2240">
        <v>6</v>
      </c>
      <c r="V2240">
        <v>6000</v>
      </c>
      <c r="W2240" t="s">
        <v>85</v>
      </c>
      <c r="X2240" t="s">
        <v>4615</v>
      </c>
      <c r="Y2240">
        <v>0</v>
      </c>
      <c r="Z2240">
        <v>6000</v>
      </c>
      <c r="AA2240">
        <v>0</v>
      </c>
      <c r="AB2240">
        <v>0</v>
      </c>
      <c r="AC2240">
        <v>0</v>
      </c>
      <c r="AD2240">
        <v>0</v>
      </c>
      <c r="AG2240">
        <v>0</v>
      </c>
      <c r="AP2240" t="s">
        <v>4616</v>
      </c>
      <c r="AQ2240" t="s">
        <v>717</v>
      </c>
      <c r="AR2240" t="s">
        <v>718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BB2240" t="s">
        <v>80</v>
      </c>
      <c r="BC2240" t="s">
        <v>6257</v>
      </c>
      <c r="BD2240">
        <v>0</v>
      </c>
      <c r="BF2240" t="s">
        <v>717</v>
      </c>
      <c r="BI2240" t="s">
        <v>6258</v>
      </c>
      <c r="BJ2240" s="5" t="str">
        <f>VLOOKUP(A2240,ReferenceTable[],4,FALSE)</f>
        <v>RFT4104</v>
      </c>
      <c r="BK2240">
        <f>VLOOKUP(A2240,ReferenceTable[],5,FALSE)</f>
        <v>0</v>
      </c>
      <c r="BL2240">
        <f>VLOOKUP(A2240,ReferenceTable[],6,FALSE)</f>
        <v>0</v>
      </c>
      <c r="BM2240">
        <f>VLOOKUP(A2240,ReferenceTable[],7,FALSE)</f>
        <v>0</v>
      </c>
      <c r="BN2240" s="4">
        <f>VLOOKUP(A2240,ReferenceTable[],9,FALSE)</f>
        <v>45988</v>
      </c>
      <c r="BO2240">
        <f>VLOOKUP(A2240,ReferenceTable[],10,FALSE)</f>
        <v>3000</v>
      </c>
      <c r="BP2240">
        <f>VLOOKUP(A2240,ReferenceTable[],11,FALSE)</f>
        <v>0</v>
      </c>
      <c r="BQ2240">
        <f>VLOOKUP(A2240,ReferenceTable[],12,FALSE)</f>
        <v>0</v>
      </c>
      <c r="BR2240">
        <f>VLOOKUP(A2240,ReferenceTable[],14,FALSE)</f>
        <v>0</v>
      </c>
      <c r="BS2240" s="4">
        <f>VLOOKUP(A2240,ReferenceTable[],15,FALSE)</f>
        <v>45994</v>
      </c>
      <c r="BT2240">
        <f>VLOOKUP(A2240,ReferenceTable[],16,FALSE)</f>
        <v>3</v>
      </c>
      <c r="BU2240" t="str">
        <f>VLOOKUP(A2240,ReferenceTable[],17,FALSE)</f>
        <v>JT</v>
      </c>
      <c r="BV2240" s="4">
        <f>VLOOKUP(A2240,ReferenceTable[],18,FALSE)</f>
        <v>45981</v>
      </c>
      <c r="BW2240" s="4">
        <f>VLOOKUP(A2240,ReferenceTable[],19,FALSE)</f>
        <v>0</v>
      </c>
      <c r="BX2240">
        <f>VLOOKUP(A2240,ReferenceTable[],20,FALSE)</f>
        <v>0</v>
      </c>
    </row>
    <row r="2241" spans="1:76">
      <c r="A2241" t="s">
        <v>6256</v>
      </c>
      <c r="B2241">
        <v>30000</v>
      </c>
      <c r="C2241">
        <v>10000</v>
      </c>
      <c r="D2241" s="4">
        <v>45987</v>
      </c>
      <c r="E2241" t="s">
        <v>77</v>
      </c>
      <c r="F2241">
        <v>0.437592592592593</v>
      </c>
      <c r="G2241" t="s">
        <v>712</v>
      </c>
      <c r="I2241">
        <v>1</v>
      </c>
      <c r="J2241" t="s">
        <v>984</v>
      </c>
      <c r="K2241">
        <v>59</v>
      </c>
      <c r="L2241" t="s">
        <v>714</v>
      </c>
      <c r="M2241" t="s">
        <v>178</v>
      </c>
      <c r="N2241" t="s">
        <v>715</v>
      </c>
      <c r="O2241" t="s">
        <v>716</v>
      </c>
      <c r="P2241">
        <v>1000</v>
      </c>
      <c r="S2241" s="4">
        <v>45986</v>
      </c>
      <c r="U2241">
        <v>6</v>
      </c>
      <c r="V2241">
        <v>6000</v>
      </c>
      <c r="W2241" t="s">
        <v>85</v>
      </c>
      <c r="X2241" t="s">
        <v>4615</v>
      </c>
      <c r="Y2241">
        <v>0</v>
      </c>
      <c r="Z2241">
        <v>6000</v>
      </c>
      <c r="AA2241">
        <v>0</v>
      </c>
      <c r="AB2241">
        <v>0</v>
      </c>
      <c r="AC2241">
        <v>0</v>
      </c>
      <c r="AD2241">
        <v>0</v>
      </c>
      <c r="AG2241">
        <v>0</v>
      </c>
      <c r="AP2241" t="s">
        <v>4616</v>
      </c>
      <c r="AQ2241" t="s">
        <v>717</v>
      </c>
      <c r="AR2241" t="s">
        <v>718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BB2241" t="s">
        <v>80</v>
      </c>
      <c r="BC2241" t="s">
        <v>6257</v>
      </c>
      <c r="BD2241">
        <v>0</v>
      </c>
      <c r="BF2241" t="s">
        <v>717</v>
      </c>
      <c r="BI2241" t="s">
        <v>6258</v>
      </c>
      <c r="BJ2241" s="5" t="str">
        <f>VLOOKUP(A2241,ReferenceTable[],4,FALSE)</f>
        <v>RFT4104</v>
      </c>
      <c r="BK2241">
        <f>VLOOKUP(A2241,ReferenceTable[],5,FALSE)</f>
        <v>0</v>
      </c>
      <c r="BL2241">
        <f>VLOOKUP(A2241,ReferenceTable[],6,FALSE)</f>
        <v>0</v>
      </c>
      <c r="BM2241">
        <f>VLOOKUP(A2241,ReferenceTable[],7,FALSE)</f>
        <v>0</v>
      </c>
      <c r="BN2241" s="4">
        <f>VLOOKUP(A2241,ReferenceTable[],9,FALSE)</f>
        <v>45988</v>
      </c>
      <c r="BO2241">
        <f>VLOOKUP(A2241,ReferenceTable[],10,FALSE)</f>
        <v>3000</v>
      </c>
      <c r="BP2241">
        <f>VLOOKUP(A2241,ReferenceTable[],11,FALSE)</f>
        <v>0</v>
      </c>
      <c r="BQ2241">
        <f>VLOOKUP(A2241,ReferenceTable[],12,FALSE)</f>
        <v>0</v>
      </c>
      <c r="BR2241">
        <f>VLOOKUP(A2241,ReferenceTable[],14,FALSE)</f>
        <v>0</v>
      </c>
      <c r="BS2241" s="4">
        <f>VLOOKUP(A2241,ReferenceTable[],15,FALSE)</f>
        <v>45994</v>
      </c>
      <c r="BT2241">
        <f>VLOOKUP(A2241,ReferenceTable[],16,FALSE)</f>
        <v>3</v>
      </c>
      <c r="BU2241" t="str">
        <f>VLOOKUP(A2241,ReferenceTable[],17,FALSE)</f>
        <v>JT</v>
      </c>
      <c r="BV2241" s="4">
        <f>VLOOKUP(A2241,ReferenceTable[],18,FALSE)</f>
        <v>45981</v>
      </c>
      <c r="BW2241" s="4">
        <f>VLOOKUP(A2241,ReferenceTable[],19,FALSE)</f>
        <v>0</v>
      </c>
      <c r="BX2241">
        <f>VLOOKUP(A2241,ReferenceTable[],20,FALSE)</f>
        <v>0</v>
      </c>
    </row>
    <row r="2242" spans="1:76">
      <c r="A2242" t="s">
        <v>6259</v>
      </c>
      <c r="B2242">
        <v>10000</v>
      </c>
      <c r="C2242">
        <v>10000</v>
      </c>
      <c r="D2242" s="4">
        <v>45987</v>
      </c>
      <c r="E2242" t="s">
        <v>77</v>
      </c>
      <c r="F2242" t="s">
        <v>5690</v>
      </c>
      <c r="G2242" t="s">
        <v>712</v>
      </c>
      <c r="I2242">
        <v>1</v>
      </c>
      <c r="J2242" t="s">
        <v>984</v>
      </c>
      <c r="K2242">
        <v>59</v>
      </c>
      <c r="L2242" t="s">
        <v>714</v>
      </c>
      <c r="M2242" t="s">
        <v>178</v>
      </c>
      <c r="N2242" t="s">
        <v>715</v>
      </c>
      <c r="O2242" t="s">
        <v>716</v>
      </c>
      <c r="P2242">
        <v>1000</v>
      </c>
      <c r="S2242" s="4">
        <v>45986</v>
      </c>
      <c r="U2242">
        <v>6</v>
      </c>
      <c r="V2242">
        <v>6000</v>
      </c>
      <c r="W2242" t="s">
        <v>85</v>
      </c>
      <c r="X2242" t="s">
        <v>4610</v>
      </c>
      <c r="Y2242">
        <v>0</v>
      </c>
      <c r="Z2242">
        <v>6000</v>
      </c>
      <c r="AA2242">
        <v>0</v>
      </c>
      <c r="AB2242">
        <v>0</v>
      </c>
      <c r="AC2242">
        <v>0</v>
      </c>
      <c r="AD2242">
        <v>0</v>
      </c>
      <c r="AG2242">
        <v>0</v>
      </c>
      <c r="AP2242" t="s">
        <v>4611</v>
      </c>
      <c r="AQ2242" t="s">
        <v>717</v>
      </c>
      <c r="AR2242" t="s">
        <v>718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BB2242" t="s">
        <v>80</v>
      </c>
      <c r="BC2242" t="s">
        <v>6260</v>
      </c>
      <c r="BD2242">
        <v>0</v>
      </c>
      <c r="BF2242" t="s">
        <v>717</v>
      </c>
      <c r="BI2242" t="s">
        <v>6261</v>
      </c>
      <c r="BJ2242" s="5" t="str">
        <f>VLOOKUP(A2242,ReferenceTable[],4,FALSE)</f>
        <v>RFT4104</v>
      </c>
      <c r="BK2242">
        <f>VLOOKUP(A2242,ReferenceTable[],5,FALSE)</f>
        <v>0</v>
      </c>
      <c r="BL2242">
        <f>VLOOKUP(A2242,ReferenceTable[],6,FALSE)</f>
        <v>0</v>
      </c>
      <c r="BM2242">
        <f>VLOOKUP(A2242,ReferenceTable[],7,FALSE)</f>
        <v>0</v>
      </c>
      <c r="BN2242" s="4">
        <f>VLOOKUP(A2242,ReferenceTable[],9,FALSE)</f>
        <v>45988</v>
      </c>
      <c r="BO2242">
        <f>VLOOKUP(A2242,ReferenceTable[],10,FALSE)</f>
        <v>6000</v>
      </c>
      <c r="BP2242">
        <f>VLOOKUP(A2242,ReferenceTable[],11,FALSE)</f>
        <v>0</v>
      </c>
      <c r="BQ2242">
        <f>VLOOKUP(A2242,ReferenceTable[],12,FALSE)</f>
        <v>0</v>
      </c>
      <c r="BR2242">
        <f>VLOOKUP(A2242,ReferenceTable[],14,FALSE)</f>
        <v>0</v>
      </c>
      <c r="BS2242" s="4">
        <f>VLOOKUP(A2242,ReferenceTable[],15,FALSE)</f>
        <v>45994</v>
      </c>
      <c r="BT2242">
        <f>VLOOKUP(A2242,ReferenceTable[],16,FALSE)</f>
        <v>3</v>
      </c>
      <c r="BU2242" t="str">
        <f>VLOOKUP(A2242,ReferenceTable[],17,FALSE)</f>
        <v>JT</v>
      </c>
      <c r="BV2242" s="4">
        <f>VLOOKUP(A2242,ReferenceTable[],18,FALSE)</f>
        <v>45981</v>
      </c>
      <c r="BW2242" s="4">
        <f>VLOOKUP(A2242,ReferenceTable[],19,FALSE)</f>
        <v>0</v>
      </c>
      <c r="BX2242">
        <f>VLOOKUP(A2242,ReferenceTable[],20,FALSE)</f>
        <v>0</v>
      </c>
    </row>
    <row r="2243" spans="1:76">
      <c r="A2243" t="s">
        <v>6259</v>
      </c>
      <c r="B2243">
        <v>20000</v>
      </c>
      <c r="C2243">
        <v>10000</v>
      </c>
      <c r="D2243" s="4">
        <v>45987</v>
      </c>
      <c r="E2243" t="s">
        <v>77</v>
      </c>
      <c r="F2243" t="s">
        <v>5690</v>
      </c>
      <c r="G2243" t="s">
        <v>712</v>
      </c>
      <c r="I2243">
        <v>1</v>
      </c>
      <c r="J2243" t="s">
        <v>984</v>
      </c>
      <c r="K2243">
        <v>59</v>
      </c>
      <c r="L2243" t="s">
        <v>714</v>
      </c>
      <c r="M2243" t="s">
        <v>178</v>
      </c>
      <c r="N2243" t="s">
        <v>715</v>
      </c>
      <c r="O2243" t="s">
        <v>716</v>
      </c>
      <c r="P2243">
        <v>1000</v>
      </c>
      <c r="S2243" s="4">
        <v>45986</v>
      </c>
      <c r="U2243">
        <v>6</v>
      </c>
      <c r="V2243">
        <v>6000</v>
      </c>
      <c r="W2243" t="s">
        <v>85</v>
      </c>
      <c r="X2243" t="s">
        <v>4610</v>
      </c>
      <c r="Y2243">
        <v>0</v>
      </c>
      <c r="Z2243">
        <v>6000</v>
      </c>
      <c r="AA2243">
        <v>0</v>
      </c>
      <c r="AB2243">
        <v>0</v>
      </c>
      <c r="AC2243">
        <v>0</v>
      </c>
      <c r="AD2243">
        <v>0</v>
      </c>
      <c r="AG2243">
        <v>0</v>
      </c>
      <c r="AP2243" t="s">
        <v>4611</v>
      </c>
      <c r="AQ2243" t="s">
        <v>717</v>
      </c>
      <c r="AR2243" t="s">
        <v>718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BB2243" t="s">
        <v>80</v>
      </c>
      <c r="BC2243" t="s">
        <v>6260</v>
      </c>
      <c r="BD2243">
        <v>0</v>
      </c>
      <c r="BF2243" t="s">
        <v>717</v>
      </c>
      <c r="BI2243" t="s">
        <v>6261</v>
      </c>
      <c r="BJ2243" s="5" t="str">
        <f>VLOOKUP(A2243,ReferenceTable[],4,FALSE)</f>
        <v>RFT4104</v>
      </c>
      <c r="BK2243">
        <f>VLOOKUP(A2243,ReferenceTable[],5,FALSE)</f>
        <v>0</v>
      </c>
      <c r="BL2243">
        <f>VLOOKUP(A2243,ReferenceTable[],6,FALSE)</f>
        <v>0</v>
      </c>
      <c r="BM2243">
        <f>VLOOKUP(A2243,ReferenceTable[],7,FALSE)</f>
        <v>0</v>
      </c>
      <c r="BN2243" s="4">
        <f>VLOOKUP(A2243,ReferenceTable[],9,FALSE)</f>
        <v>45988</v>
      </c>
      <c r="BO2243">
        <f>VLOOKUP(A2243,ReferenceTable[],10,FALSE)</f>
        <v>6000</v>
      </c>
      <c r="BP2243">
        <f>VLOOKUP(A2243,ReferenceTable[],11,FALSE)</f>
        <v>0</v>
      </c>
      <c r="BQ2243">
        <f>VLOOKUP(A2243,ReferenceTable[],12,FALSE)</f>
        <v>0</v>
      </c>
      <c r="BR2243">
        <f>VLOOKUP(A2243,ReferenceTable[],14,FALSE)</f>
        <v>0</v>
      </c>
      <c r="BS2243" s="4">
        <f>VLOOKUP(A2243,ReferenceTable[],15,FALSE)</f>
        <v>45994</v>
      </c>
      <c r="BT2243">
        <f>VLOOKUP(A2243,ReferenceTable[],16,FALSE)</f>
        <v>3</v>
      </c>
      <c r="BU2243" t="str">
        <f>VLOOKUP(A2243,ReferenceTable[],17,FALSE)</f>
        <v>JT</v>
      </c>
      <c r="BV2243" s="4">
        <f>VLOOKUP(A2243,ReferenceTable[],18,FALSE)</f>
        <v>45981</v>
      </c>
      <c r="BW2243" s="4">
        <f>VLOOKUP(A2243,ReferenceTable[],19,FALSE)</f>
        <v>0</v>
      </c>
      <c r="BX2243">
        <f>VLOOKUP(A2243,ReferenceTable[],20,FALSE)</f>
        <v>0</v>
      </c>
    </row>
    <row r="2244" spans="1:76">
      <c r="A2244" t="s">
        <v>6259</v>
      </c>
      <c r="B2244">
        <v>30000</v>
      </c>
      <c r="C2244">
        <v>10000</v>
      </c>
      <c r="D2244" s="4">
        <v>45987</v>
      </c>
      <c r="E2244" t="s">
        <v>77</v>
      </c>
      <c r="F2244" t="s">
        <v>5690</v>
      </c>
      <c r="G2244" t="s">
        <v>712</v>
      </c>
      <c r="I2244">
        <v>1</v>
      </c>
      <c r="J2244" t="s">
        <v>984</v>
      </c>
      <c r="K2244">
        <v>59</v>
      </c>
      <c r="L2244" t="s">
        <v>714</v>
      </c>
      <c r="M2244" t="s">
        <v>178</v>
      </c>
      <c r="N2244" t="s">
        <v>715</v>
      </c>
      <c r="O2244" t="s">
        <v>716</v>
      </c>
      <c r="P2244">
        <v>1000</v>
      </c>
      <c r="S2244" s="4">
        <v>45986</v>
      </c>
      <c r="U2244">
        <v>6</v>
      </c>
      <c r="V2244">
        <v>6000</v>
      </c>
      <c r="W2244" t="s">
        <v>85</v>
      </c>
      <c r="X2244" t="s">
        <v>4610</v>
      </c>
      <c r="Y2244">
        <v>0</v>
      </c>
      <c r="Z2244">
        <v>6000</v>
      </c>
      <c r="AA2244">
        <v>0</v>
      </c>
      <c r="AB2244">
        <v>0</v>
      </c>
      <c r="AC2244">
        <v>0</v>
      </c>
      <c r="AD2244">
        <v>0</v>
      </c>
      <c r="AG2244">
        <v>0</v>
      </c>
      <c r="AP2244" t="s">
        <v>4611</v>
      </c>
      <c r="AQ2244" t="s">
        <v>717</v>
      </c>
      <c r="AR2244" t="s">
        <v>718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BB2244" t="s">
        <v>80</v>
      </c>
      <c r="BC2244" t="s">
        <v>6260</v>
      </c>
      <c r="BD2244">
        <v>0</v>
      </c>
      <c r="BF2244" t="s">
        <v>717</v>
      </c>
      <c r="BI2244" t="s">
        <v>6261</v>
      </c>
      <c r="BJ2244" s="5" t="str">
        <f>VLOOKUP(A2244,ReferenceTable[],4,FALSE)</f>
        <v>RFT4104</v>
      </c>
      <c r="BK2244">
        <f>VLOOKUP(A2244,ReferenceTable[],5,FALSE)</f>
        <v>0</v>
      </c>
      <c r="BL2244">
        <f>VLOOKUP(A2244,ReferenceTable[],6,FALSE)</f>
        <v>0</v>
      </c>
      <c r="BM2244">
        <f>VLOOKUP(A2244,ReferenceTable[],7,FALSE)</f>
        <v>0</v>
      </c>
      <c r="BN2244" s="4">
        <f>VLOOKUP(A2244,ReferenceTable[],9,FALSE)</f>
        <v>45988</v>
      </c>
      <c r="BO2244">
        <f>VLOOKUP(A2244,ReferenceTable[],10,FALSE)</f>
        <v>6000</v>
      </c>
      <c r="BP2244">
        <f>VLOOKUP(A2244,ReferenceTable[],11,FALSE)</f>
        <v>0</v>
      </c>
      <c r="BQ2244">
        <f>VLOOKUP(A2244,ReferenceTable[],12,FALSE)</f>
        <v>0</v>
      </c>
      <c r="BR2244">
        <f>VLOOKUP(A2244,ReferenceTable[],14,FALSE)</f>
        <v>0</v>
      </c>
      <c r="BS2244" s="4">
        <f>VLOOKUP(A2244,ReferenceTable[],15,FALSE)</f>
        <v>45994</v>
      </c>
      <c r="BT2244">
        <f>VLOOKUP(A2244,ReferenceTable[],16,FALSE)</f>
        <v>3</v>
      </c>
      <c r="BU2244" t="str">
        <f>VLOOKUP(A2244,ReferenceTable[],17,FALSE)</f>
        <v>JT</v>
      </c>
      <c r="BV2244" s="4">
        <f>VLOOKUP(A2244,ReferenceTable[],18,FALSE)</f>
        <v>45981</v>
      </c>
      <c r="BW2244" s="4">
        <f>VLOOKUP(A2244,ReferenceTable[],19,FALSE)</f>
        <v>0</v>
      </c>
      <c r="BX2244">
        <f>VLOOKUP(A2244,ReferenceTable[],20,FALSE)</f>
        <v>0</v>
      </c>
    </row>
    <row r="2245" spans="1:76">
      <c r="A2245" t="s">
        <v>6262</v>
      </c>
      <c r="B2245">
        <v>10000</v>
      </c>
      <c r="C2245">
        <v>10000</v>
      </c>
      <c r="D2245" s="4">
        <v>45985</v>
      </c>
      <c r="E2245" t="s">
        <v>77</v>
      </c>
      <c r="F2245" t="s">
        <v>6177</v>
      </c>
      <c r="G2245" t="s">
        <v>6263</v>
      </c>
      <c r="I2245">
        <v>1</v>
      </c>
      <c r="J2245" t="s">
        <v>984</v>
      </c>
      <c r="K2245">
        <v>82</v>
      </c>
      <c r="L2245" t="s">
        <v>378</v>
      </c>
      <c r="M2245" t="s">
        <v>82</v>
      </c>
      <c r="N2245" t="s">
        <v>379</v>
      </c>
      <c r="O2245" t="s">
        <v>380</v>
      </c>
      <c r="P2245">
        <v>350</v>
      </c>
      <c r="S2245" s="4">
        <v>45985</v>
      </c>
      <c r="U2245">
        <v>20</v>
      </c>
      <c r="V2245">
        <v>7007</v>
      </c>
      <c r="W2245" t="s">
        <v>85</v>
      </c>
      <c r="X2245">
        <v>200067880001</v>
      </c>
      <c r="Y2245">
        <v>0</v>
      </c>
      <c r="Z2245">
        <v>6931</v>
      </c>
      <c r="AA2245">
        <v>76</v>
      </c>
      <c r="AB2245">
        <v>0</v>
      </c>
      <c r="AC2245">
        <v>0</v>
      </c>
      <c r="AD2245">
        <v>0</v>
      </c>
      <c r="AG2245">
        <v>0</v>
      </c>
      <c r="AP2245">
        <v>20006788</v>
      </c>
      <c r="AQ2245" t="s">
        <v>717</v>
      </c>
      <c r="AR2245" t="s">
        <v>718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BB2245" t="s">
        <v>80</v>
      </c>
      <c r="BC2245" t="s">
        <v>6264</v>
      </c>
      <c r="BD2245">
        <v>0</v>
      </c>
      <c r="BF2245" t="s">
        <v>717</v>
      </c>
      <c r="BI2245" t="s">
        <v>6265</v>
      </c>
      <c r="BJ2245" s="5" t="str">
        <f>VLOOKUP(A2245,ReferenceTable[],4,FALSE)</f>
        <v>RFT4104</v>
      </c>
      <c r="BK2245">
        <f>VLOOKUP(A2245,ReferenceTable[],5,FALSE)</f>
        <v>0</v>
      </c>
      <c r="BL2245">
        <f>VLOOKUP(A2245,ReferenceTable[],6,FALSE)</f>
        <v>0</v>
      </c>
      <c r="BM2245">
        <f>VLOOKUP(A2245,ReferenceTable[],7,FALSE)</f>
        <v>0</v>
      </c>
      <c r="BN2245" s="4">
        <f>VLOOKUP(A2245,ReferenceTable[],9,FALSE)</f>
        <v>45988</v>
      </c>
      <c r="BO2245">
        <f>VLOOKUP(A2245,ReferenceTable[],10,FALSE)</f>
        <v>6931</v>
      </c>
      <c r="BP2245">
        <f>VLOOKUP(A2245,ReferenceTable[],11,FALSE)</f>
        <v>0</v>
      </c>
      <c r="BQ2245">
        <f>VLOOKUP(A2245,ReferenceTable[],12,FALSE)</f>
        <v>0</v>
      </c>
      <c r="BR2245">
        <f>VLOOKUP(A2245,ReferenceTable[],14,FALSE)</f>
        <v>0</v>
      </c>
      <c r="BS2245" s="4">
        <f>VLOOKUP(A2245,ReferenceTable[],15,FALSE)</f>
        <v>45994</v>
      </c>
      <c r="BT2245">
        <f>VLOOKUP(A2245,ReferenceTable[],16,FALSE)</f>
        <v>1</v>
      </c>
      <c r="BU2245" t="str">
        <f>VLOOKUP(A2245,ReferenceTable[],17,FALSE)</f>
        <v>JT</v>
      </c>
      <c r="BV2245" s="4">
        <f>VLOOKUP(A2245,ReferenceTable[],18,FALSE)</f>
        <v>45981</v>
      </c>
      <c r="BW2245" s="4">
        <f>VLOOKUP(A2245,ReferenceTable[],19,FALSE)</f>
        <v>0</v>
      </c>
      <c r="BX2245">
        <f>VLOOKUP(A2245,ReferenceTable[],20,FALSE)</f>
        <v>0</v>
      </c>
    </row>
    <row r="2246" spans="1:76">
      <c r="A2246" t="s">
        <v>6262</v>
      </c>
      <c r="B2246">
        <v>20000</v>
      </c>
      <c r="C2246">
        <v>10000</v>
      </c>
      <c r="D2246" s="4">
        <v>45985</v>
      </c>
      <c r="E2246" t="s">
        <v>77</v>
      </c>
      <c r="F2246" t="s">
        <v>6177</v>
      </c>
      <c r="G2246" t="s">
        <v>6263</v>
      </c>
      <c r="I2246">
        <v>1</v>
      </c>
      <c r="J2246" t="s">
        <v>984</v>
      </c>
      <c r="K2246">
        <v>82</v>
      </c>
      <c r="L2246" t="s">
        <v>378</v>
      </c>
      <c r="M2246" t="s">
        <v>82</v>
      </c>
      <c r="N2246" t="s">
        <v>379</v>
      </c>
      <c r="O2246" t="s">
        <v>380</v>
      </c>
      <c r="P2246">
        <v>347</v>
      </c>
      <c r="S2246" s="4">
        <v>45985</v>
      </c>
      <c r="U2246">
        <v>20</v>
      </c>
      <c r="V2246">
        <v>6931</v>
      </c>
      <c r="W2246" t="s">
        <v>85</v>
      </c>
      <c r="X2246">
        <v>200067880001</v>
      </c>
      <c r="Y2246">
        <v>0</v>
      </c>
      <c r="Z2246">
        <v>6931</v>
      </c>
      <c r="AA2246">
        <v>0</v>
      </c>
      <c r="AB2246">
        <v>0</v>
      </c>
      <c r="AC2246">
        <v>0</v>
      </c>
      <c r="AD2246">
        <v>0</v>
      </c>
      <c r="AG2246">
        <v>0</v>
      </c>
      <c r="AP2246">
        <v>20006788</v>
      </c>
      <c r="AQ2246" t="s">
        <v>717</v>
      </c>
      <c r="AR2246" t="s">
        <v>718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BB2246" t="s">
        <v>80</v>
      </c>
      <c r="BC2246" t="s">
        <v>6264</v>
      </c>
      <c r="BD2246">
        <v>0</v>
      </c>
      <c r="BF2246" t="s">
        <v>717</v>
      </c>
      <c r="BI2246" t="s">
        <v>6265</v>
      </c>
      <c r="BJ2246" s="5" t="str">
        <f>VLOOKUP(A2246,ReferenceTable[],4,FALSE)</f>
        <v>RFT4104</v>
      </c>
      <c r="BK2246">
        <f>VLOOKUP(A2246,ReferenceTable[],5,FALSE)</f>
        <v>0</v>
      </c>
      <c r="BL2246">
        <f>VLOOKUP(A2246,ReferenceTable[],6,FALSE)</f>
        <v>0</v>
      </c>
      <c r="BM2246">
        <f>VLOOKUP(A2246,ReferenceTable[],7,FALSE)</f>
        <v>0</v>
      </c>
      <c r="BN2246" s="4">
        <f>VLOOKUP(A2246,ReferenceTable[],9,FALSE)</f>
        <v>45988</v>
      </c>
      <c r="BO2246">
        <f>VLOOKUP(A2246,ReferenceTable[],10,FALSE)</f>
        <v>6931</v>
      </c>
      <c r="BP2246">
        <f>VLOOKUP(A2246,ReferenceTable[],11,FALSE)</f>
        <v>0</v>
      </c>
      <c r="BQ2246">
        <f>VLOOKUP(A2246,ReferenceTable[],12,FALSE)</f>
        <v>0</v>
      </c>
      <c r="BR2246">
        <f>VLOOKUP(A2246,ReferenceTable[],14,FALSE)</f>
        <v>0</v>
      </c>
      <c r="BS2246" s="4">
        <f>VLOOKUP(A2246,ReferenceTable[],15,FALSE)</f>
        <v>45994</v>
      </c>
      <c r="BT2246">
        <f>VLOOKUP(A2246,ReferenceTable[],16,FALSE)</f>
        <v>1</v>
      </c>
      <c r="BU2246" t="str">
        <f>VLOOKUP(A2246,ReferenceTable[],17,FALSE)</f>
        <v>JT</v>
      </c>
      <c r="BV2246" s="4">
        <f>VLOOKUP(A2246,ReferenceTable[],18,FALSE)</f>
        <v>45981</v>
      </c>
      <c r="BW2246" s="4">
        <f>VLOOKUP(A2246,ReferenceTable[],19,FALSE)</f>
        <v>0</v>
      </c>
      <c r="BX2246">
        <f>VLOOKUP(A2246,ReferenceTable[],20,FALSE)</f>
        <v>0</v>
      </c>
    </row>
    <row r="2247" spans="1:76">
      <c r="A2247" t="s">
        <v>6262</v>
      </c>
      <c r="B2247">
        <v>30000</v>
      </c>
      <c r="C2247">
        <v>10000</v>
      </c>
      <c r="D2247" s="4">
        <v>45985</v>
      </c>
      <c r="E2247" t="s">
        <v>77</v>
      </c>
      <c r="F2247" t="s">
        <v>6177</v>
      </c>
      <c r="G2247" t="s">
        <v>6263</v>
      </c>
      <c r="I2247">
        <v>1</v>
      </c>
      <c r="J2247" t="s">
        <v>984</v>
      </c>
      <c r="K2247">
        <v>82</v>
      </c>
      <c r="L2247" t="s">
        <v>378</v>
      </c>
      <c r="M2247" t="s">
        <v>82</v>
      </c>
      <c r="N2247" t="s">
        <v>379</v>
      </c>
      <c r="O2247" t="s">
        <v>380</v>
      </c>
      <c r="P2247">
        <v>347</v>
      </c>
      <c r="S2247" s="4">
        <v>45985</v>
      </c>
      <c r="U2247">
        <v>20</v>
      </c>
      <c r="V2247">
        <v>6931</v>
      </c>
      <c r="W2247" t="s">
        <v>85</v>
      </c>
      <c r="X2247">
        <v>200067880001</v>
      </c>
      <c r="Y2247">
        <v>0</v>
      </c>
      <c r="Z2247">
        <v>6931</v>
      </c>
      <c r="AA2247">
        <v>0</v>
      </c>
      <c r="AB2247">
        <v>0</v>
      </c>
      <c r="AC2247">
        <v>0</v>
      </c>
      <c r="AD2247">
        <v>0</v>
      </c>
      <c r="AG2247">
        <v>0</v>
      </c>
      <c r="AP2247">
        <v>20006788</v>
      </c>
      <c r="AQ2247" t="s">
        <v>717</v>
      </c>
      <c r="AR2247" t="s">
        <v>718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BB2247" t="s">
        <v>80</v>
      </c>
      <c r="BC2247" t="s">
        <v>6264</v>
      </c>
      <c r="BD2247">
        <v>0</v>
      </c>
      <c r="BF2247" t="s">
        <v>717</v>
      </c>
      <c r="BI2247" t="s">
        <v>6265</v>
      </c>
      <c r="BJ2247" s="5" t="str">
        <f>VLOOKUP(A2247,ReferenceTable[],4,FALSE)</f>
        <v>RFT4104</v>
      </c>
      <c r="BK2247">
        <f>VLOOKUP(A2247,ReferenceTable[],5,FALSE)</f>
        <v>0</v>
      </c>
      <c r="BL2247">
        <f>VLOOKUP(A2247,ReferenceTable[],6,FALSE)</f>
        <v>0</v>
      </c>
      <c r="BM2247">
        <f>VLOOKUP(A2247,ReferenceTable[],7,FALSE)</f>
        <v>0</v>
      </c>
      <c r="BN2247" s="4">
        <f>VLOOKUP(A2247,ReferenceTable[],9,FALSE)</f>
        <v>45988</v>
      </c>
      <c r="BO2247">
        <f>VLOOKUP(A2247,ReferenceTable[],10,FALSE)</f>
        <v>6931</v>
      </c>
      <c r="BP2247">
        <f>VLOOKUP(A2247,ReferenceTable[],11,FALSE)</f>
        <v>0</v>
      </c>
      <c r="BQ2247">
        <f>VLOOKUP(A2247,ReferenceTable[],12,FALSE)</f>
        <v>0</v>
      </c>
      <c r="BR2247">
        <f>VLOOKUP(A2247,ReferenceTable[],14,FALSE)</f>
        <v>0</v>
      </c>
      <c r="BS2247" s="4">
        <f>VLOOKUP(A2247,ReferenceTable[],15,FALSE)</f>
        <v>45994</v>
      </c>
      <c r="BT2247">
        <f>VLOOKUP(A2247,ReferenceTable[],16,FALSE)</f>
        <v>1</v>
      </c>
      <c r="BU2247" t="str">
        <f>VLOOKUP(A2247,ReferenceTable[],17,FALSE)</f>
        <v>JT</v>
      </c>
      <c r="BV2247" s="4">
        <f>VLOOKUP(A2247,ReferenceTable[],18,FALSE)</f>
        <v>45981</v>
      </c>
      <c r="BW2247" s="4">
        <f>VLOOKUP(A2247,ReferenceTable[],19,FALSE)</f>
        <v>0</v>
      </c>
      <c r="BX2247">
        <f>VLOOKUP(A2247,ReferenceTable[],20,FALSE)</f>
        <v>0</v>
      </c>
    </row>
    <row r="2248" spans="1:76">
      <c r="A2248" t="s">
        <v>6262</v>
      </c>
      <c r="B2248">
        <v>40000</v>
      </c>
      <c r="C2248">
        <v>10000</v>
      </c>
      <c r="D2248" s="4">
        <v>45985</v>
      </c>
      <c r="E2248" t="s">
        <v>77</v>
      </c>
      <c r="F2248" t="s">
        <v>6177</v>
      </c>
      <c r="G2248" t="s">
        <v>6263</v>
      </c>
      <c r="I2248">
        <v>1</v>
      </c>
      <c r="J2248" t="s">
        <v>984</v>
      </c>
      <c r="K2248">
        <v>82</v>
      </c>
      <c r="L2248" t="s">
        <v>378</v>
      </c>
      <c r="M2248" t="s">
        <v>82</v>
      </c>
      <c r="N2248" t="s">
        <v>379</v>
      </c>
      <c r="O2248" t="s">
        <v>380</v>
      </c>
      <c r="P2248">
        <v>347</v>
      </c>
      <c r="S2248" s="4">
        <v>45985</v>
      </c>
      <c r="U2248">
        <v>20</v>
      </c>
      <c r="V2248">
        <v>6931</v>
      </c>
      <c r="W2248" t="s">
        <v>85</v>
      </c>
      <c r="X2248">
        <v>200067880001</v>
      </c>
      <c r="Y2248">
        <v>0</v>
      </c>
      <c r="Z2248">
        <v>6931</v>
      </c>
      <c r="AA2248">
        <v>0</v>
      </c>
      <c r="AB2248">
        <v>0</v>
      </c>
      <c r="AC2248">
        <v>0</v>
      </c>
      <c r="AD2248">
        <v>0</v>
      </c>
      <c r="AG2248">
        <v>0</v>
      </c>
      <c r="AP2248">
        <v>20006788</v>
      </c>
      <c r="AQ2248" t="s">
        <v>717</v>
      </c>
      <c r="AR2248" t="s">
        <v>718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BB2248" t="s">
        <v>80</v>
      </c>
      <c r="BC2248" t="s">
        <v>6264</v>
      </c>
      <c r="BD2248">
        <v>0</v>
      </c>
      <c r="BF2248" t="s">
        <v>717</v>
      </c>
      <c r="BI2248" t="s">
        <v>6265</v>
      </c>
      <c r="BJ2248" s="5" t="str">
        <f>VLOOKUP(A2248,ReferenceTable[],4,FALSE)</f>
        <v>RFT4104</v>
      </c>
      <c r="BK2248">
        <f>VLOOKUP(A2248,ReferenceTable[],5,FALSE)</f>
        <v>0</v>
      </c>
      <c r="BL2248">
        <f>VLOOKUP(A2248,ReferenceTable[],6,FALSE)</f>
        <v>0</v>
      </c>
      <c r="BM2248">
        <f>VLOOKUP(A2248,ReferenceTable[],7,FALSE)</f>
        <v>0</v>
      </c>
      <c r="BN2248" s="4">
        <f>VLOOKUP(A2248,ReferenceTable[],9,FALSE)</f>
        <v>45988</v>
      </c>
      <c r="BO2248">
        <f>VLOOKUP(A2248,ReferenceTable[],10,FALSE)</f>
        <v>6931</v>
      </c>
      <c r="BP2248">
        <f>VLOOKUP(A2248,ReferenceTable[],11,FALSE)</f>
        <v>0</v>
      </c>
      <c r="BQ2248">
        <f>VLOOKUP(A2248,ReferenceTable[],12,FALSE)</f>
        <v>0</v>
      </c>
      <c r="BR2248">
        <f>VLOOKUP(A2248,ReferenceTable[],14,FALSE)</f>
        <v>0</v>
      </c>
      <c r="BS2248" s="4">
        <f>VLOOKUP(A2248,ReferenceTable[],15,FALSE)</f>
        <v>45994</v>
      </c>
      <c r="BT2248">
        <f>VLOOKUP(A2248,ReferenceTable[],16,FALSE)</f>
        <v>1</v>
      </c>
      <c r="BU2248" t="str">
        <f>VLOOKUP(A2248,ReferenceTable[],17,FALSE)</f>
        <v>JT</v>
      </c>
      <c r="BV2248" s="4">
        <f>VLOOKUP(A2248,ReferenceTable[],18,FALSE)</f>
        <v>45981</v>
      </c>
      <c r="BW2248" s="4">
        <f>VLOOKUP(A2248,ReferenceTable[],19,FALSE)</f>
        <v>0</v>
      </c>
      <c r="BX2248">
        <f>VLOOKUP(A2248,ReferenceTable[],20,FALSE)</f>
        <v>0</v>
      </c>
    </row>
    <row r="2249" spans="1:76">
      <c r="A2249" t="s">
        <v>6266</v>
      </c>
      <c r="B2249">
        <v>10000</v>
      </c>
      <c r="C2249">
        <v>10000</v>
      </c>
      <c r="D2249" s="4">
        <v>45985</v>
      </c>
      <c r="E2249" t="s">
        <v>77</v>
      </c>
      <c r="F2249">
        <v>0.448125</v>
      </c>
      <c r="G2249" t="s">
        <v>4735</v>
      </c>
      <c r="I2249">
        <v>1</v>
      </c>
      <c r="J2249" t="s">
        <v>984</v>
      </c>
      <c r="K2249">
        <v>79</v>
      </c>
      <c r="L2249" t="s">
        <v>95</v>
      </c>
      <c r="M2249" t="s">
        <v>96</v>
      </c>
      <c r="N2249" t="s">
        <v>97</v>
      </c>
      <c r="O2249" t="s">
        <v>98</v>
      </c>
      <c r="P2249">
        <v>82</v>
      </c>
      <c r="S2249" s="4">
        <v>45982</v>
      </c>
      <c r="U2249">
        <v>24</v>
      </c>
      <c r="V2249">
        <v>1968</v>
      </c>
      <c r="W2249" t="s">
        <v>85</v>
      </c>
      <c r="X2249" t="s">
        <v>4377</v>
      </c>
      <c r="Y2249">
        <v>0</v>
      </c>
      <c r="Z2249">
        <v>10000</v>
      </c>
      <c r="AA2249">
        <v>-8032</v>
      </c>
      <c r="AB2249">
        <v>0</v>
      </c>
      <c r="AC2249">
        <v>0</v>
      </c>
      <c r="AD2249">
        <v>0</v>
      </c>
      <c r="AG2249">
        <v>0</v>
      </c>
      <c r="AP2249" t="s">
        <v>4378</v>
      </c>
      <c r="AQ2249" t="s">
        <v>2576</v>
      </c>
      <c r="AR2249" t="s">
        <v>2577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BB2249" t="s">
        <v>80</v>
      </c>
      <c r="BC2249" t="s">
        <v>6267</v>
      </c>
      <c r="BD2249">
        <v>0</v>
      </c>
      <c r="BF2249" t="s">
        <v>2576</v>
      </c>
      <c r="BI2249" t="s">
        <v>6268</v>
      </c>
      <c r="BJ2249" s="5" t="str">
        <f>VLOOKUP(A2249,ReferenceTable[],4,FALSE)</f>
        <v>AD1312</v>
      </c>
      <c r="BK2249" t="str">
        <f>VLOOKUP(A2249,ReferenceTable[],5,FALSE)</f>
        <v>LI6202</v>
      </c>
      <c r="BL2249">
        <f>VLOOKUP(A2249,ReferenceTable[],6,FALSE)</f>
        <v>0</v>
      </c>
      <c r="BM2249">
        <f>VLOOKUP(A2249,ReferenceTable[],7,FALSE)</f>
        <v>0</v>
      </c>
      <c r="BN2249" s="4">
        <f>VLOOKUP(A2249,ReferenceTable[],9,FALSE)</f>
        <v>45995</v>
      </c>
      <c r="BO2249">
        <f>VLOOKUP(A2249,ReferenceTable[],10,FALSE)</f>
        <v>10000</v>
      </c>
      <c r="BP2249">
        <f>VLOOKUP(A2249,ReferenceTable[],11,FALSE)</f>
        <v>0</v>
      </c>
      <c r="BQ2249">
        <f>VLOOKUP(A2249,ReferenceTable[],12,FALSE)</f>
        <v>0</v>
      </c>
      <c r="BR2249">
        <f>VLOOKUP(A2249,ReferenceTable[],14,FALSE)</f>
        <v>0</v>
      </c>
      <c r="BS2249" s="4">
        <f>VLOOKUP(A2249,ReferenceTable[],15,FALSE)</f>
        <v>45999</v>
      </c>
      <c r="BT2249">
        <f>VLOOKUP(A2249,ReferenceTable[],16,FALSE)</f>
        <v>2</v>
      </c>
      <c r="BU2249" t="str">
        <f>VLOOKUP(A2249,ReferenceTable[],17,FALSE)</f>
        <v>CL</v>
      </c>
      <c r="BV2249" s="4">
        <f>VLOOKUP(A2249,ReferenceTable[],18,FALSE)</f>
        <v>45982</v>
      </c>
      <c r="BW2249" s="4">
        <f>VLOOKUP(A2249,ReferenceTable[],19,FALSE)</f>
        <v>0</v>
      </c>
      <c r="BX2249">
        <f>VLOOKUP(A2249,ReferenceTable[],20,FALSE)</f>
        <v>0</v>
      </c>
    </row>
    <row r="2250" spans="1:76">
      <c r="A2250" t="s">
        <v>6266</v>
      </c>
      <c r="B2250">
        <v>10000</v>
      </c>
      <c r="C2250">
        <v>20000</v>
      </c>
      <c r="D2250" s="4">
        <v>45985</v>
      </c>
      <c r="E2250" t="s">
        <v>77</v>
      </c>
      <c r="F2250">
        <v>0.448125</v>
      </c>
      <c r="G2250" t="s">
        <v>4735</v>
      </c>
      <c r="I2250">
        <v>2</v>
      </c>
      <c r="J2250" t="s">
        <v>984</v>
      </c>
      <c r="K2250">
        <v>82</v>
      </c>
      <c r="L2250" t="s">
        <v>378</v>
      </c>
      <c r="M2250" t="s">
        <v>82</v>
      </c>
      <c r="N2250" t="s">
        <v>379</v>
      </c>
      <c r="O2250" t="s">
        <v>380</v>
      </c>
      <c r="P2250">
        <v>2286</v>
      </c>
      <c r="S2250" s="4">
        <v>45985</v>
      </c>
      <c r="U2250">
        <v>7</v>
      </c>
      <c r="V2250">
        <v>16002</v>
      </c>
      <c r="W2250" t="s">
        <v>85</v>
      </c>
      <c r="X2250" t="s">
        <v>4377</v>
      </c>
      <c r="Y2250">
        <v>0</v>
      </c>
      <c r="Z2250">
        <v>10000</v>
      </c>
      <c r="AA2250">
        <v>6002</v>
      </c>
      <c r="AB2250">
        <v>0</v>
      </c>
      <c r="AC2250">
        <v>0</v>
      </c>
      <c r="AD2250">
        <v>0</v>
      </c>
      <c r="AG2250">
        <v>0</v>
      </c>
      <c r="AP2250" t="s">
        <v>4378</v>
      </c>
      <c r="AQ2250" t="s">
        <v>2576</v>
      </c>
      <c r="AR2250" t="s">
        <v>2577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BB2250" t="s">
        <v>80</v>
      </c>
      <c r="BC2250" t="s">
        <v>6267</v>
      </c>
      <c r="BD2250">
        <v>0</v>
      </c>
      <c r="BF2250" t="s">
        <v>2576</v>
      </c>
      <c r="BI2250" t="s">
        <v>6268</v>
      </c>
      <c r="BJ2250" s="5" t="str">
        <f>VLOOKUP(A2250,ReferenceTable[],4,FALSE)</f>
        <v>AD1312</v>
      </c>
      <c r="BK2250" t="str">
        <f>VLOOKUP(A2250,ReferenceTable[],5,FALSE)</f>
        <v>LI6202</v>
      </c>
      <c r="BL2250">
        <f>VLOOKUP(A2250,ReferenceTable[],6,FALSE)</f>
        <v>0</v>
      </c>
      <c r="BM2250">
        <f>VLOOKUP(A2250,ReferenceTable[],7,FALSE)</f>
        <v>0</v>
      </c>
      <c r="BN2250" s="4">
        <f>VLOOKUP(A2250,ReferenceTable[],9,FALSE)</f>
        <v>45995</v>
      </c>
      <c r="BO2250">
        <f>VLOOKUP(A2250,ReferenceTable[],10,FALSE)</f>
        <v>10000</v>
      </c>
      <c r="BP2250">
        <f>VLOOKUP(A2250,ReferenceTable[],11,FALSE)</f>
        <v>0</v>
      </c>
      <c r="BQ2250">
        <f>VLOOKUP(A2250,ReferenceTable[],12,FALSE)</f>
        <v>0</v>
      </c>
      <c r="BR2250">
        <f>VLOOKUP(A2250,ReferenceTable[],14,FALSE)</f>
        <v>0</v>
      </c>
      <c r="BS2250" s="4">
        <f>VLOOKUP(A2250,ReferenceTable[],15,FALSE)</f>
        <v>45999</v>
      </c>
      <c r="BT2250">
        <f>VLOOKUP(A2250,ReferenceTable[],16,FALSE)</f>
        <v>2</v>
      </c>
      <c r="BU2250" t="str">
        <f>VLOOKUP(A2250,ReferenceTable[],17,FALSE)</f>
        <v>CL</v>
      </c>
      <c r="BV2250" s="4">
        <f>VLOOKUP(A2250,ReferenceTable[],18,FALSE)</f>
        <v>45982</v>
      </c>
      <c r="BW2250" s="4">
        <f>VLOOKUP(A2250,ReferenceTable[],19,FALSE)</f>
        <v>0</v>
      </c>
      <c r="BX2250">
        <f>VLOOKUP(A2250,ReferenceTable[],20,FALSE)</f>
        <v>0</v>
      </c>
    </row>
    <row r="2251" spans="1:76">
      <c r="A2251" t="s">
        <v>6269</v>
      </c>
      <c r="B2251">
        <v>10000</v>
      </c>
      <c r="C2251">
        <v>10000</v>
      </c>
      <c r="D2251" s="4">
        <v>45982</v>
      </c>
      <c r="E2251" t="s">
        <v>77</v>
      </c>
      <c r="F2251" t="s">
        <v>6270</v>
      </c>
      <c r="G2251" t="s">
        <v>2957</v>
      </c>
      <c r="I2251">
        <v>1</v>
      </c>
      <c r="J2251" t="s">
        <v>984</v>
      </c>
      <c r="K2251">
        <v>72</v>
      </c>
      <c r="L2251" t="s">
        <v>272</v>
      </c>
      <c r="M2251" t="s">
        <v>96</v>
      </c>
      <c r="N2251" t="s">
        <v>140</v>
      </c>
      <c r="O2251" t="s">
        <v>141</v>
      </c>
      <c r="P2251">
        <v>1300</v>
      </c>
      <c r="S2251" s="4">
        <v>45982</v>
      </c>
      <c r="U2251">
        <v>4</v>
      </c>
      <c r="V2251">
        <v>5200</v>
      </c>
      <c r="W2251" t="s">
        <v>85</v>
      </c>
      <c r="X2251" t="s">
        <v>2958</v>
      </c>
      <c r="Y2251">
        <v>0</v>
      </c>
      <c r="Z2251">
        <v>5000</v>
      </c>
      <c r="AA2251">
        <v>200</v>
      </c>
      <c r="AB2251">
        <v>0</v>
      </c>
      <c r="AC2251">
        <v>0</v>
      </c>
      <c r="AD2251">
        <v>0</v>
      </c>
      <c r="AG2251">
        <v>0</v>
      </c>
      <c r="AP2251" t="s">
        <v>2959</v>
      </c>
      <c r="AQ2251" t="s">
        <v>2576</v>
      </c>
      <c r="AR2251" t="s">
        <v>2577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BB2251" t="s">
        <v>80</v>
      </c>
      <c r="BC2251" t="s">
        <v>6271</v>
      </c>
      <c r="BD2251">
        <v>0</v>
      </c>
      <c r="BF2251" t="s">
        <v>2576</v>
      </c>
      <c r="BI2251" t="s">
        <v>6268</v>
      </c>
      <c r="BJ2251" s="5" t="str">
        <f>VLOOKUP(A2251,ReferenceTable[],4,FALSE)</f>
        <v>AD1208</v>
      </c>
      <c r="BK2251">
        <f>VLOOKUP(A2251,ReferenceTable[],5,FALSE)</f>
        <v>0</v>
      </c>
      <c r="BL2251">
        <f>VLOOKUP(A2251,ReferenceTable[],6,FALSE)</f>
        <v>0</v>
      </c>
      <c r="BM2251">
        <f>VLOOKUP(A2251,ReferenceTable[],7,FALSE)</f>
        <v>0</v>
      </c>
      <c r="BN2251" s="4">
        <f>VLOOKUP(A2251,ReferenceTable[],9,FALSE)</f>
        <v>45995</v>
      </c>
      <c r="BO2251">
        <f>VLOOKUP(A2251,ReferenceTable[],10,FALSE)</f>
        <v>5000</v>
      </c>
      <c r="BP2251">
        <f>VLOOKUP(A2251,ReferenceTable[],11,FALSE)</f>
        <v>0</v>
      </c>
      <c r="BQ2251">
        <f>VLOOKUP(A2251,ReferenceTable[],12,FALSE)</f>
        <v>0</v>
      </c>
      <c r="BR2251">
        <f>VLOOKUP(A2251,ReferenceTable[],14,FALSE)</f>
        <v>0</v>
      </c>
      <c r="BS2251" s="4">
        <f>VLOOKUP(A2251,ReferenceTable[],15,FALSE)</f>
        <v>45999</v>
      </c>
      <c r="BT2251">
        <f>VLOOKUP(A2251,ReferenceTable[],16,FALSE)</f>
        <v>3</v>
      </c>
      <c r="BU2251" t="str">
        <f>VLOOKUP(A2251,ReferenceTable[],17,FALSE)</f>
        <v>CL</v>
      </c>
      <c r="BV2251" s="4">
        <f>VLOOKUP(A2251,ReferenceTable[],18,FALSE)</f>
        <v>45982</v>
      </c>
      <c r="BW2251" s="4">
        <f>VLOOKUP(A2251,ReferenceTable[],19,FALSE)</f>
        <v>45982</v>
      </c>
      <c r="BX2251">
        <f>VLOOKUP(A2251,ReferenceTable[],20,FALSE)</f>
        <v>10200</v>
      </c>
    </row>
    <row r="2252" spans="1:76">
      <c r="A2252" t="s">
        <v>6269</v>
      </c>
      <c r="B2252">
        <v>10000</v>
      </c>
      <c r="C2252">
        <v>20000</v>
      </c>
      <c r="D2252" s="4">
        <v>45982</v>
      </c>
      <c r="E2252" t="s">
        <v>77</v>
      </c>
      <c r="F2252" t="s">
        <v>6270</v>
      </c>
      <c r="G2252" t="s">
        <v>2957</v>
      </c>
      <c r="I2252">
        <v>2</v>
      </c>
      <c r="J2252" t="s">
        <v>984</v>
      </c>
      <c r="K2252">
        <v>71</v>
      </c>
      <c r="L2252" t="s">
        <v>378</v>
      </c>
      <c r="M2252" t="s">
        <v>82</v>
      </c>
      <c r="N2252" t="s">
        <v>631</v>
      </c>
      <c r="O2252" t="s">
        <v>632</v>
      </c>
      <c r="P2252">
        <v>625</v>
      </c>
      <c r="S2252" s="4">
        <v>45982</v>
      </c>
      <c r="U2252">
        <v>8</v>
      </c>
      <c r="V2252">
        <v>5000</v>
      </c>
      <c r="W2252" t="s">
        <v>85</v>
      </c>
      <c r="X2252" t="s">
        <v>2958</v>
      </c>
      <c r="Y2252">
        <v>0</v>
      </c>
      <c r="Z2252">
        <v>5000</v>
      </c>
      <c r="AA2252">
        <v>0</v>
      </c>
      <c r="AB2252">
        <v>0</v>
      </c>
      <c r="AC2252">
        <v>0</v>
      </c>
      <c r="AD2252">
        <v>0</v>
      </c>
      <c r="AG2252">
        <v>0</v>
      </c>
      <c r="AP2252" t="s">
        <v>2959</v>
      </c>
      <c r="AQ2252" t="s">
        <v>2576</v>
      </c>
      <c r="AR2252" t="s">
        <v>2577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BB2252" t="s">
        <v>80</v>
      </c>
      <c r="BC2252" t="s">
        <v>6271</v>
      </c>
      <c r="BD2252">
        <v>0</v>
      </c>
      <c r="BF2252" t="s">
        <v>2576</v>
      </c>
      <c r="BI2252" t="s">
        <v>6268</v>
      </c>
      <c r="BJ2252" s="5" t="str">
        <f>VLOOKUP(A2252,ReferenceTable[],4,FALSE)</f>
        <v>AD1208</v>
      </c>
      <c r="BK2252">
        <f>VLOOKUP(A2252,ReferenceTable[],5,FALSE)</f>
        <v>0</v>
      </c>
      <c r="BL2252">
        <f>VLOOKUP(A2252,ReferenceTable[],6,FALSE)</f>
        <v>0</v>
      </c>
      <c r="BM2252">
        <f>VLOOKUP(A2252,ReferenceTable[],7,FALSE)</f>
        <v>0</v>
      </c>
      <c r="BN2252" s="4">
        <f>VLOOKUP(A2252,ReferenceTable[],9,FALSE)</f>
        <v>45995</v>
      </c>
      <c r="BO2252">
        <f>VLOOKUP(A2252,ReferenceTable[],10,FALSE)</f>
        <v>5000</v>
      </c>
      <c r="BP2252">
        <f>VLOOKUP(A2252,ReferenceTable[],11,FALSE)</f>
        <v>0</v>
      </c>
      <c r="BQ2252">
        <f>VLOOKUP(A2252,ReferenceTable[],12,FALSE)</f>
        <v>0</v>
      </c>
      <c r="BR2252">
        <f>VLOOKUP(A2252,ReferenceTable[],14,FALSE)</f>
        <v>0</v>
      </c>
      <c r="BS2252" s="4">
        <f>VLOOKUP(A2252,ReferenceTable[],15,FALSE)</f>
        <v>45999</v>
      </c>
      <c r="BT2252">
        <f>VLOOKUP(A2252,ReferenceTable[],16,FALSE)</f>
        <v>3</v>
      </c>
      <c r="BU2252" t="str">
        <f>VLOOKUP(A2252,ReferenceTable[],17,FALSE)</f>
        <v>CL</v>
      </c>
      <c r="BV2252" s="4">
        <f>VLOOKUP(A2252,ReferenceTable[],18,FALSE)</f>
        <v>45982</v>
      </c>
      <c r="BW2252" s="4">
        <f>VLOOKUP(A2252,ReferenceTable[],19,FALSE)</f>
        <v>45982</v>
      </c>
      <c r="BX2252">
        <f>VLOOKUP(A2252,ReferenceTable[],20,FALSE)</f>
        <v>10200</v>
      </c>
    </row>
    <row r="2253" spans="1:76">
      <c r="A2253" t="s">
        <v>6272</v>
      </c>
      <c r="B2253">
        <v>10000</v>
      </c>
      <c r="C2253">
        <v>10000</v>
      </c>
      <c r="D2253" s="4">
        <v>45987</v>
      </c>
      <c r="E2253" t="s">
        <v>77</v>
      </c>
      <c r="F2253" t="s">
        <v>3189</v>
      </c>
      <c r="G2253" t="s">
        <v>2957</v>
      </c>
      <c r="I2253">
        <v>1</v>
      </c>
      <c r="J2253" t="s">
        <v>984</v>
      </c>
      <c r="K2253">
        <v>72</v>
      </c>
      <c r="L2253" t="s">
        <v>272</v>
      </c>
      <c r="M2253" t="s">
        <v>96</v>
      </c>
      <c r="N2253" t="s">
        <v>140</v>
      </c>
      <c r="O2253" t="s">
        <v>141</v>
      </c>
      <c r="P2253">
        <v>2000</v>
      </c>
      <c r="S2253" s="4">
        <v>45985</v>
      </c>
      <c r="U2253">
        <v>4</v>
      </c>
      <c r="V2253">
        <v>8000</v>
      </c>
      <c r="W2253" t="s">
        <v>85</v>
      </c>
      <c r="X2253" t="s">
        <v>6273</v>
      </c>
      <c r="Y2253">
        <v>0</v>
      </c>
      <c r="Z2253">
        <v>5000</v>
      </c>
      <c r="AA2253">
        <v>3000</v>
      </c>
      <c r="AB2253">
        <v>0</v>
      </c>
      <c r="AC2253">
        <v>0</v>
      </c>
      <c r="AD2253">
        <v>0</v>
      </c>
      <c r="AG2253">
        <v>0</v>
      </c>
      <c r="AP2253" t="s">
        <v>6274</v>
      </c>
      <c r="AQ2253" t="s">
        <v>2576</v>
      </c>
      <c r="AR2253" t="s">
        <v>2577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BB2253" t="s">
        <v>80</v>
      </c>
      <c r="BC2253" t="s">
        <v>6275</v>
      </c>
      <c r="BD2253">
        <v>0</v>
      </c>
      <c r="BF2253" t="s">
        <v>2576</v>
      </c>
      <c r="BI2253" t="s">
        <v>6268</v>
      </c>
      <c r="BJ2253" s="5" t="str">
        <f>VLOOKUP(A2253,ReferenceTable[],4,FALSE)</f>
        <v>AD1208</v>
      </c>
      <c r="BK2253">
        <f>VLOOKUP(A2253,ReferenceTable[],5,FALSE)</f>
        <v>0</v>
      </c>
      <c r="BL2253">
        <f>VLOOKUP(A2253,ReferenceTable[],6,FALSE)</f>
        <v>0</v>
      </c>
      <c r="BM2253">
        <f>VLOOKUP(A2253,ReferenceTable[],7,FALSE)</f>
        <v>0</v>
      </c>
      <c r="BN2253" s="4">
        <f>VLOOKUP(A2253,ReferenceTable[],9,FALSE)</f>
        <v>45995</v>
      </c>
      <c r="BO2253">
        <f>VLOOKUP(A2253,ReferenceTable[],10,FALSE)</f>
        <v>5000</v>
      </c>
      <c r="BP2253">
        <f>VLOOKUP(A2253,ReferenceTable[],11,FALSE)</f>
        <v>0</v>
      </c>
      <c r="BQ2253">
        <f>VLOOKUP(A2253,ReferenceTable[],12,FALSE)</f>
        <v>0</v>
      </c>
      <c r="BR2253">
        <f>VLOOKUP(A2253,ReferenceTable[],14,FALSE)</f>
        <v>0</v>
      </c>
      <c r="BS2253" s="4">
        <f>VLOOKUP(A2253,ReferenceTable[],15,FALSE)</f>
        <v>45999</v>
      </c>
      <c r="BT2253">
        <f>VLOOKUP(A2253,ReferenceTable[],16,FALSE)</f>
        <v>3</v>
      </c>
      <c r="BU2253" t="str">
        <f>VLOOKUP(A2253,ReferenceTable[],17,FALSE)</f>
        <v>CL</v>
      </c>
      <c r="BV2253" s="4">
        <f>VLOOKUP(A2253,ReferenceTable[],18,FALSE)</f>
        <v>45982</v>
      </c>
      <c r="BW2253" s="4">
        <f>VLOOKUP(A2253,ReferenceTable[],19,FALSE)</f>
        <v>0</v>
      </c>
      <c r="BX2253">
        <f>VLOOKUP(A2253,ReferenceTable[],20,FALSE)</f>
        <v>0</v>
      </c>
    </row>
    <row r="2254" spans="1:76">
      <c r="A2254" t="s">
        <v>6272</v>
      </c>
      <c r="B2254">
        <v>10000</v>
      </c>
      <c r="C2254">
        <v>20000</v>
      </c>
      <c r="D2254" s="4">
        <v>45987</v>
      </c>
      <c r="E2254" t="s">
        <v>77</v>
      </c>
      <c r="F2254" t="s">
        <v>6276</v>
      </c>
      <c r="G2254" t="s">
        <v>2957</v>
      </c>
      <c r="I2254">
        <v>2</v>
      </c>
      <c r="J2254" t="s">
        <v>984</v>
      </c>
      <c r="K2254">
        <v>71</v>
      </c>
      <c r="L2254" t="s">
        <v>378</v>
      </c>
      <c r="M2254" t="s">
        <v>82</v>
      </c>
      <c r="N2254" t="s">
        <v>631</v>
      </c>
      <c r="O2254" t="s">
        <v>632</v>
      </c>
      <c r="P2254">
        <v>625</v>
      </c>
      <c r="S2254" s="4">
        <v>45986</v>
      </c>
      <c r="U2254">
        <v>8</v>
      </c>
      <c r="V2254">
        <v>5000</v>
      </c>
      <c r="W2254" t="s">
        <v>85</v>
      </c>
      <c r="X2254" t="s">
        <v>6273</v>
      </c>
      <c r="Y2254">
        <v>0</v>
      </c>
      <c r="Z2254">
        <v>5000</v>
      </c>
      <c r="AA2254">
        <v>0</v>
      </c>
      <c r="AB2254">
        <v>0</v>
      </c>
      <c r="AC2254">
        <v>0</v>
      </c>
      <c r="AD2254">
        <v>0</v>
      </c>
      <c r="AG2254">
        <v>0</v>
      </c>
      <c r="AP2254" t="s">
        <v>6274</v>
      </c>
      <c r="AQ2254" t="s">
        <v>2576</v>
      </c>
      <c r="AR2254" t="s">
        <v>2577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BB2254" t="s">
        <v>80</v>
      </c>
      <c r="BC2254" t="s">
        <v>6275</v>
      </c>
      <c r="BD2254">
        <v>0</v>
      </c>
      <c r="BF2254" t="s">
        <v>2576</v>
      </c>
      <c r="BI2254" t="s">
        <v>6268</v>
      </c>
      <c r="BJ2254" s="5" t="str">
        <f>VLOOKUP(A2254,ReferenceTable[],4,FALSE)</f>
        <v>AD1208</v>
      </c>
      <c r="BK2254">
        <f>VLOOKUP(A2254,ReferenceTable[],5,FALSE)</f>
        <v>0</v>
      </c>
      <c r="BL2254">
        <f>VLOOKUP(A2254,ReferenceTable[],6,FALSE)</f>
        <v>0</v>
      </c>
      <c r="BM2254">
        <f>VLOOKUP(A2254,ReferenceTable[],7,FALSE)</f>
        <v>0</v>
      </c>
      <c r="BN2254" s="4">
        <f>VLOOKUP(A2254,ReferenceTable[],9,FALSE)</f>
        <v>45995</v>
      </c>
      <c r="BO2254">
        <f>VLOOKUP(A2254,ReferenceTable[],10,FALSE)</f>
        <v>5000</v>
      </c>
      <c r="BP2254">
        <f>VLOOKUP(A2254,ReferenceTable[],11,FALSE)</f>
        <v>0</v>
      </c>
      <c r="BQ2254">
        <f>VLOOKUP(A2254,ReferenceTable[],12,FALSE)</f>
        <v>0</v>
      </c>
      <c r="BR2254">
        <f>VLOOKUP(A2254,ReferenceTable[],14,FALSE)</f>
        <v>0</v>
      </c>
      <c r="BS2254" s="4">
        <f>VLOOKUP(A2254,ReferenceTable[],15,FALSE)</f>
        <v>45999</v>
      </c>
      <c r="BT2254">
        <f>VLOOKUP(A2254,ReferenceTable[],16,FALSE)</f>
        <v>3</v>
      </c>
      <c r="BU2254" t="str">
        <f>VLOOKUP(A2254,ReferenceTable[],17,FALSE)</f>
        <v>CL</v>
      </c>
      <c r="BV2254" s="4">
        <f>VLOOKUP(A2254,ReferenceTable[],18,FALSE)</f>
        <v>45982</v>
      </c>
      <c r="BW2254" s="4">
        <f>VLOOKUP(A2254,ReferenceTable[],19,FALSE)</f>
        <v>0</v>
      </c>
      <c r="BX2254">
        <f>VLOOKUP(A2254,ReferenceTable[],20,FALSE)</f>
        <v>0</v>
      </c>
    </row>
    <row r="2255" spans="1:76">
      <c r="A2255" t="s">
        <v>6277</v>
      </c>
      <c r="B2255">
        <v>10000</v>
      </c>
      <c r="C2255">
        <v>10000</v>
      </c>
      <c r="D2255" s="4">
        <v>45985</v>
      </c>
      <c r="E2255" t="s">
        <v>77</v>
      </c>
      <c r="F2255" t="s">
        <v>6278</v>
      </c>
      <c r="G2255" t="s">
        <v>373</v>
      </c>
      <c r="I2255">
        <v>1</v>
      </c>
      <c r="J2255" t="s">
        <v>984</v>
      </c>
      <c r="K2255">
        <v>72</v>
      </c>
      <c r="L2255" t="s">
        <v>272</v>
      </c>
      <c r="M2255" t="s">
        <v>96</v>
      </c>
      <c r="N2255" t="s">
        <v>140</v>
      </c>
      <c r="O2255" t="s">
        <v>141</v>
      </c>
      <c r="P2255">
        <v>1500</v>
      </c>
      <c r="S2255" s="4">
        <v>45983</v>
      </c>
      <c r="U2255">
        <v>4</v>
      </c>
      <c r="V2255">
        <v>6000</v>
      </c>
      <c r="W2255" t="s">
        <v>85</v>
      </c>
      <c r="X2255">
        <v>86085500001</v>
      </c>
      <c r="Y2255">
        <v>0</v>
      </c>
      <c r="Z2255">
        <v>3000</v>
      </c>
      <c r="AA2255">
        <v>3000</v>
      </c>
      <c r="AB2255">
        <v>0</v>
      </c>
      <c r="AC2255">
        <v>0</v>
      </c>
      <c r="AD2255">
        <v>0</v>
      </c>
      <c r="AG2255">
        <v>0</v>
      </c>
      <c r="AP2255">
        <v>8608550</v>
      </c>
      <c r="AQ2255" t="s">
        <v>375</v>
      </c>
      <c r="AR2255" t="s">
        <v>376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BB2255" t="s">
        <v>80</v>
      </c>
      <c r="BC2255" t="s">
        <v>6279</v>
      </c>
      <c r="BD2255">
        <v>0</v>
      </c>
      <c r="BF2255" t="s">
        <v>375</v>
      </c>
      <c r="BI2255" t="s">
        <v>6280</v>
      </c>
      <c r="BJ2255" s="5" t="str">
        <f>VLOOKUP(A2255,ReferenceTable[],4,FALSE)</f>
        <v>AD1621P</v>
      </c>
      <c r="BK2255">
        <f>VLOOKUP(A2255,ReferenceTable[],5,FALSE)</f>
        <v>0</v>
      </c>
      <c r="BL2255">
        <f>VLOOKUP(A2255,ReferenceTable[],6,FALSE)</f>
        <v>0</v>
      </c>
      <c r="BM2255">
        <f>VLOOKUP(A2255,ReferenceTable[],7,FALSE)</f>
        <v>0</v>
      </c>
      <c r="BN2255" s="4">
        <f>VLOOKUP(A2255,ReferenceTable[],9,FALSE)</f>
        <v>45985</v>
      </c>
      <c r="BO2255">
        <f>VLOOKUP(A2255,ReferenceTable[],10,FALSE)</f>
        <v>3000</v>
      </c>
      <c r="BP2255">
        <f>VLOOKUP(A2255,ReferenceTable[],11,FALSE)</f>
        <v>0</v>
      </c>
      <c r="BQ2255">
        <f>VLOOKUP(A2255,ReferenceTable[],12,FALSE)</f>
        <v>0</v>
      </c>
      <c r="BR2255" t="str">
        <f>VLOOKUP(A2255,ReferenceTable[],14,FALSE)</f>
        <v>EXTERNAL, ALIGNMENT OUT</v>
      </c>
      <c r="BS2255" s="4">
        <f>VLOOKUP(A2255,ReferenceTable[],15,FALSE)</f>
        <v>45986</v>
      </c>
      <c r="BT2255">
        <f>VLOOKUP(A2255,ReferenceTable[],16,FALSE)</f>
        <v>2</v>
      </c>
      <c r="BU2255" t="str">
        <f>VLOOKUP(A2255,ReferenceTable[],17,FALSE)</f>
        <v>JT</v>
      </c>
      <c r="BV2255" s="4">
        <f>VLOOKUP(A2255,ReferenceTable[],18,FALSE)</f>
        <v>45982</v>
      </c>
      <c r="BW2255" s="4">
        <f>VLOOKUP(A2255,ReferenceTable[],19,FALSE)</f>
        <v>0</v>
      </c>
      <c r="BX2255">
        <f>VLOOKUP(A2255,ReferenceTable[],20,FALSE)</f>
        <v>0</v>
      </c>
    </row>
    <row r="2256" spans="1:76">
      <c r="A2256" t="s">
        <v>6277</v>
      </c>
      <c r="B2256">
        <v>10000</v>
      </c>
      <c r="C2256">
        <v>20000</v>
      </c>
      <c r="D2256" s="4">
        <v>45985</v>
      </c>
      <c r="E2256" t="s">
        <v>77</v>
      </c>
      <c r="F2256" t="s">
        <v>6278</v>
      </c>
      <c r="G2256" t="s">
        <v>373</v>
      </c>
      <c r="I2256">
        <v>2</v>
      </c>
      <c r="J2256" t="s">
        <v>984</v>
      </c>
      <c r="K2256">
        <v>71</v>
      </c>
      <c r="L2256" t="s">
        <v>378</v>
      </c>
      <c r="M2256" t="s">
        <v>82</v>
      </c>
      <c r="N2256" t="s">
        <v>631</v>
      </c>
      <c r="O2256" t="s">
        <v>632</v>
      </c>
      <c r="P2256">
        <v>500</v>
      </c>
      <c r="S2256" s="4">
        <v>45983</v>
      </c>
      <c r="U2256">
        <v>6</v>
      </c>
      <c r="V2256">
        <v>3000</v>
      </c>
      <c r="W2256" t="s">
        <v>85</v>
      </c>
      <c r="X2256">
        <v>86085500001</v>
      </c>
      <c r="Y2256">
        <v>0</v>
      </c>
      <c r="Z2256">
        <v>3000</v>
      </c>
      <c r="AA2256">
        <v>0</v>
      </c>
      <c r="AB2256">
        <v>0</v>
      </c>
      <c r="AC2256">
        <v>0</v>
      </c>
      <c r="AD2256">
        <v>0</v>
      </c>
      <c r="AG2256">
        <v>0</v>
      </c>
      <c r="AP2256">
        <v>8608550</v>
      </c>
      <c r="AQ2256" t="s">
        <v>375</v>
      </c>
      <c r="AR2256" t="s">
        <v>376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BB2256" t="s">
        <v>80</v>
      </c>
      <c r="BC2256" t="s">
        <v>6279</v>
      </c>
      <c r="BD2256">
        <v>0</v>
      </c>
      <c r="BF2256" t="s">
        <v>375</v>
      </c>
      <c r="BI2256" t="s">
        <v>6280</v>
      </c>
      <c r="BJ2256" s="5" t="str">
        <f>VLOOKUP(A2256,ReferenceTable[],4,FALSE)</f>
        <v>AD1621P</v>
      </c>
      <c r="BK2256">
        <f>VLOOKUP(A2256,ReferenceTable[],5,FALSE)</f>
        <v>0</v>
      </c>
      <c r="BL2256">
        <f>VLOOKUP(A2256,ReferenceTable[],6,FALSE)</f>
        <v>0</v>
      </c>
      <c r="BM2256">
        <f>VLOOKUP(A2256,ReferenceTable[],7,FALSE)</f>
        <v>0</v>
      </c>
      <c r="BN2256" s="4">
        <f>VLOOKUP(A2256,ReferenceTable[],9,FALSE)</f>
        <v>45985</v>
      </c>
      <c r="BO2256">
        <f>VLOOKUP(A2256,ReferenceTable[],10,FALSE)</f>
        <v>3000</v>
      </c>
      <c r="BP2256">
        <f>VLOOKUP(A2256,ReferenceTable[],11,FALSE)</f>
        <v>0</v>
      </c>
      <c r="BQ2256">
        <f>VLOOKUP(A2256,ReferenceTable[],12,FALSE)</f>
        <v>0</v>
      </c>
      <c r="BR2256" t="str">
        <f>VLOOKUP(A2256,ReferenceTable[],14,FALSE)</f>
        <v>EXTERNAL, ALIGNMENT OUT</v>
      </c>
      <c r="BS2256" s="4">
        <f>VLOOKUP(A2256,ReferenceTable[],15,FALSE)</f>
        <v>45986</v>
      </c>
      <c r="BT2256">
        <f>VLOOKUP(A2256,ReferenceTable[],16,FALSE)</f>
        <v>2</v>
      </c>
      <c r="BU2256" t="str">
        <f>VLOOKUP(A2256,ReferenceTable[],17,FALSE)</f>
        <v>JT</v>
      </c>
      <c r="BV2256" s="4">
        <f>VLOOKUP(A2256,ReferenceTable[],18,FALSE)</f>
        <v>45982</v>
      </c>
      <c r="BW2256" s="4">
        <f>VLOOKUP(A2256,ReferenceTable[],19,FALSE)</f>
        <v>0</v>
      </c>
      <c r="BX2256">
        <f>VLOOKUP(A2256,ReferenceTable[],20,FALSE)</f>
        <v>0</v>
      </c>
    </row>
    <row r="2257" spans="1:76">
      <c r="A2257" t="s">
        <v>6281</v>
      </c>
      <c r="B2257">
        <v>10000</v>
      </c>
      <c r="C2257">
        <v>10000</v>
      </c>
      <c r="D2257" s="4">
        <v>45987</v>
      </c>
      <c r="E2257" t="s">
        <v>77</v>
      </c>
      <c r="F2257" t="s">
        <v>1524</v>
      </c>
      <c r="G2257" t="s">
        <v>5157</v>
      </c>
      <c r="I2257">
        <v>1</v>
      </c>
      <c r="J2257" t="s">
        <v>984</v>
      </c>
      <c r="K2257">
        <v>46</v>
      </c>
      <c r="L2257" t="s">
        <v>407</v>
      </c>
      <c r="M2257" t="s">
        <v>178</v>
      </c>
      <c r="N2257" t="s">
        <v>408</v>
      </c>
      <c r="O2257" t="s">
        <v>409</v>
      </c>
      <c r="P2257">
        <v>3000</v>
      </c>
      <c r="S2257" s="4">
        <v>45987</v>
      </c>
      <c r="U2257">
        <v>1</v>
      </c>
      <c r="V2257">
        <v>3000</v>
      </c>
      <c r="W2257" t="s">
        <v>85</v>
      </c>
      <c r="X2257" t="s">
        <v>6282</v>
      </c>
      <c r="Y2257">
        <v>0</v>
      </c>
      <c r="Z2257">
        <v>3000</v>
      </c>
      <c r="AA2257">
        <v>0</v>
      </c>
      <c r="AB2257">
        <v>0</v>
      </c>
      <c r="AC2257">
        <v>0</v>
      </c>
      <c r="AD2257">
        <v>0</v>
      </c>
      <c r="AG2257">
        <v>0</v>
      </c>
      <c r="AP2257" t="s">
        <v>6283</v>
      </c>
      <c r="AQ2257" t="s">
        <v>154</v>
      </c>
      <c r="AR2257" t="s">
        <v>155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BB2257" t="s">
        <v>80</v>
      </c>
      <c r="BC2257" t="s">
        <v>6284</v>
      </c>
      <c r="BD2257">
        <v>0</v>
      </c>
      <c r="BF2257" t="s">
        <v>154</v>
      </c>
      <c r="BI2257" t="s">
        <v>6285</v>
      </c>
      <c r="BJ2257" s="5" t="str">
        <f>VLOOKUP(A2257,ReferenceTable[],4,FALSE)</f>
        <v>LJ4114T</v>
      </c>
      <c r="BK2257">
        <f>VLOOKUP(A2257,ReferenceTable[],5,FALSE)</f>
        <v>0</v>
      </c>
      <c r="BL2257">
        <f>VLOOKUP(A2257,ReferenceTable[],6,FALSE)</f>
        <v>0</v>
      </c>
      <c r="BM2257">
        <f>VLOOKUP(A2257,ReferenceTable[],7,FALSE)</f>
        <v>0</v>
      </c>
      <c r="BN2257" s="4">
        <f>VLOOKUP(A2257,ReferenceTable[],9,FALSE)</f>
        <v>45987</v>
      </c>
      <c r="BO2257">
        <f>VLOOKUP(A2257,ReferenceTable[],10,FALSE)</f>
        <v>3000</v>
      </c>
      <c r="BP2257">
        <f>VLOOKUP(A2257,ReferenceTable[],11,FALSE)</f>
        <v>0</v>
      </c>
      <c r="BQ2257">
        <f>VLOOKUP(A2257,ReferenceTable[],12,FALSE)</f>
        <v>0</v>
      </c>
      <c r="BR2257" t="str">
        <f>VLOOKUP(A2257,ReferenceTable[],14,FALSE)</f>
        <v>TRANSFERRED TO SANKI ROTARY MACHINES</v>
      </c>
      <c r="BS2257" s="4">
        <f>VLOOKUP(A2257,ReferenceTable[],15,FALSE)</f>
        <v>45989</v>
      </c>
      <c r="BT2257">
        <f>VLOOKUP(A2257,ReferenceTable[],16,FALSE)</f>
        <v>1</v>
      </c>
      <c r="BU2257" t="str">
        <f>VLOOKUP(A2257,ReferenceTable[],17,FALSE)</f>
        <v>JT</v>
      </c>
      <c r="BV2257" s="4">
        <f>VLOOKUP(A2257,ReferenceTable[],18,FALSE)</f>
        <v>45982</v>
      </c>
      <c r="BW2257" s="4">
        <f>VLOOKUP(A2257,ReferenceTable[],19,FALSE)</f>
        <v>0</v>
      </c>
      <c r="BX2257">
        <f>VLOOKUP(A2257,ReferenceTable[],20,FALSE)</f>
        <v>0</v>
      </c>
    </row>
    <row r="2258" spans="1:76">
      <c r="A2258" t="s">
        <v>6286</v>
      </c>
      <c r="B2258">
        <v>10000</v>
      </c>
      <c r="C2258">
        <v>10000</v>
      </c>
      <c r="D2258" s="4">
        <v>45987</v>
      </c>
      <c r="E2258" t="s">
        <v>77</v>
      </c>
      <c r="F2258" t="s">
        <v>6276</v>
      </c>
      <c r="G2258" t="s">
        <v>5157</v>
      </c>
      <c r="I2258">
        <v>1</v>
      </c>
      <c r="J2258" t="s">
        <v>984</v>
      </c>
      <c r="K2258">
        <v>46</v>
      </c>
      <c r="L2258" t="s">
        <v>407</v>
      </c>
      <c r="M2258" t="s">
        <v>178</v>
      </c>
      <c r="N2258" t="s">
        <v>319</v>
      </c>
      <c r="O2258" t="s">
        <v>320</v>
      </c>
      <c r="P2258">
        <v>2500</v>
      </c>
      <c r="S2258" s="4">
        <v>45986</v>
      </c>
      <c r="U2258">
        <v>6</v>
      </c>
      <c r="V2258">
        <v>15000</v>
      </c>
      <c r="W2258" t="s">
        <v>85</v>
      </c>
      <c r="X2258" t="s">
        <v>5132</v>
      </c>
      <c r="Y2258">
        <v>0</v>
      </c>
      <c r="Z2258">
        <v>15000</v>
      </c>
      <c r="AA2258">
        <v>0</v>
      </c>
      <c r="AB2258">
        <v>0</v>
      </c>
      <c r="AC2258">
        <v>0</v>
      </c>
      <c r="AD2258">
        <v>0</v>
      </c>
      <c r="AG2258">
        <v>0</v>
      </c>
      <c r="AP2258" t="s">
        <v>5133</v>
      </c>
      <c r="AQ2258" t="s">
        <v>154</v>
      </c>
      <c r="AR2258" t="s">
        <v>155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BB2258" t="s">
        <v>80</v>
      </c>
      <c r="BC2258" t="s">
        <v>6287</v>
      </c>
      <c r="BD2258">
        <v>0</v>
      </c>
      <c r="BF2258" t="s">
        <v>154</v>
      </c>
      <c r="BI2258" t="s">
        <v>6288</v>
      </c>
      <c r="BJ2258" s="5" t="str">
        <f>VLOOKUP(A2258,ReferenceTable[],4,FALSE)</f>
        <v>LJ4114T</v>
      </c>
      <c r="BK2258">
        <f>VLOOKUP(A2258,ReferenceTable[],5,FALSE)</f>
        <v>0</v>
      </c>
      <c r="BL2258">
        <f>VLOOKUP(A2258,ReferenceTable[],6,FALSE)</f>
        <v>0</v>
      </c>
      <c r="BM2258">
        <f>VLOOKUP(A2258,ReferenceTable[],7,FALSE)</f>
        <v>0</v>
      </c>
      <c r="BN2258" s="4">
        <f>VLOOKUP(A2258,ReferenceTable[],9,FALSE)</f>
        <v>45992</v>
      </c>
      <c r="BO2258">
        <f>VLOOKUP(A2258,ReferenceTable[],10,FALSE)</f>
        <v>15000</v>
      </c>
      <c r="BP2258">
        <f>VLOOKUP(A2258,ReferenceTable[],11,FALSE)</f>
        <v>0</v>
      </c>
      <c r="BQ2258">
        <f>VLOOKUP(A2258,ReferenceTable[],12,FALSE)</f>
        <v>0</v>
      </c>
      <c r="BR2258" t="str">
        <f>VLOOKUP(A2258,ReferenceTable[],14,FALSE)</f>
        <v>TRANSFERRED TO SANKI ROTARY MACHINES</v>
      </c>
      <c r="BS2258" s="4">
        <f>VLOOKUP(A2258,ReferenceTable[],15,FALSE)</f>
        <v>45994</v>
      </c>
      <c r="BT2258">
        <f>VLOOKUP(A2258,ReferenceTable[],16,FALSE)</f>
        <v>1</v>
      </c>
      <c r="BU2258" t="str">
        <f>VLOOKUP(A2258,ReferenceTable[],17,FALSE)</f>
        <v>JT</v>
      </c>
      <c r="BV2258" s="4">
        <f>VLOOKUP(A2258,ReferenceTable[],18,FALSE)</f>
        <v>45982</v>
      </c>
      <c r="BW2258" s="4">
        <f>VLOOKUP(A2258,ReferenceTable[],19,FALSE)</f>
        <v>0</v>
      </c>
      <c r="BX2258">
        <f>VLOOKUP(A2258,ReferenceTable[],20,FALSE)</f>
        <v>0</v>
      </c>
    </row>
    <row r="2259" spans="1:76">
      <c r="A2259" t="s">
        <v>6289</v>
      </c>
      <c r="B2259">
        <v>10000</v>
      </c>
      <c r="C2259">
        <v>10000</v>
      </c>
      <c r="D2259" s="4">
        <v>45987</v>
      </c>
      <c r="E2259" t="s">
        <v>77</v>
      </c>
      <c r="F2259" t="s">
        <v>6290</v>
      </c>
      <c r="G2259" t="s">
        <v>5157</v>
      </c>
      <c r="I2259">
        <v>1</v>
      </c>
      <c r="J2259" t="s">
        <v>984</v>
      </c>
      <c r="K2259">
        <v>46</v>
      </c>
      <c r="L2259" t="s">
        <v>407</v>
      </c>
      <c r="M2259" t="s">
        <v>178</v>
      </c>
      <c r="N2259" t="s">
        <v>319</v>
      </c>
      <c r="O2259" t="s">
        <v>320</v>
      </c>
      <c r="P2259">
        <v>167</v>
      </c>
      <c r="S2259" s="4">
        <v>45986</v>
      </c>
      <c r="U2259">
        <v>6</v>
      </c>
      <c r="V2259">
        <v>1002</v>
      </c>
      <c r="W2259" t="s">
        <v>85</v>
      </c>
      <c r="X2259" t="s">
        <v>5083</v>
      </c>
      <c r="Y2259">
        <v>0</v>
      </c>
      <c r="Z2259">
        <v>1000</v>
      </c>
      <c r="AA2259">
        <v>2</v>
      </c>
      <c r="AB2259">
        <v>0</v>
      </c>
      <c r="AC2259">
        <v>0</v>
      </c>
      <c r="AD2259">
        <v>0</v>
      </c>
      <c r="AG2259">
        <v>0</v>
      </c>
      <c r="AP2259" t="s">
        <v>5084</v>
      </c>
      <c r="AQ2259" t="s">
        <v>154</v>
      </c>
      <c r="AR2259" t="s">
        <v>155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BB2259" t="s">
        <v>80</v>
      </c>
      <c r="BC2259" t="s">
        <v>6291</v>
      </c>
      <c r="BD2259">
        <v>0</v>
      </c>
      <c r="BF2259" t="s">
        <v>154</v>
      </c>
      <c r="BI2259" t="s">
        <v>6292</v>
      </c>
      <c r="BJ2259" s="5" t="str">
        <f>VLOOKUP(A2259,ReferenceTable[],4,FALSE)</f>
        <v>LJ4114T</v>
      </c>
      <c r="BK2259">
        <f>VLOOKUP(A2259,ReferenceTable[],5,FALSE)</f>
        <v>0</v>
      </c>
      <c r="BL2259">
        <f>VLOOKUP(A2259,ReferenceTable[],6,FALSE)</f>
        <v>0</v>
      </c>
      <c r="BM2259">
        <f>VLOOKUP(A2259,ReferenceTable[],7,FALSE)</f>
        <v>0</v>
      </c>
      <c r="BN2259" s="4">
        <f>VLOOKUP(A2259,ReferenceTable[],9,FALSE)</f>
        <v>45993</v>
      </c>
      <c r="BO2259">
        <f>VLOOKUP(A2259,ReferenceTable[],10,FALSE)</f>
        <v>1000</v>
      </c>
      <c r="BP2259">
        <f>VLOOKUP(A2259,ReferenceTable[],11,FALSE)</f>
        <v>0</v>
      </c>
      <c r="BQ2259">
        <f>VLOOKUP(A2259,ReferenceTable[],12,FALSE)</f>
        <v>0</v>
      </c>
      <c r="BR2259" t="str">
        <f>VLOOKUP(A2259,ReferenceTable[],14,FALSE)</f>
        <v>TRANSFERRED TO SANKI ROTARY MACHINES</v>
      </c>
      <c r="BS2259" s="4">
        <f>VLOOKUP(A2259,ReferenceTable[],15,FALSE)</f>
        <v>45995</v>
      </c>
      <c r="BT2259">
        <f>VLOOKUP(A2259,ReferenceTable[],16,FALSE)</f>
        <v>1</v>
      </c>
      <c r="BU2259" t="str">
        <f>VLOOKUP(A2259,ReferenceTable[],17,FALSE)</f>
        <v>JT</v>
      </c>
      <c r="BV2259" s="4">
        <f>VLOOKUP(A2259,ReferenceTable[],18,FALSE)</f>
        <v>45982</v>
      </c>
      <c r="BW2259" s="4">
        <f>VLOOKUP(A2259,ReferenceTable[],19,FALSE)</f>
        <v>0</v>
      </c>
      <c r="BX2259">
        <f>VLOOKUP(A2259,ReferenceTable[],20,FALSE)</f>
        <v>0</v>
      </c>
    </row>
    <row r="2260" spans="1:76">
      <c r="A2260" t="s">
        <v>6293</v>
      </c>
      <c r="B2260">
        <v>10000</v>
      </c>
      <c r="C2260">
        <v>10000</v>
      </c>
      <c r="D2260" s="4">
        <v>45988</v>
      </c>
      <c r="E2260" t="s">
        <v>77</v>
      </c>
      <c r="F2260" t="s">
        <v>5513</v>
      </c>
      <c r="G2260" t="s">
        <v>6294</v>
      </c>
      <c r="I2260">
        <v>1</v>
      </c>
      <c r="J2260" t="s">
        <v>984</v>
      </c>
      <c r="K2260">
        <v>31</v>
      </c>
      <c r="L2260" t="s">
        <v>318</v>
      </c>
      <c r="M2260" t="s">
        <v>178</v>
      </c>
      <c r="N2260" t="s">
        <v>470</v>
      </c>
      <c r="O2260" t="s">
        <v>471</v>
      </c>
      <c r="P2260">
        <v>2000</v>
      </c>
      <c r="S2260" s="4">
        <v>45987</v>
      </c>
      <c r="U2260">
        <v>1</v>
      </c>
      <c r="V2260">
        <v>2000</v>
      </c>
      <c r="W2260" t="s">
        <v>85</v>
      </c>
      <c r="X2260" t="s">
        <v>6295</v>
      </c>
      <c r="Y2260">
        <v>0</v>
      </c>
      <c r="Z2260">
        <v>2000</v>
      </c>
      <c r="AA2260">
        <v>0</v>
      </c>
      <c r="AB2260">
        <v>0</v>
      </c>
      <c r="AC2260">
        <v>0</v>
      </c>
      <c r="AD2260">
        <v>0</v>
      </c>
      <c r="AG2260">
        <v>0</v>
      </c>
      <c r="AP2260" t="s">
        <v>6296</v>
      </c>
      <c r="AQ2260" t="s">
        <v>6297</v>
      </c>
      <c r="AR2260" t="s">
        <v>6298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BB2260" t="s">
        <v>80</v>
      </c>
      <c r="BC2260" t="s">
        <v>6299</v>
      </c>
      <c r="BD2260">
        <v>0</v>
      </c>
      <c r="BF2260" t="s">
        <v>6297</v>
      </c>
      <c r="BI2260" t="s">
        <v>6300</v>
      </c>
      <c r="BJ2260" s="5" t="str">
        <f>VLOOKUP(A2260,ReferenceTable[],4,FALSE)</f>
        <v>LJ3105</v>
      </c>
      <c r="BK2260">
        <f>VLOOKUP(A2260,ReferenceTable[],5,FALSE)</f>
        <v>0</v>
      </c>
      <c r="BL2260">
        <f>VLOOKUP(A2260,ReferenceTable[],6,FALSE)</f>
        <v>0</v>
      </c>
      <c r="BM2260">
        <f>VLOOKUP(A2260,ReferenceTable[],7,FALSE)</f>
        <v>0</v>
      </c>
      <c r="BN2260" s="4">
        <f>VLOOKUP(A2260,ReferenceTable[],9,FALSE)</f>
        <v>45989</v>
      </c>
      <c r="BO2260">
        <f>VLOOKUP(A2260,ReferenceTable[],10,FALSE)</f>
        <v>2000</v>
      </c>
      <c r="BP2260">
        <f>VLOOKUP(A2260,ReferenceTable[],11,FALSE)</f>
        <v>0</v>
      </c>
      <c r="BQ2260">
        <f>VLOOKUP(A2260,ReferenceTable[],12,FALSE)</f>
        <v>0</v>
      </c>
      <c r="BR2260">
        <f>VLOOKUP(A2260,ReferenceTable[],14,FALSE)</f>
        <v>0</v>
      </c>
      <c r="BS2260" s="4">
        <f>VLOOKUP(A2260,ReferenceTable[],15,FALSE)</f>
        <v>45992</v>
      </c>
      <c r="BT2260">
        <f>VLOOKUP(A2260,ReferenceTable[],16,FALSE)</f>
        <v>2</v>
      </c>
      <c r="BU2260" t="str">
        <f>VLOOKUP(A2260,ReferenceTable[],17,FALSE)</f>
        <v>JC</v>
      </c>
      <c r="BV2260" s="4">
        <f>VLOOKUP(A2260,ReferenceTable[],18,FALSE)</f>
        <v>45985</v>
      </c>
      <c r="BW2260" s="4">
        <f>VLOOKUP(A2260,ReferenceTable[],19,FALSE)</f>
        <v>45987</v>
      </c>
      <c r="BX2260">
        <f>VLOOKUP(A2260,ReferenceTable[],20,FALSE)</f>
        <v>2000</v>
      </c>
    </row>
    <row r="2261" spans="1:76">
      <c r="A2261" t="s">
        <v>6301</v>
      </c>
      <c r="B2261">
        <v>10000</v>
      </c>
      <c r="C2261">
        <v>10000</v>
      </c>
      <c r="D2261" s="4">
        <v>45988</v>
      </c>
      <c r="E2261" t="s">
        <v>77</v>
      </c>
      <c r="F2261" t="s">
        <v>5882</v>
      </c>
      <c r="G2261" t="s">
        <v>6302</v>
      </c>
      <c r="I2261">
        <v>1</v>
      </c>
      <c r="J2261" t="s">
        <v>984</v>
      </c>
      <c r="K2261">
        <v>63</v>
      </c>
      <c r="L2261" t="s">
        <v>831</v>
      </c>
      <c r="M2261" t="s">
        <v>82</v>
      </c>
      <c r="N2261" t="s">
        <v>832</v>
      </c>
      <c r="O2261" t="s">
        <v>833</v>
      </c>
      <c r="P2261">
        <v>4000</v>
      </c>
      <c r="S2261" s="4">
        <v>45987</v>
      </c>
      <c r="U2261">
        <v>20</v>
      </c>
      <c r="V2261">
        <v>80000</v>
      </c>
      <c r="W2261" t="s">
        <v>85</v>
      </c>
      <c r="X2261" t="s">
        <v>3229</v>
      </c>
      <c r="Y2261">
        <v>0</v>
      </c>
      <c r="Z2261">
        <v>80000</v>
      </c>
      <c r="AA2261">
        <v>0</v>
      </c>
      <c r="AB2261">
        <v>0</v>
      </c>
      <c r="AC2261">
        <v>0</v>
      </c>
      <c r="AD2261">
        <v>0</v>
      </c>
      <c r="AG2261">
        <v>0</v>
      </c>
      <c r="AP2261" t="s">
        <v>3230</v>
      </c>
      <c r="AQ2261" t="s">
        <v>339</v>
      </c>
      <c r="AR2261" t="s">
        <v>340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BB2261" t="s">
        <v>80</v>
      </c>
      <c r="BC2261" t="s">
        <v>6303</v>
      </c>
      <c r="BD2261">
        <v>0</v>
      </c>
      <c r="BF2261" t="s">
        <v>339</v>
      </c>
      <c r="BI2261" t="s">
        <v>6304</v>
      </c>
      <c r="BJ2261" s="5" t="str">
        <f>VLOOKUP(A2261,ReferenceTable[],4,FALSE)</f>
        <v>AD3105</v>
      </c>
      <c r="BK2261">
        <f>VLOOKUP(A2261,ReferenceTable[],5,FALSE)</f>
        <v>0</v>
      </c>
      <c r="BL2261">
        <f>VLOOKUP(A2261,ReferenceTable[],6,FALSE)</f>
        <v>0</v>
      </c>
      <c r="BM2261">
        <f>VLOOKUP(A2261,ReferenceTable[],7,FALSE)</f>
        <v>0</v>
      </c>
      <c r="BN2261" s="4">
        <f>VLOOKUP(A2261,ReferenceTable[],9,FALSE)</f>
        <v>45994</v>
      </c>
      <c r="BO2261">
        <f>VLOOKUP(A2261,ReferenceTable[],10,FALSE)</f>
        <v>80000</v>
      </c>
      <c r="BP2261">
        <f>VLOOKUP(A2261,ReferenceTable[],11,FALSE)</f>
        <v>80000</v>
      </c>
      <c r="BQ2261">
        <f>VLOOKUP(A2261,ReferenceTable[],12,FALSE)</f>
        <v>0</v>
      </c>
      <c r="BR2261">
        <f>VLOOKUP(A2261,ReferenceTable[],14,FALSE)</f>
        <v>0</v>
      </c>
      <c r="BS2261" s="4">
        <f>VLOOKUP(A2261,ReferenceTable[],15,FALSE)</f>
        <v>45999</v>
      </c>
      <c r="BT2261">
        <f>VLOOKUP(A2261,ReferenceTable[],16,FALSE)</f>
        <v>1</v>
      </c>
      <c r="BU2261" t="str">
        <f>VLOOKUP(A2261,ReferenceTable[],17,FALSE)</f>
        <v>GT</v>
      </c>
      <c r="BV2261" s="4">
        <f>VLOOKUP(A2261,ReferenceTable[],18,FALSE)</f>
        <v>45982</v>
      </c>
      <c r="BW2261" s="4">
        <f>VLOOKUP(A2261,ReferenceTable[],19,FALSE)</f>
        <v>45987</v>
      </c>
      <c r="BX2261">
        <f>VLOOKUP(A2261,ReferenceTable[],20,FALSE)</f>
        <v>80000</v>
      </c>
    </row>
    <row r="2262" spans="1:76">
      <c r="A2262" t="s">
        <v>6305</v>
      </c>
      <c r="B2262">
        <v>10000</v>
      </c>
      <c r="C2262">
        <v>10000</v>
      </c>
      <c r="D2262" s="4">
        <v>45988</v>
      </c>
      <c r="E2262" t="s">
        <v>77</v>
      </c>
      <c r="F2262" t="s">
        <v>6306</v>
      </c>
      <c r="G2262" t="s">
        <v>829</v>
      </c>
      <c r="I2262">
        <v>1</v>
      </c>
      <c r="J2262" t="s">
        <v>984</v>
      </c>
      <c r="K2262">
        <v>63</v>
      </c>
      <c r="L2262" t="s">
        <v>831</v>
      </c>
      <c r="M2262" t="s">
        <v>82</v>
      </c>
      <c r="N2262" t="s">
        <v>832</v>
      </c>
      <c r="O2262" t="s">
        <v>833</v>
      </c>
      <c r="P2262">
        <v>5000</v>
      </c>
      <c r="S2262" s="4">
        <v>45987</v>
      </c>
      <c r="U2262">
        <v>60</v>
      </c>
      <c r="V2262">
        <v>300000</v>
      </c>
      <c r="W2262" t="s">
        <v>85</v>
      </c>
      <c r="X2262" t="s">
        <v>3255</v>
      </c>
      <c r="Y2262">
        <v>0</v>
      </c>
      <c r="Z2262">
        <v>300000</v>
      </c>
      <c r="AA2262">
        <v>0</v>
      </c>
      <c r="AB2262">
        <v>0</v>
      </c>
      <c r="AC2262">
        <v>0</v>
      </c>
      <c r="AD2262">
        <v>0</v>
      </c>
      <c r="AG2262">
        <v>0</v>
      </c>
      <c r="AP2262" t="s">
        <v>3256</v>
      </c>
      <c r="AQ2262" t="s">
        <v>339</v>
      </c>
      <c r="AR2262" t="s">
        <v>340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BB2262" t="s">
        <v>80</v>
      </c>
      <c r="BC2262" t="s">
        <v>6307</v>
      </c>
      <c r="BD2262">
        <v>0</v>
      </c>
      <c r="BF2262" t="s">
        <v>339</v>
      </c>
      <c r="BI2262" t="s">
        <v>6308</v>
      </c>
      <c r="BJ2262" s="5" t="str">
        <f>VLOOKUP(A2262,ReferenceTable[],4,FALSE)</f>
        <v>3M6690SP</v>
      </c>
      <c r="BK2262">
        <f>VLOOKUP(A2262,ReferenceTable[],5,FALSE)</f>
        <v>0</v>
      </c>
      <c r="BL2262">
        <f>VLOOKUP(A2262,ReferenceTable[],6,FALSE)</f>
        <v>0</v>
      </c>
      <c r="BM2262">
        <f>VLOOKUP(A2262,ReferenceTable[],7,FALSE)</f>
        <v>0</v>
      </c>
      <c r="BN2262" s="4">
        <f>VLOOKUP(A2262,ReferenceTable[],9,FALSE)</f>
        <v>45994</v>
      </c>
      <c r="BO2262">
        <f>VLOOKUP(A2262,ReferenceTable[],10,FALSE)</f>
        <v>300000</v>
      </c>
      <c r="BP2262">
        <f>VLOOKUP(A2262,ReferenceTable[],11,FALSE)</f>
        <v>0</v>
      </c>
      <c r="BQ2262">
        <f>VLOOKUP(A2262,ReferenceTable[],12,FALSE)</f>
        <v>0</v>
      </c>
      <c r="BR2262">
        <f>VLOOKUP(A2262,ReferenceTable[],14,FALSE)</f>
        <v>0</v>
      </c>
      <c r="BS2262" s="4">
        <f>VLOOKUP(A2262,ReferenceTable[],15,FALSE)</f>
        <v>45999</v>
      </c>
      <c r="BT2262">
        <f>VLOOKUP(A2262,ReferenceTable[],16,FALSE)</f>
        <v>1</v>
      </c>
      <c r="BU2262" t="str">
        <f>VLOOKUP(A2262,ReferenceTable[],17,FALSE)</f>
        <v>GT</v>
      </c>
      <c r="BV2262" s="4">
        <f>VLOOKUP(A2262,ReferenceTable[],18,FALSE)</f>
        <v>45982</v>
      </c>
      <c r="BW2262" s="4">
        <f>VLOOKUP(A2262,ReferenceTable[],19,FALSE)</f>
        <v>45987</v>
      </c>
      <c r="BX2262">
        <f>VLOOKUP(A2262,ReferenceTable[],20,FALSE)</f>
        <v>300000</v>
      </c>
    </row>
    <row r="2263" spans="1:76">
      <c r="A2263" t="s">
        <v>6309</v>
      </c>
      <c r="B2263">
        <v>10000</v>
      </c>
      <c r="C2263">
        <v>10000</v>
      </c>
      <c r="D2263" s="4">
        <v>45989</v>
      </c>
      <c r="E2263" t="s">
        <v>549</v>
      </c>
      <c r="F2263" t="s">
        <v>838</v>
      </c>
      <c r="G2263">
        <v>1008139</v>
      </c>
      <c r="I2263">
        <v>1</v>
      </c>
      <c r="J2263" t="s">
        <v>984</v>
      </c>
      <c r="K2263">
        <v>63</v>
      </c>
      <c r="L2263" t="s">
        <v>831</v>
      </c>
      <c r="M2263" t="s">
        <v>82</v>
      </c>
      <c r="N2263" t="s">
        <v>832</v>
      </c>
      <c r="O2263" t="s">
        <v>833</v>
      </c>
      <c r="P2263">
        <v>4000</v>
      </c>
      <c r="S2263" s="4">
        <v>45988</v>
      </c>
      <c r="U2263">
        <v>30</v>
      </c>
      <c r="V2263">
        <v>120000</v>
      </c>
      <c r="W2263" t="s">
        <v>85</v>
      </c>
      <c r="X2263" t="s">
        <v>3269</v>
      </c>
      <c r="Y2263">
        <v>0</v>
      </c>
      <c r="Z2263">
        <v>120000</v>
      </c>
      <c r="AA2263">
        <v>0</v>
      </c>
      <c r="AB2263">
        <v>0</v>
      </c>
      <c r="AC2263">
        <v>0</v>
      </c>
      <c r="AD2263">
        <v>0</v>
      </c>
      <c r="AG2263">
        <v>0</v>
      </c>
      <c r="AP2263" t="s">
        <v>3270</v>
      </c>
      <c r="AQ2263" t="s">
        <v>339</v>
      </c>
      <c r="AR2263" t="s">
        <v>340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BB2263" t="s">
        <v>80</v>
      </c>
      <c r="BC2263" t="s">
        <v>6310</v>
      </c>
      <c r="BD2263">
        <v>0</v>
      </c>
      <c r="BF2263" t="s">
        <v>339</v>
      </c>
      <c r="BI2263" t="s">
        <v>6311</v>
      </c>
      <c r="BJ2263" s="5" t="str">
        <f>VLOOKUP(A2263,ReferenceTable[],4,FALSE)</f>
        <v>AR2401</v>
      </c>
      <c r="BK2263">
        <f>VLOOKUP(A2263,ReferenceTable[],5,FALSE)</f>
        <v>0</v>
      </c>
      <c r="BL2263">
        <f>VLOOKUP(A2263,ReferenceTable[],6,FALSE)</f>
        <v>0</v>
      </c>
      <c r="BM2263">
        <f>VLOOKUP(A2263,ReferenceTable[],7,FALSE)</f>
        <v>0</v>
      </c>
      <c r="BN2263" s="4">
        <f>VLOOKUP(A2263,ReferenceTable[],9,FALSE)</f>
        <v>45994</v>
      </c>
      <c r="BO2263">
        <f>VLOOKUP(A2263,ReferenceTable[],10,FALSE)</f>
        <v>120000</v>
      </c>
      <c r="BP2263">
        <f>VLOOKUP(A2263,ReferenceTable[],11,FALSE)</f>
        <v>0</v>
      </c>
      <c r="BQ2263">
        <f>VLOOKUP(A2263,ReferenceTable[],12,FALSE)</f>
        <v>0</v>
      </c>
      <c r="BR2263">
        <f>VLOOKUP(A2263,ReferenceTable[],14,FALSE)</f>
        <v>0</v>
      </c>
      <c r="BS2263" s="4">
        <f>VLOOKUP(A2263,ReferenceTable[],15,FALSE)</f>
        <v>45999</v>
      </c>
      <c r="BT2263">
        <f>VLOOKUP(A2263,ReferenceTable[],16,FALSE)</f>
        <v>1</v>
      </c>
      <c r="BU2263" t="str">
        <f>VLOOKUP(A2263,ReferenceTable[],17,FALSE)</f>
        <v>GT</v>
      </c>
      <c r="BV2263" s="4">
        <f>VLOOKUP(A2263,ReferenceTable[],18,FALSE)</f>
        <v>45982</v>
      </c>
      <c r="BW2263" s="4">
        <f>VLOOKUP(A2263,ReferenceTable[],19,FALSE)</f>
        <v>0</v>
      </c>
      <c r="BX2263">
        <f>VLOOKUP(A2263,ReferenceTable[],20,FALSE)</f>
        <v>0</v>
      </c>
    </row>
    <row r="2264" spans="1:76">
      <c r="A2264" t="s">
        <v>6312</v>
      </c>
      <c r="B2264">
        <v>10000</v>
      </c>
      <c r="C2264">
        <v>10000</v>
      </c>
      <c r="D2264" s="4">
        <v>45989</v>
      </c>
      <c r="E2264" t="s">
        <v>549</v>
      </c>
      <c r="F2264" t="s">
        <v>838</v>
      </c>
      <c r="G2264">
        <v>1008139</v>
      </c>
      <c r="I2264">
        <v>1</v>
      </c>
      <c r="J2264" t="s">
        <v>984</v>
      </c>
      <c r="K2264">
        <v>63</v>
      </c>
      <c r="L2264" t="s">
        <v>831</v>
      </c>
      <c r="M2264" t="s">
        <v>82</v>
      </c>
      <c r="N2264" t="s">
        <v>832</v>
      </c>
      <c r="O2264" t="s">
        <v>833</v>
      </c>
      <c r="P2264">
        <v>4000</v>
      </c>
      <c r="S2264" s="4">
        <v>45988</v>
      </c>
      <c r="U2264">
        <v>30</v>
      </c>
      <c r="V2264">
        <v>120000</v>
      </c>
      <c r="W2264" t="s">
        <v>85</v>
      </c>
      <c r="X2264" t="s">
        <v>3269</v>
      </c>
      <c r="Y2264">
        <v>0</v>
      </c>
      <c r="Z2264">
        <v>120000</v>
      </c>
      <c r="AA2264">
        <v>0</v>
      </c>
      <c r="AB2264">
        <v>0</v>
      </c>
      <c r="AC2264">
        <v>0</v>
      </c>
      <c r="AD2264">
        <v>0</v>
      </c>
      <c r="AG2264">
        <v>0</v>
      </c>
      <c r="AP2264" t="s">
        <v>3270</v>
      </c>
      <c r="AQ2264" t="s">
        <v>339</v>
      </c>
      <c r="AR2264" t="s">
        <v>340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BB2264" t="s">
        <v>80</v>
      </c>
      <c r="BC2264" t="s">
        <v>6313</v>
      </c>
      <c r="BD2264">
        <v>0</v>
      </c>
      <c r="BF2264" t="s">
        <v>339</v>
      </c>
      <c r="BI2264" t="s">
        <v>6314</v>
      </c>
      <c r="BJ2264" s="5" t="str">
        <f>VLOOKUP(A2264,ReferenceTable[],4,FALSE)</f>
        <v>AR2401</v>
      </c>
      <c r="BK2264">
        <f>VLOOKUP(A2264,ReferenceTable[],5,FALSE)</f>
        <v>0</v>
      </c>
      <c r="BL2264">
        <f>VLOOKUP(A2264,ReferenceTable[],6,FALSE)</f>
        <v>0</v>
      </c>
      <c r="BM2264">
        <f>VLOOKUP(A2264,ReferenceTable[],7,FALSE)</f>
        <v>0</v>
      </c>
      <c r="BN2264" s="4">
        <f>VLOOKUP(A2264,ReferenceTable[],9,FALSE)</f>
        <v>46001</v>
      </c>
      <c r="BO2264">
        <f>VLOOKUP(A2264,ReferenceTable[],10,FALSE)</f>
        <v>120000</v>
      </c>
      <c r="BP2264">
        <f>VLOOKUP(A2264,ReferenceTable[],11,FALSE)</f>
        <v>0</v>
      </c>
      <c r="BQ2264">
        <f>VLOOKUP(A2264,ReferenceTable[],12,FALSE)</f>
        <v>0</v>
      </c>
      <c r="BR2264">
        <f>VLOOKUP(A2264,ReferenceTable[],14,FALSE)</f>
        <v>0</v>
      </c>
      <c r="BS2264" s="4">
        <f>VLOOKUP(A2264,ReferenceTable[],15,FALSE)</f>
        <v>46006</v>
      </c>
      <c r="BT2264">
        <f>VLOOKUP(A2264,ReferenceTable[],16,FALSE)</f>
        <v>1</v>
      </c>
      <c r="BU2264" t="str">
        <f>VLOOKUP(A2264,ReferenceTable[],17,FALSE)</f>
        <v>GT</v>
      </c>
      <c r="BV2264" s="4">
        <f>VLOOKUP(A2264,ReferenceTable[],18,FALSE)</f>
        <v>45982</v>
      </c>
      <c r="BW2264" s="4">
        <f>VLOOKUP(A2264,ReferenceTable[],19,FALSE)</f>
        <v>0</v>
      </c>
      <c r="BX2264">
        <f>VLOOKUP(A2264,ReferenceTable[],20,FALSE)</f>
        <v>0</v>
      </c>
    </row>
    <row r="2265" spans="1:76">
      <c r="A2265" t="s">
        <v>6315</v>
      </c>
      <c r="B2265">
        <v>10000</v>
      </c>
      <c r="C2265">
        <v>10000</v>
      </c>
      <c r="D2265" s="4">
        <v>45988</v>
      </c>
      <c r="E2265" t="s">
        <v>77</v>
      </c>
      <c r="F2265" t="s">
        <v>6306</v>
      </c>
      <c r="G2265" t="s">
        <v>829</v>
      </c>
      <c r="I2265">
        <v>1</v>
      </c>
      <c r="J2265" t="s">
        <v>984</v>
      </c>
      <c r="K2265">
        <v>63</v>
      </c>
      <c r="L2265" t="s">
        <v>831</v>
      </c>
      <c r="M2265" t="s">
        <v>82</v>
      </c>
      <c r="N2265" t="s">
        <v>832</v>
      </c>
      <c r="O2265" t="s">
        <v>833</v>
      </c>
      <c r="P2265">
        <v>1334</v>
      </c>
      <c r="S2265" s="4">
        <v>45987</v>
      </c>
      <c r="U2265">
        <v>60</v>
      </c>
      <c r="V2265">
        <v>80040</v>
      </c>
      <c r="W2265" t="s">
        <v>85</v>
      </c>
      <c r="X2265" t="s">
        <v>3277</v>
      </c>
      <c r="Y2265">
        <v>0</v>
      </c>
      <c r="Z2265">
        <v>80000</v>
      </c>
      <c r="AA2265">
        <v>40</v>
      </c>
      <c r="AB2265">
        <v>0</v>
      </c>
      <c r="AC2265">
        <v>0</v>
      </c>
      <c r="AD2265">
        <v>0</v>
      </c>
      <c r="AG2265">
        <v>0</v>
      </c>
      <c r="AP2265" t="s">
        <v>3278</v>
      </c>
      <c r="AQ2265" t="s">
        <v>339</v>
      </c>
      <c r="AR2265" t="s">
        <v>340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BB2265" t="s">
        <v>80</v>
      </c>
      <c r="BC2265" t="s">
        <v>6316</v>
      </c>
      <c r="BD2265">
        <v>0</v>
      </c>
      <c r="BF2265" t="s">
        <v>339</v>
      </c>
      <c r="BI2265" t="s">
        <v>6317</v>
      </c>
      <c r="BJ2265" s="5" t="str">
        <f>VLOOKUP(A2265,ReferenceTable[],4,FALSE)</f>
        <v>3M6690SP</v>
      </c>
      <c r="BK2265">
        <f>VLOOKUP(A2265,ReferenceTable[],5,FALSE)</f>
        <v>0</v>
      </c>
      <c r="BL2265">
        <f>VLOOKUP(A2265,ReferenceTable[],6,FALSE)</f>
        <v>0</v>
      </c>
      <c r="BM2265">
        <f>VLOOKUP(A2265,ReferenceTable[],7,FALSE)</f>
        <v>0</v>
      </c>
      <c r="BN2265" s="4">
        <f>VLOOKUP(A2265,ReferenceTable[],9,FALSE)</f>
        <v>45994</v>
      </c>
      <c r="BO2265">
        <f>VLOOKUP(A2265,ReferenceTable[],10,FALSE)</f>
        <v>80000</v>
      </c>
      <c r="BP2265">
        <f>VLOOKUP(A2265,ReferenceTable[],11,FALSE)</f>
        <v>0</v>
      </c>
      <c r="BQ2265">
        <f>VLOOKUP(A2265,ReferenceTable[],12,FALSE)</f>
        <v>0</v>
      </c>
      <c r="BR2265">
        <f>VLOOKUP(A2265,ReferenceTable[],14,FALSE)</f>
        <v>0</v>
      </c>
      <c r="BS2265" s="4">
        <f>VLOOKUP(A2265,ReferenceTable[],15,FALSE)</f>
        <v>45999</v>
      </c>
      <c r="BT2265">
        <f>VLOOKUP(A2265,ReferenceTable[],16,FALSE)</f>
        <v>1</v>
      </c>
      <c r="BU2265" t="str">
        <f>VLOOKUP(A2265,ReferenceTable[],17,FALSE)</f>
        <v>GT</v>
      </c>
      <c r="BV2265" s="4">
        <f>VLOOKUP(A2265,ReferenceTable[],18,FALSE)</f>
        <v>45982</v>
      </c>
      <c r="BW2265" s="4">
        <f>VLOOKUP(A2265,ReferenceTable[],19,FALSE)</f>
        <v>45987</v>
      </c>
      <c r="BX2265">
        <f>VLOOKUP(A2265,ReferenceTable[],20,FALSE)</f>
        <v>80040</v>
      </c>
    </row>
    <row r="2266" spans="1:76">
      <c r="A2266" t="s">
        <v>6318</v>
      </c>
      <c r="B2266">
        <v>10000</v>
      </c>
      <c r="C2266">
        <v>10000</v>
      </c>
      <c r="D2266" s="4">
        <v>45988</v>
      </c>
      <c r="E2266" t="s">
        <v>77</v>
      </c>
      <c r="F2266" t="s">
        <v>5449</v>
      </c>
      <c r="G2266" t="s">
        <v>829</v>
      </c>
      <c r="I2266">
        <v>1</v>
      </c>
      <c r="J2266" t="s">
        <v>984</v>
      </c>
      <c r="K2266">
        <v>63</v>
      </c>
      <c r="L2266" t="s">
        <v>831</v>
      </c>
      <c r="M2266" t="s">
        <v>82</v>
      </c>
      <c r="N2266" t="s">
        <v>832</v>
      </c>
      <c r="O2266" t="s">
        <v>833</v>
      </c>
      <c r="P2266">
        <v>3000</v>
      </c>
      <c r="S2266" s="4">
        <v>45987</v>
      </c>
      <c r="U2266">
        <v>40</v>
      </c>
      <c r="V2266">
        <v>120000</v>
      </c>
      <c r="W2266" t="s">
        <v>85</v>
      </c>
      <c r="X2266" t="s">
        <v>3285</v>
      </c>
      <c r="Y2266">
        <v>0</v>
      </c>
      <c r="Z2266">
        <v>120000</v>
      </c>
      <c r="AA2266">
        <v>0</v>
      </c>
      <c r="AB2266">
        <v>0</v>
      </c>
      <c r="AC2266">
        <v>0</v>
      </c>
      <c r="AD2266">
        <v>0</v>
      </c>
      <c r="AG2266">
        <v>0</v>
      </c>
      <c r="AP2266" t="s">
        <v>3286</v>
      </c>
      <c r="AQ2266" t="s">
        <v>339</v>
      </c>
      <c r="AR2266" t="s">
        <v>340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BB2266" t="s">
        <v>80</v>
      </c>
      <c r="BC2266" t="s">
        <v>6319</v>
      </c>
      <c r="BD2266">
        <v>0</v>
      </c>
      <c r="BF2266" t="s">
        <v>339</v>
      </c>
      <c r="BI2266" t="s">
        <v>6320</v>
      </c>
      <c r="BJ2266" s="5" t="str">
        <f>VLOOKUP(A2266,ReferenceTable[],4,FALSE)</f>
        <v>3M6690SP</v>
      </c>
      <c r="BK2266">
        <f>VLOOKUP(A2266,ReferenceTable[],5,FALSE)</f>
        <v>0</v>
      </c>
      <c r="BL2266">
        <f>VLOOKUP(A2266,ReferenceTable[],6,FALSE)</f>
        <v>0</v>
      </c>
      <c r="BM2266">
        <f>VLOOKUP(A2266,ReferenceTable[],7,FALSE)</f>
        <v>0</v>
      </c>
      <c r="BN2266" s="4">
        <f>VLOOKUP(A2266,ReferenceTable[],9,FALSE)</f>
        <v>45994</v>
      </c>
      <c r="BO2266">
        <f>VLOOKUP(A2266,ReferenceTable[],10,FALSE)</f>
        <v>120000</v>
      </c>
      <c r="BP2266">
        <f>VLOOKUP(A2266,ReferenceTable[],11,FALSE)</f>
        <v>120000</v>
      </c>
      <c r="BQ2266">
        <f>VLOOKUP(A2266,ReferenceTable[],12,FALSE)</f>
        <v>0</v>
      </c>
      <c r="BR2266">
        <f>VLOOKUP(A2266,ReferenceTable[],14,FALSE)</f>
        <v>0</v>
      </c>
      <c r="BS2266" s="4">
        <f>VLOOKUP(A2266,ReferenceTable[],15,FALSE)</f>
        <v>45999</v>
      </c>
      <c r="BT2266">
        <f>VLOOKUP(A2266,ReferenceTable[],16,FALSE)</f>
        <v>1</v>
      </c>
      <c r="BU2266" t="str">
        <f>VLOOKUP(A2266,ReferenceTable[],17,FALSE)</f>
        <v>GT</v>
      </c>
      <c r="BV2266" s="4">
        <f>VLOOKUP(A2266,ReferenceTable[],18,FALSE)</f>
        <v>45982</v>
      </c>
      <c r="BW2266" s="4">
        <f>VLOOKUP(A2266,ReferenceTable[],19,FALSE)</f>
        <v>45987</v>
      </c>
      <c r="BX2266">
        <f>VLOOKUP(A2266,ReferenceTable[],20,FALSE)</f>
        <v>120000</v>
      </c>
    </row>
    <row r="2267" spans="1:76">
      <c r="A2267" t="s">
        <v>6321</v>
      </c>
      <c r="B2267">
        <v>10000</v>
      </c>
      <c r="C2267">
        <v>10000</v>
      </c>
      <c r="D2267" s="4">
        <v>45988</v>
      </c>
      <c r="E2267" t="s">
        <v>77</v>
      </c>
      <c r="F2267" t="s">
        <v>6306</v>
      </c>
      <c r="G2267">
        <v>8617501</v>
      </c>
      <c r="I2267">
        <v>1</v>
      </c>
      <c r="J2267" t="s">
        <v>984</v>
      </c>
      <c r="K2267">
        <v>63</v>
      </c>
      <c r="L2267" t="s">
        <v>831</v>
      </c>
      <c r="M2267" t="s">
        <v>82</v>
      </c>
      <c r="N2267" t="s">
        <v>832</v>
      </c>
      <c r="O2267" t="s">
        <v>833</v>
      </c>
      <c r="P2267">
        <v>1334</v>
      </c>
      <c r="S2267" s="4">
        <v>45987</v>
      </c>
      <c r="U2267">
        <v>60</v>
      </c>
      <c r="V2267">
        <v>80040</v>
      </c>
      <c r="W2267" t="s">
        <v>85</v>
      </c>
      <c r="X2267" t="s">
        <v>3406</v>
      </c>
      <c r="Y2267">
        <v>0</v>
      </c>
      <c r="Z2267">
        <v>80000</v>
      </c>
      <c r="AA2267">
        <v>40</v>
      </c>
      <c r="AB2267">
        <v>0</v>
      </c>
      <c r="AC2267">
        <v>0</v>
      </c>
      <c r="AD2267">
        <v>0</v>
      </c>
      <c r="AG2267">
        <v>0</v>
      </c>
      <c r="AP2267" t="s">
        <v>3407</v>
      </c>
      <c r="AQ2267" t="s">
        <v>339</v>
      </c>
      <c r="AR2267" t="s">
        <v>340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BB2267" t="s">
        <v>80</v>
      </c>
      <c r="BC2267" t="s">
        <v>6322</v>
      </c>
      <c r="BD2267">
        <v>0</v>
      </c>
      <c r="BF2267" t="s">
        <v>339</v>
      </c>
      <c r="BI2267" t="s">
        <v>6323</v>
      </c>
      <c r="BJ2267" s="5" t="str">
        <f>VLOOKUP(A2267,ReferenceTable[],4,FALSE)</f>
        <v>ND9032</v>
      </c>
      <c r="BK2267">
        <f>VLOOKUP(A2267,ReferenceTable[],5,FALSE)</f>
        <v>0</v>
      </c>
      <c r="BL2267">
        <f>VLOOKUP(A2267,ReferenceTable[],6,FALSE)</f>
        <v>0</v>
      </c>
      <c r="BM2267">
        <f>VLOOKUP(A2267,ReferenceTable[],7,FALSE)</f>
        <v>0</v>
      </c>
      <c r="BN2267" s="4">
        <f>VLOOKUP(A2267,ReferenceTable[],9,FALSE)</f>
        <v>46001</v>
      </c>
      <c r="BO2267">
        <f>VLOOKUP(A2267,ReferenceTable[],10,FALSE)</f>
        <v>80000</v>
      </c>
      <c r="BP2267">
        <f>VLOOKUP(A2267,ReferenceTable[],11,FALSE)</f>
        <v>0</v>
      </c>
      <c r="BQ2267">
        <f>VLOOKUP(A2267,ReferenceTable[],12,FALSE)</f>
        <v>0</v>
      </c>
      <c r="BR2267">
        <f>VLOOKUP(A2267,ReferenceTable[],14,FALSE)</f>
        <v>0</v>
      </c>
      <c r="BS2267" s="4">
        <f>VLOOKUP(A2267,ReferenceTable[],15,FALSE)</f>
        <v>46006</v>
      </c>
      <c r="BT2267">
        <f>VLOOKUP(A2267,ReferenceTable[],16,FALSE)</f>
        <v>1</v>
      </c>
      <c r="BU2267" t="str">
        <f>VLOOKUP(A2267,ReferenceTable[],17,FALSE)</f>
        <v>GT</v>
      </c>
      <c r="BV2267" s="4">
        <f>VLOOKUP(A2267,ReferenceTable[],18,FALSE)</f>
        <v>45982</v>
      </c>
      <c r="BW2267" s="4">
        <f>VLOOKUP(A2267,ReferenceTable[],19,FALSE)</f>
        <v>45987</v>
      </c>
      <c r="BX2267">
        <f>VLOOKUP(A2267,ReferenceTable[],20,FALSE)</f>
        <v>80040</v>
      </c>
    </row>
    <row r="2268" spans="1:76">
      <c r="A2268" t="s">
        <v>6324</v>
      </c>
      <c r="B2268">
        <v>10000</v>
      </c>
      <c r="C2268">
        <v>10000</v>
      </c>
      <c r="D2268" s="4">
        <v>45988</v>
      </c>
      <c r="E2268" t="s">
        <v>77</v>
      </c>
      <c r="F2268" t="s">
        <v>2725</v>
      </c>
      <c r="G2268" t="s">
        <v>171</v>
      </c>
      <c r="I2268">
        <v>1</v>
      </c>
      <c r="J2268" t="s">
        <v>984</v>
      </c>
      <c r="K2268">
        <v>72</v>
      </c>
      <c r="L2268" t="s">
        <v>272</v>
      </c>
      <c r="M2268" t="s">
        <v>96</v>
      </c>
      <c r="N2268" t="s">
        <v>140</v>
      </c>
      <c r="O2268" t="s">
        <v>141</v>
      </c>
      <c r="P2268">
        <v>1750</v>
      </c>
      <c r="S2268" s="4">
        <v>45987</v>
      </c>
      <c r="U2268">
        <v>4</v>
      </c>
      <c r="V2268">
        <v>7000</v>
      </c>
      <c r="W2268" t="s">
        <v>85</v>
      </c>
      <c r="X2268">
        <v>5000443320001</v>
      </c>
      <c r="Y2268">
        <v>0</v>
      </c>
      <c r="Z2268">
        <v>5000</v>
      </c>
      <c r="AA2268">
        <v>2000</v>
      </c>
      <c r="AB2268">
        <v>0</v>
      </c>
      <c r="AC2268">
        <v>0</v>
      </c>
      <c r="AD2268">
        <v>0</v>
      </c>
      <c r="AG2268">
        <v>0</v>
      </c>
      <c r="AP2268">
        <v>500044332</v>
      </c>
      <c r="AQ2268" t="s">
        <v>375</v>
      </c>
      <c r="AR2268" t="s">
        <v>376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BB2268" t="s">
        <v>80</v>
      </c>
      <c r="BC2268" t="s">
        <v>6325</v>
      </c>
      <c r="BD2268">
        <v>0</v>
      </c>
      <c r="BF2268" t="s">
        <v>375</v>
      </c>
      <c r="BI2268" t="s">
        <v>883</v>
      </c>
      <c r="BJ2268" s="5" t="str">
        <f>VLOOKUP(A2268,ReferenceTable[],4,FALSE)</f>
        <v>AD1621P</v>
      </c>
      <c r="BK2268">
        <f>VLOOKUP(A2268,ReferenceTable[],5,FALSE)</f>
        <v>0</v>
      </c>
      <c r="BL2268">
        <f>VLOOKUP(A2268,ReferenceTable[],6,FALSE)</f>
        <v>0</v>
      </c>
      <c r="BM2268">
        <f>VLOOKUP(A2268,ReferenceTable[],7,FALSE)</f>
        <v>0</v>
      </c>
      <c r="BN2268" s="4">
        <f>VLOOKUP(A2268,ReferenceTable[],9,FALSE)</f>
        <v>45989</v>
      </c>
      <c r="BO2268">
        <f>VLOOKUP(A2268,ReferenceTable[],10,FALSE)</f>
        <v>5000</v>
      </c>
      <c r="BP2268">
        <f>VLOOKUP(A2268,ReferenceTable[],11,FALSE)</f>
        <v>0</v>
      </c>
      <c r="BQ2268">
        <f>VLOOKUP(A2268,ReferenceTable[],12,FALSE)</f>
        <v>0</v>
      </c>
      <c r="BR2268" t="str">
        <f>VLOOKUP(A2268,ReferenceTable[],14,FALSE)</f>
        <v>BYR: EUNICE/WILSON   PO RECEIVED ON 25/11/25</v>
      </c>
      <c r="BS2268" s="4">
        <f>VLOOKUP(A2268,ReferenceTable[],15,FALSE)</f>
        <v>45993</v>
      </c>
      <c r="BT2268">
        <f>VLOOKUP(A2268,ReferenceTable[],16,FALSE)</f>
        <v>2</v>
      </c>
      <c r="BU2268" t="str">
        <f>VLOOKUP(A2268,ReferenceTable[],17,FALSE)</f>
        <v>JT</v>
      </c>
      <c r="BV2268" s="4">
        <f>VLOOKUP(A2268,ReferenceTable[],18,FALSE)</f>
        <v>45986</v>
      </c>
      <c r="BW2268" s="4">
        <f>VLOOKUP(A2268,ReferenceTable[],19,FALSE)</f>
        <v>45987</v>
      </c>
      <c r="BX2268">
        <f>VLOOKUP(A2268,ReferenceTable[],20,FALSE)</f>
        <v>12004</v>
      </c>
    </row>
    <row r="2269" spans="1:76">
      <c r="A2269" t="s">
        <v>6324</v>
      </c>
      <c r="B2269">
        <v>10000</v>
      </c>
      <c r="C2269">
        <v>20000</v>
      </c>
      <c r="D2269" s="4">
        <v>45988</v>
      </c>
      <c r="E2269" t="s">
        <v>77</v>
      </c>
      <c r="F2269" t="s">
        <v>2725</v>
      </c>
      <c r="G2269" t="s">
        <v>171</v>
      </c>
      <c r="I2269">
        <v>2</v>
      </c>
      <c r="J2269" t="s">
        <v>984</v>
      </c>
      <c r="K2269">
        <v>71</v>
      </c>
      <c r="L2269" t="s">
        <v>378</v>
      </c>
      <c r="M2269" t="s">
        <v>82</v>
      </c>
      <c r="N2269" t="s">
        <v>631</v>
      </c>
      <c r="O2269" t="s">
        <v>632</v>
      </c>
      <c r="P2269">
        <v>834</v>
      </c>
      <c r="S2269" s="4">
        <v>45987</v>
      </c>
      <c r="U2269">
        <v>6</v>
      </c>
      <c r="V2269">
        <v>5004</v>
      </c>
      <c r="W2269" t="s">
        <v>85</v>
      </c>
      <c r="X2269">
        <v>5000443320001</v>
      </c>
      <c r="Y2269">
        <v>0</v>
      </c>
      <c r="Z2269">
        <v>5000</v>
      </c>
      <c r="AA2269">
        <v>4</v>
      </c>
      <c r="AB2269">
        <v>0</v>
      </c>
      <c r="AC2269">
        <v>0</v>
      </c>
      <c r="AD2269">
        <v>0</v>
      </c>
      <c r="AG2269">
        <v>0</v>
      </c>
      <c r="AP2269">
        <v>500044332</v>
      </c>
      <c r="AQ2269" t="s">
        <v>375</v>
      </c>
      <c r="AR2269" t="s">
        <v>376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BB2269" t="s">
        <v>80</v>
      </c>
      <c r="BC2269" t="s">
        <v>6325</v>
      </c>
      <c r="BD2269">
        <v>0</v>
      </c>
      <c r="BF2269" t="s">
        <v>375</v>
      </c>
      <c r="BI2269" t="s">
        <v>883</v>
      </c>
      <c r="BJ2269" s="5" t="str">
        <f>VLOOKUP(A2269,ReferenceTable[],4,FALSE)</f>
        <v>AD1621P</v>
      </c>
      <c r="BK2269">
        <f>VLOOKUP(A2269,ReferenceTable[],5,FALSE)</f>
        <v>0</v>
      </c>
      <c r="BL2269">
        <f>VLOOKUP(A2269,ReferenceTable[],6,FALSE)</f>
        <v>0</v>
      </c>
      <c r="BM2269">
        <f>VLOOKUP(A2269,ReferenceTable[],7,FALSE)</f>
        <v>0</v>
      </c>
      <c r="BN2269" s="4">
        <f>VLOOKUP(A2269,ReferenceTable[],9,FALSE)</f>
        <v>45989</v>
      </c>
      <c r="BO2269">
        <f>VLOOKUP(A2269,ReferenceTable[],10,FALSE)</f>
        <v>5000</v>
      </c>
      <c r="BP2269">
        <f>VLOOKUP(A2269,ReferenceTable[],11,FALSE)</f>
        <v>0</v>
      </c>
      <c r="BQ2269">
        <f>VLOOKUP(A2269,ReferenceTable[],12,FALSE)</f>
        <v>0</v>
      </c>
      <c r="BR2269" t="str">
        <f>VLOOKUP(A2269,ReferenceTable[],14,FALSE)</f>
        <v>BYR: EUNICE/WILSON   PO RECEIVED ON 25/11/25</v>
      </c>
      <c r="BS2269" s="4">
        <f>VLOOKUP(A2269,ReferenceTable[],15,FALSE)</f>
        <v>45993</v>
      </c>
      <c r="BT2269">
        <f>VLOOKUP(A2269,ReferenceTable[],16,FALSE)</f>
        <v>2</v>
      </c>
      <c r="BU2269" t="str">
        <f>VLOOKUP(A2269,ReferenceTable[],17,FALSE)</f>
        <v>JT</v>
      </c>
      <c r="BV2269" s="4">
        <f>VLOOKUP(A2269,ReferenceTable[],18,FALSE)</f>
        <v>45986</v>
      </c>
      <c r="BW2269" s="4">
        <f>VLOOKUP(A2269,ReferenceTable[],19,FALSE)</f>
        <v>45987</v>
      </c>
      <c r="BX2269">
        <f>VLOOKUP(A2269,ReferenceTable[],20,FALSE)</f>
        <v>12004</v>
      </c>
    </row>
    <row r="2270" spans="1:76">
      <c r="A2270" t="s">
        <v>6326</v>
      </c>
      <c r="B2270">
        <v>10000</v>
      </c>
      <c r="C2270">
        <v>10000</v>
      </c>
      <c r="D2270" s="4">
        <v>45987</v>
      </c>
      <c r="E2270" t="s">
        <v>77</v>
      </c>
      <c r="F2270">
        <v>0.428946759259259</v>
      </c>
      <c r="G2270" t="s">
        <v>6327</v>
      </c>
      <c r="I2270">
        <v>1</v>
      </c>
      <c r="J2270" t="s">
        <v>984</v>
      </c>
      <c r="K2270">
        <v>71</v>
      </c>
      <c r="L2270" t="s">
        <v>378</v>
      </c>
      <c r="M2270" t="s">
        <v>82</v>
      </c>
      <c r="N2270" t="s">
        <v>631</v>
      </c>
      <c r="O2270" t="s">
        <v>632</v>
      </c>
      <c r="P2270">
        <v>2500</v>
      </c>
      <c r="S2270" s="4">
        <v>45986</v>
      </c>
      <c r="U2270">
        <v>4</v>
      </c>
      <c r="V2270">
        <v>10000</v>
      </c>
      <c r="W2270" t="s">
        <v>85</v>
      </c>
      <c r="X2270">
        <v>83601840001</v>
      </c>
      <c r="Y2270">
        <v>0</v>
      </c>
      <c r="Z2270">
        <v>10000</v>
      </c>
      <c r="AA2270">
        <v>0</v>
      </c>
      <c r="AB2270">
        <v>0</v>
      </c>
      <c r="AC2270">
        <v>0</v>
      </c>
      <c r="AD2270">
        <v>0</v>
      </c>
      <c r="AG2270">
        <v>0</v>
      </c>
      <c r="AP2270">
        <v>8360184</v>
      </c>
      <c r="AQ2270" t="s">
        <v>375</v>
      </c>
      <c r="AR2270" t="s">
        <v>376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BB2270" t="s">
        <v>80</v>
      </c>
      <c r="BC2270" t="s">
        <v>6328</v>
      </c>
      <c r="BD2270">
        <v>0</v>
      </c>
      <c r="BF2270" t="s">
        <v>375</v>
      </c>
      <c r="BI2270" t="s">
        <v>6329</v>
      </c>
      <c r="BJ2270" s="5" t="str">
        <f>VLOOKUP(A2270,ReferenceTable[],4,FALSE)</f>
        <v>YN1601</v>
      </c>
      <c r="BK2270">
        <f>VLOOKUP(A2270,ReferenceTable[],5,FALSE)</f>
        <v>0</v>
      </c>
      <c r="BL2270">
        <f>VLOOKUP(A2270,ReferenceTable[],6,FALSE)</f>
        <v>0</v>
      </c>
      <c r="BM2270">
        <f>VLOOKUP(A2270,ReferenceTable[],7,FALSE)</f>
        <v>0</v>
      </c>
      <c r="BN2270" s="4">
        <f>VLOOKUP(A2270,ReferenceTable[],9,FALSE)</f>
        <v>45989</v>
      </c>
      <c r="BO2270">
        <f>VLOOKUP(A2270,ReferenceTable[],10,FALSE)</f>
        <v>10000</v>
      </c>
      <c r="BP2270">
        <f>VLOOKUP(A2270,ReferenceTable[],11,FALSE)</f>
        <v>0</v>
      </c>
      <c r="BQ2270">
        <f>VLOOKUP(A2270,ReferenceTable[],12,FALSE)</f>
        <v>0</v>
      </c>
      <c r="BR2270" t="str">
        <f>VLOOKUP(A2270,ReferenceTable[],14,FALSE)</f>
        <v>BYR: EUNICE/WILSON  PO RECEIVED ON 25/11/25</v>
      </c>
      <c r="BS2270" s="4">
        <f>VLOOKUP(A2270,ReferenceTable[],15,FALSE)</f>
        <v>45993</v>
      </c>
      <c r="BT2270">
        <f>VLOOKUP(A2270,ReferenceTable[],16,FALSE)</f>
        <v>1</v>
      </c>
      <c r="BU2270" t="str">
        <f>VLOOKUP(A2270,ReferenceTable[],17,FALSE)</f>
        <v>JT</v>
      </c>
      <c r="BV2270" s="4">
        <f>VLOOKUP(A2270,ReferenceTable[],18,FALSE)</f>
        <v>45986</v>
      </c>
      <c r="BW2270" s="4">
        <f>VLOOKUP(A2270,ReferenceTable[],19,FALSE)</f>
        <v>45986</v>
      </c>
      <c r="BX2270">
        <f>VLOOKUP(A2270,ReferenceTable[],20,FALSE)</f>
        <v>10000</v>
      </c>
    </row>
    <row r="2271" spans="1:76">
      <c r="A2271" t="s">
        <v>6330</v>
      </c>
      <c r="B2271">
        <v>10000</v>
      </c>
      <c r="C2271">
        <v>10000</v>
      </c>
      <c r="D2271" s="4">
        <v>45988</v>
      </c>
      <c r="E2271" t="s">
        <v>77</v>
      </c>
      <c r="F2271" t="s">
        <v>6331</v>
      </c>
      <c r="G2271" t="s">
        <v>171</v>
      </c>
      <c r="I2271">
        <v>1</v>
      </c>
      <c r="J2271" t="s">
        <v>984</v>
      </c>
      <c r="K2271">
        <v>72</v>
      </c>
      <c r="L2271" t="s">
        <v>272</v>
      </c>
      <c r="M2271" t="s">
        <v>96</v>
      </c>
      <c r="N2271" t="s">
        <v>140</v>
      </c>
      <c r="O2271" t="s">
        <v>141</v>
      </c>
      <c r="P2271">
        <v>1750</v>
      </c>
      <c r="S2271" s="4">
        <v>45987</v>
      </c>
      <c r="U2271">
        <v>4</v>
      </c>
      <c r="V2271">
        <v>7000</v>
      </c>
      <c r="W2271" t="s">
        <v>85</v>
      </c>
      <c r="X2271">
        <v>5000580740001</v>
      </c>
      <c r="Y2271">
        <v>0</v>
      </c>
      <c r="Z2271">
        <v>5000</v>
      </c>
      <c r="AA2271">
        <v>2000</v>
      </c>
      <c r="AB2271">
        <v>0</v>
      </c>
      <c r="AC2271">
        <v>0</v>
      </c>
      <c r="AD2271">
        <v>0</v>
      </c>
      <c r="AG2271">
        <v>0</v>
      </c>
      <c r="AP2271">
        <v>500058074</v>
      </c>
      <c r="AQ2271" t="s">
        <v>375</v>
      </c>
      <c r="AR2271" t="s">
        <v>376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BB2271" t="s">
        <v>80</v>
      </c>
      <c r="BC2271" t="s">
        <v>6332</v>
      </c>
      <c r="BD2271">
        <v>0</v>
      </c>
      <c r="BF2271" t="s">
        <v>375</v>
      </c>
      <c r="BI2271" t="s">
        <v>913</v>
      </c>
      <c r="BJ2271" s="5" t="str">
        <f>VLOOKUP(A2271,ReferenceTable[],4,FALSE)</f>
        <v>AD1621P</v>
      </c>
      <c r="BK2271">
        <f>VLOOKUP(A2271,ReferenceTable[],5,FALSE)</f>
        <v>0</v>
      </c>
      <c r="BL2271">
        <f>VLOOKUP(A2271,ReferenceTable[],6,FALSE)</f>
        <v>0</v>
      </c>
      <c r="BM2271">
        <f>VLOOKUP(A2271,ReferenceTable[],7,FALSE)</f>
        <v>0</v>
      </c>
      <c r="BN2271" s="4">
        <f>VLOOKUP(A2271,ReferenceTable[],9,FALSE)</f>
        <v>45992</v>
      </c>
      <c r="BO2271">
        <f>VLOOKUP(A2271,ReferenceTable[],10,FALSE)</f>
        <v>5000</v>
      </c>
      <c r="BP2271">
        <f>VLOOKUP(A2271,ReferenceTable[],11,FALSE)</f>
        <v>0</v>
      </c>
      <c r="BQ2271">
        <f>VLOOKUP(A2271,ReferenceTable[],12,FALSE)</f>
        <v>0</v>
      </c>
      <c r="BR2271" t="str">
        <f>VLOOKUP(A2271,ReferenceTable[],14,FALSE)</f>
        <v>BYR: EUNICE/ROSE</v>
      </c>
      <c r="BS2271" s="4">
        <f>VLOOKUP(A2271,ReferenceTable[],15,FALSE)</f>
        <v>45994</v>
      </c>
      <c r="BT2271">
        <f>VLOOKUP(A2271,ReferenceTable[],16,FALSE)</f>
        <v>2</v>
      </c>
      <c r="BU2271" t="str">
        <f>VLOOKUP(A2271,ReferenceTable[],17,FALSE)</f>
        <v>JT</v>
      </c>
      <c r="BV2271" s="4">
        <f>VLOOKUP(A2271,ReferenceTable[],18,FALSE)</f>
        <v>45986</v>
      </c>
      <c r="BW2271" s="4">
        <f>VLOOKUP(A2271,ReferenceTable[],19,FALSE)</f>
        <v>45987</v>
      </c>
      <c r="BX2271">
        <f>VLOOKUP(A2271,ReferenceTable[],20,FALSE)</f>
        <v>12004</v>
      </c>
    </row>
    <row r="2272" spans="1:76">
      <c r="A2272" t="s">
        <v>6330</v>
      </c>
      <c r="B2272">
        <v>10000</v>
      </c>
      <c r="C2272">
        <v>20000</v>
      </c>
      <c r="D2272" s="4">
        <v>45988</v>
      </c>
      <c r="E2272" t="s">
        <v>77</v>
      </c>
      <c r="F2272" t="s">
        <v>6331</v>
      </c>
      <c r="G2272" t="s">
        <v>171</v>
      </c>
      <c r="I2272">
        <v>2</v>
      </c>
      <c r="J2272" t="s">
        <v>984</v>
      </c>
      <c r="K2272">
        <v>71</v>
      </c>
      <c r="L2272" t="s">
        <v>378</v>
      </c>
      <c r="M2272" t="s">
        <v>82</v>
      </c>
      <c r="N2272" t="s">
        <v>631</v>
      </c>
      <c r="O2272" t="s">
        <v>632</v>
      </c>
      <c r="P2272">
        <v>834</v>
      </c>
      <c r="S2272" s="4">
        <v>45988</v>
      </c>
      <c r="U2272">
        <v>6</v>
      </c>
      <c r="V2272">
        <v>5004</v>
      </c>
      <c r="W2272" t="s">
        <v>85</v>
      </c>
      <c r="X2272">
        <v>5000580740001</v>
      </c>
      <c r="Y2272">
        <v>0</v>
      </c>
      <c r="Z2272">
        <v>5000</v>
      </c>
      <c r="AA2272">
        <v>4</v>
      </c>
      <c r="AB2272">
        <v>0</v>
      </c>
      <c r="AC2272">
        <v>0</v>
      </c>
      <c r="AD2272">
        <v>0</v>
      </c>
      <c r="AG2272">
        <v>0</v>
      </c>
      <c r="AP2272">
        <v>500058074</v>
      </c>
      <c r="AQ2272" t="s">
        <v>375</v>
      </c>
      <c r="AR2272" t="s">
        <v>376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BB2272" t="s">
        <v>80</v>
      </c>
      <c r="BC2272" t="s">
        <v>6332</v>
      </c>
      <c r="BD2272">
        <v>0</v>
      </c>
      <c r="BF2272" t="s">
        <v>375</v>
      </c>
      <c r="BI2272" t="s">
        <v>913</v>
      </c>
      <c r="BJ2272" s="5" t="str">
        <f>VLOOKUP(A2272,ReferenceTable[],4,FALSE)</f>
        <v>AD1621P</v>
      </c>
      <c r="BK2272">
        <f>VLOOKUP(A2272,ReferenceTable[],5,FALSE)</f>
        <v>0</v>
      </c>
      <c r="BL2272">
        <f>VLOOKUP(A2272,ReferenceTable[],6,FALSE)</f>
        <v>0</v>
      </c>
      <c r="BM2272">
        <f>VLOOKUP(A2272,ReferenceTable[],7,FALSE)</f>
        <v>0</v>
      </c>
      <c r="BN2272" s="4">
        <f>VLOOKUP(A2272,ReferenceTable[],9,FALSE)</f>
        <v>45992</v>
      </c>
      <c r="BO2272">
        <f>VLOOKUP(A2272,ReferenceTable[],10,FALSE)</f>
        <v>5000</v>
      </c>
      <c r="BP2272">
        <f>VLOOKUP(A2272,ReferenceTable[],11,FALSE)</f>
        <v>0</v>
      </c>
      <c r="BQ2272">
        <f>VLOOKUP(A2272,ReferenceTable[],12,FALSE)</f>
        <v>0</v>
      </c>
      <c r="BR2272" t="str">
        <f>VLOOKUP(A2272,ReferenceTable[],14,FALSE)</f>
        <v>BYR: EUNICE/ROSE</v>
      </c>
      <c r="BS2272" s="4">
        <f>VLOOKUP(A2272,ReferenceTable[],15,FALSE)</f>
        <v>45994</v>
      </c>
      <c r="BT2272">
        <f>VLOOKUP(A2272,ReferenceTable[],16,FALSE)</f>
        <v>2</v>
      </c>
      <c r="BU2272" t="str">
        <f>VLOOKUP(A2272,ReferenceTable[],17,FALSE)</f>
        <v>JT</v>
      </c>
      <c r="BV2272" s="4">
        <f>VLOOKUP(A2272,ReferenceTable[],18,FALSE)</f>
        <v>45986</v>
      </c>
      <c r="BW2272" s="4">
        <f>VLOOKUP(A2272,ReferenceTable[],19,FALSE)</f>
        <v>45987</v>
      </c>
      <c r="BX2272">
        <f>VLOOKUP(A2272,ReferenceTable[],20,FALSE)</f>
        <v>12004</v>
      </c>
    </row>
    <row r="2273" spans="1:76">
      <c r="A2273" t="s">
        <v>6333</v>
      </c>
      <c r="B2273">
        <v>10000</v>
      </c>
      <c r="C2273">
        <v>10000</v>
      </c>
      <c r="D2273" s="4">
        <v>45988</v>
      </c>
      <c r="E2273" t="s">
        <v>77</v>
      </c>
      <c r="F2273" t="s">
        <v>6334</v>
      </c>
      <c r="G2273" t="s">
        <v>171</v>
      </c>
      <c r="I2273">
        <v>1</v>
      </c>
      <c r="J2273" t="s">
        <v>984</v>
      </c>
      <c r="K2273">
        <v>72</v>
      </c>
      <c r="L2273" t="s">
        <v>272</v>
      </c>
      <c r="M2273" t="s">
        <v>96</v>
      </c>
      <c r="N2273" t="s">
        <v>140</v>
      </c>
      <c r="O2273" t="s">
        <v>141</v>
      </c>
      <c r="P2273">
        <v>1750</v>
      </c>
      <c r="S2273" s="4">
        <v>45987</v>
      </c>
      <c r="U2273">
        <v>4</v>
      </c>
      <c r="V2273">
        <v>7000</v>
      </c>
      <c r="W2273" t="s">
        <v>85</v>
      </c>
      <c r="X2273">
        <v>5000580760001</v>
      </c>
      <c r="Y2273">
        <v>0</v>
      </c>
      <c r="Z2273">
        <v>5000</v>
      </c>
      <c r="AA2273">
        <v>2000</v>
      </c>
      <c r="AB2273">
        <v>0</v>
      </c>
      <c r="AC2273">
        <v>0</v>
      </c>
      <c r="AD2273">
        <v>0</v>
      </c>
      <c r="AG2273">
        <v>0</v>
      </c>
      <c r="AP2273">
        <v>500058076</v>
      </c>
      <c r="AQ2273" t="s">
        <v>375</v>
      </c>
      <c r="AR2273" t="s">
        <v>376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BB2273" t="s">
        <v>80</v>
      </c>
      <c r="BC2273" t="s">
        <v>6335</v>
      </c>
      <c r="BD2273">
        <v>0</v>
      </c>
      <c r="BF2273" t="s">
        <v>375</v>
      </c>
      <c r="BI2273" t="s">
        <v>913</v>
      </c>
      <c r="BJ2273" s="5" t="str">
        <f>VLOOKUP(A2273,ReferenceTable[],4,FALSE)</f>
        <v>AD1621P</v>
      </c>
      <c r="BK2273">
        <f>VLOOKUP(A2273,ReferenceTable[],5,FALSE)</f>
        <v>0</v>
      </c>
      <c r="BL2273">
        <f>VLOOKUP(A2273,ReferenceTable[],6,FALSE)</f>
        <v>0</v>
      </c>
      <c r="BM2273">
        <f>VLOOKUP(A2273,ReferenceTable[],7,FALSE)</f>
        <v>0</v>
      </c>
      <c r="BN2273" s="4">
        <f>VLOOKUP(A2273,ReferenceTable[],9,FALSE)</f>
        <v>45992</v>
      </c>
      <c r="BO2273">
        <f>VLOOKUP(A2273,ReferenceTable[],10,FALSE)</f>
        <v>5000</v>
      </c>
      <c r="BP2273">
        <f>VLOOKUP(A2273,ReferenceTable[],11,FALSE)</f>
        <v>0</v>
      </c>
      <c r="BQ2273">
        <f>VLOOKUP(A2273,ReferenceTable[],12,FALSE)</f>
        <v>0</v>
      </c>
      <c r="BR2273" t="str">
        <f>VLOOKUP(A2273,ReferenceTable[],14,FALSE)</f>
        <v>BYR: EUNICE/ROSE</v>
      </c>
      <c r="BS2273" s="4">
        <f>VLOOKUP(A2273,ReferenceTable[],15,FALSE)</f>
        <v>45994</v>
      </c>
      <c r="BT2273">
        <f>VLOOKUP(A2273,ReferenceTable[],16,FALSE)</f>
        <v>2</v>
      </c>
      <c r="BU2273" t="str">
        <f>VLOOKUP(A2273,ReferenceTable[],17,FALSE)</f>
        <v>JT</v>
      </c>
      <c r="BV2273" s="4">
        <f>VLOOKUP(A2273,ReferenceTable[],18,FALSE)</f>
        <v>45986</v>
      </c>
      <c r="BW2273" s="4">
        <f>VLOOKUP(A2273,ReferenceTable[],19,FALSE)</f>
        <v>45987</v>
      </c>
      <c r="BX2273">
        <f>VLOOKUP(A2273,ReferenceTable[],20,FALSE)</f>
        <v>12004</v>
      </c>
    </row>
    <row r="2274" spans="1:76">
      <c r="A2274" t="s">
        <v>6333</v>
      </c>
      <c r="B2274">
        <v>10000</v>
      </c>
      <c r="C2274">
        <v>20000</v>
      </c>
      <c r="D2274" s="4">
        <v>45988</v>
      </c>
      <c r="E2274" t="s">
        <v>77</v>
      </c>
      <c r="F2274" t="s">
        <v>6336</v>
      </c>
      <c r="G2274" t="s">
        <v>171</v>
      </c>
      <c r="I2274">
        <v>2</v>
      </c>
      <c r="J2274" t="s">
        <v>984</v>
      </c>
      <c r="K2274">
        <v>71</v>
      </c>
      <c r="L2274" t="s">
        <v>378</v>
      </c>
      <c r="M2274" t="s">
        <v>82</v>
      </c>
      <c r="N2274" t="s">
        <v>631</v>
      </c>
      <c r="O2274" t="s">
        <v>632</v>
      </c>
      <c r="P2274">
        <v>834</v>
      </c>
      <c r="S2274" s="4">
        <v>45988</v>
      </c>
      <c r="U2274">
        <v>6</v>
      </c>
      <c r="V2274">
        <v>5004</v>
      </c>
      <c r="W2274" t="s">
        <v>85</v>
      </c>
      <c r="X2274">
        <v>5000580760001</v>
      </c>
      <c r="Y2274">
        <v>0</v>
      </c>
      <c r="Z2274">
        <v>5000</v>
      </c>
      <c r="AA2274">
        <v>4</v>
      </c>
      <c r="AB2274">
        <v>0</v>
      </c>
      <c r="AC2274">
        <v>0</v>
      </c>
      <c r="AD2274">
        <v>0</v>
      </c>
      <c r="AG2274">
        <v>0</v>
      </c>
      <c r="AP2274">
        <v>500058076</v>
      </c>
      <c r="AQ2274" t="s">
        <v>375</v>
      </c>
      <c r="AR2274" t="s">
        <v>376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BB2274" t="s">
        <v>80</v>
      </c>
      <c r="BC2274" t="s">
        <v>6335</v>
      </c>
      <c r="BD2274">
        <v>0</v>
      </c>
      <c r="BF2274" t="s">
        <v>375</v>
      </c>
      <c r="BI2274" t="s">
        <v>913</v>
      </c>
      <c r="BJ2274" s="5" t="str">
        <f>VLOOKUP(A2274,ReferenceTable[],4,FALSE)</f>
        <v>AD1621P</v>
      </c>
      <c r="BK2274">
        <f>VLOOKUP(A2274,ReferenceTable[],5,FALSE)</f>
        <v>0</v>
      </c>
      <c r="BL2274">
        <f>VLOOKUP(A2274,ReferenceTable[],6,FALSE)</f>
        <v>0</v>
      </c>
      <c r="BM2274">
        <f>VLOOKUP(A2274,ReferenceTable[],7,FALSE)</f>
        <v>0</v>
      </c>
      <c r="BN2274" s="4">
        <f>VLOOKUP(A2274,ReferenceTable[],9,FALSE)</f>
        <v>45992</v>
      </c>
      <c r="BO2274">
        <f>VLOOKUP(A2274,ReferenceTable[],10,FALSE)</f>
        <v>5000</v>
      </c>
      <c r="BP2274">
        <f>VLOOKUP(A2274,ReferenceTable[],11,FALSE)</f>
        <v>0</v>
      </c>
      <c r="BQ2274">
        <f>VLOOKUP(A2274,ReferenceTable[],12,FALSE)</f>
        <v>0</v>
      </c>
      <c r="BR2274" t="str">
        <f>VLOOKUP(A2274,ReferenceTable[],14,FALSE)</f>
        <v>BYR: EUNICE/ROSE</v>
      </c>
      <c r="BS2274" s="4">
        <f>VLOOKUP(A2274,ReferenceTable[],15,FALSE)</f>
        <v>45994</v>
      </c>
      <c r="BT2274">
        <f>VLOOKUP(A2274,ReferenceTable[],16,FALSE)</f>
        <v>2</v>
      </c>
      <c r="BU2274" t="str">
        <f>VLOOKUP(A2274,ReferenceTable[],17,FALSE)</f>
        <v>JT</v>
      </c>
      <c r="BV2274" s="4">
        <f>VLOOKUP(A2274,ReferenceTable[],18,FALSE)</f>
        <v>45986</v>
      </c>
      <c r="BW2274" s="4">
        <f>VLOOKUP(A2274,ReferenceTable[],19,FALSE)</f>
        <v>45987</v>
      </c>
      <c r="BX2274">
        <f>VLOOKUP(A2274,ReferenceTable[],20,FALSE)</f>
        <v>12004</v>
      </c>
    </row>
    <row r="2275" spans="1:76">
      <c r="A2275" t="s">
        <v>6337</v>
      </c>
      <c r="B2275">
        <v>10000</v>
      </c>
      <c r="C2275">
        <v>10000</v>
      </c>
      <c r="D2275" s="4">
        <v>45988</v>
      </c>
      <c r="E2275" t="s">
        <v>77</v>
      </c>
      <c r="F2275" t="s">
        <v>6334</v>
      </c>
      <c r="G2275" t="s">
        <v>171</v>
      </c>
      <c r="I2275">
        <v>1</v>
      </c>
      <c r="J2275" t="s">
        <v>984</v>
      </c>
      <c r="K2275">
        <v>72</v>
      </c>
      <c r="L2275" t="s">
        <v>272</v>
      </c>
      <c r="M2275" t="s">
        <v>96</v>
      </c>
      <c r="N2275" t="s">
        <v>140</v>
      </c>
      <c r="O2275" t="s">
        <v>141</v>
      </c>
      <c r="P2275">
        <v>1750</v>
      </c>
      <c r="S2275" s="4">
        <v>45987</v>
      </c>
      <c r="U2275">
        <v>4</v>
      </c>
      <c r="V2275">
        <v>7000</v>
      </c>
      <c r="W2275" t="s">
        <v>85</v>
      </c>
      <c r="X2275">
        <v>5000582200001</v>
      </c>
      <c r="Y2275">
        <v>0</v>
      </c>
      <c r="Z2275">
        <v>5000</v>
      </c>
      <c r="AA2275">
        <v>2000</v>
      </c>
      <c r="AB2275">
        <v>0</v>
      </c>
      <c r="AC2275">
        <v>0</v>
      </c>
      <c r="AD2275">
        <v>0</v>
      </c>
      <c r="AG2275">
        <v>0</v>
      </c>
      <c r="AP2275">
        <v>500058220</v>
      </c>
      <c r="AQ2275" t="s">
        <v>375</v>
      </c>
      <c r="AR2275" t="s">
        <v>376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BB2275" t="s">
        <v>80</v>
      </c>
      <c r="BC2275" t="s">
        <v>6338</v>
      </c>
      <c r="BD2275">
        <v>0</v>
      </c>
      <c r="BF2275" t="s">
        <v>375</v>
      </c>
      <c r="BI2275" t="s">
        <v>913</v>
      </c>
      <c r="BJ2275" s="5" t="str">
        <f>VLOOKUP(A2275,ReferenceTable[],4,FALSE)</f>
        <v>AD1621P</v>
      </c>
      <c r="BK2275">
        <f>VLOOKUP(A2275,ReferenceTable[],5,FALSE)</f>
        <v>0</v>
      </c>
      <c r="BL2275">
        <f>VLOOKUP(A2275,ReferenceTable[],6,FALSE)</f>
        <v>0</v>
      </c>
      <c r="BM2275">
        <f>VLOOKUP(A2275,ReferenceTable[],7,FALSE)</f>
        <v>0</v>
      </c>
      <c r="BN2275" s="4">
        <f>VLOOKUP(A2275,ReferenceTable[],9,FALSE)</f>
        <v>45992</v>
      </c>
      <c r="BO2275">
        <f>VLOOKUP(A2275,ReferenceTable[],10,FALSE)</f>
        <v>5000</v>
      </c>
      <c r="BP2275">
        <f>VLOOKUP(A2275,ReferenceTable[],11,FALSE)</f>
        <v>0</v>
      </c>
      <c r="BQ2275">
        <f>VLOOKUP(A2275,ReferenceTable[],12,FALSE)</f>
        <v>0</v>
      </c>
      <c r="BR2275" t="str">
        <f>VLOOKUP(A2275,ReferenceTable[],14,FALSE)</f>
        <v>BYR: EUNICE/ROSE</v>
      </c>
      <c r="BS2275" s="4">
        <f>VLOOKUP(A2275,ReferenceTable[],15,FALSE)</f>
        <v>45994</v>
      </c>
      <c r="BT2275">
        <f>VLOOKUP(A2275,ReferenceTable[],16,FALSE)</f>
        <v>2</v>
      </c>
      <c r="BU2275" t="str">
        <f>VLOOKUP(A2275,ReferenceTable[],17,FALSE)</f>
        <v>JT</v>
      </c>
      <c r="BV2275" s="4">
        <f>VLOOKUP(A2275,ReferenceTable[],18,FALSE)</f>
        <v>45986</v>
      </c>
      <c r="BW2275" s="4">
        <f>VLOOKUP(A2275,ReferenceTable[],19,FALSE)</f>
        <v>45987</v>
      </c>
      <c r="BX2275">
        <f>VLOOKUP(A2275,ReferenceTable[],20,FALSE)</f>
        <v>12004</v>
      </c>
    </row>
    <row r="2276" spans="1:76">
      <c r="A2276" t="s">
        <v>6337</v>
      </c>
      <c r="B2276">
        <v>10000</v>
      </c>
      <c r="C2276">
        <v>20000</v>
      </c>
      <c r="D2276" s="4">
        <v>45988</v>
      </c>
      <c r="E2276" t="s">
        <v>77</v>
      </c>
      <c r="F2276" t="s">
        <v>6334</v>
      </c>
      <c r="G2276" t="s">
        <v>171</v>
      </c>
      <c r="I2276">
        <v>2</v>
      </c>
      <c r="J2276" t="s">
        <v>984</v>
      </c>
      <c r="K2276">
        <v>71</v>
      </c>
      <c r="L2276" t="s">
        <v>378</v>
      </c>
      <c r="M2276" t="s">
        <v>82</v>
      </c>
      <c r="N2276" t="s">
        <v>631</v>
      </c>
      <c r="O2276" t="s">
        <v>632</v>
      </c>
      <c r="P2276">
        <v>834</v>
      </c>
      <c r="S2276" s="4">
        <v>45988</v>
      </c>
      <c r="U2276">
        <v>6</v>
      </c>
      <c r="V2276">
        <v>5004</v>
      </c>
      <c r="W2276" t="s">
        <v>85</v>
      </c>
      <c r="X2276">
        <v>5000582200001</v>
      </c>
      <c r="Y2276">
        <v>0</v>
      </c>
      <c r="Z2276">
        <v>5000</v>
      </c>
      <c r="AA2276">
        <v>4</v>
      </c>
      <c r="AB2276">
        <v>0</v>
      </c>
      <c r="AC2276">
        <v>0</v>
      </c>
      <c r="AD2276">
        <v>0</v>
      </c>
      <c r="AG2276">
        <v>0</v>
      </c>
      <c r="AP2276">
        <v>500058220</v>
      </c>
      <c r="AQ2276" t="s">
        <v>375</v>
      </c>
      <c r="AR2276" t="s">
        <v>376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BB2276" t="s">
        <v>80</v>
      </c>
      <c r="BC2276" t="s">
        <v>6338</v>
      </c>
      <c r="BD2276">
        <v>0</v>
      </c>
      <c r="BF2276" t="s">
        <v>375</v>
      </c>
      <c r="BI2276" t="s">
        <v>913</v>
      </c>
      <c r="BJ2276" s="5" t="str">
        <f>VLOOKUP(A2276,ReferenceTable[],4,FALSE)</f>
        <v>AD1621P</v>
      </c>
      <c r="BK2276">
        <f>VLOOKUP(A2276,ReferenceTable[],5,FALSE)</f>
        <v>0</v>
      </c>
      <c r="BL2276">
        <f>VLOOKUP(A2276,ReferenceTable[],6,FALSE)</f>
        <v>0</v>
      </c>
      <c r="BM2276">
        <f>VLOOKUP(A2276,ReferenceTable[],7,FALSE)</f>
        <v>0</v>
      </c>
      <c r="BN2276" s="4">
        <f>VLOOKUP(A2276,ReferenceTable[],9,FALSE)</f>
        <v>45992</v>
      </c>
      <c r="BO2276">
        <f>VLOOKUP(A2276,ReferenceTable[],10,FALSE)</f>
        <v>5000</v>
      </c>
      <c r="BP2276">
        <f>VLOOKUP(A2276,ReferenceTable[],11,FALSE)</f>
        <v>0</v>
      </c>
      <c r="BQ2276">
        <f>VLOOKUP(A2276,ReferenceTable[],12,FALSE)</f>
        <v>0</v>
      </c>
      <c r="BR2276" t="str">
        <f>VLOOKUP(A2276,ReferenceTable[],14,FALSE)</f>
        <v>BYR: EUNICE/ROSE</v>
      </c>
      <c r="BS2276" s="4">
        <f>VLOOKUP(A2276,ReferenceTable[],15,FALSE)</f>
        <v>45994</v>
      </c>
      <c r="BT2276">
        <f>VLOOKUP(A2276,ReferenceTable[],16,FALSE)</f>
        <v>2</v>
      </c>
      <c r="BU2276" t="str">
        <f>VLOOKUP(A2276,ReferenceTable[],17,FALSE)</f>
        <v>JT</v>
      </c>
      <c r="BV2276" s="4">
        <f>VLOOKUP(A2276,ReferenceTable[],18,FALSE)</f>
        <v>45986</v>
      </c>
      <c r="BW2276" s="4">
        <f>VLOOKUP(A2276,ReferenceTable[],19,FALSE)</f>
        <v>45987</v>
      </c>
      <c r="BX2276">
        <f>VLOOKUP(A2276,ReferenceTable[],20,FALSE)</f>
        <v>12004</v>
      </c>
    </row>
    <row r="2277" spans="1:76">
      <c r="A2277" t="s">
        <v>6339</v>
      </c>
      <c r="B2277">
        <v>10000</v>
      </c>
      <c r="C2277">
        <v>10000</v>
      </c>
      <c r="D2277" s="4">
        <v>45988</v>
      </c>
      <c r="E2277" t="s">
        <v>77</v>
      </c>
      <c r="F2277" t="s">
        <v>6340</v>
      </c>
      <c r="G2277" t="s">
        <v>171</v>
      </c>
      <c r="I2277">
        <v>1</v>
      </c>
      <c r="J2277" t="s">
        <v>984</v>
      </c>
      <c r="K2277">
        <v>72</v>
      </c>
      <c r="L2277" t="s">
        <v>272</v>
      </c>
      <c r="M2277" t="s">
        <v>96</v>
      </c>
      <c r="N2277" t="s">
        <v>140</v>
      </c>
      <c r="O2277" t="s">
        <v>141</v>
      </c>
      <c r="P2277">
        <v>1750</v>
      </c>
      <c r="S2277" s="4">
        <v>45987</v>
      </c>
      <c r="U2277">
        <v>4</v>
      </c>
      <c r="V2277">
        <v>7000</v>
      </c>
      <c r="W2277" t="s">
        <v>85</v>
      </c>
      <c r="X2277">
        <v>5000596160001</v>
      </c>
      <c r="Y2277">
        <v>0</v>
      </c>
      <c r="Z2277">
        <v>5000</v>
      </c>
      <c r="AA2277">
        <v>2000</v>
      </c>
      <c r="AB2277">
        <v>0</v>
      </c>
      <c r="AC2277">
        <v>0</v>
      </c>
      <c r="AD2277">
        <v>0</v>
      </c>
      <c r="AG2277">
        <v>0</v>
      </c>
      <c r="AP2277">
        <v>500059616</v>
      </c>
      <c r="AQ2277" t="s">
        <v>375</v>
      </c>
      <c r="AR2277" t="s">
        <v>376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BB2277" t="s">
        <v>80</v>
      </c>
      <c r="BC2277" t="s">
        <v>6341</v>
      </c>
      <c r="BD2277">
        <v>0</v>
      </c>
      <c r="BF2277" t="s">
        <v>375</v>
      </c>
      <c r="BI2277" t="s">
        <v>913</v>
      </c>
      <c r="BJ2277" s="5" t="str">
        <f>VLOOKUP(A2277,ReferenceTable[],4,FALSE)</f>
        <v>AD1621P</v>
      </c>
      <c r="BK2277">
        <f>VLOOKUP(A2277,ReferenceTable[],5,FALSE)</f>
        <v>0</v>
      </c>
      <c r="BL2277">
        <f>VLOOKUP(A2277,ReferenceTable[],6,FALSE)</f>
        <v>0</v>
      </c>
      <c r="BM2277">
        <f>VLOOKUP(A2277,ReferenceTable[],7,FALSE)</f>
        <v>0</v>
      </c>
      <c r="BN2277" s="4">
        <f>VLOOKUP(A2277,ReferenceTable[],9,FALSE)</f>
        <v>45992</v>
      </c>
      <c r="BO2277">
        <f>VLOOKUP(A2277,ReferenceTable[],10,FALSE)</f>
        <v>5000</v>
      </c>
      <c r="BP2277">
        <f>VLOOKUP(A2277,ReferenceTable[],11,FALSE)</f>
        <v>0</v>
      </c>
      <c r="BQ2277">
        <f>VLOOKUP(A2277,ReferenceTable[],12,FALSE)</f>
        <v>0</v>
      </c>
      <c r="BR2277" t="str">
        <f>VLOOKUP(A2277,ReferenceTable[],14,FALSE)</f>
        <v>BYR: EUNICE/ROSE</v>
      </c>
      <c r="BS2277" s="4">
        <f>VLOOKUP(A2277,ReferenceTable[],15,FALSE)</f>
        <v>45994</v>
      </c>
      <c r="BT2277">
        <f>VLOOKUP(A2277,ReferenceTable[],16,FALSE)</f>
        <v>2</v>
      </c>
      <c r="BU2277" t="str">
        <f>VLOOKUP(A2277,ReferenceTable[],17,FALSE)</f>
        <v>JT</v>
      </c>
      <c r="BV2277" s="4">
        <f>VLOOKUP(A2277,ReferenceTable[],18,FALSE)</f>
        <v>45986</v>
      </c>
      <c r="BW2277" s="4">
        <f>VLOOKUP(A2277,ReferenceTable[],19,FALSE)</f>
        <v>45987</v>
      </c>
      <c r="BX2277">
        <f>VLOOKUP(A2277,ReferenceTable[],20,FALSE)</f>
        <v>12004</v>
      </c>
    </row>
    <row r="2278" spans="1:76">
      <c r="A2278" t="s">
        <v>6339</v>
      </c>
      <c r="B2278">
        <v>10000</v>
      </c>
      <c r="C2278">
        <v>20000</v>
      </c>
      <c r="D2278" s="4">
        <v>45988</v>
      </c>
      <c r="E2278" t="s">
        <v>77</v>
      </c>
      <c r="F2278" t="s">
        <v>6340</v>
      </c>
      <c r="G2278" t="s">
        <v>171</v>
      </c>
      <c r="I2278">
        <v>2</v>
      </c>
      <c r="J2278" t="s">
        <v>984</v>
      </c>
      <c r="K2278">
        <v>71</v>
      </c>
      <c r="L2278" t="s">
        <v>378</v>
      </c>
      <c r="M2278" t="s">
        <v>82</v>
      </c>
      <c r="N2278" t="s">
        <v>631</v>
      </c>
      <c r="O2278" t="s">
        <v>632</v>
      </c>
      <c r="P2278">
        <v>834</v>
      </c>
      <c r="S2278" s="4">
        <v>45988</v>
      </c>
      <c r="U2278">
        <v>6</v>
      </c>
      <c r="V2278">
        <v>5004</v>
      </c>
      <c r="W2278" t="s">
        <v>85</v>
      </c>
      <c r="X2278">
        <v>5000596160001</v>
      </c>
      <c r="Y2278">
        <v>0</v>
      </c>
      <c r="Z2278">
        <v>5000</v>
      </c>
      <c r="AA2278">
        <v>4</v>
      </c>
      <c r="AB2278">
        <v>0</v>
      </c>
      <c r="AC2278">
        <v>0</v>
      </c>
      <c r="AD2278">
        <v>0</v>
      </c>
      <c r="AG2278">
        <v>0</v>
      </c>
      <c r="AP2278">
        <v>500059616</v>
      </c>
      <c r="AQ2278" t="s">
        <v>375</v>
      </c>
      <c r="AR2278" t="s">
        <v>376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BB2278" t="s">
        <v>80</v>
      </c>
      <c r="BC2278" t="s">
        <v>6341</v>
      </c>
      <c r="BD2278">
        <v>0</v>
      </c>
      <c r="BF2278" t="s">
        <v>375</v>
      </c>
      <c r="BI2278" t="s">
        <v>913</v>
      </c>
      <c r="BJ2278" s="5" t="str">
        <f>VLOOKUP(A2278,ReferenceTable[],4,FALSE)</f>
        <v>AD1621P</v>
      </c>
      <c r="BK2278">
        <f>VLOOKUP(A2278,ReferenceTable[],5,FALSE)</f>
        <v>0</v>
      </c>
      <c r="BL2278">
        <f>VLOOKUP(A2278,ReferenceTable[],6,FALSE)</f>
        <v>0</v>
      </c>
      <c r="BM2278">
        <f>VLOOKUP(A2278,ReferenceTable[],7,FALSE)</f>
        <v>0</v>
      </c>
      <c r="BN2278" s="4">
        <f>VLOOKUP(A2278,ReferenceTable[],9,FALSE)</f>
        <v>45992</v>
      </c>
      <c r="BO2278">
        <f>VLOOKUP(A2278,ReferenceTable[],10,FALSE)</f>
        <v>5000</v>
      </c>
      <c r="BP2278">
        <f>VLOOKUP(A2278,ReferenceTable[],11,FALSE)</f>
        <v>0</v>
      </c>
      <c r="BQ2278">
        <f>VLOOKUP(A2278,ReferenceTable[],12,FALSE)</f>
        <v>0</v>
      </c>
      <c r="BR2278" t="str">
        <f>VLOOKUP(A2278,ReferenceTable[],14,FALSE)</f>
        <v>BYR: EUNICE/ROSE</v>
      </c>
      <c r="BS2278" s="4">
        <f>VLOOKUP(A2278,ReferenceTable[],15,FALSE)</f>
        <v>45994</v>
      </c>
      <c r="BT2278">
        <f>VLOOKUP(A2278,ReferenceTable[],16,FALSE)</f>
        <v>2</v>
      </c>
      <c r="BU2278" t="str">
        <f>VLOOKUP(A2278,ReferenceTable[],17,FALSE)</f>
        <v>JT</v>
      </c>
      <c r="BV2278" s="4">
        <f>VLOOKUP(A2278,ReferenceTable[],18,FALSE)</f>
        <v>45986</v>
      </c>
      <c r="BW2278" s="4">
        <f>VLOOKUP(A2278,ReferenceTable[],19,FALSE)</f>
        <v>45987</v>
      </c>
      <c r="BX2278">
        <f>VLOOKUP(A2278,ReferenceTable[],20,FALSE)</f>
        <v>12004</v>
      </c>
    </row>
    <row r="2279" spans="1:76">
      <c r="A2279" t="s">
        <v>6342</v>
      </c>
      <c r="B2279">
        <v>10000</v>
      </c>
      <c r="C2279">
        <v>10000</v>
      </c>
      <c r="D2279" s="4">
        <v>45988</v>
      </c>
      <c r="E2279" t="s">
        <v>77</v>
      </c>
      <c r="F2279" t="s">
        <v>6343</v>
      </c>
      <c r="G2279" t="s">
        <v>6344</v>
      </c>
      <c r="I2279">
        <v>1</v>
      </c>
      <c r="J2279" t="s">
        <v>984</v>
      </c>
      <c r="K2279">
        <v>72</v>
      </c>
      <c r="L2279" t="s">
        <v>272</v>
      </c>
      <c r="M2279" t="s">
        <v>96</v>
      </c>
      <c r="N2279" t="s">
        <v>140</v>
      </c>
      <c r="O2279" t="s">
        <v>141</v>
      </c>
      <c r="P2279">
        <v>1500</v>
      </c>
      <c r="S2279" s="4">
        <v>45987</v>
      </c>
      <c r="U2279">
        <v>12</v>
      </c>
      <c r="V2279">
        <v>18000</v>
      </c>
      <c r="W2279" t="s">
        <v>85</v>
      </c>
      <c r="X2279" t="s">
        <v>6345</v>
      </c>
      <c r="Y2279">
        <v>0</v>
      </c>
      <c r="Z2279">
        <v>10000</v>
      </c>
      <c r="AA2279">
        <v>8000</v>
      </c>
      <c r="AB2279">
        <v>0</v>
      </c>
      <c r="AC2279">
        <v>0</v>
      </c>
      <c r="AD2279">
        <v>0</v>
      </c>
      <c r="AG2279">
        <v>0</v>
      </c>
      <c r="AP2279" t="s">
        <v>6346</v>
      </c>
      <c r="AQ2279" t="s">
        <v>6347</v>
      </c>
      <c r="AR2279" t="s">
        <v>6348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BB2279" t="s">
        <v>80</v>
      </c>
      <c r="BC2279" t="s">
        <v>6349</v>
      </c>
      <c r="BD2279">
        <v>0</v>
      </c>
      <c r="BF2279" t="s">
        <v>6347</v>
      </c>
      <c r="BI2279" t="s">
        <v>6350</v>
      </c>
      <c r="BJ2279" s="5" t="str">
        <f>VLOOKUP(A2279,ReferenceTable[],4,FALSE)</f>
        <v>YN1601</v>
      </c>
      <c r="BK2279">
        <f>VLOOKUP(A2279,ReferenceTable[],5,FALSE)</f>
        <v>0</v>
      </c>
      <c r="BL2279">
        <f>VLOOKUP(A2279,ReferenceTable[],6,FALSE)</f>
        <v>0</v>
      </c>
      <c r="BM2279">
        <f>VLOOKUP(A2279,ReferenceTable[],7,FALSE)</f>
        <v>0</v>
      </c>
      <c r="BN2279" s="4">
        <f>VLOOKUP(A2279,ReferenceTable[],9,FALSE)</f>
        <v>45994</v>
      </c>
      <c r="BO2279">
        <f>VLOOKUP(A2279,ReferenceTable[],10,FALSE)</f>
        <v>10000</v>
      </c>
      <c r="BP2279">
        <f>VLOOKUP(A2279,ReferenceTable[],11,FALSE)</f>
        <v>0</v>
      </c>
      <c r="BQ2279">
        <f>VLOOKUP(A2279,ReferenceTable[],12,FALSE)</f>
        <v>0</v>
      </c>
      <c r="BR2279">
        <f>VLOOKUP(A2279,ReferenceTable[],14,FALSE)</f>
        <v>0</v>
      </c>
      <c r="BS2279" s="4">
        <f>VLOOKUP(A2279,ReferenceTable[],15,FALSE)</f>
        <v>45996</v>
      </c>
      <c r="BT2279">
        <f>VLOOKUP(A2279,ReferenceTable[],16,FALSE)</f>
        <v>1</v>
      </c>
      <c r="BU2279" t="str">
        <f>VLOOKUP(A2279,ReferenceTable[],17,FALSE)</f>
        <v>CL</v>
      </c>
      <c r="BV2279" s="4">
        <f>VLOOKUP(A2279,ReferenceTable[],18,FALSE)</f>
        <v>45986</v>
      </c>
      <c r="BW2279" s="4">
        <f>VLOOKUP(A2279,ReferenceTable[],19,FALSE)</f>
        <v>45987</v>
      </c>
      <c r="BX2279">
        <f>VLOOKUP(A2279,ReferenceTable[],20,FALSE)</f>
        <v>34008</v>
      </c>
    </row>
    <row r="2280" spans="1:76">
      <c r="A2280" t="s">
        <v>6342</v>
      </c>
      <c r="B2280">
        <v>10000</v>
      </c>
      <c r="C2280">
        <v>20000</v>
      </c>
      <c r="D2280" s="4">
        <v>45988</v>
      </c>
      <c r="E2280" t="s">
        <v>77</v>
      </c>
      <c r="F2280" t="s">
        <v>6343</v>
      </c>
      <c r="G2280" t="s">
        <v>6344</v>
      </c>
      <c r="I2280">
        <v>2</v>
      </c>
      <c r="J2280" t="s">
        <v>984</v>
      </c>
      <c r="K2280">
        <v>82</v>
      </c>
      <c r="L2280" t="s">
        <v>378</v>
      </c>
      <c r="M2280" t="s">
        <v>82</v>
      </c>
      <c r="N2280" t="s">
        <v>379</v>
      </c>
      <c r="O2280" t="s">
        <v>380</v>
      </c>
      <c r="P2280">
        <v>1334</v>
      </c>
      <c r="S2280" s="4">
        <v>45987</v>
      </c>
      <c r="U2280">
        <v>12</v>
      </c>
      <c r="V2280">
        <v>16008</v>
      </c>
      <c r="W2280" t="s">
        <v>85</v>
      </c>
      <c r="X2280" t="s">
        <v>6345</v>
      </c>
      <c r="Y2280">
        <v>0</v>
      </c>
      <c r="Z2280">
        <v>10000</v>
      </c>
      <c r="AA2280">
        <v>6008</v>
      </c>
      <c r="AB2280">
        <v>0</v>
      </c>
      <c r="AC2280">
        <v>0</v>
      </c>
      <c r="AD2280">
        <v>0</v>
      </c>
      <c r="AG2280">
        <v>0</v>
      </c>
      <c r="AP2280" t="s">
        <v>6346</v>
      </c>
      <c r="AQ2280" t="s">
        <v>6347</v>
      </c>
      <c r="AR2280" t="s">
        <v>6348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BB2280" t="s">
        <v>80</v>
      </c>
      <c r="BC2280" t="s">
        <v>6349</v>
      </c>
      <c r="BD2280">
        <v>0</v>
      </c>
      <c r="BF2280" t="s">
        <v>6347</v>
      </c>
      <c r="BI2280" t="s">
        <v>6350</v>
      </c>
      <c r="BJ2280" s="5" t="str">
        <f>VLOOKUP(A2280,ReferenceTable[],4,FALSE)</f>
        <v>YN1601</v>
      </c>
      <c r="BK2280">
        <f>VLOOKUP(A2280,ReferenceTable[],5,FALSE)</f>
        <v>0</v>
      </c>
      <c r="BL2280">
        <f>VLOOKUP(A2280,ReferenceTable[],6,FALSE)</f>
        <v>0</v>
      </c>
      <c r="BM2280">
        <f>VLOOKUP(A2280,ReferenceTable[],7,FALSE)</f>
        <v>0</v>
      </c>
      <c r="BN2280" s="4">
        <f>VLOOKUP(A2280,ReferenceTable[],9,FALSE)</f>
        <v>45994</v>
      </c>
      <c r="BO2280">
        <f>VLOOKUP(A2280,ReferenceTable[],10,FALSE)</f>
        <v>10000</v>
      </c>
      <c r="BP2280">
        <f>VLOOKUP(A2280,ReferenceTable[],11,FALSE)</f>
        <v>0</v>
      </c>
      <c r="BQ2280">
        <f>VLOOKUP(A2280,ReferenceTable[],12,FALSE)</f>
        <v>0</v>
      </c>
      <c r="BR2280">
        <f>VLOOKUP(A2280,ReferenceTable[],14,FALSE)</f>
        <v>0</v>
      </c>
      <c r="BS2280" s="4">
        <f>VLOOKUP(A2280,ReferenceTable[],15,FALSE)</f>
        <v>45996</v>
      </c>
      <c r="BT2280">
        <f>VLOOKUP(A2280,ReferenceTable[],16,FALSE)</f>
        <v>1</v>
      </c>
      <c r="BU2280" t="str">
        <f>VLOOKUP(A2280,ReferenceTable[],17,FALSE)</f>
        <v>CL</v>
      </c>
      <c r="BV2280" s="4">
        <f>VLOOKUP(A2280,ReferenceTable[],18,FALSE)</f>
        <v>45986</v>
      </c>
      <c r="BW2280" s="4">
        <f>VLOOKUP(A2280,ReferenceTable[],19,FALSE)</f>
        <v>45987</v>
      </c>
      <c r="BX2280">
        <f>VLOOKUP(A2280,ReferenceTable[],20,FALSE)</f>
        <v>34008</v>
      </c>
    </row>
    <row r="2281" spans="1:76">
      <c r="A2281" t="s">
        <v>6351</v>
      </c>
      <c r="B2281">
        <v>10000</v>
      </c>
      <c r="C2281">
        <v>10000</v>
      </c>
      <c r="D2281" s="4">
        <v>45987</v>
      </c>
      <c r="E2281" t="s">
        <v>77</v>
      </c>
      <c r="F2281" t="s">
        <v>6352</v>
      </c>
      <c r="G2281" t="s">
        <v>6353</v>
      </c>
      <c r="I2281">
        <v>1</v>
      </c>
      <c r="J2281" t="s">
        <v>984</v>
      </c>
      <c r="K2281">
        <v>63</v>
      </c>
      <c r="L2281" t="s">
        <v>831</v>
      </c>
      <c r="M2281" t="s">
        <v>82</v>
      </c>
      <c r="N2281" t="s">
        <v>832</v>
      </c>
      <c r="O2281" t="s">
        <v>833</v>
      </c>
      <c r="P2281">
        <v>667</v>
      </c>
      <c r="S2281" s="4">
        <v>45987</v>
      </c>
      <c r="U2281">
        <v>90</v>
      </c>
      <c r="V2281">
        <v>60030</v>
      </c>
      <c r="W2281" t="s">
        <v>85</v>
      </c>
      <c r="X2281" t="s">
        <v>6354</v>
      </c>
      <c r="Y2281">
        <v>0</v>
      </c>
      <c r="Z2281">
        <v>60000</v>
      </c>
      <c r="AA2281">
        <v>30</v>
      </c>
      <c r="AB2281">
        <v>0</v>
      </c>
      <c r="AC2281">
        <v>0</v>
      </c>
      <c r="AD2281">
        <v>0</v>
      </c>
      <c r="AG2281">
        <v>0</v>
      </c>
      <c r="AP2281" t="s">
        <v>6355</v>
      </c>
      <c r="AQ2281" t="s">
        <v>1898</v>
      </c>
      <c r="AR2281" t="s">
        <v>1899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BB2281" t="s">
        <v>80</v>
      </c>
      <c r="BC2281" t="s">
        <v>6356</v>
      </c>
      <c r="BD2281">
        <v>0</v>
      </c>
      <c r="BF2281" t="s">
        <v>1898</v>
      </c>
      <c r="BI2281" t="s">
        <v>6357</v>
      </c>
      <c r="BJ2281" s="5" t="str">
        <f>VLOOKUP(A2281,ReferenceTable[],4,FALSE)</f>
        <v>JDC9006</v>
      </c>
      <c r="BK2281">
        <f>VLOOKUP(A2281,ReferenceTable[],5,FALSE)</f>
        <v>0</v>
      </c>
      <c r="BL2281">
        <f>VLOOKUP(A2281,ReferenceTable[],6,FALSE)</f>
        <v>0</v>
      </c>
      <c r="BM2281">
        <f>VLOOKUP(A2281,ReferenceTable[],7,FALSE)</f>
        <v>0</v>
      </c>
      <c r="BN2281" s="4">
        <f>VLOOKUP(A2281,ReferenceTable[],9,FALSE)</f>
        <v>45987</v>
      </c>
      <c r="BO2281">
        <f>VLOOKUP(A2281,ReferenceTable[],10,FALSE)</f>
        <v>60000</v>
      </c>
      <c r="BP2281">
        <f>VLOOKUP(A2281,ReferenceTable[],11,FALSE)</f>
        <v>60000</v>
      </c>
      <c r="BQ2281">
        <f>VLOOKUP(A2281,ReferenceTable[],12,FALSE)</f>
        <v>0</v>
      </c>
      <c r="BR2281" t="str">
        <f>VLOOKUP(A2281,ReferenceTable[],14,FALSE)</f>
        <v>ETA  01/12/2025</v>
      </c>
      <c r="BS2281" s="4">
        <f>VLOOKUP(A2281,ReferenceTable[],15,FALSE)</f>
        <v>45988</v>
      </c>
      <c r="BT2281">
        <f>VLOOKUP(A2281,ReferenceTable[],16,FALSE)</f>
        <v>1</v>
      </c>
      <c r="BU2281" t="str">
        <f>VLOOKUP(A2281,ReferenceTable[],17,FALSE)</f>
        <v>GT</v>
      </c>
      <c r="BV2281" s="4">
        <f>VLOOKUP(A2281,ReferenceTable[],18,FALSE)</f>
        <v>45986</v>
      </c>
      <c r="BW2281" s="4">
        <f>VLOOKUP(A2281,ReferenceTable[],19,FALSE)</f>
        <v>45987</v>
      </c>
      <c r="BX2281">
        <f>VLOOKUP(A2281,ReferenceTable[],20,FALSE)</f>
        <v>60030</v>
      </c>
    </row>
    <row r="2282" spans="1:76">
      <c r="A2282" t="s">
        <v>6358</v>
      </c>
      <c r="B2282">
        <v>10000</v>
      </c>
      <c r="C2282">
        <v>10000</v>
      </c>
      <c r="D2282" s="4">
        <v>45988</v>
      </c>
      <c r="E2282" t="s">
        <v>77</v>
      </c>
      <c r="F2282" t="s">
        <v>711</v>
      </c>
      <c r="G2282" t="s">
        <v>928</v>
      </c>
      <c r="I2282">
        <v>1</v>
      </c>
      <c r="J2282" t="s">
        <v>984</v>
      </c>
      <c r="K2282">
        <v>72</v>
      </c>
      <c r="L2282" t="s">
        <v>272</v>
      </c>
      <c r="M2282" t="s">
        <v>96</v>
      </c>
      <c r="N2282" t="s">
        <v>140</v>
      </c>
      <c r="O2282" t="s">
        <v>141</v>
      </c>
      <c r="P2282">
        <v>1670</v>
      </c>
      <c r="S2282" s="4">
        <v>45987</v>
      </c>
      <c r="U2282">
        <v>24</v>
      </c>
      <c r="V2282">
        <v>40080</v>
      </c>
      <c r="W2282" t="s">
        <v>85</v>
      </c>
      <c r="X2282" t="s">
        <v>3545</v>
      </c>
      <c r="Y2282">
        <v>0</v>
      </c>
      <c r="Z2282">
        <v>30000</v>
      </c>
      <c r="AA2282">
        <v>10080</v>
      </c>
      <c r="AB2282">
        <v>0</v>
      </c>
      <c r="AC2282">
        <v>0</v>
      </c>
      <c r="AD2282">
        <v>0</v>
      </c>
      <c r="AG2282">
        <v>0</v>
      </c>
      <c r="AP2282" t="s">
        <v>3546</v>
      </c>
      <c r="AQ2282" t="s">
        <v>401</v>
      </c>
      <c r="AR2282" t="s">
        <v>402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BB2282" t="s">
        <v>80</v>
      </c>
      <c r="BC2282" t="s">
        <v>6359</v>
      </c>
      <c r="BD2282">
        <v>0</v>
      </c>
      <c r="BF2282" t="s">
        <v>401</v>
      </c>
      <c r="BI2282" t="s">
        <v>932</v>
      </c>
      <c r="BJ2282" s="5" t="str">
        <f>VLOOKUP(A2282,ReferenceTable[],4,FALSE)</f>
        <v>PMC1201</v>
      </c>
      <c r="BK2282">
        <f>VLOOKUP(A2282,ReferenceTable[],5,FALSE)</f>
        <v>0</v>
      </c>
      <c r="BL2282">
        <f>VLOOKUP(A2282,ReferenceTable[],6,FALSE)</f>
        <v>0</v>
      </c>
      <c r="BM2282">
        <f>VLOOKUP(A2282,ReferenceTable[],7,FALSE)</f>
        <v>0</v>
      </c>
      <c r="BN2282" s="4">
        <f>VLOOKUP(A2282,ReferenceTable[],9,FALSE)</f>
        <v>45994</v>
      </c>
      <c r="BO2282">
        <f>VLOOKUP(A2282,ReferenceTable[],10,FALSE)</f>
        <v>30000</v>
      </c>
      <c r="BP2282">
        <f>VLOOKUP(A2282,ReferenceTable[],11,FALSE)</f>
        <v>0</v>
      </c>
      <c r="BQ2282">
        <f>VLOOKUP(A2282,ReferenceTable[],12,FALSE)</f>
        <v>0</v>
      </c>
      <c r="BR2282" t="str">
        <f>VLOOKUP(A2282,ReferenceTable[],14,FALSE)</f>
        <v>MUST SEND</v>
      </c>
      <c r="BS2282" s="4">
        <f>VLOOKUP(A2282,ReferenceTable[],15,FALSE)</f>
        <v>45999</v>
      </c>
      <c r="BT2282">
        <f>VLOOKUP(A2282,ReferenceTable[],16,FALSE)</f>
        <v>4</v>
      </c>
      <c r="BU2282" t="str">
        <f>VLOOKUP(A2282,ReferenceTable[],17,FALSE)</f>
        <v>JT</v>
      </c>
      <c r="BV2282" s="4">
        <f>VLOOKUP(A2282,ReferenceTable[],18,FALSE)</f>
        <v>45987</v>
      </c>
      <c r="BW2282" s="4">
        <f>VLOOKUP(A2282,ReferenceTable[],19,FALSE)</f>
        <v>45987</v>
      </c>
      <c r="BX2282">
        <f>VLOOKUP(A2282,ReferenceTable[],20,FALSE)</f>
        <v>76080</v>
      </c>
    </row>
    <row r="2283" spans="1:76">
      <c r="A2283" t="s">
        <v>6358</v>
      </c>
      <c r="B2283">
        <v>10000</v>
      </c>
      <c r="C2283">
        <v>20000</v>
      </c>
      <c r="D2283" s="4">
        <v>45988</v>
      </c>
      <c r="E2283" t="s">
        <v>77</v>
      </c>
      <c r="F2283" t="s">
        <v>711</v>
      </c>
      <c r="G2283" t="s">
        <v>928</v>
      </c>
      <c r="I2283">
        <v>2</v>
      </c>
      <c r="J2283" t="s">
        <v>984</v>
      </c>
      <c r="K2283">
        <v>86</v>
      </c>
      <c r="L2283" t="s">
        <v>232</v>
      </c>
      <c r="M2283" t="s">
        <v>163</v>
      </c>
      <c r="N2283" t="s">
        <v>233</v>
      </c>
      <c r="O2283" t="s">
        <v>234</v>
      </c>
      <c r="P2283">
        <v>3000</v>
      </c>
      <c r="S2283" s="4">
        <v>45988</v>
      </c>
      <c r="U2283">
        <v>12</v>
      </c>
      <c r="V2283">
        <v>36000</v>
      </c>
      <c r="W2283" t="s">
        <v>85</v>
      </c>
      <c r="X2283" t="s">
        <v>3545</v>
      </c>
      <c r="Y2283">
        <v>0</v>
      </c>
      <c r="Z2283">
        <v>30000</v>
      </c>
      <c r="AA2283">
        <v>6000</v>
      </c>
      <c r="AB2283">
        <v>0</v>
      </c>
      <c r="AC2283">
        <v>0</v>
      </c>
      <c r="AD2283">
        <v>0</v>
      </c>
      <c r="AG2283">
        <v>0</v>
      </c>
      <c r="AP2283" t="s">
        <v>3546</v>
      </c>
      <c r="AQ2283" t="s">
        <v>401</v>
      </c>
      <c r="AR2283" t="s">
        <v>402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BB2283" t="s">
        <v>80</v>
      </c>
      <c r="BC2283" t="s">
        <v>6359</v>
      </c>
      <c r="BD2283">
        <v>0</v>
      </c>
      <c r="BF2283" t="s">
        <v>401</v>
      </c>
      <c r="BI2283" t="s">
        <v>932</v>
      </c>
      <c r="BJ2283" s="5" t="str">
        <f>VLOOKUP(A2283,ReferenceTable[],4,FALSE)</f>
        <v>PMC1201</v>
      </c>
      <c r="BK2283">
        <f>VLOOKUP(A2283,ReferenceTable[],5,FALSE)</f>
        <v>0</v>
      </c>
      <c r="BL2283">
        <f>VLOOKUP(A2283,ReferenceTable[],6,FALSE)</f>
        <v>0</v>
      </c>
      <c r="BM2283">
        <f>VLOOKUP(A2283,ReferenceTable[],7,FALSE)</f>
        <v>0</v>
      </c>
      <c r="BN2283" s="4">
        <f>VLOOKUP(A2283,ReferenceTable[],9,FALSE)</f>
        <v>45994</v>
      </c>
      <c r="BO2283">
        <f>VLOOKUP(A2283,ReferenceTable[],10,FALSE)</f>
        <v>30000</v>
      </c>
      <c r="BP2283">
        <f>VLOOKUP(A2283,ReferenceTable[],11,FALSE)</f>
        <v>0</v>
      </c>
      <c r="BQ2283">
        <f>VLOOKUP(A2283,ReferenceTable[],12,FALSE)</f>
        <v>0</v>
      </c>
      <c r="BR2283" t="str">
        <f>VLOOKUP(A2283,ReferenceTable[],14,FALSE)</f>
        <v>MUST SEND</v>
      </c>
      <c r="BS2283" s="4">
        <f>VLOOKUP(A2283,ReferenceTable[],15,FALSE)</f>
        <v>45999</v>
      </c>
      <c r="BT2283">
        <f>VLOOKUP(A2283,ReferenceTable[],16,FALSE)</f>
        <v>4</v>
      </c>
      <c r="BU2283" t="str">
        <f>VLOOKUP(A2283,ReferenceTable[],17,FALSE)</f>
        <v>JT</v>
      </c>
      <c r="BV2283" s="4">
        <f>VLOOKUP(A2283,ReferenceTable[],18,FALSE)</f>
        <v>45987</v>
      </c>
      <c r="BW2283" s="4">
        <f>VLOOKUP(A2283,ReferenceTable[],19,FALSE)</f>
        <v>45987</v>
      </c>
      <c r="BX2283">
        <f>VLOOKUP(A2283,ReferenceTable[],20,FALSE)</f>
        <v>76080</v>
      </c>
    </row>
    <row r="2284" spans="1:76">
      <c r="A2284" t="s">
        <v>6360</v>
      </c>
      <c r="B2284">
        <v>10000</v>
      </c>
      <c r="C2284">
        <v>10000</v>
      </c>
      <c r="D2284" s="4">
        <v>45989</v>
      </c>
      <c r="E2284" t="s">
        <v>77</v>
      </c>
      <c r="F2284" t="s">
        <v>6361</v>
      </c>
      <c r="G2284" t="s">
        <v>6362</v>
      </c>
      <c r="I2284">
        <v>1</v>
      </c>
      <c r="J2284" t="s">
        <v>984</v>
      </c>
      <c r="K2284">
        <v>93</v>
      </c>
      <c r="L2284" t="s">
        <v>116</v>
      </c>
      <c r="M2284" t="s">
        <v>96</v>
      </c>
      <c r="N2284" t="s">
        <v>117</v>
      </c>
      <c r="O2284" t="s">
        <v>118</v>
      </c>
      <c r="P2284">
        <v>63</v>
      </c>
      <c r="S2284" s="4">
        <v>45988</v>
      </c>
      <c r="U2284">
        <v>48</v>
      </c>
      <c r="V2284">
        <v>3024</v>
      </c>
      <c r="W2284" t="s">
        <v>85</v>
      </c>
      <c r="X2284" t="s">
        <v>6363</v>
      </c>
      <c r="Y2284">
        <v>0</v>
      </c>
      <c r="Z2284">
        <v>2000</v>
      </c>
      <c r="AA2284">
        <v>1024</v>
      </c>
      <c r="AB2284">
        <v>0</v>
      </c>
      <c r="AC2284">
        <v>0</v>
      </c>
      <c r="AD2284">
        <v>0</v>
      </c>
      <c r="AG2284">
        <v>0</v>
      </c>
      <c r="AP2284" t="s">
        <v>6364</v>
      </c>
      <c r="AQ2284" t="s">
        <v>2883</v>
      </c>
      <c r="AR2284" t="s">
        <v>2884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BB2284" t="s">
        <v>80</v>
      </c>
      <c r="BC2284" t="s">
        <v>6365</v>
      </c>
      <c r="BD2284">
        <v>0</v>
      </c>
      <c r="BF2284" t="s">
        <v>2883</v>
      </c>
      <c r="BI2284" t="s">
        <v>6366</v>
      </c>
      <c r="BJ2284" s="5" t="str">
        <f>VLOOKUP(A2284,ReferenceTable[],4,FALSE)</f>
        <v>AD5401</v>
      </c>
      <c r="BK2284" t="str">
        <f>VLOOKUP(A2284,ReferenceTable[],5,FALSE)</f>
        <v>LI6301</v>
      </c>
      <c r="BL2284">
        <f>VLOOKUP(A2284,ReferenceTable[],6,FALSE)</f>
        <v>0</v>
      </c>
      <c r="BM2284">
        <f>VLOOKUP(A2284,ReferenceTable[],7,FALSE)</f>
        <v>0</v>
      </c>
      <c r="BN2284" s="4">
        <f>VLOOKUP(A2284,ReferenceTable[],9,FALSE)</f>
        <v>45989</v>
      </c>
      <c r="BO2284">
        <f>VLOOKUP(A2284,ReferenceTable[],10,FALSE)</f>
        <v>2000</v>
      </c>
      <c r="BP2284">
        <f>VLOOKUP(A2284,ReferenceTable[],11,FALSE)</f>
        <v>0</v>
      </c>
      <c r="BQ2284">
        <f>VLOOKUP(A2284,ReferenceTable[],12,FALSE)</f>
        <v>0</v>
      </c>
      <c r="BR2284" t="str">
        <f>VLOOKUP(A2284,ReferenceTable[],14,FALSE)</f>
        <v>ITEM:03 BUYER:JENNY YAP</v>
      </c>
      <c r="BS2284" s="4">
        <f>VLOOKUP(A2284,ReferenceTable[],15,FALSE)</f>
        <v>45993</v>
      </c>
      <c r="BT2284">
        <f>VLOOKUP(A2284,ReferenceTable[],16,FALSE)</f>
        <v>1</v>
      </c>
      <c r="BU2284" t="str">
        <f>VLOOKUP(A2284,ReferenceTable[],17,FALSE)</f>
        <v>CL</v>
      </c>
      <c r="BV2284" s="4">
        <f>VLOOKUP(A2284,ReferenceTable[],18,FALSE)</f>
        <v>45987</v>
      </c>
      <c r="BW2284" s="4">
        <f>VLOOKUP(A2284,ReferenceTable[],19,FALSE)</f>
        <v>0</v>
      </c>
      <c r="BX2284">
        <f>VLOOKUP(A2284,ReferenceTable[],20,FALSE)</f>
        <v>0</v>
      </c>
    </row>
    <row r="2285" spans="1:76">
      <c r="A2285" t="s">
        <v>6360</v>
      </c>
      <c r="B2285">
        <v>10000</v>
      </c>
      <c r="C2285">
        <v>20000</v>
      </c>
      <c r="D2285" s="4">
        <v>45989</v>
      </c>
      <c r="E2285" t="s">
        <v>77</v>
      </c>
      <c r="F2285" t="s">
        <v>6361</v>
      </c>
      <c r="G2285" t="s">
        <v>6362</v>
      </c>
      <c r="I2285">
        <v>2</v>
      </c>
      <c r="J2285" t="s">
        <v>984</v>
      </c>
      <c r="K2285">
        <v>105</v>
      </c>
      <c r="L2285" t="s">
        <v>2879</v>
      </c>
      <c r="M2285" t="s">
        <v>2880</v>
      </c>
      <c r="N2285" t="s">
        <v>595</v>
      </c>
      <c r="O2285" t="s">
        <v>596</v>
      </c>
      <c r="P2285">
        <v>150</v>
      </c>
      <c r="S2285" s="4">
        <v>45989</v>
      </c>
      <c r="U2285">
        <v>16</v>
      </c>
      <c r="V2285">
        <v>2400</v>
      </c>
      <c r="W2285" t="s">
        <v>85</v>
      </c>
      <c r="X2285" t="s">
        <v>6363</v>
      </c>
      <c r="Y2285">
        <v>0</v>
      </c>
      <c r="Z2285">
        <v>2000</v>
      </c>
      <c r="AA2285">
        <v>400</v>
      </c>
      <c r="AB2285">
        <v>0</v>
      </c>
      <c r="AC2285">
        <v>0</v>
      </c>
      <c r="AD2285">
        <v>0</v>
      </c>
      <c r="AG2285">
        <v>0</v>
      </c>
      <c r="AP2285" t="s">
        <v>6364</v>
      </c>
      <c r="AQ2285" t="s">
        <v>2883</v>
      </c>
      <c r="AR2285" t="s">
        <v>2884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BB2285" t="s">
        <v>80</v>
      </c>
      <c r="BC2285" t="s">
        <v>6365</v>
      </c>
      <c r="BD2285">
        <v>0</v>
      </c>
      <c r="BF2285" t="s">
        <v>2883</v>
      </c>
      <c r="BI2285" t="s">
        <v>6366</v>
      </c>
      <c r="BJ2285" s="5" t="str">
        <f>VLOOKUP(A2285,ReferenceTable[],4,FALSE)</f>
        <v>AD5401</v>
      </c>
      <c r="BK2285" t="str">
        <f>VLOOKUP(A2285,ReferenceTable[],5,FALSE)</f>
        <v>LI6301</v>
      </c>
      <c r="BL2285">
        <f>VLOOKUP(A2285,ReferenceTable[],6,FALSE)</f>
        <v>0</v>
      </c>
      <c r="BM2285">
        <f>VLOOKUP(A2285,ReferenceTable[],7,FALSE)</f>
        <v>0</v>
      </c>
      <c r="BN2285" s="4">
        <f>VLOOKUP(A2285,ReferenceTable[],9,FALSE)</f>
        <v>45989</v>
      </c>
      <c r="BO2285">
        <f>VLOOKUP(A2285,ReferenceTable[],10,FALSE)</f>
        <v>2000</v>
      </c>
      <c r="BP2285">
        <f>VLOOKUP(A2285,ReferenceTable[],11,FALSE)</f>
        <v>0</v>
      </c>
      <c r="BQ2285">
        <f>VLOOKUP(A2285,ReferenceTable[],12,FALSE)</f>
        <v>0</v>
      </c>
      <c r="BR2285" t="str">
        <f>VLOOKUP(A2285,ReferenceTable[],14,FALSE)</f>
        <v>ITEM:03 BUYER:JENNY YAP</v>
      </c>
      <c r="BS2285" s="4">
        <f>VLOOKUP(A2285,ReferenceTable[],15,FALSE)</f>
        <v>45993</v>
      </c>
      <c r="BT2285">
        <f>VLOOKUP(A2285,ReferenceTable[],16,FALSE)</f>
        <v>1</v>
      </c>
      <c r="BU2285" t="str">
        <f>VLOOKUP(A2285,ReferenceTable[],17,FALSE)</f>
        <v>CL</v>
      </c>
      <c r="BV2285" s="4">
        <f>VLOOKUP(A2285,ReferenceTable[],18,FALSE)</f>
        <v>45987</v>
      </c>
      <c r="BW2285" s="4">
        <f>VLOOKUP(A2285,ReferenceTable[],19,FALSE)</f>
        <v>0</v>
      </c>
      <c r="BX2285">
        <f>VLOOKUP(A2285,ReferenceTable[],20,FALSE)</f>
        <v>0</v>
      </c>
    </row>
    <row r="2286" spans="1:76">
      <c r="A2286" t="s">
        <v>6367</v>
      </c>
      <c r="B2286">
        <v>10000</v>
      </c>
      <c r="C2286">
        <v>10000</v>
      </c>
      <c r="D2286" s="4">
        <v>45989</v>
      </c>
      <c r="E2286" t="s">
        <v>77</v>
      </c>
      <c r="F2286" t="s">
        <v>6368</v>
      </c>
      <c r="G2286" t="s">
        <v>6362</v>
      </c>
      <c r="I2286">
        <v>1</v>
      </c>
      <c r="J2286" t="s">
        <v>984</v>
      </c>
      <c r="K2286">
        <v>93</v>
      </c>
      <c r="L2286" t="s">
        <v>116</v>
      </c>
      <c r="M2286" t="s">
        <v>96</v>
      </c>
      <c r="N2286" t="s">
        <v>117</v>
      </c>
      <c r="O2286" t="s">
        <v>118</v>
      </c>
      <c r="P2286">
        <v>56</v>
      </c>
      <c r="S2286" s="4">
        <v>45988</v>
      </c>
      <c r="U2286">
        <v>54</v>
      </c>
      <c r="V2286">
        <v>3024</v>
      </c>
      <c r="W2286" t="s">
        <v>85</v>
      </c>
      <c r="X2286" t="s">
        <v>6369</v>
      </c>
      <c r="Y2286">
        <v>0</v>
      </c>
      <c r="Z2286">
        <v>2000</v>
      </c>
      <c r="AA2286">
        <v>1024</v>
      </c>
      <c r="AB2286">
        <v>0</v>
      </c>
      <c r="AC2286">
        <v>0</v>
      </c>
      <c r="AD2286">
        <v>0</v>
      </c>
      <c r="AG2286">
        <v>0</v>
      </c>
      <c r="AP2286" t="s">
        <v>6370</v>
      </c>
      <c r="AQ2286" t="s">
        <v>2883</v>
      </c>
      <c r="AR2286" t="s">
        <v>2884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BB2286" t="s">
        <v>80</v>
      </c>
      <c r="BC2286" t="s">
        <v>6371</v>
      </c>
      <c r="BD2286">
        <v>0</v>
      </c>
      <c r="BF2286" t="s">
        <v>2883</v>
      </c>
      <c r="BI2286" t="s">
        <v>6366</v>
      </c>
      <c r="BJ2286" s="5" t="str">
        <f>VLOOKUP(A2286,ReferenceTable[],4,FALSE)</f>
        <v>AD5401</v>
      </c>
      <c r="BK2286" t="str">
        <f>VLOOKUP(A2286,ReferenceTable[],5,FALSE)</f>
        <v>LI6301</v>
      </c>
      <c r="BL2286">
        <f>VLOOKUP(A2286,ReferenceTable[],6,FALSE)</f>
        <v>0</v>
      </c>
      <c r="BM2286">
        <f>VLOOKUP(A2286,ReferenceTable[],7,FALSE)</f>
        <v>0</v>
      </c>
      <c r="BN2286" s="4">
        <f>VLOOKUP(A2286,ReferenceTable[],9,FALSE)</f>
        <v>45989</v>
      </c>
      <c r="BO2286">
        <f>VLOOKUP(A2286,ReferenceTable[],10,FALSE)</f>
        <v>2000</v>
      </c>
      <c r="BP2286">
        <f>VLOOKUP(A2286,ReferenceTable[],11,FALSE)</f>
        <v>0</v>
      </c>
      <c r="BQ2286">
        <f>VLOOKUP(A2286,ReferenceTable[],12,FALSE)</f>
        <v>0</v>
      </c>
      <c r="BR2286" t="str">
        <f>VLOOKUP(A2286,ReferenceTable[],14,FALSE)</f>
        <v>ITEM:04 BUYER:JENNY YAP</v>
      </c>
      <c r="BS2286" s="4">
        <f>VLOOKUP(A2286,ReferenceTable[],15,FALSE)</f>
        <v>45993</v>
      </c>
      <c r="BT2286">
        <f>VLOOKUP(A2286,ReferenceTable[],16,FALSE)</f>
        <v>2</v>
      </c>
      <c r="BU2286" t="str">
        <f>VLOOKUP(A2286,ReferenceTable[],17,FALSE)</f>
        <v>CL</v>
      </c>
      <c r="BV2286" s="4">
        <f>VLOOKUP(A2286,ReferenceTable[],18,FALSE)</f>
        <v>45987</v>
      </c>
      <c r="BW2286" s="4">
        <f>VLOOKUP(A2286,ReferenceTable[],19,FALSE)</f>
        <v>0</v>
      </c>
      <c r="BX2286">
        <f>VLOOKUP(A2286,ReferenceTable[],20,FALSE)</f>
        <v>0</v>
      </c>
    </row>
    <row r="2287" spans="1:76">
      <c r="A2287" t="s">
        <v>6367</v>
      </c>
      <c r="B2287">
        <v>10000</v>
      </c>
      <c r="C2287">
        <v>20000</v>
      </c>
      <c r="D2287" s="4">
        <v>45989</v>
      </c>
      <c r="E2287" t="s">
        <v>77</v>
      </c>
      <c r="F2287" t="s">
        <v>6368</v>
      </c>
      <c r="G2287" t="s">
        <v>6362</v>
      </c>
      <c r="I2287">
        <v>2</v>
      </c>
      <c r="J2287" t="s">
        <v>984</v>
      </c>
      <c r="K2287">
        <v>105</v>
      </c>
      <c r="L2287" t="s">
        <v>2879</v>
      </c>
      <c r="M2287" t="s">
        <v>2880</v>
      </c>
      <c r="N2287" t="s">
        <v>595</v>
      </c>
      <c r="O2287" t="s">
        <v>596</v>
      </c>
      <c r="P2287">
        <v>145</v>
      </c>
      <c r="S2287" s="4">
        <v>45988</v>
      </c>
      <c r="U2287">
        <v>18</v>
      </c>
      <c r="V2287">
        <v>2610</v>
      </c>
      <c r="W2287" t="s">
        <v>85</v>
      </c>
      <c r="X2287" t="s">
        <v>6369</v>
      </c>
      <c r="Y2287">
        <v>0</v>
      </c>
      <c r="Z2287">
        <v>2000</v>
      </c>
      <c r="AA2287">
        <v>610</v>
      </c>
      <c r="AB2287">
        <v>0</v>
      </c>
      <c r="AC2287">
        <v>0</v>
      </c>
      <c r="AD2287">
        <v>0</v>
      </c>
      <c r="AG2287">
        <v>0</v>
      </c>
      <c r="AP2287" t="s">
        <v>6370</v>
      </c>
      <c r="AQ2287" t="s">
        <v>2883</v>
      </c>
      <c r="AR2287" t="s">
        <v>2884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BB2287" t="s">
        <v>80</v>
      </c>
      <c r="BC2287" t="s">
        <v>6371</v>
      </c>
      <c r="BD2287">
        <v>0</v>
      </c>
      <c r="BF2287" t="s">
        <v>2883</v>
      </c>
      <c r="BI2287" t="s">
        <v>6366</v>
      </c>
      <c r="BJ2287" s="5" t="str">
        <f>VLOOKUP(A2287,ReferenceTable[],4,FALSE)</f>
        <v>AD5401</v>
      </c>
      <c r="BK2287" t="str">
        <f>VLOOKUP(A2287,ReferenceTable[],5,FALSE)</f>
        <v>LI6301</v>
      </c>
      <c r="BL2287">
        <f>VLOOKUP(A2287,ReferenceTable[],6,FALSE)</f>
        <v>0</v>
      </c>
      <c r="BM2287">
        <f>VLOOKUP(A2287,ReferenceTable[],7,FALSE)</f>
        <v>0</v>
      </c>
      <c r="BN2287" s="4">
        <f>VLOOKUP(A2287,ReferenceTable[],9,FALSE)</f>
        <v>45989</v>
      </c>
      <c r="BO2287">
        <f>VLOOKUP(A2287,ReferenceTable[],10,FALSE)</f>
        <v>2000</v>
      </c>
      <c r="BP2287">
        <f>VLOOKUP(A2287,ReferenceTable[],11,FALSE)</f>
        <v>0</v>
      </c>
      <c r="BQ2287">
        <f>VLOOKUP(A2287,ReferenceTable[],12,FALSE)</f>
        <v>0</v>
      </c>
      <c r="BR2287" t="str">
        <f>VLOOKUP(A2287,ReferenceTable[],14,FALSE)</f>
        <v>ITEM:04 BUYER:JENNY YAP</v>
      </c>
      <c r="BS2287" s="4">
        <f>VLOOKUP(A2287,ReferenceTable[],15,FALSE)</f>
        <v>45993</v>
      </c>
      <c r="BT2287">
        <f>VLOOKUP(A2287,ReferenceTable[],16,FALSE)</f>
        <v>2</v>
      </c>
      <c r="BU2287" t="str">
        <f>VLOOKUP(A2287,ReferenceTable[],17,FALSE)</f>
        <v>CL</v>
      </c>
      <c r="BV2287" s="4">
        <f>VLOOKUP(A2287,ReferenceTable[],18,FALSE)</f>
        <v>45987</v>
      </c>
      <c r="BW2287" s="4">
        <f>VLOOKUP(A2287,ReferenceTable[],19,FALSE)</f>
        <v>0</v>
      </c>
      <c r="BX2287">
        <f>VLOOKUP(A2287,ReferenceTable[],20,FALSE)</f>
        <v>0</v>
      </c>
    </row>
    <row r="2288" spans="1:76">
      <c r="A2288" t="s">
        <v>6372</v>
      </c>
      <c r="B2288">
        <v>10000</v>
      </c>
      <c r="C2288">
        <v>10000</v>
      </c>
      <c r="D2288" s="4">
        <v>45989</v>
      </c>
      <c r="E2288" t="s">
        <v>77</v>
      </c>
      <c r="F2288" t="s">
        <v>6373</v>
      </c>
      <c r="G2288" t="s">
        <v>6362</v>
      </c>
      <c r="I2288">
        <v>1</v>
      </c>
      <c r="J2288" t="s">
        <v>984</v>
      </c>
      <c r="K2288">
        <v>93</v>
      </c>
      <c r="L2288" t="s">
        <v>116</v>
      </c>
      <c r="M2288" t="s">
        <v>96</v>
      </c>
      <c r="N2288" t="s">
        <v>117</v>
      </c>
      <c r="O2288" t="s">
        <v>118</v>
      </c>
      <c r="P2288">
        <v>56</v>
      </c>
      <c r="S2288" s="4">
        <v>45988</v>
      </c>
      <c r="U2288">
        <v>54</v>
      </c>
      <c r="V2288">
        <v>3024</v>
      </c>
      <c r="W2288" t="s">
        <v>85</v>
      </c>
      <c r="X2288" t="s">
        <v>2938</v>
      </c>
      <c r="Y2288">
        <v>0</v>
      </c>
      <c r="Z2288">
        <v>2000</v>
      </c>
      <c r="AA2288">
        <v>1024</v>
      </c>
      <c r="AB2288">
        <v>0</v>
      </c>
      <c r="AC2288">
        <v>0</v>
      </c>
      <c r="AD2288">
        <v>0</v>
      </c>
      <c r="AG2288">
        <v>0</v>
      </c>
      <c r="AP2288" t="s">
        <v>2939</v>
      </c>
      <c r="AQ2288" t="s">
        <v>2883</v>
      </c>
      <c r="AR2288" t="s">
        <v>2884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BB2288" t="s">
        <v>80</v>
      </c>
      <c r="BC2288" t="s">
        <v>6374</v>
      </c>
      <c r="BD2288">
        <v>0</v>
      </c>
      <c r="BF2288" t="s">
        <v>2883</v>
      </c>
      <c r="BI2288" t="s">
        <v>6366</v>
      </c>
      <c r="BJ2288" s="5" t="str">
        <f>VLOOKUP(A2288,ReferenceTable[],4,FALSE)</f>
        <v>AD5401</v>
      </c>
      <c r="BK2288" t="str">
        <f>VLOOKUP(A2288,ReferenceTable[],5,FALSE)</f>
        <v>LI6301</v>
      </c>
      <c r="BL2288">
        <f>VLOOKUP(A2288,ReferenceTable[],6,FALSE)</f>
        <v>0</v>
      </c>
      <c r="BM2288">
        <f>VLOOKUP(A2288,ReferenceTable[],7,FALSE)</f>
        <v>0</v>
      </c>
      <c r="BN2288" s="4">
        <f>VLOOKUP(A2288,ReferenceTable[],9,FALSE)</f>
        <v>45989</v>
      </c>
      <c r="BO2288">
        <f>VLOOKUP(A2288,ReferenceTable[],10,FALSE)</f>
        <v>2000</v>
      </c>
      <c r="BP2288">
        <f>VLOOKUP(A2288,ReferenceTable[],11,FALSE)</f>
        <v>0</v>
      </c>
      <c r="BQ2288">
        <f>VLOOKUP(A2288,ReferenceTable[],12,FALSE)</f>
        <v>0</v>
      </c>
      <c r="BR2288" t="str">
        <f>VLOOKUP(A2288,ReferenceTable[],14,FALSE)</f>
        <v>ITEM:05 BUYER:JENNY YAP</v>
      </c>
      <c r="BS2288" s="4">
        <f>VLOOKUP(A2288,ReferenceTable[],15,FALSE)</f>
        <v>45993</v>
      </c>
      <c r="BT2288">
        <f>VLOOKUP(A2288,ReferenceTable[],16,FALSE)</f>
        <v>2</v>
      </c>
      <c r="BU2288" t="str">
        <f>VLOOKUP(A2288,ReferenceTable[],17,FALSE)</f>
        <v>CL</v>
      </c>
      <c r="BV2288" s="4">
        <f>VLOOKUP(A2288,ReferenceTable[],18,FALSE)</f>
        <v>45987</v>
      </c>
      <c r="BW2288" s="4">
        <f>VLOOKUP(A2288,ReferenceTable[],19,FALSE)</f>
        <v>0</v>
      </c>
      <c r="BX2288">
        <f>VLOOKUP(A2288,ReferenceTable[],20,FALSE)</f>
        <v>0</v>
      </c>
    </row>
    <row r="2289" spans="1:76">
      <c r="A2289" t="s">
        <v>6372</v>
      </c>
      <c r="B2289">
        <v>10000</v>
      </c>
      <c r="C2289">
        <v>20000</v>
      </c>
      <c r="D2289" s="4">
        <v>45989</v>
      </c>
      <c r="E2289" t="s">
        <v>77</v>
      </c>
      <c r="F2289" t="s">
        <v>6373</v>
      </c>
      <c r="G2289" t="s">
        <v>6362</v>
      </c>
      <c r="I2289">
        <v>2</v>
      </c>
      <c r="J2289" t="s">
        <v>984</v>
      </c>
      <c r="K2289">
        <v>105</v>
      </c>
      <c r="L2289" t="s">
        <v>2879</v>
      </c>
      <c r="M2289" t="s">
        <v>2880</v>
      </c>
      <c r="N2289" t="s">
        <v>595</v>
      </c>
      <c r="O2289" t="s">
        <v>596</v>
      </c>
      <c r="P2289">
        <v>145</v>
      </c>
      <c r="S2289" s="4">
        <v>45988</v>
      </c>
      <c r="U2289">
        <v>18</v>
      </c>
      <c r="V2289">
        <v>2610</v>
      </c>
      <c r="W2289" t="s">
        <v>85</v>
      </c>
      <c r="X2289" t="s">
        <v>2938</v>
      </c>
      <c r="Y2289">
        <v>0</v>
      </c>
      <c r="Z2289">
        <v>2000</v>
      </c>
      <c r="AA2289">
        <v>610</v>
      </c>
      <c r="AB2289">
        <v>0</v>
      </c>
      <c r="AC2289">
        <v>0</v>
      </c>
      <c r="AD2289">
        <v>0</v>
      </c>
      <c r="AG2289">
        <v>0</v>
      </c>
      <c r="AP2289" t="s">
        <v>2939</v>
      </c>
      <c r="AQ2289" t="s">
        <v>2883</v>
      </c>
      <c r="AR2289" t="s">
        <v>2884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BB2289" t="s">
        <v>80</v>
      </c>
      <c r="BC2289" t="s">
        <v>6374</v>
      </c>
      <c r="BD2289">
        <v>0</v>
      </c>
      <c r="BF2289" t="s">
        <v>2883</v>
      </c>
      <c r="BI2289" t="s">
        <v>6366</v>
      </c>
      <c r="BJ2289" s="5" t="str">
        <f>VLOOKUP(A2289,ReferenceTable[],4,FALSE)</f>
        <v>AD5401</v>
      </c>
      <c r="BK2289" t="str">
        <f>VLOOKUP(A2289,ReferenceTable[],5,FALSE)</f>
        <v>LI6301</v>
      </c>
      <c r="BL2289">
        <f>VLOOKUP(A2289,ReferenceTable[],6,FALSE)</f>
        <v>0</v>
      </c>
      <c r="BM2289">
        <f>VLOOKUP(A2289,ReferenceTable[],7,FALSE)</f>
        <v>0</v>
      </c>
      <c r="BN2289" s="4">
        <f>VLOOKUP(A2289,ReferenceTable[],9,FALSE)</f>
        <v>45989</v>
      </c>
      <c r="BO2289">
        <f>VLOOKUP(A2289,ReferenceTable[],10,FALSE)</f>
        <v>2000</v>
      </c>
      <c r="BP2289">
        <f>VLOOKUP(A2289,ReferenceTable[],11,FALSE)</f>
        <v>0</v>
      </c>
      <c r="BQ2289">
        <f>VLOOKUP(A2289,ReferenceTable[],12,FALSE)</f>
        <v>0</v>
      </c>
      <c r="BR2289" t="str">
        <f>VLOOKUP(A2289,ReferenceTable[],14,FALSE)</f>
        <v>ITEM:05 BUYER:JENNY YAP</v>
      </c>
      <c r="BS2289" s="4">
        <f>VLOOKUP(A2289,ReferenceTable[],15,FALSE)</f>
        <v>45993</v>
      </c>
      <c r="BT2289">
        <f>VLOOKUP(A2289,ReferenceTable[],16,FALSE)</f>
        <v>2</v>
      </c>
      <c r="BU2289" t="str">
        <f>VLOOKUP(A2289,ReferenceTable[],17,FALSE)</f>
        <v>CL</v>
      </c>
      <c r="BV2289" s="4">
        <f>VLOOKUP(A2289,ReferenceTable[],18,FALSE)</f>
        <v>45987</v>
      </c>
      <c r="BW2289" s="4">
        <f>VLOOKUP(A2289,ReferenceTable[],19,FALSE)</f>
        <v>0</v>
      </c>
      <c r="BX2289">
        <f>VLOOKUP(A2289,ReferenceTable[],20,FALSE)</f>
        <v>0</v>
      </c>
    </row>
    <row r="2290" spans="1:76">
      <c r="A2290" t="s">
        <v>6375</v>
      </c>
      <c r="B2290">
        <v>10000</v>
      </c>
      <c r="C2290">
        <v>10000</v>
      </c>
      <c r="D2290" s="4">
        <v>45989</v>
      </c>
      <c r="E2290" t="s">
        <v>77</v>
      </c>
      <c r="F2290" t="s">
        <v>5012</v>
      </c>
      <c r="G2290" t="s">
        <v>6362</v>
      </c>
      <c r="I2290">
        <v>1</v>
      </c>
      <c r="J2290" t="s">
        <v>984</v>
      </c>
      <c r="K2290">
        <v>93</v>
      </c>
      <c r="L2290" t="s">
        <v>116</v>
      </c>
      <c r="M2290" t="s">
        <v>96</v>
      </c>
      <c r="N2290" t="s">
        <v>117</v>
      </c>
      <c r="O2290" t="s">
        <v>118</v>
      </c>
      <c r="P2290">
        <v>139</v>
      </c>
      <c r="S2290" s="4">
        <v>45988</v>
      </c>
      <c r="U2290">
        <v>216</v>
      </c>
      <c r="V2290">
        <v>30024</v>
      </c>
      <c r="W2290" t="s">
        <v>85</v>
      </c>
      <c r="X2290" t="s">
        <v>2900</v>
      </c>
      <c r="Y2290">
        <v>0</v>
      </c>
      <c r="Z2290">
        <v>20000</v>
      </c>
      <c r="AA2290">
        <v>10024</v>
      </c>
      <c r="AB2290">
        <v>0</v>
      </c>
      <c r="AC2290">
        <v>0</v>
      </c>
      <c r="AD2290">
        <v>0</v>
      </c>
      <c r="AG2290">
        <v>0</v>
      </c>
      <c r="AP2290" t="s">
        <v>2901</v>
      </c>
      <c r="AQ2290" t="s">
        <v>2883</v>
      </c>
      <c r="AR2290" t="s">
        <v>2884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BB2290" t="s">
        <v>80</v>
      </c>
      <c r="BC2290" t="s">
        <v>6376</v>
      </c>
      <c r="BD2290">
        <v>0</v>
      </c>
      <c r="BF2290" t="s">
        <v>2883</v>
      </c>
      <c r="BI2290" t="s">
        <v>6366</v>
      </c>
      <c r="BJ2290" s="5" t="str">
        <f>VLOOKUP(A2290,ReferenceTable[],4,FALSE)</f>
        <v>AD5401</v>
      </c>
      <c r="BK2290" t="str">
        <f>VLOOKUP(A2290,ReferenceTable[],5,FALSE)</f>
        <v>LI6301</v>
      </c>
      <c r="BL2290">
        <f>VLOOKUP(A2290,ReferenceTable[],6,FALSE)</f>
        <v>0</v>
      </c>
      <c r="BM2290">
        <f>VLOOKUP(A2290,ReferenceTable[],7,FALSE)</f>
        <v>0</v>
      </c>
      <c r="BN2290" s="4">
        <f>VLOOKUP(A2290,ReferenceTable[],9,FALSE)</f>
        <v>45989</v>
      </c>
      <c r="BO2290">
        <f>VLOOKUP(A2290,ReferenceTable[],10,FALSE)</f>
        <v>20000</v>
      </c>
      <c r="BP2290">
        <f>VLOOKUP(A2290,ReferenceTable[],11,FALSE)</f>
        <v>0</v>
      </c>
      <c r="BQ2290">
        <f>VLOOKUP(A2290,ReferenceTable[],12,FALSE)</f>
        <v>0</v>
      </c>
      <c r="BR2290" t="str">
        <f>VLOOKUP(A2290,ReferenceTable[],14,FALSE)</f>
        <v>ITEM:02 BUYER:JENNY YAP</v>
      </c>
      <c r="BS2290" s="4">
        <f>VLOOKUP(A2290,ReferenceTable[],15,FALSE)</f>
        <v>45993</v>
      </c>
      <c r="BT2290">
        <f>VLOOKUP(A2290,ReferenceTable[],16,FALSE)</f>
        <v>1</v>
      </c>
      <c r="BU2290" t="str">
        <f>VLOOKUP(A2290,ReferenceTable[],17,FALSE)</f>
        <v>CL</v>
      </c>
      <c r="BV2290" s="4">
        <f>VLOOKUP(A2290,ReferenceTable[],18,FALSE)</f>
        <v>45987</v>
      </c>
      <c r="BW2290" s="4">
        <f>VLOOKUP(A2290,ReferenceTable[],19,FALSE)</f>
        <v>0</v>
      </c>
      <c r="BX2290">
        <f>VLOOKUP(A2290,ReferenceTable[],20,FALSE)</f>
        <v>0</v>
      </c>
    </row>
    <row r="2291" spans="1:76">
      <c r="A2291" t="s">
        <v>6375</v>
      </c>
      <c r="B2291">
        <v>10000</v>
      </c>
      <c r="C2291">
        <v>20000</v>
      </c>
      <c r="D2291" s="4">
        <v>45989</v>
      </c>
      <c r="E2291" t="s">
        <v>77</v>
      </c>
      <c r="F2291" t="s">
        <v>5012</v>
      </c>
      <c r="G2291" t="s">
        <v>6362</v>
      </c>
      <c r="I2291">
        <v>2</v>
      </c>
      <c r="J2291" t="s">
        <v>984</v>
      </c>
      <c r="K2291">
        <v>105</v>
      </c>
      <c r="L2291" t="s">
        <v>2879</v>
      </c>
      <c r="M2291" t="s">
        <v>2880</v>
      </c>
      <c r="N2291" t="s">
        <v>595</v>
      </c>
      <c r="O2291" t="s">
        <v>596</v>
      </c>
      <c r="P2291">
        <v>667</v>
      </c>
      <c r="S2291" s="4">
        <v>45989</v>
      </c>
      <c r="U2291">
        <v>36</v>
      </c>
      <c r="V2291">
        <v>24012</v>
      </c>
      <c r="W2291" t="s">
        <v>85</v>
      </c>
      <c r="X2291" t="s">
        <v>2900</v>
      </c>
      <c r="Y2291">
        <v>0</v>
      </c>
      <c r="Z2291">
        <v>20000</v>
      </c>
      <c r="AA2291">
        <v>4012</v>
      </c>
      <c r="AB2291">
        <v>0</v>
      </c>
      <c r="AC2291">
        <v>0</v>
      </c>
      <c r="AD2291">
        <v>0</v>
      </c>
      <c r="AG2291">
        <v>0</v>
      </c>
      <c r="AP2291" t="s">
        <v>2901</v>
      </c>
      <c r="AQ2291" t="s">
        <v>2883</v>
      </c>
      <c r="AR2291" t="s">
        <v>2884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BB2291" t="s">
        <v>80</v>
      </c>
      <c r="BC2291" t="s">
        <v>6376</v>
      </c>
      <c r="BD2291">
        <v>0</v>
      </c>
      <c r="BF2291" t="s">
        <v>2883</v>
      </c>
      <c r="BI2291" t="s">
        <v>6366</v>
      </c>
      <c r="BJ2291" s="5" t="str">
        <f>VLOOKUP(A2291,ReferenceTable[],4,FALSE)</f>
        <v>AD5401</v>
      </c>
      <c r="BK2291" t="str">
        <f>VLOOKUP(A2291,ReferenceTable[],5,FALSE)</f>
        <v>LI6301</v>
      </c>
      <c r="BL2291">
        <f>VLOOKUP(A2291,ReferenceTable[],6,FALSE)</f>
        <v>0</v>
      </c>
      <c r="BM2291">
        <f>VLOOKUP(A2291,ReferenceTable[],7,FALSE)</f>
        <v>0</v>
      </c>
      <c r="BN2291" s="4">
        <f>VLOOKUP(A2291,ReferenceTable[],9,FALSE)</f>
        <v>45989</v>
      </c>
      <c r="BO2291">
        <f>VLOOKUP(A2291,ReferenceTable[],10,FALSE)</f>
        <v>20000</v>
      </c>
      <c r="BP2291">
        <f>VLOOKUP(A2291,ReferenceTable[],11,FALSE)</f>
        <v>0</v>
      </c>
      <c r="BQ2291">
        <f>VLOOKUP(A2291,ReferenceTable[],12,FALSE)</f>
        <v>0</v>
      </c>
      <c r="BR2291" t="str">
        <f>VLOOKUP(A2291,ReferenceTable[],14,FALSE)</f>
        <v>ITEM:02 BUYER:JENNY YAP</v>
      </c>
      <c r="BS2291" s="4">
        <f>VLOOKUP(A2291,ReferenceTable[],15,FALSE)</f>
        <v>45993</v>
      </c>
      <c r="BT2291">
        <f>VLOOKUP(A2291,ReferenceTable[],16,FALSE)</f>
        <v>1</v>
      </c>
      <c r="BU2291" t="str">
        <f>VLOOKUP(A2291,ReferenceTable[],17,FALSE)</f>
        <v>CL</v>
      </c>
      <c r="BV2291" s="4">
        <f>VLOOKUP(A2291,ReferenceTable[],18,FALSE)</f>
        <v>45987</v>
      </c>
      <c r="BW2291" s="4">
        <f>VLOOKUP(A2291,ReferenceTable[],19,FALSE)</f>
        <v>0</v>
      </c>
      <c r="BX2291">
        <f>VLOOKUP(A2291,ReferenceTable[],20,FALSE)</f>
        <v>0</v>
      </c>
    </row>
    <row r="2292" spans="1:76">
      <c r="A2292" t="s">
        <v>6377</v>
      </c>
      <c r="B2292">
        <v>10000</v>
      </c>
      <c r="C2292">
        <v>10000</v>
      </c>
      <c r="D2292" s="4">
        <v>45989</v>
      </c>
      <c r="E2292" t="s">
        <v>77</v>
      </c>
      <c r="F2292" t="s">
        <v>6378</v>
      </c>
      <c r="G2292" t="s">
        <v>6362</v>
      </c>
      <c r="I2292">
        <v>1</v>
      </c>
      <c r="J2292" t="s">
        <v>984</v>
      </c>
      <c r="K2292">
        <v>93</v>
      </c>
      <c r="L2292" t="s">
        <v>116</v>
      </c>
      <c r="M2292" t="s">
        <v>96</v>
      </c>
      <c r="N2292" t="s">
        <v>117</v>
      </c>
      <c r="O2292" t="s">
        <v>118</v>
      </c>
      <c r="P2292">
        <v>139</v>
      </c>
      <c r="S2292" s="4">
        <v>45988</v>
      </c>
      <c r="U2292">
        <v>216</v>
      </c>
      <c r="V2292">
        <v>30024</v>
      </c>
      <c r="W2292" t="s">
        <v>85</v>
      </c>
      <c r="X2292" t="s">
        <v>2952</v>
      </c>
      <c r="Y2292">
        <v>0</v>
      </c>
      <c r="Z2292">
        <v>20000</v>
      </c>
      <c r="AA2292">
        <v>10024</v>
      </c>
      <c r="AB2292">
        <v>0</v>
      </c>
      <c r="AC2292">
        <v>0</v>
      </c>
      <c r="AD2292">
        <v>0</v>
      </c>
      <c r="AG2292">
        <v>0</v>
      </c>
      <c r="AP2292" t="s">
        <v>2953</v>
      </c>
      <c r="AQ2292" t="s">
        <v>2883</v>
      </c>
      <c r="AR2292" t="s">
        <v>2884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BB2292" t="s">
        <v>80</v>
      </c>
      <c r="BC2292" t="s">
        <v>6379</v>
      </c>
      <c r="BD2292">
        <v>0</v>
      </c>
      <c r="BF2292" t="s">
        <v>2883</v>
      </c>
      <c r="BI2292" t="s">
        <v>6366</v>
      </c>
      <c r="BJ2292" s="5" t="str">
        <f>VLOOKUP(A2292,ReferenceTable[],4,FALSE)</f>
        <v>AD5401</v>
      </c>
      <c r="BK2292" t="str">
        <f>VLOOKUP(A2292,ReferenceTable[],5,FALSE)</f>
        <v>LI6301</v>
      </c>
      <c r="BL2292">
        <f>VLOOKUP(A2292,ReferenceTable[],6,FALSE)</f>
        <v>0</v>
      </c>
      <c r="BM2292">
        <f>VLOOKUP(A2292,ReferenceTable[],7,FALSE)</f>
        <v>0</v>
      </c>
      <c r="BN2292" s="4">
        <f>VLOOKUP(A2292,ReferenceTable[],9,FALSE)</f>
        <v>45989</v>
      </c>
      <c r="BO2292">
        <f>VLOOKUP(A2292,ReferenceTable[],10,FALSE)</f>
        <v>20000</v>
      </c>
      <c r="BP2292">
        <f>VLOOKUP(A2292,ReferenceTable[],11,FALSE)</f>
        <v>0</v>
      </c>
      <c r="BQ2292">
        <f>VLOOKUP(A2292,ReferenceTable[],12,FALSE)</f>
        <v>0</v>
      </c>
      <c r="BR2292" t="str">
        <f>VLOOKUP(A2292,ReferenceTable[],14,FALSE)</f>
        <v>ITEM:01 BUYER:JENNY YAP</v>
      </c>
      <c r="BS2292" s="4">
        <f>VLOOKUP(A2292,ReferenceTable[],15,FALSE)</f>
        <v>45993</v>
      </c>
      <c r="BT2292">
        <f>VLOOKUP(A2292,ReferenceTable[],16,FALSE)</f>
        <v>1</v>
      </c>
      <c r="BU2292" t="str">
        <f>VLOOKUP(A2292,ReferenceTable[],17,FALSE)</f>
        <v>CL</v>
      </c>
      <c r="BV2292" s="4">
        <f>VLOOKUP(A2292,ReferenceTable[],18,FALSE)</f>
        <v>45987</v>
      </c>
      <c r="BW2292" s="4">
        <f>VLOOKUP(A2292,ReferenceTable[],19,FALSE)</f>
        <v>0</v>
      </c>
      <c r="BX2292">
        <f>VLOOKUP(A2292,ReferenceTable[],20,FALSE)</f>
        <v>0</v>
      </c>
    </row>
    <row r="2293" spans="1:76">
      <c r="A2293" t="s">
        <v>6377</v>
      </c>
      <c r="B2293">
        <v>10000</v>
      </c>
      <c r="C2293">
        <v>20000</v>
      </c>
      <c r="D2293" s="4">
        <v>45989</v>
      </c>
      <c r="E2293" t="s">
        <v>77</v>
      </c>
      <c r="F2293" t="s">
        <v>6378</v>
      </c>
      <c r="G2293" t="s">
        <v>6362</v>
      </c>
      <c r="I2293">
        <v>2</v>
      </c>
      <c r="J2293" t="s">
        <v>984</v>
      </c>
      <c r="K2293">
        <v>105</v>
      </c>
      <c r="L2293" t="s">
        <v>2879</v>
      </c>
      <c r="M2293" t="s">
        <v>2880</v>
      </c>
      <c r="N2293" t="s">
        <v>595</v>
      </c>
      <c r="O2293" t="s">
        <v>596</v>
      </c>
      <c r="P2293">
        <v>667</v>
      </c>
      <c r="S2293" s="4">
        <v>45988</v>
      </c>
      <c r="U2293">
        <v>36</v>
      </c>
      <c r="V2293">
        <v>24012</v>
      </c>
      <c r="W2293" t="s">
        <v>85</v>
      </c>
      <c r="X2293" t="s">
        <v>2952</v>
      </c>
      <c r="Y2293">
        <v>0</v>
      </c>
      <c r="Z2293">
        <v>20000</v>
      </c>
      <c r="AA2293">
        <v>4012</v>
      </c>
      <c r="AB2293">
        <v>0</v>
      </c>
      <c r="AC2293">
        <v>0</v>
      </c>
      <c r="AD2293">
        <v>0</v>
      </c>
      <c r="AG2293">
        <v>0</v>
      </c>
      <c r="AP2293" t="s">
        <v>2953</v>
      </c>
      <c r="AQ2293" t="s">
        <v>2883</v>
      </c>
      <c r="AR2293" t="s">
        <v>2884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BB2293" t="s">
        <v>80</v>
      </c>
      <c r="BC2293" t="s">
        <v>6379</v>
      </c>
      <c r="BD2293">
        <v>0</v>
      </c>
      <c r="BF2293" t="s">
        <v>2883</v>
      </c>
      <c r="BI2293" t="s">
        <v>6366</v>
      </c>
      <c r="BJ2293" s="5" t="str">
        <f>VLOOKUP(A2293,ReferenceTable[],4,FALSE)</f>
        <v>AD5401</v>
      </c>
      <c r="BK2293" t="str">
        <f>VLOOKUP(A2293,ReferenceTable[],5,FALSE)</f>
        <v>LI6301</v>
      </c>
      <c r="BL2293">
        <f>VLOOKUP(A2293,ReferenceTable[],6,FALSE)</f>
        <v>0</v>
      </c>
      <c r="BM2293">
        <f>VLOOKUP(A2293,ReferenceTable[],7,FALSE)</f>
        <v>0</v>
      </c>
      <c r="BN2293" s="4">
        <f>VLOOKUP(A2293,ReferenceTable[],9,FALSE)</f>
        <v>45989</v>
      </c>
      <c r="BO2293">
        <f>VLOOKUP(A2293,ReferenceTable[],10,FALSE)</f>
        <v>20000</v>
      </c>
      <c r="BP2293">
        <f>VLOOKUP(A2293,ReferenceTable[],11,FALSE)</f>
        <v>0</v>
      </c>
      <c r="BQ2293">
        <f>VLOOKUP(A2293,ReferenceTable[],12,FALSE)</f>
        <v>0</v>
      </c>
      <c r="BR2293" t="str">
        <f>VLOOKUP(A2293,ReferenceTable[],14,FALSE)</f>
        <v>ITEM:01 BUYER:JENNY YAP</v>
      </c>
      <c r="BS2293" s="4">
        <f>VLOOKUP(A2293,ReferenceTable[],15,FALSE)</f>
        <v>45993</v>
      </c>
      <c r="BT2293">
        <f>VLOOKUP(A2293,ReferenceTable[],16,FALSE)</f>
        <v>1</v>
      </c>
      <c r="BU2293" t="str">
        <f>VLOOKUP(A2293,ReferenceTable[],17,FALSE)</f>
        <v>CL</v>
      </c>
      <c r="BV2293" s="4">
        <f>VLOOKUP(A2293,ReferenceTable[],18,FALSE)</f>
        <v>45987</v>
      </c>
      <c r="BW2293" s="4">
        <f>VLOOKUP(A2293,ReferenceTable[],19,FALSE)</f>
        <v>0</v>
      </c>
      <c r="BX2293">
        <f>VLOOKUP(A2293,ReferenceTable[],20,FALSE)</f>
        <v>0</v>
      </c>
    </row>
    <row r="2294" spans="1:76">
      <c r="A2294" t="s">
        <v>6380</v>
      </c>
      <c r="B2294">
        <v>10000</v>
      </c>
      <c r="C2294">
        <v>10000</v>
      </c>
      <c r="D2294" s="4">
        <v>45989</v>
      </c>
      <c r="E2294" t="s">
        <v>77</v>
      </c>
      <c r="F2294" t="s">
        <v>6381</v>
      </c>
      <c r="G2294" t="s">
        <v>6362</v>
      </c>
      <c r="I2294">
        <v>1</v>
      </c>
      <c r="J2294" t="s">
        <v>984</v>
      </c>
      <c r="K2294">
        <v>93</v>
      </c>
      <c r="L2294" t="s">
        <v>116</v>
      </c>
      <c r="M2294" t="s">
        <v>96</v>
      </c>
      <c r="N2294" t="s">
        <v>117</v>
      </c>
      <c r="O2294" t="s">
        <v>118</v>
      </c>
      <c r="P2294">
        <v>32</v>
      </c>
      <c r="S2294" s="4">
        <v>45988</v>
      </c>
      <c r="U2294">
        <v>48</v>
      </c>
      <c r="V2294">
        <v>1536</v>
      </c>
      <c r="W2294" t="s">
        <v>85</v>
      </c>
      <c r="X2294" t="s">
        <v>6382</v>
      </c>
      <c r="Y2294">
        <v>0</v>
      </c>
      <c r="Z2294">
        <v>1000</v>
      </c>
      <c r="AA2294">
        <v>536</v>
      </c>
      <c r="AB2294">
        <v>0</v>
      </c>
      <c r="AC2294">
        <v>0</v>
      </c>
      <c r="AD2294">
        <v>0</v>
      </c>
      <c r="AG2294">
        <v>0</v>
      </c>
      <c r="AP2294" t="s">
        <v>6383</v>
      </c>
      <c r="AQ2294" t="s">
        <v>2883</v>
      </c>
      <c r="AR2294" t="s">
        <v>2884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BB2294" t="s">
        <v>80</v>
      </c>
      <c r="BC2294" t="s">
        <v>6384</v>
      </c>
      <c r="BD2294">
        <v>0</v>
      </c>
      <c r="BF2294" t="s">
        <v>2883</v>
      </c>
      <c r="BI2294" t="s">
        <v>6385</v>
      </c>
      <c r="BJ2294" s="5" t="str">
        <f>VLOOKUP(A2294,ReferenceTable[],4,FALSE)</f>
        <v>AD5401</v>
      </c>
      <c r="BK2294" t="str">
        <f>VLOOKUP(A2294,ReferenceTable[],5,FALSE)</f>
        <v>LI6301</v>
      </c>
      <c r="BL2294">
        <f>VLOOKUP(A2294,ReferenceTable[],6,FALSE)</f>
        <v>0</v>
      </c>
      <c r="BM2294">
        <f>VLOOKUP(A2294,ReferenceTable[],7,FALSE)</f>
        <v>0</v>
      </c>
      <c r="BN2294" s="4">
        <f>VLOOKUP(A2294,ReferenceTable[],9,FALSE)</f>
        <v>45989</v>
      </c>
      <c r="BO2294">
        <f>VLOOKUP(A2294,ReferenceTable[],10,FALSE)</f>
        <v>1000</v>
      </c>
      <c r="BP2294">
        <f>VLOOKUP(A2294,ReferenceTable[],11,FALSE)</f>
        <v>0</v>
      </c>
      <c r="BQ2294">
        <f>VLOOKUP(A2294,ReferenceTable[],12,FALSE)</f>
        <v>0</v>
      </c>
      <c r="BR2294" t="str">
        <f>VLOOKUP(A2294,ReferenceTable[],14,FALSE)</f>
        <v>ITEM:06 BUYER:JENNY YAP</v>
      </c>
      <c r="BS2294" s="4">
        <f>VLOOKUP(A2294,ReferenceTable[],15,FALSE)</f>
        <v>45993</v>
      </c>
      <c r="BT2294">
        <f>VLOOKUP(A2294,ReferenceTable[],16,FALSE)</f>
        <v>1</v>
      </c>
      <c r="BU2294" t="str">
        <f>VLOOKUP(A2294,ReferenceTable[],17,FALSE)</f>
        <v>CL</v>
      </c>
      <c r="BV2294" s="4">
        <f>VLOOKUP(A2294,ReferenceTable[],18,FALSE)</f>
        <v>45987</v>
      </c>
      <c r="BW2294" s="4">
        <f>VLOOKUP(A2294,ReferenceTable[],19,FALSE)</f>
        <v>0</v>
      </c>
      <c r="BX2294">
        <f>VLOOKUP(A2294,ReferenceTable[],20,FALSE)</f>
        <v>0</v>
      </c>
    </row>
    <row r="2295" spans="1:76">
      <c r="A2295" t="s">
        <v>6380</v>
      </c>
      <c r="B2295">
        <v>10000</v>
      </c>
      <c r="C2295">
        <v>20000</v>
      </c>
      <c r="D2295" s="4">
        <v>45989</v>
      </c>
      <c r="E2295" t="s">
        <v>77</v>
      </c>
      <c r="F2295" t="s">
        <v>6381</v>
      </c>
      <c r="G2295" t="s">
        <v>6362</v>
      </c>
      <c r="I2295">
        <v>2</v>
      </c>
      <c r="J2295" t="s">
        <v>984</v>
      </c>
      <c r="K2295">
        <v>105</v>
      </c>
      <c r="L2295" t="s">
        <v>2879</v>
      </c>
      <c r="M2295" t="s">
        <v>2880</v>
      </c>
      <c r="N2295" t="s">
        <v>595</v>
      </c>
      <c r="O2295" t="s">
        <v>596</v>
      </c>
      <c r="P2295">
        <v>150</v>
      </c>
      <c r="S2295" s="4">
        <v>45989</v>
      </c>
      <c r="U2295">
        <v>8</v>
      </c>
      <c r="V2295">
        <v>1200</v>
      </c>
      <c r="W2295" t="s">
        <v>85</v>
      </c>
      <c r="X2295" t="s">
        <v>6382</v>
      </c>
      <c r="Y2295">
        <v>0</v>
      </c>
      <c r="Z2295">
        <v>1000</v>
      </c>
      <c r="AA2295">
        <v>200</v>
      </c>
      <c r="AB2295">
        <v>0</v>
      </c>
      <c r="AC2295">
        <v>0</v>
      </c>
      <c r="AD2295">
        <v>0</v>
      </c>
      <c r="AG2295">
        <v>0</v>
      </c>
      <c r="AP2295" t="s">
        <v>6383</v>
      </c>
      <c r="AQ2295" t="s">
        <v>2883</v>
      </c>
      <c r="AR2295" t="s">
        <v>2884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BB2295" t="s">
        <v>80</v>
      </c>
      <c r="BC2295" t="s">
        <v>6384</v>
      </c>
      <c r="BD2295">
        <v>0</v>
      </c>
      <c r="BF2295" t="s">
        <v>2883</v>
      </c>
      <c r="BI2295" t="s">
        <v>6385</v>
      </c>
      <c r="BJ2295" s="5" t="str">
        <f>VLOOKUP(A2295,ReferenceTable[],4,FALSE)</f>
        <v>AD5401</v>
      </c>
      <c r="BK2295" t="str">
        <f>VLOOKUP(A2295,ReferenceTable[],5,FALSE)</f>
        <v>LI6301</v>
      </c>
      <c r="BL2295">
        <f>VLOOKUP(A2295,ReferenceTable[],6,FALSE)</f>
        <v>0</v>
      </c>
      <c r="BM2295">
        <f>VLOOKUP(A2295,ReferenceTable[],7,FALSE)</f>
        <v>0</v>
      </c>
      <c r="BN2295" s="4">
        <f>VLOOKUP(A2295,ReferenceTable[],9,FALSE)</f>
        <v>45989</v>
      </c>
      <c r="BO2295">
        <f>VLOOKUP(A2295,ReferenceTable[],10,FALSE)</f>
        <v>1000</v>
      </c>
      <c r="BP2295">
        <f>VLOOKUP(A2295,ReferenceTable[],11,FALSE)</f>
        <v>0</v>
      </c>
      <c r="BQ2295">
        <f>VLOOKUP(A2295,ReferenceTable[],12,FALSE)</f>
        <v>0</v>
      </c>
      <c r="BR2295" t="str">
        <f>VLOOKUP(A2295,ReferenceTable[],14,FALSE)</f>
        <v>ITEM:06 BUYER:JENNY YAP</v>
      </c>
      <c r="BS2295" s="4">
        <f>VLOOKUP(A2295,ReferenceTable[],15,FALSE)</f>
        <v>45993</v>
      </c>
      <c r="BT2295">
        <f>VLOOKUP(A2295,ReferenceTable[],16,FALSE)</f>
        <v>1</v>
      </c>
      <c r="BU2295" t="str">
        <f>VLOOKUP(A2295,ReferenceTable[],17,FALSE)</f>
        <v>CL</v>
      </c>
      <c r="BV2295" s="4">
        <f>VLOOKUP(A2295,ReferenceTable[],18,FALSE)</f>
        <v>45987</v>
      </c>
      <c r="BW2295" s="4">
        <f>VLOOKUP(A2295,ReferenceTable[],19,FALSE)</f>
        <v>0</v>
      </c>
      <c r="BX2295">
        <f>VLOOKUP(A2295,ReferenceTable[],20,FALSE)</f>
        <v>0</v>
      </c>
    </row>
    <row r="2296" spans="1:76">
      <c r="A2296" t="s">
        <v>6386</v>
      </c>
      <c r="B2296">
        <v>10000</v>
      </c>
      <c r="C2296">
        <v>10000</v>
      </c>
      <c r="D2296" s="4">
        <v>45989</v>
      </c>
      <c r="E2296" t="s">
        <v>77</v>
      </c>
      <c r="F2296" t="s">
        <v>6387</v>
      </c>
      <c r="G2296" t="s">
        <v>6362</v>
      </c>
      <c r="I2296">
        <v>1</v>
      </c>
      <c r="J2296" t="s">
        <v>984</v>
      </c>
      <c r="K2296">
        <v>93</v>
      </c>
      <c r="L2296" t="s">
        <v>116</v>
      </c>
      <c r="M2296" t="s">
        <v>96</v>
      </c>
      <c r="N2296" t="s">
        <v>117</v>
      </c>
      <c r="O2296" t="s">
        <v>118</v>
      </c>
      <c r="P2296">
        <v>19</v>
      </c>
      <c r="S2296" s="4">
        <v>45988</v>
      </c>
      <c r="U2296">
        <v>54</v>
      </c>
      <c r="V2296">
        <v>1026</v>
      </c>
      <c r="W2296" t="s">
        <v>85</v>
      </c>
      <c r="X2296" t="s">
        <v>6388</v>
      </c>
      <c r="Y2296">
        <v>0</v>
      </c>
      <c r="Z2296">
        <v>500</v>
      </c>
      <c r="AA2296">
        <v>526</v>
      </c>
      <c r="AB2296">
        <v>0</v>
      </c>
      <c r="AC2296">
        <v>0</v>
      </c>
      <c r="AD2296">
        <v>0</v>
      </c>
      <c r="AG2296">
        <v>0</v>
      </c>
      <c r="AP2296" t="s">
        <v>6389</v>
      </c>
      <c r="AQ2296" t="s">
        <v>2883</v>
      </c>
      <c r="AR2296" t="s">
        <v>2884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BB2296" t="s">
        <v>80</v>
      </c>
      <c r="BC2296" t="s">
        <v>6390</v>
      </c>
      <c r="BD2296">
        <v>0</v>
      </c>
      <c r="BF2296" t="s">
        <v>2883</v>
      </c>
      <c r="BI2296" t="s">
        <v>6385</v>
      </c>
      <c r="BJ2296" s="5" t="str">
        <f>VLOOKUP(A2296,ReferenceTable[],4,FALSE)</f>
        <v>AD5401</v>
      </c>
      <c r="BK2296" t="str">
        <f>VLOOKUP(A2296,ReferenceTable[],5,FALSE)</f>
        <v>LI6301</v>
      </c>
      <c r="BL2296">
        <f>VLOOKUP(A2296,ReferenceTable[],6,FALSE)</f>
        <v>0</v>
      </c>
      <c r="BM2296">
        <f>VLOOKUP(A2296,ReferenceTable[],7,FALSE)</f>
        <v>0</v>
      </c>
      <c r="BN2296" s="4">
        <f>VLOOKUP(A2296,ReferenceTable[],9,FALSE)</f>
        <v>45989</v>
      </c>
      <c r="BO2296">
        <f>VLOOKUP(A2296,ReferenceTable[],10,FALSE)</f>
        <v>500</v>
      </c>
      <c r="BP2296">
        <f>VLOOKUP(A2296,ReferenceTable[],11,FALSE)</f>
        <v>0</v>
      </c>
      <c r="BQ2296">
        <f>VLOOKUP(A2296,ReferenceTable[],12,FALSE)</f>
        <v>0</v>
      </c>
      <c r="BR2296" t="str">
        <f>VLOOKUP(A2296,ReferenceTable[],14,FALSE)</f>
        <v>ITEM:07 BUYER:JENNY YAP</v>
      </c>
      <c r="BS2296" s="4">
        <f>VLOOKUP(A2296,ReferenceTable[],15,FALSE)</f>
        <v>45993</v>
      </c>
      <c r="BT2296">
        <f>VLOOKUP(A2296,ReferenceTable[],16,FALSE)</f>
        <v>2</v>
      </c>
      <c r="BU2296" t="str">
        <f>VLOOKUP(A2296,ReferenceTable[],17,FALSE)</f>
        <v>CL</v>
      </c>
      <c r="BV2296" s="4">
        <f>VLOOKUP(A2296,ReferenceTable[],18,FALSE)</f>
        <v>45987</v>
      </c>
      <c r="BW2296" s="4">
        <f>VLOOKUP(A2296,ReferenceTable[],19,FALSE)</f>
        <v>0</v>
      </c>
      <c r="BX2296">
        <f>VLOOKUP(A2296,ReferenceTable[],20,FALSE)</f>
        <v>0</v>
      </c>
    </row>
    <row r="2297" spans="1:76">
      <c r="A2297" t="s">
        <v>6386</v>
      </c>
      <c r="B2297">
        <v>10000</v>
      </c>
      <c r="C2297">
        <v>20000</v>
      </c>
      <c r="D2297" s="4">
        <v>45989</v>
      </c>
      <c r="E2297" t="s">
        <v>77</v>
      </c>
      <c r="F2297" t="s">
        <v>6387</v>
      </c>
      <c r="G2297" t="s">
        <v>6362</v>
      </c>
      <c r="I2297">
        <v>2</v>
      </c>
      <c r="J2297" t="s">
        <v>984</v>
      </c>
      <c r="K2297">
        <v>105</v>
      </c>
      <c r="L2297" t="s">
        <v>2879</v>
      </c>
      <c r="M2297" t="s">
        <v>2880</v>
      </c>
      <c r="N2297" t="s">
        <v>595</v>
      </c>
      <c r="O2297" t="s">
        <v>596</v>
      </c>
      <c r="P2297">
        <v>100</v>
      </c>
      <c r="S2297" s="4">
        <v>45988</v>
      </c>
      <c r="U2297">
        <v>9</v>
      </c>
      <c r="V2297">
        <v>900</v>
      </c>
      <c r="W2297" t="s">
        <v>85</v>
      </c>
      <c r="X2297" t="s">
        <v>6388</v>
      </c>
      <c r="Y2297">
        <v>0</v>
      </c>
      <c r="Z2297">
        <v>500</v>
      </c>
      <c r="AA2297">
        <v>400</v>
      </c>
      <c r="AB2297">
        <v>0</v>
      </c>
      <c r="AC2297">
        <v>0</v>
      </c>
      <c r="AD2297">
        <v>0</v>
      </c>
      <c r="AG2297">
        <v>0</v>
      </c>
      <c r="AP2297" t="s">
        <v>6389</v>
      </c>
      <c r="AQ2297" t="s">
        <v>2883</v>
      </c>
      <c r="AR2297" t="s">
        <v>2884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BB2297" t="s">
        <v>80</v>
      </c>
      <c r="BC2297" t="s">
        <v>6390</v>
      </c>
      <c r="BD2297">
        <v>0</v>
      </c>
      <c r="BF2297" t="s">
        <v>2883</v>
      </c>
      <c r="BI2297" t="s">
        <v>6385</v>
      </c>
      <c r="BJ2297" s="5" t="str">
        <f>VLOOKUP(A2297,ReferenceTable[],4,FALSE)</f>
        <v>AD5401</v>
      </c>
      <c r="BK2297" t="str">
        <f>VLOOKUP(A2297,ReferenceTable[],5,FALSE)</f>
        <v>LI6301</v>
      </c>
      <c r="BL2297">
        <f>VLOOKUP(A2297,ReferenceTable[],6,FALSE)</f>
        <v>0</v>
      </c>
      <c r="BM2297">
        <f>VLOOKUP(A2297,ReferenceTable[],7,FALSE)</f>
        <v>0</v>
      </c>
      <c r="BN2297" s="4">
        <f>VLOOKUP(A2297,ReferenceTable[],9,FALSE)</f>
        <v>45989</v>
      </c>
      <c r="BO2297">
        <f>VLOOKUP(A2297,ReferenceTable[],10,FALSE)</f>
        <v>500</v>
      </c>
      <c r="BP2297">
        <f>VLOOKUP(A2297,ReferenceTable[],11,FALSE)</f>
        <v>0</v>
      </c>
      <c r="BQ2297">
        <f>VLOOKUP(A2297,ReferenceTable[],12,FALSE)</f>
        <v>0</v>
      </c>
      <c r="BR2297" t="str">
        <f>VLOOKUP(A2297,ReferenceTable[],14,FALSE)</f>
        <v>ITEM:07 BUYER:JENNY YAP</v>
      </c>
      <c r="BS2297" s="4">
        <f>VLOOKUP(A2297,ReferenceTable[],15,FALSE)</f>
        <v>45993</v>
      </c>
      <c r="BT2297">
        <f>VLOOKUP(A2297,ReferenceTable[],16,FALSE)</f>
        <v>2</v>
      </c>
      <c r="BU2297" t="str">
        <f>VLOOKUP(A2297,ReferenceTable[],17,FALSE)</f>
        <v>CL</v>
      </c>
      <c r="BV2297" s="4">
        <f>VLOOKUP(A2297,ReferenceTable[],18,FALSE)</f>
        <v>45987</v>
      </c>
      <c r="BW2297" s="4">
        <f>VLOOKUP(A2297,ReferenceTable[],19,FALSE)</f>
        <v>0</v>
      </c>
      <c r="BX2297">
        <f>VLOOKUP(A2297,ReferenceTable[],20,FALSE)</f>
        <v>0</v>
      </c>
    </row>
    <row r="2298" spans="1:76">
      <c r="A2298" t="s">
        <v>6391</v>
      </c>
      <c r="B2298">
        <v>10000</v>
      </c>
      <c r="C2298">
        <v>10000</v>
      </c>
      <c r="D2298" s="4">
        <v>45989</v>
      </c>
      <c r="E2298" t="s">
        <v>77</v>
      </c>
      <c r="F2298" t="s">
        <v>6392</v>
      </c>
      <c r="G2298" t="s">
        <v>6362</v>
      </c>
      <c r="I2298">
        <v>1</v>
      </c>
      <c r="J2298" t="s">
        <v>984</v>
      </c>
      <c r="K2298">
        <v>93</v>
      </c>
      <c r="L2298" t="s">
        <v>116</v>
      </c>
      <c r="M2298" t="s">
        <v>96</v>
      </c>
      <c r="N2298" t="s">
        <v>117</v>
      </c>
      <c r="O2298" t="s">
        <v>118</v>
      </c>
      <c r="P2298">
        <v>28</v>
      </c>
      <c r="S2298" s="4">
        <v>45988</v>
      </c>
      <c r="U2298">
        <v>54</v>
      </c>
      <c r="V2298">
        <v>1512</v>
      </c>
      <c r="W2298" t="s">
        <v>85</v>
      </c>
      <c r="X2298" t="s">
        <v>6393</v>
      </c>
      <c r="Y2298">
        <v>0</v>
      </c>
      <c r="Z2298">
        <v>1000</v>
      </c>
      <c r="AA2298">
        <v>512</v>
      </c>
      <c r="AB2298">
        <v>0</v>
      </c>
      <c r="AC2298">
        <v>0</v>
      </c>
      <c r="AD2298">
        <v>0</v>
      </c>
      <c r="AG2298">
        <v>0</v>
      </c>
      <c r="AP2298" t="s">
        <v>6394</v>
      </c>
      <c r="AQ2298" t="s">
        <v>2883</v>
      </c>
      <c r="AR2298" t="s">
        <v>2884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BB2298" t="s">
        <v>80</v>
      </c>
      <c r="BC2298" t="s">
        <v>6395</v>
      </c>
      <c r="BD2298">
        <v>0</v>
      </c>
      <c r="BF2298" t="s">
        <v>2883</v>
      </c>
      <c r="BI2298" t="s">
        <v>6385</v>
      </c>
      <c r="BJ2298" s="5" t="str">
        <f>VLOOKUP(A2298,ReferenceTable[],4,FALSE)</f>
        <v>AD5401</v>
      </c>
      <c r="BK2298" t="str">
        <f>VLOOKUP(A2298,ReferenceTable[],5,FALSE)</f>
        <v>LI6301</v>
      </c>
      <c r="BL2298">
        <f>VLOOKUP(A2298,ReferenceTable[],6,FALSE)</f>
        <v>0</v>
      </c>
      <c r="BM2298">
        <f>VLOOKUP(A2298,ReferenceTable[],7,FALSE)</f>
        <v>0</v>
      </c>
      <c r="BN2298" s="4">
        <f>VLOOKUP(A2298,ReferenceTable[],9,FALSE)</f>
        <v>45989</v>
      </c>
      <c r="BO2298">
        <f>VLOOKUP(A2298,ReferenceTable[],10,FALSE)</f>
        <v>1000</v>
      </c>
      <c r="BP2298">
        <f>VLOOKUP(A2298,ReferenceTable[],11,FALSE)</f>
        <v>0</v>
      </c>
      <c r="BQ2298">
        <f>VLOOKUP(A2298,ReferenceTable[],12,FALSE)</f>
        <v>0</v>
      </c>
      <c r="BR2298" t="str">
        <f>VLOOKUP(A2298,ReferenceTable[],14,FALSE)</f>
        <v>ITEM:08 BUYER:JENNY YAP</v>
      </c>
      <c r="BS2298" s="4">
        <f>VLOOKUP(A2298,ReferenceTable[],15,FALSE)</f>
        <v>45993</v>
      </c>
      <c r="BT2298">
        <f>VLOOKUP(A2298,ReferenceTable[],16,FALSE)</f>
        <v>1</v>
      </c>
      <c r="BU2298" t="str">
        <f>VLOOKUP(A2298,ReferenceTable[],17,FALSE)</f>
        <v>CL</v>
      </c>
      <c r="BV2298" s="4">
        <f>VLOOKUP(A2298,ReferenceTable[],18,FALSE)</f>
        <v>45987</v>
      </c>
      <c r="BW2298" s="4">
        <f>VLOOKUP(A2298,ReferenceTable[],19,FALSE)</f>
        <v>0</v>
      </c>
      <c r="BX2298">
        <f>VLOOKUP(A2298,ReferenceTable[],20,FALSE)</f>
        <v>0</v>
      </c>
    </row>
    <row r="2299" spans="1:76">
      <c r="A2299" t="s">
        <v>6391</v>
      </c>
      <c r="B2299">
        <v>10000</v>
      </c>
      <c r="C2299">
        <v>20000</v>
      </c>
      <c r="D2299" s="4">
        <v>45989</v>
      </c>
      <c r="E2299" t="s">
        <v>77</v>
      </c>
      <c r="F2299" t="s">
        <v>6392</v>
      </c>
      <c r="G2299" t="s">
        <v>6362</v>
      </c>
      <c r="I2299">
        <v>2</v>
      </c>
      <c r="J2299" t="s">
        <v>984</v>
      </c>
      <c r="K2299">
        <v>105</v>
      </c>
      <c r="L2299" t="s">
        <v>2879</v>
      </c>
      <c r="M2299" t="s">
        <v>2880</v>
      </c>
      <c r="N2299" t="s">
        <v>595</v>
      </c>
      <c r="O2299" t="s">
        <v>596</v>
      </c>
      <c r="P2299">
        <v>145</v>
      </c>
      <c r="S2299" s="4">
        <v>45988</v>
      </c>
      <c r="U2299">
        <v>9</v>
      </c>
      <c r="V2299">
        <v>1305</v>
      </c>
      <c r="W2299" t="s">
        <v>85</v>
      </c>
      <c r="X2299" t="s">
        <v>6393</v>
      </c>
      <c r="Y2299">
        <v>0</v>
      </c>
      <c r="Z2299">
        <v>1000</v>
      </c>
      <c r="AA2299">
        <v>305</v>
      </c>
      <c r="AB2299">
        <v>0</v>
      </c>
      <c r="AC2299">
        <v>0</v>
      </c>
      <c r="AD2299">
        <v>0</v>
      </c>
      <c r="AG2299">
        <v>0</v>
      </c>
      <c r="AP2299" t="s">
        <v>6394</v>
      </c>
      <c r="AQ2299" t="s">
        <v>2883</v>
      </c>
      <c r="AR2299" t="s">
        <v>2884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BB2299" t="s">
        <v>80</v>
      </c>
      <c r="BC2299" t="s">
        <v>6395</v>
      </c>
      <c r="BD2299">
        <v>0</v>
      </c>
      <c r="BF2299" t="s">
        <v>2883</v>
      </c>
      <c r="BI2299" t="s">
        <v>6385</v>
      </c>
      <c r="BJ2299" s="5" t="str">
        <f>VLOOKUP(A2299,ReferenceTable[],4,FALSE)</f>
        <v>AD5401</v>
      </c>
      <c r="BK2299" t="str">
        <f>VLOOKUP(A2299,ReferenceTable[],5,FALSE)</f>
        <v>LI6301</v>
      </c>
      <c r="BL2299">
        <f>VLOOKUP(A2299,ReferenceTable[],6,FALSE)</f>
        <v>0</v>
      </c>
      <c r="BM2299">
        <f>VLOOKUP(A2299,ReferenceTable[],7,FALSE)</f>
        <v>0</v>
      </c>
      <c r="BN2299" s="4">
        <f>VLOOKUP(A2299,ReferenceTable[],9,FALSE)</f>
        <v>45989</v>
      </c>
      <c r="BO2299">
        <f>VLOOKUP(A2299,ReferenceTable[],10,FALSE)</f>
        <v>1000</v>
      </c>
      <c r="BP2299">
        <f>VLOOKUP(A2299,ReferenceTable[],11,FALSE)</f>
        <v>0</v>
      </c>
      <c r="BQ2299">
        <f>VLOOKUP(A2299,ReferenceTable[],12,FALSE)</f>
        <v>0</v>
      </c>
      <c r="BR2299" t="str">
        <f>VLOOKUP(A2299,ReferenceTable[],14,FALSE)</f>
        <v>ITEM:08 BUYER:JENNY YAP</v>
      </c>
      <c r="BS2299" s="4">
        <f>VLOOKUP(A2299,ReferenceTable[],15,FALSE)</f>
        <v>45993</v>
      </c>
      <c r="BT2299">
        <f>VLOOKUP(A2299,ReferenceTable[],16,FALSE)</f>
        <v>1</v>
      </c>
      <c r="BU2299" t="str">
        <f>VLOOKUP(A2299,ReferenceTable[],17,FALSE)</f>
        <v>CL</v>
      </c>
      <c r="BV2299" s="4">
        <f>VLOOKUP(A2299,ReferenceTable[],18,FALSE)</f>
        <v>45987</v>
      </c>
      <c r="BW2299" s="4">
        <f>VLOOKUP(A2299,ReferenceTable[],19,FALSE)</f>
        <v>0</v>
      </c>
      <c r="BX2299">
        <f>VLOOKUP(A2299,ReferenceTable[],20,FALSE)</f>
        <v>0</v>
      </c>
    </row>
    <row r="2300" spans="1:76">
      <c r="A2300" t="s">
        <v>6396</v>
      </c>
      <c r="B2300">
        <v>10000</v>
      </c>
      <c r="C2300">
        <v>10000</v>
      </c>
      <c r="D2300" s="4">
        <v>45989</v>
      </c>
      <c r="E2300" t="s">
        <v>77</v>
      </c>
      <c r="F2300" t="s">
        <v>6397</v>
      </c>
      <c r="G2300" t="s">
        <v>6362</v>
      </c>
      <c r="I2300">
        <v>1</v>
      </c>
      <c r="J2300" t="s">
        <v>984</v>
      </c>
      <c r="K2300">
        <v>93</v>
      </c>
      <c r="L2300" t="s">
        <v>116</v>
      </c>
      <c r="M2300" t="s">
        <v>96</v>
      </c>
      <c r="N2300" t="s">
        <v>117</v>
      </c>
      <c r="O2300" t="s">
        <v>118</v>
      </c>
      <c r="P2300">
        <v>17</v>
      </c>
      <c r="S2300" s="4">
        <v>45988</v>
      </c>
      <c r="U2300">
        <v>60</v>
      </c>
      <c r="V2300">
        <v>1020</v>
      </c>
      <c r="W2300" t="s">
        <v>85</v>
      </c>
      <c r="X2300" t="s">
        <v>6398</v>
      </c>
      <c r="Y2300">
        <v>0</v>
      </c>
      <c r="Z2300">
        <v>500</v>
      </c>
      <c r="AA2300">
        <v>520</v>
      </c>
      <c r="AB2300">
        <v>0</v>
      </c>
      <c r="AC2300">
        <v>0</v>
      </c>
      <c r="AD2300">
        <v>0</v>
      </c>
      <c r="AG2300">
        <v>0</v>
      </c>
      <c r="AP2300" t="s">
        <v>6399</v>
      </c>
      <c r="AQ2300" t="s">
        <v>2883</v>
      </c>
      <c r="AR2300" t="s">
        <v>2884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BB2300" t="s">
        <v>80</v>
      </c>
      <c r="BC2300" t="s">
        <v>6400</v>
      </c>
      <c r="BD2300">
        <v>0</v>
      </c>
      <c r="BF2300" t="s">
        <v>2883</v>
      </c>
      <c r="BI2300" t="s">
        <v>6385</v>
      </c>
      <c r="BJ2300" s="5" t="str">
        <f>VLOOKUP(A2300,ReferenceTable[],4,FALSE)</f>
        <v>AD5401</v>
      </c>
      <c r="BK2300" t="str">
        <f>VLOOKUP(A2300,ReferenceTable[],5,FALSE)</f>
        <v>LI6301</v>
      </c>
      <c r="BL2300">
        <f>VLOOKUP(A2300,ReferenceTable[],6,FALSE)</f>
        <v>0</v>
      </c>
      <c r="BM2300">
        <f>VLOOKUP(A2300,ReferenceTable[],7,FALSE)</f>
        <v>0</v>
      </c>
      <c r="BN2300" s="4">
        <f>VLOOKUP(A2300,ReferenceTable[],9,FALSE)</f>
        <v>45989</v>
      </c>
      <c r="BO2300">
        <f>VLOOKUP(A2300,ReferenceTable[],10,FALSE)</f>
        <v>500</v>
      </c>
      <c r="BP2300">
        <f>VLOOKUP(A2300,ReferenceTable[],11,FALSE)</f>
        <v>0</v>
      </c>
      <c r="BQ2300">
        <f>VLOOKUP(A2300,ReferenceTable[],12,FALSE)</f>
        <v>0</v>
      </c>
      <c r="BR2300" t="str">
        <f>VLOOKUP(A2300,ReferenceTable[],14,FALSE)</f>
        <v>ITEM:09 BUYER:JENNY YAP</v>
      </c>
      <c r="BS2300" s="4">
        <f>VLOOKUP(A2300,ReferenceTable[],15,FALSE)</f>
        <v>45993</v>
      </c>
      <c r="BT2300">
        <f>VLOOKUP(A2300,ReferenceTable[],16,FALSE)</f>
        <v>1</v>
      </c>
      <c r="BU2300" t="str">
        <f>VLOOKUP(A2300,ReferenceTable[],17,FALSE)</f>
        <v>CL</v>
      </c>
      <c r="BV2300" s="4">
        <f>VLOOKUP(A2300,ReferenceTable[],18,FALSE)</f>
        <v>45987</v>
      </c>
      <c r="BW2300" s="4">
        <f>VLOOKUP(A2300,ReferenceTable[],19,FALSE)</f>
        <v>0</v>
      </c>
      <c r="BX2300">
        <f>VLOOKUP(A2300,ReferenceTable[],20,FALSE)</f>
        <v>0</v>
      </c>
    </row>
    <row r="2301" spans="1:76">
      <c r="A2301" t="s">
        <v>6396</v>
      </c>
      <c r="B2301">
        <v>10000</v>
      </c>
      <c r="C2301">
        <v>20000</v>
      </c>
      <c r="D2301" s="4">
        <v>45989</v>
      </c>
      <c r="E2301" t="s">
        <v>77</v>
      </c>
      <c r="F2301" t="s">
        <v>6397</v>
      </c>
      <c r="G2301" t="s">
        <v>6362</v>
      </c>
      <c r="I2301">
        <v>2</v>
      </c>
      <c r="J2301" t="s">
        <v>984</v>
      </c>
      <c r="K2301">
        <v>105</v>
      </c>
      <c r="L2301" t="s">
        <v>2879</v>
      </c>
      <c r="M2301" t="s">
        <v>2880</v>
      </c>
      <c r="N2301" t="s">
        <v>595</v>
      </c>
      <c r="O2301" t="s">
        <v>596</v>
      </c>
      <c r="P2301">
        <v>100</v>
      </c>
      <c r="S2301" s="4">
        <v>45988</v>
      </c>
      <c r="U2301">
        <v>10</v>
      </c>
      <c r="V2301">
        <v>1000</v>
      </c>
      <c r="W2301" t="s">
        <v>85</v>
      </c>
      <c r="X2301" t="s">
        <v>6398</v>
      </c>
      <c r="Y2301">
        <v>0</v>
      </c>
      <c r="Z2301">
        <v>500</v>
      </c>
      <c r="AA2301">
        <v>500</v>
      </c>
      <c r="AB2301">
        <v>0</v>
      </c>
      <c r="AC2301">
        <v>0</v>
      </c>
      <c r="AD2301">
        <v>0</v>
      </c>
      <c r="AG2301">
        <v>0</v>
      </c>
      <c r="AP2301" t="s">
        <v>6399</v>
      </c>
      <c r="AQ2301" t="s">
        <v>2883</v>
      </c>
      <c r="AR2301" t="s">
        <v>2884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BB2301" t="s">
        <v>80</v>
      </c>
      <c r="BC2301" t="s">
        <v>6400</v>
      </c>
      <c r="BD2301">
        <v>0</v>
      </c>
      <c r="BF2301" t="s">
        <v>2883</v>
      </c>
      <c r="BI2301" t="s">
        <v>6385</v>
      </c>
      <c r="BJ2301" s="5" t="str">
        <f>VLOOKUP(A2301,ReferenceTable[],4,FALSE)</f>
        <v>AD5401</v>
      </c>
      <c r="BK2301" t="str">
        <f>VLOOKUP(A2301,ReferenceTable[],5,FALSE)</f>
        <v>LI6301</v>
      </c>
      <c r="BL2301">
        <f>VLOOKUP(A2301,ReferenceTable[],6,FALSE)</f>
        <v>0</v>
      </c>
      <c r="BM2301">
        <f>VLOOKUP(A2301,ReferenceTable[],7,FALSE)</f>
        <v>0</v>
      </c>
      <c r="BN2301" s="4">
        <f>VLOOKUP(A2301,ReferenceTable[],9,FALSE)</f>
        <v>45989</v>
      </c>
      <c r="BO2301">
        <f>VLOOKUP(A2301,ReferenceTable[],10,FALSE)</f>
        <v>500</v>
      </c>
      <c r="BP2301">
        <f>VLOOKUP(A2301,ReferenceTable[],11,FALSE)</f>
        <v>0</v>
      </c>
      <c r="BQ2301">
        <f>VLOOKUP(A2301,ReferenceTable[],12,FALSE)</f>
        <v>0</v>
      </c>
      <c r="BR2301" t="str">
        <f>VLOOKUP(A2301,ReferenceTable[],14,FALSE)</f>
        <v>ITEM:09 BUYER:JENNY YAP</v>
      </c>
      <c r="BS2301" s="4">
        <f>VLOOKUP(A2301,ReferenceTable[],15,FALSE)</f>
        <v>45993</v>
      </c>
      <c r="BT2301">
        <f>VLOOKUP(A2301,ReferenceTable[],16,FALSE)</f>
        <v>1</v>
      </c>
      <c r="BU2301" t="str">
        <f>VLOOKUP(A2301,ReferenceTable[],17,FALSE)</f>
        <v>CL</v>
      </c>
      <c r="BV2301" s="4">
        <f>VLOOKUP(A2301,ReferenceTable[],18,FALSE)</f>
        <v>45987</v>
      </c>
      <c r="BW2301" s="4">
        <f>VLOOKUP(A2301,ReferenceTable[],19,FALSE)</f>
        <v>0</v>
      </c>
      <c r="BX2301">
        <f>VLOOKUP(A2301,ReferenceTable[],20,FALSE)</f>
        <v>0</v>
      </c>
    </row>
    <row r="2302" spans="1:76">
      <c r="A2302" t="s">
        <v>6401</v>
      </c>
      <c r="B2302">
        <v>10000</v>
      </c>
      <c r="C2302">
        <v>10000</v>
      </c>
      <c r="D2302" s="4">
        <v>45989</v>
      </c>
      <c r="E2302" t="s">
        <v>77</v>
      </c>
      <c r="F2302" t="s">
        <v>6402</v>
      </c>
      <c r="G2302" t="s">
        <v>6362</v>
      </c>
      <c r="I2302">
        <v>1</v>
      </c>
      <c r="J2302" t="s">
        <v>984</v>
      </c>
      <c r="K2302">
        <v>93</v>
      </c>
      <c r="L2302" t="s">
        <v>116</v>
      </c>
      <c r="M2302" t="s">
        <v>96</v>
      </c>
      <c r="N2302" t="s">
        <v>117</v>
      </c>
      <c r="O2302" t="s">
        <v>118</v>
      </c>
      <c r="P2302">
        <v>12</v>
      </c>
      <c r="S2302" s="4">
        <v>45988</v>
      </c>
      <c r="U2302">
        <v>84</v>
      </c>
      <c r="V2302">
        <v>1008</v>
      </c>
      <c r="W2302" t="s">
        <v>85</v>
      </c>
      <c r="X2302" t="s">
        <v>2928</v>
      </c>
      <c r="Y2302">
        <v>0</v>
      </c>
      <c r="Z2302">
        <v>500</v>
      </c>
      <c r="AA2302">
        <v>508</v>
      </c>
      <c r="AB2302">
        <v>0</v>
      </c>
      <c r="AC2302">
        <v>0</v>
      </c>
      <c r="AD2302">
        <v>0</v>
      </c>
      <c r="AG2302">
        <v>0</v>
      </c>
      <c r="AP2302" t="s">
        <v>2929</v>
      </c>
      <c r="AQ2302" t="s">
        <v>2883</v>
      </c>
      <c r="AR2302" t="s">
        <v>2884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BB2302" t="s">
        <v>80</v>
      </c>
      <c r="BC2302" t="s">
        <v>6403</v>
      </c>
      <c r="BD2302">
        <v>0</v>
      </c>
      <c r="BF2302" t="s">
        <v>2883</v>
      </c>
      <c r="BI2302" t="s">
        <v>6385</v>
      </c>
      <c r="BJ2302" s="5" t="str">
        <f>VLOOKUP(A2302,ReferenceTable[],4,FALSE)</f>
        <v>AD5401</v>
      </c>
      <c r="BK2302" t="str">
        <f>VLOOKUP(A2302,ReferenceTable[],5,FALSE)</f>
        <v>LI6301</v>
      </c>
      <c r="BL2302">
        <f>VLOOKUP(A2302,ReferenceTable[],6,FALSE)</f>
        <v>0</v>
      </c>
      <c r="BM2302">
        <f>VLOOKUP(A2302,ReferenceTable[],7,FALSE)</f>
        <v>0</v>
      </c>
      <c r="BN2302" s="4">
        <f>VLOOKUP(A2302,ReferenceTable[],9,FALSE)</f>
        <v>45989</v>
      </c>
      <c r="BO2302">
        <f>VLOOKUP(A2302,ReferenceTable[],10,FALSE)</f>
        <v>500</v>
      </c>
      <c r="BP2302">
        <f>VLOOKUP(A2302,ReferenceTable[],11,FALSE)</f>
        <v>0</v>
      </c>
      <c r="BQ2302">
        <f>VLOOKUP(A2302,ReferenceTable[],12,FALSE)</f>
        <v>0</v>
      </c>
      <c r="BR2302" t="str">
        <f>VLOOKUP(A2302,ReferenceTable[],14,FALSE)</f>
        <v>ITEM:10 BUYER:JENNY YAP</v>
      </c>
      <c r="BS2302" s="4">
        <f>VLOOKUP(A2302,ReferenceTable[],15,FALSE)</f>
        <v>45993</v>
      </c>
      <c r="BT2302">
        <f>VLOOKUP(A2302,ReferenceTable[],16,FALSE)</f>
        <v>1</v>
      </c>
      <c r="BU2302" t="str">
        <f>VLOOKUP(A2302,ReferenceTable[],17,FALSE)</f>
        <v>CL</v>
      </c>
      <c r="BV2302" s="4">
        <f>VLOOKUP(A2302,ReferenceTable[],18,FALSE)</f>
        <v>45987</v>
      </c>
      <c r="BW2302" s="4">
        <f>VLOOKUP(A2302,ReferenceTable[],19,FALSE)</f>
        <v>0</v>
      </c>
      <c r="BX2302">
        <f>VLOOKUP(A2302,ReferenceTable[],20,FALSE)</f>
        <v>0</v>
      </c>
    </row>
    <row r="2303" spans="1:76">
      <c r="A2303" t="s">
        <v>6401</v>
      </c>
      <c r="B2303">
        <v>10000</v>
      </c>
      <c r="C2303">
        <v>20000</v>
      </c>
      <c r="D2303" s="4">
        <v>45989</v>
      </c>
      <c r="E2303" t="s">
        <v>77</v>
      </c>
      <c r="F2303" t="s">
        <v>6402</v>
      </c>
      <c r="G2303" t="s">
        <v>6362</v>
      </c>
      <c r="I2303">
        <v>2</v>
      </c>
      <c r="J2303" t="s">
        <v>984</v>
      </c>
      <c r="K2303">
        <v>105</v>
      </c>
      <c r="L2303" t="s">
        <v>2879</v>
      </c>
      <c r="M2303" t="s">
        <v>2880</v>
      </c>
      <c r="N2303" t="s">
        <v>595</v>
      </c>
      <c r="O2303" t="s">
        <v>596</v>
      </c>
      <c r="P2303">
        <v>65</v>
      </c>
      <c r="S2303" s="4">
        <v>45988</v>
      </c>
      <c r="U2303">
        <v>14</v>
      </c>
      <c r="V2303">
        <v>910</v>
      </c>
      <c r="W2303" t="s">
        <v>85</v>
      </c>
      <c r="X2303" t="s">
        <v>2928</v>
      </c>
      <c r="Y2303">
        <v>0</v>
      </c>
      <c r="Z2303">
        <v>500</v>
      </c>
      <c r="AA2303">
        <v>410</v>
      </c>
      <c r="AB2303">
        <v>0</v>
      </c>
      <c r="AC2303">
        <v>0</v>
      </c>
      <c r="AD2303">
        <v>0</v>
      </c>
      <c r="AG2303">
        <v>0</v>
      </c>
      <c r="AP2303" t="s">
        <v>2929</v>
      </c>
      <c r="AQ2303" t="s">
        <v>2883</v>
      </c>
      <c r="AR2303" t="s">
        <v>2884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BB2303" t="s">
        <v>80</v>
      </c>
      <c r="BC2303" t="s">
        <v>6403</v>
      </c>
      <c r="BD2303">
        <v>0</v>
      </c>
      <c r="BF2303" t="s">
        <v>2883</v>
      </c>
      <c r="BI2303" t="s">
        <v>6385</v>
      </c>
      <c r="BJ2303" s="5" t="str">
        <f>VLOOKUP(A2303,ReferenceTable[],4,FALSE)</f>
        <v>AD5401</v>
      </c>
      <c r="BK2303" t="str">
        <f>VLOOKUP(A2303,ReferenceTable[],5,FALSE)</f>
        <v>LI6301</v>
      </c>
      <c r="BL2303">
        <f>VLOOKUP(A2303,ReferenceTable[],6,FALSE)</f>
        <v>0</v>
      </c>
      <c r="BM2303">
        <f>VLOOKUP(A2303,ReferenceTable[],7,FALSE)</f>
        <v>0</v>
      </c>
      <c r="BN2303" s="4">
        <f>VLOOKUP(A2303,ReferenceTable[],9,FALSE)</f>
        <v>45989</v>
      </c>
      <c r="BO2303">
        <f>VLOOKUP(A2303,ReferenceTable[],10,FALSE)</f>
        <v>500</v>
      </c>
      <c r="BP2303">
        <f>VLOOKUP(A2303,ReferenceTable[],11,FALSE)</f>
        <v>0</v>
      </c>
      <c r="BQ2303">
        <f>VLOOKUP(A2303,ReferenceTable[],12,FALSE)</f>
        <v>0</v>
      </c>
      <c r="BR2303" t="str">
        <f>VLOOKUP(A2303,ReferenceTable[],14,FALSE)</f>
        <v>ITEM:10 BUYER:JENNY YAP</v>
      </c>
      <c r="BS2303" s="4">
        <f>VLOOKUP(A2303,ReferenceTable[],15,FALSE)</f>
        <v>45993</v>
      </c>
      <c r="BT2303">
        <f>VLOOKUP(A2303,ReferenceTable[],16,FALSE)</f>
        <v>1</v>
      </c>
      <c r="BU2303" t="str">
        <f>VLOOKUP(A2303,ReferenceTable[],17,FALSE)</f>
        <v>CL</v>
      </c>
      <c r="BV2303" s="4">
        <f>VLOOKUP(A2303,ReferenceTable[],18,FALSE)</f>
        <v>45987</v>
      </c>
      <c r="BW2303" s="4">
        <f>VLOOKUP(A2303,ReferenceTable[],19,FALSE)</f>
        <v>0</v>
      </c>
      <c r="BX2303">
        <f>VLOOKUP(A2303,ReferenceTable[],20,FALSE)</f>
        <v>0</v>
      </c>
    </row>
    <row r="2304" spans="1:76">
      <c r="A2304" t="s">
        <v>6404</v>
      </c>
      <c r="B2304">
        <v>10000</v>
      </c>
      <c r="C2304">
        <v>10000</v>
      </c>
      <c r="D2304" s="4">
        <v>45989</v>
      </c>
      <c r="E2304" t="s">
        <v>77</v>
      </c>
      <c r="F2304" t="s">
        <v>6405</v>
      </c>
      <c r="G2304" t="s">
        <v>6362</v>
      </c>
      <c r="I2304">
        <v>1</v>
      </c>
      <c r="J2304" t="s">
        <v>984</v>
      </c>
      <c r="K2304">
        <v>93</v>
      </c>
      <c r="L2304" t="s">
        <v>116</v>
      </c>
      <c r="M2304" t="s">
        <v>96</v>
      </c>
      <c r="N2304" t="s">
        <v>117</v>
      </c>
      <c r="O2304" t="s">
        <v>118</v>
      </c>
      <c r="P2304">
        <v>65</v>
      </c>
      <c r="S2304" s="4">
        <v>45988</v>
      </c>
      <c r="U2304">
        <v>54</v>
      </c>
      <c r="V2304">
        <v>3510</v>
      </c>
      <c r="W2304" t="s">
        <v>85</v>
      </c>
      <c r="X2304" t="s">
        <v>6406</v>
      </c>
      <c r="Y2304">
        <v>0</v>
      </c>
      <c r="Z2304">
        <v>3000</v>
      </c>
      <c r="AA2304">
        <v>510</v>
      </c>
      <c r="AB2304">
        <v>0</v>
      </c>
      <c r="AC2304">
        <v>0</v>
      </c>
      <c r="AD2304">
        <v>0</v>
      </c>
      <c r="AG2304">
        <v>0</v>
      </c>
      <c r="AP2304" t="s">
        <v>6407</v>
      </c>
      <c r="AQ2304" t="s">
        <v>2883</v>
      </c>
      <c r="AR2304" t="s">
        <v>2884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BB2304" t="s">
        <v>80</v>
      </c>
      <c r="BC2304" t="s">
        <v>6408</v>
      </c>
      <c r="BD2304">
        <v>0</v>
      </c>
      <c r="BF2304" t="s">
        <v>2883</v>
      </c>
      <c r="BI2304" t="s">
        <v>6409</v>
      </c>
      <c r="BJ2304" s="5" t="str">
        <f>VLOOKUP(A2304,ReferenceTable[],4,FALSE)</f>
        <v>AD5401</v>
      </c>
      <c r="BK2304" t="str">
        <f>VLOOKUP(A2304,ReferenceTable[],5,FALSE)</f>
        <v>LI6301</v>
      </c>
      <c r="BL2304">
        <f>VLOOKUP(A2304,ReferenceTable[],6,FALSE)</f>
        <v>0</v>
      </c>
      <c r="BM2304">
        <f>VLOOKUP(A2304,ReferenceTable[],7,FALSE)</f>
        <v>0</v>
      </c>
      <c r="BN2304" s="4">
        <f>VLOOKUP(A2304,ReferenceTable[],9,FALSE)</f>
        <v>45989</v>
      </c>
      <c r="BO2304">
        <f>VLOOKUP(A2304,ReferenceTable[],10,FALSE)</f>
        <v>3000</v>
      </c>
      <c r="BP2304">
        <f>VLOOKUP(A2304,ReferenceTable[],11,FALSE)</f>
        <v>0</v>
      </c>
      <c r="BQ2304">
        <f>VLOOKUP(A2304,ReferenceTable[],12,FALSE)</f>
        <v>0</v>
      </c>
      <c r="BR2304" t="str">
        <f>VLOOKUP(A2304,ReferenceTable[],14,FALSE)</f>
        <v>ITEM:11 BUYER:JENNY YAP</v>
      </c>
      <c r="BS2304" s="4">
        <f>VLOOKUP(A2304,ReferenceTable[],15,FALSE)</f>
        <v>45993</v>
      </c>
      <c r="BT2304">
        <f>VLOOKUP(A2304,ReferenceTable[],16,FALSE)</f>
        <v>2</v>
      </c>
      <c r="BU2304" t="str">
        <f>VLOOKUP(A2304,ReferenceTable[],17,FALSE)</f>
        <v>CL</v>
      </c>
      <c r="BV2304" s="4">
        <f>VLOOKUP(A2304,ReferenceTable[],18,FALSE)</f>
        <v>45987</v>
      </c>
      <c r="BW2304" s="4">
        <f>VLOOKUP(A2304,ReferenceTable[],19,FALSE)</f>
        <v>0</v>
      </c>
      <c r="BX2304">
        <f>VLOOKUP(A2304,ReferenceTable[],20,FALSE)</f>
        <v>0</v>
      </c>
    </row>
    <row r="2305" spans="1:76">
      <c r="A2305" t="s">
        <v>6404</v>
      </c>
      <c r="B2305">
        <v>10000</v>
      </c>
      <c r="C2305">
        <v>20000</v>
      </c>
      <c r="D2305" s="4">
        <v>45989</v>
      </c>
      <c r="E2305" t="s">
        <v>77</v>
      </c>
      <c r="F2305" t="s">
        <v>6405</v>
      </c>
      <c r="G2305" t="s">
        <v>6362</v>
      </c>
      <c r="I2305">
        <v>2</v>
      </c>
      <c r="J2305" t="s">
        <v>984</v>
      </c>
      <c r="K2305">
        <v>105</v>
      </c>
      <c r="L2305" t="s">
        <v>2879</v>
      </c>
      <c r="M2305" t="s">
        <v>2880</v>
      </c>
      <c r="N2305" t="s">
        <v>595</v>
      </c>
      <c r="O2305" t="s">
        <v>596</v>
      </c>
      <c r="P2305">
        <v>130</v>
      </c>
      <c r="S2305" s="4">
        <v>45988</v>
      </c>
      <c r="U2305">
        <v>27</v>
      </c>
      <c r="V2305">
        <v>3510</v>
      </c>
      <c r="W2305" t="s">
        <v>85</v>
      </c>
      <c r="X2305" t="s">
        <v>6406</v>
      </c>
      <c r="Y2305">
        <v>0</v>
      </c>
      <c r="Z2305">
        <v>3000</v>
      </c>
      <c r="AA2305">
        <v>510</v>
      </c>
      <c r="AB2305">
        <v>0</v>
      </c>
      <c r="AC2305">
        <v>0</v>
      </c>
      <c r="AD2305">
        <v>0</v>
      </c>
      <c r="AG2305">
        <v>0</v>
      </c>
      <c r="AP2305" t="s">
        <v>6407</v>
      </c>
      <c r="AQ2305" t="s">
        <v>2883</v>
      </c>
      <c r="AR2305" t="s">
        <v>2884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BB2305" t="s">
        <v>80</v>
      </c>
      <c r="BC2305" t="s">
        <v>6408</v>
      </c>
      <c r="BD2305">
        <v>0</v>
      </c>
      <c r="BF2305" t="s">
        <v>2883</v>
      </c>
      <c r="BI2305" t="s">
        <v>6409</v>
      </c>
      <c r="BJ2305" s="5" t="str">
        <f>VLOOKUP(A2305,ReferenceTable[],4,FALSE)</f>
        <v>AD5401</v>
      </c>
      <c r="BK2305" t="str">
        <f>VLOOKUP(A2305,ReferenceTable[],5,FALSE)</f>
        <v>LI6301</v>
      </c>
      <c r="BL2305">
        <f>VLOOKUP(A2305,ReferenceTable[],6,FALSE)</f>
        <v>0</v>
      </c>
      <c r="BM2305">
        <f>VLOOKUP(A2305,ReferenceTable[],7,FALSE)</f>
        <v>0</v>
      </c>
      <c r="BN2305" s="4">
        <f>VLOOKUP(A2305,ReferenceTable[],9,FALSE)</f>
        <v>45989</v>
      </c>
      <c r="BO2305">
        <f>VLOOKUP(A2305,ReferenceTable[],10,FALSE)</f>
        <v>3000</v>
      </c>
      <c r="BP2305">
        <f>VLOOKUP(A2305,ReferenceTable[],11,FALSE)</f>
        <v>0</v>
      </c>
      <c r="BQ2305">
        <f>VLOOKUP(A2305,ReferenceTable[],12,FALSE)</f>
        <v>0</v>
      </c>
      <c r="BR2305" t="str">
        <f>VLOOKUP(A2305,ReferenceTable[],14,FALSE)</f>
        <v>ITEM:11 BUYER:JENNY YAP</v>
      </c>
      <c r="BS2305" s="4">
        <f>VLOOKUP(A2305,ReferenceTable[],15,FALSE)</f>
        <v>45993</v>
      </c>
      <c r="BT2305">
        <f>VLOOKUP(A2305,ReferenceTable[],16,FALSE)</f>
        <v>2</v>
      </c>
      <c r="BU2305" t="str">
        <f>VLOOKUP(A2305,ReferenceTable[],17,FALSE)</f>
        <v>CL</v>
      </c>
      <c r="BV2305" s="4">
        <f>VLOOKUP(A2305,ReferenceTable[],18,FALSE)</f>
        <v>45987</v>
      </c>
      <c r="BW2305" s="4">
        <f>VLOOKUP(A2305,ReferenceTable[],19,FALSE)</f>
        <v>0</v>
      </c>
      <c r="BX2305">
        <f>VLOOKUP(A2305,ReferenceTable[],20,FALSE)</f>
        <v>0</v>
      </c>
    </row>
    <row r="2306" spans="1:76">
      <c r="A2306" t="s">
        <v>6410</v>
      </c>
      <c r="B2306">
        <v>10000</v>
      </c>
      <c r="C2306">
        <v>10000</v>
      </c>
      <c r="D2306" s="4">
        <v>45989</v>
      </c>
      <c r="E2306" t="s">
        <v>77</v>
      </c>
      <c r="F2306" t="s">
        <v>6411</v>
      </c>
      <c r="G2306" t="s">
        <v>6362</v>
      </c>
      <c r="I2306">
        <v>1</v>
      </c>
      <c r="J2306" t="s">
        <v>984</v>
      </c>
      <c r="K2306">
        <v>93</v>
      </c>
      <c r="L2306" t="s">
        <v>116</v>
      </c>
      <c r="M2306" t="s">
        <v>96</v>
      </c>
      <c r="N2306" t="s">
        <v>117</v>
      </c>
      <c r="O2306" t="s">
        <v>118</v>
      </c>
      <c r="P2306">
        <v>15</v>
      </c>
      <c r="S2306" s="4">
        <v>45988</v>
      </c>
      <c r="U2306">
        <v>240</v>
      </c>
      <c r="V2306">
        <v>3580</v>
      </c>
      <c r="W2306" t="s">
        <v>85</v>
      </c>
      <c r="X2306" t="s">
        <v>6412</v>
      </c>
      <c r="Y2306">
        <v>0</v>
      </c>
      <c r="Z2306">
        <v>3000</v>
      </c>
      <c r="AA2306">
        <v>580</v>
      </c>
      <c r="AB2306">
        <v>0</v>
      </c>
      <c r="AC2306">
        <v>0</v>
      </c>
      <c r="AD2306">
        <v>0</v>
      </c>
      <c r="AG2306">
        <v>0</v>
      </c>
      <c r="AP2306" t="s">
        <v>6413</v>
      </c>
      <c r="AQ2306" t="s">
        <v>2883</v>
      </c>
      <c r="AR2306" t="s">
        <v>2884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BB2306" t="s">
        <v>80</v>
      </c>
      <c r="BC2306" t="s">
        <v>6414</v>
      </c>
      <c r="BD2306">
        <v>0</v>
      </c>
      <c r="BF2306" t="s">
        <v>2883</v>
      </c>
      <c r="BI2306" t="s">
        <v>6409</v>
      </c>
      <c r="BJ2306" s="5" t="str">
        <f>VLOOKUP(A2306,ReferenceTable[],4,FALSE)</f>
        <v>AD5401</v>
      </c>
      <c r="BK2306" t="str">
        <f>VLOOKUP(A2306,ReferenceTable[],5,FALSE)</f>
        <v>LI6301</v>
      </c>
      <c r="BL2306">
        <f>VLOOKUP(A2306,ReferenceTable[],6,FALSE)</f>
        <v>0</v>
      </c>
      <c r="BM2306">
        <f>VLOOKUP(A2306,ReferenceTable[],7,FALSE)</f>
        <v>0</v>
      </c>
      <c r="BN2306" s="4">
        <f>VLOOKUP(A2306,ReferenceTable[],9,FALSE)</f>
        <v>45989</v>
      </c>
      <c r="BO2306">
        <f>VLOOKUP(A2306,ReferenceTable[],10,FALSE)</f>
        <v>3000</v>
      </c>
      <c r="BP2306">
        <f>VLOOKUP(A2306,ReferenceTable[],11,FALSE)</f>
        <v>0</v>
      </c>
      <c r="BQ2306">
        <f>VLOOKUP(A2306,ReferenceTable[],12,FALSE)</f>
        <v>0</v>
      </c>
      <c r="BR2306" t="str">
        <f>VLOOKUP(A2306,ReferenceTable[],14,FALSE)</f>
        <v>ITEM:12  BUYER:JENNY YAP</v>
      </c>
      <c r="BS2306" s="4">
        <f>VLOOKUP(A2306,ReferenceTable[],15,FALSE)</f>
        <v>45993</v>
      </c>
      <c r="BT2306">
        <f>VLOOKUP(A2306,ReferenceTable[],16,FALSE)</f>
        <v>1</v>
      </c>
      <c r="BU2306" t="str">
        <f>VLOOKUP(A2306,ReferenceTable[],17,FALSE)</f>
        <v>CL</v>
      </c>
      <c r="BV2306" s="4">
        <f>VLOOKUP(A2306,ReferenceTable[],18,FALSE)</f>
        <v>45987</v>
      </c>
      <c r="BW2306" s="4">
        <f>VLOOKUP(A2306,ReferenceTable[],19,FALSE)</f>
        <v>0</v>
      </c>
      <c r="BX2306">
        <f>VLOOKUP(A2306,ReferenceTable[],20,FALSE)</f>
        <v>0</v>
      </c>
    </row>
    <row r="2307" spans="1:76">
      <c r="A2307" t="s">
        <v>6410</v>
      </c>
      <c r="B2307">
        <v>10000</v>
      </c>
      <c r="C2307">
        <v>20000</v>
      </c>
      <c r="D2307" s="4">
        <v>45989</v>
      </c>
      <c r="E2307" t="s">
        <v>77</v>
      </c>
      <c r="F2307" t="s">
        <v>6411</v>
      </c>
      <c r="G2307" t="s">
        <v>6362</v>
      </c>
      <c r="I2307">
        <v>2</v>
      </c>
      <c r="J2307" t="s">
        <v>984</v>
      </c>
      <c r="K2307">
        <v>105</v>
      </c>
      <c r="L2307" t="s">
        <v>2879</v>
      </c>
      <c r="M2307" t="s">
        <v>2880</v>
      </c>
      <c r="N2307" t="s">
        <v>595</v>
      </c>
      <c r="O2307" t="s">
        <v>596</v>
      </c>
      <c r="P2307">
        <v>88</v>
      </c>
      <c r="S2307" s="4">
        <v>45988</v>
      </c>
      <c r="U2307">
        <v>40</v>
      </c>
      <c r="V2307">
        <v>3520</v>
      </c>
      <c r="W2307" t="s">
        <v>85</v>
      </c>
      <c r="X2307" t="s">
        <v>6412</v>
      </c>
      <c r="Y2307">
        <v>0</v>
      </c>
      <c r="Z2307">
        <v>3000</v>
      </c>
      <c r="AA2307">
        <v>520</v>
      </c>
      <c r="AB2307">
        <v>0</v>
      </c>
      <c r="AC2307">
        <v>0</v>
      </c>
      <c r="AD2307">
        <v>0</v>
      </c>
      <c r="AG2307">
        <v>0</v>
      </c>
      <c r="AP2307" t="s">
        <v>6413</v>
      </c>
      <c r="AQ2307" t="s">
        <v>2883</v>
      </c>
      <c r="AR2307" t="s">
        <v>2884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BB2307" t="s">
        <v>80</v>
      </c>
      <c r="BC2307" t="s">
        <v>6414</v>
      </c>
      <c r="BD2307">
        <v>0</v>
      </c>
      <c r="BF2307" t="s">
        <v>2883</v>
      </c>
      <c r="BI2307" t="s">
        <v>6409</v>
      </c>
      <c r="BJ2307" s="5" t="str">
        <f>VLOOKUP(A2307,ReferenceTable[],4,FALSE)</f>
        <v>AD5401</v>
      </c>
      <c r="BK2307" t="str">
        <f>VLOOKUP(A2307,ReferenceTable[],5,FALSE)</f>
        <v>LI6301</v>
      </c>
      <c r="BL2307">
        <f>VLOOKUP(A2307,ReferenceTable[],6,FALSE)</f>
        <v>0</v>
      </c>
      <c r="BM2307">
        <f>VLOOKUP(A2307,ReferenceTable[],7,FALSE)</f>
        <v>0</v>
      </c>
      <c r="BN2307" s="4">
        <f>VLOOKUP(A2307,ReferenceTable[],9,FALSE)</f>
        <v>45989</v>
      </c>
      <c r="BO2307">
        <f>VLOOKUP(A2307,ReferenceTable[],10,FALSE)</f>
        <v>3000</v>
      </c>
      <c r="BP2307">
        <f>VLOOKUP(A2307,ReferenceTable[],11,FALSE)</f>
        <v>0</v>
      </c>
      <c r="BQ2307">
        <f>VLOOKUP(A2307,ReferenceTable[],12,FALSE)</f>
        <v>0</v>
      </c>
      <c r="BR2307" t="str">
        <f>VLOOKUP(A2307,ReferenceTable[],14,FALSE)</f>
        <v>ITEM:12  BUYER:JENNY YAP</v>
      </c>
      <c r="BS2307" s="4">
        <f>VLOOKUP(A2307,ReferenceTable[],15,FALSE)</f>
        <v>45993</v>
      </c>
      <c r="BT2307">
        <f>VLOOKUP(A2307,ReferenceTable[],16,FALSE)</f>
        <v>1</v>
      </c>
      <c r="BU2307" t="str">
        <f>VLOOKUP(A2307,ReferenceTable[],17,FALSE)</f>
        <v>CL</v>
      </c>
      <c r="BV2307" s="4">
        <f>VLOOKUP(A2307,ReferenceTable[],18,FALSE)</f>
        <v>45987</v>
      </c>
      <c r="BW2307" s="4">
        <f>VLOOKUP(A2307,ReferenceTable[],19,FALSE)</f>
        <v>0</v>
      </c>
      <c r="BX2307">
        <f>VLOOKUP(A2307,ReferenceTable[],20,FALSE)</f>
        <v>0</v>
      </c>
    </row>
    <row r="2308" spans="1:76">
      <c r="A2308" t="s">
        <v>6410</v>
      </c>
      <c r="B2308">
        <v>20000</v>
      </c>
      <c r="C2308">
        <v>10000</v>
      </c>
      <c r="D2308" s="4">
        <v>45989</v>
      </c>
      <c r="E2308" t="s">
        <v>77</v>
      </c>
      <c r="F2308" t="s">
        <v>6411</v>
      </c>
      <c r="G2308" t="s">
        <v>6362</v>
      </c>
      <c r="I2308">
        <v>1</v>
      </c>
      <c r="J2308" t="s">
        <v>984</v>
      </c>
      <c r="K2308">
        <v>93</v>
      </c>
      <c r="L2308" t="s">
        <v>116</v>
      </c>
      <c r="M2308" t="s">
        <v>96</v>
      </c>
      <c r="N2308" t="s">
        <v>117</v>
      </c>
      <c r="O2308" t="s">
        <v>118</v>
      </c>
      <c r="P2308">
        <v>0</v>
      </c>
      <c r="S2308" s="4">
        <v>45988</v>
      </c>
      <c r="U2308">
        <v>240</v>
      </c>
      <c r="V2308">
        <v>20</v>
      </c>
      <c r="W2308" t="s">
        <v>85</v>
      </c>
      <c r="X2308" t="s">
        <v>6412</v>
      </c>
      <c r="Y2308">
        <v>0</v>
      </c>
      <c r="Z2308">
        <v>20</v>
      </c>
      <c r="AA2308">
        <v>0</v>
      </c>
      <c r="AB2308">
        <v>0</v>
      </c>
      <c r="AC2308">
        <v>0</v>
      </c>
      <c r="AD2308">
        <v>0</v>
      </c>
      <c r="AG2308">
        <v>0</v>
      </c>
      <c r="AP2308" t="s">
        <v>6413</v>
      </c>
      <c r="AQ2308" t="s">
        <v>2883</v>
      </c>
      <c r="AR2308" t="s">
        <v>2884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BB2308" t="s">
        <v>80</v>
      </c>
      <c r="BC2308" t="s">
        <v>6414</v>
      </c>
      <c r="BD2308">
        <v>0</v>
      </c>
      <c r="BF2308" t="s">
        <v>2883</v>
      </c>
      <c r="BI2308" t="s">
        <v>6409</v>
      </c>
      <c r="BJ2308" s="5" t="str">
        <f>VLOOKUP(A2308,ReferenceTable[],4,FALSE)</f>
        <v>AD5401</v>
      </c>
      <c r="BK2308" t="str">
        <f>VLOOKUP(A2308,ReferenceTable[],5,FALSE)</f>
        <v>LI6301</v>
      </c>
      <c r="BL2308">
        <f>VLOOKUP(A2308,ReferenceTable[],6,FALSE)</f>
        <v>0</v>
      </c>
      <c r="BM2308">
        <f>VLOOKUP(A2308,ReferenceTable[],7,FALSE)</f>
        <v>0</v>
      </c>
      <c r="BN2308" s="4">
        <f>VLOOKUP(A2308,ReferenceTable[],9,FALSE)</f>
        <v>45989</v>
      </c>
      <c r="BO2308">
        <f>VLOOKUP(A2308,ReferenceTable[],10,FALSE)</f>
        <v>3000</v>
      </c>
      <c r="BP2308">
        <f>VLOOKUP(A2308,ReferenceTable[],11,FALSE)</f>
        <v>0</v>
      </c>
      <c r="BQ2308">
        <f>VLOOKUP(A2308,ReferenceTable[],12,FALSE)</f>
        <v>0</v>
      </c>
      <c r="BR2308" t="str">
        <f>VLOOKUP(A2308,ReferenceTable[],14,FALSE)</f>
        <v>ITEM:12  BUYER:JENNY YAP</v>
      </c>
      <c r="BS2308" s="4">
        <f>VLOOKUP(A2308,ReferenceTable[],15,FALSE)</f>
        <v>45993</v>
      </c>
      <c r="BT2308">
        <f>VLOOKUP(A2308,ReferenceTable[],16,FALSE)</f>
        <v>1</v>
      </c>
      <c r="BU2308" t="str">
        <f>VLOOKUP(A2308,ReferenceTable[],17,FALSE)</f>
        <v>CL</v>
      </c>
      <c r="BV2308" s="4">
        <f>VLOOKUP(A2308,ReferenceTable[],18,FALSE)</f>
        <v>45987</v>
      </c>
      <c r="BW2308" s="4">
        <f>VLOOKUP(A2308,ReferenceTable[],19,FALSE)</f>
        <v>0</v>
      </c>
      <c r="BX2308">
        <f>VLOOKUP(A2308,ReferenceTable[],20,FALSE)</f>
        <v>0</v>
      </c>
    </row>
    <row r="2309" spans="1:76">
      <c r="A2309" t="s">
        <v>6415</v>
      </c>
      <c r="B2309">
        <v>10000</v>
      </c>
      <c r="C2309">
        <v>10000</v>
      </c>
      <c r="D2309" s="4">
        <v>45988</v>
      </c>
      <c r="E2309" t="s">
        <v>77</v>
      </c>
      <c r="F2309" t="s">
        <v>6416</v>
      </c>
      <c r="G2309" t="s">
        <v>1368</v>
      </c>
      <c r="I2309">
        <v>1</v>
      </c>
      <c r="J2309" t="s">
        <v>984</v>
      </c>
      <c r="K2309">
        <v>82</v>
      </c>
      <c r="L2309" t="s">
        <v>378</v>
      </c>
      <c r="M2309" t="s">
        <v>82</v>
      </c>
      <c r="N2309" t="s">
        <v>379</v>
      </c>
      <c r="O2309" t="s">
        <v>380</v>
      </c>
      <c r="P2309">
        <v>3334</v>
      </c>
      <c r="S2309" s="4">
        <v>45988</v>
      </c>
      <c r="U2309">
        <v>30</v>
      </c>
      <c r="V2309">
        <v>100020</v>
      </c>
      <c r="W2309" t="s">
        <v>85</v>
      </c>
      <c r="X2309" t="s">
        <v>6417</v>
      </c>
      <c r="Y2309">
        <v>0</v>
      </c>
      <c r="Z2309">
        <v>100000</v>
      </c>
      <c r="AA2309">
        <v>20</v>
      </c>
      <c r="AB2309">
        <v>0</v>
      </c>
      <c r="AC2309">
        <v>0</v>
      </c>
      <c r="AD2309">
        <v>0</v>
      </c>
      <c r="AG2309">
        <v>0</v>
      </c>
      <c r="AP2309" t="s">
        <v>6418</v>
      </c>
      <c r="AQ2309" t="s">
        <v>6419</v>
      </c>
      <c r="AR2309" t="s">
        <v>6420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BB2309" t="s">
        <v>80</v>
      </c>
      <c r="BC2309" t="s">
        <v>6421</v>
      </c>
      <c r="BD2309">
        <v>0</v>
      </c>
      <c r="BF2309" t="s">
        <v>6419</v>
      </c>
      <c r="BI2309" t="s">
        <v>6422</v>
      </c>
      <c r="BJ2309" s="5" t="str">
        <f>VLOOKUP(A2309,ReferenceTable[],4,FALSE)</f>
        <v>FLE3102</v>
      </c>
      <c r="BK2309">
        <f>VLOOKUP(A2309,ReferenceTable[],5,FALSE)</f>
        <v>0</v>
      </c>
      <c r="BL2309">
        <f>VLOOKUP(A2309,ReferenceTable[],6,FALSE)</f>
        <v>0</v>
      </c>
      <c r="BM2309">
        <f>VLOOKUP(A2309,ReferenceTable[],7,FALSE)</f>
        <v>0</v>
      </c>
      <c r="BN2309" s="4">
        <f>VLOOKUP(A2309,ReferenceTable[],9,FALSE)</f>
        <v>45989</v>
      </c>
      <c r="BO2309">
        <f>VLOOKUP(A2309,ReferenceTable[],10,FALSE)</f>
        <v>100000</v>
      </c>
      <c r="BP2309">
        <f>VLOOKUP(A2309,ReferenceTable[],11,FALSE)</f>
        <v>0</v>
      </c>
      <c r="BQ2309">
        <f>VLOOKUP(A2309,ReferenceTable[],12,FALSE)</f>
        <v>0</v>
      </c>
      <c r="BR2309" t="str">
        <f>VLOOKUP(A2309,ReferenceTable[],14,FALSE)</f>
        <v>** EXTERNAL REJECT, WRINKLE ISSUE , REPLACEMENT, DO NOT BILL **</v>
      </c>
      <c r="BS2309" s="4">
        <f>VLOOKUP(A2309,ReferenceTable[],15,FALSE)</f>
        <v>45992</v>
      </c>
      <c r="BT2309">
        <f>VLOOKUP(A2309,ReferenceTable[],16,FALSE)</f>
        <v>1</v>
      </c>
      <c r="BU2309" t="str">
        <f>VLOOKUP(A2309,ReferenceTable[],17,FALSE)</f>
        <v>TPY</v>
      </c>
      <c r="BV2309" s="4">
        <f>VLOOKUP(A2309,ReferenceTable[],18,FALSE)</f>
        <v>45988</v>
      </c>
      <c r="BW2309" s="4">
        <f>VLOOKUP(A2309,ReferenceTable[],19,FALSE)</f>
        <v>45988</v>
      </c>
      <c r="BX2309">
        <f>VLOOKUP(A2309,ReferenceTable[],20,FALSE)</f>
        <v>100020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21"/>
  <sheetViews>
    <sheetView topLeftCell="A6443" workbookViewId="0">
      <selection activeCell="A6443" sqref="A6443:T7921"/>
    </sheetView>
  </sheetViews>
  <sheetFormatPr defaultColWidth="9.14285714285714" defaultRowHeight="15"/>
  <cols>
    <col min="8" max="8" width="12.8571428571429"/>
    <col min="9" max="9" width="11.4285714285714"/>
    <col min="15" max="15" width="25.2857142857143" customWidth="1"/>
    <col min="18" max="18" width="11.4285714285714" customWidth="1"/>
    <col min="19" max="19" width="11.4285714285714"/>
    <col min="20" max="20" width="9.57142857142857"/>
  </cols>
  <sheetData>
    <row r="1" spans="1:20">
      <c r="A1" s="1" t="s">
        <v>0</v>
      </c>
      <c r="B1" s="1" t="s">
        <v>42</v>
      </c>
      <c r="C1" s="1" t="s">
        <v>6423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41</v>
      </c>
      <c r="I1" s="2" t="s">
        <v>65</v>
      </c>
      <c r="J1" s="1" t="s">
        <v>66</v>
      </c>
      <c r="K1" s="1" t="s">
        <v>67</v>
      </c>
      <c r="L1" s="1" t="s">
        <v>68</v>
      </c>
      <c r="M1" s="1" t="s">
        <v>7</v>
      </c>
      <c r="N1" s="1" t="s">
        <v>69</v>
      </c>
      <c r="O1" s="2" t="s">
        <v>70</v>
      </c>
      <c r="P1" s="1" t="s">
        <v>71</v>
      </c>
      <c r="Q1" s="1" t="s">
        <v>72</v>
      </c>
      <c r="R1" s="2" t="s">
        <v>73</v>
      </c>
      <c r="S1" s="2" t="s">
        <v>74</v>
      </c>
      <c r="T1" s="1" t="s">
        <v>75</v>
      </c>
    </row>
    <row r="2" spans="1:20">
      <c r="A2" s="1" t="s">
        <v>6424</v>
      </c>
      <c r="B2" s="1" t="s">
        <v>2883</v>
      </c>
      <c r="C2" s="1" t="s">
        <v>2884</v>
      </c>
      <c r="D2" s="1" t="s">
        <v>6425</v>
      </c>
      <c r="E2" s="1" t="s">
        <v>6426</v>
      </c>
      <c r="F2" s="1">
        <v>0</v>
      </c>
      <c r="G2" s="1">
        <v>0</v>
      </c>
      <c r="H2" s="1" t="s">
        <v>6427</v>
      </c>
      <c r="I2" s="2">
        <v>44223</v>
      </c>
      <c r="J2" s="1">
        <v>2000</v>
      </c>
      <c r="K2" s="1">
        <v>0</v>
      </c>
      <c r="L2" s="1">
        <v>0</v>
      </c>
      <c r="M2" s="1" t="s">
        <v>6428</v>
      </c>
      <c r="N2" s="1" t="s">
        <v>6429</v>
      </c>
      <c r="O2" s="2">
        <v>44225</v>
      </c>
      <c r="P2" s="1">
        <v>1</v>
      </c>
      <c r="Q2" s="1" t="s">
        <v>6430</v>
      </c>
      <c r="R2" s="2">
        <v>44218</v>
      </c>
      <c r="S2" s="2"/>
      <c r="T2" s="1">
        <v>0</v>
      </c>
    </row>
    <row r="3" spans="1:20">
      <c r="A3" s="1" t="s">
        <v>6424</v>
      </c>
      <c r="B3" s="1" t="s">
        <v>2883</v>
      </c>
      <c r="C3" s="1" t="s">
        <v>2884</v>
      </c>
      <c r="D3" s="1" t="s">
        <v>6425</v>
      </c>
      <c r="E3" s="1" t="s">
        <v>6426</v>
      </c>
      <c r="F3" s="1">
        <v>0</v>
      </c>
      <c r="G3" s="1">
        <v>0</v>
      </c>
      <c r="H3" s="1" t="s">
        <v>6427</v>
      </c>
      <c r="I3" s="2">
        <v>44223</v>
      </c>
      <c r="J3" s="1">
        <v>20</v>
      </c>
      <c r="K3" s="1">
        <v>0</v>
      </c>
      <c r="L3" s="1">
        <v>0</v>
      </c>
      <c r="M3" s="1" t="s">
        <v>6428</v>
      </c>
      <c r="N3" s="1" t="s">
        <v>6431</v>
      </c>
      <c r="O3" s="2">
        <v>44225</v>
      </c>
      <c r="P3" s="1">
        <v>1</v>
      </c>
      <c r="Q3" s="1" t="s">
        <v>6430</v>
      </c>
      <c r="R3" s="2">
        <v>44218</v>
      </c>
      <c r="S3" s="2"/>
      <c r="T3" s="1">
        <v>0</v>
      </c>
    </row>
    <row r="4" spans="1:20">
      <c r="A4" s="1" t="s">
        <v>6432</v>
      </c>
      <c r="B4" s="1" t="s">
        <v>5821</v>
      </c>
      <c r="C4" s="1" t="s">
        <v>5822</v>
      </c>
      <c r="D4" s="1" t="s">
        <v>6433</v>
      </c>
      <c r="E4" s="1">
        <v>0</v>
      </c>
      <c r="F4" s="1">
        <v>0</v>
      </c>
      <c r="G4" s="1">
        <v>0</v>
      </c>
      <c r="H4" s="1" t="s">
        <v>6434</v>
      </c>
      <c r="I4" s="2">
        <v>45107</v>
      </c>
      <c r="J4" s="1">
        <v>0</v>
      </c>
      <c r="K4" s="1">
        <v>0</v>
      </c>
      <c r="L4" s="1">
        <v>0</v>
      </c>
      <c r="M4" s="1"/>
      <c r="N4" s="1" t="s">
        <v>6435</v>
      </c>
      <c r="O4" s="2">
        <v>36412</v>
      </c>
      <c r="P4" s="1">
        <v>2</v>
      </c>
      <c r="Q4" s="1" t="s">
        <v>6436</v>
      </c>
      <c r="R4" s="2">
        <v>45061</v>
      </c>
      <c r="S4" s="2"/>
      <c r="T4" s="1">
        <v>0</v>
      </c>
    </row>
    <row r="5" spans="1:20">
      <c r="A5" s="1" t="s">
        <v>6437</v>
      </c>
      <c r="B5" s="1" t="s">
        <v>6438</v>
      </c>
      <c r="C5" s="1" t="s">
        <v>6439</v>
      </c>
      <c r="D5" s="1" t="s">
        <v>6440</v>
      </c>
      <c r="E5" s="1">
        <v>0</v>
      </c>
      <c r="F5" s="1">
        <v>0</v>
      </c>
      <c r="G5" s="1">
        <v>0</v>
      </c>
      <c r="H5" s="1" t="s">
        <v>6441</v>
      </c>
      <c r="I5" s="2">
        <v>45236</v>
      </c>
      <c r="J5" s="1">
        <v>100</v>
      </c>
      <c r="K5" s="1">
        <v>0</v>
      </c>
      <c r="L5" s="1">
        <v>0</v>
      </c>
      <c r="M5" s="1" t="s">
        <v>6442</v>
      </c>
      <c r="N5" s="1"/>
      <c r="O5" s="2">
        <v>72937</v>
      </c>
      <c r="P5" s="1">
        <v>4</v>
      </c>
      <c r="Q5" s="1" t="s">
        <v>6443</v>
      </c>
      <c r="R5" s="2">
        <v>45229</v>
      </c>
      <c r="S5" s="2"/>
      <c r="T5" s="1">
        <v>0</v>
      </c>
    </row>
    <row r="6" spans="1:20">
      <c r="A6" s="1" t="s">
        <v>6444</v>
      </c>
      <c r="B6" s="1" t="s">
        <v>6445</v>
      </c>
      <c r="C6" s="1" t="s">
        <v>6446</v>
      </c>
      <c r="D6" s="1" t="s">
        <v>6447</v>
      </c>
      <c r="E6" s="1">
        <v>0</v>
      </c>
      <c r="F6" s="1">
        <v>0</v>
      </c>
      <c r="G6" s="1">
        <v>0</v>
      </c>
      <c r="H6" s="1" t="s">
        <v>6448</v>
      </c>
      <c r="I6" s="2">
        <v>46021</v>
      </c>
      <c r="J6" s="1">
        <v>100000</v>
      </c>
      <c r="K6" s="1">
        <v>0</v>
      </c>
      <c r="L6" s="1">
        <v>0</v>
      </c>
      <c r="M6" s="1" t="s">
        <v>6449</v>
      </c>
      <c r="N6" s="1"/>
      <c r="O6" s="2">
        <v>46027</v>
      </c>
      <c r="P6" s="1">
        <v>1</v>
      </c>
      <c r="Q6" s="1" t="s">
        <v>6430</v>
      </c>
      <c r="R6" s="2">
        <v>45376</v>
      </c>
      <c r="S6" s="2"/>
      <c r="T6" s="1">
        <v>0</v>
      </c>
    </row>
    <row r="7" spans="1:20">
      <c r="A7" s="1" t="s">
        <v>6450</v>
      </c>
      <c r="B7" s="1" t="s">
        <v>653</v>
      </c>
      <c r="C7" s="1" t="s">
        <v>654</v>
      </c>
      <c r="D7" s="1" t="s">
        <v>6451</v>
      </c>
      <c r="E7" s="1">
        <v>0</v>
      </c>
      <c r="F7" s="1">
        <v>0</v>
      </c>
      <c r="G7" s="1">
        <v>0</v>
      </c>
      <c r="H7" s="1" t="s">
        <v>6452</v>
      </c>
      <c r="I7" s="2">
        <v>45385</v>
      </c>
      <c r="J7" s="1">
        <v>0</v>
      </c>
      <c r="K7" s="1">
        <v>0</v>
      </c>
      <c r="L7" s="1">
        <v>0</v>
      </c>
      <c r="M7" s="1"/>
      <c r="N7" s="1"/>
      <c r="O7" s="2">
        <v>45385</v>
      </c>
      <c r="P7" s="1">
        <v>2</v>
      </c>
      <c r="Q7" s="1" t="s">
        <v>6436</v>
      </c>
      <c r="R7" s="2">
        <v>45385</v>
      </c>
      <c r="S7" s="2"/>
      <c r="T7" s="1">
        <v>0</v>
      </c>
    </row>
    <row r="8" spans="1:20">
      <c r="A8" s="1" t="s">
        <v>6453</v>
      </c>
      <c r="B8" s="1" t="s">
        <v>895</v>
      </c>
      <c r="C8" s="1" t="s">
        <v>896</v>
      </c>
      <c r="D8" s="1" t="s">
        <v>6454</v>
      </c>
      <c r="E8" s="1">
        <v>0</v>
      </c>
      <c r="F8" s="1">
        <v>0</v>
      </c>
      <c r="G8" s="1">
        <v>0</v>
      </c>
      <c r="H8" s="1" t="s">
        <v>5704</v>
      </c>
      <c r="I8" s="2">
        <v>45474</v>
      </c>
      <c r="J8" s="1">
        <v>0</v>
      </c>
      <c r="K8" s="1">
        <v>0</v>
      </c>
      <c r="L8" s="1">
        <v>20000</v>
      </c>
      <c r="M8" s="1" t="s">
        <v>6455</v>
      </c>
      <c r="N8" s="1"/>
      <c r="O8" s="2">
        <v>45476</v>
      </c>
      <c r="P8" s="1">
        <v>2</v>
      </c>
      <c r="Q8" s="1" t="s">
        <v>6456</v>
      </c>
      <c r="R8" s="2">
        <v>45456</v>
      </c>
      <c r="S8" s="2">
        <v>45465</v>
      </c>
      <c r="T8" s="1">
        <v>500</v>
      </c>
    </row>
    <row r="9" spans="1:20">
      <c r="A9" s="1" t="s">
        <v>6457</v>
      </c>
      <c r="B9" s="1" t="s">
        <v>895</v>
      </c>
      <c r="C9" s="1" t="s">
        <v>896</v>
      </c>
      <c r="D9" s="1" t="s">
        <v>6454</v>
      </c>
      <c r="E9" s="1">
        <v>0</v>
      </c>
      <c r="F9" s="1">
        <v>0</v>
      </c>
      <c r="G9" s="1">
        <v>0</v>
      </c>
      <c r="H9" s="1" t="s">
        <v>1370</v>
      </c>
      <c r="I9" s="2">
        <v>45470</v>
      </c>
      <c r="J9" s="1">
        <v>0</v>
      </c>
      <c r="K9" s="1">
        <v>0</v>
      </c>
      <c r="L9" s="1">
        <v>20000</v>
      </c>
      <c r="M9" s="1" t="s">
        <v>6455</v>
      </c>
      <c r="N9" s="1"/>
      <c r="O9" s="2">
        <v>45474</v>
      </c>
      <c r="P9" s="1">
        <v>2</v>
      </c>
      <c r="Q9" s="1" t="s">
        <v>6456</v>
      </c>
      <c r="R9" s="2">
        <v>45456</v>
      </c>
      <c r="S9" s="2"/>
      <c r="T9" s="1">
        <v>0</v>
      </c>
    </row>
    <row r="10" spans="1:20">
      <c r="A10" s="1" t="s">
        <v>6458</v>
      </c>
      <c r="B10" s="1" t="s">
        <v>6459</v>
      </c>
      <c r="C10" s="1" t="s">
        <v>6460</v>
      </c>
      <c r="D10" s="1">
        <v>0</v>
      </c>
      <c r="E10" s="1">
        <v>0</v>
      </c>
      <c r="F10" s="1">
        <v>0</v>
      </c>
      <c r="G10" s="1">
        <v>0</v>
      </c>
      <c r="H10" s="1">
        <v>80700501</v>
      </c>
      <c r="I10" s="2">
        <v>45513</v>
      </c>
      <c r="J10" s="1">
        <v>1000000</v>
      </c>
      <c r="K10" s="1">
        <v>975000</v>
      </c>
      <c r="L10" s="1">
        <v>0</v>
      </c>
      <c r="M10" s="1"/>
      <c r="N10" s="1"/>
      <c r="O10" s="2">
        <v>45513</v>
      </c>
      <c r="P10" s="1">
        <v>1</v>
      </c>
      <c r="Q10" s="1" t="s">
        <v>6436</v>
      </c>
      <c r="R10" s="2">
        <v>45506</v>
      </c>
      <c r="S10" s="2"/>
      <c r="T10" s="1">
        <v>0</v>
      </c>
    </row>
    <row r="11" spans="1:20">
      <c r="A11" s="1" t="s">
        <v>6461</v>
      </c>
      <c r="B11" s="1" t="s">
        <v>6462</v>
      </c>
      <c r="C11" s="1" t="s">
        <v>6463</v>
      </c>
      <c r="D11" s="1" t="s">
        <v>6464</v>
      </c>
      <c r="E11" s="1" t="s">
        <v>6465</v>
      </c>
      <c r="F11" s="1">
        <v>0</v>
      </c>
      <c r="G11" s="1">
        <v>0</v>
      </c>
      <c r="H11" s="1" t="s">
        <v>6466</v>
      </c>
      <c r="I11" s="2">
        <v>45670</v>
      </c>
      <c r="J11" s="1">
        <v>2000</v>
      </c>
      <c r="K11" s="1">
        <v>0</v>
      </c>
      <c r="L11" s="1">
        <v>0</v>
      </c>
      <c r="M11" s="1" t="s">
        <v>358</v>
      </c>
      <c r="N11" s="1" t="s">
        <v>6467</v>
      </c>
      <c r="O11" s="2">
        <v>45672</v>
      </c>
      <c r="P11" s="1">
        <v>1</v>
      </c>
      <c r="Q11" s="1" t="s">
        <v>6468</v>
      </c>
      <c r="R11" s="2">
        <v>45660</v>
      </c>
      <c r="S11" s="2">
        <v>45671</v>
      </c>
      <c r="T11" s="1">
        <v>2000</v>
      </c>
    </row>
    <row r="12" spans="1:20">
      <c r="A12" s="1" t="s">
        <v>6469</v>
      </c>
      <c r="B12" s="1" t="s">
        <v>6462</v>
      </c>
      <c r="C12" s="1" t="s">
        <v>6463</v>
      </c>
      <c r="D12" s="1" t="s">
        <v>6464</v>
      </c>
      <c r="E12" s="1" t="s">
        <v>6465</v>
      </c>
      <c r="F12" s="1">
        <v>0</v>
      </c>
      <c r="G12" s="1">
        <v>0</v>
      </c>
      <c r="H12" s="1" t="s">
        <v>6466</v>
      </c>
      <c r="I12" s="2">
        <v>45670</v>
      </c>
      <c r="J12" s="1">
        <v>3000</v>
      </c>
      <c r="K12" s="1">
        <v>0</v>
      </c>
      <c r="L12" s="1">
        <v>0</v>
      </c>
      <c r="M12" s="1" t="s">
        <v>358</v>
      </c>
      <c r="N12" s="1" t="s">
        <v>6470</v>
      </c>
      <c r="O12" s="2">
        <v>45672</v>
      </c>
      <c r="P12" s="1">
        <v>1</v>
      </c>
      <c r="Q12" s="1" t="s">
        <v>6468</v>
      </c>
      <c r="R12" s="2">
        <v>45660</v>
      </c>
      <c r="S12" s="2">
        <v>45671</v>
      </c>
      <c r="T12" s="1">
        <v>3000</v>
      </c>
    </row>
    <row r="13" spans="1:20">
      <c r="A13" s="1" t="s">
        <v>6471</v>
      </c>
      <c r="B13" s="1" t="s">
        <v>3627</v>
      </c>
      <c r="C13" s="1" t="s">
        <v>3628</v>
      </c>
      <c r="D13" s="1">
        <v>0</v>
      </c>
      <c r="E13" s="1">
        <v>0</v>
      </c>
      <c r="F13" s="1">
        <v>0</v>
      </c>
      <c r="G13" s="1">
        <v>0</v>
      </c>
      <c r="H13" s="1" t="s">
        <v>6472</v>
      </c>
      <c r="I13" s="2">
        <v>45796</v>
      </c>
      <c r="J13" s="1">
        <v>15000</v>
      </c>
      <c r="K13" s="1">
        <v>0</v>
      </c>
      <c r="L13" s="1">
        <v>0</v>
      </c>
      <c r="M13" s="1"/>
      <c r="N13" s="1" t="s">
        <v>6473</v>
      </c>
      <c r="O13" s="2">
        <v>45810</v>
      </c>
      <c r="P13" s="1">
        <v>2</v>
      </c>
      <c r="Q13" s="1" t="s">
        <v>6430</v>
      </c>
      <c r="R13" s="2">
        <v>45677</v>
      </c>
      <c r="S13" s="2"/>
      <c r="T13" s="1">
        <v>0</v>
      </c>
    </row>
    <row r="14" spans="1:20">
      <c r="A14" s="1" t="s">
        <v>6474</v>
      </c>
      <c r="B14" s="1" t="s">
        <v>3627</v>
      </c>
      <c r="C14" s="1" t="s">
        <v>3628</v>
      </c>
      <c r="D14" s="1">
        <v>0</v>
      </c>
      <c r="E14" s="1">
        <v>0</v>
      </c>
      <c r="F14" s="1">
        <v>0</v>
      </c>
      <c r="G14" s="1">
        <v>0</v>
      </c>
      <c r="H14" s="1" t="s">
        <v>6475</v>
      </c>
      <c r="I14" s="2">
        <v>45796</v>
      </c>
      <c r="J14" s="1">
        <v>15000</v>
      </c>
      <c r="K14" s="1">
        <v>0</v>
      </c>
      <c r="L14" s="1">
        <v>0</v>
      </c>
      <c r="M14" s="1"/>
      <c r="N14" s="1" t="s">
        <v>6473</v>
      </c>
      <c r="O14" s="2">
        <v>45810</v>
      </c>
      <c r="P14" s="1">
        <v>2</v>
      </c>
      <c r="Q14" s="1" t="s">
        <v>6430</v>
      </c>
      <c r="R14" s="2">
        <v>45677</v>
      </c>
      <c r="S14" s="2"/>
      <c r="T14" s="1">
        <v>0</v>
      </c>
    </row>
    <row r="15" spans="1:20">
      <c r="A15" s="1" t="s">
        <v>6476</v>
      </c>
      <c r="B15" s="1" t="s">
        <v>3627</v>
      </c>
      <c r="C15" s="1" t="s">
        <v>3628</v>
      </c>
      <c r="D15" s="1">
        <v>0</v>
      </c>
      <c r="E15" s="1">
        <v>0</v>
      </c>
      <c r="F15" s="1">
        <v>0</v>
      </c>
      <c r="G15" s="1">
        <v>0</v>
      </c>
      <c r="H15" s="1" t="s">
        <v>6477</v>
      </c>
      <c r="I15" s="2">
        <v>45796</v>
      </c>
      <c r="J15" s="1">
        <v>18000</v>
      </c>
      <c r="K15" s="1">
        <v>500</v>
      </c>
      <c r="L15" s="1">
        <v>0</v>
      </c>
      <c r="M15" s="1"/>
      <c r="N15" s="1" t="s">
        <v>6473</v>
      </c>
      <c r="O15" s="2">
        <v>46008</v>
      </c>
      <c r="P15" s="1">
        <v>2</v>
      </c>
      <c r="Q15" s="1" t="s">
        <v>6430</v>
      </c>
      <c r="R15" s="2">
        <v>45677</v>
      </c>
      <c r="S15" s="2"/>
      <c r="T15" s="1">
        <v>0</v>
      </c>
    </row>
    <row r="16" spans="1:20">
      <c r="A16" s="1" t="s">
        <v>6478</v>
      </c>
      <c r="B16" s="1" t="s">
        <v>717</v>
      </c>
      <c r="C16" s="1" t="s">
        <v>718</v>
      </c>
      <c r="D16" s="1" t="s">
        <v>6479</v>
      </c>
      <c r="E16" s="1">
        <v>0</v>
      </c>
      <c r="F16" s="1">
        <v>0</v>
      </c>
      <c r="G16" s="1">
        <v>0</v>
      </c>
      <c r="H16" s="1">
        <v>11202530</v>
      </c>
      <c r="I16" s="2">
        <v>45688</v>
      </c>
      <c r="J16" s="1">
        <v>1</v>
      </c>
      <c r="K16" s="1">
        <v>0</v>
      </c>
      <c r="L16" s="1">
        <v>0</v>
      </c>
      <c r="M16" s="1" t="s">
        <v>6480</v>
      </c>
      <c r="N16" s="1"/>
      <c r="O16" s="2">
        <v>45688</v>
      </c>
      <c r="P16" s="1">
        <v>2</v>
      </c>
      <c r="Q16" s="1" t="s">
        <v>6443</v>
      </c>
      <c r="R16" s="2">
        <v>45688</v>
      </c>
      <c r="S16" s="2"/>
      <c r="T16" s="1">
        <v>0</v>
      </c>
    </row>
    <row r="17" spans="1:20">
      <c r="A17" s="1" t="s">
        <v>6481</v>
      </c>
      <c r="B17" s="1" t="s">
        <v>6445</v>
      </c>
      <c r="C17" s="1" t="s">
        <v>6446</v>
      </c>
      <c r="D17" s="1" t="s">
        <v>6482</v>
      </c>
      <c r="E17" s="1">
        <v>0</v>
      </c>
      <c r="F17" s="1">
        <v>0</v>
      </c>
      <c r="G17" s="1">
        <v>0</v>
      </c>
      <c r="H17" s="1" t="s">
        <v>6483</v>
      </c>
      <c r="I17" s="2">
        <v>46045</v>
      </c>
      <c r="J17" s="1">
        <v>40000</v>
      </c>
      <c r="K17" s="1">
        <v>0</v>
      </c>
      <c r="L17" s="1">
        <v>0</v>
      </c>
      <c r="M17" s="1" t="s">
        <v>6484</v>
      </c>
      <c r="N17" s="1"/>
      <c r="O17" s="2">
        <v>46050</v>
      </c>
      <c r="P17" s="1">
        <v>1</v>
      </c>
      <c r="Q17" s="1" t="s">
        <v>6430</v>
      </c>
      <c r="R17" s="2">
        <v>45779</v>
      </c>
      <c r="S17" s="2"/>
      <c r="T17" s="1">
        <v>0</v>
      </c>
    </row>
    <row r="18" spans="1:20">
      <c r="A18" s="1" t="s">
        <v>6485</v>
      </c>
      <c r="B18" s="1" t="s">
        <v>375</v>
      </c>
      <c r="C18" s="1" t="s">
        <v>376</v>
      </c>
      <c r="D18" s="1">
        <v>0</v>
      </c>
      <c r="E18" s="1">
        <v>0</v>
      </c>
      <c r="F18" s="1">
        <v>0</v>
      </c>
      <c r="G18" s="1">
        <v>0</v>
      </c>
      <c r="H18" s="1">
        <v>8364239</v>
      </c>
      <c r="I18" s="2">
        <v>46183</v>
      </c>
      <c r="J18" s="1">
        <v>5000</v>
      </c>
      <c r="K18" s="1">
        <v>0</v>
      </c>
      <c r="L18" s="1">
        <v>0</v>
      </c>
      <c r="M18" s="1"/>
      <c r="N18" s="1" t="s">
        <v>6486</v>
      </c>
      <c r="O18" s="2">
        <v>46188</v>
      </c>
      <c r="P18" s="1">
        <v>0</v>
      </c>
      <c r="Q18" s="1" t="s">
        <v>6443</v>
      </c>
      <c r="R18" s="2">
        <v>45783</v>
      </c>
      <c r="S18" s="2"/>
      <c r="T18" s="1">
        <v>0</v>
      </c>
    </row>
    <row r="19" spans="1:20">
      <c r="A19" s="1" t="s">
        <v>6487</v>
      </c>
      <c r="B19" s="1" t="s">
        <v>1004</v>
      </c>
      <c r="C19" s="1" t="s">
        <v>1005</v>
      </c>
      <c r="D19" s="1" t="s">
        <v>6488</v>
      </c>
      <c r="E19" s="1">
        <v>0</v>
      </c>
      <c r="F19" s="1">
        <v>0</v>
      </c>
      <c r="G19" s="1">
        <v>0</v>
      </c>
      <c r="H19" s="1" t="s">
        <v>1003</v>
      </c>
      <c r="I19" s="2">
        <v>46015</v>
      </c>
      <c r="J19" s="1">
        <v>400000</v>
      </c>
      <c r="K19" s="1">
        <v>0</v>
      </c>
      <c r="L19" s="1">
        <v>0</v>
      </c>
      <c r="M19" s="1" t="s">
        <v>6489</v>
      </c>
      <c r="N19" s="1" t="s">
        <v>6490</v>
      </c>
      <c r="O19" s="2">
        <v>46021</v>
      </c>
      <c r="P19" s="1">
        <v>3</v>
      </c>
      <c r="Q19" s="1" t="s">
        <v>6443</v>
      </c>
      <c r="R19" s="2">
        <v>45817</v>
      </c>
      <c r="S19" s="2"/>
      <c r="T19" s="1">
        <v>0</v>
      </c>
    </row>
    <row r="20" spans="1:20">
      <c r="A20" s="1" t="s">
        <v>6491</v>
      </c>
      <c r="B20" s="1" t="s">
        <v>6459</v>
      </c>
      <c r="C20" s="1" t="s">
        <v>6460</v>
      </c>
      <c r="D20" s="1">
        <v>0</v>
      </c>
      <c r="E20" s="1">
        <v>0</v>
      </c>
      <c r="F20" s="1">
        <v>0</v>
      </c>
      <c r="G20" s="1">
        <v>0</v>
      </c>
      <c r="H20" s="1">
        <v>80506365</v>
      </c>
      <c r="I20" s="2">
        <v>45826</v>
      </c>
      <c r="J20" s="1">
        <v>1000000</v>
      </c>
      <c r="K20" s="1">
        <v>480000</v>
      </c>
      <c r="L20" s="1">
        <v>0</v>
      </c>
      <c r="M20" s="1"/>
      <c r="N20" s="1"/>
      <c r="O20" s="2">
        <v>45826</v>
      </c>
      <c r="P20" s="1">
        <v>1</v>
      </c>
      <c r="Q20" s="1" t="s">
        <v>6436</v>
      </c>
      <c r="R20" s="2">
        <v>45819</v>
      </c>
      <c r="S20" s="2"/>
      <c r="T20" s="1">
        <v>0</v>
      </c>
    </row>
    <row r="21" spans="1:20">
      <c r="A21" s="1" t="s">
        <v>6492</v>
      </c>
      <c r="B21" s="1" t="s">
        <v>653</v>
      </c>
      <c r="C21" s="1" t="s">
        <v>654</v>
      </c>
      <c r="D21" s="1" t="s">
        <v>6493</v>
      </c>
      <c r="E21" s="1" t="s">
        <v>6494</v>
      </c>
      <c r="F21" s="1" t="s">
        <v>6495</v>
      </c>
      <c r="G21" s="1">
        <v>0</v>
      </c>
      <c r="H21" s="1" t="s">
        <v>6496</v>
      </c>
      <c r="I21" s="2">
        <v>45917</v>
      </c>
      <c r="J21" s="1">
        <v>0</v>
      </c>
      <c r="K21" s="1">
        <v>0</v>
      </c>
      <c r="L21" s="1">
        <v>0</v>
      </c>
      <c r="M21" s="1"/>
      <c r="N21" s="1" t="s">
        <v>6497</v>
      </c>
      <c r="O21" s="2">
        <v>45922</v>
      </c>
      <c r="P21" s="1">
        <v>2</v>
      </c>
      <c r="Q21" s="1" t="s">
        <v>6436</v>
      </c>
      <c r="R21" s="2">
        <v>45840</v>
      </c>
      <c r="S21" s="2"/>
      <c r="T21" s="1">
        <v>0</v>
      </c>
    </row>
    <row r="22" spans="1:20">
      <c r="A22" s="1" t="s">
        <v>6498</v>
      </c>
      <c r="B22" s="1" t="s">
        <v>1032</v>
      </c>
      <c r="C22" s="1" t="s">
        <v>1033</v>
      </c>
      <c r="D22" s="1" t="s">
        <v>6499</v>
      </c>
      <c r="E22" s="1">
        <v>0</v>
      </c>
      <c r="F22" s="1">
        <v>0</v>
      </c>
      <c r="G22" s="1">
        <v>0</v>
      </c>
      <c r="H22" s="1" t="s">
        <v>1031</v>
      </c>
      <c r="I22" s="2">
        <v>46024</v>
      </c>
      <c r="J22" s="1">
        <v>13500</v>
      </c>
      <c r="K22" s="1">
        <v>0</v>
      </c>
      <c r="L22" s="1">
        <v>0</v>
      </c>
      <c r="M22" s="1" t="s">
        <v>6500</v>
      </c>
      <c r="N22" s="1" t="s">
        <v>6501</v>
      </c>
      <c r="O22" s="2">
        <v>46028</v>
      </c>
      <c r="P22" s="1">
        <v>3</v>
      </c>
      <c r="Q22" s="1" t="s">
        <v>6430</v>
      </c>
      <c r="R22" s="2">
        <v>45842</v>
      </c>
      <c r="S22" s="2"/>
      <c r="T22" s="1">
        <v>0</v>
      </c>
    </row>
    <row r="23" spans="1:20">
      <c r="A23" s="1" t="s">
        <v>6502</v>
      </c>
      <c r="B23" s="1" t="s">
        <v>994</v>
      </c>
      <c r="C23" s="1" t="s">
        <v>995</v>
      </c>
      <c r="D23" s="1" t="s">
        <v>6503</v>
      </c>
      <c r="E23" s="1">
        <v>0</v>
      </c>
      <c r="F23" s="1">
        <v>0</v>
      </c>
      <c r="G23" s="1">
        <v>0</v>
      </c>
      <c r="H23" s="1" t="s">
        <v>1040</v>
      </c>
      <c r="I23" s="2">
        <v>46020</v>
      </c>
      <c r="J23" s="1">
        <v>600000</v>
      </c>
      <c r="K23" s="1">
        <v>0</v>
      </c>
      <c r="L23" s="1">
        <v>0</v>
      </c>
      <c r="M23" s="1" t="s">
        <v>6504</v>
      </c>
      <c r="N23" s="1" t="s">
        <v>6505</v>
      </c>
      <c r="O23" s="2">
        <v>46024</v>
      </c>
      <c r="P23" s="1">
        <v>1</v>
      </c>
      <c r="Q23" s="1" t="s">
        <v>6443</v>
      </c>
      <c r="R23" s="2">
        <v>45848</v>
      </c>
      <c r="S23" s="2"/>
      <c r="T23" s="1">
        <v>0</v>
      </c>
    </row>
    <row r="24" spans="1:20">
      <c r="A24" s="1" t="s">
        <v>6506</v>
      </c>
      <c r="B24" s="1" t="s">
        <v>653</v>
      </c>
      <c r="C24" s="1" t="s">
        <v>654</v>
      </c>
      <c r="D24" s="1" t="s">
        <v>6507</v>
      </c>
      <c r="E24" s="1" t="s">
        <v>6494</v>
      </c>
      <c r="F24" s="1">
        <v>0</v>
      </c>
      <c r="G24" s="1">
        <v>0</v>
      </c>
      <c r="H24" s="1" t="s">
        <v>1193</v>
      </c>
      <c r="I24" s="2">
        <v>45881</v>
      </c>
      <c r="J24" s="1">
        <v>0</v>
      </c>
      <c r="K24" s="1">
        <v>0</v>
      </c>
      <c r="L24" s="1">
        <v>0</v>
      </c>
      <c r="M24" s="1"/>
      <c r="N24" s="1"/>
      <c r="O24" s="2">
        <v>45884</v>
      </c>
      <c r="P24" s="1">
        <v>2</v>
      </c>
      <c r="Q24" s="1" t="s">
        <v>6436</v>
      </c>
      <c r="R24" s="2">
        <v>45848</v>
      </c>
      <c r="S24" s="2"/>
      <c r="T24" s="1">
        <v>0</v>
      </c>
    </row>
    <row r="25" spans="1:20">
      <c r="A25" s="1" t="s">
        <v>6508</v>
      </c>
      <c r="B25" s="1" t="s">
        <v>653</v>
      </c>
      <c r="C25" s="1" t="s">
        <v>654</v>
      </c>
      <c r="D25" s="1">
        <v>0</v>
      </c>
      <c r="E25" s="1">
        <v>0</v>
      </c>
      <c r="F25" s="1">
        <v>0</v>
      </c>
      <c r="G25" s="1">
        <v>0</v>
      </c>
      <c r="H25" s="1" t="s">
        <v>1437</v>
      </c>
      <c r="I25" s="2">
        <v>45912</v>
      </c>
      <c r="J25" s="1">
        <v>0</v>
      </c>
      <c r="K25" s="1">
        <v>0</v>
      </c>
      <c r="L25" s="1">
        <v>0</v>
      </c>
      <c r="M25" s="1"/>
      <c r="N25" s="1"/>
      <c r="O25" s="2">
        <v>45917</v>
      </c>
      <c r="P25" s="1">
        <v>2</v>
      </c>
      <c r="Q25" s="1" t="s">
        <v>6436</v>
      </c>
      <c r="R25" s="2">
        <v>45848</v>
      </c>
      <c r="S25" s="2"/>
      <c r="T25" s="1">
        <v>0</v>
      </c>
    </row>
    <row r="26" spans="1:20">
      <c r="A26" s="1" t="s">
        <v>6509</v>
      </c>
      <c r="B26" s="1" t="s">
        <v>653</v>
      </c>
      <c r="C26" s="1" t="s">
        <v>654</v>
      </c>
      <c r="D26" s="1">
        <v>0</v>
      </c>
      <c r="E26" s="1">
        <v>0</v>
      </c>
      <c r="F26" s="1">
        <v>0</v>
      </c>
      <c r="G26" s="1">
        <v>0</v>
      </c>
      <c r="H26" s="1" t="s">
        <v>6510</v>
      </c>
      <c r="I26" s="2">
        <v>45933</v>
      </c>
      <c r="J26" s="1">
        <v>0</v>
      </c>
      <c r="K26" s="1">
        <v>0</v>
      </c>
      <c r="L26" s="1">
        <v>0</v>
      </c>
      <c r="M26" s="1"/>
      <c r="N26" s="1"/>
      <c r="O26" s="2">
        <v>45938</v>
      </c>
      <c r="P26" s="1">
        <v>2</v>
      </c>
      <c r="Q26" s="1" t="s">
        <v>6436</v>
      </c>
      <c r="R26" s="2">
        <v>45848</v>
      </c>
      <c r="S26" s="2"/>
      <c r="T26" s="1">
        <v>0</v>
      </c>
    </row>
    <row r="27" spans="1:20">
      <c r="A27" s="1" t="s">
        <v>76</v>
      </c>
      <c r="B27" s="1" t="s">
        <v>88</v>
      </c>
      <c r="C27" s="1" t="s">
        <v>89</v>
      </c>
      <c r="D27" s="1" t="s">
        <v>6511</v>
      </c>
      <c r="E27" s="1">
        <v>0</v>
      </c>
      <c r="F27" s="1">
        <v>0</v>
      </c>
      <c r="G27" s="1">
        <v>0</v>
      </c>
      <c r="H27" s="1" t="s">
        <v>87</v>
      </c>
      <c r="I27" s="2">
        <v>46006</v>
      </c>
      <c r="J27" s="1">
        <v>240000</v>
      </c>
      <c r="K27" s="1">
        <v>0</v>
      </c>
      <c r="L27" s="1">
        <v>0</v>
      </c>
      <c r="M27" s="1" t="s">
        <v>79</v>
      </c>
      <c r="N27" s="1" t="s">
        <v>6512</v>
      </c>
      <c r="O27" s="2">
        <v>46009</v>
      </c>
      <c r="P27" s="1">
        <v>1</v>
      </c>
      <c r="Q27" s="1" t="s">
        <v>6443</v>
      </c>
      <c r="R27" s="2">
        <v>45861</v>
      </c>
      <c r="S27" s="2">
        <v>45981</v>
      </c>
      <c r="T27" s="1">
        <v>270000</v>
      </c>
    </row>
    <row r="28" spans="1:20">
      <c r="A28" s="1" t="s">
        <v>76</v>
      </c>
      <c r="B28" s="1" t="s">
        <v>88</v>
      </c>
      <c r="C28" s="1" t="s">
        <v>89</v>
      </c>
      <c r="D28" s="1" t="s">
        <v>6511</v>
      </c>
      <c r="E28" s="1">
        <v>0</v>
      </c>
      <c r="F28" s="1">
        <v>0</v>
      </c>
      <c r="G28" s="1">
        <v>0</v>
      </c>
      <c r="H28" s="1" t="s">
        <v>87</v>
      </c>
      <c r="I28" s="2">
        <v>46010</v>
      </c>
      <c r="J28" s="1">
        <v>120000</v>
      </c>
      <c r="K28" s="1">
        <v>0</v>
      </c>
      <c r="L28" s="1">
        <v>0</v>
      </c>
      <c r="M28" s="1" t="s">
        <v>79</v>
      </c>
      <c r="N28" s="1" t="s">
        <v>6513</v>
      </c>
      <c r="O28" s="2">
        <v>46015</v>
      </c>
      <c r="P28" s="1">
        <v>1</v>
      </c>
      <c r="Q28" s="1" t="s">
        <v>6443</v>
      </c>
      <c r="R28" s="2">
        <v>45861</v>
      </c>
      <c r="S28" s="2">
        <v>45981</v>
      </c>
      <c r="T28" s="1">
        <v>120000</v>
      </c>
    </row>
    <row r="29" spans="1:20">
      <c r="A29" s="1" t="s">
        <v>6514</v>
      </c>
      <c r="B29" s="1" t="s">
        <v>6459</v>
      </c>
      <c r="C29" s="1" t="s">
        <v>6460</v>
      </c>
      <c r="D29" s="1">
        <v>0</v>
      </c>
      <c r="E29" s="1">
        <v>0</v>
      </c>
      <c r="F29" s="1">
        <v>0</v>
      </c>
      <c r="G29" s="1">
        <v>0</v>
      </c>
      <c r="H29" s="1">
        <v>80700501</v>
      </c>
      <c r="I29" s="2">
        <v>45868</v>
      </c>
      <c r="J29" s="1">
        <v>700000</v>
      </c>
      <c r="K29" s="1">
        <v>600000</v>
      </c>
      <c r="L29" s="1">
        <v>0</v>
      </c>
      <c r="M29" s="1"/>
      <c r="N29" s="1"/>
      <c r="O29" s="2">
        <v>45868</v>
      </c>
      <c r="P29" s="1">
        <v>1</v>
      </c>
      <c r="Q29" s="1" t="s">
        <v>6436</v>
      </c>
      <c r="R29" s="2">
        <v>45867</v>
      </c>
      <c r="S29" s="2"/>
      <c r="T29" s="1">
        <v>0</v>
      </c>
    </row>
    <row r="30" spans="1:20">
      <c r="A30" s="1" t="s">
        <v>6515</v>
      </c>
      <c r="B30" s="1" t="s">
        <v>653</v>
      </c>
      <c r="C30" s="1" t="s">
        <v>654</v>
      </c>
      <c r="D30" s="1" t="s">
        <v>6516</v>
      </c>
      <c r="E30" s="1" t="s">
        <v>6517</v>
      </c>
      <c r="F30" s="1" t="s">
        <v>6518</v>
      </c>
      <c r="G30" s="1" t="s">
        <v>6519</v>
      </c>
      <c r="H30" s="1" t="s">
        <v>6520</v>
      </c>
      <c r="I30" s="2">
        <v>45925</v>
      </c>
      <c r="J30" s="1">
        <v>0</v>
      </c>
      <c r="K30" s="1">
        <v>0</v>
      </c>
      <c r="L30" s="1">
        <v>0</v>
      </c>
      <c r="M30" s="1"/>
      <c r="N30" s="1"/>
      <c r="O30" s="2">
        <v>45931</v>
      </c>
      <c r="P30" s="1">
        <v>2</v>
      </c>
      <c r="Q30" s="1" t="s">
        <v>6436</v>
      </c>
      <c r="R30" s="2">
        <v>45870</v>
      </c>
      <c r="S30" s="2"/>
      <c r="T30" s="1">
        <v>0</v>
      </c>
    </row>
    <row r="31" spans="1:20">
      <c r="A31" s="1" t="s">
        <v>6521</v>
      </c>
      <c r="B31" s="1" t="s">
        <v>183</v>
      </c>
      <c r="C31" s="1" t="s">
        <v>184</v>
      </c>
      <c r="D31" s="1" t="s">
        <v>6522</v>
      </c>
      <c r="E31" s="1">
        <v>0</v>
      </c>
      <c r="F31" s="1">
        <v>0</v>
      </c>
      <c r="G31" s="1">
        <v>0</v>
      </c>
      <c r="H31" s="1" t="s">
        <v>6523</v>
      </c>
      <c r="I31" s="2">
        <v>45881</v>
      </c>
      <c r="J31" s="1">
        <v>200</v>
      </c>
      <c r="K31" s="1">
        <v>0</v>
      </c>
      <c r="L31" s="1">
        <v>0</v>
      </c>
      <c r="M31" s="1" t="s">
        <v>176</v>
      </c>
      <c r="N31" s="1" t="s">
        <v>6524</v>
      </c>
      <c r="O31" s="2">
        <v>45881</v>
      </c>
      <c r="P31" s="1">
        <v>1</v>
      </c>
      <c r="Q31" s="1" t="s">
        <v>6468</v>
      </c>
      <c r="R31" s="2">
        <v>45873</v>
      </c>
      <c r="S31" s="2"/>
      <c r="T31" s="1">
        <v>0</v>
      </c>
    </row>
    <row r="32" spans="1:20">
      <c r="A32" s="1" t="s">
        <v>6525</v>
      </c>
      <c r="B32" s="1" t="s">
        <v>183</v>
      </c>
      <c r="C32" s="1" t="s">
        <v>184</v>
      </c>
      <c r="D32" s="1" t="s">
        <v>6526</v>
      </c>
      <c r="E32" s="1">
        <v>0</v>
      </c>
      <c r="F32" s="1">
        <v>0</v>
      </c>
      <c r="G32" s="1">
        <v>0</v>
      </c>
      <c r="H32" s="1" t="s">
        <v>6527</v>
      </c>
      <c r="I32" s="2">
        <v>45881</v>
      </c>
      <c r="J32" s="1">
        <v>200</v>
      </c>
      <c r="K32" s="1">
        <v>0</v>
      </c>
      <c r="L32" s="1">
        <v>0</v>
      </c>
      <c r="M32" s="1" t="s">
        <v>285</v>
      </c>
      <c r="N32" s="1" t="s">
        <v>6524</v>
      </c>
      <c r="O32" s="2">
        <v>45881</v>
      </c>
      <c r="P32" s="1">
        <v>1</v>
      </c>
      <c r="Q32" s="1" t="s">
        <v>6468</v>
      </c>
      <c r="R32" s="2">
        <v>45873</v>
      </c>
      <c r="S32" s="2"/>
      <c r="T32" s="1">
        <v>0</v>
      </c>
    </row>
    <row r="33" spans="1:20">
      <c r="A33" s="1" t="s">
        <v>6528</v>
      </c>
      <c r="B33" s="1" t="s">
        <v>6529</v>
      </c>
      <c r="C33" s="1" t="s">
        <v>6530</v>
      </c>
      <c r="D33" s="1" t="s">
        <v>6531</v>
      </c>
      <c r="E33" s="1">
        <v>0</v>
      </c>
      <c r="F33" s="1">
        <v>0</v>
      </c>
      <c r="G33" s="1">
        <v>0</v>
      </c>
      <c r="H33" s="1" t="s">
        <v>6532</v>
      </c>
      <c r="I33" s="2">
        <v>46021</v>
      </c>
      <c r="J33" s="1">
        <v>500</v>
      </c>
      <c r="K33" s="1">
        <v>0</v>
      </c>
      <c r="L33" s="1">
        <v>0</v>
      </c>
      <c r="M33" s="1" t="s">
        <v>6533</v>
      </c>
      <c r="N33" s="1" t="s">
        <v>6534</v>
      </c>
      <c r="O33" s="2">
        <v>46024</v>
      </c>
      <c r="P33" s="1">
        <v>1</v>
      </c>
      <c r="Q33" s="1" t="s">
        <v>6430</v>
      </c>
      <c r="R33" s="2">
        <v>45874</v>
      </c>
      <c r="S33" s="2"/>
      <c r="T33" s="1">
        <v>0</v>
      </c>
    </row>
    <row r="34" spans="1:20">
      <c r="A34" s="1" t="s">
        <v>6535</v>
      </c>
      <c r="B34" s="1" t="s">
        <v>1004</v>
      </c>
      <c r="C34" s="1" t="s">
        <v>1005</v>
      </c>
      <c r="D34" s="1" t="s">
        <v>6488</v>
      </c>
      <c r="E34" s="1">
        <v>0</v>
      </c>
      <c r="F34" s="1">
        <v>0</v>
      </c>
      <c r="G34" s="1">
        <v>0</v>
      </c>
      <c r="H34" s="1" t="s">
        <v>1003</v>
      </c>
      <c r="I34" s="2">
        <v>46041</v>
      </c>
      <c r="J34" s="1">
        <v>320000</v>
      </c>
      <c r="K34" s="1">
        <v>0</v>
      </c>
      <c r="L34" s="1">
        <v>0</v>
      </c>
      <c r="M34" s="1" t="s">
        <v>6489</v>
      </c>
      <c r="N34" s="1" t="s">
        <v>6536</v>
      </c>
      <c r="O34" s="2">
        <v>46044</v>
      </c>
      <c r="P34" s="1">
        <v>3</v>
      </c>
      <c r="Q34" s="1" t="s">
        <v>6443</v>
      </c>
      <c r="R34" s="2">
        <v>45875</v>
      </c>
      <c r="S34" s="2"/>
      <c r="T34" s="1">
        <v>0</v>
      </c>
    </row>
    <row r="35" spans="1:20">
      <c r="A35" s="1" t="s">
        <v>6537</v>
      </c>
      <c r="B35" s="1" t="s">
        <v>1127</v>
      </c>
      <c r="C35" s="1" t="s">
        <v>1128</v>
      </c>
      <c r="D35" s="1">
        <v>0</v>
      </c>
      <c r="E35" s="1">
        <v>0</v>
      </c>
      <c r="F35" s="1">
        <v>0</v>
      </c>
      <c r="G35" s="1">
        <v>0</v>
      </c>
      <c r="H35" s="1" t="s">
        <v>6538</v>
      </c>
      <c r="I35" s="2">
        <v>45959</v>
      </c>
      <c r="J35" s="1">
        <v>20000</v>
      </c>
      <c r="K35" s="1">
        <v>20000</v>
      </c>
      <c r="L35" s="1">
        <v>0</v>
      </c>
      <c r="M35" s="1"/>
      <c r="N35" s="1" t="s">
        <v>6539</v>
      </c>
      <c r="O35" s="2">
        <v>45964</v>
      </c>
      <c r="P35" s="1">
        <v>2</v>
      </c>
      <c r="Q35" s="1" t="s">
        <v>6540</v>
      </c>
      <c r="R35" s="2">
        <v>45883</v>
      </c>
      <c r="S35" s="2"/>
      <c r="T35" s="1">
        <v>0</v>
      </c>
    </row>
    <row r="36" spans="1:20">
      <c r="A36" s="1" t="s">
        <v>6541</v>
      </c>
      <c r="B36" s="1" t="s">
        <v>590</v>
      </c>
      <c r="C36" s="1" t="s">
        <v>591</v>
      </c>
      <c r="D36" s="1" t="s">
        <v>6542</v>
      </c>
      <c r="E36" s="1">
        <v>0</v>
      </c>
      <c r="F36" s="1">
        <v>0</v>
      </c>
      <c r="G36" s="1">
        <v>0</v>
      </c>
      <c r="H36" s="1">
        <v>10644017</v>
      </c>
      <c r="I36" s="2">
        <v>46090</v>
      </c>
      <c r="J36" s="1">
        <v>10000</v>
      </c>
      <c r="K36" s="1">
        <v>0</v>
      </c>
      <c r="L36" s="1">
        <v>0</v>
      </c>
      <c r="M36" s="1" t="s">
        <v>6543</v>
      </c>
      <c r="N36" s="1"/>
      <c r="O36" s="2">
        <v>46092</v>
      </c>
      <c r="P36" s="1">
        <v>1</v>
      </c>
      <c r="Q36" s="1" t="s">
        <v>6430</v>
      </c>
      <c r="R36" s="2">
        <v>45888</v>
      </c>
      <c r="S36" s="2"/>
      <c r="T36" s="1">
        <v>0</v>
      </c>
    </row>
    <row r="37" spans="1:20">
      <c r="A37" s="1" t="s">
        <v>6544</v>
      </c>
      <c r="B37" s="1" t="s">
        <v>1898</v>
      </c>
      <c r="C37" s="1" t="s">
        <v>1899</v>
      </c>
      <c r="D37" s="1" t="s">
        <v>6545</v>
      </c>
      <c r="E37" s="1">
        <v>0</v>
      </c>
      <c r="F37" s="1">
        <v>0</v>
      </c>
      <c r="G37" s="1">
        <v>0</v>
      </c>
      <c r="H37" s="1" t="s">
        <v>6546</v>
      </c>
      <c r="I37" s="2">
        <v>45893</v>
      </c>
      <c r="J37" s="1">
        <v>90000</v>
      </c>
      <c r="K37" s="1">
        <v>0</v>
      </c>
      <c r="L37" s="1">
        <v>0</v>
      </c>
      <c r="M37" s="1" t="s">
        <v>6547</v>
      </c>
      <c r="N37" s="1" t="s">
        <v>6548</v>
      </c>
      <c r="O37" s="2">
        <v>45895</v>
      </c>
      <c r="P37" s="1">
        <v>1</v>
      </c>
      <c r="Q37" s="1" t="s">
        <v>6468</v>
      </c>
      <c r="R37" s="2">
        <v>45889</v>
      </c>
      <c r="S37" s="2"/>
      <c r="T37" s="1">
        <v>0</v>
      </c>
    </row>
    <row r="38" spans="1:20">
      <c r="A38" s="1" t="s">
        <v>6549</v>
      </c>
      <c r="B38" s="1" t="s">
        <v>1898</v>
      </c>
      <c r="C38" s="1" t="s">
        <v>1899</v>
      </c>
      <c r="D38" s="1" t="s">
        <v>6545</v>
      </c>
      <c r="E38" s="1">
        <v>0</v>
      </c>
      <c r="F38" s="1">
        <v>0</v>
      </c>
      <c r="G38" s="1">
        <v>0</v>
      </c>
      <c r="H38" s="1" t="s">
        <v>6550</v>
      </c>
      <c r="I38" s="2">
        <v>45893</v>
      </c>
      <c r="J38" s="1">
        <v>200000</v>
      </c>
      <c r="K38" s="1">
        <v>0</v>
      </c>
      <c r="L38" s="1">
        <v>0</v>
      </c>
      <c r="M38" s="1" t="s">
        <v>6551</v>
      </c>
      <c r="N38" s="1" t="s">
        <v>6548</v>
      </c>
      <c r="O38" s="2">
        <v>45895</v>
      </c>
      <c r="P38" s="1">
        <v>1</v>
      </c>
      <c r="Q38" s="1" t="s">
        <v>6468</v>
      </c>
      <c r="R38" s="2">
        <v>45889</v>
      </c>
      <c r="S38" s="2"/>
      <c r="T38" s="1">
        <v>0</v>
      </c>
    </row>
    <row r="39" spans="1:20">
      <c r="A39" s="1" t="s">
        <v>91</v>
      </c>
      <c r="B39" s="1" t="s">
        <v>101</v>
      </c>
      <c r="C39" s="1" t="s">
        <v>102</v>
      </c>
      <c r="D39" s="1" t="s">
        <v>6552</v>
      </c>
      <c r="E39" s="1">
        <v>0</v>
      </c>
      <c r="F39" s="1">
        <v>0</v>
      </c>
      <c r="G39" s="1">
        <v>0</v>
      </c>
      <c r="H39" s="1" t="s">
        <v>100</v>
      </c>
      <c r="I39" s="2">
        <v>45925</v>
      </c>
      <c r="J39" s="1">
        <v>100000</v>
      </c>
      <c r="K39" s="1">
        <v>0</v>
      </c>
      <c r="L39" s="1">
        <v>0</v>
      </c>
      <c r="M39" s="1" t="s">
        <v>94</v>
      </c>
      <c r="N39" s="1"/>
      <c r="O39" s="2">
        <v>45940</v>
      </c>
      <c r="P39" s="1">
        <v>2</v>
      </c>
      <c r="Q39" s="1" t="s">
        <v>6430</v>
      </c>
      <c r="R39" s="2">
        <v>45898</v>
      </c>
      <c r="S39" s="2">
        <v>45982</v>
      </c>
      <c r="T39" s="1">
        <v>217006</v>
      </c>
    </row>
    <row r="40" spans="1:20">
      <c r="A40" s="1" t="s">
        <v>108</v>
      </c>
      <c r="B40" s="1" t="s">
        <v>101</v>
      </c>
      <c r="C40" s="1" t="s">
        <v>102</v>
      </c>
      <c r="D40" s="1" t="s">
        <v>6552</v>
      </c>
      <c r="E40" s="1">
        <v>0</v>
      </c>
      <c r="F40" s="1">
        <v>0</v>
      </c>
      <c r="G40" s="1">
        <v>0</v>
      </c>
      <c r="H40" s="1" t="s">
        <v>111</v>
      </c>
      <c r="I40" s="2">
        <v>45925</v>
      </c>
      <c r="J40" s="1">
        <v>65000</v>
      </c>
      <c r="K40" s="1">
        <v>0</v>
      </c>
      <c r="L40" s="1">
        <v>0</v>
      </c>
      <c r="M40" s="1" t="s">
        <v>94</v>
      </c>
      <c r="N40" s="1"/>
      <c r="O40" s="2">
        <v>45940</v>
      </c>
      <c r="P40" s="1">
        <v>2</v>
      </c>
      <c r="Q40" s="1" t="s">
        <v>6430</v>
      </c>
      <c r="R40" s="2">
        <v>45898</v>
      </c>
      <c r="S40" s="2">
        <v>45981</v>
      </c>
      <c r="T40" s="1">
        <v>142002</v>
      </c>
    </row>
    <row r="41" spans="1:20">
      <c r="A41" s="1" t="s">
        <v>112</v>
      </c>
      <c r="B41" s="1" t="s">
        <v>101</v>
      </c>
      <c r="C41" s="1" t="s">
        <v>102</v>
      </c>
      <c r="D41" s="1" t="s">
        <v>6552</v>
      </c>
      <c r="E41" s="1">
        <v>0</v>
      </c>
      <c r="F41" s="1">
        <v>0</v>
      </c>
      <c r="G41" s="1">
        <v>0</v>
      </c>
      <c r="H41" s="1" t="s">
        <v>120</v>
      </c>
      <c r="I41" s="2">
        <v>45925</v>
      </c>
      <c r="J41" s="1">
        <v>75000</v>
      </c>
      <c r="K41" s="1">
        <v>75000</v>
      </c>
      <c r="L41" s="1">
        <v>0</v>
      </c>
      <c r="M41" s="1" t="s">
        <v>115</v>
      </c>
      <c r="N41" s="1"/>
      <c r="O41" s="2">
        <v>45940</v>
      </c>
      <c r="P41" s="1">
        <v>2</v>
      </c>
      <c r="Q41" s="1" t="s">
        <v>6430</v>
      </c>
      <c r="R41" s="2">
        <v>45898</v>
      </c>
      <c r="S41" s="2">
        <v>45976</v>
      </c>
      <c r="T41" s="1">
        <v>170010</v>
      </c>
    </row>
    <row r="42" spans="1:20">
      <c r="A42" s="1" t="s">
        <v>6553</v>
      </c>
      <c r="B42" s="1" t="s">
        <v>6459</v>
      </c>
      <c r="C42" s="1" t="s">
        <v>6460</v>
      </c>
      <c r="D42" s="1">
        <v>0</v>
      </c>
      <c r="E42" s="1">
        <v>0</v>
      </c>
      <c r="F42" s="1">
        <v>0</v>
      </c>
      <c r="G42" s="1">
        <v>0</v>
      </c>
      <c r="H42" s="1" t="s">
        <v>6554</v>
      </c>
      <c r="I42" s="2">
        <v>45901</v>
      </c>
      <c r="J42" s="1">
        <v>600000</v>
      </c>
      <c r="K42" s="1">
        <v>0</v>
      </c>
      <c r="L42" s="1">
        <v>0</v>
      </c>
      <c r="M42" s="1"/>
      <c r="N42" s="1"/>
      <c r="O42" s="2">
        <v>45901</v>
      </c>
      <c r="P42" s="1">
        <v>1</v>
      </c>
      <c r="Q42" s="1" t="s">
        <v>6436</v>
      </c>
      <c r="R42" s="2">
        <v>45898</v>
      </c>
      <c r="S42" s="2"/>
      <c r="T42" s="1">
        <v>0</v>
      </c>
    </row>
    <row r="43" spans="1:20">
      <c r="A43" s="1" t="s">
        <v>121</v>
      </c>
      <c r="B43" s="1" t="s">
        <v>130</v>
      </c>
      <c r="C43" s="1" t="s">
        <v>131</v>
      </c>
      <c r="D43" s="1" t="s">
        <v>6555</v>
      </c>
      <c r="E43" s="1" t="s">
        <v>6556</v>
      </c>
      <c r="F43" s="1" t="s">
        <v>6557</v>
      </c>
      <c r="G43" s="1" t="s">
        <v>6558</v>
      </c>
      <c r="H43" s="1" t="s">
        <v>129</v>
      </c>
      <c r="I43" s="2">
        <v>46006</v>
      </c>
      <c r="J43" s="1">
        <v>2400000</v>
      </c>
      <c r="K43" s="1">
        <v>0</v>
      </c>
      <c r="L43" s="1">
        <v>0</v>
      </c>
      <c r="M43" s="1" t="s">
        <v>124</v>
      </c>
      <c r="N43" s="1" t="s">
        <v>6559</v>
      </c>
      <c r="O43" s="2">
        <v>45996</v>
      </c>
      <c r="P43" s="1">
        <v>1</v>
      </c>
      <c r="Q43" s="1" t="s">
        <v>6436</v>
      </c>
      <c r="R43" s="2">
        <v>45899</v>
      </c>
      <c r="S43" s="2">
        <v>45969</v>
      </c>
      <c r="T43" s="1">
        <v>2400000</v>
      </c>
    </row>
    <row r="44" spans="1:20">
      <c r="A44" s="1" t="s">
        <v>6560</v>
      </c>
      <c r="B44" s="1" t="s">
        <v>6561</v>
      </c>
      <c r="C44" s="1" t="s">
        <v>6562</v>
      </c>
      <c r="D44" s="1" t="s">
        <v>6563</v>
      </c>
      <c r="E44" s="1">
        <v>0</v>
      </c>
      <c r="F44" s="1">
        <v>0</v>
      </c>
      <c r="G44" s="1">
        <v>0</v>
      </c>
      <c r="H44" s="1" t="s">
        <v>6564</v>
      </c>
      <c r="I44" s="2">
        <v>46041</v>
      </c>
      <c r="J44" s="1">
        <v>3000</v>
      </c>
      <c r="K44" s="1">
        <v>0</v>
      </c>
      <c r="L44" s="1">
        <v>0</v>
      </c>
      <c r="M44" s="1" t="s">
        <v>6565</v>
      </c>
      <c r="N44" s="1" t="s">
        <v>6534</v>
      </c>
      <c r="O44" s="2">
        <v>46043</v>
      </c>
      <c r="P44" s="1">
        <v>1</v>
      </c>
      <c r="Q44" s="1" t="s">
        <v>6430</v>
      </c>
      <c r="R44" s="2">
        <v>45901</v>
      </c>
      <c r="S44" s="2"/>
      <c r="T44" s="1">
        <v>0</v>
      </c>
    </row>
    <row r="45" spans="1:20">
      <c r="A45" s="1" t="s">
        <v>6566</v>
      </c>
      <c r="B45" s="1" t="s">
        <v>88</v>
      </c>
      <c r="C45" s="1" t="s">
        <v>89</v>
      </c>
      <c r="D45" s="1" t="s">
        <v>6488</v>
      </c>
      <c r="E45" s="1">
        <v>0</v>
      </c>
      <c r="F45" s="1">
        <v>0</v>
      </c>
      <c r="G45" s="1">
        <v>0</v>
      </c>
      <c r="H45" s="1" t="s">
        <v>1057</v>
      </c>
      <c r="I45" s="2">
        <v>46010</v>
      </c>
      <c r="J45" s="1">
        <v>432000</v>
      </c>
      <c r="K45" s="1">
        <v>0</v>
      </c>
      <c r="L45" s="1">
        <v>0</v>
      </c>
      <c r="M45" s="1" t="s">
        <v>6567</v>
      </c>
      <c r="N45" s="1" t="s">
        <v>6513</v>
      </c>
      <c r="O45" s="2">
        <v>46015</v>
      </c>
      <c r="P45" s="1">
        <v>1</v>
      </c>
      <c r="Q45" s="1" t="s">
        <v>6443</v>
      </c>
      <c r="R45" s="2">
        <v>45902</v>
      </c>
      <c r="S45" s="2"/>
      <c r="T45" s="1">
        <v>0</v>
      </c>
    </row>
    <row r="46" spans="1:20">
      <c r="A46" s="1" t="s">
        <v>137</v>
      </c>
      <c r="B46" s="1" t="s">
        <v>101</v>
      </c>
      <c r="C46" s="1" t="s">
        <v>102</v>
      </c>
      <c r="D46" s="1" t="s">
        <v>6552</v>
      </c>
      <c r="E46" s="1">
        <v>0</v>
      </c>
      <c r="F46" s="1">
        <v>0</v>
      </c>
      <c r="G46" s="1">
        <v>0</v>
      </c>
      <c r="H46" s="1" t="s">
        <v>143</v>
      </c>
      <c r="I46" s="2">
        <v>45925</v>
      </c>
      <c r="J46" s="1">
        <v>75000</v>
      </c>
      <c r="K46" s="1">
        <v>0</v>
      </c>
      <c r="L46" s="1">
        <v>0</v>
      </c>
      <c r="M46" s="1" t="s">
        <v>115</v>
      </c>
      <c r="N46" s="1"/>
      <c r="O46" s="2">
        <v>45940</v>
      </c>
      <c r="P46" s="1">
        <v>2</v>
      </c>
      <c r="Q46" s="1" t="s">
        <v>6430</v>
      </c>
      <c r="R46" s="2">
        <v>45898</v>
      </c>
      <c r="S46" s="2"/>
      <c r="T46" s="1">
        <v>0</v>
      </c>
    </row>
    <row r="47" spans="1:20">
      <c r="A47" s="1" t="s">
        <v>144</v>
      </c>
      <c r="B47" s="1" t="s">
        <v>101</v>
      </c>
      <c r="C47" s="1" t="s">
        <v>102</v>
      </c>
      <c r="D47" s="1" t="s">
        <v>6552</v>
      </c>
      <c r="E47" s="1">
        <v>0</v>
      </c>
      <c r="F47" s="1">
        <v>0</v>
      </c>
      <c r="G47" s="1">
        <v>0</v>
      </c>
      <c r="H47" s="1" t="s">
        <v>147</v>
      </c>
      <c r="I47" s="2">
        <v>45925</v>
      </c>
      <c r="J47" s="1">
        <v>150000</v>
      </c>
      <c r="K47" s="1">
        <v>0</v>
      </c>
      <c r="L47" s="1">
        <v>0</v>
      </c>
      <c r="M47" s="1" t="s">
        <v>115</v>
      </c>
      <c r="N47" s="1"/>
      <c r="O47" s="2">
        <v>45940</v>
      </c>
      <c r="P47" s="1">
        <v>2</v>
      </c>
      <c r="Q47" s="1" t="s">
        <v>6430</v>
      </c>
      <c r="R47" s="2">
        <v>45898</v>
      </c>
      <c r="S47" s="2">
        <v>45947</v>
      </c>
      <c r="T47" s="1">
        <v>342210</v>
      </c>
    </row>
    <row r="48" spans="1:20">
      <c r="A48" s="1" t="s">
        <v>6568</v>
      </c>
      <c r="B48" s="1" t="s">
        <v>6529</v>
      </c>
      <c r="C48" s="1" t="s">
        <v>6530</v>
      </c>
      <c r="D48" s="1" t="s">
        <v>6454</v>
      </c>
      <c r="E48" s="1">
        <v>0</v>
      </c>
      <c r="F48" s="1">
        <v>0</v>
      </c>
      <c r="G48" s="1">
        <v>0</v>
      </c>
      <c r="H48" s="1" t="s">
        <v>6569</v>
      </c>
      <c r="I48" s="2">
        <v>46021</v>
      </c>
      <c r="J48" s="1">
        <v>10000</v>
      </c>
      <c r="K48" s="1">
        <v>0</v>
      </c>
      <c r="L48" s="1">
        <v>0</v>
      </c>
      <c r="M48" s="1" t="s">
        <v>6570</v>
      </c>
      <c r="N48" s="1" t="s">
        <v>6571</v>
      </c>
      <c r="O48" s="2">
        <v>46024</v>
      </c>
      <c r="P48" s="1">
        <v>1</v>
      </c>
      <c r="Q48" s="1" t="s">
        <v>6430</v>
      </c>
      <c r="R48" s="2">
        <v>45908</v>
      </c>
      <c r="S48" s="2"/>
      <c r="T48" s="1">
        <v>0</v>
      </c>
    </row>
    <row r="49" spans="1:20">
      <c r="A49" s="1" t="s">
        <v>6572</v>
      </c>
      <c r="B49" s="1" t="s">
        <v>1004</v>
      </c>
      <c r="C49" s="1" t="s">
        <v>1005</v>
      </c>
      <c r="D49" s="1" t="s">
        <v>6488</v>
      </c>
      <c r="E49" s="1">
        <v>0</v>
      </c>
      <c r="F49" s="1">
        <v>0</v>
      </c>
      <c r="G49" s="1">
        <v>0</v>
      </c>
      <c r="H49" s="1" t="s">
        <v>1003</v>
      </c>
      <c r="I49" s="2">
        <v>46055</v>
      </c>
      <c r="J49" s="1">
        <v>320000</v>
      </c>
      <c r="K49" s="1">
        <v>0</v>
      </c>
      <c r="L49" s="1">
        <v>0</v>
      </c>
      <c r="M49" s="1" t="s">
        <v>6489</v>
      </c>
      <c r="N49" s="1" t="s">
        <v>6573</v>
      </c>
      <c r="O49" s="2">
        <v>46058</v>
      </c>
      <c r="P49" s="1">
        <v>3</v>
      </c>
      <c r="Q49" s="1" t="s">
        <v>6443</v>
      </c>
      <c r="R49" s="2">
        <v>45909</v>
      </c>
      <c r="S49" s="2"/>
      <c r="T49" s="1">
        <v>0</v>
      </c>
    </row>
    <row r="50" spans="1:20">
      <c r="A50" s="1" t="s">
        <v>6574</v>
      </c>
      <c r="B50" s="1" t="s">
        <v>994</v>
      </c>
      <c r="C50" s="1" t="s">
        <v>995</v>
      </c>
      <c r="D50" s="1" t="s">
        <v>6503</v>
      </c>
      <c r="E50" s="1">
        <v>0</v>
      </c>
      <c r="F50" s="1">
        <v>0</v>
      </c>
      <c r="G50" s="1">
        <v>0</v>
      </c>
      <c r="H50" s="1" t="s">
        <v>1040</v>
      </c>
      <c r="I50" s="2">
        <v>46034</v>
      </c>
      <c r="J50" s="1">
        <v>600000</v>
      </c>
      <c r="K50" s="1">
        <v>0</v>
      </c>
      <c r="L50" s="1">
        <v>0</v>
      </c>
      <c r="M50" s="1" t="s">
        <v>6504</v>
      </c>
      <c r="N50" s="1" t="s">
        <v>6575</v>
      </c>
      <c r="O50" s="2">
        <v>46037</v>
      </c>
      <c r="P50" s="1">
        <v>1</v>
      </c>
      <c r="Q50" s="1" t="s">
        <v>6443</v>
      </c>
      <c r="R50" s="2">
        <v>45911</v>
      </c>
      <c r="S50" s="2"/>
      <c r="T50" s="1">
        <v>0</v>
      </c>
    </row>
    <row r="51" spans="1:20">
      <c r="A51" s="1" t="s">
        <v>6576</v>
      </c>
      <c r="B51" s="1" t="s">
        <v>994</v>
      </c>
      <c r="C51" s="1" t="s">
        <v>995</v>
      </c>
      <c r="D51" s="1" t="s">
        <v>6503</v>
      </c>
      <c r="E51" s="1">
        <v>0</v>
      </c>
      <c r="F51" s="1">
        <v>0</v>
      </c>
      <c r="G51" s="1">
        <v>0</v>
      </c>
      <c r="H51" s="1" t="s">
        <v>1040</v>
      </c>
      <c r="I51" s="2">
        <v>46047</v>
      </c>
      <c r="J51" s="1">
        <v>600000</v>
      </c>
      <c r="K51" s="1">
        <v>0</v>
      </c>
      <c r="L51" s="1">
        <v>0</v>
      </c>
      <c r="M51" s="1" t="s">
        <v>6504</v>
      </c>
      <c r="N51" s="1" t="s">
        <v>6577</v>
      </c>
      <c r="O51" s="2">
        <v>46055</v>
      </c>
      <c r="P51" s="1">
        <v>1</v>
      </c>
      <c r="Q51" s="1" t="s">
        <v>6443</v>
      </c>
      <c r="R51" s="2">
        <v>45911</v>
      </c>
      <c r="S51" s="2"/>
      <c r="T51" s="1">
        <v>0</v>
      </c>
    </row>
    <row r="52" spans="1:20">
      <c r="A52" s="1" t="s">
        <v>6578</v>
      </c>
      <c r="B52" s="1" t="s">
        <v>994</v>
      </c>
      <c r="C52" s="1" t="s">
        <v>995</v>
      </c>
      <c r="D52" s="1" t="s">
        <v>6503</v>
      </c>
      <c r="E52" s="1">
        <v>0</v>
      </c>
      <c r="F52" s="1">
        <v>0</v>
      </c>
      <c r="G52" s="1">
        <v>0</v>
      </c>
      <c r="H52" s="1" t="s">
        <v>1040</v>
      </c>
      <c r="I52" s="2">
        <v>46058</v>
      </c>
      <c r="J52" s="1">
        <v>600000</v>
      </c>
      <c r="K52" s="1">
        <v>0</v>
      </c>
      <c r="L52" s="1">
        <v>0</v>
      </c>
      <c r="M52" s="1" t="s">
        <v>6504</v>
      </c>
      <c r="N52" s="1" t="s">
        <v>6579</v>
      </c>
      <c r="O52" s="2">
        <v>46062</v>
      </c>
      <c r="P52" s="1">
        <v>1</v>
      </c>
      <c r="Q52" s="1" t="s">
        <v>6443</v>
      </c>
      <c r="R52" s="2">
        <v>45911</v>
      </c>
      <c r="S52" s="2"/>
      <c r="T52" s="1">
        <v>0</v>
      </c>
    </row>
    <row r="53" spans="1:20">
      <c r="A53" s="1" t="s">
        <v>6580</v>
      </c>
      <c r="B53" s="1" t="s">
        <v>994</v>
      </c>
      <c r="C53" s="1" t="s">
        <v>995</v>
      </c>
      <c r="D53" s="1" t="s">
        <v>6503</v>
      </c>
      <c r="E53" s="1">
        <v>0</v>
      </c>
      <c r="F53" s="1">
        <v>0</v>
      </c>
      <c r="G53" s="1">
        <v>0</v>
      </c>
      <c r="H53" s="1" t="s">
        <v>1040</v>
      </c>
      <c r="I53" s="2">
        <v>46078</v>
      </c>
      <c r="J53" s="1">
        <v>600000</v>
      </c>
      <c r="K53" s="1">
        <v>0</v>
      </c>
      <c r="L53" s="1">
        <v>0</v>
      </c>
      <c r="M53" s="1" t="s">
        <v>6504</v>
      </c>
      <c r="N53" s="1" t="s">
        <v>6581</v>
      </c>
      <c r="O53" s="2">
        <v>46083</v>
      </c>
      <c r="P53" s="1">
        <v>1</v>
      </c>
      <c r="Q53" s="1" t="s">
        <v>6443</v>
      </c>
      <c r="R53" s="2">
        <v>45911</v>
      </c>
      <c r="S53" s="2"/>
      <c r="T53" s="1">
        <v>0</v>
      </c>
    </row>
    <row r="54" spans="1:20">
      <c r="A54" s="1" t="s">
        <v>6582</v>
      </c>
      <c r="B54" s="1" t="s">
        <v>994</v>
      </c>
      <c r="C54" s="1" t="s">
        <v>995</v>
      </c>
      <c r="D54" s="1" t="s">
        <v>6503</v>
      </c>
      <c r="E54" s="1">
        <v>0</v>
      </c>
      <c r="F54" s="1">
        <v>0</v>
      </c>
      <c r="G54" s="1">
        <v>0</v>
      </c>
      <c r="H54" s="1" t="s">
        <v>1040</v>
      </c>
      <c r="I54" s="2">
        <v>46090</v>
      </c>
      <c r="J54" s="1">
        <v>600000</v>
      </c>
      <c r="K54" s="1">
        <v>0</v>
      </c>
      <c r="L54" s="1">
        <v>0</v>
      </c>
      <c r="M54" s="1" t="s">
        <v>6504</v>
      </c>
      <c r="N54" s="1" t="s">
        <v>6583</v>
      </c>
      <c r="O54" s="2">
        <v>46093</v>
      </c>
      <c r="P54" s="1">
        <v>1</v>
      </c>
      <c r="Q54" s="1" t="s">
        <v>6443</v>
      </c>
      <c r="R54" s="2">
        <v>45911</v>
      </c>
      <c r="S54" s="2"/>
      <c r="T54" s="1">
        <v>0</v>
      </c>
    </row>
    <row r="55" spans="1:20">
      <c r="A55" s="1" t="s">
        <v>6584</v>
      </c>
      <c r="B55" s="1" t="s">
        <v>994</v>
      </c>
      <c r="C55" s="1" t="s">
        <v>995</v>
      </c>
      <c r="D55" s="1" t="s">
        <v>6503</v>
      </c>
      <c r="E55" s="1">
        <v>0</v>
      </c>
      <c r="F55" s="1">
        <v>0</v>
      </c>
      <c r="G55" s="1">
        <v>0</v>
      </c>
      <c r="H55" s="1" t="s">
        <v>6585</v>
      </c>
      <c r="I55" s="2">
        <v>46020</v>
      </c>
      <c r="J55" s="1">
        <v>90000</v>
      </c>
      <c r="K55" s="1">
        <v>0</v>
      </c>
      <c r="L55" s="1">
        <v>0</v>
      </c>
      <c r="M55" s="1" t="s">
        <v>6586</v>
      </c>
      <c r="N55" s="1" t="s">
        <v>6587</v>
      </c>
      <c r="O55" s="2">
        <v>46024</v>
      </c>
      <c r="P55" s="1">
        <v>1</v>
      </c>
      <c r="Q55" s="1" t="s">
        <v>6443</v>
      </c>
      <c r="R55" s="2">
        <v>45911</v>
      </c>
      <c r="S55" s="2">
        <v>45992</v>
      </c>
      <c r="T55" s="1">
        <v>90000</v>
      </c>
    </row>
    <row r="56" spans="1:20">
      <c r="A56" s="1" t="s">
        <v>6588</v>
      </c>
      <c r="B56" s="1" t="s">
        <v>994</v>
      </c>
      <c r="C56" s="1" t="s">
        <v>995</v>
      </c>
      <c r="D56" s="1" t="s">
        <v>6503</v>
      </c>
      <c r="E56" s="1">
        <v>0</v>
      </c>
      <c r="F56" s="1">
        <v>0</v>
      </c>
      <c r="G56" s="1">
        <v>0</v>
      </c>
      <c r="H56" s="1" t="s">
        <v>6585</v>
      </c>
      <c r="I56" s="2">
        <v>46050</v>
      </c>
      <c r="J56" s="1">
        <v>90000</v>
      </c>
      <c r="K56" s="1">
        <v>0</v>
      </c>
      <c r="L56" s="1">
        <v>0</v>
      </c>
      <c r="M56" s="1" t="s">
        <v>6586</v>
      </c>
      <c r="N56" s="1" t="s">
        <v>6536</v>
      </c>
      <c r="O56" s="2">
        <v>46055</v>
      </c>
      <c r="P56" s="1">
        <v>1</v>
      </c>
      <c r="Q56" s="1" t="s">
        <v>6443</v>
      </c>
      <c r="R56" s="2">
        <v>45911</v>
      </c>
      <c r="S56" s="2"/>
      <c r="T56" s="1">
        <v>0</v>
      </c>
    </row>
    <row r="57" spans="1:20">
      <c r="A57" s="1" t="s">
        <v>6589</v>
      </c>
      <c r="B57" s="1" t="s">
        <v>994</v>
      </c>
      <c r="C57" s="1" t="s">
        <v>995</v>
      </c>
      <c r="D57" s="1" t="s">
        <v>6503</v>
      </c>
      <c r="E57" s="1">
        <v>0</v>
      </c>
      <c r="F57" s="1">
        <v>0</v>
      </c>
      <c r="G57" s="1">
        <v>0</v>
      </c>
      <c r="H57" s="1" t="s">
        <v>6585</v>
      </c>
      <c r="I57" s="2">
        <v>46083</v>
      </c>
      <c r="J57" s="1">
        <v>84000</v>
      </c>
      <c r="K57" s="1">
        <v>0</v>
      </c>
      <c r="L57" s="1">
        <v>0</v>
      </c>
      <c r="M57" s="1" t="s">
        <v>6586</v>
      </c>
      <c r="N57" s="1" t="s">
        <v>6590</v>
      </c>
      <c r="O57" s="2">
        <v>46086</v>
      </c>
      <c r="P57" s="1">
        <v>1</v>
      </c>
      <c r="Q57" s="1" t="s">
        <v>6443</v>
      </c>
      <c r="R57" s="2">
        <v>45911</v>
      </c>
      <c r="S57" s="2"/>
      <c r="T57" s="1">
        <v>0</v>
      </c>
    </row>
    <row r="58" spans="1:20">
      <c r="A58" s="1" t="s">
        <v>6591</v>
      </c>
      <c r="B58" s="1" t="s">
        <v>3843</v>
      </c>
      <c r="C58" s="1" t="s">
        <v>3844</v>
      </c>
      <c r="D58" s="1" t="s">
        <v>6433</v>
      </c>
      <c r="E58" s="1">
        <v>0</v>
      </c>
      <c r="F58" s="1">
        <v>0</v>
      </c>
      <c r="G58" s="1">
        <v>0</v>
      </c>
      <c r="H58" s="1" t="s">
        <v>6592</v>
      </c>
      <c r="I58" s="2">
        <v>46009</v>
      </c>
      <c r="J58" s="1">
        <v>4000</v>
      </c>
      <c r="K58" s="1">
        <v>0</v>
      </c>
      <c r="L58" s="1">
        <v>0</v>
      </c>
      <c r="M58" s="1" t="s">
        <v>6593</v>
      </c>
      <c r="N58" s="1" t="s">
        <v>6594</v>
      </c>
      <c r="O58" s="2">
        <v>46014</v>
      </c>
      <c r="P58" s="1">
        <v>2</v>
      </c>
      <c r="Q58" s="1" t="s">
        <v>6436</v>
      </c>
      <c r="R58" s="2">
        <v>45911</v>
      </c>
      <c r="S58" s="2"/>
      <c r="T58" s="1">
        <v>0</v>
      </c>
    </row>
    <row r="59" spans="1:20">
      <c r="A59" s="1" t="s">
        <v>6595</v>
      </c>
      <c r="B59" s="1" t="s">
        <v>6529</v>
      </c>
      <c r="C59" s="1" t="s">
        <v>6530</v>
      </c>
      <c r="D59" s="1" t="s">
        <v>6563</v>
      </c>
      <c r="E59" s="1">
        <v>0</v>
      </c>
      <c r="F59" s="1">
        <v>0</v>
      </c>
      <c r="G59" s="1">
        <v>0</v>
      </c>
      <c r="H59" s="1" t="s">
        <v>6596</v>
      </c>
      <c r="I59" s="2">
        <v>46045</v>
      </c>
      <c r="J59" s="1">
        <v>30000</v>
      </c>
      <c r="K59" s="1">
        <v>0</v>
      </c>
      <c r="L59" s="1">
        <v>0</v>
      </c>
      <c r="M59" s="1"/>
      <c r="N59" s="1" t="s">
        <v>6534</v>
      </c>
      <c r="O59" s="2">
        <v>46049</v>
      </c>
      <c r="P59" s="1">
        <v>1</v>
      </c>
      <c r="Q59" s="1" t="s">
        <v>6430</v>
      </c>
      <c r="R59" s="2">
        <v>45916</v>
      </c>
      <c r="S59" s="2"/>
      <c r="T59" s="1">
        <v>0</v>
      </c>
    </row>
    <row r="60" spans="1:20">
      <c r="A60" s="1" t="s">
        <v>148</v>
      </c>
      <c r="B60" s="1" t="s">
        <v>154</v>
      </c>
      <c r="C60" s="1" t="s">
        <v>155</v>
      </c>
      <c r="D60" s="1" t="s">
        <v>6597</v>
      </c>
      <c r="E60" s="1" t="s">
        <v>6598</v>
      </c>
      <c r="F60" s="1" t="s">
        <v>6599</v>
      </c>
      <c r="G60" s="1">
        <v>0</v>
      </c>
      <c r="H60" s="1" t="s">
        <v>153</v>
      </c>
      <c r="I60" s="2">
        <v>45985</v>
      </c>
      <c r="J60" s="1">
        <v>2400000</v>
      </c>
      <c r="K60" s="1">
        <v>0</v>
      </c>
      <c r="L60" s="1">
        <v>0</v>
      </c>
      <c r="M60" s="1" t="s">
        <v>151</v>
      </c>
      <c r="N60" s="1"/>
      <c r="O60" s="2">
        <v>45994</v>
      </c>
      <c r="P60" s="1">
        <v>1</v>
      </c>
      <c r="Q60" s="1" t="s">
        <v>6443</v>
      </c>
      <c r="R60" s="2">
        <v>45916</v>
      </c>
      <c r="S60" s="2">
        <v>45937</v>
      </c>
      <c r="T60" s="1">
        <v>4698036</v>
      </c>
    </row>
    <row r="61" spans="1:20">
      <c r="A61" s="1" t="s">
        <v>6600</v>
      </c>
      <c r="B61" s="1" t="s">
        <v>259</v>
      </c>
      <c r="C61" s="1" t="s">
        <v>184</v>
      </c>
      <c r="D61" s="1" t="s">
        <v>6526</v>
      </c>
      <c r="E61" s="1">
        <v>0</v>
      </c>
      <c r="F61" s="1">
        <v>0</v>
      </c>
      <c r="G61" s="1">
        <v>0</v>
      </c>
      <c r="H61" s="1" t="s">
        <v>684</v>
      </c>
      <c r="I61" s="2">
        <v>45937</v>
      </c>
      <c r="J61" s="1">
        <v>50000</v>
      </c>
      <c r="K61" s="1">
        <v>50000</v>
      </c>
      <c r="L61" s="1">
        <v>0</v>
      </c>
      <c r="M61" s="1" t="s">
        <v>310</v>
      </c>
      <c r="N61" s="1"/>
      <c r="O61" s="2">
        <v>46007</v>
      </c>
      <c r="P61" s="1">
        <v>1</v>
      </c>
      <c r="Q61" s="1" t="s">
        <v>6468</v>
      </c>
      <c r="R61" s="2">
        <v>45916</v>
      </c>
      <c r="S61" s="2">
        <v>45937</v>
      </c>
      <c r="T61" s="1">
        <v>50004</v>
      </c>
    </row>
    <row r="62" spans="1:20">
      <c r="A62" s="1" t="s">
        <v>6601</v>
      </c>
      <c r="B62" s="1" t="s">
        <v>259</v>
      </c>
      <c r="C62" s="1" t="s">
        <v>184</v>
      </c>
      <c r="D62" s="1" t="s">
        <v>6526</v>
      </c>
      <c r="E62" s="1">
        <v>0</v>
      </c>
      <c r="F62" s="1">
        <v>0</v>
      </c>
      <c r="G62" s="1">
        <v>0</v>
      </c>
      <c r="H62" s="1" t="s">
        <v>684</v>
      </c>
      <c r="I62" s="2">
        <v>45944</v>
      </c>
      <c r="J62" s="1">
        <v>50000</v>
      </c>
      <c r="K62" s="1">
        <v>0</v>
      </c>
      <c r="L62" s="1">
        <v>0</v>
      </c>
      <c r="M62" s="1" t="s">
        <v>310</v>
      </c>
      <c r="N62" s="1"/>
      <c r="O62" s="2">
        <v>45958</v>
      </c>
      <c r="P62" s="1">
        <v>1</v>
      </c>
      <c r="Q62" s="1" t="s">
        <v>6468</v>
      </c>
      <c r="R62" s="2">
        <v>45916</v>
      </c>
      <c r="S62" s="2">
        <v>45938</v>
      </c>
      <c r="T62" s="1">
        <v>50004</v>
      </c>
    </row>
    <row r="63" spans="1:20">
      <c r="A63" s="1" t="s">
        <v>6602</v>
      </c>
      <c r="B63" s="1" t="s">
        <v>717</v>
      </c>
      <c r="C63" s="1" t="s">
        <v>718</v>
      </c>
      <c r="D63" s="1" t="s">
        <v>6479</v>
      </c>
      <c r="E63" s="1">
        <v>0</v>
      </c>
      <c r="F63" s="1">
        <v>0</v>
      </c>
      <c r="G63" s="1">
        <v>0</v>
      </c>
      <c r="H63" s="1" t="s">
        <v>6603</v>
      </c>
      <c r="I63" s="2">
        <v>45926</v>
      </c>
      <c r="J63" s="1">
        <v>10</v>
      </c>
      <c r="K63" s="1">
        <v>0</v>
      </c>
      <c r="L63" s="1">
        <v>0</v>
      </c>
      <c r="M63" s="1" t="s">
        <v>729</v>
      </c>
      <c r="N63" s="1" t="s">
        <v>6604</v>
      </c>
      <c r="O63" s="2">
        <v>45926</v>
      </c>
      <c r="P63" s="1">
        <v>4</v>
      </c>
      <c r="Q63" s="1" t="s">
        <v>6443</v>
      </c>
      <c r="R63" s="2">
        <v>45917</v>
      </c>
      <c r="S63" s="2"/>
      <c r="T63" s="1">
        <v>0</v>
      </c>
    </row>
    <row r="64" spans="1:20">
      <c r="A64" s="1" t="s">
        <v>6605</v>
      </c>
      <c r="B64" s="1" t="s">
        <v>717</v>
      </c>
      <c r="C64" s="1" t="s">
        <v>718</v>
      </c>
      <c r="D64" s="1" t="s">
        <v>6479</v>
      </c>
      <c r="E64" s="1">
        <v>0</v>
      </c>
      <c r="F64" s="1">
        <v>0</v>
      </c>
      <c r="G64" s="1">
        <v>0</v>
      </c>
      <c r="H64" s="1" t="s">
        <v>6606</v>
      </c>
      <c r="I64" s="2">
        <v>45926</v>
      </c>
      <c r="J64" s="1">
        <v>10</v>
      </c>
      <c r="K64" s="1">
        <v>0</v>
      </c>
      <c r="L64" s="1">
        <v>0</v>
      </c>
      <c r="M64" s="1" t="s">
        <v>729</v>
      </c>
      <c r="N64" s="1" t="s">
        <v>6604</v>
      </c>
      <c r="O64" s="2">
        <v>45926</v>
      </c>
      <c r="P64" s="1">
        <v>3</v>
      </c>
      <c r="Q64" s="1" t="s">
        <v>6443</v>
      </c>
      <c r="R64" s="2">
        <v>45917</v>
      </c>
      <c r="S64" s="2"/>
      <c r="T64" s="1">
        <v>0</v>
      </c>
    </row>
    <row r="65" spans="1:20">
      <c r="A65" s="1" t="s">
        <v>6607</v>
      </c>
      <c r="B65" s="1" t="s">
        <v>717</v>
      </c>
      <c r="C65" s="1" t="s">
        <v>718</v>
      </c>
      <c r="D65" s="1" t="s">
        <v>6479</v>
      </c>
      <c r="E65" s="1">
        <v>0</v>
      </c>
      <c r="F65" s="1">
        <v>0</v>
      </c>
      <c r="G65" s="1">
        <v>0</v>
      </c>
      <c r="H65" s="1" t="s">
        <v>6608</v>
      </c>
      <c r="I65" s="2">
        <v>45926</v>
      </c>
      <c r="J65" s="1">
        <v>10</v>
      </c>
      <c r="K65" s="1">
        <v>0</v>
      </c>
      <c r="L65" s="1">
        <v>0</v>
      </c>
      <c r="M65" s="1" t="s">
        <v>729</v>
      </c>
      <c r="N65" s="1" t="s">
        <v>6604</v>
      </c>
      <c r="O65" s="2">
        <v>45926</v>
      </c>
      <c r="P65" s="1">
        <v>5</v>
      </c>
      <c r="Q65" s="1" t="s">
        <v>6443</v>
      </c>
      <c r="R65" s="2">
        <v>45917</v>
      </c>
      <c r="S65" s="2"/>
      <c r="T65" s="1">
        <v>0</v>
      </c>
    </row>
    <row r="66" spans="1:20">
      <c r="A66" s="1" t="s">
        <v>6609</v>
      </c>
      <c r="B66" s="1" t="s">
        <v>717</v>
      </c>
      <c r="C66" s="1" t="s">
        <v>718</v>
      </c>
      <c r="D66" s="1" t="s">
        <v>6479</v>
      </c>
      <c r="E66" s="1">
        <v>0</v>
      </c>
      <c r="F66" s="1">
        <v>0</v>
      </c>
      <c r="G66" s="1">
        <v>0</v>
      </c>
      <c r="H66" s="1" t="s">
        <v>6610</v>
      </c>
      <c r="I66" s="2">
        <v>45926</v>
      </c>
      <c r="J66" s="1">
        <v>10</v>
      </c>
      <c r="K66" s="1">
        <v>0</v>
      </c>
      <c r="L66" s="1">
        <v>0</v>
      </c>
      <c r="M66" s="1" t="s">
        <v>729</v>
      </c>
      <c r="N66" s="1" t="s">
        <v>6604</v>
      </c>
      <c r="O66" s="2">
        <v>45926</v>
      </c>
      <c r="P66" s="1">
        <v>5</v>
      </c>
      <c r="Q66" s="1" t="s">
        <v>6443</v>
      </c>
      <c r="R66" s="2">
        <v>45917</v>
      </c>
      <c r="S66" s="2"/>
      <c r="T66" s="1">
        <v>0</v>
      </c>
    </row>
    <row r="67" spans="1:20">
      <c r="A67" s="1" t="s">
        <v>6611</v>
      </c>
      <c r="B67" s="1" t="s">
        <v>717</v>
      </c>
      <c r="C67" s="1" t="s">
        <v>718</v>
      </c>
      <c r="D67" s="1" t="s">
        <v>6479</v>
      </c>
      <c r="E67" s="1">
        <v>0</v>
      </c>
      <c r="F67" s="1">
        <v>0</v>
      </c>
      <c r="G67" s="1">
        <v>0</v>
      </c>
      <c r="H67" s="1" t="s">
        <v>6612</v>
      </c>
      <c r="I67" s="2">
        <v>45926</v>
      </c>
      <c r="J67" s="1">
        <v>10</v>
      </c>
      <c r="K67" s="1">
        <v>0</v>
      </c>
      <c r="L67" s="1">
        <v>0</v>
      </c>
      <c r="M67" s="1" t="s">
        <v>729</v>
      </c>
      <c r="N67" s="1" t="s">
        <v>6604</v>
      </c>
      <c r="O67" s="2">
        <v>45926</v>
      </c>
      <c r="P67" s="1">
        <v>5</v>
      </c>
      <c r="Q67" s="1" t="s">
        <v>6443</v>
      </c>
      <c r="R67" s="2">
        <v>45917</v>
      </c>
      <c r="S67" s="2"/>
      <c r="T67" s="1">
        <v>0</v>
      </c>
    </row>
    <row r="68" spans="1:20">
      <c r="A68" s="1" t="s">
        <v>6613</v>
      </c>
      <c r="B68" s="1" t="s">
        <v>717</v>
      </c>
      <c r="C68" s="1" t="s">
        <v>718</v>
      </c>
      <c r="D68" s="1" t="s">
        <v>6479</v>
      </c>
      <c r="E68" s="1">
        <v>0</v>
      </c>
      <c r="F68" s="1">
        <v>0</v>
      </c>
      <c r="G68" s="1">
        <v>0</v>
      </c>
      <c r="H68" s="1" t="s">
        <v>6614</v>
      </c>
      <c r="I68" s="2">
        <v>45926</v>
      </c>
      <c r="J68" s="1">
        <v>10</v>
      </c>
      <c r="K68" s="1">
        <v>0</v>
      </c>
      <c r="L68" s="1">
        <v>0</v>
      </c>
      <c r="M68" s="1" t="s">
        <v>729</v>
      </c>
      <c r="N68" s="1" t="s">
        <v>6604</v>
      </c>
      <c r="O68" s="2">
        <v>45926</v>
      </c>
      <c r="P68" s="1">
        <v>5</v>
      </c>
      <c r="Q68" s="1" t="s">
        <v>6443</v>
      </c>
      <c r="R68" s="2">
        <v>45917</v>
      </c>
      <c r="S68" s="2"/>
      <c r="T68" s="1">
        <v>0</v>
      </c>
    </row>
    <row r="69" spans="1:20">
      <c r="A69" s="1" t="s">
        <v>6615</v>
      </c>
      <c r="B69" s="1" t="s">
        <v>717</v>
      </c>
      <c r="C69" s="1" t="s">
        <v>718</v>
      </c>
      <c r="D69" s="1" t="s">
        <v>6479</v>
      </c>
      <c r="E69" s="1">
        <v>0</v>
      </c>
      <c r="F69" s="1">
        <v>0</v>
      </c>
      <c r="G69" s="1">
        <v>0</v>
      </c>
      <c r="H69" s="1" t="s">
        <v>6616</v>
      </c>
      <c r="I69" s="2">
        <v>45926</v>
      </c>
      <c r="J69" s="1">
        <v>10</v>
      </c>
      <c r="K69" s="1">
        <v>0</v>
      </c>
      <c r="L69" s="1">
        <v>0</v>
      </c>
      <c r="M69" s="1" t="s">
        <v>729</v>
      </c>
      <c r="N69" s="1" t="s">
        <v>6604</v>
      </c>
      <c r="O69" s="2">
        <v>45926</v>
      </c>
      <c r="P69" s="1">
        <v>5</v>
      </c>
      <c r="Q69" s="1" t="s">
        <v>6443</v>
      </c>
      <c r="R69" s="2">
        <v>45917</v>
      </c>
      <c r="S69" s="2"/>
      <c r="T69" s="1">
        <v>0</v>
      </c>
    </row>
    <row r="70" spans="1:20">
      <c r="A70" s="1" t="s">
        <v>6617</v>
      </c>
      <c r="B70" s="1" t="s">
        <v>88</v>
      </c>
      <c r="C70" s="1" t="s">
        <v>89</v>
      </c>
      <c r="D70" s="1" t="s">
        <v>6503</v>
      </c>
      <c r="E70" s="1">
        <v>0</v>
      </c>
      <c r="F70" s="1">
        <v>0</v>
      </c>
      <c r="G70" s="1">
        <v>0</v>
      </c>
      <c r="H70" s="1" t="s">
        <v>1177</v>
      </c>
      <c r="I70" s="2">
        <v>46027</v>
      </c>
      <c r="J70" s="1">
        <v>156000</v>
      </c>
      <c r="K70" s="1">
        <v>0</v>
      </c>
      <c r="L70" s="1">
        <v>0</v>
      </c>
      <c r="M70" s="1" t="s">
        <v>161</v>
      </c>
      <c r="N70" s="1" t="s">
        <v>6587</v>
      </c>
      <c r="O70" s="2">
        <v>46030</v>
      </c>
      <c r="P70" s="1">
        <v>2</v>
      </c>
      <c r="Q70" s="1" t="s">
        <v>6443</v>
      </c>
      <c r="R70" s="2">
        <v>45917</v>
      </c>
      <c r="S70" s="2"/>
      <c r="T70" s="1">
        <v>0</v>
      </c>
    </row>
    <row r="71" spans="1:20">
      <c r="A71" s="1" t="s">
        <v>6618</v>
      </c>
      <c r="B71" s="1" t="s">
        <v>88</v>
      </c>
      <c r="C71" s="1" t="s">
        <v>89</v>
      </c>
      <c r="D71" s="1" t="s">
        <v>6503</v>
      </c>
      <c r="E71" s="1">
        <v>0</v>
      </c>
      <c r="F71" s="1">
        <v>0</v>
      </c>
      <c r="G71" s="1">
        <v>0</v>
      </c>
      <c r="H71" s="1" t="s">
        <v>1177</v>
      </c>
      <c r="I71" s="2">
        <v>46034</v>
      </c>
      <c r="J71" s="1">
        <v>78000</v>
      </c>
      <c r="K71" s="1">
        <v>0</v>
      </c>
      <c r="L71" s="1">
        <v>0</v>
      </c>
      <c r="M71" s="1" t="s">
        <v>161</v>
      </c>
      <c r="N71" s="1" t="s">
        <v>6619</v>
      </c>
      <c r="O71" s="2">
        <v>46037</v>
      </c>
      <c r="P71" s="1">
        <v>2</v>
      </c>
      <c r="Q71" s="1" t="s">
        <v>6443</v>
      </c>
      <c r="R71" s="2">
        <v>45917</v>
      </c>
      <c r="S71" s="2"/>
      <c r="T71" s="1">
        <v>0</v>
      </c>
    </row>
    <row r="72" spans="1:20">
      <c r="A72" s="1" t="s">
        <v>6620</v>
      </c>
      <c r="B72" s="1" t="s">
        <v>88</v>
      </c>
      <c r="C72" s="1" t="s">
        <v>89</v>
      </c>
      <c r="D72" s="1" t="s">
        <v>6488</v>
      </c>
      <c r="E72" s="1">
        <v>0</v>
      </c>
      <c r="F72" s="1">
        <v>0</v>
      </c>
      <c r="G72" s="1">
        <v>0</v>
      </c>
      <c r="H72" s="1" t="s">
        <v>1057</v>
      </c>
      <c r="I72" s="2">
        <v>46027</v>
      </c>
      <c r="J72" s="1">
        <v>432000</v>
      </c>
      <c r="K72" s="1">
        <v>0</v>
      </c>
      <c r="L72" s="1">
        <v>0</v>
      </c>
      <c r="M72" s="1" t="s">
        <v>6567</v>
      </c>
      <c r="N72" s="1" t="s">
        <v>6587</v>
      </c>
      <c r="O72" s="2">
        <v>46030</v>
      </c>
      <c r="P72" s="1">
        <v>1</v>
      </c>
      <c r="Q72" s="1" t="s">
        <v>6443</v>
      </c>
      <c r="R72" s="2">
        <v>45918</v>
      </c>
      <c r="S72" s="2"/>
      <c r="T72" s="1">
        <v>0</v>
      </c>
    </row>
    <row r="73" spans="1:20">
      <c r="A73" s="1" t="s">
        <v>6621</v>
      </c>
      <c r="B73" s="1" t="s">
        <v>6459</v>
      </c>
      <c r="C73" s="1" t="s">
        <v>6460</v>
      </c>
      <c r="D73" s="1">
        <v>0</v>
      </c>
      <c r="E73" s="1">
        <v>0</v>
      </c>
      <c r="F73" s="1">
        <v>0</v>
      </c>
      <c r="G73" s="1">
        <v>0</v>
      </c>
      <c r="H73" s="1">
        <v>80505854</v>
      </c>
      <c r="I73" s="2">
        <v>45925</v>
      </c>
      <c r="J73" s="1">
        <v>700000</v>
      </c>
      <c r="K73" s="1">
        <v>75000</v>
      </c>
      <c r="L73" s="1">
        <v>0</v>
      </c>
      <c r="M73" s="1"/>
      <c r="N73" s="1"/>
      <c r="O73" s="2">
        <v>45925</v>
      </c>
      <c r="P73" s="1">
        <v>1</v>
      </c>
      <c r="Q73" s="1" t="s">
        <v>6436</v>
      </c>
      <c r="R73" s="2">
        <v>45918</v>
      </c>
      <c r="S73" s="2"/>
      <c r="T73" s="1">
        <v>0</v>
      </c>
    </row>
    <row r="74" spans="1:20">
      <c r="A74" s="1" t="s">
        <v>6622</v>
      </c>
      <c r="B74" s="1" t="s">
        <v>6459</v>
      </c>
      <c r="C74" s="1" t="s">
        <v>6460</v>
      </c>
      <c r="D74" s="1">
        <v>0</v>
      </c>
      <c r="E74" s="1">
        <v>0</v>
      </c>
      <c r="F74" s="1">
        <v>0</v>
      </c>
      <c r="G74" s="1">
        <v>0</v>
      </c>
      <c r="H74" s="1" t="s">
        <v>6623</v>
      </c>
      <c r="I74" s="2">
        <v>45925</v>
      </c>
      <c r="J74" s="1">
        <v>600000</v>
      </c>
      <c r="K74" s="1">
        <v>155000</v>
      </c>
      <c r="L74" s="1">
        <v>0</v>
      </c>
      <c r="M74" s="1"/>
      <c r="N74" s="1"/>
      <c r="O74" s="2">
        <v>45925</v>
      </c>
      <c r="P74" s="1">
        <v>1</v>
      </c>
      <c r="Q74" s="1" t="s">
        <v>6436</v>
      </c>
      <c r="R74" s="2">
        <v>45918</v>
      </c>
      <c r="S74" s="2"/>
      <c r="T74" s="1">
        <v>0</v>
      </c>
    </row>
    <row r="75" spans="1:20">
      <c r="A75" s="1" t="s">
        <v>6624</v>
      </c>
      <c r="B75" s="1" t="s">
        <v>6459</v>
      </c>
      <c r="C75" s="1" t="s">
        <v>6460</v>
      </c>
      <c r="D75" s="1">
        <v>0</v>
      </c>
      <c r="E75" s="1">
        <v>0</v>
      </c>
      <c r="F75" s="1">
        <v>0</v>
      </c>
      <c r="G75" s="1">
        <v>0</v>
      </c>
      <c r="H75" s="1">
        <v>80705886</v>
      </c>
      <c r="I75" s="2">
        <v>45925</v>
      </c>
      <c r="J75" s="1">
        <v>1800000</v>
      </c>
      <c r="K75" s="1">
        <v>1122000</v>
      </c>
      <c r="L75" s="1">
        <v>0</v>
      </c>
      <c r="M75" s="1"/>
      <c r="N75" s="1"/>
      <c r="O75" s="2">
        <v>45925</v>
      </c>
      <c r="P75" s="1">
        <v>1</v>
      </c>
      <c r="Q75" s="1" t="s">
        <v>6436</v>
      </c>
      <c r="R75" s="2">
        <v>45918</v>
      </c>
      <c r="S75" s="2"/>
      <c r="T75" s="1">
        <v>0</v>
      </c>
    </row>
    <row r="76" spans="1:20">
      <c r="A76" s="1" t="s">
        <v>6625</v>
      </c>
      <c r="B76" s="1" t="s">
        <v>6459</v>
      </c>
      <c r="C76" s="1" t="s">
        <v>6460</v>
      </c>
      <c r="D76" s="1">
        <v>0</v>
      </c>
      <c r="E76" s="1">
        <v>0</v>
      </c>
      <c r="F76" s="1">
        <v>0</v>
      </c>
      <c r="G76" s="1">
        <v>0</v>
      </c>
      <c r="H76" s="1">
        <v>80705927</v>
      </c>
      <c r="I76" s="2">
        <v>45925</v>
      </c>
      <c r="J76" s="1">
        <v>1000</v>
      </c>
      <c r="K76" s="1">
        <v>101</v>
      </c>
      <c r="L76" s="1">
        <v>0</v>
      </c>
      <c r="M76" s="1"/>
      <c r="N76" s="1"/>
      <c r="O76" s="2">
        <v>45925</v>
      </c>
      <c r="P76" s="1">
        <v>1</v>
      </c>
      <c r="Q76" s="1" t="s">
        <v>6436</v>
      </c>
      <c r="R76" s="2">
        <v>45918</v>
      </c>
      <c r="S76" s="2"/>
      <c r="T76" s="1">
        <v>0</v>
      </c>
    </row>
    <row r="77" spans="1:20">
      <c r="A77" s="1" t="s">
        <v>6626</v>
      </c>
      <c r="B77" s="1" t="s">
        <v>6459</v>
      </c>
      <c r="C77" s="1" t="s">
        <v>6460</v>
      </c>
      <c r="D77" s="1">
        <v>0</v>
      </c>
      <c r="E77" s="1">
        <v>0</v>
      </c>
      <c r="F77" s="1">
        <v>0</v>
      </c>
      <c r="G77" s="1">
        <v>0</v>
      </c>
      <c r="H77" s="1">
        <v>80700501</v>
      </c>
      <c r="I77" s="2">
        <v>45925</v>
      </c>
      <c r="J77" s="1">
        <v>700000</v>
      </c>
      <c r="K77" s="1">
        <v>0</v>
      </c>
      <c r="L77" s="1">
        <v>0</v>
      </c>
      <c r="M77" s="1"/>
      <c r="N77" s="1"/>
      <c r="O77" s="2">
        <v>45925</v>
      </c>
      <c r="P77" s="1">
        <v>1</v>
      </c>
      <c r="Q77" s="1" t="s">
        <v>6436</v>
      </c>
      <c r="R77" s="2">
        <v>45918</v>
      </c>
      <c r="S77" s="2"/>
      <c r="T77" s="1">
        <v>0</v>
      </c>
    </row>
    <row r="78" spans="1:20">
      <c r="A78" s="1" t="s">
        <v>6627</v>
      </c>
      <c r="B78" s="1" t="s">
        <v>6459</v>
      </c>
      <c r="C78" s="1" t="s">
        <v>6460</v>
      </c>
      <c r="D78" s="1">
        <v>0</v>
      </c>
      <c r="E78" s="1">
        <v>0</v>
      </c>
      <c r="F78" s="1">
        <v>0</v>
      </c>
      <c r="G78" s="1">
        <v>0</v>
      </c>
      <c r="H78" s="1" t="s">
        <v>6628</v>
      </c>
      <c r="I78" s="2">
        <v>45925</v>
      </c>
      <c r="J78" s="1">
        <v>700000</v>
      </c>
      <c r="K78" s="1">
        <v>75000</v>
      </c>
      <c r="L78" s="1">
        <v>0</v>
      </c>
      <c r="M78" s="1"/>
      <c r="N78" s="1"/>
      <c r="O78" s="2">
        <v>45925</v>
      </c>
      <c r="P78" s="1">
        <v>1</v>
      </c>
      <c r="Q78" s="1" t="s">
        <v>6436</v>
      </c>
      <c r="R78" s="2">
        <v>45918</v>
      </c>
      <c r="S78" s="2"/>
      <c r="T78" s="1">
        <v>0</v>
      </c>
    </row>
    <row r="79" spans="1:20">
      <c r="A79" s="1" t="s">
        <v>6629</v>
      </c>
      <c r="B79" s="1" t="s">
        <v>375</v>
      </c>
      <c r="C79" s="1" t="s">
        <v>376</v>
      </c>
      <c r="D79" s="1" t="s">
        <v>6630</v>
      </c>
      <c r="E79" s="1">
        <v>0</v>
      </c>
      <c r="F79" s="1">
        <v>0</v>
      </c>
      <c r="G79" s="1">
        <v>0</v>
      </c>
      <c r="H79" s="1">
        <v>8025622</v>
      </c>
      <c r="I79" s="2">
        <v>45995</v>
      </c>
      <c r="J79" s="1">
        <v>432000</v>
      </c>
      <c r="K79" s="1">
        <v>432000</v>
      </c>
      <c r="L79" s="1">
        <v>0</v>
      </c>
      <c r="M79" s="1" t="s">
        <v>6631</v>
      </c>
      <c r="N79" s="1" t="s">
        <v>6632</v>
      </c>
      <c r="O79" s="2">
        <v>46002</v>
      </c>
      <c r="P79" s="1">
        <v>1</v>
      </c>
      <c r="Q79" s="1" t="s">
        <v>6443</v>
      </c>
      <c r="R79" s="2">
        <v>45918</v>
      </c>
      <c r="S79" s="2">
        <v>45992</v>
      </c>
      <c r="T79" s="1">
        <v>864000</v>
      </c>
    </row>
    <row r="80" spans="1:20">
      <c r="A80" s="1" t="s">
        <v>6633</v>
      </c>
      <c r="B80" s="1" t="s">
        <v>375</v>
      </c>
      <c r="C80" s="1" t="s">
        <v>376</v>
      </c>
      <c r="D80" s="1" t="s">
        <v>6630</v>
      </c>
      <c r="E80" s="1">
        <v>0</v>
      </c>
      <c r="F80" s="1">
        <v>0</v>
      </c>
      <c r="G80" s="1">
        <v>0</v>
      </c>
      <c r="H80" s="1">
        <v>8025622</v>
      </c>
      <c r="I80" s="2">
        <v>46000</v>
      </c>
      <c r="J80" s="1">
        <v>432000</v>
      </c>
      <c r="K80" s="1">
        <v>0</v>
      </c>
      <c r="L80" s="1">
        <v>0</v>
      </c>
      <c r="M80" s="1" t="s">
        <v>6631</v>
      </c>
      <c r="N80" s="1" t="s">
        <v>6632</v>
      </c>
      <c r="O80" s="2">
        <v>46007</v>
      </c>
      <c r="P80" s="1">
        <v>1</v>
      </c>
      <c r="Q80" s="1" t="s">
        <v>6443</v>
      </c>
      <c r="R80" s="2">
        <v>45918</v>
      </c>
      <c r="S80" s="2">
        <v>45999</v>
      </c>
      <c r="T80" s="1">
        <v>864000</v>
      </c>
    </row>
    <row r="81" spans="1:20">
      <c r="A81" s="1" t="s">
        <v>6634</v>
      </c>
      <c r="B81" s="1" t="s">
        <v>375</v>
      </c>
      <c r="C81" s="1" t="s">
        <v>376</v>
      </c>
      <c r="D81" s="1" t="s">
        <v>6630</v>
      </c>
      <c r="E81" s="1">
        <v>0</v>
      </c>
      <c r="F81" s="1">
        <v>0</v>
      </c>
      <c r="G81" s="1">
        <v>0</v>
      </c>
      <c r="H81" s="1">
        <v>8025622</v>
      </c>
      <c r="I81" s="2">
        <v>46002</v>
      </c>
      <c r="J81" s="1">
        <v>432000</v>
      </c>
      <c r="K81" s="1">
        <v>0</v>
      </c>
      <c r="L81" s="1">
        <v>0</v>
      </c>
      <c r="M81" s="1" t="s">
        <v>6631</v>
      </c>
      <c r="N81" s="1" t="s">
        <v>6632</v>
      </c>
      <c r="O81" s="2">
        <v>46009</v>
      </c>
      <c r="P81" s="1">
        <v>1</v>
      </c>
      <c r="Q81" s="1" t="s">
        <v>6443</v>
      </c>
      <c r="R81" s="2">
        <v>45918</v>
      </c>
      <c r="S81" s="2"/>
      <c r="T81" s="1">
        <v>0</v>
      </c>
    </row>
    <row r="82" spans="1:20">
      <c r="A82" s="1" t="s">
        <v>6635</v>
      </c>
      <c r="B82" s="1" t="s">
        <v>375</v>
      </c>
      <c r="C82" s="1" t="s">
        <v>376</v>
      </c>
      <c r="D82" s="1" t="s">
        <v>6630</v>
      </c>
      <c r="E82" s="1">
        <v>0</v>
      </c>
      <c r="F82" s="1">
        <v>0</v>
      </c>
      <c r="G82" s="1">
        <v>0</v>
      </c>
      <c r="H82" s="1">
        <v>8025622</v>
      </c>
      <c r="I82" s="2">
        <v>46007</v>
      </c>
      <c r="J82" s="1">
        <v>432000</v>
      </c>
      <c r="K82" s="1">
        <v>0</v>
      </c>
      <c r="L82" s="1">
        <v>0</v>
      </c>
      <c r="M82" s="1" t="s">
        <v>6631</v>
      </c>
      <c r="N82" s="1" t="s">
        <v>6632</v>
      </c>
      <c r="O82" s="2">
        <v>46014</v>
      </c>
      <c r="P82" s="1">
        <v>1</v>
      </c>
      <c r="Q82" s="1" t="s">
        <v>6443</v>
      </c>
      <c r="R82" s="2">
        <v>45918</v>
      </c>
      <c r="S82" s="2"/>
      <c r="T82" s="1">
        <v>0</v>
      </c>
    </row>
    <row r="83" spans="1:20">
      <c r="A83" s="1" t="s">
        <v>6636</v>
      </c>
      <c r="B83" s="1" t="s">
        <v>375</v>
      </c>
      <c r="C83" s="1" t="s">
        <v>376</v>
      </c>
      <c r="D83" s="1" t="s">
        <v>6630</v>
      </c>
      <c r="E83" s="1">
        <v>0</v>
      </c>
      <c r="F83" s="1">
        <v>0</v>
      </c>
      <c r="G83" s="1">
        <v>0</v>
      </c>
      <c r="H83" s="1">
        <v>8025622</v>
      </c>
      <c r="I83" s="2">
        <v>46010</v>
      </c>
      <c r="J83" s="1">
        <v>432000</v>
      </c>
      <c r="K83" s="1">
        <v>0</v>
      </c>
      <c r="L83" s="1">
        <v>0</v>
      </c>
      <c r="M83" s="1" t="s">
        <v>6631</v>
      </c>
      <c r="N83" s="1" t="s">
        <v>6632</v>
      </c>
      <c r="O83" s="2">
        <v>46017</v>
      </c>
      <c r="P83" s="1">
        <v>1</v>
      </c>
      <c r="Q83" s="1" t="s">
        <v>6443</v>
      </c>
      <c r="R83" s="2">
        <v>45918</v>
      </c>
      <c r="S83" s="2"/>
      <c r="T83" s="1">
        <v>0</v>
      </c>
    </row>
    <row r="84" spans="1:20">
      <c r="A84" s="1" t="s">
        <v>6637</v>
      </c>
      <c r="B84" s="1" t="s">
        <v>375</v>
      </c>
      <c r="C84" s="1" t="s">
        <v>376</v>
      </c>
      <c r="D84" s="1" t="s">
        <v>6630</v>
      </c>
      <c r="E84" s="1">
        <v>0</v>
      </c>
      <c r="F84" s="1">
        <v>0</v>
      </c>
      <c r="G84" s="1">
        <v>0</v>
      </c>
      <c r="H84" s="1">
        <v>8025622</v>
      </c>
      <c r="I84" s="2">
        <v>46014</v>
      </c>
      <c r="J84" s="1">
        <v>432000</v>
      </c>
      <c r="K84" s="1">
        <v>0</v>
      </c>
      <c r="L84" s="1">
        <v>0</v>
      </c>
      <c r="M84" s="1" t="s">
        <v>6631</v>
      </c>
      <c r="N84" s="1" t="s">
        <v>6632</v>
      </c>
      <c r="O84" s="2">
        <v>46021</v>
      </c>
      <c r="P84" s="1">
        <v>1</v>
      </c>
      <c r="Q84" s="1" t="s">
        <v>6443</v>
      </c>
      <c r="R84" s="2">
        <v>45918</v>
      </c>
      <c r="S84" s="2"/>
      <c r="T84" s="1">
        <v>0</v>
      </c>
    </row>
    <row r="85" spans="1:20">
      <c r="A85" s="1" t="s">
        <v>6638</v>
      </c>
      <c r="B85" s="1" t="s">
        <v>375</v>
      </c>
      <c r="C85" s="1" t="s">
        <v>376</v>
      </c>
      <c r="D85" s="1" t="s">
        <v>6630</v>
      </c>
      <c r="E85" s="1">
        <v>0</v>
      </c>
      <c r="F85" s="1">
        <v>0</v>
      </c>
      <c r="G85" s="1">
        <v>0</v>
      </c>
      <c r="H85" s="1">
        <v>8025622</v>
      </c>
      <c r="I85" s="2">
        <v>46014</v>
      </c>
      <c r="J85" s="1">
        <v>432000</v>
      </c>
      <c r="K85" s="1">
        <v>0</v>
      </c>
      <c r="L85" s="1">
        <v>0</v>
      </c>
      <c r="M85" s="1" t="s">
        <v>6631</v>
      </c>
      <c r="N85" s="1" t="s">
        <v>6632</v>
      </c>
      <c r="O85" s="2">
        <v>46021</v>
      </c>
      <c r="P85" s="1">
        <v>1</v>
      </c>
      <c r="Q85" s="1" t="s">
        <v>6443</v>
      </c>
      <c r="R85" s="2">
        <v>45918</v>
      </c>
      <c r="S85" s="2"/>
      <c r="T85" s="1">
        <v>0</v>
      </c>
    </row>
    <row r="86" spans="1:20">
      <c r="A86" s="1" t="s">
        <v>6639</v>
      </c>
      <c r="B86" s="1" t="s">
        <v>375</v>
      </c>
      <c r="C86" s="1" t="s">
        <v>376</v>
      </c>
      <c r="D86" s="1" t="s">
        <v>6630</v>
      </c>
      <c r="E86" s="1">
        <v>0</v>
      </c>
      <c r="F86" s="1">
        <v>0</v>
      </c>
      <c r="G86" s="1">
        <v>0</v>
      </c>
      <c r="H86" s="1">
        <v>8025622</v>
      </c>
      <c r="I86" s="2">
        <v>46009</v>
      </c>
      <c r="J86" s="1">
        <v>432000</v>
      </c>
      <c r="K86" s="1">
        <v>0</v>
      </c>
      <c r="L86" s="1">
        <v>0</v>
      </c>
      <c r="M86" s="1" t="s">
        <v>6631</v>
      </c>
      <c r="N86" s="1" t="s">
        <v>6632</v>
      </c>
      <c r="O86" s="2">
        <v>72937</v>
      </c>
      <c r="P86" s="1">
        <v>1</v>
      </c>
      <c r="Q86" s="1" t="s">
        <v>6443</v>
      </c>
      <c r="R86" s="2">
        <v>45918</v>
      </c>
      <c r="S86" s="2"/>
      <c r="T86" s="1">
        <v>0</v>
      </c>
    </row>
    <row r="87" spans="1:20">
      <c r="A87" s="1" t="s">
        <v>6640</v>
      </c>
      <c r="B87" s="1" t="s">
        <v>375</v>
      </c>
      <c r="C87" s="1" t="s">
        <v>376</v>
      </c>
      <c r="D87" s="1" t="s">
        <v>6630</v>
      </c>
      <c r="E87" s="1">
        <v>0</v>
      </c>
      <c r="F87" s="1">
        <v>0</v>
      </c>
      <c r="G87" s="1">
        <v>0</v>
      </c>
      <c r="H87" s="1">
        <v>8025622</v>
      </c>
      <c r="I87" s="2">
        <v>46014</v>
      </c>
      <c r="J87" s="1">
        <v>432000</v>
      </c>
      <c r="K87" s="1">
        <v>0</v>
      </c>
      <c r="L87" s="1">
        <v>0</v>
      </c>
      <c r="M87" s="1" t="s">
        <v>6631</v>
      </c>
      <c r="N87" s="1" t="s">
        <v>6632</v>
      </c>
      <c r="O87" s="2">
        <v>72937</v>
      </c>
      <c r="P87" s="1">
        <v>1</v>
      </c>
      <c r="Q87" s="1" t="s">
        <v>6443</v>
      </c>
      <c r="R87" s="2">
        <v>45918</v>
      </c>
      <c r="S87" s="2"/>
      <c r="T87" s="1">
        <v>0</v>
      </c>
    </row>
    <row r="88" spans="1:20">
      <c r="A88" s="1" t="s">
        <v>6641</v>
      </c>
      <c r="B88" s="1" t="s">
        <v>375</v>
      </c>
      <c r="C88" s="1" t="s">
        <v>376</v>
      </c>
      <c r="D88" s="1" t="s">
        <v>6630</v>
      </c>
      <c r="E88" s="1">
        <v>0</v>
      </c>
      <c r="F88" s="1">
        <v>0</v>
      </c>
      <c r="G88" s="1">
        <v>0</v>
      </c>
      <c r="H88" s="1">
        <v>8025622</v>
      </c>
      <c r="I88" s="2">
        <v>46021</v>
      </c>
      <c r="J88" s="1">
        <v>432000</v>
      </c>
      <c r="K88" s="1">
        <v>0</v>
      </c>
      <c r="L88" s="1">
        <v>0</v>
      </c>
      <c r="M88" s="1" t="s">
        <v>6631</v>
      </c>
      <c r="N88" s="1" t="s">
        <v>6632</v>
      </c>
      <c r="O88" s="2">
        <v>72937</v>
      </c>
      <c r="P88" s="1">
        <v>1</v>
      </c>
      <c r="Q88" s="1" t="s">
        <v>6443</v>
      </c>
      <c r="R88" s="2">
        <v>45918</v>
      </c>
      <c r="S88" s="2"/>
      <c r="T88" s="1">
        <v>0</v>
      </c>
    </row>
    <row r="89" spans="1:20">
      <c r="A89" s="1" t="s">
        <v>6642</v>
      </c>
      <c r="B89" s="1" t="s">
        <v>375</v>
      </c>
      <c r="C89" s="1" t="s">
        <v>376</v>
      </c>
      <c r="D89" s="1" t="s">
        <v>6630</v>
      </c>
      <c r="E89" s="1">
        <v>0</v>
      </c>
      <c r="F89" s="1">
        <v>0</v>
      </c>
      <c r="G89" s="1">
        <v>0</v>
      </c>
      <c r="H89" s="1">
        <v>8025623</v>
      </c>
      <c r="I89" s="2">
        <v>45995</v>
      </c>
      <c r="J89" s="1">
        <v>720000</v>
      </c>
      <c r="K89" s="1">
        <v>720000</v>
      </c>
      <c r="L89" s="1">
        <v>0</v>
      </c>
      <c r="M89" s="1" t="s">
        <v>6643</v>
      </c>
      <c r="N89" s="1" t="s">
        <v>6632</v>
      </c>
      <c r="O89" s="2">
        <v>46002</v>
      </c>
      <c r="P89" s="1">
        <v>1</v>
      </c>
      <c r="Q89" s="1" t="s">
        <v>6443</v>
      </c>
      <c r="R89" s="2">
        <v>45918</v>
      </c>
      <c r="S89" s="2">
        <v>45993</v>
      </c>
      <c r="T89" s="1">
        <v>1440000</v>
      </c>
    </row>
    <row r="90" spans="1:20">
      <c r="A90" s="1" t="s">
        <v>6644</v>
      </c>
      <c r="B90" s="1" t="s">
        <v>375</v>
      </c>
      <c r="C90" s="1" t="s">
        <v>376</v>
      </c>
      <c r="D90" s="1" t="s">
        <v>6630</v>
      </c>
      <c r="E90" s="1">
        <v>0</v>
      </c>
      <c r="F90" s="1">
        <v>0</v>
      </c>
      <c r="G90" s="1">
        <v>0</v>
      </c>
      <c r="H90" s="1">
        <v>8025623</v>
      </c>
      <c r="I90" s="2">
        <v>46000</v>
      </c>
      <c r="J90" s="1">
        <v>720000</v>
      </c>
      <c r="K90" s="1">
        <v>0</v>
      </c>
      <c r="L90" s="1">
        <v>0</v>
      </c>
      <c r="M90" s="1" t="s">
        <v>6643</v>
      </c>
      <c r="N90" s="1" t="s">
        <v>6632</v>
      </c>
      <c r="O90" s="2">
        <v>46007</v>
      </c>
      <c r="P90" s="1">
        <v>1</v>
      </c>
      <c r="Q90" s="1" t="s">
        <v>6443</v>
      </c>
      <c r="R90" s="2">
        <v>45918</v>
      </c>
      <c r="S90" s="2">
        <v>45996</v>
      </c>
      <c r="T90" s="1">
        <v>1440000</v>
      </c>
    </row>
    <row r="91" spans="1:20">
      <c r="A91" s="1" t="s">
        <v>6645</v>
      </c>
      <c r="B91" s="1" t="s">
        <v>375</v>
      </c>
      <c r="C91" s="1" t="s">
        <v>376</v>
      </c>
      <c r="D91" s="1" t="s">
        <v>6630</v>
      </c>
      <c r="E91" s="1">
        <v>0</v>
      </c>
      <c r="F91" s="1">
        <v>0</v>
      </c>
      <c r="G91" s="1">
        <v>0</v>
      </c>
      <c r="H91" s="1">
        <v>8025623</v>
      </c>
      <c r="I91" s="2">
        <v>46002</v>
      </c>
      <c r="J91" s="1">
        <v>720000</v>
      </c>
      <c r="K91" s="1">
        <v>0</v>
      </c>
      <c r="L91" s="1">
        <v>0</v>
      </c>
      <c r="M91" s="1" t="s">
        <v>6643</v>
      </c>
      <c r="N91" s="1" t="s">
        <v>6632</v>
      </c>
      <c r="O91" s="2">
        <v>46009</v>
      </c>
      <c r="P91" s="1">
        <v>1</v>
      </c>
      <c r="Q91" s="1" t="s">
        <v>6443</v>
      </c>
      <c r="R91" s="2">
        <v>45918</v>
      </c>
      <c r="S91" s="2"/>
      <c r="T91" s="1">
        <v>0</v>
      </c>
    </row>
    <row r="92" spans="1:20">
      <c r="A92" s="1" t="s">
        <v>6646</v>
      </c>
      <c r="B92" s="1" t="s">
        <v>375</v>
      </c>
      <c r="C92" s="1" t="s">
        <v>376</v>
      </c>
      <c r="D92" s="1" t="s">
        <v>6630</v>
      </c>
      <c r="E92" s="1">
        <v>0</v>
      </c>
      <c r="F92" s="1">
        <v>0</v>
      </c>
      <c r="G92" s="1">
        <v>0</v>
      </c>
      <c r="H92" s="1">
        <v>8025623</v>
      </c>
      <c r="I92" s="2">
        <v>46007</v>
      </c>
      <c r="J92" s="1">
        <v>720000</v>
      </c>
      <c r="K92" s="1">
        <v>0</v>
      </c>
      <c r="L92" s="1">
        <v>0</v>
      </c>
      <c r="M92" s="1" t="s">
        <v>6643</v>
      </c>
      <c r="N92" s="1" t="s">
        <v>6632</v>
      </c>
      <c r="O92" s="2">
        <v>46014</v>
      </c>
      <c r="P92" s="1">
        <v>1</v>
      </c>
      <c r="Q92" s="1" t="s">
        <v>6443</v>
      </c>
      <c r="R92" s="2">
        <v>45918</v>
      </c>
      <c r="S92" s="2"/>
      <c r="T92" s="1">
        <v>0</v>
      </c>
    </row>
    <row r="93" spans="1:20">
      <c r="A93" s="1" t="s">
        <v>6647</v>
      </c>
      <c r="B93" s="1" t="s">
        <v>375</v>
      </c>
      <c r="C93" s="1" t="s">
        <v>376</v>
      </c>
      <c r="D93" s="1" t="s">
        <v>6630</v>
      </c>
      <c r="E93" s="1">
        <v>0</v>
      </c>
      <c r="F93" s="1">
        <v>0</v>
      </c>
      <c r="G93" s="1">
        <v>0</v>
      </c>
      <c r="H93" s="1">
        <v>8025623</v>
      </c>
      <c r="I93" s="2">
        <v>46014</v>
      </c>
      <c r="J93" s="1">
        <v>720000</v>
      </c>
      <c r="K93" s="1">
        <v>0</v>
      </c>
      <c r="L93" s="1">
        <v>0</v>
      </c>
      <c r="M93" s="1" t="s">
        <v>6643</v>
      </c>
      <c r="N93" s="1" t="s">
        <v>6632</v>
      </c>
      <c r="O93" s="2">
        <v>46021</v>
      </c>
      <c r="P93" s="1">
        <v>1</v>
      </c>
      <c r="Q93" s="1" t="s">
        <v>6443</v>
      </c>
      <c r="R93" s="2">
        <v>45918</v>
      </c>
      <c r="S93" s="2"/>
      <c r="T93" s="1">
        <v>0</v>
      </c>
    </row>
    <row r="94" spans="1:20">
      <c r="A94" s="1" t="s">
        <v>6648</v>
      </c>
      <c r="B94" s="1" t="s">
        <v>375</v>
      </c>
      <c r="C94" s="1" t="s">
        <v>376</v>
      </c>
      <c r="D94" s="1" t="s">
        <v>6630</v>
      </c>
      <c r="E94" s="1">
        <v>0</v>
      </c>
      <c r="F94" s="1">
        <v>0</v>
      </c>
      <c r="G94" s="1">
        <v>0</v>
      </c>
      <c r="H94" s="1">
        <v>8025624</v>
      </c>
      <c r="I94" s="2">
        <v>46000</v>
      </c>
      <c r="J94" s="1">
        <v>288000</v>
      </c>
      <c r="K94" s="1">
        <v>0</v>
      </c>
      <c r="L94" s="1">
        <v>0</v>
      </c>
      <c r="M94" s="1" t="s">
        <v>6649</v>
      </c>
      <c r="N94" s="1" t="s">
        <v>6632</v>
      </c>
      <c r="O94" s="2">
        <v>46007</v>
      </c>
      <c r="P94" s="1">
        <v>1</v>
      </c>
      <c r="Q94" s="1" t="s">
        <v>6443</v>
      </c>
      <c r="R94" s="2">
        <v>45918</v>
      </c>
      <c r="S94" s="2">
        <v>45996</v>
      </c>
      <c r="T94" s="1">
        <v>576000</v>
      </c>
    </row>
    <row r="95" spans="1:20">
      <c r="A95" s="1" t="s">
        <v>6650</v>
      </c>
      <c r="B95" s="1" t="s">
        <v>375</v>
      </c>
      <c r="C95" s="1" t="s">
        <v>376</v>
      </c>
      <c r="D95" s="1" t="s">
        <v>6630</v>
      </c>
      <c r="E95" s="1">
        <v>0</v>
      </c>
      <c r="F95" s="1">
        <v>0</v>
      </c>
      <c r="G95" s="1">
        <v>0</v>
      </c>
      <c r="H95" s="1">
        <v>8025624</v>
      </c>
      <c r="I95" s="2">
        <v>46010</v>
      </c>
      <c r="J95" s="1">
        <v>288000</v>
      </c>
      <c r="K95" s="1">
        <v>0</v>
      </c>
      <c r="L95" s="1">
        <v>0</v>
      </c>
      <c r="M95" s="1" t="s">
        <v>6649</v>
      </c>
      <c r="N95" s="1" t="s">
        <v>6632</v>
      </c>
      <c r="O95" s="2">
        <v>46017</v>
      </c>
      <c r="P95" s="1">
        <v>1</v>
      </c>
      <c r="Q95" s="1" t="s">
        <v>6443</v>
      </c>
      <c r="R95" s="2">
        <v>45918</v>
      </c>
      <c r="S95" s="2"/>
      <c r="T95" s="1">
        <v>0</v>
      </c>
    </row>
    <row r="96" spans="1:20">
      <c r="A96" s="1" t="s">
        <v>6651</v>
      </c>
      <c r="B96" s="1" t="s">
        <v>375</v>
      </c>
      <c r="C96" s="1" t="s">
        <v>376</v>
      </c>
      <c r="D96" s="1" t="s">
        <v>6630</v>
      </c>
      <c r="E96" s="1">
        <v>0</v>
      </c>
      <c r="F96" s="1">
        <v>0</v>
      </c>
      <c r="G96" s="1">
        <v>0</v>
      </c>
      <c r="H96" s="1">
        <v>8025624</v>
      </c>
      <c r="I96" s="2">
        <v>45974</v>
      </c>
      <c r="J96" s="1">
        <v>288000</v>
      </c>
      <c r="K96" s="1">
        <v>0</v>
      </c>
      <c r="L96" s="1">
        <v>0</v>
      </c>
      <c r="M96" s="1" t="s">
        <v>6649</v>
      </c>
      <c r="N96" s="1" t="s">
        <v>6632</v>
      </c>
      <c r="O96" s="2">
        <v>72937</v>
      </c>
      <c r="P96" s="1">
        <v>1</v>
      </c>
      <c r="Q96" s="1" t="s">
        <v>6443</v>
      </c>
      <c r="R96" s="2">
        <v>45918</v>
      </c>
      <c r="S96" s="2"/>
      <c r="T96" s="1">
        <v>0</v>
      </c>
    </row>
    <row r="97" spans="1:20">
      <c r="A97" s="1" t="s">
        <v>6652</v>
      </c>
      <c r="B97" s="1" t="s">
        <v>375</v>
      </c>
      <c r="C97" s="1" t="s">
        <v>376</v>
      </c>
      <c r="D97" s="1" t="s">
        <v>6630</v>
      </c>
      <c r="E97" s="1">
        <v>0</v>
      </c>
      <c r="F97" s="1">
        <v>0</v>
      </c>
      <c r="G97" s="1">
        <v>0</v>
      </c>
      <c r="H97" s="1">
        <v>8025624</v>
      </c>
      <c r="I97" s="2">
        <v>45979</v>
      </c>
      <c r="J97" s="1">
        <v>288000</v>
      </c>
      <c r="K97" s="1">
        <v>0</v>
      </c>
      <c r="L97" s="1">
        <v>0</v>
      </c>
      <c r="M97" s="1" t="s">
        <v>6649</v>
      </c>
      <c r="N97" s="1" t="s">
        <v>6632</v>
      </c>
      <c r="O97" s="2">
        <v>72937</v>
      </c>
      <c r="P97" s="1">
        <v>1</v>
      </c>
      <c r="Q97" s="1" t="s">
        <v>6443</v>
      </c>
      <c r="R97" s="2">
        <v>45918</v>
      </c>
      <c r="S97" s="2"/>
      <c r="T97" s="1">
        <v>0</v>
      </c>
    </row>
    <row r="98" spans="1:20">
      <c r="A98" s="1" t="s">
        <v>6653</v>
      </c>
      <c r="B98" s="1" t="s">
        <v>375</v>
      </c>
      <c r="C98" s="1" t="s">
        <v>376</v>
      </c>
      <c r="D98" s="1" t="s">
        <v>6630</v>
      </c>
      <c r="E98" s="1">
        <v>0</v>
      </c>
      <c r="F98" s="1">
        <v>0</v>
      </c>
      <c r="G98" s="1">
        <v>0</v>
      </c>
      <c r="H98" s="1">
        <v>8025625</v>
      </c>
      <c r="I98" s="2">
        <v>45967</v>
      </c>
      <c r="J98" s="1">
        <v>288000</v>
      </c>
      <c r="K98" s="1">
        <v>0</v>
      </c>
      <c r="L98" s="1">
        <v>0</v>
      </c>
      <c r="M98" s="1" t="s">
        <v>6654</v>
      </c>
      <c r="N98" s="1" t="s">
        <v>6632</v>
      </c>
      <c r="O98" s="2">
        <v>72937</v>
      </c>
      <c r="P98" s="1">
        <v>1</v>
      </c>
      <c r="Q98" s="1" t="s">
        <v>6443</v>
      </c>
      <c r="R98" s="2">
        <v>45918</v>
      </c>
      <c r="S98" s="2"/>
      <c r="T98" s="1">
        <v>0</v>
      </c>
    </row>
    <row r="99" spans="1:20">
      <c r="A99" s="1" t="s">
        <v>6655</v>
      </c>
      <c r="B99" s="1" t="s">
        <v>375</v>
      </c>
      <c r="C99" s="1" t="s">
        <v>376</v>
      </c>
      <c r="D99" s="1" t="s">
        <v>6630</v>
      </c>
      <c r="E99" s="1">
        <v>0</v>
      </c>
      <c r="F99" s="1">
        <v>0</v>
      </c>
      <c r="G99" s="1">
        <v>0</v>
      </c>
      <c r="H99" s="1">
        <v>8025625</v>
      </c>
      <c r="I99" s="2">
        <v>45972</v>
      </c>
      <c r="J99" s="1">
        <v>288000</v>
      </c>
      <c r="K99" s="1">
        <v>0</v>
      </c>
      <c r="L99" s="1">
        <v>0</v>
      </c>
      <c r="M99" s="1" t="s">
        <v>6654</v>
      </c>
      <c r="N99" s="1" t="s">
        <v>6632</v>
      </c>
      <c r="O99" s="2">
        <v>72937</v>
      </c>
      <c r="P99" s="1">
        <v>1</v>
      </c>
      <c r="Q99" s="1" t="s">
        <v>6443</v>
      </c>
      <c r="R99" s="2">
        <v>45918</v>
      </c>
      <c r="S99" s="2"/>
      <c r="T99" s="1">
        <v>0</v>
      </c>
    </row>
    <row r="100" spans="1:20">
      <c r="A100" s="1" t="s">
        <v>6656</v>
      </c>
      <c r="B100" s="1" t="s">
        <v>375</v>
      </c>
      <c r="C100" s="1" t="s">
        <v>376</v>
      </c>
      <c r="D100" s="1" t="s">
        <v>6630</v>
      </c>
      <c r="E100" s="1">
        <v>0</v>
      </c>
      <c r="F100" s="1">
        <v>0</v>
      </c>
      <c r="G100" s="1">
        <v>0</v>
      </c>
      <c r="H100" s="1">
        <v>8025623</v>
      </c>
      <c r="I100" s="2">
        <v>46000</v>
      </c>
      <c r="J100" s="1">
        <v>720000</v>
      </c>
      <c r="K100" s="1">
        <v>0</v>
      </c>
      <c r="L100" s="1">
        <v>0</v>
      </c>
      <c r="M100" s="1" t="s">
        <v>6643</v>
      </c>
      <c r="N100" s="1" t="s">
        <v>6632</v>
      </c>
      <c r="O100" s="2">
        <v>72937</v>
      </c>
      <c r="P100" s="1">
        <v>1</v>
      </c>
      <c r="Q100" s="1" t="s">
        <v>6443</v>
      </c>
      <c r="R100" s="2">
        <v>45918</v>
      </c>
      <c r="S100" s="2"/>
      <c r="T100" s="1">
        <v>0</v>
      </c>
    </row>
    <row r="101" spans="1:20">
      <c r="A101" s="1" t="s">
        <v>6657</v>
      </c>
      <c r="B101" s="1" t="s">
        <v>375</v>
      </c>
      <c r="C101" s="1" t="s">
        <v>376</v>
      </c>
      <c r="D101" s="1" t="s">
        <v>6630</v>
      </c>
      <c r="E101" s="1">
        <v>0</v>
      </c>
      <c r="F101" s="1">
        <v>0</v>
      </c>
      <c r="G101" s="1">
        <v>0</v>
      </c>
      <c r="H101" s="1">
        <v>8025623</v>
      </c>
      <c r="I101" s="2">
        <v>46014</v>
      </c>
      <c r="J101" s="1">
        <v>720000</v>
      </c>
      <c r="K101" s="1">
        <v>0</v>
      </c>
      <c r="L101" s="1">
        <v>0</v>
      </c>
      <c r="M101" s="1" t="s">
        <v>6643</v>
      </c>
      <c r="N101" s="1" t="s">
        <v>6632</v>
      </c>
      <c r="O101" s="2">
        <v>72937</v>
      </c>
      <c r="P101" s="1">
        <v>1</v>
      </c>
      <c r="Q101" s="1" t="s">
        <v>6443</v>
      </c>
      <c r="R101" s="2">
        <v>45918</v>
      </c>
      <c r="S101" s="2"/>
      <c r="T101" s="1">
        <v>0</v>
      </c>
    </row>
    <row r="102" spans="1:20">
      <c r="A102" s="1" t="s">
        <v>6658</v>
      </c>
      <c r="B102" s="1" t="s">
        <v>6529</v>
      </c>
      <c r="C102" s="1" t="s">
        <v>6530</v>
      </c>
      <c r="D102" s="1" t="s">
        <v>6531</v>
      </c>
      <c r="E102" s="1">
        <v>0</v>
      </c>
      <c r="F102" s="1">
        <v>0</v>
      </c>
      <c r="G102" s="1">
        <v>0</v>
      </c>
      <c r="H102" s="1" t="s">
        <v>6532</v>
      </c>
      <c r="I102" s="2">
        <v>46021</v>
      </c>
      <c r="J102" s="1">
        <v>1000</v>
      </c>
      <c r="K102" s="1">
        <v>0</v>
      </c>
      <c r="L102" s="1">
        <v>0</v>
      </c>
      <c r="M102" s="1" t="s">
        <v>6533</v>
      </c>
      <c r="N102" s="1" t="s">
        <v>6534</v>
      </c>
      <c r="O102" s="2">
        <v>46024</v>
      </c>
      <c r="P102" s="1">
        <v>1</v>
      </c>
      <c r="Q102" s="1" t="s">
        <v>6430</v>
      </c>
      <c r="R102" s="2">
        <v>45919</v>
      </c>
      <c r="S102" s="2"/>
      <c r="T102" s="1">
        <v>0</v>
      </c>
    </row>
    <row r="103" spans="1:20">
      <c r="A103" s="1" t="s">
        <v>6659</v>
      </c>
      <c r="B103" s="1" t="s">
        <v>88</v>
      </c>
      <c r="C103" s="1" t="s">
        <v>89</v>
      </c>
      <c r="D103" s="1" t="s">
        <v>6488</v>
      </c>
      <c r="E103" s="1">
        <v>0</v>
      </c>
      <c r="F103" s="1">
        <v>0</v>
      </c>
      <c r="G103" s="1">
        <v>0</v>
      </c>
      <c r="H103" s="1" t="s">
        <v>1107</v>
      </c>
      <c r="I103" s="2">
        <v>46027</v>
      </c>
      <c r="J103" s="1">
        <v>54000</v>
      </c>
      <c r="K103" s="1">
        <v>0</v>
      </c>
      <c r="L103" s="1">
        <v>0</v>
      </c>
      <c r="M103" s="1" t="s">
        <v>6660</v>
      </c>
      <c r="N103" s="1" t="s">
        <v>6587</v>
      </c>
      <c r="O103" s="2">
        <v>46030</v>
      </c>
      <c r="P103" s="1">
        <v>1</v>
      </c>
      <c r="Q103" s="1" t="s">
        <v>6443</v>
      </c>
      <c r="R103" s="2">
        <v>45922</v>
      </c>
      <c r="S103" s="2">
        <v>45992</v>
      </c>
      <c r="T103" s="1">
        <v>54000</v>
      </c>
    </row>
    <row r="104" spans="1:20">
      <c r="A104" s="1" t="s">
        <v>6661</v>
      </c>
      <c r="B104" s="1" t="s">
        <v>6459</v>
      </c>
      <c r="C104" s="1" t="s">
        <v>6460</v>
      </c>
      <c r="D104" s="1">
        <v>0</v>
      </c>
      <c r="E104" s="1">
        <v>0</v>
      </c>
      <c r="F104" s="1">
        <v>0</v>
      </c>
      <c r="G104" s="1">
        <v>0</v>
      </c>
      <c r="H104" s="1" t="s">
        <v>6554</v>
      </c>
      <c r="I104" s="2">
        <v>45929</v>
      </c>
      <c r="J104" s="1">
        <v>2000000</v>
      </c>
      <c r="K104" s="1">
        <v>70000</v>
      </c>
      <c r="L104" s="1">
        <v>0</v>
      </c>
      <c r="M104" s="1"/>
      <c r="N104" s="1"/>
      <c r="O104" s="2">
        <v>45929</v>
      </c>
      <c r="P104" s="1">
        <v>1</v>
      </c>
      <c r="Q104" s="1" t="s">
        <v>6436</v>
      </c>
      <c r="R104" s="2">
        <v>45922</v>
      </c>
      <c r="S104" s="2"/>
      <c r="T104" s="1">
        <v>0</v>
      </c>
    </row>
    <row r="105" spans="1:20">
      <c r="A105" s="1" t="s">
        <v>158</v>
      </c>
      <c r="B105" s="1" t="s">
        <v>88</v>
      </c>
      <c r="C105" s="1" t="s">
        <v>89</v>
      </c>
      <c r="D105" s="1" t="s">
        <v>6503</v>
      </c>
      <c r="E105" s="1">
        <v>0</v>
      </c>
      <c r="F105" s="1">
        <v>0</v>
      </c>
      <c r="G105" s="1">
        <v>0</v>
      </c>
      <c r="H105" s="1" t="s">
        <v>167</v>
      </c>
      <c r="I105" s="2">
        <v>46006</v>
      </c>
      <c r="J105" s="1">
        <v>384000</v>
      </c>
      <c r="K105" s="1">
        <v>384000</v>
      </c>
      <c r="L105" s="1">
        <v>0</v>
      </c>
      <c r="M105" s="1" t="s">
        <v>161</v>
      </c>
      <c r="N105" s="1" t="s">
        <v>6512</v>
      </c>
      <c r="O105" s="2">
        <v>46009</v>
      </c>
      <c r="P105" s="1">
        <v>1</v>
      </c>
      <c r="Q105" s="1" t="s">
        <v>6443</v>
      </c>
      <c r="R105" s="2">
        <v>45923</v>
      </c>
      <c r="S105" s="2">
        <v>45987</v>
      </c>
      <c r="T105" s="1">
        <v>384000</v>
      </c>
    </row>
    <row r="106" spans="1:20">
      <c r="A106" s="1" t="s">
        <v>169</v>
      </c>
      <c r="B106" s="1" t="s">
        <v>88</v>
      </c>
      <c r="C106" s="1" t="s">
        <v>89</v>
      </c>
      <c r="D106" s="1" t="s">
        <v>6503</v>
      </c>
      <c r="E106" s="1">
        <v>0</v>
      </c>
      <c r="F106" s="1">
        <v>0</v>
      </c>
      <c r="G106" s="1">
        <v>0</v>
      </c>
      <c r="H106" s="1" t="s">
        <v>167</v>
      </c>
      <c r="I106" s="2">
        <v>46010</v>
      </c>
      <c r="J106" s="1">
        <v>384000</v>
      </c>
      <c r="K106" s="1">
        <v>0</v>
      </c>
      <c r="L106" s="1">
        <v>0</v>
      </c>
      <c r="M106" s="1" t="s">
        <v>161</v>
      </c>
      <c r="N106" s="1" t="s">
        <v>6513</v>
      </c>
      <c r="O106" s="2">
        <v>46015</v>
      </c>
      <c r="P106" s="1">
        <v>1</v>
      </c>
      <c r="Q106" s="1" t="s">
        <v>6443</v>
      </c>
      <c r="R106" s="2">
        <v>45923</v>
      </c>
      <c r="S106" s="2">
        <v>45988</v>
      </c>
      <c r="T106" s="1">
        <v>384000</v>
      </c>
    </row>
    <row r="107" spans="1:20">
      <c r="A107" s="1" t="s">
        <v>6662</v>
      </c>
      <c r="B107" s="1" t="s">
        <v>1011</v>
      </c>
      <c r="C107" s="1" t="s">
        <v>1012</v>
      </c>
      <c r="D107" s="1" t="s">
        <v>6479</v>
      </c>
      <c r="E107" s="1">
        <v>0</v>
      </c>
      <c r="F107" s="1">
        <v>0</v>
      </c>
      <c r="G107" s="1">
        <v>0</v>
      </c>
      <c r="H107" s="1" t="s">
        <v>6663</v>
      </c>
      <c r="I107" s="2">
        <v>46034</v>
      </c>
      <c r="J107" s="1">
        <v>90000</v>
      </c>
      <c r="K107" s="1">
        <v>0</v>
      </c>
      <c r="L107" s="1">
        <v>0</v>
      </c>
      <c r="M107" s="1" t="s">
        <v>6664</v>
      </c>
      <c r="N107" s="1"/>
      <c r="O107" s="2">
        <v>46038</v>
      </c>
      <c r="P107" s="1">
        <v>3</v>
      </c>
      <c r="Q107" s="1" t="s">
        <v>6443</v>
      </c>
      <c r="R107" s="2">
        <v>45925</v>
      </c>
      <c r="S107" s="2"/>
      <c r="T107" s="1">
        <v>0</v>
      </c>
    </row>
    <row r="108" spans="1:20">
      <c r="A108" s="1" t="s">
        <v>6665</v>
      </c>
      <c r="B108" s="1" t="s">
        <v>6529</v>
      </c>
      <c r="C108" s="1" t="s">
        <v>6530</v>
      </c>
      <c r="D108" s="1" t="s">
        <v>6542</v>
      </c>
      <c r="E108" s="1">
        <v>0</v>
      </c>
      <c r="F108" s="1">
        <v>0</v>
      </c>
      <c r="G108" s="1">
        <v>0</v>
      </c>
      <c r="H108" s="1" t="s">
        <v>6666</v>
      </c>
      <c r="I108" s="2">
        <v>46036</v>
      </c>
      <c r="J108" s="1">
        <v>4000</v>
      </c>
      <c r="K108" s="1">
        <v>0</v>
      </c>
      <c r="L108" s="1">
        <v>0</v>
      </c>
      <c r="M108" s="1" t="s">
        <v>6667</v>
      </c>
      <c r="N108" s="1" t="s">
        <v>6534</v>
      </c>
      <c r="O108" s="2">
        <v>46038</v>
      </c>
      <c r="P108" s="1">
        <v>1</v>
      </c>
      <c r="Q108" s="1" t="s">
        <v>6430</v>
      </c>
      <c r="R108" s="2">
        <v>45926</v>
      </c>
      <c r="S108" s="2"/>
      <c r="T108" s="1">
        <v>0</v>
      </c>
    </row>
    <row r="109" spans="1:20">
      <c r="A109" s="1" t="s">
        <v>6665</v>
      </c>
      <c r="B109" s="1" t="s">
        <v>6529</v>
      </c>
      <c r="C109" s="1" t="s">
        <v>6530</v>
      </c>
      <c r="D109" s="1" t="s">
        <v>6542</v>
      </c>
      <c r="E109" s="1">
        <v>0</v>
      </c>
      <c r="F109" s="1">
        <v>0</v>
      </c>
      <c r="G109" s="1">
        <v>0</v>
      </c>
      <c r="H109" s="1" t="s">
        <v>6666</v>
      </c>
      <c r="I109" s="2">
        <v>46036</v>
      </c>
      <c r="J109" s="1">
        <v>4000</v>
      </c>
      <c r="K109" s="1">
        <v>0</v>
      </c>
      <c r="L109" s="1">
        <v>0</v>
      </c>
      <c r="M109" s="1" t="s">
        <v>6667</v>
      </c>
      <c r="N109" s="1" t="s">
        <v>6534</v>
      </c>
      <c r="O109" s="2">
        <v>46038</v>
      </c>
      <c r="P109" s="1">
        <v>1</v>
      </c>
      <c r="Q109" s="1" t="s">
        <v>6430</v>
      </c>
      <c r="R109" s="2">
        <v>45926</v>
      </c>
      <c r="S109" s="2"/>
      <c r="T109" s="1">
        <v>0</v>
      </c>
    </row>
    <row r="110" spans="1:20">
      <c r="A110" s="1" t="s">
        <v>6668</v>
      </c>
      <c r="B110" s="1" t="s">
        <v>88</v>
      </c>
      <c r="C110" s="1" t="s">
        <v>89</v>
      </c>
      <c r="D110" s="1" t="s">
        <v>6488</v>
      </c>
      <c r="E110" s="1">
        <v>0</v>
      </c>
      <c r="F110" s="1">
        <v>0</v>
      </c>
      <c r="G110" s="1">
        <v>0</v>
      </c>
      <c r="H110" s="1" t="s">
        <v>1057</v>
      </c>
      <c r="I110" s="2">
        <v>46062</v>
      </c>
      <c r="J110" s="1">
        <v>432000</v>
      </c>
      <c r="K110" s="1">
        <v>0</v>
      </c>
      <c r="L110" s="1">
        <v>0</v>
      </c>
      <c r="M110" s="1" t="s">
        <v>6567</v>
      </c>
      <c r="N110" s="1" t="s">
        <v>6579</v>
      </c>
      <c r="O110" s="2">
        <v>46065</v>
      </c>
      <c r="P110" s="1">
        <v>1</v>
      </c>
      <c r="Q110" s="1" t="s">
        <v>6443</v>
      </c>
      <c r="R110" s="2">
        <v>45929</v>
      </c>
      <c r="S110" s="2"/>
      <c r="T110" s="1">
        <v>0</v>
      </c>
    </row>
    <row r="111" spans="1:20">
      <c r="A111" s="1" t="s">
        <v>6669</v>
      </c>
      <c r="B111" s="1" t="s">
        <v>1011</v>
      </c>
      <c r="C111" s="1" t="s">
        <v>1012</v>
      </c>
      <c r="D111" s="1" t="s">
        <v>6479</v>
      </c>
      <c r="E111" s="1">
        <v>0</v>
      </c>
      <c r="F111" s="1">
        <v>0</v>
      </c>
      <c r="G111" s="1">
        <v>0</v>
      </c>
      <c r="H111" s="1">
        <v>20030269</v>
      </c>
      <c r="I111" s="2">
        <v>46034</v>
      </c>
      <c r="J111" s="1">
        <v>527000</v>
      </c>
      <c r="K111" s="1">
        <v>0</v>
      </c>
      <c r="L111" s="1">
        <v>0</v>
      </c>
      <c r="M111" s="1" t="s">
        <v>6670</v>
      </c>
      <c r="N111" s="1"/>
      <c r="O111" s="2">
        <v>46038</v>
      </c>
      <c r="P111" s="1">
        <v>1</v>
      </c>
      <c r="Q111" s="1" t="s">
        <v>6443</v>
      </c>
      <c r="R111" s="2">
        <v>45930</v>
      </c>
      <c r="S111" s="2"/>
      <c r="T111" s="1">
        <v>0</v>
      </c>
    </row>
    <row r="112" spans="1:20">
      <c r="A112" s="1" t="s">
        <v>6671</v>
      </c>
      <c r="B112" s="1" t="s">
        <v>994</v>
      </c>
      <c r="C112" s="1" t="s">
        <v>995</v>
      </c>
      <c r="D112" s="1" t="s">
        <v>6503</v>
      </c>
      <c r="E112" s="1">
        <v>0</v>
      </c>
      <c r="F112" s="1">
        <v>0</v>
      </c>
      <c r="G112" s="1">
        <v>0</v>
      </c>
      <c r="H112" s="1" t="s">
        <v>6672</v>
      </c>
      <c r="I112" s="2">
        <v>46055</v>
      </c>
      <c r="J112" s="1">
        <v>54000</v>
      </c>
      <c r="K112" s="1">
        <v>0</v>
      </c>
      <c r="L112" s="1">
        <v>0</v>
      </c>
      <c r="M112" s="1" t="s">
        <v>6673</v>
      </c>
      <c r="N112" s="1" t="s">
        <v>6674</v>
      </c>
      <c r="O112" s="2">
        <v>46058</v>
      </c>
      <c r="P112" s="1">
        <v>1</v>
      </c>
      <c r="Q112" s="1" t="s">
        <v>6443</v>
      </c>
      <c r="R112" s="2">
        <v>45931</v>
      </c>
      <c r="S112" s="2"/>
      <c r="T112" s="1">
        <v>0</v>
      </c>
    </row>
    <row r="113" spans="1:20">
      <c r="A113" s="1" t="s">
        <v>6675</v>
      </c>
      <c r="B113" s="1" t="s">
        <v>994</v>
      </c>
      <c r="C113" s="1" t="s">
        <v>995</v>
      </c>
      <c r="D113" s="1" t="s">
        <v>6503</v>
      </c>
      <c r="E113" s="1">
        <v>0</v>
      </c>
      <c r="F113" s="1">
        <v>0</v>
      </c>
      <c r="G113" s="1">
        <v>0</v>
      </c>
      <c r="H113" s="1" t="s">
        <v>6672</v>
      </c>
      <c r="I113" s="2">
        <v>46076</v>
      </c>
      <c r="J113" s="1">
        <v>46000</v>
      </c>
      <c r="K113" s="1">
        <v>0</v>
      </c>
      <c r="L113" s="1">
        <v>0</v>
      </c>
      <c r="M113" s="1" t="s">
        <v>6673</v>
      </c>
      <c r="N113" s="1" t="s">
        <v>6676</v>
      </c>
      <c r="O113" s="2">
        <v>46078</v>
      </c>
      <c r="P113" s="1">
        <v>1</v>
      </c>
      <c r="Q113" s="1" t="s">
        <v>6443</v>
      </c>
      <c r="R113" s="2">
        <v>45931</v>
      </c>
      <c r="S113" s="2"/>
      <c r="T113" s="1">
        <v>0</v>
      </c>
    </row>
    <row r="114" spans="1:20">
      <c r="A114" s="1" t="s">
        <v>6677</v>
      </c>
      <c r="B114" s="1" t="s">
        <v>6462</v>
      </c>
      <c r="C114" s="1" t="s">
        <v>6463</v>
      </c>
      <c r="D114" s="1" t="s">
        <v>6464</v>
      </c>
      <c r="E114" s="1" t="s">
        <v>6678</v>
      </c>
      <c r="F114" s="1">
        <v>0</v>
      </c>
      <c r="G114" s="1">
        <v>0</v>
      </c>
      <c r="H114" s="1" t="s">
        <v>6679</v>
      </c>
      <c r="I114" s="2">
        <v>45936</v>
      </c>
      <c r="J114" s="1">
        <v>40</v>
      </c>
      <c r="K114" s="1">
        <v>0</v>
      </c>
      <c r="L114" s="1">
        <v>0</v>
      </c>
      <c r="M114" s="1" t="s">
        <v>358</v>
      </c>
      <c r="N114" s="1"/>
      <c r="O114" s="2">
        <v>45937</v>
      </c>
      <c r="P114" s="1">
        <v>1</v>
      </c>
      <c r="Q114" s="1" t="s">
        <v>6468</v>
      </c>
      <c r="R114" s="2">
        <v>45932</v>
      </c>
      <c r="S114" s="2">
        <v>45933</v>
      </c>
      <c r="T114" s="1">
        <v>40</v>
      </c>
    </row>
    <row r="115" spans="1:20">
      <c r="A115" s="1" t="s">
        <v>6680</v>
      </c>
      <c r="B115" s="1" t="s">
        <v>6462</v>
      </c>
      <c r="C115" s="1" t="s">
        <v>6463</v>
      </c>
      <c r="D115" s="1" t="s">
        <v>6464</v>
      </c>
      <c r="E115" s="1" t="s">
        <v>6678</v>
      </c>
      <c r="F115" s="1">
        <v>0</v>
      </c>
      <c r="G115" s="1">
        <v>0</v>
      </c>
      <c r="H115" s="1" t="s">
        <v>6681</v>
      </c>
      <c r="I115" s="2">
        <v>45936</v>
      </c>
      <c r="J115" s="1">
        <v>40</v>
      </c>
      <c r="K115" s="1">
        <v>0</v>
      </c>
      <c r="L115" s="1">
        <v>0</v>
      </c>
      <c r="M115" s="1" t="s">
        <v>451</v>
      </c>
      <c r="N115" s="1"/>
      <c r="O115" s="2">
        <v>45937</v>
      </c>
      <c r="P115" s="1">
        <v>1</v>
      </c>
      <c r="Q115" s="1" t="s">
        <v>6468</v>
      </c>
      <c r="R115" s="2">
        <v>45932</v>
      </c>
      <c r="S115" s="2">
        <v>45933</v>
      </c>
      <c r="T115" s="1">
        <v>40</v>
      </c>
    </row>
    <row r="116" spans="1:20">
      <c r="A116" s="1" t="s">
        <v>6682</v>
      </c>
      <c r="B116" s="1" t="s">
        <v>1127</v>
      </c>
      <c r="C116" s="1" t="s">
        <v>1128</v>
      </c>
      <c r="D116" s="1" t="s">
        <v>6683</v>
      </c>
      <c r="E116" s="1" t="s">
        <v>6684</v>
      </c>
      <c r="F116" s="1" t="s">
        <v>6517</v>
      </c>
      <c r="G116" s="1" t="s">
        <v>6495</v>
      </c>
      <c r="H116" s="1" t="s">
        <v>6685</v>
      </c>
      <c r="I116" s="2">
        <v>46020</v>
      </c>
      <c r="J116" s="1">
        <v>50000</v>
      </c>
      <c r="K116" s="1">
        <v>0</v>
      </c>
      <c r="L116" s="1">
        <v>0</v>
      </c>
      <c r="M116" s="1" t="s">
        <v>6686</v>
      </c>
      <c r="N116" s="1" t="s">
        <v>6687</v>
      </c>
      <c r="O116" s="2">
        <v>46024</v>
      </c>
      <c r="P116" s="1">
        <v>2</v>
      </c>
      <c r="Q116" s="1" t="s">
        <v>6540</v>
      </c>
      <c r="R116" s="2">
        <v>45932</v>
      </c>
      <c r="S116" s="2">
        <v>45933</v>
      </c>
      <c r="T116" s="1">
        <v>10010</v>
      </c>
    </row>
    <row r="117" spans="1:20">
      <c r="A117" s="1" t="s">
        <v>6688</v>
      </c>
      <c r="B117" s="1" t="s">
        <v>1127</v>
      </c>
      <c r="C117" s="1" t="s">
        <v>1128</v>
      </c>
      <c r="D117" s="1">
        <v>0</v>
      </c>
      <c r="E117" s="1">
        <v>0</v>
      </c>
      <c r="F117" s="1">
        <v>0</v>
      </c>
      <c r="G117" s="1">
        <v>0</v>
      </c>
      <c r="H117" s="1" t="s">
        <v>6689</v>
      </c>
      <c r="I117" s="2">
        <v>46009</v>
      </c>
      <c r="J117" s="1">
        <v>25000</v>
      </c>
      <c r="K117" s="1">
        <v>0</v>
      </c>
      <c r="L117" s="1">
        <v>0</v>
      </c>
      <c r="M117" s="1"/>
      <c r="N117" s="1" t="s">
        <v>6690</v>
      </c>
      <c r="O117" s="2">
        <v>46014</v>
      </c>
      <c r="P117" s="1">
        <v>2</v>
      </c>
      <c r="Q117" s="1" t="s">
        <v>6540</v>
      </c>
      <c r="R117" s="2">
        <v>45932</v>
      </c>
      <c r="S117" s="2"/>
      <c r="T117" s="1">
        <v>0</v>
      </c>
    </row>
    <row r="118" spans="1:20">
      <c r="A118" s="1" t="s">
        <v>6691</v>
      </c>
      <c r="B118" s="1" t="s">
        <v>1127</v>
      </c>
      <c r="C118" s="1" t="s">
        <v>1128</v>
      </c>
      <c r="D118" s="1" t="s">
        <v>6692</v>
      </c>
      <c r="E118" s="1">
        <v>0</v>
      </c>
      <c r="F118" s="1">
        <v>0</v>
      </c>
      <c r="G118" s="1">
        <v>0</v>
      </c>
      <c r="H118" s="1" t="s">
        <v>6693</v>
      </c>
      <c r="I118" s="2">
        <v>46020</v>
      </c>
      <c r="J118" s="1">
        <v>30000</v>
      </c>
      <c r="K118" s="1">
        <v>0</v>
      </c>
      <c r="L118" s="1">
        <v>0</v>
      </c>
      <c r="M118" s="1"/>
      <c r="N118" s="1" t="s">
        <v>6694</v>
      </c>
      <c r="O118" s="2">
        <v>46024</v>
      </c>
      <c r="P118" s="1">
        <v>2</v>
      </c>
      <c r="Q118" s="1" t="s">
        <v>6540</v>
      </c>
      <c r="R118" s="2">
        <v>45933</v>
      </c>
      <c r="S118" s="2"/>
      <c r="T118" s="1">
        <v>0</v>
      </c>
    </row>
    <row r="119" spans="1:20">
      <c r="A119" s="1" t="s">
        <v>6695</v>
      </c>
      <c r="B119" s="1" t="s">
        <v>375</v>
      </c>
      <c r="C119" s="1" t="s">
        <v>376</v>
      </c>
      <c r="D119" s="1" t="s">
        <v>6696</v>
      </c>
      <c r="E119" s="1">
        <v>0</v>
      </c>
      <c r="F119" s="1">
        <v>0</v>
      </c>
      <c r="G119" s="1">
        <v>0</v>
      </c>
      <c r="H119" s="1" t="s">
        <v>6697</v>
      </c>
      <c r="I119" s="2">
        <v>46085</v>
      </c>
      <c r="J119" s="1">
        <v>20000</v>
      </c>
      <c r="K119" s="1">
        <v>0</v>
      </c>
      <c r="L119" s="1">
        <v>0</v>
      </c>
      <c r="M119" s="1" t="s">
        <v>6698</v>
      </c>
      <c r="N119" s="1" t="s">
        <v>6699</v>
      </c>
      <c r="O119" s="2">
        <v>46087</v>
      </c>
      <c r="P119" s="1">
        <v>1</v>
      </c>
      <c r="Q119" s="1" t="s">
        <v>6443</v>
      </c>
      <c r="R119" s="2">
        <v>45932</v>
      </c>
      <c r="S119" s="2"/>
      <c r="T119" s="1">
        <v>0</v>
      </c>
    </row>
    <row r="120" spans="1:20">
      <c r="A120" s="1" t="s">
        <v>6700</v>
      </c>
      <c r="B120" s="1" t="s">
        <v>1169</v>
      </c>
      <c r="C120" s="1" t="s">
        <v>1170</v>
      </c>
      <c r="D120" s="1" t="s">
        <v>6454</v>
      </c>
      <c r="E120" s="1">
        <v>0</v>
      </c>
      <c r="F120" s="1">
        <v>0</v>
      </c>
      <c r="G120" s="1">
        <v>0</v>
      </c>
      <c r="H120" s="1">
        <v>44017008600301</v>
      </c>
      <c r="I120" s="2">
        <v>46014</v>
      </c>
      <c r="J120" s="1">
        <v>4000</v>
      </c>
      <c r="K120" s="1">
        <v>4000</v>
      </c>
      <c r="L120" s="1">
        <v>0</v>
      </c>
      <c r="M120" s="1" t="s">
        <v>6701</v>
      </c>
      <c r="N120" s="1"/>
      <c r="O120" s="2">
        <v>46021</v>
      </c>
      <c r="P120" s="1">
        <v>4</v>
      </c>
      <c r="Q120" s="1" t="s">
        <v>6430</v>
      </c>
      <c r="R120" s="2">
        <v>45933</v>
      </c>
      <c r="S120" s="2">
        <v>45996</v>
      </c>
      <c r="T120" s="1">
        <v>12048</v>
      </c>
    </row>
    <row r="121" spans="1:20">
      <c r="A121" s="1" t="s">
        <v>6702</v>
      </c>
      <c r="B121" s="1" t="s">
        <v>653</v>
      </c>
      <c r="C121" s="1" t="s">
        <v>654</v>
      </c>
      <c r="D121" s="1" t="s">
        <v>6555</v>
      </c>
      <c r="E121" s="1" t="s">
        <v>6556</v>
      </c>
      <c r="F121" s="1" t="s">
        <v>6557</v>
      </c>
      <c r="G121" s="1" t="s">
        <v>6558</v>
      </c>
      <c r="H121" s="1" t="s">
        <v>129</v>
      </c>
      <c r="I121" s="2">
        <v>46007</v>
      </c>
      <c r="J121" s="1">
        <v>720000</v>
      </c>
      <c r="K121" s="1">
        <v>0</v>
      </c>
      <c r="L121" s="1">
        <v>0</v>
      </c>
      <c r="M121" s="1" t="s">
        <v>124</v>
      </c>
      <c r="N121" s="1"/>
      <c r="O121" s="2">
        <v>46010</v>
      </c>
      <c r="P121" s="1">
        <v>1</v>
      </c>
      <c r="Q121" s="1" t="s">
        <v>6436</v>
      </c>
      <c r="R121" s="2">
        <v>45936</v>
      </c>
      <c r="S121" s="2">
        <v>46000</v>
      </c>
      <c r="T121" s="1">
        <v>720008</v>
      </c>
    </row>
    <row r="122" spans="1:20">
      <c r="A122" s="1" t="s">
        <v>6703</v>
      </c>
      <c r="B122" s="1" t="s">
        <v>653</v>
      </c>
      <c r="C122" s="1" t="s">
        <v>654</v>
      </c>
      <c r="D122" s="1" t="s">
        <v>6555</v>
      </c>
      <c r="E122" s="1" t="s">
        <v>6556</v>
      </c>
      <c r="F122" s="1" t="s">
        <v>6557</v>
      </c>
      <c r="G122" s="1" t="s">
        <v>6558</v>
      </c>
      <c r="H122" s="1" t="s">
        <v>129</v>
      </c>
      <c r="I122" s="2">
        <v>46015</v>
      </c>
      <c r="J122" s="1">
        <v>720000</v>
      </c>
      <c r="K122" s="1">
        <v>0</v>
      </c>
      <c r="L122" s="1">
        <v>0</v>
      </c>
      <c r="M122" s="1" t="s">
        <v>124</v>
      </c>
      <c r="N122" s="1"/>
      <c r="O122" s="2">
        <v>46017</v>
      </c>
      <c r="P122" s="1">
        <v>1</v>
      </c>
      <c r="Q122" s="1" t="s">
        <v>6436</v>
      </c>
      <c r="R122" s="2">
        <v>45936</v>
      </c>
      <c r="S122" s="2"/>
      <c r="T122" s="1">
        <v>0</v>
      </c>
    </row>
    <row r="123" spans="1:20">
      <c r="A123" s="1" t="s">
        <v>6703</v>
      </c>
      <c r="B123" s="1" t="s">
        <v>653</v>
      </c>
      <c r="C123" s="1" t="s">
        <v>654</v>
      </c>
      <c r="D123" s="1" t="s">
        <v>6555</v>
      </c>
      <c r="E123" s="1" t="s">
        <v>6556</v>
      </c>
      <c r="F123" s="1" t="s">
        <v>6557</v>
      </c>
      <c r="G123" s="1" t="s">
        <v>6558</v>
      </c>
      <c r="H123" s="1" t="s">
        <v>129</v>
      </c>
      <c r="I123" s="2">
        <v>46017</v>
      </c>
      <c r="J123" s="1">
        <v>720000</v>
      </c>
      <c r="K123" s="1">
        <v>0</v>
      </c>
      <c r="L123" s="1">
        <v>0</v>
      </c>
      <c r="M123" s="1" t="s">
        <v>124</v>
      </c>
      <c r="N123" s="1"/>
      <c r="O123" s="2">
        <v>46021</v>
      </c>
      <c r="P123" s="1">
        <v>1</v>
      </c>
      <c r="Q123" s="1" t="s">
        <v>6436</v>
      </c>
      <c r="R123" s="2">
        <v>45936</v>
      </c>
      <c r="S123" s="2"/>
      <c r="T123" s="1">
        <v>0</v>
      </c>
    </row>
    <row r="124" spans="1:20">
      <c r="A124" s="1" t="s">
        <v>6704</v>
      </c>
      <c r="B124" s="1" t="s">
        <v>653</v>
      </c>
      <c r="C124" s="1" t="s">
        <v>654</v>
      </c>
      <c r="D124" s="1" t="s">
        <v>6555</v>
      </c>
      <c r="E124" s="1" t="s">
        <v>6556</v>
      </c>
      <c r="F124" s="1" t="s">
        <v>6557</v>
      </c>
      <c r="G124" s="1" t="s">
        <v>6558</v>
      </c>
      <c r="H124" s="1" t="s">
        <v>129</v>
      </c>
      <c r="I124" s="2">
        <v>46028</v>
      </c>
      <c r="J124" s="1">
        <v>1200000</v>
      </c>
      <c r="K124" s="1">
        <v>0</v>
      </c>
      <c r="L124" s="1">
        <v>0</v>
      </c>
      <c r="M124" s="1" t="s">
        <v>124</v>
      </c>
      <c r="N124" s="1"/>
      <c r="O124" s="2">
        <v>46030</v>
      </c>
      <c r="P124" s="1">
        <v>1</v>
      </c>
      <c r="Q124" s="1" t="s">
        <v>6436</v>
      </c>
      <c r="R124" s="2">
        <v>45936</v>
      </c>
      <c r="S124" s="2"/>
      <c r="T124" s="1">
        <v>0</v>
      </c>
    </row>
    <row r="125" spans="1:20">
      <c r="A125" s="1" t="s">
        <v>6705</v>
      </c>
      <c r="B125" s="1" t="s">
        <v>130</v>
      </c>
      <c r="C125" s="1" t="s">
        <v>131</v>
      </c>
      <c r="D125" s="1" t="s">
        <v>6555</v>
      </c>
      <c r="E125" s="1" t="s">
        <v>6556</v>
      </c>
      <c r="F125" s="1" t="s">
        <v>6557</v>
      </c>
      <c r="G125" s="1" t="s">
        <v>6558</v>
      </c>
      <c r="H125" s="1" t="s">
        <v>129</v>
      </c>
      <c r="I125" s="2">
        <v>46043</v>
      </c>
      <c r="J125" s="1">
        <v>1200000</v>
      </c>
      <c r="K125" s="1">
        <v>0</v>
      </c>
      <c r="L125" s="1">
        <v>0</v>
      </c>
      <c r="M125" s="1" t="s">
        <v>124</v>
      </c>
      <c r="N125" s="1"/>
      <c r="O125" s="2">
        <v>46055</v>
      </c>
      <c r="P125" s="1">
        <v>1</v>
      </c>
      <c r="Q125" s="1" t="s">
        <v>6436</v>
      </c>
      <c r="R125" s="2">
        <v>45936</v>
      </c>
      <c r="S125" s="2"/>
      <c r="T125" s="1">
        <v>0</v>
      </c>
    </row>
    <row r="126" spans="1:20">
      <c r="A126" s="1" t="s">
        <v>6706</v>
      </c>
      <c r="B126" s="1" t="s">
        <v>130</v>
      </c>
      <c r="C126" s="1" t="s">
        <v>131</v>
      </c>
      <c r="D126" s="1" t="s">
        <v>6555</v>
      </c>
      <c r="E126" s="1" t="s">
        <v>6556</v>
      </c>
      <c r="F126" s="1" t="s">
        <v>6557</v>
      </c>
      <c r="G126" s="1" t="s">
        <v>6558</v>
      </c>
      <c r="H126" s="1" t="s">
        <v>129</v>
      </c>
      <c r="I126" s="2">
        <v>46071</v>
      </c>
      <c r="J126" s="1">
        <v>1200000</v>
      </c>
      <c r="K126" s="1">
        <v>0</v>
      </c>
      <c r="L126" s="1">
        <v>0</v>
      </c>
      <c r="M126" s="1" t="s">
        <v>124</v>
      </c>
      <c r="N126" s="1"/>
      <c r="O126" s="2">
        <v>46083</v>
      </c>
      <c r="P126" s="1">
        <v>1</v>
      </c>
      <c r="Q126" s="1" t="s">
        <v>6436</v>
      </c>
      <c r="R126" s="2">
        <v>45936</v>
      </c>
      <c r="S126" s="2"/>
      <c r="T126" s="1">
        <v>0</v>
      </c>
    </row>
    <row r="127" spans="1:20">
      <c r="A127" s="1" t="s">
        <v>6707</v>
      </c>
      <c r="B127" s="1" t="s">
        <v>994</v>
      </c>
      <c r="C127" s="1" t="s">
        <v>995</v>
      </c>
      <c r="D127" s="1" t="s">
        <v>6503</v>
      </c>
      <c r="E127" s="1">
        <v>0</v>
      </c>
      <c r="F127" s="1">
        <v>0</v>
      </c>
      <c r="G127" s="1">
        <v>0</v>
      </c>
      <c r="H127" s="1" t="s">
        <v>993</v>
      </c>
      <c r="I127" s="2">
        <v>46041</v>
      </c>
      <c r="J127" s="1">
        <v>54000</v>
      </c>
      <c r="K127" s="1">
        <v>0</v>
      </c>
      <c r="L127" s="1">
        <v>0</v>
      </c>
      <c r="M127" s="1" t="s">
        <v>6673</v>
      </c>
      <c r="N127" s="1" t="s">
        <v>6581</v>
      </c>
      <c r="O127" s="2">
        <v>46044</v>
      </c>
      <c r="P127" s="1">
        <v>1</v>
      </c>
      <c r="Q127" s="1" t="s">
        <v>6443</v>
      </c>
      <c r="R127" s="2">
        <v>45937</v>
      </c>
      <c r="S127" s="2"/>
      <c r="T127" s="1">
        <v>0</v>
      </c>
    </row>
    <row r="128" spans="1:20">
      <c r="A128" s="1" t="s">
        <v>6707</v>
      </c>
      <c r="B128" s="1" t="s">
        <v>994</v>
      </c>
      <c r="C128" s="1" t="s">
        <v>995</v>
      </c>
      <c r="D128" s="1" t="s">
        <v>6503</v>
      </c>
      <c r="E128" s="1">
        <v>0</v>
      </c>
      <c r="F128" s="1">
        <v>0</v>
      </c>
      <c r="G128" s="1">
        <v>0</v>
      </c>
      <c r="H128" s="1" t="s">
        <v>993</v>
      </c>
      <c r="I128" s="2">
        <v>46078</v>
      </c>
      <c r="J128" s="1">
        <v>46000</v>
      </c>
      <c r="K128" s="1">
        <v>0</v>
      </c>
      <c r="L128" s="1">
        <v>0</v>
      </c>
      <c r="M128" s="1" t="s">
        <v>6673</v>
      </c>
      <c r="N128" s="1" t="s">
        <v>6708</v>
      </c>
      <c r="O128" s="2">
        <v>46083</v>
      </c>
      <c r="P128" s="1">
        <v>1</v>
      </c>
      <c r="Q128" s="1" t="s">
        <v>6443</v>
      </c>
      <c r="R128" s="2">
        <v>45937</v>
      </c>
      <c r="S128" s="2"/>
      <c r="T128" s="1">
        <v>0</v>
      </c>
    </row>
    <row r="129" spans="1:20">
      <c r="A129" s="1" t="s">
        <v>173</v>
      </c>
      <c r="B129" s="1" t="s">
        <v>183</v>
      </c>
      <c r="C129" s="1" t="s">
        <v>184</v>
      </c>
      <c r="D129" s="1" t="s">
        <v>6522</v>
      </c>
      <c r="E129" s="1">
        <v>0</v>
      </c>
      <c r="F129" s="1">
        <v>0</v>
      </c>
      <c r="G129" s="1">
        <v>0</v>
      </c>
      <c r="H129" s="1" t="s">
        <v>182</v>
      </c>
      <c r="I129" s="2">
        <v>45972</v>
      </c>
      <c r="J129" s="1">
        <v>36000</v>
      </c>
      <c r="K129" s="1">
        <v>0</v>
      </c>
      <c r="L129" s="1">
        <v>0</v>
      </c>
      <c r="M129" s="1" t="s">
        <v>176</v>
      </c>
      <c r="N129" s="1"/>
      <c r="O129" s="2">
        <v>46007</v>
      </c>
      <c r="P129" s="1">
        <v>1</v>
      </c>
      <c r="Q129" s="1" t="s">
        <v>6468</v>
      </c>
      <c r="R129" s="2">
        <v>45937</v>
      </c>
      <c r="S129" s="2">
        <v>45981</v>
      </c>
      <c r="T129" s="1">
        <v>144000</v>
      </c>
    </row>
    <row r="130" spans="1:20">
      <c r="A130" s="1" t="s">
        <v>194</v>
      </c>
      <c r="B130" s="1" t="s">
        <v>183</v>
      </c>
      <c r="C130" s="1" t="s">
        <v>184</v>
      </c>
      <c r="D130" s="1" t="s">
        <v>6522</v>
      </c>
      <c r="E130" s="1">
        <v>0</v>
      </c>
      <c r="F130" s="1">
        <v>0</v>
      </c>
      <c r="G130" s="1">
        <v>0</v>
      </c>
      <c r="H130" s="1" t="s">
        <v>198</v>
      </c>
      <c r="I130" s="2">
        <v>45965</v>
      </c>
      <c r="J130" s="1">
        <v>36000</v>
      </c>
      <c r="K130" s="1">
        <v>36000</v>
      </c>
      <c r="L130" s="1">
        <v>0</v>
      </c>
      <c r="M130" s="1" t="s">
        <v>176</v>
      </c>
      <c r="N130" s="1"/>
      <c r="O130" s="2">
        <v>46007</v>
      </c>
      <c r="P130" s="1">
        <v>1</v>
      </c>
      <c r="Q130" s="1" t="s">
        <v>6468</v>
      </c>
      <c r="R130" s="2">
        <v>45937</v>
      </c>
      <c r="S130" s="2">
        <v>45975</v>
      </c>
      <c r="T130" s="1">
        <v>144000</v>
      </c>
    </row>
    <row r="131" spans="1:20">
      <c r="A131" s="1" t="s">
        <v>6709</v>
      </c>
      <c r="B131" s="1" t="s">
        <v>1011</v>
      </c>
      <c r="C131" s="1" t="s">
        <v>1012</v>
      </c>
      <c r="D131" s="1" t="s">
        <v>6479</v>
      </c>
      <c r="E131" s="1">
        <v>0</v>
      </c>
      <c r="F131" s="1">
        <v>0</v>
      </c>
      <c r="G131" s="1">
        <v>0</v>
      </c>
      <c r="H131" s="1">
        <v>15035242</v>
      </c>
      <c r="I131" s="2">
        <v>46044</v>
      </c>
      <c r="J131" s="1">
        <v>16712</v>
      </c>
      <c r="K131" s="1">
        <v>0</v>
      </c>
      <c r="L131" s="1">
        <v>0</v>
      </c>
      <c r="M131" s="1" t="s">
        <v>725</v>
      </c>
      <c r="N131" s="1"/>
      <c r="O131" s="2">
        <v>46051</v>
      </c>
      <c r="P131" s="1">
        <v>3</v>
      </c>
      <c r="Q131" s="1" t="s">
        <v>6443</v>
      </c>
      <c r="R131" s="2">
        <v>45937</v>
      </c>
      <c r="S131" s="2"/>
      <c r="T131" s="1">
        <v>0</v>
      </c>
    </row>
    <row r="132" spans="1:20">
      <c r="A132" s="1" t="s">
        <v>6710</v>
      </c>
      <c r="B132" s="1" t="s">
        <v>88</v>
      </c>
      <c r="C132" s="1" t="s">
        <v>89</v>
      </c>
      <c r="D132" s="1" t="s">
        <v>6488</v>
      </c>
      <c r="E132" s="1">
        <v>0</v>
      </c>
      <c r="F132" s="1">
        <v>0</v>
      </c>
      <c r="G132" s="1">
        <v>0</v>
      </c>
      <c r="H132" s="1" t="s">
        <v>1107</v>
      </c>
      <c r="I132" s="2">
        <v>46048</v>
      </c>
      <c r="J132" s="1">
        <v>54000</v>
      </c>
      <c r="K132" s="1">
        <v>0</v>
      </c>
      <c r="L132" s="1">
        <v>0</v>
      </c>
      <c r="M132" s="1" t="s">
        <v>6660</v>
      </c>
      <c r="N132" s="1" t="s">
        <v>6536</v>
      </c>
      <c r="O132" s="2">
        <v>46051</v>
      </c>
      <c r="P132" s="1">
        <v>1</v>
      </c>
      <c r="Q132" s="1" t="s">
        <v>6443</v>
      </c>
      <c r="R132" s="2">
        <v>45939</v>
      </c>
      <c r="S132" s="2"/>
      <c r="T132" s="1">
        <v>0</v>
      </c>
    </row>
    <row r="133" spans="1:20">
      <c r="A133" s="1" t="s">
        <v>6711</v>
      </c>
      <c r="B133" s="1" t="s">
        <v>88</v>
      </c>
      <c r="C133" s="1" t="s">
        <v>89</v>
      </c>
      <c r="D133" s="1" t="s">
        <v>6488</v>
      </c>
      <c r="E133" s="1">
        <v>0</v>
      </c>
      <c r="F133" s="1">
        <v>0</v>
      </c>
      <c r="G133" s="1">
        <v>0</v>
      </c>
      <c r="H133" s="1" t="s">
        <v>1107</v>
      </c>
      <c r="I133" s="2">
        <v>46062</v>
      </c>
      <c r="J133" s="1">
        <v>54000</v>
      </c>
      <c r="K133" s="1">
        <v>0</v>
      </c>
      <c r="L133" s="1">
        <v>0</v>
      </c>
      <c r="M133" s="1" t="s">
        <v>6660</v>
      </c>
      <c r="N133" s="1" t="s">
        <v>6579</v>
      </c>
      <c r="O133" s="2">
        <v>46065</v>
      </c>
      <c r="P133" s="1">
        <v>1</v>
      </c>
      <c r="Q133" s="1" t="s">
        <v>6443</v>
      </c>
      <c r="R133" s="2">
        <v>45939</v>
      </c>
      <c r="S133" s="2"/>
      <c r="T133" s="1">
        <v>0</v>
      </c>
    </row>
    <row r="134" spans="1:20">
      <c r="A134" s="1" t="s">
        <v>6712</v>
      </c>
      <c r="B134" s="1" t="s">
        <v>895</v>
      </c>
      <c r="C134" s="1" t="s">
        <v>896</v>
      </c>
      <c r="D134" s="1" t="s">
        <v>6531</v>
      </c>
      <c r="E134" s="1">
        <v>0</v>
      </c>
      <c r="F134" s="1">
        <v>0</v>
      </c>
      <c r="G134" s="1">
        <v>0</v>
      </c>
      <c r="H134" s="1" t="s">
        <v>6713</v>
      </c>
      <c r="I134" s="2">
        <v>46020</v>
      </c>
      <c r="J134" s="1">
        <v>5000</v>
      </c>
      <c r="K134" s="1">
        <v>0</v>
      </c>
      <c r="L134" s="1">
        <v>0</v>
      </c>
      <c r="M134" s="1" t="s">
        <v>6714</v>
      </c>
      <c r="N134" s="1" t="s">
        <v>6536</v>
      </c>
      <c r="O134" s="2">
        <v>46024</v>
      </c>
      <c r="P134" s="1">
        <v>2</v>
      </c>
      <c r="Q134" s="1" t="s">
        <v>6456</v>
      </c>
      <c r="R134" s="2">
        <v>45939</v>
      </c>
      <c r="S134" s="2"/>
      <c r="T134" s="1">
        <v>0</v>
      </c>
    </row>
    <row r="135" spans="1:20">
      <c r="A135" s="1" t="s">
        <v>202</v>
      </c>
      <c r="B135" s="1" t="s">
        <v>154</v>
      </c>
      <c r="C135" s="1" t="s">
        <v>155</v>
      </c>
      <c r="D135" s="1" t="s">
        <v>6597</v>
      </c>
      <c r="E135" s="1" t="s">
        <v>6598</v>
      </c>
      <c r="F135" s="1" t="s">
        <v>6599</v>
      </c>
      <c r="G135" s="1">
        <v>0</v>
      </c>
      <c r="H135" s="1" t="s">
        <v>153</v>
      </c>
      <c r="I135" s="2">
        <v>46015</v>
      </c>
      <c r="J135" s="1">
        <v>4800000</v>
      </c>
      <c r="K135" s="1">
        <v>0</v>
      </c>
      <c r="L135" s="1">
        <v>0</v>
      </c>
      <c r="M135" s="1" t="s">
        <v>151</v>
      </c>
      <c r="N135" s="1"/>
      <c r="O135" s="2">
        <v>46024</v>
      </c>
      <c r="P135" s="1">
        <v>1</v>
      </c>
      <c r="Q135" s="1" t="s">
        <v>6443</v>
      </c>
      <c r="R135" s="2">
        <v>45940</v>
      </c>
      <c r="S135" s="2">
        <v>45988</v>
      </c>
      <c r="T135" s="1">
        <v>4800012</v>
      </c>
    </row>
    <row r="136" spans="1:20">
      <c r="A136" s="1" t="s">
        <v>6715</v>
      </c>
      <c r="B136" s="1" t="s">
        <v>88</v>
      </c>
      <c r="C136" s="1" t="s">
        <v>89</v>
      </c>
      <c r="D136" s="1" t="s">
        <v>6503</v>
      </c>
      <c r="E136" s="1">
        <v>0</v>
      </c>
      <c r="F136" s="1">
        <v>0</v>
      </c>
      <c r="G136" s="1">
        <v>0</v>
      </c>
      <c r="H136" s="1" t="s">
        <v>6716</v>
      </c>
      <c r="I136" s="2">
        <v>46006</v>
      </c>
      <c r="J136" s="1">
        <v>504000</v>
      </c>
      <c r="K136" s="1">
        <v>0</v>
      </c>
      <c r="L136" s="1">
        <v>0</v>
      </c>
      <c r="M136" s="1" t="s">
        <v>6717</v>
      </c>
      <c r="N136" s="1" t="s">
        <v>6512</v>
      </c>
      <c r="O136" s="2">
        <v>46009</v>
      </c>
      <c r="P136" s="1">
        <v>1</v>
      </c>
      <c r="Q136" s="1" t="s">
        <v>6443</v>
      </c>
      <c r="R136" s="2">
        <v>45940</v>
      </c>
      <c r="S136" s="2">
        <v>45995</v>
      </c>
      <c r="T136" s="1">
        <v>504000</v>
      </c>
    </row>
    <row r="137" spans="1:20">
      <c r="A137" s="1" t="s">
        <v>6718</v>
      </c>
      <c r="B137" s="1" t="s">
        <v>88</v>
      </c>
      <c r="C137" s="1" t="s">
        <v>89</v>
      </c>
      <c r="D137" s="1" t="s">
        <v>6488</v>
      </c>
      <c r="E137" s="1">
        <v>0</v>
      </c>
      <c r="F137" s="1">
        <v>0</v>
      </c>
      <c r="G137" s="1">
        <v>0</v>
      </c>
      <c r="H137" s="1" t="s">
        <v>1092</v>
      </c>
      <c r="I137" s="2">
        <v>46034</v>
      </c>
      <c r="J137" s="1">
        <v>200000</v>
      </c>
      <c r="K137" s="1">
        <v>0</v>
      </c>
      <c r="L137" s="1">
        <v>0</v>
      </c>
      <c r="M137" s="1" t="s">
        <v>6719</v>
      </c>
      <c r="N137" s="1" t="s">
        <v>6619</v>
      </c>
      <c r="O137" s="2">
        <v>46037</v>
      </c>
      <c r="P137" s="1">
        <v>2</v>
      </c>
      <c r="Q137" s="1" t="s">
        <v>6443</v>
      </c>
      <c r="R137" s="2">
        <v>45940</v>
      </c>
      <c r="S137" s="2"/>
      <c r="T137" s="1">
        <v>0</v>
      </c>
    </row>
    <row r="138" spans="1:20">
      <c r="A138" s="1" t="s">
        <v>6720</v>
      </c>
      <c r="B138" s="1" t="s">
        <v>387</v>
      </c>
      <c r="C138" s="1" t="s">
        <v>388</v>
      </c>
      <c r="D138" s="1" t="s">
        <v>6721</v>
      </c>
      <c r="E138" s="1">
        <v>0</v>
      </c>
      <c r="F138" s="1">
        <v>0</v>
      </c>
      <c r="G138" s="1">
        <v>0</v>
      </c>
      <c r="H138" s="1" t="s">
        <v>386</v>
      </c>
      <c r="I138" s="2">
        <v>46006</v>
      </c>
      <c r="J138" s="1">
        <v>200000</v>
      </c>
      <c r="K138" s="1">
        <v>0</v>
      </c>
      <c r="L138" s="1">
        <v>0</v>
      </c>
      <c r="M138" s="1" t="s">
        <v>384</v>
      </c>
      <c r="N138" s="1" t="s">
        <v>6722</v>
      </c>
      <c r="O138" s="2">
        <v>46017</v>
      </c>
      <c r="P138" s="1">
        <v>2</v>
      </c>
      <c r="Q138" s="1" t="s">
        <v>6456</v>
      </c>
      <c r="R138" s="2">
        <v>45940</v>
      </c>
      <c r="S138" s="2"/>
      <c r="T138" s="1">
        <v>0</v>
      </c>
    </row>
    <row r="139" spans="1:20">
      <c r="A139" s="1" t="s">
        <v>6723</v>
      </c>
      <c r="B139" s="1" t="s">
        <v>387</v>
      </c>
      <c r="C139" s="1" t="s">
        <v>388</v>
      </c>
      <c r="D139" s="1" t="s">
        <v>6721</v>
      </c>
      <c r="E139" s="1">
        <v>0</v>
      </c>
      <c r="F139" s="1">
        <v>0</v>
      </c>
      <c r="G139" s="1">
        <v>0</v>
      </c>
      <c r="H139" s="1" t="s">
        <v>1724</v>
      </c>
      <c r="I139" s="2">
        <v>46008</v>
      </c>
      <c r="J139" s="1">
        <v>500000</v>
      </c>
      <c r="K139" s="1">
        <v>0</v>
      </c>
      <c r="L139" s="1">
        <v>0</v>
      </c>
      <c r="M139" s="1" t="s">
        <v>384</v>
      </c>
      <c r="N139" s="1" t="s">
        <v>6724</v>
      </c>
      <c r="O139" s="2">
        <v>46017</v>
      </c>
      <c r="P139" s="1">
        <v>3</v>
      </c>
      <c r="Q139" s="1" t="s">
        <v>6456</v>
      </c>
      <c r="R139" s="2">
        <v>45940</v>
      </c>
      <c r="S139" s="2"/>
      <c r="T139" s="1">
        <v>0</v>
      </c>
    </row>
    <row r="140" spans="1:20">
      <c r="A140" s="1" t="s">
        <v>6725</v>
      </c>
      <c r="B140" s="1" t="s">
        <v>387</v>
      </c>
      <c r="C140" s="1" t="s">
        <v>388</v>
      </c>
      <c r="D140" s="1" t="s">
        <v>6721</v>
      </c>
      <c r="E140" s="1">
        <v>0</v>
      </c>
      <c r="F140" s="1">
        <v>0</v>
      </c>
      <c r="G140" s="1">
        <v>0</v>
      </c>
      <c r="H140" s="1" t="s">
        <v>1724</v>
      </c>
      <c r="I140" s="2">
        <v>46008</v>
      </c>
      <c r="J140" s="1">
        <v>500000</v>
      </c>
      <c r="K140" s="1">
        <v>0</v>
      </c>
      <c r="L140" s="1">
        <v>0</v>
      </c>
      <c r="M140" s="1" t="s">
        <v>384</v>
      </c>
      <c r="N140" s="1" t="s">
        <v>6724</v>
      </c>
      <c r="O140" s="2">
        <v>46017</v>
      </c>
      <c r="P140" s="1">
        <v>3</v>
      </c>
      <c r="Q140" s="1" t="s">
        <v>6456</v>
      </c>
      <c r="R140" s="2">
        <v>45940</v>
      </c>
      <c r="S140" s="2"/>
      <c r="T140" s="1">
        <v>0</v>
      </c>
    </row>
    <row r="141" spans="1:20">
      <c r="A141" s="1" t="s">
        <v>6726</v>
      </c>
      <c r="B141" s="1" t="s">
        <v>907</v>
      </c>
      <c r="C141" s="1" t="s">
        <v>908</v>
      </c>
      <c r="D141" s="1">
        <v>0</v>
      </c>
      <c r="E141" s="1">
        <v>0</v>
      </c>
      <c r="F141" s="1">
        <v>0</v>
      </c>
      <c r="G141" s="1">
        <v>0</v>
      </c>
      <c r="H141" s="1">
        <v>80791570</v>
      </c>
      <c r="I141" s="2">
        <v>45999</v>
      </c>
      <c r="J141" s="1">
        <v>30000</v>
      </c>
      <c r="K141" s="1">
        <v>0</v>
      </c>
      <c r="L141" s="1">
        <v>0</v>
      </c>
      <c r="M141" s="1"/>
      <c r="N141" s="1" t="s">
        <v>6727</v>
      </c>
      <c r="O141" s="2">
        <v>45999</v>
      </c>
      <c r="P141" s="1">
        <v>1</v>
      </c>
      <c r="Q141" s="1" t="s">
        <v>6456</v>
      </c>
      <c r="R141" s="2">
        <v>45943</v>
      </c>
      <c r="S141" s="2"/>
      <c r="T141" s="1">
        <v>0</v>
      </c>
    </row>
    <row r="142" spans="1:20">
      <c r="A142" s="1" t="s">
        <v>6728</v>
      </c>
      <c r="B142" s="1" t="s">
        <v>907</v>
      </c>
      <c r="C142" s="1" t="s">
        <v>908</v>
      </c>
      <c r="D142" s="1">
        <v>0</v>
      </c>
      <c r="E142" s="1">
        <v>0</v>
      </c>
      <c r="F142" s="1">
        <v>0</v>
      </c>
      <c r="G142" s="1">
        <v>0</v>
      </c>
      <c r="H142" s="1">
        <v>80791572</v>
      </c>
      <c r="I142" s="2">
        <v>46006</v>
      </c>
      <c r="J142" s="1">
        <v>25000</v>
      </c>
      <c r="K142" s="1">
        <v>0</v>
      </c>
      <c r="L142" s="1">
        <v>0</v>
      </c>
      <c r="M142" s="1"/>
      <c r="N142" s="1" t="s">
        <v>6729</v>
      </c>
      <c r="O142" s="2">
        <v>46006</v>
      </c>
      <c r="P142" s="1">
        <v>1</v>
      </c>
      <c r="Q142" s="1" t="s">
        <v>6456</v>
      </c>
      <c r="R142" s="2">
        <v>45943</v>
      </c>
      <c r="S142" s="2"/>
      <c r="T142" s="1">
        <v>0</v>
      </c>
    </row>
    <row r="143" spans="1:20">
      <c r="A143" s="1" t="s">
        <v>6730</v>
      </c>
      <c r="B143" s="1" t="s">
        <v>130</v>
      </c>
      <c r="C143" s="1" t="s">
        <v>131</v>
      </c>
      <c r="D143" s="1" t="s">
        <v>6555</v>
      </c>
      <c r="E143" s="1" t="s">
        <v>6556</v>
      </c>
      <c r="F143" s="1" t="s">
        <v>6557</v>
      </c>
      <c r="G143" s="1" t="s">
        <v>6558</v>
      </c>
      <c r="H143" s="1" t="s">
        <v>129</v>
      </c>
      <c r="I143" s="2">
        <v>46062</v>
      </c>
      <c r="J143" s="1">
        <v>1200000</v>
      </c>
      <c r="K143" s="1">
        <v>0</v>
      </c>
      <c r="L143" s="1">
        <v>0</v>
      </c>
      <c r="M143" s="1" t="s">
        <v>124</v>
      </c>
      <c r="N143" s="1"/>
      <c r="O143" s="2">
        <v>45700</v>
      </c>
      <c r="P143" s="1">
        <v>1</v>
      </c>
      <c r="Q143" s="1" t="s">
        <v>6436</v>
      </c>
      <c r="R143" s="2">
        <v>45943</v>
      </c>
      <c r="S143" s="2"/>
      <c r="T143" s="1">
        <v>0</v>
      </c>
    </row>
    <row r="144" spans="1:20">
      <c r="A144" s="1" t="s">
        <v>6731</v>
      </c>
      <c r="B144" s="1" t="s">
        <v>653</v>
      </c>
      <c r="C144" s="1" t="s">
        <v>654</v>
      </c>
      <c r="D144" s="1" t="s">
        <v>6555</v>
      </c>
      <c r="E144" s="1" t="s">
        <v>6556</v>
      </c>
      <c r="F144" s="1" t="s">
        <v>6557</v>
      </c>
      <c r="G144" s="1" t="s">
        <v>6558</v>
      </c>
      <c r="H144" s="1" t="s">
        <v>129</v>
      </c>
      <c r="I144" s="2">
        <v>46024</v>
      </c>
      <c r="J144" s="1">
        <v>720000</v>
      </c>
      <c r="K144" s="1">
        <v>0</v>
      </c>
      <c r="L144" s="1">
        <v>0</v>
      </c>
      <c r="M144" s="1" t="s">
        <v>124</v>
      </c>
      <c r="N144" s="1"/>
      <c r="O144" s="2">
        <v>46028</v>
      </c>
      <c r="P144" s="1">
        <v>1</v>
      </c>
      <c r="Q144" s="1" t="s">
        <v>6436</v>
      </c>
      <c r="R144" s="2">
        <v>45943</v>
      </c>
      <c r="S144" s="2"/>
      <c r="T144" s="1">
        <v>0</v>
      </c>
    </row>
    <row r="145" spans="1:20">
      <c r="A145" s="1" t="s">
        <v>6731</v>
      </c>
      <c r="B145" s="1" t="s">
        <v>653</v>
      </c>
      <c r="C145" s="1" t="s">
        <v>654</v>
      </c>
      <c r="D145" s="1" t="s">
        <v>6555</v>
      </c>
      <c r="E145" s="1" t="s">
        <v>6556</v>
      </c>
      <c r="F145" s="1" t="s">
        <v>6557</v>
      </c>
      <c r="G145" s="1" t="s">
        <v>6558</v>
      </c>
      <c r="H145" s="1" t="s">
        <v>129</v>
      </c>
      <c r="I145" s="2">
        <v>46027</v>
      </c>
      <c r="J145" s="1">
        <v>720000</v>
      </c>
      <c r="K145" s="1">
        <v>0</v>
      </c>
      <c r="L145" s="1">
        <v>0</v>
      </c>
      <c r="M145" s="1" t="s">
        <v>124</v>
      </c>
      <c r="N145" s="1"/>
      <c r="O145" s="2">
        <v>46030</v>
      </c>
      <c r="P145" s="1">
        <v>1</v>
      </c>
      <c r="Q145" s="1" t="s">
        <v>6436</v>
      </c>
      <c r="R145" s="2">
        <v>45943</v>
      </c>
      <c r="S145" s="2"/>
      <c r="T145" s="1">
        <v>0</v>
      </c>
    </row>
    <row r="146" spans="1:20">
      <c r="A146" s="1" t="s">
        <v>6732</v>
      </c>
      <c r="B146" s="1" t="s">
        <v>653</v>
      </c>
      <c r="C146" s="1" t="s">
        <v>654</v>
      </c>
      <c r="D146" s="1" t="s">
        <v>6555</v>
      </c>
      <c r="E146" s="1" t="s">
        <v>6556</v>
      </c>
      <c r="F146" s="1" t="s">
        <v>6557</v>
      </c>
      <c r="G146" s="1" t="s">
        <v>6558</v>
      </c>
      <c r="H146" s="1" t="s">
        <v>129</v>
      </c>
      <c r="I146" s="2">
        <v>46030</v>
      </c>
      <c r="J146" s="1">
        <v>840000</v>
      </c>
      <c r="K146" s="1">
        <v>0</v>
      </c>
      <c r="L146" s="1">
        <v>0</v>
      </c>
      <c r="M146" s="1" t="s">
        <v>124</v>
      </c>
      <c r="N146" s="1"/>
      <c r="O146" s="2">
        <v>46035</v>
      </c>
      <c r="P146" s="1">
        <v>1</v>
      </c>
      <c r="Q146" s="1" t="s">
        <v>6436</v>
      </c>
      <c r="R146" s="2">
        <v>45943</v>
      </c>
      <c r="S146" s="2"/>
      <c r="T146" s="1">
        <v>0</v>
      </c>
    </row>
    <row r="147" spans="1:20">
      <c r="A147" s="1" t="s">
        <v>6733</v>
      </c>
      <c r="B147" s="1" t="s">
        <v>1402</v>
      </c>
      <c r="C147" s="1" t="s">
        <v>1403</v>
      </c>
      <c r="D147" s="1" t="s">
        <v>6555</v>
      </c>
      <c r="E147" s="1" t="s">
        <v>6556</v>
      </c>
      <c r="F147" s="1" t="s">
        <v>6557</v>
      </c>
      <c r="G147" s="1" t="s">
        <v>6558</v>
      </c>
      <c r="H147" s="1" t="s">
        <v>1401</v>
      </c>
      <c r="I147" s="2">
        <v>46001</v>
      </c>
      <c r="J147" s="1">
        <v>720000</v>
      </c>
      <c r="K147" s="1">
        <v>720000</v>
      </c>
      <c r="L147" s="1">
        <v>0</v>
      </c>
      <c r="M147" s="1" t="s">
        <v>124</v>
      </c>
      <c r="N147" s="1"/>
      <c r="O147" s="2">
        <v>46001</v>
      </c>
      <c r="P147" s="1">
        <v>1</v>
      </c>
      <c r="Q147" s="1" t="s">
        <v>6436</v>
      </c>
      <c r="R147" s="2">
        <v>45943</v>
      </c>
      <c r="S147" s="2">
        <v>45995</v>
      </c>
      <c r="T147" s="1">
        <v>720004</v>
      </c>
    </row>
    <row r="148" spans="1:20">
      <c r="A148" s="1" t="s">
        <v>6733</v>
      </c>
      <c r="B148" s="1" t="s">
        <v>1402</v>
      </c>
      <c r="C148" s="1" t="s">
        <v>1403</v>
      </c>
      <c r="D148" s="1" t="s">
        <v>6555</v>
      </c>
      <c r="E148" s="1" t="s">
        <v>6556</v>
      </c>
      <c r="F148" s="1" t="s">
        <v>6557</v>
      </c>
      <c r="G148" s="1" t="s">
        <v>6558</v>
      </c>
      <c r="H148" s="1" t="s">
        <v>1401</v>
      </c>
      <c r="I148" s="2">
        <v>46030</v>
      </c>
      <c r="J148" s="1">
        <v>387500</v>
      </c>
      <c r="K148" s="1">
        <v>387500</v>
      </c>
      <c r="L148" s="1">
        <v>0</v>
      </c>
      <c r="M148" s="1" t="s">
        <v>124</v>
      </c>
      <c r="N148" s="1"/>
      <c r="O148" s="2">
        <v>46035</v>
      </c>
      <c r="P148" s="1">
        <v>1</v>
      </c>
      <c r="Q148" s="1" t="s">
        <v>6436</v>
      </c>
      <c r="R148" s="2">
        <v>45943</v>
      </c>
      <c r="S148" s="2">
        <v>45999</v>
      </c>
      <c r="T148" s="1">
        <v>387500</v>
      </c>
    </row>
    <row r="149" spans="1:20">
      <c r="A149" s="1" t="s">
        <v>6734</v>
      </c>
      <c r="B149" s="1" t="s">
        <v>6529</v>
      </c>
      <c r="C149" s="1" t="s">
        <v>6530</v>
      </c>
      <c r="D149" s="1" t="s">
        <v>6735</v>
      </c>
      <c r="E149" s="1">
        <v>0</v>
      </c>
      <c r="F149" s="1">
        <v>0</v>
      </c>
      <c r="G149" s="1">
        <v>0</v>
      </c>
      <c r="H149" s="1" t="s">
        <v>6736</v>
      </c>
      <c r="I149" s="2">
        <v>46022</v>
      </c>
      <c r="J149" s="1">
        <v>2000</v>
      </c>
      <c r="K149" s="1">
        <v>0</v>
      </c>
      <c r="L149" s="1">
        <v>0</v>
      </c>
      <c r="M149" s="1"/>
      <c r="N149" s="1" t="s">
        <v>6534</v>
      </c>
      <c r="O149" s="2">
        <v>46027</v>
      </c>
      <c r="P149" s="1">
        <v>1</v>
      </c>
      <c r="Q149" s="1" t="s">
        <v>6430</v>
      </c>
      <c r="R149" s="2">
        <v>45944</v>
      </c>
      <c r="S149" s="2"/>
      <c r="T149" s="1">
        <v>0</v>
      </c>
    </row>
    <row r="150" spans="1:20">
      <c r="A150" s="1" t="s">
        <v>6737</v>
      </c>
      <c r="B150" s="1" t="s">
        <v>6529</v>
      </c>
      <c r="C150" s="1" t="s">
        <v>6530</v>
      </c>
      <c r="D150" s="1" t="s">
        <v>6454</v>
      </c>
      <c r="E150" s="1">
        <v>0</v>
      </c>
      <c r="F150" s="1">
        <v>0</v>
      </c>
      <c r="G150" s="1">
        <v>0</v>
      </c>
      <c r="H150" s="1" t="s">
        <v>6738</v>
      </c>
      <c r="I150" s="2">
        <v>46113</v>
      </c>
      <c r="J150" s="1">
        <v>1000</v>
      </c>
      <c r="K150" s="1">
        <v>0</v>
      </c>
      <c r="L150" s="1">
        <v>0</v>
      </c>
      <c r="M150" s="1" t="s">
        <v>6667</v>
      </c>
      <c r="N150" s="1" t="s">
        <v>6534</v>
      </c>
      <c r="O150" s="2">
        <v>46115</v>
      </c>
      <c r="P150" s="1">
        <v>1</v>
      </c>
      <c r="Q150" s="1" t="s">
        <v>6430</v>
      </c>
      <c r="R150" s="2">
        <v>45944</v>
      </c>
      <c r="S150" s="2"/>
      <c r="T150" s="1">
        <v>0</v>
      </c>
    </row>
    <row r="151" spans="1:20">
      <c r="A151" s="1" t="s">
        <v>6739</v>
      </c>
      <c r="B151" s="1" t="s">
        <v>6529</v>
      </c>
      <c r="C151" s="1" t="s">
        <v>6530</v>
      </c>
      <c r="D151" s="1" t="s">
        <v>6563</v>
      </c>
      <c r="E151" s="1">
        <v>0</v>
      </c>
      <c r="F151" s="1">
        <v>0</v>
      </c>
      <c r="G151" s="1">
        <v>0</v>
      </c>
      <c r="H151" s="1" t="s">
        <v>6740</v>
      </c>
      <c r="I151" s="2">
        <v>46010</v>
      </c>
      <c r="J151" s="1">
        <v>90000</v>
      </c>
      <c r="K151" s="1">
        <v>0</v>
      </c>
      <c r="L151" s="1">
        <v>0</v>
      </c>
      <c r="M151" s="1" t="s">
        <v>6741</v>
      </c>
      <c r="N151" s="1" t="s">
        <v>6534</v>
      </c>
      <c r="O151" s="2">
        <v>46014</v>
      </c>
      <c r="P151" s="1">
        <v>1</v>
      </c>
      <c r="Q151" s="1" t="s">
        <v>6430</v>
      </c>
      <c r="R151" s="2">
        <v>45944</v>
      </c>
      <c r="S151" s="2"/>
      <c r="T151" s="1">
        <v>0</v>
      </c>
    </row>
    <row r="152" spans="1:20">
      <c r="A152" s="1" t="s">
        <v>6742</v>
      </c>
      <c r="B152" s="1" t="s">
        <v>6529</v>
      </c>
      <c r="C152" s="1" t="s">
        <v>6530</v>
      </c>
      <c r="D152" s="1" t="s">
        <v>6563</v>
      </c>
      <c r="E152" s="1">
        <v>0</v>
      </c>
      <c r="F152" s="1">
        <v>0</v>
      </c>
      <c r="G152" s="1">
        <v>0</v>
      </c>
      <c r="H152" s="1" t="s">
        <v>6743</v>
      </c>
      <c r="I152" s="2">
        <v>46010</v>
      </c>
      <c r="J152" s="1">
        <v>5000</v>
      </c>
      <c r="K152" s="1">
        <v>0</v>
      </c>
      <c r="L152" s="1">
        <v>0</v>
      </c>
      <c r="M152" s="1" t="s">
        <v>6744</v>
      </c>
      <c r="N152" s="1" t="s">
        <v>6534</v>
      </c>
      <c r="O152" s="2">
        <v>46014</v>
      </c>
      <c r="P152" s="1">
        <v>1</v>
      </c>
      <c r="Q152" s="1" t="s">
        <v>6430</v>
      </c>
      <c r="R152" s="2">
        <v>45944</v>
      </c>
      <c r="S152" s="2"/>
      <c r="T152" s="1">
        <v>0</v>
      </c>
    </row>
    <row r="153" spans="1:20">
      <c r="A153" s="1" t="s">
        <v>6745</v>
      </c>
      <c r="B153" s="1" t="s">
        <v>1127</v>
      </c>
      <c r="C153" s="1" t="s">
        <v>1128</v>
      </c>
      <c r="D153" s="1">
        <v>0</v>
      </c>
      <c r="E153" s="1">
        <v>0</v>
      </c>
      <c r="F153" s="1">
        <v>0</v>
      </c>
      <c r="G153" s="1">
        <v>0</v>
      </c>
      <c r="H153" s="1" t="s">
        <v>6746</v>
      </c>
      <c r="I153" s="2">
        <v>46035</v>
      </c>
      <c r="J153" s="1">
        <v>30000</v>
      </c>
      <c r="K153" s="1">
        <v>0</v>
      </c>
      <c r="L153" s="1">
        <v>0</v>
      </c>
      <c r="M153" s="1"/>
      <c r="N153" s="1" t="s">
        <v>6747</v>
      </c>
      <c r="O153" s="2">
        <v>46038</v>
      </c>
      <c r="P153" s="1">
        <v>2</v>
      </c>
      <c r="Q153" s="1" t="s">
        <v>6540</v>
      </c>
      <c r="R153" s="2">
        <v>45945</v>
      </c>
      <c r="S153" s="2"/>
      <c r="T153" s="1">
        <v>0</v>
      </c>
    </row>
    <row r="154" spans="1:20">
      <c r="A154" s="1" t="s">
        <v>6748</v>
      </c>
      <c r="B154" s="1" t="s">
        <v>1169</v>
      </c>
      <c r="C154" s="1" t="s">
        <v>1170</v>
      </c>
      <c r="D154" s="1" t="s">
        <v>6749</v>
      </c>
      <c r="E154" s="1">
        <v>0</v>
      </c>
      <c r="F154" s="1">
        <v>0</v>
      </c>
      <c r="G154" s="1">
        <v>0</v>
      </c>
      <c r="H154" s="1">
        <v>44017006100201</v>
      </c>
      <c r="I154" s="2">
        <v>46006</v>
      </c>
      <c r="J154" s="1">
        <v>2200</v>
      </c>
      <c r="K154" s="1">
        <v>0</v>
      </c>
      <c r="L154" s="1">
        <v>0</v>
      </c>
      <c r="M154" s="1" t="s">
        <v>6750</v>
      </c>
      <c r="N154" s="1" t="s">
        <v>6571</v>
      </c>
      <c r="O154" s="2">
        <v>46008</v>
      </c>
      <c r="P154" s="1">
        <v>1</v>
      </c>
      <c r="Q154" s="1" t="s">
        <v>6430</v>
      </c>
      <c r="R154" s="2">
        <v>45945</v>
      </c>
      <c r="S154" s="2"/>
      <c r="T154" s="1">
        <v>0</v>
      </c>
    </row>
    <row r="155" spans="1:20">
      <c r="A155" s="1" t="s">
        <v>6751</v>
      </c>
      <c r="B155" s="1" t="s">
        <v>1169</v>
      </c>
      <c r="C155" s="1" t="s">
        <v>1170</v>
      </c>
      <c r="D155" s="1" t="s">
        <v>6454</v>
      </c>
      <c r="E155" s="1" t="s">
        <v>6752</v>
      </c>
      <c r="F155" s="1">
        <v>0</v>
      </c>
      <c r="G155" s="1">
        <v>0</v>
      </c>
      <c r="H155" s="1">
        <v>44017008600100</v>
      </c>
      <c r="I155" s="2">
        <v>46010</v>
      </c>
      <c r="J155" s="1">
        <v>1000</v>
      </c>
      <c r="K155" s="1">
        <v>0</v>
      </c>
      <c r="L155" s="1">
        <v>0</v>
      </c>
      <c r="M155" s="1" t="s">
        <v>6753</v>
      </c>
      <c r="N155" s="1"/>
      <c r="O155" s="2">
        <v>46014</v>
      </c>
      <c r="P155" s="1">
        <v>1</v>
      </c>
      <c r="Q155" s="1" t="s">
        <v>6430</v>
      </c>
      <c r="R155" s="2">
        <v>45945</v>
      </c>
      <c r="S155" s="2"/>
      <c r="T155" s="1">
        <v>0</v>
      </c>
    </row>
    <row r="156" spans="1:20">
      <c r="A156" s="1" t="s">
        <v>6754</v>
      </c>
      <c r="B156" s="1" t="s">
        <v>1169</v>
      </c>
      <c r="C156" s="1" t="s">
        <v>1170</v>
      </c>
      <c r="D156" s="1" t="s">
        <v>6749</v>
      </c>
      <c r="E156" s="1">
        <v>0</v>
      </c>
      <c r="F156" s="1">
        <v>0</v>
      </c>
      <c r="G156" s="1">
        <v>0</v>
      </c>
      <c r="H156" s="1">
        <v>44017406100100</v>
      </c>
      <c r="I156" s="2">
        <v>46006</v>
      </c>
      <c r="J156" s="1">
        <v>1000</v>
      </c>
      <c r="K156" s="1">
        <v>0</v>
      </c>
      <c r="L156" s="1">
        <v>0</v>
      </c>
      <c r="M156" s="1" t="s">
        <v>6755</v>
      </c>
      <c r="N156" s="1" t="s">
        <v>6571</v>
      </c>
      <c r="O156" s="2">
        <v>46008</v>
      </c>
      <c r="P156" s="1">
        <v>1</v>
      </c>
      <c r="Q156" s="1" t="s">
        <v>6430</v>
      </c>
      <c r="R156" s="2">
        <v>45945</v>
      </c>
      <c r="S156" s="2"/>
      <c r="T156" s="1">
        <v>0</v>
      </c>
    </row>
    <row r="157" spans="1:20">
      <c r="A157" s="1" t="s">
        <v>6756</v>
      </c>
      <c r="B157" s="1" t="s">
        <v>1169</v>
      </c>
      <c r="C157" s="1" t="s">
        <v>1170</v>
      </c>
      <c r="D157" s="1" t="s">
        <v>6433</v>
      </c>
      <c r="E157" s="1" t="s">
        <v>6426</v>
      </c>
      <c r="F157" s="1">
        <v>0</v>
      </c>
      <c r="G157" s="1">
        <v>0</v>
      </c>
      <c r="H157" s="1">
        <v>44017408600700</v>
      </c>
      <c r="I157" s="2">
        <v>46000</v>
      </c>
      <c r="J157" s="1">
        <v>5000</v>
      </c>
      <c r="K157" s="1">
        <v>5000</v>
      </c>
      <c r="L157" s="1">
        <v>0</v>
      </c>
      <c r="M157" s="1" t="s">
        <v>6757</v>
      </c>
      <c r="N157" s="1"/>
      <c r="O157" s="2">
        <v>46002</v>
      </c>
      <c r="P157" s="1">
        <v>3</v>
      </c>
      <c r="Q157" s="1" t="s">
        <v>6430</v>
      </c>
      <c r="R157" s="2">
        <v>45945</v>
      </c>
      <c r="S157" s="2">
        <v>45953</v>
      </c>
      <c r="T157" s="1">
        <v>10700</v>
      </c>
    </row>
    <row r="158" spans="1:20">
      <c r="A158" s="1" t="s">
        <v>6758</v>
      </c>
      <c r="B158" s="1" t="s">
        <v>1169</v>
      </c>
      <c r="C158" s="1" t="s">
        <v>1170</v>
      </c>
      <c r="D158" s="1" t="s">
        <v>6749</v>
      </c>
      <c r="E158" s="1">
        <v>0</v>
      </c>
      <c r="F158" s="1">
        <v>0</v>
      </c>
      <c r="G158" s="1">
        <v>0</v>
      </c>
      <c r="H158" s="1">
        <v>44017006100201</v>
      </c>
      <c r="I158" s="2">
        <v>46059</v>
      </c>
      <c r="J158" s="1">
        <v>1000</v>
      </c>
      <c r="K158" s="1">
        <v>0</v>
      </c>
      <c r="L158" s="1">
        <v>0</v>
      </c>
      <c r="M158" s="1" t="s">
        <v>6750</v>
      </c>
      <c r="N158" s="1" t="s">
        <v>6571</v>
      </c>
      <c r="O158" s="2">
        <v>46063</v>
      </c>
      <c r="P158" s="1">
        <v>1</v>
      </c>
      <c r="Q158" s="1" t="s">
        <v>6430</v>
      </c>
      <c r="R158" s="2">
        <v>45945</v>
      </c>
      <c r="S158" s="2"/>
      <c r="T158" s="1">
        <v>0</v>
      </c>
    </row>
    <row r="159" spans="1:20">
      <c r="A159" s="1" t="s">
        <v>6759</v>
      </c>
      <c r="B159" s="1" t="s">
        <v>183</v>
      </c>
      <c r="C159" s="1" t="s">
        <v>184</v>
      </c>
      <c r="D159" s="1" t="s">
        <v>6526</v>
      </c>
      <c r="E159" s="1">
        <v>0</v>
      </c>
      <c r="F159" s="1">
        <v>0</v>
      </c>
      <c r="G159" s="1">
        <v>0</v>
      </c>
      <c r="H159" s="1" t="s">
        <v>6760</v>
      </c>
      <c r="I159" s="2">
        <v>45979</v>
      </c>
      <c r="J159" s="1">
        <v>72000</v>
      </c>
      <c r="K159" s="1">
        <v>72000</v>
      </c>
      <c r="L159" s="1">
        <v>0</v>
      </c>
      <c r="M159" s="1" t="s">
        <v>310</v>
      </c>
      <c r="N159" s="1"/>
      <c r="O159" s="2">
        <v>46007</v>
      </c>
      <c r="P159" s="1">
        <v>1</v>
      </c>
      <c r="Q159" s="1" t="s">
        <v>6468</v>
      </c>
      <c r="R159" s="2">
        <v>45945</v>
      </c>
      <c r="S159" s="2">
        <v>45960</v>
      </c>
      <c r="T159" s="1">
        <v>72000</v>
      </c>
    </row>
    <row r="160" spans="1:20">
      <c r="A160" s="1" t="s">
        <v>6761</v>
      </c>
      <c r="B160" s="1" t="s">
        <v>183</v>
      </c>
      <c r="C160" s="1" t="s">
        <v>184</v>
      </c>
      <c r="D160" s="1" t="s">
        <v>6526</v>
      </c>
      <c r="E160" s="1">
        <v>0</v>
      </c>
      <c r="F160" s="1">
        <v>0</v>
      </c>
      <c r="G160" s="1">
        <v>0</v>
      </c>
      <c r="H160" s="1" t="s">
        <v>6760</v>
      </c>
      <c r="I160" s="2">
        <v>45986</v>
      </c>
      <c r="J160" s="1">
        <v>72000</v>
      </c>
      <c r="K160" s="1">
        <v>0</v>
      </c>
      <c r="L160" s="1">
        <v>0</v>
      </c>
      <c r="M160" s="1" t="s">
        <v>310</v>
      </c>
      <c r="N160" s="1"/>
      <c r="O160" s="2">
        <v>46000</v>
      </c>
      <c r="P160" s="1">
        <v>1</v>
      </c>
      <c r="Q160" s="1" t="s">
        <v>6468</v>
      </c>
      <c r="R160" s="2">
        <v>45945</v>
      </c>
      <c r="S160" s="2"/>
      <c r="T160" s="1">
        <v>0</v>
      </c>
    </row>
    <row r="161" spans="1:20">
      <c r="A161" s="1" t="s">
        <v>206</v>
      </c>
      <c r="B161" s="1" t="s">
        <v>183</v>
      </c>
      <c r="C161" s="1" t="s">
        <v>184</v>
      </c>
      <c r="D161" s="1" t="s">
        <v>6762</v>
      </c>
      <c r="E161" s="1">
        <v>0</v>
      </c>
      <c r="F161" s="1">
        <v>0</v>
      </c>
      <c r="G161" s="1">
        <v>0</v>
      </c>
      <c r="H161" s="1" t="s">
        <v>211</v>
      </c>
      <c r="I161" s="2">
        <v>45979</v>
      </c>
      <c r="J161" s="1">
        <v>24000</v>
      </c>
      <c r="K161" s="1">
        <v>24000</v>
      </c>
      <c r="L161" s="1">
        <v>0</v>
      </c>
      <c r="M161" s="1" t="s">
        <v>209</v>
      </c>
      <c r="N161" s="1"/>
      <c r="O161" s="2">
        <v>46007</v>
      </c>
      <c r="P161" s="1">
        <v>3</v>
      </c>
      <c r="Q161" s="1" t="s">
        <v>6468</v>
      </c>
      <c r="R161" s="2">
        <v>45945</v>
      </c>
      <c r="S161" s="2">
        <v>45973</v>
      </c>
      <c r="T161" s="1">
        <v>96000</v>
      </c>
    </row>
    <row r="162" spans="1:20">
      <c r="A162" s="1" t="s">
        <v>216</v>
      </c>
      <c r="B162" s="1" t="s">
        <v>183</v>
      </c>
      <c r="C162" s="1" t="s">
        <v>184</v>
      </c>
      <c r="D162" s="1" t="s">
        <v>6762</v>
      </c>
      <c r="E162" s="1">
        <v>0</v>
      </c>
      <c r="F162" s="1">
        <v>0</v>
      </c>
      <c r="G162" s="1">
        <v>0</v>
      </c>
      <c r="H162" s="1" t="s">
        <v>219</v>
      </c>
      <c r="I162" s="2">
        <v>45972</v>
      </c>
      <c r="J162" s="1">
        <v>24000</v>
      </c>
      <c r="K162" s="1">
        <v>0</v>
      </c>
      <c r="L162" s="1">
        <v>0</v>
      </c>
      <c r="M162" s="1" t="s">
        <v>209</v>
      </c>
      <c r="N162" s="1"/>
      <c r="O162" s="2">
        <v>45979</v>
      </c>
      <c r="P162" s="1">
        <v>2</v>
      </c>
      <c r="Q162" s="1" t="s">
        <v>6468</v>
      </c>
      <c r="R162" s="2">
        <v>45945</v>
      </c>
      <c r="S162" s="2">
        <v>45971</v>
      </c>
      <c r="T162" s="1">
        <v>72000</v>
      </c>
    </row>
    <row r="163" spans="1:20">
      <c r="A163" s="1" t="s">
        <v>6763</v>
      </c>
      <c r="B163" s="1" t="s">
        <v>183</v>
      </c>
      <c r="C163" s="1" t="s">
        <v>184</v>
      </c>
      <c r="D163" s="1" t="s">
        <v>6762</v>
      </c>
      <c r="E163" s="1">
        <v>0</v>
      </c>
      <c r="F163" s="1">
        <v>0</v>
      </c>
      <c r="G163" s="1">
        <v>0</v>
      </c>
      <c r="H163" s="1" t="s">
        <v>6764</v>
      </c>
      <c r="I163" s="2">
        <v>45972</v>
      </c>
      <c r="J163" s="1">
        <v>40000</v>
      </c>
      <c r="K163" s="1">
        <v>0</v>
      </c>
      <c r="L163" s="1">
        <v>0</v>
      </c>
      <c r="M163" s="1" t="s">
        <v>6765</v>
      </c>
      <c r="N163" s="1"/>
      <c r="O163" s="2">
        <v>46007</v>
      </c>
      <c r="P163" s="1">
        <v>1</v>
      </c>
      <c r="Q163" s="1" t="s">
        <v>6468</v>
      </c>
      <c r="R163" s="2">
        <v>45945</v>
      </c>
      <c r="S163" s="2">
        <v>45957</v>
      </c>
      <c r="T163" s="1">
        <v>40000</v>
      </c>
    </row>
    <row r="164" spans="1:20">
      <c r="A164" s="1" t="s">
        <v>6766</v>
      </c>
      <c r="B164" s="1" t="s">
        <v>183</v>
      </c>
      <c r="C164" s="1" t="s">
        <v>184</v>
      </c>
      <c r="D164" s="1" t="s">
        <v>6762</v>
      </c>
      <c r="E164" s="1">
        <v>0</v>
      </c>
      <c r="F164" s="1">
        <v>0</v>
      </c>
      <c r="G164" s="1">
        <v>0</v>
      </c>
      <c r="H164" s="1" t="s">
        <v>6764</v>
      </c>
      <c r="I164" s="2">
        <v>45979</v>
      </c>
      <c r="J164" s="1">
        <v>60000</v>
      </c>
      <c r="K164" s="1">
        <v>0</v>
      </c>
      <c r="L164" s="1">
        <v>0</v>
      </c>
      <c r="M164" s="1" t="s">
        <v>6765</v>
      </c>
      <c r="N164" s="1"/>
      <c r="O164" s="2">
        <v>46007</v>
      </c>
      <c r="P164" s="1">
        <v>1</v>
      </c>
      <c r="Q164" s="1" t="s">
        <v>6468</v>
      </c>
      <c r="R164" s="2">
        <v>45945</v>
      </c>
      <c r="S164" s="2">
        <v>45957</v>
      </c>
      <c r="T164" s="1">
        <v>60000</v>
      </c>
    </row>
    <row r="165" spans="1:20">
      <c r="A165" s="1" t="s">
        <v>6767</v>
      </c>
      <c r="B165" s="1" t="s">
        <v>183</v>
      </c>
      <c r="C165" s="1" t="s">
        <v>184</v>
      </c>
      <c r="D165" s="1" t="s">
        <v>6762</v>
      </c>
      <c r="E165" s="1">
        <v>0</v>
      </c>
      <c r="F165" s="1">
        <v>0</v>
      </c>
      <c r="G165" s="1">
        <v>0</v>
      </c>
      <c r="H165" s="1" t="s">
        <v>6764</v>
      </c>
      <c r="I165" s="2">
        <v>45986</v>
      </c>
      <c r="J165" s="1">
        <v>60000</v>
      </c>
      <c r="K165" s="1">
        <v>0</v>
      </c>
      <c r="L165" s="1">
        <v>0</v>
      </c>
      <c r="M165" s="1" t="s">
        <v>6765</v>
      </c>
      <c r="N165" s="1"/>
      <c r="O165" s="2">
        <v>46000</v>
      </c>
      <c r="P165" s="1">
        <v>1</v>
      </c>
      <c r="Q165" s="1" t="s">
        <v>6468</v>
      </c>
      <c r="R165" s="2">
        <v>45945</v>
      </c>
      <c r="S165" s="2">
        <v>45958</v>
      </c>
      <c r="T165" s="1">
        <v>60000</v>
      </c>
    </row>
    <row r="166" spans="1:20">
      <c r="A166" s="1" t="s">
        <v>6768</v>
      </c>
      <c r="B166" s="1" t="s">
        <v>6769</v>
      </c>
      <c r="C166" s="1" t="s">
        <v>6770</v>
      </c>
      <c r="D166" s="1">
        <v>0</v>
      </c>
      <c r="E166" s="1">
        <v>0</v>
      </c>
      <c r="F166" s="1">
        <v>0</v>
      </c>
      <c r="G166" s="1">
        <v>0</v>
      </c>
      <c r="H166" s="1">
        <v>80890465</v>
      </c>
      <c r="I166" s="2">
        <v>45987</v>
      </c>
      <c r="J166" s="1">
        <v>50000</v>
      </c>
      <c r="K166" s="1">
        <v>10000</v>
      </c>
      <c r="L166" s="1">
        <v>0</v>
      </c>
      <c r="M166" s="1"/>
      <c r="N166" s="1"/>
      <c r="O166" s="2">
        <v>45987</v>
      </c>
      <c r="P166" s="1">
        <v>1</v>
      </c>
      <c r="Q166" s="1" t="s">
        <v>6456</v>
      </c>
      <c r="R166" s="2">
        <v>45945</v>
      </c>
      <c r="S166" s="2"/>
      <c r="T166" s="1">
        <v>0</v>
      </c>
    </row>
    <row r="167" spans="1:20">
      <c r="A167" s="1" t="s">
        <v>6771</v>
      </c>
      <c r="B167" s="1" t="s">
        <v>6769</v>
      </c>
      <c r="C167" s="1" t="s">
        <v>6770</v>
      </c>
      <c r="D167" s="1">
        <v>0</v>
      </c>
      <c r="E167" s="1">
        <v>0</v>
      </c>
      <c r="F167" s="1">
        <v>0</v>
      </c>
      <c r="G167" s="1">
        <v>0</v>
      </c>
      <c r="H167" s="1">
        <v>80890468</v>
      </c>
      <c r="I167" s="2">
        <v>45987</v>
      </c>
      <c r="J167" s="1">
        <v>50000</v>
      </c>
      <c r="K167" s="1">
        <v>10000</v>
      </c>
      <c r="L167" s="1">
        <v>0</v>
      </c>
      <c r="M167" s="1"/>
      <c r="N167" s="1"/>
      <c r="O167" s="2">
        <v>45987</v>
      </c>
      <c r="P167" s="1">
        <v>1</v>
      </c>
      <c r="Q167" s="1" t="s">
        <v>6456</v>
      </c>
      <c r="R167" s="2">
        <v>45945</v>
      </c>
      <c r="S167" s="2"/>
      <c r="T167" s="1">
        <v>0</v>
      </c>
    </row>
    <row r="168" spans="1:20">
      <c r="A168" s="1" t="s">
        <v>6772</v>
      </c>
      <c r="B168" s="1" t="s">
        <v>339</v>
      </c>
      <c r="C168" s="1" t="s">
        <v>340</v>
      </c>
      <c r="D168" s="1" t="s">
        <v>6773</v>
      </c>
      <c r="E168" s="1">
        <v>0</v>
      </c>
      <c r="F168" s="1">
        <v>0</v>
      </c>
      <c r="G168" s="1">
        <v>0</v>
      </c>
      <c r="H168" s="1" t="s">
        <v>6774</v>
      </c>
      <c r="I168" s="2">
        <v>45966</v>
      </c>
      <c r="J168" s="1">
        <v>6000</v>
      </c>
      <c r="K168" s="1">
        <v>0</v>
      </c>
      <c r="L168" s="1">
        <v>0</v>
      </c>
      <c r="M168" s="1" t="s">
        <v>848</v>
      </c>
      <c r="N168" s="1"/>
      <c r="O168" s="2">
        <v>45971</v>
      </c>
      <c r="P168" s="1">
        <v>2</v>
      </c>
      <c r="Q168" s="1" t="s">
        <v>6468</v>
      </c>
      <c r="R168" s="2">
        <v>45946</v>
      </c>
      <c r="S168" s="2"/>
      <c r="T168" s="1">
        <v>0</v>
      </c>
    </row>
    <row r="169" spans="1:20">
      <c r="A169" s="1" t="s">
        <v>6775</v>
      </c>
      <c r="B169" s="1" t="s">
        <v>339</v>
      </c>
      <c r="C169" s="1" t="s">
        <v>340</v>
      </c>
      <c r="D169" s="1" t="s">
        <v>6773</v>
      </c>
      <c r="E169" s="1">
        <v>0</v>
      </c>
      <c r="F169" s="1">
        <v>0</v>
      </c>
      <c r="G169" s="1">
        <v>0</v>
      </c>
      <c r="H169" s="1" t="s">
        <v>6774</v>
      </c>
      <c r="I169" s="2">
        <v>45973</v>
      </c>
      <c r="J169" s="1">
        <v>6000</v>
      </c>
      <c r="K169" s="1">
        <v>0</v>
      </c>
      <c r="L169" s="1">
        <v>0</v>
      </c>
      <c r="M169" s="1" t="s">
        <v>848</v>
      </c>
      <c r="N169" s="1"/>
      <c r="O169" s="2">
        <v>45978</v>
      </c>
      <c r="P169" s="1">
        <v>2</v>
      </c>
      <c r="Q169" s="1" t="s">
        <v>6468</v>
      </c>
      <c r="R169" s="2">
        <v>45946</v>
      </c>
      <c r="S169" s="2"/>
      <c r="T169" s="1">
        <v>0</v>
      </c>
    </row>
    <row r="170" spans="1:20">
      <c r="A170" s="1" t="s">
        <v>6776</v>
      </c>
      <c r="B170" s="1" t="s">
        <v>339</v>
      </c>
      <c r="C170" s="1" t="s">
        <v>340</v>
      </c>
      <c r="D170" s="1" t="s">
        <v>6773</v>
      </c>
      <c r="E170" s="1">
        <v>0</v>
      </c>
      <c r="F170" s="1">
        <v>0</v>
      </c>
      <c r="G170" s="1">
        <v>0</v>
      </c>
      <c r="H170" s="1" t="s">
        <v>6774</v>
      </c>
      <c r="I170" s="2">
        <v>45980</v>
      </c>
      <c r="J170" s="1">
        <v>6000</v>
      </c>
      <c r="K170" s="1">
        <v>0</v>
      </c>
      <c r="L170" s="1">
        <v>0</v>
      </c>
      <c r="M170" s="1" t="s">
        <v>848</v>
      </c>
      <c r="N170" s="1"/>
      <c r="O170" s="2">
        <v>45985</v>
      </c>
      <c r="P170" s="1">
        <v>2</v>
      </c>
      <c r="Q170" s="1" t="s">
        <v>6468</v>
      </c>
      <c r="R170" s="2">
        <v>45946</v>
      </c>
      <c r="S170" s="2"/>
      <c r="T170" s="1">
        <v>0</v>
      </c>
    </row>
    <row r="171" spans="1:20">
      <c r="A171" s="1" t="s">
        <v>6777</v>
      </c>
      <c r="B171" s="1" t="s">
        <v>339</v>
      </c>
      <c r="C171" s="1" t="s">
        <v>340</v>
      </c>
      <c r="D171" s="1" t="s">
        <v>6773</v>
      </c>
      <c r="E171" s="1">
        <v>0</v>
      </c>
      <c r="F171" s="1">
        <v>0</v>
      </c>
      <c r="G171" s="1">
        <v>0</v>
      </c>
      <c r="H171" s="1" t="s">
        <v>6774</v>
      </c>
      <c r="I171" s="2">
        <v>45980</v>
      </c>
      <c r="J171" s="1">
        <v>6000</v>
      </c>
      <c r="K171" s="1">
        <v>0</v>
      </c>
      <c r="L171" s="1">
        <v>0</v>
      </c>
      <c r="M171" s="1" t="s">
        <v>848</v>
      </c>
      <c r="N171" s="1"/>
      <c r="O171" s="2">
        <v>45985</v>
      </c>
      <c r="P171" s="1">
        <v>2</v>
      </c>
      <c r="Q171" s="1" t="s">
        <v>6468</v>
      </c>
      <c r="R171" s="2">
        <v>45946</v>
      </c>
      <c r="S171" s="2"/>
      <c r="T171" s="1">
        <v>0</v>
      </c>
    </row>
    <row r="172" spans="1:20">
      <c r="A172" s="1" t="s">
        <v>6778</v>
      </c>
      <c r="B172" s="1" t="s">
        <v>1011</v>
      </c>
      <c r="C172" s="1" t="s">
        <v>1012</v>
      </c>
      <c r="D172" s="1" t="s">
        <v>6479</v>
      </c>
      <c r="E172" s="1">
        <v>0</v>
      </c>
      <c r="F172" s="1">
        <v>0</v>
      </c>
      <c r="G172" s="1">
        <v>0</v>
      </c>
      <c r="H172" s="1" t="s">
        <v>6779</v>
      </c>
      <c r="I172" s="2">
        <v>45999</v>
      </c>
      <c r="J172" s="1">
        <v>51900</v>
      </c>
      <c r="K172" s="1">
        <v>51900</v>
      </c>
      <c r="L172" s="1">
        <v>0</v>
      </c>
      <c r="M172" s="1" t="s">
        <v>725</v>
      </c>
      <c r="N172" s="1"/>
      <c r="O172" s="2">
        <v>46002</v>
      </c>
      <c r="P172" s="1">
        <v>4</v>
      </c>
      <c r="Q172" s="1" t="s">
        <v>6443</v>
      </c>
      <c r="R172" s="2">
        <v>45946</v>
      </c>
      <c r="S172" s="2">
        <v>45999</v>
      </c>
      <c r="T172" s="1">
        <v>51900</v>
      </c>
    </row>
    <row r="173" spans="1:20">
      <c r="A173" s="1" t="s">
        <v>6780</v>
      </c>
      <c r="B173" s="1" t="s">
        <v>6462</v>
      </c>
      <c r="C173" s="1" t="s">
        <v>6463</v>
      </c>
      <c r="D173" s="1" t="s">
        <v>6464</v>
      </c>
      <c r="E173" s="1" t="s">
        <v>6781</v>
      </c>
      <c r="F173" s="1">
        <v>0</v>
      </c>
      <c r="G173" s="1">
        <v>0</v>
      </c>
      <c r="H173" s="1" t="s">
        <v>6782</v>
      </c>
      <c r="I173" s="2">
        <v>45953</v>
      </c>
      <c r="J173" s="1">
        <v>40</v>
      </c>
      <c r="K173" s="1">
        <v>0</v>
      </c>
      <c r="L173" s="1">
        <v>0</v>
      </c>
      <c r="M173" s="1" t="s">
        <v>6783</v>
      </c>
      <c r="N173" s="1" t="s">
        <v>6784</v>
      </c>
      <c r="O173" s="2">
        <v>45958</v>
      </c>
      <c r="P173" s="1">
        <v>1</v>
      </c>
      <c r="Q173" s="1" t="s">
        <v>6468</v>
      </c>
      <c r="R173" s="2">
        <v>45947</v>
      </c>
      <c r="S173" s="2">
        <v>45954</v>
      </c>
      <c r="T173" s="1">
        <v>40</v>
      </c>
    </row>
    <row r="174" spans="1:20">
      <c r="A174" s="1" t="s">
        <v>6785</v>
      </c>
      <c r="B174" s="1" t="s">
        <v>6459</v>
      </c>
      <c r="C174" s="1" t="s">
        <v>6460</v>
      </c>
      <c r="D174" s="1">
        <v>0</v>
      </c>
      <c r="E174" s="1">
        <v>0</v>
      </c>
      <c r="F174" s="1">
        <v>0</v>
      </c>
      <c r="G174" s="1">
        <v>0</v>
      </c>
      <c r="H174" s="1" t="s">
        <v>6628</v>
      </c>
      <c r="I174" s="2">
        <v>45956</v>
      </c>
      <c r="J174" s="1">
        <v>1100000</v>
      </c>
      <c r="K174" s="1">
        <v>0</v>
      </c>
      <c r="L174" s="1">
        <v>0</v>
      </c>
      <c r="M174" s="1"/>
      <c r="N174" s="1"/>
      <c r="O174" s="2">
        <v>45956</v>
      </c>
      <c r="P174" s="1">
        <v>1</v>
      </c>
      <c r="Q174" s="1" t="s">
        <v>6436</v>
      </c>
      <c r="R174" s="2">
        <v>45947</v>
      </c>
      <c r="S174" s="2"/>
      <c r="T174" s="1">
        <v>0</v>
      </c>
    </row>
    <row r="175" spans="1:20">
      <c r="A175" s="1" t="s">
        <v>6786</v>
      </c>
      <c r="B175" s="1" t="s">
        <v>229</v>
      </c>
      <c r="C175" s="1" t="s">
        <v>230</v>
      </c>
      <c r="D175" s="1" t="s">
        <v>6787</v>
      </c>
      <c r="E175" s="1" t="s">
        <v>6788</v>
      </c>
      <c r="F175" s="1" t="s">
        <v>6558</v>
      </c>
      <c r="G175" s="1">
        <v>0</v>
      </c>
      <c r="H175" s="1" t="s">
        <v>6789</v>
      </c>
      <c r="I175" s="2">
        <v>45982</v>
      </c>
      <c r="J175" s="1">
        <v>2240000</v>
      </c>
      <c r="K175" s="1">
        <v>0</v>
      </c>
      <c r="L175" s="1">
        <v>0</v>
      </c>
      <c r="M175" s="1" t="s">
        <v>6790</v>
      </c>
      <c r="N175" s="1" t="s">
        <v>6791</v>
      </c>
      <c r="O175" s="2">
        <v>46000</v>
      </c>
      <c r="P175" s="1">
        <v>3</v>
      </c>
      <c r="Q175" s="1" t="s">
        <v>6456</v>
      </c>
      <c r="R175" s="2">
        <v>45947</v>
      </c>
      <c r="S175" s="2"/>
      <c r="T175" s="1">
        <v>0</v>
      </c>
    </row>
    <row r="176" spans="1:20">
      <c r="A176" s="1" t="s">
        <v>6792</v>
      </c>
      <c r="B176" s="1" t="s">
        <v>1127</v>
      </c>
      <c r="C176" s="1" t="s">
        <v>1128</v>
      </c>
      <c r="D176" s="1" t="s">
        <v>6683</v>
      </c>
      <c r="E176" s="1" t="s">
        <v>6684</v>
      </c>
      <c r="F176" s="1" t="s">
        <v>6517</v>
      </c>
      <c r="G176" s="1" t="s">
        <v>6793</v>
      </c>
      <c r="H176" s="1" t="s">
        <v>6794</v>
      </c>
      <c r="I176" s="2">
        <v>46028</v>
      </c>
      <c r="J176" s="1">
        <v>47000</v>
      </c>
      <c r="K176" s="1">
        <v>0</v>
      </c>
      <c r="L176" s="1">
        <v>0</v>
      </c>
      <c r="M176" s="1"/>
      <c r="N176" s="1" t="s">
        <v>6795</v>
      </c>
      <c r="O176" s="2">
        <v>46031</v>
      </c>
      <c r="P176" s="1">
        <v>2</v>
      </c>
      <c r="Q176" s="1" t="s">
        <v>6540</v>
      </c>
      <c r="R176" s="2">
        <v>45951</v>
      </c>
      <c r="S176" s="2"/>
      <c r="T176" s="1">
        <v>0</v>
      </c>
    </row>
    <row r="177" spans="1:20">
      <c r="A177" s="1" t="s">
        <v>6796</v>
      </c>
      <c r="B177" s="1" t="s">
        <v>1147</v>
      </c>
      <c r="C177" s="1" t="s">
        <v>1148</v>
      </c>
      <c r="D177" s="1" t="s">
        <v>6797</v>
      </c>
      <c r="E177" s="1">
        <v>0</v>
      </c>
      <c r="F177" s="1">
        <v>0</v>
      </c>
      <c r="G177" s="1">
        <v>0</v>
      </c>
      <c r="H177" s="1" t="s">
        <v>1551</v>
      </c>
      <c r="I177" s="2">
        <v>45957</v>
      </c>
      <c r="J177" s="1">
        <v>1000</v>
      </c>
      <c r="K177" s="1">
        <v>0</v>
      </c>
      <c r="L177" s="1">
        <v>0</v>
      </c>
      <c r="M177" s="1" t="s">
        <v>6798</v>
      </c>
      <c r="N177" s="1" t="s">
        <v>6799</v>
      </c>
      <c r="O177" s="2">
        <v>45957</v>
      </c>
      <c r="P177" s="1">
        <v>1</v>
      </c>
      <c r="Q177" s="1" t="s">
        <v>6468</v>
      </c>
      <c r="R177" s="2">
        <v>45952</v>
      </c>
      <c r="S177" s="2"/>
      <c r="T177" s="1">
        <v>0</v>
      </c>
    </row>
    <row r="178" spans="1:20">
      <c r="A178" s="1" t="s">
        <v>6800</v>
      </c>
      <c r="B178" s="1" t="s">
        <v>6459</v>
      </c>
      <c r="C178" s="1" t="s">
        <v>6460</v>
      </c>
      <c r="D178" s="1">
        <v>0</v>
      </c>
      <c r="E178" s="1">
        <v>0</v>
      </c>
      <c r="F178" s="1">
        <v>0</v>
      </c>
      <c r="G178" s="1">
        <v>0</v>
      </c>
      <c r="H178" s="1" t="s">
        <v>6628</v>
      </c>
      <c r="I178" s="2">
        <v>45954</v>
      </c>
      <c r="J178" s="1">
        <v>1100000</v>
      </c>
      <c r="K178" s="1">
        <v>0</v>
      </c>
      <c r="L178" s="1">
        <v>0</v>
      </c>
      <c r="M178" s="1"/>
      <c r="N178" s="1"/>
      <c r="O178" s="2">
        <v>45954</v>
      </c>
      <c r="P178" s="1">
        <v>1</v>
      </c>
      <c r="Q178" s="1" t="s">
        <v>6436</v>
      </c>
      <c r="R178" s="2">
        <v>45952</v>
      </c>
      <c r="S178" s="2"/>
      <c r="T178" s="1">
        <v>0</v>
      </c>
    </row>
    <row r="179" spans="1:20">
      <c r="A179" s="1" t="s">
        <v>6801</v>
      </c>
      <c r="B179" s="1" t="s">
        <v>6459</v>
      </c>
      <c r="C179" s="1" t="s">
        <v>6460</v>
      </c>
      <c r="D179" s="1">
        <v>0</v>
      </c>
      <c r="E179" s="1">
        <v>0</v>
      </c>
      <c r="F179" s="1">
        <v>0</v>
      </c>
      <c r="G179" s="1">
        <v>0</v>
      </c>
      <c r="H179" s="1" t="s">
        <v>6554</v>
      </c>
      <c r="I179" s="2">
        <v>45954</v>
      </c>
      <c r="J179" s="1">
        <v>300000</v>
      </c>
      <c r="K179" s="1">
        <v>0</v>
      </c>
      <c r="L179" s="1">
        <v>0</v>
      </c>
      <c r="M179" s="1"/>
      <c r="N179" s="1"/>
      <c r="O179" s="2">
        <v>45954</v>
      </c>
      <c r="P179" s="1">
        <v>1</v>
      </c>
      <c r="Q179" s="1" t="s">
        <v>6436</v>
      </c>
      <c r="R179" s="2">
        <v>45952</v>
      </c>
      <c r="S179" s="2"/>
      <c r="T179" s="1">
        <v>0</v>
      </c>
    </row>
    <row r="180" spans="1:20">
      <c r="A180" s="1" t="s">
        <v>6802</v>
      </c>
      <c r="B180" s="1" t="s">
        <v>6459</v>
      </c>
      <c r="C180" s="1" t="s">
        <v>6460</v>
      </c>
      <c r="D180" s="1">
        <v>0</v>
      </c>
      <c r="E180" s="1">
        <v>0</v>
      </c>
      <c r="F180" s="1">
        <v>0</v>
      </c>
      <c r="G180" s="1">
        <v>0</v>
      </c>
      <c r="H180" s="1" t="s">
        <v>6554</v>
      </c>
      <c r="I180" s="2">
        <v>45954</v>
      </c>
      <c r="J180" s="1">
        <v>300000</v>
      </c>
      <c r="K180" s="1">
        <v>0</v>
      </c>
      <c r="L180" s="1">
        <v>0</v>
      </c>
      <c r="M180" s="1"/>
      <c r="N180" s="1"/>
      <c r="O180" s="2">
        <v>45954</v>
      </c>
      <c r="P180" s="1">
        <v>1</v>
      </c>
      <c r="Q180" s="1" t="s">
        <v>6436</v>
      </c>
      <c r="R180" s="2">
        <v>45947</v>
      </c>
      <c r="S180" s="2"/>
      <c r="T180" s="1">
        <v>0</v>
      </c>
    </row>
    <row r="181" spans="1:20">
      <c r="A181" s="1" t="s">
        <v>6803</v>
      </c>
      <c r="B181" s="1" t="s">
        <v>88</v>
      </c>
      <c r="C181" s="1" t="s">
        <v>89</v>
      </c>
      <c r="D181" s="1" t="s">
        <v>6503</v>
      </c>
      <c r="E181" s="1">
        <v>0</v>
      </c>
      <c r="F181" s="1">
        <v>0</v>
      </c>
      <c r="G181" s="1">
        <v>0</v>
      </c>
      <c r="H181" s="1" t="s">
        <v>6716</v>
      </c>
      <c r="I181" s="2">
        <v>46020</v>
      </c>
      <c r="J181" s="1">
        <v>504000</v>
      </c>
      <c r="K181" s="1">
        <v>0</v>
      </c>
      <c r="L181" s="1">
        <v>0</v>
      </c>
      <c r="M181" s="1" t="s">
        <v>6717</v>
      </c>
      <c r="N181" s="1" t="s">
        <v>6804</v>
      </c>
      <c r="O181" s="2">
        <v>46024</v>
      </c>
      <c r="P181" s="1">
        <v>1</v>
      </c>
      <c r="Q181" s="1" t="s">
        <v>6443</v>
      </c>
      <c r="R181" s="2">
        <v>45953</v>
      </c>
      <c r="S181" s="2"/>
      <c r="T181" s="1">
        <v>0</v>
      </c>
    </row>
    <row r="182" spans="1:20">
      <c r="A182" s="1" t="s">
        <v>221</v>
      </c>
      <c r="B182" s="1" t="s">
        <v>88</v>
      </c>
      <c r="C182" s="1" t="s">
        <v>89</v>
      </c>
      <c r="D182" s="1" t="s">
        <v>6511</v>
      </c>
      <c r="E182" s="1">
        <v>0</v>
      </c>
      <c r="F182" s="1">
        <v>0</v>
      </c>
      <c r="G182" s="1">
        <v>0</v>
      </c>
      <c r="H182" s="1" t="s">
        <v>87</v>
      </c>
      <c r="I182" s="2">
        <v>46104</v>
      </c>
      <c r="J182" s="1">
        <v>90000</v>
      </c>
      <c r="K182" s="1">
        <v>0</v>
      </c>
      <c r="L182" s="1">
        <v>0</v>
      </c>
      <c r="M182" s="1" t="s">
        <v>79</v>
      </c>
      <c r="N182" s="1" t="s">
        <v>6708</v>
      </c>
      <c r="O182" s="2">
        <v>46107</v>
      </c>
      <c r="P182" s="1">
        <v>1</v>
      </c>
      <c r="Q182" s="1" t="s">
        <v>6443</v>
      </c>
      <c r="R182" s="2">
        <v>45953</v>
      </c>
      <c r="S182" s="2">
        <v>45981</v>
      </c>
      <c r="T182" s="1">
        <v>360000</v>
      </c>
    </row>
    <row r="183" spans="1:20">
      <c r="A183" s="1" t="s">
        <v>6805</v>
      </c>
      <c r="B183" s="1" t="s">
        <v>994</v>
      </c>
      <c r="C183" s="1" t="s">
        <v>995</v>
      </c>
      <c r="D183" s="1" t="s">
        <v>6503</v>
      </c>
      <c r="E183" s="1">
        <v>0</v>
      </c>
      <c r="F183" s="1">
        <v>0</v>
      </c>
      <c r="G183" s="1">
        <v>0</v>
      </c>
      <c r="H183" s="1" t="s">
        <v>1040</v>
      </c>
      <c r="I183" s="2">
        <v>46108</v>
      </c>
      <c r="J183" s="1">
        <v>600000</v>
      </c>
      <c r="K183" s="1">
        <v>0</v>
      </c>
      <c r="L183" s="1">
        <v>0</v>
      </c>
      <c r="M183" s="1" t="s">
        <v>6504</v>
      </c>
      <c r="N183" s="1" t="s">
        <v>6806</v>
      </c>
      <c r="O183" s="2">
        <v>46113</v>
      </c>
      <c r="P183" s="1">
        <v>1</v>
      </c>
      <c r="Q183" s="1" t="s">
        <v>6443</v>
      </c>
      <c r="R183" s="2">
        <v>45953</v>
      </c>
      <c r="S183" s="2"/>
      <c r="T183" s="1">
        <v>0</v>
      </c>
    </row>
    <row r="184" spans="1:20">
      <c r="A184" s="1" t="s">
        <v>6807</v>
      </c>
      <c r="B184" s="1" t="s">
        <v>994</v>
      </c>
      <c r="C184" s="1" t="s">
        <v>995</v>
      </c>
      <c r="D184" s="1" t="s">
        <v>6503</v>
      </c>
      <c r="E184" s="1">
        <v>0</v>
      </c>
      <c r="F184" s="1">
        <v>0</v>
      </c>
      <c r="G184" s="1">
        <v>0</v>
      </c>
      <c r="H184" s="1" t="s">
        <v>1040</v>
      </c>
      <c r="I184" s="2">
        <v>46108</v>
      </c>
      <c r="J184" s="1">
        <v>600000</v>
      </c>
      <c r="K184" s="1">
        <v>0</v>
      </c>
      <c r="L184" s="1">
        <v>0</v>
      </c>
      <c r="M184" s="1" t="s">
        <v>6504</v>
      </c>
      <c r="N184" s="1" t="s">
        <v>6808</v>
      </c>
      <c r="O184" s="2">
        <v>46113</v>
      </c>
      <c r="P184" s="1">
        <v>1</v>
      </c>
      <c r="Q184" s="1" t="s">
        <v>6443</v>
      </c>
      <c r="R184" s="2">
        <v>45953</v>
      </c>
      <c r="S184" s="2"/>
      <c r="T184" s="1">
        <v>0</v>
      </c>
    </row>
    <row r="185" spans="1:20">
      <c r="A185" s="1" t="s">
        <v>6809</v>
      </c>
      <c r="B185" s="1" t="s">
        <v>994</v>
      </c>
      <c r="C185" s="1" t="s">
        <v>995</v>
      </c>
      <c r="D185" s="1" t="s">
        <v>6503</v>
      </c>
      <c r="E185" s="1">
        <v>0</v>
      </c>
      <c r="F185" s="1">
        <v>0</v>
      </c>
      <c r="G185" s="1">
        <v>0</v>
      </c>
      <c r="H185" s="1" t="s">
        <v>1040</v>
      </c>
      <c r="I185" s="2">
        <v>46125</v>
      </c>
      <c r="J185" s="1">
        <v>600000</v>
      </c>
      <c r="K185" s="1">
        <v>0</v>
      </c>
      <c r="L185" s="1">
        <v>0</v>
      </c>
      <c r="M185" s="1" t="s">
        <v>6504</v>
      </c>
      <c r="N185" s="1" t="s">
        <v>6810</v>
      </c>
      <c r="O185" s="2">
        <v>46128</v>
      </c>
      <c r="P185" s="1">
        <v>1</v>
      </c>
      <c r="Q185" s="1" t="s">
        <v>6443</v>
      </c>
      <c r="R185" s="2">
        <v>45953</v>
      </c>
      <c r="S185" s="2"/>
      <c r="T185" s="1">
        <v>0</v>
      </c>
    </row>
    <row r="186" spans="1:20">
      <c r="A186" s="1" t="s">
        <v>6811</v>
      </c>
      <c r="B186" s="1" t="s">
        <v>994</v>
      </c>
      <c r="C186" s="1" t="s">
        <v>995</v>
      </c>
      <c r="D186" s="1" t="s">
        <v>6503</v>
      </c>
      <c r="E186" s="1">
        <v>0</v>
      </c>
      <c r="F186" s="1">
        <v>0</v>
      </c>
      <c r="G186" s="1">
        <v>0</v>
      </c>
      <c r="H186" s="1" t="s">
        <v>1040</v>
      </c>
      <c r="I186" s="2">
        <v>46140</v>
      </c>
      <c r="J186" s="1">
        <v>600000</v>
      </c>
      <c r="K186" s="1">
        <v>0</v>
      </c>
      <c r="L186" s="1">
        <v>0</v>
      </c>
      <c r="M186" s="1" t="s">
        <v>6504</v>
      </c>
      <c r="N186" s="1" t="s">
        <v>6812</v>
      </c>
      <c r="O186" s="2">
        <v>46146</v>
      </c>
      <c r="P186" s="1">
        <v>1</v>
      </c>
      <c r="Q186" s="1" t="s">
        <v>6443</v>
      </c>
      <c r="R186" s="2">
        <v>45953</v>
      </c>
      <c r="S186" s="2"/>
      <c r="T186" s="1">
        <v>0</v>
      </c>
    </row>
    <row r="187" spans="1:20">
      <c r="A187" s="1" t="s">
        <v>6813</v>
      </c>
      <c r="B187" s="1" t="s">
        <v>994</v>
      </c>
      <c r="C187" s="1" t="s">
        <v>995</v>
      </c>
      <c r="D187" s="1" t="s">
        <v>6503</v>
      </c>
      <c r="E187" s="1">
        <v>0</v>
      </c>
      <c r="F187" s="1">
        <v>0</v>
      </c>
      <c r="G187" s="1">
        <v>0</v>
      </c>
      <c r="H187" s="1" t="s">
        <v>1040</v>
      </c>
      <c r="I187" s="2">
        <v>46153</v>
      </c>
      <c r="J187" s="1">
        <v>600000</v>
      </c>
      <c r="K187" s="1">
        <v>0</v>
      </c>
      <c r="L187" s="1">
        <v>0</v>
      </c>
      <c r="M187" s="1" t="s">
        <v>6504</v>
      </c>
      <c r="N187" s="1" t="s">
        <v>6814</v>
      </c>
      <c r="O187" s="2">
        <v>46156</v>
      </c>
      <c r="P187" s="1">
        <v>1</v>
      </c>
      <c r="Q187" s="1" t="s">
        <v>6443</v>
      </c>
      <c r="R187" s="2">
        <v>45953</v>
      </c>
      <c r="S187" s="2"/>
      <c r="T187" s="1">
        <v>0</v>
      </c>
    </row>
    <row r="188" spans="1:20">
      <c r="A188" s="1" t="s">
        <v>6815</v>
      </c>
      <c r="B188" s="1" t="s">
        <v>6769</v>
      </c>
      <c r="C188" s="1" t="s">
        <v>6770</v>
      </c>
      <c r="D188" s="1">
        <v>0</v>
      </c>
      <c r="E188" s="1">
        <v>0</v>
      </c>
      <c r="F188" s="1">
        <v>0</v>
      </c>
      <c r="G188" s="1">
        <v>0</v>
      </c>
      <c r="H188" s="1">
        <v>80890464</v>
      </c>
      <c r="I188" s="2">
        <v>46010</v>
      </c>
      <c r="J188" s="1">
        <v>50000</v>
      </c>
      <c r="K188" s="1">
        <v>10000</v>
      </c>
      <c r="L188" s="1">
        <v>0</v>
      </c>
      <c r="M188" s="1"/>
      <c r="N188" s="1"/>
      <c r="O188" s="2">
        <v>46010</v>
      </c>
      <c r="P188" s="1">
        <v>1</v>
      </c>
      <c r="Q188" s="1" t="s">
        <v>6456</v>
      </c>
      <c r="R188" s="2">
        <v>45953</v>
      </c>
      <c r="S188" s="2"/>
      <c r="T188" s="1">
        <v>0</v>
      </c>
    </row>
    <row r="189" spans="1:20">
      <c r="A189" s="1" t="s">
        <v>6816</v>
      </c>
      <c r="B189" s="1" t="s">
        <v>88</v>
      </c>
      <c r="C189" s="1" t="s">
        <v>89</v>
      </c>
      <c r="D189" s="1" t="s">
        <v>6503</v>
      </c>
      <c r="E189" s="1">
        <v>0</v>
      </c>
      <c r="F189" s="1">
        <v>0</v>
      </c>
      <c r="G189" s="1">
        <v>0</v>
      </c>
      <c r="H189" s="1" t="s">
        <v>167</v>
      </c>
      <c r="I189" s="2">
        <v>46020</v>
      </c>
      <c r="J189" s="1">
        <v>360000</v>
      </c>
      <c r="K189" s="1">
        <v>0</v>
      </c>
      <c r="L189" s="1">
        <v>0</v>
      </c>
      <c r="M189" s="1" t="s">
        <v>161</v>
      </c>
      <c r="N189" s="1" t="s">
        <v>6804</v>
      </c>
      <c r="O189" s="2">
        <v>46024</v>
      </c>
      <c r="P189" s="1">
        <v>1</v>
      </c>
      <c r="Q189" s="1" t="s">
        <v>6443</v>
      </c>
      <c r="R189" s="2">
        <v>45957</v>
      </c>
      <c r="S189" s="2"/>
      <c r="T189" s="1">
        <v>0</v>
      </c>
    </row>
    <row r="190" spans="1:20">
      <c r="A190" s="1" t="s">
        <v>6817</v>
      </c>
      <c r="B190" s="1" t="s">
        <v>1169</v>
      </c>
      <c r="C190" s="1" t="s">
        <v>1170</v>
      </c>
      <c r="D190" s="1" t="s">
        <v>6818</v>
      </c>
      <c r="E190" s="1" t="s">
        <v>6752</v>
      </c>
      <c r="F190" s="1">
        <v>0</v>
      </c>
      <c r="G190" s="1">
        <v>0</v>
      </c>
      <c r="H190" s="1">
        <v>44013508600400</v>
      </c>
      <c r="I190" s="2">
        <v>46009</v>
      </c>
      <c r="J190" s="1">
        <v>15000</v>
      </c>
      <c r="K190" s="1">
        <v>0</v>
      </c>
      <c r="L190" s="1">
        <v>0</v>
      </c>
      <c r="M190" s="1" t="s">
        <v>6819</v>
      </c>
      <c r="N190" s="1" t="s">
        <v>6571</v>
      </c>
      <c r="O190" s="2">
        <v>46014</v>
      </c>
      <c r="P190" s="1">
        <v>1</v>
      </c>
      <c r="Q190" s="1" t="s">
        <v>6430</v>
      </c>
      <c r="R190" s="2">
        <v>45957</v>
      </c>
      <c r="S190" s="2"/>
      <c r="T190" s="1">
        <v>0</v>
      </c>
    </row>
    <row r="191" spans="1:20">
      <c r="A191" s="1" t="s">
        <v>6820</v>
      </c>
      <c r="B191" s="1" t="s">
        <v>1169</v>
      </c>
      <c r="C191" s="1" t="s">
        <v>1170</v>
      </c>
      <c r="D191" s="1" t="s">
        <v>6749</v>
      </c>
      <c r="E191" s="1">
        <v>0</v>
      </c>
      <c r="F191" s="1">
        <v>0</v>
      </c>
      <c r="G191" s="1">
        <v>0</v>
      </c>
      <c r="H191" s="1">
        <v>44017006100201</v>
      </c>
      <c r="I191" s="2">
        <v>46009</v>
      </c>
      <c r="J191" s="1">
        <v>1000</v>
      </c>
      <c r="K191" s="1">
        <v>0</v>
      </c>
      <c r="L191" s="1">
        <v>0</v>
      </c>
      <c r="M191" s="1" t="s">
        <v>6750</v>
      </c>
      <c r="N191" s="1" t="s">
        <v>6571</v>
      </c>
      <c r="O191" s="2">
        <v>46014</v>
      </c>
      <c r="P191" s="1">
        <v>1</v>
      </c>
      <c r="Q191" s="1" t="s">
        <v>6430</v>
      </c>
      <c r="R191" s="2">
        <v>45957</v>
      </c>
      <c r="S191" s="2"/>
      <c r="T191" s="1">
        <v>0</v>
      </c>
    </row>
    <row r="192" spans="1:20">
      <c r="A192" s="1" t="s">
        <v>6821</v>
      </c>
      <c r="B192" s="1" t="s">
        <v>1169</v>
      </c>
      <c r="C192" s="1" t="s">
        <v>1170</v>
      </c>
      <c r="D192" s="1" t="s">
        <v>6454</v>
      </c>
      <c r="E192" s="1" t="s">
        <v>6752</v>
      </c>
      <c r="F192" s="1">
        <v>0</v>
      </c>
      <c r="G192" s="1">
        <v>0</v>
      </c>
      <c r="H192" s="1">
        <v>44017008600100</v>
      </c>
      <c r="I192" s="2">
        <v>46009</v>
      </c>
      <c r="J192" s="1">
        <v>1000</v>
      </c>
      <c r="K192" s="1">
        <v>0</v>
      </c>
      <c r="L192" s="1">
        <v>0</v>
      </c>
      <c r="M192" s="1" t="s">
        <v>6753</v>
      </c>
      <c r="N192" s="1"/>
      <c r="O192" s="2">
        <v>46014</v>
      </c>
      <c r="P192" s="1">
        <v>1</v>
      </c>
      <c r="Q192" s="1" t="s">
        <v>6430</v>
      </c>
      <c r="R192" s="2">
        <v>45957</v>
      </c>
      <c r="S192" s="2"/>
      <c r="T192" s="1">
        <v>0</v>
      </c>
    </row>
    <row r="193" spans="1:20">
      <c r="A193" s="1" t="s">
        <v>6822</v>
      </c>
      <c r="B193" s="1" t="s">
        <v>1169</v>
      </c>
      <c r="C193" s="1" t="s">
        <v>1170</v>
      </c>
      <c r="D193" s="1" t="s">
        <v>6454</v>
      </c>
      <c r="E193" s="1" t="s">
        <v>6752</v>
      </c>
      <c r="F193" s="1">
        <v>0</v>
      </c>
      <c r="G193" s="1">
        <v>0</v>
      </c>
      <c r="H193" s="1">
        <v>44017008600200</v>
      </c>
      <c r="I193" s="2">
        <v>46009</v>
      </c>
      <c r="J193" s="1">
        <v>1000</v>
      </c>
      <c r="K193" s="1">
        <v>0</v>
      </c>
      <c r="L193" s="1">
        <v>0</v>
      </c>
      <c r="M193" s="1" t="s">
        <v>6753</v>
      </c>
      <c r="N193" s="1"/>
      <c r="O193" s="2">
        <v>46014</v>
      </c>
      <c r="P193" s="1">
        <v>1</v>
      </c>
      <c r="Q193" s="1" t="s">
        <v>6430</v>
      </c>
      <c r="R193" s="2">
        <v>45957</v>
      </c>
      <c r="S193" s="2"/>
      <c r="T193" s="1">
        <v>0</v>
      </c>
    </row>
    <row r="194" spans="1:20">
      <c r="A194" s="1" t="s">
        <v>6823</v>
      </c>
      <c r="B194" s="1" t="s">
        <v>1169</v>
      </c>
      <c r="C194" s="1" t="s">
        <v>1170</v>
      </c>
      <c r="D194" s="1" t="s">
        <v>6749</v>
      </c>
      <c r="E194" s="1">
        <v>0</v>
      </c>
      <c r="F194" s="1">
        <v>0</v>
      </c>
      <c r="G194" s="1">
        <v>0</v>
      </c>
      <c r="H194" s="1" t="s">
        <v>6824</v>
      </c>
      <c r="I194" s="2">
        <v>46009</v>
      </c>
      <c r="J194" s="1">
        <v>2000</v>
      </c>
      <c r="K194" s="1">
        <v>0</v>
      </c>
      <c r="L194" s="1">
        <v>0</v>
      </c>
      <c r="M194" s="1" t="s">
        <v>6825</v>
      </c>
      <c r="N194" s="1" t="s">
        <v>6571</v>
      </c>
      <c r="O194" s="2">
        <v>46014</v>
      </c>
      <c r="P194" s="1">
        <v>1</v>
      </c>
      <c r="Q194" s="1" t="s">
        <v>6430</v>
      </c>
      <c r="R194" s="2">
        <v>45957</v>
      </c>
      <c r="S194" s="2"/>
      <c r="T194" s="1">
        <v>0</v>
      </c>
    </row>
    <row r="195" spans="1:20">
      <c r="A195" s="1" t="s">
        <v>6826</v>
      </c>
      <c r="B195" s="1" t="s">
        <v>1127</v>
      </c>
      <c r="C195" s="1" t="s">
        <v>1128</v>
      </c>
      <c r="D195" s="1" t="s">
        <v>6507</v>
      </c>
      <c r="E195" s="1" t="s">
        <v>6494</v>
      </c>
      <c r="F195" s="1">
        <v>0</v>
      </c>
      <c r="G195" s="1">
        <v>0</v>
      </c>
      <c r="H195" s="1" t="s">
        <v>1193</v>
      </c>
      <c r="I195" s="2">
        <v>46020</v>
      </c>
      <c r="J195" s="1">
        <v>44000</v>
      </c>
      <c r="K195" s="1">
        <v>0</v>
      </c>
      <c r="L195" s="1">
        <v>0</v>
      </c>
      <c r="M195" s="1"/>
      <c r="N195" s="1" t="s">
        <v>6827</v>
      </c>
      <c r="O195" s="2">
        <v>46024</v>
      </c>
      <c r="P195" s="1">
        <v>2</v>
      </c>
      <c r="Q195" s="1" t="s">
        <v>6540</v>
      </c>
      <c r="R195" s="2">
        <v>45957</v>
      </c>
      <c r="S195" s="2"/>
      <c r="T195" s="1">
        <v>0</v>
      </c>
    </row>
    <row r="196" spans="1:20">
      <c r="A196" s="1" t="s">
        <v>6828</v>
      </c>
      <c r="B196" s="1" t="s">
        <v>1127</v>
      </c>
      <c r="C196" s="1" t="s">
        <v>1128</v>
      </c>
      <c r="D196" s="1" t="s">
        <v>6683</v>
      </c>
      <c r="E196" s="1" t="s">
        <v>6684</v>
      </c>
      <c r="F196" s="1" t="s">
        <v>6829</v>
      </c>
      <c r="G196" s="1" t="s">
        <v>6793</v>
      </c>
      <c r="H196" s="1" t="s">
        <v>6830</v>
      </c>
      <c r="I196" s="2">
        <v>46008</v>
      </c>
      <c r="J196" s="1">
        <v>41100</v>
      </c>
      <c r="K196" s="1">
        <v>0</v>
      </c>
      <c r="L196" s="1">
        <v>0</v>
      </c>
      <c r="M196" s="1"/>
      <c r="N196" s="1" t="s">
        <v>6831</v>
      </c>
      <c r="O196" s="2">
        <v>46008</v>
      </c>
      <c r="P196" s="1">
        <v>2</v>
      </c>
      <c r="Q196" s="1" t="s">
        <v>6540</v>
      </c>
      <c r="R196" s="2">
        <v>45957</v>
      </c>
      <c r="S196" s="2"/>
      <c r="T196" s="1">
        <v>0</v>
      </c>
    </row>
    <row r="197" spans="1:20">
      <c r="A197" s="1" t="s">
        <v>6832</v>
      </c>
      <c r="B197" s="1" t="s">
        <v>1127</v>
      </c>
      <c r="C197" s="1" t="s">
        <v>1128</v>
      </c>
      <c r="D197" s="1" t="s">
        <v>6493</v>
      </c>
      <c r="E197" s="1" t="s">
        <v>6494</v>
      </c>
      <c r="F197" s="1" t="s">
        <v>6495</v>
      </c>
      <c r="G197" s="1">
        <v>0</v>
      </c>
      <c r="H197" s="1" t="s">
        <v>6496</v>
      </c>
      <c r="I197" s="2">
        <v>46009</v>
      </c>
      <c r="J197" s="1">
        <v>19200</v>
      </c>
      <c r="K197" s="1">
        <v>0</v>
      </c>
      <c r="L197" s="1">
        <v>0</v>
      </c>
      <c r="M197" s="1"/>
      <c r="N197" s="1" t="s">
        <v>6833</v>
      </c>
      <c r="O197" s="2">
        <v>46014</v>
      </c>
      <c r="P197" s="1">
        <v>2</v>
      </c>
      <c r="Q197" s="1" t="s">
        <v>6540</v>
      </c>
      <c r="R197" s="2">
        <v>45957</v>
      </c>
      <c r="S197" s="2"/>
      <c r="T197" s="1">
        <v>0</v>
      </c>
    </row>
    <row r="198" spans="1:20">
      <c r="A198" s="1" t="s">
        <v>6834</v>
      </c>
      <c r="B198" s="1" t="s">
        <v>1127</v>
      </c>
      <c r="C198" s="1" t="s">
        <v>1128</v>
      </c>
      <c r="D198" s="1" t="s">
        <v>6507</v>
      </c>
      <c r="E198" s="1" t="s">
        <v>6494</v>
      </c>
      <c r="F198" s="1">
        <v>0</v>
      </c>
      <c r="G198" s="1">
        <v>0</v>
      </c>
      <c r="H198" s="1" t="s">
        <v>1193</v>
      </c>
      <c r="I198" s="2">
        <v>46020</v>
      </c>
      <c r="J198" s="1">
        <v>50000</v>
      </c>
      <c r="K198" s="1">
        <v>0</v>
      </c>
      <c r="L198" s="1">
        <v>0</v>
      </c>
      <c r="M198" s="1"/>
      <c r="N198" s="1" t="s">
        <v>6835</v>
      </c>
      <c r="O198" s="2">
        <v>46024</v>
      </c>
      <c r="P198" s="1">
        <v>2</v>
      </c>
      <c r="Q198" s="1" t="s">
        <v>6540</v>
      </c>
      <c r="R198" s="2">
        <v>45957</v>
      </c>
      <c r="S198" s="2"/>
      <c r="T198" s="1">
        <v>0</v>
      </c>
    </row>
    <row r="199" spans="1:20">
      <c r="A199" s="1" t="s">
        <v>6836</v>
      </c>
      <c r="B199" s="1" t="s">
        <v>6769</v>
      </c>
      <c r="C199" s="1" t="s">
        <v>6770</v>
      </c>
      <c r="D199" s="1">
        <v>0</v>
      </c>
      <c r="E199" s="1">
        <v>0</v>
      </c>
      <c r="F199" s="1">
        <v>0</v>
      </c>
      <c r="G199" s="1">
        <v>0</v>
      </c>
      <c r="H199" s="1">
        <v>80890466</v>
      </c>
      <c r="I199" s="2">
        <v>45980</v>
      </c>
      <c r="J199" s="1">
        <v>50000</v>
      </c>
      <c r="K199" s="1">
        <v>10000</v>
      </c>
      <c r="L199" s="1">
        <v>0</v>
      </c>
      <c r="M199" s="1"/>
      <c r="N199" s="1" t="s">
        <v>6837</v>
      </c>
      <c r="O199" s="2">
        <v>45980</v>
      </c>
      <c r="P199" s="1">
        <v>1</v>
      </c>
      <c r="Q199" s="1" t="s">
        <v>6456</v>
      </c>
      <c r="R199" s="2">
        <v>45958</v>
      </c>
      <c r="S199" s="2"/>
      <c r="T199" s="1">
        <v>0</v>
      </c>
    </row>
    <row r="200" spans="1:20">
      <c r="A200" s="1" t="s">
        <v>6838</v>
      </c>
      <c r="B200" s="1" t="s">
        <v>6769</v>
      </c>
      <c r="C200" s="1" t="s">
        <v>6770</v>
      </c>
      <c r="D200" s="1">
        <v>0</v>
      </c>
      <c r="E200" s="1">
        <v>0</v>
      </c>
      <c r="F200" s="1">
        <v>0</v>
      </c>
      <c r="G200" s="1">
        <v>0</v>
      </c>
      <c r="H200" s="1" t="s">
        <v>6839</v>
      </c>
      <c r="I200" s="2">
        <v>45980</v>
      </c>
      <c r="J200" s="1">
        <v>50000</v>
      </c>
      <c r="K200" s="1">
        <v>10000</v>
      </c>
      <c r="L200" s="1">
        <v>0</v>
      </c>
      <c r="M200" s="1"/>
      <c r="N200" s="1" t="s">
        <v>6837</v>
      </c>
      <c r="O200" s="2">
        <v>45980</v>
      </c>
      <c r="P200" s="1">
        <v>1</v>
      </c>
      <c r="Q200" s="1" t="s">
        <v>6456</v>
      </c>
      <c r="R200" s="2">
        <v>45958</v>
      </c>
      <c r="S200" s="2"/>
      <c r="T200" s="1">
        <v>0</v>
      </c>
    </row>
    <row r="201" spans="1:20">
      <c r="A201" s="1" t="s">
        <v>6840</v>
      </c>
      <c r="B201" s="1" t="s">
        <v>1099</v>
      </c>
      <c r="C201" s="1" t="s">
        <v>1100</v>
      </c>
      <c r="D201" s="1" t="s">
        <v>6841</v>
      </c>
      <c r="E201" s="1">
        <v>0</v>
      </c>
      <c r="F201" s="1">
        <v>0</v>
      </c>
      <c r="G201" s="1">
        <v>0</v>
      </c>
      <c r="H201" s="1" t="s">
        <v>6842</v>
      </c>
      <c r="I201" s="2">
        <v>46118</v>
      </c>
      <c r="J201" s="1">
        <v>35000</v>
      </c>
      <c r="K201" s="1">
        <v>0</v>
      </c>
      <c r="L201" s="1">
        <v>0</v>
      </c>
      <c r="M201" s="1" t="s">
        <v>6843</v>
      </c>
      <c r="N201" s="1" t="s">
        <v>6844</v>
      </c>
      <c r="O201" s="2">
        <v>46125</v>
      </c>
      <c r="P201" s="1">
        <v>2</v>
      </c>
      <c r="Q201" s="1" t="s">
        <v>6443</v>
      </c>
      <c r="R201" s="2">
        <v>45958</v>
      </c>
      <c r="S201" s="2"/>
      <c r="T201" s="1">
        <v>0</v>
      </c>
    </row>
    <row r="202" spans="1:20">
      <c r="A202" s="1" t="s">
        <v>6845</v>
      </c>
      <c r="B202" s="1" t="s">
        <v>1099</v>
      </c>
      <c r="C202" s="1" t="s">
        <v>1100</v>
      </c>
      <c r="D202" s="1" t="s">
        <v>6841</v>
      </c>
      <c r="E202" s="1">
        <v>0</v>
      </c>
      <c r="F202" s="1">
        <v>0</v>
      </c>
      <c r="G202" s="1">
        <v>0</v>
      </c>
      <c r="H202" s="1" t="s">
        <v>6846</v>
      </c>
      <c r="I202" s="2">
        <v>46118</v>
      </c>
      <c r="J202" s="1">
        <v>10000</v>
      </c>
      <c r="K202" s="1">
        <v>0</v>
      </c>
      <c r="L202" s="1">
        <v>0</v>
      </c>
      <c r="M202" s="1" t="s">
        <v>6847</v>
      </c>
      <c r="N202" s="1" t="s">
        <v>6844</v>
      </c>
      <c r="O202" s="2">
        <v>46125</v>
      </c>
      <c r="P202" s="1">
        <v>1</v>
      </c>
      <c r="Q202" s="1" t="s">
        <v>6443</v>
      </c>
      <c r="R202" s="2">
        <v>45958</v>
      </c>
      <c r="S202" s="2"/>
      <c r="T202" s="1">
        <v>0</v>
      </c>
    </row>
    <row r="203" spans="1:20">
      <c r="A203" s="1" t="s">
        <v>6848</v>
      </c>
      <c r="B203" s="1" t="s">
        <v>1099</v>
      </c>
      <c r="C203" s="1" t="s">
        <v>1100</v>
      </c>
      <c r="D203" s="1" t="s">
        <v>6841</v>
      </c>
      <c r="E203" s="1">
        <v>0</v>
      </c>
      <c r="F203" s="1">
        <v>0</v>
      </c>
      <c r="G203" s="1">
        <v>0</v>
      </c>
      <c r="H203" s="1" t="s">
        <v>6846</v>
      </c>
      <c r="I203" s="2">
        <v>46233</v>
      </c>
      <c r="J203" s="1">
        <v>10000</v>
      </c>
      <c r="K203" s="1">
        <v>0</v>
      </c>
      <c r="L203" s="1">
        <v>0</v>
      </c>
      <c r="M203" s="1" t="s">
        <v>6847</v>
      </c>
      <c r="N203" s="1" t="s">
        <v>6844</v>
      </c>
      <c r="O203" s="2">
        <v>46241</v>
      </c>
      <c r="P203" s="1">
        <v>1</v>
      </c>
      <c r="Q203" s="1" t="s">
        <v>6443</v>
      </c>
      <c r="R203" s="2">
        <v>45958</v>
      </c>
      <c r="S203" s="2"/>
      <c r="T203" s="1">
        <v>0</v>
      </c>
    </row>
    <row r="204" spans="1:20">
      <c r="A204" s="1" t="s">
        <v>6849</v>
      </c>
      <c r="B204" s="1" t="s">
        <v>1099</v>
      </c>
      <c r="C204" s="1" t="s">
        <v>1100</v>
      </c>
      <c r="D204" s="1" t="s">
        <v>6841</v>
      </c>
      <c r="E204" s="1">
        <v>0</v>
      </c>
      <c r="F204" s="1">
        <v>0</v>
      </c>
      <c r="G204" s="1">
        <v>0</v>
      </c>
      <c r="H204" s="1" t="s">
        <v>6850</v>
      </c>
      <c r="I204" s="2">
        <v>45777</v>
      </c>
      <c r="J204" s="1">
        <v>1000</v>
      </c>
      <c r="K204" s="1">
        <v>0</v>
      </c>
      <c r="L204" s="1">
        <v>0</v>
      </c>
      <c r="M204" s="1" t="s">
        <v>6851</v>
      </c>
      <c r="N204" s="1" t="s">
        <v>6844</v>
      </c>
      <c r="O204" s="2">
        <v>46148</v>
      </c>
      <c r="P204" s="1">
        <v>2</v>
      </c>
      <c r="Q204" s="1" t="s">
        <v>6443</v>
      </c>
      <c r="R204" s="2">
        <v>45958</v>
      </c>
      <c r="S204" s="2"/>
      <c r="T204" s="1">
        <v>0</v>
      </c>
    </row>
    <row r="205" spans="1:20">
      <c r="A205" s="1" t="s">
        <v>6852</v>
      </c>
      <c r="B205" s="1" t="s">
        <v>1099</v>
      </c>
      <c r="C205" s="1" t="s">
        <v>1100</v>
      </c>
      <c r="D205" s="1" t="s">
        <v>6841</v>
      </c>
      <c r="E205" s="1">
        <v>0</v>
      </c>
      <c r="F205" s="1">
        <v>0</v>
      </c>
      <c r="G205" s="1">
        <v>0</v>
      </c>
      <c r="H205" s="1" t="s">
        <v>6853</v>
      </c>
      <c r="I205" s="2">
        <v>46051</v>
      </c>
      <c r="J205" s="1">
        <v>1000</v>
      </c>
      <c r="K205" s="1">
        <v>0</v>
      </c>
      <c r="L205" s="1">
        <v>0</v>
      </c>
      <c r="M205" s="1" t="s">
        <v>6854</v>
      </c>
      <c r="N205" s="1" t="s">
        <v>6844</v>
      </c>
      <c r="O205" s="2">
        <v>46058</v>
      </c>
      <c r="P205" s="1">
        <v>2</v>
      </c>
      <c r="Q205" s="1" t="s">
        <v>6443</v>
      </c>
      <c r="R205" s="2">
        <v>45958</v>
      </c>
      <c r="S205" s="2"/>
      <c r="T205" s="1">
        <v>0</v>
      </c>
    </row>
    <row r="206" spans="1:20">
      <c r="A206" s="1" t="s">
        <v>6855</v>
      </c>
      <c r="B206" s="1" t="s">
        <v>1099</v>
      </c>
      <c r="C206" s="1" t="s">
        <v>1100</v>
      </c>
      <c r="D206" s="1" t="s">
        <v>6841</v>
      </c>
      <c r="E206" s="1">
        <v>0</v>
      </c>
      <c r="F206" s="1">
        <v>0</v>
      </c>
      <c r="G206" s="1">
        <v>0</v>
      </c>
      <c r="H206" s="1" t="s">
        <v>6856</v>
      </c>
      <c r="I206" s="2">
        <v>46051</v>
      </c>
      <c r="J206" s="1">
        <v>1000</v>
      </c>
      <c r="K206" s="1">
        <v>0</v>
      </c>
      <c r="L206" s="1">
        <v>0</v>
      </c>
      <c r="M206" s="1" t="s">
        <v>6854</v>
      </c>
      <c r="N206" s="1" t="s">
        <v>6844</v>
      </c>
      <c r="O206" s="2">
        <v>46058</v>
      </c>
      <c r="P206" s="1">
        <v>2</v>
      </c>
      <c r="Q206" s="1" t="s">
        <v>6443</v>
      </c>
      <c r="R206" s="2">
        <v>45958</v>
      </c>
      <c r="S206" s="2"/>
      <c r="T206" s="1">
        <v>0</v>
      </c>
    </row>
    <row r="207" spans="1:20">
      <c r="A207" s="1" t="s">
        <v>6857</v>
      </c>
      <c r="B207" s="1" t="s">
        <v>590</v>
      </c>
      <c r="C207" s="1" t="s">
        <v>591</v>
      </c>
      <c r="D207" s="1" t="s">
        <v>6433</v>
      </c>
      <c r="E207" s="1" t="s">
        <v>6752</v>
      </c>
      <c r="F207" s="1">
        <v>0</v>
      </c>
      <c r="G207" s="1">
        <v>0</v>
      </c>
      <c r="H207" s="1">
        <v>10743199</v>
      </c>
      <c r="I207" s="2">
        <v>46000</v>
      </c>
      <c r="J207" s="1">
        <v>1500</v>
      </c>
      <c r="K207" s="1">
        <v>1500</v>
      </c>
      <c r="L207" s="1">
        <v>0</v>
      </c>
      <c r="M207" s="1" t="s">
        <v>6858</v>
      </c>
      <c r="N207" s="1"/>
      <c r="O207" s="2">
        <v>46002</v>
      </c>
      <c r="P207" s="1">
        <v>2</v>
      </c>
      <c r="Q207" s="1" t="s">
        <v>6430</v>
      </c>
      <c r="R207" s="2">
        <v>45958</v>
      </c>
      <c r="S207" s="2">
        <v>45959</v>
      </c>
      <c r="T207" s="1">
        <v>3400</v>
      </c>
    </row>
    <row r="208" spans="1:20">
      <c r="A208" s="1" t="s">
        <v>6859</v>
      </c>
      <c r="B208" s="1" t="s">
        <v>229</v>
      </c>
      <c r="C208" s="1" t="s">
        <v>230</v>
      </c>
      <c r="D208" s="1" t="s">
        <v>6860</v>
      </c>
      <c r="E208" s="1">
        <v>0</v>
      </c>
      <c r="F208" s="1">
        <v>0</v>
      </c>
      <c r="G208" s="1">
        <v>0</v>
      </c>
      <c r="H208" s="1">
        <v>662248</v>
      </c>
      <c r="I208" s="2">
        <v>45980</v>
      </c>
      <c r="J208" s="1">
        <v>4000000</v>
      </c>
      <c r="K208" s="1">
        <v>0</v>
      </c>
      <c r="L208" s="1">
        <v>0</v>
      </c>
      <c r="M208" s="1" t="s">
        <v>6861</v>
      </c>
      <c r="N208" s="1" t="s">
        <v>6862</v>
      </c>
      <c r="O208" s="2">
        <v>46002</v>
      </c>
      <c r="P208" s="1">
        <v>1</v>
      </c>
      <c r="Q208" s="1" t="s">
        <v>6456</v>
      </c>
      <c r="R208" s="2">
        <v>45958</v>
      </c>
      <c r="S208" s="2">
        <v>45994</v>
      </c>
      <c r="T208" s="1">
        <v>4060000</v>
      </c>
    </row>
    <row r="209" spans="1:20">
      <c r="A209" s="1" t="s">
        <v>223</v>
      </c>
      <c r="B209" s="1" t="s">
        <v>229</v>
      </c>
      <c r="C209" s="1" t="s">
        <v>230</v>
      </c>
      <c r="D209" s="1" t="s">
        <v>6788</v>
      </c>
      <c r="E209" s="1" t="s">
        <v>6787</v>
      </c>
      <c r="F209" s="1" t="s">
        <v>6558</v>
      </c>
      <c r="G209" s="1">
        <v>0</v>
      </c>
      <c r="H209" s="1" t="s">
        <v>228</v>
      </c>
      <c r="I209" s="2">
        <v>45980</v>
      </c>
      <c r="J209" s="1">
        <v>3780000</v>
      </c>
      <c r="K209" s="1">
        <v>4200000</v>
      </c>
      <c r="L209" s="1">
        <v>0</v>
      </c>
      <c r="M209" s="1" t="s">
        <v>226</v>
      </c>
      <c r="N209" s="1" t="s">
        <v>6863</v>
      </c>
      <c r="O209" s="2">
        <v>45988</v>
      </c>
      <c r="P209" s="1">
        <v>3</v>
      </c>
      <c r="Q209" s="1" t="s">
        <v>6456</v>
      </c>
      <c r="R209" s="2">
        <v>45958</v>
      </c>
      <c r="S209" s="2">
        <v>45987</v>
      </c>
      <c r="T209" s="1">
        <v>15474128</v>
      </c>
    </row>
    <row r="210" spans="1:20">
      <c r="A210" s="1" t="s">
        <v>6864</v>
      </c>
      <c r="B210" s="1" t="s">
        <v>229</v>
      </c>
      <c r="C210" s="1" t="s">
        <v>230</v>
      </c>
      <c r="D210" s="1" t="s">
        <v>6788</v>
      </c>
      <c r="E210" s="1" t="s">
        <v>6787</v>
      </c>
      <c r="F210" s="1" t="s">
        <v>6426</v>
      </c>
      <c r="G210" s="1" t="s">
        <v>6558</v>
      </c>
      <c r="H210" s="1" t="s">
        <v>6865</v>
      </c>
      <c r="I210" s="2">
        <v>45980</v>
      </c>
      <c r="J210" s="1">
        <v>1760000</v>
      </c>
      <c r="K210" s="1">
        <v>0</v>
      </c>
      <c r="L210" s="1">
        <v>0</v>
      </c>
      <c r="M210" s="1" t="s">
        <v>6866</v>
      </c>
      <c r="N210" s="1" t="s">
        <v>6863</v>
      </c>
      <c r="O210" s="2">
        <v>45988</v>
      </c>
      <c r="P210" s="1">
        <v>2</v>
      </c>
      <c r="Q210" s="1" t="s">
        <v>6456</v>
      </c>
      <c r="R210" s="2">
        <v>45958</v>
      </c>
      <c r="S210" s="2">
        <v>46001</v>
      </c>
      <c r="T210" s="1">
        <v>4289600</v>
      </c>
    </row>
    <row r="211" spans="1:20">
      <c r="A211" s="1" t="s">
        <v>6867</v>
      </c>
      <c r="B211" s="1" t="s">
        <v>1322</v>
      </c>
      <c r="C211" s="1" t="s">
        <v>1323</v>
      </c>
      <c r="D211" s="1" t="s">
        <v>6868</v>
      </c>
      <c r="E211" s="1">
        <v>0</v>
      </c>
      <c r="F211" s="1">
        <v>0</v>
      </c>
      <c r="G211" s="1">
        <v>0</v>
      </c>
      <c r="H211" s="1" t="s">
        <v>1376</v>
      </c>
      <c r="I211" s="2">
        <v>46021</v>
      </c>
      <c r="J211" s="1">
        <v>30000</v>
      </c>
      <c r="K211" s="1">
        <v>0</v>
      </c>
      <c r="L211" s="1">
        <v>0</v>
      </c>
      <c r="M211" s="1" t="s">
        <v>6869</v>
      </c>
      <c r="N211" s="1" t="s">
        <v>6870</v>
      </c>
      <c r="O211" s="2">
        <v>46027</v>
      </c>
      <c r="P211" s="1">
        <v>1</v>
      </c>
      <c r="Q211" s="1" t="s">
        <v>6430</v>
      </c>
      <c r="R211" s="2">
        <v>45959</v>
      </c>
      <c r="S211" s="2"/>
      <c r="T211" s="1">
        <v>0</v>
      </c>
    </row>
    <row r="212" spans="1:20">
      <c r="A212" s="1" t="s">
        <v>235</v>
      </c>
      <c r="B212" s="1" t="s">
        <v>183</v>
      </c>
      <c r="C212" s="1" t="s">
        <v>184</v>
      </c>
      <c r="D212" s="1" t="s">
        <v>6522</v>
      </c>
      <c r="E212" s="1">
        <v>0</v>
      </c>
      <c r="F212" s="1">
        <v>0</v>
      </c>
      <c r="G212" s="1">
        <v>0</v>
      </c>
      <c r="H212" s="1" t="s">
        <v>239</v>
      </c>
      <c r="I212" s="2">
        <v>45979</v>
      </c>
      <c r="J212" s="1">
        <v>18000</v>
      </c>
      <c r="K212" s="1">
        <v>18000</v>
      </c>
      <c r="L212" s="1">
        <v>0</v>
      </c>
      <c r="M212" s="1" t="s">
        <v>176</v>
      </c>
      <c r="N212" s="1"/>
      <c r="O212" s="2">
        <v>46007</v>
      </c>
      <c r="P212" s="1">
        <v>1</v>
      </c>
      <c r="Q212" s="1" t="s">
        <v>6468</v>
      </c>
      <c r="R212" s="2">
        <v>45959</v>
      </c>
      <c r="S212" s="2">
        <v>45969</v>
      </c>
      <c r="T212" s="1">
        <v>72000</v>
      </c>
    </row>
    <row r="213" spans="1:20">
      <c r="A213" s="1" t="s">
        <v>242</v>
      </c>
      <c r="B213" s="1" t="s">
        <v>183</v>
      </c>
      <c r="C213" s="1" t="s">
        <v>184</v>
      </c>
      <c r="D213" s="1" t="s">
        <v>6522</v>
      </c>
      <c r="E213" s="1">
        <v>0</v>
      </c>
      <c r="F213" s="1">
        <v>0</v>
      </c>
      <c r="G213" s="1">
        <v>0</v>
      </c>
      <c r="H213" s="1" t="s">
        <v>245</v>
      </c>
      <c r="I213" s="2">
        <v>45979</v>
      </c>
      <c r="J213" s="1">
        <v>36000</v>
      </c>
      <c r="K213" s="1">
        <v>0</v>
      </c>
      <c r="L213" s="1">
        <v>0</v>
      </c>
      <c r="M213" s="1" t="s">
        <v>176</v>
      </c>
      <c r="N213" s="1"/>
      <c r="O213" s="2">
        <v>46007</v>
      </c>
      <c r="P213" s="1">
        <v>1</v>
      </c>
      <c r="Q213" s="1" t="s">
        <v>6468</v>
      </c>
      <c r="R213" s="2">
        <v>45959</v>
      </c>
      <c r="S213" s="2">
        <v>45980</v>
      </c>
      <c r="T213" s="1">
        <v>144000</v>
      </c>
    </row>
    <row r="214" spans="1:20">
      <c r="A214" s="1" t="s">
        <v>247</v>
      </c>
      <c r="B214" s="1" t="s">
        <v>183</v>
      </c>
      <c r="C214" s="1" t="s">
        <v>184</v>
      </c>
      <c r="D214" s="1" t="s">
        <v>6762</v>
      </c>
      <c r="E214" s="1">
        <v>0</v>
      </c>
      <c r="F214" s="1">
        <v>0</v>
      </c>
      <c r="G214" s="1">
        <v>0</v>
      </c>
      <c r="H214" s="1" t="s">
        <v>219</v>
      </c>
      <c r="I214" s="2">
        <v>45979</v>
      </c>
      <c r="J214" s="1">
        <v>24000</v>
      </c>
      <c r="K214" s="1">
        <v>0</v>
      </c>
      <c r="L214" s="1">
        <v>0</v>
      </c>
      <c r="M214" s="1" t="s">
        <v>209</v>
      </c>
      <c r="N214" s="1"/>
      <c r="O214" s="2">
        <v>45993</v>
      </c>
      <c r="P214" s="1">
        <v>2</v>
      </c>
      <c r="Q214" s="1" t="s">
        <v>6468</v>
      </c>
      <c r="R214" s="2">
        <v>45959</v>
      </c>
      <c r="S214" s="2">
        <v>45972</v>
      </c>
      <c r="T214" s="1">
        <v>72000</v>
      </c>
    </row>
    <row r="215" spans="1:20">
      <c r="A215" s="1" t="s">
        <v>250</v>
      </c>
      <c r="B215" s="1" t="s">
        <v>259</v>
      </c>
      <c r="C215" s="1" t="s">
        <v>184</v>
      </c>
      <c r="D215" s="1" t="s">
        <v>6871</v>
      </c>
      <c r="E215" s="1">
        <v>0</v>
      </c>
      <c r="F215" s="1">
        <v>0</v>
      </c>
      <c r="G215" s="1">
        <v>0</v>
      </c>
      <c r="H215" s="1" t="s">
        <v>258</v>
      </c>
      <c r="I215" s="2">
        <v>45979</v>
      </c>
      <c r="J215" s="1">
        <v>234000</v>
      </c>
      <c r="K215" s="1">
        <v>45000</v>
      </c>
      <c r="L215" s="1">
        <v>0</v>
      </c>
      <c r="M215" s="1" t="s">
        <v>253</v>
      </c>
      <c r="N215" s="1"/>
      <c r="O215" s="2">
        <v>46007</v>
      </c>
      <c r="P215" s="1">
        <v>1</v>
      </c>
      <c r="Q215" s="1" t="s">
        <v>6468</v>
      </c>
      <c r="R215" s="2">
        <v>46000</v>
      </c>
      <c r="S215" s="2">
        <v>45980</v>
      </c>
      <c r="T215" s="1">
        <v>234000</v>
      </c>
    </row>
    <row r="216" spans="1:20">
      <c r="A216" s="1" t="s">
        <v>261</v>
      </c>
      <c r="B216" s="1" t="s">
        <v>259</v>
      </c>
      <c r="C216" s="1" t="s">
        <v>184</v>
      </c>
      <c r="D216" s="1" t="s">
        <v>6871</v>
      </c>
      <c r="E216" s="1">
        <v>0</v>
      </c>
      <c r="F216" s="1">
        <v>0</v>
      </c>
      <c r="G216" s="1">
        <v>0</v>
      </c>
      <c r="H216" s="1" t="s">
        <v>258</v>
      </c>
      <c r="I216" s="2">
        <v>45986</v>
      </c>
      <c r="J216" s="1">
        <v>234000</v>
      </c>
      <c r="K216" s="1">
        <v>0</v>
      </c>
      <c r="L216" s="1">
        <v>0</v>
      </c>
      <c r="M216" s="1" t="s">
        <v>253</v>
      </c>
      <c r="N216" s="1"/>
      <c r="O216" s="2">
        <v>46000</v>
      </c>
      <c r="P216" s="1">
        <v>1</v>
      </c>
      <c r="Q216" s="1" t="s">
        <v>6468</v>
      </c>
      <c r="R216" s="2">
        <v>45959</v>
      </c>
      <c r="S216" s="2">
        <v>45982</v>
      </c>
      <c r="T216" s="1">
        <v>234000</v>
      </c>
    </row>
    <row r="217" spans="1:20">
      <c r="A217" s="1" t="s">
        <v>265</v>
      </c>
      <c r="B217" s="1" t="s">
        <v>259</v>
      </c>
      <c r="C217" s="1" t="s">
        <v>184</v>
      </c>
      <c r="D217" s="1" t="s">
        <v>6871</v>
      </c>
      <c r="E217" s="1">
        <v>0</v>
      </c>
      <c r="F217" s="1">
        <v>0</v>
      </c>
      <c r="G217" s="1">
        <v>0</v>
      </c>
      <c r="H217" s="1" t="s">
        <v>258</v>
      </c>
      <c r="I217" s="2">
        <v>45993</v>
      </c>
      <c r="J217" s="1">
        <v>234000</v>
      </c>
      <c r="K217" s="1">
        <v>0</v>
      </c>
      <c r="L217" s="1">
        <v>0</v>
      </c>
      <c r="M217" s="1" t="s">
        <v>253</v>
      </c>
      <c r="N217" s="1"/>
      <c r="O217" s="2">
        <v>46007</v>
      </c>
      <c r="P217" s="1">
        <v>1</v>
      </c>
      <c r="Q217" s="1" t="s">
        <v>6468</v>
      </c>
      <c r="R217" s="2">
        <v>45959</v>
      </c>
      <c r="S217" s="2">
        <v>45990</v>
      </c>
      <c r="T217" s="1">
        <v>234000</v>
      </c>
    </row>
    <row r="218" spans="1:20">
      <c r="A218" s="1" t="s">
        <v>6872</v>
      </c>
      <c r="B218" s="1" t="s">
        <v>259</v>
      </c>
      <c r="C218" s="1" t="s">
        <v>184</v>
      </c>
      <c r="D218" s="1" t="s">
        <v>6871</v>
      </c>
      <c r="E218" s="1">
        <v>0</v>
      </c>
      <c r="F218" s="1">
        <v>0</v>
      </c>
      <c r="G218" s="1">
        <v>0</v>
      </c>
      <c r="H218" s="1" t="s">
        <v>258</v>
      </c>
      <c r="I218" s="2">
        <v>46000</v>
      </c>
      <c r="J218" s="1">
        <v>234000</v>
      </c>
      <c r="K218" s="1">
        <v>0</v>
      </c>
      <c r="L218" s="1">
        <v>0</v>
      </c>
      <c r="M218" s="1" t="s">
        <v>253</v>
      </c>
      <c r="N218" s="1"/>
      <c r="O218" s="2">
        <v>46014</v>
      </c>
      <c r="P218" s="1">
        <v>1</v>
      </c>
      <c r="Q218" s="1" t="s">
        <v>6468</v>
      </c>
      <c r="R218" s="2">
        <v>45959</v>
      </c>
      <c r="S218" s="2">
        <v>45994</v>
      </c>
      <c r="T218" s="1">
        <v>234000</v>
      </c>
    </row>
    <row r="219" spans="1:20">
      <c r="A219" s="1" t="s">
        <v>6873</v>
      </c>
      <c r="B219" s="1" t="s">
        <v>259</v>
      </c>
      <c r="C219" s="1" t="s">
        <v>184</v>
      </c>
      <c r="D219" s="1" t="s">
        <v>6871</v>
      </c>
      <c r="E219" s="1">
        <v>0</v>
      </c>
      <c r="F219" s="1">
        <v>0</v>
      </c>
      <c r="G219" s="1">
        <v>0</v>
      </c>
      <c r="H219" s="1" t="s">
        <v>258</v>
      </c>
      <c r="I219" s="2">
        <v>46007</v>
      </c>
      <c r="J219" s="1">
        <v>234000</v>
      </c>
      <c r="K219" s="1">
        <v>0</v>
      </c>
      <c r="L219" s="1">
        <v>0</v>
      </c>
      <c r="M219" s="1" t="s">
        <v>253</v>
      </c>
      <c r="N219" s="1"/>
      <c r="O219" s="2">
        <v>46021</v>
      </c>
      <c r="P219" s="1">
        <v>1</v>
      </c>
      <c r="Q219" s="1" t="s">
        <v>6468</v>
      </c>
      <c r="R219" s="2">
        <v>45959</v>
      </c>
      <c r="S219" s="2">
        <v>45995</v>
      </c>
      <c r="T219" s="1">
        <v>234000</v>
      </c>
    </row>
    <row r="220" spans="1:20">
      <c r="A220" s="1" t="s">
        <v>6874</v>
      </c>
      <c r="B220" s="1" t="s">
        <v>499</v>
      </c>
      <c r="C220" s="1" t="s">
        <v>500</v>
      </c>
      <c r="D220" s="1" t="s">
        <v>6721</v>
      </c>
      <c r="E220" s="1">
        <v>0</v>
      </c>
      <c r="F220" s="1">
        <v>0</v>
      </c>
      <c r="G220" s="1">
        <v>0</v>
      </c>
      <c r="H220" s="1" t="s">
        <v>6875</v>
      </c>
      <c r="I220" s="2">
        <v>46008</v>
      </c>
      <c r="J220" s="1">
        <v>200000</v>
      </c>
      <c r="K220" s="1">
        <v>0</v>
      </c>
      <c r="L220" s="1">
        <v>0</v>
      </c>
      <c r="M220" s="1" t="s">
        <v>6876</v>
      </c>
      <c r="N220" s="1" t="s">
        <v>6877</v>
      </c>
      <c r="O220" s="2">
        <v>46015</v>
      </c>
      <c r="P220" s="1">
        <v>5</v>
      </c>
      <c r="Q220" s="1" t="s">
        <v>6456</v>
      </c>
      <c r="R220" s="2">
        <v>45959</v>
      </c>
      <c r="S220" s="2">
        <v>45994</v>
      </c>
      <c r="T220" s="1">
        <v>674124</v>
      </c>
    </row>
    <row r="221" spans="1:20">
      <c r="A221" s="1" t="s">
        <v>6878</v>
      </c>
      <c r="B221" s="1" t="s">
        <v>499</v>
      </c>
      <c r="C221" s="1" t="s">
        <v>500</v>
      </c>
      <c r="D221" s="1" t="s">
        <v>6721</v>
      </c>
      <c r="E221" s="1">
        <v>0</v>
      </c>
      <c r="F221" s="1">
        <v>0</v>
      </c>
      <c r="G221" s="1">
        <v>0</v>
      </c>
      <c r="H221" s="1" t="s">
        <v>6879</v>
      </c>
      <c r="I221" s="2">
        <v>46008</v>
      </c>
      <c r="J221" s="1">
        <v>180000</v>
      </c>
      <c r="K221" s="1">
        <v>180000</v>
      </c>
      <c r="L221" s="1">
        <v>0</v>
      </c>
      <c r="M221" s="1" t="s">
        <v>6876</v>
      </c>
      <c r="N221" s="1" t="s">
        <v>6877</v>
      </c>
      <c r="O221" s="2">
        <v>46015</v>
      </c>
      <c r="P221" s="1">
        <v>5</v>
      </c>
      <c r="Q221" s="1" t="s">
        <v>6456</v>
      </c>
      <c r="R221" s="2">
        <v>45959</v>
      </c>
      <c r="S221" s="2">
        <v>45994</v>
      </c>
      <c r="T221" s="1">
        <v>612304</v>
      </c>
    </row>
    <row r="222" spans="1:20">
      <c r="A222" s="1" t="s">
        <v>269</v>
      </c>
      <c r="B222" s="1" t="s">
        <v>275</v>
      </c>
      <c r="C222" s="1" t="s">
        <v>276</v>
      </c>
      <c r="D222" s="1" t="s">
        <v>6880</v>
      </c>
      <c r="E222" s="1">
        <v>0</v>
      </c>
      <c r="F222" s="1">
        <v>0</v>
      </c>
      <c r="G222" s="1">
        <v>0</v>
      </c>
      <c r="H222" s="1" t="s">
        <v>274</v>
      </c>
      <c r="I222" s="2">
        <v>45987</v>
      </c>
      <c r="J222" s="1">
        <v>7450</v>
      </c>
      <c r="K222" s="1">
        <v>7450</v>
      </c>
      <c r="L222" s="1">
        <v>0</v>
      </c>
      <c r="M222" s="1"/>
      <c r="N222" s="1" t="s">
        <v>6881</v>
      </c>
      <c r="O222" s="2">
        <v>45992</v>
      </c>
      <c r="P222" s="1">
        <v>1</v>
      </c>
      <c r="Q222" s="1" t="s">
        <v>6436</v>
      </c>
      <c r="R222" s="2">
        <v>45959</v>
      </c>
      <c r="S222" s="2">
        <v>45974</v>
      </c>
      <c r="T222" s="1">
        <v>14850</v>
      </c>
    </row>
    <row r="223" spans="1:20">
      <c r="A223" s="1" t="s">
        <v>6882</v>
      </c>
      <c r="B223" s="1" t="s">
        <v>88</v>
      </c>
      <c r="C223" s="1" t="s">
        <v>89</v>
      </c>
      <c r="D223" s="1" t="s">
        <v>6488</v>
      </c>
      <c r="E223" s="1">
        <v>0</v>
      </c>
      <c r="F223" s="1">
        <v>0</v>
      </c>
      <c r="G223" s="1">
        <v>0</v>
      </c>
      <c r="H223" s="1" t="s">
        <v>1107</v>
      </c>
      <c r="I223" s="2">
        <v>46064</v>
      </c>
      <c r="J223" s="1">
        <v>54000</v>
      </c>
      <c r="K223" s="1">
        <v>0</v>
      </c>
      <c r="L223" s="1">
        <v>0</v>
      </c>
      <c r="M223" s="1" t="s">
        <v>6660</v>
      </c>
      <c r="N223" s="1" t="s">
        <v>6883</v>
      </c>
      <c r="O223" s="2">
        <v>46076</v>
      </c>
      <c r="P223" s="1">
        <v>1</v>
      </c>
      <c r="Q223" s="1" t="s">
        <v>6443</v>
      </c>
      <c r="R223" s="2">
        <v>45960</v>
      </c>
      <c r="S223" s="2"/>
      <c r="T223" s="1">
        <v>0</v>
      </c>
    </row>
    <row r="224" spans="1:20">
      <c r="A224" s="1" t="s">
        <v>6884</v>
      </c>
      <c r="B224" s="1" t="s">
        <v>6459</v>
      </c>
      <c r="C224" s="1" t="s">
        <v>6460</v>
      </c>
      <c r="D224" s="1">
        <v>0</v>
      </c>
      <c r="E224" s="1">
        <v>0</v>
      </c>
      <c r="F224" s="1">
        <v>0</v>
      </c>
      <c r="G224" s="1">
        <v>0</v>
      </c>
      <c r="H224" s="1">
        <v>80705886</v>
      </c>
      <c r="I224" s="2">
        <v>45968</v>
      </c>
      <c r="J224" s="1">
        <v>1000000</v>
      </c>
      <c r="K224" s="1">
        <v>0</v>
      </c>
      <c r="L224" s="1">
        <v>0</v>
      </c>
      <c r="M224" s="1"/>
      <c r="N224" s="1"/>
      <c r="O224" s="2">
        <v>45968</v>
      </c>
      <c r="P224" s="1">
        <v>1</v>
      </c>
      <c r="Q224" s="1" t="s">
        <v>6436</v>
      </c>
      <c r="R224" s="2">
        <v>45960</v>
      </c>
      <c r="S224" s="2"/>
      <c r="T224" s="1">
        <v>0</v>
      </c>
    </row>
    <row r="225" spans="1:20">
      <c r="A225" s="1" t="s">
        <v>6885</v>
      </c>
      <c r="B225" s="1" t="s">
        <v>6459</v>
      </c>
      <c r="C225" s="1" t="s">
        <v>6460</v>
      </c>
      <c r="D225" s="1">
        <v>0</v>
      </c>
      <c r="E225" s="1">
        <v>0</v>
      </c>
      <c r="F225" s="1">
        <v>0</v>
      </c>
      <c r="G225" s="1">
        <v>0</v>
      </c>
      <c r="H225" s="1">
        <v>80700501</v>
      </c>
      <c r="I225" s="2">
        <v>45968</v>
      </c>
      <c r="J225" s="1">
        <v>1000000</v>
      </c>
      <c r="K225" s="1">
        <v>0</v>
      </c>
      <c r="L225" s="1">
        <v>0</v>
      </c>
      <c r="M225" s="1"/>
      <c r="N225" s="1"/>
      <c r="O225" s="2">
        <v>45968</v>
      </c>
      <c r="P225" s="1">
        <v>1</v>
      </c>
      <c r="Q225" s="1" t="s">
        <v>6436</v>
      </c>
      <c r="R225" s="2">
        <v>45960</v>
      </c>
      <c r="S225" s="2"/>
      <c r="T225" s="1">
        <v>0</v>
      </c>
    </row>
    <row r="226" spans="1:20">
      <c r="A226" s="1" t="s">
        <v>6886</v>
      </c>
      <c r="B226" s="1" t="s">
        <v>1127</v>
      </c>
      <c r="C226" s="1" t="s">
        <v>1128</v>
      </c>
      <c r="D226" s="1">
        <v>0</v>
      </c>
      <c r="E226" s="1">
        <v>0</v>
      </c>
      <c r="F226" s="1">
        <v>0</v>
      </c>
      <c r="G226" s="1">
        <v>0</v>
      </c>
      <c r="H226" s="1" t="s">
        <v>6746</v>
      </c>
      <c r="I226" s="2">
        <v>46042</v>
      </c>
      <c r="J226" s="1">
        <v>30000</v>
      </c>
      <c r="K226" s="1">
        <v>0</v>
      </c>
      <c r="L226" s="1">
        <v>0</v>
      </c>
      <c r="M226" s="1"/>
      <c r="N226" s="1" t="s">
        <v>6887</v>
      </c>
      <c r="O226" s="2">
        <v>46045</v>
      </c>
      <c r="P226" s="1">
        <v>2</v>
      </c>
      <c r="Q226" s="1" t="s">
        <v>6540</v>
      </c>
      <c r="R226" s="2">
        <v>45961</v>
      </c>
      <c r="S226" s="2"/>
      <c r="T226" s="1">
        <v>0</v>
      </c>
    </row>
    <row r="227" spans="1:20">
      <c r="A227" s="1" t="s">
        <v>6888</v>
      </c>
      <c r="B227" s="1" t="s">
        <v>6529</v>
      </c>
      <c r="C227" s="1" t="s">
        <v>6530</v>
      </c>
      <c r="D227" s="1" t="s">
        <v>6563</v>
      </c>
      <c r="E227" s="1">
        <v>0</v>
      </c>
      <c r="F227" s="1">
        <v>0</v>
      </c>
      <c r="G227" s="1">
        <v>0</v>
      </c>
      <c r="H227" s="1" t="s">
        <v>6889</v>
      </c>
      <c r="I227" s="2">
        <v>46062</v>
      </c>
      <c r="J227" s="1">
        <v>3000</v>
      </c>
      <c r="K227" s="1">
        <v>0</v>
      </c>
      <c r="L227" s="1">
        <v>0</v>
      </c>
      <c r="M227" s="1" t="s">
        <v>6890</v>
      </c>
      <c r="N227" s="1" t="s">
        <v>6534</v>
      </c>
      <c r="O227" s="2">
        <v>46064</v>
      </c>
      <c r="P227" s="1">
        <v>1</v>
      </c>
      <c r="Q227" s="1" t="s">
        <v>6430</v>
      </c>
      <c r="R227" s="2">
        <v>45961</v>
      </c>
      <c r="S227" s="2"/>
      <c r="T227" s="1">
        <v>0</v>
      </c>
    </row>
    <row r="228" spans="1:20">
      <c r="A228" s="1" t="s">
        <v>6891</v>
      </c>
      <c r="B228" s="1" t="s">
        <v>3627</v>
      </c>
      <c r="C228" s="1" t="s">
        <v>3628</v>
      </c>
      <c r="D228" s="1" t="s">
        <v>6892</v>
      </c>
      <c r="E228" s="1">
        <v>0</v>
      </c>
      <c r="F228" s="1">
        <v>0</v>
      </c>
      <c r="G228" s="1">
        <v>0</v>
      </c>
      <c r="H228" s="1" t="s">
        <v>6893</v>
      </c>
      <c r="I228" s="2">
        <v>46006</v>
      </c>
      <c r="J228" s="1">
        <v>1000</v>
      </c>
      <c r="K228" s="1">
        <v>1000</v>
      </c>
      <c r="L228" s="1">
        <v>0</v>
      </c>
      <c r="M228" s="1" t="s">
        <v>6894</v>
      </c>
      <c r="N228" s="1"/>
      <c r="O228" s="2">
        <v>46008</v>
      </c>
      <c r="P228" s="1">
        <v>1</v>
      </c>
      <c r="Q228" s="1" t="s">
        <v>6430</v>
      </c>
      <c r="R228" s="2">
        <v>45964</v>
      </c>
      <c r="S228" s="2">
        <v>46000</v>
      </c>
      <c r="T228" s="1">
        <v>1000</v>
      </c>
    </row>
    <row r="229" spans="1:20">
      <c r="A229" s="1" t="s">
        <v>6895</v>
      </c>
      <c r="B229" s="1" t="s">
        <v>907</v>
      </c>
      <c r="C229" s="1" t="s">
        <v>908</v>
      </c>
      <c r="D229" s="1">
        <v>0</v>
      </c>
      <c r="E229" s="1">
        <v>0</v>
      </c>
      <c r="F229" s="1">
        <v>0</v>
      </c>
      <c r="G229" s="1">
        <v>0</v>
      </c>
      <c r="H229" s="1">
        <v>80791570</v>
      </c>
      <c r="I229" s="2">
        <v>46006</v>
      </c>
      <c r="J229" s="1">
        <v>20000</v>
      </c>
      <c r="K229" s="1">
        <v>0</v>
      </c>
      <c r="L229" s="1">
        <v>0</v>
      </c>
      <c r="M229" s="1"/>
      <c r="N229" s="1" t="s">
        <v>6729</v>
      </c>
      <c r="O229" s="2">
        <v>46006</v>
      </c>
      <c r="P229" s="1">
        <v>1</v>
      </c>
      <c r="Q229" s="1" t="s">
        <v>6456</v>
      </c>
      <c r="R229" s="2">
        <v>45964</v>
      </c>
      <c r="S229" s="2"/>
      <c r="T229" s="1">
        <v>0</v>
      </c>
    </row>
    <row r="230" spans="1:20">
      <c r="A230" s="1" t="s">
        <v>6896</v>
      </c>
      <c r="B230" s="1" t="s">
        <v>907</v>
      </c>
      <c r="C230" s="1" t="s">
        <v>908</v>
      </c>
      <c r="D230" s="1">
        <v>0</v>
      </c>
      <c r="E230" s="1">
        <v>0</v>
      </c>
      <c r="F230" s="1">
        <v>0</v>
      </c>
      <c r="G230" s="1">
        <v>0</v>
      </c>
      <c r="H230" s="1">
        <v>80890466</v>
      </c>
      <c r="I230" s="2">
        <v>46006</v>
      </c>
      <c r="J230" s="1">
        <v>4000</v>
      </c>
      <c r="K230" s="1">
        <v>0</v>
      </c>
      <c r="L230" s="1">
        <v>0</v>
      </c>
      <c r="M230" s="1"/>
      <c r="N230" s="1" t="s">
        <v>6729</v>
      </c>
      <c r="O230" s="2">
        <v>46006</v>
      </c>
      <c r="P230" s="1">
        <v>1</v>
      </c>
      <c r="Q230" s="1" t="s">
        <v>6456</v>
      </c>
      <c r="R230" s="2">
        <v>45964</v>
      </c>
      <c r="S230" s="2"/>
      <c r="T230" s="1">
        <v>0</v>
      </c>
    </row>
    <row r="231" spans="1:20">
      <c r="A231" s="1" t="s">
        <v>6897</v>
      </c>
      <c r="B231" s="1" t="s">
        <v>907</v>
      </c>
      <c r="C231" s="1" t="s">
        <v>908</v>
      </c>
      <c r="D231" s="1">
        <v>0</v>
      </c>
      <c r="E231" s="1">
        <v>0</v>
      </c>
      <c r="F231" s="1">
        <v>0</v>
      </c>
      <c r="G231" s="1">
        <v>0</v>
      </c>
      <c r="H231" s="1">
        <v>80791567</v>
      </c>
      <c r="I231" s="2">
        <v>46027</v>
      </c>
      <c r="J231" s="1">
        <v>10000</v>
      </c>
      <c r="K231" s="1">
        <v>0</v>
      </c>
      <c r="L231" s="1">
        <v>0</v>
      </c>
      <c r="M231" s="1"/>
      <c r="N231" s="1" t="s">
        <v>6898</v>
      </c>
      <c r="O231" s="2">
        <v>46027</v>
      </c>
      <c r="P231" s="1">
        <v>1</v>
      </c>
      <c r="Q231" s="1" t="s">
        <v>6456</v>
      </c>
      <c r="R231" s="2">
        <v>45964</v>
      </c>
      <c r="S231" s="2"/>
      <c r="T231" s="1">
        <v>0</v>
      </c>
    </row>
    <row r="232" spans="1:20">
      <c r="A232" s="1" t="s">
        <v>6899</v>
      </c>
      <c r="B232" s="1" t="s">
        <v>907</v>
      </c>
      <c r="C232" s="1" t="s">
        <v>908</v>
      </c>
      <c r="D232" s="1">
        <v>0</v>
      </c>
      <c r="E232" s="1">
        <v>0</v>
      </c>
      <c r="F232" s="1">
        <v>0</v>
      </c>
      <c r="G232" s="1">
        <v>0</v>
      </c>
      <c r="H232" s="1">
        <v>80791568</v>
      </c>
      <c r="I232" s="2">
        <v>46027</v>
      </c>
      <c r="J232" s="1">
        <v>3000</v>
      </c>
      <c r="K232" s="1">
        <v>0</v>
      </c>
      <c r="L232" s="1">
        <v>0</v>
      </c>
      <c r="M232" s="1"/>
      <c r="N232" s="1" t="s">
        <v>6898</v>
      </c>
      <c r="O232" s="2">
        <v>46027</v>
      </c>
      <c r="P232" s="1">
        <v>1</v>
      </c>
      <c r="Q232" s="1" t="s">
        <v>6456</v>
      </c>
      <c r="R232" s="2">
        <v>45964</v>
      </c>
      <c r="S232" s="2"/>
      <c r="T232" s="1">
        <v>0</v>
      </c>
    </row>
    <row r="233" spans="1:20">
      <c r="A233" s="1" t="s">
        <v>6900</v>
      </c>
      <c r="B233" s="1" t="s">
        <v>907</v>
      </c>
      <c r="C233" s="1" t="s">
        <v>908</v>
      </c>
      <c r="D233" s="1">
        <v>0</v>
      </c>
      <c r="E233" s="1">
        <v>0</v>
      </c>
      <c r="F233" s="1">
        <v>0</v>
      </c>
      <c r="G233" s="1">
        <v>0</v>
      </c>
      <c r="H233" s="1">
        <v>80791571</v>
      </c>
      <c r="I233" s="2">
        <v>46027</v>
      </c>
      <c r="J233" s="1">
        <v>10000</v>
      </c>
      <c r="K233" s="1">
        <v>0</v>
      </c>
      <c r="L233" s="1">
        <v>0</v>
      </c>
      <c r="M233" s="1"/>
      <c r="N233" s="1" t="s">
        <v>6898</v>
      </c>
      <c r="O233" s="2">
        <v>46027</v>
      </c>
      <c r="P233" s="1">
        <v>1</v>
      </c>
      <c r="Q233" s="1" t="s">
        <v>6456</v>
      </c>
      <c r="R233" s="2">
        <v>45964</v>
      </c>
      <c r="S233" s="2"/>
      <c r="T233" s="1">
        <v>0</v>
      </c>
    </row>
    <row r="234" spans="1:20">
      <c r="A234" s="1" t="s">
        <v>6901</v>
      </c>
      <c r="B234" s="1" t="s">
        <v>907</v>
      </c>
      <c r="C234" s="1" t="s">
        <v>908</v>
      </c>
      <c r="D234" s="1" t="s">
        <v>6902</v>
      </c>
      <c r="E234" s="1" t="s">
        <v>6903</v>
      </c>
      <c r="F234" s="1">
        <v>0</v>
      </c>
      <c r="G234" s="1">
        <v>0</v>
      </c>
      <c r="H234" s="1" t="s">
        <v>1731</v>
      </c>
      <c r="I234" s="2">
        <v>46003</v>
      </c>
      <c r="J234" s="1">
        <v>800000</v>
      </c>
      <c r="K234" s="1">
        <v>0</v>
      </c>
      <c r="L234" s="1">
        <v>0</v>
      </c>
      <c r="M234" s="1" t="s">
        <v>6904</v>
      </c>
      <c r="N234" s="1" t="s">
        <v>6905</v>
      </c>
      <c r="O234" s="2">
        <v>46007</v>
      </c>
      <c r="P234" s="1">
        <v>1</v>
      </c>
      <c r="Q234" s="1" t="s">
        <v>6456</v>
      </c>
      <c r="R234" s="2">
        <v>45964</v>
      </c>
      <c r="S234" s="2"/>
      <c r="T234" s="1">
        <v>0</v>
      </c>
    </row>
    <row r="235" spans="1:20">
      <c r="A235" s="1" t="s">
        <v>6906</v>
      </c>
      <c r="B235" s="1" t="s">
        <v>499</v>
      </c>
      <c r="C235" s="1" t="s">
        <v>500</v>
      </c>
      <c r="D235" s="1" t="s">
        <v>6721</v>
      </c>
      <c r="E235" s="1">
        <v>0</v>
      </c>
      <c r="F235" s="1">
        <v>0</v>
      </c>
      <c r="G235" s="1">
        <v>0</v>
      </c>
      <c r="H235" s="1" t="s">
        <v>2796</v>
      </c>
      <c r="I235" s="2">
        <v>45999</v>
      </c>
      <c r="J235" s="1">
        <v>200000</v>
      </c>
      <c r="K235" s="1">
        <v>0</v>
      </c>
      <c r="L235" s="1">
        <v>0</v>
      </c>
      <c r="M235" s="1" t="s">
        <v>6907</v>
      </c>
      <c r="N235" s="1" t="s">
        <v>6877</v>
      </c>
      <c r="O235" s="2">
        <v>46008</v>
      </c>
      <c r="P235" s="1">
        <v>2</v>
      </c>
      <c r="Q235" s="1" t="s">
        <v>6456</v>
      </c>
      <c r="R235" s="2">
        <v>45965</v>
      </c>
      <c r="S235" s="2">
        <v>45994</v>
      </c>
      <c r="T235" s="1">
        <v>674124</v>
      </c>
    </row>
    <row r="236" spans="1:20">
      <c r="A236" s="1" t="s">
        <v>282</v>
      </c>
      <c r="B236" s="1" t="s">
        <v>183</v>
      </c>
      <c r="C236" s="1" t="s">
        <v>184</v>
      </c>
      <c r="D236" s="1" t="s">
        <v>6526</v>
      </c>
      <c r="E236" s="1">
        <v>0</v>
      </c>
      <c r="F236" s="1">
        <v>0</v>
      </c>
      <c r="G236" s="1">
        <v>0</v>
      </c>
      <c r="H236" s="1" t="s">
        <v>287</v>
      </c>
      <c r="I236" s="2">
        <v>45979</v>
      </c>
      <c r="J236" s="1">
        <v>18000</v>
      </c>
      <c r="K236" s="1">
        <v>18000</v>
      </c>
      <c r="L236" s="1">
        <v>0</v>
      </c>
      <c r="M236" s="1" t="s">
        <v>285</v>
      </c>
      <c r="N236" s="1"/>
      <c r="O236" s="2">
        <v>46007</v>
      </c>
      <c r="P236" s="1">
        <v>1</v>
      </c>
      <c r="Q236" s="1" t="s">
        <v>6468</v>
      </c>
      <c r="R236" s="2">
        <v>45965</v>
      </c>
      <c r="S236" s="2">
        <v>45983</v>
      </c>
      <c r="T236" s="1">
        <v>72000</v>
      </c>
    </row>
    <row r="237" spans="1:20">
      <c r="A237" s="1" t="s">
        <v>289</v>
      </c>
      <c r="B237" s="1" t="s">
        <v>183</v>
      </c>
      <c r="C237" s="1" t="s">
        <v>184</v>
      </c>
      <c r="D237" s="1" t="s">
        <v>6526</v>
      </c>
      <c r="E237" s="1">
        <v>0</v>
      </c>
      <c r="F237" s="1">
        <v>0</v>
      </c>
      <c r="G237" s="1">
        <v>0</v>
      </c>
      <c r="H237" s="1" t="s">
        <v>287</v>
      </c>
      <c r="I237" s="2">
        <v>45979</v>
      </c>
      <c r="J237" s="1">
        <v>18000</v>
      </c>
      <c r="K237" s="1">
        <v>18000</v>
      </c>
      <c r="L237" s="1">
        <v>0</v>
      </c>
      <c r="M237" s="1" t="s">
        <v>285</v>
      </c>
      <c r="N237" s="1"/>
      <c r="O237" s="2">
        <v>46007</v>
      </c>
      <c r="P237" s="1">
        <v>1</v>
      </c>
      <c r="Q237" s="1" t="s">
        <v>6468</v>
      </c>
      <c r="R237" s="2">
        <v>45965</v>
      </c>
      <c r="S237" s="2">
        <v>45985</v>
      </c>
      <c r="T237" s="1">
        <v>72000</v>
      </c>
    </row>
    <row r="238" spans="1:20">
      <c r="A238" s="1" t="s">
        <v>292</v>
      </c>
      <c r="B238" s="1" t="s">
        <v>183</v>
      </c>
      <c r="C238" s="1" t="s">
        <v>184</v>
      </c>
      <c r="D238" s="1" t="s">
        <v>6526</v>
      </c>
      <c r="E238" s="1">
        <v>0</v>
      </c>
      <c r="F238" s="1">
        <v>0</v>
      </c>
      <c r="G238" s="1">
        <v>0</v>
      </c>
      <c r="H238" s="1" t="s">
        <v>287</v>
      </c>
      <c r="I238" s="2">
        <v>45986</v>
      </c>
      <c r="J238" s="1">
        <v>18000</v>
      </c>
      <c r="K238" s="1">
        <v>0</v>
      </c>
      <c r="L238" s="1">
        <v>0</v>
      </c>
      <c r="M238" s="1" t="s">
        <v>285</v>
      </c>
      <c r="N238" s="1"/>
      <c r="O238" s="2">
        <v>46000</v>
      </c>
      <c r="P238" s="1">
        <v>1</v>
      </c>
      <c r="Q238" s="1" t="s">
        <v>6468</v>
      </c>
      <c r="R238" s="2">
        <v>45965</v>
      </c>
      <c r="S238" s="2">
        <v>45985</v>
      </c>
      <c r="T238" s="1">
        <v>54000</v>
      </c>
    </row>
    <row r="239" spans="1:20">
      <c r="A239" s="1" t="s">
        <v>295</v>
      </c>
      <c r="B239" s="1" t="s">
        <v>183</v>
      </c>
      <c r="C239" s="1" t="s">
        <v>184</v>
      </c>
      <c r="D239" s="1" t="s">
        <v>6522</v>
      </c>
      <c r="E239" s="1">
        <v>0</v>
      </c>
      <c r="F239" s="1">
        <v>0</v>
      </c>
      <c r="G239" s="1">
        <v>0</v>
      </c>
      <c r="H239" s="1" t="s">
        <v>198</v>
      </c>
      <c r="I239" s="2">
        <v>45972</v>
      </c>
      <c r="J239" s="1">
        <v>36000</v>
      </c>
      <c r="K239" s="1">
        <v>0</v>
      </c>
      <c r="L239" s="1">
        <v>0</v>
      </c>
      <c r="M239" s="1" t="s">
        <v>176</v>
      </c>
      <c r="N239" s="1"/>
      <c r="O239" s="2">
        <v>46007</v>
      </c>
      <c r="P239" s="1">
        <v>1</v>
      </c>
      <c r="Q239" s="1" t="s">
        <v>6468</v>
      </c>
      <c r="R239" s="2">
        <v>45965</v>
      </c>
      <c r="S239" s="2">
        <v>45976</v>
      </c>
      <c r="T239" s="1">
        <v>144000</v>
      </c>
    </row>
    <row r="240" spans="1:20">
      <c r="A240" s="1" t="s">
        <v>298</v>
      </c>
      <c r="B240" s="1" t="s">
        <v>183</v>
      </c>
      <c r="C240" s="1" t="s">
        <v>184</v>
      </c>
      <c r="D240" s="1" t="s">
        <v>6522</v>
      </c>
      <c r="E240" s="1">
        <v>0</v>
      </c>
      <c r="F240" s="1">
        <v>0</v>
      </c>
      <c r="G240" s="1">
        <v>0</v>
      </c>
      <c r="H240" s="1" t="s">
        <v>198</v>
      </c>
      <c r="I240" s="2">
        <v>45979</v>
      </c>
      <c r="J240" s="1">
        <v>36000</v>
      </c>
      <c r="K240" s="1">
        <v>0</v>
      </c>
      <c r="L240" s="1">
        <v>0</v>
      </c>
      <c r="M240" s="1" t="s">
        <v>176</v>
      </c>
      <c r="N240" s="1"/>
      <c r="O240" s="2">
        <v>46007</v>
      </c>
      <c r="P240" s="1">
        <v>1</v>
      </c>
      <c r="Q240" s="1" t="s">
        <v>6468</v>
      </c>
      <c r="R240" s="2">
        <v>45965</v>
      </c>
      <c r="S240" s="2">
        <v>45976</v>
      </c>
      <c r="T240" s="1">
        <v>108000</v>
      </c>
    </row>
    <row r="241" spans="1:20">
      <c r="A241" s="1" t="s">
        <v>301</v>
      </c>
      <c r="B241" s="1" t="s">
        <v>183</v>
      </c>
      <c r="C241" s="1" t="s">
        <v>184</v>
      </c>
      <c r="D241" s="1" t="s">
        <v>6522</v>
      </c>
      <c r="E241" s="1">
        <v>0</v>
      </c>
      <c r="F241" s="1">
        <v>0</v>
      </c>
      <c r="G241" s="1">
        <v>0</v>
      </c>
      <c r="H241" s="1" t="s">
        <v>198</v>
      </c>
      <c r="I241" s="2">
        <v>45986</v>
      </c>
      <c r="J241" s="1">
        <v>36000</v>
      </c>
      <c r="K241" s="1">
        <v>0</v>
      </c>
      <c r="L241" s="1">
        <v>0</v>
      </c>
      <c r="M241" s="1" t="s">
        <v>176</v>
      </c>
      <c r="N241" s="1"/>
      <c r="O241" s="2">
        <v>46000</v>
      </c>
      <c r="P241" s="1">
        <v>1</v>
      </c>
      <c r="Q241" s="1" t="s">
        <v>6468</v>
      </c>
      <c r="R241" s="2">
        <v>45965</v>
      </c>
      <c r="S241" s="2">
        <v>45978</v>
      </c>
      <c r="T241" s="1">
        <v>108000</v>
      </c>
    </row>
    <row r="242" spans="1:20">
      <c r="A242" s="1" t="s">
        <v>304</v>
      </c>
      <c r="B242" s="1" t="s">
        <v>183</v>
      </c>
      <c r="C242" s="1" t="s">
        <v>184</v>
      </c>
      <c r="D242" s="1" t="s">
        <v>6522</v>
      </c>
      <c r="E242" s="1">
        <v>0</v>
      </c>
      <c r="F242" s="1">
        <v>0</v>
      </c>
      <c r="G242" s="1">
        <v>0</v>
      </c>
      <c r="H242" s="1" t="s">
        <v>198</v>
      </c>
      <c r="I242" s="2">
        <v>45993</v>
      </c>
      <c r="J242" s="1">
        <v>36000</v>
      </c>
      <c r="K242" s="1">
        <v>0</v>
      </c>
      <c r="L242" s="1">
        <v>0</v>
      </c>
      <c r="M242" s="1" t="s">
        <v>176</v>
      </c>
      <c r="N242" s="1"/>
      <c r="O242" s="2">
        <v>46007</v>
      </c>
      <c r="P242" s="1">
        <v>1</v>
      </c>
      <c r="Q242" s="1" t="s">
        <v>6468</v>
      </c>
      <c r="R242" s="2">
        <v>45965</v>
      </c>
      <c r="S242" s="2">
        <v>45978</v>
      </c>
      <c r="T242" s="1">
        <v>108000</v>
      </c>
    </row>
    <row r="243" spans="1:20">
      <c r="A243" s="1" t="s">
        <v>6908</v>
      </c>
      <c r="B243" s="1" t="s">
        <v>259</v>
      </c>
      <c r="C243" s="1" t="s">
        <v>184</v>
      </c>
      <c r="D243" s="1" t="s">
        <v>6909</v>
      </c>
      <c r="E243" s="1" t="s">
        <v>6910</v>
      </c>
      <c r="F243" s="1" t="s">
        <v>6911</v>
      </c>
      <c r="G243" s="1">
        <v>0</v>
      </c>
      <c r="H243" s="1" t="s">
        <v>1639</v>
      </c>
      <c r="I243" s="2">
        <v>46006</v>
      </c>
      <c r="J243" s="1">
        <v>46920</v>
      </c>
      <c r="K243" s="1">
        <v>46920</v>
      </c>
      <c r="L243" s="1">
        <v>0</v>
      </c>
      <c r="M243" s="1" t="s">
        <v>6912</v>
      </c>
      <c r="N243" s="1" t="s">
        <v>6913</v>
      </c>
      <c r="O243" s="2">
        <v>46007</v>
      </c>
      <c r="P243" s="1">
        <v>1</v>
      </c>
      <c r="Q243" s="1" t="s">
        <v>6468</v>
      </c>
      <c r="R243" s="2">
        <v>45965</v>
      </c>
      <c r="S243" s="2">
        <v>45994</v>
      </c>
      <c r="T243" s="1">
        <v>93846</v>
      </c>
    </row>
    <row r="244" spans="1:20">
      <c r="A244" s="1" t="s">
        <v>6914</v>
      </c>
      <c r="B244" s="1" t="s">
        <v>259</v>
      </c>
      <c r="C244" s="1" t="s">
        <v>184</v>
      </c>
      <c r="D244" s="1" t="s">
        <v>6909</v>
      </c>
      <c r="E244" s="1" t="s">
        <v>6910</v>
      </c>
      <c r="F244" s="1" t="s">
        <v>6911</v>
      </c>
      <c r="G244" s="1">
        <v>0</v>
      </c>
      <c r="H244" s="1" t="s">
        <v>1674</v>
      </c>
      <c r="I244" s="2">
        <v>46006</v>
      </c>
      <c r="J244" s="1">
        <v>32000</v>
      </c>
      <c r="K244" s="1">
        <v>32000</v>
      </c>
      <c r="L244" s="1">
        <v>0</v>
      </c>
      <c r="M244" s="1" t="s">
        <v>6915</v>
      </c>
      <c r="N244" s="1" t="s">
        <v>6913</v>
      </c>
      <c r="O244" s="2">
        <v>46007</v>
      </c>
      <c r="P244" s="1">
        <v>1</v>
      </c>
      <c r="Q244" s="1" t="s">
        <v>6468</v>
      </c>
      <c r="R244" s="2">
        <v>45965</v>
      </c>
      <c r="S244" s="2">
        <v>45995</v>
      </c>
      <c r="T244" s="1">
        <v>96000</v>
      </c>
    </row>
    <row r="245" spans="1:20">
      <c r="A245" s="1" t="s">
        <v>6916</v>
      </c>
      <c r="B245" s="1" t="s">
        <v>6769</v>
      </c>
      <c r="C245" s="1" t="s">
        <v>6770</v>
      </c>
      <c r="D245" s="1">
        <v>0</v>
      </c>
      <c r="E245" s="1">
        <v>0</v>
      </c>
      <c r="F245" s="1">
        <v>0</v>
      </c>
      <c r="G245" s="1">
        <v>0</v>
      </c>
      <c r="H245" s="1">
        <v>80900929</v>
      </c>
      <c r="I245" s="2">
        <v>36412</v>
      </c>
      <c r="J245" s="1">
        <v>20000</v>
      </c>
      <c r="K245" s="1">
        <v>0</v>
      </c>
      <c r="L245" s="1">
        <v>0</v>
      </c>
      <c r="M245" s="1"/>
      <c r="N245" s="1"/>
      <c r="O245" s="2">
        <v>36412</v>
      </c>
      <c r="P245" s="1">
        <v>1</v>
      </c>
      <c r="Q245" s="1" t="s">
        <v>6456</v>
      </c>
      <c r="R245" s="2">
        <v>45966</v>
      </c>
      <c r="S245" s="2"/>
      <c r="T245" s="1">
        <v>0</v>
      </c>
    </row>
    <row r="246" spans="1:20">
      <c r="A246" s="1" t="s">
        <v>6917</v>
      </c>
      <c r="B246" s="1" t="s">
        <v>6769</v>
      </c>
      <c r="C246" s="1" t="s">
        <v>6770</v>
      </c>
      <c r="D246" s="1">
        <v>0</v>
      </c>
      <c r="E246" s="1">
        <v>0</v>
      </c>
      <c r="F246" s="1">
        <v>0</v>
      </c>
      <c r="G246" s="1">
        <v>0</v>
      </c>
      <c r="H246" s="1">
        <v>80900930</v>
      </c>
      <c r="I246" s="2">
        <v>36412</v>
      </c>
      <c r="J246" s="1">
        <v>20000</v>
      </c>
      <c r="K246" s="1">
        <v>0</v>
      </c>
      <c r="L246" s="1">
        <v>0</v>
      </c>
      <c r="M246" s="1"/>
      <c r="N246" s="1"/>
      <c r="O246" s="2">
        <v>36412</v>
      </c>
      <c r="P246" s="1">
        <v>1</v>
      </c>
      <c r="Q246" s="1" t="s">
        <v>6456</v>
      </c>
      <c r="R246" s="2">
        <v>45966</v>
      </c>
      <c r="S246" s="2"/>
      <c r="T246" s="1">
        <v>0</v>
      </c>
    </row>
    <row r="247" spans="1:20">
      <c r="A247" s="1" t="s">
        <v>307</v>
      </c>
      <c r="B247" s="1" t="s">
        <v>183</v>
      </c>
      <c r="C247" s="1" t="s">
        <v>184</v>
      </c>
      <c r="D247" s="1" t="s">
        <v>6526</v>
      </c>
      <c r="E247" s="1">
        <v>0</v>
      </c>
      <c r="F247" s="1">
        <v>0</v>
      </c>
      <c r="G247" s="1">
        <v>0</v>
      </c>
      <c r="H247" s="1" t="s">
        <v>312</v>
      </c>
      <c r="I247" s="2">
        <v>45979</v>
      </c>
      <c r="J247" s="1">
        <v>12000</v>
      </c>
      <c r="K247" s="1">
        <v>12000</v>
      </c>
      <c r="L247" s="1">
        <v>0</v>
      </c>
      <c r="M247" s="1" t="s">
        <v>310</v>
      </c>
      <c r="N247" s="1"/>
      <c r="O247" s="2">
        <v>46007</v>
      </c>
      <c r="P247" s="1">
        <v>1</v>
      </c>
      <c r="Q247" s="1" t="s">
        <v>6468</v>
      </c>
      <c r="R247" s="2">
        <v>45965</v>
      </c>
      <c r="S247" s="2">
        <v>45987</v>
      </c>
      <c r="T247" s="1">
        <v>48000</v>
      </c>
    </row>
    <row r="248" spans="1:20">
      <c r="A248" s="1" t="s">
        <v>6918</v>
      </c>
      <c r="B248" s="1" t="s">
        <v>499</v>
      </c>
      <c r="C248" s="1" t="s">
        <v>500</v>
      </c>
      <c r="D248" s="1" t="s">
        <v>6721</v>
      </c>
      <c r="E248" s="1">
        <v>0</v>
      </c>
      <c r="F248" s="1">
        <v>0</v>
      </c>
      <c r="G248" s="1">
        <v>0</v>
      </c>
      <c r="H248" s="1" t="s">
        <v>2158</v>
      </c>
      <c r="I248" s="2">
        <v>46006</v>
      </c>
      <c r="J248" s="1">
        <v>200000</v>
      </c>
      <c r="K248" s="1">
        <v>0</v>
      </c>
      <c r="L248" s="1">
        <v>0</v>
      </c>
      <c r="M248" s="1" t="s">
        <v>6876</v>
      </c>
      <c r="N248" s="1" t="s">
        <v>6877</v>
      </c>
      <c r="O248" s="2">
        <v>46015</v>
      </c>
      <c r="P248" s="1">
        <v>5</v>
      </c>
      <c r="Q248" s="1" t="s">
        <v>6456</v>
      </c>
      <c r="R248" s="2">
        <v>45966</v>
      </c>
      <c r="S248" s="2"/>
      <c r="T248" s="1">
        <v>0</v>
      </c>
    </row>
    <row r="249" spans="1:20">
      <c r="A249" s="1" t="s">
        <v>6919</v>
      </c>
      <c r="B249" s="1" t="s">
        <v>499</v>
      </c>
      <c r="C249" s="1" t="s">
        <v>500</v>
      </c>
      <c r="D249" s="1" t="s">
        <v>6721</v>
      </c>
      <c r="E249" s="1">
        <v>0</v>
      </c>
      <c r="F249" s="1">
        <v>0</v>
      </c>
      <c r="G249" s="1">
        <v>0</v>
      </c>
      <c r="H249" s="1" t="s">
        <v>6875</v>
      </c>
      <c r="I249" s="2">
        <v>45999</v>
      </c>
      <c r="J249" s="1">
        <v>200000</v>
      </c>
      <c r="K249" s="1">
        <v>0</v>
      </c>
      <c r="L249" s="1">
        <v>0</v>
      </c>
      <c r="M249" s="1" t="s">
        <v>6876</v>
      </c>
      <c r="N249" s="1" t="s">
        <v>6877</v>
      </c>
      <c r="O249" s="2">
        <v>46008</v>
      </c>
      <c r="P249" s="1">
        <v>5</v>
      </c>
      <c r="Q249" s="1" t="s">
        <v>6456</v>
      </c>
      <c r="R249" s="2">
        <v>45966</v>
      </c>
      <c r="S249" s="2">
        <v>45994</v>
      </c>
      <c r="T249" s="1">
        <v>674124</v>
      </c>
    </row>
    <row r="250" spans="1:20">
      <c r="A250" s="1" t="s">
        <v>6920</v>
      </c>
      <c r="B250" s="1" t="s">
        <v>895</v>
      </c>
      <c r="C250" s="1" t="s">
        <v>896</v>
      </c>
      <c r="D250" s="1" t="s">
        <v>6531</v>
      </c>
      <c r="E250" s="1">
        <v>0</v>
      </c>
      <c r="F250" s="1">
        <v>0</v>
      </c>
      <c r="G250" s="1">
        <v>0</v>
      </c>
      <c r="H250" s="1" t="s">
        <v>6921</v>
      </c>
      <c r="I250" s="2">
        <v>46042</v>
      </c>
      <c r="J250" s="1">
        <v>5000</v>
      </c>
      <c r="K250" s="1">
        <v>0</v>
      </c>
      <c r="L250" s="1">
        <v>0</v>
      </c>
      <c r="M250" s="1" t="s">
        <v>6922</v>
      </c>
      <c r="N250" s="1" t="s">
        <v>6575</v>
      </c>
      <c r="O250" s="2">
        <v>46044</v>
      </c>
      <c r="P250" s="1">
        <v>1</v>
      </c>
      <c r="Q250" s="1" t="s">
        <v>6456</v>
      </c>
      <c r="R250" s="2">
        <v>45967</v>
      </c>
      <c r="S250" s="2"/>
      <c r="T250" s="1">
        <v>0</v>
      </c>
    </row>
    <row r="251" spans="1:20">
      <c r="A251" s="1" t="s">
        <v>6923</v>
      </c>
      <c r="B251" s="1" t="s">
        <v>895</v>
      </c>
      <c r="C251" s="1" t="s">
        <v>896</v>
      </c>
      <c r="D251" s="1" t="s">
        <v>6924</v>
      </c>
      <c r="E251" s="1" t="s">
        <v>6925</v>
      </c>
      <c r="F251" s="1" t="s">
        <v>6926</v>
      </c>
      <c r="G251" s="1" t="s">
        <v>6927</v>
      </c>
      <c r="H251" s="1" t="s">
        <v>6928</v>
      </c>
      <c r="I251" s="2">
        <v>46062</v>
      </c>
      <c r="J251" s="1">
        <v>5000</v>
      </c>
      <c r="K251" s="1">
        <v>0</v>
      </c>
      <c r="L251" s="1">
        <v>0</v>
      </c>
      <c r="M251" s="1" t="s">
        <v>6929</v>
      </c>
      <c r="N251" s="1" t="s">
        <v>6930</v>
      </c>
      <c r="O251" s="2">
        <v>46065</v>
      </c>
      <c r="P251" s="1">
        <v>2</v>
      </c>
      <c r="Q251" s="1" t="s">
        <v>6456</v>
      </c>
      <c r="R251" s="2">
        <v>45967</v>
      </c>
      <c r="S251" s="2"/>
      <c r="T251" s="1">
        <v>0</v>
      </c>
    </row>
    <row r="252" spans="1:20">
      <c r="A252" s="1" t="s">
        <v>6931</v>
      </c>
      <c r="B252" s="1" t="s">
        <v>6529</v>
      </c>
      <c r="C252" s="1" t="s">
        <v>6530</v>
      </c>
      <c r="D252" s="1" t="s">
        <v>6563</v>
      </c>
      <c r="E252" s="1">
        <v>0</v>
      </c>
      <c r="F252" s="1">
        <v>0</v>
      </c>
      <c r="G252" s="1">
        <v>0</v>
      </c>
      <c r="H252" s="1" t="s">
        <v>6743</v>
      </c>
      <c r="I252" s="2">
        <v>46036</v>
      </c>
      <c r="J252" s="1">
        <v>1000</v>
      </c>
      <c r="K252" s="1">
        <v>0</v>
      </c>
      <c r="L252" s="1">
        <v>0</v>
      </c>
      <c r="M252" s="1" t="s">
        <v>6744</v>
      </c>
      <c r="N252" s="1" t="s">
        <v>6534</v>
      </c>
      <c r="O252" s="2">
        <v>46038</v>
      </c>
      <c r="P252" s="1">
        <v>1</v>
      </c>
      <c r="Q252" s="1" t="s">
        <v>6430</v>
      </c>
      <c r="R252" s="2">
        <v>45967</v>
      </c>
      <c r="S252" s="2"/>
      <c r="T252" s="1">
        <v>0</v>
      </c>
    </row>
    <row r="253" spans="1:20">
      <c r="A253" s="1" t="s">
        <v>6932</v>
      </c>
      <c r="B253" s="1" t="s">
        <v>6529</v>
      </c>
      <c r="C253" s="1" t="s">
        <v>6530</v>
      </c>
      <c r="D253" s="1" t="s">
        <v>6563</v>
      </c>
      <c r="E253" s="1">
        <v>0</v>
      </c>
      <c r="F253" s="1">
        <v>0</v>
      </c>
      <c r="G253" s="1">
        <v>0</v>
      </c>
      <c r="H253" s="1" t="s">
        <v>6933</v>
      </c>
      <c r="I253" s="2">
        <v>46036</v>
      </c>
      <c r="J253" s="1">
        <v>10000</v>
      </c>
      <c r="K253" s="1">
        <v>0</v>
      </c>
      <c r="L253" s="1">
        <v>0</v>
      </c>
      <c r="M253" s="1" t="s">
        <v>6934</v>
      </c>
      <c r="N253" s="1" t="s">
        <v>6534</v>
      </c>
      <c r="O253" s="2">
        <v>46038</v>
      </c>
      <c r="P253" s="1">
        <v>1</v>
      </c>
      <c r="Q253" s="1" t="s">
        <v>6430</v>
      </c>
      <c r="R253" s="2">
        <v>45967</v>
      </c>
      <c r="S253" s="2"/>
      <c r="T253" s="1">
        <v>0</v>
      </c>
    </row>
    <row r="254" spans="1:20">
      <c r="A254" s="1" t="s">
        <v>6935</v>
      </c>
      <c r="B254" s="1" t="s">
        <v>1898</v>
      </c>
      <c r="C254" s="1" t="s">
        <v>1899</v>
      </c>
      <c r="D254" s="1" t="s">
        <v>6936</v>
      </c>
      <c r="E254" s="1">
        <v>0</v>
      </c>
      <c r="F254" s="1">
        <v>0</v>
      </c>
      <c r="G254" s="1">
        <v>0</v>
      </c>
      <c r="H254" s="1" t="s">
        <v>1906</v>
      </c>
      <c r="I254" s="2">
        <v>46015</v>
      </c>
      <c r="J254" s="1">
        <v>4950000</v>
      </c>
      <c r="K254" s="1">
        <v>0</v>
      </c>
      <c r="L254" s="1">
        <v>0</v>
      </c>
      <c r="M254" s="1" t="s">
        <v>6937</v>
      </c>
      <c r="N254" s="1" t="s">
        <v>6804</v>
      </c>
      <c r="O254" s="2">
        <v>46021</v>
      </c>
      <c r="P254" s="1">
        <v>1</v>
      </c>
      <c r="Q254" s="1" t="s">
        <v>6468</v>
      </c>
      <c r="R254" s="2">
        <v>45968</v>
      </c>
      <c r="S254" s="2"/>
      <c r="T254" s="1">
        <v>0</v>
      </c>
    </row>
    <row r="255" spans="1:20">
      <c r="A255" s="1" t="s">
        <v>6938</v>
      </c>
      <c r="B255" s="1" t="s">
        <v>1898</v>
      </c>
      <c r="C255" s="1" t="s">
        <v>1899</v>
      </c>
      <c r="D255" s="1" t="s">
        <v>6939</v>
      </c>
      <c r="E255" s="1">
        <v>0</v>
      </c>
      <c r="F255" s="1">
        <v>0</v>
      </c>
      <c r="G255" s="1">
        <v>0</v>
      </c>
      <c r="H255" s="1" t="s">
        <v>6355</v>
      </c>
      <c r="I255" s="2">
        <v>46015</v>
      </c>
      <c r="J255" s="1">
        <v>1740000</v>
      </c>
      <c r="K255" s="1">
        <v>0</v>
      </c>
      <c r="L255" s="1">
        <v>0</v>
      </c>
      <c r="M255" s="1" t="s">
        <v>6940</v>
      </c>
      <c r="N255" s="1" t="s">
        <v>6804</v>
      </c>
      <c r="O255" s="2">
        <v>46021</v>
      </c>
      <c r="P255" s="1">
        <v>1</v>
      </c>
      <c r="Q255" s="1" t="s">
        <v>6468</v>
      </c>
      <c r="R255" s="2">
        <v>45968</v>
      </c>
      <c r="S255" s="2"/>
      <c r="T255" s="1">
        <v>0</v>
      </c>
    </row>
    <row r="256" spans="1:20">
      <c r="A256" s="1" t="s">
        <v>6941</v>
      </c>
      <c r="B256" s="1" t="s">
        <v>1898</v>
      </c>
      <c r="C256" s="1" t="s">
        <v>1899</v>
      </c>
      <c r="D256" s="1" t="s">
        <v>6545</v>
      </c>
      <c r="E256" s="1">
        <v>0</v>
      </c>
      <c r="F256" s="1">
        <v>0</v>
      </c>
      <c r="G256" s="1">
        <v>0</v>
      </c>
      <c r="H256" s="1" t="s">
        <v>4431</v>
      </c>
      <c r="I256" s="2">
        <v>46015</v>
      </c>
      <c r="J256" s="1">
        <v>3120000</v>
      </c>
      <c r="K256" s="1">
        <v>0</v>
      </c>
      <c r="L256" s="1">
        <v>0</v>
      </c>
      <c r="M256" s="1" t="s">
        <v>6551</v>
      </c>
      <c r="N256" s="1" t="s">
        <v>6804</v>
      </c>
      <c r="O256" s="2">
        <v>46021</v>
      </c>
      <c r="P256" s="1">
        <v>1</v>
      </c>
      <c r="Q256" s="1" t="s">
        <v>6468</v>
      </c>
      <c r="R256" s="2">
        <v>45968</v>
      </c>
      <c r="S256" s="2"/>
      <c r="T256" s="1">
        <v>0</v>
      </c>
    </row>
    <row r="257" spans="1:20">
      <c r="A257" s="1" t="s">
        <v>6942</v>
      </c>
      <c r="B257" s="1" t="s">
        <v>88</v>
      </c>
      <c r="C257" s="1" t="s">
        <v>89</v>
      </c>
      <c r="D257" s="1" t="s">
        <v>6503</v>
      </c>
      <c r="E257" s="1">
        <v>0</v>
      </c>
      <c r="F257" s="1">
        <v>0</v>
      </c>
      <c r="G257" s="1">
        <v>0</v>
      </c>
      <c r="H257" s="1" t="s">
        <v>6943</v>
      </c>
      <c r="I257" s="2">
        <v>46020</v>
      </c>
      <c r="J257" s="1">
        <v>500000</v>
      </c>
      <c r="K257" s="1">
        <v>0</v>
      </c>
      <c r="L257" s="1">
        <v>0</v>
      </c>
      <c r="M257" s="1" t="s">
        <v>6944</v>
      </c>
      <c r="N257" s="1" t="s">
        <v>6804</v>
      </c>
      <c r="O257" s="2">
        <v>46024</v>
      </c>
      <c r="P257" s="1">
        <v>1</v>
      </c>
      <c r="Q257" s="1" t="s">
        <v>6443</v>
      </c>
      <c r="R257" s="2">
        <v>45968</v>
      </c>
      <c r="S257" s="2">
        <v>45993</v>
      </c>
      <c r="T257" s="1">
        <v>500010</v>
      </c>
    </row>
    <row r="258" spans="1:20">
      <c r="A258" s="1" t="s">
        <v>6945</v>
      </c>
      <c r="B258" s="1" t="s">
        <v>1127</v>
      </c>
      <c r="C258" s="1" t="s">
        <v>1128</v>
      </c>
      <c r="D258" s="1">
        <v>0</v>
      </c>
      <c r="E258" s="1">
        <v>0</v>
      </c>
      <c r="F258" s="1">
        <v>0</v>
      </c>
      <c r="G258" s="1">
        <v>0</v>
      </c>
      <c r="H258" s="1" t="s">
        <v>6946</v>
      </c>
      <c r="I258" s="2">
        <v>46030</v>
      </c>
      <c r="J258" s="1">
        <v>50000</v>
      </c>
      <c r="K258" s="1">
        <v>0</v>
      </c>
      <c r="L258" s="1">
        <v>0</v>
      </c>
      <c r="M258" s="1"/>
      <c r="N258" s="1" t="s">
        <v>6947</v>
      </c>
      <c r="O258" s="2">
        <v>46035</v>
      </c>
      <c r="P258" s="1">
        <v>2</v>
      </c>
      <c r="Q258" s="1" t="s">
        <v>6540</v>
      </c>
      <c r="R258" s="2">
        <v>45968</v>
      </c>
      <c r="S258" s="2"/>
      <c r="T258" s="1">
        <v>0</v>
      </c>
    </row>
    <row r="259" spans="1:20">
      <c r="A259" s="1" t="s">
        <v>6948</v>
      </c>
      <c r="B259" s="1" t="s">
        <v>1127</v>
      </c>
      <c r="C259" s="1" t="s">
        <v>1128</v>
      </c>
      <c r="D259" s="1">
        <v>0</v>
      </c>
      <c r="E259" s="1">
        <v>0</v>
      </c>
      <c r="F259" s="1">
        <v>0</v>
      </c>
      <c r="G259" s="1">
        <v>0</v>
      </c>
      <c r="H259" s="1" t="s">
        <v>6538</v>
      </c>
      <c r="I259" s="2">
        <v>46042</v>
      </c>
      <c r="J259" s="1">
        <v>20000</v>
      </c>
      <c r="K259" s="1">
        <v>0</v>
      </c>
      <c r="L259" s="1">
        <v>0</v>
      </c>
      <c r="M259" s="1"/>
      <c r="N259" s="1" t="s">
        <v>6949</v>
      </c>
      <c r="O259" s="2">
        <v>46042</v>
      </c>
      <c r="P259" s="1">
        <v>2</v>
      </c>
      <c r="Q259" s="1" t="s">
        <v>6540</v>
      </c>
      <c r="R259" s="2">
        <v>45968</v>
      </c>
      <c r="S259" s="2"/>
      <c r="T259" s="1">
        <v>0</v>
      </c>
    </row>
    <row r="260" spans="1:20">
      <c r="A260" s="1" t="s">
        <v>6950</v>
      </c>
      <c r="B260" s="1" t="s">
        <v>1127</v>
      </c>
      <c r="C260" s="1" t="s">
        <v>1128</v>
      </c>
      <c r="D260" s="1" t="s">
        <v>6951</v>
      </c>
      <c r="E260" s="1" t="s">
        <v>6952</v>
      </c>
      <c r="F260" s="1">
        <v>0</v>
      </c>
      <c r="G260" s="1">
        <v>0</v>
      </c>
      <c r="H260" s="1" t="s">
        <v>6953</v>
      </c>
      <c r="I260" s="2">
        <v>46035</v>
      </c>
      <c r="J260" s="1">
        <v>20000</v>
      </c>
      <c r="K260" s="1">
        <v>0</v>
      </c>
      <c r="L260" s="1">
        <v>0</v>
      </c>
      <c r="M260" s="1"/>
      <c r="N260" s="1" t="s">
        <v>6954</v>
      </c>
      <c r="O260" s="2">
        <v>46038</v>
      </c>
      <c r="P260" s="1">
        <v>2</v>
      </c>
      <c r="Q260" s="1" t="s">
        <v>6540</v>
      </c>
      <c r="R260" s="2">
        <v>45968</v>
      </c>
      <c r="S260" s="2"/>
      <c r="T260" s="1">
        <v>0</v>
      </c>
    </row>
    <row r="261" spans="1:20">
      <c r="A261" s="1" t="s">
        <v>6955</v>
      </c>
      <c r="B261" s="1" t="s">
        <v>1127</v>
      </c>
      <c r="C261" s="1" t="s">
        <v>1128</v>
      </c>
      <c r="D261" s="1" t="s">
        <v>6956</v>
      </c>
      <c r="E261" s="1" t="s">
        <v>6494</v>
      </c>
      <c r="F261" s="1" t="s">
        <v>6957</v>
      </c>
      <c r="G261" s="1" t="s">
        <v>6958</v>
      </c>
      <c r="H261" s="1" t="s">
        <v>1126</v>
      </c>
      <c r="I261" s="2">
        <v>46008</v>
      </c>
      <c r="J261" s="1">
        <v>20000</v>
      </c>
      <c r="K261" s="1">
        <v>20000</v>
      </c>
      <c r="L261" s="1">
        <v>0</v>
      </c>
      <c r="M261" s="1"/>
      <c r="N261" s="1" t="s">
        <v>6831</v>
      </c>
      <c r="O261" s="2">
        <v>46008</v>
      </c>
      <c r="P261" s="1">
        <v>2</v>
      </c>
      <c r="Q261" s="1" t="s">
        <v>6540</v>
      </c>
      <c r="R261" s="2">
        <v>45968</v>
      </c>
      <c r="S261" s="2">
        <v>45995</v>
      </c>
      <c r="T261" s="1">
        <v>20004</v>
      </c>
    </row>
    <row r="262" spans="1:20">
      <c r="A262" s="1" t="s">
        <v>6959</v>
      </c>
      <c r="B262" s="1" t="s">
        <v>1127</v>
      </c>
      <c r="C262" s="1" t="s">
        <v>1128</v>
      </c>
      <c r="D262" s="1" t="s">
        <v>6956</v>
      </c>
      <c r="E262" s="1" t="s">
        <v>6494</v>
      </c>
      <c r="F262" s="1" t="s">
        <v>6957</v>
      </c>
      <c r="G262" s="1" t="s">
        <v>6958</v>
      </c>
      <c r="H262" s="1" t="s">
        <v>1126</v>
      </c>
      <c r="I262" s="2">
        <v>46042</v>
      </c>
      <c r="J262" s="1">
        <v>20000</v>
      </c>
      <c r="K262" s="1">
        <v>0</v>
      </c>
      <c r="L262" s="1">
        <v>0</v>
      </c>
      <c r="M262" s="1"/>
      <c r="N262" s="1" t="s">
        <v>6960</v>
      </c>
      <c r="O262" s="2">
        <v>46045</v>
      </c>
      <c r="P262" s="1">
        <v>2</v>
      </c>
      <c r="Q262" s="1" t="s">
        <v>6540</v>
      </c>
      <c r="R262" s="2">
        <v>45968</v>
      </c>
      <c r="S262" s="2">
        <v>45993</v>
      </c>
      <c r="T262" s="1">
        <v>20004</v>
      </c>
    </row>
    <row r="263" spans="1:20">
      <c r="A263" s="1" t="s">
        <v>6961</v>
      </c>
      <c r="B263" s="1" t="s">
        <v>1127</v>
      </c>
      <c r="C263" s="1" t="s">
        <v>1128</v>
      </c>
      <c r="D263" s="1" t="s">
        <v>6962</v>
      </c>
      <c r="E263" s="1" t="s">
        <v>6494</v>
      </c>
      <c r="F263" s="1">
        <v>0</v>
      </c>
      <c r="G263" s="1">
        <v>0</v>
      </c>
      <c r="H263" s="1" t="s">
        <v>1135</v>
      </c>
      <c r="I263" s="2">
        <v>46028</v>
      </c>
      <c r="J263" s="1">
        <v>21120</v>
      </c>
      <c r="K263" s="1">
        <v>0</v>
      </c>
      <c r="L263" s="1">
        <v>0</v>
      </c>
      <c r="M263" s="1"/>
      <c r="N263" s="1" t="s">
        <v>6954</v>
      </c>
      <c r="O263" s="2">
        <v>46031</v>
      </c>
      <c r="P263" s="1">
        <v>2</v>
      </c>
      <c r="Q263" s="1" t="s">
        <v>6540</v>
      </c>
      <c r="R263" s="2">
        <v>45968</v>
      </c>
      <c r="S263" s="2"/>
      <c r="T263" s="1">
        <v>0</v>
      </c>
    </row>
    <row r="264" spans="1:20">
      <c r="A264" s="1" t="s">
        <v>6963</v>
      </c>
      <c r="B264" s="1" t="s">
        <v>895</v>
      </c>
      <c r="C264" s="1" t="s">
        <v>896</v>
      </c>
      <c r="D264" s="1" t="s">
        <v>6531</v>
      </c>
      <c r="E264" s="1">
        <v>0</v>
      </c>
      <c r="F264" s="1">
        <v>0</v>
      </c>
      <c r="G264" s="1">
        <v>0</v>
      </c>
      <c r="H264" s="1" t="s">
        <v>6964</v>
      </c>
      <c r="I264" s="2">
        <v>46021</v>
      </c>
      <c r="J264" s="1">
        <v>3000</v>
      </c>
      <c r="K264" s="1">
        <v>0</v>
      </c>
      <c r="L264" s="1">
        <v>0</v>
      </c>
      <c r="M264" s="1" t="s">
        <v>6965</v>
      </c>
      <c r="N264" s="1" t="s">
        <v>6804</v>
      </c>
      <c r="O264" s="2">
        <v>46024</v>
      </c>
      <c r="P264" s="1">
        <v>1</v>
      </c>
      <c r="Q264" s="1" t="s">
        <v>6456</v>
      </c>
      <c r="R264" s="2">
        <v>45968</v>
      </c>
      <c r="S264" s="2"/>
      <c r="T264" s="1">
        <v>0</v>
      </c>
    </row>
    <row r="265" spans="1:20">
      <c r="A265" s="1" t="s">
        <v>6966</v>
      </c>
      <c r="B265" s="1" t="s">
        <v>1004</v>
      </c>
      <c r="C265" s="1" t="s">
        <v>1005</v>
      </c>
      <c r="D265" s="1" t="s">
        <v>6488</v>
      </c>
      <c r="E265" s="1">
        <v>0</v>
      </c>
      <c r="F265" s="1">
        <v>0</v>
      </c>
      <c r="G265" s="1">
        <v>0</v>
      </c>
      <c r="H265" s="1" t="s">
        <v>1003</v>
      </c>
      <c r="I265" s="2">
        <v>46065</v>
      </c>
      <c r="J265" s="1">
        <v>300000</v>
      </c>
      <c r="K265" s="1">
        <v>0</v>
      </c>
      <c r="L265" s="1">
        <v>0</v>
      </c>
      <c r="M265" s="1" t="s">
        <v>6489</v>
      </c>
      <c r="N265" s="1" t="s">
        <v>6967</v>
      </c>
      <c r="O265" s="2">
        <v>46077</v>
      </c>
      <c r="P265" s="1">
        <v>3</v>
      </c>
      <c r="Q265" s="1" t="s">
        <v>6443</v>
      </c>
      <c r="R265" s="2">
        <v>45971</v>
      </c>
      <c r="S265" s="2"/>
      <c r="T265" s="1">
        <v>0</v>
      </c>
    </row>
    <row r="266" spans="1:20">
      <c r="A266" s="1" t="s">
        <v>6968</v>
      </c>
      <c r="B266" s="1" t="s">
        <v>88</v>
      </c>
      <c r="C266" s="1" t="s">
        <v>89</v>
      </c>
      <c r="D266" s="1" t="s">
        <v>6969</v>
      </c>
      <c r="E266" s="1">
        <v>0</v>
      </c>
      <c r="F266" s="1">
        <v>0</v>
      </c>
      <c r="G266" s="1">
        <v>0</v>
      </c>
      <c r="H266" s="1" t="s">
        <v>6970</v>
      </c>
      <c r="I266" s="2">
        <v>46027</v>
      </c>
      <c r="J266" s="1">
        <v>10000</v>
      </c>
      <c r="K266" s="1">
        <v>0</v>
      </c>
      <c r="L266" s="1">
        <v>0</v>
      </c>
      <c r="M266" s="1" t="s">
        <v>6971</v>
      </c>
      <c r="N266" s="1" t="s">
        <v>6587</v>
      </c>
      <c r="O266" s="2">
        <v>46030</v>
      </c>
      <c r="P266" s="1">
        <v>2</v>
      </c>
      <c r="Q266" s="1" t="s">
        <v>6443</v>
      </c>
      <c r="R266" s="2">
        <v>45971</v>
      </c>
      <c r="S266" s="2"/>
      <c r="T266" s="1">
        <v>0</v>
      </c>
    </row>
    <row r="267" spans="1:20">
      <c r="A267" s="1" t="s">
        <v>6972</v>
      </c>
      <c r="B267" s="1" t="s">
        <v>895</v>
      </c>
      <c r="C267" s="1" t="s">
        <v>896</v>
      </c>
      <c r="D267" s="1" t="s">
        <v>6973</v>
      </c>
      <c r="E267" s="1">
        <v>0</v>
      </c>
      <c r="F267" s="1">
        <v>0</v>
      </c>
      <c r="G267" s="1">
        <v>0</v>
      </c>
      <c r="H267" s="1" t="s">
        <v>6974</v>
      </c>
      <c r="I267" s="2">
        <v>46020</v>
      </c>
      <c r="J267" s="1">
        <v>11000</v>
      </c>
      <c r="K267" s="1">
        <v>0</v>
      </c>
      <c r="L267" s="1">
        <v>0</v>
      </c>
      <c r="M267" s="1" t="s">
        <v>6975</v>
      </c>
      <c r="N267" s="1" t="s">
        <v>6804</v>
      </c>
      <c r="O267" s="2">
        <v>46024</v>
      </c>
      <c r="P267" s="1">
        <v>2</v>
      </c>
      <c r="Q267" s="1" t="s">
        <v>6456</v>
      </c>
      <c r="R267" s="2">
        <v>45971</v>
      </c>
      <c r="S267" s="2"/>
      <c r="T267" s="1">
        <v>0</v>
      </c>
    </row>
    <row r="268" spans="1:20">
      <c r="A268" s="1" t="s">
        <v>6976</v>
      </c>
      <c r="B268" s="1" t="s">
        <v>895</v>
      </c>
      <c r="C268" s="1" t="s">
        <v>896</v>
      </c>
      <c r="D268" s="1" t="s">
        <v>6892</v>
      </c>
      <c r="E268" s="1">
        <v>0</v>
      </c>
      <c r="F268" s="1">
        <v>0</v>
      </c>
      <c r="G268" s="1">
        <v>0</v>
      </c>
      <c r="H268" s="1" t="s">
        <v>6977</v>
      </c>
      <c r="I268" s="2">
        <v>46020</v>
      </c>
      <c r="J268" s="1">
        <v>13000</v>
      </c>
      <c r="K268" s="1">
        <v>0</v>
      </c>
      <c r="L268" s="1">
        <v>0</v>
      </c>
      <c r="M268" s="1" t="s">
        <v>6978</v>
      </c>
      <c r="N268" s="1" t="s">
        <v>6804</v>
      </c>
      <c r="O268" s="2">
        <v>46024</v>
      </c>
      <c r="P268" s="1">
        <v>1</v>
      </c>
      <c r="Q268" s="1" t="s">
        <v>6456</v>
      </c>
      <c r="R268" s="2">
        <v>45971</v>
      </c>
      <c r="S268" s="2"/>
      <c r="T268" s="1">
        <v>0</v>
      </c>
    </row>
    <row r="269" spans="1:20">
      <c r="A269" s="1" t="s">
        <v>6979</v>
      </c>
      <c r="B269" s="1" t="s">
        <v>275</v>
      </c>
      <c r="C269" s="1" t="s">
        <v>276</v>
      </c>
      <c r="D269" s="1" t="s">
        <v>6980</v>
      </c>
      <c r="E269" s="1" t="s">
        <v>6957</v>
      </c>
      <c r="F269" s="1">
        <v>0</v>
      </c>
      <c r="G269" s="1">
        <v>0</v>
      </c>
      <c r="H269" s="1">
        <v>11156397</v>
      </c>
      <c r="I269" s="2">
        <v>46024</v>
      </c>
      <c r="J269" s="1">
        <v>150000</v>
      </c>
      <c r="K269" s="1">
        <v>0</v>
      </c>
      <c r="L269" s="1">
        <v>0</v>
      </c>
      <c r="M269" s="1" t="s">
        <v>6981</v>
      </c>
      <c r="N269" s="1" t="s">
        <v>6982</v>
      </c>
      <c r="O269" s="2">
        <v>46027</v>
      </c>
      <c r="P269" s="1">
        <v>2</v>
      </c>
      <c r="Q269" s="1" t="s">
        <v>6436</v>
      </c>
      <c r="R269" s="2">
        <v>45971</v>
      </c>
      <c r="S269" s="2"/>
      <c r="T269" s="1">
        <v>0</v>
      </c>
    </row>
    <row r="270" spans="1:20">
      <c r="A270" s="1" t="s">
        <v>6983</v>
      </c>
      <c r="B270" s="1" t="s">
        <v>275</v>
      </c>
      <c r="C270" s="1" t="s">
        <v>276</v>
      </c>
      <c r="D270" s="1" t="s">
        <v>6980</v>
      </c>
      <c r="E270" s="1" t="s">
        <v>6957</v>
      </c>
      <c r="F270" s="1">
        <v>0</v>
      </c>
      <c r="G270" s="1">
        <v>0</v>
      </c>
      <c r="H270" s="1">
        <v>11156397</v>
      </c>
      <c r="I270" s="2">
        <v>46024</v>
      </c>
      <c r="J270" s="1">
        <v>150000</v>
      </c>
      <c r="K270" s="1">
        <v>0</v>
      </c>
      <c r="L270" s="1">
        <v>0</v>
      </c>
      <c r="M270" s="1" t="s">
        <v>6981</v>
      </c>
      <c r="N270" s="1" t="s">
        <v>6984</v>
      </c>
      <c r="O270" s="2">
        <v>46027</v>
      </c>
      <c r="P270" s="1">
        <v>2</v>
      </c>
      <c r="Q270" s="1" t="s">
        <v>6436</v>
      </c>
      <c r="R270" s="2">
        <v>45971</v>
      </c>
      <c r="S270" s="2"/>
      <c r="T270" s="1">
        <v>0</v>
      </c>
    </row>
    <row r="271" spans="1:20">
      <c r="A271" s="1" t="s">
        <v>6985</v>
      </c>
      <c r="B271" s="1" t="s">
        <v>275</v>
      </c>
      <c r="C271" s="1" t="s">
        <v>276</v>
      </c>
      <c r="D271" s="1" t="s">
        <v>6980</v>
      </c>
      <c r="E271" s="1" t="s">
        <v>6957</v>
      </c>
      <c r="F271" s="1">
        <v>0</v>
      </c>
      <c r="G271" s="1">
        <v>0</v>
      </c>
      <c r="H271" s="1">
        <v>11156397</v>
      </c>
      <c r="I271" s="2">
        <v>46071</v>
      </c>
      <c r="J271" s="1">
        <v>200000</v>
      </c>
      <c r="K271" s="1">
        <v>0</v>
      </c>
      <c r="L271" s="1">
        <v>0</v>
      </c>
      <c r="M271" s="1" t="s">
        <v>6981</v>
      </c>
      <c r="N271" s="1" t="s">
        <v>6986</v>
      </c>
      <c r="O271" s="2">
        <v>46076</v>
      </c>
      <c r="P271" s="1">
        <v>2</v>
      </c>
      <c r="Q271" s="1" t="s">
        <v>6436</v>
      </c>
      <c r="R271" s="2">
        <v>45971</v>
      </c>
      <c r="S271" s="2"/>
      <c r="T271" s="1">
        <v>0</v>
      </c>
    </row>
    <row r="272" spans="1:20">
      <c r="A272" s="1" t="s">
        <v>6987</v>
      </c>
      <c r="B272" s="1" t="s">
        <v>2595</v>
      </c>
      <c r="C272" s="1" t="s">
        <v>2596</v>
      </c>
      <c r="D272" s="1">
        <v>0</v>
      </c>
      <c r="E272" s="1">
        <v>0</v>
      </c>
      <c r="F272" s="1">
        <v>0</v>
      </c>
      <c r="G272" s="1">
        <v>0</v>
      </c>
      <c r="H272" s="1" t="s">
        <v>6988</v>
      </c>
      <c r="I272" s="2">
        <v>46006</v>
      </c>
      <c r="J272" s="1">
        <v>3000</v>
      </c>
      <c r="K272" s="1">
        <v>0</v>
      </c>
      <c r="L272" s="1">
        <v>0</v>
      </c>
      <c r="M272" s="1"/>
      <c r="N272" s="1" t="s">
        <v>6989</v>
      </c>
      <c r="O272" s="2">
        <v>46010</v>
      </c>
      <c r="P272" s="1">
        <v>2</v>
      </c>
      <c r="Q272" s="1" t="s">
        <v>6990</v>
      </c>
      <c r="R272" s="2">
        <v>45971</v>
      </c>
      <c r="S272" s="2"/>
      <c r="T272" s="1">
        <v>0</v>
      </c>
    </row>
    <row r="273" spans="1:20">
      <c r="A273" s="1" t="s">
        <v>6991</v>
      </c>
      <c r="B273" s="1" t="s">
        <v>2595</v>
      </c>
      <c r="C273" s="1" t="s">
        <v>2596</v>
      </c>
      <c r="D273" s="1">
        <v>0</v>
      </c>
      <c r="E273" s="1">
        <v>0</v>
      </c>
      <c r="F273" s="1">
        <v>0</v>
      </c>
      <c r="G273" s="1">
        <v>0</v>
      </c>
      <c r="H273" s="1" t="s">
        <v>6992</v>
      </c>
      <c r="I273" s="2">
        <v>46006</v>
      </c>
      <c r="J273" s="1">
        <v>1000</v>
      </c>
      <c r="K273" s="1">
        <v>0</v>
      </c>
      <c r="L273" s="1">
        <v>0</v>
      </c>
      <c r="M273" s="1"/>
      <c r="N273" s="1" t="s">
        <v>6989</v>
      </c>
      <c r="O273" s="2">
        <v>46010</v>
      </c>
      <c r="P273" s="1">
        <v>2</v>
      </c>
      <c r="Q273" s="1" t="s">
        <v>6990</v>
      </c>
      <c r="R273" s="2">
        <v>45971</v>
      </c>
      <c r="S273" s="2"/>
      <c r="T273" s="1">
        <v>0</v>
      </c>
    </row>
    <row r="274" spans="1:20">
      <c r="A274" s="1" t="s">
        <v>6993</v>
      </c>
      <c r="B274" s="1" t="s">
        <v>88</v>
      </c>
      <c r="C274" s="1" t="s">
        <v>89</v>
      </c>
      <c r="D274" s="1" t="s">
        <v>6503</v>
      </c>
      <c r="E274" s="1">
        <v>0</v>
      </c>
      <c r="F274" s="1">
        <v>0</v>
      </c>
      <c r="G274" s="1">
        <v>0</v>
      </c>
      <c r="H274" s="1" t="s">
        <v>6994</v>
      </c>
      <c r="I274" s="2">
        <v>46041</v>
      </c>
      <c r="J274" s="1">
        <v>42000</v>
      </c>
      <c r="K274" s="1">
        <v>0</v>
      </c>
      <c r="L274" s="1">
        <v>0</v>
      </c>
      <c r="M274" s="1" t="s">
        <v>6995</v>
      </c>
      <c r="N274" s="1" t="s">
        <v>6575</v>
      </c>
      <c r="O274" s="2">
        <v>46044</v>
      </c>
      <c r="P274" s="1">
        <v>1</v>
      </c>
      <c r="Q274" s="1" t="s">
        <v>6443</v>
      </c>
      <c r="R274" s="2">
        <v>45972</v>
      </c>
      <c r="S274" s="2"/>
      <c r="T274" s="1">
        <v>0</v>
      </c>
    </row>
    <row r="275" spans="1:20">
      <c r="A275" s="1" t="s">
        <v>6996</v>
      </c>
      <c r="B275" s="1" t="s">
        <v>1011</v>
      </c>
      <c r="C275" s="1" t="s">
        <v>1012</v>
      </c>
      <c r="D275" s="1" t="s">
        <v>6479</v>
      </c>
      <c r="E275" s="1">
        <v>0</v>
      </c>
      <c r="F275" s="1">
        <v>0</v>
      </c>
      <c r="G275" s="1">
        <v>0</v>
      </c>
      <c r="H275" s="1" t="s">
        <v>6997</v>
      </c>
      <c r="I275" s="2">
        <v>45999</v>
      </c>
      <c r="J275" s="1">
        <v>45000</v>
      </c>
      <c r="K275" s="1">
        <v>45000</v>
      </c>
      <c r="L275" s="1">
        <v>0</v>
      </c>
      <c r="M275" s="1" t="s">
        <v>6664</v>
      </c>
      <c r="N275" s="1"/>
      <c r="O275" s="2">
        <v>46003</v>
      </c>
      <c r="P275" s="1">
        <v>3</v>
      </c>
      <c r="Q275" s="1" t="s">
        <v>6443</v>
      </c>
      <c r="R275" s="2">
        <v>45972</v>
      </c>
      <c r="S275" s="2">
        <v>45996</v>
      </c>
      <c r="T275" s="1">
        <v>45000</v>
      </c>
    </row>
    <row r="276" spans="1:20">
      <c r="A276" s="1" t="s">
        <v>6998</v>
      </c>
      <c r="B276" s="1" t="s">
        <v>1011</v>
      </c>
      <c r="C276" s="1" t="s">
        <v>1012</v>
      </c>
      <c r="D276" s="1" t="s">
        <v>6479</v>
      </c>
      <c r="E276" s="1">
        <v>0</v>
      </c>
      <c r="F276" s="1">
        <v>0</v>
      </c>
      <c r="G276" s="1">
        <v>0</v>
      </c>
      <c r="H276" s="1">
        <v>15058363</v>
      </c>
      <c r="I276" s="2">
        <v>46050</v>
      </c>
      <c r="J276" s="1">
        <v>30000</v>
      </c>
      <c r="K276" s="1">
        <v>0</v>
      </c>
      <c r="L276" s="1">
        <v>0</v>
      </c>
      <c r="M276" s="1" t="s">
        <v>6664</v>
      </c>
      <c r="N276" s="1"/>
      <c r="O276" s="2">
        <v>46056</v>
      </c>
      <c r="P276" s="1">
        <v>3</v>
      </c>
      <c r="Q276" s="1" t="s">
        <v>6443</v>
      </c>
      <c r="R276" s="2">
        <v>45972</v>
      </c>
      <c r="S276" s="2"/>
      <c r="T276" s="1">
        <v>0</v>
      </c>
    </row>
    <row r="277" spans="1:20">
      <c r="A277" s="1" t="s">
        <v>6999</v>
      </c>
      <c r="B277" s="1" t="s">
        <v>1011</v>
      </c>
      <c r="C277" s="1" t="s">
        <v>1012</v>
      </c>
      <c r="D277" s="1" t="s">
        <v>6479</v>
      </c>
      <c r="E277" s="1">
        <v>0</v>
      </c>
      <c r="F277" s="1">
        <v>0</v>
      </c>
      <c r="G277" s="1">
        <v>0</v>
      </c>
      <c r="H277" s="1" t="s">
        <v>6247</v>
      </c>
      <c r="I277" s="2">
        <v>46050</v>
      </c>
      <c r="J277" s="1">
        <v>6000</v>
      </c>
      <c r="K277" s="1">
        <v>0</v>
      </c>
      <c r="L277" s="1">
        <v>0</v>
      </c>
      <c r="M277" s="1" t="s">
        <v>6664</v>
      </c>
      <c r="N277" s="1"/>
      <c r="O277" s="2">
        <v>46056</v>
      </c>
      <c r="P277" s="1">
        <v>3</v>
      </c>
      <c r="Q277" s="1" t="s">
        <v>6443</v>
      </c>
      <c r="R277" s="2">
        <v>45972</v>
      </c>
      <c r="S277" s="2"/>
      <c r="T277" s="1">
        <v>0</v>
      </c>
    </row>
    <row r="278" spans="1:20">
      <c r="A278" s="1" t="s">
        <v>7000</v>
      </c>
      <c r="B278" s="1" t="s">
        <v>1011</v>
      </c>
      <c r="C278" s="1" t="s">
        <v>1012</v>
      </c>
      <c r="D278" s="1" t="s">
        <v>6479</v>
      </c>
      <c r="E278" s="1">
        <v>0</v>
      </c>
      <c r="F278" s="1">
        <v>0</v>
      </c>
      <c r="G278" s="1">
        <v>0</v>
      </c>
      <c r="H278" s="1" t="s">
        <v>4611</v>
      </c>
      <c r="I278" s="2">
        <v>46077</v>
      </c>
      <c r="J278" s="1">
        <v>30000</v>
      </c>
      <c r="K278" s="1">
        <v>0</v>
      </c>
      <c r="L278" s="1">
        <v>0</v>
      </c>
      <c r="M278" s="1" t="s">
        <v>6664</v>
      </c>
      <c r="N278" s="1"/>
      <c r="O278" s="2">
        <v>46083</v>
      </c>
      <c r="P278" s="1">
        <v>3</v>
      </c>
      <c r="Q278" s="1" t="s">
        <v>6443</v>
      </c>
      <c r="R278" s="2">
        <v>45972</v>
      </c>
      <c r="S278" s="2"/>
      <c r="T278" s="1">
        <v>0</v>
      </c>
    </row>
    <row r="279" spans="1:20">
      <c r="A279" s="1" t="s">
        <v>7001</v>
      </c>
      <c r="B279" s="1" t="s">
        <v>1011</v>
      </c>
      <c r="C279" s="1" t="s">
        <v>1012</v>
      </c>
      <c r="D279" s="1" t="s">
        <v>6479</v>
      </c>
      <c r="E279" s="1">
        <v>0</v>
      </c>
      <c r="F279" s="1">
        <v>0</v>
      </c>
      <c r="G279" s="1">
        <v>0</v>
      </c>
      <c r="H279" s="1" t="s">
        <v>1063</v>
      </c>
      <c r="I279" s="2">
        <v>46077</v>
      </c>
      <c r="J279" s="1">
        <v>15000</v>
      </c>
      <c r="K279" s="1">
        <v>0</v>
      </c>
      <c r="L279" s="1">
        <v>0</v>
      </c>
      <c r="M279" s="1" t="s">
        <v>6664</v>
      </c>
      <c r="N279" s="1"/>
      <c r="O279" s="2">
        <v>46083</v>
      </c>
      <c r="P279" s="1">
        <v>3</v>
      </c>
      <c r="Q279" s="1" t="s">
        <v>6443</v>
      </c>
      <c r="R279" s="2">
        <v>45972</v>
      </c>
      <c r="S279" s="2"/>
      <c r="T279" s="1">
        <v>0</v>
      </c>
    </row>
    <row r="280" spans="1:20">
      <c r="A280" s="1" t="s">
        <v>7002</v>
      </c>
      <c r="B280" s="1" t="s">
        <v>1011</v>
      </c>
      <c r="C280" s="1" t="s">
        <v>1012</v>
      </c>
      <c r="D280" s="1" t="s">
        <v>6479</v>
      </c>
      <c r="E280" s="1">
        <v>0</v>
      </c>
      <c r="F280" s="1">
        <v>0</v>
      </c>
      <c r="G280" s="1">
        <v>0</v>
      </c>
      <c r="H280" s="1" t="s">
        <v>7003</v>
      </c>
      <c r="I280" s="2">
        <v>46077</v>
      </c>
      <c r="J280" s="1">
        <v>15000</v>
      </c>
      <c r="K280" s="1">
        <v>0</v>
      </c>
      <c r="L280" s="1">
        <v>0</v>
      </c>
      <c r="M280" s="1" t="s">
        <v>6664</v>
      </c>
      <c r="N280" s="1"/>
      <c r="O280" s="2">
        <v>46083</v>
      </c>
      <c r="P280" s="1">
        <v>3</v>
      </c>
      <c r="Q280" s="1" t="s">
        <v>6443</v>
      </c>
      <c r="R280" s="2">
        <v>45972</v>
      </c>
      <c r="S280" s="2"/>
      <c r="T280" s="1">
        <v>0</v>
      </c>
    </row>
    <row r="281" spans="1:20">
      <c r="A281" s="1" t="s">
        <v>7004</v>
      </c>
      <c r="B281" s="1" t="s">
        <v>229</v>
      </c>
      <c r="C281" s="1" t="s">
        <v>230</v>
      </c>
      <c r="D281" s="1" t="s">
        <v>7005</v>
      </c>
      <c r="E281" s="1" t="s">
        <v>6426</v>
      </c>
      <c r="F281" s="1" t="s">
        <v>6787</v>
      </c>
      <c r="G281" s="1" t="s">
        <v>6558</v>
      </c>
      <c r="H281" s="1" t="s">
        <v>1475</v>
      </c>
      <c r="I281" s="2">
        <v>46010</v>
      </c>
      <c r="J281" s="1">
        <v>6480000</v>
      </c>
      <c r="K281" s="1">
        <v>0</v>
      </c>
      <c r="L281" s="1">
        <v>0</v>
      </c>
      <c r="M281" s="1" t="s">
        <v>7006</v>
      </c>
      <c r="N281" s="1" t="s">
        <v>7007</v>
      </c>
      <c r="O281" s="2">
        <v>46028</v>
      </c>
      <c r="P281" s="1">
        <v>2</v>
      </c>
      <c r="Q281" s="1" t="s">
        <v>6456</v>
      </c>
      <c r="R281" s="2">
        <v>45972</v>
      </c>
      <c r="S281" s="2"/>
      <c r="T281" s="1">
        <v>0</v>
      </c>
    </row>
    <row r="282" spans="1:20">
      <c r="A282" s="1" t="s">
        <v>7008</v>
      </c>
      <c r="B282" s="1" t="s">
        <v>499</v>
      </c>
      <c r="C282" s="1" t="s">
        <v>500</v>
      </c>
      <c r="D282" s="1" t="s">
        <v>7009</v>
      </c>
      <c r="E282" s="1">
        <v>0</v>
      </c>
      <c r="F282" s="1">
        <v>0</v>
      </c>
      <c r="G282" s="1">
        <v>0</v>
      </c>
      <c r="H282" s="1" t="s">
        <v>7010</v>
      </c>
      <c r="I282" s="2">
        <v>45999</v>
      </c>
      <c r="J282" s="1">
        <v>200000</v>
      </c>
      <c r="K282" s="1">
        <v>200000</v>
      </c>
      <c r="L282" s="1">
        <v>0</v>
      </c>
      <c r="M282" s="1" t="s">
        <v>566</v>
      </c>
      <c r="N282" s="1" t="s">
        <v>7011</v>
      </c>
      <c r="O282" s="2">
        <v>46008</v>
      </c>
      <c r="P282" s="1">
        <v>7</v>
      </c>
      <c r="Q282" s="1" t="s">
        <v>6456</v>
      </c>
      <c r="R282" s="2">
        <v>45972</v>
      </c>
      <c r="S282" s="2">
        <v>45996</v>
      </c>
      <c r="T282" s="1">
        <v>641600</v>
      </c>
    </row>
    <row r="283" spans="1:20">
      <c r="A283" s="1" t="s">
        <v>7012</v>
      </c>
      <c r="B283" s="1" t="s">
        <v>2710</v>
      </c>
      <c r="C283" s="1" t="s">
        <v>2711</v>
      </c>
      <c r="D283" s="1">
        <v>0</v>
      </c>
      <c r="E283" s="1">
        <v>0</v>
      </c>
      <c r="F283" s="1">
        <v>0</v>
      </c>
      <c r="G283" s="1">
        <v>0</v>
      </c>
      <c r="H283" s="1" t="s">
        <v>7013</v>
      </c>
      <c r="I283" s="2">
        <v>46013</v>
      </c>
      <c r="J283" s="1">
        <v>3000</v>
      </c>
      <c r="K283" s="1">
        <v>0</v>
      </c>
      <c r="L283" s="1">
        <v>0</v>
      </c>
      <c r="M283" s="1"/>
      <c r="N283" s="1" t="s">
        <v>7014</v>
      </c>
      <c r="O283" s="2">
        <v>46017</v>
      </c>
      <c r="P283" s="1">
        <v>2</v>
      </c>
      <c r="Q283" s="1" t="s">
        <v>6990</v>
      </c>
      <c r="R283" s="2">
        <v>45973</v>
      </c>
      <c r="S283" s="2"/>
      <c r="T283" s="1">
        <v>0</v>
      </c>
    </row>
    <row r="284" spans="1:20">
      <c r="A284" s="1" t="s">
        <v>7015</v>
      </c>
      <c r="B284" s="1" t="s">
        <v>387</v>
      </c>
      <c r="C284" s="1" t="s">
        <v>388</v>
      </c>
      <c r="D284" s="1" t="s">
        <v>6721</v>
      </c>
      <c r="E284" s="1">
        <v>0</v>
      </c>
      <c r="F284" s="1">
        <v>0</v>
      </c>
      <c r="G284" s="1">
        <v>0</v>
      </c>
      <c r="H284" s="1" t="s">
        <v>1310</v>
      </c>
      <c r="I284" s="2">
        <v>46006</v>
      </c>
      <c r="J284" s="1">
        <v>800000</v>
      </c>
      <c r="K284" s="1">
        <v>0</v>
      </c>
      <c r="L284" s="1">
        <v>0</v>
      </c>
      <c r="M284" s="1" t="s">
        <v>384</v>
      </c>
      <c r="N284" s="1" t="s">
        <v>7016</v>
      </c>
      <c r="O284" s="2">
        <v>46017</v>
      </c>
      <c r="P284" s="1">
        <v>3</v>
      </c>
      <c r="Q284" s="1" t="s">
        <v>6456</v>
      </c>
      <c r="R284" s="2">
        <v>45973</v>
      </c>
      <c r="S284" s="2"/>
      <c r="T284" s="1">
        <v>0</v>
      </c>
    </row>
    <row r="285" spans="1:20">
      <c r="A285" s="1" t="s">
        <v>7017</v>
      </c>
      <c r="B285" s="1" t="s">
        <v>387</v>
      </c>
      <c r="C285" s="1" t="s">
        <v>388</v>
      </c>
      <c r="D285" s="1" t="s">
        <v>6721</v>
      </c>
      <c r="E285" s="1">
        <v>0</v>
      </c>
      <c r="F285" s="1">
        <v>0</v>
      </c>
      <c r="G285" s="1">
        <v>0</v>
      </c>
      <c r="H285" s="1" t="s">
        <v>1301</v>
      </c>
      <c r="I285" s="2">
        <v>46006</v>
      </c>
      <c r="J285" s="1">
        <v>800000</v>
      </c>
      <c r="K285" s="1">
        <v>0</v>
      </c>
      <c r="L285" s="1">
        <v>0</v>
      </c>
      <c r="M285" s="1" t="s">
        <v>384</v>
      </c>
      <c r="N285" s="1" t="s">
        <v>7018</v>
      </c>
      <c r="O285" s="2">
        <v>46017</v>
      </c>
      <c r="P285" s="1">
        <v>3</v>
      </c>
      <c r="Q285" s="1" t="s">
        <v>6456</v>
      </c>
      <c r="R285" s="2">
        <v>45973</v>
      </c>
      <c r="S285" s="2"/>
      <c r="T285" s="1">
        <v>0</v>
      </c>
    </row>
    <row r="286" spans="1:20">
      <c r="A286" s="1" t="s">
        <v>7019</v>
      </c>
      <c r="B286" s="1" t="s">
        <v>2056</v>
      </c>
      <c r="C286" s="1" t="s">
        <v>2057</v>
      </c>
      <c r="D286" s="1" t="s">
        <v>7020</v>
      </c>
      <c r="E286" s="1" t="s">
        <v>7021</v>
      </c>
      <c r="F286" s="1">
        <v>0</v>
      </c>
      <c r="G286" s="1">
        <v>0</v>
      </c>
      <c r="H286" s="1" t="s">
        <v>2055</v>
      </c>
      <c r="I286" s="2">
        <v>46007</v>
      </c>
      <c r="J286" s="1">
        <v>1750000</v>
      </c>
      <c r="K286" s="1">
        <v>0</v>
      </c>
      <c r="L286" s="1">
        <v>0</v>
      </c>
      <c r="M286" s="1" t="s">
        <v>7022</v>
      </c>
      <c r="N286" s="1"/>
      <c r="O286" s="2">
        <v>46010</v>
      </c>
      <c r="P286" s="1">
        <v>1</v>
      </c>
      <c r="Q286" s="1" t="s">
        <v>6430</v>
      </c>
      <c r="R286" s="2">
        <v>45973</v>
      </c>
      <c r="S286" s="2"/>
      <c r="T286" s="1">
        <v>0</v>
      </c>
    </row>
    <row r="287" spans="1:20">
      <c r="A287" s="1" t="s">
        <v>314</v>
      </c>
      <c r="B287" s="1" t="s">
        <v>154</v>
      </c>
      <c r="C287" s="1" t="s">
        <v>155</v>
      </c>
      <c r="D287" s="1" t="s">
        <v>7023</v>
      </c>
      <c r="E287" s="1">
        <v>0</v>
      </c>
      <c r="F287" s="1">
        <v>0</v>
      </c>
      <c r="G287" s="1">
        <v>0</v>
      </c>
      <c r="H287" s="1" t="s">
        <v>322</v>
      </c>
      <c r="I287" s="2">
        <v>45993</v>
      </c>
      <c r="J287" s="1">
        <v>30000</v>
      </c>
      <c r="K287" s="1">
        <v>0</v>
      </c>
      <c r="L287" s="1">
        <v>0</v>
      </c>
      <c r="M287" s="1" t="s">
        <v>317</v>
      </c>
      <c r="N287" s="1" t="s">
        <v>7024</v>
      </c>
      <c r="O287" s="2">
        <v>45995</v>
      </c>
      <c r="P287" s="1">
        <v>3</v>
      </c>
      <c r="Q287" s="1" t="s">
        <v>6443</v>
      </c>
      <c r="R287" s="2">
        <v>45973</v>
      </c>
      <c r="S287" s="2">
        <v>45981</v>
      </c>
      <c r="T287" s="1">
        <v>30000</v>
      </c>
    </row>
    <row r="288" spans="1:20">
      <c r="A288" s="1" t="s">
        <v>7025</v>
      </c>
      <c r="B288" s="1" t="s">
        <v>474</v>
      </c>
      <c r="C288" s="1" t="s">
        <v>475</v>
      </c>
      <c r="D288" s="1" t="s">
        <v>7026</v>
      </c>
      <c r="E288" s="1" t="s">
        <v>6752</v>
      </c>
      <c r="F288" s="1">
        <v>0</v>
      </c>
      <c r="G288" s="1">
        <v>0</v>
      </c>
      <c r="H288" s="1" t="s">
        <v>7027</v>
      </c>
      <c r="I288" s="2">
        <v>46000</v>
      </c>
      <c r="J288" s="1">
        <v>200</v>
      </c>
      <c r="K288" s="1">
        <v>200</v>
      </c>
      <c r="L288" s="1">
        <v>0</v>
      </c>
      <c r="M288" s="1" t="s">
        <v>7028</v>
      </c>
      <c r="N288" s="1"/>
      <c r="O288" s="2">
        <v>46002</v>
      </c>
      <c r="P288" s="1">
        <v>2</v>
      </c>
      <c r="Q288" s="1" t="s">
        <v>6436</v>
      </c>
      <c r="R288" s="2">
        <v>45973</v>
      </c>
      <c r="S288" s="2">
        <v>46001</v>
      </c>
      <c r="T288" s="1">
        <v>800</v>
      </c>
    </row>
    <row r="289" spans="1:20">
      <c r="A289" s="1" t="s">
        <v>7029</v>
      </c>
      <c r="B289" s="1" t="s">
        <v>499</v>
      </c>
      <c r="C289" s="1" t="s">
        <v>500</v>
      </c>
      <c r="D289" s="1" t="s">
        <v>6721</v>
      </c>
      <c r="E289" s="1">
        <v>0</v>
      </c>
      <c r="F289" s="1">
        <v>0</v>
      </c>
      <c r="G289" s="1">
        <v>0</v>
      </c>
      <c r="H289" s="1" t="s">
        <v>2158</v>
      </c>
      <c r="I289" s="2">
        <v>45999</v>
      </c>
      <c r="J289" s="1">
        <v>200000</v>
      </c>
      <c r="K289" s="1">
        <v>0</v>
      </c>
      <c r="L289" s="1">
        <v>0</v>
      </c>
      <c r="M289" s="1" t="s">
        <v>6876</v>
      </c>
      <c r="N289" s="1" t="s">
        <v>6877</v>
      </c>
      <c r="O289" s="2">
        <v>46008</v>
      </c>
      <c r="P289" s="1">
        <v>5</v>
      </c>
      <c r="Q289" s="1" t="s">
        <v>6456</v>
      </c>
      <c r="R289" s="2">
        <v>45973</v>
      </c>
      <c r="S289" s="2">
        <v>45994</v>
      </c>
      <c r="T289" s="1">
        <v>674124</v>
      </c>
    </row>
    <row r="290" spans="1:20">
      <c r="A290" s="1" t="s">
        <v>7030</v>
      </c>
      <c r="B290" s="1" t="s">
        <v>499</v>
      </c>
      <c r="C290" s="1" t="s">
        <v>500</v>
      </c>
      <c r="D290" s="1" t="s">
        <v>6721</v>
      </c>
      <c r="E290" s="1">
        <v>0</v>
      </c>
      <c r="F290" s="1">
        <v>0</v>
      </c>
      <c r="G290" s="1">
        <v>0</v>
      </c>
      <c r="H290" s="1" t="s">
        <v>2315</v>
      </c>
      <c r="I290" s="2">
        <v>45999</v>
      </c>
      <c r="J290" s="1">
        <v>200000</v>
      </c>
      <c r="K290" s="1">
        <v>0</v>
      </c>
      <c r="L290" s="1">
        <v>0</v>
      </c>
      <c r="M290" s="1" t="s">
        <v>6907</v>
      </c>
      <c r="N290" s="1" t="s">
        <v>6877</v>
      </c>
      <c r="O290" s="2">
        <v>46008</v>
      </c>
      <c r="P290" s="1">
        <v>2</v>
      </c>
      <c r="Q290" s="1" t="s">
        <v>6456</v>
      </c>
      <c r="R290" s="2">
        <v>45973</v>
      </c>
      <c r="S290" s="2"/>
      <c r="T290" s="1">
        <v>0</v>
      </c>
    </row>
    <row r="291" spans="1:20">
      <c r="A291" s="1" t="s">
        <v>7031</v>
      </c>
      <c r="B291" s="1" t="s">
        <v>499</v>
      </c>
      <c r="C291" s="1" t="s">
        <v>500</v>
      </c>
      <c r="D291" s="1" t="s">
        <v>6721</v>
      </c>
      <c r="E291" s="1">
        <v>0</v>
      </c>
      <c r="F291" s="1">
        <v>0</v>
      </c>
      <c r="G291" s="1">
        <v>0</v>
      </c>
      <c r="H291" s="1" t="s">
        <v>6879</v>
      </c>
      <c r="I291" s="2">
        <v>45999</v>
      </c>
      <c r="J291" s="1">
        <v>200000</v>
      </c>
      <c r="K291" s="1">
        <v>200000</v>
      </c>
      <c r="L291" s="1">
        <v>0</v>
      </c>
      <c r="M291" s="1" t="s">
        <v>6876</v>
      </c>
      <c r="N291" s="1" t="s">
        <v>6877</v>
      </c>
      <c r="O291" s="2">
        <v>46008</v>
      </c>
      <c r="P291" s="1">
        <v>5</v>
      </c>
      <c r="Q291" s="1" t="s">
        <v>6456</v>
      </c>
      <c r="R291" s="2">
        <v>45973</v>
      </c>
      <c r="S291" s="2">
        <v>45994</v>
      </c>
      <c r="T291" s="1">
        <v>674124</v>
      </c>
    </row>
    <row r="292" spans="1:20">
      <c r="A292" s="1" t="s">
        <v>7032</v>
      </c>
      <c r="B292" s="1" t="s">
        <v>499</v>
      </c>
      <c r="C292" s="1" t="s">
        <v>500</v>
      </c>
      <c r="D292" s="1" t="s">
        <v>6721</v>
      </c>
      <c r="E292" s="1">
        <v>0</v>
      </c>
      <c r="F292" s="1">
        <v>0</v>
      </c>
      <c r="G292" s="1">
        <v>0</v>
      </c>
      <c r="H292" s="1" t="s">
        <v>7033</v>
      </c>
      <c r="I292" s="2">
        <v>45999</v>
      </c>
      <c r="J292" s="1">
        <v>50000</v>
      </c>
      <c r="K292" s="1">
        <v>0</v>
      </c>
      <c r="L292" s="1">
        <v>0</v>
      </c>
      <c r="M292" s="1" t="s">
        <v>7034</v>
      </c>
      <c r="N292" s="1" t="s">
        <v>6877</v>
      </c>
      <c r="O292" s="2">
        <v>46008</v>
      </c>
      <c r="P292" s="1">
        <v>5</v>
      </c>
      <c r="Q292" s="1" t="s">
        <v>6456</v>
      </c>
      <c r="R292" s="2">
        <v>45973</v>
      </c>
      <c r="S292" s="2"/>
      <c r="T292" s="1">
        <v>0</v>
      </c>
    </row>
    <row r="293" spans="1:20">
      <c r="A293" s="1" t="s">
        <v>7035</v>
      </c>
      <c r="B293" s="1" t="s">
        <v>499</v>
      </c>
      <c r="C293" s="1" t="s">
        <v>500</v>
      </c>
      <c r="D293" s="1" t="s">
        <v>6721</v>
      </c>
      <c r="E293" s="1">
        <v>0</v>
      </c>
      <c r="F293" s="1">
        <v>0</v>
      </c>
      <c r="G293" s="1">
        <v>0</v>
      </c>
      <c r="H293" s="1" t="s">
        <v>2315</v>
      </c>
      <c r="I293" s="2">
        <v>46006</v>
      </c>
      <c r="J293" s="1">
        <v>200000</v>
      </c>
      <c r="K293" s="1">
        <v>0</v>
      </c>
      <c r="L293" s="1">
        <v>0</v>
      </c>
      <c r="M293" s="1" t="s">
        <v>6907</v>
      </c>
      <c r="N293" s="1" t="s">
        <v>6877</v>
      </c>
      <c r="O293" s="2">
        <v>46015</v>
      </c>
      <c r="P293" s="1">
        <v>2</v>
      </c>
      <c r="Q293" s="1" t="s">
        <v>6456</v>
      </c>
      <c r="R293" s="2">
        <v>45973</v>
      </c>
      <c r="S293" s="2"/>
      <c r="T293" s="1">
        <v>0</v>
      </c>
    </row>
    <row r="294" spans="1:20">
      <c r="A294" s="1" t="s">
        <v>7036</v>
      </c>
      <c r="B294" s="1" t="s">
        <v>7037</v>
      </c>
      <c r="C294" s="1" t="s">
        <v>7038</v>
      </c>
      <c r="D294" s="1" t="s">
        <v>7026</v>
      </c>
      <c r="E294" s="1">
        <v>0</v>
      </c>
      <c r="F294" s="1">
        <v>0</v>
      </c>
      <c r="G294" s="1">
        <v>0</v>
      </c>
      <c r="H294" s="1" t="s">
        <v>7039</v>
      </c>
      <c r="I294" s="2">
        <v>46008</v>
      </c>
      <c r="J294" s="1">
        <v>10000</v>
      </c>
      <c r="K294" s="1">
        <v>0</v>
      </c>
      <c r="L294" s="1">
        <v>0</v>
      </c>
      <c r="M294" s="1" t="s">
        <v>7040</v>
      </c>
      <c r="N294" s="1" t="s">
        <v>7041</v>
      </c>
      <c r="O294" s="2">
        <v>46013</v>
      </c>
      <c r="P294" s="1">
        <v>1</v>
      </c>
      <c r="Q294" s="1" t="s">
        <v>7042</v>
      </c>
      <c r="R294" s="2">
        <v>45974</v>
      </c>
      <c r="S294" s="2"/>
      <c r="T294" s="1">
        <v>0</v>
      </c>
    </row>
    <row r="295" spans="1:20">
      <c r="A295" s="1" t="s">
        <v>7043</v>
      </c>
      <c r="B295" s="1" t="s">
        <v>88</v>
      </c>
      <c r="C295" s="1" t="s">
        <v>89</v>
      </c>
      <c r="D295" s="1" t="s">
        <v>6511</v>
      </c>
      <c r="E295" s="1">
        <v>0</v>
      </c>
      <c r="F295" s="1">
        <v>0</v>
      </c>
      <c r="G295" s="1">
        <v>0</v>
      </c>
      <c r="H295" s="1" t="s">
        <v>7044</v>
      </c>
      <c r="I295" s="2">
        <v>46108</v>
      </c>
      <c r="J295" s="1">
        <v>324000</v>
      </c>
      <c r="K295" s="1">
        <v>0</v>
      </c>
      <c r="L295" s="1">
        <v>0</v>
      </c>
      <c r="M295" s="1" t="s">
        <v>7045</v>
      </c>
      <c r="N295" s="1" t="s">
        <v>6808</v>
      </c>
      <c r="O295" s="2">
        <v>46113</v>
      </c>
      <c r="P295" s="1">
        <v>1</v>
      </c>
      <c r="Q295" s="1" t="s">
        <v>6443</v>
      </c>
      <c r="R295" s="2">
        <v>45974</v>
      </c>
      <c r="S295" s="2"/>
      <c r="T295" s="1">
        <v>0</v>
      </c>
    </row>
    <row r="296" spans="1:20">
      <c r="A296" s="1" t="s">
        <v>7046</v>
      </c>
      <c r="B296" s="1" t="s">
        <v>327</v>
      </c>
      <c r="C296" s="1" t="s">
        <v>328</v>
      </c>
      <c r="D296" s="1" t="s">
        <v>6892</v>
      </c>
      <c r="E296" s="1">
        <v>0</v>
      </c>
      <c r="F296" s="1">
        <v>0</v>
      </c>
      <c r="G296" s="1">
        <v>0</v>
      </c>
      <c r="H296" s="1">
        <v>1018147</v>
      </c>
      <c r="I296" s="2">
        <v>46020</v>
      </c>
      <c r="J296" s="1">
        <v>10000</v>
      </c>
      <c r="K296" s="1">
        <v>0</v>
      </c>
      <c r="L296" s="1">
        <v>0</v>
      </c>
      <c r="M296" s="1" t="s">
        <v>7047</v>
      </c>
      <c r="N296" s="1" t="s">
        <v>6804</v>
      </c>
      <c r="O296" s="2">
        <v>46027</v>
      </c>
      <c r="P296" s="1">
        <v>1</v>
      </c>
      <c r="Q296" s="1" t="s">
        <v>6443</v>
      </c>
      <c r="R296" s="2">
        <v>45974</v>
      </c>
      <c r="S296" s="2"/>
      <c r="T296" s="1">
        <v>0</v>
      </c>
    </row>
    <row r="297" spans="1:20">
      <c r="A297" s="1" t="s">
        <v>324</v>
      </c>
      <c r="B297" s="1" t="s">
        <v>327</v>
      </c>
      <c r="C297" s="1" t="s">
        <v>328</v>
      </c>
      <c r="D297" s="1" t="s">
        <v>7048</v>
      </c>
      <c r="E297" s="1">
        <v>0</v>
      </c>
      <c r="F297" s="1">
        <v>0</v>
      </c>
      <c r="G297" s="1">
        <v>0</v>
      </c>
      <c r="H297" s="1">
        <v>1025825200</v>
      </c>
      <c r="I297" s="2">
        <v>46020</v>
      </c>
      <c r="J297" s="1">
        <v>5000</v>
      </c>
      <c r="K297" s="1">
        <v>0</v>
      </c>
      <c r="L297" s="1">
        <v>0</v>
      </c>
      <c r="M297" s="1" t="s">
        <v>326</v>
      </c>
      <c r="N297" s="1" t="s">
        <v>6804</v>
      </c>
      <c r="O297" s="2">
        <v>46027</v>
      </c>
      <c r="P297" s="1">
        <v>2</v>
      </c>
      <c r="Q297" s="1" t="s">
        <v>6443</v>
      </c>
      <c r="R297" s="2">
        <v>45974</v>
      </c>
      <c r="S297" s="2"/>
      <c r="T297" s="1">
        <v>0</v>
      </c>
    </row>
    <row r="298" spans="1:20">
      <c r="A298" s="1" t="s">
        <v>7049</v>
      </c>
      <c r="B298" s="1" t="s">
        <v>327</v>
      </c>
      <c r="C298" s="1" t="s">
        <v>328</v>
      </c>
      <c r="D298" s="1" t="s">
        <v>6433</v>
      </c>
      <c r="E298" s="1">
        <v>0</v>
      </c>
      <c r="F298" s="1">
        <v>0</v>
      </c>
      <c r="G298" s="1">
        <v>0</v>
      </c>
      <c r="H298" s="1">
        <v>101950172500</v>
      </c>
      <c r="I298" s="2">
        <v>46020</v>
      </c>
      <c r="J298" s="1">
        <v>3000</v>
      </c>
      <c r="K298" s="1">
        <v>0</v>
      </c>
      <c r="L298" s="1">
        <v>0</v>
      </c>
      <c r="M298" s="1" t="s">
        <v>7050</v>
      </c>
      <c r="N298" s="1" t="s">
        <v>6804</v>
      </c>
      <c r="O298" s="2">
        <v>46027</v>
      </c>
      <c r="P298" s="1">
        <v>6</v>
      </c>
      <c r="Q298" s="1" t="s">
        <v>6443</v>
      </c>
      <c r="R298" s="2">
        <v>45974</v>
      </c>
      <c r="S298" s="2"/>
      <c r="T298" s="1">
        <v>0</v>
      </c>
    </row>
    <row r="299" spans="1:20">
      <c r="A299" s="1" t="s">
        <v>7051</v>
      </c>
      <c r="B299" s="1" t="s">
        <v>327</v>
      </c>
      <c r="C299" s="1" t="s">
        <v>328</v>
      </c>
      <c r="D299" s="1" t="s">
        <v>6892</v>
      </c>
      <c r="E299" s="1">
        <v>0</v>
      </c>
      <c r="F299" s="1">
        <v>0</v>
      </c>
      <c r="G299" s="1">
        <v>0</v>
      </c>
      <c r="H299" s="1" t="s">
        <v>7052</v>
      </c>
      <c r="I299" s="2">
        <v>46020</v>
      </c>
      <c r="J299" s="1">
        <v>5000</v>
      </c>
      <c r="K299" s="1">
        <v>0</v>
      </c>
      <c r="L299" s="1">
        <v>0</v>
      </c>
      <c r="M299" s="1" t="s">
        <v>7047</v>
      </c>
      <c r="N299" s="1" t="s">
        <v>6804</v>
      </c>
      <c r="O299" s="2">
        <v>46027</v>
      </c>
      <c r="P299" s="1">
        <v>1</v>
      </c>
      <c r="Q299" s="1" t="s">
        <v>6443</v>
      </c>
      <c r="R299" s="2">
        <v>45974</v>
      </c>
      <c r="S299" s="2">
        <v>46003</v>
      </c>
      <c r="T299" s="1">
        <v>500</v>
      </c>
    </row>
    <row r="300" spans="1:20">
      <c r="A300" s="1" t="s">
        <v>7053</v>
      </c>
      <c r="B300" s="1" t="s">
        <v>327</v>
      </c>
      <c r="C300" s="1" t="s">
        <v>328</v>
      </c>
      <c r="D300" s="1" t="s">
        <v>6433</v>
      </c>
      <c r="E300" s="1" t="s">
        <v>7054</v>
      </c>
      <c r="F300" s="1">
        <v>0</v>
      </c>
      <c r="G300" s="1">
        <v>0</v>
      </c>
      <c r="H300" s="1" t="s">
        <v>7055</v>
      </c>
      <c r="I300" s="2">
        <v>46020</v>
      </c>
      <c r="J300" s="1">
        <v>3000</v>
      </c>
      <c r="K300" s="1">
        <v>0</v>
      </c>
      <c r="L300" s="1">
        <v>0</v>
      </c>
      <c r="M300" s="1" t="s">
        <v>7056</v>
      </c>
      <c r="N300" s="1" t="s">
        <v>6804</v>
      </c>
      <c r="O300" s="2">
        <v>46027</v>
      </c>
      <c r="P300" s="1">
        <v>2</v>
      </c>
      <c r="Q300" s="1" t="s">
        <v>6443</v>
      </c>
      <c r="R300" s="2">
        <v>45974</v>
      </c>
      <c r="S300" s="2"/>
      <c r="T300" s="1">
        <v>0</v>
      </c>
    </row>
    <row r="301" spans="1:20">
      <c r="A301" s="1" t="s">
        <v>7057</v>
      </c>
      <c r="B301" s="1" t="s">
        <v>327</v>
      </c>
      <c r="C301" s="1" t="s">
        <v>328</v>
      </c>
      <c r="D301" s="1" t="s">
        <v>7058</v>
      </c>
      <c r="E301" s="1" t="s">
        <v>6426</v>
      </c>
      <c r="F301" s="1">
        <v>0</v>
      </c>
      <c r="G301" s="1">
        <v>0</v>
      </c>
      <c r="H301" s="1" t="s">
        <v>7059</v>
      </c>
      <c r="I301" s="2">
        <v>46020</v>
      </c>
      <c r="J301" s="1">
        <v>2000</v>
      </c>
      <c r="K301" s="1">
        <v>0</v>
      </c>
      <c r="L301" s="1">
        <v>0</v>
      </c>
      <c r="M301" s="1" t="s">
        <v>7060</v>
      </c>
      <c r="N301" s="1" t="s">
        <v>6804</v>
      </c>
      <c r="O301" s="2">
        <v>46027</v>
      </c>
      <c r="P301" s="1">
        <v>1</v>
      </c>
      <c r="Q301" s="1" t="s">
        <v>6443</v>
      </c>
      <c r="R301" s="2">
        <v>45974</v>
      </c>
      <c r="S301" s="2"/>
      <c r="T301" s="1">
        <v>0</v>
      </c>
    </row>
    <row r="302" spans="1:20">
      <c r="A302" s="1" t="s">
        <v>7061</v>
      </c>
      <c r="B302" s="1" t="s">
        <v>327</v>
      </c>
      <c r="C302" s="1" t="s">
        <v>328</v>
      </c>
      <c r="D302" s="1" t="s">
        <v>6433</v>
      </c>
      <c r="E302" s="1">
        <v>0</v>
      </c>
      <c r="F302" s="1">
        <v>0</v>
      </c>
      <c r="G302" s="1">
        <v>0</v>
      </c>
      <c r="H302" s="1" t="s">
        <v>7062</v>
      </c>
      <c r="I302" s="2">
        <v>46020</v>
      </c>
      <c r="J302" s="1">
        <v>4000</v>
      </c>
      <c r="K302" s="1">
        <v>0</v>
      </c>
      <c r="L302" s="1">
        <v>0</v>
      </c>
      <c r="M302" s="1" t="s">
        <v>7063</v>
      </c>
      <c r="N302" s="1" t="s">
        <v>6804</v>
      </c>
      <c r="O302" s="2">
        <v>46027</v>
      </c>
      <c r="P302" s="1">
        <v>4</v>
      </c>
      <c r="Q302" s="1" t="s">
        <v>6443</v>
      </c>
      <c r="R302" s="2">
        <v>45974</v>
      </c>
      <c r="S302" s="2"/>
      <c r="T302" s="1">
        <v>0</v>
      </c>
    </row>
    <row r="303" spans="1:20">
      <c r="A303" s="1" t="s">
        <v>7064</v>
      </c>
      <c r="B303" s="1" t="s">
        <v>327</v>
      </c>
      <c r="C303" s="1" t="s">
        <v>328</v>
      </c>
      <c r="D303" s="1" t="s">
        <v>6433</v>
      </c>
      <c r="E303" s="1">
        <v>0</v>
      </c>
      <c r="F303" s="1">
        <v>0</v>
      </c>
      <c r="G303" s="1">
        <v>0</v>
      </c>
      <c r="H303" s="1" t="s">
        <v>7065</v>
      </c>
      <c r="I303" s="2">
        <v>46020</v>
      </c>
      <c r="J303" s="1">
        <v>3000</v>
      </c>
      <c r="K303" s="1">
        <v>0</v>
      </c>
      <c r="L303" s="1">
        <v>0</v>
      </c>
      <c r="M303" s="1" t="s">
        <v>7063</v>
      </c>
      <c r="N303" s="1" t="s">
        <v>6804</v>
      </c>
      <c r="O303" s="2">
        <v>46027</v>
      </c>
      <c r="P303" s="1">
        <v>4</v>
      </c>
      <c r="Q303" s="1" t="s">
        <v>6443</v>
      </c>
      <c r="R303" s="2">
        <v>45974</v>
      </c>
      <c r="S303" s="2"/>
      <c r="T303" s="1">
        <v>0</v>
      </c>
    </row>
    <row r="304" spans="1:20">
      <c r="A304" s="1" t="s">
        <v>7066</v>
      </c>
      <c r="B304" s="1" t="s">
        <v>327</v>
      </c>
      <c r="C304" s="1" t="s">
        <v>328</v>
      </c>
      <c r="D304" s="1" t="s">
        <v>6892</v>
      </c>
      <c r="E304" s="1">
        <v>0</v>
      </c>
      <c r="F304" s="1">
        <v>0</v>
      </c>
      <c r="G304" s="1">
        <v>0</v>
      </c>
      <c r="H304" s="1" t="s">
        <v>7067</v>
      </c>
      <c r="I304" s="2">
        <v>46020</v>
      </c>
      <c r="J304" s="1">
        <v>2000</v>
      </c>
      <c r="K304" s="1">
        <v>0</v>
      </c>
      <c r="L304" s="1">
        <v>0</v>
      </c>
      <c r="M304" s="1" t="s">
        <v>7068</v>
      </c>
      <c r="N304" s="1" t="s">
        <v>6804</v>
      </c>
      <c r="O304" s="2">
        <v>46027</v>
      </c>
      <c r="P304" s="1">
        <v>1</v>
      </c>
      <c r="Q304" s="1" t="s">
        <v>6443</v>
      </c>
      <c r="R304" s="2">
        <v>45974</v>
      </c>
      <c r="S304" s="2">
        <v>46003</v>
      </c>
      <c r="T304" s="1">
        <v>2000</v>
      </c>
    </row>
    <row r="305" spans="1:20">
      <c r="A305" s="1" t="s">
        <v>330</v>
      </c>
      <c r="B305" s="1" t="s">
        <v>339</v>
      </c>
      <c r="C305" s="1" t="s">
        <v>340</v>
      </c>
      <c r="D305" s="1" t="s">
        <v>7069</v>
      </c>
      <c r="E305" s="1">
        <v>0</v>
      </c>
      <c r="F305" s="1">
        <v>0</v>
      </c>
      <c r="G305" s="1">
        <v>0</v>
      </c>
      <c r="H305" s="1" t="s">
        <v>338</v>
      </c>
      <c r="I305" s="2">
        <v>45987</v>
      </c>
      <c r="J305" s="1">
        <v>60000</v>
      </c>
      <c r="K305" s="1">
        <v>0</v>
      </c>
      <c r="L305" s="1">
        <v>0</v>
      </c>
      <c r="M305" s="1" t="s">
        <v>333</v>
      </c>
      <c r="N305" s="1"/>
      <c r="O305" s="2">
        <v>45992</v>
      </c>
      <c r="P305" s="1">
        <v>2</v>
      </c>
      <c r="Q305" s="1" t="s">
        <v>6468</v>
      </c>
      <c r="R305" s="2">
        <v>45974</v>
      </c>
      <c r="S305" s="2">
        <v>45989</v>
      </c>
      <c r="T305" s="1">
        <v>120000</v>
      </c>
    </row>
    <row r="306" spans="1:20">
      <c r="A306" s="1" t="s">
        <v>342</v>
      </c>
      <c r="B306" s="1" t="s">
        <v>339</v>
      </c>
      <c r="C306" s="1" t="s">
        <v>340</v>
      </c>
      <c r="D306" s="1" t="s">
        <v>7069</v>
      </c>
      <c r="E306" s="1">
        <v>0</v>
      </c>
      <c r="F306" s="1">
        <v>0</v>
      </c>
      <c r="G306" s="1">
        <v>0</v>
      </c>
      <c r="H306" s="1" t="s">
        <v>346</v>
      </c>
      <c r="I306" s="2">
        <v>45987</v>
      </c>
      <c r="J306" s="1">
        <v>80000</v>
      </c>
      <c r="K306" s="1">
        <v>0</v>
      </c>
      <c r="L306" s="1">
        <v>0</v>
      </c>
      <c r="M306" s="1" t="s">
        <v>333</v>
      </c>
      <c r="N306" s="1"/>
      <c r="O306" s="2">
        <v>45992</v>
      </c>
      <c r="P306" s="1">
        <v>2</v>
      </c>
      <c r="Q306" s="1" t="s">
        <v>6468</v>
      </c>
      <c r="R306" s="2">
        <v>45974</v>
      </c>
      <c r="S306" s="2">
        <v>45988</v>
      </c>
      <c r="T306" s="1">
        <v>168000</v>
      </c>
    </row>
    <row r="307" spans="1:20">
      <c r="A307" s="1" t="s">
        <v>348</v>
      </c>
      <c r="B307" s="1" t="s">
        <v>339</v>
      </c>
      <c r="C307" s="1" t="s">
        <v>340</v>
      </c>
      <c r="D307" s="1" t="s">
        <v>7069</v>
      </c>
      <c r="E307" s="1">
        <v>0</v>
      </c>
      <c r="F307" s="1">
        <v>0</v>
      </c>
      <c r="G307" s="1">
        <v>0</v>
      </c>
      <c r="H307" s="1" t="s">
        <v>346</v>
      </c>
      <c r="I307" s="2">
        <v>45994</v>
      </c>
      <c r="J307" s="1">
        <v>80000</v>
      </c>
      <c r="K307" s="1">
        <v>0</v>
      </c>
      <c r="L307" s="1">
        <v>0</v>
      </c>
      <c r="M307" s="1" t="s">
        <v>333</v>
      </c>
      <c r="N307" s="1"/>
      <c r="O307" s="2">
        <v>45999</v>
      </c>
      <c r="P307" s="1">
        <v>2</v>
      </c>
      <c r="Q307" s="1" t="s">
        <v>6468</v>
      </c>
      <c r="R307" s="2">
        <v>45974</v>
      </c>
      <c r="S307" s="2">
        <v>45988</v>
      </c>
      <c r="T307" s="1">
        <v>168000</v>
      </c>
    </row>
    <row r="308" spans="1:20">
      <c r="A308" s="1" t="s">
        <v>350</v>
      </c>
      <c r="B308" s="1" t="s">
        <v>339</v>
      </c>
      <c r="C308" s="1" t="s">
        <v>340</v>
      </c>
      <c r="D308" s="1" t="s">
        <v>7069</v>
      </c>
      <c r="E308" s="1">
        <v>0</v>
      </c>
      <c r="F308" s="1">
        <v>0</v>
      </c>
      <c r="G308" s="1">
        <v>0</v>
      </c>
      <c r="H308" s="1" t="s">
        <v>353</v>
      </c>
      <c r="I308" s="2">
        <v>45987</v>
      </c>
      <c r="J308" s="1">
        <v>40000</v>
      </c>
      <c r="K308" s="1">
        <v>0</v>
      </c>
      <c r="L308" s="1">
        <v>0</v>
      </c>
      <c r="M308" s="1" t="s">
        <v>333</v>
      </c>
      <c r="N308" s="1"/>
      <c r="O308" s="2">
        <v>45992</v>
      </c>
      <c r="P308" s="1">
        <v>2</v>
      </c>
      <c r="Q308" s="1" t="s">
        <v>6468</v>
      </c>
      <c r="R308" s="2">
        <v>45974</v>
      </c>
      <c r="S308" s="2">
        <v>45989</v>
      </c>
      <c r="T308" s="1">
        <v>80000</v>
      </c>
    </row>
    <row r="309" spans="1:20">
      <c r="A309" s="1" t="s">
        <v>355</v>
      </c>
      <c r="B309" s="1" t="s">
        <v>339</v>
      </c>
      <c r="C309" s="1" t="s">
        <v>340</v>
      </c>
      <c r="D309" s="1" t="s">
        <v>6464</v>
      </c>
      <c r="E309" s="1" t="s">
        <v>6911</v>
      </c>
      <c r="F309" s="1">
        <v>0</v>
      </c>
      <c r="G309" s="1">
        <v>0</v>
      </c>
      <c r="H309" s="1" t="s">
        <v>363</v>
      </c>
      <c r="I309" s="2">
        <v>45987</v>
      </c>
      <c r="J309" s="1">
        <v>120000</v>
      </c>
      <c r="K309" s="1">
        <v>120000</v>
      </c>
      <c r="L309" s="1">
        <v>0</v>
      </c>
      <c r="M309" s="1" t="s">
        <v>358</v>
      </c>
      <c r="N309" s="1"/>
      <c r="O309" s="2">
        <v>45999</v>
      </c>
      <c r="P309" s="1">
        <v>1</v>
      </c>
      <c r="Q309" s="1" t="s">
        <v>6468</v>
      </c>
      <c r="R309" s="2">
        <v>45974</v>
      </c>
      <c r="S309" s="2">
        <v>45985</v>
      </c>
      <c r="T309" s="1">
        <v>120000</v>
      </c>
    </row>
    <row r="310" spans="1:20">
      <c r="A310" s="1" t="s">
        <v>367</v>
      </c>
      <c r="B310" s="1" t="s">
        <v>339</v>
      </c>
      <c r="C310" s="1" t="s">
        <v>340</v>
      </c>
      <c r="D310" s="1" t="s">
        <v>6464</v>
      </c>
      <c r="E310" s="1" t="s">
        <v>6911</v>
      </c>
      <c r="F310" s="1">
        <v>0</v>
      </c>
      <c r="G310" s="1">
        <v>0</v>
      </c>
      <c r="H310" s="1" t="s">
        <v>363</v>
      </c>
      <c r="I310" s="2">
        <v>45994</v>
      </c>
      <c r="J310" s="1">
        <v>120000</v>
      </c>
      <c r="K310" s="1">
        <v>120000</v>
      </c>
      <c r="L310" s="1">
        <v>0</v>
      </c>
      <c r="M310" s="1" t="s">
        <v>358</v>
      </c>
      <c r="N310" s="1"/>
      <c r="O310" s="2">
        <v>46006</v>
      </c>
      <c r="P310" s="1">
        <v>1</v>
      </c>
      <c r="Q310" s="1" t="s">
        <v>6468</v>
      </c>
      <c r="R310" s="2">
        <v>45974</v>
      </c>
      <c r="S310" s="2">
        <v>45988</v>
      </c>
      <c r="T310" s="1">
        <v>120000</v>
      </c>
    </row>
    <row r="311" spans="1:20">
      <c r="A311" s="1" t="s">
        <v>7070</v>
      </c>
      <c r="B311" s="1" t="s">
        <v>1147</v>
      </c>
      <c r="C311" s="1" t="s">
        <v>1148</v>
      </c>
      <c r="D311" s="1" t="s">
        <v>6797</v>
      </c>
      <c r="E311" s="1">
        <v>0</v>
      </c>
      <c r="F311" s="1">
        <v>0</v>
      </c>
      <c r="G311" s="1">
        <v>0</v>
      </c>
      <c r="H311" s="1" t="s">
        <v>1551</v>
      </c>
      <c r="I311" s="2">
        <v>46002</v>
      </c>
      <c r="J311" s="1">
        <v>500000</v>
      </c>
      <c r="K311" s="1">
        <v>0</v>
      </c>
      <c r="L311" s="1">
        <v>0</v>
      </c>
      <c r="M311" s="1" t="s">
        <v>6798</v>
      </c>
      <c r="N311" s="1"/>
      <c r="O311" s="2">
        <v>46007</v>
      </c>
      <c r="P311" s="1">
        <v>1</v>
      </c>
      <c r="Q311" s="1" t="s">
        <v>6468</v>
      </c>
      <c r="R311" s="2">
        <v>45974</v>
      </c>
      <c r="S311" s="2"/>
      <c r="T311" s="1">
        <v>0</v>
      </c>
    </row>
    <row r="312" spans="1:20">
      <c r="A312" s="1" t="s">
        <v>7071</v>
      </c>
      <c r="B312" s="1" t="s">
        <v>88</v>
      </c>
      <c r="C312" s="1" t="s">
        <v>89</v>
      </c>
      <c r="D312" s="1" t="s">
        <v>7072</v>
      </c>
      <c r="E312" s="1">
        <v>0</v>
      </c>
      <c r="F312" s="1">
        <v>0</v>
      </c>
      <c r="G312" s="1">
        <v>0</v>
      </c>
      <c r="H312" s="1" t="s">
        <v>7073</v>
      </c>
      <c r="I312" s="2">
        <v>46020</v>
      </c>
      <c r="J312" s="1">
        <v>10000</v>
      </c>
      <c r="K312" s="1">
        <v>0</v>
      </c>
      <c r="L312" s="1">
        <v>0</v>
      </c>
      <c r="M312" s="1" t="s">
        <v>7074</v>
      </c>
      <c r="N312" s="1" t="s">
        <v>7075</v>
      </c>
      <c r="O312" s="2">
        <v>46024</v>
      </c>
      <c r="P312" s="1">
        <v>1</v>
      </c>
      <c r="Q312" s="1" t="s">
        <v>6443</v>
      </c>
      <c r="R312" s="2">
        <v>45974</v>
      </c>
      <c r="S312" s="2"/>
      <c r="T312" s="1">
        <v>0</v>
      </c>
    </row>
    <row r="313" spans="1:20">
      <c r="A313" s="1" t="s">
        <v>7076</v>
      </c>
      <c r="B313" s="1" t="s">
        <v>88</v>
      </c>
      <c r="C313" s="1" t="s">
        <v>89</v>
      </c>
      <c r="D313" s="1" t="s">
        <v>7077</v>
      </c>
      <c r="E313" s="1">
        <v>0</v>
      </c>
      <c r="F313" s="1">
        <v>0</v>
      </c>
      <c r="G313" s="1">
        <v>0</v>
      </c>
      <c r="H313" s="1" t="s">
        <v>7078</v>
      </c>
      <c r="I313" s="2">
        <v>46020</v>
      </c>
      <c r="J313" s="1">
        <v>36000</v>
      </c>
      <c r="K313" s="1">
        <v>0</v>
      </c>
      <c r="L313" s="1">
        <v>0</v>
      </c>
      <c r="M313" s="1" t="s">
        <v>7079</v>
      </c>
      <c r="N313" s="1" t="s">
        <v>6804</v>
      </c>
      <c r="O313" s="2">
        <v>46024</v>
      </c>
      <c r="P313" s="1">
        <v>1</v>
      </c>
      <c r="Q313" s="1" t="s">
        <v>6443</v>
      </c>
      <c r="R313" s="2">
        <v>45974</v>
      </c>
      <c r="S313" s="2"/>
      <c r="T313" s="1">
        <v>0</v>
      </c>
    </row>
    <row r="314" spans="1:20">
      <c r="A314" s="1" t="s">
        <v>7080</v>
      </c>
      <c r="B314" s="1" t="s">
        <v>88</v>
      </c>
      <c r="C314" s="1" t="s">
        <v>89</v>
      </c>
      <c r="D314" s="1" t="s">
        <v>6488</v>
      </c>
      <c r="E314" s="1">
        <v>0</v>
      </c>
      <c r="F314" s="1">
        <v>0</v>
      </c>
      <c r="G314" s="1">
        <v>0</v>
      </c>
      <c r="H314" s="1" t="s">
        <v>1057</v>
      </c>
      <c r="I314" s="2">
        <v>46083</v>
      </c>
      <c r="J314" s="1">
        <v>432000</v>
      </c>
      <c r="K314" s="1">
        <v>0</v>
      </c>
      <c r="L314" s="1">
        <v>0</v>
      </c>
      <c r="M314" s="1" t="s">
        <v>6567</v>
      </c>
      <c r="N314" s="1" t="s">
        <v>6590</v>
      </c>
      <c r="O314" s="2">
        <v>46086</v>
      </c>
      <c r="P314" s="1">
        <v>1</v>
      </c>
      <c r="Q314" s="1" t="s">
        <v>6443</v>
      </c>
      <c r="R314" s="2">
        <v>45974</v>
      </c>
      <c r="S314" s="2"/>
      <c r="T314" s="1">
        <v>0</v>
      </c>
    </row>
    <row r="315" spans="1:20">
      <c r="A315" s="1" t="s">
        <v>7081</v>
      </c>
      <c r="B315" s="1" t="s">
        <v>154</v>
      </c>
      <c r="C315" s="1" t="s">
        <v>155</v>
      </c>
      <c r="D315" s="1" t="s">
        <v>6597</v>
      </c>
      <c r="E315" s="1" t="s">
        <v>6598</v>
      </c>
      <c r="F315" s="1" t="s">
        <v>6599</v>
      </c>
      <c r="G315" s="1">
        <v>0</v>
      </c>
      <c r="H315" s="1" t="s">
        <v>153</v>
      </c>
      <c r="I315" s="2">
        <v>46048</v>
      </c>
      <c r="J315" s="1">
        <v>2400000</v>
      </c>
      <c r="K315" s="1">
        <v>0</v>
      </c>
      <c r="L315" s="1">
        <v>0</v>
      </c>
      <c r="M315" s="1" t="s">
        <v>151</v>
      </c>
      <c r="N315" s="1"/>
      <c r="O315" s="2">
        <v>46055</v>
      </c>
      <c r="P315" s="1">
        <v>1</v>
      </c>
      <c r="Q315" s="1" t="s">
        <v>6443</v>
      </c>
      <c r="R315" s="2">
        <v>45974</v>
      </c>
      <c r="S315" s="2"/>
      <c r="T315" s="1">
        <v>0</v>
      </c>
    </row>
    <row r="316" spans="1:20">
      <c r="A316" s="1" t="s">
        <v>7082</v>
      </c>
      <c r="B316" s="1" t="s">
        <v>229</v>
      </c>
      <c r="C316" s="1" t="s">
        <v>230</v>
      </c>
      <c r="D316" s="1" t="s">
        <v>6860</v>
      </c>
      <c r="E316" s="1">
        <v>0</v>
      </c>
      <c r="F316" s="1">
        <v>0</v>
      </c>
      <c r="G316" s="1">
        <v>0</v>
      </c>
      <c r="H316" s="1">
        <v>662248</v>
      </c>
      <c r="I316" s="2">
        <v>46008</v>
      </c>
      <c r="J316" s="1">
        <v>2000000</v>
      </c>
      <c r="K316" s="1">
        <v>0</v>
      </c>
      <c r="L316" s="1">
        <v>0</v>
      </c>
      <c r="M316" s="1" t="s">
        <v>6861</v>
      </c>
      <c r="N316" s="1"/>
      <c r="O316" s="2">
        <v>46013</v>
      </c>
      <c r="P316" s="1">
        <v>1</v>
      </c>
      <c r="Q316" s="1" t="s">
        <v>6456</v>
      </c>
      <c r="R316" s="2">
        <v>45974</v>
      </c>
      <c r="S316" s="2"/>
      <c r="T316" s="1">
        <v>0</v>
      </c>
    </row>
    <row r="317" spans="1:20">
      <c r="A317" s="1" t="s">
        <v>7083</v>
      </c>
      <c r="B317" s="1" t="s">
        <v>229</v>
      </c>
      <c r="C317" s="1" t="s">
        <v>230</v>
      </c>
      <c r="D317" s="1" t="s">
        <v>6860</v>
      </c>
      <c r="E317" s="1">
        <v>0</v>
      </c>
      <c r="F317" s="1">
        <v>0</v>
      </c>
      <c r="G317" s="1">
        <v>0</v>
      </c>
      <c r="H317" s="1">
        <v>662248</v>
      </c>
      <c r="I317" s="2">
        <v>46020</v>
      </c>
      <c r="J317" s="1">
        <v>2000000</v>
      </c>
      <c r="K317" s="1">
        <v>0</v>
      </c>
      <c r="L317" s="1">
        <v>0</v>
      </c>
      <c r="M317" s="1" t="s">
        <v>6861</v>
      </c>
      <c r="N317" s="1" t="s">
        <v>7084</v>
      </c>
      <c r="O317" s="2">
        <v>46024</v>
      </c>
      <c r="P317" s="1">
        <v>1</v>
      </c>
      <c r="Q317" s="1" t="s">
        <v>6456</v>
      </c>
      <c r="R317" s="2">
        <v>45974</v>
      </c>
      <c r="S317" s="2"/>
      <c r="T317" s="1">
        <v>0</v>
      </c>
    </row>
    <row r="318" spans="1:20">
      <c r="A318" s="1" t="s">
        <v>7085</v>
      </c>
      <c r="B318" s="1" t="s">
        <v>229</v>
      </c>
      <c r="C318" s="1" t="s">
        <v>230</v>
      </c>
      <c r="D318" s="1" t="s">
        <v>6860</v>
      </c>
      <c r="E318" s="1">
        <v>0</v>
      </c>
      <c r="F318" s="1">
        <v>0</v>
      </c>
      <c r="G318" s="1">
        <v>0</v>
      </c>
      <c r="H318" s="1">
        <v>662248</v>
      </c>
      <c r="I318" s="2">
        <v>46041</v>
      </c>
      <c r="J318" s="1">
        <v>2000000</v>
      </c>
      <c r="K318" s="1">
        <v>0</v>
      </c>
      <c r="L318" s="1">
        <v>0</v>
      </c>
      <c r="M318" s="1" t="s">
        <v>6861</v>
      </c>
      <c r="N318" s="1" t="s">
        <v>7086</v>
      </c>
      <c r="O318" s="2">
        <v>46045</v>
      </c>
      <c r="P318" s="1">
        <v>1</v>
      </c>
      <c r="Q318" s="1" t="s">
        <v>6456</v>
      </c>
      <c r="R318" s="2">
        <v>45974</v>
      </c>
      <c r="S318" s="2"/>
      <c r="T318" s="1">
        <v>0</v>
      </c>
    </row>
    <row r="319" spans="1:20">
      <c r="A319" s="1" t="s">
        <v>7087</v>
      </c>
      <c r="B319" s="1" t="s">
        <v>229</v>
      </c>
      <c r="C319" s="1" t="s">
        <v>230</v>
      </c>
      <c r="D319" s="1" t="s">
        <v>6860</v>
      </c>
      <c r="E319" s="1">
        <v>0</v>
      </c>
      <c r="F319" s="1">
        <v>0</v>
      </c>
      <c r="G319" s="1">
        <v>0</v>
      </c>
      <c r="H319" s="1">
        <v>662248</v>
      </c>
      <c r="I319" s="2">
        <v>46062</v>
      </c>
      <c r="J319" s="1">
        <v>2000000</v>
      </c>
      <c r="K319" s="1">
        <v>0</v>
      </c>
      <c r="L319" s="1">
        <v>0</v>
      </c>
      <c r="M319" s="1" t="s">
        <v>6861</v>
      </c>
      <c r="N319" s="1" t="s">
        <v>7088</v>
      </c>
      <c r="O319" s="2">
        <v>46066</v>
      </c>
      <c r="P319" s="1">
        <v>1</v>
      </c>
      <c r="Q319" s="1" t="s">
        <v>6456</v>
      </c>
      <c r="R319" s="2">
        <v>45974</v>
      </c>
      <c r="S319" s="2"/>
      <c r="T319" s="1">
        <v>0</v>
      </c>
    </row>
    <row r="320" spans="1:20">
      <c r="A320" s="1" t="s">
        <v>7089</v>
      </c>
      <c r="B320" s="1" t="s">
        <v>229</v>
      </c>
      <c r="C320" s="1" t="s">
        <v>230</v>
      </c>
      <c r="D320" s="1" t="s">
        <v>6860</v>
      </c>
      <c r="E320" s="1">
        <v>0</v>
      </c>
      <c r="F320" s="1">
        <v>0</v>
      </c>
      <c r="G320" s="1">
        <v>0</v>
      </c>
      <c r="H320" s="1">
        <v>662248</v>
      </c>
      <c r="I320" s="2">
        <v>46083</v>
      </c>
      <c r="J320" s="1">
        <v>2000000</v>
      </c>
      <c r="K320" s="1">
        <v>0</v>
      </c>
      <c r="L320" s="1">
        <v>0</v>
      </c>
      <c r="M320" s="1" t="s">
        <v>6861</v>
      </c>
      <c r="N320" s="1" t="s">
        <v>7090</v>
      </c>
      <c r="O320" s="2">
        <v>46087</v>
      </c>
      <c r="P320" s="1">
        <v>1</v>
      </c>
      <c r="Q320" s="1" t="s">
        <v>6456</v>
      </c>
      <c r="R320" s="2">
        <v>45974</v>
      </c>
      <c r="S320" s="2"/>
      <c r="T320" s="1">
        <v>0</v>
      </c>
    </row>
    <row r="321" spans="1:20">
      <c r="A321" s="1" t="s">
        <v>7091</v>
      </c>
      <c r="B321" s="1" t="s">
        <v>229</v>
      </c>
      <c r="C321" s="1" t="s">
        <v>230</v>
      </c>
      <c r="D321" s="1" t="s">
        <v>6860</v>
      </c>
      <c r="E321" s="1">
        <v>0</v>
      </c>
      <c r="F321" s="1">
        <v>0</v>
      </c>
      <c r="G321" s="1">
        <v>0</v>
      </c>
      <c r="H321" s="1">
        <v>662248</v>
      </c>
      <c r="I321" s="2">
        <v>46104</v>
      </c>
      <c r="J321" s="1">
        <v>2000000</v>
      </c>
      <c r="K321" s="1">
        <v>0</v>
      </c>
      <c r="L321" s="1">
        <v>0</v>
      </c>
      <c r="M321" s="1" t="s">
        <v>6861</v>
      </c>
      <c r="N321" s="1" t="s">
        <v>7092</v>
      </c>
      <c r="O321" s="2">
        <v>46107</v>
      </c>
      <c r="P321" s="1">
        <v>1</v>
      </c>
      <c r="Q321" s="1" t="s">
        <v>6456</v>
      </c>
      <c r="R321" s="2">
        <v>45974</v>
      </c>
      <c r="S321" s="2"/>
      <c r="T321" s="1">
        <v>0</v>
      </c>
    </row>
    <row r="322" spans="1:20">
      <c r="A322" s="1" t="s">
        <v>7093</v>
      </c>
      <c r="B322" s="1" t="s">
        <v>229</v>
      </c>
      <c r="C322" s="1" t="s">
        <v>230</v>
      </c>
      <c r="D322" s="1" t="s">
        <v>6860</v>
      </c>
      <c r="E322" s="1">
        <v>0</v>
      </c>
      <c r="F322" s="1">
        <v>0</v>
      </c>
      <c r="G322" s="1">
        <v>0</v>
      </c>
      <c r="H322" s="1">
        <v>662248</v>
      </c>
      <c r="I322" s="2">
        <v>46126</v>
      </c>
      <c r="J322" s="1">
        <v>2000000</v>
      </c>
      <c r="K322" s="1">
        <v>0</v>
      </c>
      <c r="L322" s="1">
        <v>0</v>
      </c>
      <c r="M322" s="1" t="s">
        <v>6861</v>
      </c>
      <c r="N322" s="1" t="s">
        <v>7094</v>
      </c>
      <c r="O322" s="2">
        <v>46132</v>
      </c>
      <c r="P322" s="1">
        <v>1</v>
      </c>
      <c r="Q322" s="1" t="s">
        <v>6456</v>
      </c>
      <c r="R322" s="2">
        <v>45974</v>
      </c>
      <c r="S322" s="2"/>
      <c r="T322" s="1">
        <v>0</v>
      </c>
    </row>
    <row r="323" spans="1:20">
      <c r="A323" s="1" t="s">
        <v>371</v>
      </c>
      <c r="B323" s="1" t="s">
        <v>375</v>
      </c>
      <c r="C323" s="1" t="s">
        <v>376</v>
      </c>
      <c r="D323" s="1" t="s">
        <v>6503</v>
      </c>
      <c r="E323" s="1">
        <v>0</v>
      </c>
      <c r="F323" s="1">
        <v>0</v>
      </c>
      <c r="G323" s="1">
        <v>0</v>
      </c>
      <c r="H323" s="1">
        <v>500053810</v>
      </c>
      <c r="I323" s="2">
        <v>46021</v>
      </c>
      <c r="J323" s="1">
        <v>28000</v>
      </c>
      <c r="K323" s="1">
        <v>0</v>
      </c>
      <c r="L323" s="1">
        <v>0</v>
      </c>
      <c r="M323" s="1" t="s">
        <v>374</v>
      </c>
      <c r="N323" s="1" t="s">
        <v>7095</v>
      </c>
      <c r="O323" s="2">
        <v>46024</v>
      </c>
      <c r="P323" s="1">
        <v>1</v>
      </c>
      <c r="Q323" s="1" t="s">
        <v>6443</v>
      </c>
      <c r="R323" s="2">
        <v>45975</v>
      </c>
      <c r="S323" s="2">
        <v>45983</v>
      </c>
      <c r="T323" s="1">
        <v>123002</v>
      </c>
    </row>
    <row r="324" spans="1:20">
      <c r="A324" s="1" t="s">
        <v>371</v>
      </c>
      <c r="B324" s="1" t="s">
        <v>375</v>
      </c>
      <c r="C324" s="1" t="s">
        <v>376</v>
      </c>
      <c r="D324" s="1" t="s">
        <v>6503</v>
      </c>
      <c r="E324" s="1">
        <v>0</v>
      </c>
      <c r="F324" s="1">
        <v>0</v>
      </c>
      <c r="G324" s="1">
        <v>0</v>
      </c>
      <c r="H324" s="1">
        <v>500053810</v>
      </c>
      <c r="I324" s="2">
        <v>46027</v>
      </c>
      <c r="J324" s="1">
        <v>24000</v>
      </c>
      <c r="K324" s="1">
        <v>0</v>
      </c>
      <c r="L324" s="1">
        <v>0</v>
      </c>
      <c r="M324" s="1" t="s">
        <v>374</v>
      </c>
      <c r="N324" s="1" t="s">
        <v>7095</v>
      </c>
      <c r="O324" s="2">
        <v>46029</v>
      </c>
      <c r="P324" s="1">
        <v>1</v>
      </c>
      <c r="Q324" s="1" t="s">
        <v>6443</v>
      </c>
      <c r="R324" s="2">
        <v>45975</v>
      </c>
      <c r="S324" s="2">
        <v>45983</v>
      </c>
      <c r="T324" s="1">
        <v>24000</v>
      </c>
    </row>
    <row r="325" spans="1:20">
      <c r="A325" s="1" t="s">
        <v>371</v>
      </c>
      <c r="B325" s="1" t="s">
        <v>375</v>
      </c>
      <c r="C325" s="1" t="s">
        <v>376</v>
      </c>
      <c r="D325" s="1" t="s">
        <v>6503</v>
      </c>
      <c r="E325" s="1">
        <v>0</v>
      </c>
      <c r="F325" s="1">
        <v>0</v>
      </c>
      <c r="G325" s="1">
        <v>0</v>
      </c>
      <c r="H325" s="1">
        <v>500053810</v>
      </c>
      <c r="I325" s="2">
        <v>46027</v>
      </c>
      <c r="J325" s="1">
        <v>28000</v>
      </c>
      <c r="K325" s="1">
        <v>0</v>
      </c>
      <c r="L325" s="1">
        <v>0</v>
      </c>
      <c r="M325" s="1" t="s">
        <v>374</v>
      </c>
      <c r="N325" s="1" t="s">
        <v>7095</v>
      </c>
      <c r="O325" s="2">
        <v>46029</v>
      </c>
      <c r="P325" s="1">
        <v>1</v>
      </c>
      <c r="Q325" s="1" t="s">
        <v>6443</v>
      </c>
      <c r="R325" s="2">
        <v>45975</v>
      </c>
      <c r="S325" s="2">
        <v>45983</v>
      </c>
      <c r="T325" s="1">
        <v>28000</v>
      </c>
    </row>
    <row r="326" spans="1:20">
      <c r="A326" s="1" t="s">
        <v>7096</v>
      </c>
      <c r="B326" s="1" t="s">
        <v>3627</v>
      </c>
      <c r="C326" s="1" t="s">
        <v>3628</v>
      </c>
      <c r="D326" s="1" t="s">
        <v>6892</v>
      </c>
      <c r="E326" s="1">
        <v>0</v>
      </c>
      <c r="F326" s="1">
        <v>0</v>
      </c>
      <c r="G326" s="1">
        <v>0</v>
      </c>
      <c r="H326" s="1" t="s">
        <v>7097</v>
      </c>
      <c r="I326" s="2">
        <v>46030</v>
      </c>
      <c r="J326" s="1">
        <v>1000</v>
      </c>
      <c r="K326" s="1">
        <v>0</v>
      </c>
      <c r="L326" s="1">
        <v>0</v>
      </c>
      <c r="M326" s="1"/>
      <c r="N326" s="1"/>
      <c r="O326" s="2">
        <v>46034</v>
      </c>
      <c r="P326" s="1">
        <v>1</v>
      </c>
      <c r="Q326" s="1" t="s">
        <v>6430</v>
      </c>
      <c r="R326" s="2">
        <v>45975</v>
      </c>
      <c r="S326" s="2"/>
      <c r="T326" s="1">
        <v>0</v>
      </c>
    </row>
    <row r="327" spans="1:20">
      <c r="A327" s="1" t="s">
        <v>7098</v>
      </c>
      <c r="B327" s="1" t="s">
        <v>3627</v>
      </c>
      <c r="C327" s="1" t="s">
        <v>3628</v>
      </c>
      <c r="D327" s="1" t="s">
        <v>6749</v>
      </c>
      <c r="E327" s="1">
        <v>0</v>
      </c>
      <c r="F327" s="1">
        <v>0</v>
      </c>
      <c r="G327" s="1">
        <v>0</v>
      </c>
      <c r="H327" s="1" t="s">
        <v>7099</v>
      </c>
      <c r="I327" s="2">
        <v>46006</v>
      </c>
      <c r="J327" s="1">
        <v>10000</v>
      </c>
      <c r="K327" s="1">
        <v>0</v>
      </c>
      <c r="L327" s="1">
        <v>0</v>
      </c>
      <c r="M327" s="1" t="s">
        <v>7100</v>
      </c>
      <c r="N327" s="1"/>
      <c r="O327" s="2">
        <v>46008</v>
      </c>
      <c r="P327" s="1">
        <v>4</v>
      </c>
      <c r="Q327" s="1" t="s">
        <v>6430</v>
      </c>
      <c r="R327" s="2">
        <v>45975</v>
      </c>
      <c r="S327" s="2"/>
      <c r="T327" s="1">
        <v>0</v>
      </c>
    </row>
    <row r="328" spans="1:20">
      <c r="A328" s="1" t="s">
        <v>7101</v>
      </c>
      <c r="B328" s="1" t="s">
        <v>3627</v>
      </c>
      <c r="C328" s="1" t="s">
        <v>3628</v>
      </c>
      <c r="D328" s="1" t="s">
        <v>6749</v>
      </c>
      <c r="E328" s="1">
        <v>0</v>
      </c>
      <c r="F328" s="1">
        <v>0</v>
      </c>
      <c r="G328" s="1">
        <v>0</v>
      </c>
      <c r="H328" s="1" t="s">
        <v>7099</v>
      </c>
      <c r="I328" s="2">
        <v>46063</v>
      </c>
      <c r="J328" s="1">
        <v>10000</v>
      </c>
      <c r="K328" s="1">
        <v>0</v>
      </c>
      <c r="L328" s="1">
        <v>0</v>
      </c>
      <c r="M328" s="1" t="s">
        <v>7100</v>
      </c>
      <c r="N328" s="1"/>
      <c r="O328" s="2">
        <v>46076</v>
      </c>
      <c r="P328" s="1">
        <v>4</v>
      </c>
      <c r="Q328" s="1" t="s">
        <v>6430</v>
      </c>
      <c r="R328" s="2">
        <v>45975</v>
      </c>
      <c r="S328" s="2"/>
      <c r="T328" s="1">
        <v>0</v>
      </c>
    </row>
    <row r="329" spans="1:20">
      <c r="A329" s="1" t="s">
        <v>7102</v>
      </c>
      <c r="B329" s="1" t="s">
        <v>2097</v>
      </c>
      <c r="C329" s="1" t="s">
        <v>2098</v>
      </c>
      <c r="D329" s="1">
        <v>0</v>
      </c>
      <c r="E329" s="1">
        <v>0</v>
      </c>
      <c r="F329" s="1">
        <v>0</v>
      </c>
      <c r="G329" s="1">
        <v>0</v>
      </c>
      <c r="H329" s="1" t="s">
        <v>7103</v>
      </c>
      <c r="I329" s="2">
        <v>46007</v>
      </c>
      <c r="J329" s="1">
        <v>25000</v>
      </c>
      <c r="K329" s="1">
        <v>0</v>
      </c>
      <c r="L329" s="1">
        <v>0</v>
      </c>
      <c r="M329" s="1"/>
      <c r="N329" s="1" t="s">
        <v>7104</v>
      </c>
      <c r="O329" s="2">
        <v>46024</v>
      </c>
      <c r="P329" s="1">
        <v>1</v>
      </c>
      <c r="Q329" s="1" t="s">
        <v>6436</v>
      </c>
      <c r="R329" s="2">
        <v>45975</v>
      </c>
      <c r="S329" s="2"/>
      <c r="T329" s="1">
        <v>0</v>
      </c>
    </row>
    <row r="330" spans="1:20">
      <c r="A330" s="1" t="s">
        <v>7105</v>
      </c>
      <c r="B330" s="1" t="s">
        <v>88</v>
      </c>
      <c r="C330" s="1" t="s">
        <v>89</v>
      </c>
      <c r="D330" s="1" t="s">
        <v>6503</v>
      </c>
      <c r="E330" s="1">
        <v>0</v>
      </c>
      <c r="F330" s="1">
        <v>0</v>
      </c>
      <c r="G330" s="1">
        <v>0</v>
      </c>
      <c r="H330" s="1" t="s">
        <v>7106</v>
      </c>
      <c r="I330" s="2">
        <v>46034</v>
      </c>
      <c r="J330" s="1">
        <v>24000</v>
      </c>
      <c r="K330" s="1">
        <v>0</v>
      </c>
      <c r="L330" s="1">
        <v>0</v>
      </c>
      <c r="M330" s="1" t="s">
        <v>7107</v>
      </c>
      <c r="N330" s="1" t="s">
        <v>6619</v>
      </c>
      <c r="O330" s="2">
        <v>46037</v>
      </c>
      <c r="P330" s="1">
        <v>2</v>
      </c>
      <c r="Q330" s="1" t="s">
        <v>6443</v>
      </c>
      <c r="R330" s="2">
        <v>45975</v>
      </c>
      <c r="S330" s="2"/>
      <c r="T330" s="1">
        <v>0</v>
      </c>
    </row>
    <row r="331" spans="1:20">
      <c r="A331" s="1" t="s">
        <v>7108</v>
      </c>
      <c r="B331" s="1" t="s">
        <v>2595</v>
      </c>
      <c r="C331" s="1" t="s">
        <v>2596</v>
      </c>
      <c r="D331" s="1">
        <v>0</v>
      </c>
      <c r="E331" s="1">
        <v>0</v>
      </c>
      <c r="F331" s="1">
        <v>0</v>
      </c>
      <c r="G331" s="1">
        <v>0</v>
      </c>
      <c r="H331" s="1" t="s">
        <v>6988</v>
      </c>
      <c r="I331" s="2">
        <v>46020</v>
      </c>
      <c r="J331" s="1">
        <v>1000</v>
      </c>
      <c r="K331" s="1">
        <v>0</v>
      </c>
      <c r="L331" s="1">
        <v>0</v>
      </c>
      <c r="M331" s="1"/>
      <c r="N331" s="1" t="s">
        <v>7109</v>
      </c>
      <c r="O331" s="2">
        <v>46027</v>
      </c>
      <c r="P331" s="1">
        <v>2</v>
      </c>
      <c r="Q331" s="1" t="s">
        <v>6990</v>
      </c>
      <c r="R331" s="2">
        <v>45978</v>
      </c>
      <c r="S331" s="2"/>
      <c r="T331" s="1">
        <v>0</v>
      </c>
    </row>
    <row r="332" spans="1:20">
      <c r="A332" s="1" t="s">
        <v>7110</v>
      </c>
      <c r="B332" s="1" t="s">
        <v>88</v>
      </c>
      <c r="C332" s="1" t="s">
        <v>89</v>
      </c>
      <c r="D332" s="1" t="s">
        <v>7111</v>
      </c>
      <c r="E332" s="1" t="s">
        <v>6926</v>
      </c>
      <c r="F332" s="1">
        <v>0</v>
      </c>
      <c r="G332" s="1">
        <v>0</v>
      </c>
      <c r="H332" s="1" t="s">
        <v>7112</v>
      </c>
      <c r="I332" s="2">
        <v>46002</v>
      </c>
      <c r="J332" s="1">
        <v>120000</v>
      </c>
      <c r="K332" s="1">
        <v>120000</v>
      </c>
      <c r="L332" s="1">
        <v>0</v>
      </c>
      <c r="M332" s="1" t="s">
        <v>7113</v>
      </c>
      <c r="N332" s="1" t="s">
        <v>6587</v>
      </c>
      <c r="O332" s="2">
        <v>46006</v>
      </c>
      <c r="P332" s="1">
        <v>4</v>
      </c>
      <c r="Q332" s="1" t="s">
        <v>6443</v>
      </c>
      <c r="R332" s="2">
        <v>45978</v>
      </c>
      <c r="S332" s="2">
        <v>45995</v>
      </c>
      <c r="T332" s="1">
        <v>260000</v>
      </c>
    </row>
    <row r="333" spans="1:20">
      <c r="A333" s="1" t="s">
        <v>381</v>
      </c>
      <c r="B333" s="1" t="s">
        <v>387</v>
      </c>
      <c r="C333" s="1" t="s">
        <v>388</v>
      </c>
      <c r="D333" s="1" t="s">
        <v>6721</v>
      </c>
      <c r="E333" s="1">
        <v>0</v>
      </c>
      <c r="F333" s="1">
        <v>0</v>
      </c>
      <c r="G333" s="1">
        <v>0</v>
      </c>
      <c r="H333" s="1" t="s">
        <v>386</v>
      </c>
      <c r="I333" s="2">
        <v>45993</v>
      </c>
      <c r="J333" s="1">
        <v>800000</v>
      </c>
      <c r="K333" s="1">
        <v>0</v>
      </c>
      <c r="L333" s="1">
        <v>0</v>
      </c>
      <c r="M333" s="1" t="s">
        <v>384</v>
      </c>
      <c r="N333" s="1" t="s">
        <v>6722</v>
      </c>
      <c r="O333" s="2">
        <v>46017</v>
      </c>
      <c r="P333" s="1">
        <v>2</v>
      </c>
      <c r="Q333" s="1" t="s">
        <v>6456</v>
      </c>
      <c r="R333" s="2">
        <v>45978</v>
      </c>
      <c r="S333" s="2">
        <v>45980</v>
      </c>
      <c r="T333" s="1">
        <v>2582109</v>
      </c>
    </row>
    <row r="334" spans="1:20">
      <c r="A334" s="1" t="s">
        <v>7114</v>
      </c>
      <c r="B334" s="1" t="s">
        <v>387</v>
      </c>
      <c r="C334" s="1" t="s">
        <v>388</v>
      </c>
      <c r="D334" s="1" t="s">
        <v>6721</v>
      </c>
      <c r="E334" s="1">
        <v>0</v>
      </c>
      <c r="F334" s="1">
        <v>0</v>
      </c>
      <c r="G334" s="1">
        <v>0</v>
      </c>
      <c r="H334" s="1" t="s">
        <v>386</v>
      </c>
      <c r="I334" s="2">
        <v>46049</v>
      </c>
      <c r="J334" s="1">
        <v>800000</v>
      </c>
      <c r="K334" s="1">
        <v>0</v>
      </c>
      <c r="L334" s="1">
        <v>0</v>
      </c>
      <c r="M334" s="1" t="s">
        <v>384</v>
      </c>
      <c r="N334" s="1" t="s">
        <v>6722</v>
      </c>
      <c r="O334" s="2">
        <v>46058</v>
      </c>
      <c r="P334" s="1">
        <v>2</v>
      </c>
      <c r="Q334" s="1" t="s">
        <v>6456</v>
      </c>
      <c r="R334" s="2">
        <v>45978</v>
      </c>
      <c r="S334" s="2"/>
      <c r="T334" s="1">
        <v>0</v>
      </c>
    </row>
    <row r="335" spans="1:20">
      <c r="A335" s="1" t="s">
        <v>7115</v>
      </c>
      <c r="B335" s="1" t="s">
        <v>387</v>
      </c>
      <c r="C335" s="1" t="s">
        <v>388</v>
      </c>
      <c r="D335" s="1" t="s">
        <v>6721</v>
      </c>
      <c r="E335" s="1">
        <v>0</v>
      </c>
      <c r="F335" s="1">
        <v>0</v>
      </c>
      <c r="G335" s="1">
        <v>0</v>
      </c>
      <c r="H335" s="1" t="s">
        <v>386</v>
      </c>
      <c r="I335" s="2">
        <v>45713</v>
      </c>
      <c r="J335" s="1">
        <v>400000</v>
      </c>
      <c r="K335" s="1">
        <v>0</v>
      </c>
      <c r="L335" s="1">
        <v>0</v>
      </c>
      <c r="M335" s="1" t="s">
        <v>384</v>
      </c>
      <c r="N335" s="1" t="s">
        <v>6722</v>
      </c>
      <c r="O335" s="2">
        <v>46086</v>
      </c>
      <c r="P335" s="1">
        <v>2</v>
      </c>
      <c r="Q335" s="1" t="s">
        <v>6456</v>
      </c>
      <c r="R335" s="2">
        <v>45978</v>
      </c>
      <c r="S335" s="2"/>
      <c r="T335" s="1">
        <v>0</v>
      </c>
    </row>
    <row r="336" spans="1:20">
      <c r="A336" s="1" t="s">
        <v>7116</v>
      </c>
      <c r="B336" s="1" t="s">
        <v>88</v>
      </c>
      <c r="C336" s="1" t="s">
        <v>89</v>
      </c>
      <c r="D336" s="1" t="s">
        <v>6511</v>
      </c>
      <c r="E336" s="1">
        <v>0</v>
      </c>
      <c r="F336" s="1">
        <v>0</v>
      </c>
      <c r="G336" s="1">
        <v>0</v>
      </c>
      <c r="H336" s="1" t="s">
        <v>87</v>
      </c>
      <c r="I336" s="2">
        <v>46136</v>
      </c>
      <c r="J336" s="1">
        <v>60000</v>
      </c>
      <c r="K336" s="1">
        <v>0</v>
      </c>
      <c r="L336" s="1">
        <v>0</v>
      </c>
      <c r="M336" s="1" t="s">
        <v>79</v>
      </c>
      <c r="N336" s="1" t="s">
        <v>6812</v>
      </c>
      <c r="O336" s="2">
        <v>46141</v>
      </c>
      <c r="P336" s="1">
        <v>1</v>
      </c>
      <c r="Q336" s="1" t="s">
        <v>6443</v>
      </c>
      <c r="R336" s="2">
        <v>45978</v>
      </c>
      <c r="S336" s="2"/>
      <c r="T336" s="1">
        <v>0</v>
      </c>
    </row>
    <row r="337" spans="1:20">
      <c r="A337" s="1" t="s">
        <v>7117</v>
      </c>
      <c r="B337" s="1" t="s">
        <v>88</v>
      </c>
      <c r="C337" s="1" t="s">
        <v>89</v>
      </c>
      <c r="D337" s="1" t="s">
        <v>6488</v>
      </c>
      <c r="E337" s="1">
        <v>0</v>
      </c>
      <c r="F337" s="1">
        <v>0</v>
      </c>
      <c r="G337" s="1">
        <v>0</v>
      </c>
      <c r="H337" s="1" t="s">
        <v>1092</v>
      </c>
      <c r="I337" s="2">
        <v>46062</v>
      </c>
      <c r="J337" s="1">
        <v>200000</v>
      </c>
      <c r="K337" s="1">
        <v>0</v>
      </c>
      <c r="L337" s="1">
        <v>0</v>
      </c>
      <c r="M337" s="1" t="s">
        <v>6719</v>
      </c>
      <c r="N337" s="1" t="s">
        <v>6579</v>
      </c>
      <c r="O337" s="2">
        <v>46065</v>
      </c>
      <c r="P337" s="1">
        <v>2</v>
      </c>
      <c r="Q337" s="1" t="s">
        <v>6443</v>
      </c>
      <c r="R337" s="2">
        <v>45978</v>
      </c>
      <c r="S337" s="2"/>
      <c r="T337" s="1">
        <v>0</v>
      </c>
    </row>
    <row r="338" spans="1:20">
      <c r="A338" s="1" t="s">
        <v>7118</v>
      </c>
      <c r="B338" s="1" t="s">
        <v>88</v>
      </c>
      <c r="C338" s="1" t="s">
        <v>89</v>
      </c>
      <c r="D338" s="1" t="s">
        <v>6488</v>
      </c>
      <c r="E338" s="1">
        <v>0</v>
      </c>
      <c r="F338" s="1">
        <v>0</v>
      </c>
      <c r="G338" s="1">
        <v>0</v>
      </c>
      <c r="H338" s="1" t="s">
        <v>1107</v>
      </c>
      <c r="I338" s="2">
        <v>46090</v>
      </c>
      <c r="J338" s="1">
        <v>54000</v>
      </c>
      <c r="K338" s="1">
        <v>0</v>
      </c>
      <c r="L338" s="1">
        <v>0</v>
      </c>
      <c r="M338" s="1" t="s">
        <v>6660</v>
      </c>
      <c r="N338" s="1" t="s">
        <v>6583</v>
      </c>
      <c r="O338" s="2">
        <v>46093</v>
      </c>
      <c r="P338" s="1">
        <v>1</v>
      </c>
      <c r="Q338" s="1" t="s">
        <v>6443</v>
      </c>
      <c r="R338" s="2">
        <v>45978</v>
      </c>
      <c r="S338" s="2"/>
      <c r="T338" s="1">
        <v>0</v>
      </c>
    </row>
    <row r="339" spans="1:20">
      <c r="A339" s="1" t="s">
        <v>7119</v>
      </c>
      <c r="B339" s="1" t="s">
        <v>1011</v>
      </c>
      <c r="C339" s="1" t="s">
        <v>1012</v>
      </c>
      <c r="D339" s="1" t="s">
        <v>6479</v>
      </c>
      <c r="E339" s="1">
        <v>0</v>
      </c>
      <c r="F339" s="1">
        <v>0</v>
      </c>
      <c r="G339" s="1">
        <v>0</v>
      </c>
      <c r="H339" s="1" t="s">
        <v>7120</v>
      </c>
      <c r="I339" s="2">
        <v>46024</v>
      </c>
      <c r="J339" s="1">
        <v>11920</v>
      </c>
      <c r="K339" s="1">
        <v>0</v>
      </c>
      <c r="L339" s="1">
        <v>0</v>
      </c>
      <c r="M339" s="1" t="s">
        <v>7121</v>
      </c>
      <c r="N339" s="1" t="s">
        <v>7122</v>
      </c>
      <c r="O339" s="2">
        <v>46029</v>
      </c>
      <c r="P339" s="1">
        <v>3</v>
      </c>
      <c r="Q339" s="1" t="s">
        <v>6443</v>
      </c>
      <c r="R339" s="2">
        <v>45978</v>
      </c>
      <c r="S339" s="2"/>
      <c r="T339" s="1">
        <v>0</v>
      </c>
    </row>
    <row r="340" spans="1:20">
      <c r="A340" s="1" t="s">
        <v>7123</v>
      </c>
      <c r="B340" s="1" t="s">
        <v>3464</v>
      </c>
      <c r="C340" s="1" t="s">
        <v>3465</v>
      </c>
      <c r="D340" s="1" t="s">
        <v>7054</v>
      </c>
      <c r="E340" s="1" t="s">
        <v>6752</v>
      </c>
      <c r="F340" s="1">
        <v>0</v>
      </c>
      <c r="G340" s="1">
        <v>0</v>
      </c>
      <c r="H340" s="1">
        <v>70153724</v>
      </c>
      <c r="I340" s="2">
        <v>46002</v>
      </c>
      <c r="J340" s="1">
        <v>1725</v>
      </c>
      <c r="K340" s="1">
        <v>1725</v>
      </c>
      <c r="L340" s="1">
        <v>0</v>
      </c>
      <c r="M340" s="1" t="s">
        <v>7124</v>
      </c>
      <c r="N340" s="1"/>
      <c r="O340" s="2">
        <v>46006</v>
      </c>
      <c r="P340" s="1">
        <v>1</v>
      </c>
      <c r="Q340" s="1" t="s">
        <v>6468</v>
      </c>
      <c r="R340" s="2">
        <v>45978</v>
      </c>
      <c r="S340" s="2">
        <v>46001</v>
      </c>
      <c r="T340" s="1">
        <v>1726</v>
      </c>
    </row>
    <row r="341" spans="1:20">
      <c r="A341" s="1" t="s">
        <v>7125</v>
      </c>
      <c r="B341" s="1" t="s">
        <v>3464</v>
      </c>
      <c r="C341" s="1" t="s">
        <v>3465</v>
      </c>
      <c r="D341" s="1" t="s">
        <v>7054</v>
      </c>
      <c r="E341" s="1" t="s">
        <v>6752</v>
      </c>
      <c r="F341" s="1">
        <v>0</v>
      </c>
      <c r="G341" s="1">
        <v>0</v>
      </c>
      <c r="H341" s="1">
        <v>70153558</v>
      </c>
      <c r="I341" s="2">
        <v>46006</v>
      </c>
      <c r="J341" s="1">
        <v>4500</v>
      </c>
      <c r="K341" s="1">
        <v>4500</v>
      </c>
      <c r="L341" s="1">
        <v>0</v>
      </c>
      <c r="M341" s="1" t="s">
        <v>7124</v>
      </c>
      <c r="N341" s="1"/>
      <c r="O341" s="2">
        <v>46008</v>
      </c>
      <c r="P341" s="1">
        <v>1</v>
      </c>
      <c r="Q341" s="1" t="s">
        <v>6468</v>
      </c>
      <c r="R341" s="2">
        <v>45978</v>
      </c>
      <c r="S341" s="2">
        <v>46001</v>
      </c>
      <c r="T341" s="1">
        <v>4500</v>
      </c>
    </row>
    <row r="342" spans="1:20">
      <c r="A342" s="1" t="s">
        <v>396</v>
      </c>
      <c r="B342" s="1" t="s">
        <v>401</v>
      </c>
      <c r="C342" s="1" t="s">
        <v>402</v>
      </c>
      <c r="D342" s="1" t="s">
        <v>7126</v>
      </c>
      <c r="E342" s="1">
        <v>0</v>
      </c>
      <c r="F342" s="1">
        <v>0</v>
      </c>
      <c r="G342" s="1">
        <v>0</v>
      </c>
      <c r="H342" s="1" t="s">
        <v>400</v>
      </c>
      <c r="I342" s="2">
        <v>40716</v>
      </c>
      <c r="J342" s="1">
        <v>2200</v>
      </c>
      <c r="K342" s="1">
        <v>2200</v>
      </c>
      <c r="L342" s="1">
        <v>0</v>
      </c>
      <c r="M342" s="1" t="s">
        <v>398</v>
      </c>
      <c r="N342" s="1"/>
      <c r="O342" s="2">
        <v>45993</v>
      </c>
      <c r="P342" s="1">
        <v>2</v>
      </c>
      <c r="Q342" s="1" t="s">
        <v>6443</v>
      </c>
      <c r="R342" s="2">
        <v>45978</v>
      </c>
      <c r="S342" s="2">
        <v>45988</v>
      </c>
      <c r="T342" s="1">
        <v>4900</v>
      </c>
    </row>
    <row r="343" spans="1:20">
      <c r="A343" s="1" t="s">
        <v>7127</v>
      </c>
      <c r="B343" s="1" t="s">
        <v>1169</v>
      </c>
      <c r="C343" s="1" t="s">
        <v>1170</v>
      </c>
      <c r="D343" s="1" t="s">
        <v>6454</v>
      </c>
      <c r="E343" s="1" t="s">
        <v>6426</v>
      </c>
      <c r="F343" s="1">
        <v>0</v>
      </c>
      <c r="G343" s="1">
        <v>0</v>
      </c>
      <c r="H343" s="1">
        <v>44017008600501</v>
      </c>
      <c r="I343" s="2">
        <v>46006</v>
      </c>
      <c r="J343" s="1">
        <v>1000</v>
      </c>
      <c r="K343" s="1">
        <v>0</v>
      </c>
      <c r="L343" s="1">
        <v>0</v>
      </c>
      <c r="M343" s="1" t="s">
        <v>7128</v>
      </c>
      <c r="N343" s="1"/>
      <c r="O343" s="2">
        <v>46008</v>
      </c>
      <c r="P343" s="1">
        <v>2</v>
      </c>
      <c r="Q343" s="1" t="s">
        <v>6430</v>
      </c>
      <c r="R343" s="2">
        <v>45978</v>
      </c>
      <c r="S343" s="2"/>
      <c r="T343" s="1">
        <v>0</v>
      </c>
    </row>
    <row r="344" spans="1:20">
      <c r="A344" s="1" t="s">
        <v>7129</v>
      </c>
      <c r="B344" s="1" t="s">
        <v>1169</v>
      </c>
      <c r="C344" s="1" t="s">
        <v>1170</v>
      </c>
      <c r="D344" s="1" t="s">
        <v>7130</v>
      </c>
      <c r="E344" s="1" t="s">
        <v>7131</v>
      </c>
      <c r="F344" s="1">
        <v>0</v>
      </c>
      <c r="G344" s="1">
        <v>0</v>
      </c>
      <c r="H344" s="1">
        <v>44017308000201</v>
      </c>
      <c r="I344" s="2">
        <v>46006</v>
      </c>
      <c r="J344" s="1">
        <v>1000</v>
      </c>
      <c r="K344" s="1">
        <v>1000</v>
      </c>
      <c r="L344" s="1">
        <v>0</v>
      </c>
      <c r="M344" s="1" t="s">
        <v>7132</v>
      </c>
      <c r="N344" s="1"/>
      <c r="O344" s="2">
        <v>46008</v>
      </c>
      <c r="P344" s="1">
        <v>2</v>
      </c>
      <c r="Q344" s="1" t="s">
        <v>6430</v>
      </c>
      <c r="R344" s="2">
        <v>45978</v>
      </c>
      <c r="S344" s="2">
        <v>46001</v>
      </c>
      <c r="T344" s="1">
        <v>1000</v>
      </c>
    </row>
    <row r="345" spans="1:20">
      <c r="A345" s="1" t="s">
        <v>7133</v>
      </c>
      <c r="B345" s="1" t="s">
        <v>1169</v>
      </c>
      <c r="C345" s="1" t="s">
        <v>1170</v>
      </c>
      <c r="D345" s="1" t="s">
        <v>6531</v>
      </c>
      <c r="E345" s="1" t="s">
        <v>6752</v>
      </c>
      <c r="F345" s="1">
        <v>0</v>
      </c>
      <c r="G345" s="1">
        <v>0</v>
      </c>
      <c r="H345" s="1">
        <v>45001908600400</v>
      </c>
      <c r="I345" s="2">
        <v>46006</v>
      </c>
      <c r="J345" s="1">
        <v>5000</v>
      </c>
      <c r="K345" s="1">
        <v>5000</v>
      </c>
      <c r="L345" s="1">
        <v>0</v>
      </c>
      <c r="M345" s="1" t="s">
        <v>7134</v>
      </c>
      <c r="N345" s="1"/>
      <c r="O345" s="2">
        <v>46008</v>
      </c>
      <c r="P345" s="1">
        <v>2</v>
      </c>
      <c r="Q345" s="1" t="s">
        <v>6430</v>
      </c>
      <c r="R345" s="2">
        <v>45978</v>
      </c>
      <c r="S345" s="2">
        <v>46002</v>
      </c>
      <c r="T345" s="1">
        <v>5000</v>
      </c>
    </row>
    <row r="346" spans="1:20">
      <c r="A346" s="1" t="s">
        <v>7135</v>
      </c>
      <c r="B346" s="1" t="s">
        <v>1169</v>
      </c>
      <c r="C346" s="1" t="s">
        <v>1170</v>
      </c>
      <c r="D346" s="1" t="s">
        <v>7136</v>
      </c>
      <c r="E346" s="1" t="s">
        <v>6426</v>
      </c>
      <c r="F346" s="1">
        <v>0</v>
      </c>
      <c r="G346" s="1">
        <v>0</v>
      </c>
      <c r="H346" s="1">
        <v>47001408600700</v>
      </c>
      <c r="I346" s="2">
        <v>46006</v>
      </c>
      <c r="J346" s="1">
        <v>1000</v>
      </c>
      <c r="K346" s="1">
        <v>1000</v>
      </c>
      <c r="L346" s="1">
        <v>0</v>
      </c>
      <c r="M346" s="1" t="s">
        <v>7137</v>
      </c>
      <c r="N346" s="1"/>
      <c r="O346" s="2">
        <v>46008</v>
      </c>
      <c r="P346" s="1">
        <v>2</v>
      </c>
      <c r="Q346" s="1" t="s">
        <v>6430</v>
      </c>
      <c r="R346" s="2">
        <v>45978</v>
      </c>
      <c r="S346" s="2">
        <v>46002</v>
      </c>
      <c r="T346" s="1">
        <v>1000</v>
      </c>
    </row>
    <row r="347" spans="1:20">
      <c r="A347" s="1" t="s">
        <v>7138</v>
      </c>
      <c r="B347" s="1" t="s">
        <v>7139</v>
      </c>
      <c r="C347" s="1" t="s">
        <v>7140</v>
      </c>
      <c r="D347" s="1" t="s">
        <v>6447</v>
      </c>
      <c r="E347" s="1" t="s">
        <v>6752</v>
      </c>
      <c r="F347" s="1">
        <v>0</v>
      </c>
      <c r="G347" s="1">
        <v>0</v>
      </c>
      <c r="H347" s="1">
        <v>10711010</v>
      </c>
      <c r="I347" s="2">
        <v>45995</v>
      </c>
      <c r="J347" s="1">
        <v>300</v>
      </c>
      <c r="K347" s="1">
        <v>300</v>
      </c>
      <c r="L347" s="1">
        <v>0</v>
      </c>
      <c r="M347" s="1" t="s">
        <v>7141</v>
      </c>
      <c r="N347" s="1"/>
      <c r="O347" s="2">
        <v>45999</v>
      </c>
      <c r="P347" s="1">
        <v>1</v>
      </c>
      <c r="Q347" s="1" t="s">
        <v>6430</v>
      </c>
      <c r="R347" s="2">
        <v>45978</v>
      </c>
      <c r="S347" s="2">
        <v>45995</v>
      </c>
      <c r="T347" s="1">
        <v>700</v>
      </c>
    </row>
    <row r="348" spans="1:20">
      <c r="A348" s="1" t="s">
        <v>404</v>
      </c>
      <c r="B348" s="1" t="s">
        <v>412</v>
      </c>
      <c r="C348" s="1" t="s">
        <v>413</v>
      </c>
      <c r="D348" s="1" t="s">
        <v>7142</v>
      </c>
      <c r="E348" s="1">
        <v>0</v>
      </c>
      <c r="F348" s="1">
        <v>0</v>
      </c>
      <c r="G348" s="1">
        <v>0</v>
      </c>
      <c r="H348" s="1" t="s">
        <v>411</v>
      </c>
      <c r="I348" s="2">
        <v>45989</v>
      </c>
      <c r="J348" s="1">
        <v>10000</v>
      </c>
      <c r="K348" s="1">
        <v>10000</v>
      </c>
      <c r="L348" s="1">
        <v>0</v>
      </c>
      <c r="M348" s="1" t="s">
        <v>406</v>
      </c>
      <c r="N348" s="1"/>
      <c r="O348" s="2">
        <v>45993</v>
      </c>
      <c r="P348" s="1">
        <v>2</v>
      </c>
      <c r="Q348" s="1" t="s">
        <v>6436</v>
      </c>
      <c r="R348" s="2">
        <v>45978</v>
      </c>
      <c r="S348" s="2">
        <v>45989</v>
      </c>
      <c r="T348" s="1">
        <v>10000</v>
      </c>
    </row>
    <row r="349" spans="1:20">
      <c r="A349" s="1" t="s">
        <v>7143</v>
      </c>
      <c r="B349" s="1" t="s">
        <v>416</v>
      </c>
      <c r="C349" s="1" t="s">
        <v>417</v>
      </c>
      <c r="D349" s="1" t="s">
        <v>6773</v>
      </c>
      <c r="E349" s="1">
        <v>0</v>
      </c>
      <c r="F349" s="1">
        <v>0</v>
      </c>
      <c r="G349" s="1">
        <v>0</v>
      </c>
      <c r="H349" s="1" t="s">
        <v>5865</v>
      </c>
      <c r="I349" s="2">
        <v>45995</v>
      </c>
      <c r="J349" s="1">
        <v>40000</v>
      </c>
      <c r="K349" s="1">
        <v>40000</v>
      </c>
      <c r="L349" s="1">
        <v>0</v>
      </c>
      <c r="M349" s="1" t="s">
        <v>7144</v>
      </c>
      <c r="N349" s="1"/>
      <c r="O349" s="2">
        <v>46007</v>
      </c>
      <c r="P349" s="1">
        <v>1</v>
      </c>
      <c r="Q349" s="1" t="s">
        <v>6468</v>
      </c>
      <c r="R349" s="2">
        <v>45975</v>
      </c>
      <c r="S349" s="2">
        <v>45993</v>
      </c>
      <c r="T349" s="1">
        <v>40002</v>
      </c>
    </row>
    <row r="350" spans="1:20">
      <c r="A350" s="1" t="s">
        <v>7145</v>
      </c>
      <c r="B350" s="1" t="s">
        <v>416</v>
      </c>
      <c r="C350" s="1" t="s">
        <v>417</v>
      </c>
      <c r="D350" s="1" t="s">
        <v>6773</v>
      </c>
      <c r="E350" s="1">
        <v>0</v>
      </c>
      <c r="F350" s="1">
        <v>0</v>
      </c>
      <c r="G350" s="1">
        <v>0</v>
      </c>
      <c r="H350" s="1" t="s">
        <v>1444</v>
      </c>
      <c r="I350" s="2">
        <v>45988</v>
      </c>
      <c r="J350" s="1">
        <v>48000</v>
      </c>
      <c r="K350" s="1">
        <v>0</v>
      </c>
      <c r="L350" s="1">
        <v>0</v>
      </c>
      <c r="M350" s="1" t="s">
        <v>7146</v>
      </c>
      <c r="N350" s="1"/>
      <c r="O350" s="2">
        <v>45993</v>
      </c>
      <c r="P350" s="1">
        <v>2</v>
      </c>
      <c r="Q350" s="1" t="s">
        <v>6468</v>
      </c>
      <c r="R350" s="2">
        <v>45975</v>
      </c>
      <c r="S350" s="2"/>
      <c r="T350" s="1">
        <v>0</v>
      </c>
    </row>
    <row r="351" spans="1:20">
      <c r="A351" s="1" t="s">
        <v>7147</v>
      </c>
      <c r="B351" s="1" t="s">
        <v>416</v>
      </c>
      <c r="C351" s="1" t="s">
        <v>417</v>
      </c>
      <c r="D351" s="1" t="s">
        <v>6773</v>
      </c>
      <c r="E351" s="1">
        <v>0</v>
      </c>
      <c r="F351" s="1">
        <v>0</v>
      </c>
      <c r="G351" s="1">
        <v>0</v>
      </c>
      <c r="H351" s="1" t="s">
        <v>1444</v>
      </c>
      <c r="I351" s="2">
        <v>45988</v>
      </c>
      <c r="J351" s="1">
        <v>48000</v>
      </c>
      <c r="K351" s="1">
        <v>0</v>
      </c>
      <c r="L351" s="1">
        <v>0</v>
      </c>
      <c r="M351" s="1" t="s">
        <v>7146</v>
      </c>
      <c r="N351" s="1"/>
      <c r="O351" s="2">
        <v>45993</v>
      </c>
      <c r="P351" s="1">
        <v>2</v>
      </c>
      <c r="Q351" s="1" t="s">
        <v>6468</v>
      </c>
      <c r="R351" s="2">
        <v>45975</v>
      </c>
      <c r="S351" s="2"/>
      <c r="T351" s="1">
        <v>0</v>
      </c>
    </row>
    <row r="352" spans="1:20">
      <c r="A352" s="1" t="s">
        <v>7148</v>
      </c>
      <c r="B352" s="1" t="s">
        <v>416</v>
      </c>
      <c r="C352" s="1" t="s">
        <v>417</v>
      </c>
      <c r="D352" s="1" t="s">
        <v>6773</v>
      </c>
      <c r="E352" s="1">
        <v>0</v>
      </c>
      <c r="F352" s="1">
        <v>0</v>
      </c>
      <c r="G352" s="1">
        <v>0</v>
      </c>
      <c r="H352" s="1" t="s">
        <v>1444</v>
      </c>
      <c r="I352" s="2">
        <v>45988</v>
      </c>
      <c r="J352" s="1">
        <v>48000</v>
      </c>
      <c r="K352" s="1">
        <v>0</v>
      </c>
      <c r="L352" s="1">
        <v>0</v>
      </c>
      <c r="M352" s="1" t="s">
        <v>7146</v>
      </c>
      <c r="N352" s="1"/>
      <c r="O352" s="2">
        <v>45993</v>
      </c>
      <c r="P352" s="1">
        <v>2</v>
      </c>
      <c r="Q352" s="1" t="s">
        <v>6468</v>
      </c>
      <c r="R352" s="2">
        <v>45975</v>
      </c>
      <c r="S352" s="2"/>
      <c r="T352" s="1">
        <v>0</v>
      </c>
    </row>
    <row r="353" spans="1:20">
      <c r="A353" s="1" t="s">
        <v>7149</v>
      </c>
      <c r="B353" s="1" t="s">
        <v>416</v>
      </c>
      <c r="C353" s="1" t="s">
        <v>417</v>
      </c>
      <c r="D353" s="1" t="s">
        <v>6773</v>
      </c>
      <c r="E353" s="1">
        <v>0</v>
      </c>
      <c r="F353" s="1">
        <v>0</v>
      </c>
      <c r="G353" s="1">
        <v>0</v>
      </c>
      <c r="H353" s="1" t="s">
        <v>1945</v>
      </c>
      <c r="I353" s="2">
        <v>45988</v>
      </c>
      <c r="J353" s="1">
        <v>12000</v>
      </c>
      <c r="K353" s="1">
        <v>0</v>
      </c>
      <c r="L353" s="1">
        <v>0</v>
      </c>
      <c r="M353" s="1" t="s">
        <v>7146</v>
      </c>
      <c r="N353" s="1"/>
      <c r="O353" s="2">
        <v>45993</v>
      </c>
      <c r="P353" s="1">
        <v>2</v>
      </c>
      <c r="Q353" s="1" t="s">
        <v>6468</v>
      </c>
      <c r="R353" s="2">
        <v>45975</v>
      </c>
      <c r="S353" s="2">
        <v>46002</v>
      </c>
      <c r="T353" s="1">
        <v>12000</v>
      </c>
    </row>
    <row r="354" spans="1:20">
      <c r="A354" s="1" t="s">
        <v>7150</v>
      </c>
      <c r="B354" s="1" t="s">
        <v>416</v>
      </c>
      <c r="C354" s="1" t="s">
        <v>417</v>
      </c>
      <c r="D354" s="1" t="s">
        <v>6773</v>
      </c>
      <c r="E354" s="1">
        <v>0</v>
      </c>
      <c r="F354" s="1">
        <v>0</v>
      </c>
      <c r="G354" s="1">
        <v>0</v>
      </c>
      <c r="H354" s="1" t="s">
        <v>1945</v>
      </c>
      <c r="I354" s="2">
        <v>45995</v>
      </c>
      <c r="J354" s="1">
        <v>12000</v>
      </c>
      <c r="K354" s="1">
        <v>0</v>
      </c>
      <c r="L354" s="1">
        <v>0</v>
      </c>
      <c r="M354" s="1" t="s">
        <v>7146</v>
      </c>
      <c r="N354" s="1"/>
      <c r="O354" s="2">
        <v>46000</v>
      </c>
      <c r="P354" s="1">
        <v>2</v>
      </c>
      <c r="Q354" s="1" t="s">
        <v>6468</v>
      </c>
      <c r="R354" s="2">
        <v>45975</v>
      </c>
      <c r="S354" s="2">
        <v>46003</v>
      </c>
      <c r="T354" s="1">
        <v>12000</v>
      </c>
    </row>
    <row r="355" spans="1:20">
      <c r="A355" s="1" t="s">
        <v>415</v>
      </c>
      <c r="B355" s="1" t="s">
        <v>416</v>
      </c>
      <c r="C355" s="1" t="s">
        <v>417</v>
      </c>
      <c r="D355" s="1" t="s">
        <v>7069</v>
      </c>
      <c r="E355" s="1">
        <v>0</v>
      </c>
      <c r="F355" s="1">
        <v>0</v>
      </c>
      <c r="G355" s="1">
        <v>0</v>
      </c>
      <c r="H355" s="1" t="s">
        <v>346</v>
      </c>
      <c r="I355" s="2">
        <v>45995</v>
      </c>
      <c r="J355" s="1">
        <v>20000</v>
      </c>
      <c r="K355" s="1">
        <v>20000</v>
      </c>
      <c r="L355" s="1">
        <v>0</v>
      </c>
      <c r="M355" s="1" t="s">
        <v>333</v>
      </c>
      <c r="N355" s="1"/>
      <c r="O355" s="2">
        <v>46000</v>
      </c>
      <c r="P355" s="1">
        <v>2</v>
      </c>
      <c r="Q355" s="1" t="s">
        <v>6468</v>
      </c>
      <c r="R355" s="2">
        <v>45975</v>
      </c>
      <c r="S355" s="2">
        <v>45989</v>
      </c>
      <c r="T355" s="1">
        <v>40000</v>
      </c>
    </row>
    <row r="356" spans="1:20">
      <c r="A356" s="1" t="s">
        <v>419</v>
      </c>
      <c r="B356" s="1" t="s">
        <v>416</v>
      </c>
      <c r="C356" s="1" t="s">
        <v>417</v>
      </c>
      <c r="D356" s="1" t="s">
        <v>7069</v>
      </c>
      <c r="E356" s="1">
        <v>0</v>
      </c>
      <c r="F356" s="1">
        <v>0</v>
      </c>
      <c r="G356" s="1">
        <v>0</v>
      </c>
      <c r="H356" s="1" t="s">
        <v>353</v>
      </c>
      <c r="I356" s="2">
        <v>45995</v>
      </c>
      <c r="J356" s="1">
        <v>20000</v>
      </c>
      <c r="K356" s="1">
        <v>0</v>
      </c>
      <c r="L356" s="1">
        <v>0</v>
      </c>
      <c r="M356" s="1" t="s">
        <v>333</v>
      </c>
      <c r="N356" s="1"/>
      <c r="O356" s="2">
        <v>46000</v>
      </c>
      <c r="P356" s="1">
        <v>2</v>
      </c>
      <c r="Q356" s="1" t="s">
        <v>6468</v>
      </c>
      <c r="R356" s="2">
        <v>45975</v>
      </c>
      <c r="S356" s="2">
        <v>45989</v>
      </c>
      <c r="T356" s="1">
        <v>40000</v>
      </c>
    </row>
    <row r="357" spans="1:20">
      <c r="A357" s="1" t="s">
        <v>421</v>
      </c>
      <c r="B357" s="1" t="s">
        <v>416</v>
      </c>
      <c r="C357" s="1" t="s">
        <v>417</v>
      </c>
      <c r="D357" s="1" t="s">
        <v>7069</v>
      </c>
      <c r="E357" s="1">
        <v>0</v>
      </c>
      <c r="F357" s="1">
        <v>0</v>
      </c>
      <c r="G357" s="1">
        <v>0</v>
      </c>
      <c r="H357" s="1" t="s">
        <v>424</v>
      </c>
      <c r="I357" s="2">
        <v>45988</v>
      </c>
      <c r="J357" s="1">
        <v>20000</v>
      </c>
      <c r="K357" s="1">
        <v>20000</v>
      </c>
      <c r="L357" s="1">
        <v>0</v>
      </c>
      <c r="M357" s="1" t="s">
        <v>333</v>
      </c>
      <c r="N357" s="1"/>
      <c r="O357" s="2">
        <v>46000</v>
      </c>
      <c r="P357" s="1">
        <v>2</v>
      </c>
      <c r="Q357" s="1" t="s">
        <v>6468</v>
      </c>
      <c r="R357" s="2">
        <v>45975</v>
      </c>
      <c r="S357" s="2">
        <v>45985</v>
      </c>
      <c r="T357" s="1">
        <v>44000</v>
      </c>
    </row>
    <row r="358" spans="1:20">
      <c r="A358" s="1" t="s">
        <v>426</v>
      </c>
      <c r="B358" s="1" t="s">
        <v>416</v>
      </c>
      <c r="C358" s="1" t="s">
        <v>417</v>
      </c>
      <c r="D358" s="1" t="s">
        <v>6464</v>
      </c>
      <c r="E358" s="1" t="s">
        <v>6911</v>
      </c>
      <c r="F358" s="1">
        <v>0</v>
      </c>
      <c r="G358" s="1">
        <v>0</v>
      </c>
      <c r="H358" s="1" t="s">
        <v>363</v>
      </c>
      <c r="I358" s="2">
        <v>45995</v>
      </c>
      <c r="J358" s="1">
        <v>280000</v>
      </c>
      <c r="K358" s="1">
        <v>0</v>
      </c>
      <c r="L358" s="1">
        <v>0</v>
      </c>
      <c r="M358" s="1" t="s">
        <v>358</v>
      </c>
      <c r="N358" s="1"/>
      <c r="O358" s="2">
        <v>46007</v>
      </c>
      <c r="P358" s="1">
        <v>1</v>
      </c>
      <c r="Q358" s="1" t="s">
        <v>6468</v>
      </c>
      <c r="R358" s="2">
        <v>45975</v>
      </c>
      <c r="S358" s="2">
        <v>45989</v>
      </c>
      <c r="T358" s="1">
        <v>280000</v>
      </c>
    </row>
    <row r="359" spans="1:20">
      <c r="A359" s="1" t="s">
        <v>429</v>
      </c>
      <c r="B359" s="1" t="s">
        <v>416</v>
      </c>
      <c r="C359" s="1" t="s">
        <v>417</v>
      </c>
      <c r="D359" s="1" t="s">
        <v>7151</v>
      </c>
      <c r="E359" s="1">
        <v>0</v>
      </c>
      <c r="F359" s="1">
        <v>0</v>
      </c>
      <c r="G359" s="1">
        <v>0</v>
      </c>
      <c r="H359" s="1" t="s">
        <v>435</v>
      </c>
      <c r="I359" s="2">
        <v>45995</v>
      </c>
      <c r="J359" s="1">
        <v>50000</v>
      </c>
      <c r="K359" s="1">
        <v>50000</v>
      </c>
      <c r="L359" s="1">
        <v>0</v>
      </c>
      <c r="M359" s="1" t="s">
        <v>430</v>
      </c>
      <c r="N359" s="1"/>
      <c r="O359" s="2">
        <v>46000</v>
      </c>
      <c r="P359" s="1">
        <v>1</v>
      </c>
      <c r="Q359" s="1" t="s">
        <v>6468</v>
      </c>
      <c r="R359" s="2">
        <v>45975</v>
      </c>
      <c r="S359" s="2">
        <v>45981</v>
      </c>
      <c r="T359" s="1">
        <v>50000</v>
      </c>
    </row>
    <row r="360" spans="1:20">
      <c r="A360" s="1" t="s">
        <v>437</v>
      </c>
      <c r="B360" s="1" t="s">
        <v>416</v>
      </c>
      <c r="C360" s="1" t="s">
        <v>417</v>
      </c>
      <c r="D360" s="1" t="s">
        <v>6464</v>
      </c>
      <c r="E360" s="1" t="s">
        <v>6781</v>
      </c>
      <c r="F360" s="1">
        <v>0</v>
      </c>
      <c r="G360" s="1">
        <v>0</v>
      </c>
      <c r="H360" s="1" t="s">
        <v>443</v>
      </c>
      <c r="I360" s="2">
        <v>45995</v>
      </c>
      <c r="J360" s="1">
        <v>200000</v>
      </c>
      <c r="K360" s="1">
        <v>200000</v>
      </c>
      <c r="L360" s="1">
        <v>0</v>
      </c>
      <c r="M360" s="1" t="s">
        <v>440</v>
      </c>
      <c r="N360" s="1"/>
      <c r="O360" s="2">
        <v>46007</v>
      </c>
      <c r="P360" s="1">
        <v>1</v>
      </c>
      <c r="Q360" s="1" t="s">
        <v>6468</v>
      </c>
      <c r="R360" s="2">
        <v>45975</v>
      </c>
      <c r="S360" s="2">
        <v>45988</v>
      </c>
      <c r="T360" s="1">
        <v>200005</v>
      </c>
    </row>
    <row r="361" spans="1:20">
      <c r="A361" s="1" t="s">
        <v>445</v>
      </c>
      <c r="B361" s="1" t="s">
        <v>416</v>
      </c>
      <c r="C361" s="1" t="s">
        <v>417</v>
      </c>
      <c r="D361" s="1" t="s">
        <v>6464</v>
      </c>
      <c r="E361" s="1" t="s">
        <v>6781</v>
      </c>
      <c r="F361" s="1">
        <v>0</v>
      </c>
      <c r="G361" s="1">
        <v>0</v>
      </c>
      <c r="H361" s="1" t="s">
        <v>443</v>
      </c>
      <c r="I361" s="2">
        <v>45995</v>
      </c>
      <c r="J361" s="1">
        <v>200000</v>
      </c>
      <c r="K361" s="1">
        <v>200000</v>
      </c>
      <c r="L361" s="1">
        <v>0</v>
      </c>
      <c r="M361" s="1" t="s">
        <v>440</v>
      </c>
      <c r="N361" s="1"/>
      <c r="O361" s="2">
        <v>46000</v>
      </c>
      <c r="P361" s="1">
        <v>1</v>
      </c>
      <c r="Q361" s="1" t="s">
        <v>6468</v>
      </c>
      <c r="R361" s="2">
        <v>45975</v>
      </c>
      <c r="S361" s="2">
        <v>45988</v>
      </c>
      <c r="T361" s="1">
        <v>200005</v>
      </c>
    </row>
    <row r="362" spans="1:20">
      <c r="A362" s="1" t="s">
        <v>7152</v>
      </c>
      <c r="B362" s="1" t="s">
        <v>416</v>
      </c>
      <c r="C362" s="1" t="s">
        <v>417</v>
      </c>
      <c r="D362" s="1" t="s">
        <v>7153</v>
      </c>
      <c r="E362" s="1" t="s">
        <v>6558</v>
      </c>
      <c r="F362" s="1" t="s">
        <v>6545</v>
      </c>
      <c r="G362" s="1">
        <v>0</v>
      </c>
      <c r="H362" s="1" t="s">
        <v>3365</v>
      </c>
      <c r="I362" s="2">
        <v>45995</v>
      </c>
      <c r="J362" s="1">
        <v>54000</v>
      </c>
      <c r="K362" s="1">
        <v>54000</v>
      </c>
      <c r="L362" s="1">
        <v>0</v>
      </c>
      <c r="M362" s="1" t="s">
        <v>7154</v>
      </c>
      <c r="N362" s="1"/>
      <c r="O362" s="2">
        <v>46000</v>
      </c>
      <c r="P362" s="1">
        <v>1</v>
      </c>
      <c r="Q362" s="1" t="s">
        <v>6468</v>
      </c>
      <c r="R362" s="2">
        <v>45975</v>
      </c>
      <c r="S362" s="2">
        <v>45993</v>
      </c>
      <c r="T362" s="1">
        <v>54000</v>
      </c>
    </row>
    <row r="363" spans="1:20">
      <c r="A363" s="1" t="s">
        <v>448</v>
      </c>
      <c r="B363" s="1" t="s">
        <v>416</v>
      </c>
      <c r="C363" s="1" t="s">
        <v>417</v>
      </c>
      <c r="D363" s="1" t="s">
        <v>6464</v>
      </c>
      <c r="E363" s="1" t="s">
        <v>6911</v>
      </c>
      <c r="F363" s="1">
        <v>0</v>
      </c>
      <c r="G363" s="1">
        <v>0</v>
      </c>
      <c r="H363" s="1" t="s">
        <v>455</v>
      </c>
      <c r="I363" s="2">
        <v>45995</v>
      </c>
      <c r="J363" s="1">
        <v>200000</v>
      </c>
      <c r="K363" s="1">
        <v>200000</v>
      </c>
      <c r="L363" s="1">
        <v>0</v>
      </c>
      <c r="M363" s="1" t="s">
        <v>451</v>
      </c>
      <c r="N363" s="1"/>
      <c r="O363" s="2">
        <v>46000</v>
      </c>
      <c r="P363" s="1">
        <v>1</v>
      </c>
      <c r="Q363" s="1" t="s">
        <v>6468</v>
      </c>
      <c r="R363" s="2">
        <v>45975</v>
      </c>
      <c r="S363" s="2">
        <v>45988</v>
      </c>
      <c r="T363" s="1">
        <v>200000</v>
      </c>
    </row>
    <row r="364" spans="1:20">
      <c r="A364" s="1" t="s">
        <v>7155</v>
      </c>
      <c r="B364" s="1" t="s">
        <v>1127</v>
      </c>
      <c r="C364" s="1" t="s">
        <v>1128</v>
      </c>
      <c r="D364" s="1" t="s">
        <v>6683</v>
      </c>
      <c r="E364" s="1" t="s">
        <v>6684</v>
      </c>
      <c r="F364" s="1" t="s">
        <v>6517</v>
      </c>
      <c r="G364" s="1" t="s">
        <v>6495</v>
      </c>
      <c r="H364" s="1" t="s">
        <v>6685</v>
      </c>
      <c r="I364" s="2">
        <v>46042</v>
      </c>
      <c r="J364" s="1">
        <v>50000</v>
      </c>
      <c r="K364" s="1">
        <v>0</v>
      </c>
      <c r="L364" s="1">
        <v>0</v>
      </c>
      <c r="M364" s="1" t="s">
        <v>6686</v>
      </c>
      <c r="N364" s="1" t="s">
        <v>7156</v>
      </c>
      <c r="O364" s="2">
        <v>46045</v>
      </c>
      <c r="P364" s="1">
        <v>2</v>
      </c>
      <c r="Q364" s="1" t="s">
        <v>6540</v>
      </c>
      <c r="R364" s="2">
        <v>45979</v>
      </c>
      <c r="S364" s="2"/>
      <c r="T364" s="1">
        <v>0</v>
      </c>
    </row>
    <row r="365" spans="1:20">
      <c r="A365" s="1" t="s">
        <v>7157</v>
      </c>
      <c r="B365" s="1" t="s">
        <v>1127</v>
      </c>
      <c r="C365" s="1" t="s">
        <v>1128</v>
      </c>
      <c r="D365" s="1" t="s">
        <v>6683</v>
      </c>
      <c r="E365" s="1" t="s">
        <v>6684</v>
      </c>
      <c r="F365" s="1" t="s">
        <v>6829</v>
      </c>
      <c r="G365" s="1" t="s">
        <v>6793</v>
      </c>
      <c r="H365" s="1" t="s">
        <v>7158</v>
      </c>
      <c r="I365" s="2">
        <v>46008</v>
      </c>
      <c r="J365" s="1">
        <v>43800</v>
      </c>
      <c r="K365" s="1">
        <v>45800</v>
      </c>
      <c r="L365" s="1">
        <v>0</v>
      </c>
      <c r="M365" s="1"/>
      <c r="N365" s="1" t="s">
        <v>6831</v>
      </c>
      <c r="O365" s="2">
        <v>46008</v>
      </c>
      <c r="P365" s="1">
        <v>2</v>
      </c>
      <c r="Q365" s="1" t="s">
        <v>6540</v>
      </c>
      <c r="R365" s="2">
        <v>45979</v>
      </c>
      <c r="S365" s="2">
        <v>45995</v>
      </c>
      <c r="T365" s="1">
        <v>44000</v>
      </c>
    </row>
    <row r="366" spans="1:20">
      <c r="A366" s="1" t="s">
        <v>7159</v>
      </c>
      <c r="B366" s="1" t="s">
        <v>1127</v>
      </c>
      <c r="C366" s="1" t="s">
        <v>1128</v>
      </c>
      <c r="D366" s="1" t="s">
        <v>7160</v>
      </c>
      <c r="E366" s="1">
        <v>0</v>
      </c>
      <c r="F366" s="1">
        <v>0</v>
      </c>
      <c r="G366" s="1">
        <v>0</v>
      </c>
      <c r="H366" s="1" t="s">
        <v>1363</v>
      </c>
      <c r="I366" s="2">
        <v>46042</v>
      </c>
      <c r="J366" s="1">
        <v>30000</v>
      </c>
      <c r="K366" s="1">
        <v>0</v>
      </c>
      <c r="L366" s="1">
        <v>0</v>
      </c>
      <c r="M366" s="1" t="s">
        <v>7161</v>
      </c>
      <c r="N366" s="1" t="s">
        <v>7162</v>
      </c>
      <c r="O366" s="2">
        <v>46045</v>
      </c>
      <c r="P366" s="1">
        <v>2</v>
      </c>
      <c r="Q366" s="1" t="s">
        <v>6540</v>
      </c>
      <c r="R366" s="2">
        <v>45979</v>
      </c>
      <c r="S366" s="2"/>
      <c r="T366" s="1">
        <v>0</v>
      </c>
    </row>
    <row r="367" spans="1:20">
      <c r="A367" s="1" t="s">
        <v>7163</v>
      </c>
      <c r="B367" s="1" t="s">
        <v>1127</v>
      </c>
      <c r="C367" s="1" t="s">
        <v>1128</v>
      </c>
      <c r="D367" s="1" t="s">
        <v>6962</v>
      </c>
      <c r="E367" s="1" t="s">
        <v>6494</v>
      </c>
      <c r="F367" s="1">
        <v>0</v>
      </c>
      <c r="G367" s="1">
        <v>0</v>
      </c>
      <c r="H367" s="1" t="s">
        <v>1135</v>
      </c>
      <c r="I367" s="2">
        <v>46042</v>
      </c>
      <c r="J367" s="1">
        <v>38528</v>
      </c>
      <c r="K367" s="1">
        <v>0</v>
      </c>
      <c r="L367" s="1">
        <v>0</v>
      </c>
      <c r="M367" s="1"/>
      <c r="N367" s="1" t="s">
        <v>7086</v>
      </c>
      <c r="O367" s="2">
        <v>46045</v>
      </c>
      <c r="P367" s="1">
        <v>2</v>
      </c>
      <c r="Q367" s="1" t="s">
        <v>6540</v>
      </c>
      <c r="R367" s="2">
        <v>45979</v>
      </c>
      <c r="S367" s="2"/>
      <c r="T367" s="1">
        <v>0</v>
      </c>
    </row>
    <row r="368" spans="1:20">
      <c r="A368" s="1" t="s">
        <v>7164</v>
      </c>
      <c r="B368" s="1" t="s">
        <v>1127</v>
      </c>
      <c r="C368" s="1" t="s">
        <v>1128</v>
      </c>
      <c r="D368" s="1" t="s">
        <v>6683</v>
      </c>
      <c r="E368" s="1" t="s">
        <v>6684</v>
      </c>
      <c r="F368" s="1" t="s">
        <v>6517</v>
      </c>
      <c r="G368" s="1" t="s">
        <v>6793</v>
      </c>
      <c r="H368" s="1" t="s">
        <v>6794</v>
      </c>
      <c r="I368" s="2">
        <v>46059</v>
      </c>
      <c r="J368" s="1">
        <v>50000</v>
      </c>
      <c r="K368" s="1">
        <v>0</v>
      </c>
      <c r="L368" s="1">
        <v>0</v>
      </c>
      <c r="M368" s="1"/>
      <c r="N368" s="1" t="s">
        <v>7165</v>
      </c>
      <c r="O368" s="2">
        <v>46064</v>
      </c>
      <c r="P368" s="1">
        <v>2</v>
      </c>
      <c r="Q368" s="1" t="s">
        <v>6540</v>
      </c>
      <c r="R368" s="2">
        <v>45979</v>
      </c>
      <c r="S368" s="2"/>
      <c r="T368" s="1">
        <v>0</v>
      </c>
    </row>
    <row r="369" spans="1:20">
      <c r="A369" s="1" t="s">
        <v>7166</v>
      </c>
      <c r="B369" s="1" t="s">
        <v>1127</v>
      </c>
      <c r="C369" s="1" t="s">
        <v>1128</v>
      </c>
      <c r="D369" s="1" t="s">
        <v>6683</v>
      </c>
      <c r="E369" s="1" t="s">
        <v>6684</v>
      </c>
      <c r="F369" s="1" t="s">
        <v>6829</v>
      </c>
      <c r="G369" s="1" t="s">
        <v>6793</v>
      </c>
      <c r="H369" s="1" t="s">
        <v>6830</v>
      </c>
      <c r="I369" s="2">
        <v>46042</v>
      </c>
      <c r="J369" s="1">
        <v>40000</v>
      </c>
      <c r="K369" s="1">
        <v>0</v>
      </c>
      <c r="L369" s="1">
        <v>0</v>
      </c>
      <c r="M369" s="1"/>
      <c r="N369" s="1" t="s">
        <v>7162</v>
      </c>
      <c r="O369" s="2">
        <v>46045</v>
      </c>
      <c r="P369" s="1">
        <v>2</v>
      </c>
      <c r="Q369" s="1" t="s">
        <v>6540</v>
      </c>
      <c r="R369" s="2">
        <v>45979</v>
      </c>
      <c r="S369" s="2"/>
      <c r="T369" s="1">
        <v>0</v>
      </c>
    </row>
    <row r="370" spans="1:20">
      <c r="A370" s="1" t="s">
        <v>7167</v>
      </c>
      <c r="B370" s="1" t="s">
        <v>1127</v>
      </c>
      <c r="C370" s="1" t="s">
        <v>1128</v>
      </c>
      <c r="D370" s="1">
        <v>0</v>
      </c>
      <c r="E370" s="1">
        <v>0</v>
      </c>
      <c r="F370" s="1">
        <v>0</v>
      </c>
      <c r="G370" s="1">
        <v>0</v>
      </c>
      <c r="H370" s="1" t="s">
        <v>1437</v>
      </c>
      <c r="I370" s="2">
        <v>46084</v>
      </c>
      <c r="J370" s="1">
        <v>20000</v>
      </c>
      <c r="K370" s="1">
        <v>0</v>
      </c>
      <c r="L370" s="1">
        <v>0</v>
      </c>
      <c r="M370" s="1" t="s">
        <v>7168</v>
      </c>
      <c r="N370" s="1" t="s">
        <v>7169</v>
      </c>
      <c r="O370" s="2">
        <v>46087</v>
      </c>
      <c r="P370" s="1">
        <v>2</v>
      </c>
      <c r="Q370" s="1" t="s">
        <v>6540</v>
      </c>
      <c r="R370" s="2">
        <v>45979</v>
      </c>
      <c r="S370" s="2"/>
      <c r="T370" s="1">
        <v>0</v>
      </c>
    </row>
    <row r="371" spans="1:20">
      <c r="A371" s="1" t="s">
        <v>7170</v>
      </c>
      <c r="B371" s="1" t="s">
        <v>1127</v>
      </c>
      <c r="C371" s="1" t="s">
        <v>1128</v>
      </c>
      <c r="D371" s="1">
        <v>0</v>
      </c>
      <c r="E371" s="1">
        <v>0</v>
      </c>
      <c r="F371" s="1">
        <v>0</v>
      </c>
      <c r="G371" s="1">
        <v>0</v>
      </c>
      <c r="H371" s="1" t="s">
        <v>6689</v>
      </c>
      <c r="I371" s="2">
        <v>46086</v>
      </c>
      <c r="J371" s="1">
        <v>19800</v>
      </c>
      <c r="K371" s="1">
        <v>0</v>
      </c>
      <c r="L371" s="1">
        <v>0</v>
      </c>
      <c r="M371" s="1"/>
      <c r="N371" s="1" t="s">
        <v>7171</v>
      </c>
      <c r="O371" s="2">
        <v>45726</v>
      </c>
      <c r="P371" s="1">
        <v>2</v>
      </c>
      <c r="Q371" s="1" t="s">
        <v>6540</v>
      </c>
      <c r="R371" s="2">
        <v>45979</v>
      </c>
      <c r="S371" s="2"/>
      <c r="T371" s="1">
        <v>0</v>
      </c>
    </row>
    <row r="372" spans="1:20">
      <c r="A372" s="1" t="s">
        <v>7172</v>
      </c>
      <c r="B372" s="1" t="s">
        <v>1127</v>
      </c>
      <c r="C372" s="1" t="s">
        <v>1128</v>
      </c>
      <c r="D372" s="1">
        <v>0</v>
      </c>
      <c r="E372" s="1">
        <v>0</v>
      </c>
      <c r="F372" s="1">
        <v>0</v>
      </c>
      <c r="G372" s="1">
        <v>0</v>
      </c>
      <c r="H372" s="1" t="s">
        <v>6510</v>
      </c>
      <c r="I372" s="2">
        <v>46020</v>
      </c>
      <c r="J372" s="1">
        <v>38000</v>
      </c>
      <c r="K372" s="1">
        <v>0</v>
      </c>
      <c r="L372" s="1">
        <v>0</v>
      </c>
      <c r="M372" s="1"/>
      <c r="N372" s="1" t="s">
        <v>7173</v>
      </c>
      <c r="O372" s="2">
        <v>46024</v>
      </c>
      <c r="P372" s="1">
        <v>2</v>
      </c>
      <c r="Q372" s="1" t="s">
        <v>6540</v>
      </c>
      <c r="R372" s="2">
        <v>45979</v>
      </c>
      <c r="S372" s="2"/>
      <c r="T372" s="1">
        <v>0</v>
      </c>
    </row>
    <row r="373" spans="1:20">
      <c r="A373" s="1" t="s">
        <v>7174</v>
      </c>
      <c r="B373" s="1" t="s">
        <v>6529</v>
      </c>
      <c r="C373" s="1" t="s">
        <v>6530</v>
      </c>
      <c r="D373" s="1" t="s">
        <v>6454</v>
      </c>
      <c r="E373" s="1">
        <v>0</v>
      </c>
      <c r="F373" s="1">
        <v>0</v>
      </c>
      <c r="G373" s="1">
        <v>0</v>
      </c>
      <c r="H373" s="1" t="s">
        <v>7175</v>
      </c>
      <c r="I373" s="2">
        <v>46044</v>
      </c>
      <c r="J373" s="1">
        <v>3000</v>
      </c>
      <c r="K373" s="1">
        <v>0</v>
      </c>
      <c r="L373" s="1">
        <v>0</v>
      </c>
      <c r="M373" s="1" t="s">
        <v>6667</v>
      </c>
      <c r="N373" s="1" t="s">
        <v>6571</v>
      </c>
      <c r="O373" s="2">
        <v>46049</v>
      </c>
      <c r="P373" s="1">
        <v>1</v>
      </c>
      <c r="Q373" s="1" t="s">
        <v>6430</v>
      </c>
      <c r="R373" s="2">
        <v>45979</v>
      </c>
      <c r="S373" s="2"/>
      <c r="T373" s="1">
        <v>0</v>
      </c>
    </row>
    <row r="374" spans="1:20">
      <c r="A374" s="1" t="s">
        <v>7176</v>
      </c>
      <c r="B374" s="1" t="s">
        <v>6529</v>
      </c>
      <c r="C374" s="1" t="s">
        <v>6530</v>
      </c>
      <c r="D374" s="1" t="s">
        <v>6454</v>
      </c>
      <c r="E374" s="1">
        <v>0</v>
      </c>
      <c r="F374" s="1">
        <v>0</v>
      </c>
      <c r="G374" s="1">
        <v>0</v>
      </c>
      <c r="H374" s="1" t="s">
        <v>7177</v>
      </c>
      <c r="I374" s="2">
        <v>46021</v>
      </c>
      <c r="J374" s="1">
        <v>2000</v>
      </c>
      <c r="K374" s="1">
        <v>0</v>
      </c>
      <c r="L374" s="1">
        <v>0</v>
      </c>
      <c r="M374" s="1" t="s">
        <v>7178</v>
      </c>
      <c r="N374" s="1" t="s">
        <v>6571</v>
      </c>
      <c r="O374" s="2">
        <v>46027</v>
      </c>
      <c r="P374" s="1">
        <v>1</v>
      </c>
      <c r="Q374" s="1" t="s">
        <v>6430</v>
      </c>
      <c r="R374" s="2">
        <v>45979</v>
      </c>
      <c r="S374" s="2"/>
      <c r="T374" s="1">
        <v>0</v>
      </c>
    </row>
    <row r="375" spans="1:20">
      <c r="A375" s="1" t="s">
        <v>457</v>
      </c>
      <c r="B375" s="1" t="s">
        <v>463</v>
      </c>
      <c r="C375" s="1" t="s">
        <v>464</v>
      </c>
      <c r="D375" s="1" t="s">
        <v>6531</v>
      </c>
      <c r="E375" s="1">
        <v>0</v>
      </c>
      <c r="F375" s="1">
        <v>0</v>
      </c>
      <c r="G375" s="1">
        <v>0</v>
      </c>
      <c r="H375" s="1" t="s">
        <v>462</v>
      </c>
      <c r="I375" s="2">
        <v>45992</v>
      </c>
      <c r="J375" s="1">
        <v>100000</v>
      </c>
      <c r="K375" s="1">
        <v>100000</v>
      </c>
      <c r="L375" s="1">
        <v>0</v>
      </c>
      <c r="M375" s="1" t="s">
        <v>460</v>
      </c>
      <c r="N375" s="1"/>
      <c r="O375" s="2">
        <v>45994</v>
      </c>
      <c r="P375" s="1">
        <v>1</v>
      </c>
      <c r="Q375" s="1" t="s">
        <v>7179</v>
      </c>
      <c r="R375" s="2">
        <v>45979</v>
      </c>
      <c r="S375" s="2">
        <v>45990</v>
      </c>
      <c r="T375" s="1">
        <v>100002</v>
      </c>
    </row>
    <row r="376" spans="1:20">
      <c r="A376" s="1" t="s">
        <v>7180</v>
      </c>
      <c r="B376" s="1" t="s">
        <v>6529</v>
      </c>
      <c r="C376" s="1" t="s">
        <v>6530</v>
      </c>
      <c r="D376" s="1" t="s">
        <v>6531</v>
      </c>
      <c r="E376" s="1">
        <v>0</v>
      </c>
      <c r="F376" s="1">
        <v>0</v>
      </c>
      <c r="G376" s="1">
        <v>0</v>
      </c>
      <c r="H376" s="1" t="s">
        <v>6532</v>
      </c>
      <c r="I376" s="2">
        <v>46079</v>
      </c>
      <c r="J376" s="1">
        <v>1500</v>
      </c>
      <c r="K376" s="1">
        <v>0</v>
      </c>
      <c r="L376" s="1">
        <v>0</v>
      </c>
      <c r="M376" s="1" t="s">
        <v>6533</v>
      </c>
      <c r="N376" s="1" t="s">
        <v>6571</v>
      </c>
      <c r="O376" s="2">
        <v>46083</v>
      </c>
      <c r="P376" s="1">
        <v>1</v>
      </c>
      <c r="Q376" s="1" t="s">
        <v>6430</v>
      </c>
      <c r="R376" s="2">
        <v>45979</v>
      </c>
      <c r="S376" s="2"/>
      <c r="T376" s="1">
        <v>0</v>
      </c>
    </row>
    <row r="377" spans="1:20">
      <c r="A377" s="1" t="s">
        <v>7181</v>
      </c>
      <c r="B377" s="1" t="s">
        <v>2595</v>
      </c>
      <c r="C377" s="1" t="s">
        <v>2596</v>
      </c>
      <c r="D377" s="1">
        <v>0</v>
      </c>
      <c r="E377" s="1">
        <v>0</v>
      </c>
      <c r="F377" s="1">
        <v>0</v>
      </c>
      <c r="G377" s="1">
        <v>0</v>
      </c>
      <c r="H377" s="1" t="s">
        <v>7182</v>
      </c>
      <c r="I377" s="2">
        <v>46020</v>
      </c>
      <c r="J377" s="1">
        <v>750</v>
      </c>
      <c r="K377" s="1">
        <v>0</v>
      </c>
      <c r="L377" s="1">
        <v>0</v>
      </c>
      <c r="M377" s="1"/>
      <c r="N377" s="1" t="s">
        <v>7183</v>
      </c>
      <c r="O377" s="2">
        <v>46027</v>
      </c>
      <c r="P377" s="1">
        <v>1</v>
      </c>
      <c r="Q377" s="1" t="s">
        <v>6990</v>
      </c>
      <c r="R377" s="2">
        <v>45979</v>
      </c>
      <c r="S377" s="2"/>
      <c r="T377" s="1">
        <v>0</v>
      </c>
    </row>
    <row r="378" spans="1:20">
      <c r="A378" s="1" t="s">
        <v>7184</v>
      </c>
      <c r="B378" s="1" t="s">
        <v>88</v>
      </c>
      <c r="C378" s="1" t="s">
        <v>89</v>
      </c>
      <c r="D378" s="1" t="s">
        <v>6503</v>
      </c>
      <c r="E378" s="1">
        <v>0</v>
      </c>
      <c r="F378" s="1">
        <v>0</v>
      </c>
      <c r="G378" s="1">
        <v>0</v>
      </c>
      <c r="H378" s="1" t="s">
        <v>167</v>
      </c>
      <c r="I378" s="2">
        <v>46034</v>
      </c>
      <c r="J378" s="1">
        <v>888000</v>
      </c>
      <c r="K378" s="1">
        <v>0</v>
      </c>
      <c r="L378" s="1">
        <v>0</v>
      </c>
      <c r="M378" s="1" t="s">
        <v>161</v>
      </c>
      <c r="N378" s="1" t="s">
        <v>6619</v>
      </c>
      <c r="O378" s="2">
        <v>46037</v>
      </c>
      <c r="P378" s="1">
        <v>1</v>
      </c>
      <c r="Q378" s="1" t="s">
        <v>6443</v>
      </c>
      <c r="R378" s="2">
        <v>45979</v>
      </c>
      <c r="S378" s="2"/>
      <c r="T378" s="1">
        <v>0</v>
      </c>
    </row>
    <row r="379" spans="1:20">
      <c r="A379" s="1" t="s">
        <v>7185</v>
      </c>
      <c r="B379" s="1" t="s">
        <v>474</v>
      </c>
      <c r="C379" s="1" t="s">
        <v>475</v>
      </c>
      <c r="D379" s="1" t="s">
        <v>7026</v>
      </c>
      <c r="E379" s="1" t="s">
        <v>6752</v>
      </c>
      <c r="F379" s="1">
        <v>0</v>
      </c>
      <c r="G379" s="1">
        <v>0</v>
      </c>
      <c r="H379" s="1" t="s">
        <v>7186</v>
      </c>
      <c r="I379" s="2">
        <v>46006</v>
      </c>
      <c r="J379" s="1">
        <v>100</v>
      </c>
      <c r="K379" s="1">
        <v>0</v>
      </c>
      <c r="L379" s="1">
        <v>0</v>
      </c>
      <c r="M379" s="1" t="s">
        <v>7187</v>
      </c>
      <c r="N379" s="1"/>
      <c r="O379" s="2">
        <v>46008</v>
      </c>
      <c r="P379" s="1">
        <v>1</v>
      </c>
      <c r="Q379" s="1" t="s">
        <v>6436</v>
      </c>
      <c r="R379" s="2">
        <v>45979</v>
      </c>
      <c r="S379" s="2"/>
      <c r="T379" s="1">
        <v>0</v>
      </c>
    </row>
    <row r="380" spans="1:20">
      <c r="A380" s="1" t="s">
        <v>466</v>
      </c>
      <c r="B380" s="1" t="s">
        <v>474</v>
      </c>
      <c r="C380" s="1" t="s">
        <v>475</v>
      </c>
      <c r="D380" s="1" t="s">
        <v>7026</v>
      </c>
      <c r="E380" s="1" t="s">
        <v>7188</v>
      </c>
      <c r="F380" s="1">
        <v>0</v>
      </c>
      <c r="G380" s="1">
        <v>0</v>
      </c>
      <c r="H380" s="1" t="s">
        <v>473</v>
      </c>
      <c r="I380" s="2">
        <v>46000</v>
      </c>
      <c r="J380" s="1">
        <v>100</v>
      </c>
      <c r="K380" s="1">
        <v>100</v>
      </c>
      <c r="L380" s="1">
        <v>0</v>
      </c>
      <c r="M380" s="1" t="s">
        <v>469</v>
      </c>
      <c r="N380" s="1"/>
      <c r="O380" s="2">
        <v>46002</v>
      </c>
      <c r="P380" s="1">
        <v>1</v>
      </c>
      <c r="Q380" s="1" t="s">
        <v>6436</v>
      </c>
      <c r="R380" s="2">
        <v>45979</v>
      </c>
      <c r="S380" s="2">
        <v>45989</v>
      </c>
      <c r="T380" s="1">
        <v>100</v>
      </c>
    </row>
    <row r="381" spans="1:20">
      <c r="A381" s="1" t="s">
        <v>7189</v>
      </c>
      <c r="B381" s="1" t="s">
        <v>474</v>
      </c>
      <c r="C381" s="1" t="s">
        <v>475</v>
      </c>
      <c r="D381" s="1" t="s">
        <v>7026</v>
      </c>
      <c r="E381" s="1" t="s">
        <v>6752</v>
      </c>
      <c r="F381" s="1">
        <v>0</v>
      </c>
      <c r="G381" s="1">
        <v>0</v>
      </c>
      <c r="H381" s="1" t="s">
        <v>7190</v>
      </c>
      <c r="I381" s="2">
        <v>46006</v>
      </c>
      <c r="J381" s="1">
        <v>500</v>
      </c>
      <c r="K381" s="1">
        <v>0</v>
      </c>
      <c r="L381" s="1">
        <v>0</v>
      </c>
      <c r="M381" s="1" t="s">
        <v>7191</v>
      </c>
      <c r="N381" s="1"/>
      <c r="O381" s="2">
        <v>46008</v>
      </c>
      <c r="P381" s="1">
        <v>2</v>
      </c>
      <c r="Q381" s="1" t="s">
        <v>6436</v>
      </c>
      <c r="R381" s="2">
        <v>45979</v>
      </c>
      <c r="S381" s="2"/>
      <c r="T381" s="1">
        <v>0</v>
      </c>
    </row>
    <row r="382" spans="1:20">
      <c r="A382" s="1" t="s">
        <v>7192</v>
      </c>
      <c r="B382" s="1" t="s">
        <v>7193</v>
      </c>
      <c r="C382" s="1" t="s">
        <v>1801</v>
      </c>
      <c r="D382" s="1" t="s">
        <v>6542</v>
      </c>
      <c r="E382" s="1">
        <v>0</v>
      </c>
      <c r="F382" s="1">
        <v>0</v>
      </c>
      <c r="G382" s="1">
        <v>0</v>
      </c>
      <c r="H382" s="1" t="s">
        <v>7194</v>
      </c>
      <c r="I382" s="2">
        <v>46013</v>
      </c>
      <c r="J382" s="1">
        <v>3000</v>
      </c>
      <c r="K382" s="1">
        <v>0</v>
      </c>
      <c r="L382" s="1">
        <v>0</v>
      </c>
      <c r="M382" s="1" t="s">
        <v>7195</v>
      </c>
      <c r="N382" s="1" t="s">
        <v>6534</v>
      </c>
      <c r="O382" s="2">
        <v>46015</v>
      </c>
      <c r="P382" s="1">
        <v>1</v>
      </c>
      <c r="Q382" s="1" t="s">
        <v>7196</v>
      </c>
      <c r="R382" s="2">
        <v>45979</v>
      </c>
      <c r="S382" s="2"/>
      <c r="T382" s="1">
        <v>0</v>
      </c>
    </row>
    <row r="383" spans="1:20">
      <c r="A383" s="1" t="s">
        <v>7197</v>
      </c>
      <c r="B383" s="1" t="s">
        <v>3627</v>
      </c>
      <c r="C383" s="1" t="s">
        <v>3628</v>
      </c>
      <c r="D383" s="1" t="s">
        <v>6433</v>
      </c>
      <c r="E383" s="1">
        <v>0</v>
      </c>
      <c r="F383" s="1">
        <v>0</v>
      </c>
      <c r="G383" s="1">
        <v>0</v>
      </c>
      <c r="H383" s="1" t="s">
        <v>7198</v>
      </c>
      <c r="I383" s="2">
        <v>46020</v>
      </c>
      <c r="J383" s="1">
        <v>5000</v>
      </c>
      <c r="K383" s="1">
        <v>0</v>
      </c>
      <c r="L383" s="1">
        <v>0</v>
      </c>
      <c r="M383" s="1" t="s">
        <v>7199</v>
      </c>
      <c r="N383" s="1" t="s">
        <v>6571</v>
      </c>
      <c r="O383" s="2">
        <v>46024</v>
      </c>
      <c r="P383" s="1">
        <v>1</v>
      </c>
      <c r="Q383" s="1" t="s">
        <v>6430</v>
      </c>
      <c r="R383" s="2">
        <v>45979</v>
      </c>
      <c r="S383" s="2"/>
      <c r="T383" s="1">
        <v>0</v>
      </c>
    </row>
    <row r="384" spans="1:20">
      <c r="A384" s="1" t="s">
        <v>7200</v>
      </c>
      <c r="B384" s="1" t="s">
        <v>387</v>
      </c>
      <c r="C384" s="1" t="s">
        <v>388</v>
      </c>
      <c r="D384" s="1" t="s">
        <v>7201</v>
      </c>
      <c r="E384" s="1">
        <v>0</v>
      </c>
      <c r="F384" s="1">
        <v>0</v>
      </c>
      <c r="G384" s="1">
        <v>0</v>
      </c>
      <c r="H384" s="1" t="s">
        <v>7202</v>
      </c>
      <c r="I384" s="2">
        <v>45996</v>
      </c>
      <c r="J384" s="1">
        <v>10000</v>
      </c>
      <c r="K384" s="1">
        <v>10000</v>
      </c>
      <c r="L384" s="1">
        <v>0</v>
      </c>
      <c r="M384" s="1" t="s">
        <v>7203</v>
      </c>
      <c r="N384" s="1" t="s">
        <v>7204</v>
      </c>
      <c r="O384" s="2">
        <v>46006</v>
      </c>
      <c r="P384" s="1">
        <v>11</v>
      </c>
      <c r="Q384" s="1" t="s">
        <v>6456</v>
      </c>
      <c r="R384" s="2">
        <v>45979</v>
      </c>
      <c r="S384" s="2">
        <v>45995</v>
      </c>
      <c r="T384" s="1">
        <v>38612</v>
      </c>
    </row>
    <row r="385" spans="1:20">
      <c r="A385" s="1" t="s">
        <v>477</v>
      </c>
      <c r="B385" s="1" t="s">
        <v>387</v>
      </c>
      <c r="C385" s="1" t="s">
        <v>388</v>
      </c>
      <c r="D385" s="1" t="s">
        <v>7201</v>
      </c>
      <c r="E385" s="1">
        <v>0</v>
      </c>
      <c r="F385" s="1">
        <v>0</v>
      </c>
      <c r="G385" s="1">
        <v>0</v>
      </c>
      <c r="H385" s="1" t="s">
        <v>482</v>
      </c>
      <c r="I385" s="2">
        <v>45996</v>
      </c>
      <c r="J385" s="1">
        <v>10000</v>
      </c>
      <c r="K385" s="1">
        <v>10000</v>
      </c>
      <c r="L385" s="1">
        <v>0</v>
      </c>
      <c r="M385" s="1" t="s">
        <v>480</v>
      </c>
      <c r="N385" s="1" t="s">
        <v>7204</v>
      </c>
      <c r="O385" s="2">
        <v>45999</v>
      </c>
      <c r="P385" s="1">
        <v>12</v>
      </c>
      <c r="Q385" s="1" t="s">
        <v>6456</v>
      </c>
      <c r="R385" s="2">
        <v>45979</v>
      </c>
      <c r="S385" s="2">
        <v>45982</v>
      </c>
      <c r="T385" s="1">
        <v>25050</v>
      </c>
    </row>
    <row r="386" spans="1:20">
      <c r="A386" s="1" t="s">
        <v>7205</v>
      </c>
      <c r="B386" s="1" t="s">
        <v>2056</v>
      </c>
      <c r="C386" s="1" t="s">
        <v>2057</v>
      </c>
      <c r="D386" s="1" t="s">
        <v>7206</v>
      </c>
      <c r="E386" s="1">
        <v>0</v>
      </c>
      <c r="F386" s="1">
        <v>0</v>
      </c>
      <c r="G386" s="1">
        <v>0</v>
      </c>
      <c r="H386" s="1" t="s">
        <v>2866</v>
      </c>
      <c r="I386" s="2">
        <v>45992</v>
      </c>
      <c r="J386" s="1">
        <v>3000</v>
      </c>
      <c r="K386" s="1">
        <v>9000</v>
      </c>
      <c r="L386" s="1">
        <v>6000</v>
      </c>
      <c r="M386" s="1" t="s">
        <v>7207</v>
      </c>
      <c r="N386" s="1"/>
      <c r="O386" s="2">
        <v>45995</v>
      </c>
      <c r="P386" s="1">
        <v>2</v>
      </c>
      <c r="Q386" s="1" t="s">
        <v>6430</v>
      </c>
      <c r="R386" s="2">
        <v>45979</v>
      </c>
      <c r="S386" s="2">
        <v>45992</v>
      </c>
      <c r="T386" s="1">
        <v>9000</v>
      </c>
    </row>
    <row r="387" spans="1:20">
      <c r="A387" s="1" t="s">
        <v>7208</v>
      </c>
      <c r="B387" s="1" t="s">
        <v>1169</v>
      </c>
      <c r="C387" s="1" t="s">
        <v>1170</v>
      </c>
      <c r="D387" s="1" t="s">
        <v>7209</v>
      </c>
      <c r="E387" s="1" t="s">
        <v>6426</v>
      </c>
      <c r="F387" s="1">
        <v>0</v>
      </c>
      <c r="G387" s="1">
        <v>0</v>
      </c>
      <c r="H387" s="1">
        <v>40301500002740</v>
      </c>
      <c r="I387" s="2">
        <v>46038</v>
      </c>
      <c r="J387" s="1">
        <v>2000</v>
      </c>
      <c r="K387" s="1">
        <v>0</v>
      </c>
      <c r="L387" s="1">
        <v>0</v>
      </c>
      <c r="M387" s="1" t="s">
        <v>7210</v>
      </c>
      <c r="N387" s="1"/>
      <c r="O387" s="2">
        <v>46043</v>
      </c>
      <c r="P387" s="1">
        <v>1</v>
      </c>
      <c r="Q387" s="1" t="s">
        <v>6430</v>
      </c>
      <c r="R387" s="2">
        <v>45979</v>
      </c>
      <c r="S387" s="2"/>
      <c r="T387" s="1">
        <v>0</v>
      </c>
    </row>
    <row r="388" spans="1:20">
      <c r="A388" s="1" t="s">
        <v>7211</v>
      </c>
      <c r="B388" s="1" t="s">
        <v>1169</v>
      </c>
      <c r="C388" s="1" t="s">
        <v>1170</v>
      </c>
      <c r="D388" s="1" t="s">
        <v>6749</v>
      </c>
      <c r="E388" s="1">
        <v>0</v>
      </c>
      <c r="F388" s="1">
        <v>0</v>
      </c>
      <c r="G388" s="1">
        <v>0</v>
      </c>
      <c r="H388" s="1">
        <v>44017406100100</v>
      </c>
      <c r="I388" s="2">
        <v>46038</v>
      </c>
      <c r="J388" s="1">
        <v>1000</v>
      </c>
      <c r="K388" s="1">
        <v>0</v>
      </c>
      <c r="L388" s="1">
        <v>0</v>
      </c>
      <c r="M388" s="1" t="s">
        <v>6755</v>
      </c>
      <c r="N388" s="1" t="s">
        <v>6571</v>
      </c>
      <c r="O388" s="2">
        <v>46043</v>
      </c>
      <c r="P388" s="1">
        <v>1</v>
      </c>
      <c r="Q388" s="1" t="s">
        <v>6430</v>
      </c>
      <c r="R388" s="2">
        <v>45979</v>
      </c>
      <c r="S388" s="2"/>
      <c r="T388" s="1">
        <v>0</v>
      </c>
    </row>
    <row r="389" spans="1:20">
      <c r="A389" s="1" t="s">
        <v>7212</v>
      </c>
      <c r="B389" s="1" t="s">
        <v>1169</v>
      </c>
      <c r="C389" s="1" t="s">
        <v>1170</v>
      </c>
      <c r="D389" s="1" t="s">
        <v>7213</v>
      </c>
      <c r="E389" s="1">
        <v>0</v>
      </c>
      <c r="F389" s="1">
        <v>0</v>
      </c>
      <c r="G389" s="1">
        <v>0</v>
      </c>
      <c r="H389" s="1">
        <v>45004608600700</v>
      </c>
      <c r="I389" s="2">
        <v>46038</v>
      </c>
      <c r="J389" s="1">
        <v>500</v>
      </c>
      <c r="K389" s="1">
        <v>0</v>
      </c>
      <c r="L389" s="1">
        <v>0</v>
      </c>
      <c r="M389" s="1" t="s">
        <v>7214</v>
      </c>
      <c r="N389" s="1"/>
      <c r="O389" s="2">
        <v>46043</v>
      </c>
      <c r="P389" s="1">
        <v>1</v>
      </c>
      <c r="Q389" s="1" t="s">
        <v>6430</v>
      </c>
      <c r="R389" s="2">
        <v>45979</v>
      </c>
      <c r="S389" s="2"/>
      <c r="T389" s="1">
        <v>0</v>
      </c>
    </row>
    <row r="390" spans="1:20">
      <c r="A390" s="1" t="s">
        <v>7215</v>
      </c>
      <c r="B390" s="1" t="s">
        <v>1169</v>
      </c>
      <c r="C390" s="1" t="s">
        <v>1170</v>
      </c>
      <c r="D390" s="1" t="s">
        <v>7216</v>
      </c>
      <c r="E390" s="1" t="s">
        <v>6752</v>
      </c>
      <c r="F390" s="1">
        <v>0</v>
      </c>
      <c r="G390" s="1">
        <v>0</v>
      </c>
      <c r="H390" s="1">
        <v>45004908600101</v>
      </c>
      <c r="I390" s="2">
        <v>46038</v>
      </c>
      <c r="J390" s="1">
        <v>1000</v>
      </c>
      <c r="K390" s="1">
        <v>0</v>
      </c>
      <c r="L390" s="1">
        <v>0</v>
      </c>
      <c r="M390" s="1" t="s">
        <v>7217</v>
      </c>
      <c r="N390" s="1"/>
      <c r="O390" s="2">
        <v>46043</v>
      </c>
      <c r="P390" s="1">
        <v>2</v>
      </c>
      <c r="Q390" s="1" t="s">
        <v>6430</v>
      </c>
      <c r="R390" s="2">
        <v>45979</v>
      </c>
      <c r="S390" s="2"/>
      <c r="T390" s="1">
        <v>0</v>
      </c>
    </row>
    <row r="391" spans="1:20">
      <c r="A391" s="1" t="s">
        <v>7218</v>
      </c>
      <c r="B391" s="1" t="s">
        <v>1169</v>
      </c>
      <c r="C391" s="1" t="s">
        <v>1170</v>
      </c>
      <c r="D391" s="1" t="s">
        <v>7216</v>
      </c>
      <c r="E391" s="1" t="s">
        <v>6752</v>
      </c>
      <c r="F391" s="1">
        <v>0</v>
      </c>
      <c r="G391" s="1">
        <v>0</v>
      </c>
      <c r="H391" s="1" t="s">
        <v>7219</v>
      </c>
      <c r="I391" s="2">
        <v>46038</v>
      </c>
      <c r="J391" s="1">
        <v>1000</v>
      </c>
      <c r="K391" s="1">
        <v>0</v>
      </c>
      <c r="L391" s="1">
        <v>0</v>
      </c>
      <c r="M391" s="1" t="s">
        <v>7220</v>
      </c>
      <c r="N391" s="1"/>
      <c r="O391" s="2">
        <v>46043</v>
      </c>
      <c r="P391" s="1">
        <v>3</v>
      </c>
      <c r="Q391" s="1" t="s">
        <v>6430</v>
      </c>
      <c r="R391" s="2">
        <v>45979</v>
      </c>
      <c r="S391" s="2"/>
      <c r="T391" s="1">
        <v>0</v>
      </c>
    </row>
    <row r="392" spans="1:20">
      <c r="A392" s="1" t="s">
        <v>484</v>
      </c>
      <c r="B392" s="1" t="s">
        <v>489</v>
      </c>
      <c r="C392" s="1" t="s">
        <v>490</v>
      </c>
      <c r="D392" s="1" t="s">
        <v>7221</v>
      </c>
      <c r="E392" s="1" t="s">
        <v>7222</v>
      </c>
      <c r="F392" s="1">
        <v>0</v>
      </c>
      <c r="G392" s="1">
        <v>0</v>
      </c>
      <c r="H392" s="1" t="s">
        <v>488</v>
      </c>
      <c r="I392" s="2">
        <v>46013</v>
      </c>
      <c r="J392" s="1">
        <v>20000</v>
      </c>
      <c r="K392" s="1">
        <v>20000</v>
      </c>
      <c r="L392" s="1">
        <v>0</v>
      </c>
      <c r="M392" s="1" t="s">
        <v>486</v>
      </c>
      <c r="N392" s="1" t="s">
        <v>6984</v>
      </c>
      <c r="O392" s="2">
        <v>46017</v>
      </c>
      <c r="P392" s="1">
        <v>2</v>
      </c>
      <c r="Q392" s="1" t="s">
        <v>6436</v>
      </c>
      <c r="R392" s="2">
        <v>45979</v>
      </c>
      <c r="S392" s="2">
        <v>45982</v>
      </c>
      <c r="T392" s="1">
        <v>20004</v>
      </c>
    </row>
    <row r="393" spans="1:20">
      <c r="A393" s="1" t="s">
        <v>7223</v>
      </c>
      <c r="B393" s="1" t="s">
        <v>907</v>
      </c>
      <c r="C393" s="1" t="s">
        <v>908</v>
      </c>
      <c r="D393" s="1">
        <v>0</v>
      </c>
      <c r="E393" s="1">
        <v>0</v>
      </c>
      <c r="F393" s="1">
        <v>0</v>
      </c>
      <c r="G393" s="1">
        <v>0</v>
      </c>
      <c r="H393" s="1">
        <v>80791566</v>
      </c>
      <c r="I393" s="2">
        <v>46037</v>
      </c>
      <c r="J393" s="1">
        <v>4000</v>
      </c>
      <c r="K393" s="1">
        <v>0</v>
      </c>
      <c r="L393" s="1">
        <v>0</v>
      </c>
      <c r="M393" s="1"/>
      <c r="N393" s="1" t="s">
        <v>7224</v>
      </c>
      <c r="O393" s="2">
        <v>46037</v>
      </c>
      <c r="P393" s="1">
        <v>1</v>
      </c>
      <c r="Q393" s="1" t="s">
        <v>6456</v>
      </c>
      <c r="R393" s="2">
        <v>45979</v>
      </c>
      <c r="S393" s="2"/>
      <c r="T393" s="1">
        <v>0</v>
      </c>
    </row>
    <row r="394" spans="1:20">
      <c r="A394" s="1" t="s">
        <v>7225</v>
      </c>
      <c r="B394" s="1" t="s">
        <v>907</v>
      </c>
      <c r="C394" s="1" t="s">
        <v>908</v>
      </c>
      <c r="D394" s="1">
        <v>0</v>
      </c>
      <c r="E394" s="1">
        <v>0</v>
      </c>
      <c r="F394" s="1">
        <v>0</v>
      </c>
      <c r="G394" s="1">
        <v>0</v>
      </c>
      <c r="H394" s="1">
        <v>80791570</v>
      </c>
      <c r="I394" s="2">
        <v>46037</v>
      </c>
      <c r="J394" s="1">
        <v>13000</v>
      </c>
      <c r="K394" s="1">
        <v>0</v>
      </c>
      <c r="L394" s="1">
        <v>0</v>
      </c>
      <c r="M394" s="1"/>
      <c r="N394" s="1" t="s">
        <v>7224</v>
      </c>
      <c r="O394" s="2">
        <v>46037</v>
      </c>
      <c r="P394" s="1">
        <v>1</v>
      </c>
      <c r="Q394" s="1" t="s">
        <v>6456</v>
      </c>
      <c r="R394" s="2">
        <v>45979</v>
      </c>
      <c r="S394" s="2"/>
      <c r="T394" s="1">
        <v>0</v>
      </c>
    </row>
    <row r="395" spans="1:20">
      <c r="A395" s="1" t="s">
        <v>7226</v>
      </c>
      <c r="B395" s="1" t="s">
        <v>907</v>
      </c>
      <c r="C395" s="1" t="s">
        <v>908</v>
      </c>
      <c r="D395" s="1">
        <v>0</v>
      </c>
      <c r="E395" s="1">
        <v>0</v>
      </c>
      <c r="F395" s="1">
        <v>0</v>
      </c>
      <c r="G395" s="1">
        <v>0</v>
      </c>
      <c r="H395" s="1">
        <v>80791571</v>
      </c>
      <c r="I395" s="2">
        <v>46037</v>
      </c>
      <c r="J395" s="1">
        <v>16000</v>
      </c>
      <c r="K395" s="1">
        <v>0</v>
      </c>
      <c r="L395" s="1">
        <v>0</v>
      </c>
      <c r="M395" s="1"/>
      <c r="N395" s="1" t="s">
        <v>7224</v>
      </c>
      <c r="O395" s="2">
        <v>46037</v>
      </c>
      <c r="P395" s="1">
        <v>1</v>
      </c>
      <c r="Q395" s="1" t="s">
        <v>6456</v>
      </c>
      <c r="R395" s="2">
        <v>45979</v>
      </c>
      <c r="S395" s="2"/>
      <c r="T395" s="1">
        <v>0</v>
      </c>
    </row>
    <row r="396" spans="1:20">
      <c r="A396" s="1" t="s">
        <v>7227</v>
      </c>
      <c r="B396" s="1" t="s">
        <v>907</v>
      </c>
      <c r="C396" s="1" t="s">
        <v>908</v>
      </c>
      <c r="D396" s="1">
        <v>0</v>
      </c>
      <c r="E396" s="1">
        <v>0</v>
      </c>
      <c r="F396" s="1">
        <v>0</v>
      </c>
      <c r="G396" s="1">
        <v>0</v>
      </c>
      <c r="H396" s="1">
        <v>80791572</v>
      </c>
      <c r="I396" s="2">
        <v>46037</v>
      </c>
      <c r="J396" s="1">
        <v>22000</v>
      </c>
      <c r="K396" s="1">
        <v>0</v>
      </c>
      <c r="L396" s="1">
        <v>0</v>
      </c>
      <c r="M396" s="1"/>
      <c r="N396" s="1" t="s">
        <v>7224</v>
      </c>
      <c r="O396" s="2">
        <v>46037</v>
      </c>
      <c r="P396" s="1">
        <v>1</v>
      </c>
      <c r="Q396" s="1" t="s">
        <v>6456</v>
      </c>
      <c r="R396" s="2">
        <v>45979</v>
      </c>
      <c r="S396" s="2"/>
      <c r="T396" s="1">
        <v>0</v>
      </c>
    </row>
    <row r="397" spans="1:20">
      <c r="A397" s="1" t="s">
        <v>7228</v>
      </c>
      <c r="B397" s="1" t="s">
        <v>907</v>
      </c>
      <c r="C397" s="1" t="s">
        <v>908</v>
      </c>
      <c r="D397" s="1">
        <v>0</v>
      </c>
      <c r="E397" s="1">
        <v>0</v>
      </c>
      <c r="F397" s="1">
        <v>0</v>
      </c>
      <c r="G397" s="1">
        <v>0</v>
      </c>
      <c r="H397" s="1">
        <v>80797094</v>
      </c>
      <c r="I397" s="2">
        <v>46037</v>
      </c>
      <c r="J397" s="1">
        <v>3000</v>
      </c>
      <c r="K397" s="1">
        <v>0</v>
      </c>
      <c r="L397" s="1">
        <v>0</v>
      </c>
      <c r="M397" s="1"/>
      <c r="N397" s="1" t="s">
        <v>7229</v>
      </c>
      <c r="O397" s="2">
        <v>46037</v>
      </c>
      <c r="P397" s="1">
        <v>1</v>
      </c>
      <c r="Q397" s="1" t="s">
        <v>6456</v>
      </c>
      <c r="R397" s="2">
        <v>45979</v>
      </c>
      <c r="S397" s="2"/>
      <c r="T397" s="1">
        <v>0</v>
      </c>
    </row>
    <row r="398" spans="1:20">
      <c r="A398" s="1" t="s">
        <v>7230</v>
      </c>
      <c r="B398" s="1" t="s">
        <v>907</v>
      </c>
      <c r="C398" s="1" t="s">
        <v>908</v>
      </c>
      <c r="D398" s="1">
        <v>0</v>
      </c>
      <c r="E398" s="1">
        <v>0</v>
      </c>
      <c r="F398" s="1">
        <v>0</v>
      </c>
      <c r="G398" s="1">
        <v>0</v>
      </c>
      <c r="H398" s="1">
        <v>80890465</v>
      </c>
      <c r="I398" s="2">
        <v>46030</v>
      </c>
      <c r="J398" s="1">
        <v>15000</v>
      </c>
      <c r="K398" s="1">
        <v>0</v>
      </c>
      <c r="L398" s="1">
        <v>0</v>
      </c>
      <c r="M398" s="1"/>
      <c r="N398" s="1" t="s">
        <v>7231</v>
      </c>
      <c r="O398" s="2">
        <v>46030</v>
      </c>
      <c r="P398" s="1">
        <v>1</v>
      </c>
      <c r="Q398" s="1" t="s">
        <v>6456</v>
      </c>
      <c r="R398" s="2">
        <v>45979</v>
      </c>
      <c r="S398" s="2"/>
      <c r="T398" s="1">
        <v>0</v>
      </c>
    </row>
    <row r="399" spans="1:20">
      <c r="A399" s="1" t="s">
        <v>7232</v>
      </c>
      <c r="B399" s="1" t="s">
        <v>907</v>
      </c>
      <c r="C399" s="1" t="s">
        <v>908</v>
      </c>
      <c r="D399" s="1">
        <v>0</v>
      </c>
      <c r="E399" s="1">
        <v>0</v>
      </c>
      <c r="F399" s="1">
        <v>0</v>
      </c>
      <c r="G399" s="1">
        <v>0</v>
      </c>
      <c r="H399" s="1">
        <v>80890468</v>
      </c>
      <c r="I399" s="2">
        <v>46030</v>
      </c>
      <c r="J399" s="1">
        <v>5000</v>
      </c>
      <c r="K399" s="1">
        <v>0</v>
      </c>
      <c r="L399" s="1">
        <v>0</v>
      </c>
      <c r="M399" s="1"/>
      <c r="N399" s="1" t="s">
        <v>7231</v>
      </c>
      <c r="O399" s="2">
        <v>46030</v>
      </c>
      <c r="P399" s="1">
        <v>1</v>
      </c>
      <c r="Q399" s="1" t="s">
        <v>6456</v>
      </c>
      <c r="R399" s="2">
        <v>45979</v>
      </c>
      <c r="S399" s="2"/>
      <c r="T399" s="1">
        <v>0</v>
      </c>
    </row>
    <row r="400" spans="1:20">
      <c r="A400" s="1" t="s">
        <v>7233</v>
      </c>
      <c r="B400" s="1" t="s">
        <v>907</v>
      </c>
      <c r="C400" s="1" t="s">
        <v>908</v>
      </c>
      <c r="D400" s="1">
        <v>0</v>
      </c>
      <c r="E400" s="1">
        <v>0</v>
      </c>
      <c r="F400" s="1">
        <v>0</v>
      </c>
      <c r="G400" s="1">
        <v>0</v>
      </c>
      <c r="H400" s="1" t="s">
        <v>6839</v>
      </c>
      <c r="I400" s="2">
        <v>46030</v>
      </c>
      <c r="J400" s="1">
        <v>3000</v>
      </c>
      <c r="K400" s="1">
        <v>0</v>
      </c>
      <c r="L400" s="1">
        <v>0</v>
      </c>
      <c r="M400" s="1"/>
      <c r="N400" s="1" t="s">
        <v>7231</v>
      </c>
      <c r="O400" s="2">
        <v>46030</v>
      </c>
      <c r="P400" s="1">
        <v>1</v>
      </c>
      <c r="Q400" s="1" t="s">
        <v>6456</v>
      </c>
      <c r="R400" s="2">
        <v>45979</v>
      </c>
      <c r="S400" s="2"/>
      <c r="T400" s="1">
        <v>0</v>
      </c>
    </row>
    <row r="401" spans="1:20">
      <c r="A401" s="1" t="s">
        <v>492</v>
      </c>
      <c r="B401" s="1" t="s">
        <v>499</v>
      </c>
      <c r="C401" s="1" t="s">
        <v>500</v>
      </c>
      <c r="D401" s="1" t="s">
        <v>6721</v>
      </c>
      <c r="E401" s="1">
        <v>0</v>
      </c>
      <c r="F401" s="1">
        <v>0</v>
      </c>
      <c r="G401" s="1">
        <v>0</v>
      </c>
      <c r="H401" s="1" t="s">
        <v>498</v>
      </c>
      <c r="I401" s="2">
        <v>45999</v>
      </c>
      <c r="J401" s="1">
        <v>30000</v>
      </c>
      <c r="K401" s="1">
        <v>30000</v>
      </c>
      <c r="L401" s="1">
        <v>0</v>
      </c>
      <c r="M401" s="1" t="s">
        <v>494</v>
      </c>
      <c r="N401" s="1" t="s">
        <v>7234</v>
      </c>
      <c r="O401" s="2">
        <v>46008</v>
      </c>
      <c r="P401" s="1">
        <v>5</v>
      </c>
      <c r="Q401" s="1" t="s">
        <v>6456</v>
      </c>
      <c r="R401" s="2">
        <v>45980</v>
      </c>
      <c r="S401" s="2">
        <v>45981</v>
      </c>
      <c r="T401" s="1">
        <v>109274</v>
      </c>
    </row>
    <row r="402" spans="1:20">
      <c r="A402" s="1" t="s">
        <v>504</v>
      </c>
      <c r="B402" s="1" t="s">
        <v>499</v>
      </c>
      <c r="C402" s="1" t="s">
        <v>500</v>
      </c>
      <c r="D402" s="1" t="s">
        <v>7009</v>
      </c>
      <c r="E402" s="1">
        <v>0</v>
      </c>
      <c r="F402" s="1">
        <v>0</v>
      </c>
      <c r="G402" s="1">
        <v>0</v>
      </c>
      <c r="H402" s="1" t="s">
        <v>509</v>
      </c>
      <c r="I402" s="2">
        <v>45992</v>
      </c>
      <c r="J402" s="1">
        <v>20000</v>
      </c>
      <c r="K402" s="1">
        <v>20000</v>
      </c>
      <c r="L402" s="1">
        <v>0</v>
      </c>
      <c r="M402" s="1" t="s">
        <v>507</v>
      </c>
      <c r="N402" s="1" t="s">
        <v>7235</v>
      </c>
      <c r="O402" s="2">
        <v>46001</v>
      </c>
      <c r="P402" s="1">
        <v>6</v>
      </c>
      <c r="Q402" s="1" t="s">
        <v>6456</v>
      </c>
      <c r="R402" s="2">
        <v>45980</v>
      </c>
      <c r="S402" s="2">
        <v>45983</v>
      </c>
      <c r="T402" s="1">
        <v>65019</v>
      </c>
    </row>
    <row r="403" spans="1:20">
      <c r="A403" s="1" t="s">
        <v>511</v>
      </c>
      <c r="B403" s="1" t="s">
        <v>499</v>
      </c>
      <c r="C403" s="1" t="s">
        <v>500</v>
      </c>
      <c r="D403" s="1" t="s">
        <v>6721</v>
      </c>
      <c r="E403" s="1">
        <v>0</v>
      </c>
      <c r="F403" s="1">
        <v>0</v>
      </c>
      <c r="G403" s="1">
        <v>0</v>
      </c>
      <c r="H403" s="1" t="s">
        <v>516</v>
      </c>
      <c r="I403" s="2">
        <v>45992</v>
      </c>
      <c r="J403" s="1">
        <v>100000</v>
      </c>
      <c r="K403" s="1">
        <v>100000</v>
      </c>
      <c r="L403" s="1">
        <v>0</v>
      </c>
      <c r="M403" s="1" t="s">
        <v>514</v>
      </c>
      <c r="N403" s="1" t="s">
        <v>6877</v>
      </c>
      <c r="O403" s="2">
        <v>46001</v>
      </c>
      <c r="P403" s="1">
        <v>2</v>
      </c>
      <c r="Q403" s="1" t="s">
        <v>6456</v>
      </c>
      <c r="R403" s="2">
        <v>45980</v>
      </c>
      <c r="S403" s="2">
        <v>45985</v>
      </c>
      <c r="T403" s="1">
        <v>335040</v>
      </c>
    </row>
    <row r="404" spans="1:20">
      <c r="A404" s="1" t="s">
        <v>518</v>
      </c>
      <c r="B404" s="1" t="s">
        <v>527</v>
      </c>
      <c r="C404" s="1" t="s">
        <v>528</v>
      </c>
      <c r="D404" s="1" t="s">
        <v>7236</v>
      </c>
      <c r="E404" s="1">
        <v>0</v>
      </c>
      <c r="F404" s="1">
        <v>0</v>
      </c>
      <c r="G404" s="1">
        <v>0</v>
      </c>
      <c r="H404" s="1" t="s">
        <v>526</v>
      </c>
      <c r="I404" s="2">
        <v>45992</v>
      </c>
      <c r="J404" s="1">
        <v>10000</v>
      </c>
      <c r="K404" s="1">
        <v>10000</v>
      </c>
      <c r="L404" s="1">
        <v>0</v>
      </c>
      <c r="M404" s="1" t="s">
        <v>521</v>
      </c>
      <c r="N404" s="1"/>
      <c r="O404" s="2">
        <v>45994</v>
      </c>
      <c r="P404" s="1">
        <v>1</v>
      </c>
      <c r="Q404" s="1" t="s">
        <v>6436</v>
      </c>
      <c r="R404" s="2">
        <v>45980</v>
      </c>
      <c r="S404" s="2">
        <v>45988</v>
      </c>
      <c r="T404" s="1">
        <v>20600</v>
      </c>
    </row>
    <row r="405" spans="1:20">
      <c r="A405" s="1" t="s">
        <v>530</v>
      </c>
      <c r="B405" s="1" t="s">
        <v>499</v>
      </c>
      <c r="C405" s="1" t="s">
        <v>500</v>
      </c>
      <c r="D405" s="1" t="s">
        <v>6721</v>
      </c>
      <c r="E405" s="1">
        <v>0</v>
      </c>
      <c r="F405" s="1">
        <v>0</v>
      </c>
      <c r="G405" s="1">
        <v>0</v>
      </c>
      <c r="H405" s="1" t="s">
        <v>533</v>
      </c>
      <c r="I405" s="2">
        <v>45999</v>
      </c>
      <c r="J405" s="1">
        <v>300000</v>
      </c>
      <c r="K405" s="1">
        <v>0</v>
      </c>
      <c r="L405" s="1">
        <v>0</v>
      </c>
      <c r="M405" s="1" t="s">
        <v>514</v>
      </c>
      <c r="N405" s="1" t="s">
        <v>6877</v>
      </c>
      <c r="O405" s="2">
        <v>46008</v>
      </c>
      <c r="P405" s="1">
        <v>2</v>
      </c>
      <c r="Q405" s="1" t="s">
        <v>6456</v>
      </c>
      <c r="R405" s="2">
        <v>45980</v>
      </c>
      <c r="S405" s="2"/>
      <c r="T405" s="1">
        <v>0</v>
      </c>
    </row>
    <row r="406" spans="1:20">
      <c r="A406" s="1" t="s">
        <v>7237</v>
      </c>
      <c r="B406" s="1" t="s">
        <v>499</v>
      </c>
      <c r="C406" s="1" t="s">
        <v>500</v>
      </c>
      <c r="D406" s="1" t="s">
        <v>6721</v>
      </c>
      <c r="E406" s="1">
        <v>0</v>
      </c>
      <c r="F406" s="1">
        <v>0</v>
      </c>
      <c r="G406" s="1">
        <v>0</v>
      </c>
      <c r="H406" s="1" t="s">
        <v>2721</v>
      </c>
      <c r="I406" s="2">
        <v>45999</v>
      </c>
      <c r="J406" s="1">
        <v>100000</v>
      </c>
      <c r="K406" s="1">
        <v>0</v>
      </c>
      <c r="L406" s="1">
        <v>0</v>
      </c>
      <c r="M406" s="1" t="s">
        <v>514</v>
      </c>
      <c r="N406" s="1" t="s">
        <v>6877</v>
      </c>
      <c r="O406" s="2">
        <v>46008</v>
      </c>
      <c r="P406" s="1">
        <v>2</v>
      </c>
      <c r="Q406" s="1" t="s">
        <v>6456</v>
      </c>
      <c r="R406" s="2">
        <v>45980</v>
      </c>
      <c r="S406" s="2">
        <v>45999</v>
      </c>
      <c r="T406" s="1">
        <v>335024</v>
      </c>
    </row>
    <row r="407" spans="1:20">
      <c r="A407" s="1" t="s">
        <v>7238</v>
      </c>
      <c r="B407" s="1" t="s">
        <v>499</v>
      </c>
      <c r="C407" s="1" t="s">
        <v>500</v>
      </c>
      <c r="D407" s="1" t="s">
        <v>6721</v>
      </c>
      <c r="E407" s="1">
        <v>0</v>
      </c>
      <c r="F407" s="1">
        <v>0</v>
      </c>
      <c r="G407" s="1">
        <v>0</v>
      </c>
      <c r="H407" s="1" t="s">
        <v>2727</v>
      </c>
      <c r="I407" s="2">
        <v>45999</v>
      </c>
      <c r="J407" s="1">
        <v>100000</v>
      </c>
      <c r="K407" s="1">
        <v>0</v>
      </c>
      <c r="L407" s="1">
        <v>0</v>
      </c>
      <c r="M407" s="1" t="s">
        <v>494</v>
      </c>
      <c r="N407" s="1" t="s">
        <v>6877</v>
      </c>
      <c r="O407" s="2">
        <v>46008</v>
      </c>
      <c r="P407" s="1">
        <v>5</v>
      </c>
      <c r="Q407" s="1" t="s">
        <v>6456</v>
      </c>
      <c r="R407" s="2">
        <v>45980</v>
      </c>
      <c r="S407" s="2">
        <v>45997</v>
      </c>
      <c r="T407" s="1">
        <v>341286</v>
      </c>
    </row>
    <row r="408" spans="1:20">
      <c r="A408" s="1" t="s">
        <v>535</v>
      </c>
      <c r="B408" s="1" t="s">
        <v>499</v>
      </c>
      <c r="C408" s="1" t="s">
        <v>500</v>
      </c>
      <c r="D408" s="1" t="s">
        <v>6721</v>
      </c>
      <c r="E408" s="1">
        <v>0</v>
      </c>
      <c r="F408" s="1">
        <v>0</v>
      </c>
      <c r="G408" s="1">
        <v>0</v>
      </c>
      <c r="H408" s="1" t="s">
        <v>539</v>
      </c>
      <c r="I408" s="2">
        <v>45999</v>
      </c>
      <c r="J408" s="1">
        <v>730000</v>
      </c>
      <c r="K408" s="1">
        <v>730000</v>
      </c>
      <c r="L408" s="1">
        <v>0</v>
      </c>
      <c r="M408" s="1" t="s">
        <v>494</v>
      </c>
      <c r="N408" s="1" t="s">
        <v>6877</v>
      </c>
      <c r="O408" s="2">
        <v>46008</v>
      </c>
      <c r="P408" s="1">
        <v>5</v>
      </c>
      <c r="Q408" s="1" t="s">
        <v>6456</v>
      </c>
      <c r="R408" s="2">
        <v>45980</v>
      </c>
      <c r="S408" s="2">
        <v>45986</v>
      </c>
      <c r="T408" s="1">
        <v>2272039</v>
      </c>
    </row>
    <row r="409" spans="1:20">
      <c r="A409" s="1" t="s">
        <v>7239</v>
      </c>
      <c r="B409" s="1" t="s">
        <v>499</v>
      </c>
      <c r="C409" s="1" t="s">
        <v>500</v>
      </c>
      <c r="D409" s="1" t="s">
        <v>6721</v>
      </c>
      <c r="E409" s="1">
        <v>0</v>
      </c>
      <c r="F409" s="1">
        <v>0</v>
      </c>
      <c r="G409" s="1">
        <v>0</v>
      </c>
      <c r="H409" s="1" t="s">
        <v>6879</v>
      </c>
      <c r="I409" s="2">
        <v>46006</v>
      </c>
      <c r="J409" s="1">
        <v>200000</v>
      </c>
      <c r="K409" s="1">
        <v>0</v>
      </c>
      <c r="L409" s="1">
        <v>0</v>
      </c>
      <c r="M409" s="1" t="s">
        <v>6876</v>
      </c>
      <c r="N409" s="1" t="s">
        <v>6877</v>
      </c>
      <c r="O409" s="2">
        <v>46015</v>
      </c>
      <c r="P409" s="1">
        <v>5</v>
      </c>
      <c r="Q409" s="1" t="s">
        <v>6456</v>
      </c>
      <c r="R409" s="2">
        <v>45980</v>
      </c>
      <c r="S409" s="2">
        <v>45994</v>
      </c>
      <c r="T409" s="1">
        <v>674124</v>
      </c>
    </row>
    <row r="410" spans="1:20">
      <c r="A410" s="1" t="s">
        <v>7240</v>
      </c>
      <c r="B410" s="1" t="s">
        <v>499</v>
      </c>
      <c r="C410" s="1" t="s">
        <v>500</v>
      </c>
      <c r="D410" s="1" t="s">
        <v>6721</v>
      </c>
      <c r="E410" s="1">
        <v>0</v>
      </c>
      <c r="F410" s="1">
        <v>0</v>
      </c>
      <c r="G410" s="1">
        <v>0</v>
      </c>
      <c r="H410" s="1" t="s">
        <v>7241</v>
      </c>
      <c r="I410" s="2">
        <v>45999</v>
      </c>
      <c r="J410" s="1">
        <v>100000</v>
      </c>
      <c r="K410" s="1">
        <v>0</v>
      </c>
      <c r="L410" s="1">
        <v>0</v>
      </c>
      <c r="M410" s="1" t="s">
        <v>6876</v>
      </c>
      <c r="N410" s="1" t="s">
        <v>6877</v>
      </c>
      <c r="O410" s="2">
        <v>46008</v>
      </c>
      <c r="P410" s="1">
        <v>5</v>
      </c>
      <c r="Q410" s="1" t="s">
        <v>6456</v>
      </c>
      <c r="R410" s="2">
        <v>45980</v>
      </c>
      <c r="S410" s="2">
        <v>45994</v>
      </c>
      <c r="T410" s="1">
        <v>341044</v>
      </c>
    </row>
    <row r="411" spans="1:20">
      <c r="A411" s="1" t="s">
        <v>7242</v>
      </c>
      <c r="B411" s="1" t="s">
        <v>499</v>
      </c>
      <c r="C411" s="1" t="s">
        <v>500</v>
      </c>
      <c r="D411" s="1" t="s">
        <v>6721</v>
      </c>
      <c r="E411" s="1">
        <v>0</v>
      </c>
      <c r="F411" s="1">
        <v>0</v>
      </c>
      <c r="G411" s="1">
        <v>0</v>
      </c>
      <c r="H411" s="1" t="s">
        <v>2327</v>
      </c>
      <c r="I411" s="2">
        <v>45999</v>
      </c>
      <c r="J411" s="1">
        <v>200000</v>
      </c>
      <c r="K411" s="1">
        <v>0</v>
      </c>
      <c r="L411" s="1">
        <v>0</v>
      </c>
      <c r="M411" s="1" t="s">
        <v>7034</v>
      </c>
      <c r="N411" s="1" t="s">
        <v>6877</v>
      </c>
      <c r="O411" s="2">
        <v>46008</v>
      </c>
      <c r="P411" s="1">
        <v>5</v>
      </c>
      <c r="Q411" s="1" t="s">
        <v>6456</v>
      </c>
      <c r="R411" s="2">
        <v>45980</v>
      </c>
      <c r="S411" s="2"/>
      <c r="T411" s="1">
        <v>0</v>
      </c>
    </row>
    <row r="412" spans="1:20">
      <c r="A412" s="1" t="s">
        <v>7243</v>
      </c>
      <c r="B412" s="1" t="s">
        <v>499</v>
      </c>
      <c r="C412" s="1" t="s">
        <v>500</v>
      </c>
      <c r="D412" s="1" t="s">
        <v>6721</v>
      </c>
      <c r="E412" s="1">
        <v>0</v>
      </c>
      <c r="F412" s="1">
        <v>0</v>
      </c>
      <c r="G412" s="1">
        <v>0</v>
      </c>
      <c r="H412" s="1" t="s">
        <v>2768</v>
      </c>
      <c r="I412" s="2">
        <v>45999</v>
      </c>
      <c r="J412" s="1">
        <v>100000</v>
      </c>
      <c r="K412" s="1">
        <v>0</v>
      </c>
      <c r="L412" s="1">
        <v>0</v>
      </c>
      <c r="M412" s="1" t="s">
        <v>514</v>
      </c>
      <c r="N412" s="1" t="s">
        <v>6877</v>
      </c>
      <c r="O412" s="2">
        <v>46008</v>
      </c>
      <c r="P412" s="1">
        <v>2</v>
      </c>
      <c r="Q412" s="1" t="s">
        <v>6456</v>
      </c>
      <c r="R412" s="2">
        <v>45980</v>
      </c>
      <c r="S412" s="2">
        <v>45999</v>
      </c>
      <c r="T412" s="1">
        <v>335024</v>
      </c>
    </row>
    <row r="413" spans="1:20">
      <c r="A413" s="1" t="s">
        <v>7244</v>
      </c>
      <c r="B413" s="1" t="s">
        <v>499</v>
      </c>
      <c r="C413" s="1" t="s">
        <v>500</v>
      </c>
      <c r="D413" s="1" t="s">
        <v>6721</v>
      </c>
      <c r="E413" s="1">
        <v>0</v>
      </c>
      <c r="F413" s="1">
        <v>0</v>
      </c>
      <c r="G413" s="1">
        <v>0</v>
      </c>
      <c r="H413" s="1" t="s">
        <v>7245</v>
      </c>
      <c r="I413" s="2">
        <v>45999</v>
      </c>
      <c r="J413" s="1">
        <v>100000</v>
      </c>
      <c r="K413" s="1">
        <v>0</v>
      </c>
      <c r="L413" s="1">
        <v>0</v>
      </c>
      <c r="M413" s="1" t="s">
        <v>514</v>
      </c>
      <c r="N413" s="1" t="s">
        <v>6877</v>
      </c>
      <c r="O413" s="2">
        <v>46008</v>
      </c>
      <c r="P413" s="1">
        <v>2</v>
      </c>
      <c r="Q413" s="1" t="s">
        <v>7246</v>
      </c>
      <c r="R413" s="2">
        <v>45980</v>
      </c>
      <c r="S413" s="2">
        <v>45999</v>
      </c>
      <c r="T413" s="1">
        <v>335024</v>
      </c>
    </row>
    <row r="414" spans="1:20">
      <c r="A414" s="1" t="s">
        <v>541</v>
      </c>
      <c r="B414" s="1" t="s">
        <v>499</v>
      </c>
      <c r="C414" s="1" t="s">
        <v>500</v>
      </c>
      <c r="D414" s="1" t="s">
        <v>6721</v>
      </c>
      <c r="E414" s="1">
        <v>0</v>
      </c>
      <c r="F414" s="1">
        <v>0</v>
      </c>
      <c r="G414" s="1">
        <v>0</v>
      </c>
      <c r="H414" s="1" t="s">
        <v>546</v>
      </c>
      <c r="I414" s="2">
        <v>45999</v>
      </c>
      <c r="J414" s="1">
        <v>120000</v>
      </c>
      <c r="K414" s="1">
        <v>120000</v>
      </c>
      <c r="L414" s="1">
        <v>0</v>
      </c>
      <c r="M414" s="1" t="s">
        <v>544</v>
      </c>
      <c r="N414" s="1" t="s">
        <v>6877</v>
      </c>
      <c r="O414" s="2">
        <v>46008</v>
      </c>
      <c r="P414" s="1">
        <v>2</v>
      </c>
      <c r="Q414" s="1" t="s">
        <v>6456</v>
      </c>
      <c r="R414" s="2">
        <v>45980</v>
      </c>
      <c r="S414" s="2">
        <v>45981</v>
      </c>
      <c r="T414" s="1">
        <v>290040</v>
      </c>
    </row>
    <row r="415" spans="1:20">
      <c r="A415" s="1" t="s">
        <v>548</v>
      </c>
      <c r="B415" s="1" t="s">
        <v>499</v>
      </c>
      <c r="C415" s="1" t="s">
        <v>500</v>
      </c>
      <c r="D415" s="1" t="s">
        <v>7247</v>
      </c>
      <c r="E415" s="1" t="s">
        <v>7248</v>
      </c>
      <c r="F415" s="1">
        <v>0</v>
      </c>
      <c r="G415" s="1">
        <v>0</v>
      </c>
      <c r="H415" s="1" t="s">
        <v>554</v>
      </c>
      <c r="I415" s="2">
        <v>45999</v>
      </c>
      <c r="J415" s="1">
        <v>300000</v>
      </c>
      <c r="K415" s="1">
        <v>300000</v>
      </c>
      <c r="L415" s="1">
        <v>0</v>
      </c>
      <c r="M415" s="1" t="s">
        <v>552</v>
      </c>
      <c r="N415" s="1" t="s">
        <v>6877</v>
      </c>
      <c r="O415" s="2">
        <v>46008</v>
      </c>
      <c r="P415" s="1">
        <v>1</v>
      </c>
      <c r="Q415" s="1" t="s">
        <v>6456</v>
      </c>
      <c r="R415" s="2">
        <v>45980</v>
      </c>
      <c r="S415" s="2">
        <v>45987</v>
      </c>
      <c r="T415" s="1">
        <v>600000</v>
      </c>
    </row>
    <row r="416" spans="1:20">
      <c r="A416" s="1" t="s">
        <v>7249</v>
      </c>
      <c r="B416" s="1" t="s">
        <v>499</v>
      </c>
      <c r="C416" s="1" t="s">
        <v>500</v>
      </c>
      <c r="D416" s="1" t="s">
        <v>6721</v>
      </c>
      <c r="E416" s="1">
        <v>0</v>
      </c>
      <c r="F416" s="1">
        <v>0</v>
      </c>
      <c r="G416" s="1">
        <v>0</v>
      </c>
      <c r="H416" s="1" t="s">
        <v>2847</v>
      </c>
      <c r="I416" s="2">
        <v>46006</v>
      </c>
      <c r="J416" s="1">
        <v>180000</v>
      </c>
      <c r="K416" s="1">
        <v>0</v>
      </c>
      <c r="L416" s="1">
        <v>0</v>
      </c>
      <c r="M416" s="1" t="s">
        <v>6907</v>
      </c>
      <c r="N416" s="1" t="s">
        <v>6877</v>
      </c>
      <c r="O416" s="2">
        <v>46015</v>
      </c>
      <c r="P416" s="1">
        <v>2</v>
      </c>
      <c r="Q416" s="1" t="s">
        <v>6456</v>
      </c>
      <c r="R416" s="2">
        <v>45980</v>
      </c>
      <c r="S416" s="2"/>
      <c r="T416" s="1">
        <v>0</v>
      </c>
    </row>
    <row r="417" spans="1:20">
      <c r="A417" s="1" t="s">
        <v>7250</v>
      </c>
      <c r="B417" s="1" t="s">
        <v>499</v>
      </c>
      <c r="C417" s="1" t="s">
        <v>500</v>
      </c>
      <c r="D417" s="1" t="s">
        <v>6721</v>
      </c>
      <c r="E417" s="1">
        <v>0</v>
      </c>
      <c r="F417" s="1">
        <v>0</v>
      </c>
      <c r="G417" s="1">
        <v>0</v>
      </c>
      <c r="H417" s="1" t="s">
        <v>7251</v>
      </c>
      <c r="I417" s="2">
        <v>46006</v>
      </c>
      <c r="J417" s="1">
        <v>180000</v>
      </c>
      <c r="K417" s="1">
        <v>0</v>
      </c>
      <c r="L417" s="1">
        <v>0</v>
      </c>
      <c r="M417" s="1" t="s">
        <v>6907</v>
      </c>
      <c r="N417" s="1" t="s">
        <v>6877</v>
      </c>
      <c r="O417" s="2">
        <v>46015</v>
      </c>
      <c r="P417" s="1">
        <v>2</v>
      </c>
      <c r="Q417" s="1" t="s">
        <v>6456</v>
      </c>
      <c r="R417" s="2">
        <v>45980</v>
      </c>
      <c r="S417" s="2"/>
      <c r="T417" s="1">
        <v>0</v>
      </c>
    </row>
    <row r="418" spans="1:20">
      <c r="A418" s="1" t="s">
        <v>7252</v>
      </c>
      <c r="B418" s="1" t="s">
        <v>499</v>
      </c>
      <c r="C418" s="1" t="s">
        <v>500</v>
      </c>
      <c r="D418" s="1" t="s">
        <v>6721</v>
      </c>
      <c r="E418" s="1">
        <v>0</v>
      </c>
      <c r="F418" s="1">
        <v>0</v>
      </c>
      <c r="G418" s="1">
        <v>0</v>
      </c>
      <c r="H418" s="1" t="s">
        <v>7253</v>
      </c>
      <c r="I418" s="2">
        <v>46006</v>
      </c>
      <c r="J418" s="1">
        <v>40000</v>
      </c>
      <c r="K418" s="1">
        <v>40000</v>
      </c>
      <c r="L418" s="1">
        <v>0</v>
      </c>
      <c r="M418" s="1" t="s">
        <v>6876</v>
      </c>
      <c r="N418" s="1" t="s">
        <v>6877</v>
      </c>
      <c r="O418" s="2">
        <v>46015</v>
      </c>
      <c r="P418" s="1">
        <v>5</v>
      </c>
      <c r="Q418" s="1" t="s">
        <v>6456</v>
      </c>
      <c r="R418" s="2">
        <v>45980</v>
      </c>
      <c r="S418" s="2">
        <v>45994</v>
      </c>
      <c r="T418" s="1">
        <v>138215</v>
      </c>
    </row>
    <row r="419" spans="1:20">
      <c r="A419" s="1" t="s">
        <v>7254</v>
      </c>
      <c r="B419" s="1" t="s">
        <v>499</v>
      </c>
      <c r="C419" s="1" t="s">
        <v>500</v>
      </c>
      <c r="D419" s="1" t="s">
        <v>6721</v>
      </c>
      <c r="E419" s="1">
        <v>0</v>
      </c>
      <c r="F419" s="1">
        <v>0</v>
      </c>
      <c r="G419" s="1">
        <v>0</v>
      </c>
      <c r="H419" s="1" t="s">
        <v>2265</v>
      </c>
      <c r="I419" s="2">
        <v>46006</v>
      </c>
      <c r="J419" s="1">
        <v>20000</v>
      </c>
      <c r="K419" s="1">
        <v>20000</v>
      </c>
      <c r="L419" s="1">
        <v>0</v>
      </c>
      <c r="M419" s="1" t="s">
        <v>6907</v>
      </c>
      <c r="N419" s="1" t="s">
        <v>6877</v>
      </c>
      <c r="O419" s="2">
        <v>46015</v>
      </c>
      <c r="P419" s="1">
        <v>2</v>
      </c>
      <c r="Q419" s="1" t="s">
        <v>6456</v>
      </c>
      <c r="R419" s="2">
        <v>45980</v>
      </c>
      <c r="S419" s="2">
        <v>45994</v>
      </c>
      <c r="T419" s="1">
        <v>78133</v>
      </c>
    </row>
    <row r="420" spans="1:20">
      <c r="A420" s="1" t="s">
        <v>7255</v>
      </c>
      <c r="B420" s="1" t="s">
        <v>499</v>
      </c>
      <c r="C420" s="1" t="s">
        <v>500</v>
      </c>
      <c r="D420" s="1" t="s">
        <v>6721</v>
      </c>
      <c r="E420" s="1">
        <v>0</v>
      </c>
      <c r="F420" s="1">
        <v>0</v>
      </c>
      <c r="G420" s="1">
        <v>0</v>
      </c>
      <c r="H420" s="1" t="s">
        <v>7256</v>
      </c>
      <c r="I420" s="2">
        <v>46006</v>
      </c>
      <c r="J420" s="1">
        <v>180000</v>
      </c>
      <c r="K420" s="1">
        <v>0</v>
      </c>
      <c r="L420" s="1">
        <v>0</v>
      </c>
      <c r="M420" s="1" t="s">
        <v>6876</v>
      </c>
      <c r="N420" s="1" t="s">
        <v>6877</v>
      </c>
      <c r="O420" s="2">
        <v>46015</v>
      </c>
      <c r="P420" s="1">
        <v>5</v>
      </c>
      <c r="Q420" s="1" t="s">
        <v>6456</v>
      </c>
      <c r="R420" s="2">
        <v>45980</v>
      </c>
      <c r="S420" s="2"/>
      <c r="T420" s="1">
        <v>0</v>
      </c>
    </row>
    <row r="421" spans="1:20">
      <c r="A421" s="1" t="s">
        <v>7257</v>
      </c>
      <c r="B421" s="1" t="s">
        <v>499</v>
      </c>
      <c r="C421" s="1" t="s">
        <v>500</v>
      </c>
      <c r="D421" s="1" t="s">
        <v>6721</v>
      </c>
      <c r="E421" s="1">
        <v>0</v>
      </c>
      <c r="F421" s="1">
        <v>0</v>
      </c>
      <c r="G421" s="1">
        <v>0</v>
      </c>
      <c r="H421" s="1" t="s">
        <v>1873</v>
      </c>
      <c r="I421" s="2">
        <v>46006</v>
      </c>
      <c r="J421" s="1">
        <v>35000</v>
      </c>
      <c r="K421" s="1">
        <v>0</v>
      </c>
      <c r="L421" s="1">
        <v>0</v>
      </c>
      <c r="M421" s="1" t="s">
        <v>7258</v>
      </c>
      <c r="N421" s="1" t="s">
        <v>6877</v>
      </c>
      <c r="O421" s="2">
        <v>46015</v>
      </c>
      <c r="P421" s="1">
        <v>2</v>
      </c>
      <c r="Q421" s="1" t="s">
        <v>6456</v>
      </c>
      <c r="R421" s="2">
        <v>45980</v>
      </c>
      <c r="S421" s="2"/>
      <c r="T421" s="1">
        <v>0</v>
      </c>
    </row>
    <row r="422" spans="1:20">
      <c r="A422" s="1" t="s">
        <v>7259</v>
      </c>
      <c r="B422" s="1" t="s">
        <v>499</v>
      </c>
      <c r="C422" s="1" t="s">
        <v>500</v>
      </c>
      <c r="D422" s="1" t="s">
        <v>6721</v>
      </c>
      <c r="E422" s="1">
        <v>0</v>
      </c>
      <c r="F422" s="1">
        <v>0</v>
      </c>
      <c r="G422" s="1">
        <v>0</v>
      </c>
      <c r="H422" s="1" t="s">
        <v>7260</v>
      </c>
      <c r="I422" s="2">
        <v>46000</v>
      </c>
      <c r="J422" s="1">
        <v>20000</v>
      </c>
      <c r="K422" s="1">
        <v>20000</v>
      </c>
      <c r="L422" s="1">
        <v>0</v>
      </c>
      <c r="M422" s="1" t="s">
        <v>6907</v>
      </c>
      <c r="N422" s="1" t="s">
        <v>6877</v>
      </c>
      <c r="O422" s="2">
        <v>46006</v>
      </c>
      <c r="P422" s="1">
        <v>2</v>
      </c>
      <c r="Q422" s="1" t="s">
        <v>6456</v>
      </c>
      <c r="R422" s="2">
        <v>45980</v>
      </c>
      <c r="S422" s="2">
        <v>45994</v>
      </c>
      <c r="T422" s="1">
        <v>78133</v>
      </c>
    </row>
    <row r="423" spans="1:20">
      <c r="A423" s="1" t="s">
        <v>7261</v>
      </c>
      <c r="B423" s="1" t="s">
        <v>499</v>
      </c>
      <c r="C423" s="1" t="s">
        <v>500</v>
      </c>
      <c r="D423" s="1" t="s">
        <v>6721</v>
      </c>
      <c r="E423" s="1">
        <v>0</v>
      </c>
      <c r="F423" s="1">
        <v>0</v>
      </c>
      <c r="G423" s="1">
        <v>0</v>
      </c>
      <c r="H423" s="1" t="s">
        <v>1772</v>
      </c>
      <c r="I423" s="2">
        <v>46006</v>
      </c>
      <c r="J423" s="1">
        <v>100000</v>
      </c>
      <c r="K423" s="1">
        <v>0</v>
      </c>
      <c r="L423" s="1">
        <v>0</v>
      </c>
      <c r="M423" s="1" t="s">
        <v>514</v>
      </c>
      <c r="N423" s="1" t="s">
        <v>6877</v>
      </c>
      <c r="O423" s="2">
        <v>46015</v>
      </c>
      <c r="P423" s="1">
        <v>2</v>
      </c>
      <c r="Q423" s="1" t="s">
        <v>6456</v>
      </c>
      <c r="R423" s="2">
        <v>45980</v>
      </c>
      <c r="S423" s="2"/>
      <c r="T423" s="1">
        <v>0</v>
      </c>
    </row>
    <row r="424" spans="1:20">
      <c r="A424" s="1" t="s">
        <v>7262</v>
      </c>
      <c r="B424" s="1" t="s">
        <v>499</v>
      </c>
      <c r="C424" s="1" t="s">
        <v>500</v>
      </c>
      <c r="D424" s="1" t="s">
        <v>6721</v>
      </c>
      <c r="E424" s="1">
        <v>0</v>
      </c>
      <c r="F424" s="1">
        <v>0</v>
      </c>
      <c r="G424" s="1">
        <v>0</v>
      </c>
      <c r="H424" s="1" t="s">
        <v>1766</v>
      </c>
      <c r="I424" s="2">
        <v>46006</v>
      </c>
      <c r="J424" s="1">
        <v>200000</v>
      </c>
      <c r="K424" s="1">
        <v>0</v>
      </c>
      <c r="L424" s="1">
        <v>0</v>
      </c>
      <c r="M424" s="1" t="s">
        <v>494</v>
      </c>
      <c r="N424" s="1" t="s">
        <v>6877</v>
      </c>
      <c r="O424" s="2">
        <v>46015</v>
      </c>
      <c r="P424" s="1">
        <v>5</v>
      </c>
      <c r="Q424" s="1" t="s">
        <v>6456</v>
      </c>
      <c r="R424" s="2">
        <v>45980</v>
      </c>
      <c r="S424" s="2"/>
      <c r="T424" s="1">
        <v>0</v>
      </c>
    </row>
    <row r="425" spans="1:20">
      <c r="A425" s="1" t="s">
        <v>7263</v>
      </c>
      <c r="B425" s="1" t="s">
        <v>499</v>
      </c>
      <c r="C425" s="1" t="s">
        <v>500</v>
      </c>
      <c r="D425" s="1" t="s">
        <v>6721</v>
      </c>
      <c r="E425" s="1">
        <v>0</v>
      </c>
      <c r="F425" s="1">
        <v>0</v>
      </c>
      <c r="G425" s="1">
        <v>0</v>
      </c>
      <c r="H425" s="1" t="s">
        <v>1607</v>
      </c>
      <c r="I425" s="2">
        <v>46006</v>
      </c>
      <c r="J425" s="1">
        <v>80000</v>
      </c>
      <c r="K425" s="1">
        <v>0</v>
      </c>
      <c r="L425" s="1">
        <v>0</v>
      </c>
      <c r="M425" s="1" t="s">
        <v>7264</v>
      </c>
      <c r="N425" s="1" t="s">
        <v>6877</v>
      </c>
      <c r="O425" s="2">
        <v>46015</v>
      </c>
      <c r="P425" s="1">
        <v>5</v>
      </c>
      <c r="Q425" s="1" t="s">
        <v>6456</v>
      </c>
      <c r="R425" s="2">
        <v>45980</v>
      </c>
      <c r="S425" s="2"/>
      <c r="T425" s="1">
        <v>0</v>
      </c>
    </row>
    <row r="426" spans="1:20">
      <c r="A426" s="1" t="s">
        <v>7265</v>
      </c>
      <c r="B426" s="1" t="s">
        <v>499</v>
      </c>
      <c r="C426" s="1" t="s">
        <v>500</v>
      </c>
      <c r="D426" s="1" t="s">
        <v>6721</v>
      </c>
      <c r="E426" s="1">
        <v>0</v>
      </c>
      <c r="F426" s="1">
        <v>0</v>
      </c>
      <c r="G426" s="1">
        <v>0</v>
      </c>
      <c r="H426" s="1" t="s">
        <v>2142</v>
      </c>
      <c r="I426" s="2">
        <v>46006</v>
      </c>
      <c r="J426" s="1">
        <v>80000</v>
      </c>
      <c r="K426" s="1">
        <v>0</v>
      </c>
      <c r="L426" s="1">
        <v>0</v>
      </c>
      <c r="M426" s="1" t="s">
        <v>7264</v>
      </c>
      <c r="N426" s="1" t="s">
        <v>6877</v>
      </c>
      <c r="O426" s="2">
        <v>46015</v>
      </c>
      <c r="P426" s="1">
        <v>5</v>
      </c>
      <c r="Q426" s="1" t="s">
        <v>6456</v>
      </c>
      <c r="R426" s="2">
        <v>45980</v>
      </c>
      <c r="S426" s="2"/>
      <c r="T426" s="1">
        <v>0</v>
      </c>
    </row>
    <row r="427" spans="1:20">
      <c r="A427" s="1" t="s">
        <v>7266</v>
      </c>
      <c r="B427" s="1" t="s">
        <v>499</v>
      </c>
      <c r="C427" s="1" t="s">
        <v>500</v>
      </c>
      <c r="D427" s="1" t="s">
        <v>7009</v>
      </c>
      <c r="E427" s="1">
        <v>0</v>
      </c>
      <c r="F427" s="1">
        <v>0</v>
      </c>
      <c r="G427" s="1">
        <v>0</v>
      </c>
      <c r="H427" s="1" t="s">
        <v>4941</v>
      </c>
      <c r="I427" s="2">
        <v>45999</v>
      </c>
      <c r="J427" s="1">
        <v>450000</v>
      </c>
      <c r="K427" s="1">
        <v>0</v>
      </c>
      <c r="L427" s="1">
        <v>0</v>
      </c>
      <c r="M427" s="1" t="s">
        <v>7267</v>
      </c>
      <c r="N427" s="1" t="s">
        <v>7268</v>
      </c>
      <c r="O427" s="2">
        <v>46008</v>
      </c>
      <c r="P427" s="1">
        <v>6</v>
      </c>
      <c r="Q427" s="1" t="s">
        <v>6456</v>
      </c>
      <c r="R427" s="2">
        <v>45980</v>
      </c>
      <c r="S427" s="2">
        <v>45994</v>
      </c>
      <c r="T427" s="1">
        <v>1410762</v>
      </c>
    </row>
    <row r="428" spans="1:20">
      <c r="A428" s="1" t="s">
        <v>7269</v>
      </c>
      <c r="B428" s="1" t="s">
        <v>499</v>
      </c>
      <c r="C428" s="1" t="s">
        <v>500</v>
      </c>
      <c r="D428" s="1" t="s">
        <v>7009</v>
      </c>
      <c r="E428" s="1">
        <v>0</v>
      </c>
      <c r="F428" s="1">
        <v>0</v>
      </c>
      <c r="G428" s="1">
        <v>0</v>
      </c>
      <c r="H428" s="1" t="s">
        <v>7010</v>
      </c>
      <c r="I428" s="2">
        <v>45999</v>
      </c>
      <c r="J428" s="1">
        <v>300000</v>
      </c>
      <c r="K428" s="1">
        <v>300000</v>
      </c>
      <c r="L428" s="1">
        <v>0</v>
      </c>
      <c r="M428" s="1" t="s">
        <v>566</v>
      </c>
      <c r="N428" s="1" t="s">
        <v>7011</v>
      </c>
      <c r="O428" s="2">
        <v>46008</v>
      </c>
      <c r="P428" s="1">
        <v>7</v>
      </c>
      <c r="Q428" s="1" t="s">
        <v>6456</v>
      </c>
      <c r="R428" s="2">
        <v>45980</v>
      </c>
      <c r="S428" s="2">
        <v>45997</v>
      </c>
      <c r="T428" s="1">
        <v>956000</v>
      </c>
    </row>
    <row r="429" spans="1:20">
      <c r="A429" s="1" t="s">
        <v>7270</v>
      </c>
      <c r="B429" s="1" t="s">
        <v>499</v>
      </c>
      <c r="C429" s="1" t="s">
        <v>500</v>
      </c>
      <c r="D429" s="1" t="s">
        <v>7009</v>
      </c>
      <c r="E429" s="1">
        <v>0</v>
      </c>
      <c r="F429" s="1">
        <v>0</v>
      </c>
      <c r="G429" s="1">
        <v>0</v>
      </c>
      <c r="H429" s="1" t="s">
        <v>7271</v>
      </c>
      <c r="I429" s="2">
        <v>45999</v>
      </c>
      <c r="J429" s="1">
        <v>200000</v>
      </c>
      <c r="K429" s="1">
        <v>200000</v>
      </c>
      <c r="L429" s="1">
        <v>0</v>
      </c>
      <c r="M429" s="1" t="s">
        <v>566</v>
      </c>
      <c r="N429" s="1" t="s">
        <v>7011</v>
      </c>
      <c r="O429" s="2">
        <v>46008</v>
      </c>
      <c r="P429" s="1">
        <v>7</v>
      </c>
      <c r="Q429" s="1" t="s">
        <v>6456</v>
      </c>
      <c r="R429" s="2">
        <v>45980</v>
      </c>
      <c r="S429" s="2">
        <v>45993</v>
      </c>
      <c r="T429" s="1">
        <v>644000</v>
      </c>
    </row>
    <row r="430" spans="1:20">
      <c r="A430" s="1" t="s">
        <v>558</v>
      </c>
      <c r="B430" s="1" t="s">
        <v>499</v>
      </c>
      <c r="C430" s="1" t="s">
        <v>500</v>
      </c>
      <c r="D430" s="1" t="s">
        <v>7009</v>
      </c>
      <c r="E430" s="1">
        <v>0</v>
      </c>
      <c r="F430" s="1">
        <v>0</v>
      </c>
      <c r="G430" s="1">
        <v>0</v>
      </c>
      <c r="H430" s="1" t="s">
        <v>561</v>
      </c>
      <c r="I430" s="2">
        <v>45999</v>
      </c>
      <c r="J430" s="1">
        <v>100000</v>
      </c>
      <c r="K430" s="1">
        <v>0</v>
      </c>
      <c r="L430" s="1">
        <v>0</v>
      </c>
      <c r="M430" s="1" t="s">
        <v>507</v>
      </c>
      <c r="N430" s="1" t="s">
        <v>7268</v>
      </c>
      <c r="O430" s="2">
        <v>46008</v>
      </c>
      <c r="P430" s="1">
        <v>7</v>
      </c>
      <c r="Q430" s="1" t="s">
        <v>6456</v>
      </c>
      <c r="R430" s="2">
        <v>45980</v>
      </c>
      <c r="S430" s="2">
        <v>45990</v>
      </c>
      <c r="T430" s="1">
        <v>317010</v>
      </c>
    </row>
    <row r="431" spans="1:20">
      <c r="A431" s="1" t="s">
        <v>7272</v>
      </c>
      <c r="B431" s="1" t="s">
        <v>499</v>
      </c>
      <c r="C431" s="1" t="s">
        <v>500</v>
      </c>
      <c r="D431" s="1" t="s">
        <v>7009</v>
      </c>
      <c r="E431" s="1">
        <v>0</v>
      </c>
      <c r="F431" s="1">
        <v>0</v>
      </c>
      <c r="G431" s="1">
        <v>0</v>
      </c>
      <c r="H431" s="1" t="s">
        <v>1586</v>
      </c>
      <c r="I431" s="2">
        <v>45999</v>
      </c>
      <c r="J431" s="1">
        <v>300000</v>
      </c>
      <c r="K431" s="1">
        <v>300000</v>
      </c>
      <c r="L431" s="1">
        <v>0</v>
      </c>
      <c r="M431" s="1" t="s">
        <v>566</v>
      </c>
      <c r="N431" s="1" t="s">
        <v>7273</v>
      </c>
      <c r="O431" s="2">
        <v>46008</v>
      </c>
      <c r="P431" s="1">
        <v>7</v>
      </c>
      <c r="Q431" s="1" t="s">
        <v>6456</v>
      </c>
      <c r="R431" s="2">
        <v>45980</v>
      </c>
      <c r="S431" s="2">
        <v>45993</v>
      </c>
      <c r="T431" s="1">
        <v>952200</v>
      </c>
    </row>
    <row r="432" spans="1:20">
      <c r="A432" s="1" t="s">
        <v>563</v>
      </c>
      <c r="B432" s="1" t="s">
        <v>499</v>
      </c>
      <c r="C432" s="1" t="s">
        <v>500</v>
      </c>
      <c r="D432" s="1" t="s">
        <v>7009</v>
      </c>
      <c r="E432" s="1">
        <v>0</v>
      </c>
      <c r="F432" s="1">
        <v>0</v>
      </c>
      <c r="G432" s="1">
        <v>0</v>
      </c>
      <c r="H432" s="1" t="s">
        <v>568</v>
      </c>
      <c r="I432" s="2">
        <v>45999</v>
      </c>
      <c r="J432" s="1">
        <v>200000</v>
      </c>
      <c r="K432" s="1">
        <v>200000</v>
      </c>
      <c r="L432" s="1">
        <v>0</v>
      </c>
      <c r="M432" s="1" t="s">
        <v>566</v>
      </c>
      <c r="N432" s="1" t="s">
        <v>7268</v>
      </c>
      <c r="O432" s="2">
        <v>46008</v>
      </c>
      <c r="P432" s="1">
        <v>7</v>
      </c>
      <c r="Q432" s="1" t="s">
        <v>6456</v>
      </c>
      <c r="R432" s="2">
        <v>45980</v>
      </c>
      <c r="S432" s="2">
        <v>45988</v>
      </c>
      <c r="T432" s="1">
        <v>643200</v>
      </c>
    </row>
    <row r="433" spans="1:20">
      <c r="A433" s="1" t="s">
        <v>7274</v>
      </c>
      <c r="B433" s="1" t="s">
        <v>499</v>
      </c>
      <c r="C433" s="1" t="s">
        <v>500</v>
      </c>
      <c r="D433" s="1" t="s">
        <v>7009</v>
      </c>
      <c r="E433" s="1">
        <v>0</v>
      </c>
      <c r="F433" s="1">
        <v>0</v>
      </c>
      <c r="G433" s="1">
        <v>0</v>
      </c>
      <c r="H433" s="1" t="s">
        <v>2857</v>
      </c>
      <c r="I433" s="2">
        <v>45999</v>
      </c>
      <c r="J433" s="1">
        <v>200000</v>
      </c>
      <c r="K433" s="1">
        <v>200000</v>
      </c>
      <c r="L433" s="1">
        <v>0</v>
      </c>
      <c r="M433" s="1" t="s">
        <v>7267</v>
      </c>
      <c r="N433" s="1" t="s">
        <v>7011</v>
      </c>
      <c r="O433" s="2">
        <v>46008</v>
      </c>
      <c r="P433" s="1">
        <v>6</v>
      </c>
      <c r="Q433" s="1" t="s">
        <v>6456</v>
      </c>
      <c r="R433" s="2">
        <v>45980</v>
      </c>
      <c r="S433" s="2">
        <v>45995</v>
      </c>
      <c r="T433" s="1">
        <v>631017</v>
      </c>
    </row>
    <row r="434" spans="1:20">
      <c r="A434" s="1" t="s">
        <v>570</v>
      </c>
      <c r="B434" s="1" t="s">
        <v>499</v>
      </c>
      <c r="C434" s="1" t="s">
        <v>500</v>
      </c>
      <c r="D434" s="1" t="s">
        <v>7009</v>
      </c>
      <c r="E434" s="1">
        <v>0</v>
      </c>
      <c r="F434" s="1">
        <v>0</v>
      </c>
      <c r="G434" s="1">
        <v>0</v>
      </c>
      <c r="H434" s="1" t="s">
        <v>574</v>
      </c>
      <c r="I434" s="2">
        <v>45999</v>
      </c>
      <c r="J434" s="1">
        <v>200000</v>
      </c>
      <c r="K434" s="1">
        <v>200000</v>
      </c>
      <c r="L434" s="1">
        <v>0</v>
      </c>
      <c r="M434" s="1" t="s">
        <v>507</v>
      </c>
      <c r="N434" s="1" t="s">
        <v>7275</v>
      </c>
      <c r="O434" s="2">
        <v>46008</v>
      </c>
      <c r="P434" s="1">
        <v>7</v>
      </c>
      <c r="Q434" s="1" t="s">
        <v>6456</v>
      </c>
      <c r="R434" s="2">
        <v>45980</v>
      </c>
      <c r="S434" s="2">
        <v>45988</v>
      </c>
      <c r="T434" s="1">
        <v>635616</v>
      </c>
    </row>
    <row r="435" spans="1:20">
      <c r="A435" s="1" t="s">
        <v>576</v>
      </c>
      <c r="B435" s="1" t="s">
        <v>499</v>
      </c>
      <c r="C435" s="1" t="s">
        <v>500</v>
      </c>
      <c r="D435" s="1" t="s">
        <v>7009</v>
      </c>
      <c r="E435" s="1">
        <v>0</v>
      </c>
      <c r="F435" s="1">
        <v>0</v>
      </c>
      <c r="G435" s="1">
        <v>0</v>
      </c>
      <c r="H435" s="1" t="s">
        <v>578</v>
      </c>
      <c r="I435" s="2">
        <v>45999</v>
      </c>
      <c r="J435" s="1">
        <v>20000</v>
      </c>
      <c r="K435" s="1">
        <v>20000</v>
      </c>
      <c r="L435" s="1">
        <v>0</v>
      </c>
      <c r="M435" s="1" t="s">
        <v>507</v>
      </c>
      <c r="N435" s="1" t="s">
        <v>7276</v>
      </c>
      <c r="O435" s="2">
        <v>46008</v>
      </c>
      <c r="P435" s="1">
        <v>6</v>
      </c>
      <c r="Q435" s="1" t="s">
        <v>6456</v>
      </c>
      <c r="R435" s="2">
        <v>45980</v>
      </c>
      <c r="S435" s="2">
        <v>45985</v>
      </c>
      <c r="T435" s="1">
        <v>65019</v>
      </c>
    </row>
    <row r="436" spans="1:20">
      <c r="A436" s="1" t="s">
        <v>580</v>
      </c>
      <c r="B436" s="1" t="s">
        <v>499</v>
      </c>
      <c r="C436" s="1" t="s">
        <v>500</v>
      </c>
      <c r="D436" s="1" t="s">
        <v>7009</v>
      </c>
      <c r="E436" s="1">
        <v>0</v>
      </c>
      <c r="F436" s="1">
        <v>0</v>
      </c>
      <c r="G436" s="1">
        <v>0</v>
      </c>
      <c r="H436" s="1" t="s">
        <v>584</v>
      </c>
      <c r="I436" s="2">
        <v>45999</v>
      </c>
      <c r="J436" s="1">
        <v>160000</v>
      </c>
      <c r="K436" s="1">
        <v>160000</v>
      </c>
      <c r="L436" s="1">
        <v>0</v>
      </c>
      <c r="M436" s="1" t="s">
        <v>507</v>
      </c>
      <c r="N436" s="1" t="s">
        <v>7011</v>
      </c>
      <c r="O436" s="2">
        <v>46008</v>
      </c>
      <c r="P436" s="1">
        <v>7</v>
      </c>
      <c r="Q436" s="1" t="s">
        <v>6456</v>
      </c>
      <c r="R436" s="2">
        <v>45980</v>
      </c>
      <c r="S436" s="2">
        <v>45982</v>
      </c>
      <c r="T436" s="1">
        <v>506412</v>
      </c>
    </row>
    <row r="437" spans="1:20">
      <c r="A437" s="1" t="s">
        <v>7277</v>
      </c>
      <c r="B437" s="1" t="s">
        <v>499</v>
      </c>
      <c r="C437" s="1" t="s">
        <v>500</v>
      </c>
      <c r="D437" s="1" t="s">
        <v>7009</v>
      </c>
      <c r="E437" s="1">
        <v>0</v>
      </c>
      <c r="F437" s="1">
        <v>0</v>
      </c>
      <c r="G437" s="1">
        <v>0</v>
      </c>
      <c r="H437" s="1" t="s">
        <v>640</v>
      </c>
      <c r="I437" s="2">
        <v>45999</v>
      </c>
      <c r="J437" s="1">
        <v>130000</v>
      </c>
      <c r="K437" s="1">
        <v>130000</v>
      </c>
      <c r="L437" s="1">
        <v>0</v>
      </c>
      <c r="M437" s="1" t="s">
        <v>507</v>
      </c>
      <c r="N437" s="1" t="s">
        <v>7278</v>
      </c>
      <c r="O437" s="2">
        <v>46008</v>
      </c>
      <c r="P437" s="1">
        <v>7</v>
      </c>
      <c r="Q437" s="1" t="s">
        <v>6456</v>
      </c>
      <c r="R437" s="2">
        <v>45980</v>
      </c>
      <c r="S437" s="2">
        <v>45999</v>
      </c>
      <c r="T437" s="1">
        <v>415722</v>
      </c>
    </row>
    <row r="438" spans="1:20">
      <c r="A438" s="1" t="s">
        <v>587</v>
      </c>
      <c r="B438" s="1" t="s">
        <v>590</v>
      </c>
      <c r="C438" s="1" t="s">
        <v>591</v>
      </c>
      <c r="D438" s="1" t="s">
        <v>6818</v>
      </c>
      <c r="E438" s="1" t="s">
        <v>6752</v>
      </c>
      <c r="F438" s="1">
        <v>0</v>
      </c>
      <c r="G438" s="1">
        <v>0</v>
      </c>
      <c r="H438" s="1">
        <v>10727044</v>
      </c>
      <c r="I438" s="2">
        <v>46051</v>
      </c>
      <c r="J438" s="1">
        <v>500</v>
      </c>
      <c r="K438" s="1">
        <v>500</v>
      </c>
      <c r="L438" s="1">
        <v>0</v>
      </c>
      <c r="M438" s="1" t="s">
        <v>589</v>
      </c>
      <c r="N438" s="1"/>
      <c r="O438" s="2">
        <v>46055</v>
      </c>
      <c r="P438" s="1">
        <v>1</v>
      </c>
      <c r="Q438" s="1" t="s">
        <v>6430</v>
      </c>
      <c r="R438" s="2">
        <v>45980</v>
      </c>
      <c r="S438" s="2">
        <v>45988</v>
      </c>
      <c r="T438" s="1">
        <v>1500</v>
      </c>
    </row>
    <row r="439" spans="1:20">
      <c r="A439" s="1" t="s">
        <v>7279</v>
      </c>
      <c r="B439" s="1" t="s">
        <v>603</v>
      </c>
      <c r="C439" s="1" t="s">
        <v>604</v>
      </c>
      <c r="D439" s="1" t="s">
        <v>7142</v>
      </c>
      <c r="E439" s="1">
        <v>0</v>
      </c>
      <c r="F439" s="1">
        <v>0</v>
      </c>
      <c r="G439" s="1">
        <v>0</v>
      </c>
      <c r="H439" s="1" t="s">
        <v>7280</v>
      </c>
      <c r="I439" s="2">
        <v>45993</v>
      </c>
      <c r="J439" s="1">
        <v>3000</v>
      </c>
      <c r="K439" s="1">
        <v>3000</v>
      </c>
      <c r="L439" s="1">
        <v>0</v>
      </c>
      <c r="M439" s="1" t="s">
        <v>7281</v>
      </c>
      <c r="N439" s="1"/>
      <c r="O439" s="2">
        <v>45995</v>
      </c>
      <c r="P439" s="1">
        <v>2</v>
      </c>
      <c r="Q439" s="1" t="s">
        <v>6430</v>
      </c>
      <c r="R439" s="2">
        <v>45980</v>
      </c>
      <c r="S439" s="2">
        <v>45993</v>
      </c>
      <c r="T439" s="1">
        <v>6700</v>
      </c>
    </row>
    <row r="440" spans="1:20">
      <c r="A440" s="1" t="s">
        <v>597</v>
      </c>
      <c r="B440" s="1" t="s">
        <v>603</v>
      </c>
      <c r="C440" s="1" t="s">
        <v>604</v>
      </c>
      <c r="D440" s="1" t="s">
        <v>7142</v>
      </c>
      <c r="E440" s="1">
        <v>0</v>
      </c>
      <c r="F440" s="1">
        <v>0</v>
      </c>
      <c r="G440" s="1">
        <v>0</v>
      </c>
      <c r="H440" s="1" t="s">
        <v>602</v>
      </c>
      <c r="I440" s="2">
        <v>45993</v>
      </c>
      <c r="J440" s="1">
        <v>3000</v>
      </c>
      <c r="K440" s="1">
        <v>3000</v>
      </c>
      <c r="L440" s="1">
        <v>0</v>
      </c>
      <c r="M440" s="1" t="s">
        <v>600</v>
      </c>
      <c r="N440" s="1"/>
      <c r="O440" s="2">
        <v>45995</v>
      </c>
      <c r="P440" s="1">
        <v>4</v>
      </c>
      <c r="Q440" s="1" t="s">
        <v>6430</v>
      </c>
      <c r="R440" s="2">
        <v>45980</v>
      </c>
      <c r="S440" s="2">
        <v>45985</v>
      </c>
      <c r="T440" s="1">
        <v>20000</v>
      </c>
    </row>
    <row r="441" spans="1:20">
      <c r="A441" s="1" t="s">
        <v>7282</v>
      </c>
      <c r="B441" s="1" t="s">
        <v>7283</v>
      </c>
      <c r="C441" s="1" t="s">
        <v>7284</v>
      </c>
      <c r="D441" s="1" t="s">
        <v>7213</v>
      </c>
      <c r="E441" s="1">
        <v>0</v>
      </c>
      <c r="F441" s="1">
        <v>0</v>
      </c>
      <c r="G441" s="1">
        <v>0</v>
      </c>
      <c r="H441" s="1" t="s">
        <v>7285</v>
      </c>
      <c r="I441" s="2">
        <v>45992</v>
      </c>
      <c r="J441" s="1">
        <v>1000</v>
      </c>
      <c r="K441" s="1">
        <v>1000</v>
      </c>
      <c r="L441" s="1">
        <v>0</v>
      </c>
      <c r="M441" s="1" t="s">
        <v>7286</v>
      </c>
      <c r="N441" s="1"/>
      <c r="O441" s="2">
        <v>45994</v>
      </c>
      <c r="P441" s="1">
        <v>3</v>
      </c>
      <c r="Q441" s="1" t="s">
        <v>7179</v>
      </c>
      <c r="R441" s="2">
        <v>45980</v>
      </c>
      <c r="S441" s="2">
        <v>45993</v>
      </c>
      <c r="T441" s="1">
        <v>1000</v>
      </c>
    </row>
    <row r="442" spans="1:20">
      <c r="A442" s="1" t="s">
        <v>7287</v>
      </c>
      <c r="B442" s="1" t="s">
        <v>7288</v>
      </c>
      <c r="C442" s="1" t="s">
        <v>7289</v>
      </c>
      <c r="D442" s="1" t="s">
        <v>6797</v>
      </c>
      <c r="E442" s="1">
        <v>0</v>
      </c>
      <c r="F442" s="1">
        <v>0</v>
      </c>
      <c r="G442" s="1">
        <v>0</v>
      </c>
      <c r="H442" s="1" t="s">
        <v>7290</v>
      </c>
      <c r="I442" s="2">
        <v>46009</v>
      </c>
      <c r="J442" s="1">
        <v>30000</v>
      </c>
      <c r="K442" s="1">
        <v>0</v>
      </c>
      <c r="L442" s="1">
        <v>0</v>
      </c>
      <c r="M442" s="1" t="s">
        <v>7291</v>
      </c>
      <c r="N442" s="1" t="s">
        <v>7292</v>
      </c>
      <c r="O442" s="2">
        <v>46013</v>
      </c>
      <c r="P442" s="1">
        <v>1</v>
      </c>
      <c r="Q442" s="1" t="s">
        <v>6436</v>
      </c>
      <c r="R442" s="2">
        <v>45980</v>
      </c>
      <c r="S442" s="2">
        <v>46002</v>
      </c>
      <c r="T442" s="1">
        <v>30000</v>
      </c>
    </row>
    <row r="443" spans="1:20">
      <c r="A443" s="1" t="s">
        <v>606</v>
      </c>
      <c r="B443" s="1" t="s">
        <v>387</v>
      </c>
      <c r="C443" s="1" t="s">
        <v>388</v>
      </c>
      <c r="D443" s="1" t="s">
        <v>7201</v>
      </c>
      <c r="E443" s="1">
        <v>0</v>
      </c>
      <c r="F443" s="1">
        <v>0</v>
      </c>
      <c r="G443" s="1">
        <v>0</v>
      </c>
      <c r="H443" s="1" t="s">
        <v>611</v>
      </c>
      <c r="I443" s="2">
        <v>45999</v>
      </c>
      <c r="J443" s="1">
        <v>10000</v>
      </c>
      <c r="K443" s="1">
        <v>10000</v>
      </c>
      <c r="L443" s="1">
        <v>0</v>
      </c>
      <c r="M443" s="1" t="s">
        <v>609</v>
      </c>
      <c r="N443" s="1" t="s">
        <v>7293</v>
      </c>
      <c r="O443" s="2">
        <v>46006</v>
      </c>
      <c r="P443" s="1">
        <v>2</v>
      </c>
      <c r="Q443" s="1" t="s">
        <v>6456</v>
      </c>
      <c r="R443" s="2">
        <v>45980</v>
      </c>
      <c r="S443" s="2">
        <v>45987</v>
      </c>
      <c r="T443" s="1">
        <v>10000</v>
      </c>
    </row>
    <row r="444" spans="1:20">
      <c r="A444" s="1" t="s">
        <v>613</v>
      </c>
      <c r="B444" s="1" t="s">
        <v>499</v>
      </c>
      <c r="C444" s="1" t="s">
        <v>500</v>
      </c>
      <c r="D444" s="1" t="s">
        <v>6721</v>
      </c>
      <c r="E444" s="1">
        <v>0</v>
      </c>
      <c r="F444" s="1">
        <v>0</v>
      </c>
      <c r="G444" s="1">
        <v>0</v>
      </c>
      <c r="H444" s="1" t="s">
        <v>616</v>
      </c>
      <c r="I444" s="2">
        <v>45999</v>
      </c>
      <c r="J444" s="1">
        <v>200000</v>
      </c>
      <c r="K444" s="1">
        <v>200000</v>
      </c>
      <c r="L444" s="1">
        <v>0</v>
      </c>
      <c r="M444" s="1" t="s">
        <v>544</v>
      </c>
      <c r="N444" s="1" t="s">
        <v>6877</v>
      </c>
      <c r="O444" s="2">
        <v>46008</v>
      </c>
      <c r="P444" s="1">
        <v>5</v>
      </c>
      <c r="Q444" s="1" t="s">
        <v>6456</v>
      </c>
      <c r="R444" s="2">
        <v>45980</v>
      </c>
      <c r="S444" s="2">
        <v>45981</v>
      </c>
      <c r="T444" s="1">
        <v>450390</v>
      </c>
    </row>
    <row r="445" spans="1:20">
      <c r="A445" s="1" t="s">
        <v>7294</v>
      </c>
      <c r="B445" s="1" t="s">
        <v>499</v>
      </c>
      <c r="C445" s="1" t="s">
        <v>500</v>
      </c>
      <c r="D445" s="1" t="s">
        <v>6721</v>
      </c>
      <c r="E445" s="1">
        <v>0</v>
      </c>
      <c r="F445" s="1">
        <v>0</v>
      </c>
      <c r="G445" s="1">
        <v>0</v>
      </c>
      <c r="H445" s="1" t="s">
        <v>1766</v>
      </c>
      <c r="I445" s="2">
        <v>45999</v>
      </c>
      <c r="J445" s="1">
        <v>100000</v>
      </c>
      <c r="K445" s="1">
        <v>0</v>
      </c>
      <c r="L445" s="1">
        <v>0</v>
      </c>
      <c r="M445" s="1" t="s">
        <v>494</v>
      </c>
      <c r="N445" s="1" t="s">
        <v>6877</v>
      </c>
      <c r="O445" s="2">
        <v>46008</v>
      </c>
      <c r="P445" s="1">
        <v>5</v>
      </c>
      <c r="Q445" s="1" t="s">
        <v>6456</v>
      </c>
      <c r="R445" s="2">
        <v>45980</v>
      </c>
      <c r="S445" s="2">
        <v>45997</v>
      </c>
      <c r="T445" s="1">
        <v>341286</v>
      </c>
    </row>
    <row r="446" spans="1:20">
      <c r="A446" s="1" t="s">
        <v>618</v>
      </c>
      <c r="B446" s="1" t="s">
        <v>499</v>
      </c>
      <c r="C446" s="1" t="s">
        <v>500</v>
      </c>
      <c r="D446" s="1" t="s">
        <v>6721</v>
      </c>
      <c r="E446" s="1">
        <v>0</v>
      </c>
      <c r="F446" s="1">
        <v>0</v>
      </c>
      <c r="G446" s="1">
        <v>0</v>
      </c>
      <c r="H446" s="1" t="s">
        <v>546</v>
      </c>
      <c r="I446" s="2">
        <v>45999</v>
      </c>
      <c r="J446" s="1">
        <v>120000</v>
      </c>
      <c r="K446" s="1">
        <v>120000</v>
      </c>
      <c r="L446" s="1">
        <v>0</v>
      </c>
      <c r="M446" s="1" t="s">
        <v>544</v>
      </c>
      <c r="N446" s="1" t="s">
        <v>6877</v>
      </c>
      <c r="O446" s="2">
        <v>46008</v>
      </c>
      <c r="P446" s="1">
        <v>2</v>
      </c>
      <c r="Q446" s="1" t="s">
        <v>6456</v>
      </c>
      <c r="R446" s="2">
        <v>45980</v>
      </c>
      <c r="S446" s="2">
        <v>45981</v>
      </c>
      <c r="T446" s="1">
        <v>290040</v>
      </c>
    </row>
    <row r="447" spans="1:20">
      <c r="A447" s="1" t="s">
        <v>622</v>
      </c>
      <c r="B447" s="1" t="s">
        <v>499</v>
      </c>
      <c r="C447" s="1" t="s">
        <v>500</v>
      </c>
      <c r="D447" s="1" t="s">
        <v>6721</v>
      </c>
      <c r="E447" s="1">
        <v>0</v>
      </c>
      <c r="F447" s="1">
        <v>0</v>
      </c>
      <c r="G447" s="1">
        <v>0</v>
      </c>
      <c r="H447" s="1" t="s">
        <v>539</v>
      </c>
      <c r="I447" s="2">
        <v>46006</v>
      </c>
      <c r="J447" s="1">
        <v>800000</v>
      </c>
      <c r="K447" s="1">
        <v>0</v>
      </c>
      <c r="L447" s="1">
        <v>0</v>
      </c>
      <c r="M447" s="1" t="s">
        <v>494</v>
      </c>
      <c r="N447" s="1" t="s">
        <v>6877</v>
      </c>
      <c r="O447" s="2">
        <v>46015</v>
      </c>
      <c r="P447" s="1">
        <v>5</v>
      </c>
      <c r="Q447" s="1" t="s">
        <v>6456</v>
      </c>
      <c r="R447" s="2">
        <v>45980</v>
      </c>
      <c r="S447" s="2">
        <v>45986</v>
      </c>
      <c r="T447" s="1">
        <v>2526337</v>
      </c>
    </row>
    <row r="448" spans="1:20">
      <c r="A448" s="1" t="s">
        <v>627</v>
      </c>
      <c r="B448" s="1" t="s">
        <v>499</v>
      </c>
      <c r="C448" s="1" t="s">
        <v>500</v>
      </c>
      <c r="D448" s="1" t="s">
        <v>7295</v>
      </c>
      <c r="E448" s="1">
        <v>0</v>
      </c>
      <c r="F448" s="1">
        <v>0</v>
      </c>
      <c r="G448" s="1">
        <v>0</v>
      </c>
      <c r="H448" s="1" t="s">
        <v>634</v>
      </c>
      <c r="I448" s="2">
        <v>46006</v>
      </c>
      <c r="J448" s="1">
        <v>200000</v>
      </c>
      <c r="K448" s="1">
        <v>0</v>
      </c>
      <c r="L448" s="1">
        <v>0</v>
      </c>
      <c r="M448" s="1" t="s">
        <v>630</v>
      </c>
      <c r="N448" s="1" t="s">
        <v>6877</v>
      </c>
      <c r="O448" s="2">
        <v>46015</v>
      </c>
      <c r="P448" s="1">
        <v>1</v>
      </c>
      <c r="Q448" s="1" t="s">
        <v>6456</v>
      </c>
      <c r="R448" s="2">
        <v>45980</v>
      </c>
      <c r="S448" s="2">
        <v>45988</v>
      </c>
      <c r="T448" s="1">
        <v>200004</v>
      </c>
    </row>
    <row r="449" spans="1:20">
      <c r="A449" s="1" t="s">
        <v>7296</v>
      </c>
      <c r="B449" s="1" t="s">
        <v>499</v>
      </c>
      <c r="C449" s="1" t="s">
        <v>500</v>
      </c>
      <c r="D449" s="1" t="s">
        <v>6721</v>
      </c>
      <c r="E449" s="1">
        <v>0</v>
      </c>
      <c r="F449" s="1">
        <v>0</v>
      </c>
      <c r="G449" s="1">
        <v>0</v>
      </c>
      <c r="H449" s="1" t="s">
        <v>2847</v>
      </c>
      <c r="I449" s="2">
        <v>46013</v>
      </c>
      <c r="J449" s="1">
        <v>200000</v>
      </c>
      <c r="K449" s="1">
        <v>0</v>
      </c>
      <c r="L449" s="1">
        <v>0</v>
      </c>
      <c r="M449" s="1" t="s">
        <v>6907</v>
      </c>
      <c r="N449" s="1" t="s">
        <v>6877</v>
      </c>
      <c r="O449" s="2">
        <v>46022</v>
      </c>
      <c r="P449" s="1">
        <v>2</v>
      </c>
      <c r="Q449" s="1" t="s">
        <v>6456</v>
      </c>
      <c r="R449" s="2">
        <v>45980</v>
      </c>
      <c r="S449" s="2"/>
      <c r="T449" s="1">
        <v>0</v>
      </c>
    </row>
    <row r="450" spans="1:20">
      <c r="A450" s="1" t="s">
        <v>7297</v>
      </c>
      <c r="B450" s="1" t="s">
        <v>499</v>
      </c>
      <c r="C450" s="1" t="s">
        <v>500</v>
      </c>
      <c r="D450" s="1" t="s">
        <v>6721</v>
      </c>
      <c r="E450" s="1">
        <v>0</v>
      </c>
      <c r="F450" s="1">
        <v>0</v>
      </c>
      <c r="G450" s="1">
        <v>0</v>
      </c>
      <c r="H450" s="1" t="s">
        <v>1772</v>
      </c>
      <c r="I450" s="2">
        <v>46013</v>
      </c>
      <c r="J450" s="1">
        <v>100000</v>
      </c>
      <c r="K450" s="1">
        <v>0</v>
      </c>
      <c r="L450" s="1">
        <v>0</v>
      </c>
      <c r="M450" s="1" t="s">
        <v>514</v>
      </c>
      <c r="N450" s="1" t="s">
        <v>6877</v>
      </c>
      <c r="O450" s="2">
        <v>46022</v>
      </c>
      <c r="P450" s="1">
        <v>2</v>
      </c>
      <c r="Q450" s="1" t="s">
        <v>6456</v>
      </c>
      <c r="R450" s="2">
        <v>45980</v>
      </c>
      <c r="S450" s="2"/>
      <c r="T450" s="1">
        <v>0</v>
      </c>
    </row>
    <row r="451" spans="1:20">
      <c r="A451" s="1" t="s">
        <v>7298</v>
      </c>
      <c r="B451" s="1" t="s">
        <v>499</v>
      </c>
      <c r="C451" s="1" t="s">
        <v>500</v>
      </c>
      <c r="D451" s="1" t="s">
        <v>7009</v>
      </c>
      <c r="E451" s="1">
        <v>0</v>
      </c>
      <c r="F451" s="1">
        <v>0</v>
      </c>
      <c r="G451" s="1">
        <v>0</v>
      </c>
      <c r="H451" s="1" t="s">
        <v>4941</v>
      </c>
      <c r="I451" s="2">
        <v>46013</v>
      </c>
      <c r="J451" s="1">
        <v>200000</v>
      </c>
      <c r="K451" s="1">
        <v>0</v>
      </c>
      <c r="L451" s="1">
        <v>0</v>
      </c>
      <c r="M451" s="1" t="s">
        <v>7267</v>
      </c>
      <c r="N451" s="1" t="s">
        <v>7268</v>
      </c>
      <c r="O451" s="2">
        <v>46020</v>
      </c>
      <c r="P451" s="1">
        <v>6</v>
      </c>
      <c r="Q451" s="1" t="s">
        <v>6456</v>
      </c>
      <c r="R451" s="2">
        <v>45980</v>
      </c>
      <c r="S451" s="2"/>
      <c r="T451" s="1">
        <v>0</v>
      </c>
    </row>
    <row r="452" spans="1:20">
      <c r="A452" s="1" t="s">
        <v>7299</v>
      </c>
      <c r="B452" s="1" t="s">
        <v>499</v>
      </c>
      <c r="C452" s="1" t="s">
        <v>500</v>
      </c>
      <c r="D452" s="1" t="s">
        <v>7009</v>
      </c>
      <c r="E452" s="1">
        <v>0</v>
      </c>
      <c r="F452" s="1">
        <v>0</v>
      </c>
      <c r="G452" s="1">
        <v>0</v>
      </c>
      <c r="H452" s="1" t="s">
        <v>2310</v>
      </c>
      <c r="I452" s="2">
        <v>46013</v>
      </c>
      <c r="J452" s="1">
        <v>100000</v>
      </c>
      <c r="K452" s="1">
        <v>0</v>
      </c>
      <c r="L452" s="1">
        <v>0</v>
      </c>
      <c r="M452" s="1" t="s">
        <v>507</v>
      </c>
      <c r="N452" s="1" t="s">
        <v>7011</v>
      </c>
      <c r="O452" s="2">
        <v>46020</v>
      </c>
      <c r="P452" s="1">
        <v>7</v>
      </c>
      <c r="Q452" s="1" t="s">
        <v>6456</v>
      </c>
      <c r="R452" s="2">
        <v>45980</v>
      </c>
      <c r="S452" s="2">
        <v>45999</v>
      </c>
      <c r="T452" s="1">
        <v>317010</v>
      </c>
    </row>
    <row r="453" spans="1:20">
      <c r="A453" s="1" t="s">
        <v>7300</v>
      </c>
      <c r="B453" s="1" t="s">
        <v>499</v>
      </c>
      <c r="C453" s="1" t="s">
        <v>500</v>
      </c>
      <c r="D453" s="1" t="s">
        <v>7009</v>
      </c>
      <c r="E453" s="1">
        <v>0</v>
      </c>
      <c r="F453" s="1">
        <v>0</v>
      </c>
      <c r="G453" s="1">
        <v>0</v>
      </c>
      <c r="H453" s="1" t="s">
        <v>2857</v>
      </c>
      <c r="I453" s="2">
        <v>46013</v>
      </c>
      <c r="J453" s="1">
        <v>200000</v>
      </c>
      <c r="K453" s="1">
        <v>0</v>
      </c>
      <c r="L453" s="1">
        <v>0</v>
      </c>
      <c r="M453" s="1" t="s">
        <v>7267</v>
      </c>
      <c r="N453" s="1" t="s">
        <v>7011</v>
      </c>
      <c r="O453" s="2">
        <v>46020</v>
      </c>
      <c r="P453" s="1">
        <v>6</v>
      </c>
      <c r="Q453" s="1" t="s">
        <v>6456</v>
      </c>
      <c r="R453" s="2">
        <v>45980</v>
      </c>
      <c r="S453" s="2"/>
      <c r="T453" s="1">
        <v>0</v>
      </c>
    </row>
    <row r="454" spans="1:20">
      <c r="A454" s="1" t="s">
        <v>636</v>
      </c>
      <c r="B454" s="1" t="s">
        <v>499</v>
      </c>
      <c r="C454" s="1" t="s">
        <v>500</v>
      </c>
      <c r="D454" s="1" t="s">
        <v>7009</v>
      </c>
      <c r="E454" s="1">
        <v>0</v>
      </c>
      <c r="F454" s="1">
        <v>0</v>
      </c>
      <c r="G454" s="1">
        <v>0</v>
      </c>
      <c r="H454" s="1" t="s">
        <v>640</v>
      </c>
      <c r="I454" s="2">
        <v>46013</v>
      </c>
      <c r="J454" s="1">
        <v>100000</v>
      </c>
      <c r="K454" s="1">
        <v>0</v>
      </c>
      <c r="L454" s="1">
        <v>0</v>
      </c>
      <c r="M454" s="1" t="s">
        <v>507</v>
      </c>
      <c r="N454" s="1" t="s">
        <v>7278</v>
      </c>
      <c r="O454" s="2">
        <v>46020</v>
      </c>
      <c r="P454" s="1">
        <v>7</v>
      </c>
      <c r="Q454" s="1" t="s">
        <v>6456</v>
      </c>
      <c r="R454" s="2">
        <v>45980</v>
      </c>
      <c r="S454" s="2">
        <v>45985</v>
      </c>
      <c r="T454" s="1">
        <v>317010</v>
      </c>
    </row>
    <row r="455" spans="1:20">
      <c r="A455" s="1" t="s">
        <v>642</v>
      </c>
      <c r="B455" s="1" t="s">
        <v>489</v>
      </c>
      <c r="C455" s="1" t="s">
        <v>490</v>
      </c>
      <c r="D455" s="1" t="s">
        <v>7221</v>
      </c>
      <c r="E455" s="1" t="s">
        <v>7222</v>
      </c>
      <c r="F455" s="1">
        <v>0</v>
      </c>
      <c r="G455" s="1">
        <v>0</v>
      </c>
      <c r="H455" s="1" t="s">
        <v>488</v>
      </c>
      <c r="I455" s="2">
        <v>46019</v>
      </c>
      <c r="J455" s="1">
        <v>20000</v>
      </c>
      <c r="K455" s="1">
        <v>20000</v>
      </c>
      <c r="L455" s="1">
        <v>0</v>
      </c>
      <c r="M455" s="1" t="s">
        <v>486</v>
      </c>
      <c r="N455" s="1"/>
      <c r="O455" s="2">
        <v>46027</v>
      </c>
      <c r="P455" s="1">
        <v>2</v>
      </c>
      <c r="Q455" s="1" t="s">
        <v>6436</v>
      </c>
      <c r="R455" s="2">
        <v>45980</v>
      </c>
      <c r="S455" s="2">
        <v>45982</v>
      </c>
      <c r="T455" s="1">
        <v>20004</v>
      </c>
    </row>
    <row r="456" spans="1:20">
      <c r="A456" s="1" t="s">
        <v>646</v>
      </c>
      <c r="B456" s="1" t="s">
        <v>653</v>
      </c>
      <c r="C456" s="1" t="s">
        <v>654</v>
      </c>
      <c r="D456" s="1" t="s">
        <v>6451</v>
      </c>
      <c r="E456" s="1">
        <v>0</v>
      </c>
      <c r="F456" s="1">
        <v>0</v>
      </c>
      <c r="G456" s="1">
        <v>0</v>
      </c>
      <c r="H456" s="1" t="s">
        <v>652</v>
      </c>
      <c r="I456" s="2">
        <v>45986</v>
      </c>
      <c r="J456" s="1">
        <v>47250</v>
      </c>
      <c r="K456" s="1">
        <v>47250</v>
      </c>
      <c r="L456" s="1">
        <v>0</v>
      </c>
      <c r="M456" s="1"/>
      <c r="N456" s="1"/>
      <c r="O456" s="2">
        <v>45993</v>
      </c>
      <c r="P456" s="1">
        <v>2</v>
      </c>
      <c r="Q456" s="1" t="s">
        <v>6436</v>
      </c>
      <c r="R456" s="2">
        <v>45981</v>
      </c>
      <c r="S456" s="2">
        <v>45985</v>
      </c>
      <c r="T456" s="1">
        <v>210006</v>
      </c>
    </row>
    <row r="457" spans="1:20">
      <c r="A457" s="1" t="s">
        <v>646</v>
      </c>
      <c r="B457" s="1" t="s">
        <v>653</v>
      </c>
      <c r="C457" s="1" t="s">
        <v>654</v>
      </c>
      <c r="D457" s="1" t="s">
        <v>6451</v>
      </c>
      <c r="E457" s="1">
        <v>0</v>
      </c>
      <c r="F457" s="1">
        <v>0</v>
      </c>
      <c r="G457" s="1">
        <v>0</v>
      </c>
      <c r="H457" s="1" t="s">
        <v>652</v>
      </c>
      <c r="I457" s="2">
        <v>45986</v>
      </c>
      <c r="J457" s="1">
        <v>115500</v>
      </c>
      <c r="K457" s="1">
        <v>115500</v>
      </c>
      <c r="L457" s="1">
        <v>0</v>
      </c>
      <c r="M457" s="1"/>
      <c r="N457" s="1"/>
      <c r="O457" s="2">
        <v>45993</v>
      </c>
      <c r="P457" s="1">
        <v>2</v>
      </c>
      <c r="Q457" s="1" t="s">
        <v>6436</v>
      </c>
      <c r="R457" s="2">
        <v>45981</v>
      </c>
      <c r="S457" s="2">
        <v>45985</v>
      </c>
      <c r="T457" s="1">
        <v>115500</v>
      </c>
    </row>
    <row r="458" spans="1:20">
      <c r="A458" s="1" t="s">
        <v>656</v>
      </c>
      <c r="B458" s="1" t="s">
        <v>499</v>
      </c>
      <c r="C458" s="1" t="s">
        <v>500</v>
      </c>
      <c r="D458" s="1" t="s">
        <v>6721</v>
      </c>
      <c r="E458" s="1">
        <v>0</v>
      </c>
      <c r="F458" s="1">
        <v>0</v>
      </c>
      <c r="G458" s="1">
        <v>0</v>
      </c>
      <c r="H458" s="1" t="s">
        <v>659</v>
      </c>
      <c r="I458" s="2">
        <v>46006</v>
      </c>
      <c r="J458" s="1">
        <v>300000</v>
      </c>
      <c r="K458" s="1">
        <v>0</v>
      </c>
      <c r="L458" s="1">
        <v>0</v>
      </c>
      <c r="M458" s="1" t="s">
        <v>514</v>
      </c>
      <c r="N458" s="1" t="s">
        <v>7301</v>
      </c>
      <c r="O458" s="2">
        <v>46015</v>
      </c>
      <c r="P458" s="1">
        <v>2</v>
      </c>
      <c r="Q458" s="1" t="s">
        <v>6456</v>
      </c>
      <c r="R458" s="2">
        <v>45980</v>
      </c>
      <c r="S458" s="2">
        <v>45986</v>
      </c>
      <c r="T458" s="1">
        <v>965151</v>
      </c>
    </row>
    <row r="459" spans="1:20">
      <c r="A459" s="1" t="s">
        <v>7302</v>
      </c>
      <c r="B459" s="1" t="s">
        <v>7303</v>
      </c>
      <c r="C459" s="1" t="s">
        <v>388</v>
      </c>
      <c r="D459" s="1" t="s">
        <v>6735</v>
      </c>
      <c r="E459" s="1">
        <v>0</v>
      </c>
      <c r="F459" s="1">
        <v>0</v>
      </c>
      <c r="G459" s="1">
        <v>0</v>
      </c>
      <c r="H459" s="1" t="s">
        <v>7304</v>
      </c>
      <c r="I459" s="2">
        <v>46055</v>
      </c>
      <c r="J459" s="1">
        <v>5000</v>
      </c>
      <c r="K459" s="1">
        <v>0</v>
      </c>
      <c r="L459" s="1">
        <v>0</v>
      </c>
      <c r="M459" s="1" t="s">
        <v>7305</v>
      </c>
      <c r="N459" s="1" t="s">
        <v>7293</v>
      </c>
      <c r="O459" s="2">
        <v>46064</v>
      </c>
      <c r="P459" s="1">
        <v>2</v>
      </c>
      <c r="Q459" s="1" t="s">
        <v>6456</v>
      </c>
      <c r="R459" s="2">
        <v>45981</v>
      </c>
      <c r="S459" s="2"/>
      <c r="T459" s="1">
        <v>0</v>
      </c>
    </row>
    <row r="460" spans="1:20">
      <c r="A460" s="1" t="s">
        <v>7302</v>
      </c>
      <c r="B460" s="1" t="s">
        <v>7303</v>
      </c>
      <c r="C460" s="1" t="s">
        <v>388</v>
      </c>
      <c r="D460" s="1" t="s">
        <v>6735</v>
      </c>
      <c r="E460" s="1">
        <v>0</v>
      </c>
      <c r="F460" s="1">
        <v>0</v>
      </c>
      <c r="G460" s="1">
        <v>0</v>
      </c>
      <c r="H460" s="1" t="s">
        <v>7304</v>
      </c>
      <c r="I460" s="2">
        <v>46055</v>
      </c>
      <c r="J460" s="1">
        <v>5000</v>
      </c>
      <c r="K460" s="1">
        <v>0</v>
      </c>
      <c r="L460" s="1">
        <v>0</v>
      </c>
      <c r="M460" s="1" t="s">
        <v>7305</v>
      </c>
      <c r="N460" s="1" t="s">
        <v>7293</v>
      </c>
      <c r="O460" s="2">
        <v>46064</v>
      </c>
      <c r="P460" s="1">
        <v>2</v>
      </c>
      <c r="Q460" s="1" t="s">
        <v>6456</v>
      </c>
      <c r="R460" s="2">
        <v>45981</v>
      </c>
      <c r="S460" s="2"/>
      <c r="T460" s="1">
        <v>0</v>
      </c>
    </row>
    <row r="461" spans="1:20">
      <c r="A461" s="1" t="s">
        <v>7306</v>
      </c>
      <c r="B461" s="1" t="s">
        <v>1800</v>
      </c>
      <c r="C461" s="1" t="s">
        <v>1801</v>
      </c>
      <c r="D461" s="1" t="s">
        <v>7307</v>
      </c>
      <c r="E461" s="1">
        <v>0</v>
      </c>
      <c r="F461" s="1">
        <v>0</v>
      </c>
      <c r="G461" s="1">
        <v>0</v>
      </c>
      <c r="H461" s="1" t="s">
        <v>1799</v>
      </c>
      <c r="I461" s="2">
        <v>46001</v>
      </c>
      <c r="J461" s="1">
        <v>1017</v>
      </c>
      <c r="K461" s="1">
        <v>1017</v>
      </c>
      <c r="L461" s="1">
        <v>0</v>
      </c>
      <c r="M461" s="1" t="s">
        <v>7308</v>
      </c>
      <c r="N461" s="1"/>
      <c r="O461" s="2">
        <v>46003</v>
      </c>
      <c r="P461" s="1">
        <v>2</v>
      </c>
      <c r="Q461" s="1" t="s">
        <v>7196</v>
      </c>
      <c r="R461" s="2">
        <v>45981</v>
      </c>
      <c r="S461" s="2">
        <v>45994</v>
      </c>
      <c r="T461" s="1">
        <v>1017</v>
      </c>
    </row>
    <row r="462" spans="1:20">
      <c r="A462" s="1" t="s">
        <v>661</v>
      </c>
      <c r="B462" s="1" t="s">
        <v>667</v>
      </c>
      <c r="C462" s="1" t="s">
        <v>668</v>
      </c>
      <c r="D462" s="1" t="s">
        <v>6440</v>
      </c>
      <c r="E462" s="1">
        <v>0</v>
      </c>
      <c r="F462" s="1">
        <v>0</v>
      </c>
      <c r="G462" s="1">
        <v>0</v>
      </c>
      <c r="H462" s="1" t="s">
        <v>666</v>
      </c>
      <c r="I462" s="2">
        <v>45992</v>
      </c>
      <c r="J462" s="1">
        <v>12500</v>
      </c>
      <c r="K462" s="1">
        <v>12500</v>
      </c>
      <c r="L462" s="1">
        <v>0</v>
      </c>
      <c r="M462" s="1" t="s">
        <v>664</v>
      </c>
      <c r="N462" s="1"/>
      <c r="O462" s="2">
        <v>45994</v>
      </c>
      <c r="P462" s="1">
        <v>1</v>
      </c>
      <c r="Q462" s="1" t="s">
        <v>7179</v>
      </c>
      <c r="R462" s="2">
        <v>45981</v>
      </c>
      <c r="S462" s="2">
        <v>45982</v>
      </c>
      <c r="T462" s="1">
        <v>212515</v>
      </c>
    </row>
    <row r="463" spans="1:20">
      <c r="A463" s="1" t="s">
        <v>661</v>
      </c>
      <c r="B463" s="1" t="s">
        <v>667</v>
      </c>
      <c r="C463" s="1" t="s">
        <v>668</v>
      </c>
      <c r="D463" s="1" t="s">
        <v>6440</v>
      </c>
      <c r="E463" s="1">
        <v>0</v>
      </c>
      <c r="F463" s="1">
        <v>0</v>
      </c>
      <c r="G463" s="1">
        <v>0</v>
      </c>
      <c r="H463" s="1" t="s">
        <v>666</v>
      </c>
      <c r="I463" s="2">
        <v>45992</v>
      </c>
      <c r="J463" s="1">
        <v>12500</v>
      </c>
      <c r="K463" s="1">
        <v>12500</v>
      </c>
      <c r="L463" s="1">
        <v>0</v>
      </c>
      <c r="M463" s="1" t="s">
        <v>664</v>
      </c>
      <c r="N463" s="1"/>
      <c r="O463" s="2">
        <v>45994</v>
      </c>
      <c r="P463" s="1">
        <v>1</v>
      </c>
      <c r="Q463" s="1" t="s">
        <v>7179</v>
      </c>
      <c r="R463" s="2">
        <v>45981</v>
      </c>
      <c r="S463" s="2">
        <v>45982</v>
      </c>
      <c r="T463" s="1">
        <v>12500</v>
      </c>
    </row>
    <row r="464" spans="1:20">
      <c r="A464" s="1" t="s">
        <v>661</v>
      </c>
      <c r="B464" s="1" t="s">
        <v>667</v>
      </c>
      <c r="C464" s="1" t="s">
        <v>668</v>
      </c>
      <c r="D464" s="1" t="s">
        <v>6440</v>
      </c>
      <c r="E464" s="1">
        <v>0</v>
      </c>
      <c r="F464" s="1">
        <v>0</v>
      </c>
      <c r="G464" s="1">
        <v>0</v>
      </c>
      <c r="H464" s="1" t="s">
        <v>666</v>
      </c>
      <c r="I464" s="2">
        <v>45992</v>
      </c>
      <c r="J464" s="1">
        <v>12500</v>
      </c>
      <c r="K464" s="1">
        <v>12500</v>
      </c>
      <c r="L464" s="1">
        <v>0</v>
      </c>
      <c r="M464" s="1" t="s">
        <v>664</v>
      </c>
      <c r="N464" s="1"/>
      <c r="O464" s="2">
        <v>45994</v>
      </c>
      <c r="P464" s="1">
        <v>1</v>
      </c>
      <c r="Q464" s="1" t="s">
        <v>7179</v>
      </c>
      <c r="R464" s="2">
        <v>45981</v>
      </c>
      <c r="S464" s="2">
        <v>45982</v>
      </c>
      <c r="T464" s="1">
        <v>12500</v>
      </c>
    </row>
    <row r="465" spans="1:20">
      <c r="A465" s="1" t="s">
        <v>661</v>
      </c>
      <c r="B465" s="1" t="s">
        <v>667</v>
      </c>
      <c r="C465" s="1" t="s">
        <v>668</v>
      </c>
      <c r="D465" s="1" t="s">
        <v>6440</v>
      </c>
      <c r="E465" s="1">
        <v>0</v>
      </c>
      <c r="F465" s="1">
        <v>0</v>
      </c>
      <c r="G465" s="1">
        <v>0</v>
      </c>
      <c r="H465" s="1" t="s">
        <v>666</v>
      </c>
      <c r="I465" s="2">
        <v>45992</v>
      </c>
      <c r="J465" s="1">
        <v>12500</v>
      </c>
      <c r="K465" s="1">
        <v>12500</v>
      </c>
      <c r="L465" s="1">
        <v>0</v>
      </c>
      <c r="M465" s="1" t="s">
        <v>664</v>
      </c>
      <c r="N465" s="1"/>
      <c r="O465" s="2">
        <v>45994</v>
      </c>
      <c r="P465" s="1">
        <v>1</v>
      </c>
      <c r="Q465" s="1" t="s">
        <v>7179</v>
      </c>
      <c r="R465" s="2">
        <v>45981</v>
      </c>
      <c r="S465" s="2">
        <v>45982</v>
      </c>
      <c r="T465" s="1">
        <v>12500</v>
      </c>
    </row>
    <row r="466" spans="1:20">
      <c r="A466" s="1" t="s">
        <v>661</v>
      </c>
      <c r="B466" s="1" t="s">
        <v>667</v>
      </c>
      <c r="C466" s="1" t="s">
        <v>668</v>
      </c>
      <c r="D466" s="1" t="s">
        <v>6440</v>
      </c>
      <c r="E466" s="1">
        <v>0</v>
      </c>
      <c r="F466" s="1">
        <v>0</v>
      </c>
      <c r="G466" s="1">
        <v>0</v>
      </c>
      <c r="H466" s="1" t="s">
        <v>666</v>
      </c>
      <c r="I466" s="2">
        <v>45992</v>
      </c>
      <c r="J466" s="1">
        <v>12500</v>
      </c>
      <c r="K466" s="1">
        <v>12500</v>
      </c>
      <c r="L466" s="1">
        <v>0</v>
      </c>
      <c r="M466" s="1" t="s">
        <v>664</v>
      </c>
      <c r="N466" s="1"/>
      <c r="O466" s="2">
        <v>45994</v>
      </c>
      <c r="P466" s="1">
        <v>1</v>
      </c>
      <c r="Q466" s="1" t="s">
        <v>7179</v>
      </c>
      <c r="R466" s="2">
        <v>45981</v>
      </c>
      <c r="S466" s="2">
        <v>45982</v>
      </c>
      <c r="T466" s="1">
        <v>12500</v>
      </c>
    </row>
    <row r="467" spans="1:20">
      <c r="A467" s="1" t="s">
        <v>661</v>
      </c>
      <c r="B467" s="1" t="s">
        <v>667</v>
      </c>
      <c r="C467" s="1" t="s">
        <v>668</v>
      </c>
      <c r="D467" s="1" t="s">
        <v>6440</v>
      </c>
      <c r="E467" s="1">
        <v>0</v>
      </c>
      <c r="F467" s="1">
        <v>0</v>
      </c>
      <c r="G467" s="1">
        <v>0</v>
      </c>
      <c r="H467" s="1" t="s">
        <v>666</v>
      </c>
      <c r="I467" s="2">
        <v>45992</v>
      </c>
      <c r="J467" s="1">
        <v>12500</v>
      </c>
      <c r="K467" s="1">
        <v>12500</v>
      </c>
      <c r="L467" s="1">
        <v>0</v>
      </c>
      <c r="M467" s="1" t="s">
        <v>664</v>
      </c>
      <c r="N467" s="1"/>
      <c r="O467" s="2">
        <v>45994</v>
      </c>
      <c r="P467" s="1">
        <v>1</v>
      </c>
      <c r="Q467" s="1" t="s">
        <v>7179</v>
      </c>
      <c r="R467" s="2">
        <v>45981</v>
      </c>
      <c r="S467" s="2">
        <v>45982</v>
      </c>
      <c r="T467" s="1">
        <v>12500</v>
      </c>
    </row>
    <row r="468" spans="1:20">
      <c r="A468" s="1" t="s">
        <v>661</v>
      </c>
      <c r="B468" s="1" t="s">
        <v>667</v>
      </c>
      <c r="C468" s="1" t="s">
        <v>668</v>
      </c>
      <c r="D468" s="1" t="s">
        <v>6440</v>
      </c>
      <c r="E468" s="1">
        <v>0</v>
      </c>
      <c r="F468" s="1">
        <v>0</v>
      </c>
      <c r="G468" s="1">
        <v>0</v>
      </c>
      <c r="H468" s="1" t="s">
        <v>666</v>
      </c>
      <c r="I468" s="2">
        <v>45992</v>
      </c>
      <c r="J468" s="1">
        <v>12500</v>
      </c>
      <c r="K468" s="1">
        <v>12500</v>
      </c>
      <c r="L468" s="1">
        <v>0</v>
      </c>
      <c r="M468" s="1" t="s">
        <v>664</v>
      </c>
      <c r="N468" s="1"/>
      <c r="O468" s="2">
        <v>45994</v>
      </c>
      <c r="P468" s="1">
        <v>1</v>
      </c>
      <c r="Q468" s="1" t="s">
        <v>7179</v>
      </c>
      <c r="R468" s="2">
        <v>45981</v>
      </c>
      <c r="S468" s="2">
        <v>45982</v>
      </c>
      <c r="T468" s="1">
        <v>12500</v>
      </c>
    </row>
    <row r="469" spans="1:20">
      <c r="A469" s="1" t="s">
        <v>661</v>
      </c>
      <c r="B469" s="1" t="s">
        <v>667</v>
      </c>
      <c r="C469" s="1" t="s">
        <v>668</v>
      </c>
      <c r="D469" s="1" t="s">
        <v>6440</v>
      </c>
      <c r="E469" s="1">
        <v>0</v>
      </c>
      <c r="F469" s="1">
        <v>0</v>
      </c>
      <c r="G469" s="1">
        <v>0</v>
      </c>
      <c r="H469" s="1" t="s">
        <v>666</v>
      </c>
      <c r="I469" s="2">
        <v>45992</v>
      </c>
      <c r="J469" s="1">
        <v>12500</v>
      </c>
      <c r="K469" s="1">
        <v>12500</v>
      </c>
      <c r="L469" s="1">
        <v>0</v>
      </c>
      <c r="M469" s="1" t="s">
        <v>664</v>
      </c>
      <c r="N469" s="1"/>
      <c r="O469" s="2">
        <v>45994</v>
      </c>
      <c r="P469" s="1">
        <v>1</v>
      </c>
      <c r="Q469" s="1" t="s">
        <v>7179</v>
      </c>
      <c r="R469" s="2">
        <v>45981</v>
      </c>
      <c r="S469" s="2">
        <v>45982</v>
      </c>
      <c r="T469" s="1">
        <v>12500</v>
      </c>
    </row>
    <row r="470" spans="1:20">
      <c r="A470" s="1" t="s">
        <v>670</v>
      </c>
      <c r="B470" s="1" t="s">
        <v>590</v>
      </c>
      <c r="C470" s="1" t="s">
        <v>591</v>
      </c>
      <c r="D470" s="1" t="s">
        <v>6433</v>
      </c>
      <c r="E470" s="1" t="s">
        <v>6752</v>
      </c>
      <c r="F470" s="1">
        <v>0</v>
      </c>
      <c r="G470" s="1">
        <v>0</v>
      </c>
      <c r="H470" s="1">
        <v>10706540</v>
      </c>
      <c r="I470" s="2">
        <v>45989</v>
      </c>
      <c r="J470" s="1">
        <v>500</v>
      </c>
      <c r="K470" s="1">
        <v>500</v>
      </c>
      <c r="L470" s="1">
        <v>0</v>
      </c>
      <c r="M470" s="1" t="s">
        <v>673</v>
      </c>
      <c r="N470" s="1"/>
      <c r="O470" s="2">
        <v>45993</v>
      </c>
      <c r="P470" s="1">
        <v>2</v>
      </c>
      <c r="Q470" s="1" t="s">
        <v>6430</v>
      </c>
      <c r="R470" s="2">
        <v>45981</v>
      </c>
      <c r="S470" s="2">
        <v>45987</v>
      </c>
      <c r="T470" s="1">
        <v>1400</v>
      </c>
    </row>
    <row r="471" spans="1:20">
      <c r="A471" s="1" t="s">
        <v>7309</v>
      </c>
      <c r="B471" s="1" t="s">
        <v>1163</v>
      </c>
      <c r="C471" s="1" t="s">
        <v>1164</v>
      </c>
      <c r="D471" s="1" t="s">
        <v>6454</v>
      </c>
      <c r="E471" s="1">
        <v>0</v>
      </c>
      <c r="F471" s="1">
        <v>0</v>
      </c>
      <c r="G471" s="1">
        <v>0</v>
      </c>
      <c r="H471" s="1" t="s">
        <v>7310</v>
      </c>
      <c r="I471" s="2">
        <v>46027</v>
      </c>
      <c r="J471" s="1">
        <v>25000</v>
      </c>
      <c r="K471" s="1">
        <v>0</v>
      </c>
      <c r="L471" s="1">
        <v>0</v>
      </c>
      <c r="M471" s="1" t="s">
        <v>7311</v>
      </c>
      <c r="N471" s="1" t="s">
        <v>6571</v>
      </c>
      <c r="O471" s="2">
        <v>46030</v>
      </c>
      <c r="P471" s="1">
        <v>1</v>
      </c>
      <c r="Q471" s="1" t="s">
        <v>6430</v>
      </c>
      <c r="R471" s="2">
        <v>45981</v>
      </c>
      <c r="S471" s="2"/>
      <c r="T471" s="1">
        <v>0</v>
      </c>
    </row>
    <row r="472" spans="1:20">
      <c r="A472" s="1" t="s">
        <v>7312</v>
      </c>
      <c r="B472" s="1" t="s">
        <v>994</v>
      </c>
      <c r="C472" s="1" t="s">
        <v>995</v>
      </c>
      <c r="D472" s="1" t="s">
        <v>6503</v>
      </c>
      <c r="E472" s="1">
        <v>0</v>
      </c>
      <c r="F472" s="1">
        <v>0</v>
      </c>
      <c r="G472" s="1">
        <v>0</v>
      </c>
      <c r="H472" s="1" t="s">
        <v>993</v>
      </c>
      <c r="I472" s="2">
        <v>46118</v>
      </c>
      <c r="J472" s="1">
        <v>54000</v>
      </c>
      <c r="K472" s="1">
        <v>0</v>
      </c>
      <c r="L472" s="1">
        <v>0</v>
      </c>
      <c r="M472" s="1" t="s">
        <v>6673</v>
      </c>
      <c r="N472" s="1" t="s">
        <v>7313</v>
      </c>
      <c r="O472" s="2">
        <v>46121</v>
      </c>
      <c r="P472" s="1">
        <v>1</v>
      </c>
      <c r="Q472" s="1" t="s">
        <v>6443</v>
      </c>
      <c r="R472" s="2">
        <v>45981</v>
      </c>
      <c r="S472" s="2"/>
      <c r="T472" s="1">
        <v>0</v>
      </c>
    </row>
    <row r="473" spans="1:20">
      <c r="A473" s="1" t="s">
        <v>7314</v>
      </c>
      <c r="B473" s="1" t="s">
        <v>994</v>
      </c>
      <c r="C473" s="1" t="s">
        <v>995</v>
      </c>
      <c r="D473" s="1" t="s">
        <v>6503</v>
      </c>
      <c r="E473" s="1">
        <v>0</v>
      </c>
      <c r="F473" s="1">
        <v>0</v>
      </c>
      <c r="G473" s="1">
        <v>0</v>
      </c>
      <c r="H473" s="1" t="s">
        <v>993</v>
      </c>
      <c r="I473" s="2">
        <v>46118</v>
      </c>
      <c r="J473" s="1">
        <v>46000</v>
      </c>
      <c r="K473" s="1">
        <v>0</v>
      </c>
      <c r="L473" s="1">
        <v>0</v>
      </c>
      <c r="M473" s="1" t="s">
        <v>6673</v>
      </c>
      <c r="N473" s="1" t="s">
        <v>7315</v>
      </c>
      <c r="O473" s="2">
        <v>46149</v>
      </c>
      <c r="P473" s="1">
        <v>1</v>
      </c>
      <c r="Q473" s="1" t="s">
        <v>6443</v>
      </c>
      <c r="R473" s="2">
        <v>45981</v>
      </c>
      <c r="S473" s="2"/>
      <c r="T473" s="1">
        <v>0</v>
      </c>
    </row>
    <row r="474" spans="1:20">
      <c r="A474" s="1" t="s">
        <v>7316</v>
      </c>
      <c r="B474" s="1" t="s">
        <v>183</v>
      </c>
      <c r="C474" s="1" t="s">
        <v>184</v>
      </c>
      <c r="D474" s="1" t="s">
        <v>6526</v>
      </c>
      <c r="E474" s="1">
        <v>0</v>
      </c>
      <c r="F474" s="1">
        <v>0</v>
      </c>
      <c r="G474" s="1">
        <v>0</v>
      </c>
      <c r="H474" s="1" t="s">
        <v>7317</v>
      </c>
      <c r="I474" s="2">
        <v>46000</v>
      </c>
      <c r="J474" s="1">
        <v>18000</v>
      </c>
      <c r="K474" s="1">
        <v>0</v>
      </c>
      <c r="L474" s="1">
        <v>0</v>
      </c>
      <c r="M474" s="1" t="s">
        <v>285</v>
      </c>
      <c r="N474" s="1"/>
      <c r="O474" s="2">
        <v>46014</v>
      </c>
      <c r="P474" s="1">
        <v>1</v>
      </c>
      <c r="Q474" s="1" t="s">
        <v>6468</v>
      </c>
      <c r="R474" s="2">
        <v>45981</v>
      </c>
      <c r="S474" s="2"/>
      <c r="T474" s="1">
        <v>0</v>
      </c>
    </row>
    <row r="475" spans="1:20">
      <c r="A475" s="1" t="s">
        <v>7318</v>
      </c>
      <c r="B475" s="1" t="s">
        <v>183</v>
      </c>
      <c r="C475" s="1" t="s">
        <v>184</v>
      </c>
      <c r="D475" s="1" t="s">
        <v>6526</v>
      </c>
      <c r="E475" s="1">
        <v>0</v>
      </c>
      <c r="F475" s="1">
        <v>0</v>
      </c>
      <c r="G475" s="1">
        <v>0</v>
      </c>
      <c r="H475" s="1" t="s">
        <v>7317</v>
      </c>
      <c r="I475" s="2">
        <v>46007</v>
      </c>
      <c r="J475" s="1">
        <v>18000</v>
      </c>
      <c r="K475" s="1">
        <v>0</v>
      </c>
      <c r="L475" s="1">
        <v>0</v>
      </c>
      <c r="M475" s="1" t="s">
        <v>285</v>
      </c>
      <c r="N475" s="1"/>
      <c r="O475" s="2">
        <v>46028</v>
      </c>
      <c r="P475" s="1">
        <v>1</v>
      </c>
      <c r="Q475" s="1" t="s">
        <v>6468</v>
      </c>
      <c r="R475" s="2">
        <v>45981</v>
      </c>
      <c r="S475" s="2"/>
      <c r="T475" s="1">
        <v>0</v>
      </c>
    </row>
    <row r="476" spans="1:20">
      <c r="A476" s="1" t="s">
        <v>675</v>
      </c>
      <c r="B476" s="1" t="s">
        <v>183</v>
      </c>
      <c r="C476" s="1" t="s">
        <v>184</v>
      </c>
      <c r="D476" s="1" t="s">
        <v>6526</v>
      </c>
      <c r="E476" s="1">
        <v>0</v>
      </c>
      <c r="F476" s="1">
        <v>0</v>
      </c>
      <c r="G476" s="1">
        <v>0</v>
      </c>
      <c r="H476" s="1" t="s">
        <v>678</v>
      </c>
      <c r="I476" s="2">
        <v>45993</v>
      </c>
      <c r="J476" s="1">
        <v>18000</v>
      </c>
      <c r="K476" s="1">
        <v>0</v>
      </c>
      <c r="L476" s="1">
        <v>0</v>
      </c>
      <c r="M476" s="1" t="s">
        <v>285</v>
      </c>
      <c r="N476" s="1"/>
      <c r="O476" s="2">
        <v>46007</v>
      </c>
      <c r="P476" s="1">
        <v>1</v>
      </c>
      <c r="Q476" s="1" t="s">
        <v>6468</v>
      </c>
      <c r="R476" s="2">
        <v>45981</v>
      </c>
      <c r="S476" s="2">
        <v>45988</v>
      </c>
      <c r="T476" s="1">
        <v>54000</v>
      </c>
    </row>
    <row r="477" spans="1:20">
      <c r="A477" s="1" t="s">
        <v>7319</v>
      </c>
      <c r="B477" s="1" t="s">
        <v>183</v>
      </c>
      <c r="C477" s="1" t="s">
        <v>184</v>
      </c>
      <c r="D477" s="1" t="s">
        <v>6526</v>
      </c>
      <c r="E477" s="1">
        <v>0</v>
      </c>
      <c r="F477" s="1">
        <v>0</v>
      </c>
      <c r="G477" s="1">
        <v>0</v>
      </c>
      <c r="H477" s="1" t="s">
        <v>678</v>
      </c>
      <c r="I477" s="2">
        <v>46000</v>
      </c>
      <c r="J477" s="1">
        <v>18000</v>
      </c>
      <c r="K477" s="1">
        <v>0</v>
      </c>
      <c r="L477" s="1">
        <v>0</v>
      </c>
      <c r="M477" s="1" t="s">
        <v>285</v>
      </c>
      <c r="N477" s="1"/>
      <c r="O477" s="2">
        <v>46021</v>
      </c>
      <c r="P477" s="1">
        <v>1</v>
      </c>
      <c r="Q477" s="1" t="s">
        <v>6468</v>
      </c>
      <c r="R477" s="2">
        <v>45981</v>
      </c>
      <c r="S477" s="2"/>
      <c r="T477" s="1">
        <v>0</v>
      </c>
    </row>
    <row r="478" spans="1:20">
      <c r="A478" s="1" t="s">
        <v>7320</v>
      </c>
      <c r="B478" s="1" t="s">
        <v>183</v>
      </c>
      <c r="C478" s="1" t="s">
        <v>184</v>
      </c>
      <c r="D478" s="1" t="s">
        <v>6522</v>
      </c>
      <c r="E478" s="1">
        <v>0</v>
      </c>
      <c r="F478" s="1">
        <v>0</v>
      </c>
      <c r="G478" s="1">
        <v>0</v>
      </c>
      <c r="H478" s="1" t="s">
        <v>198</v>
      </c>
      <c r="I478" s="2">
        <v>45993</v>
      </c>
      <c r="J478" s="1">
        <v>36000</v>
      </c>
      <c r="K478" s="1">
        <v>0</v>
      </c>
      <c r="L478" s="1">
        <v>0</v>
      </c>
      <c r="M478" s="1" t="s">
        <v>176</v>
      </c>
      <c r="N478" s="1"/>
      <c r="O478" s="2">
        <v>46007</v>
      </c>
      <c r="P478" s="1">
        <v>1</v>
      </c>
      <c r="Q478" s="1" t="s">
        <v>6468</v>
      </c>
      <c r="R478" s="2">
        <v>45981</v>
      </c>
      <c r="S478" s="2">
        <v>45992</v>
      </c>
      <c r="T478" s="1">
        <v>108000</v>
      </c>
    </row>
    <row r="479" spans="1:20">
      <c r="A479" s="1" t="s">
        <v>7321</v>
      </c>
      <c r="B479" s="1" t="s">
        <v>183</v>
      </c>
      <c r="C479" s="1" t="s">
        <v>184</v>
      </c>
      <c r="D479" s="1" t="s">
        <v>6522</v>
      </c>
      <c r="E479" s="1">
        <v>0</v>
      </c>
      <c r="F479" s="1">
        <v>0</v>
      </c>
      <c r="G479" s="1">
        <v>0</v>
      </c>
      <c r="H479" s="1" t="s">
        <v>198</v>
      </c>
      <c r="I479" s="2">
        <v>45993</v>
      </c>
      <c r="J479" s="1">
        <v>36000</v>
      </c>
      <c r="K479" s="1">
        <v>0</v>
      </c>
      <c r="L479" s="1">
        <v>0</v>
      </c>
      <c r="M479" s="1" t="s">
        <v>176</v>
      </c>
      <c r="N479" s="1"/>
      <c r="O479" s="2">
        <v>46007</v>
      </c>
      <c r="P479" s="1">
        <v>1</v>
      </c>
      <c r="Q479" s="1" t="s">
        <v>6468</v>
      </c>
      <c r="R479" s="2">
        <v>45981</v>
      </c>
      <c r="S479" s="2">
        <v>45992</v>
      </c>
      <c r="T479" s="1">
        <v>108000</v>
      </c>
    </row>
    <row r="480" spans="1:20">
      <c r="A480" s="1" t="s">
        <v>7322</v>
      </c>
      <c r="B480" s="1" t="s">
        <v>183</v>
      </c>
      <c r="C480" s="1" t="s">
        <v>184</v>
      </c>
      <c r="D480" s="1" t="s">
        <v>6522</v>
      </c>
      <c r="E480" s="1">
        <v>0</v>
      </c>
      <c r="F480" s="1">
        <v>0</v>
      </c>
      <c r="G480" s="1">
        <v>0</v>
      </c>
      <c r="H480" s="1" t="s">
        <v>198</v>
      </c>
      <c r="I480" s="2">
        <v>46000</v>
      </c>
      <c r="J480" s="1">
        <v>36000</v>
      </c>
      <c r="K480" s="1">
        <v>0</v>
      </c>
      <c r="L480" s="1">
        <v>0</v>
      </c>
      <c r="M480" s="1" t="s">
        <v>176</v>
      </c>
      <c r="N480" s="1"/>
      <c r="O480" s="2">
        <v>46014</v>
      </c>
      <c r="P480" s="1">
        <v>1</v>
      </c>
      <c r="Q480" s="1" t="s">
        <v>6468</v>
      </c>
      <c r="R480" s="2">
        <v>45981</v>
      </c>
      <c r="S480" s="2"/>
      <c r="T480" s="1">
        <v>0</v>
      </c>
    </row>
    <row r="481" spans="1:20">
      <c r="A481" s="1" t="s">
        <v>7323</v>
      </c>
      <c r="B481" s="1" t="s">
        <v>183</v>
      </c>
      <c r="C481" s="1" t="s">
        <v>184</v>
      </c>
      <c r="D481" s="1" t="s">
        <v>6762</v>
      </c>
      <c r="E481" s="1">
        <v>0</v>
      </c>
      <c r="F481" s="1">
        <v>0</v>
      </c>
      <c r="G481" s="1">
        <v>0</v>
      </c>
      <c r="H481" s="1" t="s">
        <v>6764</v>
      </c>
      <c r="I481" s="2">
        <v>45993</v>
      </c>
      <c r="J481" s="1">
        <v>40000</v>
      </c>
      <c r="K481" s="1">
        <v>0</v>
      </c>
      <c r="L481" s="1">
        <v>0</v>
      </c>
      <c r="M481" s="1" t="s">
        <v>6765</v>
      </c>
      <c r="N481" s="1"/>
      <c r="O481" s="2">
        <v>46007</v>
      </c>
      <c r="P481" s="1">
        <v>1</v>
      </c>
      <c r="Q481" s="1" t="s">
        <v>6468</v>
      </c>
      <c r="R481" s="2">
        <v>45981</v>
      </c>
      <c r="S481" s="2">
        <v>45996</v>
      </c>
      <c r="T481" s="1">
        <v>120000</v>
      </c>
    </row>
    <row r="482" spans="1:20">
      <c r="A482" s="1" t="s">
        <v>7324</v>
      </c>
      <c r="B482" s="1" t="s">
        <v>183</v>
      </c>
      <c r="C482" s="1" t="s">
        <v>184</v>
      </c>
      <c r="D482" s="1" t="s">
        <v>6762</v>
      </c>
      <c r="E482" s="1">
        <v>0</v>
      </c>
      <c r="F482" s="1">
        <v>0</v>
      </c>
      <c r="G482" s="1">
        <v>0</v>
      </c>
      <c r="H482" s="1" t="s">
        <v>6764</v>
      </c>
      <c r="I482" s="2">
        <v>45993</v>
      </c>
      <c r="J482" s="1">
        <v>40000</v>
      </c>
      <c r="K482" s="1">
        <v>0</v>
      </c>
      <c r="L482" s="1">
        <v>0</v>
      </c>
      <c r="M482" s="1" t="s">
        <v>6765</v>
      </c>
      <c r="N482" s="1"/>
      <c r="O482" s="2">
        <v>46007</v>
      </c>
      <c r="P482" s="1">
        <v>1</v>
      </c>
      <c r="Q482" s="1" t="s">
        <v>6468</v>
      </c>
      <c r="R482" s="2">
        <v>45981</v>
      </c>
      <c r="S482" s="2">
        <v>45997</v>
      </c>
      <c r="T482" s="1">
        <v>120000</v>
      </c>
    </row>
    <row r="483" spans="1:20">
      <c r="A483" s="1" t="s">
        <v>7325</v>
      </c>
      <c r="B483" s="1" t="s">
        <v>6167</v>
      </c>
      <c r="C483" s="1" t="s">
        <v>6168</v>
      </c>
      <c r="D483" s="1" t="s">
        <v>6531</v>
      </c>
      <c r="E483" s="1">
        <v>0</v>
      </c>
      <c r="F483" s="1">
        <v>0</v>
      </c>
      <c r="G483" s="1">
        <v>0</v>
      </c>
      <c r="H483" s="1" t="s">
        <v>6166</v>
      </c>
      <c r="I483" s="2">
        <v>45996</v>
      </c>
      <c r="J483" s="1">
        <v>500</v>
      </c>
      <c r="K483" s="1">
        <v>500</v>
      </c>
      <c r="L483" s="1">
        <v>0</v>
      </c>
      <c r="M483" s="1" t="s">
        <v>7326</v>
      </c>
      <c r="N483" s="1"/>
      <c r="O483" s="2">
        <v>46000</v>
      </c>
      <c r="P483" s="1">
        <v>2</v>
      </c>
      <c r="Q483" s="1" t="s">
        <v>6436</v>
      </c>
      <c r="R483" s="2">
        <v>45981</v>
      </c>
      <c r="S483" s="2">
        <v>45995</v>
      </c>
      <c r="T483" s="1">
        <v>500</v>
      </c>
    </row>
    <row r="484" spans="1:20">
      <c r="A484" s="1" t="s">
        <v>680</v>
      </c>
      <c r="B484" s="1" t="s">
        <v>259</v>
      </c>
      <c r="C484" s="1" t="s">
        <v>184</v>
      </c>
      <c r="D484" s="1" t="s">
        <v>6526</v>
      </c>
      <c r="E484" s="1">
        <v>0</v>
      </c>
      <c r="F484" s="1">
        <v>0</v>
      </c>
      <c r="G484" s="1">
        <v>0</v>
      </c>
      <c r="H484" s="1" t="s">
        <v>684</v>
      </c>
      <c r="I484" s="2">
        <v>45993</v>
      </c>
      <c r="J484" s="1">
        <v>40000</v>
      </c>
      <c r="K484" s="1">
        <v>0</v>
      </c>
      <c r="L484" s="1">
        <v>0</v>
      </c>
      <c r="M484" s="1" t="s">
        <v>310</v>
      </c>
      <c r="N484" s="1"/>
      <c r="O484" s="2">
        <v>46007</v>
      </c>
      <c r="P484" s="1">
        <v>1</v>
      </c>
      <c r="Q484" s="1" t="s">
        <v>6468</v>
      </c>
      <c r="R484" s="2">
        <v>45981</v>
      </c>
      <c r="S484" s="2">
        <v>45981</v>
      </c>
      <c r="T484" s="1">
        <v>80002</v>
      </c>
    </row>
    <row r="485" spans="1:20">
      <c r="A485" s="1" t="s">
        <v>686</v>
      </c>
      <c r="B485" s="1" t="s">
        <v>259</v>
      </c>
      <c r="C485" s="1" t="s">
        <v>184</v>
      </c>
      <c r="D485" s="1" t="s">
        <v>6526</v>
      </c>
      <c r="E485" s="1">
        <v>0</v>
      </c>
      <c r="F485" s="1">
        <v>0</v>
      </c>
      <c r="G485" s="1">
        <v>0</v>
      </c>
      <c r="H485" s="1" t="s">
        <v>684</v>
      </c>
      <c r="I485" s="2">
        <v>46000</v>
      </c>
      <c r="J485" s="1">
        <v>40000</v>
      </c>
      <c r="K485" s="1">
        <v>0</v>
      </c>
      <c r="L485" s="1">
        <v>0</v>
      </c>
      <c r="M485" s="1" t="s">
        <v>310</v>
      </c>
      <c r="N485" s="1"/>
      <c r="O485" s="2">
        <v>46014</v>
      </c>
      <c r="P485" s="1">
        <v>1</v>
      </c>
      <c r="Q485" s="1" t="s">
        <v>6468</v>
      </c>
      <c r="R485" s="2">
        <v>45981</v>
      </c>
      <c r="S485" s="2">
        <v>45982</v>
      </c>
      <c r="T485" s="1">
        <v>80002</v>
      </c>
    </row>
    <row r="486" spans="1:20">
      <c r="A486" s="1" t="s">
        <v>690</v>
      </c>
      <c r="B486" s="1" t="s">
        <v>259</v>
      </c>
      <c r="C486" s="1" t="s">
        <v>184</v>
      </c>
      <c r="D486" s="1" t="s">
        <v>6526</v>
      </c>
      <c r="E486" s="1">
        <v>0</v>
      </c>
      <c r="F486" s="1">
        <v>0</v>
      </c>
      <c r="G486" s="1">
        <v>0</v>
      </c>
      <c r="H486" s="1" t="s">
        <v>684</v>
      </c>
      <c r="I486" s="2">
        <v>46000</v>
      </c>
      <c r="J486" s="1">
        <v>40000</v>
      </c>
      <c r="K486" s="1">
        <v>0</v>
      </c>
      <c r="L486" s="1">
        <v>0</v>
      </c>
      <c r="M486" s="1" t="s">
        <v>310</v>
      </c>
      <c r="N486" s="1"/>
      <c r="O486" s="2">
        <v>46014</v>
      </c>
      <c r="P486" s="1">
        <v>1</v>
      </c>
      <c r="Q486" s="1" t="s">
        <v>6468</v>
      </c>
      <c r="R486" s="2">
        <v>45981</v>
      </c>
      <c r="S486" s="2"/>
      <c r="T486" s="1">
        <v>0</v>
      </c>
    </row>
    <row r="487" spans="1:20">
      <c r="A487" s="1" t="s">
        <v>7327</v>
      </c>
      <c r="B487" s="1" t="s">
        <v>259</v>
      </c>
      <c r="C487" s="1" t="s">
        <v>184</v>
      </c>
      <c r="D487" s="1" t="s">
        <v>6526</v>
      </c>
      <c r="E487" s="1">
        <v>0</v>
      </c>
      <c r="F487" s="1">
        <v>0</v>
      </c>
      <c r="G487" s="1">
        <v>0</v>
      </c>
      <c r="H487" s="1" t="s">
        <v>684</v>
      </c>
      <c r="I487" s="2">
        <v>46007</v>
      </c>
      <c r="J487" s="1">
        <v>40000</v>
      </c>
      <c r="K487" s="1">
        <v>0</v>
      </c>
      <c r="L487" s="1">
        <v>0</v>
      </c>
      <c r="M487" s="1" t="s">
        <v>310</v>
      </c>
      <c r="N487" s="1"/>
      <c r="O487" s="2">
        <v>46021</v>
      </c>
      <c r="P487" s="1">
        <v>1</v>
      </c>
      <c r="Q487" s="1" t="s">
        <v>6468</v>
      </c>
      <c r="R487" s="2">
        <v>45981</v>
      </c>
      <c r="S487" s="2"/>
      <c r="T487" s="1">
        <v>0</v>
      </c>
    </row>
    <row r="488" spans="1:20">
      <c r="A488" s="1" t="s">
        <v>7328</v>
      </c>
      <c r="B488" s="1" t="s">
        <v>387</v>
      </c>
      <c r="C488" s="1" t="s">
        <v>388</v>
      </c>
      <c r="D488" s="1" t="s">
        <v>6721</v>
      </c>
      <c r="E488" s="1">
        <v>0</v>
      </c>
      <c r="F488" s="1">
        <v>0</v>
      </c>
      <c r="G488" s="1">
        <v>0</v>
      </c>
      <c r="H488" s="1" t="s">
        <v>7329</v>
      </c>
      <c r="I488" s="2">
        <v>45999</v>
      </c>
      <c r="J488" s="1">
        <v>8000</v>
      </c>
      <c r="K488" s="1">
        <v>0</v>
      </c>
      <c r="L488" s="1">
        <v>0</v>
      </c>
      <c r="M488" s="1" t="s">
        <v>7330</v>
      </c>
      <c r="N488" s="1" t="s">
        <v>7204</v>
      </c>
      <c r="O488" s="2">
        <v>46008</v>
      </c>
      <c r="P488" s="1">
        <v>4</v>
      </c>
      <c r="Q488" s="1" t="s">
        <v>6456</v>
      </c>
      <c r="R488" s="2">
        <v>45981</v>
      </c>
      <c r="S488" s="2">
        <v>45997</v>
      </c>
      <c r="T488" s="1">
        <v>16738</v>
      </c>
    </row>
    <row r="489" spans="1:20">
      <c r="A489" s="1" t="s">
        <v>7331</v>
      </c>
      <c r="B489" s="1" t="s">
        <v>7303</v>
      </c>
      <c r="C489" s="1" t="s">
        <v>388</v>
      </c>
      <c r="D489" s="1" t="s">
        <v>7201</v>
      </c>
      <c r="E489" s="1">
        <v>0</v>
      </c>
      <c r="F489" s="1">
        <v>0</v>
      </c>
      <c r="G489" s="1">
        <v>0</v>
      </c>
      <c r="H489" s="1" t="s">
        <v>7332</v>
      </c>
      <c r="I489" s="2">
        <v>45999</v>
      </c>
      <c r="J489" s="1">
        <v>20000</v>
      </c>
      <c r="K489" s="1">
        <v>20000</v>
      </c>
      <c r="L489" s="1">
        <v>0</v>
      </c>
      <c r="M489" s="1" t="s">
        <v>7203</v>
      </c>
      <c r="N489" s="1" t="s">
        <v>7204</v>
      </c>
      <c r="O489" s="2">
        <v>46008</v>
      </c>
      <c r="P489" s="1">
        <v>3</v>
      </c>
      <c r="Q489" s="1" t="s">
        <v>6456</v>
      </c>
      <c r="R489" s="2">
        <v>45981</v>
      </c>
      <c r="S489" s="2">
        <v>45995</v>
      </c>
      <c r="T489" s="1">
        <v>65590</v>
      </c>
    </row>
    <row r="490" spans="1:20">
      <c r="A490" s="1" t="s">
        <v>7333</v>
      </c>
      <c r="B490" s="1" t="s">
        <v>387</v>
      </c>
      <c r="C490" s="1" t="s">
        <v>388</v>
      </c>
      <c r="D490" s="1" t="s">
        <v>6721</v>
      </c>
      <c r="E490" s="1">
        <v>0</v>
      </c>
      <c r="F490" s="1">
        <v>0</v>
      </c>
      <c r="G490" s="1">
        <v>0</v>
      </c>
      <c r="H490" s="1" t="s">
        <v>3885</v>
      </c>
      <c r="I490" s="2">
        <v>45999</v>
      </c>
      <c r="J490" s="1">
        <v>1000</v>
      </c>
      <c r="K490" s="1">
        <v>0</v>
      </c>
      <c r="L490" s="1">
        <v>0</v>
      </c>
      <c r="M490" s="1" t="s">
        <v>7330</v>
      </c>
      <c r="N490" s="1" t="s">
        <v>7204</v>
      </c>
      <c r="O490" s="2">
        <v>46008</v>
      </c>
      <c r="P490" s="1">
        <v>3</v>
      </c>
      <c r="Q490" s="1" t="s">
        <v>6456</v>
      </c>
      <c r="R490" s="2">
        <v>45981</v>
      </c>
      <c r="S490" s="2">
        <v>45997</v>
      </c>
      <c r="T490" s="1">
        <v>3621</v>
      </c>
    </row>
    <row r="491" spans="1:20">
      <c r="A491" s="1" t="s">
        <v>7334</v>
      </c>
      <c r="B491" s="1" t="s">
        <v>7303</v>
      </c>
      <c r="C491" s="1" t="s">
        <v>388</v>
      </c>
      <c r="D491" s="1" t="s">
        <v>7201</v>
      </c>
      <c r="E491" s="1">
        <v>0</v>
      </c>
      <c r="F491" s="1">
        <v>0</v>
      </c>
      <c r="G491" s="1">
        <v>0</v>
      </c>
      <c r="H491" s="1" t="s">
        <v>7335</v>
      </c>
      <c r="I491" s="2">
        <v>45999</v>
      </c>
      <c r="J491" s="1">
        <v>2000</v>
      </c>
      <c r="K491" s="1">
        <v>0</v>
      </c>
      <c r="L491" s="1">
        <v>0</v>
      </c>
      <c r="M491" s="1" t="s">
        <v>7203</v>
      </c>
      <c r="N491" s="1" t="s">
        <v>7204</v>
      </c>
      <c r="O491" s="2">
        <v>46008</v>
      </c>
      <c r="P491" s="1">
        <v>2</v>
      </c>
      <c r="Q491" s="1" t="s">
        <v>6456</v>
      </c>
      <c r="R491" s="2">
        <v>45981</v>
      </c>
      <c r="S491" s="2">
        <v>45999</v>
      </c>
      <c r="T491" s="1">
        <v>8008</v>
      </c>
    </row>
    <row r="492" spans="1:20">
      <c r="A492" s="1" t="s">
        <v>7336</v>
      </c>
      <c r="B492" s="1" t="s">
        <v>387</v>
      </c>
      <c r="C492" s="1" t="s">
        <v>388</v>
      </c>
      <c r="D492" s="1" t="s">
        <v>7201</v>
      </c>
      <c r="E492" s="1">
        <v>0</v>
      </c>
      <c r="F492" s="1">
        <v>0</v>
      </c>
      <c r="G492" s="1">
        <v>0</v>
      </c>
      <c r="H492" s="1" t="s">
        <v>7337</v>
      </c>
      <c r="I492" s="2">
        <v>45999</v>
      </c>
      <c r="J492" s="1">
        <v>2000</v>
      </c>
      <c r="K492" s="1">
        <v>0</v>
      </c>
      <c r="L492" s="1">
        <v>0</v>
      </c>
      <c r="M492" s="1" t="s">
        <v>7203</v>
      </c>
      <c r="N492" s="1" t="s">
        <v>7204</v>
      </c>
      <c r="O492" s="2">
        <v>46008</v>
      </c>
      <c r="P492" s="1">
        <v>1</v>
      </c>
      <c r="Q492" s="1" t="s">
        <v>6456</v>
      </c>
      <c r="R492" s="2">
        <v>45981</v>
      </c>
      <c r="S492" s="2">
        <v>45995</v>
      </c>
      <c r="T492" s="1">
        <v>7910</v>
      </c>
    </row>
    <row r="493" spans="1:20">
      <c r="A493" s="1" t="s">
        <v>693</v>
      </c>
      <c r="B493" s="1" t="s">
        <v>387</v>
      </c>
      <c r="C493" s="1" t="s">
        <v>388</v>
      </c>
      <c r="D493" s="1" t="s">
        <v>7201</v>
      </c>
      <c r="E493" s="1">
        <v>0</v>
      </c>
      <c r="F493" s="1">
        <v>0</v>
      </c>
      <c r="G493" s="1">
        <v>0</v>
      </c>
      <c r="H493" s="1" t="s">
        <v>696</v>
      </c>
      <c r="I493" s="2">
        <v>45999</v>
      </c>
      <c r="J493" s="1">
        <v>10000</v>
      </c>
      <c r="K493" s="1">
        <v>10000</v>
      </c>
      <c r="L493" s="1">
        <v>0</v>
      </c>
      <c r="M493" s="1" t="s">
        <v>480</v>
      </c>
      <c r="N493" s="1" t="s">
        <v>7204</v>
      </c>
      <c r="O493" s="2">
        <v>46008</v>
      </c>
      <c r="P493" s="1">
        <v>5</v>
      </c>
      <c r="Q493" s="1" t="s">
        <v>6456</v>
      </c>
      <c r="R493" s="2">
        <v>45981</v>
      </c>
      <c r="S493" s="2">
        <v>45982</v>
      </c>
      <c r="T493" s="1">
        <v>25050</v>
      </c>
    </row>
    <row r="494" spans="1:20">
      <c r="A494" s="1" t="s">
        <v>698</v>
      </c>
      <c r="B494" s="1" t="s">
        <v>387</v>
      </c>
      <c r="C494" s="1" t="s">
        <v>388</v>
      </c>
      <c r="D494" s="1" t="s">
        <v>7338</v>
      </c>
      <c r="E494" s="1">
        <v>0</v>
      </c>
      <c r="F494" s="1">
        <v>0</v>
      </c>
      <c r="G494" s="1">
        <v>0</v>
      </c>
      <c r="H494" s="1" t="s">
        <v>703</v>
      </c>
      <c r="I494" s="2">
        <v>46006</v>
      </c>
      <c r="J494" s="1">
        <v>5000</v>
      </c>
      <c r="K494" s="1">
        <v>0</v>
      </c>
      <c r="L494" s="1">
        <v>0</v>
      </c>
      <c r="M494" s="1" t="s">
        <v>701</v>
      </c>
      <c r="N494" s="1" t="s">
        <v>7204</v>
      </c>
      <c r="O494" s="2">
        <v>46014</v>
      </c>
      <c r="P494" s="1">
        <v>3</v>
      </c>
      <c r="Q494" s="1" t="s">
        <v>6456</v>
      </c>
      <c r="R494" s="2">
        <v>45981</v>
      </c>
      <c r="S494" s="2">
        <v>45986</v>
      </c>
      <c r="T494" s="1">
        <v>12000</v>
      </c>
    </row>
    <row r="495" spans="1:20">
      <c r="A495" s="1" t="s">
        <v>705</v>
      </c>
      <c r="B495" s="1" t="s">
        <v>387</v>
      </c>
      <c r="C495" s="1" t="s">
        <v>388</v>
      </c>
      <c r="D495" s="1" t="s">
        <v>7201</v>
      </c>
      <c r="E495" s="1">
        <v>0</v>
      </c>
      <c r="F495" s="1">
        <v>0</v>
      </c>
      <c r="G495" s="1">
        <v>0</v>
      </c>
      <c r="H495" s="1" t="s">
        <v>708</v>
      </c>
      <c r="I495" s="2">
        <v>46006</v>
      </c>
      <c r="J495" s="1">
        <v>1000</v>
      </c>
      <c r="K495" s="1">
        <v>1000</v>
      </c>
      <c r="L495" s="1">
        <v>0</v>
      </c>
      <c r="M495" s="1" t="s">
        <v>480</v>
      </c>
      <c r="N495" s="1" t="s">
        <v>7204</v>
      </c>
      <c r="O495" s="2">
        <v>46014</v>
      </c>
      <c r="P495" s="1">
        <v>4</v>
      </c>
      <c r="Q495" s="1" t="s">
        <v>6456</v>
      </c>
      <c r="R495" s="2">
        <v>45981</v>
      </c>
      <c r="S495" s="2">
        <v>45982</v>
      </c>
      <c r="T495" s="1">
        <v>3825</v>
      </c>
    </row>
    <row r="496" spans="1:20">
      <c r="A496" s="1" t="s">
        <v>7339</v>
      </c>
      <c r="B496" s="1" t="s">
        <v>387</v>
      </c>
      <c r="C496" s="1" t="s">
        <v>388</v>
      </c>
      <c r="D496" s="1" t="s">
        <v>6721</v>
      </c>
      <c r="E496" s="1">
        <v>0</v>
      </c>
      <c r="F496" s="1">
        <v>0</v>
      </c>
      <c r="G496" s="1">
        <v>0</v>
      </c>
      <c r="H496" s="1" t="s">
        <v>7340</v>
      </c>
      <c r="I496" s="2">
        <v>46006</v>
      </c>
      <c r="J496" s="1">
        <v>6000</v>
      </c>
      <c r="K496" s="1">
        <v>0</v>
      </c>
      <c r="L496" s="1">
        <v>0</v>
      </c>
      <c r="M496" s="1" t="s">
        <v>7330</v>
      </c>
      <c r="N496" s="1" t="s">
        <v>7204</v>
      </c>
      <c r="O496" s="2">
        <v>46014</v>
      </c>
      <c r="P496" s="1">
        <v>9</v>
      </c>
      <c r="Q496" s="1" t="s">
        <v>6456</v>
      </c>
      <c r="R496" s="2">
        <v>45981</v>
      </c>
      <c r="S496" s="2">
        <v>45997</v>
      </c>
      <c r="T496" s="1">
        <v>15528</v>
      </c>
    </row>
    <row r="497" spans="1:20">
      <c r="A497" s="1" t="s">
        <v>7341</v>
      </c>
      <c r="B497" s="1" t="s">
        <v>387</v>
      </c>
      <c r="C497" s="1" t="s">
        <v>388</v>
      </c>
      <c r="D497" s="1" t="s">
        <v>6721</v>
      </c>
      <c r="E497" s="1">
        <v>0</v>
      </c>
      <c r="F497" s="1">
        <v>0</v>
      </c>
      <c r="G497" s="1">
        <v>0</v>
      </c>
      <c r="H497" s="1" t="s">
        <v>7342</v>
      </c>
      <c r="I497" s="2">
        <v>46013</v>
      </c>
      <c r="J497" s="1">
        <v>2000</v>
      </c>
      <c r="K497" s="1">
        <v>0</v>
      </c>
      <c r="L497" s="1">
        <v>0</v>
      </c>
      <c r="M497" s="1" t="s">
        <v>7330</v>
      </c>
      <c r="N497" s="1" t="s">
        <v>7204</v>
      </c>
      <c r="O497" s="2">
        <v>46020</v>
      </c>
      <c r="P497" s="1">
        <v>3</v>
      </c>
      <c r="Q497" s="1" t="s">
        <v>6456</v>
      </c>
      <c r="R497" s="2">
        <v>45981</v>
      </c>
      <c r="S497" s="2">
        <v>45997</v>
      </c>
      <c r="T497" s="1">
        <v>5529</v>
      </c>
    </row>
    <row r="498" spans="1:20">
      <c r="A498" s="1" t="s">
        <v>7343</v>
      </c>
      <c r="B498" s="1" t="s">
        <v>387</v>
      </c>
      <c r="C498" s="1" t="s">
        <v>388</v>
      </c>
      <c r="D498" s="1" t="s">
        <v>6721</v>
      </c>
      <c r="E498" s="1">
        <v>0</v>
      </c>
      <c r="F498" s="1">
        <v>0</v>
      </c>
      <c r="G498" s="1">
        <v>0</v>
      </c>
      <c r="H498" s="1" t="s">
        <v>7344</v>
      </c>
      <c r="I498" s="2">
        <v>46006</v>
      </c>
      <c r="J498" s="1">
        <v>20000</v>
      </c>
      <c r="K498" s="1">
        <v>0</v>
      </c>
      <c r="L498" s="1">
        <v>0</v>
      </c>
      <c r="M498" s="1" t="s">
        <v>7330</v>
      </c>
      <c r="N498" s="1" t="s">
        <v>7204</v>
      </c>
      <c r="O498" s="2">
        <v>46014</v>
      </c>
      <c r="P498" s="1">
        <v>2</v>
      </c>
      <c r="Q498" s="1" t="s">
        <v>6456</v>
      </c>
      <c r="R498" s="2">
        <v>45981</v>
      </c>
      <c r="S498" s="2">
        <v>45997</v>
      </c>
      <c r="T498" s="1">
        <v>47022</v>
      </c>
    </row>
    <row r="499" spans="1:20">
      <c r="A499" s="1" t="s">
        <v>7345</v>
      </c>
      <c r="B499" s="1" t="s">
        <v>499</v>
      </c>
      <c r="C499" s="1" t="s">
        <v>500</v>
      </c>
      <c r="D499" s="1" t="s">
        <v>6721</v>
      </c>
      <c r="E499" s="1">
        <v>0</v>
      </c>
      <c r="F499" s="1">
        <v>0</v>
      </c>
      <c r="G499" s="1">
        <v>0</v>
      </c>
      <c r="H499" s="1" t="s">
        <v>7346</v>
      </c>
      <c r="I499" s="2">
        <v>45999</v>
      </c>
      <c r="J499" s="1">
        <v>20000</v>
      </c>
      <c r="K499" s="1">
        <v>20000</v>
      </c>
      <c r="L499" s="1">
        <v>0</v>
      </c>
      <c r="M499" s="1" t="s">
        <v>6876</v>
      </c>
      <c r="N499" s="1" t="s">
        <v>6877</v>
      </c>
      <c r="O499" s="2">
        <v>46008</v>
      </c>
      <c r="P499" s="1">
        <v>5</v>
      </c>
      <c r="Q499" s="1" t="s">
        <v>6456</v>
      </c>
      <c r="R499" s="2">
        <v>45981</v>
      </c>
      <c r="S499" s="2">
        <v>45994</v>
      </c>
      <c r="T499" s="1">
        <v>78133</v>
      </c>
    </row>
    <row r="500" spans="1:20">
      <c r="A500" s="1" t="s">
        <v>7347</v>
      </c>
      <c r="B500" s="1" t="s">
        <v>717</v>
      </c>
      <c r="C500" s="1" t="s">
        <v>718</v>
      </c>
      <c r="D500" s="1" t="s">
        <v>6479</v>
      </c>
      <c r="E500" s="1">
        <v>0</v>
      </c>
      <c r="F500" s="1">
        <v>0</v>
      </c>
      <c r="G500" s="1">
        <v>0</v>
      </c>
      <c r="H500" s="1">
        <v>20108863</v>
      </c>
      <c r="I500" s="2">
        <v>45988</v>
      </c>
      <c r="J500" s="1">
        <v>8000</v>
      </c>
      <c r="K500" s="1">
        <v>20000</v>
      </c>
      <c r="L500" s="1">
        <v>0</v>
      </c>
      <c r="M500" s="1" t="s">
        <v>7348</v>
      </c>
      <c r="N500" s="1"/>
      <c r="O500" s="2">
        <v>45994</v>
      </c>
      <c r="P500" s="1">
        <v>5</v>
      </c>
      <c r="Q500" s="1" t="s">
        <v>6443</v>
      </c>
      <c r="R500" s="2">
        <v>45981</v>
      </c>
      <c r="S500" s="2">
        <v>45992</v>
      </c>
      <c r="T500" s="1">
        <v>56128</v>
      </c>
    </row>
    <row r="501" spans="1:20">
      <c r="A501" s="1" t="s">
        <v>7347</v>
      </c>
      <c r="B501" s="1" t="s">
        <v>717</v>
      </c>
      <c r="C501" s="1" t="s">
        <v>718</v>
      </c>
      <c r="D501" s="1" t="s">
        <v>6479</v>
      </c>
      <c r="E501" s="1">
        <v>0</v>
      </c>
      <c r="F501" s="1">
        <v>0</v>
      </c>
      <c r="G501" s="1">
        <v>0</v>
      </c>
      <c r="H501" s="1">
        <v>20108863</v>
      </c>
      <c r="I501" s="2">
        <v>46002</v>
      </c>
      <c r="J501" s="1">
        <v>12000</v>
      </c>
      <c r="K501" s="1">
        <v>12000</v>
      </c>
      <c r="L501" s="1">
        <v>0</v>
      </c>
      <c r="M501" s="1" t="s">
        <v>7348</v>
      </c>
      <c r="N501" s="1"/>
      <c r="O501" s="2">
        <v>46001</v>
      </c>
      <c r="P501" s="1">
        <v>5</v>
      </c>
      <c r="Q501" s="1" t="s">
        <v>6443</v>
      </c>
      <c r="R501" s="2">
        <v>45981</v>
      </c>
      <c r="S501" s="2">
        <v>45992</v>
      </c>
      <c r="T501" s="1">
        <v>12000</v>
      </c>
    </row>
    <row r="502" spans="1:20">
      <c r="A502" s="1" t="s">
        <v>7347</v>
      </c>
      <c r="B502" s="1" t="s">
        <v>717</v>
      </c>
      <c r="C502" s="1" t="s">
        <v>718</v>
      </c>
      <c r="D502" s="1" t="s">
        <v>6479</v>
      </c>
      <c r="E502" s="1">
        <v>0</v>
      </c>
      <c r="F502" s="1">
        <v>0</v>
      </c>
      <c r="G502" s="1">
        <v>0</v>
      </c>
      <c r="H502" s="1">
        <v>20108863</v>
      </c>
      <c r="I502" s="2">
        <v>46009</v>
      </c>
      <c r="J502" s="1">
        <v>8000</v>
      </c>
      <c r="K502" s="1">
        <v>8000</v>
      </c>
      <c r="L502" s="1">
        <v>0</v>
      </c>
      <c r="M502" s="1" t="s">
        <v>7348</v>
      </c>
      <c r="N502" s="1"/>
      <c r="O502" s="2">
        <v>46001</v>
      </c>
      <c r="P502" s="1">
        <v>5</v>
      </c>
      <c r="Q502" s="1" t="s">
        <v>6443</v>
      </c>
      <c r="R502" s="2">
        <v>45981</v>
      </c>
      <c r="S502" s="2">
        <v>45992</v>
      </c>
      <c r="T502" s="1">
        <v>8000</v>
      </c>
    </row>
    <row r="503" spans="1:20">
      <c r="A503" s="1" t="s">
        <v>710</v>
      </c>
      <c r="B503" s="1" t="s">
        <v>717</v>
      </c>
      <c r="C503" s="1" t="s">
        <v>718</v>
      </c>
      <c r="D503" s="1" t="s">
        <v>6479</v>
      </c>
      <c r="E503" s="1">
        <v>0</v>
      </c>
      <c r="F503" s="1">
        <v>0</v>
      </c>
      <c r="G503" s="1">
        <v>0</v>
      </c>
      <c r="H503" s="1">
        <v>11288724</v>
      </c>
      <c r="I503" s="2">
        <v>45988</v>
      </c>
      <c r="J503" s="1">
        <v>4150</v>
      </c>
      <c r="K503" s="1">
        <v>4150</v>
      </c>
      <c r="L503" s="1">
        <v>0</v>
      </c>
      <c r="M503" s="1" t="s">
        <v>713</v>
      </c>
      <c r="N503" s="1"/>
      <c r="O503" s="2">
        <v>45994</v>
      </c>
      <c r="P503" s="1">
        <v>3</v>
      </c>
      <c r="Q503" s="1" t="s">
        <v>6443</v>
      </c>
      <c r="R503" s="2">
        <v>45981</v>
      </c>
      <c r="S503" s="2">
        <v>45988</v>
      </c>
      <c r="T503" s="1">
        <v>4150</v>
      </c>
    </row>
    <row r="504" spans="1:20">
      <c r="A504" s="1" t="s">
        <v>710</v>
      </c>
      <c r="B504" s="1" t="s">
        <v>717</v>
      </c>
      <c r="C504" s="1" t="s">
        <v>718</v>
      </c>
      <c r="D504" s="1" t="s">
        <v>6479</v>
      </c>
      <c r="E504" s="1">
        <v>0</v>
      </c>
      <c r="F504" s="1">
        <v>0</v>
      </c>
      <c r="G504" s="1">
        <v>0</v>
      </c>
      <c r="H504" s="1">
        <v>11288724</v>
      </c>
      <c r="I504" s="2">
        <v>45995</v>
      </c>
      <c r="J504" s="1">
        <v>2490</v>
      </c>
      <c r="K504" s="1">
        <v>2490</v>
      </c>
      <c r="L504" s="1">
        <v>0</v>
      </c>
      <c r="M504" s="1" t="s">
        <v>713</v>
      </c>
      <c r="N504" s="1"/>
      <c r="O504" s="2">
        <v>46008</v>
      </c>
      <c r="P504" s="1">
        <v>3</v>
      </c>
      <c r="Q504" s="1" t="s">
        <v>6443</v>
      </c>
      <c r="R504" s="2">
        <v>45981</v>
      </c>
      <c r="S504" s="2">
        <v>45988</v>
      </c>
      <c r="T504" s="1">
        <v>2490</v>
      </c>
    </row>
    <row r="505" spans="1:20">
      <c r="A505" s="1" t="s">
        <v>710</v>
      </c>
      <c r="B505" s="1" t="s">
        <v>717</v>
      </c>
      <c r="C505" s="1" t="s">
        <v>718</v>
      </c>
      <c r="D505" s="1" t="s">
        <v>6479</v>
      </c>
      <c r="E505" s="1">
        <v>0</v>
      </c>
      <c r="F505" s="1">
        <v>0</v>
      </c>
      <c r="G505" s="1">
        <v>0</v>
      </c>
      <c r="H505" s="1">
        <v>11288724</v>
      </c>
      <c r="I505" s="2">
        <v>46002</v>
      </c>
      <c r="J505" s="1">
        <v>2490</v>
      </c>
      <c r="K505" s="1">
        <v>2490</v>
      </c>
      <c r="L505" s="1">
        <v>0</v>
      </c>
      <c r="M505" s="1" t="s">
        <v>713</v>
      </c>
      <c r="N505" s="1"/>
      <c r="O505" s="2">
        <v>46008</v>
      </c>
      <c r="P505" s="1">
        <v>3</v>
      </c>
      <c r="Q505" s="1" t="s">
        <v>6443</v>
      </c>
      <c r="R505" s="2">
        <v>45981</v>
      </c>
      <c r="S505" s="2">
        <v>45988</v>
      </c>
      <c r="T505" s="1">
        <v>2490</v>
      </c>
    </row>
    <row r="506" spans="1:20">
      <c r="A506" s="1" t="s">
        <v>720</v>
      </c>
      <c r="B506" s="1" t="s">
        <v>717</v>
      </c>
      <c r="C506" s="1" t="s">
        <v>718</v>
      </c>
      <c r="D506" s="1" t="s">
        <v>6479</v>
      </c>
      <c r="E506" s="1">
        <v>0</v>
      </c>
      <c r="F506" s="1">
        <v>0</v>
      </c>
      <c r="G506" s="1">
        <v>0</v>
      </c>
      <c r="H506" s="1">
        <v>11288716</v>
      </c>
      <c r="I506" s="2">
        <v>45988</v>
      </c>
      <c r="J506" s="1">
        <v>3320</v>
      </c>
      <c r="K506" s="1">
        <v>3320</v>
      </c>
      <c r="L506" s="1">
        <v>0</v>
      </c>
      <c r="M506" s="1" t="s">
        <v>713</v>
      </c>
      <c r="N506" s="1"/>
      <c r="O506" s="2">
        <v>45994</v>
      </c>
      <c r="P506" s="1">
        <v>3</v>
      </c>
      <c r="Q506" s="1" t="s">
        <v>6443</v>
      </c>
      <c r="R506" s="2">
        <v>45981</v>
      </c>
      <c r="S506" s="2">
        <v>45988</v>
      </c>
      <c r="T506" s="1">
        <v>3320</v>
      </c>
    </row>
    <row r="507" spans="1:20">
      <c r="A507" s="1" t="s">
        <v>720</v>
      </c>
      <c r="B507" s="1" t="s">
        <v>717</v>
      </c>
      <c r="C507" s="1" t="s">
        <v>718</v>
      </c>
      <c r="D507" s="1" t="s">
        <v>6479</v>
      </c>
      <c r="E507" s="1">
        <v>0</v>
      </c>
      <c r="F507" s="1">
        <v>0</v>
      </c>
      <c r="G507" s="1">
        <v>0</v>
      </c>
      <c r="H507" s="1">
        <v>11288716</v>
      </c>
      <c r="I507" s="2">
        <v>45995</v>
      </c>
      <c r="J507" s="1">
        <v>3320</v>
      </c>
      <c r="K507" s="1">
        <v>3320</v>
      </c>
      <c r="L507" s="1">
        <v>0</v>
      </c>
      <c r="M507" s="1" t="s">
        <v>713</v>
      </c>
      <c r="N507" s="1"/>
      <c r="O507" s="2">
        <v>46001</v>
      </c>
      <c r="P507" s="1">
        <v>3</v>
      </c>
      <c r="Q507" s="1" t="s">
        <v>6443</v>
      </c>
      <c r="R507" s="2">
        <v>45981</v>
      </c>
      <c r="S507" s="2">
        <v>45988</v>
      </c>
      <c r="T507" s="1">
        <v>3320</v>
      </c>
    </row>
    <row r="508" spans="1:20">
      <c r="A508" s="1" t="s">
        <v>720</v>
      </c>
      <c r="B508" s="1" t="s">
        <v>717</v>
      </c>
      <c r="C508" s="1" t="s">
        <v>718</v>
      </c>
      <c r="D508" s="1" t="s">
        <v>6479</v>
      </c>
      <c r="E508" s="1">
        <v>0</v>
      </c>
      <c r="F508" s="1">
        <v>0</v>
      </c>
      <c r="G508" s="1">
        <v>0</v>
      </c>
      <c r="H508" s="1">
        <v>11288716</v>
      </c>
      <c r="I508" s="2">
        <v>46002</v>
      </c>
      <c r="J508" s="1">
        <v>3320</v>
      </c>
      <c r="K508" s="1">
        <v>3320</v>
      </c>
      <c r="L508" s="1">
        <v>0</v>
      </c>
      <c r="M508" s="1" t="s">
        <v>713</v>
      </c>
      <c r="N508" s="1"/>
      <c r="O508" s="2">
        <v>46001</v>
      </c>
      <c r="P508" s="1">
        <v>3</v>
      </c>
      <c r="Q508" s="1" t="s">
        <v>6443</v>
      </c>
      <c r="R508" s="2">
        <v>45981</v>
      </c>
      <c r="S508" s="2">
        <v>45988</v>
      </c>
      <c r="T508" s="1">
        <v>3320</v>
      </c>
    </row>
    <row r="509" spans="1:20">
      <c r="A509" s="1" t="s">
        <v>720</v>
      </c>
      <c r="B509" s="1" t="s">
        <v>717</v>
      </c>
      <c r="C509" s="1" t="s">
        <v>718</v>
      </c>
      <c r="D509" s="1" t="s">
        <v>6479</v>
      </c>
      <c r="E509" s="1">
        <v>0</v>
      </c>
      <c r="F509" s="1">
        <v>0</v>
      </c>
      <c r="G509" s="1">
        <v>0</v>
      </c>
      <c r="H509" s="1">
        <v>11288716</v>
      </c>
      <c r="I509" s="2">
        <v>46009</v>
      </c>
      <c r="J509" s="1">
        <v>2490</v>
      </c>
      <c r="K509" s="1">
        <v>2490</v>
      </c>
      <c r="L509" s="1">
        <v>0</v>
      </c>
      <c r="M509" s="1" t="s">
        <v>713</v>
      </c>
      <c r="N509" s="1"/>
      <c r="O509" s="2">
        <v>46001</v>
      </c>
      <c r="P509" s="1">
        <v>3</v>
      </c>
      <c r="Q509" s="1" t="s">
        <v>6443</v>
      </c>
      <c r="R509" s="2">
        <v>45981</v>
      </c>
      <c r="S509" s="2">
        <v>45988</v>
      </c>
      <c r="T509" s="1">
        <v>2490</v>
      </c>
    </row>
    <row r="510" spans="1:20">
      <c r="A510" s="1" t="s">
        <v>7349</v>
      </c>
      <c r="B510" s="1" t="s">
        <v>717</v>
      </c>
      <c r="C510" s="1" t="s">
        <v>718</v>
      </c>
      <c r="D510" s="1" t="s">
        <v>6479</v>
      </c>
      <c r="E510" s="1">
        <v>0</v>
      </c>
      <c r="F510" s="1">
        <v>0</v>
      </c>
      <c r="G510" s="1">
        <v>0</v>
      </c>
      <c r="H510" s="1" t="s">
        <v>4606</v>
      </c>
      <c r="I510" s="2">
        <v>45995</v>
      </c>
      <c r="J510" s="1">
        <v>6000</v>
      </c>
      <c r="K510" s="1">
        <v>6000</v>
      </c>
      <c r="L510" s="1">
        <v>0</v>
      </c>
      <c r="M510" s="1" t="s">
        <v>6664</v>
      </c>
      <c r="N510" s="1"/>
      <c r="O510" s="2">
        <v>46008</v>
      </c>
      <c r="P510" s="1">
        <v>3</v>
      </c>
      <c r="Q510" s="1" t="s">
        <v>6443</v>
      </c>
      <c r="R510" s="2">
        <v>45981</v>
      </c>
      <c r="S510" s="2">
        <v>45996</v>
      </c>
      <c r="T510" s="1">
        <v>6000</v>
      </c>
    </row>
    <row r="511" spans="1:20">
      <c r="A511" s="1" t="s">
        <v>7349</v>
      </c>
      <c r="B511" s="1" t="s">
        <v>717</v>
      </c>
      <c r="C511" s="1" t="s">
        <v>718</v>
      </c>
      <c r="D511" s="1" t="s">
        <v>6479</v>
      </c>
      <c r="E511" s="1">
        <v>0</v>
      </c>
      <c r="F511" s="1">
        <v>0</v>
      </c>
      <c r="G511" s="1">
        <v>0</v>
      </c>
      <c r="H511" s="1" t="s">
        <v>4606</v>
      </c>
      <c r="I511" s="2">
        <v>46009</v>
      </c>
      <c r="J511" s="1">
        <v>3000</v>
      </c>
      <c r="K511" s="1">
        <v>3000</v>
      </c>
      <c r="L511" s="1">
        <v>0</v>
      </c>
      <c r="M511" s="1" t="s">
        <v>6664</v>
      </c>
      <c r="N511" s="1"/>
      <c r="O511" s="2">
        <v>46015</v>
      </c>
      <c r="P511" s="1">
        <v>3</v>
      </c>
      <c r="Q511" s="1" t="s">
        <v>6443</v>
      </c>
      <c r="R511" s="2">
        <v>45981</v>
      </c>
      <c r="S511" s="2">
        <v>45996</v>
      </c>
      <c r="T511" s="1">
        <v>3000</v>
      </c>
    </row>
    <row r="512" spans="1:20">
      <c r="A512" s="1" t="s">
        <v>723</v>
      </c>
      <c r="B512" s="1" t="s">
        <v>717</v>
      </c>
      <c r="C512" s="1" t="s">
        <v>718</v>
      </c>
      <c r="D512" s="1" t="s">
        <v>6479</v>
      </c>
      <c r="E512" s="1">
        <v>0</v>
      </c>
      <c r="F512" s="1">
        <v>0</v>
      </c>
      <c r="G512" s="1">
        <v>0</v>
      </c>
      <c r="H512" s="1">
        <v>15038754</v>
      </c>
      <c r="I512" s="2">
        <v>45988</v>
      </c>
      <c r="J512" s="1">
        <v>5190</v>
      </c>
      <c r="K512" s="1">
        <v>5190</v>
      </c>
      <c r="L512" s="1">
        <v>0</v>
      </c>
      <c r="M512" s="1" t="s">
        <v>725</v>
      </c>
      <c r="N512" s="1"/>
      <c r="O512" s="2">
        <v>46008</v>
      </c>
      <c r="P512" s="1">
        <v>4</v>
      </c>
      <c r="Q512" s="1" t="s">
        <v>6443</v>
      </c>
      <c r="R512" s="2">
        <v>45981</v>
      </c>
      <c r="S512" s="2">
        <v>45989</v>
      </c>
      <c r="T512" s="1">
        <v>5190</v>
      </c>
    </row>
    <row r="513" spans="1:20">
      <c r="A513" s="1" t="s">
        <v>723</v>
      </c>
      <c r="B513" s="1" t="s">
        <v>717</v>
      </c>
      <c r="C513" s="1" t="s">
        <v>718</v>
      </c>
      <c r="D513" s="1" t="s">
        <v>6479</v>
      </c>
      <c r="E513" s="1">
        <v>0</v>
      </c>
      <c r="F513" s="1">
        <v>0</v>
      </c>
      <c r="G513" s="1">
        <v>0</v>
      </c>
      <c r="H513" s="1">
        <v>15038754</v>
      </c>
      <c r="I513" s="2">
        <v>46009</v>
      </c>
      <c r="J513" s="1">
        <v>5190</v>
      </c>
      <c r="K513" s="1">
        <v>5190</v>
      </c>
      <c r="L513" s="1">
        <v>0</v>
      </c>
      <c r="M513" s="1" t="s">
        <v>725</v>
      </c>
      <c r="N513" s="1"/>
      <c r="O513" s="2">
        <v>46015</v>
      </c>
      <c r="P513" s="1">
        <v>4</v>
      </c>
      <c r="Q513" s="1" t="s">
        <v>6443</v>
      </c>
      <c r="R513" s="2">
        <v>45981</v>
      </c>
      <c r="S513" s="2">
        <v>45989</v>
      </c>
      <c r="T513" s="1">
        <v>5190</v>
      </c>
    </row>
    <row r="514" spans="1:20">
      <c r="A514" s="1" t="s">
        <v>7350</v>
      </c>
      <c r="B514" s="1" t="s">
        <v>717</v>
      </c>
      <c r="C514" s="1" t="s">
        <v>718</v>
      </c>
      <c r="D514" s="1" t="s">
        <v>6479</v>
      </c>
      <c r="E514" s="1">
        <v>0</v>
      </c>
      <c r="F514" s="1">
        <v>0</v>
      </c>
      <c r="G514" s="1">
        <v>0</v>
      </c>
      <c r="H514" s="1" t="s">
        <v>7351</v>
      </c>
      <c r="I514" s="2">
        <v>46009</v>
      </c>
      <c r="J514" s="1">
        <v>3000</v>
      </c>
      <c r="K514" s="1">
        <v>3000</v>
      </c>
      <c r="L514" s="1">
        <v>0</v>
      </c>
      <c r="M514" s="1" t="s">
        <v>6664</v>
      </c>
      <c r="N514" s="1"/>
      <c r="O514" s="2">
        <v>46015</v>
      </c>
      <c r="P514" s="1">
        <v>3</v>
      </c>
      <c r="Q514" s="1" t="s">
        <v>6443</v>
      </c>
      <c r="R514" s="2">
        <v>45981</v>
      </c>
      <c r="S514" s="2">
        <v>45997</v>
      </c>
      <c r="T514" s="1">
        <v>3000</v>
      </c>
    </row>
    <row r="515" spans="1:20">
      <c r="A515" s="1" t="s">
        <v>7352</v>
      </c>
      <c r="B515" s="1" t="s">
        <v>717</v>
      </c>
      <c r="C515" s="1" t="s">
        <v>718</v>
      </c>
      <c r="D515" s="1" t="s">
        <v>6479</v>
      </c>
      <c r="E515" s="1">
        <v>0</v>
      </c>
      <c r="F515" s="1">
        <v>0</v>
      </c>
      <c r="G515" s="1">
        <v>0</v>
      </c>
      <c r="H515" s="1" t="s">
        <v>1063</v>
      </c>
      <c r="I515" s="2">
        <v>46002</v>
      </c>
      <c r="J515" s="1">
        <v>6000</v>
      </c>
      <c r="K515" s="1">
        <v>6000</v>
      </c>
      <c r="L515" s="1">
        <v>0</v>
      </c>
      <c r="M515" s="1" t="s">
        <v>6664</v>
      </c>
      <c r="N515" s="1"/>
      <c r="O515" s="2">
        <v>46008</v>
      </c>
      <c r="P515" s="1">
        <v>3</v>
      </c>
      <c r="Q515" s="1" t="s">
        <v>6443</v>
      </c>
      <c r="R515" s="2">
        <v>45981</v>
      </c>
      <c r="S515" s="2">
        <v>45997</v>
      </c>
      <c r="T515" s="1">
        <v>6000</v>
      </c>
    </row>
    <row r="516" spans="1:20">
      <c r="A516" s="1" t="s">
        <v>7352</v>
      </c>
      <c r="B516" s="1" t="s">
        <v>717</v>
      </c>
      <c r="C516" s="1" t="s">
        <v>718</v>
      </c>
      <c r="D516" s="1" t="s">
        <v>6479</v>
      </c>
      <c r="E516" s="1">
        <v>0</v>
      </c>
      <c r="F516" s="1">
        <v>0</v>
      </c>
      <c r="G516" s="1">
        <v>0</v>
      </c>
      <c r="H516" s="1" t="s">
        <v>1063</v>
      </c>
      <c r="I516" s="2">
        <v>46009</v>
      </c>
      <c r="J516" s="1">
        <v>6000</v>
      </c>
      <c r="K516" s="1">
        <v>6000</v>
      </c>
      <c r="L516" s="1">
        <v>0</v>
      </c>
      <c r="M516" s="1" t="s">
        <v>6664</v>
      </c>
      <c r="N516" s="1"/>
      <c r="O516" s="2">
        <v>46015</v>
      </c>
      <c r="P516" s="1">
        <v>3</v>
      </c>
      <c r="Q516" s="1" t="s">
        <v>6443</v>
      </c>
      <c r="R516" s="2">
        <v>45981</v>
      </c>
      <c r="S516" s="2">
        <v>45997</v>
      </c>
      <c r="T516" s="1">
        <v>6000</v>
      </c>
    </row>
    <row r="517" spans="1:20">
      <c r="A517" s="1" t="s">
        <v>7353</v>
      </c>
      <c r="B517" s="1" t="s">
        <v>717</v>
      </c>
      <c r="C517" s="1" t="s">
        <v>718</v>
      </c>
      <c r="D517" s="1" t="s">
        <v>6479</v>
      </c>
      <c r="E517" s="1">
        <v>0</v>
      </c>
      <c r="F517" s="1">
        <v>0</v>
      </c>
      <c r="G517" s="1">
        <v>0</v>
      </c>
      <c r="H517" s="1">
        <v>11288695</v>
      </c>
      <c r="I517" s="2">
        <v>46002</v>
      </c>
      <c r="J517" s="1">
        <v>2490</v>
      </c>
      <c r="K517" s="1">
        <v>2490</v>
      </c>
      <c r="L517" s="1">
        <v>0</v>
      </c>
      <c r="M517" s="1" t="s">
        <v>713</v>
      </c>
      <c r="N517" s="1"/>
      <c r="O517" s="2">
        <v>46008</v>
      </c>
      <c r="P517" s="1">
        <v>3</v>
      </c>
      <c r="Q517" s="1" t="s">
        <v>6443</v>
      </c>
      <c r="R517" s="2">
        <v>45981</v>
      </c>
      <c r="S517" s="2">
        <v>46000</v>
      </c>
      <c r="T517" s="1">
        <v>2490</v>
      </c>
    </row>
    <row r="518" spans="1:20">
      <c r="A518" s="1" t="s">
        <v>7353</v>
      </c>
      <c r="B518" s="1" t="s">
        <v>717</v>
      </c>
      <c r="C518" s="1" t="s">
        <v>718</v>
      </c>
      <c r="D518" s="1" t="s">
        <v>6479</v>
      </c>
      <c r="E518" s="1">
        <v>0</v>
      </c>
      <c r="F518" s="1">
        <v>0</v>
      </c>
      <c r="G518" s="1">
        <v>0</v>
      </c>
      <c r="H518" s="1">
        <v>11288695</v>
      </c>
      <c r="I518" s="2">
        <v>46009</v>
      </c>
      <c r="J518" s="1">
        <v>2490</v>
      </c>
      <c r="K518" s="1">
        <v>2490</v>
      </c>
      <c r="L518" s="1">
        <v>0</v>
      </c>
      <c r="M518" s="1" t="s">
        <v>713</v>
      </c>
      <c r="N518" s="1"/>
      <c r="O518" s="2">
        <v>46015</v>
      </c>
      <c r="P518" s="1">
        <v>3</v>
      </c>
      <c r="Q518" s="1" t="s">
        <v>6443</v>
      </c>
      <c r="R518" s="2">
        <v>45981</v>
      </c>
      <c r="S518" s="2">
        <v>46000</v>
      </c>
      <c r="T518" s="1">
        <v>2490</v>
      </c>
    </row>
    <row r="519" spans="1:20">
      <c r="A519" s="1" t="s">
        <v>7353</v>
      </c>
      <c r="B519" s="1" t="s">
        <v>717</v>
      </c>
      <c r="C519" s="1" t="s">
        <v>718</v>
      </c>
      <c r="D519" s="1" t="s">
        <v>6479</v>
      </c>
      <c r="E519" s="1">
        <v>0</v>
      </c>
      <c r="F519" s="1">
        <v>0</v>
      </c>
      <c r="G519" s="1">
        <v>0</v>
      </c>
      <c r="H519" s="1">
        <v>11288695</v>
      </c>
      <c r="I519" s="2">
        <v>46016</v>
      </c>
      <c r="J519" s="1">
        <v>2490</v>
      </c>
      <c r="K519" s="1">
        <v>2490</v>
      </c>
      <c r="L519" s="1">
        <v>0</v>
      </c>
      <c r="M519" s="1" t="s">
        <v>713</v>
      </c>
      <c r="N519" s="1"/>
      <c r="O519" s="2">
        <v>46022</v>
      </c>
      <c r="P519" s="1">
        <v>3</v>
      </c>
      <c r="Q519" s="1" t="s">
        <v>6443</v>
      </c>
      <c r="R519" s="2">
        <v>45981</v>
      </c>
      <c r="S519" s="2">
        <v>46000</v>
      </c>
      <c r="T519" s="1">
        <v>2490</v>
      </c>
    </row>
    <row r="520" spans="1:20">
      <c r="A520" s="1" t="s">
        <v>727</v>
      </c>
      <c r="B520" s="1" t="s">
        <v>717</v>
      </c>
      <c r="C520" s="1" t="s">
        <v>718</v>
      </c>
      <c r="D520" s="1" t="s">
        <v>6479</v>
      </c>
      <c r="E520" s="1">
        <v>0</v>
      </c>
      <c r="F520" s="1">
        <v>0</v>
      </c>
      <c r="G520" s="1">
        <v>0</v>
      </c>
      <c r="H520" s="1">
        <v>20012979</v>
      </c>
      <c r="I520" s="2">
        <v>45995</v>
      </c>
      <c r="J520" s="1">
        <v>10000</v>
      </c>
      <c r="K520" s="1">
        <v>10000</v>
      </c>
      <c r="L520" s="1">
        <v>0</v>
      </c>
      <c r="M520" s="1" t="s">
        <v>729</v>
      </c>
      <c r="N520" s="1"/>
      <c r="O520" s="2">
        <v>46008</v>
      </c>
      <c r="P520" s="1">
        <v>3</v>
      </c>
      <c r="Q520" s="1" t="s">
        <v>6443</v>
      </c>
      <c r="R520" s="2">
        <v>45981</v>
      </c>
      <c r="S520" s="2">
        <v>45988</v>
      </c>
      <c r="T520" s="1">
        <v>10000</v>
      </c>
    </row>
    <row r="521" spans="1:20">
      <c r="A521" s="1" t="s">
        <v>727</v>
      </c>
      <c r="B521" s="1" t="s">
        <v>717</v>
      </c>
      <c r="C521" s="1" t="s">
        <v>718</v>
      </c>
      <c r="D521" s="1" t="s">
        <v>6479</v>
      </c>
      <c r="E521" s="1">
        <v>0</v>
      </c>
      <c r="F521" s="1">
        <v>0</v>
      </c>
      <c r="G521" s="1">
        <v>0</v>
      </c>
      <c r="H521" s="1">
        <v>20012979</v>
      </c>
      <c r="I521" s="2">
        <v>46002</v>
      </c>
      <c r="J521" s="1">
        <v>10000</v>
      </c>
      <c r="K521" s="1">
        <v>10000</v>
      </c>
      <c r="L521" s="1">
        <v>0</v>
      </c>
      <c r="M521" s="1" t="s">
        <v>729</v>
      </c>
      <c r="N521" s="1"/>
      <c r="O521" s="2">
        <v>46008</v>
      </c>
      <c r="P521" s="1">
        <v>3</v>
      </c>
      <c r="Q521" s="1" t="s">
        <v>6443</v>
      </c>
      <c r="R521" s="2">
        <v>45981</v>
      </c>
      <c r="S521" s="2">
        <v>45988</v>
      </c>
      <c r="T521" s="1">
        <v>10000</v>
      </c>
    </row>
    <row r="522" spans="1:20">
      <c r="A522" s="1" t="s">
        <v>727</v>
      </c>
      <c r="B522" s="1" t="s">
        <v>717</v>
      </c>
      <c r="C522" s="1" t="s">
        <v>718</v>
      </c>
      <c r="D522" s="1" t="s">
        <v>6479</v>
      </c>
      <c r="E522" s="1">
        <v>0</v>
      </c>
      <c r="F522" s="1">
        <v>0</v>
      </c>
      <c r="G522" s="1">
        <v>0</v>
      </c>
      <c r="H522" s="1">
        <v>20012979</v>
      </c>
      <c r="I522" s="2">
        <v>46009</v>
      </c>
      <c r="J522" s="1">
        <v>10000</v>
      </c>
      <c r="K522" s="1">
        <v>10000</v>
      </c>
      <c r="L522" s="1">
        <v>0</v>
      </c>
      <c r="M522" s="1" t="s">
        <v>729</v>
      </c>
      <c r="N522" s="1"/>
      <c r="O522" s="2">
        <v>46015</v>
      </c>
      <c r="P522" s="1">
        <v>3</v>
      </c>
      <c r="Q522" s="1" t="s">
        <v>6443</v>
      </c>
      <c r="R522" s="2">
        <v>45981</v>
      </c>
      <c r="S522" s="2">
        <v>45988</v>
      </c>
      <c r="T522" s="1">
        <v>10000</v>
      </c>
    </row>
    <row r="523" spans="1:20">
      <c r="A523" s="1" t="s">
        <v>7354</v>
      </c>
      <c r="B523" s="1" t="s">
        <v>717</v>
      </c>
      <c r="C523" s="1" t="s">
        <v>718</v>
      </c>
      <c r="D523" s="1" t="s">
        <v>6479</v>
      </c>
      <c r="E523" s="1">
        <v>0</v>
      </c>
      <c r="F523" s="1">
        <v>0</v>
      </c>
      <c r="G523" s="1">
        <v>0</v>
      </c>
      <c r="H523" s="1">
        <v>20030268</v>
      </c>
      <c r="I523" s="2">
        <v>46002</v>
      </c>
      <c r="J523" s="1">
        <v>3000</v>
      </c>
      <c r="K523" s="1">
        <v>3000</v>
      </c>
      <c r="L523" s="1">
        <v>0</v>
      </c>
      <c r="M523" s="1" t="s">
        <v>6480</v>
      </c>
      <c r="N523" s="1"/>
      <c r="O523" s="2">
        <v>46008</v>
      </c>
      <c r="P523" s="1">
        <v>2</v>
      </c>
      <c r="Q523" s="1" t="s">
        <v>6443</v>
      </c>
      <c r="R523" s="2">
        <v>45981</v>
      </c>
      <c r="S523" s="2">
        <v>46000</v>
      </c>
      <c r="T523" s="1">
        <v>3000</v>
      </c>
    </row>
    <row r="524" spans="1:20">
      <c r="A524" s="1" t="s">
        <v>7355</v>
      </c>
      <c r="B524" s="1" t="s">
        <v>717</v>
      </c>
      <c r="C524" s="1" t="s">
        <v>718</v>
      </c>
      <c r="D524" s="1" t="s">
        <v>6479</v>
      </c>
      <c r="E524" s="1">
        <v>0</v>
      </c>
      <c r="F524" s="1">
        <v>0</v>
      </c>
      <c r="G524" s="1">
        <v>0</v>
      </c>
      <c r="H524" s="1">
        <v>11202476</v>
      </c>
      <c r="I524" s="2">
        <v>45988</v>
      </c>
      <c r="J524" s="1">
        <v>2000</v>
      </c>
      <c r="K524" s="1">
        <v>2000</v>
      </c>
      <c r="L524" s="1">
        <v>0</v>
      </c>
      <c r="M524" s="1" t="s">
        <v>7356</v>
      </c>
      <c r="N524" s="1"/>
      <c r="O524" s="2">
        <v>45994</v>
      </c>
      <c r="P524" s="1">
        <v>4</v>
      </c>
      <c r="Q524" s="1" t="s">
        <v>6443</v>
      </c>
      <c r="R524" s="2">
        <v>45981</v>
      </c>
      <c r="S524" s="2">
        <v>45995</v>
      </c>
      <c r="T524" s="1">
        <v>2000</v>
      </c>
    </row>
    <row r="525" spans="1:20">
      <c r="A525" s="1" t="s">
        <v>7355</v>
      </c>
      <c r="B525" s="1" t="s">
        <v>717</v>
      </c>
      <c r="C525" s="1" t="s">
        <v>718</v>
      </c>
      <c r="D525" s="1" t="s">
        <v>6479</v>
      </c>
      <c r="E525" s="1">
        <v>0</v>
      </c>
      <c r="F525" s="1">
        <v>0</v>
      </c>
      <c r="G525" s="1">
        <v>0</v>
      </c>
      <c r="H525" s="1">
        <v>11202476</v>
      </c>
      <c r="I525" s="2">
        <v>46009</v>
      </c>
      <c r="J525" s="1">
        <v>2000</v>
      </c>
      <c r="K525" s="1">
        <v>2000</v>
      </c>
      <c r="L525" s="1">
        <v>0</v>
      </c>
      <c r="M525" s="1" t="s">
        <v>7356</v>
      </c>
      <c r="N525" s="1"/>
      <c r="O525" s="2">
        <v>46015</v>
      </c>
      <c r="P525" s="1">
        <v>4</v>
      </c>
      <c r="Q525" s="1" t="s">
        <v>6443</v>
      </c>
      <c r="R525" s="2">
        <v>45981</v>
      </c>
      <c r="S525" s="2">
        <v>45995</v>
      </c>
      <c r="T525" s="1">
        <v>2000</v>
      </c>
    </row>
    <row r="526" spans="1:20">
      <c r="A526" s="1" t="s">
        <v>7357</v>
      </c>
      <c r="B526" s="1" t="s">
        <v>717</v>
      </c>
      <c r="C526" s="1" t="s">
        <v>718</v>
      </c>
      <c r="D526" s="1" t="s">
        <v>6479</v>
      </c>
      <c r="E526" s="1">
        <v>0</v>
      </c>
      <c r="F526" s="1">
        <v>0</v>
      </c>
      <c r="G526" s="1">
        <v>0</v>
      </c>
      <c r="H526" s="1">
        <v>11202370</v>
      </c>
      <c r="I526" s="2">
        <v>45995</v>
      </c>
      <c r="J526" s="1">
        <v>10000</v>
      </c>
      <c r="K526" s="1">
        <v>10000</v>
      </c>
      <c r="L526" s="1">
        <v>0</v>
      </c>
      <c r="M526" s="1" t="s">
        <v>7356</v>
      </c>
      <c r="N526" s="1"/>
      <c r="O526" s="2">
        <v>46001</v>
      </c>
      <c r="P526" s="1">
        <v>4</v>
      </c>
      <c r="Q526" s="1" t="s">
        <v>6443</v>
      </c>
      <c r="R526" s="2">
        <v>45981</v>
      </c>
      <c r="S526" s="2">
        <v>45996</v>
      </c>
      <c r="T526" s="1">
        <v>10000</v>
      </c>
    </row>
    <row r="527" spans="1:20">
      <c r="A527" s="1" t="s">
        <v>7357</v>
      </c>
      <c r="B527" s="1" t="s">
        <v>717</v>
      </c>
      <c r="C527" s="1" t="s">
        <v>718</v>
      </c>
      <c r="D527" s="1" t="s">
        <v>6479</v>
      </c>
      <c r="E527" s="1">
        <v>0</v>
      </c>
      <c r="F527" s="1">
        <v>0</v>
      </c>
      <c r="G527" s="1">
        <v>0</v>
      </c>
      <c r="H527" s="1">
        <v>11202370</v>
      </c>
      <c r="I527" s="2">
        <v>46002</v>
      </c>
      <c r="J527" s="1">
        <v>10000</v>
      </c>
      <c r="K527" s="1">
        <v>10000</v>
      </c>
      <c r="L527" s="1">
        <v>0</v>
      </c>
      <c r="M527" s="1" t="s">
        <v>7356</v>
      </c>
      <c r="N527" s="1"/>
      <c r="O527" s="2">
        <v>46008</v>
      </c>
      <c r="P527" s="1">
        <v>4</v>
      </c>
      <c r="Q527" s="1" t="s">
        <v>6443</v>
      </c>
      <c r="R527" s="2">
        <v>45981</v>
      </c>
      <c r="S527" s="2">
        <v>45996</v>
      </c>
      <c r="T527" s="1">
        <v>10000</v>
      </c>
    </row>
    <row r="528" spans="1:20">
      <c r="A528" s="1" t="s">
        <v>7358</v>
      </c>
      <c r="B528" s="1" t="s">
        <v>717</v>
      </c>
      <c r="C528" s="1" t="s">
        <v>718</v>
      </c>
      <c r="D528" s="1" t="s">
        <v>6479</v>
      </c>
      <c r="E528" s="1">
        <v>0</v>
      </c>
      <c r="F528" s="1">
        <v>0</v>
      </c>
      <c r="G528" s="1">
        <v>0</v>
      </c>
      <c r="H528" s="1">
        <v>11202396</v>
      </c>
      <c r="I528" s="2">
        <v>45995</v>
      </c>
      <c r="J528" s="1">
        <v>7000</v>
      </c>
      <c r="K528" s="1">
        <v>7000</v>
      </c>
      <c r="L528" s="1">
        <v>0</v>
      </c>
      <c r="M528" s="1" t="s">
        <v>7356</v>
      </c>
      <c r="N528" s="1"/>
      <c r="O528" s="2">
        <v>46008</v>
      </c>
      <c r="P528" s="1">
        <v>4</v>
      </c>
      <c r="Q528" s="1" t="s">
        <v>6443</v>
      </c>
      <c r="R528" s="2">
        <v>45981</v>
      </c>
      <c r="S528" s="2">
        <v>45995</v>
      </c>
      <c r="T528" s="1">
        <v>7000</v>
      </c>
    </row>
    <row r="529" spans="1:20">
      <c r="A529" s="1" t="s">
        <v>7358</v>
      </c>
      <c r="B529" s="1" t="s">
        <v>717</v>
      </c>
      <c r="C529" s="1" t="s">
        <v>718</v>
      </c>
      <c r="D529" s="1" t="s">
        <v>6479</v>
      </c>
      <c r="E529" s="1">
        <v>0</v>
      </c>
      <c r="F529" s="1">
        <v>0</v>
      </c>
      <c r="G529" s="1">
        <v>0</v>
      </c>
      <c r="H529" s="1">
        <v>11202396</v>
      </c>
      <c r="I529" s="2">
        <v>46002</v>
      </c>
      <c r="J529" s="1">
        <v>7000</v>
      </c>
      <c r="K529" s="1">
        <v>7000</v>
      </c>
      <c r="L529" s="1">
        <v>0</v>
      </c>
      <c r="M529" s="1" t="s">
        <v>7356</v>
      </c>
      <c r="N529" s="1"/>
      <c r="O529" s="2">
        <v>46008</v>
      </c>
      <c r="P529" s="1">
        <v>4</v>
      </c>
      <c r="Q529" s="1" t="s">
        <v>6443</v>
      </c>
      <c r="R529" s="2">
        <v>45981</v>
      </c>
      <c r="S529" s="2">
        <v>45995</v>
      </c>
      <c r="T529" s="1">
        <v>7000</v>
      </c>
    </row>
    <row r="530" spans="1:20">
      <c r="A530" s="1" t="s">
        <v>7359</v>
      </c>
      <c r="B530" s="1" t="s">
        <v>717</v>
      </c>
      <c r="C530" s="1" t="s">
        <v>718</v>
      </c>
      <c r="D530" s="1" t="s">
        <v>6479</v>
      </c>
      <c r="E530" s="1">
        <v>0</v>
      </c>
      <c r="F530" s="1">
        <v>0</v>
      </c>
      <c r="G530" s="1">
        <v>0</v>
      </c>
      <c r="H530" s="1">
        <v>11202433</v>
      </c>
      <c r="I530" s="2">
        <v>45988</v>
      </c>
      <c r="J530" s="1">
        <v>4000</v>
      </c>
      <c r="K530" s="1">
        <v>4000</v>
      </c>
      <c r="L530" s="1">
        <v>0</v>
      </c>
      <c r="M530" s="1" t="s">
        <v>7356</v>
      </c>
      <c r="N530" s="1"/>
      <c r="O530" s="2">
        <v>45994</v>
      </c>
      <c r="P530" s="1">
        <v>4</v>
      </c>
      <c r="Q530" s="1" t="s">
        <v>6443</v>
      </c>
      <c r="R530" s="2">
        <v>45981</v>
      </c>
      <c r="S530" s="2">
        <v>45995</v>
      </c>
      <c r="T530" s="1">
        <v>4000</v>
      </c>
    </row>
    <row r="531" spans="1:20">
      <c r="A531" s="1" t="s">
        <v>7359</v>
      </c>
      <c r="B531" s="1" t="s">
        <v>717</v>
      </c>
      <c r="C531" s="1" t="s">
        <v>718</v>
      </c>
      <c r="D531" s="1" t="s">
        <v>6479</v>
      </c>
      <c r="E531" s="1">
        <v>0</v>
      </c>
      <c r="F531" s="1">
        <v>0</v>
      </c>
      <c r="G531" s="1">
        <v>0</v>
      </c>
      <c r="H531" s="1">
        <v>11202433</v>
      </c>
      <c r="I531" s="2">
        <v>45995</v>
      </c>
      <c r="J531" s="1">
        <v>4000</v>
      </c>
      <c r="K531" s="1">
        <v>4000</v>
      </c>
      <c r="L531" s="1">
        <v>0</v>
      </c>
      <c r="M531" s="1" t="s">
        <v>7356</v>
      </c>
      <c r="N531" s="1"/>
      <c r="O531" s="2">
        <v>46001</v>
      </c>
      <c r="P531" s="1">
        <v>4</v>
      </c>
      <c r="Q531" s="1" t="s">
        <v>6443</v>
      </c>
      <c r="R531" s="2">
        <v>45981</v>
      </c>
      <c r="S531" s="2">
        <v>45995</v>
      </c>
      <c r="T531" s="1">
        <v>4000</v>
      </c>
    </row>
    <row r="532" spans="1:20">
      <c r="A532" s="1" t="s">
        <v>7360</v>
      </c>
      <c r="B532" s="1" t="s">
        <v>717</v>
      </c>
      <c r="C532" s="1" t="s">
        <v>718</v>
      </c>
      <c r="D532" s="1" t="s">
        <v>6479</v>
      </c>
      <c r="E532" s="1">
        <v>0</v>
      </c>
      <c r="F532" s="1">
        <v>0</v>
      </c>
      <c r="G532" s="1">
        <v>0</v>
      </c>
      <c r="H532" s="1">
        <v>11202610</v>
      </c>
      <c r="I532" s="2">
        <v>46002</v>
      </c>
      <c r="J532" s="1">
        <v>2000</v>
      </c>
      <c r="K532" s="1">
        <v>2000</v>
      </c>
      <c r="L532" s="1">
        <v>0</v>
      </c>
      <c r="M532" s="1" t="s">
        <v>7356</v>
      </c>
      <c r="N532" s="1"/>
      <c r="O532" s="2">
        <v>46008</v>
      </c>
      <c r="P532" s="1">
        <v>4</v>
      </c>
      <c r="Q532" s="1" t="s">
        <v>6443</v>
      </c>
      <c r="R532" s="2">
        <v>45981</v>
      </c>
      <c r="S532" s="2">
        <v>45995</v>
      </c>
      <c r="T532" s="1">
        <v>2000</v>
      </c>
    </row>
    <row r="533" spans="1:20">
      <c r="A533" s="1" t="s">
        <v>7361</v>
      </c>
      <c r="B533" s="1" t="s">
        <v>717</v>
      </c>
      <c r="C533" s="1" t="s">
        <v>718</v>
      </c>
      <c r="D533" s="1" t="s">
        <v>6479</v>
      </c>
      <c r="E533" s="1">
        <v>0</v>
      </c>
      <c r="F533" s="1">
        <v>0</v>
      </c>
      <c r="G533" s="1">
        <v>0</v>
      </c>
      <c r="H533" s="1">
        <v>11202468</v>
      </c>
      <c r="I533" s="2">
        <v>45995</v>
      </c>
      <c r="J533" s="1">
        <v>2000</v>
      </c>
      <c r="K533" s="1">
        <v>2000</v>
      </c>
      <c r="L533" s="1">
        <v>0</v>
      </c>
      <c r="M533" s="1" t="s">
        <v>7356</v>
      </c>
      <c r="N533" s="1"/>
      <c r="O533" s="2">
        <v>46001</v>
      </c>
      <c r="P533" s="1">
        <v>4</v>
      </c>
      <c r="Q533" s="1" t="s">
        <v>6443</v>
      </c>
      <c r="R533" s="2">
        <v>45981</v>
      </c>
      <c r="S533" s="2">
        <v>45995</v>
      </c>
      <c r="T533" s="1">
        <v>2000</v>
      </c>
    </row>
    <row r="534" spans="1:20">
      <c r="A534" s="1" t="s">
        <v>7361</v>
      </c>
      <c r="B534" s="1" t="s">
        <v>717</v>
      </c>
      <c r="C534" s="1" t="s">
        <v>718</v>
      </c>
      <c r="D534" s="1" t="s">
        <v>6479</v>
      </c>
      <c r="E534" s="1">
        <v>0</v>
      </c>
      <c r="F534" s="1">
        <v>0</v>
      </c>
      <c r="G534" s="1">
        <v>0</v>
      </c>
      <c r="H534" s="1">
        <v>11202468</v>
      </c>
      <c r="I534" s="2">
        <v>46009</v>
      </c>
      <c r="J534" s="1">
        <v>2000</v>
      </c>
      <c r="K534" s="1">
        <v>2000</v>
      </c>
      <c r="L534" s="1">
        <v>0</v>
      </c>
      <c r="M534" s="1" t="s">
        <v>7356</v>
      </c>
      <c r="N534" s="1"/>
      <c r="O534" s="2">
        <v>46015</v>
      </c>
      <c r="P534" s="1">
        <v>4</v>
      </c>
      <c r="Q534" s="1" t="s">
        <v>6443</v>
      </c>
      <c r="R534" s="2">
        <v>45981</v>
      </c>
      <c r="S534" s="2">
        <v>45995</v>
      </c>
      <c r="T534" s="1">
        <v>2000</v>
      </c>
    </row>
    <row r="535" spans="1:20">
      <c r="A535" s="1" t="s">
        <v>7362</v>
      </c>
      <c r="B535" s="1" t="s">
        <v>717</v>
      </c>
      <c r="C535" s="1" t="s">
        <v>718</v>
      </c>
      <c r="D535" s="1" t="s">
        <v>6479</v>
      </c>
      <c r="E535" s="1">
        <v>0</v>
      </c>
      <c r="F535" s="1">
        <v>0</v>
      </c>
      <c r="G535" s="1">
        <v>0</v>
      </c>
      <c r="H535" s="1">
        <v>20071716</v>
      </c>
      <c r="I535" s="2">
        <v>45995</v>
      </c>
      <c r="J535" s="1">
        <v>3000</v>
      </c>
      <c r="K535" s="1">
        <v>3000</v>
      </c>
      <c r="L535" s="1">
        <v>0</v>
      </c>
      <c r="M535" s="1" t="s">
        <v>7363</v>
      </c>
      <c r="N535" s="1"/>
      <c r="O535" s="2">
        <v>46008</v>
      </c>
      <c r="P535" s="1">
        <v>9</v>
      </c>
      <c r="Q535" s="1" t="s">
        <v>6443</v>
      </c>
      <c r="R535" s="2">
        <v>45981</v>
      </c>
      <c r="S535" s="2">
        <v>45992</v>
      </c>
      <c r="T535" s="1">
        <v>20016</v>
      </c>
    </row>
    <row r="536" spans="1:20">
      <c r="A536" s="1" t="s">
        <v>7364</v>
      </c>
      <c r="B536" s="1" t="s">
        <v>717</v>
      </c>
      <c r="C536" s="1" t="s">
        <v>718</v>
      </c>
      <c r="D536" s="1" t="s">
        <v>6479</v>
      </c>
      <c r="E536" s="1">
        <v>0</v>
      </c>
      <c r="F536" s="1">
        <v>0</v>
      </c>
      <c r="G536" s="1">
        <v>0</v>
      </c>
      <c r="H536" s="1">
        <v>20090960</v>
      </c>
      <c r="I536" s="2">
        <v>46002</v>
      </c>
      <c r="J536" s="1">
        <v>1000</v>
      </c>
      <c r="K536" s="1">
        <v>1000</v>
      </c>
      <c r="L536" s="1">
        <v>0</v>
      </c>
      <c r="M536" s="1" t="s">
        <v>7365</v>
      </c>
      <c r="N536" s="1"/>
      <c r="O536" s="2">
        <v>46008</v>
      </c>
      <c r="P536" s="1">
        <v>5</v>
      </c>
      <c r="Q536" s="1" t="s">
        <v>6443</v>
      </c>
      <c r="R536" s="2">
        <v>45981</v>
      </c>
      <c r="S536" s="2">
        <v>45992</v>
      </c>
      <c r="T536" s="1">
        <v>10512</v>
      </c>
    </row>
    <row r="537" spans="1:20">
      <c r="A537" s="1" t="s">
        <v>7364</v>
      </c>
      <c r="B537" s="1" t="s">
        <v>717</v>
      </c>
      <c r="C537" s="1" t="s">
        <v>718</v>
      </c>
      <c r="D537" s="1" t="s">
        <v>6479</v>
      </c>
      <c r="E537" s="1">
        <v>0</v>
      </c>
      <c r="F537" s="1">
        <v>0</v>
      </c>
      <c r="G537" s="1">
        <v>0</v>
      </c>
      <c r="H537" s="1">
        <v>20090960</v>
      </c>
      <c r="I537" s="2">
        <v>46009</v>
      </c>
      <c r="J537" s="1">
        <v>3000</v>
      </c>
      <c r="K537" s="1">
        <v>3000</v>
      </c>
      <c r="L537" s="1">
        <v>0</v>
      </c>
      <c r="M537" s="1" t="s">
        <v>7365</v>
      </c>
      <c r="N537" s="1"/>
      <c r="O537" s="2">
        <v>46015</v>
      </c>
      <c r="P537" s="1">
        <v>5</v>
      </c>
      <c r="Q537" s="1" t="s">
        <v>6443</v>
      </c>
      <c r="R537" s="2">
        <v>45981</v>
      </c>
      <c r="S537" s="2">
        <v>45992</v>
      </c>
      <c r="T537" s="1">
        <v>3000</v>
      </c>
    </row>
    <row r="538" spans="1:20">
      <c r="A538" s="1" t="s">
        <v>7366</v>
      </c>
      <c r="B538" s="1" t="s">
        <v>7367</v>
      </c>
      <c r="C538" s="1" t="s">
        <v>7368</v>
      </c>
      <c r="D538" s="1" t="s">
        <v>6479</v>
      </c>
      <c r="E538" s="1">
        <v>0</v>
      </c>
      <c r="F538" s="1">
        <v>0</v>
      </c>
      <c r="G538" s="1">
        <v>0</v>
      </c>
      <c r="H538" s="1">
        <v>20009464</v>
      </c>
      <c r="I538" s="2">
        <v>45994</v>
      </c>
      <c r="J538" s="1">
        <v>14000</v>
      </c>
      <c r="K538" s="1">
        <v>14000</v>
      </c>
      <c r="L538" s="1">
        <v>0</v>
      </c>
      <c r="M538" s="1" t="s">
        <v>7369</v>
      </c>
      <c r="N538" s="1"/>
      <c r="O538" s="2">
        <v>45996</v>
      </c>
      <c r="P538" s="1">
        <v>2</v>
      </c>
      <c r="Q538" s="1" t="s">
        <v>6443</v>
      </c>
      <c r="R538" s="2">
        <v>45982</v>
      </c>
      <c r="S538" s="2">
        <v>45994</v>
      </c>
      <c r="T538" s="1">
        <v>40000</v>
      </c>
    </row>
    <row r="539" spans="1:20">
      <c r="A539" s="1" t="s">
        <v>7370</v>
      </c>
      <c r="B539" s="1" t="s">
        <v>229</v>
      </c>
      <c r="C539" s="1" t="s">
        <v>230</v>
      </c>
      <c r="D539" s="1" t="s">
        <v>7371</v>
      </c>
      <c r="E539" s="1">
        <v>0</v>
      </c>
      <c r="F539" s="1">
        <v>0</v>
      </c>
      <c r="G539" s="1">
        <v>0</v>
      </c>
      <c r="H539" s="1" t="s">
        <v>7372</v>
      </c>
      <c r="I539" s="2">
        <v>46007</v>
      </c>
      <c r="J539" s="1">
        <v>621000</v>
      </c>
      <c r="K539" s="1">
        <v>0</v>
      </c>
      <c r="L539" s="1">
        <v>0</v>
      </c>
      <c r="M539" s="1" t="s">
        <v>7373</v>
      </c>
      <c r="N539" s="1"/>
      <c r="O539" s="2">
        <v>46010</v>
      </c>
      <c r="P539" s="1">
        <v>2</v>
      </c>
      <c r="Q539" s="1" t="s">
        <v>6456</v>
      </c>
      <c r="R539" s="2">
        <v>45982</v>
      </c>
      <c r="S539" s="2">
        <v>46001</v>
      </c>
      <c r="T539" s="1">
        <v>621000</v>
      </c>
    </row>
    <row r="540" spans="1:20">
      <c r="A540" s="1" t="s">
        <v>7374</v>
      </c>
      <c r="B540" s="1" t="s">
        <v>229</v>
      </c>
      <c r="C540" s="1" t="s">
        <v>230</v>
      </c>
      <c r="D540" s="1" t="s">
        <v>7371</v>
      </c>
      <c r="E540" s="1">
        <v>0</v>
      </c>
      <c r="F540" s="1">
        <v>0</v>
      </c>
      <c r="G540" s="1">
        <v>0</v>
      </c>
      <c r="H540" s="1" t="s">
        <v>7375</v>
      </c>
      <c r="I540" s="2">
        <v>46007</v>
      </c>
      <c r="J540" s="1">
        <v>828000</v>
      </c>
      <c r="K540" s="1">
        <v>0</v>
      </c>
      <c r="L540" s="1">
        <v>0</v>
      </c>
      <c r="M540" s="1" t="s">
        <v>7373</v>
      </c>
      <c r="N540" s="1"/>
      <c r="O540" s="2">
        <v>46010</v>
      </c>
      <c r="P540" s="1">
        <v>2</v>
      </c>
      <c r="Q540" s="1" t="s">
        <v>6456</v>
      </c>
      <c r="R540" s="2">
        <v>45982</v>
      </c>
      <c r="S540" s="2"/>
      <c r="T540" s="1">
        <v>0</v>
      </c>
    </row>
    <row r="541" spans="1:20">
      <c r="A541" s="1" t="s">
        <v>7376</v>
      </c>
      <c r="B541" s="1" t="s">
        <v>907</v>
      </c>
      <c r="C541" s="1" t="s">
        <v>908</v>
      </c>
      <c r="D541" s="1" t="s">
        <v>6902</v>
      </c>
      <c r="E541" s="1" t="s">
        <v>7377</v>
      </c>
      <c r="F541" s="1" t="s">
        <v>7378</v>
      </c>
      <c r="G541" s="1">
        <v>0</v>
      </c>
      <c r="H541" s="1" t="s">
        <v>2334</v>
      </c>
      <c r="I541" s="2">
        <v>46183</v>
      </c>
      <c r="J541" s="1">
        <v>60000</v>
      </c>
      <c r="K541" s="1">
        <v>0</v>
      </c>
      <c r="L541" s="1">
        <v>0</v>
      </c>
      <c r="M541" s="1" t="s">
        <v>7379</v>
      </c>
      <c r="N541" s="1" t="s">
        <v>7380</v>
      </c>
      <c r="O541" s="2">
        <v>46188</v>
      </c>
      <c r="P541" s="1">
        <v>1</v>
      </c>
      <c r="Q541" s="1" t="s">
        <v>6456</v>
      </c>
      <c r="R541" s="2">
        <v>45982</v>
      </c>
      <c r="S541" s="2"/>
      <c r="T541" s="1">
        <v>0</v>
      </c>
    </row>
    <row r="542" spans="1:20">
      <c r="A542" s="1" t="s">
        <v>7381</v>
      </c>
      <c r="B542" s="1" t="s">
        <v>895</v>
      </c>
      <c r="C542" s="1" t="s">
        <v>896</v>
      </c>
      <c r="D542" s="1" t="s">
        <v>6531</v>
      </c>
      <c r="E542" s="1">
        <v>0</v>
      </c>
      <c r="F542" s="1">
        <v>0</v>
      </c>
      <c r="G542" s="1">
        <v>0</v>
      </c>
      <c r="H542" s="1" t="s">
        <v>7382</v>
      </c>
      <c r="I542" s="2">
        <v>46020</v>
      </c>
      <c r="J542" s="1">
        <v>12000</v>
      </c>
      <c r="K542" s="1">
        <v>0</v>
      </c>
      <c r="L542" s="1">
        <v>0</v>
      </c>
      <c r="M542" s="1" t="s">
        <v>7383</v>
      </c>
      <c r="N542" s="1" t="s">
        <v>6804</v>
      </c>
      <c r="O542" s="2">
        <v>46024</v>
      </c>
      <c r="P542" s="1">
        <v>1</v>
      </c>
      <c r="Q542" s="1" t="s">
        <v>6456</v>
      </c>
      <c r="R542" s="2">
        <v>45982</v>
      </c>
      <c r="S542" s="2"/>
      <c r="T542" s="1">
        <v>0</v>
      </c>
    </row>
    <row r="543" spans="1:20">
      <c r="A543" s="1" t="s">
        <v>7384</v>
      </c>
      <c r="B543" s="1" t="s">
        <v>895</v>
      </c>
      <c r="C543" s="1" t="s">
        <v>896</v>
      </c>
      <c r="D543" s="1" t="s">
        <v>6787</v>
      </c>
      <c r="E543" s="1" t="s">
        <v>6788</v>
      </c>
      <c r="F543" s="1" t="s">
        <v>6558</v>
      </c>
      <c r="G543" s="1">
        <v>0</v>
      </c>
      <c r="H543" s="1" t="s">
        <v>6789</v>
      </c>
      <c r="I543" s="2">
        <v>46020</v>
      </c>
      <c r="J543" s="1">
        <v>560000</v>
      </c>
      <c r="K543" s="1">
        <v>0</v>
      </c>
      <c r="L543" s="1">
        <v>0</v>
      </c>
      <c r="M543" s="1" t="s">
        <v>6790</v>
      </c>
      <c r="N543" s="1" t="s">
        <v>6804</v>
      </c>
      <c r="O543" s="2">
        <v>46024</v>
      </c>
      <c r="P543" s="1">
        <v>3</v>
      </c>
      <c r="Q543" s="1" t="s">
        <v>6456</v>
      </c>
      <c r="R543" s="2">
        <v>45982</v>
      </c>
      <c r="S543" s="2"/>
      <c r="T543" s="1">
        <v>0</v>
      </c>
    </row>
    <row r="544" spans="1:20">
      <c r="A544" s="1" t="s">
        <v>731</v>
      </c>
      <c r="B544" s="1" t="s">
        <v>416</v>
      </c>
      <c r="C544" s="1" t="s">
        <v>417</v>
      </c>
      <c r="D544" s="1" t="s">
        <v>6464</v>
      </c>
      <c r="E544" s="1" t="s">
        <v>6465</v>
      </c>
      <c r="F544" s="1">
        <v>0</v>
      </c>
      <c r="G544" s="1">
        <v>0</v>
      </c>
      <c r="H544" s="1" t="s">
        <v>735</v>
      </c>
      <c r="I544" s="2">
        <v>45988</v>
      </c>
      <c r="J544" s="1">
        <v>2000</v>
      </c>
      <c r="K544" s="1">
        <v>2000</v>
      </c>
      <c r="L544" s="1">
        <v>0</v>
      </c>
      <c r="M544" s="1" t="s">
        <v>358</v>
      </c>
      <c r="N544" s="1"/>
      <c r="O544" s="2">
        <v>45993</v>
      </c>
      <c r="P544" s="1">
        <v>1</v>
      </c>
      <c r="Q544" s="1" t="s">
        <v>6468</v>
      </c>
      <c r="R544" s="2">
        <v>45982</v>
      </c>
      <c r="S544" s="2">
        <v>45988</v>
      </c>
      <c r="T544" s="1">
        <v>2000</v>
      </c>
    </row>
    <row r="545" spans="1:20">
      <c r="A545" s="1" t="s">
        <v>737</v>
      </c>
      <c r="B545" s="1" t="s">
        <v>416</v>
      </c>
      <c r="C545" s="1" t="s">
        <v>417</v>
      </c>
      <c r="D545" s="1" t="s">
        <v>6464</v>
      </c>
      <c r="E545" s="1" t="s">
        <v>6465</v>
      </c>
      <c r="F545" s="1">
        <v>0</v>
      </c>
      <c r="G545" s="1">
        <v>0</v>
      </c>
      <c r="H545" s="1" t="s">
        <v>741</v>
      </c>
      <c r="I545" s="2">
        <v>45988</v>
      </c>
      <c r="J545" s="1">
        <v>4000</v>
      </c>
      <c r="K545" s="1">
        <v>4000</v>
      </c>
      <c r="L545" s="1">
        <v>0</v>
      </c>
      <c r="M545" s="1" t="s">
        <v>451</v>
      </c>
      <c r="N545" s="1"/>
      <c r="O545" s="2">
        <v>45993</v>
      </c>
      <c r="P545" s="1">
        <v>1</v>
      </c>
      <c r="Q545" s="1" t="s">
        <v>6468</v>
      </c>
      <c r="R545" s="2">
        <v>45982</v>
      </c>
      <c r="S545" s="2">
        <v>45989</v>
      </c>
      <c r="T545" s="1">
        <v>4000</v>
      </c>
    </row>
    <row r="546" spans="1:20">
      <c r="A546" s="1" t="s">
        <v>7385</v>
      </c>
      <c r="B546" s="1" t="s">
        <v>7386</v>
      </c>
      <c r="C546" s="1" t="s">
        <v>7387</v>
      </c>
      <c r="D546" s="1" t="s">
        <v>6503</v>
      </c>
      <c r="E546" s="1">
        <v>0</v>
      </c>
      <c r="F546" s="1">
        <v>0</v>
      </c>
      <c r="G546" s="1">
        <v>0</v>
      </c>
      <c r="H546" s="1" t="s">
        <v>6716</v>
      </c>
      <c r="I546" s="2">
        <v>46024</v>
      </c>
      <c r="J546" s="1">
        <v>70000</v>
      </c>
      <c r="K546" s="1">
        <v>0</v>
      </c>
      <c r="L546" s="1">
        <v>0</v>
      </c>
      <c r="M546" s="1" t="s">
        <v>6717</v>
      </c>
      <c r="N546" s="1" t="s">
        <v>6587</v>
      </c>
      <c r="O546" s="2">
        <v>46029</v>
      </c>
      <c r="P546" s="1">
        <v>1</v>
      </c>
      <c r="Q546" s="1" t="s">
        <v>6443</v>
      </c>
      <c r="R546" s="2">
        <v>45982</v>
      </c>
      <c r="S546" s="2"/>
      <c r="T546" s="1">
        <v>0</v>
      </c>
    </row>
    <row r="547" spans="1:20">
      <c r="A547" s="1" t="s">
        <v>743</v>
      </c>
      <c r="B547" s="1" t="s">
        <v>416</v>
      </c>
      <c r="C547" s="1" t="s">
        <v>417</v>
      </c>
      <c r="D547" s="1" t="s">
        <v>7069</v>
      </c>
      <c r="E547" s="1">
        <v>0</v>
      </c>
      <c r="F547" s="1">
        <v>0</v>
      </c>
      <c r="G547" s="1">
        <v>0</v>
      </c>
      <c r="H547" s="1" t="s">
        <v>746</v>
      </c>
      <c r="I547" s="2">
        <v>45988</v>
      </c>
      <c r="J547" s="1">
        <v>20000</v>
      </c>
      <c r="K547" s="1">
        <v>20000</v>
      </c>
      <c r="L547" s="1">
        <v>0</v>
      </c>
      <c r="M547" s="1" t="s">
        <v>333</v>
      </c>
      <c r="N547" s="1"/>
      <c r="O547" s="2">
        <v>45993</v>
      </c>
      <c r="P547" s="1">
        <v>2</v>
      </c>
      <c r="Q547" s="1" t="s">
        <v>6468</v>
      </c>
      <c r="R547" s="2">
        <v>45982</v>
      </c>
      <c r="S547" s="2">
        <v>45983</v>
      </c>
      <c r="T547" s="1">
        <v>52000</v>
      </c>
    </row>
    <row r="548" spans="1:20">
      <c r="A548" s="1" t="s">
        <v>7388</v>
      </c>
      <c r="B548" s="1" t="s">
        <v>154</v>
      </c>
      <c r="C548" s="1" t="s">
        <v>155</v>
      </c>
      <c r="D548" s="1" t="s">
        <v>7216</v>
      </c>
      <c r="E548" s="1">
        <v>0</v>
      </c>
      <c r="F548" s="1">
        <v>0</v>
      </c>
      <c r="G548" s="1">
        <v>0</v>
      </c>
      <c r="H548" s="1" t="s">
        <v>5188</v>
      </c>
      <c r="I548" s="2">
        <v>46000</v>
      </c>
      <c r="J548" s="1">
        <v>4000</v>
      </c>
      <c r="K548" s="1">
        <v>4000</v>
      </c>
      <c r="L548" s="1">
        <v>0</v>
      </c>
      <c r="M548" s="1" t="s">
        <v>751</v>
      </c>
      <c r="N548" s="1"/>
      <c r="O548" s="2">
        <v>46002</v>
      </c>
      <c r="P548" s="1">
        <v>1</v>
      </c>
      <c r="Q548" s="1" t="s">
        <v>6443</v>
      </c>
      <c r="R548" s="2">
        <v>45982</v>
      </c>
      <c r="S548" s="2">
        <v>45993</v>
      </c>
      <c r="T548" s="1">
        <v>4000</v>
      </c>
    </row>
    <row r="549" spans="1:20">
      <c r="A549" s="1" t="s">
        <v>748</v>
      </c>
      <c r="B549" s="1" t="s">
        <v>154</v>
      </c>
      <c r="C549" s="1" t="s">
        <v>155</v>
      </c>
      <c r="D549" s="1" t="s">
        <v>7023</v>
      </c>
      <c r="E549" s="1">
        <v>0</v>
      </c>
      <c r="F549" s="1">
        <v>0</v>
      </c>
      <c r="G549" s="1">
        <v>0</v>
      </c>
      <c r="H549" s="1" t="s">
        <v>753</v>
      </c>
      <c r="I549" s="2">
        <v>46000</v>
      </c>
      <c r="J549" s="1">
        <v>1000</v>
      </c>
      <c r="K549" s="1">
        <v>1000</v>
      </c>
      <c r="L549" s="1">
        <v>0</v>
      </c>
      <c r="M549" s="1" t="s">
        <v>751</v>
      </c>
      <c r="N549" s="1" t="s">
        <v>7389</v>
      </c>
      <c r="O549" s="2">
        <v>46002</v>
      </c>
      <c r="P549" s="1">
        <v>1</v>
      </c>
      <c r="Q549" s="1" t="s">
        <v>6443</v>
      </c>
      <c r="R549" s="2">
        <v>45982</v>
      </c>
      <c r="S549" s="2">
        <v>45989</v>
      </c>
      <c r="T549" s="1">
        <v>1000</v>
      </c>
    </row>
    <row r="550" spans="1:20">
      <c r="A550" s="1" t="s">
        <v>755</v>
      </c>
      <c r="B550" s="1" t="s">
        <v>154</v>
      </c>
      <c r="C550" s="1" t="s">
        <v>155</v>
      </c>
      <c r="D550" s="1" t="s">
        <v>7023</v>
      </c>
      <c r="E550" s="1">
        <v>0</v>
      </c>
      <c r="F550" s="1">
        <v>0</v>
      </c>
      <c r="G550" s="1">
        <v>0</v>
      </c>
      <c r="H550" s="1" t="s">
        <v>758</v>
      </c>
      <c r="I550" s="2">
        <v>46000</v>
      </c>
      <c r="J550" s="1">
        <v>1000</v>
      </c>
      <c r="K550" s="1">
        <v>1000</v>
      </c>
      <c r="L550" s="1">
        <v>0</v>
      </c>
      <c r="M550" s="1" t="s">
        <v>756</v>
      </c>
      <c r="N550" s="1" t="s">
        <v>7389</v>
      </c>
      <c r="O550" s="2">
        <v>46002</v>
      </c>
      <c r="P550" s="1">
        <v>1</v>
      </c>
      <c r="Q550" s="1" t="s">
        <v>6443</v>
      </c>
      <c r="R550" s="2">
        <v>45982</v>
      </c>
      <c r="S550" s="2">
        <v>45989</v>
      </c>
      <c r="T550" s="1">
        <v>1002</v>
      </c>
    </row>
    <row r="551" spans="1:20">
      <c r="A551" s="1" t="s">
        <v>7390</v>
      </c>
      <c r="B551" s="1" t="s">
        <v>154</v>
      </c>
      <c r="C551" s="1" t="s">
        <v>155</v>
      </c>
      <c r="D551" s="1" t="s">
        <v>7023</v>
      </c>
      <c r="E551" s="1">
        <v>0</v>
      </c>
      <c r="F551" s="1">
        <v>0</v>
      </c>
      <c r="G551" s="1">
        <v>0</v>
      </c>
      <c r="H551" s="1" t="s">
        <v>7391</v>
      </c>
      <c r="I551" s="2">
        <v>46007</v>
      </c>
      <c r="J551" s="1">
        <v>2000</v>
      </c>
      <c r="K551" s="1">
        <v>0</v>
      </c>
      <c r="L551" s="1">
        <v>0</v>
      </c>
      <c r="M551" s="1" t="s">
        <v>7392</v>
      </c>
      <c r="N551" s="1" t="s">
        <v>7389</v>
      </c>
      <c r="O551" s="2">
        <v>46009</v>
      </c>
      <c r="P551" s="1">
        <v>1</v>
      </c>
      <c r="Q551" s="1" t="s">
        <v>6443</v>
      </c>
      <c r="R551" s="2">
        <v>45982</v>
      </c>
      <c r="S551" s="2"/>
      <c r="T551" s="1">
        <v>0</v>
      </c>
    </row>
    <row r="552" spans="1:20">
      <c r="A552" s="1" t="s">
        <v>759</v>
      </c>
      <c r="B552" s="1" t="s">
        <v>154</v>
      </c>
      <c r="C552" s="1" t="s">
        <v>155</v>
      </c>
      <c r="D552" s="1" t="s">
        <v>7023</v>
      </c>
      <c r="E552" s="1">
        <v>0</v>
      </c>
      <c r="F552" s="1">
        <v>0</v>
      </c>
      <c r="G552" s="1">
        <v>0</v>
      </c>
      <c r="H552" s="1" t="s">
        <v>762</v>
      </c>
      <c r="I552" s="2">
        <v>46007</v>
      </c>
      <c r="J552" s="1">
        <v>5000</v>
      </c>
      <c r="K552" s="1">
        <v>5000</v>
      </c>
      <c r="L552" s="1">
        <v>0</v>
      </c>
      <c r="M552" s="1" t="s">
        <v>751</v>
      </c>
      <c r="N552" s="1" t="s">
        <v>7389</v>
      </c>
      <c r="O552" s="2">
        <v>46009</v>
      </c>
      <c r="P552" s="1">
        <v>1</v>
      </c>
      <c r="Q552" s="1" t="s">
        <v>6443</v>
      </c>
      <c r="R552" s="2">
        <v>45982</v>
      </c>
      <c r="S552" s="2">
        <v>45989</v>
      </c>
      <c r="T552" s="1">
        <v>5000</v>
      </c>
    </row>
    <row r="553" spans="1:20">
      <c r="A553" s="1" t="s">
        <v>764</v>
      </c>
      <c r="B553" s="1" t="s">
        <v>154</v>
      </c>
      <c r="C553" s="1" t="s">
        <v>155</v>
      </c>
      <c r="D553" s="1" t="s">
        <v>7023</v>
      </c>
      <c r="E553" s="1">
        <v>0</v>
      </c>
      <c r="F553" s="1">
        <v>0</v>
      </c>
      <c r="G553" s="1">
        <v>0</v>
      </c>
      <c r="H553" s="1" t="s">
        <v>766</v>
      </c>
      <c r="I553" s="2">
        <v>46002</v>
      </c>
      <c r="J553" s="1">
        <v>15000</v>
      </c>
      <c r="K553" s="1">
        <v>15000</v>
      </c>
      <c r="L553" s="1">
        <v>0</v>
      </c>
      <c r="M553" s="1" t="s">
        <v>756</v>
      </c>
      <c r="N553" s="1" t="s">
        <v>7389</v>
      </c>
      <c r="O553" s="2">
        <v>46002</v>
      </c>
      <c r="P553" s="1">
        <v>1</v>
      </c>
      <c r="Q553" s="1" t="s">
        <v>6443</v>
      </c>
      <c r="R553" s="2">
        <v>45982</v>
      </c>
      <c r="S553" s="2">
        <v>45989</v>
      </c>
      <c r="T553" s="1">
        <v>15000</v>
      </c>
    </row>
    <row r="554" spans="1:20">
      <c r="A554" s="1" t="s">
        <v>767</v>
      </c>
      <c r="B554" s="1" t="s">
        <v>154</v>
      </c>
      <c r="C554" s="1" t="s">
        <v>155</v>
      </c>
      <c r="D554" s="1" t="s">
        <v>7023</v>
      </c>
      <c r="E554" s="1">
        <v>0</v>
      </c>
      <c r="F554" s="1">
        <v>0</v>
      </c>
      <c r="G554" s="1">
        <v>0</v>
      </c>
      <c r="H554" s="1" t="s">
        <v>770</v>
      </c>
      <c r="I554" s="2">
        <v>46007</v>
      </c>
      <c r="J554" s="1">
        <v>6000</v>
      </c>
      <c r="K554" s="1">
        <v>6000</v>
      </c>
      <c r="L554" s="1">
        <v>0</v>
      </c>
      <c r="M554" s="1" t="s">
        <v>751</v>
      </c>
      <c r="N554" s="1" t="s">
        <v>7389</v>
      </c>
      <c r="O554" s="2">
        <v>46009</v>
      </c>
      <c r="P554" s="1">
        <v>3</v>
      </c>
      <c r="Q554" s="1" t="s">
        <v>6443</v>
      </c>
      <c r="R554" s="2">
        <v>45982</v>
      </c>
      <c r="S554" s="2">
        <v>45990</v>
      </c>
      <c r="T554" s="1">
        <v>6000</v>
      </c>
    </row>
    <row r="555" spans="1:20">
      <c r="A555" s="1" t="s">
        <v>771</v>
      </c>
      <c r="B555" s="1" t="s">
        <v>154</v>
      </c>
      <c r="C555" s="1" t="s">
        <v>155</v>
      </c>
      <c r="D555" s="1" t="s">
        <v>7023</v>
      </c>
      <c r="E555" s="1">
        <v>0</v>
      </c>
      <c r="F555" s="1">
        <v>0</v>
      </c>
      <c r="G555" s="1">
        <v>0</v>
      </c>
      <c r="H555" s="1" t="s">
        <v>773</v>
      </c>
      <c r="I555" s="2">
        <v>46007</v>
      </c>
      <c r="J555" s="1">
        <v>3000</v>
      </c>
      <c r="K555" s="1">
        <v>3000</v>
      </c>
      <c r="L555" s="1">
        <v>0</v>
      </c>
      <c r="M555" s="1" t="s">
        <v>7393</v>
      </c>
      <c r="N555" s="1" t="s">
        <v>7389</v>
      </c>
      <c r="O555" s="2">
        <v>46009</v>
      </c>
      <c r="P555" s="1">
        <v>3</v>
      </c>
      <c r="Q555" s="1" t="s">
        <v>6443</v>
      </c>
      <c r="R555" s="2">
        <v>45982</v>
      </c>
      <c r="S555" s="2">
        <v>45990</v>
      </c>
      <c r="T555" s="1">
        <v>3000</v>
      </c>
    </row>
    <row r="556" spans="1:20">
      <c r="A556" s="1" t="s">
        <v>774</v>
      </c>
      <c r="B556" s="1" t="s">
        <v>154</v>
      </c>
      <c r="C556" s="1" t="s">
        <v>155</v>
      </c>
      <c r="D556" s="1" t="s">
        <v>7023</v>
      </c>
      <c r="E556" s="1">
        <v>0</v>
      </c>
      <c r="F556" s="1">
        <v>0</v>
      </c>
      <c r="G556" s="1">
        <v>0</v>
      </c>
      <c r="H556" s="1" t="s">
        <v>776</v>
      </c>
      <c r="I556" s="2">
        <v>46007</v>
      </c>
      <c r="J556" s="1">
        <v>4000</v>
      </c>
      <c r="K556" s="1">
        <v>4000</v>
      </c>
      <c r="L556" s="1">
        <v>0</v>
      </c>
      <c r="M556" s="1" t="s">
        <v>751</v>
      </c>
      <c r="N556" s="1" t="s">
        <v>7389</v>
      </c>
      <c r="O556" s="2">
        <v>46009</v>
      </c>
      <c r="P556" s="1">
        <v>3</v>
      </c>
      <c r="Q556" s="1" t="s">
        <v>6443</v>
      </c>
      <c r="R556" s="2">
        <v>45982</v>
      </c>
      <c r="S556" s="2">
        <v>45990</v>
      </c>
      <c r="T556" s="1">
        <v>4000</v>
      </c>
    </row>
    <row r="557" spans="1:20">
      <c r="A557" s="1" t="s">
        <v>777</v>
      </c>
      <c r="B557" s="1" t="s">
        <v>154</v>
      </c>
      <c r="C557" s="1" t="s">
        <v>155</v>
      </c>
      <c r="D557" s="1" t="s">
        <v>7023</v>
      </c>
      <c r="E557" s="1">
        <v>0</v>
      </c>
      <c r="F557" s="1">
        <v>0</v>
      </c>
      <c r="G557" s="1">
        <v>0</v>
      </c>
      <c r="H557" s="1" t="s">
        <v>779</v>
      </c>
      <c r="I557" s="2">
        <v>46007</v>
      </c>
      <c r="J557" s="1">
        <v>3000</v>
      </c>
      <c r="K557" s="1">
        <v>3000</v>
      </c>
      <c r="L557" s="1">
        <v>0</v>
      </c>
      <c r="M557" s="1" t="s">
        <v>751</v>
      </c>
      <c r="N557" s="1" t="s">
        <v>7389</v>
      </c>
      <c r="O557" s="2">
        <v>46009</v>
      </c>
      <c r="P557" s="1">
        <v>3</v>
      </c>
      <c r="Q557" s="1" t="s">
        <v>6443</v>
      </c>
      <c r="R557" s="2">
        <v>45982</v>
      </c>
      <c r="S557" s="2">
        <v>45990</v>
      </c>
      <c r="T557" s="1">
        <v>3000</v>
      </c>
    </row>
    <row r="558" spans="1:20">
      <c r="A558" s="1" t="s">
        <v>780</v>
      </c>
      <c r="B558" s="1" t="s">
        <v>653</v>
      </c>
      <c r="C558" s="1" t="s">
        <v>654</v>
      </c>
      <c r="D558" s="1" t="s">
        <v>6451</v>
      </c>
      <c r="E558" s="1">
        <v>0</v>
      </c>
      <c r="F558" s="1">
        <v>0</v>
      </c>
      <c r="G558" s="1">
        <v>0</v>
      </c>
      <c r="H558" s="1" t="s">
        <v>783</v>
      </c>
      <c r="I558" s="2">
        <v>45988</v>
      </c>
      <c r="J558" s="1">
        <v>252000</v>
      </c>
      <c r="K558" s="1">
        <v>252000</v>
      </c>
      <c r="L558" s="1">
        <v>0</v>
      </c>
      <c r="M558" s="1"/>
      <c r="N558" s="1"/>
      <c r="O558" s="2">
        <v>45993</v>
      </c>
      <c r="P558" s="1">
        <v>2</v>
      </c>
      <c r="Q558" s="1" t="s">
        <v>6436</v>
      </c>
      <c r="R558" s="2">
        <v>45985</v>
      </c>
      <c r="S558" s="2">
        <v>45986</v>
      </c>
      <c r="T558" s="1">
        <v>762000</v>
      </c>
    </row>
    <row r="559" spans="1:20">
      <c r="A559" s="1" t="s">
        <v>780</v>
      </c>
      <c r="B559" s="1" t="s">
        <v>653</v>
      </c>
      <c r="C559" s="1" t="s">
        <v>654</v>
      </c>
      <c r="D559" s="1" t="s">
        <v>6451</v>
      </c>
      <c r="E559" s="1">
        <v>0</v>
      </c>
      <c r="F559" s="1">
        <v>0</v>
      </c>
      <c r="G559" s="1">
        <v>0</v>
      </c>
      <c r="H559" s="1" t="s">
        <v>783</v>
      </c>
      <c r="I559" s="2">
        <v>45988</v>
      </c>
      <c r="J559" s="1">
        <v>257250</v>
      </c>
      <c r="K559" s="1">
        <v>257250</v>
      </c>
      <c r="L559" s="1">
        <v>0</v>
      </c>
      <c r="M559" s="1"/>
      <c r="N559" s="1"/>
      <c r="O559" s="2">
        <v>45993</v>
      </c>
      <c r="P559" s="1">
        <v>2</v>
      </c>
      <c r="Q559" s="1" t="s">
        <v>6436</v>
      </c>
      <c r="R559" s="2">
        <v>45985</v>
      </c>
      <c r="S559" s="2">
        <v>45986</v>
      </c>
      <c r="T559" s="1">
        <v>257250</v>
      </c>
    </row>
    <row r="560" spans="1:20">
      <c r="A560" s="1" t="s">
        <v>787</v>
      </c>
      <c r="B560" s="1" t="s">
        <v>154</v>
      </c>
      <c r="C560" s="1" t="s">
        <v>155</v>
      </c>
      <c r="D560" s="1" t="s">
        <v>7394</v>
      </c>
      <c r="E560" s="1">
        <v>0</v>
      </c>
      <c r="F560" s="1">
        <v>0</v>
      </c>
      <c r="G560" s="1">
        <v>0</v>
      </c>
      <c r="H560" s="1" t="s">
        <v>795</v>
      </c>
      <c r="I560" s="2">
        <v>45989</v>
      </c>
      <c r="J560" s="1">
        <v>5360</v>
      </c>
      <c r="K560" s="1">
        <v>5360</v>
      </c>
      <c r="L560" s="1">
        <v>0</v>
      </c>
      <c r="M560" s="1" t="s">
        <v>790</v>
      </c>
      <c r="N560" s="1"/>
      <c r="O560" s="2">
        <v>45995</v>
      </c>
      <c r="P560" s="1">
        <v>3</v>
      </c>
      <c r="Q560" s="1" t="s">
        <v>6443</v>
      </c>
      <c r="R560" s="2">
        <v>45985</v>
      </c>
      <c r="S560" s="2">
        <v>45989</v>
      </c>
      <c r="T560" s="1">
        <v>5860</v>
      </c>
    </row>
    <row r="561" spans="1:20">
      <c r="A561" s="1" t="s">
        <v>797</v>
      </c>
      <c r="B561" s="1" t="s">
        <v>154</v>
      </c>
      <c r="C561" s="1" t="s">
        <v>155</v>
      </c>
      <c r="D561" s="1" t="s">
        <v>7394</v>
      </c>
      <c r="E561" s="1">
        <v>0</v>
      </c>
      <c r="F561" s="1">
        <v>0</v>
      </c>
      <c r="G561" s="1">
        <v>0</v>
      </c>
      <c r="H561" s="1" t="s">
        <v>801</v>
      </c>
      <c r="I561" s="2">
        <v>45989</v>
      </c>
      <c r="J561" s="1">
        <v>5360</v>
      </c>
      <c r="K561" s="1">
        <v>5360</v>
      </c>
      <c r="L561" s="1">
        <v>0</v>
      </c>
      <c r="M561" s="1" t="s">
        <v>799</v>
      </c>
      <c r="N561" s="1"/>
      <c r="O561" s="2">
        <v>45995</v>
      </c>
      <c r="P561" s="1">
        <v>3</v>
      </c>
      <c r="Q561" s="1" t="s">
        <v>6443</v>
      </c>
      <c r="R561" s="2">
        <v>45985</v>
      </c>
      <c r="S561" s="2">
        <v>45986</v>
      </c>
      <c r="T561" s="1">
        <v>5860</v>
      </c>
    </row>
    <row r="562" spans="1:20">
      <c r="A562" s="1" t="s">
        <v>802</v>
      </c>
      <c r="B562" s="1" t="s">
        <v>154</v>
      </c>
      <c r="C562" s="1" t="s">
        <v>155</v>
      </c>
      <c r="D562" s="1" t="s">
        <v>7394</v>
      </c>
      <c r="E562" s="1">
        <v>0</v>
      </c>
      <c r="F562" s="1">
        <v>0</v>
      </c>
      <c r="G562" s="1">
        <v>0</v>
      </c>
      <c r="H562" s="1" t="s">
        <v>807</v>
      </c>
      <c r="I562" s="2">
        <v>45989</v>
      </c>
      <c r="J562" s="1">
        <v>5360</v>
      </c>
      <c r="K562" s="1">
        <v>5360</v>
      </c>
      <c r="L562" s="1">
        <v>0</v>
      </c>
      <c r="M562" s="1" t="s">
        <v>805</v>
      </c>
      <c r="N562" s="1"/>
      <c r="O562" s="2">
        <v>45995</v>
      </c>
      <c r="P562" s="1">
        <v>4</v>
      </c>
      <c r="Q562" s="1" t="s">
        <v>6443</v>
      </c>
      <c r="R562" s="2">
        <v>45985</v>
      </c>
      <c r="S562" s="2">
        <v>45988</v>
      </c>
      <c r="T562" s="1">
        <v>5860</v>
      </c>
    </row>
    <row r="563" spans="1:20">
      <c r="A563" s="1" t="s">
        <v>7395</v>
      </c>
      <c r="B563" s="1" t="s">
        <v>154</v>
      </c>
      <c r="C563" s="1" t="s">
        <v>155</v>
      </c>
      <c r="D563" s="1" t="s">
        <v>7394</v>
      </c>
      <c r="E563" s="1">
        <v>0</v>
      </c>
      <c r="F563" s="1">
        <v>0</v>
      </c>
      <c r="G563" s="1">
        <v>0</v>
      </c>
      <c r="H563" s="1" t="s">
        <v>2407</v>
      </c>
      <c r="I563" s="2">
        <v>45989</v>
      </c>
      <c r="J563" s="1">
        <v>5360</v>
      </c>
      <c r="K563" s="1">
        <v>5360</v>
      </c>
      <c r="L563" s="1">
        <v>0</v>
      </c>
      <c r="M563" s="1" t="s">
        <v>7396</v>
      </c>
      <c r="N563" s="1"/>
      <c r="O563" s="2">
        <v>45995</v>
      </c>
      <c r="P563" s="1">
        <v>3</v>
      </c>
      <c r="Q563" s="1" t="s">
        <v>6443</v>
      </c>
      <c r="R563" s="2">
        <v>45985</v>
      </c>
      <c r="S563" s="2">
        <v>45992</v>
      </c>
      <c r="T563" s="1">
        <v>5860</v>
      </c>
    </row>
    <row r="564" spans="1:20">
      <c r="A564" s="1" t="s">
        <v>808</v>
      </c>
      <c r="B564" s="1" t="s">
        <v>154</v>
      </c>
      <c r="C564" s="1" t="s">
        <v>155</v>
      </c>
      <c r="D564" s="1" t="s">
        <v>7394</v>
      </c>
      <c r="E564" s="1">
        <v>0</v>
      </c>
      <c r="F564" s="1">
        <v>0</v>
      </c>
      <c r="G564" s="1">
        <v>0</v>
      </c>
      <c r="H564" s="1" t="s">
        <v>795</v>
      </c>
      <c r="I564" s="2">
        <v>45993</v>
      </c>
      <c r="J564" s="1">
        <v>5360</v>
      </c>
      <c r="K564" s="1">
        <v>5360</v>
      </c>
      <c r="L564" s="1">
        <v>0</v>
      </c>
      <c r="M564" s="1" t="s">
        <v>790</v>
      </c>
      <c r="N564" s="1"/>
      <c r="O564" s="2">
        <v>45999</v>
      </c>
      <c r="P564" s="1">
        <v>3</v>
      </c>
      <c r="Q564" s="1" t="s">
        <v>6443</v>
      </c>
      <c r="R564" s="2">
        <v>45985</v>
      </c>
      <c r="S564" s="2">
        <v>45990</v>
      </c>
      <c r="T564" s="1">
        <v>5860</v>
      </c>
    </row>
    <row r="565" spans="1:20">
      <c r="A565" s="1" t="s">
        <v>811</v>
      </c>
      <c r="B565" s="1" t="s">
        <v>154</v>
      </c>
      <c r="C565" s="1" t="s">
        <v>155</v>
      </c>
      <c r="D565" s="1" t="s">
        <v>7394</v>
      </c>
      <c r="E565" s="1">
        <v>0</v>
      </c>
      <c r="F565" s="1">
        <v>0</v>
      </c>
      <c r="G565" s="1">
        <v>0</v>
      </c>
      <c r="H565" s="1" t="s">
        <v>801</v>
      </c>
      <c r="I565" s="2">
        <v>45993</v>
      </c>
      <c r="J565" s="1">
        <v>5360</v>
      </c>
      <c r="K565" s="1">
        <v>5360</v>
      </c>
      <c r="L565" s="1">
        <v>0</v>
      </c>
      <c r="M565" s="1" t="s">
        <v>799</v>
      </c>
      <c r="N565" s="1"/>
      <c r="O565" s="2">
        <v>45999</v>
      </c>
      <c r="P565" s="1">
        <v>3</v>
      </c>
      <c r="Q565" s="1" t="s">
        <v>6443</v>
      </c>
      <c r="R565" s="2">
        <v>45985</v>
      </c>
      <c r="S565" s="2">
        <v>45988</v>
      </c>
      <c r="T565" s="1">
        <v>5860</v>
      </c>
    </row>
    <row r="566" spans="1:20">
      <c r="A566" s="1" t="s">
        <v>813</v>
      </c>
      <c r="B566" s="1" t="s">
        <v>154</v>
      </c>
      <c r="C566" s="1" t="s">
        <v>155</v>
      </c>
      <c r="D566" s="1" t="s">
        <v>7394</v>
      </c>
      <c r="E566" s="1">
        <v>0</v>
      </c>
      <c r="F566" s="1">
        <v>0</v>
      </c>
      <c r="G566" s="1">
        <v>0</v>
      </c>
      <c r="H566" s="1" t="s">
        <v>807</v>
      </c>
      <c r="I566" s="2">
        <v>45993</v>
      </c>
      <c r="J566" s="1">
        <v>5360</v>
      </c>
      <c r="K566" s="1">
        <v>5360</v>
      </c>
      <c r="L566" s="1">
        <v>0</v>
      </c>
      <c r="M566" s="1" t="s">
        <v>805</v>
      </c>
      <c r="N566" s="1"/>
      <c r="O566" s="2">
        <v>45999</v>
      </c>
      <c r="P566" s="1">
        <v>4</v>
      </c>
      <c r="Q566" s="1" t="s">
        <v>6443</v>
      </c>
      <c r="R566" s="2">
        <v>45985</v>
      </c>
      <c r="S566" s="2">
        <v>45989</v>
      </c>
      <c r="T566" s="1">
        <v>5860</v>
      </c>
    </row>
    <row r="567" spans="1:20">
      <c r="A567" s="1" t="s">
        <v>7397</v>
      </c>
      <c r="B567" s="1" t="s">
        <v>154</v>
      </c>
      <c r="C567" s="1" t="s">
        <v>155</v>
      </c>
      <c r="D567" s="1" t="s">
        <v>7394</v>
      </c>
      <c r="E567" s="1">
        <v>0</v>
      </c>
      <c r="F567" s="1">
        <v>0</v>
      </c>
      <c r="G567" s="1">
        <v>0</v>
      </c>
      <c r="H567" s="1" t="s">
        <v>2407</v>
      </c>
      <c r="I567" s="2">
        <v>45993</v>
      </c>
      <c r="J567" s="1">
        <v>5360</v>
      </c>
      <c r="K567" s="1">
        <v>5360</v>
      </c>
      <c r="L567" s="1">
        <v>0</v>
      </c>
      <c r="M567" s="1" t="s">
        <v>7396</v>
      </c>
      <c r="N567" s="1"/>
      <c r="O567" s="2">
        <v>45999</v>
      </c>
      <c r="P567" s="1">
        <v>3</v>
      </c>
      <c r="Q567" s="1" t="s">
        <v>6443</v>
      </c>
      <c r="R567" s="2">
        <v>45985</v>
      </c>
      <c r="S567" s="2">
        <v>45994</v>
      </c>
      <c r="T567" s="1">
        <v>5860</v>
      </c>
    </row>
    <row r="568" spans="1:20">
      <c r="A568" s="1" t="s">
        <v>7398</v>
      </c>
      <c r="B568" s="1" t="s">
        <v>154</v>
      </c>
      <c r="C568" s="1" t="s">
        <v>155</v>
      </c>
      <c r="D568" s="1" t="s">
        <v>7394</v>
      </c>
      <c r="E568" s="1">
        <v>0</v>
      </c>
      <c r="F568" s="1">
        <v>0</v>
      </c>
      <c r="G568" s="1">
        <v>0</v>
      </c>
      <c r="H568" s="1" t="s">
        <v>795</v>
      </c>
      <c r="I568" s="2">
        <v>45996</v>
      </c>
      <c r="J568" s="1">
        <v>5360</v>
      </c>
      <c r="K568" s="1">
        <v>5360</v>
      </c>
      <c r="L568" s="1">
        <v>0</v>
      </c>
      <c r="M568" s="1" t="s">
        <v>790</v>
      </c>
      <c r="N568" s="1"/>
      <c r="O568" s="2">
        <v>46002</v>
      </c>
      <c r="P568" s="1">
        <v>3</v>
      </c>
      <c r="Q568" s="1" t="s">
        <v>6443</v>
      </c>
      <c r="R568" s="2">
        <v>45985</v>
      </c>
      <c r="S568" s="2">
        <v>45995</v>
      </c>
      <c r="T568" s="1">
        <v>5860</v>
      </c>
    </row>
    <row r="569" spans="1:20">
      <c r="A569" s="1" t="s">
        <v>7399</v>
      </c>
      <c r="B569" s="1" t="s">
        <v>154</v>
      </c>
      <c r="C569" s="1" t="s">
        <v>155</v>
      </c>
      <c r="D569" s="1" t="s">
        <v>7394</v>
      </c>
      <c r="E569" s="1">
        <v>0</v>
      </c>
      <c r="F569" s="1">
        <v>0</v>
      </c>
      <c r="G569" s="1">
        <v>0</v>
      </c>
      <c r="H569" s="1" t="s">
        <v>801</v>
      </c>
      <c r="I569" s="2">
        <v>45996</v>
      </c>
      <c r="J569" s="1">
        <v>5360</v>
      </c>
      <c r="K569" s="1">
        <v>5360</v>
      </c>
      <c r="L569" s="1">
        <v>0</v>
      </c>
      <c r="M569" s="1" t="s">
        <v>799</v>
      </c>
      <c r="N569" s="1"/>
      <c r="O569" s="2">
        <v>46002</v>
      </c>
      <c r="P569" s="1">
        <v>3</v>
      </c>
      <c r="Q569" s="1" t="s">
        <v>6443</v>
      </c>
      <c r="R569" s="2">
        <v>45985</v>
      </c>
      <c r="S569" s="2">
        <v>45999</v>
      </c>
      <c r="T569" s="1">
        <v>5860</v>
      </c>
    </row>
    <row r="570" spans="1:20">
      <c r="A570" s="1" t="s">
        <v>7400</v>
      </c>
      <c r="B570" s="1" t="s">
        <v>154</v>
      </c>
      <c r="C570" s="1" t="s">
        <v>155</v>
      </c>
      <c r="D570" s="1" t="s">
        <v>7394</v>
      </c>
      <c r="E570" s="1">
        <v>0</v>
      </c>
      <c r="F570" s="1">
        <v>0</v>
      </c>
      <c r="G570" s="1">
        <v>0</v>
      </c>
      <c r="H570" s="1" t="s">
        <v>807</v>
      </c>
      <c r="I570" s="2">
        <v>45996</v>
      </c>
      <c r="J570" s="1">
        <v>5360</v>
      </c>
      <c r="K570" s="1">
        <v>5360</v>
      </c>
      <c r="L570" s="1">
        <v>0</v>
      </c>
      <c r="M570" s="1" t="s">
        <v>805</v>
      </c>
      <c r="N570" s="1"/>
      <c r="O570" s="2">
        <v>46002</v>
      </c>
      <c r="P570" s="1">
        <v>4</v>
      </c>
      <c r="Q570" s="1" t="s">
        <v>6443</v>
      </c>
      <c r="R570" s="2">
        <v>45985</v>
      </c>
      <c r="S570" s="2">
        <v>45997</v>
      </c>
      <c r="T570" s="1">
        <v>5860</v>
      </c>
    </row>
    <row r="571" spans="1:20">
      <c r="A571" s="1" t="s">
        <v>7401</v>
      </c>
      <c r="B571" s="1" t="s">
        <v>154</v>
      </c>
      <c r="C571" s="1" t="s">
        <v>155</v>
      </c>
      <c r="D571" s="1" t="s">
        <v>7394</v>
      </c>
      <c r="E571" s="1">
        <v>0</v>
      </c>
      <c r="F571" s="1">
        <v>0</v>
      </c>
      <c r="G571" s="1">
        <v>0</v>
      </c>
      <c r="H571" s="1" t="s">
        <v>2407</v>
      </c>
      <c r="I571" s="2">
        <v>45996</v>
      </c>
      <c r="J571" s="1">
        <v>5360</v>
      </c>
      <c r="K571" s="1">
        <v>5360</v>
      </c>
      <c r="L571" s="1">
        <v>0</v>
      </c>
      <c r="M571" s="1" t="s">
        <v>7396</v>
      </c>
      <c r="N571" s="1"/>
      <c r="O571" s="2">
        <v>46002</v>
      </c>
      <c r="P571" s="1">
        <v>3</v>
      </c>
      <c r="Q571" s="1" t="s">
        <v>6443</v>
      </c>
      <c r="R571" s="2">
        <v>45985</v>
      </c>
      <c r="S571" s="2">
        <v>45994</v>
      </c>
      <c r="T571" s="1">
        <v>5860</v>
      </c>
    </row>
    <row r="572" spans="1:20">
      <c r="A572" s="1" t="s">
        <v>7402</v>
      </c>
      <c r="B572" s="1" t="s">
        <v>154</v>
      </c>
      <c r="C572" s="1" t="s">
        <v>155</v>
      </c>
      <c r="D572" s="1" t="s">
        <v>7394</v>
      </c>
      <c r="E572" s="1">
        <v>0</v>
      </c>
      <c r="F572" s="1">
        <v>0</v>
      </c>
      <c r="G572" s="1">
        <v>0</v>
      </c>
      <c r="H572" s="1" t="s">
        <v>795</v>
      </c>
      <c r="I572" s="2">
        <v>46000</v>
      </c>
      <c r="J572" s="1">
        <v>5360</v>
      </c>
      <c r="K572" s="1">
        <v>0</v>
      </c>
      <c r="L572" s="1">
        <v>0</v>
      </c>
      <c r="M572" s="1" t="s">
        <v>790</v>
      </c>
      <c r="N572" s="1"/>
      <c r="O572" s="2">
        <v>46006</v>
      </c>
      <c r="P572" s="1">
        <v>3</v>
      </c>
      <c r="Q572" s="1" t="s">
        <v>6443</v>
      </c>
      <c r="R572" s="2">
        <v>45985</v>
      </c>
      <c r="S572" s="2">
        <v>45996</v>
      </c>
      <c r="T572" s="1">
        <v>5860</v>
      </c>
    </row>
    <row r="573" spans="1:20">
      <c r="A573" s="1" t="s">
        <v>7403</v>
      </c>
      <c r="B573" s="1" t="s">
        <v>154</v>
      </c>
      <c r="C573" s="1" t="s">
        <v>155</v>
      </c>
      <c r="D573" s="1" t="s">
        <v>7394</v>
      </c>
      <c r="E573" s="1">
        <v>0</v>
      </c>
      <c r="F573" s="1">
        <v>0</v>
      </c>
      <c r="G573" s="1">
        <v>0</v>
      </c>
      <c r="H573" s="1" t="s">
        <v>801</v>
      </c>
      <c r="I573" s="2">
        <v>46000</v>
      </c>
      <c r="J573" s="1">
        <v>5360</v>
      </c>
      <c r="K573" s="1">
        <v>0</v>
      </c>
      <c r="L573" s="1">
        <v>0</v>
      </c>
      <c r="M573" s="1" t="s">
        <v>799</v>
      </c>
      <c r="N573" s="1"/>
      <c r="O573" s="2">
        <v>46006</v>
      </c>
      <c r="P573" s="1">
        <v>3</v>
      </c>
      <c r="Q573" s="1" t="s">
        <v>6443</v>
      </c>
      <c r="R573" s="2">
        <v>45985</v>
      </c>
      <c r="S573" s="2">
        <v>46000</v>
      </c>
      <c r="T573" s="1">
        <v>5860</v>
      </c>
    </row>
    <row r="574" spans="1:20">
      <c r="A574" s="1" t="s">
        <v>7404</v>
      </c>
      <c r="B574" s="1" t="s">
        <v>154</v>
      </c>
      <c r="C574" s="1" t="s">
        <v>155</v>
      </c>
      <c r="D574" s="1" t="s">
        <v>7394</v>
      </c>
      <c r="E574" s="1">
        <v>0</v>
      </c>
      <c r="F574" s="1">
        <v>0</v>
      </c>
      <c r="G574" s="1">
        <v>0</v>
      </c>
      <c r="H574" s="1" t="s">
        <v>807</v>
      </c>
      <c r="I574" s="2">
        <v>46000</v>
      </c>
      <c r="J574" s="1">
        <v>5360</v>
      </c>
      <c r="K574" s="1">
        <v>0</v>
      </c>
      <c r="L574" s="1">
        <v>0</v>
      </c>
      <c r="M574" s="1" t="s">
        <v>805</v>
      </c>
      <c r="N574" s="1"/>
      <c r="O574" s="2">
        <v>46006</v>
      </c>
      <c r="P574" s="1">
        <v>4</v>
      </c>
      <c r="Q574" s="1" t="s">
        <v>6443</v>
      </c>
      <c r="R574" s="2">
        <v>45985</v>
      </c>
      <c r="S574" s="2">
        <v>45997</v>
      </c>
      <c r="T574" s="1">
        <v>5860</v>
      </c>
    </row>
    <row r="575" spans="1:20">
      <c r="A575" s="1" t="s">
        <v>7405</v>
      </c>
      <c r="B575" s="1" t="s">
        <v>154</v>
      </c>
      <c r="C575" s="1" t="s">
        <v>155</v>
      </c>
      <c r="D575" s="1" t="s">
        <v>7394</v>
      </c>
      <c r="E575" s="1">
        <v>0</v>
      </c>
      <c r="F575" s="1">
        <v>0</v>
      </c>
      <c r="G575" s="1">
        <v>0</v>
      </c>
      <c r="H575" s="1" t="s">
        <v>2407</v>
      </c>
      <c r="I575" s="2">
        <v>46000</v>
      </c>
      <c r="J575" s="1">
        <v>5360</v>
      </c>
      <c r="K575" s="1">
        <v>0</v>
      </c>
      <c r="L575" s="1">
        <v>0</v>
      </c>
      <c r="M575" s="1" t="s">
        <v>7396</v>
      </c>
      <c r="N575" s="1"/>
      <c r="O575" s="2">
        <v>46006</v>
      </c>
      <c r="P575" s="1">
        <v>3</v>
      </c>
      <c r="Q575" s="1" t="s">
        <v>6443</v>
      </c>
      <c r="R575" s="2">
        <v>45985</v>
      </c>
      <c r="S575" s="2">
        <v>45994</v>
      </c>
      <c r="T575" s="1">
        <v>5860</v>
      </c>
    </row>
    <row r="576" spans="1:20">
      <c r="A576" s="1" t="s">
        <v>7406</v>
      </c>
      <c r="B576" s="1" t="s">
        <v>154</v>
      </c>
      <c r="C576" s="1" t="s">
        <v>155</v>
      </c>
      <c r="D576" s="1" t="s">
        <v>7394</v>
      </c>
      <c r="E576" s="1">
        <v>0</v>
      </c>
      <c r="F576" s="1">
        <v>0</v>
      </c>
      <c r="G576" s="1">
        <v>0</v>
      </c>
      <c r="H576" s="1" t="s">
        <v>795</v>
      </c>
      <c r="I576" s="2">
        <v>46002</v>
      </c>
      <c r="J576" s="1">
        <v>5360</v>
      </c>
      <c r="K576" s="1">
        <v>0</v>
      </c>
      <c r="L576" s="1">
        <v>0</v>
      </c>
      <c r="M576" s="1" t="s">
        <v>790</v>
      </c>
      <c r="N576" s="1"/>
      <c r="O576" s="2">
        <v>46008</v>
      </c>
      <c r="P576" s="1">
        <v>3</v>
      </c>
      <c r="Q576" s="1" t="s">
        <v>6443</v>
      </c>
      <c r="R576" s="2">
        <v>45985</v>
      </c>
      <c r="S576" s="2">
        <v>45996</v>
      </c>
      <c r="T576" s="1">
        <v>5860</v>
      </c>
    </row>
    <row r="577" spans="1:20">
      <c r="A577" s="1" t="s">
        <v>7407</v>
      </c>
      <c r="B577" s="1" t="s">
        <v>154</v>
      </c>
      <c r="C577" s="1" t="s">
        <v>155</v>
      </c>
      <c r="D577" s="1" t="s">
        <v>7394</v>
      </c>
      <c r="E577" s="1">
        <v>0</v>
      </c>
      <c r="F577" s="1">
        <v>0</v>
      </c>
      <c r="G577" s="1">
        <v>0</v>
      </c>
      <c r="H577" s="1" t="s">
        <v>801</v>
      </c>
      <c r="I577" s="2">
        <v>46002</v>
      </c>
      <c r="J577" s="1">
        <v>5360</v>
      </c>
      <c r="K577" s="1">
        <v>0</v>
      </c>
      <c r="L577" s="1">
        <v>0</v>
      </c>
      <c r="M577" s="1" t="s">
        <v>799</v>
      </c>
      <c r="N577" s="1"/>
      <c r="O577" s="2">
        <v>46008</v>
      </c>
      <c r="P577" s="1">
        <v>3</v>
      </c>
      <c r="Q577" s="1" t="s">
        <v>6443</v>
      </c>
      <c r="R577" s="2">
        <v>45985</v>
      </c>
      <c r="S577" s="2">
        <v>46000</v>
      </c>
      <c r="T577" s="1">
        <v>5860</v>
      </c>
    </row>
    <row r="578" spans="1:20">
      <c r="A578" s="1" t="s">
        <v>7408</v>
      </c>
      <c r="B578" s="1" t="s">
        <v>154</v>
      </c>
      <c r="C578" s="1" t="s">
        <v>155</v>
      </c>
      <c r="D578" s="1" t="s">
        <v>7394</v>
      </c>
      <c r="E578" s="1">
        <v>0</v>
      </c>
      <c r="F578" s="1">
        <v>0</v>
      </c>
      <c r="G578" s="1">
        <v>0</v>
      </c>
      <c r="H578" s="1" t="s">
        <v>807</v>
      </c>
      <c r="I578" s="2">
        <v>46002</v>
      </c>
      <c r="J578" s="1">
        <v>5360</v>
      </c>
      <c r="K578" s="1">
        <v>0</v>
      </c>
      <c r="L578" s="1">
        <v>0</v>
      </c>
      <c r="M578" s="1" t="s">
        <v>805</v>
      </c>
      <c r="N578" s="1"/>
      <c r="O578" s="2">
        <v>46008</v>
      </c>
      <c r="P578" s="1">
        <v>4</v>
      </c>
      <c r="Q578" s="1" t="s">
        <v>6443</v>
      </c>
      <c r="R578" s="2">
        <v>45985</v>
      </c>
      <c r="S578" s="2">
        <v>45999</v>
      </c>
      <c r="T578" s="1">
        <v>5860</v>
      </c>
    </row>
    <row r="579" spans="1:20">
      <c r="A579" s="1" t="s">
        <v>7409</v>
      </c>
      <c r="B579" s="1" t="s">
        <v>154</v>
      </c>
      <c r="C579" s="1" t="s">
        <v>155</v>
      </c>
      <c r="D579" s="1" t="s">
        <v>7394</v>
      </c>
      <c r="E579" s="1">
        <v>0</v>
      </c>
      <c r="F579" s="1">
        <v>0</v>
      </c>
      <c r="G579" s="1">
        <v>0</v>
      </c>
      <c r="H579" s="1" t="s">
        <v>2407</v>
      </c>
      <c r="I579" s="2">
        <v>46002</v>
      </c>
      <c r="J579" s="1">
        <v>5360</v>
      </c>
      <c r="K579" s="1">
        <v>0</v>
      </c>
      <c r="L579" s="1">
        <v>0</v>
      </c>
      <c r="M579" s="1" t="s">
        <v>7396</v>
      </c>
      <c r="N579" s="1"/>
      <c r="O579" s="2">
        <v>46008</v>
      </c>
      <c r="P579" s="1">
        <v>3</v>
      </c>
      <c r="Q579" s="1" t="s">
        <v>6443</v>
      </c>
      <c r="R579" s="2">
        <v>45985</v>
      </c>
      <c r="S579" s="2">
        <v>45995</v>
      </c>
      <c r="T579" s="1">
        <v>5860</v>
      </c>
    </row>
    <row r="580" spans="1:20">
      <c r="A580" s="1" t="s">
        <v>7410</v>
      </c>
      <c r="B580" s="1" t="s">
        <v>154</v>
      </c>
      <c r="C580" s="1" t="s">
        <v>155</v>
      </c>
      <c r="D580" s="1" t="s">
        <v>7394</v>
      </c>
      <c r="E580" s="1">
        <v>0</v>
      </c>
      <c r="F580" s="1">
        <v>0</v>
      </c>
      <c r="G580" s="1">
        <v>0</v>
      </c>
      <c r="H580" s="1" t="s">
        <v>795</v>
      </c>
      <c r="I580" s="2">
        <v>46007</v>
      </c>
      <c r="J580" s="1">
        <v>5360</v>
      </c>
      <c r="K580" s="1">
        <v>0</v>
      </c>
      <c r="L580" s="1">
        <v>0</v>
      </c>
      <c r="M580" s="1" t="s">
        <v>790</v>
      </c>
      <c r="N580" s="1"/>
      <c r="O580" s="2">
        <v>46013</v>
      </c>
      <c r="P580" s="1">
        <v>3</v>
      </c>
      <c r="Q580" s="1" t="s">
        <v>6443</v>
      </c>
      <c r="R580" s="2">
        <v>45985</v>
      </c>
      <c r="S580" s="2">
        <v>45996</v>
      </c>
      <c r="T580" s="1">
        <v>5860</v>
      </c>
    </row>
    <row r="581" spans="1:20">
      <c r="A581" s="1" t="s">
        <v>7411</v>
      </c>
      <c r="B581" s="1" t="s">
        <v>154</v>
      </c>
      <c r="C581" s="1" t="s">
        <v>155</v>
      </c>
      <c r="D581" s="1" t="s">
        <v>7394</v>
      </c>
      <c r="E581" s="1">
        <v>0</v>
      </c>
      <c r="F581" s="1">
        <v>0</v>
      </c>
      <c r="G581" s="1">
        <v>0</v>
      </c>
      <c r="H581" s="1" t="s">
        <v>801</v>
      </c>
      <c r="I581" s="2">
        <v>46007</v>
      </c>
      <c r="J581" s="1">
        <v>5360</v>
      </c>
      <c r="K581" s="1">
        <v>0</v>
      </c>
      <c r="L581" s="1">
        <v>0</v>
      </c>
      <c r="M581" s="1" t="s">
        <v>799</v>
      </c>
      <c r="N581" s="1"/>
      <c r="O581" s="2">
        <v>46013</v>
      </c>
      <c r="P581" s="1">
        <v>3</v>
      </c>
      <c r="Q581" s="1" t="s">
        <v>6443</v>
      </c>
      <c r="R581" s="2">
        <v>45985</v>
      </c>
      <c r="S581" s="2">
        <v>46000</v>
      </c>
      <c r="T581" s="1">
        <v>5860</v>
      </c>
    </row>
    <row r="582" spans="1:20">
      <c r="A582" s="1" t="s">
        <v>7412</v>
      </c>
      <c r="B582" s="1" t="s">
        <v>154</v>
      </c>
      <c r="C582" s="1" t="s">
        <v>155</v>
      </c>
      <c r="D582" s="1" t="s">
        <v>7394</v>
      </c>
      <c r="E582" s="1">
        <v>0</v>
      </c>
      <c r="F582" s="1">
        <v>0</v>
      </c>
      <c r="G582" s="1">
        <v>0</v>
      </c>
      <c r="H582" s="1" t="s">
        <v>807</v>
      </c>
      <c r="I582" s="2">
        <v>46007</v>
      </c>
      <c r="J582" s="1">
        <v>5360</v>
      </c>
      <c r="K582" s="1">
        <v>0</v>
      </c>
      <c r="L582" s="1">
        <v>0</v>
      </c>
      <c r="M582" s="1" t="s">
        <v>805</v>
      </c>
      <c r="N582" s="1"/>
      <c r="O582" s="2">
        <v>46013</v>
      </c>
      <c r="P582" s="1">
        <v>4</v>
      </c>
      <c r="Q582" s="1" t="s">
        <v>6443</v>
      </c>
      <c r="R582" s="2">
        <v>45985</v>
      </c>
      <c r="S582" s="2">
        <v>45999</v>
      </c>
      <c r="T582" s="1">
        <v>5860</v>
      </c>
    </row>
    <row r="583" spans="1:20">
      <c r="A583" s="1" t="s">
        <v>7413</v>
      </c>
      <c r="B583" s="1" t="s">
        <v>154</v>
      </c>
      <c r="C583" s="1" t="s">
        <v>155</v>
      </c>
      <c r="D583" s="1" t="s">
        <v>7394</v>
      </c>
      <c r="E583" s="1">
        <v>0</v>
      </c>
      <c r="F583" s="1">
        <v>0</v>
      </c>
      <c r="G583" s="1">
        <v>0</v>
      </c>
      <c r="H583" s="1" t="s">
        <v>2407</v>
      </c>
      <c r="I583" s="2">
        <v>46007</v>
      </c>
      <c r="J583" s="1">
        <v>5360</v>
      </c>
      <c r="K583" s="1">
        <v>0</v>
      </c>
      <c r="L583" s="1">
        <v>0</v>
      </c>
      <c r="M583" s="1" t="s">
        <v>7396</v>
      </c>
      <c r="N583" s="1"/>
      <c r="O583" s="2">
        <v>46013</v>
      </c>
      <c r="P583" s="1">
        <v>3</v>
      </c>
      <c r="Q583" s="1" t="s">
        <v>6443</v>
      </c>
      <c r="R583" s="2">
        <v>45985</v>
      </c>
      <c r="S583" s="2">
        <v>45995</v>
      </c>
      <c r="T583" s="1">
        <v>5860</v>
      </c>
    </row>
    <row r="584" spans="1:20">
      <c r="A584" s="1" t="s">
        <v>7414</v>
      </c>
      <c r="B584" s="1" t="s">
        <v>3627</v>
      </c>
      <c r="C584" s="1" t="s">
        <v>3628</v>
      </c>
      <c r="D584" s="1" t="s">
        <v>6749</v>
      </c>
      <c r="E584" s="1">
        <v>0</v>
      </c>
      <c r="F584" s="1">
        <v>0</v>
      </c>
      <c r="G584" s="1">
        <v>0</v>
      </c>
      <c r="H584" s="1">
        <v>95742</v>
      </c>
      <c r="I584" s="2">
        <v>45995</v>
      </c>
      <c r="J584" s="1">
        <v>1000</v>
      </c>
      <c r="K584" s="1">
        <v>1000</v>
      </c>
      <c r="L584" s="1">
        <v>0</v>
      </c>
      <c r="M584" s="1" t="s">
        <v>7415</v>
      </c>
      <c r="N584" s="1"/>
      <c r="O584" s="2">
        <v>46001</v>
      </c>
      <c r="P584" s="1">
        <v>4</v>
      </c>
      <c r="Q584" s="1" t="s">
        <v>6430</v>
      </c>
      <c r="R584" s="2">
        <v>45985</v>
      </c>
      <c r="S584" s="2">
        <v>45995</v>
      </c>
      <c r="T584" s="1">
        <v>1000</v>
      </c>
    </row>
    <row r="585" spans="1:20">
      <c r="A585" s="1" t="s">
        <v>7416</v>
      </c>
      <c r="B585" s="1" t="s">
        <v>3464</v>
      </c>
      <c r="C585" s="1" t="s">
        <v>3465</v>
      </c>
      <c r="D585" s="1" t="s">
        <v>7054</v>
      </c>
      <c r="E585" s="1" t="s">
        <v>6752</v>
      </c>
      <c r="F585" s="1">
        <v>0</v>
      </c>
      <c r="G585" s="1">
        <v>0</v>
      </c>
      <c r="H585" s="1">
        <v>70152743</v>
      </c>
      <c r="I585" s="2">
        <v>46009</v>
      </c>
      <c r="J585" s="1">
        <v>3000</v>
      </c>
      <c r="K585" s="1">
        <v>0</v>
      </c>
      <c r="L585" s="1">
        <v>0</v>
      </c>
      <c r="M585" s="1" t="s">
        <v>7417</v>
      </c>
      <c r="N585" s="1"/>
      <c r="O585" s="2">
        <v>46013</v>
      </c>
      <c r="P585" s="1">
        <v>1</v>
      </c>
      <c r="Q585" s="1" t="s">
        <v>6468</v>
      </c>
      <c r="R585" s="2">
        <v>45985</v>
      </c>
      <c r="S585" s="2"/>
      <c r="T585" s="1">
        <v>0</v>
      </c>
    </row>
    <row r="586" spans="1:20">
      <c r="A586" s="1" t="s">
        <v>7418</v>
      </c>
      <c r="B586" s="1" t="s">
        <v>375</v>
      </c>
      <c r="C586" s="1" t="s">
        <v>376</v>
      </c>
      <c r="D586" s="1" t="s">
        <v>7419</v>
      </c>
      <c r="E586" s="1">
        <v>0</v>
      </c>
      <c r="F586" s="1">
        <v>0</v>
      </c>
      <c r="G586" s="1">
        <v>0</v>
      </c>
      <c r="H586" s="1">
        <v>8608395</v>
      </c>
      <c r="I586" s="2">
        <v>46014</v>
      </c>
      <c r="J586" s="1">
        <v>4150000</v>
      </c>
      <c r="K586" s="1">
        <v>0</v>
      </c>
      <c r="L586" s="1">
        <v>0</v>
      </c>
      <c r="M586" s="1" t="s">
        <v>7420</v>
      </c>
      <c r="N586" s="1" t="s">
        <v>7421</v>
      </c>
      <c r="O586" s="2">
        <v>46024</v>
      </c>
      <c r="P586" s="1">
        <v>1</v>
      </c>
      <c r="Q586" s="1" t="s">
        <v>6443</v>
      </c>
      <c r="R586" s="2">
        <v>45985</v>
      </c>
      <c r="S586" s="2"/>
      <c r="T586" s="1">
        <v>0</v>
      </c>
    </row>
    <row r="587" spans="1:20">
      <c r="A587" s="1" t="s">
        <v>7422</v>
      </c>
      <c r="B587" s="1" t="s">
        <v>375</v>
      </c>
      <c r="C587" s="1" t="s">
        <v>376</v>
      </c>
      <c r="D587" s="1" t="s">
        <v>7419</v>
      </c>
      <c r="E587" s="1">
        <v>0</v>
      </c>
      <c r="F587" s="1">
        <v>0</v>
      </c>
      <c r="G587" s="1">
        <v>0</v>
      </c>
      <c r="H587" s="1">
        <v>8608396</v>
      </c>
      <c r="I587" s="2">
        <v>46014</v>
      </c>
      <c r="J587" s="1">
        <v>680000</v>
      </c>
      <c r="K587" s="1">
        <v>680000</v>
      </c>
      <c r="L587" s="1">
        <v>0</v>
      </c>
      <c r="M587" s="1" t="s">
        <v>7420</v>
      </c>
      <c r="N587" s="1" t="s">
        <v>7421</v>
      </c>
      <c r="O587" s="2">
        <v>46024</v>
      </c>
      <c r="P587" s="1">
        <v>1</v>
      </c>
      <c r="Q587" s="1" t="s">
        <v>6443</v>
      </c>
      <c r="R587" s="2">
        <v>45985</v>
      </c>
      <c r="S587" s="2">
        <v>45992</v>
      </c>
      <c r="T587" s="1">
        <v>680022</v>
      </c>
    </row>
    <row r="588" spans="1:20">
      <c r="A588" s="1" t="s">
        <v>814</v>
      </c>
      <c r="B588" s="1" t="s">
        <v>375</v>
      </c>
      <c r="C588" s="1" t="s">
        <v>376</v>
      </c>
      <c r="D588" s="1" t="s">
        <v>6503</v>
      </c>
      <c r="E588" s="1">
        <v>0</v>
      </c>
      <c r="F588" s="1">
        <v>0</v>
      </c>
      <c r="G588" s="1">
        <v>0</v>
      </c>
      <c r="H588" s="1">
        <v>8608400</v>
      </c>
      <c r="I588" s="2">
        <v>46021</v>
      </c>
      <c r="J588" s="1">
        <v>12000</v>
      </c>
      <c r="K588" s="1">
        <v>12000</v>
      </c>
      <c r="L588" s="1">
        <v>0</v>
      </c>
      <c r="M588" s="1" t="s">
        <v>816</v>
      </c>
      <c r="N588" s="1" t="s">
        <v>7421</v>
      </c>
      <c r="O588" s="2">
        <v>46024</v>
      </c>
      <c r="P588" s="1">
        <v>2</v>
      </c>
      <c r="Q588" s="1" t="s">
        <v>6443</v>
      </c>
      <c r="R588" s="2">
        <v>45985</v>
      </c>
      <c r="S588" s="2">
        <v>45985</v>
      </c>
      <c r="T588" s="1">
        <v>27000</v>
      </c>
    </row>
    <row r="589" spans="1:20">
      <c r="A589" s="1" t="s">
        <v>818</v>
      </c>
      <c r="B589" s="1" t="s">
        <v>375</v>
      </c>
      <c r="C589" s="1" t="s">
        <v>376</v>
      </c>
      <c r="D589" s="1" t="s">
        <v>6503</v>
      </c>
      <c r="E589" s="1">
        <v>0</v>
      </c>
      <c r="F589" s="1">
        <v>0</v>
      </c>
      <c r="G589" s="1">
        <v>0</v>
      </c>
      <c r="H589" s="1">
        <v>8608401</v>
      </c>
      <c r="I589" s="2">
        <v>46021</v>
      </c>
      <c r="J589" s="1">
        <v>5000</v>
      </c>
      <c r="K589" s="1">
        <v>5000</v>
      </c>
      <c r="L589" s="1">
        <v>0</v>
      </c>
      <c r="M589" s="1" t="s">
        <v>816</v>
      </c>
      <c r="N589" s="1" t="s">
        <v>7421</v>
      </c>
      <c r="O589" s="2">
        <v>46024</v>
      </c>
      <c r="P589" s="1">
        <v>2</v>
      </c>
      <c r="Q589" s="1" t="s">
        <v>6443</v>
      </c>
      <c r="R589" s="2">
        <v>45985</v>
      </c>
      <c r="S589" s="2">
        <v>45985</v>
      </c>
      <c r="T589" s="1">
        <v>12004</v>
      </c>
    </row>
    <row r="590" spans="1:20">
      <c r="A590" s="1" t="s">
        <v>819</v>
      </c>
      <c r="B590" s="1" t="s">
        <v>824</v>
      </c>
      <c r="C590" s="1" t="s">
        <v>825</v>
      </c>
      <c r="D590" s="1" t="s">
        <v>6433</v>
      </c>
      <c r="E590" s="1">
        <v>0</v>
      </c>
      <c r="F590" s="1">
        <v>0</v>
      </c>
      <c r="G590" s="1">
        <v>0</v>
      </c>
      <c r="H590" s="1" t="s">
        <v>823</v>
      </c>
      <c r="I590" s="2">
        <v>45992</v>
      </c>
      <c r="J590" s="1">
        <v>1000</v>
      </c>
      <c r="K590" s="1">
        <v>1000</v>
      </c>
      <c r="L590" s="1">
        <v>0</v>
      </c>
      <c r="M590" s="1" t="s">
        <v>821</v>
      </c>
      <c r="N590" s="1" t="s">
        <v>7423</v>
      </c>
      <c r="O590" s="2">
        <v>45994</v>
      </c>
      <c r="P590" s="1">
        <v>1</v>
      </c>
      <c r="Q590" s="1" t="s">
        <v>6436</v>
      </c>
      <c r="R590" s="2">
        <v>45985</v>
      </c>
      <c r="S590" s="2">
        <v>45988</v>
      </c>
      <c r="T590" s="1">
        <v>2700</v>
      </c>
    </row>
    <row r="591" spans="1:20">
      <c r="A591" s="1" t="s">
        <v>7424</v>
      </c>
      <c r="B591" s="1" t="s">
        <v>6529</v>
      </c>
      <c r="C591" s="1" t="s">
        <v>6530</v>
      </c>
      <c r="D591" s="1" t="s">
        <v>6563</v>
      </c>
      <c r="E591" s="1">
        <v>0</v>
      </c>
      <c r="F591" s="1">
        <v>0</v>
      </c>
      <c r="G591" s="1">
        <v>0</v>
      </c>
      <c r="H591" s="1" t="s">
        <v>6743</v>
      </c>
      <c r="I591" s="2">
        <v>46036</v>
      </c>
      <c r="J591" s="1">
        <v>1000</v>
      </c>
      <c r="K591" s="1">
        <v>0</v>
      </c>
      <c r="L591" s="1">
        <v>0</v>
      </c>
      <c r="M591" s="1" t="s">
        <v>6744</v>
      </c>
      <c r="N591" s="1" t="s">
        <v>6534</v>
      </c>
      <c r="O591" s="2">
        <v>46038</v>
      </c>
      <c r="P591" s="1">
        <v>1</v>
      </c>
      <c r="Q591" s="1" t="s">
        <v>6430</v>
      </c>
      <c r="R591" s="2">
        <v>45985</v>
      </c>
      <c r="S591" s="2"/>
      <c r="T591" s="1">
        <v>0</v>
      </c>
    </row>
    <row r="592" spans="1:20">
      <c r="A592" s="1" t="s">
        <v>7425</v>
      </c>
      <c r="B592" s="1" t="s">
        <v>4413</v>
      </c>
      <c r="C592" s="1" t="s">
        <v>4414</v>
      </c>
      <c r="D592" s="1" t="s">
        <v>7426</v>
      </c>
      <c r="E592" s="1" t="s">
        <v>7054</v>
      </c>
      <c r="F592" s="1">
        <v>0</v>
      </c>
      <c r="G592" s="1">
        <v>0</v>
      </c>
      <c r="H592" s="1" t="s">
        <v>7427</v>
      </c>
      <c r="I592" s="2">
        <v>45992</v>
      </c>
      <c r="J592" s="1">
        <v>12000</v>
      </c>
      <c r="K592" s="1">
        <v>12000</v>
      </c>
      <c r="L592" s="1">
        <v>0</v>
      </c>
      <c r="M592" s="1" t="s">
        <v>7428</v>
      </c>
      <c r="N592" s="1"/>
      <c r="O592" s="2">
        <v>45994</v>
      </c>
      <c r="P592" s="1">
        <v>1</v>
      </c>
      <c r="Q592" s="1" t="s">
        <v>6990</v>
      </c>
      <c r="R592" s="2">
        <v>45985</v>
      </c>
      <c r="S592" s="2">
        <v>45992</v>
      </c>
      <c r="T592" s="1">
        <v>12000</v>
      </c>
    </row>
    <row r="593" spans="1:20">
      <c r="A593" s="1" t="s">
        <v>7429</v>
      </c>
      <c r="B593" s="1" t="s">
        <v>2056</v>
      </c>
      <c r="C593" s="1" t="s">
        <v>2057</v>
      </c>
      <c r="D593" s="1" t="s">
        <v>7206</v>
      </c>
      <c r="E593" s="1">
        <v>0</v>
      </c>
      <c r="F593" s="1">
        <v>0</v>
      </c>
      <c r="G593" s="1">
        <v>0</v>
      </c>
      <c r="H593" s="1" t="s">
        <v>2866</v>
      </c>
      <c r="I593" s="2">
        <v>45992</v>
      </c>
      <c r="J593" s="1">
        <v>3000</v>
      </c>
      <c r="K593" s="1">
        <v>3000</v>
      </c>
      <c r="L593" s="1">
        <v>0</v>
      </c>
      <c r="M593" s="1" t="s">
        <v>7207</v>
      </c>
      <c r="N593" s="1"/>
      <c r="O593" s="2">
        <v>45995</v>
      </c>
      <c r="P593" s="1">
        <v>2</v>
      </c>
      <c r="Q593" s="1" t="s">
        <v>6430</v>
      </c>
      <c r="R593" s="2">
        <v>45985</v>
      </c>
      <c r="S593" s="2">
        <v>45993</v>
      </c>
      <c r="T593" s="1">
        <v>3000</v>
      </c>
    </row>
    <row r="594" spans="1:20">
      <c r="A594" s="1" t="s">
        <v>7430</v>
      </c>
      <c r="B594" s="1" t="s">
        <v>1738</v>
      </c>
      <c r="C594" s="1" t="s">
        <v>1739</v>
      </c>
      <c r="D594" s="1" t="s">
        <v>7431</v>
      </c>
      <c r="E594" s="1">
        <v>0</v>
      </c>
      <c r="F594" s="1">
        <v>0</v>
      </c>
      <c r="G594" s="1">
        <v>0</v>
      </c>
      <c r="H594" s="1" t="s">
        <v>7432</v>
      </c>
      <c r="I594" s="2">
        <v>45996</v>
      </c>
      <c r="J594" s="1">
        <v>10000</v>
      </c>
      <c r="K594" s="1">
        <v>10000</v>
      </c>
      <c r="L594" s="1">
        <v>0</v>
      </c>
      <c r="M594" s="1" t="s">
        <v>7433</v>
      </c>
      <c r="N594" s="1"/>
      <c r="O594" s="2">
        <v>46000</v>
      </c>
      <c r="P594" s="1">
        <v>5</v>
      </c>
      <c r="Q594" s="1" t="s">
        <v>6430</v>
      </c>
      <c r="R594" s="2">
        <v>45985</v>
      </c>
      <c r="S594" s="2">
        <v>45992</v>
      </c>
      <c r="T594" s="1">
        <v>21700</v>
      </c>
    </row>
    <row r="595" spans="1:20">
      <c r="A595" s="1" t="s">
        <v>7434</v>
      </c>
      <c r="B595" s="1" t="s">
        <v>2518</v>
      </c>
      <c r="C595" s="1" t="s">
        <v>2519</v>
      </c>
      <c r="D595" s="1" t="s">
        <v>7435</v>
      </c>
      <c r="E595" s="1">
        <v>0</v>
      </c>
      <c r="F595" s="1">
        <v>0</v>
      </c>
      <c r="G595" s="1">
        <v>0</v>
      </c>
      <c r="H595" s="1" t="s">
        <v>7436</v>
      </c>
      <c r="I595" s="2">
        <v>46008</v>
      </c>
      <c r="J595" s="1">
        <v>70</v>
      </c>
      <c r="K595" s="1">
        <v>0</v>
      </c>
      <c r="L595" s="1">
        <v>0</v>
      </c>
      <c r="M595" s="1" t="s">
        <v>7437</v>
      </c>
      <c r="N595" s="1"/>
      <c r="O595" s="2">
        <v>46010</v>
      </c>
      <c r="P595" s="1">
        <v>1</v>
      </c>
      <c r="Q595" s="1" t="s">
        <v>6436</v>
      </c>
      <c r="R595" s="2">
        <v>45985</v>
      </c>
      <c r="S595" s="2"/>
      <c r="T595" s="1">
        <v>0</v>
      </c>
    </row>
    <row r="596" spans="1:20">
      <c r="A596" s="1" t="s">
        <v>7438</v>
      </c>
      <c r="B596" s="1" t="s">
        <v>2518</v>
      </c>
      <c r="C596" s="1" t="s">
        <v>2519</v>
      </c>
      <c r="D596" s="1" t="s">
        <v>7439</v>
      </c>
      <c r="E596" s="1">
        <v>0</v>
      </c>
      <c r="F596" s="1">
        <v>0</v>
      </c>
      <c r="G596" s="1">
        <v>0</v>
      </c>
      <c r="H596" s="1" t="s">
        <v>7440</v>
      </c>
      <c r="I596" s="2">
        <v>46036</v>
      </c>
      <c r="J596" s="1">
        <v>20</v>
      </c>
      <c r="K596" s="1">
        <v>0</v>
      </c>
      <c r="L596" s="1">
        <v>0</v>
      </c>
      <c r="M596" s="1" t="s">
        <v>7441</v>
      </c>
      <c r="N596" s="1"/>
      <c r="O596" s="2">
        <v>46038</v>
      </c>
      <c r="P596" s="1">
        <v>1</v>
      </c>
      <c r="Q596" s="1" t="s">
        <v>6436</v>
      </c>
      <c r="R596" s="2">
        <v>45985</v>
      </c>
      <c r="S596" s="2"/>
      <c r="T596" s="1">
        <v>0</v>
      </c>
    </row>
    <row r="597" spans="1:20">
      <c r="A597" s="1" t="s">
        <v>7442</v>
      </c>
      <c r="B597" s="1" t="s">
        <v>2097</v>
      </c>
      <c r="C597" s="1" t="s">
        <v>2098</v>
      </c>
      <c r="D597" s="1" t="s">
        <v>6433</v>
      </c>
      <c r="E597" s="1">
        <v>0</v>
      </c>
      <c r="F597" s="1">
        <v>0</v>
      </c>
      <c r="G597" s="1">
        <v>0</v>
      </c>
      <c r="H597" s="1" t="s">
        <v>7443</v>
      </c>
      <c r="I597" s="2">
        <v>45995</v>
      </c>
      <c r="J597" s="1">
        <v>10000</v>
      </c>
      <c r="K597" s="1">
        <v>10000</v>
      </c>
      <c r="L597" s="1">
        <v>0</v>
      </c>
      <c r="M597" s="1"/>
      <c r="N597" s="1" t="s">
        <v>6571</v>
      </c>
      <c r="O597" s="2">
        <v>45999</v>
      </c>
      <c r="P597" s="1">
        <v>1</v>
      </c>
      <c r="Q597" s="1" t="s">
        <v>6436</v>
      </c>
      <c r="R597" s="2">
        <v>45985</v>
      </c>
      <c r="S597" s="2">
        <v>45993</v>
      </c>
      <c r="T597" s="1">
        <v>10020</v>
      </c>
    </row>
    <row r="598" spans="1:20">
      <c r="A598" s="1" t="s">
        <v>7444</v>
      </c>
      <c r="B598" s="1" t="s">
        <v>2595</v>
      </c>
      <c r="C598" s="1" t="s">
        <v>2596</v>
      </c>
      <c r="D598" s="1">
        <v>0</v>
      </c>
      <c r="E598" s="1">
        <v>0</v>
      </c>
      <c r="F598" s="1">
        <v>0</v>
      </c>
      <c r="G598" s="1">
        <v>0</v>
      </c>
      <c r="H598" s="1" t="s">
        <v>7445</v>
      </c>
      <c r="I598" s="2">
        <v>46020</v>
      </c>
      <c r="J598" s="1">
        <v>1000</v>
      </c>
      <c r="K598" s="1">
        <v>0</v>
      </c>
      <c r="L598" s="1">
        <v>0</v>
      </c>
      <c r="M598" s="1"/>
      <c r="N598" s="1" t="s">
        <v>6619</v>
      </c>
      <c r="O598" s="2">
        <v>46027</v>
      </c>
      <c r="P598" s="1">
        <v>2</v>
      </c>
      <c r="Q598" s="1" t="s">
        <v>6990</v>
      </c>
      <c r="R598" s="2">
        <v>45985</v>
      </c>
      <c r="S598" s="2"/>
      <c r="T598" s="1">
        <v>0</v>
      </c>
    </row>
    <row r="599" spans="1:20">
      <c r="A599" s="1" t="s">
        <v>7446</v>
      </c>
      <c r="B599" s="1" t="s">
        <v>1011</v>
      </c>
      <c r="C599" s="1" t="s">
        <v>1012</v>
      </c>
      <c r="D599" s="1" t="s">
        <v>6479</v>
      </c>
      <c r="E599" s="1">
        <v>0</v>
      </c>
      <c r="F599" s="1">
        <v>0</v>
      </c>
      <c r="G599" s="1">
        <v>0</v>
      </c>
      <c r="H599" s="1" t="s">
        <v>7447</v>
      </c>
      <c r="I599" s="2">
        <v>46078</v>
      </c>
      <c r="J599" s="1">
        <v>8825</v>
      </c>
      <c r="K599" s="1">
        <v>0</v>
      </c>
      <c r="L599" s="1">
        <v>0</v>
      </c>
      <c r="M599" s="1" t="s">
        <v>7448</v>
      </c>
      <c r="N599" s="1" t="s">
        <v>7449</v>
      </c>
      <c r="O599" s="2">
        <v>46083</v>
      </c>
      <c r="P599" s="1">
        <v>3</v>
      </c>
      <c r="Q599" s="1" t="s">
        <v>6443</v>
      </c>
      <c r="R599" s="2">
        <v>45985</v>
      </c>
      <c r="S599" s="2"/>
      <c r="T599" s="1">
        <v>0</v>
      </c>
    </row>
    <row r="600" spans="1:20">
      <c r="A600" s="1" t="s">
        <v>7450</v>
      </c>
      <c r="B600" s="1" t="s">
        <v>229</v>
      </c>
      <c r="C600" s="1" t="s">
        <v>230</v>
      </c>
      <c r="D600" s="1" t="s">
        <v>7371</v>
      </c>
      <c r="E600" s="1">
        <v>0</v>
      </c>
      <c r="F600" s="1">
        <v>0</v>
      </c>
      <c r="G600" s="1">
        <v>0</v>
      </c>
      <c r="H600" s="1" t="s">
        <v>7375</v>
      </c>
      <c r="I600" s="2">
        <v>46035</v>
      </c>
      <c r="J600" s="1">
        <v>828000</v>
      </c>
      <c r="K600" s="1">
        <v>0</v>
      </c>
      <c r="L600" s="1">
        <v>0</v>
      </c>
      <c r="M600" s="1" t="s">
        <v>7373</v>
      </c>
      <c r="N600" s="1" t="s">
        <v>6954</v>
      </c>
      <c r="O600" s="2">
        <v>46038</v>
      </c>
      <c r="P600" s="1">
        <v>2</v>
      </c>
      <c r="Q600" s="1" t="s">
        <v>6456</v>
      </c>
      <c r="R600" s="2">
        <v>45985</v>
      </c>
      <c r="S600" s="2"/>
      <c r="T600" s="1">
        <v>0</v>
      </c>
    </row>
    <row r="601" spans="1:20">
      <c r="A601" s="1" t="s">
        <v>828</v>
      </c>
      <c r="B601" s="1" t="s">
        <v>339</v>
      </c>
      <c r="C601" s="1" t="s">
        <v>340</v>
      </c>
      <c r="D601" s="1" t="s">
        <v>7451</v>
      </c>
      <c r="E601" s="1">
        <v>0</v>
      </c>
      <c r="F601" s="1">
        <v>0</v>
      </c>
      <c r="G601" s="1">
        <v>0</v>
      </c>
      <c r="H601" s="1" t="s">
        <v>835</v>
      </c>
      <c r="I601" s="2">
        <v>45994</v>
      </c>
      <c r="J601" s="1">
        <v>120000</v>
      </c>
      <c r="K601" s="1">
        <v>120000</v>
      </c>
      <c r="L601" s="1">
        <v>0</v>
      </c>
      <c r="M601" s="1" t="s">
        <v>830</v>
      </c>
      <c r="N601" s="1"/>
      <c r="O601" s="2">
        <v>45999</v>
      </c>
      <c r="P601" s="1">
        <v>1</v>
      </c>
      <c r="Q601" s="1" t="s">
        <v>6468</v>
      </c>
      <c r="R601" s="2">
        <v>45982</v>
      </c>
      <c r="S601" s="2">
        <v>45988</v>
      </c>
      <c r="T601" s="1">
        <v>120000</v>
      </c>
    </row>
    <row r="602" spans="1:20">
      <c r="A602" s="1" t="s">
        <v>837</v>
      </c>
      <c r="B602" s="1" t="s">
        <v>339</v>
      </c>
      <c r="C602" s="1" t="s">
        <v>340</v>
      </c>
      <c r="D602" s="1" t="s">
        <v>7451</v>
      </c>
      <c r="E602" s="1">
        <v>0</v>
      </c>
      <c r="F602" s="1">
        <v>0</v>
      </c>
      <c r="G602" s="1">
        <v>0</v>
      </c>
      <c r="H602" s="1" t="s">
        <v>835</v>
      </c>
      <c r="I602" s="2">
        <v>46001</v>
      </c>
      <c r="J602" s="1">
        <v>120000</v>
      </c>
      <c r="K602" s="1">
        <v>120000</v>
      </c>
      <c r="L602" s="1">
        <v>0</v>
      </c>
      <c r="M602" s="1" t="s">
        <v>830</v>
      </c>
      <c r="N602" s="1"/>
      <c r="O602" s="2">
        <v>46006</v>
      </c>
      <c r="P602" s="1">
        <v>1</v>
      </c>
      <c r="Q602" s="1" t="s">
        <v>6468</v>
      </c>
      <c r="R602" s="2">
        <v>45982</v>
      </c>
      <c r="S602" s="2">
        <v>45988</v>
      </c>
      <c r="T602" s="1">
        <v>120000</v>
      </c>
    </row>
    <row r="603" spans="1:20">
      <c r="A603" s="1" t="s">
        <v>7452</v>
      </c>
      <c r="B603" s="1" t="s">
        <v>339</v>
      </c>
      <c r="C603" s="1" t="s">
        <v>340</v>
      </c>
      <c r="D603" s="1" t="s">
        <v>6773</v>
      </c>
      <c r="E603" s="1">
        <v>0</v>
      </c>
      <c r="F603" s="1">
        <v>0</v>
      </c>
      <c r="G603" s="1">
        <v>0</v>
      </c>
      <c r="H603" s="1" t="s">
        <v>3211</v>
      </c>
      <c r="I603" s="2">
        <v>45994</v>
      </c>
      <c r="J603" s="1">
        <v>90000</v>
      </c>
      <c r="K603" s="1">
        <v>90000</v>
      </c>
      <c r="L603" s="1">
        <v>0</v>
      </c>
      <c r="M603" s="1" t="s">
        <v>848</v>
      </c>
      <c r="N603" s="1"/>
      <c r="O603" s="2">
        <v>45999</v>
      </c>
      <c r="P603" s="1">
        <v>1</v>
      </c>
      <c r="Q603" s="1" t="s">
        <v>6468</v>
      </c>
      <c r="R603" s="2">
        <v>45982</v>
      </c>
      <c r="S603" s="2">
        <v>45992</v>
      </c>
      <c r="T603" s="1">
        <v>90000</v>
      </c>
    </row>
    <row r="604" spans="1:20">
      <c r="A604" s="1" t="s">
        <v>840</v>
      </c>
      <c r="B604" s="1" t="s">
        <v>339</v>
      </c>
      <c r="C604" s="1" t="s">
        <v>340</v>
      </c>
      <c r="D604" s="1" t="s">
        <v>7451</v>
      </c>
      <c r="E604" s="1">
        <v>0</v>
      </c>
      <c r="F604" s="1">
        <v>0</v>
      </c>
      <c r="G604" s="1">
        <v>0</v>
      </c>
      <c r="H604" s="1" t="s">
        <v>843</v>
      </c>
      <c r="I604" s="2">
        <v>45994</v>
      </c>
      <c r="J604" s="1">
        <v>40000</v>
      </c>
      <c r="K604" s="1">
        <v>40000</v>
      </c>
      <c r="L604" s="1">
        <v>0</v>
      </c>
      <c r="M604" s="1" t="s">
        <v>841</v>
      </c>
      <c r="N604" s="1"/>
      <c r="O604" s="2">
        <v>45999</v>
      </c>
      <c r="P604" s="1">
        <v>1</v>
      </c>
      <c r="Q604" s="1" t="s">
        <v>6468</v>
      </c>
      <c r="R604" s="2">
        <v>45982</v>
      </c>
      <c r="S604" s="2">
        <v>45988</v>
      </c>
      <c r="T604" s="1">
        <v>40020</v>
      </c>
    </row>
    <row r="605" spans="1:20">
      <c r="A605" s="1" t="s">
        <v>7453</v>
      </c>
      <c r="B605" s="1" t="s">
        <v>339</v>
      </c>
      <c r="C605" s="1" t="s">
        <v>340</v>
      </c>
      <c r="D605" s="1" t="s">
        <v>6773</v>
      </c>
      <c r="E605" s="1">
        <v>0</v>
      </c>
      <c r="F605" s="1">
        <v>0</v>
      </c>
      <c r="G605" s="1">
        <v>0</v>
      </c>
      <c r="H605" s="1" t="s">
        <v>3992</v>
      </c>
      <c r="I605" s="2">
        <v>45994</v>
      </c>
      <c r="J605" s="1">
        <v>90000</v>
      </c>
      <c r="K605" s="1">
        <v>90000</v>
      </c>
      <c r="L605" s="1">
        <v>0</v>
      </c>
      <c r="M605" s="1" t="s">
        <v>848</v>
      </c>
      <c r="N605" s="1"/>
      <c r="O605" s="2">
        <v>45999</v>
      </c>
      <c r="P605" s="1">
        <v>2</v>
      </c>
      <c r="Q605" s="1" t="s">
        <v>6468</v>
      </c>
      <c r="R605" s="2">
        <v>45982</v>
      </c>
      <c r="S605" s="2">
        <v>45993</v>
      </c>
      <c r="T605" s="1">
        <v>90000</v>
      </c>
    </row>
    <row r="606" spans="1:20">
      <c r="A606" s="1" t="s">
        <v>845</v>
      </c>
      <c r="B606" s="1" t="s">
        <v>339</v>
      </c>
      <c r="C606" s="1" t="s">
        <v>340</v>
      </c>
      <c r="D606" s="1" t="s">
        <v>6773</v>
      </c>
      <c r="E606" s="1">
        <v>0</v>
      </c>
      <c r="F606" s="1">
        <v>0</v>
      </c>
      <c r="G606" s="1">
        <v>0</v>
      </c>
      <c r="H606" s="1" t="s">
        <v>852</v>
      </c>
      <c r="I606" s="2">
        <v>45994</v>
      </c>
      <c r="J606" s="1">
        <v>90000</v>
      </c>
      <c r="K606" s="1">
        <v>90000</v>
      </c>
      <c r="L606" s="1">
        <v>0</v>
      </c>
      <c r="M606" s="1" t="s">
        <v>848</v>
      </c>
      <c r="N606" s="1"/>
      <c r="O606" s="2">
        <v>45999</v>
      </c>
      <c r="P606" s="1">
        <v>2</v>
      </c>
      <c r="Q606" s="1" t="s">
        <v>6468</v>
      </c>
      <c r="R606" s="2">
        <v>45982</v>
      </c>
      <c r="S606" s="2">
        <v>45989</v>
      </c>
      <c r="T606" s="1">
        <v>90000</v>
      </c>
    </row>
    <row r="607" spans="1:20">
      <c r="A607" s="1" t="s">
        <v>7454</v>
      </c>
      <c r="B607" s="1" t="s">
        <v>339</v>
      </c>
      <c r="C607" s="1" t="s">
        <v>340</v>
      </c>
      <c r="D607" s="1" t="s">
        <v>6773</v>
      </c>
      <c r="E607" s="1">
        <v>0</v>
      </c>
      <c r="F607" s="1">
        <v>0</v>
      </c>
      <c r="G607" s="1">
        <v>0</v>
      </c>
      <c r="H607" s="1" t="s">
        <v>1945</v>
      </c>
      <c r="I607" s="2">
        <v>45989</v>
      </c>
      <c r="J607" s="1">
        <v>6000</v>
      </c>
      <c r="K607" s="1">
        <v>0</v>
      </c>
      <c r="L607" s="1">
        <v>0</v>
      </c>
      <c r="M607" s="1" t="s">
        <v>7146</v>
      </c>
      <c r="N607" s="1" t="s">
        <v>7455</v>
      </c>
      <c r="O607" s="2">
        <v>45999</v>
      </c>
      <c r="P607" s="1">
        <v>2</v>
      </c>
      <c r="Q607" s="1" t="s">
        <v>6468</v>
      </c>
      <c r="R607" s="2">
        <v>45982</v>
      </c>
      <c r="S607" s="2">
        <v>46002</v>
      </c>
      <c r="T607" s="1">
        <v>6000</v>
      </c>
    </row>
    <row r="608" spans="1:20">
      <c r="A608" s="1" t="s">
        <v>7456</v>
      </c>
      <c r="B608" s="1" t="s">
        <v>339</v>
      </c>
      <c r="C608" s="1" t="s">
        <v>340</v>
      </c>
      <c r="D608" s="1" t="s">
        <v>6773</v>
      </c>
      <c r="E608" s="1">
        <v>0</v>
      </c>
      <c r="F608" s="1">
        <v>0</v>
      </c>
      <c r="G608" s="1">
        <v>0</v>
      </c>
      <c r="H608" s="1" t="s">
        <v>1945</v>
      </c>
      <c r="I608" s="2">
        <v>45994</v>
      </c>
      <c r="J608" s="1">
        <v>6000</v>
      </c>
      <c r="K608" s="1">
        <v>0</v>
      </c>
      <c r="L608" s="1">
        <v>0</v>
      </c>
      <c r="M608" s="1" t="s">
        <v>7146</v>
      </c>
      <c r="N608" s="1"/>
      <c r="O608" s="2">
        <v>46006</v>
      </c>
      <c r="P608" s="1">
        <v>2</v>
      </c>
      <c r="Q608" s="1" t="s">
        <v>6468</v>
      </c>
      <c r="R608" s="2">
        <v>45982</v>
      </c>
      <c r="S608" s="2">
        <v>46003</v>
      </c>
      <c r="T608" s="1">
        <v>6000</v>
      </c>
    </row>
    <row r="609" spans="1:20">
      <c r="A609" s="1" t="s">
        <v>7457</v>
      </c>
      <c r="B609" s="1" t="s">
        <v>339</v>
      </c>
      <c r="C609" s="1" t="s">
        <v>340</v>
      </c>
      <c r="D609" s="1" t="s">
        <v>7458</v>
      </c>
      <c r="E609" s="1">
        <v>0</v>
      </c>
      <c r="F609" s="1">
        <v>0</v>
      </c>
      <c r="G609" s="1">
        <v>0</v>
      </c>
      <c r="H609" s="1" t="s">
        <v>3250</v>
      </c>
      <c r="I609" s="2">
        <v>46001</v>
      </c>
      <c r="J609" s="1">
        <v>120000</v>
      </c>
      <c r="K609" s="1">
        <v>120000</v>
      </c>
      <c r="L609" s="1">
        <v>0</v>
      </c>
      <c r="M609" s="1" t="s">
        <v>7459</v>
      </c>
      <c r="N609" s="1"/>
      <c r="O609" s="2">
        <v>46006</v>
      </c>
      <c r="P609" s="1">
        <v>1</v>
      </c>
      <c r="Q609" s="1" t="s">
        <v>6468</v>
      </c>
      <c r="R609" s="2">
        <v>45982</v>
      </c>
      <c r="S609" s="2">
        <v>45992</v>
      </c>
      <c r="T609" s="1">
        <v>120000</v>
      </c>
    </row>
    <row r="610" spans="1:20">
      <c r="A610" s="1" t="s">
        <v>7460</v>
      </c>
      <c r="B610" s="1" t="s">
        <v>339</v>
      </c>
      <c r="C610" s="1" t="s">
        <v>340</v>
      </c>
      <c r="D610" s="1" t="s">
        <v>7458</v>
      </c>
      <c r="E610" s="1">
        <v>0</v>
      </c>
      <c r="F610" s="1">
        <v>0</v>
      </c>
      <c r="G610" s="1">
        <v>0</v>
      </c>
      <c r="H610" s="1" t="s">
        <v>3261</v>
      </c>
      <c r="I610" s="2">
        <v>46001</v>
      </c>
      <c r="J610" s="1">
        <v>200000</v>
      </c>
      <c r="K610" s="1">
        <v>200000</v>
      </c>
      <c r="L610" s="1">
        <v>0</v>
      </c>
      <c r="M610" s="1" t="s">
        <v>7461</v>
      </c>
      <c r="N610" s="1"/>
      <c r="O610" s="2">
        <v>46006</v>
      </c>
      <c r="P610" s="1">
        <v>1</v>
      </c>
      <c r="Q610" s="1" t="s">
        <v>6468</v>
      </c>
      <c r="R610" s="2">
        <v>45982</v>
      </c>
      <c r="S610" s="2">
        <v>45992</v>
      </c>
      <c r="T610" s="1">
        <v>200000</v>
      </c>
    </row>
    <row r="611" spans="1:20">
      <c r="A611" s="1" t="s">
        <v>854</v>
      </c>
      <c r="B611" s="1" t="s">
        <v>339</v>
      </c>
      <c r="C611" s="1" t="s">
        <v>340</v>
      </c>
      <c r="D611" s="1" t="s">
        <v>7069</v>
      </c>
      <c r="E611" s="1">
        <v>0</v>
      </c>
      <c r="F611" s="1">
        <v>0</v>
      </c>
      <c r="G611" s="1">
        <v>0</v>
      </c>
      <c r="H611" s="1" t="s">
        <v>859</v>
      </c>
      <c r="I611" s="2">
        <v>45994</v>
      </c>
      <c r="J611" s="1">
        <v>40000</v>
      </c>
      <c r="K611" s="1">
        <v>40000</v>
      </c>
      <c r="L611" s="1">
        <v>0</v>
      </c>
      <c r="M611" s="1" t="s">
        <v>857</v>
      </c>
      <c r="N611" s="1"/>
      <c r="O611" s="2">
        <v>45999</v>
      </c>
      <c r="P611" s="1">
        <v>1</v>
      </c>
      <c r="Q611" s="1" t="s">
        <v>6468</v>
      </c>
      <c r="R611" s="2">
        <v>45982</v>
      </c>
      <c r="S611" s="2">
        <v>45987</v>
      </c>
      <c r="T611" s="1">
        <v>84000</v>
      </c>
    </row>
    <row r="612" spans="1:20">
      <c r="A612" s="1" t="s">
        <v>861</v>
      </c>
      <c r="B612" s="1" t="s">
        <v>339</v>
      </c>
      <c r="C612" s="1" t="s">
        <v>340</v>
      </c>
      <c r="D612" s="1" t="s">
        <v>7069</v>
      </c>
      <c r="E612" s="1">
        <v>0</v>
      </c>
      <c r="F612" s="1">
        <v>0</v>
      </c>
      <c r="G612" s="1">
        <v>0</v>
      </c>
      <c r="H612" s="1" t="s">
        <v>338</v>
      </c>
      <c r="I612" s="2">
        <v>45994</v>
      </c>
      <c r="J612" s="1">
        <v>60000</v>
      </c>
      <c r="K612" s="1">
        <v>0</v>
      </c>
      <c r="L612" s="1">
        <v>0</v>
      </c>
      <c r="M612" s="1" t="s">
        <v>333</v>
      </c>
      <c r="N612" s="1"/>
      <c r="O612" s="2">
        <v>45999</v>
      </c>
      <c r="P612" s="1">
        <v>2</v>
      </c>
      <c r="Q612" s="1" t="s">
        <v>6468</v>
      </c>
      <c r="R612" s="2">
        <v>45982</v>
      </c>
      <c r="S612" s="2">
        <v>45989</v>
      </c>
      <c r="T612" s="1">
        <v>120000</v>
      </c>
    </row>
    <row r="613" spans="1:20">
      <c r="A613" s="1" t="s">
        <v>864</v>
      </c>
      <c r="B613" s="1" t="s">
        <v>339</v>
      </c>
      <c r="C613" s="1" t="s">
        <v>340</v>
      </c>
      <c r="D613" s="1" t="s">
        <v>7069</v>
      </c>
      <c r="E613" s="1">
        <v>0</v>
      </c>
      <c r="F613" s="1">
        <v>0</v>
      </c>
      <c r="G613" s="1">
        <v>0</v>
      </c>
      <c r="H613" s="1" t="s">
        <v>353</v>
      </c>
      <c r="I613" s="2">
        <v>45994</v>
      </c>
      <c r="J613" s="1">
        <v>40000</v>
      </c>
      <c r="K613" s="1">
        <v>0</v>
      </c>
      <c r="L613" s="1">
        <v>0</v>
      </c>
      <c r="M613" s="1" t="s">
        <v>333</v>
      </c>
      <c r="N613" s="1"/>
      <c r="O613" s="2">
        <v>45999</v>
      </c>
      <c r="P613" s="1">
        <v>2</v>
      </c>
      <c r="Q613" s="1" t="s">
        <v>6468</v>
      </c>
      <c r="R613" s="2">
        <v>45982</v>
      </c>
      <c r="S613" s="2">
        <v>45989</v>
      </c>
      <c r="T613" s="1">
        <v>80000</v>
      </c>
    </row>
    <row r="614" spans="1:20">
      <c r="A614" s="1" t="s">
        <v>7462</v>
      </c>
      <c r="B614" s="1" t="s">
        <v>339</v>
      </c>
      <c r="C614" s="1" t="s">
        <v>340</v>
      </c>
      <c r="D614" s="1" t="s">
        <v>7069</v>
      </c>
      <c r="E614" s="1">
        <v>0</v>
      </c>
      <c r="F614" s="1">
        <v>0</v>
      </c>
      <c r="G614" s="1">
        <v>0</v>
      </c>
      <c r="H614" s="1" t="s">
        <v>424</v>
      </c>
      <c r="I614" s="2">
        <v>46001</v>
      </c>
      <c r="J614" s="1">
        <v>80000</v>
      </c>
      <c r="K614" s="1">
        <v>0</v>
      </c>
      <c r="L614" s="1">
        <v>0</v>
      </c>
      <c r="M614" s="1" t="s">
        <v>333</v>
      </c>
      <c r="N614" s="1"/>
      <c r="O614" s="2">
        <v>46006</v>
      </c>
      <c r="P614" s="1">
        <v>2</v>
      </c>
      <c r="Q614" s="1" t="s">
        <v>6468</v>
      </c>
      <c r="R614" s="2">
        <v>45982</v>
      </c>
      <c r="S614" s="2">
        <v>45997</v>
      </c>
      <c r="T614" s="1">
        <v>168000</v>
      </c>
    </row>
    <row r="615" spans="1:20">
      <c r="A615" s="1" t="s">
        <v>7463</v>
      </c>
      <c r="B615" s="1" t="s">
        <v>339</v>
      </c>
      <c r="C615" s="1" t="s">
        <v>340</v>
      </c>
      <c r="D615" s="1" t="s">
        <v>6464</v>
      </c>
      <c r="E615" s="1" t="s">
        <v>6911</v>
      </c>
      <c r="F615" s="1">
        <v>0</v>
      </c>
      <c r="G615" s="1">
        <v>0</v>
      </c>
      <c r="H615" s="1" t="s">
        <v>363</v>
      </c>
      <c r="I615" s="2">
        <v>46001</v>
      </c>
      <c r="J615" s="1">
        <v>120000</v>
      </c>
      <c r="K615" s="1">
        <v>0</v>
      </c>
      <c r="L615" s="1">
        <v>0</v>
      </c>
      <c r="M615" s="1" t="s">
        <v>358</v>
      </c>
      <c r="N615" s="1"/>
      <c r="O615" s="2">
        <v>46006</v>
      </c>
      <c r="P615" s="1">
        <v>1</v>
      </c>
      <c r="Q615" s="1" t="s">
        <v>6468</v>
      </c>
      <c r="R615" s="2">
        <v>45982</v>
      </c>
      <c r="S615" s="2">
        <v>45994</v>
      </c>
      <c r="T615" s="1">
        <v>120000</v>
      </c>
    </row>
    <row r="616" spans="1:20">
      <c r="A616" s="1" t="s">
        <v>7464</v>
      </c>
      <c r="B616" s="1" t="s">
        <v>339</v>
      </c>
      <c r="C616" s="1" t="s">
        <v>340</v>
      </c>
      <c r="D616" s="1" t="s">
        <v>7151</v>
      </c>
      <c r="E616" s="1">
        <v>0</v>
      </c>
      <c r="F616" s="1">
        <v>0</v>
      </c>
      <c r="G616" s="1">
        <v>0</v>
      </c>
      <c r="H616" s="1" t="s">
        <v>435</v>
      </c>
      <c r="I616" s="2">
        <v>45994</v>
      </c>
      <c r="J616" s="1">
        <v>50000</v>
      </c>
      <c r="K616" s="1">
        <v>50000</v>
      </c>
      <c r="L616" s="1">
        <v>0</v>
      </c>
      <c r="M616" s="1" t="s">
        <v>430</v>
      </c>
      <c r="N616" s="1"/>
      <c r="O616" s="2">
        <v>45999</v>
      </c>
      <c r="P616" s="1">
        <v>1</v>
      </c>
      <c r="Q616" s="1" t="s">
        <v>6468</v>
      </c>
      <c r="R616" s="2">
        <v>45982</v>
      </c>
      <c r="S616" s="2">
        <v>45992</v>
      </c>
      <c r="T616" s="1">
        <v>50000</v>
      </c>
    </row>
    <row r="617" spans="1:20">
      <c r="A617" s="1" t="s">
        <v>866</v>
      </c>
      <c r="B617" s="1" t="s">
        <v>339</v>
      </c>
      <c r="C617" s="1" t="s">
        <v>340</v>
      </c>
      <c r="D617" s="1" t="s">
        <v>6773</v>
      </c>
      <c r="E617" s="1">
        <v>0</v>
      </c>
      <c r="F617" s="1">
        <v>0</v>
      </c>
      <c r="G617" s="1">
        <v>0</v>
      </c>
      <c r="H617" s="1" t="s">
        <v>872</v>
      </c>
      <c r="I617" s="2">
        <v>45994</v>
      </c>
      <c r="J617" s="1">
        <v>36000</v>
      </c>
      <c r="K617" s="1">
        <v>36000</v>
      </c>
      <c r="L617" s="1">
        <v>0</v>
      </c>
      <c r="M617" s="1" t="s">
        <v>868</v>
      </c>
      <c r="N617" s="1"/>
      <c r="O617" s="2">
        <v>45999</v>
      </c>
      <c r="P617" s="1">
        <v>1</v>
      </c>
      <c r="Q617" s="1" t="s">
        <v>6468</v>
      </c>
      <c r="R617" s="2">
        <v>45982</v>
      </c>
      <c r="S617" s="2">
        <v>45988</v>
      </c>
      <c r="T617" s="1">
        <v>36000</v>
      </c>
    </row>
    <row r="618" spans="1:20">
      <c r="A618" s="1" t="s">
        <v>874</v>
      </c>
      <c r="B618" s="1" t="s">
        <v>339</v>
      </c>
      <c r="C618" s="1" t="s">
        <v>340</v>
      </c>
      <c r="D618" s="1" t="s">
        <v>6464</v>
      </c>
      <c r="E618" s="1" t="s">
        <v>6781</v>
      </c>
      <c r="F618" s="1">
        <v>0</v>
      </c>
      <c r="G618" s="1">
        <v>0</v>
      </c>
      <c r="H618" s="1" t="s">
        <v>443</v>
      </c>
      <c r="I618" s="2">
        <v>45994</v>
      </c>
      <c r="J618" s="1">
        <v>200000</v>
      </c>
      <c r="K618" s="1">
        <v>200000</v>
      </c>
      <c r="L618" s="1">
        <v>0</v>
      </c>
      <c r="M618" s="1" t="s">
        <v>440</v>
      </c>
      <c r="N618" s="1"/>
      <c r="O618" s="2">
        <v>45999</v>
      </c>
      <c r="P618" s="1">
        <v>1</v>
      </c>
      <c r="Q618" s="1" t="s">
        <v>6468</v>
      </c>
      <c r="R618" s="2">
        <v>45982</v>
      </c>
      <c r="S618" s="2">
        <v>45987</v>
      </c>
      <c r="T618" s="1">
        <v>200005</v>
      </c>
    </row>
    <row r="619" spans="1:20">
      <c r="A619" s="1" t="s">
        <v>877</v>
      </c>
      <c r="B619" s="1" t="s">
        <v>339</v>
      </c>
      <c r="C619" s="1" t="s">
        <v>340</v>
      </c>
      <c r="D619" s="1" t="s">
        <v>6464</v>
      </c>
      <c r="E619" s="1" t="s">
        <v>6781</v>
      </c>
      <c r="F619" s="1">
        <v>0</v>
      </c>
      <c r="G619" s="1">
        <v>0</v>
      </c>
      <c r="H619" s="1" t="s">
        <v>443</v>
      </c>
      <c r="I619" s="2">
        <v>46001</v>
      </c>
      <c r="J619" s="1">
        <v>200000</v>
      </c>
      <c r="K619" s="1">
        <v>200000</v>
      </c>
      <c r="L619" s="1">
        <v>0</v>
      </c>
      <c r="M619" s="1" t="s">
        <v>440</v>
      </c>
      <c r="N619" s="1"/>
      <c r="O619" s="2">
        <v>46006</v>
      </c>
      <c r="P619" s="1">
        <v>1</v>
      </c>
      <c r="Q619" s="1" t="s">
        <v>6468</v>
      </c>
      <c r="R619" s="2">
        <v>45982</v>
      </c>
      <c r="S619" s="2">
        <v>45989</v>
      </c>
      <c r="T619" s="1">
        <v>200005</v>
      </c>
    </row>
    <row r="620" spans="1:20">
      <c r="A620" s="1" t="s">
        <v>7465</v>
      </c>
      <c r="B620" s="1" t="s">
        <v>339</v>
      </c>
      <c r="C620" s="1" t="s">
        <v>340</v>
      </c>
      <c r="D620" s="1" t="s">
        <v>6464</v>
      </c>
      <c r="E620" s="1" t="s">
        <v>6911</v>
      </c>
      <c r="F620" s="1">
        <v>0</v>
      </c>
      <c r="G620" s="1">
        <v>0</v>
      </c>
      <c r="H620" s="1" t="s">
        <v>455</v>
      </c>
      <c r="I620" s="2">
        <v>46001</v>
      </c>
      <c r="J620" s="1">
        <v>80000</v>
      </c>
      <c r="K620" s="1">
        <v>80000</v>
      </c>
      <c r="L620" s="1">
        <v>0</v>
      </c>
      <c r="M620" s="1" t="s">
        <v>451</v>
      </c>
      <c r="N620" s="1"/>
      <c r="O620" s="2">
        <v>46006</v>
      </c>
      <c r="P620" s="1">
        <v>1</v>
      </c>
      <c r="Q620" s="1" t="s">
        <v>6468</v>
      </c>
      <c r="R620" s="2">
        <v>45982</v>
      </c>
      <c r="S620" s="2">
        <v>45995</v>
      </c>
      <c r="T620" s="1">
        <v>80000</v>
      </c>
    </row>
    <row r="621" spans="1:20">
      <c r="A621" s="1" t="s">
        <v>7466</v>
      </c>
      <c r="B621" s="1" t="s">
        <v>339</v>
      </c>
      <c r="C621" s="1" t="s">
        <v>340</v>
      </c>
      <c r="D621" s="1" t="s">
        <v>7458</v>
      </c>
      <c r="E621" s="1" t="s">
        <v>7467</v>
      </c>
      <c r="F621" s="1">
        <v>0</v>
      </c>
      <c r="G621" s="1">
        <v>0</v>
      </c>
      <c r="H621" s="1" t="s">
        <v>3388</v>
      </c>
      <c r="I621" s="2">
        <v>46001</v>
      </c>
      <c r="J621" s="1">
        <v>200000</v>
      </c>
      <c r="K621" s="1">
        <v>200000</v>
      </c>
      <c r="L621" s="1">
        <v>0</v>
      </c>
      <c r="M621" s="1" t="s">
        <v>7468</v>
      </c>
      <c r="N621" s="1"/>
      <c r="O621" s="2">
        <v>46006</v>
      </c>
      <c r="P621" s="1">
        <v>1</v>
      </c>
      <c r="Q621" s="1" t="s">
        <v>6468</v>
      </c>
      <c r="R621" s="2">
        <v>45982</v>
      </c>
      <c r="S621" s="2">
        <v>45995</v>
      </c>
      <c r="T621" s="1">
        <v>200032</v>
      </c>
    </row>
    <row r="622" spans="1:20">
      <c r="A622" s="1" t="s">
        <v>7469</v>
      </c>
      <c r="B622" s="1" t="s">
        <v>339</v>
      </c>
      <c r="C622" s="1" t="s">
        <v>340</v>
      </c>
      <c r="D622" s="1" t="s">
        <v>7451</v>
      </c>
      <c r="E622" s="1">
        <v>0</v>
      </c>
      <c r="F622" s="1">
        <v>0</v>
      </c>
      <c r="G622" s="1">
        <v>0</v>
      </c>
      <c r="H622" s="1" t="s">
        <v>3398</v>
      </c>
      <c r="I622" s="2">
        <v>45994</v>
      </c>
      <c r="J622" s="1">
        <v>400000</v>
      </c>
      <c r="K622" s="1">
        <v>400000</v>
      </c>
      <c r="L622" s="1">
        <v>0</v>
      </c>
      <c r="M622" s="1" t="s">
        <v>7470</v>
      </c>
      <c r="N622" s="1"/>
      <c r="O622" s="2">
        <v>45999</v>
      </c>
      <c r="P622" s="1">
        <v>1</v>
      </c>
      <c r="Q622" s="1" t="s">
        <v>6468</v>
      </c>
      <c r="R622" s="2">
        <v>45982</v>
      </c>
      <c r="S622" s="2">
        <v>45993</v>
      </c>
      <c r="T622" s="1">
        <v>400020</v>
      </c>
    </row>
    <row r="623" spans="1:20">
      <c r="A623" s="1" t="s">
        <v>7471</v>
      </c>
      <c r="B623" s="1" t="s">
        <v>339</v>
      </c>
      <c r="C623" s="1" t="s">
        <v>340</v>
      </c>
      <c r="D623" s="1" t="s">
        <v>7451</v>
      </c>
      <c r="E623" s="1">
        <v>0</v>
      </c>
      <c r="F623" s="1">
        <v>0</v>
      </c>
      <c r="G623" s="1">
        <v>0</v>
      </c>
      <c r="H623" s="1" t="s">
        <v>3398</v>
      </c>
      <c r="I623" s="2">
        <v>46001</v>
      </c>
      <c r="J623" s="1">
        <v>400000</v>
      </c>
      <c r="K623" s="1">
        <v>400000</v>
      </c>
      <c r="L623" s="1">
        <v>0</v>
      </c>
      <c r="M623" s="1" t="s">
        <v>7470</v>
      </c>
      <c r="N623" s="1"/>
      <c r="O623" s="2">
        <v>46006</v>
      </c>
      <c r="P623" s="1">
        <v>1</v>
      </c>
      <c r="Q623" s="1" t="s">
        <v>6468</v>
      </c>
      <c r="R623" s="2">
        <v>45982</v>
      </c>
      <c r="S623" s="2">
        <v>45993</v>
      </c>
      <c r="T623" s="1">
        <v>400020</v>
      </c>
    </row>
    <row r="624" spans="1:20">
      <c r="A624" s="1" t="s">
        <v>7472</v>
      </c>
      <c r="B624" s="1" t="s">
        <v>339</v>
      </c>
      <c r="C624" s="1" t="s">
        <v>340</v>
      </c>
      <c r="D624" s="1" t="s">
        <v>7473</v>
      </c>
      <c r="E624" s="1">
        <v>0</v>
      </c>
      <c r="F624" s="1">
        <v>0</v>
      </c>
      <c r="G624" s="1">
        <v>0</v>
      </c>
      <c r="H624" s="1" t="s">
        <v>3412</v>
      </c>
      <c r="I624" s="2">
        <v>45994</v>
      </c>
      <c r="J624" s="1">
        <v>80000</v>
      </c>
      <c r="K624" s="1">
        <v>80000</v>
      </c>
      <c r="L624" s="1">
        <v>0</v>
      </c>
      <c r="M624" s="1" t="s">
        <v>7474</v>
      </c>
      <c r="N624" s="1"/>
      <c r="O624" s="2">
        <v>45999</v>
      </c>
      <c r="P624" s="1">
        <v>1</v>
      </c>
      <c r="Q624" s="1" t="s">
        <v>6468</v>
      </c>
      <c r="R624" s="2">
        <v>45982</v>
      </c>
      <c r="S624" s="2">
        <v>45992</v>
      </c>
      <c r="T624" s="1">
        <v>80010</v>
      </c>
    </row>
    <row r="625" spans="1:20">
      <c r="A625" s="1" t="s">
        <v>7475</v>
      </c>
      <c r="B625" s="1" t="s">
        <v>6459</v>
      </c>
      <c r="C625" s="1" t="s">
        <v>6460</v>
      </c>
      <c r="D625" s="1">
        <v>0</v>
      </c>
      <c r="E625" s="1">
        <v>0</v>
      </c>
      <c r="F625" s="1">
        <v>0</v>
      </c>
      <c r="G625" s="1">
        <v>0</v>
      </c>
      <c r="H625" s="1" t="s">
        <v>6554</v>
      </c>
      <c r="I625" s="2">
        <v>45996</v>
      </c>
      <c r="J625" s="1">
        <v>250000</v>
      </c>
      <c r="K625" s="1">
        <v>0</v>
      </c>
      <c r="L625" s="1">
        <v>0</v>
      </c>
      <c r="M625" s="1"/>
      <c r="N625" s="1" t="s">
        <v>7476</v>
      </c>
      <c r="O625" s="2">
        <v>45996</v>
      </c>
      <c r="P625" s="1">
        <v>1</v>
      </c>
      <c r="Q625" s="1" t="s">
        <v>6436</v>
      </c>
      <c r="R625" s="2">
        <v>45986</v>
      </c>
      <c r="S625" s="2"/>
      <c r="T625" s="1">
        <v>0</v>
      </c>
    </row>
    <row r="626" spans="1:20">
      <c r="A626" s="1" t="s">
        <v>7477</v>
      </c>
      <c r="B626" s="1" t="s">
        <v>6459</v>
      </c>
      <c r="C626" s="1" t="s">
        <v>6460</v>
      </c>
      <c r="D626" s="1">
        <v>0</v>
      </c>
      <c r="E626" s="1">
        <v>0</v>
      </c>
      <c r="F626" s="1">
        <v>0</v>
      </c>
      <c r="G626" s="1">
        <v>0</v>
      </c>
      <c r="H626" s="1">
        <v>80705886</v>
      </c>
      <c r="I626" s="2">
        <v>45996</v>
      </c>
      <c r="J626" s="1">
        <v>1700000</v>
      </c>
      <c r="K626" s="1">
        <v>0</v>
      </c>
      <c r="L626" s="1">
        <v>0</v>
      </c>
      <c r="M626" s="1"/>
      <c r="N626" s="1" t="s">
        <v>7478</v>
      </c>
      <c r="O626" s="2">
        <v>45996</v>
      </c>
      <c r="P626" s="1">
        <v>1</v>
      </c>
      <c r="Q626" s="1" t="s">
        <v>6436</v>
      </c>
      <c r="R626" s="2">
        <v>45986</v>
      </c>
      <c r="S626" s="2"/>
      <c r="T626" s="1">
        <v>0</v>
      </c>
    </row>
    <row r="627" spans="1:20">
      <c r="A627" s="1" t="s">
        <v>7479</v>
      </c>
      <c r="B627" s="1" t="s">
        <v>6459</v>
      </c>
      <c r="C627" s="1" t="s">
        <v>6460</v>
      </c>
      <c r="D627" s="1">
        <v>0</v>
      </c>
      <c r="E627" s="1">
        <v>0</v>
      </c>
      <c r="F627" s="1">
        <v>0</v>
      </c>
      <c r="G627" s="1">
        <v>0</v>
      </c>
      <c r="H627" s="1">
        <v>80705927</v>
      </c>
      <c r="I627" s="2">
        <v>45996</v>
      </c>
      <c r="J627" s="1">
        <v>1000</v>
      </c>
      <c r="K627" s="1">
        <v>0</v>
      </c>
      <c r="L627" s="1">
        <v>0</v>
      </c>
      <c r="M627" s="1"/>
      <c r="N627" s="1" t="s">
        <v>7480</v>
      </c>
      <c r="O627" s="2">
        <v>45996</v>
      </c>
      <c r="P627" s="1">
        <v>1</v>
      </c>
      <c r="Q627" s="1" t="s">
        <v>6436</v>
      </c>
      <c r="R627" s="2">
        <v>45986</v>
      </c>
      <c r="S627" s="2"/>
      <c r="T627" s="1">
        <v>0</v>
      </c>
    </row>
    <row r="628" spans="1:20">
      <c r="A628" s="1" t="s">
        <v>7481</v>
      </c>
      <c r="B628" s="1" t="s">
        <v>6459</v>
      </c>
      <c r="C628" s="1" t="s">
        <v>6460</v>
      </c>
      <c r="D628" s="1">
        <v>0</v>
      </c>
      <c r="E628" s="1">
        <v>0</v>
      </c>
      <c r="F628" s="1">
        <v>0</v>
      </c>
      <c r="G628" s="1">
        <v>0</v>
      </c>
      <c r="H628" s="1" t="s">
        <v>6628</v>
      </c>
      <c r="I628" s="2">
        <v>45996</v>
      </c>
      <c r="J628" s="1">
        <v>300000</v>
      </c>
      <c r="K628" s="1">
        <v>0</v>
      </c>
      <c r="L628" s="1">
        <v>0</v>
      </c>
      <c r="M628" s="1"/>
      <c r="N628" s="1" t="s">
        <v>7482</v>
      </c>
      <c r="O628" s="2">
        <v>45996</v>
      </c>
      <c r="P628" s="1">
        <v>1</v>
      </c>
      <c r="Q628" s="1" t="s">
        <v>6436</v>
      </c>
      <c r="R628" s="2">
        <v>45986</v>
      </c>
      <c r="S628" s="2"/>
      <c r="T628" s="1">
        <v>0</v>
      </c>
    </row>
    <row r="629" spans="1:20">
      <c r="A629" s="1" t="s">
        <v>7483</v>
      </c>
      <c r="B629" s="1" t="s">
        <v>1322</v>
      </c>
      <c r="C629" s="1" t="s">
        <v>1323</v>
      </c>
      <c r="D629" s="1" t="s">
        <v>6868</v>
      </c>
      <c r="E629" s="1">
        <v>0</v>
      </c>
      <c r="F629" s="1">
        <v>0</v>
      </c>
      <c r="G629" s="1">
        <v>0</v>
      </c>
      <c r="H629" s="1" t="s">
        <v>1321</v>
      </c>
      <c r="I629" s="2">
        <v>46027</v>
      </c>
      <c r="J629" s="1">
        <v>22000</v>
      </c>
      <c r="K629" s="1">
        <v>0</v>
      </c>
      <c r="L629" s="1">
        <v>0</v>
      </c>
      <c r="M629" s="1" t="s">
        <v>7484</v>
      </c>
      <c r="N629" s="1" t="s">
        <v>7485</v>
      </c>
      <c r="O629" s="2">
        <v>46034</v>
      </c>
      <c r="P629" s="1">
        <v>3</v>
      </c>
      <c r="Q629" s="1" t="s">
        <v>6430</v>
      </c>
      <c r="R629" s="2">
        <v>45986</v>
      </c>
      <c r="S629" s="2"/>
      <c r="T629" s="1">
        <v>0</v>
      </c>
    </row>
    <row r="630" spans="1:20">
      <c r="A630" s="1" t="s">
        <v>7486</v>
      </c>
      <c r="B630" s="1" t="s">
        <v>895</v>
      </c>
      <c r="C630" s="1" t="s">
        <v>896</v>
      </c>
      <c r="D630" s="1" t="s">
        <v>6909</v>
      </c>
      <c r="E630" s="1">
        <v>0</v>
      </c>
      <c r="F630" s="1">
        <v>0</v>
      </c>
      <c r="G630" s="1">
        <v>0</v>
      </c>
      <c r="H630" s="1" t="s">
        <v>7487</v>
      </c>
      <c r="I630" s="2">
        <v>46020</v>
      </c>
      <c r="J630" s="1">
        <v>10000</v>
      </c>
      <c r="K630" s="1">
        <v>0</v>
      </c>
      <c r="L630" s="1">
        <v>0</v>
      </c>
      <c r="M630" s="1" t="s">
        <v>7488</v>
      </c>
      <c r="N630" s="1" t="s">
        <v>6804</v>
      </c>
      <c r="O630" s="2">
        <v>46024</v>
      </c>
      <c r="P630" s="1">
        <v>2</v>
      </c>
      <c r="Q630" s="1" t="s">
        <v>6456</v>
      </c>
      <c r="R630" s="2">
        <v>45986</v>
      </c>
      <c r="S630" s="2"/>
      <c r="T630" s="1">
        <v>0</v>
      </c>
    </row>
    <row r="631" spans="1:20">
      <c r="A631" s="1" t="s">
        <v>7489</v>
      </c>
      <c r="B631" s="1" t="s">
        <v>895</v>
      </c>
      <c r="C631" s="1" t="s">
        <v>896</v>
      </c>
      <c r="D631" s="1" t="s">
        <v>6531</v>
      </c>
      <c r="E631" s="1">
        <v>0</v>
      </c>
      <c r="F631" s="1">
        <v>0</v>
      </c>
      <c r="G631" s="1">
        <v>0</v>
      </c>
      <c r="H631" s="1" t="s">
        <v>5338</v>
      </c>
      <c r="I631" s="2">
        <v>46020</v>
      </c>
      <c r="J631" s="1">
        <v>5000</v>
      </c>
      <c r="K631" s="1">
        <v>0</v>
      </c>
      <c r="L631" s="1">
        <v>0</v>
      </c>
      <c r="M631" s="1" t="s">
        <v>7490</v>
      </c>
      <c r="N631" s="1" t="s">
        <v>6804</v>
      </c>
      <c r="O631" s="2">
        <v>46024</v>
      </c>
      <c r="P631" s="1">
        <v>1</v>
      </c>
      <c r="Q631" s="1" t="s">
        <v>6456</v>
      </c>
      <c r="R631" s="2">
        <v>45986</v>
      </c>
      <c r="S631" s="2"/>
      <c r="T631" s="1">
        <v>0</v>
      </c>
    </row>
    <row r="632" spans="1:20">
      <c r="A632" s="1" t="s">
        <v>7491</v>
      </c>
      <c r="B632" s="1" t="s">
        <v>895</v>
      </c>
      <c r="C632" s="1" t="s">
        <v>896</v>
      </c>
      <c r="D632" s="1" t="s">
        <v>6531</v>
      </c>
      <c r="E632" s="1">
        <v>0</v>
      </c>
      <c r="F632" s="1">
        <v>0</v>
      </c>
      <c r="G632" s="1">
        <v>0</v>
      </c>
      <c r="H632" s="1" t="s">
        <v>6964</v>
      </c>
      <c r="I632" s="2">
        <v>46020</v>
      </c>
      <c r="J632" s="1">
        <v>3000</v>
      </c>
      <c r="K632" s="1">
        <v>0</v>
      </c>
      <c r="L632" s="1">
        <v>0</v>
      </c>
      <c r="M632" s="1" t="s">
        <v>6965</v>
      </c>
      <c r="N632" s="1" t="s">
        <v>6804</v>
      </c>
      <c r="O632" s="2">
        <v>46024</v>
      </c>
      <c r="P632" s="1">
        <v>1</v>
      </c>
      <c r="Q632" s="1" t="s">
        <v>6456</v>
      </c>
      <c r="R632" s="2">
        <v>45986</v>
      </c>
      <c r="S632" s="2"/>
      <c r="T632" s="1">
        <v>0</v>
      </c>
    </row>
    <row r="633" spans="1:20">
      <c r="A633" s="1" t="s">
        <v>7492</v>
      </c>
      <c r="B633" s="1" t="s">
        <v>7493</v>
      </c>
      <c r="C633" s="1" t="s">
        <v>7494</v>
      </c>
      <c r="D633" s="1" t="s">
        <v>6447</v>
      </c>
      <c r="E633" s="1" t="s">
        <v>7131</v>
      </c>
      <c r="F633" s="1">
        <v>0</v>
      </c>
      <c r="G633" s="1">
        <v>0</v>
      </c>
      <c r="H633" s="1" t="s">
        <v>7495</v>
      </c>
      <c r="I633" s="2">
        <v>46020</v>
      </c>
      <c r="J633" s="1">
        <v>300</v>
      </c>
      <c r="K633" s="1">
        <v>0</v>
      </c>
      <c r="L633" s="1">
        <v>0</v>
      </c>
      <c r="M633" s="1" t="s">
        <v>7496</v>
      </c>
      <c r="N633" s="1" t="s">
        <v>7497</v>
      </c>
      <c r="O633" s="2">
        <v>46027</v>
      </c>
      <c r="P633" s="1">
        <v>2</v>
      </c>
      <c r="Q633" s="1" t="s">
        <v>6990</v>
      </c>
      <c r="R633" s="2">
        <v>45986</v>
      </c>
      <c r="S633" s="2"/>
      <c r="T633" s="1">
        <v>0</v>
      </c>
    </row>
    <row r="634" spans="1:20">
      <c r="A634" s="1" t="s">
        <v>7498</v>
      </c>
      <c r="B634" s="1" t="s">
        <v>7493</v>
      </c>
      <c r="C634" s="1" t="s">
        <v>7494</v>
      </c>
      <c r="D634" s="1" t="s">
        <v>7499</v>
      </c>
      <c r="E634" s="1">
        <v>0</v>
      </c>
      <c r="F634" s="1">
        <v>0</v>
      </c>
      <c r="G634" s="1">
        <v>0</v>
      </c>
      <c r="H634" s="1" t="s">
        <v>7500</v>
      </c>
      <c r="I634" s="2">
        <v>46050</v>
      </c>
      <c r="J634" s="1">
        <v>3000</v>
      </c>
      <c r="K634" s="1">
        <v>0</v>
      </c>
      <c r="L634" s="1">
        <v>0</v>
      </c>
      <c r="M634" s="1" t="s">
        <v>7501</v>
      </c>
      <c r="N634" s="1" t="s">
        <v>7502</v>
      </c>
      <c r="O634" s="2">
        <v>46055</v>
      </c>
      <c r="P634" s="1">
        <v>2</v>
      </c>
      <c r="Q634" s="1" t="s">
        <v>6990</v>
      </c>
      <c r="R634" s="2">
        <v>45986</v>
      </c>
      <c r="S634" s="2"/>
      <c r="T634" s="1">
        <v>0</v>
      </c>
    </row>
    <row r="635" spans="1:20">
      <c r="A635" s="1" t="s">
        <v>7503</v>
      </c>
      <c r="B635" s="1" t="s">
        <v>7504</v>
      </c>
      <c r="C635" s="1" t="s">
        <v>7505</v>
      </c>
      <c r="D635" s="1" t="s">
        <v>7216</v>
      </c>
      <c r="E635" s="1" t="s">
        <v>6426</v>
      </c>
      <c r="F635" s="1">
        <v>0</v>
      </c>
      <c r="G635" s="1">
        <v>0</v>
      </c>
      <c r="H635" s="1" t="s">
        <v>7506</v>
      </c>
      <c r="I635" s="2">
        <v>45996</v>
      </c>
      <c r="J635" s="1">
        <v>1000</v>
      </c>
      <c r="K635" s="1">
        <v>1000</v>
      </c>
      <c r="L635" s="1">
        <v>0</v>
      </c>
      <c r="M635" s="1" t="s">
        <v>7507</v>
      </c>
      <c r="N635" s="1"/>
      <c r="O635" s="2">
        <v>46000</v>
      </c>
      <c r="P635" s="1">
        <v>4</v>
      </c>
      <c r="Q635" s="1" t="s">
        <v>6436</v>
      </c>
      <c r="R635" s="2">
        <v>45986</v>
      </c>
      <c r="S635" s="2">
        <v>45992</v>
      </c>
      <c r="T635" s="1">
        <v>2600</v>
      </c>
    </row>
    <row r="636" spans="1:20">
      <c r="A636" s="1" t="s">
        <v>7508</v>
      </c>
      <c r="B636" s="1" t="s">
        <v>7504</v>
      </c>
      <c r="C636" s="1" t="s">
        <v>7505</v>
      </c>
      <c r="D636" s="1" t="s">
        <v>7216</v>
      </c>
      <c r="E636" s="1" t="s">
        <v>6426</v>
      </c>
      <c r="F636" s="1">
        <v>0</v>
      </c>
      <c r="G636" s="1">
        <v>0</v>
      </c>
      <c r="H636" s="1" t="s">
        <v>7509</v>
      </c>
      <c r="I636" s="2">
        <v>45995</v>
      </c>
      <c r="J636" s="1">
        <v>1000</v>
      </c>
      <c r="K636" s="1">
        <v>1000</v>
      </c>
      <c r="L636" s="1">
        <v>0</v>
      </c>
      <c r="M636" s="1" t="s">
        <v>7507</v>
      </c>
      <c r="N636" s="1"/>
      <c r="O636" s="2">
        <v>46000</v>
      </c>
      <c r="P636" s="1">
        <v>4</v>
      </c>
      <c r="Q636" s="1" t="s">
        <v>6436</v>
      </c>
      <c r="R636" s="2">
        <v>45986</v>
      </c>
      <c r="S636" s="2">
        <v>45992</v>
      </c>
      <c r="T636" s="1">
        <v>2570</v>
      </c>
    </row>
    <row r="637" spans="1:20">
      <c r="A637" s="1" t="s">
        <v>7510</v>
      </c>
      <c r="B637" s="1" t="s">
        <v>7493</v>
      </c>
      <c r="C637" s="1" t="s">
        <v>7494</v>
      </c>
      <c r="D637" s="1" t="s">
        <v>6447</v>
      </c>
      <c r="E637" s="1" t="s">
        <v>7131</v>
      </c>
      <c r="F637" s="1">
        <v>0</v>
      </c>
      <c r="G637" s="1">
        <v>0</v>
      </c>
      <c r="H637" s="1" t="s">
        <v>7511</v>
      </c>
      <c r="I637" s="2">
        <v>46050</v>
      </c>
      <c r="J637" s="1">
        <v>1000</v>
      </c>
      <c r="K637" s="1">
        <v>0</v>
      </c>
      <c r="L637" s="1">
        <v>0</v>
      </c>
      <c r="M637" s="1" t="s">
        <v>7512</v>
      </c>
      <c r="N637" s="1" t="s">
        <v>7502</v>
      </c>
      <c r="O637" s="2">
        <v>46055</v>
      </c>
      <c r="P637" s="1">
        <v>2</v>
      </c>
      <c r="Q637" s="1" t="s">
        <v>6990</v>
      </c>
      <c r="R637" s="2">
        <v>45986</v>
      </c>
      <c r="S637" s="2"/>
      <c r="T637" s="1">
        <v>0</v>
      </c>
    </row>
    <row r="638" spans="1:20">
      <c r="A638" s="1" t="s">
        <v>7513</v>
      </c>
      <c r="B638" s="1" t="s">
        <v>7493</v>
      </c>
      <c r="C638" s="1" t="s">
        <v>7494</v>
      </c>
      <c r="D638" s="1" t="s">
        <v>6447</v>
      </c>
      <c r="E638" s="1" t="s">
        <v>7131</v>
      </c>
      <c r="F638" s="1">
        <v>0</v>
      </c>
      <c r="G638" s="1">
        <v>0</v>
      </c>
      <c r="H638" s="1" t="s">
        <v>7514</v>
      </c>
      <c r="I638" s="2">
        <v>46048</v>
      </c>
      <c r="J638" s="1">
        <v>11000</v>
      </c>
      <c r="K638" s="1">
        <v>0</v>
      </c>
      <c r="L638" s="1">
        <v>0</v>
      </c>
      <c r="M638" s="1" t="s">
        <v>7515</v>
      </c>
      <c r="N638" s="1" t="s">
        <v>7516</v>
      </c>
      <c r="O638" s="2">
        <v>46055</v>
      </c>
      <c r="P638" s="1">
        <v>2</v>
      </c>
      <c r="Q638" s="1" t="s">
        <v>6990</v>
      </c>
      <c r="R638" s="2">
        <v>45986</v>
      </c>
      <c r="S638" s="2"/>
      <c r="T638" s="1">
        <v>0</v>
      </c>
    </row>
    <row r="639" spans="1:20">
      <c r="A639" s="1" t="s">
        <v>7517</v>
      </c>
      <c r="B639" s="1" t="s">
        <v>7518</v>
      </c>
      <c r="C639" s="1" t="s">
        <v>7519</v>
      </c>
      <c r="D639" s="1" t="s">
        <v>7431</v>
      </c>
      <c r="E639" s="1">
        <v>0</v>
      </c>
      <c r="F639" s="1">
        <v>0</v>
      </c>
      <c r="G639" s="1">
        <v>0</v>
      </c>
      <c r="H639" s="1" t="s">
        <v>7520</v>
      </c>
      <c r="I639" s="2">
        <v>45994</v>
      </c>
      <c r="J639" s="1">
        <v>21000</v>
      </c>
      <c r="K639" s="1">
        <v>21000</v>
      </c>
      <c r="L639" s="1">
        <v>0</v>
      </c>
      <c r="M639" s="1" t="s">
        <v>7521</v>
      </c>
      <c r="N639" s="1" t="s">
        <v>7522</v>
      </c>
      <c r="O639" s="2">
        <v>45996</v>
      </c>
      <c r="P639" s="1">
        <v>5</v>
      </c>
      <c r="Q639" s="1" t="s">
        <v>6430</v>
      </c>
      <c r="R639" s="2">
        <v>45986</v>
      </c>
      <c r="S639" s="2">
        <v>45992</v>
      </c>
      <c r="T639" s="1">
        <v>59500</v>
      </c>
    </row>
    <row r="640" spans="1:20">
      <c r="A640" s="1" t="s">
        <v>7523</v>
      </c>
      <c r="B640" s="1" t="s">
        <v>4364</v>
      </c>
      <c r="C640" s="1" t="s">
        <v>4365</v>
      </c>
      <c r="D640" s="1" t="s">
        <v>7524</v>
      </c>
      <c r="E640" s="1" t="s">
        <v>7525</v>
      </c>
      <c r="F640" s="1">
        <v>0</v>
      </c>
      <c r="G640" s="1">
        <v>0</v>
      </c>
      <c r="H640" s="1" t="s">
        <v>7526</v>
      </c>
      <c r="I640" s="2">
        <v>45994</v>
      </c>
      <c r="J640" s="1">
        <v>1500</v>
      </c>
      <c r="K640" s="1">
        <v>1500</v>
      </c>
      <c r="L640" s="1">
        <v>0</v>
      </c>
      <c r="M640" s="1" t="s">
        <v>7527</v>
      </c>
      <c r="N640" s="1"/>
      <c r="O640" s="2"/>
      <c r="P640" s="1">
        <v>1</v>
      </c>
      <c r="Q640" s="1" t="s">
        <v>7179</v>
      </c>
      <c r="R640" s="2">
        <v>45986</v>
      </c>
      <c r="S640" s="2">
        <v>45995</v>
      </c>
      <c r="T640" s="1">
        <v>5000</v>
      </c>
    </row>
    <row r="641" spans="1:20">
      <c r="A641" s="1" t="s">
        <v>7528</v>
      </c>
      <c r="B641" s="1" t="s">
        <v>4364</v>
      </c>
      <c r="C641" s="1" t="s">
        <v>4365</v>
      </c>
      <c r="D641" s="1" t="s">
        <v>7529</v>
      </c>
      <c r="E641" s="1" t="s">
        <v>7131</v>
      </c>
      <c r="F641" s="1">
        <v>0</v>
      </c>
      <c r="G641" s="1">
        <v>0</v>
      </c>
      <c r="H641" s="1" t="s">
        <v>7530</v>
      </c>
      <c r="I641" s="2">
        <v>45994</v>
      </c>
      <c r="J641" s="1">
        <v>6500</v>
      </c>
      <c r="K641" s="1">
        <v>6500</v>
      </c>
      <c r="L641" s="1">
        <v>0</v>
      </c>
      <c r="M641" s="1" t="s">
        <v>7531</v>
      </c>
      <c r="N641" s="1"/>
      <c r="O641" s="2"/>
      <c r="P641" s="1">
        <v>6</v>
      </c>
      <c r="Q641" s="1" t="s">
        <v>7179</v>
      </c>
      <c r="R641" s="2">
        <v>45986</v>
      </c>
      <c r="S641" s="2">
        <v>45994</v>
      </c>
      <c r="T641" s="1">
        <v>14000</v>
      </c>
    </row>
    <row r="642" spans="1:20">
      <c r="A642" s="1" t="s">
        <v>7532</v>
      </c>
      <c r="B642" s="1" t="s">
        <v>4364</v>
      </c>
      <c r="C642" s="1" t="s">
        <v>4365</v>
      </c>
      <c r="D642" s="1" t="s">
        <v>7130</v>
      </c>
      <c r="E642" s="1" t="s">
        <v>7525</v>
      </c>
      <c r="F642" s="1">
        <v>0</v>
      </c>
      <c r="G642" s="1">
        <v>0</v>
      </c>
      <c r="H642" s="1" t="s">
        <v>7533</v>
      </c>
      <c r="I642" s="2">
        <v>45994</v>
      </c>
      <c r="J642" s="1">
        <v>5000</v>
      </c>
      <c r="K642" s="1">
        <v>5000</v>
      </c>
      <c r="L642" s="1">
        <v>0</v>
      </c>
      <c r="M642" s="1" t="s">
        <v>7534</v>
      </c>
      <c r="N642" s="1"/>
      <c r="O642" s="2">
        <v>45996</v>
      </c>
      <c r="P642" s="1">
        <v>3</v>
      </c>
      <c r="Q642" s="1" t="s">
        <v>7179</v>
      </c>
      <c r="R642" s="2">
        <v>45986</v>
      </c>
      <c r="S642" s="2">
        <v>45992</v>
      </c>
      <c r="T642" s="1">
        <v>10037</v>
      </c>
    </row>
    <row r="643" spans="1:20">
      <c r="A643" s="1" t="s">
        <v>7535</v>
      </c>
      <c r="B643" s="1" t="s">
        <v>4364</v>
      </c>
      <c r="C643" s="1" t="s">
        <v>4365</v>
      </c>
      <c r="D643" s="1" t="s">
        <v>6735</v>
      </c>
      <c r="E643" s="1">
        <v>0</v>
      </c>
      <c r="F643" s="1">
        <v>0</v>
      </c>
      <c r="G643" s="1">
        <v>0</v>
      </c>
      <c r="H643" s="1" t="s">
        <v>7536</v>
      </c>
      <c r="I643" s="2">
        <v>45994</v>
      </c>
      <c r="J643" s="1">
        <v>5000</v>
      </c>
      <c r="K643" s="1">
        <v>5000</v>
      </c>
      <c r="L643" s="1">
        <v>0</v>
      </c>
      <c r="M643" s="1"/>
      <c r="N643" s="1"/>
      <c r="O643" s="2">
        <v>45996</v>
      </c>
      <c r="P643" s="1">
        <v>3</v>
      </c>
      <c r="Q643" s="1" t="s">
        <v>7179</v>
      </c>
      <c r="R643" s="2">
        <v>45986</v>
      </c>
      <c r="S643" s="2">
        <v>45994</v>
      </c>
      <c r="T643" s="1">
        <v>10000</v>
      </c>
    </row>
    <row r="644" spans="1:20">
      <c r="A644" s="1" t="s">
        <v>880</v>
      </c>
      <c r="B644" s="1" t="s">
        <v>375</v>
      </c>
      <c r="C644" s="1" t="s">
        <v>376</v>
      </c>
      <c r="D644" s="1" t="s">
        <v>6503</v>
      </c>
      <c r="E644" s="1">
        <v>0</v>
      </c>
      <c r="F644" s="1">
        <v>0</v>
      </c>
      <c r="G644" s="1">
        <v>0</v>
      </c>
      <c r="H644" s="1">
        <v>500051499</v>
      </c>
      <c r="I644" s="2">
        <v>45989</v>
      </c>
      <c r="J644" s="1">
        <v>10000</v>
      </c>
      <c r="K644" s="1">
        <v>10000</v>
      </c>
      <c r="L644" s="1">
        <v>0</v>
      </c>
      <c r="M644" s="1" t="s">
        <v>882</v>
      </c>
      <c r="N644" s="1" t="s">
        <v>7537</v>
      </c>
      <c r="O644" s="2">
        <v>45993</v>
      </c>
      <c r="P644" s="1">
        <v>2</v>
      </c>
      <c r="Q644" s="1" t="s">
        <v>6443</v>
      </c>
      <c r="R644" s="2">
        <v>45986</v>
      </c>
      <c r="S644" s="2">
        <v>45987</v>
      </c>
      <c r="T644" s="1">
        <v>22002</v>
      </c>
    </row>
    <row r="645" spans="1:20">
      <c r="A645" s="1" t="s">
        <v>884</v>
      </c>
      <c r="B645" s="1" t="s">
        <v>375</v>
      </c>
      <c r="C645" s="1" t="s">
        <v>376</v>
      </c>
      <c r="D645" s="1" t="s">
        <v>6503</v>
      </c>
      <c r="E645" s="1">
        <v>0</v>
      </c>
      <c r="F645" s="1">
        <v>0</v>
      </c>
      <c r="G645" s="1">
        <v>0</v>
      </c>
      <c r="H645" s="1">
        <v>500057973</v>
      </c>
      <c r="I645" s="2">
        <v>45989</v>
      </c>
      <c r="J645" s="1">
        <v>5000</v>
      </c>
      <c r="K645" s="1">
        <v>5000</v>
      </c>
      <c r="L645" s="1">
        <v>0</v>
      </c>
      <c r="M645" s="1" t="s">
        <v>882</v>
      </c>
      <c r="N645" s="1" t="s">
        <v>7537</v>
      </c>
      <c r="O645" s="2">
        <v>45993</v>
      </c>
      <c r="P645" s="1">
        <v>2</v>
      </c>
      <c r="Q645" s="1" t="s">
        <v>6443</v>
      </c>
      <c r="R645" s="2">
        <v>45986</v>
      </c>
      <c r="S645" s="2">
        <v>45987</v>
      </c>
      <c r="T645" s="1">
        <v>12004</v>
      </c>
    </row>
    <row r="646" spans="1:20">
      <c r="A646" s="1" t="s">
        <v>886</v>
      </c>
      <c r="B646" s="1" t="s">
        <v>375</v>
      </c>
      <c r="C646" s="1" t="s">
        <v>376</v>
      </c>
      <c r="D646" s="1" t="s">
        <v>6503</v>
      </c>
      <c r="E646" s="1">
        <v>0</v>
      </c>
      <c r="F646" s="1">
        <v>0</v>
      </c>
      <c r="G646" s="1">
        <v>0</v>
      </c>
      <c r="H646" s="1">
        <v>500063459</v>
      </c>
      <c r="I646" s="2">
        <v>45989</v>
      </c>
      <c r="J646" s="1">
        <v>5000</v>
      </c>
      <c r="K646" s="1">
        <v>5000</v>
      </c>
      <c r="L646" s="1">
        <v>0</v>
      </c>
      <c r="M646" s="1" t="s">
        <v>882</v>
      </c>
      <c r="N646" s="1" t="s">
        <v>7537</v>
      </c>
      <c r="O646" s="2">
        <v>45993</v>
      </c>
      <c r="P646" s="1">
        <v>2</v>
      </c>
      <c r="Q646" s="1" t="s">
        <v>6443</v>
      </c>
      <c r="R646" s="2">
        <v>45986</v>
      </c>
      <c r="S646" s="2">
        <v>45987</v>
      </c>
      <c r="T646" s="1">
        <v>12004</v>
      </c>
    </row>
    <row r="647" spans="1:20">
      <c r="A647" s="1" t="s">
        <v>888</v>
      </c>
      <c r="B647" s="1" t="s">
        <v>375</v>
      </c>
      <c r="C647" s="1" t="s">
        <v>376</v>
      </c>
      <c r="D647" s="1" t="s">
        <v>6503</v>
      </c>
      <c r="E647" s="1">
        <v>0</v>
      </c>
      <c r="F647" s="1">
        <v>0</v>
      </c>
      <c r="G647" s="1">
        <v>0</v>
      </c>
      <c r="H647" s="1">
        <v>500076915</v>
      </c>
      <c r="I647" s="2">
        <v>45989</v>
      </c>
      <c r="J647" s="1">
        <v>6000</v>
      </c>
      <c r="K647" s="1">
        <v>6000</v>
      </c>
      <c r="L647" s="1">
        <v>0</v>
      </c>
      <c r="M647" s="1" t="s">
        <v>882</v>
      </c>
      <c r="N647" s="1" t="s">
        <v>7537</v>
      </c>
      <c r="O647" s="2">
        <v>45993</v>
      </c>
      <c r="P647" s="1">
        <v>2</v>
      </c>
      <c r="Q647" s="1" t="s">
        <v>6443</v>
      </c>
      <c r="R647" s="2">
        <v>45986</v>
      </c>
      <c r="S647" s="2">
        <v>45987</v>
      </c>
      <c r="T647" s="1">
        <v>14000</v>
      </c>
    </row>
    <row r="648" spans="1:20">
      <c r="A648" s="1" t="s">
        <v>7538</v>
      </c>
      <c r="B648" s="1" t="s">
        <v>907</v>
      </c>
      <c r="C648" s="1" t="s">
        <v>908</v>
      </c>
      <c r="D648" s="1" t="s">
        <v>6902</v>
      </c>
      <c r="E648" s="1" t="s">
        <v>6903</v>
      </c>
      <c r="F648" s="1">
        <v>0</v>
      </c>
      <c r="G648" s="1">
        <v>0</v>
      </c>
      <c r="H648" s="1" t="s">
        <v>1731</v>
      </c>
      <c r="I648" s="2">
        <v>46017</v>
      </c>
      <c r="J648" s="1">
        <v>800000</v>
      </c>
      <c r="K648" s="1">
        <v>0</v>
      </c>
      <c r="L648" s="1">
        <v>0</v>
      </c>
      <c r="M648" s="1" t="s">
        <v>6904</v>
      </c>
      <c r="N648" s="1" t="s">
        <v>7539</v>
      </c>
      <c r="O648" s="2">
        <v>46024</v>
      </c>
      <c r="P648" s="1">
        <v>1</v>
      </c>
      <c r="Q648" s="1" t="s">
        <v>6456</v>
      </c>
      <c r="R648" s="2">
        <v>45986</v>
      </c>
      <c r="S648" s="2"/>
      <c r="T648" s="1">
        <v>0</v>
      </c>
    </row>
    <row r="649" spans="1:20">
      <c r="A649" s="1" t="s">
        <v>890</v>
      </c>
      <c r="B649" s="1" t="s">
        <v>895</v>
      </c>
      <c r="C649" s="1" t="s">
        <v>896</v>
      </c>
      <c r="D649" s="1" t="s">
        <v>6531</v>
      </c>
      <c r="E649" s="1" t="s">
        <v>6752</v>
      </c>
      <c r="F649" s="1">
        <v>0</v>
      </c>
      <c r="G649" s="1">
        <v>0</v>
      </c>
      <c r="H649" s="1" t="s">
        <v>894</v>
      </c>
      <c r="I649" s="2">
        <v>45992</v>
      </c>
      <c r="J649" s="1">
        <v>100</v>
      </c>
      <c r="K649" s="1">
        <v>100</v>
      </c>
      <c r="L649" s="1">
        <v>0</v>
      </c>
      <c r="M649" s="1" t="s">
        <v>892</v>
      </c>
      <c r="N649" s="1" t="s">
        <v>7540</v>
      </c>
      <c r="O649" s="2">
        <v>45994</v>
      </c>
      <c r="P649" s="1">
        <v>2</v>
      </c>
      <c r="Q649" s="1" t="s">
        <v>6456</v>
      </c>
      <c r="R649" s="2">
        <v>45986</v>
      </c>
      <c r="S649" s="2">
        <v>45989</v>
      </c>
      <c r="T649" s="1">
        <v>102</v>
      </c>
    </row>
    <row r="650" spans="1:20">
      <c r="A650" s="1" t="s">
        <v>7541</v>
      </c>
      <c r="B650" s="1" t="s">
        <v>895</v>
      </c>
      <c r="C650" s="1" t="s">
        <v>896</v>
      </c>
      <c r="D650" s="1" t="s">
        <v>7026</v>
      </c>
      <c r="E650" s="1" t="s">
        <v>6926</v>
      </c>
      <c r="F650" s="1">
        <v>0</v>
      </c>
      <c r="G650" s="1">
        <v>0</v>
      </c>
      <c r="H650" s="1" t="s">
        <v>7542</v>
      </c>
      <c r="I650" s="2">
        <v>45992</v>
      </c>
      <c r="J650" s="1">
        <v>100</v>
      </c>
      <c r="K650" s="1">
        <v>100</v>
      </c>
      <c r="L650" s="1">
        <v>0</v>
      </c>
      <c r="M650" s="1" t="s">
        <v>7543</v>
      </c>
      <c r="N650" s="1" t="s">
        <v>7544</v>
      </c>
      <c r="O650" s="2">
        <v>45994</v>
      </c>
      <c r="P650" s="1">
        <v>2</v>
      </c>
      <c r="Q650" s="1" t="s">
        <v>6456</v>
      </c>
      <c r="R650" s="2">
        <v>45986</v>
      </c>
      <c r="S650" s="2">
        <v>45992</v>
      </c>
      <c r="T650" s="1">
        <v>100</v>
      </c>
    </row>
    <row r="651" spans="1:20">
      <c r="A651" s="1" t="s">
        <v>898</v>
      </c>
      <c r="B651" s="1" t="s">
        <v>899</v>
      </c>
      <c r="C651" s="1" t="s">
        <v>900</v>
      </c>
      <c r="D651" s="1" t="s">
        <v>6531</v>
      </c>
      <c r="E651" s="1" t="s">
        <v>6752</v>
      </c>
      <c r="F651" s="1">
        <v>0</v>
      </c>
      <c r="G651" s="1">
        <v>0</v>
      </c>
      <c r="H651" s="1" t="s">
        <v>894</v>
      </c>
      <c r="I651" s="2">
        <v>72937</v>
      </c>
      <c r="J651" s="1">
        <v>0</v>
      </c>
      <c r="K651" s="1">
        <v>15000</v>
      </c>
      <c r="L651" s="1">
        <v>0</v>
      </c>
      <c r="M651" s="1" t="s">
        <v>892</v>
      </c>
      <c r="N651" s="1"/>
      <c r="O651" s="2">
        <v>72937</v>
      </c>
      <c r="P651" s="1">
        <v>2</v>
      </c>
      <c r="Q651" s="1" t="s">
        <v>6456</v>
      </c>
      <c r="R651" s="2">
        <v>45986</v>
      </c>
      <c r="S651" s="2">
        <v>45989</v>
      </c>
      <c r="T651" s="1">
        <v>15000</v>
      </c>
    </row>
    <row r="652" spans="1:20">
      <c r="A652" s="1" t="s">
        <v>7545</v>
      </c>
      <c r="B652" s="1" t="s">
        <v>899</v>
      </c>
      <c r="C652" s="1" t="s">
        <v>900</v>
      </c>
      <c r="D652" s="1" t="s">
        <v>7026</v>
      </c>
      <c r="E652" s="1" t="s">
        <v>6926</v>
      </c>
      <c r="F652" s="1">
        <v>0</v>
      </c>
      <c r="G652" s="1">
        <v>0</v>
      </c>
      <c r="H652" s="1" t="s">
        <v>7542</v>
      </c>
      <c r="I652" s="2">
        <v>72937</v>
      </c>
      <c r="J652" s="1">
        <v>0</v>
      </c>
      <c r="K652" s="1">
        <v>15000</v>
      </c>
      <c r="L652" s="1">
        <v>0</v>
      </c>
      <c r="M652" s="1" t="s">
        <v>7543</v>
      </c>
      <c r="N652" s="1" t="s">
        <v>7546</v>
      </c>
      <c r="O652" s="2">
        <v>72937</v>
      </c>
      <c r="P652" s="1">
        <v>2</v>
      </c>
      <c r="Q652" s="1" t="s">
        <v>6456</v>
      </c>
      <c r="R652" s="2">
        <v>45986</v>
      </c>
      <c r="S652" s="2">
        <v>45992</v>
      </c>
      <c r="T652" s="1">
        <v>15000</v>
      </c>
    </row>
    <row r="653" spans="1:20">
      <c r="A653" s="1" t="s">
        <v>902</v>
      </c>
      <c r="B653" s="1" t="s">
        <v>907</v>
      </c>
      <c r="C653" s="1" t="s">
        <v>908</v>
      </c>
      <c r="D653" s="1" t="s">
        <v>6721</v>
      </c>
      <c r="E653" s="1">
        <v>0</v>
      </c>
      <c r="F653" s="1">
        <v>0</v>
      </c>
      <c r="G653" s="1">
        <v>0</v>
      </c>
      <c r="H653" s="1" t="s">
        <v>906</v>
      </c>
      <c r="I653" s="2">
        <v>46007</v>
      </c>
      <c r="J653" s="1">
        <v>720000</v>
      </c>
      <c r="K653" s="1">
        <v>720000</v>
      </c>
      <c r="L653" s="1">
        <v>0</v>
      </c>
      <c r="M653" s="1" t="s">
        <v>904</v>
      </c>
      <c r="N653" s="1" t="s">
        <v>7547</v>
      </c>
      <c r="O653" s="2">
        <v>46013</v>
      </c>
      <c r="P653" s="1">
        <v>1</v>
      </c>
      <c r="Q653" s="1" t="s">
        <v>6456</v>
      </c>
      <c r="R653" s="2">
        <v>45986</v>
      </c>
      <c r="S653" s="2">
        <v>45988</v>
      </c>
      <c r="T653" s="1">
        <v>720020</v>
      </c>
    </row>
    <row r="654" spans="1:20">
      <c r="A654" s="1" t="s">
        <v>910</v>
      </c>
      <c r="B654" s="1" t="s">
        <v>375</v>
      </c>
      <c r="C654" s="1" t="s">
        <v>376</v>
      </c>
      <c r="D654" s="1" t="s">
        <v>6503</v>
      </c>
      <c r="E654" s="1">
        <v>0</v>
      </c>
      <c r="F654" s="1">
        <v>0</v>
      </c>
      <c r="G654" s="1">
        <v>0</v>
      </c>
      <c r="H654" s="1">
        <v>500058075</v>
      </c>
      <c r="I654" s="2">
        <v>45992</v>
      </c>
      <c r="J654" s="1">
        <v>5000</v>
      </c>
      <c r="K654" s="1">
        <v>5000</v>
      </c>
      <c r="L654" s="1">
        <v>0</v>
      </c>
      <c r="M654" s="1" t="s">
        <v>912</v>
      </c>
      <c r="N654" s="1" t="s">
        <v>7548</v>
      </c>
      <c r="O654" s="2">
        <v>45994</v>
      </c>
      <c r="P654" s="1">
        <v>2</v>
      </c>
      <c r="Q654" s="1" t="s">
        <v>6443</v>
      </c>
      <c r="R654" s="2">
        <v>45986</v>
      </c>
      <c r="S654" s="2">
        <v>45987</v>
      </c>
      <c r="T654" s="1">
        <v>12004</v>
      </c>
    </row>
    <row r="655" spans="1:20">
      <c r="A655" s="1" t="s">
        <v>914</v>
      </c>
      <c r="B655" s="1" t="s">
        <v>375</v>
      </c>
      <c r="C655" s="1" t="s">
        <v>376</v>
      </c>
      <c r="D655" s="1" t="s">
        <v>6503</v>
      </c>
      <c r="E655" s="1">
        <v>0</v>
      </c>
      <c r="F655" s="1">
        <v>0</v>
      </c>
      <c r="G655" s="1">
        <v>0</v>
      </c>
      <c r="H655" s="1">
        <v>500058411</v>
      </c>
      <c r="I655" s="2">
        <v>45992</v>
      </c>
      <c r="J655" s="1">
        <v>2500</v>
      </c>
      <c r="K655" s="1">
        <v>2500</v>
      </c>
      <c r="L655" s="1">
        <v>0</v>
      </c>
      <c r="M655" s="1" t="s">
        <v>916</v>
      </c>
      <c r="N655" s="1" t="s">
        <v>7548</v>
      </c>
      <c r="O655" s="2">
        <v>45994</v>
      </c>
      <c r="P655" s="1">
        <v>2</v>
      </c>
      <c r="Q655" s="1" t="s">
        <v>6443</v>
      </c>
      <c r="R655" s="2">
        <v>45986</v>
      </c>
      <c r="S655" s="2">
        <v>45987</v>
      </c>
      <c r="T655" s="1">
        <v>9504</v>
      </c>
    </row>
    <row r="656" spans="1:20">
      <c r="A656" s="1" t="s">
        <v>914</v>
      </c>
      <c r="B656" s="1" t="s">
        <v>375</v>
      </c>
      <c r="C656" s="1" t="s">
        <v>376</v>
      </c>
      <c r="D656" s="1" t="s">
        <v>6503</v>
      </c>
      <c r="E656" s="1">
        <v>0</v>
      </c>
      <c r="F656" s="1">
        <v>0</v>
      </c>
      <c r="G656" s="1">
        <v>0</v>
      </c>
      <c r="H656" s="1">
        <v>500058411</v>
      </c>
      <c r="I656" s="2">
        <v>45992</v>
      </c>
      <c r="J656" s="1">
        <v>2500</v>
      </c>
      <c r="K656" s="1">
        <v>2500</v>
      </c>
      <c r="L656" s="1">
        <v>0</v>
      </c>
      <c r="M656" s="1" t="s">
        <v>916</v>
      </c>
      <c r="N656" s="1" t="s">
        <v>7548</v>
      </c>
      <c r="O656" s="2">
        <v>45994</v>
      </c>
      <c r="P656" s="1">
        <v>2</v>
      </c>
      <c r="Q656" s="1" t="s">
        <v>6443</v>
      </c>
      <c r="R656" s="2">
        <v>45986</v>
      </c>
      <c r="S656" s="2">
        <v>45987</v>
      </c>
      <c r="T656" s="1">
        <v>2500</v>
      </c>
    </row>
    <row r="657" spans="1:20">
      <c r="A657" s="1" t="s">
        <v>918</v>
      </c>
      <c r="B657" s="1" t="s">
        <v>375</v>
      </c>
      <c r="C657" s="1" t="s">
        <v>376</v>
      </c>
      <c r="D657" s="1" t="s">
        <v>6503</v>
      </c>
      <c r="E657" s="1">
        <v>0</v>
      </c>
      <c r="F657" s="1">
        <v>0</v>
      </c>
      <c r="G657" s="1">
        <v>0</v>
      </c>
      <c r="H657" s="1">
        <v>500059619</v>
      </c>
      <c r="I657" s="2">
        <v>45992</v>
      </c>
      <c r="J657" s="1">
        <v>2500</v>
      </c>
      <c r="K657" s="1">
        <v>2500</v>
      </c>
      <c r="L657" s="1">
        <v>0</v>
      </c>
      <c r="M657" s="1" t="s">
        <v>916</v>
      </c>
      <c r="N657" s="1" t="s">
        <v>7548</v>
      </c>
      <c r="O657" s="2">
        <v>45994</v>
      </c>
      <c r="P657" s="1">
        <v>2</v>
      </c>
      <c r="Q657" s="1" t="s">
        <v>6443</v>
      </c>
      <c r="R657" s="2">
        <v>45986</v>
      </c>
      <c r="S657" s="2">
        <v>45987</v>
      </c>
      <c r="T657" s="1">
        <v>9504</v>
      </c>
    </row>
    <row r="658" spans="1:20">
      <c r="A658" s="1" t="s">
        <v>918</v>
      </c>
      <c r="B658" s="1" t="s">
        <v>375</v>
      </c>
      <c r="C658" s="1" t="s">
        <v>376</v>
      </c>
      <c r="D658" s="1" t="s">
        <v>6503</v>
      </c>
      <c r="E658" s="1">
        <v>0</v>
      </c>
      <c r="F658" s="1">
        <v>0</v>
      </c>
      <c r="G658" s="1">
        <v>0</v>
      </c>
      <c r="H658" s="1">
        <v>500059619</v>
      </c>
      <c r="I658" s="2">
        <v>45992</v>
      </c>
      <c r="J658" s="1">
        <v>2500</v>
      </c>
      <c r="K658" s="1">
        <v>2500</v>
      </c>
      <c r="L658" s="1">
        <v>0</v>
      </c>
      <c r="M658" s="1" t="s">
        <v>916</v>
      </c>
      <c r="N658" s="1" t="s">
        <v>7548</v>
      </c>
      <c r="O658" s="2">
        <v>45994</v>
      </c>
      <c r="P658" s="1">
        <v>2</v>
      </c>
      <c r="Q658" s="1" t="s">
        <v>6443</v>
      </c>
      <c r="R658" s="2">
        <v>45986</v>
      </c>
      <c r="S658" s="2">
        <v>45987</v>
      </c>
      <c r="T658" s="1">
        <v>2500</v>
      </c>
    </row>
    <row r="659" spans="1:20">
      <c r="A659" s="1" t="s">
        <v>920</v>
      </c>
      <c r="B659" s="1" t="s">
        <v>375</v>
      </c>
      <c r="C659" s="1" t="s">
        <v>376</v>
      </c>
      <c r="D659" s="1" t="s">
        <v>6503</v>
      </c>
      <c r="E659" s="1">
        <v>0</v>
      </c>
      <c r="F659" s="1">
        <v>0</v>
      </c>
      <c r="G659" s="1">
        <v>0</v>
      </c>
      <c r="H659" s="1">
        <v>500059621</v>
      </c>
      <c r="I659" s="2">
        <v>45992</v>
      </c>
      <c r="J659" s="1">
        <v>2500</v>
      </c>
      <c r="K659" s="1">
        <v>2500</v>
      </c>
      <c r="L659" s="1">
        <v>0</v>
      </c>
      <c r="M659" s="1" t="s">
        <v>916</v>
      </c>
      <c r="N659" s="1" t="s">
        <v>7548</v>
      </c>
      <c r="O659" s="2">
        <v>45994</v>
      </c>
      <c r="P659" s="1">
        <v>2</v>
      </c>
      <c r="Q659" s="1" t="s">
        <v>6443</v>
      </c>
      <c r="R659" s="2">
        <v>45986</v>
      </c>
      <c r="S659" s="2">
        <v>45987</v>
      </c>
      <c r="T659" s="1">
        <v>9504</v>
      </c>
    </row>
    <row r="660" spans="1:20">
      <c r="A660" s="1" t="s">
        <v>920</v>
      </c>
      <c r="B660" s="1" t="s">
        <v>375</v>
      </c>
      <c r="C660" s="1" t="s">
        <v>376</v>
      </c>
      <c r="D660" s="1" t="s">
        <v>6503</v>
      </c>
      <c r="E660" s="1">
        <v>0</v>
      </c>
      <c r="F660" s="1">
        <v>0</v>
      </c>
      <c r="G660" s="1">
        <v>0</v>
      </c>
      <c r="H660" s="1">
        <v>500059621</v>
      </c>
      <c r="I660" s="2">
        <v>45992</v>
      </c>
      <c r="J660" s="1">
        <v>2500</v>
      </c>
      <c r="K660" s="1">
        <v>2500</v>
      </c>
      <c r="L660" s="1">
        <v>0</v>
      </c>
      <c r="M660" s="1" t="s">
        <v>916</v>
      </c>
      <c r="N660" s="1" t="s">
        <v>7548</v>
      </c>
      <c r="O660" s="2">
        <v>45994</v>
      </c>
      <c r="P660" s="1">
        <v>2</v>
      </c>
      <c r="Q660" s="1" t="s">
        <v>6443</v>
      </c>
      <c r="R660" s="2">
        <v>45986</v>
      </c>
      <c r="S660" s="2">
        <v>45987</v>
      </c>
      <c r="T660" s="1">
        <v>2500</v>
      </c>
    </row>
    <row r="661" spans="1:20">
      <c r="A661" s="1" t="s">
        <v>7549</v>
      </c>
      <c r="B661" s="1" t="s">
        <v>7550</v>
      </c>
      <c r="C661" s="1" t="s">
        <v>7551</v>
      </c>
      <c r="D661" s="1" t="s">
        <v>6531</v>
      </c>
      <c r="E661" s="1">
        <v>0</v>
      </c>
      <c r="F661" s="1">
        <v>0</v>
      </c>
      <c r="G661" s="1">
        <v>0</v>
      </c>
      <c r="H661" s="1">
        <v>163166</v>
      </c>
      <c r="I661" s="2">
        <v>45994</v>
      </c>
      <c r="J661" s="1">
        <v>3000</v>
      </c>
      <c r="K661" s="1">
        <v>3000</v>
      </c>
      <c r="L661" s="1">
        <v>0</v>
      </c>
      <c r="M661" s="1" t="s">
        <v>7552</v>
      </c>
      <c r="N661" s="1" t="s">
        <v>6534</v>
      </c>
      <c r="O661" s="2">
        <v>45996</v>
      </c>
      <c r="P661" s="1">
        <v>1</v>
      </c>
      <c r="Q661" s="1" t="s">
        <v>6430</v>
      </c>
      <c r="R661" s="2">
        <v>45986</v>
      </c>
      <c r="S661" s="2">
        <v>45994</v>
      </c>
      <c r="T661" s="1">
        <v>3000</v>
      </c>
    </row>
    <row r="662" spans="1:20">
      <c r="A662" s="1" t="s">
        <v>7553</v>
      </c>
      <c r="B662" s="1" t="s">
        <v>1032</v>
      </c>
      <c r="C662" s="1" t="s">
        <v>1033</v>
      </c>
      <c r="D662" s="1" t="s">
        <v>7554</v>
      </c>
      <c r="E662" s="1">
        <v>0</v>
      </c>
      <c r="F662" s="1">
        <v>0</v>
      </c>
      <c r="G662" s="1">
        <v>0</v>
      </c>
      <c r="H662" s="1" t="s">
        <v>7555</v>
      </c>
      <c r="I662" s="2">
        <v>46002</v>
      </c>
      <c r="J662" s="1">
        <v>10000</v>
      </c>
      <c r="K662" s="1">
        <v>10000</v>
      </c>
      <c r="L662" s="1">
        <v>0</v>
      </c>
      <c r="M662" s="1" t="s">
        <v>7556</v>
      </c>
      <c r="N662" s="1" t="s">
        <v>7557</v>
      </c>
      <c r="O662" s="2">
        <v>46006</v>
      </c>
      <c r="P662" s="1">
        <v>3</v>
      </c>
      <c r="Q662" s="1" t="s">
        <v>6430</v>
      </c>
      <c r="R662" s="2">
        <v>45986</v>
      </c>
      <c r="S662" s="2">
        <v>45995</v>
      </c>
      <c r="T662" s="1">
        <v>22002</v>
      </c>
    </row>
    <row r="663" spans="1:20">
      <c r="A663" s="1" t="s">
        <v>7558</v>
      </c>
      <c r="B663" s="1" t="s">
        <v>1032</v>
      </c>
      <c r="C663" s="1" t="s">
        <v>1033</v>
      </c>
      <c r="D663" s="1" t="s">
        <v>7554</v>
      </c>
      <c r="E663" s="1">
        <v>0</v>
      </c>
      <c r="F663" s="1">
        <v>0</v>
      </c>
      <c r="G663" s="1">
        <v>0</v>
      </c>
      <c r="H663" s="1" t="s">
        <v>7559</v>
      </c>
      <c r="I663" s="2">
        <v>46002</v>
      </c>
      <c r="J663" s="1">
        <v>20000</v>
      </c>
      <c r="K663" s="1">
        <v>20000</v>
      </c>
      <c r="L663" s="1">
        <v>0</v>
      </c>
      <c r="M663" s="1" t="s">
        <v>7560</v>
      </c>
      <c r="N663" s="1" t="s">
        <v>7557</v>
      </c>
      <c r="O663" s="2">
        <v>46006</v>
      </c>
      <c r="P663" s="1">
        <v>3</v>
      </c>
      <c r="Q663" s="1" t="s">
        <v>6430</v>
      </c>
      <c r="R663" s="2">
        <v>45986</v>
      </c>
      <c r="S663" s="2">
        <v>45995</v>
      </c>
      <c r="T663" s="1">
        <v>42002</v>
      </c>
    </row>
    <row r="664" spans="1:20">
      <c r="A664" s="1" t="s">
        <v>922</v>
      </c>
      <c r="B664" s="1" t="s">
        <v>924</v>
      </c>
      <c r="C664" s="1" t="s">
        <v>925</v>
      </c>
      <c r="D664" s="1" t="s">
        <v>6721</v>
      </c>
      <c r="E664" s="1">
        <v>0</v>
      </c>
      <c r="F664" s="1">
        <v>0</v>
      </c>
      <c r="G664" s="1">
        <v>0</v>
      </c>
      <c r="H664" s="1" t="s">
        <v>906</v>
      </c>
      <c r="I664" s="2">
        <v>46013</v>
      </c>
      <c r="J664" s="1">
        <v>720000</v>
      </c>
      <c r="K664" s="1">
        <v>0</v>
      </c>
      <c r="L664" s="1">
        <v>0</v>
      </c>
      <c r="M664" s="1" t="s">
        <v>904</v>
      </c>
      <c r="N664" s="1" t="s">
        <v>7561</v>
      </c>
      <c r="O664" s="2">
        <v>46024</v>
      </c>
      <c r="P664" s="1">
        <v>1</v>
      </c>
      <c r="Q664" s="1" t="s">
        <v>6456</v>
      </c>
      <c r="R664" s="2">
        <v>45986</v>
      </c>
      <c r="S664" s="2">
        <v>45989</v>
      </c>
      <c r="T664" s="1">
        <v>720020</v>
      </c>
    </row>
    <row r="665" spans="1:20">
      <c r="A665" s="1" t="s">
        <v>7562</v>
      </c>
      <c r="B665" s="1" t="s">
        <v>5314</v>
      </c>
      <c r="C665" s="1" t="s">
        <v>5315</v>
      </c>
      <c r="D665" s="1" t="s">
        <v>6696</v>
      </c>
      <c r="E665" s="1">
        <v>0</v>
      </c>
      <c r="F665" s="1">
        <v>0</v>
      </c>
      <c r="G665" s="1">
        <v>0</v>
      </c>
      <c r="H665" s="1" t="s">
        <v>7563</v>
      </c>
      <c r="I665" s="2">
        <v>45996</v>
      </c>
      <c r="J665" s="1">
        <v>10000</v>
      </c>
      <c r="K665" s="1">
        <v>10000</v>
      </c>
      <c r="L665" s="1">
        <v>0</v>
      </c>
      <c r="M665" s="1" t="s">
        <v>7564</v>
      </c>
      <c r="N665" s="1"/>
      <c r="O665" s="2">
        <v>46000</v>
      </c>
      <c r="P665" s="1">
        <v>1</v>
      </c>
      <c r="Q665" s="1" t="s">
        <v>6443</v>
      </c>
      <c r="R665" s="2">
        <v>45986</v>
      </c>
      <c r="S665" s="2">
        <v>45995</v>
      </c>
      <c r="T665" s="1">
        <v>21000</v>
      </c>
    </row>
    <row r="666" spans="1:20">
      <c r="A666" s="1" t="s">
        <v>927</v>
      </c>
      <c r="B666" s="1" t="s">
        <v>401</v>
      </c>
      <c r="C666" s="1" t="s">
        <v>402</v>
      </c>
      <c r="D666" s="1" t="s">
        <v>7565</v>
      </c>
      <c r="E666" s="1">
        <v>0</v>
      </c>
      <c r="F666" s="1">
        <v>0</v>
      </c>
      <c r="G666" s="1">
        <v>0</v>
      </c>
      <c r="H666" s="1" t="s">
        <v>931</v>
      </c>
      <c r="I666" s="2">
        <v>45994</v>
      </c>
      <c r="J666" s="1">
        <v>59900</v>
      </c>
      <c r="K666" s="1">
        <v>59900</v>
      </c>
      <c r="L666" s="1">
        <v>0</v>
      </c>
      <c r="M666" s="1" t="s">
        <v>929</v>
      </c>
      <c r="N666" s="1" t="s">
        <v>7566</v>
      </c>
      <c r="O666" s="2">
        <v>45999</v>
      </c>
      <c r="P666" s="1">
        <v>4</v>
      </c>
      <c r="Q666" s="1" t="s">
        <v>6443</v>
      </c>
      <c r="R666" s="2">
        <v>45987</v>
      </c>
      <c r="S666" s="2">
        <v>45988</v>
      </c>
      <c r="T666" s="1">
        <v>176000</v>
      </c>
    </row>
    <row r="667" spans="1:20">
      <c r="A667" s="1" t="s">
        <v>7567</v>
      </c>
      <c r="B667" s="1" t="s">
        <v>474</v>
      </c>
      <c r="C667" s="1" t="s">
        <v>475</v>
      </c>
      <c r="D667" s="1" t="s">
        <v>7026</v>
      </c>
      <c r="E667" s="1" t="s">
        <v>6752</v>
      </c>
      <c r="F667" s="1">
        <v>0</v>
      </c>
      <c r="G667" s="1">
        <v>0</v>
      </c>
      <c r="H667" s="1" t="s">
        <v>2352</v>
      </c>
      <c r="I667" s="2">
        <v>46015</v>
      </c>
      <c r="J667" s="1">
        <v>200</v>
      </c>
      <c r="K667" s="1">
        <v>0</v>
      </c>
      <c r="L667" s="1">
        <v>0</v>
      </c>
      <c r="M667" s="1" t="s">
        <v>7568</v>
      </c>
      <c r="N667" s="1"/>
      <c r="O667" s="2">
        <v>46020</v>
      </c>
      <c r="P667" s="1">
        <v>2</v>
      </c>
      <c r="Q667" s="1" t="s">
        <v>6436</v>
      </c>
      <c r="R667" s="2">
        <v>45987</v>
      </c>
      <c r="S667" s="2"/>
      <c r="T667" s="1">
        <v>0</v>
      </c>
    </row>
    <row r="668" spans="1:20">
      <c r="A668" s="1" t="s">
        <v>7569</v>
      </c>
      <c r="B668" s="1" t="s">
        <v>474</v>
      </c>
      <c r="C668" s="1" t="s">
        <v>475</v>
      </c>
      <c r="D668" s="1" t="s">
        <v>7026</v>
      </c>
      <c r="E668" s="1" t="s">
        <v>6752</v>
      </c>
      <c r="F668" s="1">
        <v>0</v>
      </c>
      <c r="G668" s="1">
        <v>0</v>
      </c>
      <c r="H668" s="1" t="s">
        <v>7570</v>
      </c>
      <c r="I668" s="2">
        <v>46015</v>
      </c>
      <c r="J668" s="1">
        <v>100</v>
      </c>
      <c r="K668" s="1">
        <v>0</v>
      </c>
      <c r="L668" s="1">
        <v>0</v>
      </c>
      <c r="M668" s="1" t="s">
        <v>7571</v>
      </c>
      <c r="N668" s="1"/>
      <c r="O668" s="2">
        <v>46020</v>
      </c>
      <c r="P668" s="1">
        <v>2</v>
      </c>
      <c r="Q668" s="1" t="s">
        <v>6436</v>
      </c>
      <c r="R668" s="2">
        <v>45987</v>
      </c>
      <c r="S668" s="2"/>
      <c r="T668" s="1">
        <v>0</v>
      </c>
    </row>
    <row r="669" spans="1:20">
      <c r="A669" s="1" t="s">
        <v>7572</v>
      </c>
      <c r="B669" s="1" t="s">
        <v>474</v>
      </c>
      <c r="C669" s="1" t="s">
        <v>475</v>
      </c>
      <c r="D669" s="1" t="s">
        <v>7026</v>
      </c>
      <c r="E669" s="1" t="s">
        <v>6752</v>
      </c>
      <c r="F669" s="1">
        <v>0</v>
      </c>
      <c r="G669" s="1">
        <v>0</v>
      </c>
      <c r="H669" s="1" t="s">
        <v>7573</v>
      </c>
      <c r="I669" s="2">
        <v>46015</v>
      </c>
      <c r="J669" s="1">
        <v>25</v>
      </c>
      <c r="K669" s="1">
        <v>0</v>
      </c>
      <c r="L669" s="1">
        <v>0</v>
      </c>
      <c r="M669" s="1" t="s">
        <v>7574</v>
      </c>
      <c r="N669" s="1"/>
      <c r="O669" s="2">
        <v>46020</v>
      </c>
      <c r="P669" s="1">
        <v>3</v>
      </c>
      <c r="Q669" s="1" t="s">
        <v>6436</v>
      </c>
      <c r="R669" s="2">
        <v>45987</v>
      </c>
      <c r="S669" s="2"/>
      <c r="T669" s="1">
        <v>0</v>
      </c>
    </row>
    <row r="670" spans="1:20">
      <c r="A670" s="1" t="s">
        <v>7575</v>
      </c>
      <c r="B670" s="1" t="s">
        <v>590</v>
      </c>
      <c r="C670" s="1" t="s">
        <v>591</v>
      </c>
      <c r="D670" s="1" t="s">
        <v>6818</v>
      </c>
      <c r="E670" s="1" t="s">
        <v>6752</v>
      </c>
      <c r="F670" s="1">
        <v>0</v>
      </c>
      <c r="G670" s="1">
        <v>0</v>
      </c>
      <c r="H670" s="1">
        <v>10724188</v>
      </c>
      <c r="I670" s="2">
        <v>45994</v>
      </c>
      <c r="J670" s="1">
        <v>500</v>
      </c>
      <c r="K670" s="1">
        <v>500</v>
      </c>
      <c r="L670" s="1">
        <v>0</v>
      </c>
      <c r="M670" s="1" t="s">
        <v>7576</v>
      </c>
      <c r="N670" s="1"/>
      <c r="O670" s="2">
        <v>45996</v>
      </c>
      <c r="P670" s="1">
        <v>1</v>
      </c>
      <c r="Q670" s="1" t="s">
        <v>6430</v>
      </c>
      <c r="R670" s="2">
        <v>45987</v>
      </c>
      <c r="S670" s="2">
        <v>45993</v>
      </c>
      <c r="T670" s="1">
        <v>1500</v>
      </c>
    </row>
    <row r="671" spans="1:20">
      <c r="A671" s="1" t="s">
        <v>7575</v>
      </c>
      <c r="B671" s="1" t="s">
        <v>590</v>
      </c>
      <c r="C671" s="1" t="s">
        <v>591</v>
      </c>
      <c r="D671" s="1" t="s">
        <v>6818</v>
      </c>
      <c r="E671" s="1" t="s">
        <v>6752</v>
      </c>
      <c r="F671" s="1">
        <v>0</v>
      </c>
      <c r="G671" s="1">
        <v>0</v>
      </c>
      <c r="H671" s="1">
        <v>10724188</v>
      </c>
      <c r="I671" s="2">
        <v>45994</v>
      </c>
      <c r="J671" s="1">
        <v>500</v>
      </c>
      <c r="K671" s="1">
        <v>500</v>
      </c>
      <c r="L671" s="1">
        <v>0</v>
      </c>
      <c r="M671" s="1" t="s">
        <v>7576</v>
      </c>
      <c r="N671" s="1"/>
      <c r="O671" s="2">
        <v>45996</v>
      </c>
      <c r="P671" s="1">
        <v>1</v>
      </c>
      <c r="Q671" s="1" t="s">
        <v>6430</v>
      </c>
      <c r="R671" s="2">
        <v>45987</v>
      </c>
      <c r="S671" s="2">
        <v>45993</v>
      </c>
      <c r="T671" s="1">
        <v>500</v>
      </c>
    </row>
    <row r="672" spans="1:20">
      <c r="A672" s="1" t="s">
        <v>7577</v>
      </c>
      <c r="B672" s="1" t="s">
        <v>590</v>
      </c>
      <c r="C672" s="1" t="s">
        <v>591</v>
      </c>
      <c r="D672" s="1" t="s">
        <v>6752</v>
      </c>
      <c r="E672" s="1">
        <v>0</v>
      </c>
      <c r="F672" s="1">
        <v>0</v>
      </c>
      <c r="G672" s="1">
        <v>0</v>
      </c>
      <c r="H672" s="1">
        <v>10711893</v>
      </c>
      <c r="I672" s="2">
        <v>45994</v>
      </c>
      <c r="J672" s="1">
        <v>500</v>
      </c>
      <c r="K672" s="1">
        <v>500</v>
      </c>
      <c r="L672" s="1">
        <v>0</v>
      </c>
      <c r="M672" s="1" t="s">
        <v>7578</v>
      </c>
      <c r="N672" s="1" t="s">
        <v>7579</v>
      </c>
      <c r="O672" s="2">
        <v>45996</v>
      </c>
      <c r="P672" s="1">
        <v>1</v>
      </c>
      <c r="Q672" s="1" t="s">
        <v>6430</v>
      </c>
      <c r="R672" s="2">
        <v>45987</v>
      </c>
      <c r="S672" s="2">
        <v>45994</v>
      </c>
      <c r="T672" s="1">
        <v>500</v>
      </c>
    </row>
    <row r="673" spans="1:20">
      <c r="A673" s="1" t="s">
        <v>7580</v>
      </c>
      <c r="B673" s="1" t="s">
        <v>895</v>
      </c>
      <c r="C673" s="1" t="s">
        <v>896</v>
      </c>
      <c r="D673" s="1" t="s">
        <v>6973</v>
      </c>
      <c r="E673" s="1">
        <v>0</v>
      </c>
      <c r="F673" s="1">
        <v>0</v>
      </c>
      <c r="G673" s="1">
        <v>0</v>
      </c>
      <c r="H673" s="1" t="s">
        <v>6974</v>
      </c>
      <c r="I673" s="2">
        <v>46049</v>
      </c>
      <c r="J673" s="1">
        <v>10000</v>
      </c>
      <c r="K673" s="1">
        <v>0</v>
      </c>
      <c r="L673" s="1">
        <v>0</v>
      </c>
      <c r="M673" s="1" t="s">
        <v>6975</v>
      </c>
      <c r="N673" s="1" t="s">
        <v>6536</v>
      </c>
      <c r="O673" s="2">
        <v>46051</v>
      </c>
      <c r="P673" s="1">
        <v>2</v>
      </c>
      <c r="Q673" s="1" t="s">
        <v>6456</v>
      </c>
      <c r="R673" s="2">
        <v>45987</v>
      </c>
      <c r="S673" s="2"/>
      <c r="T673" s="1">
        <v>0</v>
      </c>
    </row>
    <row r="674" spans="1:20">
      <c r="A674" s="1" t="s">
        <v>7581</v>
      </c>
      <c r="B674" s="1" t="s">
        <v>895</v>
      </c>
      <c r="C674" s="1" t="s">
        <v>896</v>
      </c>
      <c r="D674" s="1" t="s">
        <v>6531</v>
      </c>
      <c r="E674" s="1">
        <v>0</v>
      </c>
      <c r="F674" s="1">
        <v>0</v>
      </c>
      <c r="G674" s="1">
        <v>0</v>
      </c>
      <c r="H674" s="1" t="s">
        <v>1968</v>
      </c>
      <c r="I674" s="2">
        <v>46021</v>
      </c>
      <c r="J674" s="1">
        <v>8000</v>
      </c>
      <c r="K674" s="1">
        <v>0</v>
      </c>
      <c r="L674" s="1">
        <v>0</v>
      </c>
      <c r="M674" s="1" t="s">
        <v>7582</v>
      </c>
      <c r="N674" s="1" t="s">
        <v>6804</v>
      </c>
      <c r="O674" s="2">
        <v>46024</v>
      </c>
      <c r="P674" s="1">
        <v>1</v>
      </c>
      <c r="Q674" s="1" t="s">
        <v>6456</v>
      </c>
      <c r="R674" s="2">
        <v>45987</v>
      </c>
      <c r="S674" s="2"/>
      <c r="T674" s="1">
        <v>0</v>
      </c>
    </row>
    <row r="675" spans="1:20">
      <c r="A675" s="1" t="s">
        <v>7583</v>
      </c>
      <c r="B675" s="1" t="s">
        <v>895</v>
      </c>
      <c r="C675" s="1" t="s">
        <v>896</v>
      </c>
      <c r="D675" s="1" t="s">
        <v>6531</v>
      </c>
      <c r="E675" s="1">
        <v>0</v>
      </c>
      <c r="F675" s="1">
        <v>0</v>
      </c>
      <c r="G675" s="1">
        <v>0</v>
      </c>
      <c r="H675" s="1" t="s">
        <v>7584</v>
      </c>
      <c r="I675" s="2">
        <v>46021</v>
      </c>
      <c r="J675" s="1">
        <v>30000</v>
      </c>
      <c r="K675" s="1">
        <v>0</v>
      </c>
      <c r="L675" s="1">
        <v>0</v>
      </c>
      <c r="M675" s="1" t="s">
        <v>7585</v>
      </c>
      <c r="N675" s="1" t="s">
        <v>6804</v>
      </c>
      <c r="O675" s="2">
        <v>46024</v>
      </c>
      <c r="P675" s="1">
        <v>1</v>
      </c>
      <c r="Q675" s="1" t="s">
        <v>6456</v>
      </c>
      <c r="R675" s="2">
        <v>45987</v>
      </c>
      <c r="S675" s="2"/>
      <c r="T675" s="1">
        <v>0</v>
      </c>
    </row>
    <row r="676" spans="1:20">
      <c r="A676" s="1" t="s">
        <v>7586</v>
      </c>
      <c r="B676" s="1" t="s">
        <v>7587</v>
      </c>
      <c r="C676" s="1" t="s">
        <v>7588</v>
      </c>
      <c r="D676" s="1">
        <v>0</v>
      </c>
      <c r="E676" s="1">
        <v>0</v>
      </c>
      <c r="F676" s="1">
        <v>0</v>
      </c>
      <c r="G676" s="1">
        <v>0</v>
      </c>
      <c r="H676" s="1">
        <v>80600814</v>
      </c>
      <c r="I676" s="2">
        <v>46013</v>
      </c>
      <c r="J676" s="1">
        <v>40000</v>
      </c>
      <c r="K676" s="1">
        <v>0</v>
      </c>
      <c r="L676" s="1">
        <v>0</v>
      </c>
      <c r="M676" s="1"/>
      <c r="N676" s="1"/>
      <c r="O676" s="2">
        <v>46013</v>
      </c>
      <c r="P676" s="1">
        <v>0</v>
      </c>
      <c r="Q676" s="1" t="s">
        <v>6456</v>
      </c>
      <c r="R676" s="2">
        <v>45987</v>
      </c>
      <c r="S676" s="2"/>
      <c r="T676" s="1">
        <v>0</v>
      </c>
    </row>
    <row r="677" spans="1:20">
      <c r="A677" s="1" t="s">
        <v>7589</v>
      </c>
      <c r="B677" s="1" t="s">
        <v>7587</v>
      </c>
      <c r="C677" s="1" t="s">
        <v>7588</v>
      </c>
      <c r="D677" s="1">
        <v>0</v>
      </c>
      <c r="E677" s="1">
        <v>0</v>
      </c>
      <c r="F677" s="1">
        <v>0</v>
      </c>
      <c r="G677" s="1">
        <v>0</v>
      </c>
      <c r="H677" s="1" t="s">
        <v>7590</v>
      </c>
      <c r="I677" s="2">
        <v>46006</v>
      </c>
      <c r="J677" s="1">
        <v>100000</v>
      </c>
      <c r="K677" s="1">
        <v>0</v>
      </c>
      <c r="L677" s="1">
        <v>0</v>
      </c>
      <c r="M677" s="1"/>
      <c r="N677" s="1"/>
      <c r="O677" s="2">
        <v>46006</v>
      </c>
      <c r="P677" s="1">
        <v>0</v>
      </c>
      <c r="Q677" s="1" t="s">
        <v>6456</v>
      </c>
      <c r="R677" s="2">
        <v>45987</v>
      </c>
      <c r="S677" s="2"/>
      <c r="T677" s="1">
        <v>0</v>
      </c>
    </row>
    <row r="678" spans="1:20">
      <c r="A678" s="1" t="s">
        <v>7591</v>
      </c>
      <c r="B678" s="1" t="s">
        <v>7587</v>
      </c>
      <c r="C678" s="1" t="s">
        <v>7588</v>
      </c>
      <c r="D678" s="1">
        <v>0</v>
      </c>
      <c r="E678" s="1">
        <v>0</v>
      </c>
      <c r="F678" s="1">
        <v>0</v>
      </c>
      <c r="G678" s="1">
        <v>0</v>
      </c>
      <c r="H678" s="1" t="s">
        <v>7592</v>
      </c>
      <c r="I678" s="2">
        <v>45999</v>
      </c>
      <c r="J678" s="1">
        <v>5000</v>
      </c>
      <c r="K678" s="1">
        <v>0</v>
      </c>
      <c r="L678" s="1">
        <v>0</v>
      </c>
      <c r="M678" s="1"/>
      <c r="N678" s="1"/>
      <c r="O678" s="2">
        <v>45999</v>
      </c>
      <c r="P678" s="1">
        <v>0</v>
      </c>
      <c r="Q678" s="1" t="s">
        <v>6456</v>
      </c>
      <c r="R678" s="2">
        <v>45987</v>
      </c>
      <c r="S678" s="2"/>
      <c r="T678" s="1">
        <v>0</v>
      </c>
    </row>
    <row r="679" spans="1:20">
      <c r="A679" s="1" t="s">
        <v>7593</v>
      </c>
      <c r="B679" s="1" t="s">
        <v>1127</v>
      </c>
      <c r="C679" s="1" t="s">
        <v>1128</v>
      </c>
      <c r="D679" s="1">
        <v>0</v>
      </c>
      <c r="E679" s="1">
        <v>0</v>
      </c>
      <c r="F679" s="1">
        <v>0</v>
      </c>
      <c r="G679" s="1">
        <v>0</v>
      </c>
      <c r="H679" s="1" t="s">
        <v>6538</v>
      </c>
      <c r="I679" s="2">
        <v>46078</v>
      </c>
      <c r="J679" s="1">
        <v>20000</v>
      </c>
      <c r="K679" s="1">
        <v>0</v>
      </c>
      <c r="L679" s="1">
        <v>0</v>
      </c>
      <c r="M679" s="1"/>
      <c r="N679" s="1" t="s">
        <v>7594</v>
      </c>
      <c r="O679" s="2">
        <v>46083</v>
      </c>
      <c r="P679" s="1">
        <v>2</v>
      </c>
      <c r="Q679" s="1" t="s">
        <v>6540</v>
      </c>
      <c r="R679" s="2">
        <v>45979</v>
      </c>
      <c r="S679" s="2"/>
      <c r="T679" s="1">
        <v>0</v>
      </c>
    </row>
    <row r="680" spans="1:20">
      <c r="A680" s="1" t="s">
        <v>7595</v>
      </c>
      <c r="B680" s="1" t="s">
        <v>7596</v>
      </c>
      <c r="C680" s="1" t="s">
        <v>7597</v>
      </c>
      <c r="D680" s="1" t="s">
        <v>6556</v>
      </c>
      <c r="E680" s="1" t="s">
        <v>7598</v>
      </c>
      <c r="F680" s="1" t="s">
        <v>7599</v>
      </c>
      <c r="G680" s="1" t="s">
        <v>7600</v>
      </c>
      <c r="H680" s="1" t="s">
        <v>7601</v>
      </c>
      <c r="I680" s="2">
        <v>46034</v>
      </c>
      <c r="J680" s="1">
        <v>1000000</v>
      </c>
      <c r="K680" s="1">
        <v>0</v>
      </c>
      <c r="L680" s="1">
        <v>0</v>
      </c>
      <c r="M680" s="1" t="s">
        <v>7602</v>
      </c>
      <c r="N680" s="1"/>
      <c r="O680" s="2">
        <v>46038</v>
      </c>
      <c r="P680" s="1">
        <v>1</v>
      </c>
      <c r="Q680" s="1" t="s">
        <v>6540</v>
      </c>
      <c r="R680" s="2">
        <v>45987</v>
      </c>
      <c r="S680" s="2"/>
      <c r="T680" s="1">
        <v>0</v>
      </c>
    </row>
    <row r="681" spans="1:20">
      <c r="A681" s="1" t="s">
        <v>7603</v>
      </c>
      <c r="B681" s="1" t="s">
        <v>7596</v>
      </c>
      <c r="C681" s="1" t="s">
        <v>7597</v>
      </c>
      <c r="D681" s="1" t="s">
        <v>6556</v>
      </c>
      <c r="E681" s="1" t="s">
        <v>7598</v>
      </c>
      <c r="F681" s="1" t="s">
        <v>7599</v>
      </c>
      <c r="G681" s="1" t="s">
        <v>7600</v>
      </c>
      <c r="H681" s="1" t="s">
        <v>7601</v>
      </c>
      <c r="I681" s="2">
        <v>46055</v>
      </c>
      <c r="J681" s="1">
        <v>1000000</v>
      </c>
      <c r="K681" s="1">
        <v>0</v>
      </c>
      <c r="L681" s="1">
        <v>0</v>
      </c>
      <c r="M681" s="1" t="s">
        <v>7602</v>
      </c>
      <c r="N681" s="1"/>
      <c r="O681" s="2">
        <v>46059</v>
      </c>
      <c r="P681" s="1">
        <v>1</v>
      </c>
      <c r="Q681" s="1" t="s">
        <v>6540</v>
      </c>
      <c r="R681" s="2">
        <v>45987</v>
      </c>
      <c r="S681" s="2"/>
      <c r="T681" s="1">
        <v>0</v>
      </c>
    </row>
    <row r="682" spans="1:20">
      <c r="A682" s="1" t="s">
        <v>7603</v>
      </c>
      <c r="B682" s="1" t="s">
        <v>7596</v>
      </c>
      <c r="C682" s="1" t="s">
        <v>7597</v>
      </c>
      <c r="D682" s="1" t="s">
        <v>6556</v>
      </c>
      <c r="E682" s="1" t="s">
        <v>7598</v>
      </c>
      <c r="F682" s="1" t="s">
        <v>7599</v>
      </c>
      <c r="G682" s="1" t="s">
        <v>7600</v>
      </c>
      <c r="H682" s="1" t="s">
        <v>7601</v>
      </c>
      <c r="I682" s="2">
        <v>46055</v>
      </c>
      <c r="J682" s="1">
        <v>1000000</v>
      </c>
      <c r="K682" s="1">
        <v>0</v>
      </c>
      <c r="L682" s="1">
        <v>0</v>
      </c>
      <c r="M682" s="1" t="s">
        <v>7602</v>
      </c>
      <c r="N682" s="1"/>
      <c r="O682" s="2">
        <v>46059</v>
      </c>
      <c r="P682" s="1">
        <v>1</v>
      </c>
      <c r="Q682" s="1" t="s">
        <v>6540</v>
      </c>
      <c r="R682" s="2">
        <v>45987</v>
      </c>
      <c r="S682" s="2"/>
      <c r="T682" s="1">
        <v>0</v>
      </c>
    </row>
    <row r="683" spans="1:20">
      <c r="A683" s="1" t="s">
        <v>7604</v>
      </c>
      <c r="B683" s="1" t="s">
        <v>375</v>
      </c>
      <c r="C683" s="1" t="s">
        <v>376</v>
      </c>
      <c r="D683" s="1" t="s">
        <v>6503</v>
      </c>
      <c r="E683" s="1">
        <v>0</v>
      </c>
      <c r="F683" s="1">
        <v>0</v>
      </c>
      <c r="G683" s="1">
        <v>0</v>
      </c>
      <c r="H683" s="1">
        <v>8361497</v>
      </c>
      <c r="I683" s="2">
        <v>46007</v>
      </c>
      <c r="J683" s="1">
        <v>9000</v>
      </c>
      <c r="K683" s="1">
        <v>9000</v>
      </c>
      <c r="L683" s="1">
        <v>0</v>
      </c>
      <c r="M683" s="1" t="s">
        <v>935</v>
      </c>
      <c r="N683" s="1" t="s">
        <v>7095</v>
      </c>
      <c r="O683" s="2">
        <v>46009</v>
      </c>
      <c r="P683" s="1">
        <v>2</v>
      </c>
      <c r="Q683" s="1" t="s">
        <v>6443</v>
      </c>
      <c r="R683" s="2">
        <v>45987</v>
      </c>
      <c r="S683" s="2">
        <v>45994</v>
      </c>
      <c r="T683" s="1">
        <v>20000</v>
      </c>
    </row>
    <row r="684" spans="1:20">
      <c r="A684" s="1" t="s">
        <v>7605</v>
      </c>
      <c r="B684" s="1" t="s">
        <v>375</v>
      </c>
      <c r="C684" s="1" t="s">
        <v>376</v>
      </c>
      <c r="D684" s="1" t="s">
        <v>6503</v>
      </c>
      <c r="E684" s="1">
        <v>0</v>
      </c>
      <c r="F684" s="1">
        <v>0</v>
      </c>
      <c r="G684" s="1">
        <v>0</v>
      </c>
      <c r="H684" s="1">
        <v>8361501</v>
      </c>
      <c r="I684" s="2">
        <v>46007</v>
      </c>
      <c r="J684" s="1">
        <v>6000</v>
      </c>
      <c r="K684" s="1">
        <v>6000</v>
      </c>
      <c r="L684" s="1">
        <v>0</v>
      </c>
      <c r="M684" s="1" t="s">
        <v>935</v>
      </c>
      <c r="N684" s="1" t="s">
        <v>7095</v>
      </c>
      <c r="O684" s="2">
        <v>46009</v>
      </c>
      <c r="P684" s="1">
        <v>2</v>
      </c>
      <c r="Q684" s="1" t="s">
        <v>6443</v>
      </c>
      <c r="R684" s="2">
        <v>45987</v>
      </c>
      <c r="S684" s="2">
        <v>45994</v>
      </c>
      <c r="T684" s="1">
        <v>14000</v>
      </c>
    </row>
    <row r="685" spans="1:20">
      <c r="A685" s="1" t="s">
        <v>7606</v>
      </c>
      <c r="B685" s="1" t="s">
        <v>375</v>
      </c>
      <c r="C685" s="1" t="s">
        <v>376</v>
      </c>
      <c r="D685" s="1" t="s">
        <v>6503</v>
      </c>
      <c r="E685" s="1">
        <v>0</v>
      </c>
      <c r="F685" s="1">
        <v>0</v>
      </c>
      <c r="G685" s="1">
        <v>0</v>
      </c>
      <c r="H685" s="1">
        <v>8361511</v>
      </c>
      <c r="I685" s="2">
        <v>46007</v>
      </c>
      <c r="J685" s="1">
        <v>5000</v>
      </c>
      <c r="K685" s="1">
        <v>5000</v>
      </c>
      <c r="L685" s="1">
        <v>0</v>
      </c>
      <c r="M685" s="1" t="s">
        <v>935</v>
      </c>
      <c r="N685" s="1" t="s">
        <v>7095</v>
      </c>
      <c r="O685" s="2">
        <v>46009</v>
      </c>
      <c r="P685" s="1">
        <v>2</v>
      </c>
      <c r="Q685" s="1" t="s">
        <v>6443</v>
      </c>
      <c r="R685" s="2">
        <v>45987</v>
      </c>
      <c r="S685" s="2">
        <v>45994</v>
      </c>
      <c r="T685" s="1">
        <v>12004</v>
      </c>
    </row>
    <row r="686" spans="1:20">
      <c r="A686" s="1" t="s">
        <v>933</v>
      </c>
      <c r="B686" s="1" t="s">
        <v>375</v>
      </c>
      <c r="C686" s="1" t="s">
        <v>376</v>
      </c>
      <c r="D686" s="1" t="s">
        <v>6503</v>
      </c>
      <c r="E686" s="1">
        <v>0</v>
      </c>
      <c r="F686" s="1">
        <v>0</v>
      </c>
      <c r="G686" s="1">
        <v>0</v>
      </c>
      <c r="H686" s="1">
        <v>8361523</v>
      </c>
      <c r="I686" s="2">
        <v>45993</v>
      </c>
      <c r="J686" s="1">
        <v>6000</v>
      </c>
      <c r="K686" s="1">
        <v>6000</v>
      </c>
      <c r="L686" s="1">
        <v>0</v>
      </c>
      <c r="M686" s="1" t="s">
        <v>935</v>
      </c>
      <c r="N686" s="1" t="s">
        <v>7095</v>
      </c>
      <c r="O686" s="2">
        <v>45995</v>
      </c>
      <c r="P686" s="1">
        <v>2</v>
      </c>
      <c r="Q686" s="1" t="s">
        <v>6443</v>
      </c>
      <c r="R686" s="2">
        <v>45987</v>
      </c>
      <c r="S686" s="2">
        <v>45988</v>
      </c>
      <c r="T686" s="1">
        <v>15500</v>
      </c>
    </row>
    <row r="687" spans="1:20">
      <c r="A687" s="1" t="s">
        <v>937</v>
      </c>
      <c r="B687" s="1" t="s">
        <v>375</v>
      </c>
      <c r="C687" s="1" t="s">
        <v>376</v>
      </c>
      <c r="D687" s="1" t="s">
        <v>6503</v>
      </c>
      <c r="E687" s="1">
        <v>0</v>
      </c>
      <c r="F687" s="1">
        <v>0</v>
      </c>
      <c r="G687" s="1">
        <v>0</v>
      </c>
      <c r="H687" s="1">
        <v>500051478</v>
      </c>
      <c r="I687" s="2">
        <v>45994</v>
      </c>
      <c r="J687" s="1">
        <v>8000</v>
      </c>
      <c r="K687" s="1">
        <v>8000</v>
      </c>
      <c r="L687" s="1">
        <v>0</v>
      </c>
      <c r="M687" s="1" t="s">
        <v>935</v>
      </c>
      <c r="N687" s="1" t="s">
        <v>7095</v>
      </c>
      <c r="O687" s="2">
        <v>45996</v>
      </c>
      <c r="P687" s="1">
        <v>2</v>
      </c>
      <c r="Q687" s="1" t="s">
        <v>6443</v>
      </c>
      <c r="R687" s="2">
        <v>45987</v>
      </c>
      <c r="S687" s="2">
        <v>45988</v>
      </c>
      <c r="T687" s="1">
        <v>19600</v>
      </c>
    </row>
    <row r="688" spans="1:20">
      <c r="A688" s="1" t="s">
        <v>939</v>
      </c>
      <c r="B688" s="1" t="s">
        <v>375</v>
      </c>
      <c r="C688" s="1" t="s">
        <v>376</v>
      </c>
      <c r="D688" s="1" t="s">
        <v>6503</v>
      </c>
      <c r="E688" s="1">
        <v>0</v>
      </c>
      <c r="F688" s="1">
        <v>0</v>
      </c>
      <c r="G688" s="1">
        <v>0</v>
      </c>
      <c r="H688" s="1">
        <v>500056292</v>
      </c>
      <c r="I688" s="2">
        <v>45993</v>
      </c>
      <c r="J688" s="1">
        <v>6000</v>
      </c>
      <c r="K688" s="1">
        <v>6000</v>
      </c>
      <c r="L688" s="1">
        <v>0</v>
      </c>
      <c r="M688" s="1" t="s">
        <v>941</v>
      </c>
      <c r="N688" s="1" t="s">
        <v>7095</v>
      </c>
      <c r="O688" s="2">
        <v>45995</v>
      </c>
      <c r="P688" s="1">
        <v>1</v>
      </c>
      <c r="Q688" s="1" t="s">
        <v>6443</v>
      </c>
      <c r="R688" s="2">
        <v>45987</v>
      </c>
      <c r="S688" s="2">
        <v>45988</v>
      </c>
      <c r="T688" s="1">
        <v>29400</v>
      </c>
    </row>
    <row r="689" spans="1:20">
      <c r="A689" s="1" t="s">
        <v>939</v>
      </c>
      <c r="B689" s="1" t="s">
        <v>375</v>
      </c>
      <c r="C689" s="1" t="s">
        <v>376</v>
      </c>
      <c r="D689" s="1" t="s">
        <v>6503</v>
      </c>
      <c r="E689" s="1">
        <v>0</v>
      </c>
      <c r="F689" s="1">
        <v>0</v>
      </c>
      <c r="G689" s="1">
        <v>0</v>
      </c>
      <c r="H689" s="1">
        <v>500056292</v>
      </c>
      <c r="I689" s="2">
        <v>46007</v>
      </c>
      <c r="J689" s="1">
        <v>10000</v>
      </c>
      <c r="K689" s="1">
        <v>10000</v>
      </c>
      <c r="L689" s="1">
        <v>0</v>
      </c>
      <c r="M689" s="1" t="s">
        <v>941</v>
      </c>
      <c r="N689" s="1" t="s">
        <v>7095</v>
      </c>
      <c r="O689" s="2">
        <v>46009</v>
      </c>
      <c r="P689" s="1">
        <v>1</v>
      </c>
      <c r="Q689" s="1" t="s">
        <v>6443</v>
      </c>
      <c r="R689" s="2">
        <v>45987</v>
      </c>
      <c r="S689" s="2">
        <v>45988</v>
      </c>
      <c r="T689" s="1">
        <v>10000</v>
      </c>
    </row>
    <row r="690" spans="1:20">
      <c r="A690" s="1" t="s">
        <v>942</v>
      </c>
      <c r="B690" s="1" t="s">
        <v>375</v>
      </c>
      <c r="C690" s="1" t="s">
        <v>376</v>
      </c>
      <c r="D690" s="1" t="s">
        <v>6503</v>
      </c>
      <c r="E690" s="1">
        <v>0</v>
      </c>
      <c r="F690" s="1">
        <v>0</v>
      </c>
      <c r="G690" s="1">
        <v>0</v>
      </c>
      <c r="H690" s="1">
        <v>500057995</v>
      </c>
      <c r="I690" s="2">
        <v>46007</v>
      </c>
      <c r="J690" s="1">
        <v>10000</v>
      </c>
      <c r="K690" s="1">
        <v>10000</v>
      </c>
      <c r="L690" s="1">
        <v>0</v>
      </c>
      <c r="M690" s="1" t="s">
        <v>941</v>
      </c>
      <c r="N690" s="1" t="s">
        <v>7095</v>
      </c>
      <c r="O690" s="2">
        <v>46009</v>
      </c>
      <c r="P690" s="1">
        <v>2</v>
      </c>
      <c r="Q690" s="1" t="s">
        <v>6443</v>
      </c>
      <c r="R690" s="2">
        <v>45987</v>
      </c>
      <c r="S690" s="2">
        <v>45988</v>
      </c>
      <c r="T690" s="1">
        <v>23400</v>
      </c>
    </row>
    <row r="691" spans="1:20">
      <c r="A691" s="1" t="s">
        <v>7607</v>
      </c>
      <c r="B691" s="1" t="s">
        <v>375</v>
      </c>
      <c r="C691" s="1" t="s">
        <v>376</v>
      </c>
      <c r="D691" s="1" t="s">
        <v>6503</v>
      </c>
      <c r="E691" s="1">
        <v>0</v>
      </c>
      <c r="F691" s="1">
        <v>0</v>
      </c>
      <c r="G691" s="1">
        <v>0</v>
      </c>
      <c r="H691" s="1">
        <v>500063551</v>
      </c>
      <c r="I691" s="2">
        <v>45996</v>
      </c>
      <c r="J691" s="1">
        <v>5000</v>
      </c>
      <c r="K691" s="1">
        <v>5000</v>
      </c>
      <c r="L691" s="1">
        <v>0</v>
      </c>
      <c r="M691" s="1" t="s">
        <v>935</v>
      </c>
      <c r="N691" s="1" t="s">
        <v>7095</v>
      </c>
      <c r="O691" s="2">
        <v>46000</v>
      </c>
      <c r="P691" s="1">
        <v>2</v>
      </c>
      <c r="Q691" s="1" t="s">
        <v>6443</v>
      </c>
      <c r="R691" s="2">
        <v>45987</v>
      </c>
      <c r="S691" s="2">
        <v>45994</v>
      </c>
      <c r="T691" s="1">
        <v>11004</v>
      </c>
    </row>
    <row r="692" spans="1:20">
      <c r="A692" s="1" t="s">
        <v>944</v>
      </c>
      <c r="B692" s="1" t="s">
        <v>375</v>
      </c>
      <c r="C692" s="1" t="s">
        <v>376</v>
      </c>
      <c r="D692" s="1" t="s">
        <v>6503</v>
      </c>
      <c r="E692" s="1">
        <v>0</v>
      </c>
      <c r="F692" s="1">
        <v>0</v>
      </c>
      <c r="G692" s="1">
        <v>0</v>
      </c>
      <c r="H692" s="1">
        <v>500076916</v>
      </c>
      <c r="I692" s="2">
        <v>45994</v>
      </c>
      <c r="J692" s="1">
        <v>15000</v>
      </c>
      <c r="K692" s="1">
        <v>15000</v>
      </c>
      <c r="L692" s="1">
        <v>0</v>
      </c>
      <c r="M692" s="1" t="s">
        <v>941</v>
      </c>
      <c r="N692" s="1" t="s">
        <v>7095</v>
      </c>
      <c r="O692" s="2">
        <v>45996</v>
      </c>
      <c r="P692" s="1">
        <v>2</v>
      </c>
      <c r="Q692" s="1" t="s">
        <v>6443</v>
      </c>
      <c r="R692" s="2">
        <v>45987</v>
      </c>
      <c r="S692" s="2">
        <v>45988</v>
      </c>
      <c r="T692" s="1">
        <v>33602</v>
      </c>
    </row>
    <row r="693" spans="1:20">
      <c r="A693" s="1" t="s">
        <v>945</v>
      </c>
      <c r="B693" s="1" t="s">
        <v>375</v>
      </c>
      <c r="C693" s="1" t="s">
        <v>376</v>
      </c>
      <c r="D693" s="1" t="s">
        <v>6503</v>
      </c>
      <c r="E693" s="1">
        <v>0</v>
      </c>
      <c r="F693" s="1">
        <v>0</v>
      </c>
      <c r="G693" s="1">
        <v>0</v>
      </c>
      <c r="H693" s="1">
        <v>8361523</v>
      </c>
      <c r="I693" s="2">
        <v>46051</v>
      </c>
      <c r="J693" s="1">
        <v>5000</v>
      </c>
      <c r="K693" s="1">
        <v>5000</v>
      </c>
      <c r="L693" s="1">
        <v>0</v>
      </c>
      <c r="M693" s="1" t="s">
        <v>935</v>
      </c>
      <c r="N693" s="1" t="s">
        <v>7095</v>
      </c>
      <c r="O693" s="2">
        <v>46055</v>
      </c>
      <c r="P693" s="1">
        <v>2</v>
      </c>
      <c r="Q693" s="1" t="s">
        <v>6443</v>
      </c>
      <c r="R693" s="2">
        <v>45987</v>
      </c>
      <c r="S693" s="2">
        <v>45988</v>
      </c>
      <c r="T693" s="1">
        <v>13600</v>
      </c>
    </row>
    <row r="694" spans="1:20">
      <c r="A694" s="1" t="s">
        <v>7608</v>
      </c>
      <c r="B694" s="1" t="s">
        <v>375</v>
      </c>
      <c r="C694" s="1" t="s">
        <v>376</v>
      </c>
      <c r="D694" s="1" t="s">
        <v>6503</v>
      </c>
      <c r="E694" s="1">
        <v>0</v>
      </c>
      <c r="F694" s="1">
        <v>0</v>
      </c>
      <c r="G694" s="1">
        <v>0</v>
      </c>
      <c r="H694" s="1">
        <v>8361533</v>
      </c>
      <c r="I694" s="2">
        <v>46051</v>
      </c>
      <c r="J694" s="1">
        <v>5000</v>
      </c>
      <c r="K694" s="1">
        <v>5000</v>
      </c>
      <c r="L694" s="1">
        <v>0</v>
      </c>
      <c r="M694" s="1" t="s">
        <v>935</v>
      </c>
      <c r="N694" s="1" t="s">
        <v>7095</v>
      </c>
      <c r="O694" s="2">
        <v>46055</v>
      </c>
      <c r="P694" s="1">
        <v>2</v>
      </c>
      <c r="Q694" s="1" t="s">
        <v>6443</v>
      </c>
      <c r="R694" s="2">
        <v>45987</v>
      </c>
      <c r="S694" s="2">
        <v>45993</v>
      </c>
      <c r="T694" s="1">
        <v>11004</v>
      </c>
    </row>
    <row r="695" spans="1:20">
      <c r="A695" s="1" t="s">
        <v>7609</v>
      </c>
      <c r="B695" s="1" t="s">
        <v>375</v>
      </c>
      <c r="C695" s="1" t="s">
        <v>376</v>
      </c>
      <c r="D695" s="1" t="s">
        <v>6503</v>
      </c>
      <c r="E695" s="1">
        <v>0</v>
      </c>
      <c r="F695" s="1">
        <v>0</v>
      </c>
      <c r="G695" s="1">
        <v>0</v>
      </c>
      <c r="H695" s="1">
        <v>500051480</v>
      </c>
      <c r="I695" s="2">
        <v>46051</v>
      </c>
      <c r="J695" s="1">
        <v>5000</v>
      </c>
      <c r="K695" s="1">
        <v>5000</v>
      </c>
      <c r="L695" s="1">
        <v>0</v>
      </c>
      <c r="M695" s="1" t="s">
        <v>935</v>
      </c>
      <c r="N695" s="1" t="s">
        <v>7095</v>
      </c>
      <c r="O695" s="2">
        <v>46055</v>
      </c>
      <c r="P695" s="1">
        <v>2</v>
      </c>
      <c r="Q695" s="1" t="s">
        <v>6443</v>
      </c>
      <c r="R695" s="2">
        <v>45987</v>
      </c>
      <c r="S695" s="2">
        <v>45994</v>
      </c>
      <c r="T695" s="1">
        <v>12004</v>
      </c>
    </row>
    <row r="696" spans="1:20">
      <c r="A696" s="1" t="s">
        <v>7610</v>
      </c>
      <c r="B696" s="1" t="s">
        <v>375</v>
      </c>
      <c r="C696" s="1" t="s">
        <v>376</v>
      </c>
      <c r="D696" s="1" t="s">
        <v>6503</v>
      </c>
      <c r="E696" s="1">
        <v>0</v>
      </c>
      <c r="F696" s="1">
        <v>0</v>
      </c>
      <c r="G696" s="1">
        <v>0</v>
      </c>
      <c r="H696" s="1">
        <v>500051481</v>
      </c>
      <c r="I696" s="2">
        <v>46051</v>
      </c>
      <c r="J696" s="1">
        <v>10000</v>
      </c>
      <c r="K696" s="1">
        <v>10000</v>
      </c>
      <c r="L696" s="1">
        <v>0</v>
      </c>
      <c r="M696" s="1" t="s">
        <v>935</v>
      </c>
      <c r="N696" s="1" t="s">
        <v>7095</v>
      </c>
      <c r="O696" s="2">
        <v>46055</v>
      </c>
      <c r="P696" s="1">
        <v>2</v>
      </c>
      <c r="Q696" s="1" t="s">
        <v>6443</v>
      </c>
      <c r="R696" s="2">
        <v>45987</v>
      </c>
      <c r="S696" s="2">
        <v>45993</v>
      </c>
      <c r="T696" s="1">
        <v>22002</v>
      </c>
    </row>
    <row r="697" spans="1:20">
      <c r="A697" s="1" t="s">
        <v>7611</v>
      </c>
      <c r="B697" s="1" t="s">
        <v>375</v>
      </c>
      <c r="C697" s="1" t="s">
        <v>376</v>
      </c>
      <c r="D697" s="1" t="s">
        <v>6503</v>
      </c>
      <c r="E697" s="1">
        <v>0</v>
      </c>
      <c r="F697" s="1">
        <v>0</v>
      </c>
      <c r="G697" s="1">
        <v>0</v>
      </c>
      <c r="H697" s="1">
        <v>8361500</v>
      </c>
      <c r="I697" s="2">
        <v>46021</v>
      </c>
      <c r="J697" s="1">
        <v>5000</v>
      </c>
      <c r="K697" s="1">
        <v>5000</v>
      </c>
      <c r="L697" s="1">
        <v>0</v>
      </c>
      <c r="M697" s="1" t="s">
        <v>935</v>
      </c>
      <c r="N697" s="1" t="s">
        <v>7095</v>
      </c>
      <c r="O697" s="2">
        <v>46024</v>
      </c>
      <c r="P697" s="1">
        <v>1</v>
      </c>
      <c r="Q697" s="1" t="s">
        <v>6443</v>
      </c>
      <c r="R697" s="2">
        <v>45987</v>
      </c>
      <c r="S697" s="2">
        <v>45994</v>
      </c>
      <c r="T697" s="1">
        <v>12004</v>
      </c>
    </row>
    <row r="698" spans="1:20">
      <c r="A698" s="1" t="s">
        <v>7612</v>
      </c>
      <c r="B698" s="1" t="s">
        <v>375</v>
      </c>
      <c r="C698" s="1" t="s">
        <v>376</v>
      </c>
      <c r="D698" s="1" t="s">
        <v>6503</v>
      </c>
      <c r="E698" s="1">
        <v>0</v>
      </c>
      <c r="F698" s="1">
        <v>0</v>
      </c>
      <c r="G698" s="1">
        <v>0</v>
      </c>
      <c r="H698" s="1">
        <v>8361501</v>
      </c>
      <c r="I698" s="2">
        <v>46021</v>
      </c>
      <c r="J698" s="1">
        <v>20000</v>
      </c>
      <c r="K698" s="1">
        <v>20000</v>
      </c>
      <c r="L698" s="1">
        <v>0</v>
      </c>
      <c r="M698" s="1" t="s">
        <v>935</v>
      </c>
      <c r="N698" s="1" t="s">
        <v>7095</v>
      </c>
      <c r="O698" s="2">
        <v>46024</v>
      </c>
      <c r="P698" s="1">
        <v>2</v>
      </c>
      <c r="Q698" s="1" t="s">
        <v>6443</v>
      </c>
      <c r="R698" s="2">
        <v>45987</v>
      </c>
      <c r="S698" s="2">
        <v>45994</v>
      </c>
      <c r="T698" s="1">
        <v>42004</v>
      </c>
    </row>
    <row r="699" spans="1:20">
      <c r="A699" s="1" t="s">
        <v>7613</v>
      </c>
      <c r="B699" s="1" t="s">
        <v>375</v>
      </c>
      <c r="C699" s="1" t="s">
        <v>376</v>
      </c>
      <c r="D699" s="1" t="s">
        <v>6503</v>
      </c>
      <c r="E699" s="1">
        <v>0</v>
      </c>
      <c r="F699" s="1">
        <v>0</v>
      </c>
      <c r="G699" s="1">
        <v>0</v>
      </c>
      <c r="H699" s="1">
        <v>8361503</v>
      </c>
      <c r="I699" s="2">
        <v>46021</v>
      </c>
      <c r="J699" s="1">
        <v>5000</v>
      </c>
      <c r="K699" s="1">
        <v>5000</v>
      </c>
      <c r="L699" s="1">
        <v>0</v>
      </c>
      <c r="M699" s="1" t="s">
        <v>935</v>
      </c>
      <c r="N699" s="1" t="s">
        <v>7095</v>
      </c>
      <c r="O699" s="2">
        <v>46024</v>
      </c>
      <c r="P699" s="1">
        <v>2</v>
      </c>
      <c r="Q699" s="1" t="s">
        <v>6443</v>
      </c>
      <c r="R699" s="2">
        <v>45987</v>
      </c>
      <c r="S699" s="2">
        <v>45994</v>
      </c>
      <c r="T699" s="1">
        <v>12004</v>
      </c>
    </row>
    <row r="700" spans="1:20">
      <c r="A700" s="1" t="s">
        <v>7614</v>
      </c>
      <c r="B700" s="1" t="s">
        <v>375</v>
      </c>
      <c r="C700" s="1" t="s">
        <v>376</v>
      </c>
      <c r="D700" s="1" t="s">
        <v>6503</v>
      </c>
      <c r="E700" s="1">
        <v>0</v>
      </c>
      <c r="F700" s="1">
        <v>0</v>
      </c>
      <c r="G700" s="1">
        <v>0</v>
      </c>
      <c r="H700" s="1">
        <v>8361511</v>
      </c>
      <c r="I700" s="2">
        <v>46024</v>
      </c>
      <c r="J700" s="1">
        <v>6000</v>
      </c>
      <c r="K700" s="1">
        <v>6000</v>
      </c>
      <c r="L700" s="1">
        <v>0</v>
      </c>
      <c r="M700" s="1" t="s">
        <v>935</v>
      </c>
      <c r="N700" s="1" t="s">
        <v>7095</v>
      </c>
      <c r="O700" s="2">
        <v>46028</v>
      </c>
      <c r="P700" s="1">
        <v>2</v>
      </c>
      <c r="Q700" s="1" t="s">
        <v>6443</v>
      </c>
      <c r="R700" s="2">
        <v>45987</v>
      </c>
      <c r="S700" s="2">
        <v>45994</v>
      </c>
      <c r="T700" s="1">
        <v>14000</v>
      </c>
    </row>
    <row r="701" spans="1:20">
      <c r="A701" s="1" t="s">
        <v>7615</v>
      </c>
      <c r="B701" s="1" t="s">
        <v>375</v>
      </c>
      <c r="C701" s="1" t="s">
        <v>376</v>
      </c>
      <c r="D701" s="1" t="s">
        <v>6503</v>
      </c>
      <c r="E701" s="1">
        <v>0</v>
      </c>
      <c r="F701" s="1">
        <v>0</v>
      </c>
      <c r="G701" s="1">
        <v>0</v>
      </c>
      <c r="H701" s="1">
        <v>8361512</v>
      </c>
      <c r="I701" s="2">
        <v>46021</v>
      </c>
      <c r="J701" s="1">
        <v>10000</v>
      </c>
      <c r="K701" s="1">
        <v>10000</v>
      </c>
      <c r="L701" s="1">
        <v>0</v>
      </c>
      <c r="M701" s="1" t="s">
        <v>935</v>
      </c>
      <c r="N701" s="1" t="s">
        <v>7095</v>
      </c>
      <c r="O701" s="2">
        <v>46024</v>
      </c>
      <c r="P701" s="1">
        <v>1</v>
      </c>
      <c r="Q701" s="1" t="s">
        <v>6443</v>
      </c>
      <c r="R701" s="2">
        <v>45987</v>
      </c>
      <c r="S701" s="2">
        <v>45994</v>
      </c>
      <c r="T701" s="1">
        <v>22002</v>
      </c>
    </row>
    <row r="702" spans="1:20">
      <c r="A702" s="1" t="s">
        <v>7616</v>
      </c>
      <c r="B702" s="1" t="s">
        <v>375</v>
      </c>
      <c r="C702" s="1" t="s">
        <v>376</v>
      </c>
      <c r="D702" s="1" t="s">
        <v>6503</v>
      </c>
      <c r="E702" s="1">
        <v>0</v>
      </c>
      <c r="F702" s="1">
        <v>0</v>
      </c>
      <c r="G702" s="1">
        <v>0</v>
      </c>
      <c r="H702" s="1">
        <v>8361514</v>
      </c>
      <c r="I702" s="2">
        <v>46021</v>
      </c>
      <c r="J702" s="1">
        <v>5000</v>
      </c>
      <c r="K702" s="1">
        <v>5000</v>
      </c>
      <c r="L702" s="1">
        <v>0</v>
      </c>
      <c r="M702" s="1" t="s">
        <v>935</v>
      </c>
      <c r="N702" s="1" t="s">
        <v>7095</v>
      </c>
      <c r="O702" s="2">
        <v>46024</v>
      </c>
      <c r="P702" s="1">
        <v>2</v>
      </c>
      <c r="Q702" s="1" t="s">
        <v>6443</v>
      </c>
      <c r="R702" s="2">
        <v>45987</v>
      </c>
      <c r="S702" s="2">
        <v>45994</v>
      </c>
      <c r="T702" s="1">
        <v>12004</v>
      </c>
    </row>
    <row r="703" spans="1:20">
      <c r="A703" s="1" t="s">
        <v>7617</v>
      </c>
      <c r="B703" s="1" t="s">
        <v>375</v>
      </c>
      <c r="C703" s="1" t="s">
        <v>376</v>
      </c>
      <c r="D703" s="1" t="s">
        <v>6503</v>
      </c>
      <c r="E703" s="1">
        <v>0</v>
      </c>
      <c r="F703" s="1">
        <v>0</v>
      </c>
      <c r="G703" s="1">
        <v>0</v>
      </c>
      <c r="H703" s="1">
        <v>8361525</v>
      </c>
      <c r="I703" s="2">
        <v>46021</v>
      </c>
      <c r="J703" s="1">
        <v>30000</v>
      </c>
      <c r="K703" s="1">
        <v>30000</v>
      </c>
      <c r="L703" s="1">
        <v>0</v>
      </c>
      <c r="M703" s="1" t="s">
        <v>935</v>
      </c>
      <c r="N703" s="1" t="s">
        <v>7095</v>
      </c>
      <c r="O703" s="2">
        <v>46024</v>
      </c>
      <c r="P703" s="1">
        <v>2</v>
      </c>
      <c r="Q703" s="1" t="s">
        <v>6443</v>
      </c>
      <c r="R703" s="2">
        <v>45987</v>
      </c>
      <c r="S703" s="2">
        <v>45994</v>
      </c>
      <c r="T703" s="1">
        <v>98000</v>
      </c>
    </row>
    <row r="704" spans="1:20">
      <c r="A704" s="1" t="s">
        <v>7617</v>
      </c>
      <c r="B704" s="1" t="s">
        <v>375</v>
      </c>
      <c r="C704" s="1" t="s">
        <v>376</v>
      </c>
      <c r="D704" s="1" t="s">
        <v>6503</v>
      </c>
      <c r="E704" s="1">
        <v>0</v>
      </c>
      <c r="F704" s="1">
        <v>0</v>
      </c>
      <c r="G704" s="1">
        <v>0</v>
      </c>
      <c r="H704" s="1">
        <v>8361525</v>
      </c>
      <c r="I704" s="2">
        <v>46024</v>
      </c>
      <c r="J704" s="1">
        <v>30000</v>
      </c>
      <c r="K704" s="1">
        <v>30000</v>
      </c>
      <c r="L704" s="1">
        <v>0</v>
      </c>
      <c r="M704" s="1" t="s">
        <v>935</v>
      </c>
      <c r="N704" s="1" t="s">
        <v>7095</v>
      </c>
      <c r="O704" s="2">
        <v>46028</v>
      </c>
      <c r="P704" s="1">
        <v>2</v>
      </c>
      <c r="Q704" s="1" t="s">
        <v>6443</v>
      </c>
      <c r="R704" s="2">
        <v>45987</v>
      </c>
      <c r="S704" s="2">
        <v>45994</v>
      </c>
      <c r="T704" s="1">
        <v>30000</v>
      </c>
    </row>
    <row r="705" spans="1:20">
      <c r="A705" s="1" t="s">
        <v>7618</v>
      </c>
      <c r="B705" s="1" t="s">
        <v>375</v>
      </c>
      <c r="C705" s="1" t="s">
        <v>376</v>
      </c>
      <c r="D705" s="1" t="s">
        <v>6503</v>
      </c>
      <c r="E705" s="1">
        <v>0</v>
      </c>
      <c r="F705" s="1">
        <v>0</v>
      </c>
      <c r="G705" s="1">
        <v>0</v>
      </c>
      <c r="H705" s="1">
        <v>8361533</v>
      </c>
      <c r="I705" s="2">
        <v>46021</v>
      </c>
      <c r="J705" s="1">
        <v>10000</v>
      </c>
      <c r="K705" s="1">
        <v>10000</v>
      </c>
      <c r="L705" s="1">
        <v>0</v>
      </c>
      <c r="M705" s="1" t="s">
        <v>935</v>
      </c>
      <c r="N705" s="1" t="s">
        <v>7095</v>
      </c>
      <c r="O705" s="2">
        <v>46024</v>
      </c>
      <c r="P705" s="1">
        <v>2</v>
      </c>
      <c r="Q705" s="1" t="s">
        <v>6443</v>
      </c>
      <c r="R705" s="2">
        <v>45987</v>
      </c>
      <c r="S705" s="2">
        <v>45993</v>
      </c>
      <c r="T705" s="1">
        <v>22002</v>
      </c>
    </row>
    <row r="706" spans="1:20">
      <c r="A706" s="1" t="s">
        <v>7619</v>
      </c>
      <c r="B706" s="1" t="s">
        <v>375</v>
      </c>
      <c r="C706" s="1" t="s">
        <v>376</v>
      </c>
      <c r="D706" s="1" t="s">
        <v>6503</v>
      </c>
      <c r="E706" s="1">
        <v>0</v>
      </c>
      <c r="F706" s="1">
        <v>0</v>
      </c>
      <c r="G706" s="1">
        <v>0</v>
      </c>
      <c r="H706" s="1">
        <v>500044389</v>
      </c>
      <c r="I706" s="2">
        <v>46021</v>
      </c>
      <c r="J706" s="1">
        <v>5000</v>
      </c>
      <c r="K706" s="1">
        <v>5000</v>
      </c>
      <c r="L706" s="1">
        <v>0</v>
      </c>
      <c r="M706" s="1" t="s">
        <v>935</v>
      </c>
      <c r="N706" s="1" t="s">
        <v>7095</v>
      </c>
      <c r="O706" s="2">
        <v>46024</v>
      </c>
      <c r="P706" s="1">
        <v>2</v>
      </c>
      <c r="Q706" s="1" t="s">
        <v>6443</v>
      </c>
      <c r="R706" s="2">
        <v>45987</v>
      </c>
      <c r="S706" s="2">
        <v>45993</v>
      </c>
      <c r="T706" s="1">
        <v>12004</v>
      </c>
    </row>
    <row r="707" spans="1:20">
      <c r="A707" s="1" t="s">
        <v>7620</v>
      </c>
      <c r="B707" s="1" t="s">
        <v>375</v>
      </c>
      <c r="C707" s="1" t="s">
        <v>376</v>
      </c>
      <c r="D707" s="1" t="s">
        <v>6503</v>
      </c>
      <c r="E707" s="1">
        <v>0</v>
      </c>
      <c r="F707" s="1">
        <v>0</v>
      </c>
      <c r="G707" s="1">
        <v>0</v>
      </c>
      <c r="H707" s="1">
        <v>500051480</v>
      </c>
      <c r="I707" s="2">
        <v>46021</v>
      </c>
      <c r="J707" s="1">
        <v>7000</v>
      </c>
      <c r="K707" s="1">
        <v>7000</v>
      </c>
      <c r="L707" s="1">
        <v>0</v>
      </c>
      <c r="M707" s="1" t="s">
        <v>935</v>
      </c>
      <c r="N707" s="1" t="s">
        <v>7095</v>
      </c>
      <c r="O707" s="2">
        <v>46024</v>
      </c>
      <c r="P707" s="1">
        <v>2</v>
      </c>
      <c r="Q707" s="1" t="s">
        <v>6443</v>
      </c>
      <c r="R707" s="2">
        <v>45987</v>
      </c>
      <c r="S707" s="2">
        <v>45994</v>
      </c>
      <c r="T707" s="1">
        <v>15002</v>
      </c>
    </row>
    <row r="708" spans="1:20">
      <c r="A708" s="1" t="s">
        <v>7621</v>
      </c>
      <c r="B708" s="1" t="s">
        <v>375</v>
      </c>
      <c r="C708" s="1" t="s">
        <v>376</v>
      </c>
      <c r="D708" s="1" t="s">
        <v>6503</v>
      </c>
      <c r="E708" s="1">
        <v>0</v>
      </c>
      <c r="F708" s="1">
        <v>0</v>
      </c>
      <c r="G708" s="1">
        <v>0</v>
      </c>
      <c r="H708" s="1">
        <v>500063551</v>
      </c>
      <c r="I708" s="2">
        <v>46021</v>
      </c>
      <c r="J708" s="1">
        <v>5000</v>
      </c>
      <c r="K708" s="1">
        <v>5000</v>
      </c>
      <c r="L708" s="1">
        <v>0</v>
      </c>
      <c r="M708" s="1" t="s">
        <v>935</v>
      </c>
      <c r="N708" s="1" t="s">
        <v>7095</v>
      </c>
      <c r="O708" s="2">
        <v>46024</v>
      </c>
      <c r="P708" s="1">
        <v>2</v>
      </c>
      <c r="Q708" s="1" t="s">
        <v>6443</v>
      </c>
      <c r="R708" s="2">
        <v>45987</v>
      </c>
      <c r="S708" s="2">
        <v>45994</v>
      </c>
      <c r="T708" s="1">
        <v>11004</v>
      </c>
    </row>
    <row r="709" spans="1:20">
      <c r="A709" s="1" t="s">
        <v>948</v>
      </c>
      <c r="B709" s="1" t="s">
        <v>375</v>
      </c>
      <c r="C709" s="1" t="s">
        <v>376</v>
      </c>
      <c r="D709" s="1" t="s">
        <v>6503</v>
      </c>
      <c r="E709" s="1">
        <v>0</v>
      </c>
      <c r="F709" s="1">
        <v>0</v>
      </c>
      <c r="G709" s="1">
        <v>0</v>
      </c>
      <c r="H709" s="1">
        <v>500076916</v>
      </c>
      <c r="I709" s="2">
        <v>46021</v>
      </c>
      <c r="J709" s="1">
        <v>9000</v>
      </c>
      <c r="K709" s="1">
        <v>9000</v>
      </c>
      <c r="L709" s="1">
        <v>0</v>
      </c>
      <c r="M709" s="1" t="s">
        <v>941</v>
      </c>
      <c r="N709" s="1" t="s">
        <v>7095</v>
      </c>
      <c r="O709" s="2">
        <v>46024</v>
      </c>
      <c r="P709" s="1">
        <v>2</v>
      </c>
      <c r="Q709" s="1" t="s">
        <v>6443</v>
      </c>
      <c r="R709" s="2">
        <v>45987</v>
      </c>
      <c r="S709" s="2">
        <v>45988</v>
      </c>
      <c r="T709" s="1">
        <v>21602</v>
      </c>
    </row>
    <row r="710" spans="1:20">
      <c r="A710" s="1" t="s">
        <v>951</v>
      </c>
      <c r="B710" s="1" t="s">
        <v>375</v>
      </c>
      <c r="C710" s="1" t="s">
        <v>376</v>
      </c>
      <c r="D710" s="1" t="s">
        <v>6503</v>
      </c>
      <c r="E710" s="1">
        <v>0</v>
      </c>
      <c r="F710" s="1">
        <v>0</v>
      </c>
      <c r="G710" s="1">
        <v>0</v>
      </c>
      <c r="H710" s="1">
        <v>500043532</v>
      </c>
      <c r="I710" s="2">
        <v>45994</v>
      </c>
      <c r="J710" s="1">
        <v>5000</v>
      </c>
      <c r="K710" s="1">
        <v>5000</v>
      </c>
      <c r="L710" s="1">
        <v>0</v>
      </c>
      <c r="M710" s="1" t="s">
        <v>882</v>
      </c>
      <c r="N710" s="1" t="s">
        <v>7095</v>
      </c>
      <c r="O710" s="2">
        <v>45996</v>
      </c>
      <c r="P710" s="1">
        <v>2</v>
      </c>
      <c r="Q710" s="1" t="s">
        <v>6443</v>
      </c>
      <c r="R710" s="2">
        <v>45987</v>
      </c>
      <c r="S710" s="2">
        <v>45988</v>
      </c>
      <c r="T710" s="1">
        <v>14002</v>
      </c>
    </row>
    <row r="711" spans="1:20">
      <c r="A711" s="1" t="s">
        <v>954</v>
      </c>
      <c r="B711" s="1" t="s">
        <v>375</v>
      </c>
      <c r="C711" s="1" t="s">
        <v>376</v>
      </c>
      <c r="D711" s="1" t="s">
        <v>6503</v>
      </c>
      <c r="E711" s="1">
        <v>0</v>
      </c>
      <c r="F711" s="1">
        <v>0</v>
      </c>
      <c r="G711" s="1">
        <v>0</v>
      </c>
      <c r="H711" s="1">
        <v>500044395</v>
      </c>
      <c r="I711" s="2">
        <v>45996</v>
      </c>
      <c r="J711" s="1">
        <v>5000</v>
      </c>
      <c r="K711" s="1">
        <v>5000</v>
      </c>
      <c r="L711" s="1">
        <v>0</v>
      </c>
      <c r="M711" s="1" t="s">
        <v>882</v>
      </c>
      <c r="N711" s="1" t="s">
        <v>7095</v>
      </c>
      <c r="O711" s="2">
        <v>46000</v>
      </c>
      <c r="P711" s="1">
        <v>2</v>
      </c>
      <c r="Q711" s="1" t="s">
        <v>6443</v>
      </c>
      <c r="R711" s="2">
        <v>45987</v>
      </c>
      <c r="S711" s="2">
        <v>45988</v>
      </c>
      <c r="T711" s="1">
        <v>14002</v>
      </c>
    </row>
    <row r="712" spans="1:20">
      <c r="A712" s="1" t="s">
        <v>955</v>
      </c>
      <c r="B712" s="1" t="s">
        <v>375</v>
      </c>
      <c r="C712" s="1" t="s">
        <v>376</v>
      </c>
      <c r="D712" s="1" t="s">
        <v>6503</v>
      </c>
      <c r="E712" s="1">
        <v>0</v>
      </c>
      <c r="F712" s="1">
        <v>0</v>
      </c>
      <c r="G712" s="1">
        <v>0</v>
      </c>
      <c r="H712" s="1">
        <v>500043534</v>
      </c>
      <c r="I712" s="2">
        <v>46021</v>
      </c>
      <c r="J712" s="1">
        <v>10000</v>
      </c>
      <c r="K712" s="1">
        <v>10000</v>
      </c>
      <c r="L712" s="1">
        <v>0</v>
      </c>
      <c r="M712" s="1" t="s">
        <v>882</v>
      </c>
      <c r="N712" s="1" t="s">
        <v>7095</v>
      </c>
      <c r="O712" s="2">
        <v>46024</v>
      </c>
      <c r="P712" s="1">
        <v>2</v>
      </c>
      <c r="Q712" s="1" t="s">
        <v>6443</v>
      </c>
      <c r="R712" s="2">
        <v>45987</v>
      </c>
      <c r="S712" s="2">
        <v>45988</v>
      </c>
      <c r="T712" s="1">
        <v>23004</v>
      </c>
    </row>
    <row r="713" spans="1:20">
      <c r="A713" s="1" t="s">
        <v>957</v>
      </c>
      <c r="B713" s="1" t="s">
        <v>375</v>
      </c>
      <c r="C713" s="1" t="s">
        <v>376</v>
      </c>
      <c r="D713" s="1" t="s">
        <v>6503</v>
      </c>
      <c r="E713" s="1">
        <v>0</v>
      </c>
      <c r="F713" s="1">
        <v>0</v>
      </c>
      <c r="G713" s="1">
        <v>0</v>
      </c>
      <c r="H713" s="1">
        <v>500044417</v>
      </c>
      <c r="I713" s="2">
        <v>46021</v>
      </c>
      <c r="J713" s="1">
        <v>5000</v>
      </c>
      <c r="K713" s="1">
        <v>5000</v>
      </c>
      <c r="L713" s="1">
        <v>0</v>
      </c>
      <c r="M713" s="1" t="s">
        <v>882</v>
      </c>
      <c r="N713" s="1" t="s">
        <v>7095</v>
      </c>
      <c r="O713" s="2">
        <v>46024</v>
      </c>
      <c r="P713" s="1">
        <v>2</v>
      </c>
      <c r="Q713" s="1" t="s">
        <v>6443</v>
      </c>
      <c r="R713" s="2">
        <v>45987</v>
      </c>
      <c r="S713" s="2">
        <v>45988</v>
      </c>
      <c r="T713" s="1">
        <v>14002</v>
      </c>
    </row>
    <row r="714" spans="1:20">
      <c r="A714" s="1" t="s">
        <v>958</v>
      </c>
      <c r="B714" s="1" t="s">
        <v>375</v>
      </c>
      <c r="C714" s="1" t="s">
        <v>376</v>
      </c>
      <c r="D714" s="1" t="s">
        <v>6503</v>
      </c>
      <c r="E714" s="1">
        <v>0</v>
      </c>
      <c r="F714" s="1">
        <v>0</v>
      </c>
      <c r="G714" s="1">
        <v>0</v>
      </c>
      <c r="H714" s="1">
        <v>500051473</v>
      </c>
      <c r="I714" s="2">
        <v>46021</v>
      </c>
      <c r="J714" s="1">
        <v>5000</v>
      </c>
      <c r="K714" s="1">
        <v>5000</v>
      </c>
      <c r="L714" s="1">
        <v>0</v>
      </c>
      <c r="M714" s="1" t="s">
        <v>882</v>
      </c>
      <c r="N714" s="1" t="s">
        <v>7095</v>
      </c>
      <c r="O714" s="2">
        <v>46024</v>
      </c>
      <c r="P714" s="1">
        <v>2</v>
      </c>
      <c r="Q714" s="1" t="s">
        <v>6443</v>
      </c>
      <c r="R714" s="2">
        <v>45987</v>
      </c>
      <c r="S714" s="2">
        <v>45988</v>
      </c>
      <c r="T714" s="1">
        <v>14002</v>
      </c>
    </row>
    <row r="715" spans="1:20">
      <c r="A715" s="1" t="s">
        <v>959</v>
      </c>
      <c r="B715" s="1" t="s">
        <v>375</v>
      </c>
      <c r="C715" s="1" t="s">
        <v>376</v>
      </c>
      <c r="D715" s="1" t="s">
        <v>6503</v>
      </c>
      <c r="E715" s="1">
        <v>0</v>
      </c>
      <c r="F715" s="1">
        <v>0</v>
      </c>
      <c r="G715" s="1">
        <v>0</v>
      </c>
      <c r="H715" s="1">
        <v>500059578</v>
      </c>
      <c r="I715" s="2">
        <v>46021</v>
      </c>
      <c r="J715" s="1">
        <v>5000</v>
      </c>
      <c r="K715" s="1">
        <v>5000</v>
      </c>
      <c r="L715" s="1">
        <v>0</v>
      </c>
      <c r="M715" s="1" t="s">
        <v>882</v>
      </c>
      <c r="N715" s="1" t="s">
        <v>7095</v>
      </c>
      <c r="O715" s="2">
        <v>46024</v>
      </c>
      <c r="P715" s="1">
        <v>2</v>
      </c>
      <c r="Q715" s="1" t="s">
        <v>6443</v>
      </c>
      <c r="R715" s="2">
        <v>45987</v>
      </c>
      <c r="S715" s="2">
        <v>45988</v>
      </c>
      <c r="T715" s="1">
        <v>14002</v>
      </c>
    </row>
    <row r="716" spans="1:20">
      <c r="A716" s="1" t="s">
        <v>960</v>
      </c>
      <c r="B716" s="1" t="s">
        <v>375</v>
      </c>
      <c r="C716" s="1" t="s">
        <v>376</v>
      </c>
      <c r="D716" s="1" t="s">
        <v>6503</v>
      </c>
      <c r="E716" s="1">
        <v>0</v>
      </c>
      <c r="F716" s="1">
        <v>0</v>
      </c>
      <c r="G716" s="1">
        <v>0</v>
      </c>
      <c r="H716" s="1">
        <v>500063552</v>
      </c>
      <c r="I716" s="2">
        <v>46021</v>
      </c>
      <c r="J716" s="1">
        <v>5000</v>
      </c>
      <c r="K716" s="1">
        <v>5000</v>
      </c>
      <c r="L716" s="1">
        <v>0</v>
      </c>
      <c r="M716" s="1" t="s">
        <v>882</v>
      </c>
      <c r="N716" s="1" t="s">
        <v>7095</v>
      </c>
      <c r="O716" s="2">
        <v>46024</v>
      </c>
      <c r="P716" s="1">
        <v>2</v>
      </c>
      <c r="Q716" s="1" t="s">
        <v>6443</v>
      </c>
      <c r="R716" s="2">
        <v>45987</v>
      </c>
      <c r="S716" s="2">
        <v>45988</v>
      </c>
      <c r="T716" s="1">
        <v>13600</v>
      </c>
    </row>
    <row r="717" spans="1:20">
      <c r="A717" s="1" t="s">
        <v>961</v>
      </c>
      <c r="B717" s="1" t="s">
        <v>375</v>
      </c>
      <c r="C717" s="1" t="s">
        <v>376</v>
      </c>
      <c r="D717" s="1" t="s">
        <v>6503</v>
      </c>
      <c r="E717" s="1">
        <v>0</v>
      </c>
      <c r="F717" s="1">
        <v>0</v>
      </c>
      <c r="G717" s="1">
        <v>0</v>
      </c>
      <c r="H717" s="1">
        <v>500043534</v>
      </c>
      <c r="I717" s="2">
        <v>46051</v>
      </c>
      <c r="J717" s="1">
        <v>10000</v>
      </c>
      <c r="K717" s="1">
        <v>10000</v>
      </c>
      <c r="L717" s="1">
        <v>0</v>
      </c>
      <c r="M717" s="1" t="s">
        <v>882</v>
      </c>
      <c r="N717" s="1" t="s">
        <v>7095</v>
      </c>
      <c r="O717" s="2">
        <v>46055</v>
      </c>
      <c r="P717" s="1">
        <v>2</v>
      </c>
      <c r="Q717" s="1" t="s">
        <v>6443</v>
      </c>
      <c r="R717" s="2">
        <v>45987</v>
      </c>
      <c r="S717" s="2">
        <v>45988</v>
      </c>
      <c r="T717" s="1">
        <v>24000</v>
      </c>
    </row>
    <row r="718" spans="1:20">
      <c r="A718" s="1" t="s">
        <v>7622</v>
      </c>
      <c r="B718" s="1" t="s">
        <v>7623</v>
      </c>
      <c r="C718" s="1" t="s">
        <v>7624</v>
      </c>
      <c r="D718" s="1" t="s">
        <v>7431</v>
      </c>
      <c r="E718" s="1">
        <v>0</v>
      </c>
      <c r="F718" s="1">
        <v>0</v>
      </c>
      <c r="G718" s="1">
        <v>0</v>
      </c>
      <c r="H718" s="1" t="s">
        <v>7625</v>
      </c>
      <c r="I718" s="2">
        <v>46000</v>
      </c>
      <c r="J718" s="1">
        <v>50000</v>
      </c>
      <c r="K718" s="1">
        <v>59500</v>
      </c>
      <c r="L718" s="1">
        <v>0</v>
      </c>
      <c r="M718" s="1" t="s">
        <v>7626</v>
      </c>
      <c r="N718" s="1"/>
      <c r="O718" s="2">
        <v>46002</v>
      </c>
      <c r="P718" s="1">
        <v>2</v>
      </c>
      <c r="Q718" s="1" t="s">
        <v>6436</v>
      </c>
      <c r="R718" s="2">
        <v>45987</v>
      </c>
      <c r="S718" s="2">
        <v>45995</v>
      </c>
      <c r="T718" s="1">
        <v>120000</v>
      </c>
    </row>
    <row r="719" spans="1:20">
      <c r="A719" s="1" t="s">
        <v>7627</v>
      </c>
      <c r="B719" s="1" t="s">
        <v>183</v>
      </c>
      <c r="C719" s="1" t="s">
        <v>184</v>
      </c>
      <c r="D719" s="1" t="s">
        <v>6526</v>
      </c>
      <c r="E719" s="1">
        <v>0</v>
      </c>
      <c r="F719" s="1">
        <v>0</v>
      </c>
      <c r="G719" s="1">
        <v>0</v>
      </c>
      <c r="H719" s="1" t="s">
        <v>6760</v>
      </c>
      <c r="I719" s="2">
        <v>46000</v>
      </c>
      <c r="J719" s="1">
        <v>72000</v>
      </c>
      <c r="K719" s="1">
        <v>0</v>
      </c>
      <c r="L719" s="1">
        <v>0</v>
      </c>
      <c r="M719" s="1" t="s">
        <v>310</v>
      </c>
      <c r="N719" s="1"/>
      <c r="O719" s="2">
        <v>46014</v>
      </c>
      <c r="P719" s="1">
        <v>1</v>
      </c>
      <c r="Q719" s="1" t="s">
        <v>6468</v>
      </c>
      <c r="R719" s="2">
        <v>45988</v>
      </c>
      <c r="S719" s="2"/>
      <c r="T719" s="1">
        <v>0</v>
      </c>
    </row>
    <row r="720" spans="1:20">
      <c r="A720" s="1" t="s">
        <v>7628</v>
      </c>
      <c r="B720" s="1" t="s">
        <v>183</v>
      </c>
      <c r="C720" s="1" t="s">
        <v>184</v>
      </c>
      <c r="D720" s="1" t="s">
        <v>6526</v>
      </c>
      <c r="E720" s="1">
        <v>0</v>
      </c>
      <c r="F720" s="1">
        <v>0</v>
      </c>
      <c r="G720" s="1">
        <v>0</v>
      </c>
      <c r="H720" s="1" t="s">
        <v>6760</v>
      </c>
      <c r="I720" s="2">
        <v>46000</v>
      </c>
      <c r="J720" s="1">
        <v>72000</v>
      </c>
      <c r="K720" s="1">
        <v>0</v>
      </c>
      <c r="L720" s="1">
        <v>0</v>
      </c>
      <c r="M720" s="1" t="s">
        <v>310</v>
      </c>
      <c r="N720" s="1"/>
      <c r="O720" s="2">
        <v>46014</v>
      </c>
      <c r="P720" s="1">
        <v>1</v>
      </c>
      <c r="Q720" s="1" t="s">
        <v>6468</v>
      </c>
      <c r="R720" s="2">
        <v>45988</v>
      </c>
      <c r="S720" s="2"/>
      <c r="T720" s="1">
        <v>0</v>
      </c>
    </row>
    <row r="721" spans="1:20">
      <c r="A721" s="1" t="s">
        <v>7629</v>
      </c>
      <c r="B721" s="1" t="s">
        <v>183</v>
      </c>
      <c r="C721" s="1" t="s">
        <v>184</v>
      </c>
      <c r="D721" s="1" t="s">
        <v>6526</v>
      </c>
      <c r="E721" s="1">
        <v>0</v>
      </c>
      <c r="F721" s="1">
        <v>0</v>
      </c>
      <c r="G721" s="1">
        <v>0</v>
      </c>
      <c r="H721" s="1" t="s">
        <v>6760</v>
      </c>
      <c r="I721" s="2">
        <v>46007</v>
      </c>
      <c r="J721" s="1">
        <v>60000</v>
      </c>
      <c r="K721" s="1">
        <v>0</v>
      </c>
      <c r="L721" s="1">
        <v>0</v>
      </c>
      <c r="M721" s="1" t="s">
        <v>310</v>
      </c>
      <c r="N721" s="1"/>
      <c r="O721" s="2">
        <v>46028</v>
      </c>
      <c r="P721" s="1">
        <v>1</v>
      </c>
      <c r="Q721" s="1" t="s">
        <v>6468</v>
      </c>
      <c r="R721" s="2">
        <v>45988</v>
      </c>
      <c r="S721" s="2"/>
      <c r="T721" s="1">
        <v>0</v>
      </c>
    </row>
    <row r="722" spans="1:20">
      <c r="A722" s="1" t="s">
        <v>7630</v>
      </c>
      <c r="B722" s="1" t="s">
        <v>183</v>
      </c>
      <c r="C722" s="1" t="s">
        <v>184</v>
      </c>
      <c r="D722" s="1" t="s">
        <v>6526</v>
      </c>
      <c r="E722" s="1">
        <v>0</v>
      </c>
      <c r="F722" s="1">
        <v>0</v>
      </c>
      <c r="G722" s="1">
        <v>0</v>
      </c>
      <c r="H722" s="1" t="s">
        <v>6760</v>
      </c>
      <c r="I722" s="2">
        <v>46014</v>
      </c>
      <c r="J722" s="1">
        <v>60000</v>
      </c>
      <c r="K722" s="1">
        <v>0</v>
      </c>
      <c r="L722" s="1">
        <v>0</v>
      </c>
      <c r="M722" s="1" t="s">
        <v>310</v>
      </c>
      <c r="N722" s="1"/>
      <c r="O722" s="2">
        <v>46035</v>
      </c>
      <c r="P722" s="1">
        <v>1</v>
      </c>
      <c r="Q722" s="1" t="s">
        <v>6468</v>
      </c>
      <c r="R722" s="2">
        <v>45988</v>
      </c>
      <c r="S722" s="2"/>
      <c r="T722" s="1">
        <v>0</v>
      </c>
    </row>
    <row r="723" spans="1:20">
      <c r="A723" s="1" t="s">
        <v>7631</v>
      </c>
      <c r="B723" s="1" t="s">
        <v>183</v>
      </c>
      <c r="C723" s="1" t="s">
        <v>184</v>
      </c>
      <c r="D723" s="1" t="s">
        <v>6526</v>
      </c>
      <c r="E723" s="1">
        <v>0</v>
      </c>
      <c r="F723" s="1">
        <v>0</v>
      </c>
      <c r="G723" s="1">
        <v>0</v>
      </c>
      <c r="H723" s="1" t="s">
        <v>312</v>
      </c>
      <c r="I723" s="2">
        <v>46000</v>
      </c>
      <c r="J723" s="1">
        <v>12000</v>
      </c>
      <c r="K723" s="1">
        <v>0</v>
      </c>
      <c r="L723" s="1">
        <v>0</v>
      </c>
      <c r="M723" s="1" t="s">
        <v>310</v>
      </c>
      <c r="N723" s="1"/>
      <c r="O723" s="2">
        <v>46014</v>
      </c>
      <c r="P723" s="1">
        <v>1</v>
      </c>
      <c r="Q723" s="1" t="s">
        <v>6468</v>
      </c>
      <c r="R723" s="2">
        <v>45988</v>
      </c>
      <c r="S723" s="2"/>
      <c r="T723" s="1">
        <v>0</v>
      </c>
    </row>
    <row r="724" spans="1:20">
      <c r="A724" s="1" t="s">
        <v>7632</v>
      </c>
      <c r="B724" s="1" t="s">
        <v>183</v>
      </c>
      <c r="C724" s="1" t="s">
        <v>184</v>
      </c>
      <c r="D724" s="1" t="s">
        <v>6526</v>
      </c>
      <c r="E724" s="1">
        <v>0</v>
      </c>
      <c r="F724" s="1">
        <v>0</v>
      </c>
      <c r="G724" s="1">
        <v>0</v>
      </c>
      <c r="H724" s="1" t="s">
        <v>312</v>
      </c>
      <c r="I724" s="2">
        <v>46000</v>
      </c>
      <c r="J724" s="1">
        <v>12000</v>
      </c>
      <c r="K724" s="1">
        <v>0</v>
      </c>
      <c r="L724" s="1">
        <v>0</v>
      </c>
      <c r="M724" s="1" t="s">
        <v>310</v>
      </c>
      <c r="N724" s="1"/>
      <c r="O724" s="2">
        <v>46014</v>
      </c>
      <c r="P724" s="1">
        <v>1</v>
      </c>
      <c r="Q724" s="1" t="s">
        <v>6468</v>
      </c>
      <c r="R724" s="2">
        <v>45988</v>
      </c>
      <c r="S724" s="2"/>
      <c r="T724" s="1">
        <v>0</v>
      </c>
    </row>
    <row r="725" spans="1:20">
      <c r="A725" s="1" t="s">
        <v>7633</v>
      </c>
      <c r="B725" s="1" t="s">
        <v>183</v>
      </c>
      <c r="C725" s="1" t="s">
        <v>184</v>
      </c>
      <c r="D725" s="1" t="s">
        <v>6526</v>
      </c>
      <c r="E725" s="1">
        <v>0</v>
      </c>
      <c r="F725" s="1">
        <v>0</v>
      </c>
      <c r="G725" s="1">
        <v>0</v>
      </c>
      <c r="H725" s="1" t="s">
        <v>1849</v>
      </c>
      <c r="I725" s="2">
        <v>46000</v>
      </c>
      <c r="J725" s="1">
        <v>12000</v>
      </c>
      <c r="K725" s="1">
        <v>0</v>
      </c>
      <c r="L725" s="1">
        <v>0</v>
      </c>
      <c r="M725" s="1" t="s">
        <v>310</v>
      </c>
      <c r="N725" s="1"/>
      <c r="O725" s="2">
        <v>46014</v>
      </c>
      <c r="P725" s="1">
        <v>1</v>
      </c>
      <c r="Q725" s="1" t="s">
        <v>6468</v>
      </c>
      <c r="R725" s="2">
        <v>45988</v>
      </c>
      <c r="S725" s="2"/>
      <c r="T725" s="1">
        <v>0</v>
      </c>
    </row>
    <row r="726" spans="1:20">
      <c r="A726" s="1" t="s">
        <v>7634</v>
      </c>
      <c r="B726" s="1" t="s">
        <v>183</v>
      </c>
      <c r="C726" s="1" t="s">
        <v>184</v>
      </c>
      <c r="D726" s="1" t="s">
        <v>6526</v>
      </c>
      <c r="E726" s="1">
        <v>0</v>
      </c>
      <c r="F726" s="1">
        <v>0</v>
      </c>
      <c r="G726" s="1">
        <v>0</v>
      </c>
      <c r="H726" s="1" t="s">
        <v>1849</v>
      </c>
      <c r="I726" s="2">
        <v>46386</v>
      </c>
      <c r="J726" s="1">
        <v>12000</v>
      </c>
      <c r="K726" s="1">
        <v>0</v>
      </c>
      <c r="L726" s="1">
        <v>0</v>
      </c>
      <c r="M726" s="1" t="s">
        <v>310</v>
      </c>
      <c r="N726" s="1"/>
      <c r="O726" s="2">
        <v>46035</v>
      </c>
      <c r="P726" s="1">
        <v>1</v>
      </c>
      <c r="Q726" s="1" t="s">
        <v>6468</v>
      </c>
      <c r="R726" s="2">
        <v>45988</v>
      </c>
      <c r="S726" s="2"/>
      <c r="T726" s="1">
        <v>0</v>
      </c>
    </row>
    <row r="727" spans="1:20">
      <c r="A727" s="1" t="s">
        <v>7635</v>
      </c>
      <c r="B727" s="1" t="s">
        <v>183</v>
      </c>
      <c r="C727" s="1" t="s">
        <v>184</v>
      </c>
      <c r="D727" s="1" t="s">
        <v>6526</v>
      </c>
      <c r="E727" s="1">
        <v>0</v>
      </c>
      <c r="F727" s="1">
        <v>0</v>
      </c>
      <c r="G727" s="1">
        <v>0</v>
      </c>
      <c r="H727" s="1" t="s">
        <v>287</v>
      </c>
      <c r="I727" s="2">
        <v>46000</v>
      </c>
      <c r="J727" s="1">
        <v>18000</v>
      </c>
      <c r="K727" s="1">
        <v>0</v>
      </c>
      <c r="L727" s="1">
        <v>0</v>
      </c>
      <c r="M727" s="1" t="s">
        <v>285</v>
      </c>
      <c r="N727" s="1"/>
      <c r="O727" s="2">
        <v>46014</v>
      </c>
      <c r="P727" s="1">
        <v>1</v>
      </c>
      <c r="Q727" s="1" t="s">
        <v>6468</v>
      </c>
      <c r="R727" s="2">
        <v>45988</v>
      </c>
      <c r="S727" s="2"/>
      <c r="T727" s="1">
        <v>0</v>
      </c>
    </row>
    <row r="728" spans="1:20">
      <c r="A728" s="1" t="s">
        <v>7636</v>
      </c>
      <c r="B728" s="1" t="s">
        <v>183</v>
      </c>
      <c r="C728" s="1" t="s">
        <v>184</v>
      </c>
      <c r="D728" s="1" t="s">
        <v>6526</v>
      </c>
      <c r="E728" s="1">
        <v>0</v>
      </c>
      <c r="F728" s="1">
        <v>0</v>
      </c>
      <c r="G728" s="1">
        <v>0</v>
      </c>
      <c r="H728" s="1" t="s">
        <v>287</v>
      </c>
      <c r="I728" s="2">
        <v>46014</v>
      </c>
      <c r="J728" s="1">
        <v>18000</v>
      </c>
      <c r="K728" s="1">
        <v>0</v>
      </c>
      <c r="L728" s="1">
        <v>0</v>
      </c>
      <c r="M728" s="1" t="s">
        <v>285</v>
      </c>
      <c r="N728" s="1"/>
      <c r="O728" s="2">
        <v>46028</v>
      </c>
      <c r="P728" s="1">
        <v>1</v>
      </c>
      <c r="Q728" s="1" t="s">
        <v>6468</v>
      </c>
      <c r="R728" s="2">
        <v>45988</v>
      </c>
      <c r="S728" s="2"/>
      <c r="T728" s="1">
        <v>0</v>
      </c>
    </row>
    <row r="729" spans="1:20">
      <c r="A729" s="1" t="s">
        <v>7637</v>
      </c>
      <c r="B729" s="1" t="s">
        <v>183</v>
      </c>
      <c r="C729" s="1" t="s">
        <v>184</v>
      </c>
      <c r="D729" s="1" t="s">
        <v>6526</v>
      </c>
      <c r="E729" s="1">
        <v>0</v>
      </c>
      <c r="F729" s="1">
        <v>0</v>
      </c>
      <c r="G729" s="1">
        <v>0</v>
      </c>
      <c r="H729" s="1" t="s">
        <v>287</v>
      </c>
      <c r="I729" s="2">
        <v>46014</v>
      </c>
      <c r="J729" s="1">
        <v>18000</v>
      </c>
      <c r="K729" s="1">
        <v>0</v>
      </c>
      <c r="L729" s="1">
        <v>0</v>
      </c>
      <c r="M729" s="1" t="s">
        <v>285</v>
      </c>
      <c r="N729" s="1"/>
      <c r="O729" s="2">
        <v>46028</v>
      </c>
      <c r="P729" s="1">
        <v>1</v>
      </c>
      <c r="Q729" s="1" t="s">
        <v>6468</v>
      </c>
      <c r="R729" s="2">
        <v>45988</v>
      </c>
      <c r="S729" s="2"/>
      <c r="T729" s="1">
        <v>0</v>
      </c>
    </row>
    <row r="730" spans="1:20">
      <c r="A730" s="1" t="s">
        <v>7638</v>
      </c>
      <c r="B730" s="1" t="s">
        <v>183</v>
      </c>
      <c r="C730" s="1" t="s">
        <v>184</v>
      </c>
      <c r="D730" s="1" t="s">
        <v>6526</v>
      </c>
      <c r="E730" s="1">
        <v>0</v>
      </c>
      <c r="F730" s="1">
        <v>0</v>
      </c>
      <c r="G730" s="1">
        <v>0</v>
      </c>
      <c r="H730" s="1" t="s">
        <v>7639</v>
      </c>
      <c r="I730" s="2">
        <v>46000</v>
      </c>
      <c r="J730" s="1">
        <v>18000</v>
      </c>
      <c r="K730" s="1">
        <v>0</v>
      </c>
      <c r="L730" s="1">
        <v>0</v>
      </c>
      <c r="M730" s="1" t="s">
        <v>285</v>
      </c>
      <c r="N730" s="1"/>
      <c r="O730" s="2">
        <v>46007</v>
      </c>
      <c r="P730" s="1">
        <v>1</v>
      </c>
      <c r="Q730" s="1" t="s">
        <v>6468</v>
      </c>
      <c r="R730" s="2">
        <v>45988</v>
      </c>
      <c r="S730" s="2">
        <v>45995</v>
      </c>
      <c r="T730" s="1">
        <v>54000</v>
      </c>
    </row>
    <row r="731" spans="1:20">
      <c r="A731" s="1" t="s">
        <v>7640</v>
      </c>
      <c r="B731" s="1" t="s">
        <v>183</v>
      </c>
      <c r="C731" s="1" t="s">
        <v>184</v>
      </c>
      <c r="D731" s="1" t="s">
        <v>6526</v>
      </c>
      <c r="E731" s="1">
        <v>0</v>
      </c>
      <c r="F731" s="1">
        <v>0</v>
      </c>
      <c r="G731" s="1">
        <v>0</v>
      </c>
      <c r="H731" s="1" t="s">
        <v>7639</v>
      </c>
      <c r="I731" s="2">
        <v>46000</v>
      </c>
      <c r="J731" s="1">
        <v>18000</v>
      </c>
      <c r="K731" s="1">
        <v>0</v>
      </c>
      <c r="L731" s="1">
        <v>0</v>
      </c>
      <c r="M731" s="1" t="s">
        <v>285</v>
      </c>
      <c r="N731" s="1"/>
      <c r="O731" s="2">
        <v>46007</v>
      </c>
      <c r="P731" s="1">
        <v>1</v>
      </c>
      <c r="Q731" s="1" t="s">
        <v>6468</v>
      </c>
      <c r="R731" s="2">
        <v>45988</v>
      </c>
      <c r="S731" s="2">
        <v>45995</v>
      </c>
      <c r="T731" s="1">
        <v>54000</v>
      </c>
    </row>
    <row r="732" spans="1:20">
      <c r="A732" s="1" t="s">
        <v>7641</v>
      </c>
      <c r="B732" s="1" t="s">
        <v>183</v>
      </c>
      <c r="C732" s="1" t="s">
        <v>184</v>
      </c>
      <c r="D732" s="1" t="s">
        <v>6526</v>
      </c>
      <c r="E732" s="1">
        <v>0</v>
      </c>
      <c r="F732" s="1">
        <v>0</v>
      </c>
      <c r="G732" s="1">
        <v>0</v>
      </c>
      <c r="H732" s="1" t="s">
        <v>7639</v>
      </c>
      <c r="I732" s="2">
        <v>46007</v>
      </c>
      <c r="J732" s="1">
        <v>18000</v>
      </c>
      <c r="K732" s="1">
        <v>0</v>
      </c>
      <c r="L732" s="1">
        <v>0</v>
      </c>
      <c r="M732" s="1" t="s">
        <v>285</v>
      </c>
      <c r="N732" s="1"/>
      <c r="O732" s="2">
        <v>46014</v>
      </c>
      <c r="P732" s="1">
        <v>1</v>
      </c>
      <c r="Q732" s="1" t="s">
        <v>6468</v>
      </c>
      <c r="R732" s="2">
        <v>45988</v>
      </c>
      <c r="S732" s="2">
        <v>45995</v>
      </c>
      <c r="T732" s="1">
        <v>54000</v>
      </c>
    </row>
    <row r="733" spans="1:20">
      <c r="A733" s="1" t="s">
        <v>7642</v>
      </c>
      <c r="B733" s="1" t="s">
        <v>183</v>
      </c>
      <c r="C733" s="1" t="s">
        <v>184</v>
      </c>
      <c r="D733" s="1" t="s">
        <v>6526</v>
      </c>
      <c r="E733" s="1">
        <v>0</v>
      </c>
      <c r="F733" s="1">
        <v>0</v>
      </c>
      <c r="G733" s="1">
        <v>0</v>
      </c>
      <c r="H733" s="1" t="s">
        <v>7639</v>
      </c>
      <c r="I733" s="2">
        <v>46007</v>
      </c>
      <c r="J733" s="1">
        <v>18000</v>
      </c>
      <c r="K733" s="1">
        <v>0</v>
      </c>
      <c r="L733" s="1">
        <v>0</v>
      </c>
      <c r="M733" s="1" t="s">
        <v>285</v>
      </c>
      <c r="N733" s="1"/>
      <c r="O733" s="2">
        <v>46014</v>
      </c>
      <c r="P733" s="1">
        <v>1</v>
      </c>
      <c r="Q733" s="1" t="s">
        <v>6468</v>
      </c>
      <c r="R733" s="2">
        <v>45988</v>
      </c>
      <c r="S733" s="2">
        <v>45995</v>
      </c>
      <c r="T733" s="1">
        <v>54000</v>
      </c>
    </row>
    <row r="734" spans="1:20">
      <c r="A734" s="1" t="s">
        <v>7643</v>
      </c>
      <c r="B734" s="1" t="s">
        <v>183</v>
      </c>
      <c r="C734" s="1" t="s">
        <v>184</v>
      </c>
      <c r="D734" s="1" t="s">
        <v>6522</v>
      </c>
      <c r="E734" s="1">
        <v>0</v>
      </c>
      <c r="F734" s="1">
        <v>0</v>
      </c>
      <c r="G734" s="1">
        <v>0</v>
      </c>
      <c r="H734" s="1" t="s">
        <v>182</v>
      </c>
      <c r="I734" s="2">
        <v>46007</v>
      </c>
      <c r="J734" s="1">
        <v>36000</v>
      </c>
      <c r="K734" s="1">
        <v>0</v>
      </c>
      <c r="L734" s="1">
        <v>0</v>
      </c>
      <c r="M734" s="1" t="s">
        <v>176</v>
      </c>
      <c r="N734" s="1"/>
      <c r="O734" s="2">
        <v>46014</v>
      </c>
      <c r="P734" s="1">
        <v>1</v>
      </c>
      <c r="Q734" s="1" t="s">
        <v>6468</v>
      </c>
      <c r="R734" s="2">
        <v>45988</v>
      </c>
      <c r="S734" s="2"/>
      <c r="T734" s="1">
        <v>0</v>
      </c>
    </row>
    <row r="735" spans="1:20">
      <c r="A735" s="1" t="s">
        <v>7644</v>
      </c>
      <c r="B735" s="1" t="s">
        <v>183</v>
      </c>
      <c r="C735" s="1" t="s">
        <v>184</v>
      </c>
      <c r="D735" s="1" t="s">
        <v>6522</v>
      </c>
      <c r="E735" s="1">
        <v>0</v>
      </c>
      <c r="F735" s="1">
        <v>0</v>
      </c>
      <c r="G735" s="1">
        <v>0</v>
      </c>
      <c r="H735" s="1" t="s">
        <v>182</v>
      </c>
      <c r="I735" s="2">
        <v>46014</v>
      </c>
      <c r="J735" s="1">
        <v>36000</v>
      </c>
      <c r="K735" s="1">
        <v>0</v>
      </c>
      <c r="L735" s="1">
        <v>0</v>
      </c>
      <c r="M735" s="1" t="s">
        <v>176</v>
      </c>
      <c r="N735" s="1"/>
      <c r="O735" s="2">
        <v>46028</v>
      </c>
      <c r="P735" s="1">
        <v>1</v>
      </c>
      <c r="Q735" s="1" t="s">
        <v>6468</v>
      </c>
      <c r="R735" s="2">
        <v>45988</v>
      </c>
      <c r="S735" s="2"/>
      <c r="T735" s="1">
        <v>0</v>
      </c>
    </row>
    <row r="736" spans="1:20">
      <c r="A736" s="1" t="s">
        <v>7645</v>
      </c>
      <c r="B736" s="1" t="s">
        <v>183</v>
      </c>
      <c r="C736" s="1" t="s">
        <v>184</v>
      </c>
      <c r="D736" s="1" t="s">
        <v>6522</v>
      </c>
      <c r="E736" s="1">
        <v>0</v>
      </c>
      <c r="F736" s="1">
        <v>0</v>
      </c>
      <c r="G736" s="1">
        <v>0</v>
      </c>
      <c r="H736" s="1" t="s">
        <v>245</v>
      </c>
      <c r="I736" s="2">
        <v>46007</v>
      </c>
      <c r="J736" s="1">
        <v>36000</v>
      </c>
      <c r="K736" s="1">
        <v>0</v>
      </c>
      <c r="L736" s="1">
        <v>0</v>
      </c>
      <c r="M736" s="1" t="s">
        <v>176</v>
      </c>
      <c r="N736" s="1"/>
      <c r="O736" s="2">
        <v>46028</v>
      </c>
      <c r="P736" s="1">
        <v>1</v>
      </c>
      <c r="Q736" s="1" t="s">
        <v>6468</v>
      </c>
      <c r="R736" s="2">
        <v>45988</v>
      </c>
      <c r="S736" s="2"/>
      <c r="T736" s="1">
        <v>0</v>
      </c>
    </row>
    <row r="737" spans="1:20">
      <c r="A737" s="1" t="s">
        <v>7646</v>
      </c>
      <c r="B737" s="1" t="s">
        <v>183</v>
      </c>
      <c r="C737" s="1" t="s">
        <v>184</v>
      </c>
      <c r="D737" s="1" t="s">
        <v>6762</v>
      </c>
      <c r="E737" s="1">
        <v>0</v>
      </c>
      <c r="F737" s="1">
        <v>0</v>
      </c>
      <c r="G737" s="1">
        <v>0</v>
      </c>
      <c r="H737" s="1" t="s">
        <v>211</v>
      </c>
      <c r="I737" s="2">
        <v>46000</v>
      </c>
      <c r="J737" s="1">
        <v>24000</v>
      </c>
      <c r="K737" s="1">
        <v>0</v>
      </c>
      <c r="L737" s="1">
        <v>0</v>
      </c>
      <c r="M737" s="1" t="s">
        <v>209</v>
      </c>
      <c r="N737" s="1"/>
      <c r="O737" s="2">
        <v>46014</v>
      </c>
      <c r="P737" s="1">
        <v>3</v>
      </c>
      <c r="Q737" s="1" t="s">
        <v>6468</v>
      </c>
      <c r="R737" s="2">
        <v>45988</v>
      </c>
      <c r="S737" s="2"/>
      <c r="T737" s="1">
        <v>0</v>
      </c>
    </row>
    <row r="738" spans="1:20">
      <c r="A738" s="1" t="s">
        <v>7647</v>
      </c>
      <c r="B738" s="1" t="s">
        <v>183</v>
      </c>
      <c r="C738" s="1" t="s">
        <v>184</v>
      </c>
      <c r="D738" s="1" t="s">
        <v>6762</v>
      </c>
      <c r="E738" s="1">
        <v>0</v>
      </c>
      <c r="F738" s="1">
        <v>0</v>
      </c>
      <c r="G738" s="1">
        <v>0</v>
      </c>
      <c r="H738" s="1" t="s">
        <v>211</v>
      </c>
      <c r="I738" s="2">
        <v>46007</v>
      </c>
      <c r="J738" s="1">
        <v>24000</v>
      </c>
      <c r="K738" s="1">
        <v>0</v>
      </c>
      <c r="L738" s="1">
        <v>0</v>
      </c>
      <c r="M738" s="1" t="s">
        <v>209</v>
      </c>
      <c r="N738" s="1"/>
      <c r="O738" s="2">
        <v>46021</v>
      </c>
      <c r="P738" s="1">
        <v>3</v>
      </c>
      <c r="Q738" s="1" t="s">
        <v>6468</v>
      </c>
      <c r="R738" s="2">
        <v>45988</v>
      </c>
      <c r="S738" s="2"/>
      <c r="T738" s="1">
        <v>0</v>
      </c>
    </row>
    <row r="739" spans="1:20">
      <c r="A739" s="1" t="s">
        <v>7648</v>
      </c>
      <c r="B739" s="1" t="s">
        <v>7649</v>
      </c>
      <c r="C739" s="1" t="s">
        <v>7650</v>
      </c>
      <c r="D739" s="1" t="s">
        <v>7431</v>
      </c>
      <c r="E739" s="1">
        <v>0</v>
      </c>
      <c r="F739" s="1">
        <v>0</v>
      </c>
      <c r="G739" s="1">
        <v>0</v>
      </c>
      <c r="H739" s="1" t="s">
        <v>7651</v>
      </c>
      <c r="I739" s="2">
        <v>46001</v>
      </c>
      <c r="J739" s="1">
        <v>500</v>
      </c>
      <c r="K739" s="1">
        <v>500</v>
      </c>
      <c r="L739" s="1">
        <v>0</v>
      </c>
      <c r="M739" s="1"/>
      <c r="N739" s="1"/>
      <c r="O739" s="2">
        <v>46003</v>
      </c>
      <c r="P739" s="1">
        <v>2</v>
      </c>
      <c r="Q739" s="1" t="s">
        <v>7179</v>
      </c>
      <c r="R739" s="2">
        <v>45988</v>
      </c>
      <c r="S739" s="2">
        <v>46000</v>
      </c>
      <c r="T739" s="1">
        <v>1400</v>
      </c>
    </row>
    <row r="740" spans="1:20">
      <c r="A740" s="1" t="s">
        <v>7652</v>
      </c>
      <c r="B740" s="1" t="s">
        <v>7649</v>
      </c>
      <c r="C740" s="1" t="s">
        <v>7650</v>
      </c>
      <c r="D740" s="1" t="s">
        <v>7431</v>
      </c>
      <c r="E740" s="1">
        <v>0</v>
      </c>
      <c r="F740" s="1">
        <v>0</v>
      </c>
      <c r="G740" s="1">
        <v>0</v>
      </c>
      <c r="H740" s="1" t="s">
        <v>7653</v>
      </c>
      <c r="I740" s="2">
        <v>46001</v>
      </c>
      <c r="J740" s="1">
        <v>500</v>
      </c>
      <c r="K740" s="1">
        <v>500</v>
      </c>
      <c r="L740" s="1">
        <v>0</v>
      </c>
      <c r="M740" s="1"/>
      <c r="N740" s="1"/>
      <c r="O740" s="2">
        <v>46003</v>
      </c>
      <c r="P740" s="1">
        <v>2</v>
      </c>
      <c r="Q740" s="1" t="s">
        <v>7179</v>
      </c>
      <c r="R740" s="2">
        <v>45988</v>
      </c>
      <c r="S740" s="2">
        <v>45999</v>
      </c>
      <c r="T740" s="1">
        <v>1400</v>
      </c>
    </row>
    <row r="741" spans="1:20">
      <c r="A741" s="1" t="s">
        <v>7654</v>
      </c>
      <c r="B741" s="1" t="s">
        <v>7493</v>
      </c>
      <c r="C741" s="1" t="s">
        <v>7494</v>
      </c>
      <c r="D741" s="1" t="s">
        <v>7524</v>
      </c>
      <c r="E741" s="1">
        <v>0</v>
      </c>
      <c r="F741" s="1">
        <v>0</v>
      </c>
      <c r="G741" s="1">
        <v>0</v>
      </c>
      <c r="H741" s="1" t="s">
        <v>7655</v>
      </c>
      <c r="I741" s="2">
        <v>46020</v>
      </c>
      <c r="J741" s="1">
        <v>8000</v>
      </c>
      <c r="K741" s="1">
        <v>0</v>
      </c>
      <c r="L741" s="1">
        <v>0</v>
      </c>
      <c r="M741" s="1" t="s">
        <v>7656</v>
      </c>
      <c r="N741" s="1" t="s">
        <v>7075</v>
      </c>
      <c r="O741" s="2">
        <v>46027</v>
      </c>
      <c r="P741" s="1">
        <v>1</v>
      </c>
      <c r="Q741" s="1" t="s">
        <v>6990</v>
      </c>
      <c r="R741" s="2">
        <v>45988</v>
      </c>
      <c r="S741" s="2"/>
      <c r="T741" s="1">
        <v>0</v>
      </c>
    </row>
    <row r="742" spans="1:20">
      <c r="A742" s="1" t="s">
        <v>7657</v>
      </c>
      <c r="B742" s="1" t="s">
        <v>7493</v>
      </c>
      <c r="C742" s="1" t="s">
        <v>7494</v>
      </c>
      <c r="D742" s="1" t="s">
        <v>7524</v>
      </c>
      <c r="E742" s="1">
        <v>0</v>
      </c>
      <c r="F742" s="1">
        <v>0</v>
      </c>
      <c r="G742" s="1">
        <v>0</v>
      </c>
      <c r="H742" s="1" t="s">
        <v>7658</v>
      </c>
      <c r="I742" s="2">
        <v>46020</v>
      </c>
      <c r="J742" s="1">
        <v>8000</v>
      </c>
      <c r="K742" s="1">
        <v>0</v>
      </c>
      <c r="L742" s="1">
        <v>0</v>
      </c>
      <c r="M742" s="1" t="s">
        <v>7656</v>
      </c>
      <c r="N742" s="1" t="s">
        <v>7075</v>
      </c>
      <c r="O742" s="2">
        <v>46027</v>
      </c>
      <c r="P742" s="1">
        <v>1</v>
      </c>
      <c r="Q742" s="1" t="s">
        <v>6990</v>
      </c>
      <c r="R742" s="2">
        <v>45988</v>
      </c>
      <c r="S742" s="2"/>
      <c r="T742" s="1">
        <v>0</v>
      </c>
    </row>
    <row r="743" spans="1:20">
      <c r="A743" s="1" t="s">
        <v>7659</v>
      </c>
      <c r="B743" s="1" t="s">
        <v>590</v>
      </c>
      <c r="C743" s="1" t="s">
        <v>591</v>
      </c>
      <c r="D743" s="1" t="s">
        <v>6752</v>
      </c>
      <c r="E743" s="1">
        <v>0</v>
      </c>
      <c r="F743" s="1">
        <v>0</v>
      </c>
      <c r="G743" s="1">
        <v>0</v>
      </c>
      <c r="H743" s="1">
        <v>10747286</v>
      </c>
      <c r="I743" s="2">
        <v>45999</v>
      </c>
      <c r="J743" s="1">
        <v>200</v>
      </c>
      <c r="K743" s="1">
        <v>200</v>
      </c>
      <c r="L743" s="1">
        <v>0</v>
      </c>
      <c r="M743" s="1" t="s">
        <v>7660</v>
      </c>
      <c r="N743" s="1" t="s">
        <v>7661</v>
      </c>
      <c r="O743" s="2">
        <v>46001</v>
      </c>
      <c r="P743" s="1">
        <v>2</v>
      </c>
      <c r="Q743" s="1" t="s">
        <v>6430</v>
      </c>
      <c r="R743" s="2">
        <v>45988</v>
      </c>
      <c r="S743" s="2">
        <v>45996</v>
      </c>
      <c r="T743" s="1">
        <v>200</v>
      </c>
    </row>
    <row r="744" spans="1:20">
      <c r="A744" s="1" t="s">
        <v>7662</v>
      </c>
      <c r="B744" s="1" t="s">
        <v>2056</v>
      </c>
      <c r="C744" s="1" t="s">
        <v>2057</v>
      </c>
      <c r="D744" s="1" t="s">
        <v>7206</v>
      </c>
      <c r="E744" s="1">
        <v>0</v>
      </c>
      <c r="F744" s="1">
        <v>0</v>
      </c>
      <c r="G744" s="1">
        <v>0</v>
      </c>
      <c r="H744" s="1" t="s">
        <v>2866</v>
      </c>
      <c r="I744" s="2">
        <v>46001</v>
      </c>
      <c r="J744" s="1">
        <v>3000</v>
      </c>
      <c r="K744" s="1">
        <v>3000</v>
      </c>
      <c r="L744" s="1">
        <v>0</v>
      </c>
      <c r="M744" s="1" t="s">
        <v>7207</v>
      </c>
      <c r="N744" s="1"/>
      <c r="O744" s="2">
        <v>46006</v>
      </c>
      <c r="P744" s="1">
        <v>2</v>
      </c>
      <c r="Q744" s="1" t="s">
        <v>6430</v>
      </c>
      <c r="R744" s="2">
        <v>45988</v>
      </c>
      <c r="S744" s="2">
        <v>45993</v>
      </c>
      <c r="T744" s="1">
        <v>3000</v>
      </c>
    </row>
    <row r="745" spans="1:20">
      <c r="A745" s="1" t="s">
        <v>7663</v>
      </c>
      <c r="B745" s="1" t="s">
        <v>2056</v>
      </c>
      <c r="C745" s="1" t="s">
        <v>2057</v>
      </c>
      <c r="D745" s="1" t="s">
        <v>7069</v>
      </c>
      <c r="E745" s="1">
        <v>0</v>
      </c>
      <c r="F745" s="1">
        <v>0</v>
      </c>
      <c r="G745" s="1">
        <v>0</v>
      </c>
      <c r="H745" s="1" t="s">
        <v>7664</v>
      </c>
      <c r="I745" s="2">
        <v>46001</v>
      </c>
      <c r="J745" s="1">
        <v>2000</v>
      </c>
      <c r="K745" s="1">
        <v>2000</v>
      </c>
      <c r="L745" s="1">
        <v>0</v>
      </c>
      <c r="M745" s="1" t="s">
        <v>7665</v>
      </c>
      <c r="N745" s="1"/>
      <c r="O745" s="2">
        <v>46006</v>
      </c>
      <c r="P745" s="1">
        <v>1</v>
      </c>
      <c r="Q745" s="1" t="s">
        <v>6430</v>
      </c>
      <c r="R745" s="2">
        <v>45988</v>
      </c>
      <c r="S745" s="2">
        <v>45999</v>
      </c>
      <c r="T745" s="1">
        <v>2000</v>
      </c>
    </row>
    <row r="746" spans="1:20">
      <c r="A746" s="1" t="s">
        <v>7666</v>
      </c>
      <c r="B746" s="1" t="s">
        <v>416</v>
      </c>
      <c r="C746" s="1" t="s">
        <v>417</v>
      </c>
      <c r="D746" s="1" t="s">
        <v>6773</v>
      </c>
      <c r="E746" s="1">
        <v>0</v>
      </c>
      <c r="F746" s="1">
        <v>0</v>
      </c>
      <c r="G746" s="1">
        <v>0</v>
      </c>
      <c r="H746" s="1" t="s">
        <v>3211</v>
      </c>
      <c r="I746" s="2">
        <v>45995</v>
      </c>
      <c r="J746" s="1">
        <v>36000</v>
      </c>
      <c r="K746" s="1">
        <v>36000</v>
      </c>
      <c r="L746" s="1">
        <v>0</v>
      </c>
      <c r="M746" s="1" t="s">
        <v>848</v>
      </c>
      <c r="N746" s="1"/>
      <c r="O746" s="2">
        <v>46000</v>
      </c>
      <c r="P746" s="1">
        <v>1</v>
      </c>
      <c r="Q746" s="1" t="s">
        <v>6468</v>
      </c>
      <c r="R746" s="2">
        <v>45986</v>
      </c>
      <c r="S746" s="2">
        <v>45992</v>
      </c>
      <c r="T746" s="1">
        <v>36000</v>
      </c>
    </row>
    <row r="747" spans="1:20">
      <c r="A747" s="1" t="s">
        <v>7667</v>
      </c>
      <c r="B747" s="1" t="s">
        <v>416</v>
      </c>
      <c r="C747" s="1" t="s">
        <v>417</v>
      </c>
      <c r="D747" s="1" t="s">
        <v>6773</v>
      </c>
      <c r="E747" s="1">
        <v>0</v>
      </c>
      <c r="F747" s="1">
        <v>0</v>
      </c>
      <c r="G747" s="1">
        <v>0</v>
      </c>
      <c r="H747" s="1" t="s">
        <v>1444</v>
      </c>
      <c r="I747" s="2">
        <v>45995</v>
      </c>
      <c r="J747" s="1">
        <v>48000</v>
      </c>
      <c r="K747" s="1">
        <v>0</v>
      </c>
      <c r="L747" s="1">
        <v>0</v>
      </c>
      <c r="M747" s="1" t="s">
        <v>7146</v>
      </c>
      <c r="N747" s="1"/>
      <c r="O747" s="2">
        <v>46000</v>
      </c>
      <c r="P747" s="1">
        <v>2</v>
      </c>
      <c r="Q747" s="1" t="s">
        <v>6468</v>
      </c>
      <c r="R747" s="2">
        <v>45986</v>
      </c>
      <c r="S747" s="2"/>
      <c r="T747" s="1">
        <v>0</v>
      </c>
    </row>
    <row r="748" spans="1:20">
      <c r="A748" s="1" t="s">
        <v>7668</v>
      </c>
      <c r="B748" s="1" t="s">
        <v>416</v>
      </c>
      <c r="C748" s="1" t="s">
        <v>417</v>
      </c>
      <c r="D748" s="1" t="s">
        <v>6773</v>
      </c>
      <c r="E748" s="1">
        <v>0</v>
      </c>
      <c r="F748" s="1">
        <v>0</v>
      </c>
      <c r="G748" s="1">
        <v>0</v>
      </c>
      <c r="H748" s="1" t="s">
        <v>1444</v>
      </c>
      <c r="I748" s="2">
        <v>45995</v>
      </c>
      <c r="J748" s="1">
        <v>48000</v>
      </c>
      <c r="K748" s="1">
        <v>0</v>
      </c>
      <c r="L748" s="1">
        <v>0</v>
      </c>
      <c r="M748" s="1" t="s">
        <v>7146</v>
      </c>
      <c r="N748" s="1"/>
      <c r="O748" s="2">
        <v>46000</v>
      </c>
      <c r="P748" s="1">
        <v>2</v>
      </c>
      <c r="Q748" s="1" t="s">
        <v>6468</v>
      </c>
      <c r="R748" s="2">
        <v>45986</v>
      </c>
      <c r="S748" s="2"/>
      <c r="T748" s="1">
        <v>0</v>
      </c>
    </row>
    <row r="749" spans="1:20">
      <c r="A749" s="1" t="s">
        <v>7669</v>
      </c>
      <c r="B749" s="1" t="s">
        <v>416</v>
      </c>
      <c r="C749" s="1" t="s">
        <v>417</v>
      </c>
      <c r="D749" s="1" t="s">
        <v>6773</v>
      </c>
      <c r="E749" s="1">
        <v>0</v>
      </c>
      <c r="F749" s="1">
        <v>0</v>
      </c>
      <c r="G749" s="1">
        <v>0</v>
      </c>
      <c r="H749" s="1" t="s">
        <v>1444</v>
      </c>
      <c r="I749" s="2">
        <v>45995</v>
      </c>
      <c r="J749" s="1">
        <v>48000</v>
      </c>
      <c r="K749" s="1">
        <v>0</v>
      </c>
      <c r="L749" s="1">
        <v>0</v>
      </c>
      <c r="M749" s="1" t="s">
        <v>7146</v>
      </c>
      <c r="N749" s="1"/>
      <c r="O749" s="2">
        <v>46000</v>
      </c>
      <c r="P749" s="1">
        <v>2</v>
      </c>
      <c r="Q749" s="1" t="s">
        <v>6468</v>
      </c>
      <c r="R749" s="2">
        <v>45986</v>
      </c>
      <c r="S749" s="2"/>
      <c r="T749" s="1">
        <v>0</v>
      </c>
    </row>
    <row r="750" spans="1:20">
      <c r="A750" s="1" t="s">
        <v>7670</v>
      </c>
      <c r="B750" s="1" t="s">
        <v>416</v>
      </c>
      <c r="C750" s="1" t="s">
        <v>417</v>
      </c>
      <c r="D750" s="1" t="s">
        <v>6773</v>
      </c>
      <c r="E750" s="1">
        <v>0</v>
      </c>
      <c r="F750" s="1">
        <v>0</v>
      </c>
      <c r="G750" s="1">
        <v>0</v>
      </c>
      <c r="H750" s="1" t="s">
        <v>7671</v>
      </c>
      <c r="I750" s="2">
        <v>45995</v>
      </c>
      <c r="J750" s="1">
        <v>18000</v>
      </c>
      <c r="K750" s="1">
        <v>18000</v>
      </c>
      <c r="L750" s="1">
        <v>0</v>
      </c>
      <c r="M750" s="1" t="s">
        <v>848</v>
      </c>
      <c r="N750" s="1"/>
      <c r="O750" s="2">
        <v>46000</v>
      </c>
      <c r="P750" s="1">
        <v>2</v>
      </c>
      <c r="Q750" s="1" t="s">
        <v>6468</v>
      </c>
      <c r="R750" s="2">
        <v>45986</v>
      </c>
      <c r="S750" s="2">
        <v>45995</v>
      </c>
      <c r="T750" s="1">
        <v>18000</v>
      </c>
    </row>
    <row r="751" spans="1:20">
      <c r="A751" s="1" t="s">
        <v>963</v>
      </c>
      <c r="B751" s="1" t="s">
        <v>416</v>
      </c>
      <c r="C751" s="1" t="s">
        <v>417</v>
      </c>
      <c r="D751" s="1" t="s">
        <v>6773</v>
      </c>
      <c r="E751" s="1">
        <v>0</v>
      </c>
      <c r="F751" s="1">
        <v>0</v>
      </c>
      <c r="G751" s="1">
        <v>0</v>
      </c>
      <c r="H751" s="1" t="s">
        <v>852</v>
      </c>
      <c r="I751" s="2">
        <v>45995</v>
      </c>
      <c r="J751" s="1">
        <v>18000</v>
      </c>
      <c r="K751" s="1">
        <v>18000</v>
      </c>
      <c r="L751" s="1">
        <v>0</v>
      </c>
      <c r="M751" s="1" t="s">
        <v>848</v>
      </c>
      <c r="N751" s="1"/>
      <c r="O751" s="2">
        <v>46000</v>
      </c>
      <c r="P751" s="1">
        <v>2</v>
      </c>
      <c r="Q751" s="1" t="s">
        <v>6468</v>
      </c>
      <c r="R751" s="2">
        <v>45986</v>
      </c>
      <c r="S751" s="2">
        <v>45990</v>
      </c>
      <c r="T751" s="1">
        <v>18000</v>
      </c>
    </row>
    <row r="752" spans="1:20">
      <c r="A752" s="1" t="s">
        <v>7672</v>
      </c>
      <c r="B752" s="1" t="s">
        <v>416</v>
      </c>
      <c r="C752" s="1" t="s">
        <v>417</v>
      </c>
      <c r="D752" s="1" t="s">
        <v>7451</v>
      </c>
      <c r="E752" s="1">
        <v>0</v>
      </c>
      <c r="F752" s="1">
        <v>0</v>
      </c>
      <c r="G752" s="1">
        <v>0</v>
      </c>
      <c r="H752" s="1" t="s">
        <v>3256</v>
      </c>
      <c r="I752" s="2">
        <v>45995</v>
      </c>
      <c r="J752" s="1">
        <v>60000</v>
      </c>
      <c r="K752" s="1">
        <v>60000</v>
      </c>
      <c r="L752" s="1">
        <v>0</v>
      </c>
      <c r="M752" s="1" t="s">
        <v>7673</v>
      </c>
      <c r="N752" s="1"/>
      <c r="O752" s="2">
        <v>46000</v>
      </c>
      <c r="P752" s="1">
        <v>1</v>
      </c>
      <c r="Q752" s="1" t="s">
        <v>6468</v>
      </c>
      <c r="R752" s="2">
        <v>45986</v>
      </c>
      <c r="S752" s="2">
        <v>45992</v>
      </c>
      <c r="T752" s="1">
        <v>60000</v>
      </c>
    </row>
    <row r="753" spans="1:20">
      <c r="A753" s="1" t="s">
        <v>7674</v>
      </c>
      <c r="B753" s="1" t="s">
        <v>416</v>
      </c>
      <c r="C753" s="1" t="s">
        <v>417</v>
      </c>
      <c r="D753" s="1" t="s">
        <v>7451</v>
      </c>
      <c r="E753" s="1">
        <v>0</v>
      </c>
      <c r="F753" s="1">
        <v>0</v>
      </c>
      <c r="G753" s="1">
        <v>0</v>
      </c>
      <c r="H753" s="1" t="s">
        <v>4000</v>
      </c>
      <c r="I753" s="2">
        <v>45995</v>
      </c>
      <c r="J753" s="1">
        <v>40000</v>
      </c>
      <c r="K753" s="1">
        <v>40000</v>
      </c>
      <c r="L753" s="1">
        <v>0</v>
      </c>
      <c r="M753" s="1" t="s">
        <v>7461</v>
      </c>
      <c r="N753" s="1"/>
      <c r="O753" s="2">
        <v>46000</v>
      </c>
      <c r="P753" s="1">
        <v>1</v>
      </c>
      <c r="Q753" s="1" t="s">
        <v>6468</v>
      </c>
      <c r="R753" s="2">
        <v>45986</v>
      </c>
      <c r="S753" s="2">
        <v>45992</v>
      </c>
      <c r="T753" s="1">
        <v>40000</v>
      </c>
    </row>
    <row r="754" spans="1:20">
      <c r="A754" s="1" t="s">
        <v>7675</v>
      </c>
      <c r="B754" s="1" t="s">
        <v>416</v>
      </c>
      <c r="C754" s="1" t="s">
        <v>417</v>
      </c>
      <c r="D754" s="1" t="s">
        <v>7069</v>
      </c>
      <c r="E754" s="1">
        <v>0</v>
      </c>
      <c r="F754" s="1">
        <v>0</v>
      </c>
      <c r="G754" s="1">
        <v>0</v>
      </c>
      <c r="H754" s="1" t="s">
        <v>338</v>
      </c>
      <c r="I754" s="2">
        <v>45995</v>
      </c>
      <c r="J754" s="1">
        <v>160000</v>
      </c>
      <c r="K754" s="1">
        <v>0</v>
      </c>
      <c r="L754" s="1">
        <v>0</v>
      </c>
      <c r="M754" s="1" t="s">
        <v>333</v>
      </c>
      <c r="N754" s="1"/>
      <c r="O754" s="2">
        <v>46000</v>
      </c>
      <c r="P754" s="1">
        <v>2</v>
      </c>
      <c r="Q754" s="1" t="s">
        <v>6468</v>
      </c>
      <c r="R754" s="2">
        <v>45986</v>
      </c>
      <c r="S754" s="2">
        <v>45996</v>
      </c>
      <c r="T754" s="1">
        <v>336000</v>
      </c>
    </row>
    <row r="755" spans="1:20">
      <c r="A755" s="1" t="s">
        <v>7676</v>
      </c>
      <c r="B755" s="1" t="s">
        <v>416</v>
      </c>
      <c r="C755" s="1" t="s">
        <v>417</v>
      </c>
      <c r="D755" s="1" t="s">
        <v>6464</v>
      </c>
      <c r="E755" s="1" t="s">
        <v>6911</v>
      </c>
      <c r="F755" s="1">
        <v>0</v>
      </c>
      <c r="G755" s="1">
        <v>0</v>
      </c>
      <c r="H755" s="1" t="s">
        <v>363</v>
      </c>
      <c r="I755" s="2">
        <v>46002</v>
      </c>
      <c r="J755" s="1">
        <v>280000</v>
      </c>
      <c r="K755" s="1">
        <v>0</v>
      </c>
      <c r="L755" s="1">
        <v>0</v>
      </c>
      <c r="M755" s="1" t="s">
        <v>358</v>
      </c>
      <c r="N755" s="1"/>
      <c r="O755" s="2">
        <v>46007</v>
      </c>
      <c r="P755" s="1">
        <v>1</v>
      </c>
      <c r="Q755" s="1" t="s">
        <v>6468</v>
      </c>
      <c r="R755" s="2">
        <v>45986</v>
      </c>
      <c r="S755" s="2"/>
      <c r="T755" s="1">
        <v>0</v>
      </c>
    </row>
    <row r="756" spans="1:20">
      <c r="A756" s="1" t="s">
        <v>7677</v>
      </c>
      <c r="B756" s="1" t="s">
        <v>416</v>
      </c>
      <c r="C756" s="1" t="s">
        <v>417</v>
      </c>
      <c r="D756" s="1" t="s">
        <v>6464</v>
      </c>
      <c r="E756" s="1" t="s">
        <v>6911</v>
      </c>
      <c r="F756" s="1">
        <v>0</v>
      </c>
      <c r="G756" s="1">
        <v>0</v>
      </c>
      <c r="H756" s="1" t="s">
        <v>363</v>
      </c>
      <c r="I756" s="2">
        <v>46009</v>
      </c>
      <c r="J756" s="1">
        <v>280000</v>
      </c>
      <c r="K756" s="1">
        <v>0</v>
      </c>
      <c r="L756" s="1">
        <v>0</v>
      </c>
      <c r="M756" s="1" t="s">
        <v>358</v>
      </c>
      <c r="N756" s="1"/>
      <c r="O756" s="2">
        <v>46014</v>
      </c>
      <c r="P756" s="1">
        <v>1</v>
      </c>
      <c r="Q756" s="1" t="s">
        <v>6468</v>
      </c>
      <c r="R756" s="2">
        <v>45986</v>
      </c>
      <c r="S756" s="2"/>
      <c r="T756" s="1">
        <v>0</v>
      </c>
    </row>
    <row r="757" spans="1:20">
      <c r="A757" s="1" t="s">
        <v>7678</v>
      </c>
      <c r="B757" s="1" t="s">
        <v>416</v>
      </c>
      <c r="C757" s="1" t="s">
        <v>417</v>
      </c>
      <c r="D757" s="1" t="s">
        <v>6773</v>
      </c>
      <c r="E757" s="1">
        <v>0</v>
      </c>
      <c r="F757" s="1">
        <v>0</v>
      </c>
      <c r="G757" s="1">
        <v>0</v>
      </c>
      <c r="H757" s="1" t="s">
        <v>872</v>
      </c>
      <c r="I757" s="2">
        <v>45995</v>
      </c>
      <c r="J757" s="1">
        <v>54000</v>
      </c>
      <c r="K757" s="1">
        <v>54000</v>
      </c>
      <c r="L757" s="1">
        <v>0</v>
      </c>
      <c r="M757" s="1" t="s">
        <v>868</v>
      </c>
      <c r="N757" s="1"/>
      <c r="O757" s="2">
        <v>46000</v>
      </c>
      <c r="P757" s="1">
        <v>1</v>
      </c>
      <c r="Q757" s="1" t="s">
        <v>6468</v>
      </c>
      <c r="R757" s="2">
        <v>45986</v>
      </c>
      <c r="S757" s="2">
        <v>45993</v>
      </c>
      <c r="T757" s="1">
        <v>54000</v>
      </c>
    </row>
    <row r="758" spans="1:20">
      <c r="A758" s="1" t="s">
        <v>7679</v>
      </c>
      <c r="B758" s="1" t="s">
        <v>416</v>
      </c>
      <c r="C758" s="1" t="s">
        <v>417</v>
      </c>
      <c r="D758" s="1" t="s">
        <v>6464</v>
      </c>
      <c r="E758" s="1" t="s">
        <v>6781</v>
      </c>
      <c r="F758" s="1">
        <v>0</v>
      </c>
      <c r="G758" s="1">
        <v>0</v>
      </c>
      <c r="H758" s="1" t="s">
        <v>443</v>
      </c>
      <c r="I758" s="2">
        <v>46002</v>
      </c>
      <c r="J758" s="1">
        <v>240000</v>
      </c>
      <c r="K758" s="1">
        <v>240000</v>
      </c>
      <c r="L758" s="1">
        <v>0</v>
      </c>
      <c r="M758" s="1" t="s">
        <v>440</v>
      </c>
      <c r="N758" s="1"/>
      <c r="O758" s="2">
        <v>46007</v>
      </c>
      <c r="P758" s="1">
        <v>1</v>
      </c>
      <c r="Q758" s="1" t="s">
        <v>6468</v>
      </c>
      <c r="R758" s="2">
        <v>45986</v>
      </c>
      <c r="S758" s="2">
        <v>45997</v>
      </c>
      <c r="T758" s="1">
        <v>240110</v>
      </c>
    </row>
    <row r="759" spans="1:20">
      <c r="A759" s="1" t="s">
        <v>7680</v>
      </c>
      <c r="B759" s="1" t="s">
        <v>416</v>
      </c>
      <c r="C759" s="1" t="s">
        <v>417</v>
      </c>
      <c r="D759" s="1" t="s">
        <v>6464</v>
      </c>
      <c r="E759" s="1" t="s">
        <v>6781</v>
      </c>
      <c r="F759" s="1">
        <v>0</v>
      </c>
      <c r="G759" s="1">
        <v>0</v>
      </c>
      <c r="H759" s="1" t="s">
        <v>443</v>
      </c>
      <c r="I759" s="2">
        <v>46002</v>
      </c>
      <c r="J759" s="1">
        <v>240000</v>
      </c>
      <c r="K759" s="1">
        <v>0</v>
      </c>
      <c r="L759" s="1">
        <v>0</v>
      </c>
      <c r="M759" s="1" t="s">
        <v>440</v>
      </c>
      <c r="N759" s="1"/>
      <c r="O759" s="2">
        <v>46007</v>
      </c>
      <c r="P759" s="1">
        <v>1</v>
      </c>
      <c r="Q759" s="1" t="s">
        <v>6468</v>
      </c>
      <c r="R759" s="2">
        <v>45986</v>
      </c>
      <c r="S759" s="2">
        <v>46002</v>
      </c>
      <c r="T759" s="1">
        <v>240006</v>
      </c>
    </row>
    <row r="760" spans="1:20">
      <c r="A760" s="1" t="s">
        <v>7681</v>
      </c>
      <c r="B760" s="1" t="s">
        <v>416</v>
      </c>
      <c r="C760" s="1" t="s">
        <v>417</v>
      </c>
      <c r="D760" s="1" t="s">
        <v>7153</v>
      </c>
      <c r="E760" s="1" t="s">
        <v>6558</v>
      </c>
      <c r="F760" s="1" t="s">
        <v>6545</v>
      </c>
      <c r="G760" s="1">
        <v>0</v>
      </c>
      <c r="H760" s="1" t="s">
        <v>3365</v>
      </c>
      <c r="I760" s="2">
        <v>45995</v>
      </c>
      <c r="J760" s="1">
        <v>54000</v>
      </c>
      <c r="K760" s="1">
        <v>54000</v>
      </c>
      <c r="L760" s="1">
        <v>0</v>
      </c>
      <c r="M760" s="1" t="s">
        <v>7154</v>
      </c>
      <c r="N760" s="1"/>
      <c r="O760" s="2">
        <v>46000</v>
      </c>
      <c r="P760" s="1">
        <v>1</v>
      </c>
      <c r="Q760" s="1" t="s">
        <v>6468</v>
      </c>
      <c r="R760" s="2">
        <v>45986</v>
      </c>
      <c r="S760" s="2">
        <v>45992</v>
      </c>
      <c r="T760" s="1">
        <v>54000</v>
      </c>
    </row>
    <row r="761" spans="1:20">
      <c r="A761" s="1" t="s">
        <v>7682</v>
      </c>
      <c r="B761" s="1" t="s">
        <v>416</v>
      </c>
      <c r="C761" s="1" t="s">
        <v>417</v>
      </c>
      <c r="D761" s="1" t="s">
        <v>6773</v>
      </c>
      <c r="E761" s="1">
        <v>0</v>
      </c>
      <c r="F761" s="1">
        <v>0</v>
      </c>
      <c r="G761" s="1">
        <v>0</v>
      </c>
      <c r="H761" s="1" t="s">
        <v>3678</v>
      </c>
      <c r="I761" s="2">
        <v>46002</v>
      </c>
      <c r="J761" s="1">
        <v>120000</v>
      </c>
      <c r="K761" s="1">
        <v>120000</v>
      </c>
      <c r="L761" s="1">
        <v>0</v>
      </c>
      <c r="M761" s="1" t="s">
        <v>7146</v>
      </c>
      <c r="N761" s="1"/>
      <c r="O761" s="2">
        <v>46007</v>
      </c>
      <c r="P761" s="1">
        <v>1</v>
      </c>
      <c r="Q761" s="1" t="s">
        <v>6468</v>
      </c>
      <c r="R761" s="2">
        <v>45986</v>
      </c>
      <c r="S761" s="2">
        <v>45994</v>
      </c>
      <c r="T761" s="1">
        <v>120000</v>
      </c>
    </row>
    <row r="762" spans="1:20">
      <c r="A762" s="1" t="s">
        <v>7683</v>
      </c>
      <c r="B762" s="1" t="s">
        <v>416</v>
      </c>
      <c r="C762" s="1" t="s">
        <v>417</v>
      </c>
      <c r="D762" s="1" t="s">
        <v>6773</v>
      </c>
      <c r="E762" s="1">
        <v>0</v>
      </c>
      <c r="F762" s="1">
        <v>0</v>
      </c>
      <c r="G762" s="1">
        <v>0</v>
      </c>
      <c r="H762" s="1" t="s">
        <v>3678</v>
      </c>
      <c r="I762" s="2">
        <v>46003</v>
      </c>
      <c r="J762" s="1">
        <v>120000</v>
      </c>
      <c r="K762" s="1">
        <v>120000</v>
      </c>
      <c r="L762" s="1">
        <v>0</v>
      </c>
      <c r="M762" s="1" t="s">
        <v>7146</v>
      </c>
      <c r="N762" s="1"/>
      <c r="O762" s="2">
        <v>46007</v>
      </c>
      <c r="P762" s="1">
        <v>1</v>
      </c>
      <c r="Q762" s="1" t="s">
        <v>6468</v>
      </c>
      <c r="R762" s="2">
        <v>45986</v>
      </c>
      <c r="S762" s="2">
        <v>45996</v>
      </c>
      <c r="T762" s="1">
        <v>120000</v>
      </c>
    </row>
    <row r="763" spans="1:20">
      <c r="A763" s="1" t="s">
        <v>7684</v>
      </c>
      <c r="B763" s="1" t="s">
        <v>416</v>
      </c>
      <c r="C763" s="1" t="s">
        <v>417</v>
      </c>
      <c r="D763" s="1" t="s">
        <v>6464</v>
      </c>
      <c r="E763" s="1" t="s">
        <v>6911</v>
      </c>
      <c r="F763" s="1">
        <v>0</v>
      </c>
      <c r="G763" s="1">
        <v>0</v>
      </c>
      <c r="H763" s="1" t="s">
        <v>455</v>
      </c>
      <c r="I763" s="2">
        <v>45995</v>
      </c>
      <c r="J763" s="1">
        <v>120000</v>
      </c>
      <c r="K763" s="1">
        <v>120000</v>
      </c>
      <c r="L763" s="1">
        <v>0</v>
      </c>
      <c r="M763" s="1" t="s">
        <v>451</v>
      </c>
      <c r="N763" s="1"/>
      <c r="O763" s="2">
        <v>46000</v>
      </c>
      <c r="P763" s="1">
        <v>1</v>
      </c>
      <c r="Q763" s="1" t="s">
        <v>6468</v>
      </c>
      <c r="R763" s="2">
        <v>45986</v>
      </c>
      <c r="S763" s="2">
        <v>45994</v>
      </c>
      <c r="T763" s="1">
        <v>120000</v>
      </c>
    </row>
    <row r="764" spans="1:20">
      <c r="A764" s="1" t="s">
        <v>7685</v>
      </c>
      <c r="B764" s="1" t="s">
        <v>416</v>
      </c>
      <c r="C764" s="1" t="s">
        <v>417</v>
      </c>
      <c r="D764" s="1" t="s">
        <v>6464</v>
      </c>
      <c r="E764" s="1" t="s">
        <v>6911</v>
      </c>
      <c r="F764" s="1">
        <v>0</v>
      </c>
      <c r="G764" s="1">
        <v>0</v>
      </c>
      <c r="H764" s="1" t="s">
        <v>455</v>
      </c>
      <c r="I764" s="2">
        <v>46002</v>
      </c>
      <c r="J764" s="1">
        <v>200000</v>
      </c>
      <c r="K764" s="1">
        <v>0</v>
      </c>
      <c r="L764" s="1">
        <v>0</v>
      </c>
      <c r="M764" s="1" t="s">
        <v>451</v>
      </c>
      <c r="N764" s="1"/>
      <c r="O764" s="2">
        <v>46007</v>
      </c>
      <c r="P764" s="1">
        <v>1</v>
      </c>
      <c r="Q764" s="1" t="s">
        <v>6468</v>
      </c>
      <c r="R764" s="2">
        <v>45986</v>
      </c>
      <c r="S764" s="2"/>
      <c r="T764" s="1">
        <v>0</v>
      </c>
    </row>
    <row r="765" spans="1:20">
      <c r="A765" s="1" t="s">
        <v>7686</v>
      </c>
      <c r="B765" s="1" t="s">
        <v>416</v>
      </c>
      <c r="C765" s="1" t="s">
        <v>417</v>
      </c>
      <c r="D765" s="1" t="s">
        <v>6464</v>
      </c>
      <c r="E765" s="1" t="s">
        <v>6911</v>
      </c>
      <c r="F765" s="1">
        <v>0</v>
      </c>
      <c r="G765" s="1">
        <v>0</v>
      </c>
      <c r="H765" s="1" t="s">
        <v>455</v>
      </c>
      <c r="I765" s="2">
        <v>46002</v>
      </c>
      <c r="J765" s="1">
        <v>200000</v>
      </c>
      <c r="K765" s="1">
        <v>0</v>
      </c>
      <c r="L765" s="1">
        <v>0</v>
      </c>
      <c r="M765" s="1" t="s">
        <v>451</v>
      </c>
      <c r="N765" s="1"/>
      <c r="O765" s="2">
        <v>46007</v>
      </c>
      <c r="P765" s="1">
        <v>1</v>
      </c>
      <c r="Q765" s="1" t="s">
        <v>6468</v>
      </c>
      <c r="R765" s="2">
        <v>45986</v>
      </c>
      <c r="S765" s="2"/>
      <c r="T765" s="1">
        <v>0</v>
      </c>
    </row>
    <row r="766" spans="1:20">
      <c r="A766" s="1" t="s">
        <v>7687</v>
      </c>
      <c r="B766" s="1" t="s">
        <v>416</v>
      </c>
      <c r="C766" s="1" t="s">
        <v>417</v>
      </c>
      <c r="D766" s="1" t="s">
        <v>7069</v>
      </c>
      <c r="E766" s="1">
        <v>0</v>
      </c>
      <c r="F766" s="1">
        <v>0</v>
      </c>
      <c r="G766" s="1">
        <v>0</v>
      </c>
      <c r="H766" s="1" t="s">
        <v>3716</v>
      </c>
      <c r="I766" s="2">
        <v>45995</v>
      </c>
      <c r="J766" s="1">
        <v>80000</v>
      </c>
      <c r="K766" s="1">
        <v>0</v>
      </c>
      <c r="L766" s="1">
        <v>0</v>
      </c>
      <c r="M766" s="1" t="s">
        <v>333</v>
      </c>
      <c r="N766" s="1"/>
      <c r="O766" s="2">
        <v>46000</v>
      </c>
      <c r="P766" s="1">
        <v>2</v>
      </c>
      <c r="Q766" s="1" t="s">
        <v>6468</v>
      </c>
      <c r="R766" s="2">
        <v>45986</v>
      </c>
      <c r="S766" s="2">
        <v>45996</v>
      </c>
      <c r="T766" s="1">
        <v>168000</v>
      </c>
    </row>
    <row r="767" spans="1:20">
      <c r="A767" s="1" t="s">
        <v>7688</v>
      </c>
      <c r="B767" s="1" t="s">
        <v>416</v>
      </c>
      <c r="C767" s="1" t="s">
        <v>417</v>
      </c>
      <c r="D767" s="1" t="s">
        <v>7069</v>
      </c>
      <c r="E767" s="1">
        <v>0</v>
      </c>
      <c r="F767" s="1">
        <v>0</v>
      </c>
      <c r="G767" s="1">
        <v>0</v>
      </c>
      <c r="H767" s="1" t="s">
        <v>3716</v>
      </c>
      <c r="I767" s="2">
        <v>46002</v>
      </c>
      <c r="J767" s="1">
        <v>80000</v>
      </c>
      <c r="K767" s="1">
        <v>0</v>
      </c>
      <c r="L767" s="1">
        <v>0</v>
      </c>
      <c r="M767" s="1" t="s">
        <v>333</v>
      </c>
      <c r="N767" s="1"/>
      <c r="O767" s="2">
        <v>46007</v>
      </c>
      <c r="P767" s="1">
        <v>2</v>
      </c>
      <c r="Q767" s="1" t="s">
        <v>6468</v>
      </c>
      <c r="R767" s="2">
        <v>45986</v>
      </c>
      <c r="S767" s="2">
        <v>45996</v>
      </c>
      <c r="T767" s="1">
        <v>168000</v>
      </c>
    </row>
    <row r="768" spans="1:20">
      <c r="A768" s="1" t="s">
        <v>7689</v>
      </c>
      <c r="B768" s="1" t="s">
        <v>1127</v>
      </c>
      <c r="C768" s="1" t="s">
        <v>1128</v>
      </c>
      <c r="D768" s="1">
        <v>0</v>
      </c>
      <c r="E768" s="1">
        <v>0</v>
      </c>
      <c r="F768" s="1">
        <v>0</v>
      </c>
      <c r="G768" s="1">
        <v>0</v>
      </c>
      <c r="H768" s="1" t="s">
        <v>7690</v>
      </c>
      <c r="I768" s="2">
        <v>46044</v>
      </c>
      <c r="J768" s="1">
        <v>185000</v>
      </c>
      <c r="K768" s="1">
        <v>0</v>
      </c>
      <c r="L768" s="1">
        <v>0</v>
      </c>
      <c r="M768" s="1"/>
      <c r="N768" s="1" t="s">
        <v>7691</v>
      </c>
      <c r="O768" s="2">
        <v>46049</v>
      </c>
      <c r="P768" s="1">
        <v>2</v>
      </c>
      <c r="Q768" s="1" t="s">
        <v>6540</v>
      </c>
      <c r="R768" s="2">
        <v>45988</v>
      </c>
      <c r="S768" s="2"/>
      <c r="T768" s="1">
        <v>0</v>
      </c>
    </row>
    <row r="769" spans="1:20">
      <c r="A769" s="1" t="s">
        <v>7692</v>
      </c>
      <c r="B769" s="1" t="s">
        <v>88</v>
      </c>
      <c r="C769" s="1" t="s">
        <v>89</v>
      </c>
      <c r="D769" s="1" t="s">
        <v>6503</v>
      </c>
      <c r="E769" s="1">
        <v>0</v>
      </c>
      <c r="F769" s="1">
        <v>0</v>
      </c>
      <c r="G769" s="1">
        <v>0</v>
      </c>
      <c r="H769" s="1" t="s">
        <v>1430</v>
      </c>
      <c r="I769" s="2">
        <v>46041</v>
      </c>
      <c r="J769" s="1">
        <v>54000</v>
      </c>
      <c r="K769" s="1">
        <v>0</v>
      </c>
      <c r="L769" s="1">
        <v>0</v>
      </c>
      <c r="M769" s="1" t="s">
        <v>7693</v>
      </c>
      <c r="N769" s="1" t="s">
        <v>6575</v>
      </c>
      <c r="O769" s="2">
        <v>46044</v>
      </c>
      <c r="P769" s="1">
        <v>1</v>
      </c>
      <c r="Q769" s="1" t="s">
        <v>6443</v>
      </c>
      <c r="R769" s="2">
        <v>45988</v>
      </c>
      <c r="S769" s="2"/>
      <c r="T769" s="1">
        <v>0</v>
      </c>
    </row>
    <row r="770" spans="1:20">
      <c r="A770" s="1" t="s">
        <v>7694</v>
      </c>
      <c r="B770" s="1" t="s">
        <v>1127</v>
      </c>
      <c r="C770" s="1" t="s">
        <v>1128</v>
      </c>
      <c r="D770" s="1" t="s">
        <v>6507</v>
      </c>
      <c r="E770" s="1" t="s">
        <v>6494</v>
      </c>
      <c r="F770" s="1">
        <v>0</v>
      </c>
      <c r="G770" s="1">
        <v>0</v>
      </c>
      <c r="H770" s="1" t="s">
        <v>7695</v>
      </c>
      <c r="I770" s="2">
        <v>46035</v>
      </c>
      <c r="J770" s="1">
        <v>14500</v>
      </c>
      <c r="K770" s="1">
        <v>0</v>
      </c>
      <c r="L770" s="1">
        <v>0</v>
      </c>
      <c r="M770" s="1"/>
      <c r="N770" s="1" t="s">
        <v>7696</v>
      </c>
      <c r="O770" s="2">
        <v>46038</v>
      </c>
      <c r="P770" s="1">
        <v>2</v>
      </c>
      <c r="Q770" s="1" t="s">
        <v>6540</v>
      </c>
      <c r="R770" s="2">
        <v>45988</v>
      </c>
      <c r="S770" s="2"/>
      <c r="T770" s="1">
        <v>0</v>
      </c>
    </row>
    <row r="771" spans="1:20">
      <c r="A771" s="1" t="s">
        <v>7697</v>
      </c>
      <c r="B771" s="1" t="s">
        <v>1127</v>
      </c>
      <c r="C771" s="1" t="s">
        <v>1128</v>
      </c>
      <c r="D771" s="1" t="s">
        <v>6493</v>
      </c>
      <c r="E771" s="1" t="s">
        <v>6494</v>
      </c>
      <c r="F771" s="1" t="s">
        <v>6495</v>
      </c>
      <c r="G771" s="1">
        <v>0</v>
      </c>
      <c r="H771" s="1" t="s">
        <v>6496</v>
      </c>
      <c r="I771" s="2">
        <v>46042</v>
      </c>
      <c r="J771" s="1">
        <v>20000</v>
      </c>
      <c r="K771" s="1">
        <v>0</v>
      </c>
      <c r="L771" s="1">
        <v>0</v>
      </c>
      <c r="M771" s="1"/>
      <c r="N771" s="1" t="s">
        <v>7698</v>
      </c>
      <c r="O771" s="2">
        <v>46045</v>
      </c>
      <c r="P771" s="1">
        <v>2</v>
      </c>
      <c r="Q771" s="1" t="s">
        <v>6540</v>
      </c>
      <c r="R771" s="2">
        <v>45979</v>
      </c>
      <c r="S771" s="2"/>
      <c r="T771" s="1">
        <v>0</v>
      </c>
    </row>
    <row r="772" spans="1:20">
      <c r="A772" s="1" t="s">
        <v>7699</v>
      </c>
      <c r="B772" s="1" t="s">
        <v>1127</v>
      </c>
      <c r="C772" s="1" t="s">
        <v>1128</v>
      </c>
      <c r="D772" s="1" t="s">
        <v>6951</v>
      </c>
      <c r="E772" s="1" t="s">
        <v>6952</v>
      </c>
      <c r="F772" s="1">
        <v>0</v>
      </c>
      <c r="G772" s="1">
        <v>0</v>
      </c>
      <c r="H772" s="1" t="s">
        <v>6953</v>
      </c>
      <c r="I772" s="2">
        <v>46059</v>
      </c>
      <c r="J772" s="1">
        <v>20000</v>
      </c>
      <c r="K772" s="1">
        <v>0</v>
      </c>
      <c r="L772" s="1">
        <v>0</v>
      </c>
      <c r="M772" s="1"/>
      <c r="N772" s="1" t="s">
        <v>7700</v>
      </c>
      <c r="O772" s="2">
        <v>46064</v>
      </c>
      <c r="P772" s="1">
        <v>2</v>
      </c>
      <c r="Q772" s="1" t="s">
        <v>6540</v>
      </c>
      <c r="R772" s="2">
        <v>45979</v>
      </c>
      <c r="S772" s="2"/>
      <c r="T772" s="1">
        <v>0</v>
      </c>
    </row>
    <row r="773" spans="1:20">
      <c r="A773" s="1" t="s">
        <v>7701</v>
      </c>
      <c r="B773" s="1" t="s">
        <v>1127</v>
      </c>
      <c r="C773" s="1" t="s">
        <v>1128</v>
      </c>
      <c r="D773" s="1" t="s">
        <v>6956</v>
      </c>
      <c r="E773" s="1" t="s">
        <v>6494</v>
      </c>
      <c r="F773" s="1" t="s">
        <v>6957</v>
      </c>
      <c r="G773" s="1" t="s">
        <v>6958</v>
      </c>
      <c r="H773" s="1" t="s">
        <v>1126</v>
      </c>
      <c r="I773" s="2">
        <v>46056</v>
      </c>
      <c r="J773" s="1">
        <v>20000</v>
      </c>
      <c r="K773" s="1">
        <v>0</v>
      </c>
      <c r="L773" s="1">
        <v>0</v>
      </c>
      <c r="M773" s="1"/>
      <c r="N773" s="1" t="s">
        <v>7702</v>
      </c>
      <c r="O773" s="2">
        <v>46059</v>
      </c>
      <c r="P773" s="1">
        <v>2</v>
      </c>
      <c r="Q773" s="1" t="s">
        <v>6540</v>
      </c>
      <c r="R773" s="2">
        <v>45979</v>
      </c>
      <c r="S773" s="2">
        <v>45994</v>
      </c>
      <c r="T773" s="1">
        <v>10002</v>
      </c>
    </row>
    <row r="774" spans="1:20">
      <c r="A774" s="1" t="s">
        <v>7703</v>
      </c>
      <c r="B774" s="1" t="s">
        <v>1127</v>
      </c>
      <c r="C774" s="1" t="s">
        <v>1128</v>
      </c>
      <c r="D774" s="1" t="s">
        <v>6516</v>
      </c>
      <c r="E774" s="1" t="s">
        <v>6517</v>
      </c>
      <c r="F774" s="1" t="s">
        <v>6518</v>
      </c>
      <c r="G774" s="1" t="s">
        <v>6519</v>
      </c>
      <c r="H774" s="1" t="s">
        <v>6520</v>
      </c>
      <c r="I774" s="2">
        <v>46056</v>
      </c>
      <c r="J774" s="1">
        <v>20000</v>
      </c>
      <c r="K774" s="1">
        <v>0</v>
      </c>
      <c r="L774" s="1">
        <v>0</v>
      </c>
      <c r="M774" s="1" t="s">
        <v>7704</v>
      </c>
      <c r="N774" s="1" t="s">
        <v>7705</v>
      </c>
      <c r="O774" s="2">
        <v>46059</v>
      </c>
      <c r="P774" s="1">
        <v>2</v>
      </c>
      <c r="Q774" s="1" t="s">
        <v>6540</v>
      </c>
      <c r="R774" s="2">
        <v>45988</v>
      </c>
      <c r="S774" s="2"/>
      <c r="T774" s="1">
        <v>0</v>
      </c>
    </row>
    <row r="775" spans="1:20">
      <c r="A775" s="1" t="s">
        <v>7706</v>
      </c>
      <c r="B775" s="1" t="s">
        <v>1127</v>
      </c>
      <c r="C775" s="1" t="s">
        <v>1128</v>
      </c>
      <c r="D775" s="1">
        <v>0</v>
      </c>
      <c r="E775" s="1">
        <v>0</v>
      </c>
      <c r="F775" s="1">
        <v>0</v>
      </c>
      <c r="G775" s="1">
        <v>0</v>
      </c>
      <c r="H775" s="1" t="s">
        <v>7707</v>
      </c>
      <c r="I775" s="2">
        <v>46050</v>
      </c>
      <c r="J775" s="1">
        <v>40000</v>
      </c>
      <c r="K775" s="1">
        <v>0</v>
      </c>
      <c r="L775" s="1">
        <v>0</v>
      </c>
      <c r="M775" s="1"/>
      <c r="N775" s="1" t="s">
        <v>7708</v>
      </c>
      <c r="O775" s="2">
        <v>46055</v>
      </c>
      <c r="P775" s="1">
        <v>2</v>
      </c>
      <c r="Q775" s="1" t="s">
        <v>6540</v>
      </c>
      <c r="R775" s="2">
        <v>45988</v>
      </c>
      <c r="S775" s="2"/>
      <c r="T775" s="1">
        <v>0</v>
      </c>
    </row>
    <row r="776" spans="1:20">
      <c r="A776" s="1" t="s">
        <v>7709</v>
      </c>
      <c r="B776" s="1" t="s">
        <v>1127</v>
      </c>
      <c r="C776" s="1" t="s">
        <v>1128</v>
      </c>
      <c r="D776" s="1" t="s">
        <v>6692</v>
      </c>
      <c r="E776" s="1">
        <v>0</v>
      </c>
      <c r="F776" s="1">
        <v>0</v>
      </c>
      <c r="G776" s="1">
        <v>0</v>
      </c>
      <c r="H776" s="1" t="s">
        <v>6693</v>
      </c>
      <c r="I776" s="2">
        <v>46106</v>
      </c>
      <c r="J776" s="1">
        <v>30000</v>
      </c>
      <c r="K776" s="1">
        <v>0</v>
      </c>
      <c r="L776" s="1">
        <v>0</v>
      </c>
      <c r="M776" s="1"/>
      <c r="N776" s="1" t="s">
        <v>7710</v>
      </c>
      <c r="O776" s="2">
        <v>46111</v>
      </c>
      <c r="P776" s="1">
        <v>2</v>
      </c>
      <c r="Q776" s="1" t="s">
        <v>6540</v>
      </c>
      <c r="R776" s="2">
        <v>45988</v>
      </c>
      <c r="S776" s="2"/>
      <c r="T776" s="1">
        <v>0</v>
      </c>
    </row>
    <row r="777" spans="1:20">
      <c r="A777" s="1" t="s">
        <v>7711</v>
      </c>
      <c r="B777" s="1" t="s">
        <v>7712</v>
      </c>
      <c r="C777" s="1" t="s">
        <v>7713</v>
      </c>
      <c r="D777" s="1" t="s">
        <v>6735</v>
      </c>
      <c r="E777" s="1">
        <v>0</v>
      </c>
      <c r="F777" s="1">
        <v>0</v>
      </c>
      <c r="G777" s="1">
        <v>0</v>
      </c>
      <c r="H777" s="1" t="s">
        <v>7714</v>
      </c>
      <c r="I777" s="2">
        <v>46001</v>
      </c>
      <c r="J777" s="1">
        <v>1000</v>
      </c>
      <c r="K777" s="1">
        <v>1000</v>
      </c>
      <c r="L777" s="1">
        <v>0</v>
      </c>
      <c r="M777" s="1" t="s">
        <v>7715</v>
      </c>
      <c r="N777" s="1" t="s">
        <v>7716</v>
      </c>
      <c r="O777" s="2">
        <v>46003</v>
      </c>
      <c r="P777" s="1">
        <v>2</v>
      </c>
      <c r="Q777" s="1" t="s">
        <v>6436</v>
      </c>
      <c r="R777" s="2">
        <v>45988</v>
      </c>
      <c r="S777" s="2">
        <v>46001</v>
      </c>
      <c r="T777" s="1">
        <v>2600</v>
      </c>
    </row>
    <row r="778" spans="1:20">
      <c r="A778" s="1" t="s">
        <v>7717</v>
      </c>
      <c r="B778" s="1" t="s">
        <v>2973</v>
      </c>
      <c r="C778" s="1" t="s">
        <v>2974</v>
      </c>
      <c r="D778" s="1" t="s">
        <v>7718</v>
      </c>
      <c r="E778" s="1">
        <v>0</v>
      </c>
      <c r="F778" s="1">
        <v>0</v>
      </c>
      <c r="G778" s="1">
        <v>0</v>
      </c>
      <c r="H778" s="1">
        <v>70102568</v>
      </c>
      <c r="I778" s="2">
        <v>46009</v>
      </c>
      <c r="J778" s="1">
        <v>280000</v>
      </c>
      <c r="K778" s="1">
        <v>0</v>
      </c>
      <c r="L778" s="1">
        <v>0</v>
      </c>
      <c r="M778" s="1" t="s">
        <v>7719</v>
      </c>
      <c r="N778" s="1"/>
      <c r="O778" s="2">
        <v>46014</v>
      </c>
      <c r="P778" s="1">
        <v>3</v>
      </c>
      <c r="Q778" s="1" t="s">
        <v>6443</v>
      </c>
      <c r="R778" s="2">
        <v>45988</v>
      </c>
      <c r="S778" s="2"/>
      <c r="T778" s="1">
        <v>0</v>
      </c>
    </row>
    <row r="779" spans="1:20">
      <c r="A779" s="1" t="s">
        <v>7720</v>
      </c>
      <c r="B779" s="1" t="s">
        <v>2973</v>
      </c>
      <c r="C779" s="1" t="s">
        <v>2974</v>
      </c>
      <c r="D779" s="1" t="s">
        <v>7721</v>
      </c>
      <c r="E779" s="1">
        <v>0</v>
      </c>
      <c r="F779" s="1">
        <v>0</v>
      </c>
      <c r="G779" s="1">
        <v>0</v>
      </c>
      <c r="H779" s="1" t="s">
        <v>7722</v>
      </c>
      <c r="I779" s="2">
        <v>46034</v>
      </c>
      <c r="J779" s="1">
        <v>21000</v>
      </c>
      <c r="K779" s="1">
        <v>0</v>
      </c>
      <c r="L779" s="1">
        <v>0</v>
      </c>
      <c r="M779" s="1" t="s">
        <v>7723</v>
      </c>
      <c r="N779" s="1"/>
      <c r="O779" s="2">
        <v>46037</v>
      </c>
      <c r="P779" s="1">
        <v>4</v>
      </c>
      <c r="Q779" s="1" t="s">
        <v>6443</v>
      </c>
      <c r="R779" s="2">
        <v>45988</v>
      </c>
      <c r="S779" s="2"/>
      <c r="T779" s="1">
        <v>0</v>
      </c>
    </row>
    <row r="780" spans="1:20">
      <c r="A780" s="1" t="s">
        <v>7724</v>
      </c>
      <c r="B780" s="1" t="s">
        <v>1163</v>
      </c>
      <c r="C780" s="1" t="s">
        <v>1164</v>
      </c>
      <c r="D780" s="1" t="s">
        <v>7725</v>
      </c>
      <c r="E780" s="1" t="s">
        <v>7726</v>
      </c>
      <c r="F780" s="1">
        <v>0</v>
      </c>
      <c r="G780" s="1">
        <v>0</v>
      </c>
      <c r="H780" s="1" t="s">
        <v>1162</v>
      </c>
      <c r="I780" s="2">
        <v>46048</v>
      </c>
      <c r="J780" s="1">
        <v>2000</v>
      </c>
      <c r="K780" s="1">
        <v>0</v>
      </c>
      <c r="L780" s="1">
        <v>0</v>
      </c>
      <c r="M780" s="1" t="s">
        <v>7727</v>
      </c>
      <c r="N780" s="1"/>
      <c r="O780" s="2">
        <v>46051</v>
      </c>
      <c r="P780" s="1">
        <v>1</v>
      </c>
      <c r="Q780" s="1" t="s">
        <v>6430</v>
      </c>
      <c r="R780" s="2">
        <v>45988</v>
      </c>
      <c r="S780" s="2"/>
      <c r="T780" s="1">
        <v>0</v>
      </c>
    </row>
    <row r="781" spans="1:20">
      <c r="A781" s="1" t="s">
        <v>7728</v>
      </c>
      <c r="B781" s="1" t="s">
        <v>7729</v>
      </c>
      <c r="C781" s="1" t="s">
        <v>7730</v>
      </c>
      <c r="D781" s="1" t="s">
        <v>7731</v>
      </c>
      <c r="E781" s="1">
        <v>0</v>
      </c>
      <c r="F781" s="1">
        <v>0</v>
      </c>
      <c r="G781" s="1">
        <v>0</v>
      </c>
      <c r="H781" s="1" t="s">
        <v>7732</v>
      </c>
      <c r="I781" s="2">
        <v>45993</v>
      </c>
      <c r="J781" s="1">
        <v>100</v>
      </c>
      <c r="K781" s="1">
        <v>100</v>
      </c>
      <c r="L781" s="1">
        <v>0</v>
      </c>
      <c r="M781" s="1"/>
      <c r="N781" s="1" t="s">
        <v>7733</v>
      </c>
      <c r="O781" s="2">
        <v>45995</v>
      </c>
      <c r="P781" s="1">
        <v>1</v>
      </c>
      <c r="Q781" s="1" t="s">
        <v>6443</v>
      </c>
      <c r="R781" s="2">
        <v>45988</v>
      </c>
      <c r="S781" s="2">
        <v>45992</v>
      </c>
      <c r="T781" s="1">
        <v>280</v>
      </c>
    </row>
    <row r="782" spans="1:20">
      <c r="A782" s="1" t="s">
        <v>7734</v>
      </c>
      <c r="B782" s="1" t="s">
        <v>7729</v>
      </c>
      <c r="C782" s="1" t="s">
        <v>7730</v>
      </c>
      <c r="D782" s="1" t="s">
        <v>7731</v>
      </c>
      <c r="E782" s="1">
        <v>0</v>
      </c>
      <c r="F782" s="1">
        <v>0</v>
      </c>
      <c r="G782" s="1">
        <v>0</v>
      </c>
      <c r="H782" s="1" t="s">
        <v>7735</v>
      </c>
      <c r="I782" s="2">
        <v>45993</v>
      </c>
      <c r="J782" s="1">
        <v>100</v>
      </c>
      <c r="K782" s="1">
        <v>100</v>
      </c>
      <c r="L782" s="1">
        <v>0</v>
      </c>
      <c r="M782" s="1"/>
      <c r="N782" s="1" t="s">
        <v>7733</v>
      </c>
      <c r="O782" s="2">
        <v>45995</v>
      </c>
      <c r="P782" s="1">
        <v>1</v>
      </c>
      <c r="Q782" s="1" t="s">
        <v>6443</v>
      </c>
      <c r="R782" s="2">
        <v>45988</v>
      </c>
      <c r="S782" s="2">
        <v>45992</v>
      </c>
      <c r="T782" s="1">
        <v>200</v>
      </c>
    </row>
    <row r="783" spans="1:20">
      <c r="A783" s="1" t="s">
        <v>7736</v>
      </c>
      <c r="B783" s="1" t="s">
        <v>7729</v>
      </c>
      <c r="C783" s="1" t="s">
        <v>7730</v>
      </c>
      <c r="D783" s="1" t="s">
        <v>7731</v>
      </c>
      <c r="E783" s="1">
        <v>0</v>
      </c>
      <c r="F783" s="1">
        <v>0</v>
      </c>
      <c r="G783" s="1">
        <v>0</v>
      </c>
      <c r="H783" s="1" t="s">
        <v>7737</v>
      </c>
      <c r="I783" s="2">
        <v>45993</v>
      </c>
      <c r="J783" s="1">
        <v>100</v>
      </c>
      <c r="K783" s="1">
        <v>100</v>
      </c>
      <c r="L783" s="1">
        <v>0</v>
      </c>
      <c r="M783" s="1"/>
      <c r="N783" s="1" t="s">
        <v>7733</v>
      </c>
      <c r="O783" s="2">
        <v>45995</v>
      </c>
      <c r="P783" s="1">
        <v>1</v>
      </c>
      <c r="Q783" s="1" t="s">
        <v>6443</v>
      </c>
      <c r="R783" s="2">
        <v>45988</v>
      </c>
      <c r="S783" s="2">
        <v>45992</v>
      </c>
      <c r="T783" s="1">
        <v>200</v>
      </c>
    </row>
    <row r="784" spans="1:20">
      <c r="A784" s="1" t="s">
        <v>7738</v>
      </c>
      <c r="B784" s="1" t="s">
        <v>7729</v>
      </c>
      <c r="C784" s="1" t="s">
        <v>7730</v>
      </c>
      <c r="D784" s="1" t="s">
        <v>7731</v>
      </c>
      <c r="E784" s="1">
        <v>0</v>
      </c>
      <c r="F784" s="1">
        <v>0</v>
      </c>
      <c r="G784" s="1">
        <v>0</v>
      </c>
      <c r="H784" s="1" t="s">
        <v>7739</v>
      </c>
      <c r="I784" s="2">
        <v>45993</v>
      </c>
      <c r="J784" s="1">
        <v>100</v>
      </c>
      <c r="K784" s="1">
        <v>100</v>
      </c>
      <c r="L784" s="1">
        <v>0</v>
      </c>
      <c r="M784" s="1"/>
      <c r="N784" s="1" t="s">
        <v>7733</v>
      </c>
      <c r="O784" s="2">
        <v>45995</v>
      </c>
      <c r="P784" s="1">
        <v>1</v>
      </c>
      <c r="Q784" s="1" t="s">
        <v>6443</v>
      </c>
      <c r="R784" s="2">
        <v>45988</v>
      </c>
      <c r="S784" s="2">
        <v>45992</v>
      </c>
      <c r="T784" s="1">
        <v>200</v>
      </c>
    </row>
    <row r="785" spans="1:20">
      <c r="A785" s="1" t="s">
        <v>7740</v>
      </c>
      <c r="B785" s="1" t="s">
        <v>7729</v>
      </c>
      <c r="C785" s="1" t="s">
        <v>7730</v>
      </c>
      <c r="D785" s="1" t="s">
        <v>7731</v>
      </c>
      <c r="E785" s="1">
        <v>0</v>
      </c>
      <c r="F785" s="1">
        <v>0</v>
      </c>
      <c r="G785" s="1">
        <v>0</v>
      </c>
      <c r="H785" s="1" t="s">
        <v>7741</v>
      </c>
      <c r="I785" s="2">
        <v>45993</v>
      </c>
      <c r="J785" s="1">
        <v>100</v>
      </c>
      <c r="K785" s="1">
        <v>100</v>
      </c>
      <c r="L785" s="1">
        <v>0</v>
      </c>
      <c r="M785" s="1"/>
      <c r="N785" s="1" t="s">
        <v>7733</v>
      </c>
      <c r="O785" s="2">
        <v>45995</v>
      </c>
      <c r="P785" s="1">
        <v>1</v>
      </c>
      <c r="Q785" s="1" t="s">
        <v>6443</v>
      </c>
      <c r="R785" s="2">
        <v>45988</v>
      </c>
      <c r="S785" s="2">
        <v>45992</v>
      </c>
      <c r="T785" s="1">
        <v>200</v>
      </c>
    </row>
    <row r="786" spans="1:20">
      <c r="A786" s="1" t="s">
        <v>7742</v>
      </c>
      <c r="B786" s="1" t="s">
        <v>7729</v>
      </c>
      <c r="C786" s="1" t="s">
        <v>7730</v>
      </c>
      <c r="D786" s="1" t="s">
        <v>7731</v>
      </c>
      <c r="E786" s="1">
        <v>0</v>
      </c>
      <c r="F786" s="1">
        <v>0</v>
      </c>
      <c r="G786" s="1">
        <v>0</v>
      </c>
      <c r="H786" s="1" t="s">
        <v>7743</v>
      </c>
      <c r="I786" s="2">
        <v>45993</v>
      </c>
      <c r="J786" s="1">
        <v>100</v>
      </c>
      <c r="K786" s="1">
        <v>100</v>
      </c>
      <c r="L786" s="1">
        <v>0</v>
      </c>
      <c r="M786" s="1"/>
      <c r="N786" s="1" t="s">
        <v>7733</v>
      </c>
      <c r="O786" s="2">
        <v>45995</v>
      </c>
      <c r="P786" s="1">
        <v>1</v>
      </c>
      <c r="Q786" s="1" t="s">
        <v>6443</v>
      </c>
      <c r="R786" s="2">
        <v>45988</v>
      </c>
      <c r="S786" s="2">
        <v>45992</v>
      </c>
      <c r="T786" s="1">
        <v>200</v>
      </c>
    </row>
    <row r="787" spans="1:20">
      <c r="A787" s="1" t="s">
        <v>7744</v>
      </c>
      <c r="B787" s="1" t="s">
        <v>7729</v>
      </c>
      <c r="C787" s="1" t="s">
        <v>7730</v>
      </c>
      <c r="D787" s="1" t="s">
        <v>7731</v>
      </c>
      <c r="E787" s="1">
        <v>0</v>
      </c>
      <c r="F787" s="1">
        <v>0</v>
      </c>
      <c r="G787" s="1">
        <v>0</v>
      </c>
      <c r="H787" s="1" t="s">
        <v>7745</v>
      </c>
      <c r="I787" s="2">
        <v>45993</v>
      </c>
      <c r="J787" s="1">
        <v>100</v>
      </c>
      <c r="K787" s="1">
        <v>100</v>
      </c>
      <c r="L787" s="1">
        <v>0</v>
      </c>
      <c r="M787" s="1"/>
      <c r="N787" s="1" t="s">
        <v>7733</v>
      </c>
      <c r="O787" s="2">
        <v>45995</v>
      </c>
      <c r="P787" s="1">
        <v>1</v>
      </c>
      <c r="Q787" s="1" t="s">
        <v>6443</v>
      </c>
      <c r="R787" s="2">
        <v>45988</v>
      </c>
      <c r="S787" s="2">
        <v>45992</v>
      </c>
      <c r="T787" s="1">
        <v>200</v>
      </c>
    </row>
    <row r="788" spans="1:20">
      <c r="A788" s="1" t="s">
        <v>7746</v>
      </c>
      <c r="B788" s="1" t="s">
        <v>7729</v>
      </c>
      <c r="C788" s="1" t="s">
        <v>7730</v>
      </c>
      <c r="D788" s="1" t="s">
        <v>7731</v>
      </c>
      <c r="E788" s="1">
        <v>0</v>
      </c>
      <c r="F788" s="1">
        <v>0</v>
      </c>
      <c r="G788" s="1">
        <v>0</v>
      </c>
      <c r="H788" s="1" t="s">
        <v>7747</v>
      </c>
      <c r="I788" s="2">
        <v>45993</v>
      </c>
      <c r="J788" s="1">
        <v>100</v>
      </c>
      <c r="K788" s="1">
        <v>100</v>
      </c>
      <c r="L788" s="1">
        <v>0</v>
      </c>
      <c r="M788" s="1"/>
      <c r="N788" s="1" t="s">
        <v>7733</v>
      </c>
      <c r="O788" s="2">
        <v>45995</v>
      </c>
      <c r="P788" s="1">
        <v>1</v>
      </c>
      <c r="Q788" s="1" t="s">
        <v>6443</v>
      </c>
      <c r="R788" s="2">
        <v>45988</v>
      </c>
      <c r="S788" s="2">
        <v>45992</v>
      </c>
      <c r="T788" s="1">
        <v>200</v>
      </c>
    </row>
    <row r="789" spans="1:20">
      <c r="A789" s="1" t="s">
        <v>7748</v>
      </c>
      <c r="B789" s="1" t="s">
        <v>7729</v>
      </c>
      <c r="C789" s="1" t="s">
        <v>7730</v>
      </c>
      <c r="D789" s="1" t="s">
        <v>7731</v>
      </c>
      <c r="E789" s="1">
        <v>0</v>
      </c>
      <c r="F789" s="1">
        <v>0</v>
      </c>
      <c r="G789" s="1">
        <v>0</v>
      </c>
      <c r="H789" s="1" t="s">
        <v>7749</v>
      </c>
      <c r="I789" s="2">
        <v>45993</v>
      </c>
      <c r="J789" s="1">
        <v>100</v>
      </c>
      <c r="K789" s="1">
        <v>100</v>
      </c>
      <c r="L789" s="1">
        <v>0</v>
      </c>
      <c r="M789" s="1"/>
      <c r="N789" s="1" t="s">
        <v>7733</v>
      </c>
      <c r="O789" s="2">
        <v>45995</v>
      </c>
      <c r="P789" s="1">
        <v>1</v>
      </c>
      <c r="Q789" s="1" t="s">
        <v>6443</v>
      </c>
      <c r="R789" s="2">
        <v>45988</v>
      </c>
      <c r="S789" s="2">
        <v>45992</v>
      </c>
      <c r="T789" s="1">
        <v>200</v>
      </c>
    </row>
    <row r="790" spans="1:20">
      <c r="A790" s="1" t="s">
        <v>7750</v>
      </c>
      <c r="B790" s="1" t="s">
        <v>7729</v>
      </c>
      <c r="C790" s="1" t="s">
        <v>7730</v>
      </c>
      <c r="D790" s="1" t="s">
        <v>7731</v>
      </c>
      <c r="E790" s="1">
        <v>0</v>
      </c>
      <c r="F790" s="1">
        <v>0</v>
      </c>
      <c r="G790" s="1">
        <v>0</v>
      </c>
      <c r="H790" s="1" t="s">
        <v>7751</v>
      </c>
      <c r="I790" s="2">
        <v>45993</v>
      </c>
      <c r="J790" s="1">
        <v>100</v>
      </c>
      <c r="K790" s="1">
        <v>100</v>
      </c>
      <c r="L790" s="1">
        <v>0</v>
      </c>
      <c r="M790" s="1"/>
      <c r="N790" s="1" t="s">
        <v>7733</v>
      </c>
      <c r="O790" s="2">
        <v>45995</v>
      </c>
      <c r="P790" s="1">
        <v>1</v>
      </c>
      <c r="Q790" s="1" t="s">
        <v>6443</v>
      </c>
      <c r="R790" s="2">
        <v>45988</v>
      </c>
      <c r="S790" s="2">
        <v>45992</v>
      </c>
      <c r="T790" s="1">
        <v>200</v>
      </c>
    </row>
    <row r="791" spans="1:20">
      <c r="A791" s="1" t="s">
        <v>7752</v>
      </c>
      <c r="B791" s="1" t="s">
        <v>7729</v>
      </c>
      <c r="C791" s="1" t="s">
        <v>7730</v>
      </c>
      <c r="D791" s="1" t="s">
        <v>7731</v>
      </c>
      <c r="E791" s="1">
        <v>0</v>
      </c>
      <c r="F791" s="1">
        <v>0</v>
      </c>
      <c r="G791" s="1">
        <v>0</v>
      </c>
      <c r="H791" s="1" t="s">
        <v>7753</v>
      </c>
      <c r="I791" s="2">
        <v>45993</v>
      </c>
      <c r="J791" s="1">
        <v>100</v>
      </c>
      <c r="K791" s="1">
        <v>100</v>
      </c>
      <c r="L791" s="1">
        <v>0</v>
      </c>
      <c r="M791" s="1"/>
      <c r="N791" s="1" t="s">
        <v>7733</v>
      </c>
      <c r="O791" s="2">
        <v>45995</v>
      </c>
      <c r="P791" s="1">
        <v>1</v>
      </c>
      <c r="Q791" s="1" t="s">
        <v>6443</v>
      </c>
      <c r="R791" s="2">
        <v>45988</v>
      </c>
      <c r="S791" s="2">
        <v>45992</v>
      </c>
      <c r="T791" s="1">
        <v>200</v>
      </c>
    </row>
    <row r="792" spans="1:20">
      <c r="A792" s="1" t="s">
        <v>7754</v>
      </c>
      <c r="B792" s="1" t="s">
        <v>7729</v>
      </c>
      <c r="C792" s="1" t="s">
        <v>7730</v>
      </c>
      <c r="D792" s="1" t="s">
        <v>7731</v>
      </c>
      <c r="E792" s="1">
        <v>0</v>
      </c>
      <c r="F792" s="1">
        <v>0</v>
      </c>
      <c r="G792" s="1">
        <v>0</v>
      </c>
      <c r="H792" s="1" t="s">
        <v>7755</v>
      </c>
      <c r="I792" s="2">
        <v>45993</v>
      </c>
      <c r="J792" s="1">
        <v>100</v>
      </c>
      <c r="K792" s="1">
        <v>100</v>
      </c>
      <c r="L792" s="1">
        <v>0</v>
      </c>
      <c r="M792" s="1"/>
      <c r="N792" s="1" t="s">
        <v>7733</v>
      </c>
      <c r="O792" s="2">
        <v>45995</v>
      </c>
      <c r="P792" s="1">
        <v>1</v>
      </c>
      <c r="Q792" s="1" t="s">
        <v>6443</v>
      </c>
      <c r="R792" s="2">
        <v>45988</v>
      </c>
      <c r="S792" s="2">
        <v>45992</v>
      </c>
      <c r="T792" s="1">
        <v>200</v>
      </c>
    </row>
    <row r="793" spans="1:20">
      <c r="A793" s="1" t="s">
        <v>7756</v>
      </c>
      <c r="B793" s="1" t="s">
        <v>7729</v>
      </c>
      <c r="C793" s="1" t="s">
        <v>7730</v>
      </c>
      <c r="D793" s="1" t="s">
        <v>7731</v>
      </c>
      <c r="E793" s="1">
        <v>0</v>
      </c>
      <c r="F793" s="1">
        <v>0</v>
      </c>
      <c r="G793" s="1">
        <v>0</v>
      </c>
      <c r="H793" s="1" t="s">
        <v>7757</v>
      </c>
      <c r="I793" s="2">
        <v>45993</v>
      </c>
      <c r="J793" s="1">
        <v>100</v>
      </c>
      <c r="K793" s="1">
        <v>100</v>
      </c>
      <c r="L793" s="1">
        <v>0</v>
      </c>
      <c r="M793" s="1"/>
      <c r="N793" s="1" t="s">
        <v>7733</v>
      </c>
      <c r="O793" s="2">
        <v>45995</v>
      </c>
      <c r="P793" s="1">
        <v>1</v>
      </c>
      <c r="Q793" s="1" t="s">
        <v>6443</v>
      </c>
      <c r="R793" s="2">
        <v>45988</v>
      </c>
      <c r="S793" s="2">
        <v>45992</v>
      </c>
      <c r="T793" s="1">
        <v>200</v>
      </c>
    </row>
    <row r="794" spans="1:20">
      <c r="A794" s="1" t="s">
        <v>7758</v>
      </c>
      <c r="B794" s="1" t="s">
        <v>7729</v>
      </c>
      <c r="C794" s="1" t="s">
        <v>7730</v>
      </c>
      <c r="D794" s="1" t="s">
        <v>7731</v>
      </c>
      <c r="E794" s="1">
        <v>0</v>
      </c>
      <c r="F794" s="1">
        <v>0</v>
      </c>
      <c r="G794" s="1">
        <v>0</v>
      </c>
      <c r="H794" s="1" t="s">
        <v>7759</v>
      </c>
      <c r="I794" s="2">
        <v>45993</v>
      </c>
      <c r="J794" s="1">
        <v>100</v>
      </c>
      <c r="K794" s="1">
        <v>100</v>
      </c>
      <c r="L794" s="1">
        <v>0</v>
      </c>
      <c r="M794" s="1"/>
      <c r="N794" s="1" t="s">
        <v>7733</v>
      </c>
      <c r="O794" s="2">
        <v>45995</v>
      </c>
      <c r="P794" s="1">
        <v>1</v>
      </c>
      <c r="Q794" s="1" t="s">
        <v>6443</v>
      </c>
      <c r="R794" s="2">
        <v>45988</v>
      </c>
      <c r="S794" s="2">
        <v>45992</v>
      </c>
      <c r="T794" s="1">
        <v>200</v>
      </c>
    </row>
    <row r="795" spans="1:20">
      <c r="A795" s="1" t="s">
        <v>7760</v>
      </c>
      <c r="B795" s="1" t="s">
        <v>7729</v>
      </c>
      <c r="C795" s="1" t="s">
        <v>7730</v>
      </c>
      <c r="D795" s="1" t="s">
        <v>7731</v>
      </c>
      <c r="E795" s="1">
        <v>0</v>
      </c>
      <c r="F795" s="1">
        <v>0</v>
      </c>
      <c r="G795" s="1">
        <v>0</v>
      </c>
      <c r="H795" s="1" t="s">
        <v>7761</v>
      </c>
      <c r="I795" s="2">
        <v>45993</v>
      </c>
      <c r="J795" s="1">
        <v>100</v>
      </c>
      <c r="K795" s="1">
        <v>100</v>
      </c>
      <c r="L795" s="1">
        <v>0</v>
      </c>
      <c r="M795" s="1"/>
      <c r="N795" s="1" t="s">
        <v>7733</v>
      </c>
      <c r="O795" s="2">
        <v>45995</v>
      </c>
      <c r="P795" s="1">
        <v>1</v>
      </c>
      <c r="Q795" s="1" t="s">
        <v>6443</v>
      </c>
      <c r="R795" s="2">
        <v>45988</v>
      </c>
      <c r="S795" s="2">
        <v>45992</v>
      </c>
      <c r="T795" s="1">
        <v>200</v>
      </c>
    </row>
    <row r="796" spans="1:20">
      <c r="A796" s="1" t="s">
        <v>7762</v>
      </c>
      <c r="B796" s="1" t="s">
        <v>7729</v>
      </c>
      <c r="C796" s="1" t="s">
        <v>7730</v>
      </c>
      <c r="D796" s="1" t="s">
        <v>7731</v>
      </c>
      <c r="E796" s="1">
        <v>0</v>
      </c>
      <c r="F796" s="1">
        <v>0</v>
      </c>
      <c r="G796" s="1">
        <v>0</v>
      </c>
      <c r="H796" s="1" t="s">
        <v>7763</v>
      </c>
      <c r="I796" s="2">
        <v>45993</v>
      </c>
      <c r="J796" s="1">
        <v>100</v>
      </c>
      <c r="K796" s="1">
        <v>100</v>
      </c>
      <c r="L796" s="1">
        <v>0</v>
      </c>
      <c r="M796" s="1"/>
      <c r="N796" s="1" t="s">
        <v>7733</v>
      </c>
      <c r="O796" s="2">
        <v>45995</v>
      </c>
      <c r="P796" s="1">
        <v>1</v>
      </c>
      <c r="Q796" s="1" t="s">
        <v>6443</v>
      </c>
      <c r="R796" s="2">
        <v>45988</v>
      </c>
      <c r="S796" s="2">
        <v>45992</v>
      </c>
      <c r="T796" s="1">
        <v>200</v>
      </c>
    </row>
    <row r="797" spans="1:20">
      <c r="A797" s="1" t="s">
        <v>7764</v>
      </c>
      <c r="B797" s="1" t="s">
        <v>7729</v>
      </c>
      <c r="C797" s="1" t="s">
        <v>7730</v>
      </c>
      <c r="D797" s="1" t="s">
        <v>7731</v>
      </c>
      <c r="E797" s="1">
        <v>0</v>
      </c>
      <c r="F797" s="1">
        <v>0</v>
      </c>
      <c r="G797" s="1">
        <v>0</v>
      </c>
      <c r="H797" s="1" t="s">
        <v>7765</v>
      </c>
      <c r="I797" s="2">
        <v>45993</v>
      </c>
      <c r="J797" s="1">
        <v>100</v>
      </c>
      <c r="K797" s="1">
        <v>100</v>
      </c>
      <c r="L797" s="1">
        <v>0</v>
      </c>
      <c r="M797" s="1"/>
      <c r="N797" s="1" t="s">
        <v>7733</v>
      </c>
      <c r="O797" s="2">
        <v>45995</v>
      </c>
      <c r="P797" s="1">
        <v>1</v>
      </c>
      <c r="Q797" s="1" t="s">
        <v>6443</v>
      </c>
      <c r="R797" s="2">
        <v>45988</v>
      </c>
      <c r="S797" s="2">
        <v>45992</v>
      </c>
      <c r="T797" s="1">
        <v>200</v>
      </c>
    </row>
    <row r="798" spans="1:20">
      <c r="A798" s="1" t="s">
        <v>7766</v>
      </c>
      <c r="B798" s="1" t="s">
        <v>2097</v>
      </c>
      <c r="C798" s="1" t="s">
        <v>2098</v>
      </c>
      <c r="D798" s="1" t="s">
        <v>6454</v>
      </c>
      <c r="E798" s="1">
        <v>0</v>
      </c>
      <c r="F798" s="1">
        <v>0</v>
      </c>
      <c r="G798" s="1">
        <v>0</v>
      </c>
      <c r="H798" s="1" t="s">
        <v>5770</v>
      </c>
      <c r="I798" s="2">
        <v>46001</v>
      </c>
      <c r="J798" s="1">
        <v>9000</v>
      </c>
      <c r="K798" s="1">
        <v>9000</v>
      </c>
      <c r="L798" s="1">
        <v>0</v>
      </c>
      <c r="M798" s="1" t="s">
        <v>7767</v>
      </c>
      <c r="N798" s="1"/>
      <c r="O798" s="2">
        <v>46003</v>
      </c>
      <c r="P798" s="1">
        <v>2</v>
      </c>
      <c r="Q798" s="1" t="s">
        <v>6436</v>
      </c>
      <c r="R798" s="2">
        <v>45988</v>
      </c>
      <c r="S798" s="2">
        <v>45995</v>
      </c>
      <c r="T798" s="1">
        <v>9000</v>
      </c>
    </row>
    <row r="799" spans="1:20">
      <c r="A799" s="1" t="s">
        <v>7768</v>
      </c>
      <c r="B799" s="1" t="s">
        <v>1322</v>
      </c>
      <c r="C799" s="1" t="s">
        <v>1323</v>
      </c>
      <c r="D799" s="1" t="s">
        <v>6868</v>
      </c>
      <c r="E799" s="1">
        <v>0</v>
      </c>
      <c r="F799" s="1">
        <v>0</v>
      </c>
      <c r="G799" s="1">
        <v>0</v>
      </c>
      <c r="H799" s="1" t="s">
        <v>1376</v>
      </c>
      <c r="I799" s="2">
        <v>46049</v>
      </c>
      <c r="J799" s="1">
        <v>29000</v>
      </c>
      <c r="K799" s="1">
        <v>0</v>
      </c>
      <c r="L799" s="1">
        <v>0</v>
      </c>
      <c r="M799" s="1" t="s">
        <v>6869</v>
      </c>
      <c r="N799" s="1" t="s">
        <v>6870</v>
      </c>
      <c r="O799" s="2">
        <v>46055</v>
      </c>
      <c r="P799" s="1">
        <v>1</v>
      </c>
      <c r="Q799" s="1" t="s">
        <v>6430</v>
      </c>
      <c r="R799" s="2">
        <v>45989</v>
      </c>
      <c r="S799" s="2"/>
      <c r="T799" s="1">
        <v>0</v>
      </c>
    </row>
    <row r="800" spans="1:20">
      <c r="A800" s="1" t="s">
        <v>7769</v>
      </c>
      <c r="B800" s="1" t="s">
        <v>2056</v>
      </c>
      <c r="C800" s="1" t="s">
        <v>2057</v>
      </c>
      <c r="D800" s="1" t="s">
        <v>6542</v>
      </c>
      <c r="E800" s="1">
        <v>0</v>
      </c>
      <c r="F800" s="1">
        <v>0</v>
      </c>
      <c r="G800" s="1">
        <v>0</v>
      </c>
      <c r="H800" s="1" t="s">
        <v>3607</v>
      </c>
      <c r="I800" s="2">
        <v>46001</v>
      </c>
      <c r="J800" s="1">
        <v>14000</v>
      </c>
      <c r="K800" s="1">
        <v>14000</v>
      </c>
      <c r="L800" s="1">
        <v>0</v>
      </c>
      <c r="M800" s="1" t="s">
        <v>7770</v>
      </c>
      <c r="N800" s="1"/>
      <c r="O800" s="2">
        <v>46006</v>
      </c>
      <c r="P800" s="1">
        <v>1</v>
      </c>
      <c r="Q800" s="1" t="s">
        <v>6430</v>
      </c>
      <c r="R800" s="2">
        <v>45989</v>
      </c>
      <c r="S800" s="2">
        <v>45992</v>
      </c>
      <c r="T800" s="1">
        <v>14000</v>
      </c>
    </row>
    <row r="801" spans="1:20">
      <c r="A801" s="1" t="s">
        <v>7771</v>
      </c>
      <c r="B801" s="1" t="s">
        <v>88</v>
      </c>
      <c r="C801" s="1" t="s">
        <v>89</v>
      </c>
      <c r="D801" s="1" t="s">
        <v>6503</v>
      </c>
      <c r="E801" s="1">
        <v>0</v>
      </c>
      <c r="F801" s="1">
        <v>0</v>
      </c>
      <c r="G801" s="1">
        <v>0</v>
      </c>
      <c r="H801" s="1" t="s">
        <v>7772</v>
      </c>
      <c r="I801" s="2">
        <v>46000</v>
      </c>
      <c r="J801" s="1">
        <v>5</v>
      </c>
      <c r="K801" s="1">
        <v>5</v>
      </c>
      <c r="L801" s="1">
        <v>0</v>
      </c>
      <c r="M801" s="1" t="s">
        <v>7773</v>
      </c>
      <c r="N801" s="1" t="s">
        <v>7774</v>
      </c>
      <c r="O801" s="2">
        <v>46002</v>
      </c>
      <c r="P801" s="1">
        <v>1</v>
      </c>
      <c r="Q801" s="1" t="s">
        <v>6443</v>
      </c>
      <c r="R801" s="2">
        <v>45989</v>
      </c>
      <c r="S801" s="2">
        <v>45992</v>
      </c>
      <c r="T801" s="1">
        <v>10</v>
      </c>
    </row>
    <row r="802" spans="1:20">
      <c r="A802" s="1" t="s">
        <v>7775</v>
      </c>
      <c r="B802" s="1" t="s">
        <v>88</v>
      </c>
      <c r="C802" s="1" t="s">
        <v>89</v>
      </c>
      <c r="D802" s="1" t="s">
        <v>6503</v>
      </c>
      <c r="E802" s="1">
        <v>0</v>
      </c>
      <c r="F802" s="1">
        <v>0</v>
      </c>
      <c r="G802" s="1">
        <v>0</v>
      </c>
      <c r="H802" s="1" t="s">
        <v>7772</v>
      </c>
      <c r="I802" s="2">
        <v>46000</v>
      </c>
      <c r="J802" s="1">
        <v>5000</v>
      </c>
      <c r="K802" s="1">
        <v>5000</v>
      </c>
      <c r="L802" s="1">
        <v>0</v>
      </c>
      <c r="M802" s="1" t="s">
        <v>7773</v>
      </c>
      <c r="N802" s="1" t="s">
        <v>7776</v>
      </c>
      <c r="O802" s="2">
        <v>46037</v>
      </c>
      <c r="P802" s="1">
        <v>1</v>
      </c>
      <c r="Q802" s="1" t="s">
        <v>6443</v>
      </c>
      <c r="R802" s="2">
        <v>45989</v>
      </c>
      <c r="S802" s="2">
        <v>45992</v>
      </c>
      <c r="T802" s="1">
        <v>5000</v>
      </c>
    </row>
    <row r="803" spans="1:20">
      <c r="A803" s="1" t="s">
        <v>7777</v>
      </c>
      <c r="B803" s="1" t="s">
        <v>2595</v>
      </c>
      <c r="C803" s="1" t="s">
        <v>2596</v>
      </c>
      <c r="D803" s="1" t="s">
        <v>7778</v>
      </c>
      <c r="E803" s="1">
        <v>0</v>
      </c>
      <c r="F803" s="1">
        <v>0</v>
      </c>
      <c r="G803" s="1">
        <v>0</v>
      </c>
      <c r="H803" s="1" t="s">
        <v>2594</v>
      </c>
      <c r="I803" s="2">
        <v>46001</v>
      </c>
      <c r="J803" s="1">
        <v>1000</v>
      </c>
      <c r="K803" s="1">
        <v>1000</v>
      </c>
      <c r="L803" s="1">
        <v>0</v>
      </c>
      <c r="M803" s="1" t="s">
        <v>7779</v>
      </c>
      <c r="N803" s="1" t="s">
        <v>7780</v>
      </c>
      <c r="O803" s="2">
        <v>46003</v>
      </c>
      <c r="P803" s="1">
        <v>1</v>
      </c>
      <c r="Q803" s="1" t="s">
        <v>6990</v>
      </c>
      <c r="R803" s="2">
        <v>45989</v>
      </c>
      <c r="S803" s="2">
        <v>45992</v>
      </c>
      <c r="T803" s="1">
        <v>1000</v>
      </c>
    </row>
    <row r="804" spans="1:20">
      <c r="A804" s="1" t="s">
        <v>7781</v>
      </c>
      <c r="B804" s="1" t="s">
        <v>2595</v>
      </c>
      <c r="C804" s="1" t="s">
        <v>2596</v>
      </c>
      <c r="D804" s="1" t="s">
        <v>7778</v>
      </c>
      <c r="E804" s="1">
        <v>0</v>
      </c>
      <c r="F804" s="1">
        <v>0</v>
      </c>
      <c r="G804" s="1">
        <v>0</v>
      </c>
      <c r="H804" s="1" t="s">
        <v>4536</v>
      </c>
      <c r="I804" s="2">
        <v>46001</v>
      </c>
      <c r="J804" s="1">
        <v>500</v>
      </c>
      <c r="K804" s="1">
        <v>500</v>
      </c>
      <c r="L804" s="1">
        <v>0</v>
      </c>
      <c r="M804" s="1" t="s">
        <v>7782</v>
      </c>
      <c r="N804" s="1" t="s">
        <v>7780</v>
      </c>
      <c r="O804" s="2">
        <v>46003</v>
      </c>
      <c r="P804" s="1">
        <v>1</v>
      </c>
      <c r="Q804" s="1" t="s">
        <v>6990</v>
      </c>
      <c r="R804" s="2">
        <v>45989</v>
      </c>
      <c r="S804" s="2">
        <v>45992</v>
      </c>
      <c r="T804" s="1">
        <v>500</v>
      </c>
    </row>
    <row r="805" spans="1:20">
      <c r="A805" s="1" t="s">
        <v>7783</v>
      </c>
      <c r="B805" s="1" t="s">
        <v>2595</v>
      </c>
      <c r="C805" s="1" t="s">
        <v>2596</v>
      </c>
      <c r="D805" s="1" t="s">
        <v>7778</v>
      </c>
      <c r="E805" s="1">
        <v>0</v>
      </c>
      <c r="F805" s="1">
        <v>0</v>
      </c>
      <c r="G805" s="1">
        <v>0</v>
      </c>
      <c r="H805" s="1" t="s">
        <v>7784</v>
      </c>
      <c r="I805" s="2">
        <v>46001</v>
      </c>
      <c r="J805" s="1">
        <v>500</v>
      </c>
      <c r="K805" s="1">
        <v>500</v>
      </c>
      <c r="L805" s="1">
        <v>0</v>
      </c>
      <c r="M805" s="1" t="s">
        <v>7785</v>
      </c>
      <c r="N805" s="1" t="s">
        <v>6989</v>
      </c>
      <c r="O805" s="2">
        <v>46003</v>
      </c>
      <c r="P805" s="1">
        <v>1</v>
      </c>
      <c r="Q805" s="1" t="s">
        <v>6990</v>
      </c>
      <c r="R805" s="2">
        <v>45989</v>
      </c>
      <c r="S805" s="2">
        <v>45993</v>
      </c>
      <c r="T805" s="1">
        <v>500</v>
      </c>
    </row>
    <row r="806" spans="1:20">
      <c r="A806" s="1" t="s">
        <v>7786</v>
      </c>
      <c r="B806" s="1" t="s">
        <v>2595</v>
      </c>
      <c r="C806" s="1" t="s">
        <v>2596</v>
      </c>
      <c r="D806" s="1" t="s">
        <v>7778</v>
      </c>
      <c r="E806" s="1">
        <v>0</v>
      </c>
      <c r="F806" s="1">
        <v>0</v>
      </c>
      <c r="G806" s="1">
        <v>0</v>
      </c>
      <c r="H806" s="1" t="s">
        <v>2603</v>
      </c>
      <c r="I806" s="2">
        <v>46001</v>
      </c>
      <c r="J806" s="1">
        <v>500</v>
      </c>
      <c r="K806" s="1">
        <v>500</v>
      </c>
      <c r="L806" s="1">
        <v>0</v>
      </c>
      <c r="M806" s="1" t="s">
        <v>7785</v>
      </c>
      <c r="N806" s="1" t="s">
        <v>6989</v>
      </c>
      <c r="O806" s="2">
        <v>46003</v>
      </c>
      <c r="P806" s="1">
        <v>1</v>
      </c>
      <c r="Q806" s="1" t="s">
        <v>6990</v>
      </c>
      <c r="R806" s="2">
        <v>45989</v>
      </c>
      <c r="S806" s="2">
        <v>45993</v>
      </c>
      <c r="T806" s="1">
        <v>500</v>
      </c>
    </row>
    <row r="807" spans="1:20">
      <c r="A807" s="1" t="s">
        <v>7787</v>
      </c>
      <c r="B807" s="1" t="s">
        <v>2595</v>
      </c>
      <c r="C807" s="1" t="s">
        <v>2596</v>
      </c>
      <c r="D807" s="1" t="s">
        <v>7778</v>
      </c>
      <c r="E807" s="1">
        <v>0</v>
      </c>
      <c r="F807" s="1">
        <v>0</v>
      </c>
      <c r="G807" s="1">
        <v>0</v>
      </c>
      <c r="H807" s="1" t="s">
        <v>4536</v>
      </c>
      <c r="I807" s="2">
        <v>46001</v>
      </c>
      <c r="J807" s="1">
        <v>500</v>
      </c>
      <c r="K807" s="1">
        <v>500</v>
      </c>
      <c r="L807" s="1">
        <v>0</v>
      </c>
      <c r="M807" s="1" t="s">
        <v>7782</v>
      </c>
      <c r="N807" s="1" t="s">
        <v>6989</v>
      </c>
      <c r="O807" s="2">
        <v>46003</v>
      </c>
      <c r="P807" s="1">
        <v>1</v>
      </c>
      <c r="Q807" s="1" t="s">
        <v>6990</v>
      </c>
      <c r="R807" s="2">
        <v>45989</v>
      </c>
      <c r="S807" s="2">
        <v>45992</v>
      </c>
      <c r="T807" s="1">
        <v>500</v>
      </c>
    </row>
    <row r="808" spans="1:20">
      <c r="A808" s="1" t="s">
        <v>7788</v>
      </c>
      <c r="B808" s="1" t="s">
        <v>3589</v>
      </c>
      <c r="C808" s="1" t="s">
        <v>155</v>
      </c>
      <c r="D808" s="1">
        <v>0</v>
      </c>
      <c r="E808" s="1">
        <v>0</v>
      </c>
      <c r="F808" s="1">
        <v>0</v>
      </c>
      <c r="G808" s="1">
        <v>0</v>
      </c>
      <c r="H808" s="1" t="s">
        <v>7789</v>
      </c>
      <c r="I808" s="2">
        <v>46009</v>
      </c>
      <c r="J808" s="1">
        <v>108</v>
      </c>
      <c r="K808" s="1">
        <v>0</v>
      </c>
      <c r="L808" s="1">
        <v>0</v>
      </c>
      <c r="M808" s="1"/>
      <c r="N808" s="1" t="s">
        <v>7790</v>
      </c>
      <c r="O808" s="2">
        <v>46013</v>
      </c>
      <c r="P808" s="1">
        <v>0</v>
      </c>
      <c r="Q808" s="1" t="s">
        <v>6443</v>
      </c>
      <c r="R808" s="2">
        <v>45989</v>
      </c>
      <c r="S808" s="2"/>
      <c r="T808" s="1">
        <v>0</v>
      </c>
    </row>
    <row r="809" spans="1:20">
      <c r="A809" s="1" t="s">
        <v>7791</v>
      </c>
      <c r="B809" s="1" t="s">
        <v>3589</v>
      </c>
      <c r="C809" s="1" t="s">
        <v>155</v>
      </c>
      <c r="D809" s="1">
        <v>0</v>
      </c>
      <c r="E809" s="1">
        <v>0</v>
      </c>
      <c r="F809" s="1">
        <v>0</v>
      </c>
      <c r="G809" s="1">
        <v>0</v>
      </c>
      <c r="H809" s="1" t="s">
        <v>7792</v>
      </c>
      <c r="I809" s="2">
        <v>46009</v>
      </c>
      <c r="J809" s="1">
        <v>100</v>
      </c>
      <c r="K809" s="1">
        <v>0</v>
      </c>
      <c r="L809" s="1">
        <v>0</v>
      </c>
      <c r="M809" s="1"/>
      <c r="N809" s="1" t="s">
        <v>7790</v>
      </c>
      <c r="O809" s="2">
        <v>46013</v>
      </c>
      <c r="P809" s="1">
        <v>0</v>
      </c>
      <c r="Q809" s="1" t="s">
        <v>6443</v>
      </c>
      <c r="R809" s="2">
        <v>45989</v>
      </c>
      <c r="S809" s="2"/>
      <c r="T809" s="1">
        <v>0</v>
      </c>
    </row>
    <row r="810" spans="1:20">
      <c r="A810" s="1" t="s">
        <v>7793</v>
      </c>
      <c r="B810" s="1" t="s">
        <v>3589</v>
      </c>
      <c r="C810" s="1" t="s">
        <v>155</v>
      </c>
      <c r="D810" s="1">
        <v>0</v>
      </c>
      <c r="E810" s="1">
        <v>0</v>
      </c>
      <c r="F810" s="1">
        <v>0</v>
      </c>
      <c r="G810" s="1">
        <v>0</v>
      </c>
      <c r="H810" s="1" t="s">
        <v>7789</v>
      </c>
      <c r="I810" s="2">
        <v>46063</v>
      </c>
      <c r="J810" s="1">
        <v>72</v>
      </c>
      <c r="K810" s="1">
        <v>0</v>
      </c>
      <c r="L810" s="1">
        <v>0</v>
      </c>
      <c r="M810" s="1"/>
      <c r="N810" s="1" t="s">
        <v>7790</v>
      </c>
      <c r="O810" s="2">
        <v>46065</v>
      </c>
      <c r="P810" s="1">
        <v>0</v>
      </c>
      <c r="Q810" s="1" t="s">
        <v>6443</v>
      </c>
      <c r="R810" s="2">
        <v>45989</v>
      </c>
      <c r="S810" s="2"/>
      <c r="T810" s="1">
        <v>0</v>
      </c>
    </row>
    <row r="811" spans="1:20">
      <c r="A811" s="1" t="s">
        <v>7794</v>
      </c>
      <c r="B811" s="1" t="s">
        <v>895</v>
      </c>
      <c r="C811" s="1" t="s">
        <v>896</v>
      </c>
      <c r="D811" s="1" t="s">
        <v>6787</v>
      </c>
      <c r="E811" s="1" t="s">
        <v>6788</v>
      </c>
      <c r="F811" s="1" t="s">
        <v>6558</v>
      </c>
      <c r="G811" s="1">
        <v>0</v>
      </c>
      <c r="H811" s="1" t="s">
        <v>1119</v>
      </c>
      <c r="I811" s="2">
        <v>46014</v>
      </c>
      <c r="J811" s="1">
        <v>280000</v>
      </c>
      <c r="K811" s="1">
        <v>0</v>
      </c>
      <c r="L811" s="1">
        <v>0</v>
      </c>
      <c r="M811" s="1" t="s">
        <v>6790</v>
      </c>
      <c r="N811" s="1" t="s">
        <v>6587</v>
      </c>
      <c r="O811" s="2">
        <v>46030</v>
      </c>
      <c r="P811" s="1">
        <v>3</v>
      </c>
      <c r="Q811" s="1" t="s">
        <v>6456</v>
      </c>
      <c r="R811" s="2">
        <v>45989</v>
      </c>
      <c r="S811" s="2"/>
      <c r="T811" s="1">
        <v>0</v>
      </c>
    </row>
    <row r="812" spans="1:20">
      <c r="A812" s="1" t="s">
        <v>7795</v>
      </c>
      <c r="B812" s="1" t="s">
        <v>895</v>
      </c>
      <c r="C812" s="1" t="s">
        <v>896</v>
      </c>
      <c r="D812" s="1" t="s">
        <v>6787</v>
      </c>
      <c r="E812" s="1" t="s">
        <v>6788</v>
      </c>
      <c r="F812" s="1" t="s">
        <v>6558</v>
      </c>
      <c r="G812" s="1">
        <v>0</v>
      </c>
      <c r="H812" s="1" t="s">
        <v>6789</v>
      </c>
      <c r="I812" s="2">
        <v>46014</v>
      </c>
      <c r="J812" s="1">
        <v>700000</v>
      </c>
      <c r="K812" s="1">
        <v>0</v>
      </c>
      <c r="L812" s="1">
        <v>0</v>
      </c>
      <c r="M812" s="1" t="s">
        <v>6790</v>
      </c>
      <c r="N812" s="1" t="s">
        <v>6587</v>
      </c>
      <c r="O812" s="2">
        <v>46030</v>
      </c>
      <c r="P812" s="1">
        <v>3</v>
      </c>
      <c r="Q812" s="1" t="s">
        <v>6456</v>
      </c>
      <c r="R812" s="2">
        <v>45989</v>
      </c>
      <c r="S812" s="2"/>
      <c r="T812" s="1">
        <v>0</v>
      </c>
    </row>
    <row r="813" spans="1:20">
      <c r="A813" s="1" t="s">
        <v>7796</v>
      </c>
      <c r="B813" s="1" t="s">
        <v>2973</v>
      </c>
      <c r="C813" s="1" t="s">
        <v>2974</v>
      </c>
      <c r="D813" s="1" t="s">
        <v>7721</v>
      </c>
      <c r="E813" s="1">
        <v>0</v>
      </c>
      <c r="F813" s="1">
        <v>0</v>
      </c>
      <c r="G813" s="1">
        <v>0</v>
      </c>
      <c r="H813" s="1" t="s">
        <v>2972</v>
      </c>
      <c r="I813" s="2">
        <v>46034</v>
      </c>
      <c r="J813" s="1">
        <v>14000</v>
      </c>
      <c r="K813" s="1">
        <v>0</v>
      </c>
      <c r="L813" s="1">
        <v>0</v>
      </c>
      <c r="M813" s="1" t="s">
        <v>7723</v>
      </c>
      <c r="N813" s="1"/>
      <c r="O813" s="2">
        <v>46037</v>
      </c>
      <c r="P813" s="1">
        <v>4</v>
      </c>
      <c r="Q813" s="1" t="s">
        <v>6443</v>
      </c>
      <c r="R813" s="2">
        <v>45989</v>
      </c>
      <c r="S813" s="2"/>
      <c r="T813" s="1">
        <v>0</v>
      </c>
    </row>
    <row r="814" spans="1:20">
      <c r="A814" s="1" t="s">
        <v>7797</v>
      </c>
      <c r="B814" s="1" t="s">
        <v>2973</v>
      </c>
      <c r="C814" s="1" t="s">
        <v>2974</v>
      </c>
      <c r="D814" s="1" t="s">
        <v>7721</v>
      </c>
      <c r="E814" s="1">
        <v>0</v>
      </c>
      <c r="F814" s="1">
        <v>0</v>
      </c>
      <c r="G814" s="1">
        <v>0</v>
      </c>
      <c r="H814" s="1" t="s">
        <v>7798</v>
      </c>
      <c r="I814" s="2">
        <v>46014</v>
      </c>
      <c r="J814" s="1">
        <v>10500</v>
      </c>
      <c r="K814" s="1">
        <v>0</v>
      </c>
      <c r="L814" s="1">
        <v>0</v>
      </c>
      <c r="M814" s="1" t="s">
        <v>7723</v>
      </c>
      <c r="N814" s="1"/>
      <c r="O814" s="2">
        <v>46021</v>
      </c>
      <c r="P814" s="1">
        <v>4</v>
      </c>
      <c r="Q814" s="1" t="s">
        <v>6443</v>
      </c>
      <c r="R814" s="2">
        <v>45989</v>
      </c>
      <c r="S814" s="2"/>
      <c r="T814" s="1">
        <v>0</v>
      </c>
    </row>
    <row r="815" spans="1:20">
      <c r="A815" s="1" t="s">
        <v>7799</v>
      </c>
      <c r="B815" s="1" t="s">
        <v>7800</v>
      </c>
      <c r="C815" s="1" t="s">
        <v>7801</v>
      </c>
      <c r="D815" s="1" t="s">
        <v>6440</v>
      </c>
      <c r="E815" s="1">
        <v>0</v>
      </c>
      <c r="F815" s="1">
        <v>0</v>
      </c>
      <c r="G815" s="1">
        <v>0</v>
      </c>
      <c r="H815" s="1" t="s">
        <v>7802</v>
      </c>
      <c r="I815" s="2">
        <v>46000</v>
      </c>
      <c r="J815" s="1">
        <v>20000</v>
      </c>
      <c r="K815" s="1">
        <v>20000</v>
      </c>
      <c r="L815" s="1">
        <v>0</v>
      </c>
      <c r="M815" s="1" t="s">
        <v>7803</v>
      </c>
      <c r="N815" s="1" t="s">
        <v>7804</v>
      </c>
      <c r="O815" s="2">
        <v>46002</v>
      </c>
      <c r="P815" s="1">
        <v>1</v>
      </c>
      <c r="Q815" s="1" t="s">
        <v>7179</v>
      </c>
      <c r="R815" s="2">
        <v>45989</v>
      </c>
      <c r="S815" s="2">
        <v>45995</v>
      </c>
      <c r="T815" s="1">
        <v>47001</v>
      </c>
    </row>
    <row r="816" spans="1:20">
      <c r="A816" s="1" t="s">
        <v>7805</v>
      </c>
      <c r="B816" s="1" t="s">
        <v>7806</v>
      </c>
      <c r="C816" s="1" t="s">
        <v>7807</v>
      </c>
      <c r="D816" s="1" t="s">
        <v>7808</v>
      </c>
      <c r="E816" s="1" t="s">
        <v>6494</v>
      </c>
      <c r="F816" s="1">
        <v>0</v>
      </c>
      <c r="G816" s="1">
        <v>0</v>
      </c>
      <c r="H816" s="1" t="s">
        <v>7809</v>
      </c>
      <c r="I816" s="2">
        <v>45996</v>
      </c>
      <c r="J816" s="1">
        <v>11500</v>
      </c>
      <c r="K816" s="1">
        <v>14500</v>
      </c>
      <c r="L816" s="1">
        <v>0</v>
      </c>
      <c r="M816" s="1"/>
      <c r="N816" s="1"/>
      <c r="O816" s="2">
        <v>45999</v>
      </c>
      <c r="P816" s="1">
        <v>2</v>
      </c>
      <c r="Q816" s="1" t="s">
        <v>6436</v>
      </c>
      <c r="R816" s="2">
        <v>45989</v>
      </c>
      <c r="S816" s="2">
        <v>45996</v>
      </c>
      <c r="T816" s="1">
        <v>11500</v>
      </c>
    </row>
    <row r="817" spans="1:20">
      <c r="A817" s="1" t="s">
        <v>966</v>
      </c>
      <c r="B817" s="1" t="s">
        <v>499</v>
      </c>
      <c r="C817" s="1" t="s">
        <v>500</v>
      </c>
      <c r="D817" s="1" t="s">
        <v>6721</v>
      </c>
      <c r="E817" s="1">
        <v>0</v>
      </c>
      <c r="F817" s="1">
        <v>0</v>
      </c>
      <c r="G817" s="1">
        <v>0</v>
      </c>
      <c r="H817" s="1" t="s">
        <v>969</v>
      </c>
      <c r="I817" s="2">
        <v>45993</v>
      </c>
      <c r="J817" s="1">
        <v>40000</v>
      </c>
      <c r="K817" s="1">
        <v>40000</v>
      </c>
      <c r="L817" s="1">
        <v>0</v>
      </c>
      <c r="M817" s="1" t="s">
        <v>514</v>
      </c>
      <c r="N817" s="1" t="s">
        <v>7810</v>
      </c>
      <c r="O817" s="2">
        <v>46001</v>
      </c>
      <c r="P817" s="1">
        <v>2</v>
      </c>
      <c r="Q817" s="1" t="s">
        <v>6456</v>
      </c>
      <c r="R817" s="2">
        <v>45989</v>
      </c>
      <c r="S817" s="2">
        <v>45989</v>
      </c>
      <c r="T817" s="1">
        <v>135311</v>
      </c>
    </row>
    <row r="818" spans="1:20">
      <c r="A818" s="1" t="s">
        <v>971</v>
      </c>
      <c r="B818" s="1" t="s">
        <v>499</v>
      </c>
      <c r="C818" s="1" t="s">
        <v>500</v>
      </c>
      <c r="D818" s="1" t="s">
        <v>6721</v>
      </c>
      <c r="E818" s="1">
        <v>0</v>
      </c>
      <c r="F818" s="1">
        <v>0</v>
      </c>
      <c r="G818" s="1">
        <v>0</v>
      </c>
      <c r="H818" s="1" t="s">
        <v>974</v>
      </c>
      <c r="I818" s="2">
        <v>45993</v>
      </c>
      <c r="J818" s="1">
        <v>240000</v>
      </c>
      <c r="K818" s="1">
        <v>240000</v>
      </c>
      <c r="L818" s="1">
        <v>0</v>
      </c>
      <c r="M818" s="1" t="s">
        <v>514</v>
      </c>
      <c r="N818" s="1"/>
      <c r="O818" s="2">
        <v>46001</v>
      </c>
      <c r="P818" s="1">
        <v>2</v>
      </c>
      <c r="Q818" s="1" t="s">
        <v>6456</v>
      </c>
      <c r="R818" s="2">
        <v>45989</v>
      </c>
      <c r="S818" s="2">
        <v>45989</v>
      </c>
      <c r="T818" s="1">
        <v>786489</v>
      </c>
    </row>
    <row r="819" spans="1:20">
      <c r="A819" s="1" t="s">
        <v>976</v>
      </c>
      <c r="B819" s="1" t="s">
        <v>499</v>
      </c>
      <c r="C819" s="1" t="s">
        <v>500</v>
      </c>
      <c r="D819" s="1" t="s">
        <v>6721</v>
      </c>
      <c r="E819" s="1">
        <v>0</v>
      </c>
      <c r="F819" s="1">
        <v>0</v>
      </c>
      <c r="G819" s="1">
        <v>0</v>
      </c>
      <c r="H819" s="1" t="s">
        <v>979</v>
      </c>
      <c r="I819" s="2">
        <v>45993</v>
      </c>
      <c r="J819" s="1">
        <v>170000</v>
      </c>
      <c r="K819" s="1">
        <v>170000</v>
      </c>
      <c r="L819" s="1">
        <v>0</v>
      </c>
      <c r="M819" s="1" t="s">
        <v>514</v>
      </c>
      <c r="N819" s="1" t="s">
        <v>7811</v>
      </c>
      <c r="O819" s="2">
        <v>46001</v>
      </c>
      <c r="P819" s="1">
        <v>2</v>
      </c>
      <c r="Q819" s="1" t="s">
        <v>6456</v>
      </c>
      <c r="R819" s="2">
        <v>45989</v>
      </c>
      <c r="S819" s="2">
        <v>45989</v>
      </c>
      <c r="T819" s="1">
        <v>563893</v>
      </c>
    </row>
    <row r="820" spans="1:20">
      <c r="A820" s="1" t="s">
        <v>7812</v>
      </c>
      <c r="B820" s="1" t="s">
        <v>2056</v>
      </c>
      <c r="C820" s="1" t="s">
        <v>2057</v>
      </c>
      <c r="D820" s="1" t="s">
        <v>7206</v>
      </c>
      <c r="E820" s="1">
        <v>0</v>
      </c>
      <c r="F820" s="1">
        <v>0</v>
      </c>
      <c r="G820" s="1">
        <v>0</v>
      </c>
      <c r="H820" s="1" t="s">
        <v>2866</v>
      </c>
      <c r="I820" s="2">
        <v>46001</v>
      </c>
      <c r="J820" s="1">
        <v>3000</v>
      </c>
      <c r="K820" s="1">
        <v>3000</v>
      </c>
      <c r="L820" s="1">
        <v>0</v>
      </c>
      <c r="M820" s="1" t="s">
        <v>7207</v>
      </c>
      <c r="N820" s="1"/>
      <c r="O820" s="2">
        <v>46006</v>
      </c>
      <c r="P820" s="1">
        <v>2</v>
      </c>
      <c r="Q820" s="1" t="s">
        <v>6430</v>
      </c>
      <c r="R820" s="2">
        <v>45989</v>
      </c>
      <c r="S820" s="2">
        <v>45993</v>
      </c>
      <c r="T820" s="1">
        <v>3000</v>
      </c>
    </row>
    <row r="821" spans="1:20">
      <c r="A821" s="1" t="s">
        <v>7813</v>
      </c>
      <c r="B821" s="1" t="s">
        <v>130</v>
      </c>
      <c r="C821" s="1" t="s">
        <v>131</v>
      </c>
      <c r="D821" s="1" t="s">
        <v>6555</v>
      </c>
      <c r="E821" s="1" t="s">
        <v>6556</v>
      </c>
      <c r="F821" s="1" t="s">
        <v>6557</v>
      </c>
      <c r="G821" s="1" t="s">
        <v>6558</v>
      </c>
      <c r="H821" s="1" t="s">
        <v>129</v>
      </c>
      <c r="I821" s="2">
        <v>46072</v>
      </c>
      <c r="J821" s="1">
        <v>1200000</v>
      </c>
      <c r="K821" s="1">
        <v>0</v>
      </c>
      <c r="L821" s="1">
        <v>0</v>
      </c>
      <c r="M821" s="1" t="s">
        <v>124</v>
      </c>
      <c r="N821" s="1"/>
      <c r="O821" s="2">
        <v>46077</v>
      </c>
      <c r="P821" s="1">
        <v>1</v>
      </c>
      <c r="Q821" s="1" t="s">
        <v>6436</v>
      </c>
      <c r="R821" s="2">
        <v>45989</v>
      </c>
      <c r="S821" s="2"/>
      <c r="T821" s="1">
        <v>0</v>
      </c>
    </row>
    <row r="822" spans="1:20">
      <c r="A822" s="1" t="s">
        <v>7814</v>
      </c>
      <c r="B822" s="1" t="s">
        <v>590</v>
      </c>
      <c r="C822" s="1" t="s">
        <v>591</v>
      </c>
      <c r="D822" s="1" t="s">
        <v>6752</v>
      </c>
      <c r="E822" s="1">
        <v>0</v>
      </c>
      <c r="F822" s="1">
        <v>0</v>
      </c>
      <c r="G822" s="1">
        <v>0</v>
      </c>
      <c r="H822" s="1">
        <v>10745344</v>
      </c>
      <c r="I822" s="2">
        <v>46024</v>
      </c>
      <c r="J822" s="1">
        <v>200</v>
      </c>
      <c r="K822" s="1">
        <v>0</v>
      </c>
      <c r="L822" s="1">
        <v>0</v>
      </c>
      <c r="M822" s="1" t="s">
        <v>7815</v>
      </c>
      <c r="N822" s="1" t="s">
        <v>7816</v>
      </c>
      <c r="O822" s="2">
        <v>46028</v>
      </c>
      <c r="P822" s="1">
        <v>1</v>
      </c>
      <c r="Q822" s="1" t="s">
        <v>6430</v>
      </c>
      <c r="R822" s="2">
        <v>45989</v>
      </c>
      <c r="S822" s="2"/>
      <c r="T822" s="1">
        <v>0</v>
      </c>
    </row>
    <row r="823" spans="1:20">
      <c r="A823" s="1" t="s">
        <v>7817</v>
      </c>
      <c r="B823" s="1" t="s">
        <v>3589</v>
      </c>
      <c r="C823" s="1" t="s">
        <v>155</v>
      </c>
      <c r="D823" s="1" t="s">
        <v>7023</v>
      </c>
      <c r="E823" s="1">
        <v>0</v>
      </c>
      <c r="F823" s="1">
        <v>0</v>
      </c>
      <c r="G823" s="1">
        <v>0</v>
      </c>
      <c r="H823" s="1" t="s">
        <v>7818</v>
      </c>
      <c r="I823" s="2">
        <v>45999</v>
      </c>
      <c r="J823" s="1">
        <v>486000</v>
      </c>
      <c r="K823" s="1">
        <v>486000</v>
      </c>
      <c r="L823" s="1">
        <v>0</v>
      </c>
      <c r="M823" s="1" t="s">
        <v>756</v>
      </c>
      <c r="N823" s="1" t="s">
        <v>7389</v>
      </c>
      <c r="O823" s="2">
        <v>46006</v>
      </c>
      <c r="P823" s="1">
        <v>1</v>
      </c>
      <c r="Q823" s="1" t="s">
        <v>6443</v>
      </c>
      <c r="R823" s="2">
        <v>45989</v>
      </c>
      <c r="S823" s="2">
        <v>45992</v>
      </c>
      <c r="T823" s="1">
        <v>486000</v>
      </c>
    </row>
    <row r="824" spans="1:20">
      <c r="A824" s="1" t="s">
        <v>7819</v>
      </c>
      <c r="B824" s="1" t="s">
        <v>3589</v>
      </c>
      <c r="C824" s="1" t="s">
        <v>155</v>
      </c>
      <c r="D824" s="1" t="s">
        <v>7216</v>
      </c>
      <c r="E824" s="1">
        <v>0</v>
      </c>
      <c r="F824" s="1">
        <v>0</v>
      </c>
      <c r="G824" s="1">
        <v>0</v>
      </c>
      <c r="H824" s="1" t="s">
        <v>7820</v>
      </c>
      <c r="I824" s="2">
        <v>46002</v>
      </c>
      <c r="J824" s="1">
        <v>36000</v>
      </c>
      <c r="K824" s="1">
        <v>36000</v>
      </c>
      <c r="L824" s="1">
        <v>0</v>
      </c>
      <c r="M824" s="1" t="s">
        <v>751</v>
      </c>
      <c r="N824" s="1" t="s">
        <v>7821</v>
      </c>
      <c r="O824" s="2">
        <v>46006</v>
      </c>
      <c r="P824" s="1">
        <v>2</v>
      </c>
      <c r="Q824" s="1" t="s">
        <v>6443</v>
      </c>
      <c r="R824" s="2">
        <v>45989</v>
      </c>
      <c r="S824" s="2">
        <v>45994</v>
      </c>
      <c r="T824" s="1">
        <v>36000</v>
      </c>
    </row>
    <row r="825" spans="1:20">
      <c r="A825" s="1" t="s">
        <v>7822</v>
      </c>
      <c r="B825" s="1" t="s">
        <v>717</v>
      </c>
      <c r="C825" s="1" t="s">
        <v>718</v>
      </c>
      <c r="D825" s="1" t="s">
        <v>6479</v>
      </c>
      <c r="E825" s="1">
        <v>0</v>
      </c>
      <c r="F825" s="1">
        <v>0</v>
      </c>
      <c r="G825" s="1">
        <v>0</v>
      </c>
      <c r="H825" s="1" t="s">
        <v>7823</v>
      </c>
      <c r="I825" s="2">
        <v>46006</v>
      </c>
      <c r="J825" s="1">
        <v>10</v>
      </c>
      <c r="K825" s="1">
        <v>0</v>
      </c>
      <c r="L825" s="1">
        <v>0</v>
      </c>
      <c r="M825" s="1" t="s">
        <v>7824</v>
      </c>
      <c r="N825" s="1"/>
      <c r="O825" s="2">
        <v>46008</v>
      </c>
      <c r="P825" s="1">
        <v>4</v>
      </c>
      <c r="Q825" s="1" t="s">
        <v>6443</v>
      </c>
      <c r="R825" s="2">
        <v>45989</v>
      </c>
      <c r="S825" s="2">
        <v>45996</v>
      </c>
      <c r="T825" s="1">
        <v>1904</v>
      </c>
    </row>
    <row r="826" spans="1:20">
      <c r="A826" s="1" t="s">
        <v>7825</v>
      </c>
      <c r="B826" s="1" t="s">
        <v>717</v>
      </c>
      <c r="C826" s="1" t="s">
        <v>718</v>
      </c>
      <c r="D826" s="1" t="s">
        <v>6479</v>
      </c>
      <c r="E826" s="1">
        <v>0</v>
      </c>
      <c r="F826" s="1">
        <v>0</v>
      </c>
      <c r="G826" s="1">
        <v>0</v>
      </c>
      <c r="H826" s="1" t="s">
        <v>7826</v>
      </c>
      <c r="I826" s="2">
        <v>46006</v>
      </c>
      <c r="J826" s="1">
        <v>10</v>
      </c>
      <c r="K826" s="1">
        <v>0</v>
      </c>
      <c r="L826" s="1">
        <v>0</v>
      </c>
      <c r="M826" s="1" t="s">
        <v>7824</v>
      </c>
      <c r="N826" s="1"/>
      <c r="O826" s="2">
        <v>46008</v>
      </c>
      <c r="P826" s="1">
        <v>4</v>
      </c>
      <c r="Q826" s="1" t="s">
        <v>6443</v>
      </c>
      <c r="R826" s="2">
        <v>45989</v>
      </c>
      <c r="S826" s="2">
        <v>45996</v>
      </c>
      <c r="T826" s="1">
        <v>1904</v>
      </c>
    </row>
    <row r="827" spans="1:20">
      <c r="A827" s="1" t="s">
        <v>7827</v>
      </c>
      <c r="B827" s="1" t="s">
        <v>717</v>
      </c>
      <c r="C827" s="1" t="s">
        <v>718</v>
      </c>
      <c r="D827" s="1" t="s">
        <v>6454</v>
      </c>
      <c r="E827" s="1">
        <v>0</v>
      </c>
      <c r="F827" s="1">
        <v>0</v>
      </c>
      <c r="G827" s="1">
        <v>0</v>
      </c>
      <c r="H827" s="1">
        <v>20028396</v>
      </c>
      <c r="I827" s="2">
        <v>45995</v>
      </c>
      <c r="J827" s="1">
        <v>2448</v>
      </c>
      <c r="K827" s="1">
        <v>2448</v>
      </c>
      <c r="L827" s="1">
        <v>0</v>
      </c>
      <c r="M827" s="1" t="s">
        <v>7828</v>
      </c>
      <c r="N827" s="1"/>
      <c r="O827" s="2">
        <v>46001</v>
      </c>
      <c r="P827" s="1">
        <v>1</v>
      </c>
      <c r="Q827" s="1" t="s">
        <v>6443</v>
      </c>
      <c r="R827" s="2">
        <v>45989</v>
      </c>
      <c r="S827" s="2">
        <v>45993</v>
      </c>
      <c r="T827" s="1">
        <v>2448</v>
      </c>
    </row>
    <row r="828" spans="1:20">
      <c r="A828" s="1" t="s">
        <v>7829</v>
      </c>
      <c r="B828" s="1" t="s">
        <v>3589</v>
      </c>
      <c r="C828" s="1" t="s">
        <v>155</v>
      </c>
      <c r="D828" s="1" t="s">
        <v>7216</v>
      </c>
      <c r="E828" s="1">
        <v>0</v>
      </c>
      <c r="F828" s="1">
        <v>0</v>
      </c>
      <c r="G828" s="1">
        <v>0</v>
      </c>
      <c r="H828" s="1" t="s">
        <v>7830</v>
      </c>
      <c r="I828" s="2">
        <v>46030</v>
      </c>
      <c r="J828" s="1">
        <v>24000</v>
      </c>
      <c r="K828" s="1">
        <v>0</v>
      </c>
      <c r="L828" s="1">
        <v>0</v>
      </c>
      <c r="M828" s="1" t="s">
        <v>751</v>
      </c>
      <c r="N828" s="1" t="s">
        <v>7821</v>
      </c>
      <c r="O828" s="2">
        <v>46034</v>
      </c>
      <c r="P828" s="1">
        <v>2</v>
      </c>
      <c r="Q828" s="1" t="s">
        <v>6443</v>
      </c>
      <c r="R828" s="2">
        <v>45992</v>
      </c>
      <c r="S828" s="2"/>
      <c r="T828" s="1">
        <v>0</v>
      </c>
    </row>
    <row r="829" spans="1:20">
      <c r="A829" s="1" t="s">
        <v>7831</v>
      </c>
      <c r="B829" s="1" t="s">
        <v>3589</v>
      </c>
      <c r="C829" s="1" t="s">
        <v>155</v>
      </c>
      <c r="D829" s="1" t="s">
        <v>7216</v>
      </c>
      <c r="E829" s="1">
        <v>0</v>
      </c>
      <c r="F829" s="1">
        <v>0</v>
      </c>
      <c r="G829" s="1">
        <v>0</v>
      </c>
      <c r="H829" s="1" t="s">
        <v>7832</v>
      </c>
      <c r="I829" s="2">
        <v>46009</v>
      </c>
      <c r="J829" s="1">
        <v>12000</v>
      </c>
      <c r="K829" s="1">
        <v>0</v>
      </c>
      <c r="L829" s="1">
        <v>0</v>
      </c>
      <c r="M829" s="1" t="s">
        <v>751</v>
      </c>
      <c r="N829" s="1" t="s">
        <v>7821</v>
      </c>
      <c r="O829" s="2">
        <v>46013</v>
      </c>
      <c r="P829" s="1">
        <v>2</v>
      </c>
      <c r="Q829" s="1" t="s">
        <v>6443</v>
      </c>
      <c r="R829" s="2">
        <v>45992</v>
      </c>
      <c r="S829" s="2">
        <v>46002</v>
      </c>
      <c r="T829" s="1">
        <v>12000</v>
      </c>
    </row>
    <row r="830" spans="1:20">
      <c r="A830" s="1" t="s">
        <v>7833</v>
      </c>
      <c r="B830" s="1" t="s">
        <v>3589</v>
      </c>
      <c r="C830" s="1" t="s">
        <v>155</v>
      </c>
      <c r="D830" s="1" t="s">
        <v>7023</v>
      </c>
      <c r="E830" s="1">
        <v>0</v>
      </c>
      <c r="F830" s="1">
        <v>0</v>
      </c>
      <c r="G830" s="1">
        <v>0</v>
      </c>
      <c r="H830" s="1" t="s">
        <v>5169</v>
      </c>
      <c r="I830" s="2">
        <v>46030</v>
      </c>
      <c r="J830" s="1">
        <v>6000</v>
      </c>
      <c r="K830" s="1">
        <v>0</v>
      </c>
      <c r="L830" s="1">
        <v>0</v>
      </c>
      <c r="M830" s="1" t="s">
        <v>317</v>
      </c>
      <c r="N830" s="1" t="s">
        <v>7389</v>
      </c>
      <c r="O830" s="2">
        <v>46034</v>
      </c>
      <c r="P830" s="1">
        <v>1</v>
      </c>
      <c r="Q830" s="1" t="s">
        <v>6443</v>
      </c>
      <c r="R830" s="2">
        <v>45992</v>
      </c>
      <c r="S830" s="2"/>
      <c r="T830" s="1">
        <v>0</v>
      </c>
    </row>
    <row r="831" spans="1:20">
      <c r="A831" s="1" t="s">
        <v>7834</v>
      </c>
      <c r="B831" s="1" t="s">
        <v>3589</v>
      </c>
      <c r="C831" s="1" t="s">
        <v>155</v>
      </c>
      <c r="D831" s="1" t="s">
        <v>7023</v>
      </c>
      <c r="E831" s="1">
        <v>0</v>
      </c>
      <c r="F831" s="1">
        <v>0</v>
      </c>
      <c r="G831" s="1">
        <v>0</v>
      </c>
      <c r="H831" s="1" t="s">
        <v>7835</v>
      </c>
      <c r="I831" s="2">
        <v>46027</v>
      </c>
      <c r="J831" s="1">
        <v>414000</v>
      </c>
      <c r="K831" s="1">
        <v>0</v>
      </c>
      <c r="L831" s="1">
        <v>0</v>
      </c>
      <c r="M831" s="1" t="s">
        <v>751</v>
      </c>
      <c r="N831" s="1" t="s">
        <v>7389</v>
      </c>
      <c r="O831" s="2">
        <v>46034</v>
      </c>
      <c r="P831" s="1">
        <v>1</v>
      </c>
      <c r="Q831" s="1" t="s">
        <v>6443</v>
      </c>
      <c r="R831" s="2">
        <v>45992</v>
      </c>
      <c r="S831" s="2"/>
      <c r="T831" s="1">
        <v>0</v>
      </c>
    </row>
    <row r="832" spans="1:20">
      <c r="A832" s="1" t="s">
        <v>7836</v>
      </c>
      <c r="B832" s="1" t="s">
        <v>7837</v>
      </c>
      <c r="C832" s="1" t="s">
        <v>7838</v>
      </c>
      <c r="D832" s="1" t="s">
        <v>7839</v>
      </c>
      <c r="E832" s="1">
        <v>0</v>
      </c>
      <c r="F832" s="1">
        <v>0</v>
      </c>
      <c r="G832" s="1">
        <v>0</v>
      </c>
      <c r="H832" s="1" t="s">
        <v>7840</v>
      </c>
      <c r="I832" s="2">
        <v>46003</v>
      </c>
      <c r="J832" s="1">
        <v>1000</v>
      </c>
      <c r="K832" s="1">
        <v>0</v>
      </c>
      <c r="L832" s="1">
        <v>0</v>
      </c>
      <c r="M832" s="1" t="s">
        <v>7841</v>
      </c>
      <c r="N832" s="1"/>
      <c r="O832" s="2">
        <v>46008</v>
      </c>
      <c r="P832" s="1">
        <v>2</v>
      </c>
      <c r="Q832" s="1" t="s">
        <v>6430</v>
      </c>
      <c r="R832" s="2">
        <v>45992</v>
      </c>
      <c r="S832" s="2"/>
      <c r="T832" s="1">
        <v>0</v>
      </c>
    </row>
    <row r="833" spans="1:20">
      <c r="A833" s="1" t="s">
        <v>7842</v>
      </c>
      <c r="B833" s="1" t="s">
        <v>7837</v>
      </c>
      <c r="C833" s="1" t="s">
        <v>7838</v>
      </c>
      <c r="D833" s="1" t="s">
        <v>7839</v>
      </c>
      <c r="E833" s="1">
        <v>0</v>
      </c>
      <c r="F833" s="1">
        <v>0</v>
      </c>
      <c r="G833" s="1">
        <v>0</v>
      </c>
      <c r="H833" s="1" t="s">
        <v>7843</v>
      </c>
      <c r="I833" s="2">
        <v>46003</v>
      </c>
      <c r="J833" s="1">
        <v>1000</v>
      </c>
      <c r="K833" s="1">
        <v>0</v>
      </c>
      <c r="L833" s="1">
        <v>0</v>
      </c>
      <c r="M833" s="1" t="s">
        <v>7841</v>
      </c>
      <c r="N833" s="1"/>
      <c r="O833" s="2">
        <v>46008</v>
      </c>
      <c r="P833" s="1">
        <v>1</v>
      </c>
      <c r="Q833" s="1" t="s">
        <v>6430</v>
      </c>
      <c r="R833" s="2">
        <v>45992</v>
      </c>
      <c r="S833" s="2"/>
      <c r="T833" s="1">
        <v>0</v>
      </c>
    </row>
    <row r="834" spans="1:20">
      <c r="A834" s="1" t="s">
        <v>7844</v>
      </c>
      <c r="B834" s="1" t="s">
        <v>3589</v>
      </c>
      <c r="C834" s="1" t="s">
        <v>155</v>
      </c>
      <c r="D834" s="1" t="s">
        <v>6503</v>
      </c>
      <c r="E834" s="1">
        <v>0</v>
      </c>
      <c r="F834" s="1">
        <v>0</v>
      </c>
      <c r="G834" s="1">
        <v>0</v>
      </c>
      <c r="H834" s="1" t="s">
        <v>7845</v>
      </c>
      <c r="I834" s="2">
        <v>46030</v>
      </c>
      <c r="J834" s="1">
        <v>2500</v>
      </c>
      <c r="K834" s="1">
        <v>0</v>
      </c>
      <c r="L834" s="1">
        <v>0</v>
      </c>
      <c r="M834" s="1" t="s">
        <v>7846</v>
      </c>
      <c r="N834" s="1" t="s">
        <v>7847</v>
      </c>
      <c r="O834" s="2">
        <v>46034</v>
      </c>
      <c r="P834" s="1">
        <v>1</v>
      </c>
      <c r="Q834" s="1" t="s">
        <v>6443</v>
      </c>
      <c r="R834" s="2">
        <v>45992</v>
      </c>
      <c r="S834" s="2">
        <v>45994</v>
      </c>
      <c r="T834" s="1">
        <v>6500</v>
      </c>
    </row>
    <row r="835" spans="1:20">
      <c r="A835" s="1" t="s">
        <v>7848</v>
      </c>
      <c r="B835" s="1" t="s">
        <v>1127</v>
      </c>
      <c r="C835" s="1" t="s">
        <v>1128</v>
      </c>
      <c r="D835" s="1" t="s">
        <v>7849</v>
      </c>
      <c r="E835" s="1" t="s">
        <v>6494</v>
      </c>
      <c r="F835" s="1">
        <v>0</v>
      </c>
      <c r="G835" s="1">
        <v>0</v>
      </c>
      <c r="H835" s="1" t="s">
        <v>1199</v>
      </c>
      <c r="I835" s="2">
        <v>46035</v>
      </c>
      <c r="J835" s="1">
        <v>40000</v>
      </c>
      <c r="K835" s="1">
        <v>62500</v>
      </c>
      <c r="L835" s="1">
        <v>0</v>
      </c>
      <c r="M835" s="1"/>
      <c r="N835" s="1" t="s">
        <v>7850</v>
      </c>
      <c r="O835" s="2">
        <v>46038</v>
      </c>
      <c r="P835" s="1">
        <v>2</v>
      </c>
      <c r="Q835" s="1" t="s">
        <v>6540</v>
      </c>
      <c r="R835" s="2">
        <v>45992</v>
      </c>
      <c r="S835" s="2">
        <v>45997</v>
      </c>
      <c r="T835" s="1">
        <v>40000</v>
      </c>
    </row>
    <row r="836" spans="1:20">
      <c r="A836" s="1" t="s">
        <v>7851</v>
      </c>
      <c r="B836" s="1" t="s">
        <v>154</v>
      </c>
      <c r="C836" s="1" t="s">
        <v>155</v>
      </c>
      <c r="D836" s="1" t="s">
        <v>7058</v>
      </c>
      <c r="E836" s="1">
        <v>0</v>
      </c>
      <c r="F836" s="1">
        <v>0</v>
      </c>
      <c r="G836" s="1">
        <v>0</v>
      </c>
      <c r="H836" s="1" t="s">
        <v>7852</v>
      </c>
      <c r="I836" s="2">
        <v>45995</v>
      </c>
      <c r="J836" s="1">
        <v>10000</v>
      </c>
      <c r="K836" s="1">
        <v>10000</v>
      </c>
      <c r="L836" s="1">
        <v>0</v>
      </c>
      <c r="M836" s="1" t="s">
        <v>7853</v>
      </c>
      <c r="N836" s="1"/>
      <c r="O836" s="2">
        <v>45995</v>
      </c>
      <c r="P836" s="1">
        <v>1</v>
      </c>
      <c r="Q836" s="1" t="s">
        <v>6443</v>
      </c>
      <c r="R836" s="2">
        <v>45992</v>
      </c>
      <c r="S836" s="2">
        <v>45993</v>
      </c>
      <c r="T836" s="1">
        <v>21000</v>
      </c>
    </row>
    <row r="837" spans="1:20">
      <c r="A837" s="1" t="s">
        <v>7854</v>
      </c>
      <c r="B837" s="1" t="s">
        <v>154</v>
      </c>
      <c r="C837" s="1" t="s">
        <v>155</v>
      </c>
      <c r="D837" s="1" t="s">
        <v>7058</v>
      </c>
      <c r="E837" s="1">
        <v>0</v>
      </c>
      <c r="F837" s="1">
        <v>0</v>
      </c>
      <c r="G837" s="1">
        <v>0</v>
      </c>
      <c r="H837" s="1" t="s">
        <v>7855</v>
      </c>
      <c r="I837" s="2">
        <v>45995</v>
      </c>
      <c r="J837" s="1">
        <v>10000</v>
      </c>
      <c r="K837" s="1">
        <v>10000</v>
      </c>
      <c r="L837" s="1">
        <v>0</v>
      </c>
      <c r="M837" s="1" t="s">
        <v>7853</v>
      </c>
      <c r="N837" s="1"/>
      <c r="O837" s="2">
        <v>45995</v>
      </c>
      <c r="P837" s="1">
        <v>1</v>
      </c>
      <c r="Q837" s="1" t="s">
        <v>6443</v>
      </c>
      <c r="R837" s="2">
        <v>45992</v>
      </c>
      <c r="S837" s="2">
        <v>45993</v>
      </c>
      <c r="T837" s="1">
        <v>21000</v>
      </c>
    </row>
    <row r="838" spans="1:20">
      <c r="A838" s="1" t="s">
        <v>7856</v>
      </c>
      <c r="B838" s="1" t="s">
        <v>154</v>
      </c>
      <c r="C838" s="1" t="s">
        <v>155</v>
      </c>
      <c r="D838" s="1" t="s">
        <v>7857</v>
      </c>
      <c r="E838" s="1">
        <v>0</v>
      </c>
      <c r="F838" s="1">
        <v>0</v>
      </c>
      <c r="G838" s="1">
        <v>0</v>
      </c>
      <c r="H838" s="1" t="s">
        <v>7858</v>
      </c>
      <c r="I838" s="2">
        <v>45995</v>
      </c>
      <c r="J838" s="1">
        <v>5000</v>
      </c>
      <c r="K838" s="1">
        <v>5000</v>
      </c>
      <c r="L838" s="1">
        <v>0</v>
      </c>
      <c r="M838" s="1" t="s">
        <v>7853</v>
      </c>
      <c r="N838" s="1"/>
      <c r="O838" s="2">
        <v>45995</v>
      </c>
      <c r="P838" s="1">
        <v>1</v>
      </c>
      <c r="Q838" s="1" t="s">
        <v>6443</v>
      </c>
      <c r="R838" s="2">
        <v>45992</v>
      </c>
      <c r="S838" s="2">
        <v>45993</v>
      </c>
      <c r="T838" s="1">
        <v>11000</v>
      </c>
    </row>
    <row r="839" spans="1:20">
      <c r="A839" s="1" t="s">
        <v>7859</v>
      </c>
      <c r="B839" s="1" t="s">
        <v>1127</v>
      </c>
      <c r="C839" s="1" t="s">
        <v>1128</v>
      </c>
      <c r="D839" s="1" t="s">
        <v>6507</v>
      </c>
      <c r="E839" s="1" t="s">
        <v>6494</v>
      </c>
      <c r="F839" s="1">
        <v>0</v>
      </c>
      <c r="G839" s="1">
        <v>0</v>
      </c>
      <c r="H839" s="1" t="s">
        <v>1193</v>
      </c>
      <c r="I839" s="2">
        <v>46020</v>
      </c>
      <c r="J839" s="1">
        <v>53000</v>
      </c>
      <c r="K839" s="1">
        <v>0</v>
      </c>
      <c r="L839" s="1">
        <v>0</v>
      </c>
      <c r="M839" s="1"/>
      <c r="N839" s="1" t="s">
        <v>7860</v>
      </c>
      <c r="O839" s="2">
        <v>46024</v>
      </c>
      <c r="P839" s="1">
        <v>2</v>
      </c>
      <c r="Q839" s="1" t="s">
        <v>6540</v>
      </c>
      <c r="R839" s="2">
        <v>45992</v>
      </c>
      <c r="S839" s="2"/>
      <c r="T839" s="1">
        <v>0</v>
      </c>
    </row>
    <row r="840" spans="1:20">
      <c r="A840" s="1" t="s">
        <v>7861</v>
      </c>
      <c r="B840" s="1" t="s">
        <v>1127</v>
      </c>
      <c r="C840" s="1" t="s">
        <v>1128</v>
      </c>
      <c r="D840" s="1" t="s">
        <v>6507</v>
      </c>
      <c r="E840" s="1" t="s">
        <v>6494</v>
      </c>
      <c r="F840" s="1">
        <v>0</v>
      </c>
      <c r="G840" s="1">
        <v>0</v>
      </c>
      <c r="H840" s="1" t="s">
        <v>7695</v>
      </c>
      <c r="I840" s="2">
        <v>46030</v>
      </c>
      <c r="J840" s="1">
        <v>130000</v>
      </c>
      <c r="K840" s="1">
        <v>0</v>
      </c>
      <c r="L840" s="1">
        <v>0</v>
      </c>
      <c r="M840" s="1"/>
      <c r="N840" s="1" t="s">
        <v>7862</v>
      </c>
      <c r="O840" s="2">
        <v>46035</v>
      </c>
      <c r="P840" s="1">
        <v>2</v>
      </c>
      <c r="Q840" s="1" t="s">
        <v>6540</v>
      </c>
      <c r="R840" s="2">
        <v>45992</v>
      </c>
      <c r="S840" s="2"/>
      <c r="T840" s="1">
        <v>0</v>
      </c>
    </row>
    <row r="841" spans="1:20">
      <c r="A841" s="1" t="s">
        <v>7863</v>
      </c>
      <c r="B841" s="1" t="s">
        <v>1127</v>
      </c>
      <c r="C841" s="1" t="s">
        <v>1128</v>
      </c>
      <c r="D841" s="1" t="s">
        <v>6507</v>
      </c>
      <c r="E841" s="1" t="s">
        <v>6494</v>
      </c>
      <c r="F841" s="1">
        <v>0</v>
      </c>
      <c r="G841" s="1">
        <v>0</v>
      </c>
      <c r="H841" s="1" t="s">
        <v>1205</v>
      </c>
      <c r="I841" s="2">
        <v>46042</v>
      </c>
      <c r="J841" s="1">
        <v>43000</v>
      </c>
      <c r="K841" s="1">
        <v>0</v>
      </c>
      <c r="L841" s="1">
        <v>0</v>
      </c>
      <c r="M841" s="1"/>
      <c r="N841" s="1" t="s">
        <v>7864</v>
      </c>
      <c r="O841" s="2">
        <v>46045</v>
      </c>
      <c r="P841" s="1">
        <v>2</v>
      </c>
      <c r="Q841" s="1" t="s">
        <v>6540</v>
      </c>
      <c r="R841" s="2">
        <v>45992</v>
      </c>
      <c r="S841" s="2"/>
      <c r="T841" s="1">
        <v>0</v>
      </c>
    </row>
    <row r="842" spans="1:20">
      <c r="A842" s="1" t="s">
        <v>7865</v>
      </c>
      <c r="B842" s="1" t="s">
        <v>1127</v>
      </c>
      <c r="C842" s="1" t="s">
        <v>1128</v>
      </c>
      <c r="D842" s="1" t="s">
        <v>6507</v>
      </c>
      <c r="E842" s="1" t="s">
        <v>6494</v>
      </c>
      <c r="F842" s="1">
        <v>0</v>
      </c>
      <c r="G842" s="1">
        <v>0</v>
      </c>
      <c r="H842" s="1" t="s">
        <v>1352</v>
      </c>
      <c r="I842" s="2">
        <v>46042</v>
      </c>
      <c r="J842" s="1">
        <v>60000</v>
      </c>
      <c r="K842" s="1">
        <v>0</v>
      </c>
      <c r="L842" s="1">
        <v>0</v>
      </c>
      <c r="M842" s="1"/>
      <c r="N842" s="1" t="s">
        <v>7086</v>
      </c>
      <c r="O842" s="2">
        <v>46045</v>
      </c>
      <c r="P842" s="1">
        <v>2</v>
      </c>
      <c r="Q842" s="1" t="s">
        <v>6540</v>
      </c>
      <c r="R842" s="2">
        <v>45992</v>
      </c>
      <c r="S842" s="2"/>
      <c r="T842" s="1">
        <v>0</v>
      </c>
    </row>
    <row r="843" spans="1:20">
      <c r="A843" s="1" t="s">
        <v>7866</v>
      </c>
      <c r="B843" s="1" t="s">
        <v>1032</v>
      </c>
      <c r="C843" s="1" t="s">
        <v>1033</v>
      </c>
      <c r="D843" s="1" t="s">
        <v>7048</v>
      </c>
      <c r="E843" s="1">
        <v>0</v>
      </c>
      <c r="F843" s="1">
        <v>0</v>
      </c>
      <c r="G843" s="1">
        <v>0</v>
      </c>
      <c r="H843" s="1" t="s">
        <v>7867</v>
      </c>
      <c r="I843" s="2">
        <v>46001</v>
      </c>
      <c r="J843" s="1">
        <v>1000</v>
      </c>
      <c r="K843" s="1">
        <v>1000</v>
      </c>
      <c r="L843" s="1">
        <v>0</v>
      </c>
      <c r="M843" s="1" t="s">
        <v>7868</v>
      </c>
      <c r="N843" s="1" t="s">
        <v>7869</v>
      </c>
      <c r="O843" s="2">
        <v>46003</v>
      </c>
      <c r="P843" s="1">
        <v>2</v>
      </c>
      <c r="Q843" s="1" t="s">
        <v>6430</v>
      </c>
      <c r="R843" s="2">
        <v>45992</v>
      </c>
      <c r="S843" s="2">
        <v>46001</v>
      </c>
      <c r="T843" s="1">
        <v>2800</v>
      </c>
    </row>
    <row r="844" spans="1:20">
      <c r="A844" s="1" t="s">
        <v>7870</v>
      </c>
      <c r="B844" s="1" t="s">
        <v>2710</v>
      </c>
      <c r="C844" s="1" t="s">
        <v>2711</v>
      </c>
      <c r="D844" s="1" t="s">
        <v>7871</v>
      </c>
      <c r="E844" s="1">
        <v>0</v>
      </c>
      <c r="F844" s="1">
        <v>0</v>
      </c>
      <c r="G844" s="1">
        <v>0</v>
      </c>
      <c r="H844" s="1" t="s">
        <v>7872</v>
      </c>
      <c r="I844" s="2">
        <v>46001</v>
      </c>
      <c r="J844" s="1">
        <v>2000</v>
      </c>
      <c r="K844" s="1">
        <v>2000</v>
      </c>
      <c r="L844" s="1">
        <v>0</v>
      </c>
      <c r="M844" s="1" t="s">
        <v>7873</v>
      </c>
      <c r="N844" s="1"/>
      <c r="O844" s="2">
        <v>46003</v>
      </c>
      <c r="P844" s="1">
        <v>1</v>
      </c>
      <c r="Q844" s="1" t="s">
        <v>6990</v>
      </c>
      <c r="R844" s="2">
        <v>45992</v>
      </c>
      <c r="S844" s="2">
        <v>45994</v>
      </c>
      <c r="T844" s="1">
        <v>2002</v>
      </c>
    </row>
    <row r="845" spans="1:20">
      <c r="A845" s="1" t="s">
        <v>7874</v>
      </c>
      <c r="B845" s="1" t="s">
        <v>2710</v>
      </c>
      <c r="C845" s="1" t="s">
        <v>2711</v>
      </c>
      <c r="D845" s="1" t="s">
        <v>7778</v>
      </c>
      <c r="E845" s="1" t="s">
        <v>6752</v>
      </c>
      <c r="F845" s="1">
        <v>0</v>
      </c>
      <c r="G845" s="1">
        <v>0</v>
      </c>
      <c r="H845" s="1" t="s">
        <v>7875</v>
      </c>
      <c r="I845" s="2">
        <v>46001</v>
      </c>
      <c r="J845" s="1">
        <v>3000</v>
      </c>
      <c r="K845" s="1">
        <v>3000</v>
      </c>
      <c r="L845" s="1">
        <v>0</v>
      </c>
      <c r="M845" s="1" t="s">
        <v>7876</v>
      </c>
      <c r="N845" s="1"/>
      <c r="O845" s="2">
        <v>46003</v>
      </c>
      <c r="P845" s="1">
        <v>2</v>
      </c>
      <c r="Q845" s="1" t="s">
        <v>6990</v>
      </c>
      <c r="R845" s="2">
        <v>45992</v>
      </c>
      <c r="S845" s="2">
        <v>45996</v>
      </c>
      <c r="T845" s="1">
        <v>3000</v>
      </c>
    </row>
    <row r="846" spans="1:20">
      <c r="A846" s="1" t="s">
        <v>7877</v>
      </c>
      <c r="B846" s="1" t="s">
        <v>2710</v>
      </c>
      <c r="C846" s="1" t="s">
        <v>2711</v>
      </c>
      <c r="D846" s="1" t="s">
        <v>7778</v>
      </c>
      <c r="E846" s="1" t="s">
        <v>6752</v>
      </c>
      <c r="F846" s="1">
        <v>0</v>
      </c>
      <c r="G846" s="1">
        <v>0</v>
      </c>
      <c r="H846" s="1" t="s">
        <v>4237</v>
      </c>
      <c r="I846" s="2">
        <v>46001</v>
      </c>
      <c r="J846" s="1">
        <v>3000</v>
      </c>
      <c r="K846" s="1">
        <v>3000</v>
      </c>
      <c r="L846" s="1">
        <v>0</v>
      </c>
      <c r="M846" s="1" t="s">
        <v>7878</v>
      </c>
      <c r="N846" s="1"/>
      <c r="O846" s="2">
        <v>46003</v>
      </c>
      <c r="P846" s="1">
        <v>2</v>
      </c>
      <c r="Q846" s="1" t="s">
        <v>6990</v>
      </c>
      <c r="R846" s="2">
        <v>45992</v>
      </c>
      <c r="S846" s="2">
        <v>45996</v>
      </c>
      <c r="T846" s="1">
        <v>3000</v>
      </c>
    </row>
    <row r="847" spans="1:20">
      <c r="A847" s="1" t="s">
        <v>7879</v>
      </c>
      <c r="B847" s="1" t="s">
        <v>2710</v>
      </c>
      <c r="C847" s="1" t="s">
        <v>2711</v>
      </c>
      <c r="D847" s="1" t="s">
        <v>7871</v>
      </c>
      <c r="E847" s="1">
        <v>0</v>
      </c>
      <c r="F847" s="1">
        <v>0</v>
      </c>
      <c r="G847" s="1">
        <v>0</v>
      </c>
      <c r="H847" s="1" t="s">
        <v>7880</v>
      </c>
      <c r="I847" s="2">
        <v>46001</v>
      </c>
      <c r="J847" s="1">
        <v>2000</v>
      </c>
      <c r="K847" s="1">
        <v>2000</v>
      </c>
      <c r="L847" s="1">
        <v>0</v>
      </c>
      <c r="M847" s="1" t="s">
        <v>7881</v>
      </c>
      <c r="N847" s="1"/>
      <c r="O847" s="2">
        <v>46003</v>
      </c>
      <c r="P847" s="1">
        <v>1</v>
      </c>
      <c r="Q847" s="1" t="s">
        <v>6990</v>
      </c>
      <c r="R847" s="2">
        <v>45992</v>
      </c>
      <c r="S847" s="2">
        <v>45994</v>
      </c>
      <c r="T847" s="1">
        <v>2000</v>
      </c>
    </row>
    <row r="848" spans="1:20">
      <c r="A848" s="1" t="s">
        <v>7882</v>
      </c>
      <c r="B848" s="1" t="s">
        <v>2710</v>
      </c>
      <c r="C848" s="1" t="s">
        <v>2711</v>
      </c>
      <c r="D848" s="1" t="s">
        <v>7871</v>
      </c>
      <c r="E848" s="1">
        <v>0</v>
      </c>
      <c r="F848" s="1">
        <v>0</v>
      </c>
      <c r="G848" s="1">
        <v>0</v>
      </c>
      <c r="H848" s="1" t="s">
        <v>7883</v>
      </c>
      <c r="I848" s="2">
        <v>46001</v>
      </c>
      <c r="J848" s="1">
        <v>1000</v>
      </c>
      <c r="K848" s="1">
        <v>1000</v>
      </c>
      <c r="L848" s="1">
        <v>0</v>
      </c>
      <c r="M848" s="1" t="s">
        <v>7884</v>
      </c>
      <c r="N848" s="1"/>
      <c r="O848" s="2">
        <v>46003</v>
      </c>
      <c r="P848" s="1">
        <v>1</v>
      </c>
      <c r="Q848" s="1" t="s">
        <v>6990</v>
      </c>
      <c r="R848" s="2">
        <v>45992</v>
      </c>
      <c r="S848" s="2">
        <v>45994</v>
      </c>
      <c r="T848" s="1">
        <v>1002</v>
      </c>
    </row>
    <row r="849" spans="1:20">
      <c r="A849" s="1" t="s">
        <v>7885</v>
      </c>
      <c r="B849" s="1" t="s">
        <v>2710</v>
      </c>
      <c r="C849" s="1" t="s">
        <v>2711</v>
      </c>
      <c r="D849" s="1" t="s">
        <v>7778</v>
      </c>
      <c r="E849" s="1" t="s">
        <v>6752</v>
      </c>
      <c r="F849" s="1">
        <v>0</v>
      </c>
      <c r="G849" s="1">
        <v>0</v>
      </c>
      <c r="H849" s="1" t="s">
        <v>4268</v>
      </c>
      <c r="I849" s="2">
        <v>46001</v>
      </c>
      <c r="J849" s="1">
        <v>1000</v>
      </c>
      <c r="K849" s="1">
        <v>1000</v>
      </c>
      <c r="L849" s="1">
        <v>0</v>
      </c>
      <c r="M849" s="1" t="s">
        <v>7886</v>
      </c>
      <c r="N849" s="1"/>
      <c r="O849" s="2">
        <v>46003</v>
      </c>
      <c r="P849" s="1">
        <v>2</v>
      </c>
      <c r="Q849" s="1" t="s">
        <v>6990</v>
      </c>
      <c r="R849" s="2">
        <v>45992</v>
      </c>
      <c r="S849" s="2">
        <v>46001</v>
      </c>
      <c r="T849" s="1">
        <v>1000</v>
      </c>
    </row>
    <row r="850" spans="1:20">
      <c r="A850" s="1" t="s">
        <v>7887</v>
      </c>
      <c r="B850" s="1" t="s">
        <v>2710</v>
      </c>
      <c r="C850" s="1" t="s">
        <v>2711</v>
      </c>
      <c r="D850" s="1" t="s">
        <v>6454</v>
      </c>
      <c r="E850" s="1">
        <v>0</v>
      </c>
      <c r="F850" s="1">
        <v>0</v>
      </c>
      <c r="G850" s="1">
        <v>0</v>
      </c>
      <c r="H850" s="1" t="s">
        <v>7888</v>
      </c>
      <c r="I850" s="2">
        <v>46001</v>
      </c>
      <c r="J850" s="1">
        <v>4000</v>
      </c>
      <c r="K850" s="1">
        <v>4000</v>
      </c>
      <c r="L850" s="1">
        <v>0</v>
      </c>
      <c r="M850" s="1" t="s">
        <v>7889</v>
      </c>
      <c r="N850" s="1"/>
      <c r="O850" s="2">
        <v>46003</v>
      </c>
      <c r="P850" s="1">
        <v>1</v>
      </c>
      <c r="Q850" s="1" t="s">
        <v>6990</v>
      </c>
      <c r="R850" s="2">
        <v>45992</v>
      </c>
      <c r="S850" s="2">
        <v>45994</v>
      </c>
      <c r="T850" s="1">
        <v>4004</v>
      </c>
    </row>
    <row r="851" spans="1:20">
      <c r="A851" s="1" t="s">
        <v>7890</v>
      </c>
      <c r="B851" s="1" t="s">
        <v>2710</v>
      </c>
      <c r="C851" s="1" t="s">
        <v>2711</v>
      </c>
      <c r="D851" s="1" t="s">
        <v>7871</v>
      </c>
      <c r="E851" s="1">
        <v>0</v>
      </c>
      <c r="F851" s="1">
        <v>0</v>
      </c>
      <c r="G851" s="1">
        <v>0</v>
      </c>
      <c r="H851" s="1" t="s">
        <v>4281</v>
      </c>
      <c r="I851" s="2">
        <v>46001</v>
      </c>
      <c r="J851" s="1">
        <v>1000</v>
      </c>
      <c r="K851" s="1">
        <v>1000</v>
      </c>
      <c r="L851" s="1">
        <v>0</v>
      </c>
      <c r="M851" s="1" t="s">
        <v>7891</v>
      </c>
      <c r="N851" s="1"/>
      <c r="O851" s="2">
        <v>46003</v>
      </c>
      <c r="P851" s="1">
        <v>1</v>
      </c>
      <c r="Q851" s="1" t="s">
        <v>6990</v>
      </c>
      <c r="R851" s="2">
        <v>45992</v>
      </c>
      <c r="S851" s="2">
        <v>45994</v>
      </c>
      <c r="T851" s="1">
        <v>1008</v>
      </c>
    </row>
    <row r="852" spans="1:20">
      <c r="A852" s="1" t="s">
        <v>7892</v>
      </c>
      <c r="B852" s="1" t="s">
        <v>2710</v>
      </c>
      <c r="C852" s="1" t="s">
        <v>2711</v>
      </c>
      <c r="D852" s="1" t="s">
        <v>7213</v>
      </c>
      <c r="E852" s="1" t="s">
        <v>7131</v>
      </c>
      <c r="F852" s="1">
        <v>0</v>
      </c>
      <c r="G852" s="1">
        <v>0</v>
      </c>
      <c r="H852" s="1" t="s">
        <v>6184</v>
      </c>
      <c r="I852" s="2">
        <v>46001</v>
      </c>
      <c r="J852" s="1">
        <v>3000</v>
      </c>
      <c r="K852" s="1">
        <v>3000</v>
      </c>
      <c r="L852" s="1">
        <v>0</v>
      </c>
      <c r="M852" s="1" t="s">
        <v>7893</v>
      </c>
      <c r="N852" s="1"/>
      <c r="O852" s="2">
        <v>46003</v>
      </c>
      <c r="P852" s="1">
        <v>1</v>
      </c>
      <c r="Q852" s="1" t="s">
        <v>6990</v>
      </c>
      <c r="R852" s="2">
        <v>45992</v>
      </c>
      <c r="S852" s="2">
        <v>46002</v>
      </c>
      <c r="T852" s="1">
        <v>3000</v>
      </c>
    </row>
    <row r="853" spans="1:20">
      <c r="A853" s="1" t="s">
        <v>7894</v>
      </c>
      <c r="B853" s="1" t="s">
        <v>2710</v>
      </c>
      <c r="C853" s="1" t="s">
        <v>2711</v>
      </c>
      <c r="D853" s="1" t="s">
        <v>7778</v>
      </c>
      <c r="E853" s="1" t="s">
        <v>7131</v>
      </c>
      <c r="F853" s="1">
        <v>0</v>
      </c>
      <c r="G853" s="1">
        <v>0</v>
      </c>
      <c r="H853" s="1" t="s">
        <v>6190</v>
      </c>
      <c r="I853" s="2">
        <v>46001</v>
      </c>
      <c r="J853" s="1">
        <v>5000</v>
      </c>
      <c r="K853" s="1">
        <v>5000</v>
      </c>
      <c r="L853" s="1">
        <v>0</v>
      </c>
      <c r="M853" s="1" t="s">
        <v>7895</v>
      </c>
      <c r="N853" s="1"/>
      <c r="O853" s="2">
        <v>46003</v>
      </c>
      <c r="P853" s="1">
        <v>1</v>
      </c>
      <c r="Q853" s="1" t="s">
        <v>6990</v>
      </c>
      <c r="R853" s="2">
        <v>45992</v>
      </c>
      <c r="S853" s="2">
        <v>46001</v>
      </c>
      <c r="T853" s="1">
        <v>5000</v>
      </c>
    </row>
    <row r="854" spans="1:20">
      <c r="A854" s="1" t="s">
        <v>7896</v>
      </c>
      <c r="B854" s="1" t="s">
        <v>2710</v>
      </c>
      <c r="C854" s="1" t="s">
        <v>2711</v>
      </c>
      <c r="D854" s="1" t="s">
        <v>7236</v>
      </c>
      <c r="E854" s="1">
        <v>0</v>
      </c>
      <c r="F854" s="1">
        <v>0</v>
      </c>
      <c r="G854" s="1">
        <v>0</v>
      </c>
      <c r="H854" s="1" t="s">
        <v>6196</v>
      </c>
      <c r="I854" s="2">
        <v>46001</v>
      </c>
      <c r="J854" s="1">
        <v>5000</v>
      </c>
      <c r="K854" s="1">
        <v>5000</v>
      </c>
      <c r="L854" s="1">
        <v>0</v>
      </c>
      <c r="M854" s="1" t="s">
        <v>7897</v>
      </c>
      <c r="N854" s="1"/>
      <c r="O854" s="2">
        <v>46003</v>
      </c>
      <c r="P854" s="1">
        <v>1</v>
      </c>
      <c r="Q854" s="1" t="s">
        <v>6990</v>
      </c>
      <c r="R854" s="2">
        <v>45992</v>
      </c>
      <c r="S854" s="2">
        <v>46000</v>
      </c>
      <c r="T854" s="1">
        <v>5000</v>
      </c>
    </row>
    <row r="855" spans="1:20">
      <c r="A855" s="1" t="s">
        <v>7898</v>
      </c>
      <c r="B855" s="1" t="s">
        <v>2710</v>
      </c>
      <c r="C855" s="1" t="s">
        <v>2711</v>
      </c>
      <c r="D855" s="1" t="s">
        <v>7236</v>
      </c>
      <c r="E855" s="1" t="s">
        <v>7131</v>
      </c>
      <c r="F855" s="1">
        <v>0</v>
      </c>
      <c r="G855" s="1">
        <v>0</v>
      </c>
      <c r="H855" s="1" t="s">
        <v>4301</v>
      </c>
      <c r="I855" s="2">
        <v>46001</v>
      </c>
      <c r="J855" s="1">
        <v>5000</v>
      </c>
      <c r="K855" s="1">
        <v>0</v>
      </c>
      <c r="L855" s="1">
        <v>0</v>
      </c>
      <c r="M855" s="1" t="s">
        <v>7899</v>
      </c>
      <c r="N855" s="1"/>
      <c r="O855" s="2">
        <v>46010</v>
      </c>
      <c r="P855" s="1">
        <v>1</v>
      </c>
      <c r="Q855" s="1" t="s">
        <v>6990</v>
      </c>
      <c r="R855" s="2">
        <v>45992</v>
      </c>
      <c r="S855" s="2"/>
      <c r="T855" s="1">
        <v>0</v>
      </c>
    </row>
    <row r="856" spans="1:20">
      <c r="A856" s="1" t="s">
        <v>7900</v>
      </c>
      <c r="B856" s="1" t="s">
        <v>2710</v>
      </c>
      <c r="C856" s="1" t="s">
        <v>2711</v>
      </c>
      <c r="D856" s="1" t="s">
        <v>7778</v>
      </c>
      <c r="E856" s="1" t="s">
        <v>7131</v>
      </c>
      <c r="F856" s="1">
        <v>0</v>
      </c>
      <c r="G856" s="1">
        <v>0</v>
      </c>
      <c r="H856" s="1" t="s">
        <v>7901</v>
      </c>
      <c r="I856" s="2">
        <v>46001</v>
      </c>
      <c r="J856" s="1">
        <v>500</v>
      </c>
      <c r="K856" s="1">
        <v>500</v>
      </c>
      <c r="L856" s="1">
        <v>0</v>
      </c>
      <c r="M856" s="1" t="s">
        <v>7902</v>
      </c>
      <c r="N856" s="1"/>
      <c r="O856" s="2">
        <v>46003</v>
      </c>
      <c r="P856" s="1">
        <v>1</v>
      </c>
      <c r="Q856" s="1" t="s">
        <v>6990</v>
      </c>
      <c r="R856" s="2">
        <v>45992</v>
      </c>
      <c r="S856" s="2">
        <v>46001</v>
      </c>
      <c r="T856" s="1">
        <v>500</v>
      </c>
    </row>
    <row r="857" spans="1:20">
      <c r="A857" s="1" t="s">
        <v>7903</v>
      </c>
      <c r="B857" s="1" t="s">
        <v>2710</v>
      </c>
      <c r="C857" s="1" t="s">
        <v>2711</v>
      </c>
      <c r="D857" s="1" t="s">
        <v>7426</v>
      </c>
      <c r="E857" s="1">
        <v>0</v>
      </c>
      <c r="F857" s="1">
        <v>0</v>
      </c>
      <c r="G857" s="1">
        <v>0</v>
      </c>
      <c r="H857" s="1" t="s">
        <v>7904</v>
      </c>
      <c r="I857" s="2">
        <v>46001</v>
      </c>
      <c r="J857" s="1">
        <v>1500</v>
      </c>
      <c r="K857" s="1">
        <v>1500</v>
      </c>
      <c r="L857" s="1">
        <v>0</v>
      </c>
      <c r="M857" s="1" t="s">
        <v>7905</v>
      </c>
      <c r="N857" s="1"/>
      <c r="O857" s="2">
        <v>46003</v>
      </c>
      <c r="P857" s="1">
        <v>1</v>
      </c>
      <c r="Q857" s="1" t="s">
        <v>6990</v>
      </c>
      <c r="R857" s="2">
        <v>45992</v>
      </c>
      <c r="S857" s="2">
        <v>45993</v>
      </c>
      <c r="T857" s="1">
        <v>1500</v>
      </c>
    </row>
    <row r="858" spans="1:20">
      <c r="A858" s="1" t="s">
        <v>7906</v>
      </c>
      <c r="B858" s="1" t="s">
        <v>2710</v>
      </c>
      <c r="C858" s="1" t="s">
        <v>2711</v>
      </c>
      <c r="D858" s="1" t="s">
        <v>7871</v>
      </c>
      <c r="E858" s="1">
        <v>0</v>
      </c>
      <c r="F858" s="1">
        <v>0</v>
      </c>
      <c r="G858" s="1">
        <v>0</v>
      </c>
      <c r="H858" s="1" t="s">
        <v>7872</v>
      </c>
      <c r="I858" s="2">
        <v>46001</v>
      </c>
      <c r="J858" s="1">
        <v>2270</v>
      </c>
      <c r="K858" s="1">
        <v>2270</v>
      </c>
      <c r="L858" s="1">
        <v>0</v>
      </c>
      <c r="M858" s="1" t="s">
        <v>7873</v>
      </c>
      <c r="N858" s="1"/>
      <c r="O858" s="2"/>
      <c r="P858" s="1">
        <v>1</v>
      </c>
      <c r="Q858" s="1" t="s">
        <v>6990</v>
      </c>
      <c r="R858" s="2">
        <v>45992</v>
      </c>
      <c r="S858" s="2">
        <v>45994</v>
      </c>
      <c r="T858" s="1">
        <v>2288</v>
      </c>
    </row>
    <row r="859" spans="1:20">
      <c r="A859" s="1" t="s">
        <v>7907</v>
      </c>
      <c r="B859" s="1" t="s">
        <v>2710</v>
      </c>
      <c r="C859" s="1" t="s">
        <v>2711</v>
      </c>
      <c r="D859" s="1" t="s">
        <v>7871</v>
      </c>
      <c r="E859" s="1">
        <v>0</v>
      </c>
      <c r="F859" s="1">
        <v>0</v>
      </c>
      <c r="G859" s="1">
        <v>0</v>
      </c>
      <c r="H859" s="1" t="s">
        <v>7880</v>
      </c>
      <c r="I859" s="2">
        <v>46001</v>
      </c>
      <c r="J859" s="1">
        <v>3000</v>
      </c>
      <c r="K859" s="1">
        <v>3000</v>
      </c>
      <c r="L859" s="1">
        <v>0</v>
      </c>
      <c r="M859" s="1" t="s">
        <v>7881</v>
      </c>
      <c r="N859" s="1"/>
      <c r="O859" s="2"/>
      <c r="P859" s="1">
        <v>1</v>
      </c>
      <c r="Q859" s="1" t="s">
        <v>6990</v>
      </c>
      <c r="R859" s="2">
        <v>45992</v>
      </c>
      <c r="S859" s="2">
        <v>45994</v>
      </c>
      <c r="T859" s="1">
        <v>3000</v>
      </c>
    </row>
    <row r="860" spans="1:20">
      <c r="A860" s="1" t="s">
        <v>7908</v>
      </c>
      <c r="B860" s="1" t="s">
        <v>7587</v>
      </c>
      <c r="C860" s="1" t="s">
        <v>7588</v>
      </c>
      <c r="D860" s="1">
        <v>0</v>
      </c>
      <c r="E860" s="1">
        <v>0</v>
      </c>
      <c r="F860" s="1">
        <v>0</v>
      </c>
      <c r="G860" s="1">
        <v>0</v>
      </c>
      <c r="H860" s="1" t="s">
        <v>7909</v>
      </c>
      <c r="I860" s="2">
        <v>45999</v>
      </c>
      <c r="J860" s="1">
        <v>100000</v>
      </c>
      <c r="K860" s="1">
        <v>0</v>
      </c>
      <c r="L860" s="1">
        <v>0</v>
      </c>
      <c r="M860" s="1"/>
      <c r="N860" s="1"/>
      <c r="O860" s="2">
        <v>45999</v>
      </c>
      <c r="P860" s="1">
        <v>0</v>
      </c>
      <c r="Q860" s="1" t="s">
        <v>6456</v>
      </c>
      <c r="R860" s="2">
        <v>45992</v>
      </c>
      <c r="S860" s="2"/>
      <c r="T860" s="1">
        <v>0</v>
      </c>
    </row>
    <row r="861" spans="1:20">
      <c r="A861" s="1" t="s">
        <v>7910</v>
      </c>
      <c r="B861" s="1" t="s">
        <v>7911</v>
      </c>
      <c r="C861" s="1" t="s">
        <v>7912</v>
      </c>
      <c r="D861" s="1" t="s">
        <v>6454</v>
      </c>
      <c r="E861" s="1">
        <v>0</v>
      </c>
      <c r="F861" s="1">
        <v>0</v>
      </c>
      <c r="G861" s="1">
        <v>0</v>
      </c>
      <c r="H861" s="1" t="s">
        <v>7913</v>
      </c>
      <c r="I861" s="2">
        <v>46050</v>
      </c>
      <c r="J861" s="1">
        <v>1000</v>
      </c>
      <c r="K861" s="1">
        <v>0</v>
      </c>
      <c r="L861" s="1">
        <v>0</v>
      </c>
      <c r="M861" s="1" t="s">
        <v>7876</v>
      </c>
      <c r="N861" s="1" t="s">
        <v>6571</v>
      </c>
      <c r="O861" s="2">
        <v>46055</v>
      </c>
      <c r="P861" s="1">
        <v>1</v>
      </c>
      <c r="Q861" s="1" t="s">
        <v>7179</v>
      </c>
      <c r="R861" s="2">
        <v>45992</v>
      </c>
      <c r="S861" s="2"/>
      <c r="T861" s="1">
        <v>0</v>
      </c>
    </row>
    <row r="862" spans="1:20">
      <c r="A862" s="1" t="s">
        <v>7914</v>
      </c>
      <c r="B862" s="1" t="s">
        <v>653</v>
      </c>
      <c r="C862" s="1" t="s">
        <v>654</v>
      </c>
      <c r="D862" s="1" t="s">
        <v>6451</v>
      </c>
      <c r="E862" s="1">
        <v>0</v>
      </c>
      <c r="F862" s="1">
        <v>0</v>
      </c>
      <c r="G862" s="1">
        <v>0</v>
      </c>
      <c r="H862" s="1" t="s">
        <v>7915</v>
      </c>
      <c r="I862" s="2">
        <v>46000</v>
      </c>
      <c r="J862" s="1">
        <v>21000</v>
      </c>
      <c r="K862" s="1">
        <v>21000</v>
      </c>
      <c r="L862" s="1">
        <v>0</v>
      </c>
      <c r="M862" s="1"/>
      <c r="N862" s="1"/>
      <c r="O862" s="2">
        <v>46003</v>
      </c>
      <c r="P862" s="1">
        <v>2</v>
      </c>
      <c r="Q862" s="1" t="s">
        <v>6436</v>
      </c>
      <c r="R862" s="2">
        <v>45992</v>
      </c>
      <c r="S862" s="2">
        <v>45994</v>
      </c>
      <c r="T862" s="1">
        <v>51000</v>
      </c>
    </row>
    <row r="863" spans="1:20">
      <c r="A863" s="1" t="s">
        <v>7916</v>
      </c>
      <c r="B863" s="1" t="s">
        <v>653</v>
      </c>
      <c r="C863" s="1" t="s">
        <v>654</v>
      </c>
      <c r="D863" s="1" t="s">
        <v>6451</v>
      </c>
      <c r="E863" s="1">
        <v>0</v>
      </c>
      <c r="F863" s="1">
        <v>0</v>
      </c>
      <c r="G863" s="1">
        <v>0</v>
      </c>
      <c r="H863" s="1" t="s">
        <v>3722</v>
      </c>
      <c r="I863" s="2">
        <v>46001</v>
      </c>
      <c r="J863" s="1">
        <v>813750</v>
      </c>
      <c r="K863" s="1">
        <v>813750</v>
      </c>
      <c r="L863" s="1">
        <v>0</v>
      </c>
      <c r="M863" s="1"/>
      <c r="N863" s="1"/>
      <c r="O863" s="2">
        <v>46003</v>
      </c>
      <c r="P863" s="1">
        <v>2</v>
      </c>
      <c r="Q863" s="1" t="s">
        <v>6436</v>
      </c>
      <c r="R863" s="2">
        <v>45992</v>
      </c>
      <c r="S863" s="2">
        <v>45994</v>
      </c>
      <c r="T863" s="1">
        <v>2073762</v>
      </c>
    </row>
    <row r="864" spans="1:20">
      <c r="A864" s="1" t="s">
        <v>7916</v>
      </c>
      <c r="B864" s="1" t="s">
        <v>653</v>
      </c>
      <c r="C864" s="1" t="s">
        <v>654</v>
      </c>
      <c r="D864" s="1" t="s">
        <v>6451</v>
      </c>
      <c r="E864" s="1">
        <v>0</v>
      </c>
      <c r="F864" s="1">
        <v>0</v>
      </c>
      <c r="G864" s="1">
        <v>0</v>
      </c>
      <c r="H864" s="1" t="s">
        <v>3722</v>
      </c>
      <c r="I864" s="2">
        <v>46007</v>
      </c>
      <c r="J864" s="1">
        <v>441000</v>
      </c>
      <c r="K864" s="1">
        <v>441000</v>
      </c>
      <c r="L864" s="1">
        <v>0</v>
      </c>
      <c r="M864" s="1"/>
      <c r="N864" s="1"/>
      <c r="O864" s="2">
        <v>46010</v>
      </c>
      <c r="P864" s="1">
        <v>2</v>
      </c>
      <c r="Q864" s="1" t="s">
        <v>6436</v>
      </c>
      <c r="R864" s="2">
        <v>45992</v>
      </c>
      <c r="S864" s="2">
        <v>45995</v>
      </c>
      <c r="T864" s="1">
        <v>441000</v>
      </c>
    </row>
    <row r="865" spans="1:20">
      <c r="A865" s="1" t="s">
        <v>7917</v>
      </c>
      <c r="B865" s="1" t="s">
        <v>653</v>
      </c>
      <c r="C865" s="1" t="s">
        <v>654</v>
      </c>
      <c r="D865" s="1" t="s">
        <v>6451</v>
      </c>
      <c r="E865" s="1">
        <v>0</v>
      </c>
      <c r="F865" s="1">
        <v>0</v>
      </c>
      <c r="G865" s="1">
        <v>0</v>
      </c>
      <c r="H865" s="1" t="s">
        <v>3831</v>
      </c>
      <c r="I865" s="2">
        <v>46000</v>
      </c>
      <c r="J865" s="1">
        <v>141750</v>
      </c>
      <c r="K865" s="1">
        <v>141750</v>
      </c>
      <c r="L865" s="1">
        <v>0</v>
      </c>
      <c r="M865" s="1"/>
      <c r="N865" s="1"/>
      <c r="O865" s="2">
        <v>46003</v>
      </c>
      <c r="P865" s="1">
        <v>2</v>
      </c>
      <c r="Q865" s="1" t="s">
        <v>6436</v>
      </c>
      <c r="R865" s="2">
        <v>45992</v>
      </c>
      <c r="S865" s="2">
        <v>45994</v>
      </c>
      <c r="T865" s="1">
        <v>440502</v>
      </c>
    </row>
    <row r="866" spans="1:20">
      <c r="A866" s="1" t="s">
        <v>7917</v>
      </c>
      <c r="B866" s="1" t="s">
        <v>653</v>
      </c>
      <c r="C866" s="1" t="s">
        <v>654</v>
      </c>
      <c r="D866" s="1" t="s">
        <v>6451</v>
      </c>
      <c r="E866" s="1">
        <v>0</v>
      </c>
      <c r="F866" s="1">
        <v>0</v>
      </c>
      <c r="G866" s="1">
        <v>0</v>
      </c>
      <c r="H866" s="1" t="s">
        <v>3831</v>
      </c>
      <c r="I866" s="2">
        <v>46000</v>
      </c>
      <c r="J866" s="1">
        <v>147000</v>
      </c>
      <c r="K866" s="1">
        <v>147000</v>
      </c>
      <c r="L866" s="1">
        <v>0</v>
      </c>
      <c r="M866" s="1"/>
      <c r="N866" s="1"/>
      <c r="O866" s="2">
        <v>46003</v>
      </c>
      <c r="P866" s="1">
        <v>2</v>
      </c>
      <c r="Q866" s="1" t="s">
        <v>6436</v>
      </c>
      <c r="R866" s="2">
        <v>45992</v>
      </c>
      <c r="S866" s="2">
        <v>45994</v>
      </c>
      <c r="T866" s="1">
        <v>147000</v>
      </c>
    </row>
    <row r="867" spans="1:20">
      <c r="A867" s="1" t="s">
        <v>7918</v>
      </c>
      <c r="B867" s="1" t="s">
        <v>653</v>
      </c>
      <c r="C867" s="1" t="s">
        <v>654</v>
      </c>
      <c r="D867" s="1" t="s">
        <v>6451</v>
      </c>
      <c r="E867" s="1">
        <v>0</v>
      </c>
      <c r="F867" s="1">
        <v>0</v>
      </c>
      <c r="G867" s="1">
        <v>0</v>
      </c>
      <c r="H867" s="1" t="s">
        <v>1973</v>
      </c>
      <c r="I867" s="2">
        <v>46007</v>
      </c>
      <c r="J867" s="1">
        <v>1953000</v>
      </c>
      <c r="K867" s="1">
        <v>0</v>
      </c>
      <c r="L867" s="1">
        <v>0</v>
      </c>
      <c r="M867" s="1"/>
      <c r="N867" s="1"/>
      <c r="O867" s="2">
        <v>46010</v>
      </c>
      <c r="P867" s="1">
        <v>2</v>
      </c>
      <c r="Q867" s="1" t="s">
        <v>6436</v>
      </c>
      <c r="R867" s="2">
        <v>45992</v>
      </c>
      <c r="S867" s="2"/>
      <c r="T867" s="1">
        <v>0</v>
      </c>
    </row>
    <row r="868" spans="1:20">
      <c r="A868" s="1" t="s">
        <v>7918</v>
      </c>
      <c r="B868" s="1" t="s">
        <v>653</v>
      </c>
      <c r="C868" s="1" t="s">
        <v>654</v>
      </c>
      <c r="D868" s="1" t="s">
        <v>6451</v>
      </c>
      <c r="E868" s="1">
        <v>0</v>
      </c>
      <c r="F868" s="1">
        <v>0</v>
      </c>
      <c r="G868" s="1">
        <v>0</v>
      </c>
      <c r="H868" s="1" t="s">
        <v>1973</v>
      </c>
      <c r="I868" s="2">
        <v>46010</v>
      </c>
      <c r="J868" s="1">
        <v>1279250</v>
      </c>
      <c r="K868" s="1">
        <v>0</v>
      </c>
      <c r="L868" s="1">
        <v>0</v>
      </c>
      <c r="M868" s="1"/>
      <c r="N868" s="1"/>
      <c r="O868" s="2">
        <v>46014</v>
      </c>
      <c r="P868" s="1">
        <v>2</v>
      </c>
      <c r="Q868" s="1" t="s">
        <v>6436</v>
      </c>
      <c r="R868" s="2">
        <v>45992</v>
      </c>
      <c r="S868" s="2"/>
      <c r="T868" s="1">
        <v>0</v>
      </c>
    </row>
    <row r="869" spans="1:20">
      <c r="A869" s="1" t="s">
        <v>7918</v>
      </c>
      <c r="B869" s="1" t="s">
        <v>653</v>
      </c>
      <c r="C869" s="1" t="s">
        <v>654</v>
      </c>
      <c r="D869" s="1" t="s">
        <v>6451</v>
      </c>
      <c r="E869" s="1">
        <v>0</v>
      </c>
      <c r="F869" s="1">
        <v>0</v>
      </c>
      <c r="G869" s="1">
        <v>0</v>
      </c>
      <c r="H869" s="1" t="s">
        <v>1973</v>
      </c>
      <c r="I869" s="2">
        <v>46017</v>
      </c>
      <c r="J869" s="1">
        <v>1279250</v>
      </c>
      <c r="K869" s="1">
        <v>0</v>
      </c>
      <c r="L869" s="1">
        <v>0</v>
      </c>
      <c r="M869" s="1"/>
      <c r="N869" s="1"/>
      <c r="O869" s="2">
        <v>46021</v>
      </c>
      <c r="P869" s="1">
        <v>2</v>
      </c>
      <c r="Q869" s="1" t="s">
        <v>6436</v>
      </c>
      <c r="R869" s="2">
        <v>45992</v>
      </c>
      <c r="S869" s="2"/>
      <c r="T869" s="1">
        <v>0</v>
      </c>
    </row>
    <row r="870" spans="1:20">
      <c r="A870" s="1" t="s">
        <v>7918</v>
      </c>
      <c r="B870" s="1" t="s">
        <v>653</v>
      </c>
      <c r="C870" s="1" t="s">
        <v>654</v>
      </c>
      <c r="D870" s="1" t="s">
        <v>6451</v>
      </c>
      <c r="E870" s="1">
        <v>0</v>
      </c>
      <c r="F870" s="1">
        <v>0</v>
      </c>
      <c r="G870" s="1">
        <v>0</v>
      </c>
      <c r="H870" s="1" t="s">
        <v>1973</v>
      </c>
      <c r="I870" s="2">
        <v>46017</v>
      </c>
      <c r="J870" s="1">
        <v>1279250</v>
      </c>
      <c r="K870" s="1">
        <v>0</v>
      </c>
      <c r="L870" s="1">
        <v>0</v>
      </c>
      <c r="M870" s="1"/>
      <c r="N870" s="1"/>
      <c r="O870" s="2">
        <v>46021</v>
      </c>
      <c r="P870" s="1">
        <v>2</v>
      </c>
      <c r="Q870" s="1" t="s">
        <v>6436</v>
      </c>
      <c r="R870" s="2">
        <v>45992</v>
      </c>
      <c r="S870" s="2"/>
      <c r="T870" s="1">
        <v>0</v>
      </c>
    </row>
    <row r="871" spans="1:20">
      <c r="A871" s="1" t="s">
        <v>7919</v>
      </c>
      <c r="B871" s="1" t="s">
        <v>1099</v>
      </c>
      <c r="C871" s="1" t="s">
        <v>1100</v>
      </c>
      <c r="D871" s="1" t="s">
        <v>7920</v>
      </c>
      <c r="E871" s="1" t="s">
        <v>6426</v>
      </c>
      <c r="F871" s="1">
        <v>0</v>
      </c>
      <c r="G871" s="1">
        <v>0</v>
      </c>
      <c r="H871" s="1" t="s">
        <v>7921</v>
      </c>
      <c r="I871" s="2">
        <v>46021</v>
      </c>
      <c r="J871" s="1">
        <v>50000</v>
      </c>
      <c r="K871" s="1">
        <v>0</v>
      </c>
      <c r="L871" s="1">
        <v>0</v>
      </c>
      <c r="M871" s="1" t="s">
        <v>7922</v>
      </c>
      <c r="N871" s="1" t="s">
        <v>6844</v>
      </c>
      <c r="O871" s="2">
        <v>46028</v>
      </c>
      <c r="P871" s="1">
        <v>1</v>
      </c>
      <c r="Q871" s="1" t="s">
        <v>6443</v>
      </c>
      <c r="R871" s="2">
        <v>45992</v>
      </c>
      <c r="S871" s="2"/>
      <c r="T871" s="1">
        <v>0</v>
      </c>
    </row>
    <row r="872" spans="1:20">
      <c r="A872" s="1" t="s">
        <v>7923</v>
      </c>
      <c r="B872" s="1" t="s">
        <v>2518</v>
      </c>
      <c r="C872" s="1" t="s">
        <v>2519</v>
      </c>
      <c r="D872" s="1" t="s">
        <v>7435</v>
      </c>
      <c r="E872" s="1">
        <v>0</v>
      </c>
      <c r="F872" s="1">
        <v>0</v>
      </c>
      <c r="G872" s="1">
        <v>0</v>
      </c>
      <c r="H872" s="1" t="s">
        <v>7924</v>
      </c>
      <c r="I872" s="2">
        <v>45999</v>
      </c>
      <c r="J872" s="1">
        <v>100</v>
      </c>
      <c r="K872" s="1">
        <v>100</v>
      </c>
      <c r="L872" s="1">
        <v>0</v>
      </c>
      <c r="M872" s="1" t="s">
        <v>7437</v>
      </c>
      <c r="N872" s="1" t="s">
        <v>7925</v>
      </c>
      <c r="O872" s="2">
        <v>46002</v>
      </c>
      <c r="P872" s="1">
        <v>1</v>
      </c>
      <c r="Q872" s="1" t="s">
        <v>6436</v>
      </c>
      <c r="R872" s="2">
        <v>45992</v>
      </c>
      <c r="S872" s="2">
        <v>45995</v>
      </c>
      <c r="T872" s="1">
        <v>250</v>
      </c>
    </row>
    <row r="873" spans="1:20">
      <c r="A873" s="1" t="s">
        <v>7926</v>
      </c>
      <c r="B873" s="1" t="s">
        <v>3464</v>
      </c>
      <c r="C873" s="1" t="s">
        <v>3465</v>
      </c>
      <c r="D873" s="1" t="s">
        <v>6531</v>
      </c>
      <c r="E873" s="1">
        <v>0</v>
      </c>
      <c r="F873" s="1">
        <v>0</v>
      </c>
      <c r="G873" s="1">
        <v>0</v>
      </c>
      <c r="H873" s="1">
        <v>70103750</v>
      </c>
      <c r="I873" s="2">
        <v>46020</v>
      </c>
      <c r="J873" s="1">
        <v>6327</v>
      </c>
      <c r="K873" s="1">
        <v>0</v>
      </c>
      <c r="L873" s="1">
        <v>0</v>
      </c>
      <c r="M873" s="1" t="s">
        <v>7927</v>
      </c>
      <c r="N873" s="1"/>
      <c r="O873" s="2">
        <v>46022</v>
      </c>
      <c r="P873" s="1">
        <v>5</v>
      </c>
      <c r="Q873" s="1" t="s">
        <v>6468</v>
      </c>
      <c r="R873" s="2">
        <v>45992</v>
      </c>
      <c r="S873" s="2"/>
      <c r="T873" s="1">
        <v>0</v>
      </c>
    </row>
    <row r="874" spans="1:20">
      <c r="A874" s="1" t="s">
        <v>7928</v>
      </c>
      <c r="B874" s="1" t="s">
        <v>3464</v>
      </c>
      <c r="C874" s="1" t="s">
        <v>3465</v>
      </c>
      <c r="D874" s="1" t="s">
        <v>7054</v>
      </c>
      <c r="E874" s="1" t="s">
        <v>6752</v>
      </c>
      <c r="F874" s="1">
        <v>0</v>
      </c>
      <c r="G874" s="1">
        <v>0</v>
      </c>
      <c r="H874" s="1">
        <v>70153410</v>
      </c>
      <c r="I874" s="2">
        <v>46001</v>
      </c>
      <c r="J874" s="1">
        <v>500</v>
      </c>
      <c r="K874" s="1">
        <v>500</v>
      </c>
      <c r="L874" s="1">
        <v>0</v>
      </c>
      <c r="M874" s="1" t="s">
        <v>7929</v>
      </c>
      <c r="N874" s="1"/>
      <c r="O874" s="2">
        <v>46003</v>
      </c>
      <c r="P874" s="1">
        <v>1</v>
      </c>
      <c r="Q874" s="1" t="s">
        <v>6468</v>
      </c>
      <c r="R874" s="2">
        <v>45992</v>
      </c>
      <c r="S874" s="2">
        <v>45997</v>
      </c>
      <c r="T874" s="1">
        <v>500</v>
      </c>
    </row>
    <row r="875" spans="1:20">
      <c r="A875" s="1" t="s">
        <v>7930</v>
      </c>
      <c r="B875" s="1" t="s">
        <v>3464</v>
      </c>
      <c r="C875" s="1" t="s">
        <v>3465</v>
      </c>
      <c r="D875" s="1" t="s">
        <v>6531</v>
      </c>
      <c r="E875" s="1">
        <v>0</v>
      </c>
      <c r="F875" s="1">
        <v>0</v>
      </c>
      <c r="G875" s="1">
        <v>0</v>
      </c>
      <c r="H875" s="1">
        <v>198594</v>
      </c>
      <c r="I875" s="2">
        <v>46006</v>
      </c>
      <c r="J875" s="1">
        <v>336</v>
      </c>
      <c r="K875" s="1">
        <v>0</v>
      </c>
      <c r="L875" s="1">
        <v>0</v>
      </c>
      <c r="M875" s="1" t="s">
        <v>7931</v>
      </c>
      <c r="N875" s="1"/>
      <c r="O875" s="2">
        <v>46009</v>
      </c>
      <c r="P875" s="1">
        <v>4</v>
      </c>
      <c r="Q875" s="1" t="s">
        <v>6468</v>
      </c>
      <c r="R875" s="2">
        <v>45992</v>
      </c>
      <c r="S875" s="2"/>
      <c r="T875" s="1">
        <v>0</v>
      </c>
    </row>
    <row r="876" spans="1:20">
      <c r="A876" s="1" t="s">
        <v>7932</v>
      </c>
      <c r="B876" s="1" t="s">
        <v>3464</v>
      </c>
      <c r="C876" s="1" t="s">
        <v>3465</v>
      </c>
      <c r="D876" s="1" t="s">
        <v>7054</v>
      </c>
      <c r="E876" s="1" t="s">
        <v>6752</v>
      </c>
      <c r="F876" s="1">
        <v>0</v>
      </c>
      <c r="G876" s="1">
        <v>0</v>
      </c>
      <c r="H876" s="1">
        <v>70168306</v>
      </c>
      <c r="I876" s="2">
        <v>46024</v>
      </c>
      <c r="J876" s="1">
        <v>1307</v>
      </c>
      <c r="K876" s="1">
        <v>0</v>
      </c>
      <c r="L876" s="1">
        <v>0</v>
      </c>
      <c r="M876" s="1" t="s">
        <v>7124</v>
      </c>
      <c r="N876" s="1" t="s">
        <v>6571</v>
      </c>
      <c r="O876" s="2">
        <v>46029</v>
      </c>
      <c r="P876" s="1">
        <v>1</v>
      </c>
      <c r="Q876" s="1" t="s">
        <v>6468</v>
      </c>
      <c r="R876" s="2">
        <v>45992</v>
      </c>
      <c r="S876" s="2"/>
      <c r="T876" s="1">
        <v>0</v>
      </c>
    </row>
    <row r="877" spans="1:20">
      <c r="A877" s="1" t="s">
        <v>7933</v>
      </c>
      <c r="B877" s="1" t="s">
        <v>3464</v>
      </c>
      <c r="C877" s="1" t="s">
        <v>3465</v>
      </c>
      <c r="D877" s="1" t="s">
        <v>7054</v>
      </c>
      <c r="E877" s="1" t="s">
        <v>6752</v>
      </c>
      <c r="F877" s="1">
        <v>0</v>
      </c>
      <c r="G877" s="1">
        <v>0</v>
      </c>
      <c r="H877" s="1">
        <v>70153430</v>
      </c>
      <c r="I877" s="2">
        <v>46024</v>
      </c>
      <c r="J877" s="1">
        <v>5652</v>
      </c>
      <c r="K877" s="1">
        <v>0</v>
      </c>
      <c r="L877" s="1">
        <v>0</v>
      </c>
      <c r="M877" s="1" t="s">
        <v>7929</v>
      </c>
      <c r="N877" s="1"/>
      <c r="O877" s="2">
        <v>46029</v>
      </c>
      <c r="P877" s="1">
        <v>1</v>
      </c>
      <c r="Q877" s="1" t="s">
        <v>6468</v>
      </c>
      <c r="R877" s="2">
        <v>45992</v>
      </c>
      <c r="S877" s="2"/>
      <c r="T877" s="1">
        <v>0</v>
      </c>
    </row>
    <row r="878" spans="1:20">
      <c r="A878" s="1" t="s">
        <v>7934</v>
      </c>
      <c r="B878" s="1" t="s">
        <v>7518</v>
      </c>
      <c r="C878" s="1" t="s">
        <v>7519</v>
      </c>
      <c r="D878" s="1" t="s">
        <v>7935</v>
      </c>
      <c r="E878" s="1">
        <v>0</v>
      </c>
      <c r="F878" s="1">
        <v>0</v>
      </c>
      <c r="G878" s="1">
        <v>0</v>
      </c>
      <c r="H878" s="1" t="s">
        <v>7936</v>
      </c>
      <c r="I878" s="2">
        <v>46058</v>
      </c>
      <c r="J878" s="1">
        <v>175000</v>
      </c>
      <c r="K878" s="1">
        <v>0</v>
      </c>
      <c r="L878" s="1">
        <v>0</v>
      </c>
      <c r="M878" s="1" t="s">
        <v>7937</v>
      </c>
      <c r="N878" s="1" t="s">
        <v>7522</v>
      </c>
      <c r="O878" s="2">
        <v>46062</v>
      </c>
      <c r="P878" s="1">
        <v>4</v>
      </c>
      <c r="Q878" s="1" t="s">
        <v>6430</v>
      </c>
      <c r="R878" s="2">
        <v>45992</v>
      </c>
      <c r="S878" s="2">
        <v>45995</v>
      </c>
      <c r="T878" s="1">
        <v>390030</v>
      </c>
    </row>
    <row r="879" spans="1:20">
      <c r="A879" s="1" t="s">
        <v>7938</v>
      </c>
      <c r="B879" s="1" t="s">
        <v>7939</v>
      </c>
      <c r="C879" s="1" t="s">
        <v>7940</v>
      </c>
      <c r="D879" s="1">
        <v>0</v>
      </c>
      <c r="E879" s="1">
        <v>0</v>
      </c>
      <c r="F879" s="1">
        <v>0</v>
      </c>
      <c r="G879" s="1">
        <v>0</v>
      </c>
      <c r="H879" s="1" t="s">
        <v>7941</v>
      </c>
      <c r="I879" s="2">
        <v>46006</v>
      </c>
      <c r="J879" s="1">
        <v>300</v>
      </c>
      <c r="K879" s="1">
        <v>0</v>
      </c>
      <c r="L879" s="1">
        <v>0</v>
      </c>
      <c r="M879" s="1"/>
      <c r="N879" s="1" t="s">
        <v>7942</v>
      </c>
      <c r="O879" s="2">
        <v>46008</v>
      </c>
      <c r="P879" s="1">
        <v>1</v>
      </c>
      <c r="Q879" s="1" t="s">
        <v>6436</v>
      </c>
      <c r="R879" s="2">
        <v>45992</v>
      </c>
      <c r="S879" s="2"/>
      <c r="T879" s="1">
        <v>0</v>
      </c>
    </row>
    <row r="880" spans="1:20">
      <c r="A880" s="1" t="s">
        <v>7938</v>
      </c>
      <c r="B880" s="1" t="s">
        <v>7939</v>
      </c>
      <c r="C880" s="1" t="s">
        <v>7940</v>
      </c>
      <c r="D880" s="1">
        <v>0</v>
      </c>
      <c r="E880" s="1">
        <v>0</v>
      </c>
      <c r="F880" s="1">
        <v>0</v>
      </c>
      <c r="G880" s="1">
        <v>0</v>
      </c>
      <c r="H880" s="1" t="s">
        <v>7941</v>
      </c>
      <c r="I880" s="2">
        <v>46020</v>
      </c>
      <c r="J880" s="1">
        <v>200</v>
      </c>
      <c r="K880" s="1">
        <v>0</v>
      </c>
      <c r="L880" s="1">
        <v>0</v>
      </c>
      <c r="M880" s="1"/>
      <c r="N880" s="1" t="s">
        <v>7943</v>
      </c>
      <c r="O880" s="2">
        <v>46022</v>
      </c>
      <c r="P880" s="1">
        <v>1</v>
      </c>
      <c r="Q880" s="1" t="s">
        <v>6436</v>
      </c>
      <c r="R880" s="2">
        <v>45992</v>
      </c>
      <c r="S880" s="2"/>
      <c r="T880" s="1">
        <v>0</v>
      </c>
    </row>
    <row r="881" spans="1:20">
      <c r="A881" s="1" t="s">
        <v>7944</v>
      </c>
      <c r="B881" s="1" t="s">
        <v>7939</v>
      </c>
      <c r="C881" s="1" t="s">
        <v>7940</v>
      </c>
      <c r="D881" s="1">
        <v>0</v>
      </c>
      <c r="E881" s="1">
        <v>0</v>
      </c>
      <c r="F881" s="1">
        <v>0</v>
      </c>
      <c r="G881" s="1">
        <v>0</v>
      </c>
      <c r="H881" s="1" t="s">
        <v>7945</v>
      </c>
      <c r="I881" s="2">
        <v>46006</v>
      </c>
      <c r="J881" s="1">
        <v>350</v>
      </c>
      <c r="K881" s="1">
        <v>0</v>
      </c>
      <c r="L881" s="1">
        <v>0</v>
      </c>
      <c r="M881" s="1"/>
      <c r="N881" s="1" t="s">
        <v>7946</v>
      </c>
      <c r="O881" s="2">
        <v>46008</v>
      </c>
      <c r="P881" s="1">
        <v>1</v>
      </c>
      <c r="Q881" s="1" t="s">
        <v>6436</v>
      </c>
      <c r="R881" s="2">
        <v>45992</v>
      </c>
      <c r="S881" s="2"/>
      <c r="T881" s="1">
        <v>0</v>
      </c>
    </row>
    <row r="882" spans="1:20">
      <c r="A882" s="1" t="s">
        <v>7944</v>
      </c>
      <c r="B882" s="1" t="s">
        <v>7939</v>
      </c>
      <c r="C882" s="1" t="s">
        <v>7940</v>
      </c>
      <c r="D882" s="1">
        <v>0</v>
      </c>
      <c r="E882" s="1">
        <v>0</v>
      </c>
      <c r="F882" s="1">
        <v>0</v>
      </c>
      <c r="G882" s="1">
        <v>0</v>
      </c>
      <c r="H882" s="1" t="s">
        <v>7945</v>
      </c>
      <c r="I882" s="2">
        <v>46020</v>
      </c>
      <c r="J882" s="1">
        <v>50</v>
      </c>
      <c r="K882" s="1">
        <v>0</v>
      </c>
      <c r="L882" s="1">
        <v>0</v>
      </c>
      <c r="M882" s="1"/>
      <c r="N882" s="1" t="s">
        <v>7947</v>
      </c>
      <c r="O882" s="2">
        <v>46022</v>
      </c>
      <c r="P882" s="1">
        <v>1</v>
      </c>
      <c r="Q882" s="1" t="s">
        <v>6436</v>
      </c>
      <c r="R882" s="2">
        <v>45992</v>
      </c>
      <c r="S882" s="2"/>
      <c r="T882" s="1">
        <v>0</v>
      </c>
    </row>
    <row r="883" spans="1:20">
      <c r="A883" s="1" t="s">
        <v>7948</v>
      </c>
      <c r="B883" s="1" t="s">
        <v>7939</v>
      </c>
      <c r="C883" s="1" t="s">
        <v>7940</v>
      </c>
      <c r="D883" s="1">
        <v>0</v>
      </c>
      <c r="E883" s="1">
        <v>0</v>
      </c>
      <c r="F883" s="1">
        <v>0</v>
      </c>
      <c r="G883" s="1">
        <v>0</v>
      </c>
      <c r="H883" s="1" t="s">
        <v>7949</v>
      </c>
      <c r="I883" s="2">
        <v>46006</v>
      </c>
      <c r="J883" s="1">
        <v>1050</v>
      </c>
      <c r="K883" s="1">
        <v>0</v>
      </c>
      <c r="L883" s="1">
        <v>0</v>
      </c>
      <c r="M883" s="1"/>
      <c r="N883" s="1" t="s">
        <v>7946</v>
      </c>
      <c r="O883" s="2">
        <v>46008</v>
      </c>
      <c r="P883" s="1">
        <v>1</v>
      </c>
      <c r="Q883" s="1" t="s">
        <v>6436</v>
      </c>
      <c r="R883" s="2">
        <v>45992</v>
      </c>
      <c r="S883" s="2"/>
      <c r="T883" s="1">
        <v>0</v>
      </c>
    </row>
    <row r="884" spans="1:20">
      <c r="A884" s="1" t="s">
        <v>7950</v>
      </c>
      <c r="B884" s="1" t="s">
        <v>7939</v>
      </c>
      <c r="C884" s="1" t="s">
        <v>7940</v>
      </c>
      <c r="D884" s="1">
        <v>0</v>
      </c>
      <c r="E884" s="1">
        <v>0</v>
      </c>
      <c r="F884" s="1">
        <v>0</v>
      </c>
      <c r="G884" s="1">
        <v>0</v>
      </c>
      <c r="H884" s="1" t="s">
        <v>7951</v>
      </c>
      <c r="I884" s="2">
        <v>46006</v>
      </c>
      <c r="J884" s="1">
        <v>100</v>
      </c>
      <c r="K884" s="1">
        <v>0</v>
      </c>
      <c r="L884" s="1">
        <v>0</v>
      </c>
      <c r="M884" s="1"/>
      <c r="N884" s="1" t="s">
        <v>7952</v>
      </c>
      <c r="O884" s="2">
        <v>46008</v>
      </c>
      <c r="P884" s="1">
        <v>1</v>
      </c>
      <c r="Q884" s="1" t="s">
        <v>6436</v>
      </c>
      <c r="R884" s="2">
        <v>45992</v>
      </c>
      <c r="S884" s="2"/>
      <c r="T884" s="1">
        <v>0</v>
      </c>
    </row>
    <row r="885" spans="1:20">
      <c r="A885" s="1" t="s">
        <v>7953</v>
      </c>
      <c r="B885" s="1" t="s">
        <v>7939</v>
      </c>
      <c r="C885" s="1" t="s">
        <v>7940</v>
      </c>
      <c r="D885" s="1">
        <v>0</v>
      </c>
      <c r="E885" s="1">
        <v>0</v>
      </c>
      <c r="F885" s="1">
        <v>0</v>
      </c>
      <c r="G885" s="1">
        <v>0</v>
      </c>
      <c r="H885" s="1" t="s">
        <v>7954</v>
      </c>
      <c r="I885" s="2">
        <v>46006</v>
      </c>
      <c r="J885" s="1">
        <v>300</v>
      </c>
      <c r="K885" s="1">
        <v>0</v>
      </c>
      <c r="L885" s="1">
        <v>0</v>
      </c>
      <c r="M885" s="1"/>
      <c r="N885" s="1" t="s">
        <v>7942</v>
      </c>
      <c r="O885" s="2">
        <v>46008</v>
      </c>
      <c r="P885" s="1">
        <v>1</v>
      </c>
      <c r="Q885" s="1" t="s">
        <v>6436</v>
      </c>
      <c r="R885" s="2">
        <v>45992</v>
      </c>
      <c r="S885" s="2"/>
      <c r="T885" s="1">
        <v>0</v>
      </c>
    </row>
    <row r="886" spans="1:20">
      <c r="A886" s="1" t="s">
        <v>7955</v>
      </c>
      <c r="B886" s="1" t="s">
        <v>7939</v>
      </c>
      <c r="C886" s="1" t="s">
        <v>7940</v>
      </c>
      <c r="D886" s="1">
        <v>0</v>
      </c>
      <c r="E886" s="1">
        <v>0</v>
      </c>
      <c r="F886" s="1">
        <v>0</v>
      </c>
      <c r="G886" s="1">
        <v>0</v>
      </c>
      <c r="H886" s="1" t="s">
        <v>7956</v>
      </c>
      <c r="I886" s="2">
        <v>46006</v>
      </c>
      <c r="J886" s="1">
        <v>200</v>
      </c>
      <c r="K886" s="1">
        <v>0</v>
      </c>
      <c r="L886" s="1">
        <v>0</v>
      </c>
      <c r="M886" s="1"/>
      <c r="N886" s="1" t="s">
        <v>7942</v>
      </c>
      <c r="O886" s="2">
        <v>46008</v>
      </c>
      <c r="P886" s="1">
        <v>1</v>
      </c>
      <c r="Q886" s="1" t="s">
        <v>6436</v>
      </c>
      <c r="R886" s="2">
        <v>45992</v>
      </c>
      <c r="S886" s="2"/>
      <c r="T886" s="1">
        <v>0</v>
      </c>
    </row>
    <row r="887" spans="1:20">
      <c r="A887" s="1" t="s">
        <v>7957</v>
      </c>
      <c r="B887" s="1" t="s">
        <v>7958</v>
      </c>
      <c r="C887" s="1" t="s">
        <v>7959</v>
      </c>
      <c r="D887" s="1" t="s">
        <v>7960</v>
      </c>
      <c r="E887" s="1">
        <v>0</v>
      </c>
      <c r="F887" s="1">
        <v>0</v>
      </c>
      <c r="G887" s="1">
        <v>0</v>
      </c>
      <c r="H887" s="1" t="s">
        <v>7961</v>
      </c>
      <c r="I887" s="2">
        <v>46001</v>
      </c>
      <c r="J887" s="1">
        <v>1000</v>
      </c>
      <c r="K887" s="1">
        <v>1000</v>
      </c>
      <c r="L887" s="1">
        <v>0</v>
      </c>
      <c r="M887" s="1" t="s">
        <v>7962</v>
      </c>
      <c r="N887" s="1"/>
      <c r="O887" s="2">
        <v>46003</v>
      </c>
      <c r="P887" s="1">
        <v>1</v>
      </c>
      <c r="Q887" s="1" t="s">
        <v>6436</v>
      </c>
      <c r="R887" s="2">
        <v>45992</v>
      </c>
      <c r="S887" s="2">
        <v>45997</v>
      </c>
      <c r="T887" s="1">
        <v>3000</v>
      </c>
    </row>
    <row r="888" spans="1:20">
      <c r="A888" s="1" t="s">
        <v>7963</v>
      </c>
      <c r="B888" s="1" t="s">
        <v>7958</v>
      </c>
      <c r="C888" s="1" t="s">
        <v>7959</v>
      </c>
      <c r="D888" s="1" t="s">
        <v>7960</v>
      </c>
      <c r="E888" s="1">
        <v>0</v>
      </c>
      <c r="F888" s="1">
        <v>0</v>
      </c>
      <c r="G888" s="1">
        <v>0</v>
      </c>
      <c r="H888" s="1" t="s">
        <v>7964</v>
      </c>
      <c r="I888" s="2">
        <v>46001</v>
      </c>
      <c r="J888" s="1">
        <v>18000</v>
      </c>
      <c r="K888" s="1">
        <v>18000</v>
      </c>
      <c r="L888" s="1">
        <v>0</v>
      </c>
      <c r="M888" s="1" t="s">
        <v>7962</v>
      </c>
      <c r="N888" s="1"/>
      <c r="O888" s="2">
        <v>46003</v>
      </c>
      <c r="P888" s="1">
        <v>1</v>
      </c>
      <c r="Q888" s="1" t="s">
        <v>6436</v>
      </c>
      <c r="R888" s="2">
        <v>45992</v>
      </c>
      <c r="S888" s="2">
        <v>45999</v>
      </c>
      <c r="T888" s="1">
        <v>18000</v>
      </c>
    </row>
    <row r="889" spans="1:20">
      <c r="A889" s="1" t="s">
        <v>7965</v>
      </c>
      <c r="B889" s="1" t="s">
        <v>7958</v>
      </c>
      <c r="C889" s="1" t="s">
        <v>7959</v>
      </c>
      <c r="D889" s="1" t="s">
        <v>7960</v>
      </c>
      <c r="E889" s="1">
        <v>0</v>
      </c>
      <c r="F889" s="1">
        <v>0</v>
      </c>
      <c r="G889" s="1">
        <v>0</v>
      </c>
      <c r="H889" s="1" t="s">
        <v>7966</v>
      </c>
      <c r="I889" s="2">
        <v>46001</v>
      </c>
      <c r="J889" s="1">
        <v>2000</v>
      </c>
      <c r="K889" s="1">
        <v>2000</v>
      </c>
      <c r="L889" s="1">
        <v>0</v>
      </c>
      <c r="M889" s="1" t="s">
        <v>7962</v>
      </c>
      <c r="N889" s="1"/>
      <c r="O889" s="2">
        <v>46003</v>
      </c>
      <c r="P889" s="1">
        <v>1</v>
      </c>
      <c r="Q889" s="1" t="s">
        <v>6436</v>
      </c>
      <c r="R889" s="2">
        <v>45992</v>
      </c>
      <c r="S889" s="2">
        <v>45997</v>
      </c>
      <c r="T889" s="1">
        <v>6000</v>
      </c>
    </row>
    <row r="890" spans="1:20">
      <c r="A890" s="1" t="s">
        <v>7967</v>
      </c>
      <c r="B890" s="1" t="s">
        <v>7518</v>
      </c>
      <c r="C890" s="1" t="s">
        <v>7519</v>
      </c>
      <c r="D890" s="1" t="s">
        <v>7935</v>
      </c>
      <c r="E890" s="1">
        <v>0</v>
      </c>
      <c r="F890" s="1">
        <v>0</v>
      </c>
      <c r="G890" s="1">
        <v>0</v>
      </c>
      <c r="H890" s="1" t="s">
        <v>7936</v>
      </c>
      <c r="I890" s="2">
        <v>45999</v>
      </c>
      <c r="J890" s="1">
        <v>175000</v>
      </c>
      <c r="K890" s="1">
        <v>175000</v>
      </c>
      <c r="L890" s="1">
        <v>0</v>
      </c>
      <c r="M890" s="1" t="s">
        <v>7937</v>
      </c>
      <c r="N890" s="1" t="s">
        <v>7522</v>
      </c>
      <c r="O890" s="2">
        <v>46001</v>
      </c>
      <c r="P890" s="1">
        <v>4</v>
      </c>
      <c r="Q890" s="1" t="s">
        <v>6430</v>
      </c>
      <c r="R890" s="2">
        <v>45992</v>
      </c>
      <c r="S890" s="2">
        <v>45995</v>
      </c>
      <c r="T890" s="1">
        <v>375018</v>
      </c>
    </row>
    <row r="891" spans="1:20">
      <c r="A891" s="1" t="s">
        <v>7968</v>
      </c>
      <c r="B891" s="1" t="s">
        <v>7939</v>
      </c>
      <c r="C891" s="1" t="s">
        <v>7940</v>
      </c>
      <c r="D891" s="1">
        <v>0</v>
      </c>
      <c r="E891" s="1">
        <v>0</v>
      </c>
      <c r="F891" s="1">
        <v>0</v>
      </c>
      <c r="G891" s="1">
        <v>0</v>
      </c>
      <c r="H891" s="1" t="s">
        <v>7941</v>
      </c>
      <c r="I891" s="2">
        <v>46020</v>
      </c>
      <c r="J891" s="1">
        <v>100</v>
      </c>
      <c r="K891" s="1">
        <v>0</v>
      </c>
      <c r="L891" s="1">
        <v>0</v>
      </c>
      <c r="M891" s="1"/>
      <c r="N891" s="1" t="s">
        <v>7943</v>
      </c>
      <c r="O891" s="2">
        <v>46022</v>
      </c>
      <c r="P891" s="1">
        <v>1</v>
      </c>
      <c r="Q891" s="1" t="s">
        <v>6436</v>
      </c>
      <c r="R891" s="2">
        <v>45992</v>
      </c>
      <c r="S891" s="2"/>
      <c r="T891" s="1">
        <v>0</v>
      </c>
    </row>
    <row r="892" spans="1:20">
      <c r="A892" s="1" t="s">
        <v>7969</v>
      </c>
      <c r="B892" s="1" t="s">
        <v>7939</v>
      </c>
      <c r="C892" s="1" t="s">
        <v>7940</v>
      </c>
      <c r="D892" s="1">
        <v>0</v>
      </c>
      <c r="E892" s="1">
        <v>0</v>
      </c>
      <c r="F892" s="1">
        <v>0</v>
      </c>
      <c r="G892" s="1">
        <v>0</v>
      </c>
      <c r="H892" s="1" t="s">
        <v>7945</v>
      </c>
      <c r="I892" s="2">
        <v>46020</v>
      </c>
      <c r="J892" s="1">
        <v>300</v>
      </c>
      <c r="K892" s="1">
        <v>0</v>
      </c>
      <c r="L892" s="1">
        <v>0</v>
      </c>
      <c r="M892" s="1"/>
      <c r="N892" s="1" t="s">
        <v>7943</v>
      </c>
      <c r="O892" s="2">
        <v>46022</v>
      </c>
      <c r="P892" s="1">
        <v>1</v>
      </c>
      <c r="Q892" s="1" t="s">
        <v>6436</v>
      </c>
      <c r="R892" s="2">
        <v>45992</v>
      </c>
      <c r="S892" s="2"/>
      <c r="T892" s="1">
        <v>0</v>
      </c>
    </row>
    <row r="893" spans="1:20">
      <c r="A893" s="1" t="s">
        <v>7970</v>
      </c>
      <c r="B893" s="1" t="s">
        <v>7939</v>
      </c>
      <c r="C893" s="1" t="s">
        <v>7940</v>
      </c>
      <c r="D893" s="1">
        <v>0</v>
      </c>
      <c r="E893" s="1">
        <v>0</v>
      </c>
      <c r="F893" s="1">
        <v>0</v>
      </c>
      <c r="G893" s="1">
        <v>0</v>
      </c>
      <c r="H893" s="1" t="s">
        <v>7949</v>
      </c>
      <c r="I893" s="2">
        <v>46020</v>
      </c>
      <c r="J893" s="1">
        <v>900</v>
      </c>
      <c r="K893" s="1">
        <v>0</v>
      </c>
      <c r="L893" s="1">
        <v>0</v>
      </c>
      <c r="M893" s="1"/>
      <c r="N893" s="1" t="s">
        <v>7943</v>
      </c>
      <c r="O893" s="2">
        <v>46022</v>
      </c>
      <c r="P893" s="1">
        <v>1</v>
      </c>
      <c r="Q893" s="1" t="s">
        <v>6436</v>
      </c>
      <c r="R893" s="2">
        <v>45992</v>
      </c>
      <c r="S893" s="2"/>
      <c r="T893" s="1">
        <v>0</v>
      </c>
    </row>
    <row r="894" spans="1:20">
      <c r="A894" s="1" t="s">
        <v>7971</v>
      </c>
      <c r="B894" s="1" t="s">
        <v>7939</v>
      </c>
      <c r="C894" s="1" t="s">
        <v>7940</v>
      </c>
      <c r="D894" s="1">
        <v>0</v>
      </c>
      <c r="E894" s="1">
        <v>0</v>
      </c>
      <c r="F894" s="1">
        <v>0</v>
      </c>
      <c r="G894" s="1">
        <v>0</v>
      </c>
      <c r="H894" s="1" t="s">
        <v>7951</v>
      </c>
      <c r="I894" s="2">
        <v>46020</v>
      </c>
      <c r="J894" s="1">
        <v>800</v>
      </c>
      <c r="K894" s="1">
        <v>0</v>
      </c>
      <c r="L894" s="1">
        <v>0</v>
      </c>
      <c r="M894" s="1"/>
      <c r="N894" s="1" t="s">
        <v>7943</v>
      </c>
      <c r="O894" s="2">
        <v>46022</v>
      </c>
      <c r="P894" s="1">
        <v>1</v>
      </c>
      <c r="Q894" s="1" t="s">
        <v>6436</v>
      </c>
      <c r="R894" s="2">
        <v>45992</v>
      </c>
      <c r="S894" s="2"/>
      <c r="T894" s="1">
        <v>0</v>
      </c>
    </row>
    <row r="895" spans="1:20">
      <c r="A895" s="1" t="s">
        <v>7972</v>
      </c>
      <c r="B895" s="1" t="s">
        <v>7939</v>
      </c>
      <c r="C895" s="1" t="s">
        <v>7940</v>
      </c>
      <c r="D895" s="1">
        <v>0</v>
      </c>
      <c r="E895" s="1">
        <v>0</v>
      </c>
      <c r="F895" s="1">
        <v>0</v>
      </c>
      <c r="G895" s="1">
        <v>0</v>
      </c>
      <c r="H895" s="1" t="s">
        <v>7954</v>
      </c>
      <c r="I895" s="2">
        <v>46020</v>
      </c>
      <c r="J895" s="1">
        <v>400</v>
      </c>
      <c r="K895" s="1">
        <v>0</v>
      </c>
      <c r="L895" s="1">
        <v>0</v>
      </c>
      <c r="M895" s="1"/>
      <c r="N895" s="1" t="s">
        <v>7943</v>
      </c>
      <c r="O895" s="2">
        <v>46022</v>
      </c>
      <c r="P895" s="1">
        <v>1</v>
      </c>
      <c r="Q895" s="1" t="s">
        <v>6436</v>
      </c>
      <c r="R895" s="2">
        <v>45992</v>
      </c>
      <c r="S895" s="2"/>
      <c r="T895" s="1">
        <v>0</v>
      </c>
    </row>
    <row r="896" spans="1:20">
      <c r="A896" s="1" t="s">
        <v>7973</v>
      </c>
      <c r="B896" s="1" t="s">
        <v>7939</v>
      </c>
      <c r="C896" s="1" t="s">
        <v>7940</v>
      </c>
      <c r="D896" s="1">
        <v>0</v>
      </c>
      <c r="E896" s="1">
        <v>0</v>
      </c>
      <c r="F896" s="1">
        <v>0</v>
      </c>
      <c r="G896" s="1">
        <v>0</v>
      </c>
      <c r="H896" s="1" t="s">
        <v>7956</v>
      </c>
      <c r="I896" s="2">
        <v>46020</v>
      </c>
      <c r="J896" s="1">
        <v>200</v>
      </c>
      <c r="K896" s="1">
        <v>0</v>
      </c>
      <c r="L896" s="1">
        <v>0</v>
      </c>
      <c r="M896" s="1"/>
      <c r="N896" s="1" t="s">
        <v>7943</v>
      </c>
      <c r="O896" s="2">
        <v>46022</v>
      </c>
      <c r="P896" s="1">
        <v>1</v>
      </c>
      <c r="Q896" s="1" t="s">
        <v>6436</v>
      </c>
      <c r="R896" s="2">
        <v>45992</v>
      </c>
      <c r="S896" s="2"/>
      <c r="T896" s="1">
        <v>0</v>
      </c>
    </row>
    <row r="897" spans="1:20">
      <c r="A897" s="1" t="s">
        <v>7974</v>
      </c>
      <c r="B897" s="1" t="s">
        <v>6769</v>
      </c>
      <c r="C897" s="1" t="s">
        <v>6770</v>
      </c>
      <c r="D897" s="1">
        <v>0</v>
      </c>
      <c r="E897" s="1">
        <v>0</v>
      </c>
      <c r="F897" s="1">
        <v>0</v>
      </c>
      <c r="G897" s="1">
        <v>0</v>
      </c>
      <c r="H897" s="1" t="s">
        <v>7975</v>
      </c>
      <c r="I897" s="2">
        <v>46017</v>
      </c>
      <c r="J897" s="1">
        <v>28000</v>
      </c>
      <c r="K897" s="1">
        <v>0</v>
      </c>
      <c r="L897" s="1">
        <v>0</v>
      </c>
      <c r="M897" s="1"/>
      <c r="N897" s="1"/>
      <c r="O897" s="2">
        <v>46017</v>
      </c>
      <c r="P897" s="1">
        <v>1</v>
      </c>
      <c r="Q897" s="1" t="s">
        <v>6456</v>
      </c>
      <c r="R897" s="2">
        <v>45992</v>
      </c>
      <c r="S897" s="2"/>
      <c r="T897" s="1">
        <v>0</v>
      </c>
    </row>
    <row r="898" spans="1:20">
      <c r="A898" s="1" t="s">
        <v>7974</v>
      </c>
      <c r="B898" s="1" t="s">
        <v>6769</v>
      </c>
      <c r="C898" s="1" t="s">
        <v>6770</v>
      </c>
      <c r="D898" s="1">
        <v>0</v>
      </c>
      <c r="E898" s="1">
        <v>0</v>
      </c>
      <c r="F898" s="1">
        <v>0</v>
      </c>
      <c r="G898" s="1">
        <v>0</v>
      </c>
      <c r="H898" s="1" t="s">
        <v>7975</v>
      </c>
      <c r="I898" s="2">
        <v>46048</v>
      </c>
      <c r="J898" s="1">
        <v>20000</v>
      </c>
      <c r="K898" s="1">
        <v>0</v>
      </c>
      <c r="L898" s="1">
        <v>0</v>
      </c>
      <c r="M898" s="1"/>
      <c r="N898" s="1" t="s">
        <v>7976</v>
      </c>
      <c r="O898" s="2">
        <v>46048</v>
      </c>
      <c r="P898" s="1">
        <v>1</v>
      </c>
      <c r="Q898" s="1" t="s">
        <v>6456</v>
      </c>
      <c r="R898" s="2">
        <v>45992</v>
      </c>
      <c r="S898" s="2"/>
      <c r="T898" s="1">
        <v>0</v>
      </c>
    </row>
    <row r="899" spans="1:20">
      <c r="A899" s="1" t="s">
        <v>7974</v>
      </c>
      <c r="B899" s="1" t="s">
        <v>6769</v>
      </c>
      <c r="C899" s="1" t="s">
        <v>6770</v>
      </c>
      <c r="D899" s="1">
        <v>0</v>
      </c>
      <c r="E899" s="1">
        <v>0</v>
      </c>
      <c r="F899" s="1">
        <v>0</v>
      </c>
      <c r="G899" s="1">
        <v>0</v>
      </c>
      <c r="H899" s="1" t="s">
        <v>7975</v>
      </c>
      <c r="I899" s="2">
        <v>46071</v>
      </c>
      <c r="J899" s="1">
        <v>2000</v>
      </c>
      <c r="K899" s="1">
        <v>0</v>
      </c>
      <c r="L899" s="1">
        <v>0</v>
      </c>
      <c r="M899" s="1"/>
      <c r="N899" s="1" t="s">
        <v>7977</v>
      </c>
      <c r="O899" s="2">
        <v>46071</v>
      </c>
      <c r="P899" s="1">
        <v>1</v>
      </c>
      <c r="Q899" s="1" t="s">
        <v>6456</v>
      </c>
      <c r="R899" s="2">
        <v>45992</v>
      </c>
      <c r="S899" s="2"/>
      <c r="T899" s="1">
        <v>0</v>
      </c>
    </row>
    <row r="900" spans="1:20">
      <c r="A900" s="1" t="s">
        <v>7974</v>
      </c>
      <c r="B900" s="1" t="s">
        <v>6769</v>
      </c>
      <c r="C900" s="1" t="s">
        <v>6770</v>
      </c>
      <c r="D900" s="1">
        <v>0</v>
      </c>
      <c r="E900" s="1">
        <v>0</v>
      </c>
      <c r="F900" s="1">
        <v>0</v>
      </c>
      <c r="G900" s="1">
        <v>0</v>
      </c>
      <c r="H900" s="1" t="s">
        <v>7975</v>
      </c>
      <c r="I900" s="2">
        <v>45720</v>
      </c>
      <c r="J900" s="1">
        <v>16000</v>
      </c>
      <c r="K900" s="1">
        <v>0</v>
      </c>
      <c r="L900" s="1">
        <v>0</v>
      </c>
      <c r="M900" s="1"/>
      <c r="N900" s="1" t="s">
        <v>7978</v>
      </c>
      <c r="O900" s="2">
        <v>45720</v>
      </c>
      <c r="P900" s="1">
        <v>1</v>
      </c>
      <c r="Q900" s="1" t="s">
        <v>6456</v>
      </c>
      <c r="R900" s="2">
        <v>45992</v>
      </c>
      <c r="S900" s="2"/>
      <c r="T900" s="1">
        <v>0</v>
      </c>
    </row>
    <row r="901" spans="1:20">
      <c r="A901" s="1" t="s">
        <v>7974</v>
      </c>
      <c r="B901" s="1" t="s">
        <v>6769</v>
      </c>
      <c r="C901" s="1" t="s">
        <v>6770</v>
      </c>
      <c r="D901" s="1">
        <v>0</v>
      </c>
      <c r="E901" s="1">
        <v>0</v>
      </c>
      <c r="F901" s="1">
        <v>0</v>
      </c>
      <c r="G901" s="1">
        <v>0</v>
      </c>
      <c r="H901" s="1" t="s">
        <v>7975</v>
      </c>
      <c r="I901" s="2">
        <v>46092</v>
      </c>
      <c r="J901" s="1">
        <v>10000</v>
      </c>
      <c r="K901" s="1">
        <v>0</v>
      </c>
      <c r="L901" s="1">
        <v>0</v>
      </c>
      <c r="M901" s="1"/>
      <c r="N901" s="1" t="s">
        <v>7978</v>
      </c>
      <c r="O901" s="2">
        <v>46092</v>
      </c>
      <c r="P901" s="1">
        <v>1</v>
      </c>
      <c r="Q901" s="1" t="s">
        <v>6456</v>
      </c>
      <c r="R901" s="2">
        <v>45992</v>
      </c>
      <c r="S901" s="2"/>
      <c r="T901" s="1">
        <v>0</v>
      </c>
    </row>
    <row r="902" spans="1:20">
      <c r="A902" s="1" t="s">
        <v>7979</v>
      </c>
      <c r="B902" s="1" t="s">
        <v>6769</v>
      </c>
      <c r="C902" s="1" t="s">
        <v>6770</v>
      </c>
      <c r="D902" s="1">
        <v>0</v>
      </c>
      <c r="E902" s="1">
        <v>0</v>
      </c>
      <c r="F902" s="1">
        <v>0</v>
      </c>
      <c r="G902" s="1">
        <v>0</v>
      </c>
      <c r="H902" s="1">
        <v>80900929</v>
      </c>
      <c r="I902" s="2">
        <v>46099</v>
      </c>
      <c r="J902" s="1">
        <v>50000</v>
      </c>
      <c r="K902" s="1">
        <v>0</v>
      </c>
      <c r="L902" s="1">
        <v>0</v>
      </c>
      <c r="M902" s="1"/>
      <c r="N902" s="1" t="s">
        <v>7980</v>
      </c>
      <c r="O902" s="2">
        <v>46099</v>
      </c>
      <c r="P902" s="1">
        <v>1</v>
      </c>
      <c r="Q902" s="1" t="s">
        <v>6456</v>
      </c>
      <c r="R902" s="2">
        <v>45992</v>
      </c>
      <c r="S902" s="2"/>
      <c r="T902" s="1">
        <v>0</v>
      </c>
    </row>
    <row r="903" spans="1:20">
      <c r="A903" s="1" t="s">
        <v>7981</v>
      </c>
      <c r="B903" s="1" t="s">
        <v>6769</v>
      </c>
      <c r="C903" s="1" t="s">
        <v>6770</v>
      </c>
      <c r="D903" s="1">
        <v>0</v>
      </c>
      <c r="E903" s="1">
        <v>0</v>
      </c>
      <c r="F903" s="1">
        <v>0</v>
      </c>
      <c r="G903" s="1">
        <v>0</v>
      </c>
      <c r="H903" s="1">
        <v>80900930</v>
      </c>
      <c r="I903" s="2">
        <v>46099</v>
      </c>
      <c r="J903" s="1">
        <v>50000</v>
      </c>
      <c r="K903" s="1">
        <v>0</v>
      </c>
      <c r="L903" s="1">
        <v>0</v>
      </c>
      <c r="M903" s="1"/>
      <c r="N903" s="1" t="s">
        <v>7980</v>
      </c>
      <c r="O903" s="2">
        <v>46099</v>
      </c>
      <c r="P903" s="1">
        <v>1</v>
      </c>
      <c r="Q903" s="1" t="s">
        <v>6456</v>
      </c>
      <c r="R903" s="2">
        <v>45992</v>
      </c>
      <c r="S903" s="2"/>
      <c r="T903" s="1">
        <v>0</v>
      </c>
    </row>
    <row r="904" spans="1:20">
      <c r="A904" s="1" t="s">
        <v>7982</v>
      </c>
      <c r="B904" s="1" t="s">
        <v>6769</v>
      </c>
      <c r="C904" s="1" t="s">
        <v>6770</v>
      </c>
      <c r="D904" s="1">
        <v>0</v>
      </c>
      <c r="E904" s="1">
        <v>0</v>
      </c>
      <c r="F904" s="1">
        <v>0</v>
      </c>
      <c r="G904" s="1">
        <v>0</v>
      </c>
      <c r="H904" s="1" t="s">
        <v>7975</v>
      </c>
      <c r="I904" s="2">
        <v>46099</v>
      </c>
      <c r="J904" s="1">
        <v>20000</v>
      </c>
      <c r="K904" s="1">
        <v>0</v>
      </c>
      <c r="L904" s="1">
        <v>0</v>
      </c>
      <c r="M904" s="1"/>
      <c r="N904" s="1" t="s">
        <v>7980</v>
      </c>
      <c r="O904" s="2">
        <v>46099</v>
      </c>
      <c r="P904" s="1">
        <v>1</v>
      </c>
      <c r="Q904" s="1" t="s">
        <v>6456</v>
      </c>
      <c r="R904" s="2">
        <v>45992</v>
      </c>
      <c r="S904" s="2"/>
      <c r="T904" s="1">
        <v>0</v>
      </c>
    </row>
    <row r="905" spans="1:20">
      <c r="A905" s="1" t="s">
        <v>7983</v>
      </c>
      <c r="B905" s="1" t="s">
        <v>895</v>
      </c>
      <c r="C905" s="1" t="s">
        <v>896</v>
      </c>
      <c r="D905" s="1" t="s">
        <v>7778</v>
      </c>
      <c r="E905" s="1">
        <v>0</v>
      </c>
      <c r="F905" s="1">
        <v>0</v>
      </c>
      <c r="G905" s="1">
        <v>0</v>
      </c>
      <c r="H905" s="1" t="s">
        <v>7984</v>
      </c>
      <c r="I905" s="2">
        <v>46020</v>
      </c>
      <c r="J905" s="1">
        <v>153000</v>
      </c>
      <c r="K905" s="1">
        <v>0</v>
      </c>
      <c r="L905" s="1">
        <v>0</v>
      </c>
      <c r="M905" s="1" t="s">
        <v>7985</v>
      </c>
      <c r="N905" s="1" t="s">
        <v>7075</v>
      </c>
      <c r="O905" s="2">
        <v>46024</v>
      </c>
      <c r="P905" s="1">
        <v>1</v>
      </c>
      <c r="Q905" s="1" t="s">
        <v>6456</v>
      </c>
      <c r="R905" s="2">
        <v>45993</v>
      </c>
      <c r="S905" s="2"/>
      <c r="T905" s="1">
        <v>0</v>
      </c>
    </row>
    <row r="906" spans="1:20">
      <c r="A906" s="1" t="s">
        <v>7986</v>
      </c>
      <c r="B906" s="1" t="s">
        <v>88</v>
      </c>
      <c r="C906" s="1" t="s">
        <v>89</v>
      </c>
      <c r="D906" s="1" t="s">
        <v>6503</v>
      </c>
      <c r="E906" s="1">
        <v>0</v>
      </c>
      <c r="F906" s="1">
        <v>0</v>
      </c>
      <c r="G906" s="1">
        <v>0</v>
      </c>
      <c r="H906" s="1" t="s">
        <v>167</v>
      </c>
      <c r="I906" s="2">
        <v>46048</v>
      </c>
      <c r="J906" s="1">
        <v>396000</v>
      </c>
      <c r="K906" s="1">
        <v>0</v>
      </c>
      <c r="L906" s="1">
        <v>0</v>
      </c>
      <c r="M906" s="1" t="s">
        <v>161</v>
      </c>
      <c r="N906" s="1" t="s">
        <v>6536</v>
      </c>
      <c r="O906" s="2">
        <v>46051</v>
      </c>
      <c r="P906" s="1">
        <v>1</v>
      </c>
      <c r="Q906" s="1" t="s">
        <v>6443</v>
      </c>
      <c r="R906" s="2">
        <v>45993</v>
      </c>
      <c r="S906" s="2"/>
      <c r="T906" s="1">
        <v>0</v>
      </c>
    </row>
    <row r="907" spans="1:20">
      <c r="A907" s="1" t="s">
        <v>7987</v>
      </c>
      <c r="B907" s="1" t="s">
        <v>88</v>
      </c>
      <c r="C907" s="1" t="s">
        <v>89</v>
      </c>
      <c r="D907" s="1" t="s">
        <v>6503</v>
      </c>
      <c r="E907" s="1">
        <v>0</v>
      </c>
      <c r="F907" s="1">
        <v>0</v>
      </c>
      <c r="G907" s="1">
        <v>0</v>
      </c>
      <c r="H907" s="1" t="s">
        <v>1177</v>
      </c>
      <c r="I907" s="2">
        <v>46055</v>
      </c>
      <c r="J907" s="1">
        <v>66000</v>
      </c>
      <c r="K907" s="1">
        <v>0</v>
      </c>
      <c r="L907" s="1">
        <v>0</v>
      </c>
      <c r="M907" s="1" t="s">
        <v>161</v>
      </c>
      <c r="N907" s="1" t="s">
        <v>6674</v>
      </c>
      <c r="O907" s="2">
        <v>46058</v>
      </c>
      <c r="P907" s="1">
        <v>2</v>
      </c>
      <c r="Q907" s="1" t="s">
        <v>6443</v>
      </c>
      <c r="R907" s="2">
        <v>45993</v>
      </c>
      <c r="S907" s="2"/>
      <c r="T907" s="1">
        <v>0</v>
      </c>
    </row>
    <row r="908" spans="1:20">
      <c r="A908" s="1" t="s">
        <v>7988</v>
      </c>
      <c r="B908" s="1" t="s">
        <v>154</v>
      </c>
      <c r="C908" s="1" t="s">
        <v>155</v>
      </c>
      <c r="D908" s="1" t="s">
        <v>6503</v>
      </c>
      <c r="E908" s="1">
        <v>0</v>
      </c>
      <c r="F908" s="1">
        <v>0</v>
      </c>
      <c r="G908" s="1">
        <v>0</v>
      </c>
      <c r="H908" s="1" t="s">
        <v>7989</v>
      </c>
      <c r="I908" s="2">
        <v>46006</v>
      </c>
      <c r="J908" s="1">
        <v>10000</v>
      </c>
      <c r="K908" s="1">
        <v>10000</v>
      </c>
      <c r="L908" s="1">
        <v>0</v>
      </c>
      <c r="M908" s="1" t="s">
        <v>7990</v>
      </c>
      <c r="N908" s="1"/>
      <c r="O908" s="2">
        <v>46008</v>
      </c>
      <c r="P908" s="1">
        <v>1</v>
      </c>
      <c r="Q908" s="1" t="s">
        <v>6443</v>
      </c>
      <c r="R908" s="2">
        <v>45993</v>
      </c>
      <c r="S908" s="2">
        <v>45995</v>
      </c>
      <c r="T908" s="1">
        <v>10000</v>
      </c>
    </row>
    <row r="909" spans="1:20">
      <c r="A909" s="1" t="s">
        <v>7991</v>
      </c>
      <c r="B909" s="1" t="s">
        <v>3729</v>
      </c>
      <c r="C909" s="1" t="s">
        <v>3730</v>
      </c>
      <c r="D909" s="1" t="s">
        <v>6503</v>
      </c>
      <c r="E909" s="1">
        <v>0</v>
      </c>
      <c r="F909" s="1">
        <v>0</v>
      </c>
      <c r="G909" s="1">
        <v>0</v>
      </c>
      <c r="H909" s="1">
        <v>200000033141</v>
      </c>
      <c r="I909" s="2">
        <v>46027</v>
      </c>
      <c r="J909" s="1">
        <v>110000</v>
      </c>
      <c r="K909" s="1">
        <v>0</v>
      </c>
      <c r="L909" s="1">
        <v>0</v>
      </c>
      <c r="M909" s="1" t="s">
        <v>7992</v>
      </c>
      <c r="N909" s="1" t="s">
        <v>6571</v>
      </c>
      <c r="O909" s="2">
        <v>46029</v>
      </c>
      <c r="P909" s="1">
        <v>1</v>
      </c>
      <c r="Q909" s="1" t="s">
        <v>6430</v>
      </c>
      <c r="R909" s="2">
        <v>45993</v>
      </c>
      <c r="S909" s="2"/>
      <c r="T909" s="1">
        <v>0</v>
      </c>
    </row>
    <row r="910" spans="1:20">
      <c r="A910" s="1" t="s">
        <v>7993</v>
      </c>
      <c r="B910" s="1" t="s">
        <v>590</v>
      </c>
      <c r="C910" s="1" t="s">
        <v>591</v>
      </c>
      <c r="D910" s="1" t="s">
        <v>7026</v>
      </c>
      <c r="E910" s="1">
        <v>0</v>
      </c>
      <c r="F910" s="1">
        <v>0</v>
      </c>
      <c r="G910" s="1">
        <v>0</v>
      </c>
      <c r="H910" s="1" t="s">
        <v>5586</v>
      </c>
      <c r="I910" s="2">
        <v>46001</v>
      </c>
      <c r="J910" s="1">
        <v>200000</v>
      </c>
      <c r="K910" s="1">
        <v>200000</v>
      </c>
      <c r="L910" s="1">
        <v>0</v>
      </c>
      <c r="M910" s="1" t="s">
        <v>7994</v>
      </c>
      <c r="N910" s="1"/>
      <c r="O910" s="2">
        <v>46003</v>
      </c>
      <c r="P910" s="1">
        <v>1</v>
      </c>
      <c r="Q910" s="1" t="s">
        <v>6430</v>
      </c>
      <c r="R910" s="2">
        <v>45993</v>
      </c>
      <c r="S910" s="2">
        <v>45996</v>
      </c>
      <c r="T910" s="1">
        <v>400000</v>
      </c>
    </row>
    <row r="911" spans="1:20">
      <c r="A911" s="1" t="s">
        <v>7995</v>
      </c>
      <c r="B911" s="1" t="s">
        <v>590</v>
      </c>
      <c r="C911" s="1" t="s">
        <v>591</v>
      </c>
      <c r="D911" s="1" t="s">
        <v>6447</v>
      </c>
      <c r="E911" s="1" t="s">
        <v>6752</v>
      </c>
      <c r="F911" s="1">
        <v>0</v>
      </c>
      <c r="G911" s="1">
        <v>0</v>
      </c>
      <c r="H911" s="1">
        <v>10746678</v>
      </c>
      <c r="I911" s="2">
        <v>46001</v>
      </c>
      <c r="J911" s="1">
        <v>500</v>
      </c>
      <c r="K911" s="1">
        <v>500</v>
      </c>
      <c r="L911" s="1">
        <v>0</v>
      </c>
      <c r="M911" s="1" t="s">
        <v>7996</v>
      </c>
      <c r="N911" s="1"/>
      <c r="O911" s="2">
        <v>46003</v>
      </c>
      <c r="P911" s="1">
        <v>1</v>
      </c>
      <c r="Q911" s="1" t="s">
        <v>6430</v>
      </c>
      <c r="R911" s="2">
        <v>45993</v>
      </c>
      <c r="S911" s="2">
        <v>46000</v>
      </c>
      <c r="T911" s="1">
        <v>1400</v>
      </c>
    </row>
    <row r="912" spans="1:20">
      <c r="A912" s="1" t="s">
        <v>7997</v>
      </c>
      <c r="B912" s="1" t="s">
        <v>590</v>
      </c>
      <c r="C912" s="1" t="s">
        <v>591</v>
      </c>
      <c r="D912" s="1" t="s">
        <v>6447</v>
      </c>
      <c r="E912" s="1" t="s">
        <v>6752</v>
      </c>
      <c r="F912" s="1">
        <v>0</v>
      </c>
      <c r="G912" s="1">
        <v>0</v>
      </c>
      <c r="H912" s="1">
        <v>10734307</v>
      </c>
      <c r="I912" s="2">
        <v>46001</v>
      </c>
      <c r="J912" s="1">
        <v>2000</v>
      </c>
      <c r="K912" s="1">
        <v>2000</v>
      </c>
      <c r="L912" s="1">
        <v>0</v>
      </c>
      <c r="M912" s="1" t="s">
        <v>7998</v>
      </c>
      <c r="N912" s="1"/>
      <c r="O912" s="2">
        <v>46003</v>
      </c>
      <c r="P912" s="1">
        <v>2</v>
      </c>
      <c r="Q912" s="1" t="s">
        <v>6430</v>
      </c>
      <c r="R912" s="2">
        <v>45993</v>
      </c>
      <c r="S912" s="2">
        <v>46001</v>
      </c>
      <c r="T912" s="1">
        <v>5000</v>
      </c>
    </row>
    <row r="913" spans="1:20">
      <c r="A913" s="1" t="s">
        <v>7999</v>
      </c>
      <c r="B913" s="1" t="s">
        <v>590</v>
      </c>
      <c r="C913" s="1" t="s">
        <v>591</v>
      </c>
      <c r="D913" s="1" t="s">
        <v>6818</v>
      </c>
      <c r="E913" s="1" t="s">
        <v>6752</v>
      </c>
      <c r="F913" s="1">
        <v>0</v>
      </c>
      <c r="G913" s="1">
        <v>0</v>
      </c>
      <c r="H913" s="1">
        <v>19003032</v>
      </c>
      <c r="I913" s="2">
        <v>46001</v>
      </c>
      <c r="J913" s="1">
        <v>500</v>
      </c>
      <c r="K913" s="1">
        <v>500</v>
      </c>
      <c r="L913" s="1">
        <v>0</v>
      </c>
      <c r="M913" s="1" t="s">
        <v>8000</v>
      </c>
      <c r="N913" s="1"/>
      <c r="O913" s="2">
        <v>46003</v>
      </c>
      <c r="P913" s="1">
        <v>1</v>
      </c>
      <c r="Q913" s="1" t="s">
        <v>6430</v>
      </c>
      <c r="R913" s="2">
        <v>45993</v>
      </c>
      <c r="S913" s="2">
        <v>46001</v>
      </c>
      <c r="T913" s="1">
        <v>1500</v>
      </c>
    </row>
    <row r="914" spans="1:20">
      <c r="A914" s="1" t="s">
        <v>7999</v>
      </c>
      <c r="B914" s="1" t="s">
        <v>590</v>
      </c>
      <c r="C914" s="1" t="s">
        <v>591</v>
      </c>
      <c r="D914" s="1" t="s">
        <v>6818</v>
      </c>
      <c r="E914" s="1" t="s">
        <v>6752</v>
      </c>
      <c r="F914" s="1">
        <v>0</v>
      </c>
      <c r="G914" s="1">
        <v>0</v>
      </c>
      <c r="H914" s="1">
        <v>19003032</v>
      </c>
      <c r="I914" s="2">
        <v>46001</v>
      </c>
      <c r="J914" s="1">
        <v>500</v>
      </c>
      <c r="K914" s="1">
        <v>500</v>
      </c>
      <c r="L914" s="1">
        <v>0</v>
      </c>
      <c r="M914" s="1" t="s">
        <v>8000</v>
      </c>
      <c r="N914" s="1"/>
      <c r="O914" s="2">
        <v>46003</v>
      </c>
      <c r="P914" s="1">
        <v>1</v>
      </c>
      <c r="Q914" s="1" t="s">
        <v>6430</v>
      </c>
      <c r="R914" s="2">
        <v>45993</v>
      </c>
      <c r="S914" s="2">
        <v>46001</v>
      </c>
      <c r="T914" s="1">
        <v>500</v>
      </c>
    </row>
    <row r="915" spans="1:20">
      <c r="A915" s="1" t="s">
        <v>8001</v>
      </c>
      <c r="B915" s="1" t="s">
        <v>895</v>
      </c>
      <c r="C915" s="1" t="s">
        <v>896</v>
      </c>
      <c r="D915" s="1" t="s">
        <v>6531</v>
      </c>
      <c r="E915" s="1">
        <v>0</v>
      </c>
      <c r="F915" s="1">
        <v>0</v>
      </c>
      <c r="G915" s="1">
        <v>0</v>
      </c>
      <c r="H915" s="1" t="s">
        <v>1416</v>
      </c>
      <c r="I915" s="2">
        <v>46002</v>
      </c>
      <c r="J915" s="1">
        <v>1000</v>
      </c>
      <c r="K915" s="1">
        <v>1000</v>
      </c>
      <c r="L915" s="1">
        <v>0</v>
      </c>
      <c r="M915" s="1" t="s">
        <v>8002</v>
      </c>
      <c r="N915" s="1" t="s">
        <v>7780</v>
      </c>
      <c r="O915" s="2">
        <v>46006</v>
      </c>
      <c r="P915" s="1">
        <v>3</v>
      </c>
      <c r="Q915" s="1" t="s">
        <v>6456</v>
      </c>
      <c r="R915" s="2">
        <v>45993</v>
      </c>
      <c r="S915" s="2">
        <v>46000</v>
      </c>
      <c r="T915" s="1">
        <v>1000</v>
      </c>
    </row>
    <row r="916" spans="1:20">
      <c r="A916" s="1" t="s">
        <v>8003</v>
      </c>
      <c r="B916" s="1" t="s">
        <v>2883</v>
      </c>
      <c r="C916" s="1" t="s">
        <v>2884</v>
      </c>
      <c r="D916" s="1" t="s">
        <v>6426</v>
      </c>
      <c r="E916" s="1" t="s">
        <v>7525</v>
      </c>
      <c r="F916" s="1">
        <v>0</v>
      </c>
      <c r="G916" s="1">
        <v>0</v>
      </c>
      <c r="H916" s="1" t="s">
        <v>8004</v>
      </c>
      <c r="I916" s="2">
        <v>45996</v>
      </c>
      <c r="J916" s="1">
        <v>500</v>
      </c>
      <c r="K916" s="1">
        <v>500</v>
      </c>
      <c r="L916" s="1">
        <v>0</v>
      </c>
      <c r="M916" s="1" t="s">
        <v>8005</v>
      </c>
      <c r="N916" s="1" t="s">
        <v>8006</v>
      </c>
      <c r="O916" s="2">
        <v>45999</v>
      </c>
      <c r="P916" s="1">
        <v>2</v>
      </c>
      <c r="Q916" s="1" t="s">
        <v>6430</v>
      </c>
      <c r="R916" s="2">
        <v>45993</v>
      </c>
      <c r="S916" s="2"/>
      <c r="T916" s="1">
        <v>0</v>
      </c>
    </row>
    <row r="917" spans="1:20">
      <c r="A917" s="1" t="s">
        <v>8007</v>
      </c>
      <c r="B917" s="1" t="s">
        <v>2056</v>
      </c>
      <c r="C917" s="1" t="s">
        <v>2057</v>
      </c>
      <c r="D917" s="1" t="s">
        <v>7206</v>
      </c>
      <c r="E917" s="1">
        <v>0</v>
      </c>
      <c r="F917" s="1">
        <v>0</v>
      </c>
      <c r="G917" s="1">
        <v>0</v>
      </c>
      <c r="H917" s="1" t="s">
        <v>2866</v>
      </c>
      <c r="I917" s="2">
        <v>46001</v>
      </c>
      <c r="J917" s="1">
        <v>3000</v>
      </c>
      <c r="K917" s="1">
        <v>3000</v>
      </c>
      <c r="L917" s="1">
        <v>0</v>
      </c>
      <c r="M917" s="1" t="s">
        <v>7207</v>
      </c>
      <c r="N917" s="1"/>
      <c r="O917" s="2">
        <v>46006</v>
      </c>
      <c r="P917" s="1">
        <v>2</v>
      </c>
      <c r="Q917" s="1" t="s">
        <v>6430</v>
      </c>
      <c r="R917" s="2">
        <v>45993</v>
      </c>
      <c r="S917" s="2">
        <v>45993</v>
      </c>
      <c r="T917" s="1">
        <v>3000</v>
      </c>
    </row>
    <row r="918" spans="1:20">
      <c r="A918" s="1" t="s">
        <v>8008</v>
      </c>
      <c r="B918" s="1" t="s">
        <v>2973</v>
      </c>
      <c r="C918" s="1" t="s">
        <v>2974</v>
      </c>
      <c r="D918" s="1">
        <v>0</v>
      </c>
      <c r="E918" s="1">
        <v>0</v>
      </c>
      <c r="F918" s="1">
        <v>0</v>
      </c>
      <c r="G918" s="1">
        <v>0</v>
      </c>
      <c r="H918" s="1" t="s">
        <v>8009</v>
      </c>
      <c r="I918" s="2">
        <v>46003</v>
      </c>
      <c r="J918" s="1">
        <v>5000</v>
      </c>
      <c r="K918" s="1">
        <v>5000</v>
      </c>
      <c r="L918" s="1">
        <v>0</v>
      </c>
      <c r="M918" s="1" t="s">
        <v>8010</v>
      </c>
      <c r="N918" s="1" t="s">
        <v>8011</v>
      </c>
      <c r="O918" s="2">
        <v>46007</v>
      </c>
      <c r="P918" s="1">
        <v>1</v>
      </c>
      <c r="Q918" s="1" t="s">
        <v>6443</v>
      </c>
      <c r="R918" s="2">
        <v>45993</v>
      </c>
      <c r="S918" s="2">
        <v>45995</v>
      </c>
      <c r="T918" s="1">
        <v>5000</v>
      </c>
    </row>
    <row r="919" spans="1:20">
      <c r="A919" s="1" t="s">
        <v>8012</v>
      </c>
      <c r="B919" s="1" t="s">
        <v>3788</v>
      </c>
      <c r="C919" s="1" t="s">
        <v>3789</v>
      </c>
      <c r="D919" s="1">
        <v>0</v>
      </c>
      <c r="E919" s="1">
        <v>0</v>
      </c>
      <c r="F919" s="1">
        <v>0</v>
      </c>
      <c r="G919" s="1">
        <v>0</v>
      </c>
      <c r="H919" s="1" t="s">
        <v>8013</v>
      </c>
      <c r="I919" s="2">
        <v>46002</v>
      </c>
      <c r="J919" s="1">
        <v>40</v>
      </c>
      <c r="K919" s="1">
        <v>40</v>
      </c>
      <c r="L919" s="1">
        <v>0</v>
      </c>
      <c r="M919" s="1"/>
      <c r="N919" s="1" t="s">
        <v>8014</v>
      </c>
      <c r="O919" s="2">
        <v>46006</v>
      </c>
      <c r="P919" s="1">
        <v>1</v>
      </c>
      <c r="Q919" s="1" t="s">
        <v>6436</v>
      </c>
      <c r="R919" s="2">
        <v>45993</v>
      </c>
      <c r="S919" s="2">
        <v>45999</v>
      </c>
      <c r="T919" s="1">
        <v>40</v>
      </c>
    </row>
    <row r="920" spans="1:20">
      <c r="A920" s="1" t="s">
        <v>8015</v>
      </c>
      <c r="B920" s="1" t="s">
        <v>3788</v>
      </c>
      <c r="C920" s="1" t="s">
        <v>3789</v>
      </c>
      <c r="D920" s="1">
        <v>0</v>
      </c>
      <c r="E920" s="1">
        <v>0</v>
      </c>
      <c r="F920" s="1">
        <v>0</v>
      </c>
      <c r="G920" s="1">
        <v>0</v>
      </c>
      <c r="H920" s="1" t="s">
        <v>8016</v>
      </c>
      <c r="I920" s="2">
        <v>46002</v>
      </c>
      <c r="J920" s="1">
        <v>32</v>
      </c>
      <c r="K920" s="1">
        <v>32</v>
      </c>
      <c r="L920" s="1">
        <v>0</v>
      </c>
      <c r="M920" s="1"/>
      <c r="N920" s="1" t="s">
        <v>8017</v>
      </c>
      <c r="O920" s="2">
        <v>46006</v>
      </c>
      <c r="P920" s="1">
        <v>1</v>
      </c>
      <c r="Q920" s="1" t="s">
        <v>6436</v>
      </c>
      <c r="R920" s="2">
        <v>45993</v>
      </c>
      <c r="S920" s="2">
        <v>45999</v>
      </c>
      <c r="T920" s="1">
        <v>32</v>
      </c>
    </row>
    <row r="921" spans="1:20">
      <c r="A921" s="1" t="s">
        <v>8018</v>
      </c>
      <c r="B921" s="1" t="s">
        <v>717</v>
      </c>
      <c r="C921" s="1" t="s">
        <v>718</v>
      </c>
      <c r="D921" s="1" t="s">
        <v>6479</v>
      </c>
      <c r="E921" s="1">
        <v>0</v>
      </c>
      <c r="F921" s="1">
        <v>0</v>
      </c>
      <c r="G921" s="1">
        <v>0</v>
      </c>
      <c r="H921" s="1" t="s">
        <v>4611</v>
      </c>
      <c r="I921" s="2">
        <v>46002</v>
      </c>
      <c r="J921" s="1">
        <v>6000</v>
      </c>
      <c r="K921" s="1">
        <v>6000</v>
      </c>
      <c r="L921" s="1">
        <v>0</v>
      </c>
      <c r="M921" s="1" t="s">
        <v>6664</v>
      </c>
      <c r="N921" s="1"/>
      <c r="O921" s="2">
        <v>46008</v>
      </c>
      <c r="P921" s="1">
        <v>3</v>
      </c>
      <c r="Q921" s="1" t="s">
        <v>6443</v>
      </c>
      <c r="R921" s="2">
        <v>45993</v>
      </c>
      <c r="S921" s="2">
        <v>45997</v>
      </c>
      <c r="T921" s="1">
        <v>6000</v>
      </c>
    </row>
    <row r="922" spans="1:20">
      <c r="A922" s="1" t="s">
        <v>8018</v>
      </c>
      <c r="B922" s="1" t="s">
        <v>717</v>
      </c>
      <c r="C922" s="1" t="s">
        <v>718</v>
      </c>
      <c r="D922" s="1" t="s">
        <v>6479</v>
      </c>
      <c r="E922" s="1">
        <v>0</v>
      </c>
      <c r="F922" s="1">
        <v>0</v>
      </c>
      <c r="G922" s="1">
        <v>0</v>
      </c>
      <c r="H922" s="1" t="s">
        <v>4611</v>
      </c>
      <c r="I922" s="2">
        <v>46009</v>
      </c>
      <c r="J922" s="1">
        <v>6000</v>
      </c>
      <c r="K922" s="1">
        <v>6000</v>
      </c>
      <c r="L922" s="1">
        <v>0</v>
      </c>
      <c r="M922" s="1" t="s">
        <v>6664</v>
      </c>
      <c r="N922" s="1"/>
      <c r="O922" s="2">
        <v>46015</v>
      </c>
      <c r="P922" s="1">
        <v>3</v>
      </c>
      <c r="Q922" s="1" t="s">
        <v>6443</v>
      </c>
      <c r="R922" s="2">
        <v>45993</v>
      </c>
      <c r="S922" s="2">
        <v>45997</v>
      </c>
      <c r="T922" s="1">
        <v>6000</v>
      </c>
    </row>
    <row r="923" spans="1:20">
      <c r="A923" s="1" t="s">
        <v>8018</v>
      </c>
      <c r="B923" s="1" t="s">
        <v>717</v>
      </c>
      <c r="C923" s="1" t="s">
        <v>718</v>
      </c>
      <c r="D923" s="1" t="s">
        <v>6479</v>
      </c>
      <c r="E923" s="1">
        <v>0</v>
      </c>
      <c r="F923" s="1">
        <v>0</v>
      </c>
      <c r="G923" s="1">
        <v>0</v>
      </c>
      <c r="H923" s="1" t="s">
        <v>4611</v>
      </c>
      <c r="I923" s="2">
        <v>46009</v>
      </c>
      <c r="J923" s="1">
        <v>6000</v>
      </c>
      <c r="K923" s="1">
        <v>6000</v>
      </c>
      <c r="L923" s="1">
        <v>0</v>
      </c>
      <c r="M923" s="1" t="s">
        <v>6664</v>
      </c>
      <c r="N923" s="1"/>
      <c r="O923" s="2">
        <v>46015</v>
      </c>
      <c r="P923" s="1">
        <v>3</v>
      </c>
      <c r="Q923" s="1" t="s">
        <v>6443</v>
      </c>
      <c r="R923" s="2">
        <v>45993</v>
      </c>
      <c r="S923" s="2">
        <v>45997</v>
      </c>
      <c r="T923" s="1">
        <v>6000</v>
      </c>
    </row>
    <row r="924" spans="1:20">
      <c r="A924" s="1" t="s">
        <v>8019</v>
      </c>
      <c r="B924" s="1" t="s">
        <v>717</v>
      </c>
      <c r="C924" s="1" t="s">
        <v>718</v>
      </c>
      <c r="D924" s="1" t="s">
        <v>6479</v>
      </c>
      <c r="E924" s="1">
        <v>0</v>
      </c>
      <c r="F924" s="1">
        <v>0</v>
      </c>
      <c r="G924" s="1">
        <v>0</v>
      </c>
      <c r="H924" s="1">
        <v>20030269</v>
      </c>
      <c r="I924" s="2">
        <v>46009</v>
      </c>
      <c r="J924" s="1">
        <v>31620</v>
      </c>
      <c r="K924" s="1">
        <v>31620</v>
      </c>
      <c r="L924" s="1">
        <v>0</v>
      </c>
      <c r="M924" s="1" t="s">
        <v>6670</v>
      </c>
      <c r="N924" s="1"/>
      <c r="O924" s="2">
        <v>46001</v>
      </c>
      <c r="P924" s="1">
        <v>1</v>
      </c>
      <c r="Q924" s="1" t="s">
        <v>6443</v>
      </c>
      <c r="R924" s="2">
        <v>45993</v>
      </c>
      <c r="S924" s="2">
        <v>45993</v>
      </c>
      <c r="T924" s="1">
        <v>31680</v>
      </c>
    </row>
    <row r="925" spans="1:20">
      <c r="A925" s="1" t="s">
        <v>8019</v>
      </c>
      <c r="B925" s="1" t="s">
        <v>717</v>
      </c>
      <c r="C925" s="1" t="s">
        <v>718</v>
      </c>
      <c r="D925" s="1" t="s">
        <v>6479</v>
      </c>
      <c r="E925" s="1">
        <v>0</v>
      </c>
      <c r="F925" s="1">
        <v>0</v>
      </c>
      <c r="G925" s="1">
        <v>0</v>
      </c>
      <c r="H925" s="1">
        <v>20030269</v>
      </c>
      <c r="I925" s="2">
        <v>46009</v>
      </c>
      <c r="J925" s="1">
        <v>31620</v>
      </c>
      <c r="K925" s="1">
        <v>31620</v>
      </c>
      <c r="L925" s="1">
        <v>0</v>
      </c>
      <c r="M925" s="1" t="s">
        <v>6670</v>
      </c>
      <c r="N925" s="1"/>
      <c r="O925" s="2">
        <v>46008</v>
      </c>
      <c r="P925" s="1">
        <v>1</v>
      </c>
      <c r="Q925" s="1" t="s">
        <v>6443</v>
      </c>
      <c r="R925" s="2">
        <v>45993</v>
      </c>
      <c r="S925" s="2">
        <v>45993</v>
      </c>
      <c r="T925" s="1">
        <v>31620</v>
      </c>
    </row>
    <row r="926" spans="1:20">
      <c r="A926" s="1" t="s">
        <v>8020</v>
      </c>
      <c r="B926" s="1" t="s">
        <v>717</v>
      </c>
      <c r="C926" s="1" t="s">
        <v>718</v>
      </c>
      <c r="D926" s="1" t="s">
        <v>6479</v>
      </c>
      <c r="E926" s="1">
        <v>0</v>
      </c>
      <c r="F926" s="1">
        <v>0</v>
      </c>
      <c r="G926" s="1">
        <v>0</v>
      </c>
      <c r="H926" s="1">
        <v>11202388</v>
      </c>
      <c r="I926" s="2">
        <v>46009</v>
      </c>
      <c r="J926" s="1">
        <v>20000</v>
      </c>
      <c r="K926" s="1">
        <v>20000</v>
      </c>
      <c r="L926" s="1">
        <v>0</v>
      </c>
      <c r="M926" s="1" t="s">
        <v>7356</v>
      </c>
      <c r="N926" s="1"/>
      <c r="O926" s="2">
        <v>46015</v>
      </c>
      <c r="P926" s="1">
        <v>3</v>
      </c>
      <c r="Q926" s="1" t="s">
        <v>6443</v>
      </c>
      <c r="R926" s="2">
        <v>45993</v>
      </c>
      <c r="S926" s="2">
        <v>46001</v>
      </c>
      <c r="T926" s="1">
        <v>20020</v>
      </c>
    </row>
    <row r="927" spans="1:20">
      <c r="A927" s="1" t="s">
        <v>8021</v>
      </c>
      <c r="B927" s="1" t="s">
        <v>717</v>
      </c>
      <c r="C927" s="1" t="s">
        <v>718</v>
      </c>
      <c r="D927" s="1" t="s">
        <v>6479</v>
      </c>
      <c r="E927" s="1">
        <v>0</v>
      </c>
      <c r="F927" s="1">
        <v>0</v>
      </c>
      <c r="G927" s="1">
        <v>0</v>
      </c>
      <c r="H927" s="1">
        <v>11169944</v>
      </c>
      <c r="I927" s="2">
        <v>46009</v>
      </c>
      <c r="J927" s="1">
        <v>24640</v>
      </c>
      <c r="K927" s="1">
        <v>24640</v>
      </c>
      <c r="L927" s="1">
        <v>0</v>
      </c>
      <c r="M927" s="1" t="s">
        <v>8022</v>
      </c>
      <c r="N927" s="1"/>
      <c r="O927" s="2">
        <v>46015</v>
      </c>
      <c r="P927" s="1">
        <v>1</v>
      </c>
      <c r="Q927" s="1" t="s">
        <v>6443</v>
      </c>
      <c r="R927" s="2">
        <v>45993</v>
      </c>
      <c r="S927" s="2">
        <v>46001</v>
      </c>
      <c r="T927" s="1">
        <v>24640</v>
      </c>
    </row>
    <row r="928" spans="1:20">
      <c r="A928" s="1" t="s">
        <v>8021</v>
      </c>
      <c r="B928" s="1" t="s">
        <v>717</v>
      </c>
      <c r="C928" s="1" t="s">
        <v>718</v>
      </c>
      <c r="D928" s="1" t="s">
        <v>6479</v>
      </c>
      <c r="E928" s="1">
        <v>0</v>
      </c>
      <c r="F928" s="1">
        <v>0</v>
      </c>
      <c r="G928" s="1">
        <v>0</v>
      </c>
      <c r="H928" s="1">
        <v>11169944</v>
      </c>
      <c r="I928" s="2">
        <v>46009</v>
      </c>
      <c r="J928" s="1">
        <v>12320</v>
      </c>
      <c r="K928" s="1">
        <v>12320</v>
      </c>
      <c r="L928" s="1">
        <v>0</v>
      </c>
      <c r="M928" s="1" t="s">
        <v>8022</v>
      </c>
      <c r="N928" s="1"/>
      <c r="O928" s="2">
        <v>46015</v>
      </c>
      <c r="P928" s="1">
        <v>1</v>
      </c>
      <c r="Q928" s="1" t="s">
        <v>6443</v>
      </c>
      <c r="R928" s="2">
        <v>45993</v>
      </c>
      <c r="S928" s="2">
        <v>46001</v>
      </c>
      <c r="T928" s="1">
        <v>12320</v>
      </c>
    </row>
    <row r="929" spans="1:20">
      <c r="A929" s="1" t="s">
        <v>8023</v>
      </c>
      <c r="B929" s="1" t="s">
        <v>6297</v>
      </c>
      <c r="C929" s="1" t="s">
        <v>6298</v>
      </c>
      <c r="D929" s="1" t="s">
        <v>7142</v>
      </c>
      <c r="E929" s="1">
        <v>0</v>
      </c>
      <c r="F929" s="1">
        <v>0</v>
      </c>
      <c r="G929" s="1">
        <v>0</v>
      </c>
      <c r="H929" s="1" t="s">
        <v>8024</v>
      </c>
      <c r="I929" s="2">
        <v>46022</v>
      </c>
      <c r="J929" s="1">
        <v>4000</v>
      </c>
      <c r="K929" s="1">
        <v>0</v>
      </c>
      <c r="L929" s="1">
        <v>0</v>
      </c>
      <c r="M929" s="1" t="s">
        <v>8025</v>
      </c>
      <c r="N929" s="1"/>
      <c r="O929" s="2">
        <v>46027</v>
      </c>
      <c r="P929" s="1">
        <v>2</v>
      </c>
      <c r="Q929" s="1" t="s">
        <v>6436</v>
      </c>
      <c r="R929" s="2">
        <v>45993</v>
      </c>
      <c r="S929" s="2"/>
      <c r="T929" s="1">
        <v>0</v>
      </c>
    </row>
    <row r="930" spans="1:20">
      <c r="A930" s="1" t="s">
        <v>8026</v>
      </c>
      <c r="B930" s="1" t="s">
        <v>375</v>
      </c>
      <c r="C930" s="1" t="s">
        <v>376</v>
      </c>
      <c r="D930" s="1" t="s">
        <v>6503</v>
      </c>
      <c r="E930" s="1">
        <v>0</v>
      </c>
      <c r="F930" s="1">
        <v>0</v>
      </c>
      <c r="G930" s="1">
        <v>0</v>
      </c>
      <c r="H930" s="1">
        <v>500063540</v>
      </c>
      <c r="I930" s="2">
        <v>46000</v>
      </c>
      <c r="J930" s="1">
        <v>5000</v>
      </c>
      <c r="K930" s="1">
        <v>5000</v>
      </c>
      <c r="L930" s="1">
        <v>0</v>
      </c>
      <c r="M930" s="1" t="s">
        <v>882</v>
      </c>
      <c r="N930" s="1" t="s">
        <v>7548</v>
      </c>
      <c r="O930" s="2">
        <v>46002</v>
      </c>
      <c r="P930" s="1">
        <v>2</v>
      </c>
      <c r="Q930" s="1" t="s">
        <v>6443</v>
      </c>
      <c r="R930" s="2">
        <v>45993</v>
      </c>
      <c r="S930" s="2">
        <v>45994</v>
      </c>
      <c r="T930" s="1">
        <v>12004</v>
      </c>
    </row>
    <row r="931" spans="1:20">
      <c r="A931" s="1" t="s">
        <v>8027</v>
      </c>
      <c r="B931" s="1" t="s">
        <v>1800</v>
      </c>
      <c r="C931" s="1" t="s">
        <v>1801</v>
      </c>
      <c r="D931" s="1" t="s">
        <v>8028</v>
      </c>
      <c r="E931" s="1">
        <v>0</v>
      </c>
      <c r="F931" s="1">
        <v>0</v>
      </c>
      <c r="G931" s="1">
        <v>0</v>
      </c>
      <c r="H931" s="1" t="s">
        <v>8029</v>
      </c>
      <c r="I931" s="2">
        <v>46009</v>
      </c>
      <c r="J931" s="1">
        <v>1000</v>
      </c>
      <c r="K931" s="1">
        <v>0</v>
      </c>
      <c r="L931" s="1">
        <v>0</v>
      </c>
      <c r="M931" s="1" t="s">
        <v>8030</v>
      </c>
      <c r="N931" s="1" t="s">
        <v>6534</v>
      </c>
      <c r="O931" s="2">
        <v>46013</v>
      </c>
      <c r="P931" s="1">
        <v>1</v>
      </c>
      <c r="Q931" s="1" t="s">
        <v>7196</v>
      </c>
      <c r="R931" s="2">
        <v>45988</v>
      </c>
      <c r="S931" s="2"/>
      <c r="T931" s="1">
        <v>0</v>
      </c>
    </row>
    <row r="932" spans="1:20">
      <c r="A932" s="1" t="s">
        <v>8031</v>
      </c>
      <c r="B932" s="1" t="s">
        <v>4822</v>
      </c>
      <c r="C932" s="1" t="s">
        <v>4823</v>
      </c>
      <c r="D932" s="1" t="s">
        <v>7935</v>
      </c>
      <c r="E932" s="1">
        <v>0</v>
      </c>
      <c r="F932" s="1">
        <v>0</v>
      </c>
      <c r="G932" s="1">
        <v>0</v>
      </c>
      <c r="H932" s="1" t="s">
        <v>8032</v>
      </c>
      <c r="I932" s="2">
        <v>46013</v>
      </c>
      <c r="J932" s="1">
        <v>10000</v>
      </c>
      <c r="K932" s="1">
        <v>10000</v>
      </c>
      <c r="L932" s="1">
        <v>0</v>
      </c>
      <c r="M932" s="1" t="s">
        <v>8033</v>
      </c>
      <c r="N932" s="1"/>
      <c r="O932" s="2">
        <v>46015</v>
      </c>
      <c r="P932" s="1">
        <v>1</v>
      </c>
      <c r="Q932" s="1" t="s">
        <v>6430</v>
      </c>
      <c r="R932" s="2">
        <v>45993</v>
      </c>
      <c r="S932" s="2">
        <v>46001</v>
      </c>
      <c r="T932" s="1">
        <v>10000</v>
      </c>
    </row>
    <row r="933" spans="1:20">
      <c r="A933" s="1" t="s">
        <v>8034</v>
      </c>
      <c r="B933" s="1" t="s">
        <v>8035</v>
      </c>
      <c r="C933" s="1" t="s">
        <v>8036</v>
      </c>
      <c r="D933" s="1" t="s">
        <v>7435</v>
      </c>
      <c r="E933" s="1" t="s">
        <v>8037</v>
      </c>
      <c r="F933" s="1">
        <v>0</v>
      </c>
      <c r="G933" s="1">
        <v>0</v>
      </c>
      <c r="H933" s="1" t="s">
        <v>8038</v>
      </c>
      <c r="I933" s="2">
        <v>46007</v>
      </c>
      <c r="J933" s="1">
        <v>1500</v>
      </c>
      <c r="K933" s="1">
        <v>0</v>
      </c>
      <c r="L933" s="1">
        <v>0</v>
      </c>
      <c r="M933" s="1" t="s">
        <v>8039</v>
      </c>
      <c r="N933" s="1"/>
      <c r="O933" s="2">
        <v>46010</v>
      </c>
      <c r="P933" s="1">
        <v>1</v>
      </c>
      <c r="Q933" s="1" t="s">
        <v>7179</v>
      </c>
      <c r="R933" s="2">
        <v>45993</v>
      </c>
      <c r="S933" s="2"/>
      <c r="T933" s="1">
        <v>0</v>
      </c>
    </row>
    <row r="934" spans="1:20">
      <c r="A934" s="1" t="s">
        <v>8040</v>
      </c>
      <c r="B934" s="1" t="s">
        <v>8035</v>
      </c>
      <c r="C934" s="1" t="s">
        <v>8036</v>
      </c>
      <c r="D934" s="1" t="s">
        <v>7435</v>
      </c>
      <c r="E934" s="1" t="s">
        <v>8037</v>
      </c>
      <c r="F934" s="1">
        <v>0</v>
      </c>
      <c r="G934" s="1">
        <v>0</v>
      </c>
      <c r="H934" s="1" t="s">
        <v>8041</v>
      </c>
      <c r="I934" s="2">
        <v>46007</v>
      </c>
      <c r="J934" s="1">
        <v>2000</v>
      </c>
      <c r="K934" s="1">
        <v>0</v>
      </c>
      <c r="L934" s="1">
        <v>0</v>
      </c>
      <c r="M934" s="1" t="s">
        <v>8042</v>
      </c>
      <c r="N934" s="1"/>
      <c r="O934" s="2">
        <v>46010</v>
      </c>
      <c r="P934" s="1">
        <v>3</v>
      </c>
      <c r="Q934" s="1" t="s">
        <v>7179</v>
      </c>
      <c r="R934" s="2">
        <v>45993</v>
      </c>
      <c r="S934" s="2"/>
      <c r="T934" s="1">
        <v>0</v>
      </c>
    </row>
    <row r="935" spans="1:20">
      <c r="A935" s="1" t="s">
        <v>8043</v>
      </c>
      <c r="B935" s="1" t="s">
        <v>8035</v>
      </c>
      <c r="C935" s="1" t="s">
        <v>8036</v>
      </c>
      <c r="D935" s="1" t="s">
        <v>7435</v>
      </c>
      <c r="E935" s="1" t="s">
        <v>8037</v>
      </c>
      <c r="F935" s="1">
        <v>0</v>
      </c>
      <c r="G935" s="1">
        <v>0</v>
      </c>
      <c r="H935" s="1" t="s">
        <v>8044</v>
      </c>
      <c r="I935" s="2">
        <v>46007</v>
      </c>
      <c r="J935" s="1">
        <v>1500</v>
      </c>
      <c r="K935" s="1">
        <v>0</v>
      </c>
      <c r="L935" s="1">
        <v>0</v>
      </c>
      <c r="M935" s="1" t="s">
        <v>8042</v>
      </c>
      <c r="N935" s="1"/>
      <c r="O935" s="2">
        <v>46010</v>
      </c>
      <c r="P935" s="1">
        <v>3</v>
      </c>
      <c r="Q935" s="1" t="s">
        <v>7179</v>
      </c>
      <c r="R935" s="2">
        <v>45993</v>
      </c>
      <c r="S935" s="2"/>
      <c r="T935" s="1">
        <v>0</v>
      </c>
    </row>
    <row r="936" spans="1:20">
      <c r="A936" s="1" t="s">
        <v>8045</v>
      </c>
      <c r="B936" s="1" t="s">
        <v>717</v>
      </c>
      <c r="C936" s="1" t="s">
        <v>718</v>
      </c>
      <c r="D936" s="1" t="s">
        <v>6479</v>
      </c>
      <c r="E936" s="1">
        <v>0</v>
      </c>
      <c r="F936" s="1">
        <v>0</v>
      </c>
      <c r="G936" s="1">
        <v>0</v>
      </c>
      <c r="H936" s="1">
        <v>20112937</v>
      </c>
      <c r="I936" s="2">
        <v>46006</v>
      </c>
      <c r="J936" s="1">
        <v>51000</v>
      </c>
      <c r="K936" s="1">
        <v>0</v>
      </c>
      <c r="L936" s="1">
        <v>0</v>
      </c>
      <c r="M936" s="1" t="s">
        <v>8046</v>
      </c>
      <c r="N936" s="1" t="s">
        <v>8047</v>
      </c>
      <c r="O936" s="2">
        <v>46008</v>
      </c>
      <c r="P936" s="1">
        <v>1</v>
      </c>
      <c r="Q936" s="1" t="s">
        <v>6443</v>
      </c>
      <c r="R936" s="2">
        <v>45993</v>
      </c>
      <c r="S936" s="2">
        <v>46002</v>
      </c>
      <c r="T936" s="1">
        <v>51000</v>
      </c>
    </row>
    <row r="937" spans="1:20">
      <c r="A937" s="1" t="s">
        <v>8048</v>
      </c>
      <c r="B937" s="1" t="s">
        <v>2710</v>
      </c>
      <c r="C937" s="1" t="s">
        <v>2711</v>
      </c>
      <c r="D937" s="1" t="s">
        <v>7871</v>
      </c>
      <c r="E937" s="1">
        <v>0</v>
      </c>
      <c r="F937" s="1">
        <v>0</v>
      </c>
      <c r="G937" s="1">
        <v>0</v>
      </c>
      <c r="H937" s="1" t="s">
        <v>4248</v>
      </c>
      <c r="I937" s="2">
        <v>46001</v>
      </c>
      <c r="J937" s="1">
        <v>3000</v>
      </c>
      <c r="K937" s="1">
        <v>3000</v>
      </c>
      <c r="L937" s="1">
        <v>0</v>
      </c>
      <c r="M937" s="1" t="s">
        <v>8049</v>
      </c>
      <c r="N937" s="1"/>
      <c r="O937" s="2">
        <v>46003</v>
      </c>
      <c r="P937" s="1">
        <v>1</v>
      </c>
      <c r="Q937" s="1" t="s">
        <v>6990</v>
      </c>
      <c r="R937" s="2">
        <v>45993</v>
      </c>
      <c r="S937" s="2">
        <v>45994</v>
      </c>
      <c r="T937" s="1">
        <v>3003</v>
      </c>
    </row>
    <row r="938" spans="1:20">
      <c r="A938" s="1" t="s">
        <v>8050</v>
      </c>
      <c r="B938" s="1" t="s">
        <v>2595</v>
      </c>
      <c r="C938" s="1" t="s">
        <v>2596</v>
      </c>
      <c r="D938" s="1">
        <v>0</v>
      </c>
      <c r="E938" s="1">
        <v>0</v>
      </c>
      <c r="F938" s="1">
        <v>0</v>
      </c>
      <c r="G938" s="1">
        <v>0</v>
      </c>
      <c r="H938" s="1" t="s">
        <v>8051</v>
      </c>
      <c r="I938" s="2">
        <v>46043</v>
      </c>
      <c r="J938" s="1">
        <v>26000</v>
      </c>
      <c r="K938" s="1">
        <v>0</v>
      </c>
      <c r="L938" s="1">
        <v>0</v>
      </c>
      <c r="M938" s="1"/>
      <c r="N938" s="1" t="s">
        <v>8052</v>
      </c>
      <c r="O938" s="2">
        <v>46049</v>
      </c>
      <c r="P938" s="1">
        <v>1</v>
      </c>
      <c r="Q938" s="1" t="s">
        <v>6990</v>
      </c>
      <c r="R938" s="2">
        <v>45993</v>
      </c>
      <c r="S938" s="2"/>
      <c r="T938" s="1">
        <v>0</v>
      </c>
    </row>
    <row r="939" spans="1:20">
      <c r="A939" s="1" t="s">
        <v>8053</v>
      </c>
      <c r="B939" s="1" t="s">
        <v>499</v>
      </c>
      <c r="C939" s="1" t="s">
        <v>500</v>
      </c>
      <c r="D939" s="1" t="s">
        <v>6721</v>
      </c>
      <c r="E939" s="1">
        <v>0</v>
      </c>
      <c r="F939" s="1">
        <v>0</v>
      </c>
      <c r="G939" s="1">
        <v>0</v>
      </c>
      <c r="H939" s="1" t="s">
        <v>8054</v>
      </c>
      <c r="I939" s="2">
        <v>45999</v>
      </c>
      <c r="J939" s="1">
        <v>100000</v>
      </c>
      <c r="K939" s="1">
        <v>100000</v>
      </c>
      <c r="L939" s="1">
        <v>0</v>
      </c>
      <c r="M939" s="1" t="s">
        <v>514</v>
      </c>
      <c r="N939" s="1" t="s">
        <v>8055</v>
      </c>
      <c r="O939" s="2">
        <v>46003</v>
      </c>
      <c r="P939" s="1">
        <v>2</v>
      </c>
      <c r="Q939" s="1" t="s">
        <v>6456</v>
      </c>
      <c r="R939" s="2">
        <v>45993</v>
      </c>
      <c r="S939" s="2">
        <v>45993</v>
      </c>
      <c r="T939" s="1">
        <v>341352</v>
      </c>
    </row>
    <row r="940" spans="1:20">
      <c r="A940" s="1" t="s">
        <v>8056</v>
      </c>
      <c r="B940" s="1" t="s">
        <v>154</v>
      </c>
      <c r="C940" s="1" t="s">
        <v>155</v>
      </c>
      <c r="D940" s="1" t="s">
        <v>7216</v>
      </c>
      <c r="E940" s="1">
        <v>0</v>
      </c>
      <c r="F940" s="1">
        <v>0</v>
      </c>
      <c r="G940" s="1">
        <v>0</v>
      </c>
      <c r="H940" s="1" t="s">
        <v>8057</v>
      </c>
      <c r="I940" s="2">
        <v>46007</v>
      </c>
      <c r="J940" s="1">
        <v>3000</v>
      </c>
      <c r="K940" s="1">
        <v>0</v>
      </c>
      <c r="L940" s="1">
        <v>0</v>
      </c>
      <c r="M940" s="1" t="s">
        <v>8058</v>
      </c>
      <c r="N940" s="1"/>
      <c r="O940" s="2">
        <v>46009</v>
      </c>
      <c r="P940" s="1">
        <v>2</v>
      </c>
      <c r="Q940" s="1" t="s">
        <v>6443</v>
      </c>
      <c r="R940" s="2">
        <v>45994</v>
      </c>
      <c r="S940" s="2"/>
      <c r="T940" s="1">
        <v>0</v>
      </c>
    </row>
    <row r="941" spans="1:20">
      <c r="A941" s="1" t="s">
        <v>8059</v>
      </c>
      <c r="B941" s="1" t="s">
        <v>8060</v>
      </c>
      <c r="C941" s="1" t="s">
        <v>8061</v>
      </c>
      <c r="D941" s="1" t="s">
        <v>6440</v>
      </c>
      <c r="E941" s="1">
        <v>0</v>
      </c>
      <c r="F941" s="1">
        <v>0</v>
      </c>
      <c r="G941" s="1">
        <v>0</v>
      </c>
      <c r="H941" s="1" t="s">
        <v>8062</v>
      </c>
      <c r="I941" s="2">
        <v>46003</v>
      </c>
      <c r="J941" s="1">
        <v>500</v>
      </c>
      <c r="K941" s="1">
        <v>0</v>
      </c>
      <c r="L941" s="1">
        <v>0</v>
      </c>
      <c r="M941" s="1" t="s">
        <v>8063</v>
      </c>
      <c r="N941" s="1" t="s">
        <v>6844</v>
      </c>
      <c r="O941" s="2">
        <v>46007</v>
      </c>
      <c r="P941" s="1">
        <v>1</v>
      </c>
      <c r="Q941" s="1" t="s">
        <v>6430</v>
      </c>
      <c r="R941" s="2">
        <v>45994</v>
      </c>
      <c r="S941" s="2"/>
      <c r="T941" s="1">
        <v>0</v>
      </c>
    </row>
    <row r="942" spans="1:20">
      <c r="A942" s="1" t="s">
        <v>8064</v>
      </c>
      <c r="B942" s="1" t="s">
        <v>474</v>
      </c>
      <c r="C942" s="1" t="s">
        <v>475</v>
      </c>
      <c r="D942" s="1" t="s">
        <v>7026</v>
      </c>
      <c r="E942" s="1" t="s">
        <v>6752</v>
      </c>
      <c r="F942" s="1">
        <v>0</v>
      </c>
      <c r="G942" s="1">
        <v>0</v>
      </c>
      <c r="H942" s="1" t="s">
        <v>2365</v>
      </c>
      <c r="I942" s="2">
        <v>46020</v>
      </c>
      <c r="J942" s="1">
        <v>600</v>
      </c>
      <c r="K942" s="1">
        <v>0</v>
      </c>
      <c r="L942" s="1">
        <v>0</v>
      </c>
      <c r="M942" s="1" t="s">
        <v>7571</v>
      </c>
      <c r="N942" s="1"/>
      <c r="O942" s="2">
        <v>46024</v>
      </c>
      <c r="P942" s="1">
        <v>2</v>
      </c>
      <c r="Q942" s="1" t="s">
        <v>6436</v>
      </c>
      <c r="R942" s="2">
        <v>45994</v>
      </c>
      <c r="S942" s="2"/>
      <c r="T942" s="1">
        <v>0</v>
      </c>
    </row>
    <row r="943" spans="1:20">
      <c r="A943" s="1" t="s">
        <v>8065</v>
      </c>
      <c r="B943" s="1" t="s">
        <v>1800</v>
      </c>
      <c r="C943" s="1" t="s">
        <v>1801</v>
      </c>
      <c r="D943" s="1" t="s">
        <v>7439</v>
      </c>
      <c r="E943" s="1" t="s">
        <v>7131</v>
      </c>
      <c r="F943" s="1">
        <v>0</v>
      </c>
      <c r="G943" s="1">
        <v>0</v>
      </c>
      <c r="H943" s="1" t="s">
        <v>8066</v>
      </c>
      <c r="I943" s="2">
        <v>46013</v>
      </c>
      <c r="J943" s="1">
        <v>2000</v>
      </c>
      <c r="K943" s="1">
        <v>0</v>
      </c>
      <c r="L943" s="1">
        <v>0</v>
      </c>
      <c r="M943" s="1" t="s">
        <v>8067</v>
      </c>
      <c r="N943" s="1" t="s">
        <v>6534</v>
      </c>
      <c r="O943" s="2">
        <v>46015</v>
      </c>
      <c r="P943" s="1">
        <v>1</v>
      </c>
      <c r="Q943" s="1" t="s">
        <v>7196</v>
      </c>
      <c r="R943" s="2">
        <v>45994</v>
      </c>
      <c r="S943" s="2"/>
      <c r="T943" s="1">
        <v>0</v>
      </c>
    </row>
    <row r="944" spans="1:20">
      <c r="A944" s="1" t="s">
        <v>8068</v>
      </c>
      <c r="B944" s="1" t="s">
        <v>2056</v>
      </c>
      <c r="C944" s="1" t="s">
        <v>2057</v>
      </c>
      <c r="D944" s="1" t="s">
        <v>7216</v>
      </c>
      <c r="E944" s="1">
        <v>0</v>
      </c>
      <c r="F944" s="1">
        <v>0</v>
      </c>
      <c r="G944" s="1">
        <v>0</v>
      </c>
      <c r="H944" s="1" t="s">
        <v>8069</v>
      </c>
      <c r="I944" s="2">
        <v>46006</v>
      </c>
      <c r="J944" s="1">
        <v>1000</v>
      </c>
      <c r="K944" s="1">
        <v>1000</v>
      </c>
      <c r="L944" s="1">
        <v>0</v>
      </c>
      <c r="M944" s="1" t="s">
        <v>8070</v>
      </c>
      <c r="N944" s="1"/>
      <c r="O944" s="2">
        <v>46009</v>
      </c>
      <c r="P944" s="1">
        <v>2</v>
      </c>
      <c r="Q944" s="1" t="s">
        <v>6430</v>
      </c>
      <c r="R944" s="2">
        <v>45994</v>
      </c>
      <c r="S944" s="2">
        <v>46000</v>
      </c>
      <c r="T944" s="1">
        <v>1000</v>
      </c>
    </row>
    <row r="945" spans="1:20">
      <c r="A945" s="1" t="s">
        <v>8071</v>
      </c>
      <c r="B945" s="1" t="s">
        <v>387</v>
      </c>
      <c r="C945" s="1" t="s">
        <v>388</v>
      </c>
      <c r="D945" s="1" t="s">
        <v>6721</v>
      </c>
      <c r="E945" s="1">
        <v>0</v>
      </c>
      <c r="F945" s="1">
        <v>0</v>
      </c>
      <c r="G945" s="1">
        <v>0</v>
      </c>
      <c r="H945" s="1" t="s">
        <v>8072</v>
      </c>
      <c r="I945" s="2">
        <v>46017</v>
      </c>
      <c r="J945" s="1">
        <v>20000</v>
      </c>
      <c r="K945" s="1">
        <v>0</v>
      </c>
      <c r="L945" s="1">
        <v>0</v>
      </c>
      <c r="M945" s="1" t="s">
        <v>8073</v>
      </c>
      <c r="N945" s="1" t="s">
        <v>8074</v>
      </c>
      <c r="O945" s="2">
        <v>46027</v>
      </c>
      <c r="P945" s="1">
        <v>3</v>
      </c>
      <c r="Q945" s="1" t="s">
        <v>6456</v>
      </c>
      <c r="R945" s="2">
        <v>45994</v>
      </c>
      <c r="S945" s="2">
        <v>45999</v>
      </c>
      <c r="T945" s="1">
        <v>58440</v>
      </c>
    </row>
    <row r="946" spans="1:20">
      <c r="A946" s="1" t="s">
        <v>8075</v>
      </c>
      <c r="B946" s="1" t="s">
        <v>387</v>
      </c>
      <c r="C946" s="1" t="s">
        <v>388</v>
      </c>
      <c r="D946" s="1" t="s">
        <v>6721</v>
      </c>
      <c r="E946" s="1">
        <v>0</v>
      </c>
      <c r="F946" s="1">
        <v>0</v>
      </c>
      <c r="G946" s="1">
        <v>0</v>
      </c>
      <c r="H946" s="1" t="s">
        <v>8076</v>
      </c>
      <c r="I946" s="2">
        <v>46017</v>
      </c>
      <c r="J946" s="1">
        <v>20000</v>
      </c>
      <c r="K946" s="1">
        <v>0</v>
      </c>
      <c r="L946" s="1">
        <v>0</v>
      </c>
      <c r="M946" s="1" t="s">
        <v>544</v>
      </c>
      <c r="N946" s="1" t="s">
        <v>8074</v>
      </c>
      <c r="O946" s="2">
        <v>46027</v>
      </c>
      <c r="P946" s="1">
        <v>3</v>
      </c>
      <c r="Q946" s="1" t="s">
        <v>6456</v>
      </c>
      <c r="R946" s="2">
        <v>45994</v>
      </c>
      <c r="S946" s="2">
        <v>45999</v>
      </c>
      <c r="T946" s="1">
        <v>58440</v>
      </c>
    </row>
    <row r="947" spans="1:20">
      <c r="A947" s="1" t="s">
        <v>8077</v>
      </c>
      <c r="B947" s="1" t="s">
        <v>387</v>
      </c>
      <c r="C947" s="1" t="s">
        <v>388</v>
      </c>
      <c r="D947" s="1" t="s">
        <v>7201</v>
      </c>
      <c r="E947" s="1">
        <v>0</v>
      </c>
      <c r="F947" s="1">
        <v>0</v>
      </c>
      <c r="G947" s="1">
        <v>0</v>
      </c>
      <c r="H947" s="1" t="s">
        <v>8078</v>
      </c>
      <c r="I947" s="2">
        <v>46008</v>
      </c>
      <c r="J947" s="1">
        <v>5000</v>
      </c>
      <c r="K947" s="1">
        <v>0</v>
      </c>
      <c r="L947" s="1">
        <v>0</v>
      </c>
      <c r="M947" s="1" t="s">
        <v>480</v>
      </c>
      <c r="N947" s="1" t="s">
        <v>7204</v>
      </c>
      <c r="O947" s="2">
        <v>46015</v>
      </c>
      <c r="P947" s="1">
        <v>5</v>
      </c>
      <c r="Q947" s="1" t="s">
        <v>6456</v>
      </c>
      <c r="R947" s="2">
        <v>45994</v>
      </c>
      <c r="S947" s="2">
        <v>45995</v>
      </c>
      <c r="T947" s="1">
        <v>12500</v>
      </c>
    </row>
    <row r="948" spans="1:20">
      <c r="A948" s="1" t="s">
        <v>8079</v>
      </c>
      <c r="B948" s="1" t="s">
        <v>387</v>
      </c>
      <c r="C948" s="1" t="s">
        <v>388</v>
      </c>
      <c r="D948" s="1" t="s">
        <v>7201</v>
      </c>
      <c r="E948" s="1">
        <v>0</v>
      </c>
      <c r="F948" s="1">
        <v>0</v>
      </c>
      <c r="G948" s="1">
        <v>0</v>
      </c>
      <c r="H948" s="1" t="s">
        <v>5999</v>
      </c>
      <c r="I948" s="2">
        <v>46014</v>
      </c>
      <c r="J948" s="1">
        <v>2000</v>
      </c>
      <c r="K948" s="1">
        <v>0</v>
      </c>
      <c r="L948" s="1">
        <v>0</v>
      </c>
      <c r="M948" s="1" t="s">
        <v>480</v>
      </c>
      <c r="N948" s="1" t="s">
        <v>7204</v>
      </c>
      <c r="O948" s="2">
        <v>46021</v>
      </c>
      <c r="P948" s="1">
        <v>5</v>
      </c>
      <c r="Q948" s="1" t="s">
        <v>6456</v>
      </c>
      <c r="R948" s="2">
        <v>45994</v>
      </c>
      <c r="S948" s="2">
        <v>45995</v>
      </c>
      <c r="T948" s="1">
        <v>7530</v>
      </c>
    </row>
    <row r="949" spans="1:20">
      <c r="A949" s="1" t="s">
        <v>8080</v>
      </c>
      <c r="B949" s="1" t="s">
        <v>2883</v>
      </c>
      <c r="C949" s="1" t="s">
        <v>2884</v>
      </c>
      <c r="D949" s="1" t="s">
        <v>8081</v>
      </c>
      <c r="E949" s="1" t="s">
        <v>6426</v>
      </c>
      <c r="F949" s="1">
        <v>0</v>
      </c>
      <c r="G949" s="1">
        <v>0</v>
      </c>
      <c r="H949" s="1" t="s">
        <v>8082</v>
      </c>
      <c r="I949" s="2">
        <v>45999</v>
      </c>
      <c r="J949" s="1">
        <v>2000</v>
      </c>
      <c r="K949" s="1">
        <v>2000</v>
      </c>
      <c r="L949" s="1">
        <v>0</v>
      </c>
      <c r="M949" s="1" t="s">
        <v>8083</v>
      </c>
      <c r="N949" s="1" t="s">
        <v>8084</v>
      </c>
      <c r="O949" s="2">
        <v>46001</v>
      </c>
      <c r="P949" s="1">
        <v>1</v>
      </c>
      <c r="Q949" s="1" t="s">
        <v>6430</v>
      </c>
      <c r="R949" s="2">
        <v>45994</v>
      </c>
      <c r="S949" s="2">
        <v>45995</v>
      </c>
      <c r="T949" s="1">
        <v>5400</v>
      </c>
    </row>
    <row r="950" spans="1:20">
      <c r="A950" s="1" t="s">
        <v>8085</v>
      </c>
      <c r="B950" s="1" t="s">
        <v>2883</v>
      </c>
      <c r="C950" s="1" t="s">
        <v>2884</v>
      </c>
      <c r="D950" s="1" t="s">
        <v>8081</v>
      </c>
      <c r="E950" s="1" t="s">
        <v>6426</v>
      </c>
      <c r="F950" s="1">
        <v>0</v>
      </c>
      <c r="G950" s="1">
        <v>0</v>
      </c>
      <c r="H950" s="1" t="s">
        <v>2882</v>
      </c>
      <c r="I950" s="2">
        <v>45999</v>
      </c>
      <c r="J950" s="1">
        <v>1000</v>
      </c>
      <c r="K950" s="1">
        <v>1000</v>
      </c>
      <c r="L950" s="1">
        <v>0</v>
      </c>
      <c r="M950" s="1" t="s">
        <v>8086</v>
      </c>
      <c r="N950" s="1" t="s">
        <v>8087</v>
      </c>
      <c r="O950" s="2">
        <v>46001</v>
      </c>
      <c r="P950" s="1">
        <v>2</v>
      </c>
      <c r="Q950" s="1" t="s">
        <v>6430</v>
      </c>
      <c r="R950" s="2">
        <v>45994</v>
      </c>
      <c r="S950" s="2">
        <v>45995</v>
      </c>
      <c r="T950" s="1">
        <v>3015</v>
      </c>
    </row>
    <row r="951" spans="1:20">
      <c r="A951" s="1" t="s">
        <v>8088</v>
      </c>
      <c r="B951" s="1" t="s">
        <v>2883</v>
      </c>
      <c r="C951" s="1" t="s">
        <v>2884</v>
      </c>
      <c r="D951" s="1" t="s">
        <v>8081</v>
      </c>
      <c r="E951" s="1" t="s">
        <v>6426</v>
      </c>
      <c r="F951" s="1">
        <v>0</v>
      </c>
      <c r="G951" s="1">
        <v>0</v>
      </c>
      <c r="H951" s="1" t="s">
        <v>4088</v>
      </c>
      <c r="I951" s="2">
        <v>45999</v>
      </c>
      <c r="J951" s="1">
        <v>15000</v>
      </c>
      <c r="K951" s="1">
        <v>15000</v>
      </c>
      <c r="L951" s="1">
        <v>0</v>
      </c>
      <c r="M951" s="1" t="s">
        <v>8089</v>
      </c>
      <c r="N951" s="1" t="s">
        <v>8090</v>
      </c>
      <c r="O951" s="2">
        <v>46001</v>
      </c>
      <c r="P951" s="1">
        <v>2</v>
      </c>
      <c r="Q951" s="1" t="s">
        <v>6430</v>
      </c>
      <c r="R951" s="2">
        <v>45994</v>
      </c>
      <c r="S951" s="2">
        <v>45995</v>
      </c>
      <c r="T951" s="1">
        <v>44000</v>
      </c>
    </row>
    <row r="952" spans="1:20">
      <c r="A952" s="1" t="s">
        <v>8091</v>
      </c>
      <c r="B952" s="1" t="s">
        <v>2883</v>
      </c>
      <c r="C952" s="1" t="s">
        <v>2884</v>
      </c>
      <c r="D952" s="1" t="s">
        <v>8081</v>
      </c>
      <c r="E952" s="1" t="s">
        <v>6426</v>
      </c>
      <c r="F952" s="1">
        <v>0</v>
      </c>
      <c r="G952" s="1">
        <v>0</v>
      </c>
      <c r="H952" s="1" t="s">
        <v>8092</v>
      </c>
      <c r="I952" s="2">
        <v>45999</v>
      </c>
      <c r="J952" s="1">
        <v>3000</v>
      </c>
      <c r="K952" s="1">
        <v>3000</v>
      </c>
      <c r="L952" s="1">
        <v>0</v>
      </c>
      <c r="M952" s="1" t="s">
        <v>8093</v>
      </c>
      <c r="N952" s="1" t="s">
        <v>8094</v>
      </c>
      <c r="O952" s="2">
        <v>46001</v>
      </c>
      <c r="P952" s="1">
        <v>1</v>
      </c>
      <c r="Q952" s="1" t="s">
        <v>6430</v>
      </c>
      <c r="R952" s="2">
        <v>45994</v>
      </c>
      <c r="S952" s="2">
        <v>45995</v>
      </c>
      <c r="T952" s="1">
        <v>7040</v>
      </c>
    </row>
    <row r="953" spans="1:20">
      <c r="A953" s="1" t="s">
        <v>8095</v>
      </c>
      <c r="B953" s="1" t="s">
        <v>2883</v>
      </c>
      <c r="C953" s="1" t="s">
        <v>2884</v>
      </c>
      <c r="D953" s="1" t="s">
        <v>8081</v>
      </c>
      <c r="E953" s="1" t="s">
        <v>6426</v>
      </c>
      <c r="F953" s="1">
        <v>0</v>
      </c>
      <c r="G953" s="1">
        <v>0</v>
      </c>
      <c r="H953" s="1" t="s">
        <v>8096</v>
      </c>
      <c r="I953" s="2">
        <v>45999</v>
      </c>
      <c r="J953" s="1">
        <v>500</v>
      </c>
      <c r="K953" s="1">
        <v>500</v>
      </c>
      <c r="L953" s="1">
        <v>0</v>
      </c>
      <c r="M953" s="1" t="s">
        <v>8097</v>
      </c>
      <c r="N953" s="1" t="s">
        <v>8098</v>
      </c>
      <c r="O953" s="2">
        <v>46001</v>
      </c>
      <c r="P953" s="1">
        <v>1</v>
      </c>
      <c r="Q953" s="1" t="s">
        <v>6430</v>
      </c>
      <c r="R953" s="2">
        <v>45994</v>
      </c>
      <c r="S953" s="2">
        <v>45995</v>
      </c>
      <c r="T953" s="1">
        <v>1808</v>
      </c>
    </row>
    <row r="954" spans="1:20">
      <c r="A954" s="1" t="s">
        <v>8099</v>
      </c>
      <c r="B954" s="1" t="s">
        <v>2883</v>
      </c>
      <c r="C954" s="1" t="s">
        <v>2884</v>
      </c>
      <c r="D954" s="1" t="s">
        <v>8081</v>
      </c>
      <c r="E954" s="1" t="s">
        <v>6426</v>
      </c>
      <c r="F954" s="1">
        <v>0</v>
      </c>
      <c r="G954" s="1">
        <v>0</v>
      </c>
      <c r="H954" s="1" t="s">
        <v>8100</v>
      </c>
      <c r="I954" s="2">
        <v>45999</v>
      </c>
      <c r="J954" s="1">
        <v>500</v>
      </c>
      <c r="K954" s="1">
        <v>500</v>
      </c>
      <c r="L954" s="1">
        <v>0</v>
      </c>
      <c r="M954" s="1" t="s">
        <v>8086</v>
      </c>
      <c r="N954" s="1" t="s">
        <v>8101</v>
      </c>
      <c r="O954" s="2">
        <v>46001</v>
      </c>
      <c r="P954" s="1">
        <v>2</v>
      </c>
      <c r="Q954" s="1" t="s">
        <v>6430</v>
      </c>
      <c r="R954" s="2">
        <v>45994</v>
      </c>
      <c r="S954" s="2">
        <v>45995</v>
      </c>
      <c r="T954" s="1">
        <v>1980</v>
      </c>
    </row>
    <row r="955" spans="1:20">
      <c r="A955" s="1" t="s">
        <v>8102</v>
      </c>
      <c r="B955" s="1" t="s">
        <v>2883</v>
      </c>
      <c r="C955" s="1" t="s">
        <v>2884</v>
      </c>
      <c r="D955" s="1" t="s">
        <v>8081</v>
      </c>
      <c r="E955" s="1" t="s">
        <v>6426</v>
      </c>
      <c r="F955" s="1">
        <v>0</v>
      </c>
      <c r="G955" s="1">
        <v>0</v>
      </c>
      <c r="H955" s="1" t="s">
        <v>2948</v>
      </c>
      <c r="I955" s="2">
        <v>45999</v>
      </c>
      <c r="J955" s="1">
        <v>1000</v>
      </c>
      <c r="K955" s="1">
        <v>1000</v>
      </c>
      <c r="L955" s="1">
        <v>0</v>
      </c>
      <c r="M955" s="1" t="s">
        <v>8086</v>
      </c>
      <c r="N955" s="1" t="s">
        <v>8103</v>
      </c>
      <c r="O955" s="2">
        <v>46001</v>
      </c>
      <c r="P955" s="1">
        <v>2</v>
      </c>
      <c r="Q955" s="1" t="s">
        <v>6430</v>
      </c>
      <c r="R955" s="2">
        <v>45994</v>
      </c>
      <c r="S955" s="2">
        <v>45995</v>
      </c>
      <c r="T955" s="1">
        <v>3015</v>
      </c>
    </row>
    <row r="956" spans="1:20">
      <c r="A956" s="1" t="s">
        <v>8104</v>
      </c>
      <c r="B956" s="1" t="s">
        <v>2883</v>
      </c>
      <c r="C956" s="1" t="s">
        <v>2884</v>
      </c>
      <c r="D956" s="1" t="s">
        <v>8081</v>
      </c>
      <c r="E956" s="1" t="s">
        <v>6426</v>
      </c>
      <c r="F956" s="1">
        <v>0</v>
      </c>
      <c r="G956" s="1">
        <v>0</v>
      </c>
      <c r="H956" s="1" t="s">
        <v>8105</v>
      </c>
      <c r="I956" s="2">
        <v>45999</v>
      </c>
      <c r="J956" s="1">
        <v>1000</v>
      </c>
      <c r="K956" s="1">
        <v>1000</v>
      </c>
      <c r="L956" s="1">
        <v>0</v>
      </c>
      <c r="M956" s="1" t="s">
        <v>8106</v>
      </c>
      <c r="N956" s="1" t="s">
        <v>8107</v>
      </c>
      <c r="O956" s="2">
        <v>46001</v>
      </c>
      <c r="P956" s="1">
        <v>1</v>
      </c>
      <c r="Q956" s="1" t="s">
        <v>6430</v>
      </c>
      <c r="R956" s="2">
        <v>45994</v>
      </c>
      <c r="S956" s="2">
        <v>45995</v>
      </c>
      <c r="T956" s="1">
        <v>2810</v>
      </c>
    </row>
    <row r="957" spans="1:20">
      <c r="A957" s="1" t="s">
        <v>8108</v>
      </c>
      <c r="B957" s="1" t="s">
        <v>2883</v>
      </c>
      <c r="C957" s="1" t="s">
        <v>2884</v>
      </c>
      <c r="D957" s="1" t="s">
        <v>8081</v>
      </c>
      <c r="E957" s="1" t="s">
        <v>6426</v>
      </c>
      <c r="F957" s="1">
        <v>0</v>
      </c>
      <c r="G957" s="1">
        <v>0</v>
      </c>
      <c r="H957" s="1" t="s">
        <v>8109</v>
      </c>
      <c r="I957" s="2">
        <v>45999</v>
      </c>
      <c r="J957" s="1">
        <v>1000</v>
      </c>
      <c r="K957" s="1">
        <v>1000</v>
      </c>
      <c r="L957" s="1">
        <v>0</v>
      </c>
      <c r="M957" s="1" t="s">
        <v>8110</v>
      </c>
      <c r="N957" s="1" t="s">
        <v>8111</v>
      </c>
      <c r="O957" s="2">
        <v>46001</v>
      </c>
      <c r="P957" s="1">
        <v>1</v>
      </c>
      <c r="Q957" s="1" t="s">
        <v>6430</v>
      </c>
      <c r="R957" s="2">
        <v>45994</v>
      </c>
      <c r="S957" s="2">
        <v>45995</v>
      </c>
      <c r="T957" s="1">
        <v>2610</v>
      </c>
    </row>
    <row r="958" spans="1:20">
      <c r="A958" s="1" t="s">
        <v>8112</v>
      </c>
      <c r="B958" s="1" t="s">
        <v>2883</v>
      </c>
      <c r="C958" s="1" t="s">
        <v>2884</v>
      </c>
      <c r="D958" s="1" t="s">
        <v>8081</v>
      </c>
      <c r="E958" s="1" t="s">
        <v>6426</v>
      </c>
      <c r="F958" s="1">
        <v>0</v>
      </c>
      <c r="G958" s="1">
        <v>0</v>
      </c>
      <c r="H958" s="1" t="s">
        <v>2910</v>
      </c>
      <c r="I958" s="2">
        <v>45999</v>
      </c>
      <c r="J958" s="1">
        <v>1000</v>
      </c>
      <c r="K958" s="1">
        <v>1000</v>
      </c>
      <c r="L958" s="1">
        <v>0</v>
      </c>
      <c r="M958" s="1" t="s">
        <v>8086</v>
      </c>
      <c r="N958" s="1" t="s">
        <v>8113</v>
      </c>
      <c r="O958" s="2">
        <v>46001</v>
      </c>
      <c r="P958" s="1">
        <v>1</v>
      </c>
      <c r="Q958" s="1" t="s">
        <v>6430</v>
      </c>
      <c r="R958" s="2">
        <v>45994</v>
      </c>
      <c r="S958" s="2">
        <v>45995</v>
      </c>
      <c r="T958" s="1">
        <v>3015</v>
      </c>
    </row>
    <row r="959" spans="1:20">
      <c r="A959" s="1" t="s">
        <v>8114</v>
      </c>
      <c r="B959" s="1" t="s">
        <v>2883</v>
      </c>
      <c r="C959" s="1" t="s">
        <v>2884</v>
      </c>
      <c r="D959" s="1" t="s">
        <v>8081</v>
      </c>
      <c r="E959" s="1" t="s">
        <v>6426</v>
      </c>
      <c r="F959" s="1">
        <v>0</v>
      </c>
      <c r="G959" s="1">
        <v>0</v>
      </c>
      <c r="H959" s="1" t="s">
        <v>8115</v>
      </c>
      <c r="I959" s="2">
        <v>45999</v>
      </c>
      <c r="J959" s="1">
        <v>500</v>
      </c>
      <c r="K959" s="1">
        <v>500</v>
      </c>
      <c r="L959" s="1">
        <v>0</v>
      </c>
      <c r="M959" s="1" t="s">
        <v>8086</v>
      </c>
      <c r="N959" s="1" t="s">
        <v>8116</v>
      </c>
      <c r="O959" s="2">
        <v>46001</v>
      </c>
      <c r="P959" s="1">
        <v>2</v>
      </c>
      <c r="Q959" s="1" t="s">
        <v>6430</v>
      </c>
      <c r="R959" s="2">
        <v>45994</v>
      </c>
      <c r="S959" s="2">
        <v>45995</v>
      </c>
      <c r="T959" s="1">
        <v>2412</v>
      </c>
    </row>
    <row r="960" spans="1:20">
      <c r="A960" s="1" t="s">
        <v>8117</v>
      </c>
      <c r="B960" s="1" t="s">
        <v>2883</v>
      </c>
      <c r="C960" s="1" t="s">
        <v>2884</v>
      </c>
      <c r="D960" s="1" t="s">
        <v>8081</v>
      </c>
      <c r="E960" s="1" t="s">
        <v>6426</v>
      </c>
      <c r="F960" s="1">
        <v>0</v>
      </c>
      <c r="G960" s="1">
        <v>0</v>
      </c>
      <c r="H960" s="1" t="s">
        <v>2943</v>
      </c>
      <c r="I960" s="2">
        <v>45999</v>
      </c>
      <c r="J960" s="1">
        <v>500</v>
      </c>
      <c r="K960" s="1">
        <v>500</v>
      </c>
      <c r="L960" s="1">
        <v>0</v>
      </c>
      <c r="M960" s="1" t="s">
        <v>8086</v>
      </c>
      <c r="N960" s="1" t="s">
        <v>8118</v>
      </c>
      <c r="O960" s="2">
        <v>46001</v>
      </c>
      <c r="P960" s="1">
        <v>2</v>
      </c>
      <c r="Q960" s="1" t="s">
        <v>6430</v>
      </c>
      <c r="R960" s="2">
        <v>45994</v>
      </c>
      <c r="S960" s="2">
        <v>45995</v>
      </c>
      <c r="T960" s="1">
        <v>2412</v>
      </c>
    </row>
    <row r="961" spans="1:20">
      <c r="A961" s="1" t="s">
        <v>8119</v>
      </c>
      <c r="B961" s="1" t="s">
        <v>2883</v>
      </c>
      <c r="C961" s="1" t="s">
        <v>2884</v>
      </c>
      <c r="D961" s="1" t="s">
        <v>8081</v>
      </c>
      <c r="E961" s="1" t="s">
        <v>6426</v>
      </c>
      <c r="F961" s="1">
        <v>0</v>
      </c>
      <c r="G961" s="1">
        <v>0</v>
      </c>
      <c r="H961" s="1" t="s">
        <v>8120</v>
      </c>
      <c r="I961" s="2">
        <v>45999</v>
      </c>
      <c r="J961" s="1">
        <v>500</v>
      </c>
      <c r="K961" s="1">
        <v>500</v>
      </c>
      <c r="L961" s="1">
        <v>0</v>
      </c>
      <c r="M961" s="1" t="s">
        <v>8121</v>
      </c>
      <c r="N961" s="1" t="s">
        <v>8122</v>
      </c>
      <c r="O961" s="2">
        <v>46001</v>
      </c>
      <c r="P961" s="1">
        <v>1</v>
      </c>
      <c r="Q961" s="1" t="s">
        <v>6430</v>
      </c>
      <c r="R961" s="2">
        <v>45994</v>
      </c>
      <c r="S961" s="2">
        <v>45995</v>
      </c>
      <c r="T961" s="1">
        <v>2412</v>
      </c>
    </row>
    <row r="962" spans="1:20">
      <c r="A962" s="1" t="s">
        <v>8123</v>
      </c>
      <c r="B962" s="1" t="s">
        <v>2883</v>
      </c>
      <c r="C962" s="1" t="s">
        <v>2884</v>
      </c>
      <c r="D962" s="1" t="s">
        <v>8081</v>
      </c>
      <c r="E962" s="1" t="s">
        <v>6426</v>
      </c>
      <c r="F962" s="1">
        <v>0</v>
      </c>
      <c r="G962" s="1">
        <v>0</v>
      </c>
      <c r="H962" s="1" t="s">
        <v>2920</v>
      </c>
      <c r="I962" s="2">
        <v>45999</v>
      </c>
      <c r="J962" s="1">
        <v>500</v>
      </c>
      <c r="K962" s="1">
        <v>500</v>
      </c>
      <c r="L962" s="1">
        <v>0</v>
      </c>
      <c r="M962" s="1" t="s">
        <v>8124</v>
      </c>
      <c r="N962" s="1" t="s">
        <v>8125</v>
      </c>
      <c r="O962" s="2">
        <v>46001</v>
      </c>
      <c r="P962" s="1">
        <v>1</v>
      </c>
      <c r="Q962" s="1" t="s">
        <v>6430</v>
      </c>
      <c r="R962" s="2">
        <v>45994</v>
      </c>
      <c r="S962" s="2">
        <v>45995</v>
      </c>
      <c r="T962" s="1">
        <v>2640</v>
      </c>
    </row>
    <row r="963" spans="1:20">
      <c r="A963" s="1" t="s">
        <v>8126</v>
      </c>
      <c r="B963" s="1" t="s">
        <v>895</v>
      </c>
      <c r="C963" s="1" t="s">
        <v>896</v>
      </c>
      <c r="D963" s="1" t="s">
        <v>8127</v>
      </c>
      <c r="E963" s="1">
        <v>0</v>
      </c>
      <c r="F963" s="1">
        <v>0</v>
      </c>
      <c r="G963" s="1">
        <v>0</v>
      </c>
      <c r="H963" s="1" t="s">
        <v>8128</v>
      </c>
      <c r="I963" s="2">
        <v>46077</v>
      </c>
      <c r="J963" s="1">
        <v>50600</v>
      </c>
      <c r="K963" s="1">
        <v>0</v>
      </c>
      <c r="L963" s="1">
        <v>0</v>
      </c>
      <c r="M963" s="1" t="s">
        <v>8129</v>
      </c>
      <c r="N963" s="1" t="s">
        <v>6581</v>
      </c>
      <c r="O963" s="2">
        <v>46079</v>
      </c>
      <c r="P963" s="1">
        <v>1</v>
      </c>
      <c r="Q963" s="1" t="s">
        <v>6456</v>
      </c>
      <c r="R963" s="2">
        <v>45994</v>
      </c>
      <c r="S963" s="2"/>
      <c r="T963" s="1">
        <v>0</v>
      </c>
    </row>
    <row r="964" spans="1:20">
      <c r="A964" s="1" t="s">
        <v>8130</v>
      </c>
      <c r="B964" s="1" t="s">
        <v>183</v>
      </c>
      <c r="C964" s="1" t="s">
        <v>184</v>
      </c>
      <c r="D964" s="1" t="s">
        <v>6526</v>
      </c>
      <c r="E964" s="1">
        <v>0</v>
      </c>
      <c r="F964" s="1">
        <v>0</v>
      </c>
      <c r="G964" s="1">
        <v>0</v>
      </c>
      <c r="H964" s="1" t="s">
        <v>1843</v>
      </c>
      <c r="I964" s="2">
        <v>46000</v>
      </c>
      <c r="J964" s="1">
        <v>12000</v>
      </c>
      <c r="K964" s="1">
        <v>0</v>
      </c>
      <c r="L964" s="1">
        <v>0</v>
      </c>
      <c r="M964" s="1" t="s">
        <v>310</v>
      </c>
      <c r="N964" s="1"/>
      <c r="O964" s="2">
        <v>46014</v>
      </c>
      <c r="P964" s="1">
        <v>1</v>
      </c>
      <c r="Q964" s="1" t="s">
        <v>6468</v>
      </c>
      <c r="R964" s="2">
        <v>45994</v>
      </c>
      <c r="S964" s="2"/>
      <c r="T964" s="1">
        <v>0</v>
      </c>
    </row>
    <row r="965" spans="1:20">
      <c r="A965" s="1" t="s">
        <v>8131</v>
      </c>
      <c r="B965" s="1" t="s">
        <v>183</v>
      </c>
      <c r="C965" s="1" t="s">
        <v>184</v>
      </c>
      <c r="D965" s="1" t="s">
        <v>6526</v>
      </c>
      <c r="E965" s="1">
        <v>0</v>
      </c>
      <c r="F965" s="1">
        <v>0</v>
      </c>
      <c r="G965" s="1">
        <v>0</v>
      </c>
      <c r="H965" s="1" t="s">
        <v>1843</v>
      </c>
      <c r="I965" s="2">
        <v>46007</v>
      </c>
      <c r="J965" s="1">
        <v>12000</v>
      </c>
      <c r="K965" s="1">
        <v>0</v>
      </c>
      <c r="L965" s="1">
        <v>0</v>
      </c>
      <c r="M965" s="1" t="s">
        <v>310</v>
      </c>
      <c r="N965" s="1"/>
      <c r="O965" s="2">
        <v>46028</v>
      </c>
      <c r="P965" s="1">
        <v>1</v>
      </c>
      <c r="Q965" s="1" t="s">
        <v>6468</v>
      </c>
      <c r="R965" s="2">
        <v>45994</v>
      </c>
      <c r="S965" s="2"/>
      <c r="T965" s="1">
        <v>0</v>
      </c>
    </row>
    <row r="966" spans="1:20">
      <c r="A966" s="1" t="s">
        <v>8132</v>
      </c>
      <c r="B966" s="1" t="s">
        <v>259</v>
      </c>
      <c r="C966" s="1" t="s">
        <v>184</v>
      </c>
      <c r="D966" s="1" t="s">
        <v>6909</v>
      </c>
      <c r="E966" s="1" t="s">
        <v>6910</v>
      </c>
      <c r="F966" s="1" t="s">
        <v>6911</v>
      </c>
      <c r="G966" s="1">
        <v>0</v>
      </c>
      <c r="H966" s="1" t="s">
        <v>1639</v>
      </c>
      <c r="I966" s="2">
        <v>46007</v>
      </c>
      <c r="J966" s="1">
        <v>28560</v>
      </c>
      <c r="K966" s="1">
        <v>0</v>
      </c>
      <c r="L966" s="1">
        <v>0</v>
      </c>
      <c r="M966" s="1" t="s">
        <v>6912</v>
      </c>
      <c r="N966" s="1"/>
      <c r="O966" s="2">
        <v>46014</v>
      </c>
      <c r="P966" s="1">
        <v>1</v>
      </c>
      <c r="Q966" s="1" t="s">
        <v>6468</v>
      </c>
      <c r="R966" s="2">
        <v>45994</v>
      </c>
      <c r="S966" s="2"/>
      <c r="T966" s="1">
        <v>0</v>
      </c>
    </row>
    <row r="967" spans="1:20">
      <c r="A967" s="1" t="s">
        <v>8133</v>
      </c>
      <c r="B967" s="1" t="s">
        <v>259</v>
      </c>
      <c r="C967" s="1" t="s">
        <v>184</v>
      </c>
      <c r="D967" s="1" t="s">
        <v>6909</v>
      </c>
      <c r="E967" s="1" t="s">
        <v>6910</v>
      </c>
      <c r="F967" s="1" t="s">
        <v>6911</v>
      </c>
      <c r="G967" s="1">
        <v>0</v>
      </c>
      <c r="H967" s="1" t="s">
        <v>1639</v>
      </c>
      <c r="I967" s="2">
        <v>46007</v>
      </c>
      <c r="J967" s="1">
        <v>55080</v>
      </c>
      <c r="K967" s="1">
        <v>0</v>
      </c>
      <c r="L967" s="1">
        <v>0</v>
      </c>
      <c r="M967" s="1" t="s">
        <v>6912</v>
      </c>
      <c r="N967" s="1"/>
      <c r="O967" s="2">
        <v>46014</v>
      </c>
      <c r="P967" s="1">
        <v>1</v>
      </c>
      <c r="Q967" s="1" t="s">
        <v>6468</v>
      </c>
      <c r="R967" s="2">
        <v>45994</v>
      </c>
      <c r="S967" s="2"/>
      <c r="T967" s="1">
        <v>0</v>
      </c>
    </row>
    <row r="968" spans="1:20">
      <c r="A968" s="1" t="s">
        <v>8134</v>
      </c>
      <c r="B968" s="1" t="s">
        <v>259</v>
      </c>
      <c r="C968" s="1" t="s">
        <v>184</v>
      </c>
      <c r="D968" s="1" t="s">
        <v>6909</v>
      </c>
      <c r="E968" s="1" t="s">
        <v>6910</v>
      </c>
      <c r="F968" s="1" t="s">
        <v>6911</v>
      </c>
      <c r="G968" s="1">
        <v>0</v>
      </c>
      <c r="H968" s="1" t="s">
        <v>1639</v>
      </c>
      <c r="I968" s="2">
        <v>46021</v>
      </c>
      <c r="J968" s="1">
        <v>55080</v>
      </c>
      <c r="K968" s="1">
        <v>0</v>
      </c>
      <c r="L968" s="1">
        <v>0</v>
      </c>
      <c r="M968" s="1" t="s">
        <v>6912</v>
      </c>
      <c r="N968" s="1"/>
      <c r="O968" s="2">
        <v>46035</v>
      </c>
      <c r="P968" s="1">
        <v>1</v>
      </c>
      <c r="Q968" s="1" t="s">
        <v>6468</v>
      </c>
      <c r="R968" s="2">
        <v>45994</v>
      </c>
      <c r="S968" s="2"/>
      <c r="T968" s="1">
        <v>0</v>
      </c>
    </row>
    <row r="969" spans="1:20">
      <c r="A969" s="1" t="s">
        <v>8135</v>
      </c>
      <c r="B969" s="1" t="s">
        <v>259</v>
      </c>
      <c r="C969" s="1" t="s">
        <v>184</v>
      </c>
      <c r="D969" s="1" t="s">
        <v>6909</v>
      </c>
      <c r="E969" s="1" t="s">
        <v>6910</v>
      </c>
      <c r="F969" s="1" t="s">
        <v>6911</v>
      </c>
      <c r="G969" s="1">
        <v>0</v>
      </c>
      <c r="H969" s="1" t="s">
        <v>1639</v>
      </c>
      <c r="I969" s="2">
        <v>46028</v>
      </c>
      <c r="J969" s="1">
        <v>55080</v>
      </c>
      <c r="K969" s="1">
        <v>0</v>
      </c>
      <c r="L969" s="1">
        <v>0</v>
      </c>
      <c r="M969" s="1" t="s">
        <v>6912</v>
      </c>
      <c r="N969" s="1"/>
      <c r="O969" s="2">
        <v>46042</v>
      </c>
      <c r="P969" s="1">
        <v>1</v>
      </c>
      <c r="Q969" s="1" t="s">
        <v>6468</v>
      </c>
      <c r="R969" s="2">
        <v>45994</v>
      </c>
      <c r="S969" s="2"/>
      <c r="T969" s="1">
        <v>0</v>
      </c>
    </row>
    <row r="970" spans="1:20">
      <c r="A970" s="1" t="s">
        <v>8136</v>
      </c>
      <c r="B970" s="1" t="s">
        <v>259</v>
      </c>
      <c r="C970" s="1" t="s">
        <v>184</v>
      </c>
      <c r="D970" s="1" t="s">
        <v>6909</v>
      </c>
      <c r="E970" s="1" t="s">
        <v>6910</v>
      </c>
      <c r="F970" s="1" t="s">
        <v>6911</v>
      </c>
      <c r="G970" s="1">
        <v>0</v>
      </c>
      <c r="H970" s="1" t="s">
        <v>1639</v>
      </c>
      <c r="I970" s="2">
        <v>46035</v>
      </c>
      <c r="J970" s="1">
        <v>55080</v>
      </c>
      <c r="K970" s="1">
        <v>0</v>
      </c>
      <c r="L970" s="1">
        <v>0</v>
      </c>
      <c r="M970" s="1" t="s">
        <v>6912</v>
      </c>
      <c r="N970" s="1"/>
      <c r="O970" s="2">
        <v>46049</v>
      </c>
      <c r="P970" s="1">
        <v>1</v>
      </c>
      <c r="Q970" s="1" t="s">
        <v>6468</v>
      </c>
      <c r="R970" s="2">
        <v>45994</v>
      </c>
      <c r="S970" s="2"/>
      <c r="T970" s="1">
        <v>0</v>
      </c>
    </row>
    <row r="971" spans="1:20">
      <c r="A971" s="1" t="s">
        <v>8137</v>
      </c>
      <c r="B971" s="1" t="s">
        <v>259</v>
      </c>
      <c r="C971" s="1" t="s">
        <v>184</v>
      </c>
      <c r="D971" s="1" t="s">
        <v>6909</v>
      </c>
      <c r="E971" s="1" t="s">
        <v>6910</v>
      </c>
      <c r="F971" s="1" t="s">
        <v>6911</v>
      </c>
      <c r="G971" s="1">
        <v>0</v>
      </c>
      <c r="H971" s="1" t="s">
        <v>1659</v>
      </c>
      <c r="I971" s="2">
        <v>46000</v>
      </c>
      <c r="J971" s="1">
        <v>44000</v>
      </c>
      <c r="K971" s="1">
        <v>44000</v>
      </c>
      <c r="L971" s="1">
        <v>0</v>
      </c>
      <c r="M971" s="1" t="s">
        <v>8138</v>
      </c>
      <c r="N971" s="1"/>
      <c r="O971" s="2">
        <v>46007</v>
      </c>
      <c r="P971" s="1">
        <v>1</v>
      </c>
      <c r="Q971" s="1" t="s">
        <v>6468</v>
      </c>
      <c r="R971" s="2">
        <v>45994</v>
      </c>
      <c r="S971" s="2">
        <v>45996</v>
      </c>
      <c r="T971" s="1">
        <v>132000</v>
      </c>
    </row>
    <row r="972" spans="1:20">
      <c r="A972" s="1" t="s">
        <v>8139</v>
      </c>
      <c r="B972" s="1" t="s">
        <v>259</v>
      </c>
      <c r="C972" s="1" t="s">
        <v>184</v>
      </c>
      <c r="D972" s="1" t="s">
        <v>6909</v>
      </c>
      <c r="E972" s="1" t="s">
        <v>6910</v>
      </c>
      <c r="F972" s="1" t="s">
        <v>6911</v>
      </c>
      <c r="G972" s="1">
        <v>0</v>
      </c>
      <c r="H972" s="1" t="s">
        <v>1659</v>
      </c>
      <c r="I972" s="2">
        <v>46007</v>
      </c>
      <c r="J972" s="1">
        <v>56000</v>
      </c>
      <c r="K972" s="1">
        <v>56000</v>
      </c>
      <c r="L972" s="1">
        <v>0</v>
      </c>
      <c r="M972" s="1" t="s">
        <v>8138</v>
      </c>
      <c r="N972" s="1"/>
      <c r="O972" s="2">
        <v>46014</v>
      </c>
      <c r="P972" s="1">
        <v>1</v>
      </c>
      <c r="Q972" s="1" t="s">
        <v>6468</v>
      </c>
      <c r="R972" s="2">
        <v>45994</v>
      </c>
      <c r="S972" s="2">
        <v>45999</v>
      </c>
      <c r="T972" s="1">
        <v>168000</v>
      </c>
    </row>
    <row r="973" spans="1:20">
      <c r="A973" s="1" t="s">
        <v>8140</v>
      </c>
      <c r="B973" s="1" t="s">
        <v>259</v>
      </c>
      <c r="C973" s="1" t="s">
        <v>184</v>
      </c>
      <c r="D973" s="1" t="s">
        <v>6909</v>
      </c>
      <c r="E973" s="1" t="s">
        <v>6910</v>
      </c>
      <c r="F973" s="1" t="s">
        <v>6911</v>
      </c>
      <c r="G973" s="1">
        <v>0</v>
      </c>
      <c r="H973" s="1" t="s">
        <v>1659</v>
      </c>
      <c r="I973" s="2">
        <v>46014</v>
      </c>
      <c r="J973" s="1">
        <v>56000</v>
      </c>
      <c r="K973" s="1">
        <v>0</v>
      </c>
      <c r="L973" s="1">
        <v>0</v>
      </c>
      <c r="M973" s="1" t="s">
        <v>8138</v>
      </c>
      <c r="N973" s="1"/>
      <c r="O973" s="2">
        <v>46028</v>
      </c>
      <c r="P973" s="1">
        <v>1</v>
      </c>
      <c r="Q973" s="1" t="s">
        <v>6468</v>
      </c>
      <c r="R973" s="2">
        <v>45994</v>
      </c>
      <c r="S973" s="2">
        <v>46000</v>
      </c>
      <c r="T973" s="1">
        <v>168000</v>
      </c>
    </row>
    <row r="974" spans="1:20">
      <c r="A974" s="1" t="s">
        <v>8141</v>
      </c>
      <c r="B974" s="1" t="s">
        <v>259</v>
      </c>
      <c r="C974" s="1" t="s">
        <v>184</v>
      </c>
      <c r="D974" s="1" t="s">
        <v>6909</v>
      </c>
      <c r="E974" s="1" t="s">
        <v>6910</v>
      </c>
      <c r="F974" s="1" t="s">
        <v>6911</v>
      </c>
      <c r="G974" s="1">
        <v>0</v>
      </c>
      <c r="H974" s="1" t="s">
        <v>1659</v>
      </c>
      <c r="I974" s="2">
        <v>46021</v>
      </c>
      <c r="J974" s="1">
        <v>56000</v>
      </c>
      <c r="K974" s="1">
        <v>0</v>
      </c>
      <c r="L974" s="1">
        <v>0</v>
      </c>
      <c r="M974" s="1" t="s">
        <v>8138</v>
      </c>
      <c r="N974" s="1"/>
      <c r="O974" s="2">
        <v>46035</v>
      </c>
      <c r="P974" s="1">
        <v>1</v>
      </c>
      <c r="Q974" s="1" t="s">
        <v>6468</v>
      </c>
      <c r="R974" s="2">
        <v>45994</v>
      </c>
      <c r="S974" s="2">
        <v>46001</v>
      </c>
      <c r="T974" s="1">
        <v>168000</v>
      </c>
    </row>
    <row r="975" spans="1:20">
      <c r="A975" s="1" t="s">
        <v>8142</v>
      </c>
      <c r="B975" s="1" t="s">
        <v>259</v>
      </c>
      <c r="C975" s="1" t="s">
        <v>184</v>
      </c>
      <c r="D975" s="1" t="s">
        <v>6909</v>
      </c>
      <c r="E975" s="1" t="s">
        <v>6910</v>
      </c>
      <c r="F975" s="1" t="s">
        <v>6911</v>
      </c>
      <c r="G975" s="1">
        <v>0</v>
      </c>
      <c r="H975" s="1" t="s">
        <v>1659</v>
      </c>
      <c r="I975" s="2">
        <v>46028</v>
      </c>
      <c r="J975" s="1">
        <v>56000</v>
      </c>
      <c r="K975" s="1">
        <v>0</v>
      </c>
      <c r="L975" s="1">
        <v>0</v>
      </c>
      <c r="M975" s="1" t="s">
        <v>8138</v>
      </c>
      <c r="N975" s="1"/>
      <c r="O975" s="2">
        <v>46042</v>
      </c>
      <c r="P975" s="1">
        <v>1</v>
      </c>
      <c r="Q975" s="1" t="s">
        <v>6468</v>
      </c>
      <c r="R975" s="2">
        <v>45994</v>
      </c>
      <c r="S975" s="2">
        <v>46002</v>
      </c>
      <c r="T975" s="1">
        <v>112000</v>
      </c>
    </row>
    <row r="976" spans="1:20">
      <c r="A976" s="1" t="s">
        <v>8143</v>
      </c>
      <c r="B976" s="1" t="s">
        <v>259</v>
      </c>
      <c r="C976" s="1" t="s">
        <v>184</v>
      </c>
      <c r="D976" s="1" t="s">
        <v>6909</v>
      </c>
      <c r="E976" s="1" t="s">
        <v>6910</v>
      </c>
      <c r="F976" s="1" t="s">
        <v>6911</v>
      </c>
      <c r="G976" s="1">
        <v>0</v>
      </c>
      <c r="H976" s="1" t="s">
        <v>1659</v>
      </c>
      <c r="I976" s="2">
        <v>46035</v>
      </c>
      <c r="J976" s="1">
        <v>56000</v>
      </c>
      <c r="K976" s="1">
        <v>0</v>
      </c>
      <c r="L976" s="1">
        <v>0</v>
      </c>
      <c r="M976" s="1" t="s">
        <v>8138</v>
      </c>
      <c r="N976" s="1"/>
      <c r="O976" s="2">
        <v>46049</v>
      </c>
      <c r="P976" s="1">
        <v>1</v>
      </c>
      <c r="Q976" s="1" t="s">
        <v>6468</v>
      </c>
      <c r="R976" s="2">
        <v>45994</v>
      </c>
      <c r="S976" s="2"/>
      <c r="T976" s="1">
        <v>0</v>
      </c>
    </row>
    <row r="977" spans="1:20">
      <c r="A977" s="1" t="s">
        <v>8144</v>
      </c>
      <c r="B977" s="1" t="s">
        <v>259</v>
      </c>
      <c r="C977" s="1" t="s">
        <v>184</v>
      </c>
      <c r="D977" s="1" t="s">
        <v>6909</v>
      </c>
      <c r="E977" s="1" t="s">
        <v>6910</v>
      </c>
      <c r="F977" s="1" t="s">
        <v>6911</v>
      </c>
      <c r="G977" s="1">
        <v>0</v>
      </c>
      <c r="H977" s="1" t="s">
        <v>1674</v>
      </c>
      <c r="I977" s="2">
        <v>46006</v>
      </c>
      <c r="J977" s="1">
        <v>24000</v>
      </c>
      <c r="K977" s="1">
        <v>0</v>
      </c>
      <c r="L977" s="1">
        <v>0</v>
      </c>
      <c r="M977" s="1" t="s">
        <v>6915</v>
      </c>
      <c r="N977" s="1" t="s">
        <v>6913</v>
      </c>
      <c r="O977" s="2">
        <v>46007</v>
      </c>
      <c r="P977" s="1">
        <v>1</v>
      </c>
      <c r="Q977" s="1" t="s">
        <v>6468</v>
      </c>
      <c r="R977" s="2">
        <v>45994</v>
      </c>
      <c r="S977" s="2"/>
      <c r="T977" s="1">
        <v>0</v>
      </c>
    </row>
    <row r="978" spans="1:20">
      <c r="A978" s="1" t="s">
        <v>8145</v>
      </c>
      <c r="B978" s="1" t="s">
        <v>259</v>
      </c>
      <c r="C978" s="1" t="s">
        <v>184</v>
      </c>
      <c r="D978" s="1" t="s">
        <v>6909</v>
      </c>
      <c r="E978" s="1" t="s">
        <v>6910</v>
      </c>
      <c r="F978" s="1" t="s">
        <v>6911</v>
      </c>
      <c r="G978" s="1">
        <v>0</v>
      </c>
      <c r="H978" s="1" t="s">
        <v>1674</v>
      </c>
      <c r="I978" s="2">
        <v>46007</v>
      </c>
      <c r="J978" s="1">
        <v>56000</v>
      </c>
      <c r="K978" s="1">
        <v>0</v>
      </c>
      <c r="L978" s="1">
        <v>0</v>
      </c>
      <c r="M978" s="1" t="s">
        <v>6915</v>
      </c>
      <c r="N978" s="1" t="s">
        <v>6913</v>
      </c>
      <c r="O978" s="2">
        <v>46014</v>
      </c>
      <c r="P978" s="1">
        <v>1</v>
      </c>
      <c r="Q978" s="1" t="s">
        <v>6468</v>
      </c>
      <c r="R978" s="2">
        <v>45994</v>
      </c>
      <c r="S978" s="2"/>
      <c r="T978" s="1">
        <v>0</v>
      </c>
    </row>
    <row r="979" spans="1:20">
      <c r="A979" s="1" t="s">
        <v>8146</v>
      </c>
      <c r="B979" s="1" t="s">
        <v>387</v>
      </c>
      <c r="C979" s="1" t="s">
        <v>388</v>
      </c>
      <c r="D979" s="1" t="s">
        <v>6721</v>
      </c>
      <c r="E979" s="1">
        <v>0</v>
      </c>
      <c r="F979" s="1">
        <v>0</v>
      </c>
      <c r="G979" s="1">
        <v>0</v>
      </c>
      <c r="H979" s="1" t="s">
        <v>1724</v>
      </c>
      <c r="I979" s="2">
        <v>46048</v>
      </c>
      <c r="J979" s="1">
        <v>500000</v>
      </c>
      <c r="K979" s="1">
        <v>0</v>
      </c>
      <c r="L979" s="1">
        <v>0</v>
      </c>
      <c r="M979" s="1" t="s">
        <v>384</v>
      </c>
      <c r="N979" s="1" t="s">
        <v>6724</v>
      </c>
      <c r="O979" s="2">
        <v>46058</v>
      </c>
      <c r="P979" s="1">
        <v>3</v>
      </c>
      <c r="Q979" s="1" t="s">
        <v>6456</v>
      </c>
      <c r="R979" s="2">
        <v>45994</v>
      </c>
      <c r="S979" s="2"/>
      <c r="T979" s="1">
        <v>0</v>
      </c>
    </row>
    <row r="980" spans="1:20">
      <c r="A980" s="1" t="s">
        <v>8147</v>
      </c>
      <c r="B980" s="1" t="s">
        <v>259</v>
      </c>
      <c r="C980" s="1" t="s">
        <v>184</v>
      </c>
      <c r="D980" s="1" t="s">
        <v>6909</v>
      </c>
      <c r="E980" s="1" t="s">
        <v>6910</v>
      </c>
      <c r="F980" s="1" t="s">
        <v>6911</v>
      </c>
      <c r="G980" s="1">
        <v>0</v>
      </c>
      <c r="H980" s="1" t="s">
        <v>1674</v>
      </c>
      <c r="I980" s="2">
        <v>46014</v>
      </c>
      <c r="J980" s="1">
        <v>56000</v>
      </c>
      <c r="K980" s="1">
        <v>0</v>
      </c>
      <c r="L980" s="1">
        <v>0</v>
      </c>
      <c r="M980" s="1" t="s">
        <v>6915</v>
      </c>
      <c r="N980" s="1" t="s">
        <v>6913</v>
      </c>
      <c r="O980" s="2">
        <v>46028</v>
      </c>
      <c r="P980" s="1">
        <v>1</v>
      </c>
      <c r="Q980" s="1" t="s">
        <v>6468</v>
      </c>
      <c r="R980" s="2">
        <v>45994</v>
      </c>
      <c r="S980" s="2"/>
      <c r="T980" s="1">
        <v>0</v>
      </c>
    </row>
    <row r="981" spans="1:20">
      <c r="A981" s="1" t="s">
        <v>8148</v>
      </c>
      <c r="B981" s="1" t="s">
        <v>259</v>
      </c>
      <c r="C981" s="1" t="s">
        <v>184</v>
      </c>
      <c r="D981" s="1" t="s">
        <v>6909</v>
      </c>
      <c r="E981" s="1" t="s">
        <v>6910</v>
      </c>
      <c r="F981" s="1" t="s">
        <v>6911</v>
      </c>
      <c r="G981" s="1">
        <v>0</v>
      </c>
      <c r="H981" s="1" t="s">
        <v>1674</v>
      </c>
      <c r="I981" s="2">
        <v>46021</v>
      </c>
      <c r="J981" s="1">
        <v>56000</v>
      </c>
      <c r="K981" s="1">
        <v>0</v>
      </c>
      <c r="L981" s="1">
        <v>0</v>
      </c>
      <c r="M981" s="1" t="s">
        <v>6915</v>
      </c>
      <c r="N981" s="1" t="s">
        <v>6913</v>
      </c>
      <c r="O981" s="2">
        <v>46035</v>
      </c>
      <c r="P981" s="1">
        <v>1</v>
      </c>
      <c r="Q981" s="1" t="s">
        <v>6468</v>
      </c>
      <c r="R981" s="2">
        <v>45994</v>
      </c>
      <c r="S981" s="2"/>
      <c r="T981" s="1">
        <v>0</v>
      </c>
    </row>
    <row r="982" spans="1:20">
      <c r="A982" s="1" t="s">
        <v>8149</v>
      </c>
      <c r="B982" s="1" t="s">
        <v>259</v>
      </c>
      <c r="C982" s="1" t="s">
        <v>184</v>
      </c>
      <c r="D982" s="1" t="s">
        <v>6909</v>
      </c>
      <c r="E982" s="1" t="s">
        <v>6910</v>
      </c>
      <c r="F982" s="1" t="s">
        <v>6911</v>
      </c>
      <c r="G982" s="1">
        <v>0</v>
      </c>
      <c r="H982" s="1" t="s">
        <v>1674</v>
      </c>
      <c r="I982" s="2">
        <v>46028</v>
      </c>
      <c r="J982" s="1">
        <v>56000</v>
      </c>
      <c r="K982" s="1">
        <v>0</v>
      </c>
      <c r="L982" s="1">
        <v>0</v>
      </c>
      <c r="M982" s="1" t="s">
        <v>6915</v>
      </c>
      <c r="N982" s="1" t="s">
        <v>6913</v>
      </c>
      <c r="O982" s="2">
        <v>46042</v>
      </c>
      <c r="P982" s="1">
        <v>1</v>
      </c>
      <c r="Q982" s="1" t="s">
        <v>6468</v>
      </c>
      <c r="R982" s="2">
        <v>45994</v>
      </c>
      <c r="S982" s="2"/>
      <c r="T982" s="1">
        <v>0</v>
      </c>
    </row>
    <row r="983" spans="1:20">
      <c r="A983" s="1" t="s">
        <v>8150</v>
      </c>
      <c r="B983" s="1" t="s">
        <v>259</v>
      </c>
      <c r="C983" s="1" t="s">
        <v>184</v>
      </c>
      <c r="D983" s="1" t="s">
        <v>6909</v>
      </c>
      <c r="E983" s="1" t="s">
        <v>6910</v>
      </c>
      <c r="F983" s="1" t="s">
        <v>6911</v>
      </c>
      <c r="G983" s="1">
        <v>0</v>
      </c>
      <c r="H983" s="1" t="s">
        <v>1674</v>
      </c>
      <c r="I983" s="2">
        <v>46035</v>
      </c>
      <c r="J983" s="1">
        <v>56000</v>
      </c>
      <c r="K983" s="1">
        <v>0</v>
      </c>
      <c r="L983" s="1">
        <v>0</v>
      </c>
      <c r="M983" s="1" t="s">
        <v>6915</v>
      </c>
      <c r="N983" s="1"/>
      <c r="O983" s="2">
        <v>46049</v>
      </c>
      <c r="P983" s="1">
        <v>1</v>
      </c>
      <c r="Q983" s="1" t="s">
        <v>6468</v>
      </c>
      <c r="R983" s="2">
        <v>45994</v>
      </c>
      <c r="S983" s="2"/>
      <c r="T983" s="1">
        <v>0</v>
      </c>
    </row>
    <row r="984" spans="1:20">
      <c r="A984" s="1" t="s">
        <v>8151</v>
      </c>
      <c r="B984" s="1" t="s">
        <v>387</v>
      </c>
      <c r="C984" s="1" t="s">
        <v>388</v>
      </c>
      <c r="D984" s="1" t="s">
        <v>6721</v>
      </c>
      <c r="E984" s="1">
        <v>0</v>
      </c>
      <c r="F984" s="1">
        <v>0</v>
      </c>
      <c r="G984" s="1">
        <v>0</v>
      </c>
      <c r="H984" s="1" t="s">
        <v>1724</v>
      </c>
      <c r="I984" s="2">
        <v>46056</v>
      </c>
      <c r="J984" s="1">
        <v>500000</v>
      </c>
      <c r="K984" s="1">
        <v>0</v>
      </c>
      <c r="L984" s="1">
        <v>0</v>
      </c>
      <c r="M984" s="1" t="s">
        <v>384</v>
      </c>
      <c r="N984" s="1" t="s">
        <v>6724</v>
      </c>
      <c r="O984" s="2">
        <v>46065</v>
      </c>
      <c r="P984" s="1">
        <v>3</v>
      </c>
      <c r="Q984" s="1" t="s">
        <v>6456</v>
      </c>
      <c r="R984" s="2">
        <v>45994</v>
      </c>
      <c r="S984" s="2"/>
      <c r="T984" s="1">
        <v>0</v>
      </c>
    </row>
    <row r="985" spans="1:20">
      <c r="A985" s="1" t="s">
        <v>8152</v>
      </c>
      <c r="B985" s="1" t="s">
        <v>387</v>
      </c>
      <c r="C985" s="1" t="s">
        <v>388</v>
      </c>
      <c r="D985" s="1" t="s">
        <v>6721</v>
      </c>
      <c r="E985" s="1">
        <v>0</v>
      </c>
      <c r="F985" s="1">
        <v>0</v>
      </c>
      <c r="G985" s="1">
        <v>0</v>
      </c>
      <c r="H985" s="1" t="s">
        <v>1724</v>
      </c>
      <c r="I985" s="2">
        <v>46079</v>
      </c>
      <c r="J985" s="1">
        <v>500000</v>
      </c>
      <c r="K985" s="1">
        <v>0</v>
      </c>
      <c r="L985" s="1">
        <v>0</v>
      </c>
      <c r="M985" s="1" t="s">
        <v>384</v>
      </c>
      <c r="N985" s="1" t="s">
        <v>6724</v>
      </c>
      <c r="O985" s="2">
        <v>46086</v>
      </c>
      <c r="P985" s="1">
        <v>3</v>
      </c>
      <c r="Q985" s="1" t="s">
        <v>6456</v>
      </c>
      <c r="R985" s="2">
        <v>45994</v>
      </c>
      <c r="S985" s="2"/>
      <c r="T985" s="1">
        <v>0</v>
      </c>
    </row>
    <row r="986" spans="1:20">
      <c r="A986" s="1" t="s">
        <v>8153</v>
      </c>
      <c r="B986" s="1" t="s">
        <v>387</v>
      </c>
      <c r="C986" s="1" t="s">
        <v>388</v>
      </c>
      <c r="D986" s="1" t="s">
        <v>6721</v>
      </c>
      <c r="E986" s="1">
        <v>0</v>
      </c>
      <c r="F986" s="1">
        <v>0</v>
      </c>
      <c r="G986" s="1">
        <v>0</v>
      </c>
      <c r="H986" s="1" t="s">
        <v>1724</v>
      </c>
      <c r="I986" s="2">
        <v>46091</v>
      </c>
      <c r="J986" s="1">
        <v>500000</v>
      </c>
      <c r="K986" s="1">
        <v>0</v>
      </c>
      <c r="L986" s="1">
        <v>0</v>
      </c>
      <c r="M986" s="1" t="s">
        <v>384</v>
      </c>
      <c r="N986" s="1" t="s">
        <v>6724</v>
      </c>
      <c r="O986" s="2">
        <v>46100</v>
      </c>
      <c r="P986" s="1">
        <v>3</v>
      </c>
      <c r="Q986" s="1" t="s">
        <v>6456</v>
      </c>
      <c r="R986" s="2">
        <v>45994</v>
      </c>
      <c r="S986" s="2"/>
      <c r="T986" s="1">
        <v>0</v>
      </c>
    </row>
    <row r="987" spans="1:20">
      <c r="A987" s="1" t="s">
        <v>8154</v>
      </c>
      <c r="B987" s="1" t="s">
        <v>3757</v>
      </c>
      <c r="C987" s="1" t="s">
        <v>3758</v>
      </c>
      <c r="D987" s="1" t="s">
        <v>7111</v>
      </c>
      <c r="E987" s="1">
        <v>0</v>
      </c>
      <c r="F987" s="1">
        <v>0</v>
      </c>
      <c r="G987" s="1">
        <v>0</v>
      </c>
      <c r="H987" s="1" t="s">
        <v>3756</v>
      </c>
      <c r="I987" s="2">
        <v>46008</v>
      </c>
      <c r="J987" s="1">
        <v>30000</v>
      </c>
      <c r="K987" s="1">
        <v>30000</v>
      </c>
      <c r="L987" s="1">
        <v>0</v>
      </c>
      <c r="M987" s="1" t="s">
        <v>8155</v>
      </c>
      <c r="N987" s="1"/>
      <c r="O987" s="2">
        <v>46010</v>
      </c>
      <c r="P987" s="1">
        <v>1</v>
      </c>
      <c r="Q987" s="1" t="s">
        <v>6990</v>
      </c>
      <c r="R987" s="2">
        <v>45994</v>
      </c>
      <c r="S987" s="2">
        <v>45995</v>
      </c>
      <c r="T987" s="1">
        <v>30000</v>
      </c>
    </row>
    <row r="988" spans="1:20">
      <c r="A988" s="1" t="s">
        <v>8156</v>
      </c>
      <c r="B988" s="1" t="s">
        <v>3589</v>
      </c>
      <c r="C988" s="1" t="s">
        <v>155</v>
      </c>
      <c r="D988" s="1" t="s">
        <v>6503</v>
      </c>
      <c r="E988" s="1">
        <v>0</v>
      </c>
      <c r="F988" s="1">
        <v>0</v>
      </c>
      <c r="G988" s="1">
        <v>0</v>
      </c>
      <c r="H988" s="1" t="s">
        <v>7845</v>
      </c>
      <c r="I988" s="2">
        <v>46010</v>
      </c>
      <c r="J988" s="1">
        <v>3000</v>
      </c>
      <c r="K988" s="1">
        <v>0</v>
      </c>
      <c r="L988" s="1">
        <v>0</v>
      </c>
      <c r="M988" s="1" t="s">
        <v>7846</v>
      </c>
      <c r="N988" s="1" t="s">
        <v>7847</v>
      </c>
      <c r="O988" s="2">
        <v>46014</v>
      </c>
      <c r="P988" s="1">
        <v>1</v>
      </c>
      <c r="Q988" s="1" t="s">
        <v>6443</v>
      </c>
      <c r="R988" s="2">
        <v>45994</v>
      </c>
      <c r="S988" s="2">
        <v>45994</v>
      </c>
      <c r="T988" s="1">
        <v>7000</v>
      </c>
    </row>
    <row r="989" spans="1:20">
      <c r="A989" s="1" t="s">
        <v>8157</v>
      </c>
      <c r="B989" s="1" t="s">
        <v>8158</v>
      </c>
      <c r="C989" s="1" t="s">
        <v>8159</v>
      </c>
      <c r="D989" s="1" t="s">
        <v>6454</v>
      </c>
      <c r="E989" s="1">
        <v>0</v>
      </c>
      <c r="F989" s="1">
        <v>0</v>
      </c>
      <c r="G989" s="1">
        <v>0</v>
      </c>
      <c r="H989" s="1">
        <v>30082844</v>
      </c>
      <c r="I989" s="2">
        <v>46007</v>
      </c>
      <c r="J989" s="1">
        <v>1000</v>
      </c>
      <c r="K989" s="1">
        <v>0</v>
      </c>
      <c r="L989" s="1">
        <v>0</v>
      </c>
      <c r="M989" s="1" t="s">
        <v>8160</v>
      </c>
      <c r="N989" s="1"/>
      <c r="O989" s="2">
        <v>46010</v>
      </c>
      <c r="P989" s="1">
        <v>1</v>
      </c>
      <c r="Q989" s="1" t="s">
        <v>6436</v>
      </c>
      <c r="R989" s="2">
        <v>45994</v>
      </c>
      <c r="S989" s="2"/>
      <c r="T989" s="1">
        <v>0</v>
      </c>
    </row>
    <row r="990" spans="1:20">
      <c r="A990" s="1" t="s">
        <v>8161</v>
      </c>
      <c r="B990" s="1" t="s">
        <v>2056</v>
      </c>
      <c r="C990" s="1" t="s">
        <v>2057</v>
      </c>
      <c r="D990" s="1" t="s">
        <v>8162</v>
      </c>
      <c r="E990" s="1">
        <v>0</v>
      </c>
      <c r="F990" s="1">
        <v>0</v>
      </c>
      <c r="G990" s="1">
        <v>0</v>
      </c>
      <c r="H990" s="1" t="s">
        <v>8163</v>
      </c>
      <c r="I990" s="2">
        <v>46006</v>
      </c>
      <c r="J990" s="1">
        <v>10000</v>
      </c>
      <c r="K990" s="1">
        <v>10000</v>
      </c>
      <c r="L990" s="1">
        <v>0</v>
      </c>
      <c r="M990" s="1" t="s">
        <v>8164</v>
      </c>
      <c r="N990" s="1"/>
      <c r="O990" s="2">
        <v>46009</v>
      </c>
      <c r="P990" s="1">
        <v>1</v>
      </c>
      <c r="Q990" s="1" t="s">
        <v>6430</v>
      </c>
      <c r="R990" s="2">
        <v>45994</v>
      </c>
      <c r="S990" s="2">
        <v>46000</v>
      </c>
      <c r="T990" s="1">
        <v>10000</v>
      </c>
    </row>
    <row r="991" spans="1:20">
      <c r="A991" s="1" t="s">
        <v>8165</v>
      </c>
      <c r="B991" s="1" t="s">
        <v>717</v>
      </c>
      <c r="C991" s="1" t="s">
        <v>718</v>
      </c>
      <c r="D991" s="1" t="s">
        <v>6454</v>
      </c>
      <c r="E991" s="1">
        <v>0</v>
      </c>
      <c r="F991" s="1">
        <v>0</v>
      </c>
      <c r="G991" s="1">
        <v>0</v>
      </c>
      <c r="H991" s="1">
        <v>15030420</v>
      </c>
      <c r="I991" s="2">
        <v>46002</v>
      </c>
      <c r="J991" s="1">
        <v>3760</v>
      </c>
      <c r="K991" s="1">
        <v>3760</v>
      </c>
      <c r="L991" s="1">
        <v>0</v>
      </c>
      <c r="M991" s="1" t="s">
        <v>8166</v>
      </c>
      <c r="N991" s="1"/>
      <c r="O991" s="2">
        <v>46008</v>
      </c>
      <c r="P991" s="1">
        <v>1</v>
      </c>
      <c r="Q991" s="1" t="s">
        <v>6443</v>
      </c>
      <c r="R991" s="2">
        <v>45994</v>
      </c>
      <c r="S991" s="2">
        <v>46000</v>
      </c>
      <c r="T991" s="1">
        <v>3760</v>
      </c>
    </row>
    <row r="992" spans="1:20">
      <c r="A992" s="1" t="s">
        <v>8165</v>
      </c>
      <c r="B992" s="1" t="s">
        <v>717</v>
      </c>
      <c r="C992" s="1" t="s">
        <v>718</v>
      </c>
      <c r="D992" s="1" t="s">
        <v>6454</v>
      </c>
      <c r="E992" s="1">
        <v>0</v>
      </c>
      <c r="F992" s="1">
        <v>0</v>
      </c>
      <c r="G992" s="1">
        <v>0</v>
      </c>
      <c r="H992" s="1">
        <v>15030420</v>
      </c>
      <c r="I992" s="2">
        <v>46009</v>
      </c>
      <c r="J992" s="1">
        <v>3760</v>
      </c>
      <c r="K992" s="1">
        <v>3760</v>
      </c>
      <c r="L992" s="1">
        <v>0</v>
      </c>
      <c r="M992" s="1" t="s">
        <v>8166</v>
      </c>
      <c r="N992" s="1"/>
      <c r="O992" s="2">
        <v>46015</v>
      </c>
      <c r="P992" s="1">
        <v>1</v>
      </c>
      <c r="Q992" s="1" t="s">
        <v>6443</v>
      </c>
      <c r="R992" s="2">
        <v>45994</v>
      </c>
      <c r="S992" s="2">
        <v>46000</v>
      </c>
      <c r="T992" s="1">
        <v>3760</v>
      </c>
    </row>
    <row r="993" spans="1:20">
      <c r="A993" s="1" t="s">
        <v>8167</v>
      </c>
      <c r="B993" s="1" t="s">
        <v>717</v>
      </c>
      <c r="C993" s="1" t="s">
        <v>718</v>
      </c>
      <c r="D993" s="1" t="s">
        <v>6479</v>
      </c>
      <c r="E993" s="1">
        <v>0</v>
      </c>
      <c r="F993" s="1">
        <v>0</v>
      </c>
      <c r="G993" s="1">
        <v>0</v>
      </c>
      <c r="H993" s="1">
        <v>20102131</v>
      </c>
      <c r="I993" s="2">
        <v>46009</v>
      </c>
      <c r="J993" s="1">
        <v>3000</v>
      </c>
      <c r="K993" s="1">
        <v>0</v>
      </c>
      <c r="L993" s="1">
        <v>0</v>
      </c>
      <c r="M993" s="1" t="s">
        <v>7363</v>
      </c>
      <c r="N993" s="1"/>
      <c r="O993" s="2">
        <v>46015</v>
      </c>
      <c r="P993" s="1">
        <v>8</v>
      </c>
      <c r="Q993" s="1" t="s">
        <v>6443</v>
      </c>
      <c r="R993" s="2">
        <v>45994</v>
      </c>
      <c r="S993" s="2"/>
      <c r="T993" s="1">
        <v>0</v>
      </c>
    </row>
    <row r="994" spans="1:20">
      <c r="A994" s="1" t="s">
        <v>8168</v>
      </c>
      <c r="B994" s="1" t="s">
        <v>717</v>
      </c>
      <c r="C994" s="1" t="s">
        <v>718</v>
      </c>
      <c r="D994" s="1" t="s">
        <v>6479</v>
      </c>
      <c r="E994" s="1">
        <v>0</v>
      </c>
      <c r="F994" s="1">
        <v>0</v>
      </c>
      <c r="G994" s="1">
        <v>0</v>
      </c>
      <c r="H994" s="1">
        <v>20071715</v>
      </c>
      <c r="I994" s="2">
        <v>46002</v>
      </c>
      <c r="J994" s="1">
        <v>4000</v>
      </c>
      <c r="K994" s="1">
        <v>0</v>
      </c>
      <c r="L994" s="1">
        <v>0</v>
      </c>
      <c r="M994" s="1" t="s">
        <v>8169</v>
      </c>
      <c r="N994" s="1"/>
      <c r="O994" s="2">
        <v>46008</v>
      </c>
      <c r="P994" s="1">
        <v>6</v>
      </c>
      <c r="Q994" s="1" t="s">
        <v>6443</v>
      </c>
      <c r="R994" s="2">
        <v>45994</v>
      </c>
      <c r="S994" s="2">
        <v>45996</v>
      </c>
      <c r="T994" s="1">
        <v>17031</v>
      </c>
    </row>
    <row r="995" spans="1:20">
      <c r="A995" s="1" t="s">
        <v>8168</v>
      </c>
      <c r="B995" s="1" t="s">
        <v>717</v>
      </c>
      <c r="C995" s="1" t="s">
        <v>718</v>
      </c>
      <c r="D995" s="1" t="s">
        <v>6479</v>
      </c>
      <c r="E995" s="1">
        <v>0</v>
      </c>
      <c r="F995" s="1">
        <v>0</v>
      </c>
      <c r="G995" s="1">
        <v>0</v>
      </c>
      <c r="H995" s="1">
        <v>20071715</v>
      </c>
      <c r="I995" s="2">
        <v>46009</v>
      </c>
      <c r="J995" s="1">
        <v>6000</v>
      </c>
      <c r="K995" s="1">
        <v>0</v>
      </c>
      <c r="L995" s="1">
        <v>0</v>
      </c>
      <c r="M995" s="1" t="s">
        <v>8169</v>
      </c>
      <c r="N995" s="1"/>
      <c r="O995" s="2">
        <v>46015</v>
      </c>
      <c r="P995" s="1">
        <v>6</v>
      </c>
      <c r="Q995" s="1" t="s">
        <v>6443</v>
      </c>
      <c r="R995" s="2">
        <v>45994</v>
      </c>
      <c r="S995" s="2">
        <v>45996</v>
      </c>
      <c r="T995" s="1">
        <v>6000</v>
      </c>
    </row>
    <row r="996" spans="1:20">
      <c r="A996" s="1" t="s">
        <v>8170</v>
      </c>
      <c r="B996" s="1" t="s">
        <v>717</v>
      </c>
      <c r="C996" s="1" t="s">
        <v>718</v>
      </c>
      <c r="D996" s="1" t="s">
        <v>6479</v>
      </c>
      <c r="E996" s="1">
        <v>0</v>
      </c>
      <c r="F996" s="1">
        <v>0</v>
      </c>
      <c r="G996" s="1">
        <v>0</v>
      </c>
      <c r="H996" s="1" t="s">
        <v>8171</v>
      </c>
      <c r="I996" s="2">
        <v>46009</v>
      </c>
      <c r="J996" s="1">
        <v>3000</v>
      </c>
      <c r="K996" s="1">
        <v>3000</v>
      </c>
      <c r="L996" s="1">
        <v>0</v>
      </c>
      <c r="M996" s="1" t="s">
        <v>6664</v>
      </c>
      <c r="N996" s="1"/>
      <c r="O996" s="2">
        <v>46015</v>
      </c>
      <c r="P996" s="1">
        <v>3</v>
      </c>
      <c r="Q996" s="1" t="s">
        <v>6443</v>
      </c>
      <c r="R996" s="2">
        <v>45994</v>
      </c>
      <c r="S996" s="2">
        <v>45997</v>
      </c>
      <c r="T996" s="1">
        <v>3000</v>
      </c>
    </row>
    <row r="997" spans="1:20">
      <c r="A997" s="1" t="s">
        <v>8170</v>
      </c>
      <c r="B997" s="1" t="s">
        <v>717</v>
      </c>
      <c r="C997" s="1" t="s">
        <v>718</v>
      </c>
      <c r="D997" s="1" t="s">
        <v>6479</v>
      </c>
      <c r="E997" s="1">
        <v>0</v>
      </c>
      <c r="F997" s="1">
        <v>0</v>
      </c>
      <c r="G997" s="1">
        <v>0</v>
      </c>
      <c r="H997" s="1" t="s">
        <v>8171</v>
      </c>
      <c r="I997" s="2">
        <v>46009</v>
      </c>
      <c r="J997" s="1">
        <v>3000</v>
      </c>
      <c r="K997" s="1">
        <v>3000</v>
      </c>
      <c r="L997" s="1">
        <v>0</v>
      </c>
      <c r="M997" s="1" t="s">
        <v>6664</v>
      </c>
      <c r="N997" s="1"/>
      <c r="O997" s="2">
        <v>46015</v>
      </c>
      <c r="P997" s="1">
        <v>3</v>
      </c>
      <c r="Q997" s="1" t="s">
        <v>6443</v>
      </c>
      <c r="R997" s="2">
        <v>45994</v>
      </c>
      <c r="S997" s="2">
        <v>45997</v>
      </c>
      <c r="T997" s="1">
        <v>3000</v>
      </c>
    </row>
    <row r="998" spans="1:20">
      <c r="A998" s="1" t="s">
        <v>8172</v>
      </c>
      <c r="B998" s="1" t="s">
        <v>717</v>
      </c>
      <c r="C998" s="1" t="s">
        <v>718</v>
      </c>
      <c r="D998" s="1" t="s">
        <v>6479</v>
      </c>
      <c r="E998" s="1">
        <v>0</v>
      </c>
      <c r="F998" s="1">
        <v>0</v>
      </c>
      <c r="G998" s="1">
        <v>0</v>
      </c>
      <c r="H998" s="1">
        <v>20074864</v>
      </c>
      <c r="I998" s="2">
        <v>46009</v>
      </c>
      <c r="J998" s="1">
        <v>30000</v>
      </c>
      <c r="K998" s="1">
        <v>0</v>
      </c>
      <c r="L998" s="1">
        <v>0</v>
      </c>
      <c r="M998" s="1" t="s">
        <v>729</v>
      </c>
      <c r="N998" s="1"/>
      <c r="O998" s="2">
        <v>46015</v>
      </c>
      <c r="P998" s="1">
        <v>4</v>
      </c>
      <c r="Q998" s="1" t="s">
        <v>6443</v>
      </c>
      <c r="R998" s="2">
        <v>45994</v>
      </c>
      <c r="S998" s="2">
        <v>45999</v>
      </c>
      <c r="T998" s="1">
        <v>30000</v>
      </c>
    </row>
    <row r="999" spans="1:20">
      <c r="A999" s="1" t="s">
        <v>8172</v>
      </c>
      <c r="B999" s="1" t="s">
        <v>717</v>
      </c>
      <c r="C999" s="1" t="s">
        <v>718</v>
      </c>
      <c r="D999" s="1" t="s">
        <v>6479</v>
      </c>
      <c r="E999" s="1">
        <v>0</v>
      </c>
      <c r="F999" s="1">
        <v>0</v>
      </c>
      <c r="G999" s="1">
        <v>0</v>
      </c>
      <c r="H999" s="1">
        <v>20074864</v>
      </c>
      <c r="I999" s="2">
        <v>46009</v>
      </c>
      <c r="J999" s="1">
        <v>30000</v>
      </c>
      <c r="K999" s="1">
        <v>0</v>
      </c>
      <c r="L999" s="1">
        <v>0</v>
      </c>
      <c r="M999" s="1" t="s">
        <v>729</v>
      </c>
      <c r="N999" s="1"/>
      <c r="O999" s="2">
        <v>46015</v>
      </c>
      <c r="P999" s="1">
        <v>4</v>
      </c>
      <c r="Q999" s="1" t="s">
        <v>6443</v>
      </c>
      <c r="R999" s="2">
        <v>45994</v>
      </c>
      <c r="S999" s="2">
        <v>45999</v>
      </c>
      <c r="T999" s="1">
        <v>30000</v>
      </c>
    </row>
    <row r="1000" spans="1:20">
      <c r="A1000" s="1" t="s">
        <v>8173</v>
      </c>
      <c r="B1000" s="1" t="s">
        <v>717</v>
      </c>
      <c r="C1000" s="1" t="s">
        <v>718</v>
      </c>
      <c r="D1000" s="1" t="s">
        <v>6479</v>
      </c>
      <c r="E1000" s="1">
        <v>0</v>
      </c>
      <c r="F1000" s="1">
        <v>0</v>
      </c>
      <c r="G1000" s="1">
        <v>0</v>
      </c>
      <c r="H1000" s="1">
        <v>11202425</v>
      </c>
      <c r="I1000" s="2">
        <v>46002</v>
      </c>
      <c r="J1000" s="1">
        <v>3000</v>
      </c>
      <c r="K1000" s="1">
        <v>3000</v>
      </c>
      <c r="L1000" s="1">
        <v>0</v>
      </c>
      <c r="M1000" s="1" t="s">
        <v>7356</v>
      </c>
      <c r="N1000" s="1"/>
      <c r="O1000" s="2">
        <v>46008</v>
      </c>
      <c r="P1000" s="1">
        <v>4</v>
      </c>
      <c r="Q1000" s="1" t="s">
        <v>6443</v>
      </c>
      <c r="R1000" s="2">
        <v>45994</v>
      </c>
      <c r="S1000" s="2">
        <v>45996</v>
      </c>
      <c r="T1000" s="1">
        <v>3000</v>
      </c>
    </row>
    <row r="1001" spans="1:20">
      <c r="A1001" s="1" t="s">
        <v>8173</v>
      </c>
      <c r="B1001" s="1" t="s">
        <v>717</v>
      </c>
      <c r="C1001" s="1" t="s">
        <v>718</v>
      </c>
      <c r="D1001" s="1" t="s">
        <v>6479</v>
      </c>
      <c r="E1001" s="1">
        <v>0</v>
      </c>
      <c r="F1001" s="1">
        <v>0</v>
      </c>
      <c r="G1001" s="1">
        <v>0</v>
      </c>
      <c r="H1001" s="1">
        <v>11202425</v>
      </c>
      <c r="I1001" s="2">
        <v>46009</v>
      </c>
      <c r="J1001" s="1">
        <v>3000</v>
      </c>
      <c r="K1001" s="1">
        <v>3000</v>
      </c>
      <c r="L1001" s="1">
        <v>0</v>
      </c>
      <c r="M1001" s="1" t="s">
        <v>7356</v>
      </c>
      <c r="N1001" s="1"/>
      <c r="O1001" s="2">
        <v>46015</v>
      </c>
      <c r="P1001" s="1">
        <v>4</v>
      </c>
      <c r="Q1001" s="1" t="s">
        <v>6443</v>
      </c>
      <c r="R1001" s="2">
        <v>45994</v>
      </c>
      <c r="S1001" s="2">
        <v>45996</v>
      </c>
      <c r="T1001" s="1">
        <v>3000</v>
      </c>
    </row>
    <row r="1002" spans="1:20">
      <c r="A1002" s="1" t="s">
        <v>8174</v>
      </c>
      <c r="B1002" s="1" t="s">
        <v>717</v>
      </c>
      <c r="C1002" s="1" t="s">
        <v>718</v>
      </c>
      <c r="D1002" s="1" t="s">
        <v>6479</v>
      </c>
      <c r="E1002" s="1">
        <v>0</v>
      </c>
      <c r="F1002" s="1">
        <v>0</v>
      </c>
      <c r="G1002" s="1">
        <v>0</v>
      </c>
      <c r="H1002" s="1">
        <v>15033549</v>
      </c>
      <c r="I1002" s="2">
        <v>46002</v>
      </c>
      <c r="J1002" s="1">
        <v>3530</v>
      </c>
      <c r="K1002" s="1">
        <v>0</v>
      </c>
      <c r="L1002" s="1">
        <v>0</v>
      </c>
      <c r="M1002" s="1" t="s">
        <v>7448</v>
      </c>
      <c r="N1002" s="1"/>
      <c r="O1002" s="2">
        <v>46008</v>
      </c>
      <c r="P1002" s="1">
        <v>3</v>
      </c>
      <c r="Q1002" s="1" t="s">
        <v>6443</v>
      </c>
      <c r="R1002" s="2">
        <v>45994</v>
      </c>
      <c r="S1002" s="2">
        <v>46001</v>
      </c>
      <c r="T1002" s="1">
        <v>3530</v>
      </c>
    </row>
    <row r="1003" spans="1:20">
      <c r="A1003" s="1" t="s">
        <v>8174</v>
      </c>
      <c r="B1003" s="1" t="s">
        <v>717</v>
      </c>
      <c r="C1003" s="1" t="s">
        <v>718</v>
      </c>
      <c r="D1003" s="1" t="s">
        <v>6479</v>
      </c>
      <c r="E1003" s="1">
        <v>0</v>
      </c>
      <c r="F1003" s="1">
        <v>0</v>
      </c>
      <c r="G1003" s="1">
        <v>0</v>
      </c>
      <c r="H1003" s="1">
        <v>15033549</v>
      </c>
      <c r="I1003" s="2">
        <v>46009</v>
      </c>
      <c r="J1003" s="1">
        <v>3530</v>
      </c>
      <c r="K1003" s="1">
        <v>0</v>
      </c>
      <c r="L1003" s="1">
        <v>0</v>
      </c>
      <c r="M1003" s="1" t="s">
        <v>7448</v>
      </c>
      <c r="N1003" s="1"/>
      <c r="O1003" s="2">
        <v>46015</v>
      </c>
      <c r="P1003" s="1">
        <v>3</v>
      </c>
      <c r="Q1003" s="1" t="s">
        <v>6443</v>
      </c>
      <c r="R1003" s="2">
        <v>45994</v>
      </c>
      <c r="S1003" s="2">
        <v>46001</v>
      </c>
      <c r="T1003" s="1">
        <v>3530</v>
      </c>
    </row>
    <row r="1004" spans="1:20">
      <c r="A1004" s="1" t="s">
        <v>8175</v>
      </c>
      <c r="B1004" s="1" t="s">
        <v>717</v>
      </c>
      <c r="C1004" s="1" t="s">
        <v>718</v>
      </c>
      <c r="D1004" s="1" t="s">
        <v>6479</v>
      </c>
      <c r="E1004" s="1">
        <v>0</v>
      </c>
      <c r="F1004" s="1">
        <v>0</v>
      </c>
      <c r="G1004" s="1">
        <v>0</v>
      </c>
      <c r="H1004" s="1">
        <v>20108863</v>
      </c>
      <c r="I1004" s="2">
        <v>46002</v>
      </c>
      <c r="J1004" s="1">
        <v>20000</v>
      </c>
      <c r="K1004" s="1">
        <v>0</v>
      </c>
      <c r="L1004" s="1">
        <v>0</v>
      </c>
      <c r="M1004" s="1" t="s">
        <v>7348</v>
      </c>
      <c r="N1004" s="1"/>
      <c r="O1004" s="2">
        <v>46008</v>
      </c>
      <c r="P1004" s="1">
        <v>5</v>
      </c>
      <c r="Q1004" s="1" t="s">
        <v>6443</v>
      </c>
      <c r="R1004" s="2">
        <v>45994</v>
      </c>
      <c r="S1004" s="2">
        <v>45996</v>
      </c>
      <c r="T1004" s="1">
        <v>68144</v>
      </c>
    </row>
    <row r="1005" spans="1:20">
      <c r="A1005" s="1" t="s">
        <v>8175</v>
      </c>
      <c r="B1005" s="1" t="s">
        <v>717</v>
      </c>
      <c r="C1005" s="1" t="s">
        <v>718</v>
      </c>
      <c r="D1005" s="1" t="s">
        <v>6479</v>
      </c>
      <c r="E1005" s="1">
        <v>0</v>
      </c>
      <c r="F1005" s="1">
        <v>0</v>
      </c>
      <c r="G1005" s="1">
        <v>0</v>
      </c>
      <c r="H1005" s="1">
        <v>20108863</v>
      </c>
      <c r="I1005" s="2">
        <v>46009</v>
      </c>
      <c r="J1005" s="1">
        <v>10000</v>
      </c>
      <c r="K1005" s="1">
        <v>0</v>
      </c>
      <c r="L1005" s="1">
        <v>0</v>
      </c>
      <c r="M1005" s="1" t="s">
        <v>7348</v>
      </c>
      <c r="N1005" s="1"/>
      <c r="O1005" s="2">
        <v>46015</v>
      </c>
      <c r="P1005" s="1">
        <v>5</v>
      </c>
      <c r="Q1005" s="1" t="s">
        <v>6443</v>
      </c>
      <c r="R1005" s="2">
        <v>45994</v>
      </c>
      <c r="S1005" s="2">
        <v>45996</v>
      </c>
      <c r="T1005" s="1">
        <v>10000</v>
      </c>
    </row>
    <row r="1006" spans="1:20">
      <c r="A1006" s="1" t="s">
        <v>8176</v>
      </c>
      <c r="B1006" s="1" t="s">
        <v>259</v>
      </c>
      <c r="C1006" s="1" t="s">
        <v>184</v>
      </c>
      <c r="D1006" s="1" t="s">
        <v>6909</v>
      </c>
      <c r="E1006" s="1" t="s">
        <v>6910</v>
      </c>
      <c r="F1006" s="1" t="s">
        <v>6911</v>
      </c>
      <c r="G1006" s="1">
        <v>0</v>
      </c>
      <c r="H1006" s="1" t="s">
        <v>1639</v>
      </c>
      <c r="I1006" s="2">
        <v>46014</v>
      </c>
      <c r="J1006" s="1">
        <v>55080</v>
      </c>
      <c r="K1006" s="1">
        <v>0</v>
      </c>
      <c r="L1006" s="1">
        <v>0</v>
      </c>
      <c r="M1006" s="1" t="s">
        <v>6912</v>
      </c>
      <c r="N1006" s="1"/>
      <c r="O1006" s="2">
        <v>46028</v>
      </c>
      <c r="P1006" s="1">
        <v>1</v>
      </c>
      <c r="Q1006" s="1" t="s">
        <v>6468</v>
      </c>
      <c r="R1006" s="2">
        <v>45994</v>
      </c>
      <c r="S1006" s="2"/>
      <c r="T1006" s="1">
        <v>0</v>
      </c>
    </row>
    <row r="1007" spans="1:20">
      <c r="A1007" s="1" t="s">
        <v>8177</v>
      </c>
      <c r="B1007" s="1" t="s">
        <v>717</v>
      </c>
      <c r="C1007" s="1" t="s">
        <v>718</v>
      </c>
      <c r="D1007" s="1" t="s">
        <v>6479</v>
      </c>
      <c r="E1007" s="1">
        <v>0</v>
      </c>
      <c r="F1007" s="1">
        <v>0</v>
      </c>
      <c r="G1007" s="1">
        <v>0</v>
      </c>
      <c r="H1007" s="1">
        <v>11288716</v>
      </c>
      <c r="I1007" s="2">
        <v>46002</v>
      </c>
      <c r="J1007" s="1">
        <v>4150</v>
      </c>
      <c r="K1007" s="1">
        <v>4150</v>
      </c>
      <c r="L1007" s="1">
        <v>0</v>
      </c>
      <c r="M1007" s="1" t="s">
        <v>713</v>
      </c>
      <c r="N1007" s="1"/>
      <c r="O1007" s="2">
        <v>46008</v>
      </c>
      <c r="P1007" s="1">
        <v>3</v>
      </c>
      <c r="Q1007" s="1" t="s">
        <v>6443</v>
      </c>
      <c r="R1007" s="2">
        <v>45994</v>
      </c>
      <c r="S1007" s="2">
        <v>46000</v>
      </c>
      <c r="T1007" s="1">
        <v>4150</v>
      </c>
    </row>
    <row r="1008" spans="1:20">
      <c r="A1008" s="1" t="s">
        <v>8177</v>
      </c>
      <c r="B1008" s="1" t="s">
        <v>717</v>
      </c>
      <c r="C1008" s="1" t="s">
        <v>718</v>
      </c>
      <c r="D1008" s="1" t="s">
        <v>6479</v>
      </c>
      <c r="E1008" s="1">
        <v>0</v>
      </c>
      <c r="F1008" s="1">
        <v>0</v>
      </c>
      <c r="G1008" s="1">
        <v>0</v>
      </c>
      <c r="H1008" s="1">
        <v>11288716</v>
      </c>
      <c r="I1008" s="2">
        <v>46009</v>
      </c>
      <c r="J1008" s="1">
        <v>4150</v>
      </c>
      <c r="K1008" s="1">
        <v>4150</v>
      </c>
      <c r="L1008" s="1">
        <v>0</v>
      </c>
      <c r="M1008" s="1" t="s">
        <v>713</v>
      </c>
      <c r="N1008" s="1"/>
      <c r="O1008" s="2">
        <v>46015</v>
      </c>
      <c r="P1008" s="1">
        <v>3</v>
      </c>
      <c r="Q1008" s="1" t="s">
        <v>6443</v>
      </c>
      <c r="R1008" s="2">
        <v>45994</v>
      </c>
      <c r="S1008" s="2">
        <v>46000</v>
      </c>
      <c r="T1008" s="1">
        <v>4150</v>
      </c>
    </row>
    <row r="1009" spans="1:20">
      <c r="A1009" s="1" t="s">
        <v>8178</v>
      </c>
      <c r="B1009" s="1" t="s">
        <v>1884</v>
      </c>
      <c r="C1009" s="1" t="s">
        <v>1885</v>
      </c>
      <c r="D1009" s="1" t="s">
        <v>7201</v>
      </c>
      <c r="E1009" s="1">
        <v>0</v>
      </c>
      <c r="F1009" s="1">
        <v>0</v>
      </c>
      <c r="G1009" s="1">
        <v>0</v>
      </c>
      <c r="H1009" s="1" t="s">
        <v>8179</v>
      </c>
      <c r="I1009" s="2">
        <v>45999</v>
      </c>
      <c r="J1009" s="1">
        <v>28000</v>
      </c>
      <c r="K1009" s="1">
        <v>28000</v>
      </c>
      <c r="L1009" s="1">
        <v>0</v>
      </c>
      <c r="M1009" s="1"/>
      <c r="N1009" s="1" t="s">
        <v>8180</v>
      </c>
      <c r="O1009" s="2">
        <v>46006</v>
      </c>
      <c r="P1009" s="1">
        <v>1</v>
      </c>
      <c r="Q1009" s="1" t="s">
        <v>6456</v>
      </c>
      <c r="R1009" s="2">
        <v>45995</v>
      </c>
      <c r="S1009" s="2">
        <v>45999</v>
      </c>
      <c r="T1009" s="1">
        <v>56000</v>
      </c>
    </row>
    <row r="1010" spans="1:20">
      <c r="A1010" s="1" t="s">
        <v>8181</v>
      </c>
      <c r="B1010" s="1" t="s">
        <v>387</v>
      </c>
      <c r="C1010" s="1" t="s">
        <v>388</v>
      </c>
      <c r="D1010" s="1" t="s">
        <v>7201</v>
      </c>
      <c r="E1010" s="1">
        <v>0</v>
      </c>
      <c r="F1010" s="1">
        <v>0</v>
      </c>
      <c r="G1010" s="1">
        <v>0</v>
      </c>
      <c r="H1010" s="1" t="s">
        <v>708</v>
      </c>
      <c r="I1010" s="2">
        <v>46028</v>
      </c>
      <c r="J1010" s="1">
        <v>1000</v>
      </c>
      <c r="K1010" s="1">
        <v>0</v>
      </c>
      <c r="L1010" s="1">
        <v>0</v>
      </c>
      <c r="M1010" s="1" t="s">
        <v>480</v>
      </c>
      <c r="N1010" s="1" t="s">
        <v>7204</v>
      </c>
      <c r="O1010" s="2">
        <v>46036</v>
      </c>
      <c r="P1010" s="1">
        <v>4</v>
      </c>
      <c r="Q1010" s="1" t="s">
        <v>6456</v>
      </c>
      <c r="R1010" s="2">
        <v>45995</v>
      </c>
      <c r="S1010" s="2">
        <v>45995</v>
      </c>
      <c r="T1010" s="1">
        <v>3815</v>
      </c>
    </row>
    <row r="1011" spans="1:20">
      <c r="A1011" s="1" t="s">
        <v>8182</v>
      </c>
      <c r="B1011" s="1" t="s">
        <v>387</v>
      </c>
      <c r="C1011" s="1" t="s">
        <v>388</v>
      </c>
      <c r="D1011" s="1" t="s">
        <v>6721</v>
      </c>
      <c r="E1011" s="1">
        <v>0</v>
      </c>
      <c r="F1011" s="1">
        <v>0</v>
      </c>
      <c r="G1011" s="1">
        <v>0</v>
      </c>
      <c r="H1011" s="1" t="s">
        <v>8183</v>
      </c>
      <c r="I1011" s="2">
        <v>46002</v>
      </c>
      <c r="J1011" s="1">
        <v>5000</v>
      </c>
      <c r="K1011" s="1">
        <v>5000</v>
      </c>
      <c r="L1011" s="1">
        <v>0</v>
      </c>
      <c r="M1011" s="1" t="s">
        <v>480</v>
      </c>
      <c r="N1011" s="1" t="s">
        <v>7204</v>
      </c>
      <c r="O1011" s="2">
        <v>46007</v>
      </c>
      <c r="P1011" s="1">
        <v>10</v>
      </c>
      <c r="Q1011" s="1" t="s">
        <v>6456</v>
      </c>
      <c r="R1011" s="2">
        <v>45995</v>
      </c>
      <c r="S1011" s="2">
        <v>45995</v>
      </c>
      <c r="T1011" s="1">
        <v>12500</v>
      </c>
    </row>
    <row r="1012" spans="1:20">
      <c r="A1012" s="1" t="s">
        <v>8184</v>
      </c>
      <c r="B1012" s="1" t="s">
        <v>387</v>
      </c>
      <c r="C1012" s="1" t="s">
        <v>388</v>
      </c>
      <c r="D1012" s="1" t="s">
        <v>7201</v>
      </c>
      <c r="E1012" s="1">
        <v>0</v>
      </c>
      <c r="F1012" s="1">
        <v>0</v>
      </c>
      <c r="G1012" s="1">
        <v>0</v>
      </c>
      <c r="H1012" s="1" t="s">
        <v>7202</v>
      </c>
      <c r="I1012" s="2">
        <v>46028</v>
      </c>
      <c r="J1012" s="1">
        <v>10000</v>
      </c>
      <c r="K1012" s="1">
        <v>0</v>
      </c>
      <c r="L1012" s="1">
        <v>0</v>
      </c>
      <c r="M1012" s="1" t="s">
        <v>7203</v>
      </c>
      <c r="N1012" s="1" t="s">
        <v>7204</v>
      </c>
      <c r="O1012" s="2">
        <v>46036</v>
      </c>
      <c r="P1012" s="1">
        <v>11</v>
      </c>
      <c r="Q1012" s="1" t="s">
        <v>6456</v>
      </c>
      <c r="R1012" s="2">
        <v>45995</v>
      </c>
      <c r="S1012" s="2">
        <v>45995</v>
      </c>
      <c r="T1012" s="1">
        <v>38612</v>
      </c>
    </row>
    <row r="1013" spans="1:20">
      <c r="A1013" s="1" t="s">
        <v>8185</v>
      </c>
      <c r="B1013" s="1" t="s">
        <v>387</v>
      </c>
      <c r="C1013" s="1" t="s">
        <v>388</v>
      </c>
      <c r="D1013" s="1" t="s">
        <v>7201</v>
      </c>
      <c r="E1013" s="1">
        <v>0</v>
      </c>
      <c r="F1013" s="1">
        <v>0</v>
      </c>
      <c r="G1013" s="1">
        <v>0</v>
      </c>
      <c r="H1013" s="1" t="s">
        <v>482</v>
      </c>
      <c r="I1013" s="2">
        <v>46028</v>
      </c>
      <c r="J1013" s="1">
        <v>10000</v>
      </c>
      <c r="K1013" s="1">
        <v>0</v>
      </c>
      <c r="L1013" s="1">
        <v>0</v>
      </c>
      <c r="M1013" s="1" t="s">
        <v>480</v>
      </c>
      <c r="N1013" s="1" t="s">
        <v>7204</v>
      </c>
      <c r="O1013" s="2">
        <v>46036</v>
      </c>
      <c r="P1013" s="1">
        <v>12</v>
      </c>
      <c r="Q1013" s="1" t="s">
        <v>6456</v>
      </c>
      <c r="R1013" s="2">
        <v>45995</v>
      </c>
      <c r="S1013" s="2">
        <v>45995</v>
      </c>
      <c r="T1013" s="1">
        <v>25000</v>
      </c>
    </row>
    <row r="1014" spans="1:20">
      <c r="A1014" s="1" t="s">
        <v>8186</v>
      </c>
      <c r="B1014" s="1" t="s">
        <v>387</v>
      </c>
      <c r="C1014" s="1" t="s">
        <v>388</v>
      </c>
      <c r="D1014" s="1" t="s">
        <v>7201</v>
      </c>
      <c r="E1014" s="1">
        <v>0</v>
      </c>
      <c r="F1014" s="1">
        <v>0</v>
      </c>
      <c r="G1014" s="1">
        <v>0</v>
      </c>
      <c r="H1014" s="1" t="s">
        <v>8187</v>
      </c>
      <c r="I1014" s="2">
        <v>46028</v>
      </c>
      <c r="J1014" s="1">
        <v>10000</v>
      </c>
      <c r="K1014" s="1">
        <v>0</v>
      </c>
      <c r="L1014" s="1">
        <v>0</v>
      </c>
      <c r="M1014" s="1" t="s">
        <v>8188</v>
      </c>
      <c r="N1014" s="1" t="s">
        <v>7204</v>
      </c>
      <c r="O1014" s="2">
        <v>46036</v>
      </c>
      <c r="P1014" s="1">
        <v>8</v>
      </c>
      <c r="Q1014" s="1" t="s">
        <v>6456</v>
      </c>
      <c r="R1014" s="2">
        <v>45995</v>
      </c>
      <c r="S1014" s="2">
        <v>45995</v>
      </c>
      <c r="T1014" s="1">
        <v>38612</v>
      </c>
    </row>
    <row r="1015" spans="1:20">
      <c r="A1015" s="1" t="s">
        <v>8189</v>
      </c>
      <c r="B1015" s="1" t="s">
        <v>387</v>
      </c>
      <c r="C1015" s="1" t="s">
        <v>388</v>
      </c>
      <c r="D1015" s="1" t="s">
        <v>7201</v>
      </c>
      <c r="E1015" s="1">
        <v>0</v>
      </c>
      <c r="F1015" s="1">
        <v>0</v>
      </c>
      <c r="G1015" s="1">
        <v>0</v>
      </c>
      <c r="H1015" s="1" t="s">
        <v>8190</v>
      </c>
      <c r="I1015" s="2">
        <v>46028</v>
      </c>
      <c r="J1015" s="1">
        <v>20000</v>
      </c>
      <c r="K1015" s="1">
        <v>0</v>
      </c>
      <c r="L1015" s="1">
        <v>0</v>
      </c>
      <c r="M1015" s="1" t="s">
        <v>480</v>
      </c>
      <c r="N1015" s="1" t="s">
        <v>7204</v>
      </c>
      <c r="O1015" s="2">
        <v>46036</v>
      </c>
      <c r="P1015" s="1">
        <v>5</v>
      </c>
      <c r="Q1015" s="1" t="s">
        <v>6456</v>
      </c>
      <c r="R1015" s="2">
        <v>45995</v>
      </c>
      <c r="S1015" s="2">
        <v>45995</v>
      </c>
      <c r="T1015" s="1">
        <v>50000</v>
      </c>
    </row>
    <row r="1016" spans="1:20">
      <c r="A1016" s="1" t="s">
        <v>8191</v>
      </c>
      <c r="B1016" s="1" t="s">
        <v>387</v>
      </c>
      <c r="C1016" s="1" t="s">
        <v>388</v>
      </c>
      <c r="D1016" s="1" t="s">
        <v>6721</v>
      </c>
      <c r="E1016" s="1">
        <v>0</v>
      </c>
      <c r="F1016" s="1">
        <v>0</v>
      </c>
      <c r="G1016" s="1">
        <v>0</v>
      </c>
      <c r="H1016" s="1" t="s">
        <v>2229</v>
      </c>
      <c r="I1016" s="2">
        <v>46028</v>
      </c>
      <c r="J1016" s="1">
        <v>5000</v>
      </c>
      <c r="K1016" s="1">
        <v>0</v>
      </c>
      <c r="L1016" s="1">
        <v>0</v>
      </c>
      <c r="M1016" s="1" t="s">
        <v>480</v>
      </c>
      <c r="N1016" s="1" t="s">
        <v>7204</v>
      </c>
      <c r="O1016" s="2">
        <v>46036</v>
      </c>
      <c r="P1016" s="1">
        <v>5</v>
      </c>
      <c r="Q1016" s="1" t="s">
        <v>6456</v>
      </c>
      <c r="R1016" s="2">
        <v>45995</v>
      </c>
      <c r="S1016" s="2">
        <v>45995</v>
      </c>
      <c r="T1016" s="1">
        <v>12500</v>
      </c>
    </row>
    <row r="1017" spans="1:20">
      <c r="A1017" s="1" t="s">
        <v>8192</v>
      </c>
      <c r="B1017" s="1" t="s">
        <v>387</v>
      </c>
      <c r="C1017" s="1" t="s">
        <v>388</v>
      </c>
      <c r="D1017" s="1" t="s">
        <v>6721</v>
      </c>
      <c r="E1017" s="1">
        <v>0</v>
      </c>
      <c r="F1017" s="1">
        <v>0</v>
      </c>
      <c r="G1017" s="1">
        <v>0</v>
      </c>
      <c r="H1017" s="1" t="s">
        <v>3885</v>
      </c>
      <c r="I1017" s="2">
        <v>46036</v>
      </c>
      <c r="J1017" s="1">
        <v>2000</v>
      </c>
      <c r="K1017" s="1">
        <v>0</v>
      </c>
      <c r="L1017" s="1">
        <v>0</v>
      </c>
      <c r="M1017" s="1" t="s">
        <v>7330</v>
      </c>
      <c r="N1017" s="1" t="s">
        <v>7204</v>
      </c>
      <c r="O1017" s="2">
        <v>46044</v>
      </c>
      <c r="P1017" s="1">
        <v>3</v>
      </c>
      <c r="Q1017" s="1" t="s">
        <v>6456</v>
      </c>
      <c r="R1017" s="2">
        <v>45995</v>
      </c>
      <c r="S1017" s="2">
        <v>45997</v>
      </c>
      <c r="T1017" s="1">
        <v>5529</v>
      </c>
    </row>
    <row r="1018" spans="1:20">
      <c r="A1018" s="1" t="s">
        <v>8193</v>
      </c>
      <c r="B1018" s="1" t="s">
        <v>387</v>
      </c>
      <c r="C1018" s="1" t="s">
        <v>388</v>
      </c>
      <c r="D1018" s="1" t="s">
        <v>7201</v>
      </c>
      <c r="E1018" s="1">
        <v>0</v>
      </c>
      <c r="F1018" s="1">
        <v>0</v>
      </c>
      <c r="G1018" s="1">
        <v>0</v>
      </c>
      <c r="H1018" s="1" t="s">
        <v>8194</v>
      </c>
      <c r="I1018" s="2">
        <v>46028</v>
      </c>
      <c r="J1018" s="1">
        <v>5000</v>
      </c>
      <c r="K1018" s="1">
        <v>0</v>
      </c>
      <c r="L1018" s="1">
        <v>0</v>
      </c>
      <c r="M1018" s="1" t="s">
        <v>480</v>
      </c>
      <c r="N1018" s="1" t="s">
        <v>7204</v>
      </c>
      <c r="O1018" s="2">
        <v>46036</v>
      </c>
      <c r="P1018" s="1">
        <v>3</v>
      </c>
      <c r="Q1018" s="1" t="s">
        <v>6456</v>
      </c>
      <c r="R1018" s="2">
        <v>45995</v>
      </c>
      <c r="S1018" s="2">
        <v>45995</v>
      </c>
      <c r="T1018" s="1">
        <v>12500</v>
      </c>
    </row>
    <row r="1019" spans="1:20">
      <c r="A1019" s="1" t="s">
        <v>8195</v>
      </c>
      <c r="B1019" s="1" t="s">
        <v>387</v>
      </c>
      <c r="C1019" s="1" t="s">
        <v>388</v>
      </c>
      <c r="D1019" s="1" t="s">
        <v>6721</v>
      </c>
      <c r="E1019" s="1">
        <v>0</v>
      </c>
      <c r="F1019" s="1">
        <v>0</v>
      </c>
      <c r="G1019" s="1">
        <v>0</v>
      </c>
      <c r="H1019" s="1" t="s">
        <v>8196</v>
      </c>
      <c r="I1019" s="2">
        <v>46028</v>
      </c>
      <c r="J1019" s="1">
        <v>5000</v>
      </c>
      <c r="K1019" s="1">
        <v>0</v>
      </c>
      <c r="L1019" s="1">
        <v>0</v>
      </c>
      <c r="M1019" s="1" t="s">
        <v>8197</v>
      </c>
      <c r="N1019" s="1" t="s">
        <v>7204</v>
      </c>
      <c r="O1019" s="2">
        <v>46036</v>
      </c>
      <c r="P1019" s="1">
        <v>2</v>
      </c>
      <c r="Q1019" s="1" t="s">
        <v>6456</v>
      </c>
      <c r="R1019" s="2">
        <v>45995</v>
      </c>
      <c r="S1019" s="2">
        <v>45999</v>
      </c>
      <c r="T1019" s="1">
        <v>19558</v>
      </c>
    </row>
    <row r="1020" spans="1:20">
      <c r="A1020" s="1" t="s">
        <v>8198</v>
      </c>
      <c r="B1020" s="1" t="s">
        <v>88</v>
      </c>
      <c r="C1020" s="1" t="s">
        <v>89</v>
      </c>
      <c r="D1020" s="1" t="s">
        <v>6503</v>
      </c>
      <c r="E1020" s="1">
        <v>0</v>
      </c>
      <c r="F1020" s="1">
        <v>0</v>
      </c>
      <c r="G1020" s="1">
        <v>0</v>
      </c>
      <c r="H1020" s="1" t="s">
        <v>6716</v>
      </c>
      <c r="I1020" s="2">
        <v>45995</v>
      </c>
      <c r="J1020" s="1">
        <v>10</v>
      </c>
      <c r="K1020" s="1">
        <v>10</v>
      </c>
      <c r="L1020" s="1">
        <v>0</v>
      </c>
      <c r="M1020" s="1" t="s">
        <v>6717</v>
      </c>
      <c r="N1020" s="1" t="s">
        <v>8199</v>
      </c>
      <c r="O1020" s="2">
        <v>45996</v>
      </c>
      <c r="P1020" s="1">
        <v>1</v>
      </c>
      <c r="Q1020" s="1" t="s">
        <v>6443</v>
      </c>
      <c r="R1020" s="2">
        <v>45995</v>
      </c>
      <c r="S1020" s="2">
        <v>45995</v>
      </c>
      <c r="T1020" s="1">
        <v>12</v>
      </c>
    </row>
    <row r="1021" spans="1:20">
      <c r="A1021" s="1" t="s">
        <v>8200</v>
      </c>
      <c r="B1021" s="1" t="s">
        <v>8201</v>
      </c>
      <c r="C1021" s="1" t="s">
        <v>8202</v>
      </c>
      <c r="D1021" s="1" t="s">
        <v>6735</v>
      </c>
      <c r="E1021" s="1">
        <v>0</v>
      </c>
      <c r="F1021" s="1">
        <v>0</v>
      </c>
      <c r="G1021" s="1">
        <v>0</v>
      </c>
      <c r="H1021" s="1" t="s">
        <v>8203</v>
      </c>
      <c r="I1021" s="2">
        <v>46007</v>
      </c>
      <c r="J1021" s="1">
        <v>4000</v>
      </c>
      <c r="K1021" s="1">
        <v>0</v>
      </c>
      <c r="L1021" s="1">
        <v>0</v>
      </c>
      <c r="M1021" s="1" t="s">
        <v>8067</v>
      </c>
      <c r="N1021" s="1"/>
      <c r="O1021" s="2">
        <v>46009</v>
      </c>
      <c r="P1021" s="1">
        <v>1</v>
      </c>
      <c r="Q1021" s="1" t="s">
        <v>6436</v>
      </c>
      <c r="R1021" s="2">
        <v>45995</v>
      </c>
      <c r="S1021" s="2"/>
      <c r="T1021" s="1">
        <v>0</v>
      </c>
    </row>
    <row r="1022" spans="1:20">
      <c r="A1022" s="1" t="s">
        <v>8204</v>
      </c>
      <c r="B1022" s="1" t="s">
        <v>1898</v>
      </c>
      <c r="C1022" s="1" t="s">
        <v>1899</v>
      </c>
      <c r="D1022" s="1" t="s">
        <v>8205</v>
      </c>
      <c r="E1022" s="1">
        <v>0</v>
      </c>
      <c r="F1022" s="1">
        <v>0</v>
      </c>
      <c r="G1022" s="1">
        <v>0</v>
      </c>
      <c r="H1022" s="1" t="s">
        <v>1897</v>
      </c>
      <c r="I1022" s="2">
        <v>46002</v>
      </c>
      <c r="J1022" s="1">
        <v>120000</v>
      </c>
      <c r="K1022" s="1">
        <v>120000</v>
      </c>
      <c r="L1022" s="1">
        <v>0</v>
      </c>
      <c r="M1022" s="1" t="s">
        <v>8206</v>
      </c>
      <c r="N1022" s="1" t="s">
        <v>7780</v>
      </c>
      <c r="O1022" s="2">
        <v>46006</v>
      </c>
      <c r="P1022" s="1">
        <v>1</v>
      </c>
      <c r="Q1022" s="1" t="s">
        <v>6468</v>
      </c>
      <c r="R1022" s="2">
        <v>45995</v>
      </c>
      <c r="S1022" s="2">
        <v>46000</v>
      </c>
      <c r="T1022" s="1">
        <v>120060</v>
      </c>
    </row>
    <row r="1023" spans="1:20">
      <c r="A1023" s="1" t="s">
        <v>8207</v>
      </c>
      <c r="B1023" s="1" t="s">
        <v>8208</v>
      </c>
      <c r="C1023" s="1" t="s">
        <v>8209</v>
      </c>
      <c r="D1023" s="1" t="s">
        <v>8210</v>
      </c>
      <c r="E1023" s="1">
        <v>0</v>
      </c>
      <c r="F1023" s="1">
        <v>0</v>
      </c>
      <c r="G1023" s="1">
        <v>0</v>
      </c>
      <c r="H1023" s="1" t="s">
        <v>8211</v>
      </c>
      <c r="I1023" s="2">
        <v>46007</v>
      </c>
      <c r="J1023" s="1">
        <v>200000</v>
      </c>
      <c r="K1023" s="1">
        <v>0</v>
      </c>
      <c r="L1023" s="1">
        <v>0</v>
      </c>
      <c r="M1023" s="1" t="s">
        <v>8212</v>
      </c>
      <c r="N1023" s="1"/>
      <c r="O1023" s="2">
        <v>46010</v>
      </c>
      <c r="P1023" s="1">
        <v>2</v>
      </c>
      <c r="Q1023" s="1" t="s">
        <v>6430</v>
      </c>
      <c r="R1023" s="2">
        <v>45995</v>
      </c>
      <c r="S1023" s="2"/>
      <c r="T1023" s="1">
        <v>0</v>
      </c>
    </row>
    <row r="1024" spans="1:20">
      <c r="A1024" s="1" t="s">
        <v>8213</v>
      </c>
      <c r="B1024" s="1" t="s">
        <v>88</v>
      </c>
      <c r="C1024" s="1" t="s">
        <v>89</v>
      </c>
      <c r="D1024" s="1" t="s">
        <v>6503</v>
      </c>
      <c r="E1024" s="1">
        <v>0</v>
      </c>
      <c r="F1024" s="1">
        <v>0</v>
      </c>
      <c r="G1024" s="1">
        <v>0</v>
      </c>
      <c r="H1024" s="1" t="s">
        <v>6943</v>
      </c>
      <c r="I1024" s="2">
        <v>46048</v>
      </c>
      <c r="J1024" s="1">
        <v>500000</v>
      </c>
      <c r="K1024" s="1">
        <v>0</v>
      </c>
      <c r="L1024" s="1">
        <v>0</v>
      </c>
      <c r="M1024" s="1" t="s">
        <v>6944</v>
      </c>
      <c r="N1024" s="1" t="s">
        <v>6536</v>
      </c>
      <c r="O1024" s="2">
        <v>46051</v>
      </c>
      <c r="P1024" s="1">
        <v>1</v>
      </c>
      <c r="Q1024" s="1" t="s">
        <v>6443</v>
      </c>
      <c r="R1024" s="2">
        <v>45995</v>
      </c>
      <c r="S1024" s="2"/>
      <c r="T1024" s="1">
        <v>0</v>
      </c>
    </row>
    <row r="1025" spans="1:20">
      <c r="A1025" s="1" t="s">
        <v>8214</v>
      </c>
      <c r="B1025" s="1" t="s">
        <v>1423</v>
      </c>
      <c r="C1025" s="1" t="s">
        <v>1424</v>
      </c>
      <c r="D1025" s="1" t="s">
        <v>6488</v>
      </c>
      <c r="E1025" s="1">
        <v>0</v>
      </c>
      <c r="F1025" s="1">
        <v>0</v>
      </c>
      <c r="G1025" s="1">
        <v>0</v>
      </c>
      <c r="H1025" s="1" t="s">
        <v>8215</v>
      </c>
      <c r="I1025" s="2">
        <v>46021</v>
      </c>
      <c r="J1025" s="1">
        <v>4000</v>
      </c>
      <c r="K1025" s="1">
        <v>0</v>
      </c>
      <c r="L1025" s="1">
        <v>0</v>
      </c>
      <c r="M1025" s="1" t="s">
        <v>6719</v>
      </c>
      <c r="N1025" s="1" t="s">
        <v>6587</v>
      </c>
      <c r="O1025" s="2">
        <v>46027</v>
      </c>
      <c r="P1025" s="1">
        <v>2</v>
      </c>
      <c r="Q1025" s="1" t="s">
        <v>6443</v>
      </c>
      <c r="R1025" s="2">
        <v>45995</v>
      </c>
      <c r="S1025" s="2"/>
      <c r="T1025" s="1">
        <v>0</v>
      </c>
    </row>
    <row r="1026" spans="1:20">
      <c r="A1026" s="1" t="s">
        <v>8216</v>
      </c>
      <c r="B1026" s="1" t="s">
        <v>1898</v>
      </c>
      <c r="C1026" s="1" t="s">
        <v>1899</v>
      </c>
      <c r="D1026" s="1" t="s">
        <v>7069</v>
      </c>
      <c r="E1026" s="1">
        <v>0</v>
      </c>
      <c r="F1026" s="1">
        <v>0</v>
      </c>
      <c r="G1026" s="1">
        <v>0</v>
      </c>
      <c r="H1026" s="1" t="s">
        <v>4504</v>
      </c>
      <c r="I1026" s="2">
        <v>46015</v>
      </c>
      <c r="J1026" s="1">
        <v>60000</v>
      </c>
      <c r="K1026" s="1">
        <v>0</v>
      </c>
      <c r="L1026" s="1">
        <v>0</v>
      </c>
      <c r="M1026" s="1" t="s">
        <v>8217</v>
      </c>
      <c r="N1026" s="1" t="s">
        <v>6804</v>
      </c>
      <c r="O1026" s="2">
        <v>46021</v>
      </c>
      <c r="P1026" s="1">
        <v>1</v>
      </c>
      <c r="Q1026" s="1" t="s">
        <v>6468</v>
      </c>
      <c r="R1026" s="2">
        <v>45968</v>
      </c>
      <c r="S1026" s="2"/>
      <c r="T1026" s="1">
        <v>0</v>
      </c>
    </row>
    <row r="1027" spans="1:20">
      <c r="A1027" s="1" t="s">
        <v>8218</v>
      </c>
      <c r="B1027" s="1" t="s">
        <v>1898</v>
      </c>
      <c r="C1027" s="1" t="s">
        <v>1899</v>
      </c>
      <c r="D1027" s="1" t="s">
        <v>6936</v>
      </c>
      <c r="E1027" s="1">
        <v>0</v>
      </c>
      <c r="F1027" s="1">
        <v>0</v>
      </c>
      <c r="G1027" s="1">
        <v>0</v>
      </c>
      <c r="H1027" s="1" t="s">
        <v>1906</v>
      </c>
      <c r="I1027" s="2">
        <v>46015</v>
      </c>
      <c r="J1027" s="1">
        <v>450000</v>
      </c>
      <c r="K1027" s="1">
        <v>0</v>
      </c>
      <c r="L1027" s="1">
        <v>0</v>
      </c>
      <c r="M1027" s="1" t="s">
        <v>6937</v>
      </c>
      <c r="N1027" s="1" t="s">
        <v>6804</v>
      </c>
      <c r="O1027" s="2">
        <v>46021</v>
      </c>
      <c r="P1027" s="1">
        <v>1</v>
      </c>
      <c r="Q1027" s="1" t="s">
        <v>6468</v>
      </c>
      <c r="R1027" s="2">
        <v>45968</v>
      </c>
      <c r="S1027" s="2"/>
      <c r="T1027" s="1">
        <v>0</v>
      </c>
    </row>
    <row r="1028" spans="1:20">
      <c r="A1028" s="1" t="s">
        <v>8219</v>
      </c>
      <c r="B1028" s="1" t="s">
        <v>1898</v>
      </c>
      <c r="C1028" s="1" t="s">
        <v>1899</v>
      </c>
      <c r="D1028" s="1" t="s">
        <v>6939</v>
      </c>
      <c r="E1028" s="1">
        <v>0</v>
      </c>
      <c r="F1028" s="1">
        <v>0</v>
      </c>
      <c r="G1028" s="1">
        <v>0</v>
      </c>
      <c r="H1028" s="1" t="s">
        <v>6355</v>
      </c>
      <c r="I1028" s="2">
        <v>46015</v>
      </c>
      <c r="J1028" s="1">
        <v>600000</v>
      </c>
      <c r="K1028" s="1">
        <v>0</v>
      </c>
      <c r="L1028" s="1">
        <v>0</v>
      </c>
      <c r="M1028" s="1" t="s">
        <v>6940</v>
      </c>
      <c r="N1028" s="1" t="s">
        <v>6804</v>
      </c>
      <c r="O1028" s="2">
        <v>46021</v>
      </c>
      <c r="P1028" s="1">
        <v>1</v>
      </c>
      <c r="Q1028" s="1" t="s">
        <v>6468</v>
      </c>
      <c r="R1028" s="2">
        <v>45968</v>
      </c>
      <c r="S1028" s="2"/>
      <c r="T1028" s="1">
        <v>0</v>
      </c>
    </row>
    <row r="1029" spans="1:20">
      <c r="A1029" s="1" t="s">
        <v>8220</v>
      </c>
      <c r="B1029" s="1" t="s">
        <v>1898</v>
      </c>
      <c r="C1029" s="1" t="s">
        <v>1899</v>
      </c>
      <c r="D1029" s="1" t="s">
        <v>7458</v>
      </c>
      <c r="E1029" s="1">
        <v>0</v>
      </c>
      <c r="F1029" s="1">
        <v>0</v>
      </c>
      <c r="G1029" s="1">
        <v>0</v>
      </c>
      <c r="H1029" s="1" t="s">
        <v>4427</v>
      </c>
      <c r="I1029" s="2">
        <v>46015</v>
      </c>
      <c r="J1029" s="1">
        <v>60000</v>
      </c>
      <c r="K1029" s="1">
        <v>0</v>
      </c>
      <c r="L1029" s="1">
        <v>0</v>
      </c>
      <c r="M1029" s="1" t="s">
        <v>8221</v>
      </c>
      <c r="N1029" s="1" t="s">
        <v>6804</v>
      </c>
      <c r="O1029" s="2">
        <v>46021</v>
      </c>
      <c r="P1029" s="1">
        <v>1</v>
      </c>
      <c r="Q1029" s="1" t="s">
        <v>6468</v>
      </c>
      <c r="R1029" s="2">
        <v>45968</v>
      </c>
      <c r="S1029" s="2"/>
      <c r="T1029" s="1">
        <v>0</v>
      </c>
    </row>
    <row r="1030" spans="1:20">
      <c r="A1030" s="1" t="s">
        <v>8222</v>
      </c>
      <c r="B1030" s="1" t="s">
        <v>1898</v>
      </c>
      <c r="C1030" s="1" t="s">
        <v>1899</v>
      </c>
      <c r="D1030" s="1" t="s">
        <v>6545</v>
      </c>
      <c r="E1030" s="1">
        <v>0</v>
      </c>
      <c r="F1030" s="1">
        <v>0</v>
      </c>
      <c r="G1030" s="1">
        <v>0</v>
      </c>
      <c r="H1030" s="1" t="s">
        <v>4431</v>
      </c>
      <c r="I1030" s="2">
        <v>46015</v>
      </c>
      <c r="J1030" s="1">
        <v>200000</v>
      </c>
      <c r="K1030" s="1">
        <v>0</v>
      </c>
      <c r="L1030" s="1">
        <v>0</v>
      </c>
      <c r="M1030" s="1" t="s">
        <v>6551</v>
      </c>
      <c r="N1030" s="1" t="s">
        <v>6804</v>
      </c>
      <c r="O1030" s="2">
        <v>46021</v>
      </c>
      <c r="P1030" s="1">
        <v>1</v>
      </c>
      <c r="Q1030" s="1" t="s">
        <v>6468</v>
      </c>
      <c r="R1030" s="2">
        <v>45968</v>
      </c>
      <c r="S1030" s="2"/>
      <c r="T1030" s="1">
        <v>0</v>
      </c>
    </row>
    <row r="1031" spans="1:20">
      <c r="A1031" s="1" t="s">
        <v>8223</v>
      </c>
      <c r="B1031" s="1" t="s">
        <v>7037</v>
      </c>
      <c r="C1031" s="1" t="s">
        <v>7038</v>
      </c>
      <c r="D1031" s="1" t="s">
        <v>7026</v>
      </c>
      <c r="E1031" s="1">
        <v>0</v>
      </c>
      <c r="F1031" s="1">
        <v>0</v>
      </c>
      <c r="G1031" s="1">
        <v>0</v>
      </c>
      <c r="H1031" s="1" t="s">
        <v>8224</v>
      </c>
      <c r="I1031" s="2">
        <v>46043</v>
      </c>
      <c r="J1031" s="1">
        <v>20000</v>
      </c>
      <c r="K1031" s="1">
        <v>0</v>
      </c>
      <c r="L1031" s="1">
        <v>0</v>
      </c>
      <c r="M1031" s="1" t="s">
        <v>8225</v>
      </c>
      <c r="N1031" s="1" t="s">
        <v>8226</v>
      </c>
      <c r="O1031" s="2">
        <v>46048</v>
      </c>
      <c r="P1031" s="1">
        <v>1</v>
      </c>
      <c r="Q1031" s="1" t="s">
        <v>7042</v>
      </c>
      <c r="R1031" s="2">
        <v>45995</v>
      </c>
      <c r="S1031" s="2"/>
      <c r="T1031" s="1">
        <v>0</v>
      </c>
    </row>
    <row r="1032" spans="1:20">
      <c r="A1032" s="1" t="s">
        <v>8227</v>
      </c>
      <c r="B1032" s="1" t="s">
        <v>1898</v>
      </c>
      <c r="C1032" s="1" t="s">
        <v>1899</v>
      </c>
      <c r="D1032" s="1" t="s">
        <v>7069</v>
      </c>
      <c r="E1032" s="1">
        <v>0</v>
      </c>
      <c r="F1032" s="1">
        <v>0</v>
      </c>
      <c r="G1032" s="1">
        <v>0</v>
      </c>
      <c r="H1032" s="1" t="s">
        <v>4504</v>
      </c>
      <c r="I1032" s="2">
        <v>46044</v>
      </c>
      <c r="J1032" s="1">
        <v>340000</v>
      </c>
      <c r="K1032" s="1">
        <v>0</v>
      </c>
      <c r="L1032" s="1">
        <v>0</v>
      </c>
      <c r="M1032" s="1" t="s">
        <v>8217</v>
      </c>
      <c r="N1032" s="1" t="s">
        <v>6536</v>
      </c>
      <c r="O1032" s="2">
        <v>46049</v>
      </c>
      <c r="P1032" s="1">
        <v>1</v>
      </c>
      <c r="Q1032" s="1" t="s">
        <v>6468</v>
      </c>
      <c r="R1032" s="2">
        <v>45995</v>
      </c>
      <c r="S1032" s="2"/>
      <c r="T1032" s="1">
        <v>0</v>
      </c>
    </row>
    <row r="1033" spans="1:20">
      <c r="A1033" s="1" t="s">
        <v>8228</v>
      </c>
      <c r="B1033" s="1" t="s">
        <v>1898</v>
      </c>
      <c r="C1033" s="1" t="s">
        <v>1899</v>
      </c>
      <c r="D1033" s="1" t="s">
        <v>8205</v>
      </c>
      <c r="E1033" s="1">
        <v>0</v>
      </c>
      <c r="F1033" s="1">
        <v>0</v>
      </c>
      <c r="G1033" s="1">
        <v>0</v>
      </c>
      <c r="H1033" s="1" t="s">
        <v>1897</v>
      </c>
      <c r="I1033" s="2">
        <v>46044</v>
      </c>
      <c r="J1033" s="1">
        <v>240000</v>
      </c>
      <c r="K1033" s="1">
        <v>0</v>
      </c>
      <c r="L1033" s="1">
        <v>0</v>
      </c>
      <c r="M1033" s="1" t="s">
        <v>8206</v>
      </c>
      <c r="N1033" s="1" t="s">
        <v>6536</v>
      </c>
      <c r="O1033" s="2">
        <v>46049</v>
      </c>
      <c r="P1033" s="1">
        <v>1</v>
      </c>
      <c r="Q1033" s="1" t="s">
        <v>6468</v>
      </c>
      <c r="R1033" s="2">
        <v>45995</v>
      </c>
      <c r="S1033" s="2"/>
      <c r="T1033" s="1">
        <v>0</v>
      </c>
    </row>
    <row r="1034" spans="1:20">
      <c r="A1034" s="1" t="s">
        <v>8229</v>
      </c>
      <c r="B1034" s="1" t="s">
        <v>1898</v>
      </c>
      <c r="C1034" s="1" t="s">
        <v>1899</v>
      </c>
      <c r="D1034" s="1" t="s">
        <v>6936</v>
      </c>
      <c r="E1034" s="1">
        <v>0</v>
      </c>
      <c r="F1034" s="1">
        <v>0</v>
      </c>
      <c r="G1034" s="1">
        <v>0</v>
      </c>
      <c r="H1034" s="1" t="s">
        <v>1906</v>
      </c>
      <c r="I1034" s="2">
        <v>46044</v>
      </c>
      <c r="J1034" s="1">
        <v>4950000</v>
      </c>
      <c r="K1034" s="1">
        <v>0</v>
      </c>
      <c r="L1034" s="1">
        <v>0</v>
      </c>
      <c r="M1034" s="1" t="s">
        <v>6937</v>
      </c>
      <c r="N1034" s="1" t="s">
        <v>6536</v>
      </c>
      <c r="O1034" s="2">
        <v>46049</v>
      </c>
      <c r="P1034" s="1">
        <v>1</v>
      </c>
      <c r="Q1034" s="1" t="s">
        <v>6468</v>
      </c>
      <c r="R1034" s="2">
        <v>45995</v>
      </c>
      <c r="S1034" s="2"/>
      <c r="T1034" s="1">
        <v>0</v>
      </c>
    </row>
    <row r="1035" spans="1:20">
      <c r="A1035" s="1" t="s">
        <v>8230</v>
      </c>
      <c r="B1035" s="1" t="s">
        <v>1898</v>
      </c>
      <c r="C1035" s="1" t="s">
        <v>1899</v>
      </c>
      <c r="D1035" s="1" t="s">
        <v>6939</v>
      </c>
      <c r="E1035" s="1">
        <v>0</v>
      </c>
      <c r="F1035" s="1">
        <v>0</v>
      </c>
      <c r="G1035" s="1">
        <v>0</v>
      </c>
      <c r="H1035" s="1" t="s">
        <v>8231</v>
      </c>
      <c r="I1035" s="2">
        <v>46044</v>
      </c>
      <c r="J1035" s="1">
        <v>360000</v>
      </c>
      <c r="K1035" s="1">
        <v>0</v>
      </c>
      <c r="L1035" s="1">
        <v>0</v>
      </c>
      <c r="M1035" s="1" t="s">
        <v>8232</v>
      </c>
      <c r="N1035" s="1" t="s">
        <v>6536</v>
      </c>
      <c r="O1035" s="2">
        <v>46049</v>
      </c>
      <c r="P1035" s="1">
        <v>1</v>
      </c>
      <c r="Q1035" s="1" t="s">
        <v>6468</v>
      </c>
      <c r="R1035" s="2">
        <v>45995</v>
      </c>
      <c r="S1035" s="2"/>
      <c r="T1035" s="1">
        <v>0</v>
      </c>
    </row>
    <row r="1036" spans="1:20">
      <c r="A1036" s="1" t="s">
        <v>8233</v>
      </c>
      <c r="B1036" s="1" t="s">
        <v>1898</v>
      </c>
      <c r="C1036" s="1" t="s">
        <v>1899</v>
      </c>
      <c r="D1036" s="1" t="s">
        <v>6939</v>
      </c>
      <c r="E1036" s="1">
        <v>0</v>
      </c>
      <c r="F1036" s="1">
        <v>0</v>
      </c>
      <c r="G1036" s="1">
        <v>0</v>
      </c>
      <c r="H1036" s="1" t="s">
        <v>6355</v>
      </c>
      <c r="I1036" s="2">
        <v>46044</v>
      </c>
      <c r="J1036" s="1">
        <v>1920000</v>
      </c>
      <c r="K1036" s="1">
        <v>0</v>
      </c>
      <c r="L1036" s="1">
        <v>0</v>
      </c>
      <c r="M1036" s="1" t="s">
        <v>6940</v>
      </c>
      <c r="N1036" s="1" t="s">
        <v>6536</v>
      </c>
      <c r="O1036" s="2">
        <v>46049</v>
      </c>
      <c r="P1036" s="1">
        <v>1</v>
      </c>
      <c r="Q1036" s="1" t="s">
        <v>6468</v>
      </c>
      <c r="R1036" s="2">
        <v>45995</v>
      </c>
      <c r="S1036" s="2"/>
      <c r="T1036" s="1">
        <v>0</v>
      </c>
    </row>
    <row r="1037" spans="1:20">
      <c r="A1037" s="1" t="s">
        <v>8234</v>
      </c>
      <c r="B1037" s="1" t="s">
        <v>1898</v>
      </c>
      <c r="C1037" s="1" t="s">
        <v>1899</v>
      </c>
      <c r="D1037" s="1" t="s">
        <v>7458</v>
      </c>
      <c r="E1037" s="1">
        <v>0</v>
      </c>
      <c r="F1037" s="1">
        <v>0</v>
      </c>
      <c r="G1037" s="1">
        <v>0</v>
      </c>
      <c r="H1037" s="1" t="s">
        <v>4427</v>
      </c>
      <c r="I1037" s="2">
        <v>46044</v>
      </c>
      <c r="J1037" s="1">
        <v>540000</v>
      </c>
      <c r="K1037" s="1">
        <v>0</v>
      </c>
      <c r="L1037" s="1">
        <v>0</v>
      </c>
      <c r="M1037" s="1" t="s">
        <v>8221</v>
      </c>
      <c r="N1037" s="1" t="s">
        <v>6536</v>
      </c>
      <c r="O1037" s="2">
        <v>46049</v>
      </c>
      <c r="P1037" s="1">
        <v>1</v>
      </c>
      <c r="Q1037" s="1" t="s">
        <v>6468</v>
      </c>
      <c r="R1037" s="2">
        <v>45995</v>
      </c>
      <c r="S1037" s="2"/>
      <c r="T1037" s="1">
        <v>0</v>
      </c>
    </row>
    <row r="1038" spans="1:20">
      <c r="A1038" s="1" t="s">
        <v>8235</v>
      </c>
      <c r="B1038" s="1" t="s">
        <v>1898</v>
      </c>
      <c r="C1038" s="1" t="s">
        <v>1899</v>
      </c>
      <c r="D1038" s="1" t="s">
        <v>6545</v>
      </c>
      <c r="E1038" s="1">
        <v>0</v>
      </c>
      <c r="F1038" s="1">
        <v>0</v>
      </c>
      <c r="G1038" s="1">
        <v>0</v>
      </c>
      <c r="H1038" s="1" t="s">
        <v>4513</v>
      </c>
      <c r="I1038" s="2">
        <v>46044</v>
      </c>
      <c r="J1038" s="1">
        <v>80000</v>
      </c>
      <c r="K1038" s="1">
        <v>0</v>
      </c>
      <c r="L1038" s="1">
        <v>0</v>
      </c>
      <c r="M1038" s="1" t="s">
        <v>6547</v>
      </c>
      <c r="N1038" s="1" t="s">
        <v>6536</v>
      </c>
      <c r="O1038" s="2">
        <v>46049</v>
      </c>
      <c r="P1038" s="1">
        <v>1</v>
      </c>
      <c r="Q1038" s="1" t="s">
        <v>6468</v>
      </c>
      <c r="R1038" s="2">
        <v>45995</v>
      </c>
      <c r="S1038" s="2"/>
      <c r="T1038" s="1">
        <v>0</v>
      </c>
    </row>
    <row r="1039" spans="1:20">
      <c r="A1039" s="1" t="s">
        <v>8236</v>
      </c>
      <c r="B1039" s="1" t="s">
        <v>1898</v>
      </c>
      <c r="C1039" s="1" t="s">
        <v>1899</v>
      </c>
      <c r="D1039" s="1" t="s">
        <v>6545</v>
      </c>
      <c r="E1039" s="1">
        <v>0</v>
      </c>
      <c r="F1039" s="1">
        <v>0</v>
      </c>
      <c r="G1039" s="1">
        <v>0</v>
      </c>
      <c r="H1039" s="1" t="s">
        <v>4431</v>
      </c>
      <c r="I1039" s="2">
        <v>46044</v>
      </c>
      <c r="J1039" s="1">
        <v>3240000</v>
      </c>
      <c r="K1039" s="1">
        <v>0</v>
      </c>
      <c r="L1039" s="1">
        <v>0</v>
      </c>
      <c r="M1039" s="1" t="s">
        <v>6551</v>
      </c>
      <c r="N1039" s="1" t="s">
        <v>6536</v>
      </c>
      <c r="O1039" s="2">
        <v>46049</v>
      </c>
      <c r="P1039" s="1">
        <v>1</v>
      </c>
      <c r="Q1039" s="1" t="s">
        <v>6468</v>
      </c>
      <c r="R1039" s="2">
        <v>45995</v>
      </c>
      <c r="S1039" s="2"/>
      <c r="T1039" s="1">
        <v>0</v>
      </c>
    </row>
    <row r="1040" spans="1:20">
      <c r="A1040" s="1" t="s">
        <v>8237</v>
      </c>
      <c r="B1040" s="1" t="s">
        <v>5492</v>
      </c>
      <c r="C1040" s="1" t="s">
        <v>5493</v>
      </c>
      <c r="D1040" s="1" t="s">
        <v>7142</v>
      </c>
      <c r="E1040" s="1">
        <v>0</v>
      </c>
      <c r="F1040" s="1">
        <v>0</v>
      </c>
      <c r="G1040" s="1">
        <v>0</v>
      </c>
      <c r="H1040" s="1" t="s">
        <v>8238</v>
      </c>
      <c r="I1040" s="2">
        <v>46001</v>
      </c>
      <c r="J1040" s="1">
        <v>500</v>
      </c>
      <c r="K1040" s="1">
        <v>500</v>
      </c>
      <c r="L1040" s="1">
        <v>0</v>
      </c>
      <c r="M1040" s="1" t="s">
        <v>8239</v>
      </c>
      <c r="N1040" s="1"/>
      <c r="O1040" s="2">
        <v>46003</v>
      </c>
      <c r="P1040" s="1">
        <v>1</v>
      </c>
      <c r="Q1040" s="1" t="s">
        <v>6430</v>
      </c>
      <c r="R1040" s="2">
        <v>45995</v>
      </c>
      <c r="S1040" s="2">
        <v>46001</v>
      </c>
      <c r="T1040" s="1">
        <v>1600</v>
      </c>
    </row>
    <row r="1041" spans="1:20">
      <c r="A1041" s="1" t="s">
        <v>8240</v>
      </c>
      <c r="B1041" s="1" t="s">
        <v>1163</v>
      </c>
      <c r="C1041" s="1" t="s">
        <v>1164</v>
      </c>
      <c r="D1041" s="1" t="s">
        <v>6454</v>
      </c>
      <c r="E1041" s="1">
        <v>0</v>
      </c>
      <c r="F1041" s="1">
        <v>0</v>
      </c>
      <c r="G1041" s="1">
        <v>0</v>
      </c>
      <c r="H1041" s="1" t="s">
        <v>8241</v>
      </c>
      <c r="I1041" s="2">
        <v>46017</v>
      </c>
      <c r="J1041" s="1">
        <v>3600</v>
      </c>
      <c r="K1041" s="1">
        <v>0</v>
      </c>
      <c r="L1041" s="1">
        <v>0</v>
      </c>
      <c r="M1041" s="1" t="s">
        <v>8242</v>
      </c>
      <c r="N1041" s="1" t="s">
        <v>6571</v>
      </c>
      <c r="O1041" s="2">
        <v>46022</v>
      </c>
      <c r="P1041" s="1">
        <v>1</v>
      </c>
      <c r="Q1041" s="1" t="s">
        <v>6430</v>
      </c>
      <c r="R1041" s="2">
        <v>45995</v>
      </c>
      <c r="S1041" s="2"/>
      <c r="T1041" s="1">
        <v>0</v>
      </c>
    </row>
    <row r="1042" spans="1:20">
      <c r="A1042" s="1" t="s">
        <v>8243</v>
      </c>
      <c r="B1042" s="1" t="s">
        <v>4546</v>
      </c>
      <c r="C1042" s="1" t="s">
        <v>4547</v>
      </c>
      <c r="D1042" s="1" t="s">
        <v>8244</v>
      </c>
      <c r="E1042" s="1">
        <v>0</v>
      </c>
      <c r="F1042" s="1">
        <v>0</v>
      </c>
      <c r="G1042" s="1">
        <v>0</v>
      </c>
      <c r="H1042" s="1">
        <v>1010006</v>
      </c>
      <c r="I1042" s="2">
        <v>46006</v>
      </c>
      <c r="J1042" s="1">
        <v>2000</v>
      </c>
      <c r="K1042" s="1">
        <v>0</v>
      </c>
      <c r="L1042" s="1">
        <v>0</v>
      </c>
      <c r="M1042" s="1" t="s">
        <v>8245</v>
      </c>
      <c r="N1042" s="1" t="s">
        <v>6571</v>
      </c>
      <c r="O1042" s="2">
        <v>46008</v>
      </c>
      <c r="P1042" s="1">
        <v>1</v>
      </c>
      <c r="Q1042" s="1" t="s">
        <v>6430</v>
      </c>
      <c r="R1042" s="2">
        <v>45995</v>
      </c>
      <c r="S1042" s="2"/>
      <c r="T1042" s="1">
        <v>0</v>
      </c>
    </row>
    <row r="1043" spans="1:20">
      <c r="A1043" s="1" t="s">
        <v>8246</v>
      </c>
      <c r="B1043" s="1" t="s">
        <v>4546</v>
      </c>
      <c r="C1043" s="1" t="s">
        <v>4547</v>
      </c>
      <c r="D1043" s="1" t="s">
        <v>7130</v>
      </c>
      <c r="E1043" s="1">
        <v>0</v>
      </c>
      <c r="F1043" s="1">
        <v>0</v>
      </c>
      <c r="G1043" s="1">
        <v>0</v>
      </c>
      <c r="H1043" s="1">
        <v>1010012</v>
      </c>
      <c r="I1043" s="2">
        <v>46006</v>
      </c>
      <c r="J1043" s="1">
        <v>2000</v>
      </c>
      <c r="K1043" s="1">
        <v>2000</v>
      </c>
      <c r="L1043" s="1">
        <v>0</v>
      </c>
      <c r="M1043" s="1" t="s">
        <v>8247</v>
      </c>
      <c r="N1043" s="1"/>
      <c r="O1043" s="2">
        <v>46008</v>
      </c>
      <c r="P1043" s="1">
        <v>1</v>
      </c>
      <c r="Q1043" s="1" t="s">
        <v>6430</v>
      </c>
      <c r="R1043" s="2">
        <v>45995</v>
      </c>
      <c r="S1043" s="2">
        <v>46002</v>
      </c>
      <c r="T1043" s="1">
        <v>2000</v>
      </c>
    </row>
    <row r="1044" spans="1:20">
      <c r="A1044" s="1" t="s">
        <v>8248</v>
      </c>
      <c r="B1044" s="1" t="s">
        <v>4546</v>
      </c>
      <c r="C1044" s="1" t="s">
        <v>4547</v>
      </c>
      <c r="D1044" s="1" t="s">
        <v>7130</v>
      </c>
      <c r="E1044" s="1">
        <v>0</v>
      </c>
      <c r="F1044" s="1">
        <v>0</v>
      </c>
      <c r="G1044" s="1">
        <v>0</v>
      </c>
      <c r="H1044" s="1">
        <v>1010081</v>
      </c>
      <c r="I1044" s="2">
        <v>46006</v>
      </c>
      <c r="J1044" s="1">
        <v>2000</v>
      </c>
      <c r="K1044" s="1">
        <v>0</v>
      </c>
      <c r="L1044" s="1">
        <v>0</v>
      </c>
      <c r="M1044" s="1" t="s">
        <v>8249</v>
      </c>
      <c r="N1044" s="1"/>
      <c r="O1044" s="2">
        <v>46008</v>
      </c>
      <c r="P1044" s="1">
        <v>2</v>
      </c>
      <c r="Q1044" s="1" t="s">
        <v>6430</v>
      </c>
      <c r="R1044" s="2">
        <v>45995</v>
      </c>
      <c r="S1044" s="2">
        <v>46003</v>
      </c>
      <c r="T1044" s="1">
        <v>2000</v>
      </c>
    </row>
    <row r="1045" spans="1:20">
      <c r="A1045" s="1" t="s">
        <v>8250</v>
      </c>
      <c r="B1045" s="1" t="s">
        <v>4546</v>
      </c>
      <c r="C1045" s="1" t="s">
        <v>4547</v>
      </c>
      <c r="D1045" s="1" t="s">
        <v>7130</v>
      </c>
      <c r="E1045" s="1">
        <v>0</v>
      </c>
      <c r="F1045" s="1">
        <v>0</v>
      </c>
      <c r="G1045" s="1">
        <v>0</v>
      </c>
      <c r="H1045" s="1">
        <v>1010106</v>
      </c>
      <c r="I1045" s="2">
        <v>46006</v>
      </c>
      <c r="J1045" s="1">
        <v>500</v>
      </c>
      <c r="K1045" s="1">
        <v>0</v>
      </c>
      <c r="L1045" s="1">
        <v>0</v>
      </c>
      <c r="M1045" s="1" t="s">
        <v>8251</v>
      </c>
      <c r="N1045" s="1"/>
      <c r="O1045" s="2">
        <v>46008</v>
      </c>
      <c r="P1045" s="1">
        <v>2</v>
      </c>
      <c r="Q1045" s="1" t="s">
        <v>6430</v>
      </c>
      <c r="R1045" s="2">
        <v>45995</v>
      </c>
      <c r="S1045" s="2">
        <v>46003</v>
      </c>
      <c r="T1045" s="1">
        <v>500</v>
      </c>
    </row>
    <row r="1046" spans="1:20">
      <c r="A1046" s="1" t="s">
        <v>8252</v>
      </c>
      <c r="B1046" s="1" t="s">
        <v>4546</v>
      </c>
      <c r="C1046" s="1" t="s">
        <v>4547</v>
      </c>
      <c r="D1046" s="1" t="s">
        <v>7130</v>
      </c>
      <c r="E1046" s="1">
        <v>0</v>
      </c>
      <c r="F1046" s="1">
        <v>0</v>
      </c>
      <c r="G1046" s="1">
        <v>0</v>
      </c>
      <c r="H1046" s="1">
        <v>1010108</v>
      </c>
      <c r="I1046" s="2">
        <v>46006</v>
      </c>
      <c r="J1046" s="1">
        <v>2000</v>
      </c>
      <c r="K1046" s="1">
        <v>2000</v>
      </c>
      <c r="L1046" s="1">
        <v>0</v>
      </c>
      <c r="M1046" s="1" t="s">
        <v>8253</v>
      </c>
      <c r="N1046" s="1"/>
      <c r="O1046" s="2">
        <v>46008</v>
      </c>
      <c r="P1046" s="1">
        <v>2</v>
      </c>
      <c r="Q1046" s="1" t="s">
        <v>6430</v>
      </c>
      <c r="R1046" s="2">
        <v>45995</v>
      </c>
      <c r="S1046" s="2">
        <v>46002</v>
      </c>
      <c r="T1046" s="1">
        <v>2000</v>
      </c>
    </row>
    <row r="1047" spans="1:20">
      <c r="A1047" s="1" t="s">
        <v>8254</v>
      </c>
      <c r="B1047" s="1" t="s">
        <v>4546</v>
      </c>
      <c r="C1047" s="1" t="s">
        <v>4547</v>
      </c>
      <c r="D1047" s="1" t="s">
        <v>7130</v>
      </c>
      <c r="E1047" s="1">
        <v>0</v>
      </c>
      <c r="F1047" s="1">
        <v>0</v>
      </c>
      <c r="G1047" s="1">
        <v>0</v>
      </c>
      <c r="H1047" s="1">
        <v>1010322</v>
      </c>
      <c r="I1047" s="2">
        <v>46006</v>
      </c>
      <c r="J1047" s="1">
        <v>2000</v>
      </c>
      <c r="K1047" s="1">
        <v>0</v>
      </c>
      <c r="L1047" s="1">
        <v>0</v>
      </c>
      <c r="M1047" s="1" t="s">
        <v>8255</v>
      </c>
      <c r="N1047" s="1" t="s">
        <v>6571</v>
      </c>
      <c r="O1047" s="2">
        <v>46008</v>
      </c>
      <c r="P1047" s="1">
        <v>4</v>
      </c>
      <c r="Q1047" s="1" t="s">
        <v>6430</v>
      </c>
      <c r="R1047" s="2">
        <v>45995</v>
      </c>
      <c r="S1047" s="2"/>
      <c r="T1047" s="1">
        <v>0</v>
      </c>
    </row>
    <row r="1048" spans="1:20">
      <c r="A1048" s="1" t="s">
        <v>8256</v>
      </c>
      <c r="B1048" s="1" t="s">
        <v>4546</v>
      </c>
      <c r="C1048" s="1" t="s">
        <v>4547</v>
      </c>
      <c r="D1048" s="1" t="s">
        <v>7130</v>
      </c>
      <c r="E1048" s="1">
        <v>0</v>
      </c>
      <c r="F1048" s="1">
        <v>0</v>
      </c>
      <c r="G1048" s="1">
        <v>0</v>
      </c>
      <c r="H1048" s="1">
        <v>1010487</v>
      </c>
      <c r="I1048" s="2">
        <v>46006</v>
      </c>
      <c r="J1048" s="1">
        <v>500</v>
      </c>
      <c r="K1048" s="1">
        <v>0</v>
      </c>
      <c r="L1048" s="1">
        <v>0</v>
      </c>
      <c r="M1048" s="1"/>
      <c r="N1048" s="1"/>
      <c r="O1048" s="2">
        <v>46008</v>
      </c>
      <c r="P1048" s="1">
        <v>1</v>
      </c>
      <c r="Q1048" s="1" t="s">
        <v>6430</v>
      </c>
      <c r="R1048" s="2">
        <v>45995</v>
      </c>
      <c r="S1048" s="2"/>
      <c r="T1048" s="1">
        <v>0</v>
      </c>
    </row>
    <row r="1049" spans="1:20">
      <c r="A1049" s="1" t="s">
        <v>8257</v>
      </c>
      <c r="B1049" s="1" t="s">
        <v>4546</v>
      </c>
      <c r="C1049" s="1" t="s">
        <v>4547</v>
      </c>
      <c r="D1049" s="1" t="s">
        <v>7130</v>
      </c>
      <c r="E1049" s="1">
        <v>0</v>
      </c>
      <c r="F1049" s="1">
        <v>0</v>
      </c>
      <c r="G1049" s="1">
        <v>0</v>
      </c>
      <c r="H1049" s="1" t="s">
        <v>8258</v>
      </c>
      <c r="I1049" s="2">
        <v>46006</v>
      </c>
      <c r="J1049" s="1">
        <v>100</v>
      </c>
      <c r="K1049" s="1">
        <v>0</v>
      </c>
      <c r="L1049" s="1">
        <v>0</v>
      </c>
      <c r="M1049" s="1" t="s">
        <v>8259</v>
      </c>
      <c r="N1049" s="1"/>
      <c r="O1049" s="2">
        <v>46008</v>
      </c>
      <c r="P1049" s="1">
        <v>2</v>
      </c>
      <c r="Q1049" s="1" t="s">
        <v>6430</v>
      </c>
      <c r="R1049" s="2">
        <v>45995</v>
      </c>
      <c r="S1049" s="2">
        <v>46003</v>
      </c>
      <c r="T1049" s="1">
        <v>100</v>
      </c>
    </row>
    <row r="1050" spans="1:20">
      <c r="A1050" s="1" t="s">
        <v>8260</v>
      </c>
      <c r="B1050" s="1" t="s">
        <v>895</v>
      </c>
      <c r="C1050" s="1" t="s">
        <v>896</v>
      </c>
      <c r="D1050" s="1" t="s">
        <v>6531</v>
      </c>
      <c r="E1050" s="1">
        <v>0</v>
      </c>
      <c r="F1050" s="1">
        <v>0</v>
      </c>
      <c r="G1050" s="1">
        <v>0</v>
      </c>
      <c r="H1050" s="1" t="s">
        <v>8261</v>
      </c>
      <c r="I1050" s="2">
        <v>46003</v>
      </c>
      <c r="J1050" s="1">
        <v>100</v>
      </c>
      <c r="K1050" s="1">
        <v>100</v>
      </c>
      <c r="L1050" s="1">
        <v>0</v>
      </c>
      <c r="M1050" s="1" t="s">
        <v>8262</v>
      </c>
      <c r="N1050" s="1" t="s">
        <v>8263</v>
      </c>
      <c r="O1050" s="2">
        <v>46003</v>
      </c>
      <c r="P1050" s="1">
        <v>1</v>
      </c>
      <c r="Q1050" s="1" t="s">
        <v>6456</v>
      </c>
      <c r="R1050" s="2">
        <v>45995</v>
      </c>
      <c r="S1050" s="2">
        <v>46000</v>
      </c>
      <c r="T1050" s="1">
        <v>100</v>
      </c>
    </row>
    <row r="1051" spans="1:20">
      <c r="A1051" s="1" t="s">
        <v>8264</v>
      </c>
      <c r="B1051" s="1" t="s">
        <v>895</v>
      </c>
      <c r="C1051" s="1" t="s">
        <v>896</v>
      </c>
      <c r="D1051" s="1" t="s">
        <v>6531</v>
      </c>
      <c r="E1051" s="1">
        <v>0</v>
      </c>
      <c r="F1051" s="1">
        <v>0</v>
      </c>
      <c r="G1051" s="1">
        <v>0</v>
      </c>
      <c r="H1051" s="1" t="s">
        <v>8265</v>
      </c>
      <c r="I1051" s="2">
        <v>46003</v>
      </c>
      <c r="J1051" s="1">
        <v>100</v>
      </c>
      <c r="K1051" s="1">
        <v>100</v>
      </c>
      <c r="L1051" s="1">
        <v>0</v>
      </c>
      <c r="M1051" s="1" t="s">
        <v>7582</v>
      </c>
      <c r="N1051" s="1" t="s">
        <v>8263</v>
      </c>
      <c r="O1051" s="2">
        <v>46003</v>
      </c>
      <c r="P1051" s="1">
        <v>1</v>
      </c>
      <c r="Q1051" s="1" t="s">
        <v>6456</v>
      </c>
      <c r="R1051" s="2">
        <v>45995</v>
      </c>
      <c r="S1051" s="2">
        <v>46000</v>
      </c>
      <c r="T1051" s="1">
        <v>100</v>
      </c>
    </row>
    <row r="1052" spans="1:20">
      <c r="A1052" s="1" t="s">
        <v>8266</v>
      </c>
      <c r="B1052" s="1" t="s">
        <v>895</v>
      </c>
      <c r="C1052" s="1" t="s">
        <v>896</v>
      </c>
      <c r="D1052" s="1" t="s">
        <v>6531</v>
      </c>
      <c r="E1052" s="1">
        <v>0</v>
      </c>
      <c r="F1052" s="1">
        <v>0</v>
      </c>
      <c r="G1052" s="1">
        <v>0</v>
      </c>
      <c r="H1052" s="1" t="s">
        <v>8267</v>
      </c>
      <c r="I1052" s="2">
        <v>46003</v>
      </c>
      <c r="J1052" s="1">
        <v>100</v>
      </c>
      <c r="K1052" s="1">
        <v>100</v>
      </c>
      <c r="L1052" s="1">
        <v>0</v>
      </c>
      <c r="M1052" s="1" t="s">
        <v>6965</v>
      </c>
      <c r="N1052" s="1" t="s">
        <v>8263</v>
      </c>
      <c r="O1052" s="2">
        <v>46003</v>
      </c>
      <c r="P1052" s="1">
        <v>1</v>
      </c>
      <c r="Q1052" s="1" t="s">
        <v>6456</v>
      </c>
      <c r="R1052" s="2">
        <v>45995</v>
      </c>
      <c r="S1052" s="2">
        <v>46001</v>
      </c>
      <c r="T1052" s="1">
        <v>100</v>
      </c>
    </row>
    <row r="1053" spans="1:20">
      <c r="A1053" s="1" t="s">
        <v>8268</v>
      </c>
      <c r="B1053" s="1" t="s">
        <v>387</v>
      </c>
      <c r="C1053" s="1" t="s">
        <v>388</v>
      </c>
      <c r="D1053" s="1" t="s">
        <v>6721</v>
      </c>
      <c r="E1053" s="1">
        <v>0</v>
      </c>
      <c r="F1053" s="1">
        <v>0</v>
      </c>
      <c r="G1053" s="1">
        <v>0</v>
      </c>
      <c r="H1053" s="1" t="s">
        <v>1310</v>
      </c>
      <c r="I1053" s="2">
        <v>46055</v>
      </c>
      <c r="J1053" s="1">
        <v>500000</v>
      </c>
      <c r="K1053" s="1">
        <v>0</v>
      </c>
      <c r="L1053" s="1">
        <v>0</v>
      </c>
      <c r="M1053" s="1" t="s">
        <v>384</v>
      </c>
      <c r="N1053" s="1" t="s">
        <v>8269</v>
      </c>
      <c r="O1053" s="2">
        <v>46065</v>
      </c>
      <c r="P1053" s="1">
        <v>3</v>
      </c>
      <c r="Q1053" s="1" t="s">
        <v>6456</v>
      </c>
      <c r="R1053" s="2">
        <v>45995</v>
      </c>
      <c r="S1053" s="2"/>
      <c r="T1053" s="1">
        <v>0</v>
      </c>
    </row>
    <row r="1054" spans="1:20">
      <c r="A1054" s="1" t="s">
        <v>8270</v>
      </c>
      <c r="B1054" s="1" t="s">
        <v>387</v>
      </c>
      <c r="C1054" s="1" t="s">
        <v>388</v>
      </c>
      <c r="D1054" s="1" t="s">
        <v>6721</v>
      </c>
      <c r="E1054" s="1">
        <v>0</v>
      </c>
      <c r="F1054" s="1">
        <v>0</v>
      </c>
      <c r="G1054" s="1">
        <v>0</v>
      </c>
      <c r="H1054" s="1" t="s">
        <v>1310</v>
      </c>
      <c r="I1054" s="2">
        <v>46079</v>
      </c>
      <c r="J1054" s="1">
        <v>500000</v>
      </c>
      <c r="K1054" s="1">
        <v>0</v>
      </c>
      <c r="L1054" s="1">
        <v>0</v>
      </c>
      <c r="M1054" s="1" t="s">
        <v>384</v>
      </c>
      <c r="N1054" s="1" t="s">
        <v>8269</v>
      </c>
      <c r="O1054" s="2">
        <v>46086</v>
      </c>
      <c r="P1054" s="1">
        <v>3</v>
      </c>
      <c r="Q1054" s="1" t="s">
        <v>6456</v>
      </c>
      <c r="R1054" s="2">
        <v>45995</v>
      </c>
      <c r="S1054" s="2"/>
      <c r="T1054" s="1">
        <v>0</v>
      </c>
    </row>
    <row r="1055" spans="1:20">
      <c r="A1055" s="1" t="s">
        <v>8271</v>
      </c>
      <c r="B1055" s="1" t="s">
        <v>387</v>
      </c>
      <c r="C1055" s="1" t="s">
        <v>388</v>
      </c>
      <c r="D1055" s="1" t="s">
        <v>6721</v>
      </c>
      <c r="E1055" s="1">
        <v>0</v>
      </c>
      <c r="F1055" s="1">
        <v>0</v>
      </c>
      <c r="G1055" s="1">
        <v>0</v>
      </c>
      <c r="H1055" s="1" t="s">
        <v>1310</v>
      </c>
      <c r="I1055" s="2">
        <v>46090</v>
      </c>
      <c r="J1055" s="1">
        <v>500000</v>
      </c>
      <c r="K1055" s="1">
        <v>0</v>
      </c>
      <c r="L1055" s="1">
        <v>0</v>
      </c>
      <c r="M1055" s="1" t="s">
        <v>384</v>
      </c>
      <c r="N1055" s="1" t="s">
        <v>8269</v>
      </c>
      <c r="O1055" s="2">
        <v>46100</v>
      </c>
      <c r="P1055" s="1">
        <v>3</v>
      </c>
      <c r="Q1055" s="1" t="s">
        <v>6456</v>
      </c>
      <c r="R1055" s="2">
        <v>45995</v>
      </c>
      <c r="S1055" s="2"/>
      <c r="T1055" s="1">
        <v>0</v>
      </c>
    </row>
    <row r="1056" spans="1:20">
      <c r="A1056" s="1" t="s">
        <v>8272</v>
      </c>
      <c r="B1056" s="1" t="s">
        <v>387</v>
      </c>
      <c r="C1056" s="1" t="s">
        <v>388</v>
      </c>
      <c r="D1056" s="1" t="s">
        <v>6721</v>
      </c>
      <c r="E1056" s="1">
        <v>0</v>
      </c>
      <c r="F1056" s="1">
        <v>0</v>
      </c>
      <c r="G1056" s="1">
        <v>0</v>
      </c>
      <c r="H1056" s="1" t="s">
        <v>1310</v>
      </c>
      <c r="I1056" s="2">
        <v>46106</v>
      </c>
      <c r="J1056" s="1">
        <v>500000</v>
      </c>
      <c r="K1056" s="1">
        <v>0</v>
      </c>
      <c r="L1056" s="1">
        <v>0</v>
      </c>
      <c r="M1056" s="1" t="s">
        <v>384</v>
      </c>
      <c r="N1056" s="1" t="s">
        <v>8269</v>
      </c>
      <c r="O1056" s="2">
        <v>46114</v>
      </c>
      <c r="P1056" s="1">
        <v>3</v>
      </c>
      <c r="Q1056" s="1" t="s">
        <v>6456</v>
      </c>
      <c r="R1056" s="2">
        <v>45995</v>
      </c>
      <c r="S1056" s="2"/>
      <c r="T1056" s="1">
        <v>0</v>
      </c>
    </row>
    <row r="1057" spans="1:20">
      <c r="A1057" s="1" t="s">
        <v>8273</v>
      </c>
      <c r="B1057" s="1" t="s">
        <v>527</v>
      </c>
      <c r="C1057" s="1" t="s">
        <v>528</v>
      </c>
      <c r="D1057" s="1" t="s">
        <v>8274</v>
      </c>
      <c r="E1057" s="1" t="s">
        <v>8275</v>
      </c>
      <c r="F1057" s="1">
        <v>0</v>
      </c>
      <c r="G1057" s="1">
        <v>0</v>
      </c>
      <c r="H1057" s="1" t="s">
        <v>2272</v>
      </c>
      <c r="I1057" s="2">
        <v>46031</v>
      </c>
      <c r="J1057" s="1">
        <v>10000</v>
      </c>
      <c r="K1057" s="1">
        <v>0</v>
      </c>
      <c r="L1057" s="1">
        <v>0</v>
      </c>
      <c r="M1057" s="1" t="s">
        <v>8276</v>
      </c>
      <c r="N1057" s="1"/>
      <c r="O1057" s="2">
        <v>46036</v>
      </c>
      <c r="P1057" s="1">
        <v>1</v>
      </c>
      <c r="Q1057" s="1" t="s">
        <v>6436</v>
      </c>
      <c r="R1057" s="2">
        <v>45995</v>
      </c>
      <c r="S1057" s="2"/>
      <c r="T1057" s="1">
        <v>0</v>
      </c>
    </row>
    <row r="1058" spans="1:20">
      <c r="A1058" s="1" t="s">
        <v>8277</v>
      </c>
      <c r="B1058" s="1" t="s">
        <v>339</v>
      </c>
      <c r="C1058" s="1" t="s">
        <v>340</v>
      </c>
      <c r="D1058" s="1" t="s">
        <v>7451</v>
      </c>
      <c r="E1058" s="1">
        <v>0</v>
      </c>
      <c r="F1058" s="1">
        <v>0</v>
      </c>
      <c r="G1058" s="1">
        <v>0</v>
      </c>
      <c r="H1058" s="1" t="s">
        <v>835</v>
      </c>
      <c r="I1058" s="2">
        <v>46008</v>
      </c>
      <c r="J1058" s="1">
        <v>120000</v>
      </c>
      <c r="K1058" s="1">
        <v>120000</v>
      </c>
      <c r="L1058" s="1">
        <v>0</v>
      </c>
      <c r="M1058" s="1" t="s">
        <v>830</v>
      </c>
      <c r="N1058" s="1"/>
      <c r="O1058" s="2">
        <v>46013</v>
      </c>
      <c r="P1058" s="1">
        <v>1</v>
      </c>
      <c r="Q1058" s="1" t="s">
        <v>6468</v>
      </c>
      <c r="R1058" s="2">
        <v>45995</v>
      </c>
      <c r="S1058" s="2">
        <v>46001</v>
      </c>
      <c r="T1058" s="1">
        <v>120000</v>
      </c>
    </row>
    <row r="1059" spans="1:20">
      <c r="A1059" s="1" t="s">
        <v>8278</v>
      </c>
      <c r="B1059" s="1" t="s">
        <v>339</v>
      </c>
      <c r="C1059" s="1" t="s">
        <v>340</v>
      </c>
      <c r="D1059" s="1" t="s">
        <v>7451</v>
      </c>
      <c r="E1059" s="1">
        <v>0</v>
      </c>
      <c r="F1059" s="1">
        <v>0</v>
      </c>
      <c r="G1059" s="1">
        <v>0</v>
      </c>
      <c r="H1059" s="1" t="s">
        <v>835</v>
      </c>
      <c r="I1059" s="2">
        <v>46014</v>
      </c>
      <c r="J1059" s="1">
        <v>120000</v>
      </c>
      <c r="K1059" s="1">
        <v>120000</v>
      </c>
      <c r="L1059" s="1">
        <v>0</v>
      </c>
      <c r="M1059" s="1" t="s">
        <v>830</v>
      </c>
      <c r="N1059" s="1"/>
      <c r="O1059" s="2">
        <v>46020</v>
      </c>
      <c r="P1059" s="1">
        <v>1</v>
      </c>
      <c r="Q1059" s="1" t="s">
        <v>6468</v>
      </c>
      <c r="R1059" s="2">
        <v>45995</v>
      </c>
      <c r="S1059" s="2">
        <v>46001</v>
      </c>
      <c r="T1059" s="1">
        <v>120000</v>
      </c>
    </row>
    <row r="1060" spans="1:20">
      <c r="A1060" s="1" t="s">
        <v>8279</v>
      </c>
      <c r="B1060" s="1" t="s">
        <v>339</v>
      </c>
      <c r="C1060" s="1" t="s">
        <v>340</v>
      </c>
      <c r="D1060" s="1" t="s">
        <v>7451</v>
      </c>
      <c r="E1060" s="1">
        <v>0</v>
      </c>
      <c r="F1060" s="1">
        <v>0</v>
      </c>
      <c r="G1060" s="1">
        <v>0</v>
      </c>
      <c r="H1060" s="1" t="s">
        <v>843</v>
      </c>
      <c r="I1060" s="2">
        <v>46008</v>
      </c>
      <c r="J1060" s="1">
        <v>40000</v>
      </c>
      <c r="K1060" s="1">
        <v>40000</v>
      </c>
      <c r="L1060" s="1">
        <v>0</v>
      </c>
      <c r="M1060" s="1" t="s">
        <v>841</v>
      </c>
      <c r="N1060" s="1"/>
      <c r="O1060" s="2">
        <v>46013</v>
      </c>
      <c r="P1060" s="1">
        <v>1</v>
      </c>
      <c r="Q1060" s="1" t="s">
        <v>6468</v>
      </c>
      <c r="R1060" s="2">
        <v>45995</v>
      </c>
      <c r="S1060" s="2">
        <v>46001</v>
      </c>
      <c r="T1060" s="1">
        <v>80040</v>
      </c>
    </row>
    <row r="1061" spans="1:20">
      <c r="A1061" s="1" t="s">
        <v>8280</v>
      </c>
      <c r="B1061" s="1" t="s">
        <v>339</v>
      </c>
      <c r="C1061" s="1" t="s">
        <v>340</v>
      </c>
      <c r="D1061" s="1" t="s">
        <v>6773</v>
      </c>
      <c r="E1061" s="1">
        <v>0</v>
      </c>
      <c r="F1061" s="1">
        <v>0</v>
      </c>
      <c r="G1061" s="1">
        <v>0</v>
      </c>
      <c r="H1061" s="1" t="s">
        <v>5865</v>
      </c>
      <c r="I1061" s="2">
        <v>46008</v>
      </c>
      <c r="J1061" s="1">
        <v>40000</v>
      </c>
      <c r="K1061" s="1">
        <v>40000</v>
      </c>
      <c r="L1061" s="1">
        <v>0</v>
      </c>
      <c r="M1061" s="1" t="s">
        <v>7144</v>
      </c>
      <c r="N1061" s="1"/>
      <c r="O1061" s="2">
        <v>46013</v>
      </c>
      <c r="P1061" s="1">
        <v>1</v>
      </c>
      <c r="Q1061" s="1" t="s">
        <v>6468</v>
      </c>
      <c r="R1061" s="2">
        <v>45995</v>
      </c>
      <c r="S1061" s="2">
        <v>46000</v>
      </c>
      <c r="T1061" s="1">
        <v>40002</v>
      </c>
    </row>
    <row r="1062" spans="1:20">
      <c r="A1062" s="1" t="s">
        <v>8281</v>
      </c>
      <c r="B1062" s="1" t="s">
        <v>339</v>
      </c>
      <c r="C1062" s="1" t="s">
        <v>340</v>
      </c>
      <c r="D1062" s="1" t="s">
        <v>6773</v>
      </c>
      <c r="E1062" s="1">
        <v>0</v>
      </c>
      <c r="F1062" s="1">
        <v>0</v>
      </c>
      <c r="G1062" s="1">
        <v>0</v>
      </c>
      <c r="H1062" s="1" t="s">
        <v>852</v>
      </c>
      <c r="I1062" s="2">
        <v>46008</v>
      </c>
      <c r="J1062" s="1">
        <v>90000</v>
      </c>
      <c r="K1062" s="1">
        <v>0</v>
      </c>
      <c r="L1062" s="1">
        <v>0</v>
      </c>
      <c r="M1062" s="1" t="s">
        <v>848</v>
      </c>
      <c r="N1062" s="1"/>
      <c r="O1062" s="2">
        <v>46013</v>
      </c>
      <c r="P1062" s="1">
        <v>2</v>
      </c>
      <c r="Q1062" s="1" t="s">
        <v>6468</v>
      </c>
      <c r="R1062" s="2">
        <v>45995</v>
      </c>
      <c r="S1062" s="2"/>
      <c r="T1062" s="1">
        <v>0</v>
      </c>
    </row>
    <row r="1063" spans="1:20">
      <c r="A1063" s="1" t="s">
        <v>8282</v>
      </c>
      <c r="B1063" s="1" t="s">
        <v>339</v>
      </c>
      <c r="C1063" s="1" t="s">
        <v>340</v>
      </c>
      <c r="D1063" s="1" t="s">
        <v>6773</v>
      </c>
      <c r="E1063" s="1">
        <v>0</v>
      </c>
      <c r="F1063" s="1">
        <v>0</v>
      </c>
      <c r="G1063" s="1">
        <v>0</v>
      </c>
      <c r="H1063" s="1" t="s">
        <v>1945</v>
      </c>
      <c r="I1063" s="2">
        <v>46014</v>
      </c>
      <c r="J1063" s="1">
        <v>6000</v>
      </c>
      <c r="K1063" s="1">
        <v>0</v>
      </c>
      <c r="L1063" s="1">
        <v>0</v>
      </c>
      <c r="M1063" s="1" t="s">
        <v>7146</v>
      </c>
      <c r="N1063" s="1"/>
      <c r="O1063" s="2">
        <v>46020</v>
      </c>
      <c r="P1063" s="1">
        <v>2</v>
      </c>
      <c r="Q1063" s="1" t="s">
        <v>6468</v>
      </c>
      <c r="R1063" s="2">
        <v>45995</v>
      </c>
      <c r="S1063" s="2">
        <v>46003</v>
      </c>
      <c r="T1063" s="1">
        <v>6000</v>
      </c>
    </row>
    <row r="1064" spans="1:20">
      <c r="A1064" s="1" t="s">
        <v>8283</v>
      </c>
      <c r="B1064" s="1" t="s">
        <v>339</v>
      </c>
      <c r="C1064" s="1" t="s">
        <v>340</v>
      </c>
      <c r="D1064" s="1" t="s">
        <v>7458</v>
      </c>
      <c r="E1064" s="1">
        <v>0</v>
      </c>
      <c r="F1064" s="1">
        <v>0</v>
      </c>
      <c r="G1064" s="1">
        <v>0</v>
      </c>
      <c r="H1064" s="1" t="s">
        <v>3250</v>
      </c>
      <c r="I1064" s="2">
        <v>46008</v>
      </c>
      <c r="J1064" s="1">
        <v>120000</v>
      </c>
      <c r="K1064" s="1">
        <v>120000</v>
      </c>
      <c r="L1064" s="1">
        <v>0</v>
      </c>
      <c r="M1064" s="1" t="s">
        <v>7459</v>
      </c>
      <c r="N1064" s="1"/>
      <c r="O1064" s="2">
        <v>46013</v>
      </c>
      <c r="P1064" s="1">
        <v>1</v>
      </c>
      <c r="Q1064" s="1" t="s">
        <v>6468</v>
      </c>
      <c r="R1064" s="2">
        <v>45995</v>
      </c>
      <c r="S1064" s="2">
        <v>45999</v>
      </c>
      <c r="T1064" s="1">
        <v>120000</v>
      </c>
    </row>
    <row r="1065" spans="1:20">
      <c r="A1065" s="1" t="s">
        <v>8284</v>
      </c>
      <c r="B1065" s="1" t="s">
        <v>339</v>
      </c>
      <c r="C1065" s="1" t="s">
        <v>340</v>
      </c>
      <c r="D1065" s="1" t="s">
        <v>7458</v>
      </c>
      <c r="E1065" s="1">
        <v>0</v>
      </c>
      <c r="F1065" s="1">
        <v>0</v>
      </c>
      <c r="G1065" s="1">
        <v>0</v>
      </c>
      <c r="H1065" s="1" t="s">
        <v>3250</v>
      </c>
      <c r="I1065" s="2">
        <v>46014</v>
      </c>
      <c r="J1065" s="1">
        <v>120000</v>
      </c>
      <c r="K1065" s="1">
        <v>0</v>
      </c>
      <c r="L1065" s="1">
        <v>0</v>
      </c>
      <c r="M1065" s="1" t="s">
        <v>7459</v>
      </c>
      <c r="N1065" s="1"/>
      <c r="O1065" s="2">
        <v>46020</v>
      </c>
      <c r="P1065" s="1">
        <v>1</v>
      </c>
      <c r="Q1065" s="1" t="s">
        <v>6468</v>
      </c>
      <c r="R1065" s="2">
        <v>45995</v>
      </c>
      <c r="S1065" s="2">
        <v>45999</v>
      </c>
      <c r="T1065" s="1">
        <v>120000</v>
      </c>
    </row>
    <row r="1066" spans="1:20">
      <c r="A1066" s="1" t="s">
        <v>8285</v>
      </c>
      <c r="B1066" s="1" t="s">
        <v>339</v>
      </c>
      <c r="C1066" s="1" t="s">
        <v>340</v>
      </c>
      <c r="D1066" s="1" t="s">
        <v>7451</v>
      </c>
      <c r="E1066" s="1">
        <v>0</v>
      </c>
      <c r="F1066" s="1">
        <v>0</v>
      </c>
      <c r="G1066" s="1">
        <v>0</v>
      </c>
      <c r="H1066" s="1" t="s">
        <v>3256</v>
      </c>
      <c r="I1066" s="2">
        <v>46008</v>
      </c>
      <c r="J1066" s="1">
        <v>300000</v>
      </c>
      <c r="K1066" s="1">
        <v>300000</v>
      </c>
      <c r="L1066" s="1">
        <v>0</v>
      </c>
      <c r="M1066" s="1" t="s">
        <v>7673</v>
      </c>
      <c r="N1066" s="1"/>
      <c r="O1066" s="2">
        <v>46013</v>
      </c>
      <c r="P1066" s="1">
        <v>1</v>
      </c>
      <c r="Q1066" s="1" t="s">
        <v>6468</v>
      </c>
      <c r="R1066" s="2">
        <v>45995</v>
      </c>
      <c r="S1066" s="2">
        <v>46001</v>
      </c>
      <c r="T1066" s="1">
        <v>300000</v>
      </c>
    </row>
    <row r="1067" spans="1:20">
      <c r="A1067" s="1" t="s">
        <v>8286</v>
      </c>
      <c r="B1067" s="1" t="s">
        <v>339</v>
      </c>
      <c r="C1067" s="1" t="s">
        <v>340</v>
      </c>
      <c r="D1067" s="1" t="s">
        <v>7451</v>
      </c>
      <c r="E1067" s="1">
        <v>0</v>
      </c>
      <c r="F1067" s="1">
        <v>0</v>
      </c>
      <c r="G1067" s="1">
        <v>0</v>
      </c>
      <c r="H1067" s="1" t="s">
        <v>3256</v>
      </c>
      <c r="I1067" s="2">
        <v>46014</v>
      </c>
      <c r="J1067" s="1">
        <v>300000</v>
      </c>
      <c r="K1067" s="1">
        <v>300000</v>
      </c>
      <c r="L1067" s="1">
        <v>0</v>
      </c>
      <c r="M1067" s="1" t="s">
        <v>7673</v>
      </c>
      <c r="N1067" s="1"/>
      <c r="O1067" s="2">
        <v>46020</v>
      </c>
      <c r="P1067" s="1">
        <v>1</v>
      </c>
      <c r="Q1067" s="1" t="s">
        <v>6468</v>
      </c>
      <c r="R1067" s="2">
        <v>45995</v>
      </c>
      <c r="S1067" s="2">
        <v>46001</v>
      </c>
      <c r="T1067" s="1">
        <v>300000</v>
      </c>
    </row>
    <row r="1068" spans="1:20">
      <c r="A1068" s="1" t="s">
        <v>8287</v>
      </c>
      <c r="B1068" s="1" t="s">
        <v>339</v>
      </c>
      <c r="C1068" s="1" t="s">
        <v>340</v>
      </c>
      <c r="D1068" s="1" t="s">
        <v>7458</v>
      </c>
      <c r="E1068" s="1">
        <v>0</v>
      </c>
      <c r="F1068" s="1">
        <v>0</v>
      </c>
      <c r="G1068" s="1">
        <v>0</v>
      </c>
      <c r="H1068" s="1" t="s">
        <v>3261</v>
      </c>
      <c r="I1068" s="2">
        <v>46008</v>
      </c>
      <c r="J1068" s="1">
        <v>200000</v>
      </c>
      <c r="K1068" s="1">
        <v>200000</v>
      </c>
      <c r="L1068" s="1">
        <v>0</v>
      </c>
      <c r="M1068" s="1" t="s">
        <v>7461</v>
      </c>
      <c r="N1068" s="1"/>
      <c r="O1068" s="2">
        <v>46013</v>
      </c>
      <c r="P1068" s="1">
        <v>1</v>
      </c>
      <c r="Q1068" s="1" t="s">
        <v>6468</v>
      </c>
      <c r="R1068" s="2">
        <v>45995</v>
      </c>
      <c r="S1068" s="2">
        <v>46000</v>
      </c>
      <c r="T1068" s="1">
        <v>200000</v>
      </c>
    </row>
    <row r="1069" spans="1:20">
      <c r="A1069" s="1" t="s">
        <v>8288</v>
      </c>
      <c r="B1069" s="1" t="s">
        <v>339</v>
      </c>
      <c r="C1069" s="1" t="s">
        <v>340</v>
      </c>
      <c r="D1069" s="1" t="s">
        <v>7458</v>
      </c>
      <c r="E1069" s="1">
        <v>0</v>
      </c>
      <c r="F1069" s="1">
        <v>0</v>
      </c>
      <c r="G1069" s="1">
        <v>0</v>
      </c>
      <c r="H1069" s="1" t="s">
        <v>3261</v>
      </c>
      <c r="I1069" s="2">
        <v>46014</v>
      </c>
      <c r="J1069" s="1">
        <v>200000</v>
      </c>
      <c r="K1069" s="1">
        <v>0</v>
      </c>
      <c r="L1069" s="1">
        <v>0</v>
      </c>
      <c r="M1069" s="1" t="s">
        <v>7461</v>
      </c>
      <c r="N1069" s="1"/>
      <c r="O1069" s="2">
        <v>46020</v>
      </c>
      <c r="P1069" s="1">
        <v>1</v>
      </c>
      <c r="Q1069" s="1" t="s">
        <v>6468</v>
      </c>
      <c r="R1069" s="2">
        <v>45995</v>
      </c>
      <c r="S1069" s="2">
        <v>46000</v>
      </c>
      <c r="T1069" s="1">
        <v>200000</v>
      </c>
    </row>
    <row r="1070" spans="1:20">
      <c r="A1070" s="1" t="s">
        <v>8289</v>
      </c>
      <c r="B1070" s="1" t="s">
        <v>339</v>
      </c>
      <c r="C1070" s="1" t="s">
        <v>340</v>
      </c>
      <c r="D1070" s="1" t="s">
        <v>7458</v>
      </c>
      <c r="E1070" s="1">
        <v>0</v>
      </c>
      <c r="F1070" s="1">
        <v>0</v>
      </c>
      <c r="G1070" s="1">
        <v>0</v>
      </c>
      <c r="H1070" s="1" t="s">
        <v>3270</v>
      </c>
      <c r="I1070" s="2">
        <v>46008</v>
      </c>
      <c r="J1070" s="1">
        <v>120000</v>
      </c>
      <c r="K1070" s="1">
        <v>0</v>
      </c>
      <c r="L1070" s="1">
        <v>0</v>
      </c>
      <c r="M1070" s="1" t="s">
        <v>8290</v>
      </c>
      <c r="N1070" s="1"/>
      <c r="O1070" s="2">
        <v>46013</v>
      </c>
      <c r="P1070" s="1">
        <v>1</v>
      </c>
      <c r="Q1070" s="1" t="s">
        <v>6468</v>
      </c>
      <c r="R1070" s="2">
        <v>45995</v>
      </c>
      <c r="S1070" s="2">
        <v>46002</v>
      </c>
      <c r="T1070" s="1">
        <v>120000</v>
      </c>
    </row>
    <row r="1071" spans="1:20">
      <c r="A1071" s="1" t="s">
        <v>8291</v>
      </c>
      <c r="B1071" s="1" t="s">
        <v>339</v>
      </c>
      <c r="C1071" s="1" t="s">
        <v>340</v>
      </c>
      <c r="D1071" s="1" t="s">
        <v>7458</v>
      </c>
      <c r="E1071" s="1">
        <v>0</v>
      </c>
      <c r="F1071" s="1">
        <v>0</v>
      </c>
      <c r="G1071" s="1">
        <v>0</v>
      </c>
      <c r="H1071" s="1" t="s">
        <v>3270</v>
      </c>
      <c r="I1071" s="2">
        <v>46014</v>
      </c>
      <c r="J1071" s="1">
        <v>120000</v>
      </c>
      <c r="K1071" s="1">
        <v>0</v>
      </c>
      <c r="L1071" s="1">
        <v>0</v>
      </c>
      <c r="M1071" s="1" t="s">
        <v>8290</v>
      </c>
      <c r="N1071" s="1"/>
      <c r="O1071" s="2">
        <v>46020</v>
      </c>
      <c r="P1071" s="1">
        <v>1</v>
      </c>
      <c r="Q1071" s="1" t="s">
        <v>6468</v>
      </c>
      <c r="R1071" s="2">
        <v>45995</v>
      </c>
      <c r="S1071" s="2">
        <v>46002</v>
      </c>
      <c r="T1071" s="1">
        <v>120000</v>
      </c>
    </row>
    <row r="1072" spans="1:20">
      <c r="A1072" s="1" t="s">
        <v>8292</v>
      </c>
      <c r="B1072" s="1" t="s">
        <v>339</v>
      </c>
      <c r="C1072" s="1" t="s">
        <v>340</v>
      </c>
      <c r="D1072" s="1" t="s">
        <v>7451</v>
      </c>
      <c r="E1072" s="1">
        <v>0</v>
      </c>
      <c r="F1072" s="1">
        <v>0</v>
      </c>
      <c r="G1072" s="1">
        <v>0</v>
      </c>
      <c r="H1072" s="1" t="s">
        <v>3278</v>
      </c>
      <c r="I1072" s="2">
        <v>46008</v>
      </c>
      <c r="J1072" s="1">
        <v>80000</v>
      </c>
      <c r="K1072" s="1">
        <v>80000</v>
      </c>
      <c r="L1072" s="1">
        <v>0</v>
      </c>
      <c r="M1072" s="1" t="s">
        <v>8293</v>
      </c>
      <c r="N1072" s="1"/>
      <c r="O1072" s="2">
        <v>46013</v>
      </c>
      <c r="P1072" s="1">
        <v>1</v>
      </c>
      <c r="Q1072" s="1" t="s">
        <v>6468</v>
      </c>
      <c r="R1072" s="2">
        <v>45995</v>
      </c>
      <c r="S1072" s="2">
        <v>46001</v>
      </c>
      <c r="T1072" s="1">
        <v>80040</v>
      </c>
    </row>
    <row r="1073" spans="1:20">
      <c r="A1073" s="1" t="s">
        <v>8294</v>
      </c>
      <c r="B1073" s="1" t="s">
        <v>339</v>
      </c>
      <c r="C1073" s="1" t="s">
        <v>340</v>
      </c>
      <c r="D1073" s="1" t="s">
        <v>7451</v>
      </c>
      <c r="E1073" s="1">
        <v>0</v>
      </c>
      <c r="F1073" s="1">
        <v>0</v>
      </c>
      <c r="G1073" s="1">
        <v>0</v>
      </c>
      <c r="H1073" s="1" t="s">
        <v>3278</v>
      </c>
      <c r="I1073" s="2">
        <v>46014</v>
      </c>
      <c r="J1073" s="1">
        <v>80000</v>
      </c>
      <c r="K1073" s="1">
        <v>80000</v>
      </c>
      <c r="L1073" s="1">
        <v>0</v>
      </c>
      <c r="M1073" s="1" t="s">
        <v>8293</v>
      </c>
      <c r="N1073" s="1"/>
      <c r="O1073" s="2">
        <v>46020</v>
      </c>
      <c r="P1073" s="1">
        <v>1</v>
      </c>
      <c r="Q1073" s="1" t="s">
        <v>6468</v>
      </c>
      <c r="R1073" s="2">
        <v>45995</v>
      </c>
      <c r="S1073" s="2">
        <v>46001</v>
      </c>
      <c r="T1073" s="1">
        <v>8004</v>
      </c>
    </row>
    <row r="1074" spans="1:20">
      <c r="A1074" s="1" t="s">
        <v>8295</v>
      </c>
      <c r="B1074" s="1" t="s">
        <v>339</v>
      </c>
      <c r="C1074" s="1" t="s">
        <v>340</v>
      </c>
      <c r="D1074" s="1" t="s">
        <v>7451</v>
      </c>
      <c r="E1074" s="1">
        <v>0</v>
      </c>
      <c r="F1074" s="1">
        <v>0</v>
      </c>
      <c r="G1074" s="1">
        <v>0</v>
      </c>
      <c r="H1074" s="1" t="s">
        <v>3286</v>
      </c>
      <c r="I1074" s="2">
        <v>46002</v>
      </c>
      <c r="J1074" s="1">
        <v>120000</v>
      </c>
      <c r="K1074" s="1">
        <v>120000</v>
      </c>
      <c r="L1074" s="1">
        <v>0</v>
      </c>
      <c r="M1074" s="1" t="s">
        <v>8296</v>
      </c>
      <c r="N1074" s="1"/>
      <c r="O1074" s="2">
        <v>46006</v>
      </c>
      <c r="P1074" s="1">
        <v>1</v>
      </c>
      <c r="Q1074" s="1" t="s">
        <v>6468</v>
      </c>
      <c r="R1074" s="2">
        <v>45995</v>
      </c>
      <c r="S1074" s="2">
        <v>46000</v>
      </c>
      <c r="T1074" s="1">
        <v>120000</v>
      </c>
    </row>
    <row r="1075" spans="1:20">
      <c r="A1075" s="1" t="s">
        <v>8297</v>
      </c>
      <c r="B1075" s="1" t="s">
        <v>339</v>
      </c>
      <c r="C1075" s="1" t="s">
        <v>340</v>
      </c>
      <c r="D1075" s="1" t="s">
        <v>7451</v>
      </c>
      <c r="E1075" s="1">
        <v>0</v>
      </c>
      <c r="F1075" s="1">
        <v>0</v>
      </c>
      <c r="G1075" s="1">
        <v>0</v>
      </c>
      <c r="H1075" s="1" t="s">
        <v>3286</v>
      </c>
      <c r="I1075" s="2">
        <v>46008</v>
      </c>
      <c r="J1075" s="1">
        <v>120000</v>
      </c>
      <c r="K1075" s="1">
        <v>120000</v>
      </c>
      <c r="L1075" s="1">
        <v>0</v>
      </c>
      <c r="M1075" s="1" t="s">
        <v>8296</v>
      </c>
      <c r="N1075" s="1"/>
      <c r="O1075" s="2">
        <v>46013</v>
      </c>
      <c r="P1075" s="1">
        <v>1</v>
      </c>
      <c r="Q1075" s="1" t="s">
        <v>6468</v>
      </c>
      <c r="R1075" s="2">
        <v>45995</v>
      </c>
      <c r="S1075" s="2">
        <v>46000</v>
      </c>
      <c r="T1075" s="1">
        <v>120000</v>
      </c>
    </row>
    <row r="1076" spans="1:20">
      <c r="A1076" s="1" t="s">
        <v>8298</v>
      </c>
      <c r="B1076" s="1" t="s">
        <v>339</v>
      </c>
      <c r="C1076" s="1" t="s">
        <v>340</v>
      </c>
      <c r="D1076" s="1" t="s">
        <v>7451</v>
      </c>
      <c r="E1076" s="1">
        <v>0</v>
      </c>
      <c r="F1076" s="1">
        <v>0</v>
      </c>
      <c r="G1076" s="1">
        <v>0</v>
      </c>
      <c r="H1076" s="1" t="s">
        <v>3286</v>
      </c>
      <c r="I1076" s="2">
        <v>46014</v>
      </c>
      <c r="J1076" s="1">
        <v>120000</v>
      </c>
      <c r="K1076" s="1">
        <v>120000</v>
      </c>
      <c r="L1076" s="1">
        <v>0</v>
      </c>
      <c r="M1076" s="1" t="s">
        <v>8296</v>
      </c>
      <c r="N1076" s="1"/>
      <c r="O1076" s="2">
        <v>46020</v>
      </c>
      <c r="P1076" s="1">
        <v>1</v>
      </c>
      <c r="Q1076" s="1" t="s">
        <v>6468</v>
      </c>
      <c r="R1076" s="2">
        <v>45995</v>
      </c>
      <c r="S1076" s="2">
        <v>46000</v>
      </c>
      <c r="T1076" s="1">
        <v>120000</v>
      </c>
    </row>
    <row r="1077" spans="1:20">
      <c r="A1077" s="1" t="s">
        <v>8299</v>
      </c>
      <c r="B1077" s="1" t="s">
        <v>339</v>
      </c>
      <c r="C1077" s="1" t="s">
        <v>340</v>
      </c>
      <c r="D1077" s="1" t="s">
        <v>7451</v>
      </c>
      <c r="E1077" s="1">
        <v>0</v>
      </c>
      <c r="F1077" s="1">
        <v>0</v>
      </c>
      <c r="G1077" s="1">
        <v>0</v>
      </c>
      <c r="H1077" s="1" t="s">
        <v>3294</v>
      </c>
      <c r="I1077" s="2">
        <v>46008</v>
      </c>
      <c r="J1077" s="1">
        <v>80000</v>
      </c>
      <c r="K1077" s="1">
        <v>80000</v>
      </c>
      <c r="L1077" s="1">
        <v>0</v>
      </c>
      <c r="M1077" s="1" t="s">
        <v>8300</v>
      </c>
      <c r="N1077" s="1"/>
      <c r="O1077" s="2">
        <v>46013</v>
      </c>
      <c r="P1077" s="1">
        <v>1</v>
      </c>
      <c r="Q1077" s="1" t="s">
        <v>6468</v>
      </c>
      <c r="R1077" s="2">
        <v>45995</v>
      </c>
      <c r="S1077" s="2">
        <v>46000</v>
      </c>
      <c r="T1077" s="1">
        <v>80000</v>
      </c>
    </row>
    <row r="1078" spans="1:20">
      <c r="A1078" s="1" t="s">
        <v>8301</v>
      </c>
      <c r="B1078" s="1" t="s">
        <v>339</v>
      </c>
      <c r="C1078" s="1" t="s">
        <v>340</v>
      </c>
      <c r="D1078" s="1" t="s">
        <v>7069</v>
      </c>
      <c r="E1078" s="1">
        <v>0</v>
      </c>
      <c r="F1078" s="1">
        <v>0</v>
      </c>
      <c r="G1078" s="1">
        <v>0</v>
      </c>
      <c r="H1078" s="1" t="s">
        <v>5423</v>
      </c>
      <c r="I1078" s="2">
        <v>46002</v>
      </c>
      <c r="J1078" s="1">
        <v>10000</v>
      </c>
      <c r="K1078" s="1">
        <v>0</v>
      </c>
      <c r="L1078" s="1">
        <v>0</v>
      </c>
      <c r="M1078" s="1" t="s">
        <v>857</v>
      </c>
      <c r="N1078" s="1"/>
      <c r="O1078" s="2">
        <v>46006</v>
      </c>
      <c r="P1078" s="1">
        <v>1</v>
      </c>
      <c r="Q1078" s="1" t="s">
        <v>6468</v>
      </c>
      <c r="R1078" s="2">
        <v>45995</v>
      </c>
      <c r="S1078" s="2">
        <v>45999</v>
      </c>
      <c r="T1078" s="1">
        <v>26000</v>
      </c>
    </row>
    <row r="1079" spans="1:20">
      <c r="A1079" s="1" t="s">
        <v>8302</v>
      </c>
      <c r="B1079" s="1" t="s">
        <v>339</v>
      </c>
      <c r="C1079" s="1" t="s">
        <v>340</v>
      </c>
      <c r="D1079" s="1" t="s">
        <v>7069</v>
      </c>
      <c r="E1079" s="1">
        <v>0</v>
      </c>
      <c r="F1079" s="1">
        <v>0</v>
      </c>
      <c r="G1079" s="1">
        <v>0</v>
      </c>
      <c r="H1079" s="1" t="s">
        <v>5423</v>
      </c>
      <c r="I1079" s="2">
        <v>46008</v>
      </c>
      <c r="J1079" s="1">
        <v>10000</v>
      </c>
      <c r="K1079" s="1">
        <v>0</v>
      </c>
      <c r="L1079" s="1">
        <v>0</v>
      </c>
      <c r="M1079" s="1" t="s">
        <v>857</v>
      </c>
      <c r="N1079" s="1"/>
      <c r="O1079" s="2">
        <v>46013</v>
      </c>
      <c r="P1079" s="1">
        <v>1</v>
      </c>
      <c r="Q1079" s="1" t="s">
        <v>6468</v>
      </c>
      <c r="R1079" s="2">
        <v>45995</v>
      </c>
      <c r="S1079" s="2">
        <v>45999</v>
      </c>
      <c r="T1079" s="1">
        <v>26000</v>
      </c>
    </row>
    <row r="1080" spans="1:20">
      <c r="A1080" s="1" t="s">
        <v>8303</v>
      </c>
      <c r="B1080" s="1" t="s">
        <v>339</v>
      </c>
      <c r="C1080" s="1" t="s">
        <v>340</v>
      </c>
      <c r="D1080" s="1" t="s">
        <v>7069</v>
      </c>
      <c r="E1080" s="1">
        <v>0</v>
      </c>
      <c r="F1080" s="1">
        <v>0</v>
      </c>
      <c r="G1080" s="1">
        <v>0</v>
      </c>
      <c r="H1080" s="1" t="s">
        <v>859</v>
      </c>
      <c r="I1080" s="2">
        <v>46008</v>
      </c>
      <c r="J1080" s="1">
        <v>40000</v>
      </c>
      <c r="K1080" s="1">
        <v>0</v>
      </c>
      <c r="L1080" s="1">
        <v>0</v>
      </c>
      <c r="M1080" s="1" t="s">
        <v>857</v>
      </c>
      <c r="N1080" s="1"/>
      <c r="O1080" s="2">
        <v>46013</v>
      </c>
      <c r="P1080" s="1">
        <v>1</v>
      </c>
      <c r="Q1080" s="1" t="s">
        <v>6468</v>
      </c>
      <c r="R1080" s="2">
        <v>45995</v>
      </c>
      <c r="S1080" s="2"/>
      <c r="T1080" s="1">
        <v>0</v>
      </c>
    </row>
    <row r="1081" spans="1:20">
      <c r="A1081" s="1" t="s">
        <v>8304</v>
      </c>
      <c r="B1081" s="1" t="s">
        <v>339</v>
      </c>
      <c r="C1081" s="1" t="s">
        <v>340</v>
      </c>
      <c r="D1081" s="1" t="s">
        <v>7069</v>
      </c>
      <c r="E1081" s="1">
        <v>0</v>
      </c>
      <c r="F1081" s="1">
        <v>0</v>
      </c>
      <c r="G1081" s="1">
        <v>0</v>
      </c>
      <c r="H1081" s="1" t="s">
        <v>859</v>
      </c>
      <c r="I1081" s="2">
        <v>46014</v>
      </c>
      <c r="J1081" s="1">
        <v>40000</v>
      </c>
      <c r="K1081" s="1">
        <v>0</v>
      </c>
      <c r="L1081" s="1">
        <v>0</v>
      </c>
      <c r="M1081" s="1" t="s">
        <v>857</v>
      </c>
      <c r="N1081" s="1"/>
      <c r="O1081" s="2">
        <v>46020</v>
      </c>
      <c r="P1081" s="1">
        <v>1</v>
      </c>
      <c r="Q1081" s="1" t="s">
        <v>6468</v>
      </c>
      <c r="R1081" s="2">
        <v>45995</v>
      </c>
      <c r="S1081" s="2"/>
      <c r="T1081" s="1">
        <v>0</v>
      </c>
    </row>
    <row r="1082" spans="1:20">
      <c r="A1082" s="1" t="s">
        <v>8305</v>
      </c>
      <c r="B1082" s="1" t="s">
        <v>339</v>
      </c>
      <c r="C1082" s="1" t="s">
        <v>340</v>
      </c>
      <c r="D1082" s="1" t="s">
        <v>7069</v>
      </c>
      <c r="E1082" s="1">
        <v>0</v>
      </c>
      <c r="F1082" s="1">
        <v>0</v>
      </c>
      <c r="G1082" s="1">
        <v>0</v>
      </c>
      <c r="H1082" s="1" t="s">
        <v>3304</v>
      </c>
      <c r="I1082" s="2">
        <v>46008</v>
      </c>
      <c r="J1082" s="1">
        <v>20000</v>
      </c>
      <c r="K1082" s="1">
        <v>0</v>
      </c>
      <c r="L1082" s="1">
        <v>0</v>
      </c>
      <c r="M1082" s="1" t="s">
        <v>857</v>
      </c>
      <c r="N1082" s="1"/>
      <c r="O1082" s="2">
        <v>46013</v>
      </c>
      <c r="P1082" s="1">
        <v>1</v>
      </c>
      <c r="Q1082" s="1" t="s">
        <v>6468</v>
      </c>
      <c r="R1082" s="2">
        <v>45995</v>
      </c>
      <c r="S1082" s="2"/>
      <c r="T1082" s="1">
        <v>0</v>
      </c>
    </row>
    <row r="1083" spans="1:20">
      <c r="A1083" s="1" t="s">
        <v>8306</v>
      </c>
      <c r="B1083" s="1" t="s">
        <v>339</v>
      </c>
      <c r="C1083" s="1" t="s">
        <v>340</v>
      </c>
      <c r="D1083" s="1" t="s">
        <v>7069</v>
      </c>
      <c r="E1083" s="1">
        <v>0</v>
      </c>
      <c r="F1083" s="1">
        <v>0</v>
      </c>
      <c r="G1083" s="1">
        <v>0</v>
      </c>
      <c r="H1083" s="1" t="s">
        <v>338</v>
      </c>
      <c r="I1083" s="2">
        <v>46008</v>
      </c>
      <c r="J1083" s="1">
        <v>60000</v>
      </c>
      <c r="K1083" s="1">
        <v>0</v>
      </c>
      <c r="L1083" s="1">
        <v>0</v>
      </c>
      <c r="M1083" s="1" t="s">
        <v>333</v>
      </c>
      <c r="N1083" s="1"/>
      <c r="O1083" s="2">
        <v>46013</v>
      </c>
      <c r="P1083" s="1">
        <v>2</v>
      </c>
      <c r="Q1083" s="1" t="s">
        <v>6468</v>
      </c>
      <c r="R1083" s="2">
        <v>45995</v>
      </c>
      <c r="S1083" s="2">
        <v>45997</v>
      </c>
      <c r="T1083" s="1">
        <v>128000</v>
      </c>
    </row>
    <row r="1084" spans="1:20">
      <c r="A1084" s="1" t="s">
        <v>8307</v>
      </c>
      <c r="B1084" s="1" t="s">
        <v>339</v>
      </c>
      <c r="C1084" s="1" t="s">
        <v>340</v>
      </c>
      <c r="D1084" s="1" t="s">
        <v>7069</v>
      </c>
      <c r="E1084" s="1">
        <v>0</v>
      </c>
      <c r="F1084" s="1">
        <v>0</v>
      </c>
      <c r="G1084" s="1">
        <v>0</v>
      </c>
      <c r="H1084" s="1" t="s">
        <v>338</v>
      </c>
      <c r="I1084" s="2">
        <v>46014</v>
      </c>
      <c r="J1084" s="1">
        <v>60000</v>
      </c>
      <c r="K1084" s="1">
        <v>0</v>
      </c>
      <c r="L1084" s="1">
        <v>0</v>
      </c>
      <c r="M1084" s="1" t="s">
        <v>333</v>
      </c>
      <c r="N1084" s="1"/>
      <c r="O1084" s="2">
        <v>46020</v>
      </c>
      <c r="P1084" s="1">
        <v>2</v>
      </c>
      <c r="Q1084" s="1" t="s">
        <v>6468</v>
      </c>
      <c r="R1084" s="2">
        <v>45995</v>
      </c>
      <c r="S1084" s="2">
        <v>45997</v>
      </c>
      <c r="T1084" s="1">
        <v>128000</v>
      </c>
    </row>
    <row r="1085" spans="1:20">
      <c r="A1085" s="1" t="s">
        <v>8308</v>
      </c>
      <c r="B1085" s="1" t="s">
        <v>339</v>
      </c>
      <c r="C1085" s="1" t="s">
        <v>340</v>
      </c>
      <c r="D1085" s="1" t="s">
        <v>7069</v>
      </c>
      <c r="E1085" s="1">
        <v>0</v>
      </c>
      <c r="F1085" s="1">
        <v>0</v>
      </c>
      <c r="G1085" s="1">
        <v>0</v>
      </c>
      <c r="H1085" s="1" t="s">
        <v>346</v>
      </c>
      <c r="I1085" s="2">
        <v>46008</v>
      </c>
      <c r="J1085" s="1">
        <v>80000</v>
      </c>
      <c r="K1085" s="1">
        <v>0</v>
      </c>
      <c r="L1085" s="1">
        <v>0</v>
      </c>
      <c r="M1085" s="1" t="s">
        <v>333</v>
      </c>
      <c r="N1085" s="1"/>
      <c r="O1085" s="2">
        <v>46013</v>
      </c>
      <c r="P1085" s="1">
        <v>2</v>
      </c>
      <c r="Q1085" s="1" t="s">
        <v>6468</v>
      </c>
      <c r="R1085" s="2">
        <v>45995</v>
      </c>
      <c r="S1085" s="2"/>
      <c r="T1085" s="1">
        <v>0</v>
      </c>
    </row>
    <row r="1086" spans="1:20">
      <c r="A1086" s="1" t="s">
        <v>8309</v>
      </c>
      <c r="B1086" s="1" t="s">
        <v>339</v>
      </c>
      <c r="C1086" s="1" t="s">
        <v>340</v>
      </c>
      <c r="D1086" s="1" t="s">
        <v>7069</v>
      </c>
      <c r="E1086" s="1">
        <v>0</v>
      </c>
      <c r="F1086" s="1">
        <v>0</v>
      </c>
      <c r="G1086" s="1">
        <v>0</v>
      </c>
      <c r="H1086" s="1" t="s">
        <v>353</v>
      </c>
      <c r="I1086" s="2">
        <v>46008</v>
      </c>
      <c r="J1086" s="1">
        <v>40000</v>
      </c>
      <c r="K1086" s="1">
        <v>0</v>
      </c>
      <c r="L1086" s="1">
        <v>0</v>
      </c>
      <c r="M1086" s="1" t="s">
        <v>333</v>
      </c>
      <c r="N1086" s="1"/>
      <c r="O1086" s="2">
        <v>46013</v>
      </c>
      <c r="P1086" s="1">
        <v>2</v>
      </c>
      <c r="Q1086" s="1" t="s">
        <v>6468</v>
      </c>
      <c r="R1086" s="2">
        <v>45995</v>
      </c>
      <c r="S1086" s="2"/>
      <c r="T1086" s="1">
        <v>0</v>
      </c>
    </row>
    <row r="1087" spans="1:20">
      <c r="A1087" s="1" t="s">
        <v>8310</v>
      </c>
      <c r="B1087" s="1" t="s">
        <v>339</v>
      </c>
      <c r="C1087" s="1" t="s">
        <v>340</v>
      </c>
      <c r="D1087" s="1" t="s">
        <v>7069</v>
      </c>
      <c r="E1087" s="1">
        <v>0</v>
      </c>
      <c r="F1087" s="1">
        <v>0</v>
      </c>
      <c r="G1087" s="1">
        <v>0</v>
      </c>
      <c r="H1087" s="1" t="s">
        <v>3326</v>
      </c>
      <c r="I1087" s="2">
        <v>46008</v>
      </c>
      <c r="J1087" s="1">
        <v>80000</v>
      </c>
      <c r="K1087" s="1">
        <v>0</v>
      </c>
      <c r="L1087" s="1">
        <v>0</v>
      </c>
      <c r="M1087" s="1" t="s">
        <v>333</v>
      </c>
      <c r="N1087" s="1"/>
      <c r="O1087" s="2">
        <v>46013</v>
      </c>
      <c r="P1087" s="1">
        <v>2</v>
      </c>
      <c r="Q1087" s="1" t="s">
        <v>6468</v>
      </c>
      <c r="R1087" s="2">
        <v>45995</v>
      </c>
      <c r="S1087" s="2"/>
      <c r="T1087" s="1">
        <v>0</v>
      </c>
    </row>
    <row r="1088" spans="1:20">
      <c r="A1088" s="1" t="s">
        <v>8311</v>
      </c>
      <c r="B1088" s="1" t="s">
        <v>339</v>
      </c>
      <c r="C1088" s="1" t="s">
        <v>340</v>
      </c>
      <c r="D1088" s="1" t="s">
        <v>7069</v>
      </c>
      <c r="E1088" s="1">
        <v>0</v>
      </c>
      <c r="F1088" s="1">
        <v>0</v>
      </c>
      <c r="G1088" s="1">
        <v>0</v>
      </c>
      <c r="H1088" s="1" t="s">
        <v>424</v>
      </c>
      <c r="I1088" s="2">
        <v>46008</v>
      </c>
      <c r="J1088" s="1">
        <v>80000</v>
      </c>
      <c r="K1088" s="1">
        <v>0</v>
      </c>
      <c r="L1088" s="1">
        <v>0</v>
      </c>
      <c r="M1088" s="1" t="s">
        <v>333</v>
      </c>
      <c r="N1088" s="1"/>
      <c r="O1088" s="2">
        <v>46013</v>
      </c>
      <c r="P1088" s="1">
        <v>2</v>
      </c>
      <c r="Q1088" s="1" t="s">
        <v>6468</v>
      </c>
      <c r="R1088" s="2">
        <v>45995</v>
      </c>
      <c r="S1088" s="2">
        <v>45999</v>
      </c>
      <c r="T1088" s="1">
        <v>168000</v>
      </c>
    </row>
    <row r="1089" spans="1:20">
      <c r="A1089" s="1" t="s">
        <v>8312</v>
      </c>
      <c r="B1089" s="1" t="s">
        <v>339</v>
      </c>
      <c r="C1089" s="1" t="s">
        <v>340</v>
      </c>
      <c r="D1089" s="1" t="s">
        <v>6464</v>
      </c>
      <c r="E1089" s="1" t="s">
        <v>6911</v>
      </c>
      <c r="F1089" s="1">
        <v>0</v>
      </c>
      <c r="G1089" s="1">
        <v>0</v>
      </c>
      <c r="H1089" s="1" t="s">
        <v>363</v>
      </c>
      <c r="I1089" s="2">
        <v>46008</v>
      </c>
      <c r="J1089" s="1">
        <v>120000</v>
      </c>
      <c r="K1089" s="1">
        <v>0</v>
      </c>
      <c r="L1089" s="1">
        <v>0</v>
      </c>
      <c r="M1089" s="1" t="s">
        <v>358</v>
      </c>
      <c r="N1089" s="1"/>
      <c r="O1089" s="2">
        <v>46013</v>
      </c>
      <c r="P1089" s="1">
        <v>1</v>
      </c>
      <c r="Q1089" s="1" t="s">
        <v>6468</v>
      </c>
      <c r="R1089" s="2">
        <v>45995</v>
      </c>
      <c r="S1089" s="2"/>
      <c r="T1089" s="1">
        <v>0</v>
      </c>
    </row>
    <row r="1090" spans="1:20">
      <c r="A1090" s="1" t="s">
        <v>8313</v>
      </c>
      <c r="B1090" s="1" t="s">
        <v>339</v>
      </c>
      <c r="C1090" s="1" t="s">
        <v>340</v>
      </c>
      <c r="D1090" s="1" t="s">
        <v>6464</v>
      </c>
      <c r="E1090" s="1" t="s">
        <v>6911</v>
      </c>
      <c r="F1090" s="1">
        <v>0</v>
      </c>
      <c r="G1090" s="1">
        <v>0</v>
      </c>
      <c r="H1090" s="1" t="s">
        <v>363</v>
      </c>
      <c r="I1090" s="2">
        <v>46014</v>
      </c>
      <c r="J1090" s="1">
        <v>120000</v>
      </c>
      <c r="K1090" s="1">
        <v>0</v>
      </c>
      <c r="L1090" s="1">
        <v>0</v>
      </c>
      <c r="M1090" s="1" t="s">
        <v>358</v>
      </c>
      <c r="N1090" s="1"/>
      <c r="O1090" s="2">
        <v>46020</v>
      </c>
      <c r="P1090" s="1">
        <v>1</v>
      </c>
      <c r="Q1090" s="1" t="s">
        <v>6468</v>
      </c>
      <c r="R1090" s="2">
        <v>45995</v>
      </c>
      <c r="S1090" s="2"/>
      <c r="T1090" s="1">
        <v>0</v>
      </c>
    </row>
    <row r="1091" spans="1:20">
      <c r="A1091" s="1" t="s">
        <v>8314</v>
      </c>
      <c r="B1091" s="1" t="s">
        <v>339</v>
      </c>
      <c r="C1091" s="1" t="s">
        <v>340</v>
      </c>
      <c r="D1091" s="1" t="s">
        <v>7151</v>
      </c>
      <c r="E1091" s="1">
        <v>0</v>
      </c>
      <c r="F1091" s="1">
        <v>0</v>
      </c>
      <c r="G1091" s="1">
        <v>0</v>
      </c>
      <c r="H1091" s="1" t="s">
        <v>435</v>
      </c>
      <c r="I1091" s="2">
        <v>46008</v>
      </c>
      <c r="J1091" s="1">
        <v>50000</v>
      </c>
      <c r="K1091" s="1">
        <v>0</v>
      </c>
      <c r="L1091" s="1">
        <v>0</v>
      </c>
      <c r="M1091" s="1" t="s">
        <v>430</v>
      </c>
      <c r="N1091" s="1"/>
      <c r="O1091" s="2">
        <v>46013</v>
      </c>
      <c r="P1091" s="1">
        <v>1</v>
      </c>
      <c r="Q1091" s="1" t="s">
        <v>6468</v>
      </c>
      <c r="R1091" s="2">
        <v>45995</v>
      </c>
      <c r="S1091" s="2">
        <v>46001</v>
      </c>
      <c r="T1091" s="1">
        <v>50000</v>
      </c>
    </row>
    <row r="1092" spans="1:20">
      <c r="A1092" s="1" t="s">
        <v>8315</v>
      </c>
      <c r="B1092" s="1" t="s">
        <v>339</v>
      </c>
      <c r="C1092" s="1" t="s">
        <v>340</v>
      </c>
      <c r="D1092" s="1" t="s">
        <v>6464</v>
      </c>
      <c r="E1092" s="1" t="s">
        <v>6781</v>
      </c>
      <c r="F1092" s="1">
        <v>0</v>
      </c>
      <c r="G1092" s="1">
        <v>0</v>
      </c>
      <c r="H1092" s="1" t="s">
        <v>443</v>
      </c>
      <c r="I1092" s="2">
        <v>46008</v>
      </c>
      <c r="J1092" s="1">
        <v>200000</v>
      </c>
      <c r="K1092" s="1">
        <v>0</v>
      </c>
      <c r="L1092" s="1">
        <v>0</v>
      </c>
      <c r="M1092" s="1" t="s">
        <v>440</v>
      </c>
      <c r="N1092" s="1"/>
      <c r="O1092" s="2">
        <v>46013</v>
      </c>
      <c r="P1092" s="1">
        <v>1</v>
      </c>
      <c r="Q1092" s="1" t="s">
        <v>6468</v>
      </c>
      <c r="R1092" s="2">
        <v>45995</v>
      </c>
      <c r="S1092" s="2"/>
      <c r="T1092" s="1">
        <v>0</v>
      </c>
    </row>
    <row r="1093" spans="1:20">
      <c r="A1093" s="1" t="s">
        <v>8316</v>
      </c>
      <c r="B1093" s="1" t="s">
        <v>339</v>
      </c>
      <c r="C1093" s="1" t="s">
        <v>340</v>
      </c>
      <c r="D1093" s="1" t="s">
        <v>7153</v>
      </c>
      <c r="E1093" s="1" t="s">
        <v>6558</v>
      </c>
      <c r="F1093" s="1" t="s">
        <v>6545</v>
      </c>
      <c r="G1093" s="1">
        <v>0</v>
      </c>
      <c r="H1093" s="1" t="s">
        <v>3365</v>
      </c>
      <c r="I1093" s="2">
        <v>46001</v>
      </c>
      <c r="J1093" s="1">
        <v>54000</v>
      </c>
      <c r="K1093" s="1">
        <v>54000</v>
      </c>
      <c r="L1093" s="1">
        <v>0</v>
      </c>
      <c r="M1093" s="1" t="s">
        <v>7154</v>
      </c>
      <c r="N1093" s="1"/>
      <c r="O1093" s="2">
        <v>46006</v>
      </c>
      <c r="P1093" s="1">
        <v>1</v>
      </c>
      <c r="Q1093" s="1" t="s">
        <v>6468</v>
      </c>
      <c r="R1093" s="2">
        <v>45995</v>
      </c>
      <c r="S1093" s="2">
        <v>46000</v>
      </c>
      <c r="T1093" s="1">
        <v>54000</v>
      </c>
    </row>
    <row r="1094" spans="1:20">
      <c r="A1094" s="1" t="s">
        <v>8317</v>
      </c>
      <c r="B1094" s="1" t="s">
        <v>339</v>
      </c>
      <c r="C1094" s="1" t="s">
        <v>340</v>
      </c>
      <c r="D1094" s="1" t="s">
        <v>7153</v>
      </c>
      <c r="E1094" s="1" t="s">
        <v>6558</v>
      </c>
      <c r="F1094" s="1" t="s">
        <v>6545</v>
      </c>
      <c r="G1094" s="1">
        <v>0</v>
      </c>
      <c r="H1094" s="1" t="s">
        <v>3365</v>
      </c>
      <c r="I1094" s="2">
        <v>46008</v>
      </c>
      <c r="J1094" s="1">
        <v>54000</v>
      </c>
      <c r="K1094" s="1">
        <v>0</v>
      </c>
      <c r="L1094" s="1">
        <v>0</v>
      </c>
      <c r="M1094" s="1" t="s">
        <v>7154</v>
      </c>
      <c r="N1094" s="1"/>
      <c r="O1094" s="2">
        <v>46013</v>
      </c>
      <c r="P1094" s="1">
        <v>1</v>
      </c>
      <c r="Q1094" s="1" t="s">
        <v>6468</v>
      </c>
      <c r="R1094" s="2">
        <v>45995</v>
      </c>
      <c r="S1094" s="2">
        <v>46001</v>
      </c>
      <c r="T1094" s="1">
        <v>54000</v>
      </c>
    </row>
    <row r="1095" spans="1:20">
      <c r="A1095" s="1" t="s">
        <v>8318</v>
      </c>
      <c r="B1095" s="1" t="s">
        <v>339</v>
      </c>
      <c r="C1095" s="1" t="s">
        <v>340</v>
      </c>
      <c r="D1095" s="1" t="s">
        <v>6464</v>
      </c>
      <c r="E1095" s="1" t="s">
        <v>6911</v>
      </c>
      <c r="F1095" s="1">
        <v>0</v>
      </c>
      <c r="G1095" s="1">
        <v>0</v>
      </c>
      <c r="H1095" s="1" t="s">
        <v>455</v>
      </c>
      <c r="I1095" s="2">
        <v>46008</v>
      </c>
      <c r="J1095" s="1">
        <v>80000</v>
      </c>
      <c r="K1095" s="1">
        <v>0</v>
      </c>
      <c r="L1095" s="1">
        <v>0</v>
      </c>
      <c r="M1095" s="1" t="s">
        <v>451</v>
      </c>
      <c r="N1095" s="1"/>
      <c r="O1095" s="2">
        <v>46013</v>
      </c>
      <c r="P1095" s="1">
        <v>1</v>
      </c>
      <c r="Q1095" s="1" t="s">
        <v>6468</v>
      </c>
      <c r="R1095" s="2">
        <v>45995</v>
      </c>
      <c r="S1095" s="2"/>
      <c r="T1095" s="1">
        <v>0</v>
      </c>
    </row>
    <row r="1096" spans="1:20">
      <c r="A1096" s="1" t="s">
        <v>8319</v>
      </c>
      <c r="B1096" s="1" t="s">
        <v>339</v>
      </c>
      <c r="C1096" s="1" t="s">
        <v>340</v>
      </c>
      <c r="D1096" s="1" t="s">
        <v>6464</v>
      </c>
      <c r="E1096" s="1" t="s">
        <v>6911</v>
      </c>
      <c r="F1096" s="1">
        <v>0</v>
      </c>
      <c r="G1096" s="1">
        <v>0</v>
      </c>
      <c r="H1096" s="1" t="s">
        <v>455</v>
      </c>
      <c r="I1096" s="2">
        <v>46014</v>
      </c>
      <c r="J1096" s="1">
        <v>80000</v>
      </c>
      <c r="K1096" s="1">
        <v>0</v>
      </c>
      <c r="L1096" s="1">
        <v>0</v>
      </c>
      <c r="M1096" s="1" t="s">
        <v>451</v>
      </c>
      <c r="N1096" s="1"/>
      <c r="O1096" s="2">
        <v>46020</v>
      </c>
      <c r="P1096" s="1">
        <v>1</v>
      </c>
      <c r="Q1096" s="1" t="s">
        <v>6468</v>
      </c>
      <c r="R1096" s="2">
        <v>45995</v>
      </c>
      <c r="S1096" s="2"/>
      <c r="T1096" s="1">
        <v>0</v>
      </c>
    </row>
    <row r="1097" spans="1:20">
      <c r="A1097" s="1" t="s">
        <v>8320</v>
      </c>
      <c r="B1097" s="1" t="s">
        <v>339</v>
      </c>
      <c r="C1097" s="1" t="s">
        <v>340</v>
      </c>
      <c r="D1097" s="1" t="s">
        <v>7473</v>
      </c>
      <c r="E1097" s="1">
        <v>0</v>
      </c>
      <c r="F1097" s="1">
        <v>0</v>
      </c>
      <c r="G1097" s="1">
        <v>0</v>
      </c>
      <c r="H1097" s="1" t="s">
        <v>3383</v>
      </c>
      <c r="I1097" s="2">
        <v>46008</v>
      </c>
      <c r="J1097" s="1">
        <v>220000</v>
      </c>
      <c r="K1097" s="1">
        <v>0</v>
      </c>
      <c r="L1097" s="1">
        <v>0</v>
      </c>
      <c r="M1097" s="1" t="s">
        <v>8321</v>
      </c>
      <c r="N1097" s="1"/>
      <c r="O1097" s="2">
        <v>46013</v>
      </c>
      <c r="P1097" s="1">
        <v>1</v>
      </c>
      <c r="Q1097" s="1" t="s">
        <v>6468</v>
      </c>
      <c r="R1097" s="2">
        <v>45995</v>
      </c>
      <c r="S1097" s="2"/>
      <c r="T1097" s="1">
        <v>0</v>
      </c>
    </row>
    <row r="1098" spans="1:20">
      <c r="A1098" s="1" t="s">
        <v>8322</v>
      </c>
      <c r="B1098" s="1" t="s">
        <v>339</v>
      </c>
      <c r="C1098" s="1" t="s">
        <v>340</v>
      </c>
      <c r="D1098" s="1" t="s">
        <v>7458</v>
      </c>
      <c r="E1098" s="1" t="s">
        <v>7467</v>
      </c>
      <c r="F1098" s="1">
        <v>0</v>
      </c>
      <c r="G1098" s="1">
        <v>0</v>
      </c>
      <c r="H1098" s="1" t="s">
        <v>3388</v>
      </c>
      <c r="I1098" s="2">
        <v>46008</v>
      </c>
      <c r="J1098" s="1">
        <v>200000</v>
      </c>
      <c r="K1098" s="1">
        <v>0</v>
      </c>
      <c r="L1098" s="1">
        <v>0</v>
      </c>
      <c r="M1098" s="1" t="s">
        <v>7468</v>
      </c>
      <c r="N1098" s="1"/>
      <c r="O1098" s="2">
        <v>46013</v>
      </c>
      <c r="P1098" s="1">
        <v>1</v>
      </c>
      <c r="Q1098" s="1" t="s">
        <v>6468</v>
      </c>
      <c r="R1098" s="2">
        <v>45995</v>
      </c>
      <c r="S1098" s="2"/>
      <c r="T1098" s="1">
        <v>0</v>
      </c>
    </row>
    <row r="1099" spans="1:20">
      <c r="A1099" s="1" t="s">
        <v>8323</v>
      </c>
      <c r="B1099" s="1" t="s">
        <v>339</v>
      </c>
      <c r="C1099" s="1" t="s">
        <v>340</v>
      </c>
      <c r="D1099" s="1" t="s">
        <v>7458</v>
      </c>
      <c r="E1099" s="1" t="s">
        <v>7467</v>
      </c>
      <c r="F1099" s="1">
        <v>0</v>
      </c>
      <c r="G1099" s="1">
        <v>0</v>
      </c>
      <c r="H1099" s="1" t="s">
        <v>3388</v>
      </c>
      <c r="I1099" s="2">
        <v>46014</v>
      </c>
      <c r="J1099" s="1">
        <v>240000</v>
      </c>
      <c r="K1099" s="1">
        <v>0</v>
      </c>
      <c r="L1099" s="1">
        <v>0</v>
      </c>
      <c r="M1099" s="1" t="s">
        <v>7468</v>
      </c>
      <c r="N1099" s="1"/>
      <c r="O1099" s="2">
        <v>46020</v>
      </c>
      <c r="P1099" s="1">
        <v>1</v>
      </c>
      <c r="Q1099" s="1" t="s">
        <v>6468</v>
      </c>
      <c r="R1099" s="2">
        <v>45995</v>
      </c>
      <c r="S1099" s="2"/>
      <c r="T1099" s="1">
        <v>0</v>
      </c>
    </row>
    <row r="1100" spans="1:20">
      <c r="A1100" s="1" t="s">
        <v>8324</v>
      </c>
      <c r="B1100" s="1" t="s">
        <v>339</v>
      </c>
      <c r="C1100" s="1" t="s">
        <v>340</v>
      </c>
      <c r="D1100" s="1" t="s">
        <v>7451</v>
      </c>
      <c r="E1100" s="1">
        <v>0</v>
      </c>
      <c r="F1100" s="1">
        <v>0</v>
      </c>
      <c r="G1100" s="1">
        <v>0</v>
      </c>
      <c r="H1100" s="1" t="s">
        <v>3398</v>
      </c>
      <c r="I1100" s="2">
        <v>46008</v>
      </c>
      <c r="J1100" s="1">
        <v>400000</v>
      </c>
      <c r="K1100" s="1">
        <v>400000</v>
      </c>
      <c r="L1100" s="1">
        <v>0</v>
      </c>
      <c r="M1100" s="1" t="s">
        <v>7470</v>
      </c>
      <c r="N1100" s="1"/>
      <c r="O1100" s="2">
        <v>46013</v>
      </c>
      <c r="P1100" s="1">
        <v>1</v>
      </c>
      <c r="Q1100" s="1" t="s">
        <v>6468</v>
      </c>
      <c r="R1100" s="2">
        <v>45995</v>
      </c>
      <c r="S1100" s="2">
        <v>45999</v>
      </c>
      <c r="T1100" s="1">
        <v>400020</v>
      </c>
    </row>
    <row r="1101" spans="1:20">
      <c r="A1101" s="1" t="s">
        <v>8325</v>
      </c>
      <c r="B1101" s="1" t="s">
        <v>339</v>
      </c>
      <c r="C1101" s="1" t="s">
        <v>340</v>
      </c>
      <c r="D1101" s="1" t="s">
        <v>7451</v>
      </c>
      <c r="E1101" s="1">
        <v>0</v>
      </c>
      <c r="F1101" s="1">
        <v>0</v>
      </c>
      <c r="G1101" s="1">
        <v>0</v>
      </c>
      <c r="H1101" s="1" t="s">
        <v>3398</v>
      </c>
      <c r="I1101" s="2">
        <v>46014</v>
      </c>
      <c r="J1101" s="1">
        <v>400000</v>
      </c>
      <c r="K1101" s="1">
        <v>400000</v>
      </c>
      <c r="L1101" s="1">
        <v>0</v>
      </c>
      <c r="M1101" s="1" t="s">
        <v>7470</v>
      </c>
      <c r="N1101" s="1"/>
      <c r="O1101" s="2">
        <v>46020</v>
      </c>
      <c r="P1101" s="1">
        <v>1</v>
      </c>
      <c r="Q1101" s="1" t="s">
        <v>6468</v>
      </c>
      <c r="R1101" s="2">
        <v>45995</v>
      </c>
      <c r="S1101" s="2">
        <v>45999</v>
      </c>
      <c r="T1101" s="1">
        <v>400020</v>
      </c>
    </row>
    <row r="1102" spans="1:20">
      <c r="A1102" s="1" t="s">
        <v>8326</v>
      </c>
      <c r="B1102" s="1" t="s">
        <v>339</v>
      </c>
      <c r="C1102" s="1" t="s">
        <v>340</v>
      </c>
      <c r="D1102" s="1" t="s">
        <v>7473</v>
      </c>
      <c r="E1102" s="1">
        <v>0</v>
      </c>
      <c r="F1102" s="1">
        <v>0</v>
      </c>
      <c r="G1102" s="1">
        <v>0</v>
      </c>
      <c r="H1102" s="1" t="s">
        <v>3407</v>
      </c>
      <c r="I1102" s="2">
        <v>46008</v>
      </c>
      <c r="J1102" s="1">
        <v>80000</v>
      </c>
      <c r="K1102" s="1">
        <v>0</v>
      </c>
      <c r="L1102" s="1">
        <v>0</v>
      </c>
      <c r="M1102" s="1" t="s">
        <v>7673</v>
      </c>
      <c r="N1102" s="1"/>
      <c r="O1102" s="2">
        <v>46013</v>
      </c>
      <c r="P1102" s="1">
        <v>1</v>
      </c>
      <c r="Q1102" s="1" t="s">
        <v>6468</v>
      </c>
      <c r="R1102" s="2">
        <v>45995</v>
      </c>
      <c r="S1102" s="2">
        <v>46001</v>
      </c>
      <c r="T1102" s="1">
        <v>80040</v>
      </c>
    </row>
    <row r="1103" spans="1:20">
      <c r="A1103" s="1" t="s">
        <v>8327</v>
      </c>
      <c r="B1103" s="1" t="s">
        <v>339</v>
      </c>
      <c r="C1103" s="1" t="s">
        <v>340</v>
      </c>
      <c r="D1103" s="1" t="s">
        <v>7473</v>
      </c>
      <c r="E1103" s="1">
        <v>0</v>
      </c>
      <c r="F1103" s="1">
        <v>0</v>
      </c>
      <c r="G1103" s="1">
        <v>0</v>
      </c>
      <c r="H1103" s="1" t="s">
        <v>3407</v>
      </c>
      <c r="I1103" s="2">
        <v>46014</v>
      </c>
      <c r="J1103" s="1">
        <v>80000</v>
      </c>
      <c r="K1103" s="1">
        <v>0</v>
      </c>
      <c r="L1103" s="1">
        <v>0</v>
      </c>
      <c r="M1103" s="1" t="s">
        <v>7673</v>
      </c>
      <c r="N1103" s="1"/>
      <c r="O1103" s="2">
        <v>46020</v>
      </c>
      <c r="P1103" s="1">
        <v>1</v>
      </c>
      <c r="Q1103" s="1" t="s">
        <v>6468</v>
      </c>
      <c r="R1103" s="2">
        <v>45995</v>
      </c>
      <c r="S1103" s="2">
        <v>46001</v>
      </c>
      <c r="T1103" s="1">
        <v>80040</v>
      </c>
    </row>
    <row r="1104" spans="1:20">
      <c r="A1104" s="1" t="s">
        <v>8328</v>
      </c>
      <c r="B1104" s="1" t="s">
        <v>339</v>
      </c>
      <c r="C1104" s="1" t="s">
        <v>340</v>
      </c>
      <c r="D1104" s="1" t="s">
        <v>7473</v>
      </c>
      <c r="E1104" s="1">
        <v>0</v>
      </c>
      <c r="F1104" s="1">
        <v>0</v>
      </c>
      <c r="G1104" s="1">
        <v>0</v>
      </c>
      <c r="H1104" s="1" t="s">
        <v>3412</v>
      </c>
      <c r="I1104" s="2">
        <v>46008</v>
      </c>
      <c r="J1104" s="1">
        <v>80000</v>
      </c>
      <c r="K1104" s="1">
        <v>0</v>
      </c>
      <c r="L1104" s="1">
        <v>0</v>
      </c>
      <c r="M1104" s="1" t="s">
        <v>7474</v>
      </c>
      <c r="N1104" s="1"/>
      <c r="O1104" s="2">
        <v>46013</v>
      </c>
      <c r="P1104" s="1">
        <v>1</v>
      </c>
      <c r="Q1104" s="1" t="s">
        <v>6468</v>
      </c>
      <c r="R1104" s="2">
        <v>45995</v>
      </c>
      <c r="S1104" s="2">
        <v>46002</v>
      </c>
      <c r="T1104" s="1">
        <v>80010</v>
      </c>
    </row>
    <row r="1105" spans="1:20">
      <c r="A1105" s="1" t="s">
        <v>8329</v>
      </c>
      <c r="B1105" s="1" t="s">
        <v>339</v>
      </c>
      <c r="C1105" s="1" t="s">
        <v>340</v>
      </c>
      <c r="D1105" s="1" t="s">
        <v>7473</v>
      </c>
      <c r="E1105" s="1">
        <v>0</v>
      </c>
      <c r="F1105" s="1">
        <v>0</v>
      </c>
      <c r="G1105" s="1">
        <v>0</v>
      </c>
      <c r="H1105" s="1" t="s">
        <v>3412</v>
      </c>
      <c r="I1105" s="2">
        <v>46014</v>
      </c>
      <c r="J1105" s="1">
        <v>80000</v>
      </c>
      <c r="K1105" s="1">
        <v>0</v>
      </c>
      <c r="L1105" s="1">
        <v>0</v>
      </c>
      <c r="M1105" s="1" t="s">
        <v>7474</v>
      </c>
      <c r="N1105" s="1"/>
      <c r="O1105" s="2">
        <v>46020</v>
      </c>
      <c r="P1105" s="1">
        <v>1</v>
      </c>
      <c r="Q1105" s="1" t="s">
        <v>6468</v>
      </c>
      <c r="R1105" s="2">
        <v>45995</v>
      </c>
      <c r="S1105" s="2">
        <v>46002</v>
      </c>
      <c r="T1105" s="1">
        <v>80010</v>
      </c>
    </row>
    <row r="1106" spans="1:20">
      <c r="A1106" s="1" t="s">
        <v>8330</v>
      </c>
      <c r="B1106" s="1" t="s">
        <v>8331</v>
      </c>
      <c r="C1106" s="1" t="s">
        <v>8332</v>
      </c>
      <c r="D1106" s="1">
        <v>0</v>
      </c>
      <c r="E1106" s="1">
        <v>0</v>
      </c>
      <c r="F1106" s="1">
        <v>0</v>
      </c>
      <c r="G1106" s="1">
        <v>0</v>
      </c>
      <c r="H1106" s="1" t="s">
        <v>8333</v>
      </c>
      <c r="I1106" s="2">
        <v>46015</v>
      </c>
      <c r="J1106" s="1">
        <v>48000</v>
      </c>
      <c r="K1106" s="1">
        <v>0</v>
      </c>
      <c r="L1106" s="1">
        <v>0</v>
      </c>
      <c r="M1106" s="1"/>
      <c r="N1106" s="1" t="s">
        <v>8334</v>
      </c>
      <c r="O1106" s="2">
        <v>46030</v>
      </c>
      <c r="P1106" s="1">
        <v>0</v>
      </c>
      <c r="Q1106" s="1" t="s">
        <v>8335</v>
      </c>
      <c r="R1106" s="2">
        <v>45995</v>
      </c>
      <c r="S1106" s="2"/>
      <c r="T1106" s="1">
        <v>0</v>
      </c>
    </row>
    <row r="1107" spans="1:20">
      <c r="A1107" s="1" t="s">
        <v>8336</v>
      </c>
      <c r="B1107" s="1" t="s">
        <v>2576</v>
      </c>
      <c r="C1107" s="1" t="s">
        <v>2577</v>
      </c>
      <c r="D1107" s="1">
        <v>0</v>
      </c>
      <c r="E1107" s="1">
        <v>0</v>
      </c>
      <c r="F1107" s="1">
        <v>0</v>
      </c>
      <c r="G1107" s="1">
        <v>0</v>
      </c>
      <c r="H1107" s="1" t="s">
        <v>8337</v>
      </c>
      <c r="I1107" s="2">
        <v>46010</v>
      </c>
      <c r="J1107" s="1">
        <v>4</v>
      </c>
      <c r="K1107" s="1">
        <v>0</v>
      </c>
      <c r="L1107" s="1">
        <v>0</v>
      </c>
      <c r="M1107" s="1"/>
      <c r="N1107" s="1"/>
      <c r="O1107" s="2">
        <v>46014</v>
      </c>
      <c r="P1107" s="1">
        <v>0</v>
      </c>
      <c r="Q1107" s="1" t="s">
        <v>6430</v>
      </c>
      <c r="R1107" s="2">
        <v>45995</v>
      </c>
      <c r="S1107" s="2"/>
      <c r="T1107" s="1">
        <v>0</v>
      </c>
    </row>
    <row r="1108" spans="1:20">
      <c r="A1108" s="1" t="s">
        <v>8336</v>
      </c>
      <c r="B1108" s="1" t="s">
        <v>2576</v>
      </c>
      <c r="C1108" s="1" t="s">
        <v>2577</v>
      </c>
      <c r="D1108" s="1">
        <v>0</v>
      </c>
      <c r="E1108" s="1">
        <v>0</v>
      </c>
      <c r="F1108" s="1">
        <v>0</v>
      </c>
      <c r="G1108" s="1">
        <v>0</v>
      </c>
      <c r="H1108" s="1" t="s">
        <v>8337</v>
      </c>
      <c r="I1108" s="2">
        <v>46010</v>
      </c>
      <c r="J1108" s="1">
        <v>1</v>
      </c>
      <c r="K1108" s="1">
        <v>0</v>
      </c>
      <c r="L1108" s="1">
        <v>0</v>
      </c>
      <c r="M1108" s="1"/>
      <c r="N1108" s="1"/>
      <c r="O1108" s="2">
        <v>46014</v>
      </c>
      <c r="P1108" s="1">
        <v>0</v>
      </c>
      <c r="Q1108" s="1" t="s">
        <v>6430</v>
      </c>
      <c r="R1108" s="2">
        <v>45995</v>
      </c>
      <c r="S1108" s="2"/>
      <c r="T1108" s="1">
        <v>0</v>
      </c>
    </row>
    <row r="1109" spans="1:20">
      <c r="A1109" s="1" t="s">
        <v>8336</v>
      </c>
      <c r="B1109" s="1" t="s">
        <v>2576</v>
      </c>
      <c r="C1109" s="1" t="s">
        <v>2577</v>
      </c>
      <c r="D1109" s="1">
        <v>0</v>
      </c>
      <c r="E1109" s="1">
        <v>0</v>
      </c>
      <c r="F1109" s="1">
        <v>0</v>
      </c>
      <c r="G1109" s="1">
        <v>0</v>
      </c>
      <c r="H1109" s="1" t="s">
        <v>8337</v>
      </c>
      <c r="I1109" s="2">
        <v>46010</v>
      </c>
      <c r="J1109" s="1">
        <v>80</v>
      </c>
      <c r="K1109" s="1">
        <v>0</v>
      </c>
      <c r="L1109" s="1">
        <v>0</v>
      </c>
      <c r="M1109" s="1"/>
      <c r="N1109" s="1"/>
      <c r="O1109" s="2">
        <v>46014</v>
      </c>
      <c r="P1109" s="1">
        <v>0</v>
      </c>
      <c r="Q1109" s="1" t="s">
        <v>6430</v>
      </c>
      <c r="R1109" s="2">
        <v>45995</v>
      </c>
      <c r="S1109" s="2"/>
      <c r="T1109" s="1">
        <v>0</v>
      </c>
    </row>
    <row r="1110" spans="1:20">
      <c r="A1110" s="1" t="s">
        <v>8338</v>
      </c>
      <c r="B1110" s="1" t="s">
        <v>2576</v>
      </c>
      <c r="C1110" s="1" t="s">
        <v>2577</v>
      </c>
      <c r="D1110" s="1" t="s">
        <v>8339</v>
      </c>
      <c r="E1110" s="1">
        <v>0</v>
      </c>
      <c r="F1110" s="1">
        <v>0</v>
      </c>
      <c r="G1110" s="1">
        <v>0</v>
      </c>
      <c r="H1110" s="1" t="s">
        <v>8340</v>
      </c>
      <c r="I1110" s="2">
        <v>46010</v>
      </c>
      <c r="J1110" s="1">
        <v>400000</v>
      </c>
      <c r="K1110" s="1">
        <v>0</v>
      </c>
      <c r="L1110" s="1">
        <v>0</v>
      </c>
      <c r="M1110" s="1" t="s">
        <v>8341</v>
      </c>
      <c r="N1110" s="1" t="s">
        <v>6534</v>
      </c>
      <c r="O1110" s="2">
        <v>46014</v>
      </c>
      <c r="P1110" s="1">
        <v>1</v>
      </c>
      <c r="Q1110" s="1" t="s">
        <v>6430</v>
      </c>
      <c r="R1110" s="2">
        <v>45995</v>
      </c>
      <c r="S1110" s="2"/>
      <c r="T1110" s="1">
        <v>0</v>
      </c>
    </row>
    <row r="1111" spans="1:20">
      <c r="A1111" s="1" t="s">
        <v>8342</v>
      </c>
      <c r="B1111" s="1" t="s">
        <v>2576</v>
      </c>
      <c r="C1111" s="1" t="s">
        <v>2577</v>
      </c>
      <c r="D1111" s="1">
        <v>0</v>
      </c>
      <c r="E1111" s="1">
        <v>0</v>
      </c>
      <c r="F1111" s="1">
        <v>0</v>
      </c>
      <c r="G1111" s="1">
        <v>0</v>
      </c>
      <c r="H1111" s="1" t="s">
        <v>8343</v>
      </c>
      <c r="I1111" s="2">
        <v>46010</v>
      </c>
      <c r="J1111" s="1">
        <v>2</v>
      </c>
      <c r="K1111" s="1">
        <v>0</v>
      </c>
      <c r="L1111" s="1">
        <v>0</v>
      </c>
      <c r="M1111" s="1"/>
      <c r="N1111" s="1"/>
      <c r="O1111" s="2">
        <v>46014</v>
      </c>
      <c r="P1111" s="1">
        <v>0</v>
      </c>
      <c r="Q1111" s="1" t="s">
        <v>6430</v>
      </c>
      <c r="R1111" s="2">
        <v>45995</v>
      </c>
      <c r="S1111" s="2"/>
      <c r="T1111" s="1">
        <v>0</v>
      </c>
    </row>
    <row r="1112" spans="1:20">
      <c r="A1112" s="1" t="s">
        <v>8344</v>
      </c>
      <c r="B1112" s="1" t="s">
        <v>2576</v>
      </c>
      <c r="C1112" s="1" t="s">
        <v>2577</v>
      </c>
      <c r="D1112" s="1" t="s">
        <v>8339</v>
      </c>
      <c r="E1112" s="1">
        <v>0</v>
      </c>
      <c r="F1112" s="1">
        <v>0</v>
      </c>
      <c r="G1112" s="1">
        <v>0</v>
      </c>
      <c r="H1112" s="1" t="s">
        <v>8345</v>
      </c>
      <c r="I1112" s="2">
        <v>46010</v>
      </c>
      <c r="J1112" s="1">
        <v>10000</v>
      </c>
      <c r="K1112" s="1">
        <v>0</v>
      </c>
      <c r="L1112" s="1">
        <v>0</v>
      </c>
      <c r="M1112" s="1" t="s">
        <v>8346</v>
      </c>
      <c r="N1112" s="1" t="s">
        <v>6534</v>
      </c>
      <c r="O1112" s="2">
        <v>46014</v>
      </c>
      <c r="P1112" s="1">
        <v>1</v>
      </c>
      <c r="Q1112" s="1" t="s">
        <v>6430</v>
      </c>
      <c r="R1112" s="2">
        <v>45995</v>
      </c>
      <c r="S1112" s="2"/>
      <c r="T1112" s="1">
        <v>0</v>
      </c>
    </row>
    <row r="1113" spans="1:20">
      <c r="A1113" s="1" t="s">
        <v>8347</v>
      </c>
      <c r="B1113" s="1" t="s">
        <v>2576</v>
      </c>
      <c r="C1113" s="1" t="s">
        <v>2577</v>
      </c>
      <c r="D1113" s="1" t="s">
        <v>8348</v>
      </c>
      <c r="E1113" s="1" t="s">
        <v>7131</v>
      </c>
      <c r="F1113" s="1">
        <v>0</v>
      </c>
      <c r="G1113" s="1">
        <v>0</v>
      </c>
      <c r="H1113" s="1" t="s">
        <v>4378</v>
      </c>
      <c r="I1113" s="2">
        <v>46010</v>
      </c>
      <c r="J1113" s="1">
        <v>10000</v>
      </c>
      <c r="K1113" s="1">
        <v>0</v>
      </c>
      <c r="L1113" s="1">
        <v>0</v>
      </c>
      <c r="M1113" s="1" t="s">
        <v>8349</v>
      </c>
      <c r="N1113" s="1"/>
      <c r="O1113" s="2">
        <v>46014</v>
      </c>
      <c r="P1113" s="1">
        <v>2</v>
      </c>
      <c r="Q1113" s="1" t="s">
        <v>6430</v>
      </c>
      <c r="R1113" s="2">
        <v>45995</v>
      </c>
      <c r="S1113" s="2">
        <v>45996</v>
      </c>
      <c r="T1113" s="1">
        <v>30093</v>
      </c>
    </row>
    <row r="1114" spans="1:20">
      <c r="A1114" s="1" t="s">
        <v>8350</v>
      </c>
      <c r="B1114" s="1" t="s">
        <v>2576</v>
      </c>
      <c r="C1114" s="1" t="s">
        <v>2577</v>
      </c>
      <c r="D1114" s="1" t="s">
        <v>8339</v>
      </c>
      <c r="E1114" s="1">
        <v>0</v>
      </c>
      <c r="F1114" s="1">
        <v>0</v>
      </c>
      <c r="G1114" s="1">
        <v>0</v>
      </c>
      <c r="H1114" s="1" t="s">
        <v>2959</v>
      </c>
      <c r="I1114" s="2">
        <v>46010</v>
      </c>
      <c r="J1114" s="1">
        <v>5000</v>
      </c>
      <c r="K1114" s="1">
        <v>5000</v>
      </c>
      <c r="L1114" s="1">
        <v>0</v>
      </c>
      <c r="M1114" s="1" t="s">
        <v>8341</v>
      </c>
      <c r="N1114" s="1"/>
      <c r="O1114" s="2">
        <v>46014</v>
      </c>
      <c r="P1114" s="1">
        <v>3</v>
      </c>
      <c r="Q1114" s="1" t="s">
        <v>6430</v>
      </c>
      <c r="R1114" s="2">
        <v>45995</v>
      </c>
      <c r="S1114" s="2">
        <v>46001</v>
      </c>
      <c r="T1114" s="1">
        <v>10000</v>
      </c>
    </row>
    <row r="1115" spans="1:20">
      <c r="A1115" s="1" t="s">
        <v>8351</v>
      </c>
      <c r="B1115" s="1" t="s">
        <v>2576</v>
      </c>
      <c r="C1115" s="1" t="s">
        <v>2577</v>
      </c>
      <c r="D1115" s="1" t="s">
        <v>8352</v>
      </c>
      <c r="E1115" s="1" t="s">
        <v>8353</v>
      </c>
      <c r="F1115" s="1" t="s">
        <v>8354</v>
      </c>
      <c r="G1115" s="1" t="s">
        <v>6558</v>
      </c>
      <c r="H1115" s="1">
        <v>86.9159</v>
      </c>
      <c r="I1115" s="2">
        <v>46010</v>
      </c>
      <c r="J1115" s="1">
        <v>301500</v>
      </c>
      <c r="K1115" s="1">
        <v>0</v>
      </c>
      <c r="L1115" s="1">
        <v>0</v>
      </c>
      <c r="M1115" s="1" t="s">
        <v>8355</v>
      </c>
      <c r="N1115" s="1"/>
      <c r="O1115" s="2">
        <v>46014</v>
      </c>
      <c r="P1115" s="1">
        <v>1</v>
      </c>
      <c r="Q1115" s="1" t="s">
        <v>6430</v>
      </c>
      <c r="R1115" s="2">
        <v>45995</v>
      </c>
      <c r="S1115" s="2"/>
      <c r="T1115" s="1">
        <v>0</v>
      </c>
    </row>
    <row r="1116" spans="1:20">
      <c r="A1116" s="1" t="s">
        <v>8356</v>
      </c>
      <c r="B1116" s="1" t="s">
        <v>8357</v>
      </c>
      <c r="C1116" s="1" t="s">
        <v>8358</v>
      </c>
      <c r="D1116" s="1" t="s">
        <v>8359</v>
      </c>
      <c r="E1116" s="1">
        <v>0</v>
      </c>
      <c r="F1116" s="1">
        <v>0</v>
      </c>
      <c r="G1116" s="1">
        <v>0</v>
      </c>
      <c r="H1116" s="1" t="s">
        <v>2509</v>
      </c>
      <c r="I1116" s="2">
        <v>46029</v>
      </c>
      <c r="J1116" s="1">
        <v>48000</v>
      </c>
      <c r="K1116" s="1">
        <v>0</v>
      </c>
      <c r="L1116" s="1">
        <v>0</v>
      </c>
      <c r="M1116" s="1" t="s">
        <v>8360</v>
      </c>
      <c r="N1116" s="1"/>
      <c r="O1116" s="2">
        <v>46034</v>
      </c>
      <c r="P1116" s="1">
        <v>1</v>
      </c>
      <c r="Q1116" s="1" t="s">
        <v>7179</v>
      </c>
      <c r="R1116" s="2">
        <v>45995</v>
      </c>
      <c r="S1116" s="2"/>
      <c r="T1116" s="1">
        <v>0</v>
      </c>
    </row>
    <row r="1117" spans="1:20">
      <c r="A1117" s="1" t="s">
        <v>8361</v>
      </c>
      <c r="B1117" s="1" t="s">
        <v>8357</v>
      </c>
      <c r="C1117" s="1" t="s">
        <v>8358</v>
      </c>
      <c r="D1117" s="1">
        <v>0</v>
      </c>
      <c r="E1117" s="1">
        <v>0</v>
      </c>
      <c r="F1117" s="1">
        <v>0</v>
      </c>
      <c r="G1117" s="1">
        <v>0</v>
      </c>
      <c r="H1117" s="1" t="s">
        <v>8362</v>
      </c>
      <c r="I1117" s="2">
        <v>46029</v>
      </c>
      <c r="J1117" s="1">
        <v>18</v>
      </c>
      <c r="K1117" s="1">
        <v>0</v>
      </c>
      <c r="L1117" s="1">
        <v>0</v>
      </c>
      <c r="M1117" s="1"/>
      <c r="N1117" s="1"/>
      <c r="O1117" s="2">
        <v>46034</v>
      </c>
      <c r="P1117" s="1">
        <v>0</v>
      </c>
      <c r="Q1117" s="1" t="s">
        <v>7179</v>
      </c>
      <c r="R1117" s="2">
        <v>45995</v>
      </c>
      <c r="S1117" s="2"/>
      <c r="T1117" s="1">
        <v>0</v>
      </c>
    </row>
    <row r="1118" spans="1:20">
      <c r="A1118" s="1" t="s">
        <v>8363</v>
      </c>
      <c r="B1118" s="1" t="s">
        <v>499</v>
      </c>
      <c r="C1118" s="1" t="s">
        <v>500</v>
      </c>
      <c r="D1118" s="1" t="s">
        <v>6721</v>
      </c>
      <c r="E1118" s="1">
        <v>0</v>
      </c>
      <c r="F1118" s="1">
        <v>0</v>
      </c>
      <c r="G1118" s="1">
        <v>0</v>
      </c>
      <c r="H1118" s="1" t="s">
        <v>8364</v>
      </c>
      <c r="I1118" s="2">
        <v>46006</v>
      </c>
      <c r="J1118" s="1">
        <v>100000</v>
      </c>
      <c r="K1118" s="1">
        <v>0</v>
      </c>
      <c r="L1118" s="1">
        <v>0</v>
      </c>
      <c r="M1118" s="1" t="s">
        <v>494</v>
      </c>
      <c r="N1118" s="1" t="s">
        <v>6877</v>
      </c>
      <c r="O1118" s="2">
        <v>46015</v>
      </c>
      <c r="P1118" s="1">
        <v>5</v>
      </c>
      <c r="Q1118" s="1" t="s">
        <v>6456</v>
      </c>
      <c r="R1118" s="2">
        <v>45996</v>
      </c>
      <c r="S1118" s="2"/>
      <c r="T1118" s="1">
        <v>0</v>
      </c>
    </row>
    <row r="1119" spans="1:20">
      <c r="A1119" s="1" t="s">
        <v>8365</v>
      </c>
      <c r="B1119" s="1" t="s">
        <v>499</v>
      </c>
      <c r="C1119" s="1" t="s">
        <v>500</v>
      </c>
      <c r="D1119" s="1" t="s">
        <v>6721</v>
      </c>
      <c r="E1119" s="1">
        <v>0</v>
      </c>
      <c r="F1119" s="1">
        <v>0</v>
      </c>
      <c r="G1119" s="1">
        <v>0</v>
      </c>
      <c r="H1119" s="1" t="s">
        <v>2282</v>
      </c>
      <c r="I1119" s="2">
        <v>46006</v>
      </c>
      <c r="J1119" s="1">
        <v>100000</v>
      </c>
      <c r="K1119" s="1">
        <v>0</v>
      </c>
      <c r="L1119" s="1">
        <v>0</v>
      </c>
      <c r="M1119" s="1" t="s">
        <v>514</v>
      </c>
      <c r="N1119" s="1" t="s">
        <v>6877</v>
      </c>
      <c r="O1119" s="2">
        <v>46015</v>
      </c>
      <c r="P1119" s="1">
        <v>2</v>
      </c>
      <c r="Q1119" s="1" t="s">
        <v>6456</v>
      </c>
      <c r="R1119" s="2">
        <v>45996</v>
      </c>
      <c r="S1119" s="2">
        <v>45999</v>
      </c>
      <c r="T1119" s="1">
        <v>335024</v>
      </c>
    </row>
    <row r="1120" spans="1:20">
      <c r="A1120" s="1" t="s">
        <v>8366</v>
      </c>
      <c r="B1120" s="1" t="s">
        <v>499</v>
      </c>
      <c r="C1120" s="1" t="s">
        <v>500</v>
      </c>
      <c r="D1120" s="1" t="s">
        <v>6721</v>
      </c>
      <c r="E1120" s="1">
        <v>0</v>
      </c>
      <c r="F1120" s="1">
        <v>0</v>
      </c>
      <c r="G1120" s="1">
        <v>0</v>
      </c>
      <c r="H1120" s="1" t="s">
        <v>6045</v>
      </c>
      <c r="I1120" s="2">
        <v>46006</v>
      </c>
      <c r="J1120" s="1">
        <v>50000</v>
      </c>
      <c r="K1120" s="1">
        <v>0</v>
      </c>
      <c r="L1120" s="1">
        <v>0</v>
      </c>
      <c r="M1120" s="1" t="s">
        <v>514</v>
      </c>
      <c r="N1120" s="1" t="s">
        <v>7234</v>
      </c>
      <c r="O1120" s="2">
        <v>46015</v>
      </c>
      <c r="P1120" s="1">
        <v>2</v>
      </c>
      <c r="Q1120" s="1" t="s">
        <v>6456</v>
      </c>
      <c r="R1120" s="2">
        <v>45996</v>
      </c>
      <c r="S1120" s="2"/>
      <c r="T1120" s="1">
        <v>0</v>
      </c>
    </row>
    <row r="1121" spans="1:20">
      <c r="A1121" s="1" t="s">
        <v>8367</v>
      </c>
      <c r="B1121" s="1" t="s">
        <v>499</v>
      </c>
      <c r="C1121" s="1" t="s">
        <v>500</v>
      </c>
      <c r="D1121" s="1" t="s">
        <v>6721</v>
      </c>
      <c r="E1121" s="1">
        <v>0</v>
      </c>
      <c r="F1121" s="1">
        <v>0</v>
      </c>
      <c r="G1121" s="1">
        <v>0</v>
      </c>
      <c r="H1121" s="1" t="s">
        <v>8368</v>
      </c>
      <c r="I1121" s="2">
        <v>46006</v>
      </c>
      <c r="J1121" s="1">
        <v>50000</v>
      </c>
      <c r="K1121" s="1">
        <v>0</v>
      </c>
      <c r="L1121" s="1">
        <v>0</v>
      </c>
      <c r="M1121" s="1" t="s">
        <v>494</v>
      </c>
      <c r="N1121" s="1" t="s">
        <v>7234</v>
      </c>
      <c r="O1121" s="2">
        <v>46015</v>
      </c>
      <c r="P1121" s="1">
        <v>5</v>
      </c>
      <c r="Q1121" s="1" t="s">
        <v>6456</v>
      </c>
      <c r="R1121" s="2">
        <v>45996</v>
      </c>
      <c r="S1121" s="2"/>
      <c r="T1121" s="1">
        <v>0</v>
      </c>
    </row>
    <row r="1122" spans="1:20">
      <c r="A1122" s="1" t="s">
        <v>8369</v>
      </c>
      <c r="B1122" s="1" t="s">
        <v>499</v>
      </c>
      <c r="C1122" s="1" t="s">
        <v>500</v>
      </c>
      <c r="D1122" s="1" t="s">
        <v>6721</v>
      </c>
      <c r="E1122" s="1">
        <v>0</v>
      </c>
      <c r="F1122" s="1">
        <v>0</v>
      </c>
      <c r="G1122" s="1">
        <v>0</v>
      </c>
      <c r="H1122" s="1" t="s">
        <v>3891</v>
      </c>
      <c r="I1122" s="2">
        <v>46014</v>
      </c>
      <c r="J1122" s="1">
        <v>60000</v>
      </c>
      <c r="K1122" s="1">
        <v>0</v>
      </c>
      <c r="L1122" s="1">
        <v>0</v>
      </c>
      <c r="M1122" s="1" t="s">
        <v>8073</v>
      </c>
      <c r="N1122" s="1" t="s">
        <v>8370</v>
      </c>
      <c r="O1122" s="2">
        <v>46022</v>
      </c>
      <c r="P1122" s="1">
        <v>5</v>
      </c>
      <c r="Q1122" s="1" t="s">
        <v>6456</v>
      </c>
      <c r="R1122" s="2">
        <v>45996</v>
      </c>
      <c r="S1122" s="2"/>
      <c r="T1122" s="1">
        <v>0</v>
      </c>
    </row>
    <row r="1123" spans="1:20">
      <c r="A1123" s="1" t="s">
        <v>8371</v>
      </c>
      <c r="B1123" s="1" t="s">
        <v>499</v>
      </c>
      <c r="C1123" s="1" t="s">
        <v>500</v>
      </c>
      <c r="D1123" s="1" t="s">
        <v>6721</v>
      </c>
      <c r="E1123" s="1">
        <v>0</v>
      </c>
      <c r="F1123" s="1">
        <v>0</v>
      </c>
      <c r="G1123" s="1">
        <v>0</v>
      </c>
      <c r="H1123" s="1" t="s">
        <v>533</v>
      </c>
      <c r="I1123" s="2">
        <v>46014</v>
      </c>
      <c r="J1123" s="1">
        <v>200000</v>
      </c>
      <c r="K1123" s="1">
        <v>0</v>
      </c>
      <c r="L1123" s="1">
        <v>0</v>
      </c>
      <c r="M1123" s="1" t="s">
        <v>514</v>
      </c>
      <c r="N1123" s="1" t="s">
        <v>6877</v>
      </c>
      <c r="O1123" s="2">
        <v>46022</v>
      </c>
      <c r="P1123" s="1">
        <v>2</v>
      </c>
      <c r="Q1123" s="1" t="s">
        <v>6456</v>
      </c>
      <c r="R1123" s="2">
        <v>45996</v>
      </c>
      <c r="S1123" s="2">
        <v>45999</v>
      </c>
      <c r="T1123" s="1">
        <v>670048</v>
      </c>
    </row>
    <row r="1124" spans="1:20">
      <c r="A1124" s="1" t="s">
        <v>8372</v>
      </c>
      <c r="B1124" s="1" t="s">
        <v>499</v>
      </c>
      <c r="C1124" s="1" t="s">
        <v>500</v>
      </c>
      <c r="D1124" s="1" t="s">
        <v>6721</v>
      </c>
      <c r="E1124" s="1">
        <v>0</v>
      </c>
      <c r="F1124" s="1">
        <v>0</v>
      </c>
      <c r="G1124" s="1">
        <v>0</v>
      </c>
      <c r="H1124" s="1" t="s">
        <v>8373</v>
      </c>
      <c r="I1124" s="2">
        <v>46014</v>
      </c>
      <c r="J1124" s="1">
        <v>100000</v>
      </c>
      <c r="K1124" s="1">
        <v>0</v>
      </c>
      <c r="L1124" s="1">
        <v>0</v>
      </c>
      <c r="M1124" s="1" t="s">
        <v>494</v>
      </c>
      <c r="N1124" s="1" t="s">
        <v>6877</v>
      </c>
      <c r="O1124" s="2">
        <v>46022</v>
      </c>
      <c r="P1124" s="1">
        <v>5</v>
      </c>
      <c r="Q1124" s="1" t="s">
        <v>6456</v>
      </c>
      <c r="R1124" s="2">
        <v>45996</v>
      </c>
      <c r="S1124" s="2"/>
      <c r="T1124" s="1">
        <v>0</v>
      </c>
    </row>
    <row r="1125" spans="1:20">
      <c r="A1125" s="1" t="s">
        <v>8374</v>
      </c>
      <c r="B1125" s="1" t="s">
        <v>499</v>
      </c>
      <c r="C1125" s="1" t="s">
        <v>500</v>
      </c>
      <c r="D1125" s="1" t="s">
        <v>6721</v>
      </c>
      <c r="E1125" s="1">
        <v>0</v>
      </c>
      <c r="F1125" s="1">
        <v>0</v>
      </c>
      <c r="G1125" s="1">
        <v>0</v>
      </c>
      <c r="H1125" s="1" t="s">
        <v>2185</v>
      </c>
      <c r="I1125" s="2">
        <v>46014</v>
      </c>
      <c r="J1125" s="1">
        <v>100000</v>
      </c>
      <c r="K1125" s="1">
        <v>0</v>
      </c>
      <c r="L1125" s="1">
        <v>0</v>
      </c>
      <c r="M1125" s="1" t="s">
        <v>494</v>
      </c>
      <c r="N1125" s="1" t="s">
        <v>6877</v>
      </c>
      <c r="O1125" s="2">
        <v>46022</v>
      </c>
      <c r="P1125" s="1">
        <v>5</v>
      </c>
      <c r="Q1125" s="1" t="s">
        <v>6456</v>
      </c>
      <c r="R1125" s="2">
        <v>45996</v>
      </c>
      <c r="S1125" s="2"/>
      <c r="T1125" s="1">
        <v>0</v>
      </c>
    </row>
    <row r="1126" spans="1:20">
      <c r="A1126" s="1" t="s">
        <v>8375</v>
      </c>
      <c r="B1126" s="1" t="s">
        <v>499</v>
      </c>
      <c r="C1126" s="1" t="s">
        <v>500</v>
      </c>
      <c r="D1126" s="1" t="s">
        <v>6721</v>
      </c>
      <c r="E1126" s="1">
        <v>0</v>
      </c>
      <c r="F1126" s="1">
        <v>0</v>
      </c>
      <c r="G1126" s="1">
        <v>0</v>
      </c>
      <c r="H1126" s="1" t="s">
        <v>7245</v>
      </c>
      <c r="I1126" s="2">
        <v>46014</v>
      </c>
      <c r="J1126" s="1">
        <v>100000</v>
      </c>
      <c r="K1126" s="1">
        <v>0</v>
      </c>
      <c r="L1126" s="1">
        <v>0</v>
      </c>
      <c r="M1126" s="1" t="s">
        <v>514</v>
      </c>
      <c r="N1126" s="1" t="s">
        <v>6877</v>
      </c>
      <c r="O1126" s="2">
        <v>46022</v>
      </c>
      <c r="P1126" s="1">
        <v>2</v>
      </c>
      <c r="Q1126" s="1" t="s">
        <v>6456</v>
      </c>
      <c r="R1126" s="2">
        <v>45996</v>
      </c>
      <c r="S1126" s="2">
        <v>45999</v>
      </c>
      <c r="T1126" s="1">
        <v>335024</v>
      </c>
    </row>
    <row r="1127" spans="1:20">
      <c r="A1127" s="1" t="s">
        <v>8376</v>
      </c>
      <c r="B1127" s="1" t="s">
        <v>499</v>
      </c>
      <c r="C1127" s="1" t="s">
        <v>500</v>
      </c>
      <c r="D1127" s="1" t="s">
        <v>7247</v>
      </c>
      <c r="E1127" s="1" t="s">
        <v>7248</v>
      </c>
      <c r="F1127" s="1">
        <v>0</v>
      </c>
      <c r="G1127" s="1">
        <v>0</v>
      </c>
      <c r="H1127" s="1" t="s">
        <v>554</v>
      </c>
      <c r="I1127" s="2">
        <v>46014</v>
      </c>
      <c r="J1127" s="1">
        <v>200000</v>
      </c>
      <c r="K1127" s="1">
        <v>0</v>
      </c>
      <c r="L1127" s="1">
        <v>0</v>
      </c>
      <c r="M1127" s="1" t="s">
        <v>552</v>
      </c>
      <c r="N1127" s="1" t="s">
        <v>6877</v>
      </c>
      <c r="O1127" s="2">
        <v>46022</v>
      </c>
      <c r="P1127" s="1">
        <v>1</v>
      </c>
      <c r="Q1127" s="1" t="s">
        <v>6456</v>
      </c>
      <c r="R1127" s="2">
        <v>45996</v>
      </c>
      <c r="S1127" s="2"/>
      <c r="T1127" s="1">
        <v>0</v>
      </c>
    </row>
    <row r="1128" spans="1:20">
      <c r="A1128" s="1" t="s">
        <v>8377</v>
      </c>
      <c r="B1128" s="1" t="s">
        <v>499</v>
      </c>
      <c r="C1128" s="1" t="s">
        <v>500</v>
      </c>
      <c r="D1128" s="1" t="s">
        <v>7009</v>
      </c>
      <c r="E1128" s="1">
        <v>0</v>
      </c>
      <c r="F1128" s="1">
        <v>0</v>
      </c>
      <c r="G1128" s="1">
        <v>0</v>
      </c>
      <c r="H1128" s="1" t="s">
        <v>568</v>
      </c>
      <c r="I1128" s="2">
        <v>46014</v>
      </c>
      <c r="J1128" s="1">
        <v>200000</v>
      </c>
      <c r="K1128" s="1">
        <v>0</v>
      </c>
      <c r="L1128" s="1">
        <v>0</v>
      </c>
      <c r="M1128" s="1" t="s">
        <v>566</v>
      </c>
      <c r="N1128" s="1" t="s">
        <v>7268</v>
      </c>
      <c r="O1128" s="2">
        <v>46022</v>
      </c>
      <c r="P1128" s="1">
        <v>7</v>
      </c>
      <c r="Q1128" s="1" t="s">
        <v>6456</v>
      </c>
      <c r="R1128" s="2">
        <v>45996</v>
      </c>
      <c r="S1128" s="2"/>
      <c r="T1128" s="1">
        <v>0</v>
      </c>
    </row>
    <row r="1129" spans="1:20">
      <c r="A1129" s="1" t="s">
        <v>8378</v>
      </c>
      <c r="B1129" s="1" t="s">
        <v>499</v>
      </c>
      <c r="C1129" s="1" t="s">
        <v>500</v>
      </c>
      <c r="D1129" s="1" t="s">
        <v>6721</v>
      </c>
      <c r="E1129" s="1">
        <v>0</v>
      </c>
      <c r="F1129" s="1">
        <v>0</v>
      </c>
      <c r="G1129" s="1">
        <v>0</v>
      </c>
      <c r="H1129" s="1" t="s">
        <v>8379</v>
      </c>
      <c r="I1129" s="2">
        <v>46014</v>
      </c>
      <c r="J1129" s="1">
        <v>20000</v>
      </c>
      <c r="K1129" s="1">
        <v>0</v>
      </c>
      <c r="L1129" s="1">
        <v>0</v>
      </c>
      <c r="M1129" s="1" t="s">
        <v>6907</v>
      </c>
      <c r="N1129" s="1" t="s">
        <v>6877</v>
      </c>
      <c r="O1129" s="2">
        <v>46022</v>
      </c>
      <c r="P1129" s="1">
        <v>2</v>
      </c>
      <c r="Q1129" s="1" t="s">
        <v>6456</v>
      </c>
      <c r="R1129" s="2">
        <v>45996</v>
      </c>
      <c r="S1129" s="2"/>
      <c r="T1129" s="1">
        <v>0</v>
      </c>
    </row>
    <row r="1130" spans="1:20">
      <c r="A1130" s="1" t="s">
        <v>8380</v>
      </c>
      <c r="B1130" s="1" t="s">
        <v>499</v>
      </c>
      <c r="C1130" s="1" t="s">
        <v>500</v>
      </c>
      <c r="D1130" s="1" t="s">
        <v>6721</v>
      </c>
      <c r="E1130" s="1">
        <v>0</v>
      </c>
      <c r="F1130" s="1">
        <v>0</v>
      </c>
      <c r="G1130" s="1">
        <v>0</v>
      </c>
      <c r="H1130" s="1" t="s">
        <v>2265</v>
      </c>
      <c r="I1130" s="2">
        <v>46014</v>
      </c>
      <c r="J1130" s="1">
        <v>20000</v>
      </c>
      <c r="K1130" s="1">
        <v>0</v>
      </c>
      <c r="L1130" s="1">
        <v>0</v>
      </c>
      <c r="M1130" s="1" t="s">
        <v>6907</v>
      </c>
      <c r="N1130" s="1" t="s">
        <v>6877</v>
      </c>
      <c r="O1130" s="2">
        <v>46022</v>
      </c>
      <c r="P1130" s="1">
        <v>2</v>
      </c>
      <c r="Q1130" s="1" t="s">
        <v>6456</v>
      </c>
      <c r="R1130" s="2">
        <v>45996</v>
      </c>
      <c r="S1130" s="2"/>
      <c r="T1130" s="1">
        <v>0</v>
      </c>
    </row>
    <row r="1131" spans="1:20">
      <c r="A1131" s="1" t="s">
        <v>8381</v>
      </c>
      <c r="B1131" s="1" t="s">
        <v>499</v>
      </c>
      <c r="C1131" s="1" t="s">
        <v>500</v>
      </c>
      <c r="D1131" s="1" t="s">
        <v>6721</v>
      </c>
      <c r="E1131" s="1">
        <v>0</v>
      </c>
      <c r="F1131" s="1">
        <v>0</v>
      </c>
      <c r="G1131" s="1">
        <v>0</v>
      </c>
      <c r="H1131" s="1" t="s">
        <v>7260</v>
      </c>
      <c r="I1131" s="2">
        <v>46014</v>
      </c>
      <c r="J1131" s="1">
        <v>40000</v>
      </c>
      <c r="K1131" s="1">
        <v>0</v>
      </c>
      <c r="L1131" s="1">
        <v>0</v>
      </c>
      <c r="M1131" s="1" t="s">
        <v>6907</v>
      </c>
      <c r="N1131" s="1" t="s">
        <v>8382</v>
      </c>
      <c r="O1131" s="2">
        <v>46022</v>
      </c>
      <c r="P1131" s="1">
        <v>2</v>
      </c>
      <c r="Q1131" s="1" t="s">
        <v>6456</v>
      </c>
      <c r="R1131" s="2">
        <v>45996</v>
      </c>
      <c r="S1131" s="2"/>
      <c r="T1131" s="1">
        <v>0</v>
      </c>
    </row>
    <row r="1132" spans="1:20">
      <c r="A1132" s="1" t="s">
        <v>8383</v>
      </c>
      <c r="B1132" s="1" t="s">
        <v>499</v>
      </c>
      <c r="C1132" s="1" t="s">
        <v>500</v>
      </c>
      <c r="D1132" s="1" t="s">
        <v>6721</v>
      </c>
      <c r="E1132" s="1">
        <v>0</v>
      </c>
      <c r="F1132" s="1">
        <v>0</v>
      </c>
      <c r="G1132" s="1">
        <v>0</v>
      </c>
      <c r="H1132" s="1" t="s">
        <v>1873</v>
      </c>
      <c r="I1132" s="2">
        <v>46014</v>
      </c>
      <c r="J1132" s="1">
        <v>10000</v>
      </c>
      <c r="K1132" s="1">
        <v>0</v>
      </c>
      <c r="L1132" s="1">
        <v>0</v>
      </c>
      <c r="M1132" s="1" t="s">
        <v>7258</v>
      </c>
      <c r="N1132" s="1" t="s">
        <v>6877</v>
      </c>
      <c r="O1132" s="2">
        <v>46022</v>
      </c>
      <c r="P1132" s="1">
        <v>2</v>
      </c>
      <c r="Q1132" s="1" t="s">
        <v>6456</v>
      </c>
      <c r="R1132" s="2">
        <v>45996</v>
      </c>
      <c r="S1132" s="2"/>
      <c r="T1132" s="1">
        <v>0</v>
      </c>
    </row>
    <row r="1133" spans="1:20">
      <c r="A1133" s="1" t="s">
        <v>8384</v>
      </c>
      <c r="B1133" s="1" t="s">
        <v>1163</v>
      </c>
      <c r="C1133" s="1" t="s">
        <v>1164</v>
      </c>
      <c r="D1133" s="1" t="s">
        <v>6433</v>
      </c>
      <c r="E1133" s="1">
        <v>0</v>
      </c>
      <c r="F1133" s="1">
        <v>0</v>
      </c>
      <c r="G1133" s="1">
        <v>0</v>
      </c>
      <c r="H1133" s="1" t="s">
        <v>8385</v>
      </c>
      <c r="I1133" s="2">
        <v>46017</v>
      </c>
      <c r="J1133" s="1">
        <v>1000</v>
      </c>
      <c r="K1133" s="1">
        <v>0</v>
      </c>
      <c r="L1133" s="1">
        <v>0</v>
      </c>
      <c r="M1133" s="1" t="s">
        <v>8386</v>
      </c>
      <c r="N1133" s="1" t="s">
        <v>6571</v>
      </c>
      <c r="O1133" s="2">
        <v>46022</v>
      </c>
      <c r="P1133" s="1">
        <v>1</v>
      </c>
      <c r="Q1133" s="1" t="s">
        <v>6430</v>
      </c>
      <c r="R1133" s="2">
        <v>45996</v>
      </c>
      <c r="S1133" s="2"/>
      <c r="T1133" s="1">
        <v>0</v>
      </c>
    </row>
    <row r="1134" spans="1:20">
      <c r="A1134" s="1" t="s">
        <v>8387</v>
      </c>
      <c r="B1134" s="1" t="s">
        <v>499</v>
      </c>
      <c r="C1134" s="1" t="s">
        <v>500</v>
      </c>
      <c r="D1134" s="1" t="s">
        <v>6721</v>
      </c>
      <c r="E1134" s="1">
        <v>0</v>
      </c>
      <c r="F1134" s="1">
        <v>0</v>
      </c>
      <c r="G1134" s="1">
        <v>0</v>
      </c>
      <c r="H1134" s="1" t="s">
        <v>4158</v>
      </c>
      <c r="I1134" s="2">
        <v>46014</v>
      </c>
      <c r="J1134" s="1">
        <v>30000</v>
      </c>
      <c r="K1134" s="1">
        <v>0</v>
      </c>
      <c r="L1134" s="1">
        <v>0</v>
      </c>
      <c r="M1134" s="1" t="s">
        <v>514</v>
      </c>
      <c r="N1134" s="1" t="s">
        <v>6877</v>
      </c>
      <c r="O1134" s="2">
        <v>46022</v>
      </c>
      <c r="P1134" s="1">
        <v>6</v>
      </c>
      <c r="Q1134" s="1" t="s">
        <v>6456</v>
      </c>
      <c r="R1134" s="2">
        <v>45996</v>
      </c>
      <c r="S1134" s="2"/>
      <c r="T1134" s="1">
        <v>0</v>
      </c>
    </row>
    <row r="1135" spans="1:20">
      <c r="A1135" s="1" t="s">
        <v>8388</v>
      </c>
      <c r="B1135" s="1" t="s">
        <v>499</v>
      </c>
      <c r="C1135" s="1" t="s">
        <v>500</v>
      </c>
      <c r="D1135" s="1" t="s">
        <v>7009</v>
      </c>
      <c r="E1135" s="1">
        <v>0</v>
      </c>
      <c r="F1135" s="1">
        <v>0</v>
      </c>
      <c r="G1135" s="1">
        <v>0</v>
      </c>
      <c r="H1135" s="1" t="s">
        <v>7010</v>
      </c>
      <c r="I1135" s="2">
        <v>46014</v>
      </c>
      <c r="J1135" s="1">
        <v>200000</v>
      </c>
      <c r="K1135" s="1">
        <v>0</v>
      </c>
      <c r="L1135" s="1">
        <v>0</v>
      </c>
      <c r="M1135" s="1" t="s">
        <v>566</v>
      </c>
      <c r="N1135" s="1" t="s">
        <v>7011</v>
      </c>
      <c r="O1135" s="2">
        <v>46022</v>
      </c>
      <c r="P1135" s="1">
        <v>7</v>
      </c>
      <c r="Q1135" s="1" t="s">
        <v>6456</v>
      </c>
      <c r="R1135" s="2">
        <v>45996</v>
      </c>
      <c r="S1135" s="2"/>
      <c r="T1135" s="1">
        <v>0</v>
      </c>
    </row>
    <row r="1136" spans="1:20">
      <c r="A1136" s="1" t="s">
        <v>8389</v>
      </c>
      <c r="B1136" s="1" t="s">
        <v>499</v>
      </c>
      <c r="C1136" s="1" t="s">
        <v>500</v>
      </c>
      <c r="D1136" s="1" t="s">
        <v>6721</v>
      </c>
      <c r="E1136" s="1">
        <v>0</v>
      </c>
      <c r="F1136" s="1">
        <v>0</v>
      </c>
      <c r="G1136" s="1">
        <v>0</v>
      </c>
      <c r="H1136" s="1" t="s">
        <v>2124</v>
      </c>
      <c r="I1136" s="2">
        <v>46014</v>
      </c>
      <c r="J1136" s="1">
        <v>10000</v>
      </c>
      <c r="K1136" s="1">
        <v>0</v>
      </c>
      <c r="L1136" s="1">
        <v>0</v>
      </c>
      <c r="M1136" s="1" t="s">
        <v>8073</v>
      </c>
      <c r="N1136" s="1" t="s">
        <v>6877</v>
      </c>
      <c r="O1136" s="2">
        <v>46022</v>
      </c>
      <c r="P1136" s="1">
        <v>5</v>
      </c>
      <c r="Q1136" s="1" t="s">
        <v>6456</v>
      </c>
      <c r="R1136" s="2">
        <v>45996</v>
      </c>
      <c r="S1136" s="2"/>
      <c r="T1136" s="1">
        <v>0</v>
      </c>
    </row>
    <row r="1137" spans="1:20">
      <c r="A1137" s="1" t="s">
        <v>8390</v>
      </c>
      <c r="B1137" s="1" t="s">
        <v>499</v>
      </c>
      <c r="C1137" s="1" t="s">
        <v>500</v>
      </c>
      <c r="D1137" s="1" t="s">
        <v>6721</v>
      </c>
      <c r="E1137" s="1">
        <v>0</v>
      </c>
      <c r="F1137" s="1">
        <v>0</v>
      </c>
      <c r="G1137" s="1">
        <v>0</v>
      </c>
      <c r="H1137" s="1" t="s">
        <v>8391</v>
      </c>
      <c r="I1137" s="2">
        <v>46014</v>
      </c>
      <c r="J1137" s="1">
        <v>20000</v>
      </c>
      <c r="K1137" s="1">
        <v>0</v>
      </c>
      <c r="L1137" s="1">
        <v>0</v>
      </c>
      <c r="M1137" s="1" t="s">
        <v>6876</v>
      </c>
      <c r="N1137" s="1" t="s">
        <v>6877</v>
      </c>
      <c r="O1137" s="2">
        <v>46022</v>
      </c>
      <c r="P1137" s="1">
        <v>5</v>
      </c>
      <c r="Q1137" s="1" t="s">
        <v>6456</v>
      </c>
      <c r="R1137" s="2">
        <v>45996</v>
      </c>
      <c r="S1137" s="2"/>
      <c r="T1137" s="1">
        <v>0</v>
      </c>
    </row>
    <row r="1138" spans="1:20">
      <c r="A1138" s="1" t="s">
        <v>8392</v>
      </c>
      <c r="B1138" s="1" t="s">
        <v>499</v>
      </c>
      <c r="C1138" s="1" t="s">
        <v>500</v>
      </c>
      <c r="D1138" s="1" t="s">
        <v>6721</v>
      </c>
      <c r="E1138" s="1">
        <v>0</v>
      </c>
      <c r="F1138" s="1">
        <v>0</v>
      </c>
      <c r="G1138" s="1">
        <v>0</v>
      </c>
      <c r="H1138" s="1" t="s">
        <v>1766</v>
      </c>
      <c r="I1138" s="2">
        <v>46014</v>
      </c>
      <c r="J1138" s="1">
        <v>100000</v>
      </c>
      <c r="K1138" s="1">
        <v>0</v>
      </c>
      <c r="L1138" s="1">
        <v>0</v>
      </c>
      <c r="M1138" s="1" t="s">
        <v>494</v>
      </c>
      <c r="N1138" s="1" t="s">
        <v>6877</v>
      </c>
      <c r="O1138" s="2">
        <v>46022</v>
      </c>
      <c r="P1138" s="1">
        <v>5</v>
      </c>
      <c r="Q1138" s="1" t="s">
        <v>6456</v>
      </c>
      <c r="R1138" s="2">
        <v>45996</v>
      </c>
      <c r="S1138" s="2"/>
      <c r="T1138" s="1">
        <v>0</v>
      </c>
    </row>
    <row r="1139" spans="1:20">
      <c r="A1139" s="1" t="s">
        <v>8393</v>
      </c>
      <c r="B1139" s="1" t="s">
        <v>499</v>
      </c>
      <c r="C1139" s="1" t="s">
        <v>500</v>
      </c>
      <c r="D1139" s="1" t="s">
        <v>6721</v>
      </c>
      <c r="E1139" s="1">
        <v>0</v>
      </c>
      <c r="F1139" s="1">
        <v>0</v>
      </c>
      <c r="G1139" s="1">
        <v>0</v>
      </c>
      <c r="H1139" s="1" t="s">
        <v>1772</v>
      </c>
      <c r="I1139" s="2">
        <v>46014</v>
      </c>
      <c r="J1139" s="1">
        <v>100000</v>
      </c>
      <c r="K1139" s="1">
        <v>0</v>
      </c>
      <c r="L1139" s="1">
        <v>0</v>
      </c>
      <c r="M1139" s="1" t="s">
        <v>514</v>
      </c>
      <c r="N1139" s="1" t="s">
        <v>6877</v>
      </c>
      <c r="O1139" s="2">
        <v>46022</v>
      </c>
      <c r="P1139" s="1">
        <v>2</v>
      </c>
      <c r="Q1139" s="1" t="s">
        <v>6456</v>
      </c>
      <c r="R1139" s="2">
        <v>45996</v>
      </c>
      <c r="S1139" s="2"/>
      <c r="T1139" s="1">
        <v>0</v>
      </c>
    </row>
    <row r="1140" spans="1:20">
      <c r="A1140" s="1" t="s">
        <v>8394</v>
      </c>
      <c r="B1140" s="1" t="s">
        <v>499</v>
      </c>
      <c r="C1140" s="1" t="s">
        <v>500</v>
      </c>
      <c r="D1140" s="1" t="s">
        <v>6721</v>
      </c>
      <c r="E1140" s="1">
        <v>0</v>
      </c>
      <c r="F1140" s="1">
        <v>0</v>
      </c>
      <c r="G1140" s="1">
        <v>0</v>
      </c>
      <c r="H1140" s="1" t="s">
        <v>8395</v>
      </c>
      <c r="I1140" s="2">
        <v>46014</v>
      </c>
      <c r="J1140" s="1">
        <v>100000</v>
      </c>
      <c r="K1140" s="1">
        <v>0</v>
      </c>
      <c r="L1140" s="1">
        <v>0</v>
      </c>
      <c r="M1140" s="1" t="s">
        <v>514</v>
      </c>
      <c r="N1140" s="1" t="s">
        <v>6877</v>
      </c>
      <c r="O1140" s="2">
        <v>46022</v>
      </c>
      <c r="P1140" s="1">
        <v>2</v>
      </c>
      <c r="Q1140" s="1" t="s">
        <v>6456</v>
      </c>
      <c r="R1140" s="2">
        <v>45996</v>
      </c>
      <c r="S1140" s="2">
        <v>45999</v>
      </c>
      <c r="T1140" s="1">
        <v>335024</v>
      </c>
    </row>
    <row r="1141" spans="1:20">
      <c r="A1141" s="1" t="s">
        <v>8396</v>
      </c>
      <c r="B1141" s="1" t="s">
        <v>499</v>
      </c>
      <c r="C1141" s="1" t="s">
        <v>500</v>
      </c>
      <c r="D1141" s="1" t="s">
        <v>6721</v>
      </c>
      <c r="E1141" s="1">
        <v>0</v>
      </c>
      <c r="F1141" s="1">
        <v>0</v>
      </c>
      <c r="G1141" s="1">
        <v>0</v>
      </c>
      <c r="H1141" s="1" t="s">
        <v>2202</v>
      </c>
      <c r="I1141" s="2">
        <v>46014</v>
      </c>
      <c r="J1141" s="1">
        <v>200000</v>
      </c>
      <c r="K1141" s="1">
        <v>0</v>
      </c>
      <c r="L1141" s="1">
        <v>0</v>
      </c>
      <c r="M1141" s="1" t="s">
        <v>514</v>
      </c>
      <c r="N1141" s="1" t="s">
        <v>6877</v>
      </c>
      <c r="O1141" s="2">
        <v>46022</v>
      </c>
      <c r="P1141" s="1">
        <v>5</v>
      </c>
      <c r="Q1141" s="1" t="s">
        <v>6456</v>
      </c>
      <c r="R1141" s="2">
        <v>45996</v>
      </c>
      <c r="S1141" s="2"/>
      <c r="T1141" s="1">
        <v>0</v>
      </c>
    </row>
    <row r="1142" spans="1:20">
      <c r="A1142" s="1" t="s">
        <v>8397</v>
      </c>
      <c r="B1142" s="1" t="s">
        <v>499</v>
      </c>
      <c r="C1142" s="1" t="s">
        <v>500</v>
      </c>
      <c r="D1142" s="1" t="s">
        <v>6721</v>
      </c>
      <c r="E1142" s="1">
        <v>0</v>
      </c>
      <c r="F1142" s="1">
        <v>0</v>
      </c>
      <c r="G1142" s="1">
        <v>0</v>
      </c>
      <c r="H1142" s="1" t="s">
        <v>8398</v>
      </c>
      <c r="I1142" s="2">
        <v>46014</v>
      </c>
      <c r="J1142" s="1">
        <v>80000</v>
      </c>
      <c r="K1142" s="1">
        <v>0</v>
      </c>
      <c r="L1142" s="1">
        <v>0</v>
      </c>
      <c r="M1142" s="1" t="s">
        <v>7264</v>
      </c>
      <c r="N1142" s="1" t="s">
        <v>6877</v>
      </c>
      <c r="O1142" s="2">
        <v>46022</v>
      </c>
      <c r="P1142" s="1">
        <v>2</v>
      </c>
      <c r="Q1142" s="1" t="s">
        <v>6456</v>
      </c>
      <c r="R1142" s="2">
        <v>45996</v>
      </c>
      <c r="S1142" s="2"/>
      <c r="T1142" s="1">
        <v>0</v>
      </c>
    </row>
    <row r="1143" spans="1:20">
      <c r="A1143" s="1" t="s">
        <v>8399</v>
      </c>
      <c r="B1143" s="1" t="s">
        <v>499</v>
      </c>
      <c r="C1143" s="1" t="s">
        <v>500</v>
      </c>
      <c r="D1143" s="1" t="s">
        <v>6721</v>
      </c>
      <c r="E1143" s="1">
        <v>0</v>
      </c>
      <c r="F1143" s="1">
        <v>0</v>
      </c>
      <c r="G1143" s="1">
        <v>0</v>
      </c>
      <c r="H1143" s="1" t="s">
        <v>4867</v>
      </c>
      <c r="I1143" s="2">
        <v>46014</v>
      </c>
      <c r="J1143" s="1">
        <v>80000</v>
      </c>
      <c r="K1143" s="1">
        <v>0</v>
      </c>
      <c r="L1143" s="1">
        <v>0</v>
      </c>
      <c r="M1143" s="1" t="s">
        <v>7264</v>
      </c>
      <c r="N1143" s="1" t="s">
        <v>6877</v>
      </c>
      <c r="O1143" s="2">
        <v>46022</v>
      </c>
      <c r="P1143" s="1">
        <v>2</v>
      </c>
      <c r="Q1143" s="1" t="s">
        <v>6456</v>
      </c>
      <c r="R1143" s="2">
        <v>45996</v>
      </c>
      <c r="S1143" s="2"/>
      <c r="T1143" s="1">
        <v>0</v>
      </c>
    </row>
    <row r="1144" spans="1:20">
      <c r="A1144" s="1" t="s">
        <v>8400</v>
      </c>
      <c r="B1144" s="1" t="s">
        <v>499</v>
      </c>
      <c r="C1144" s="1" t="s">
        <v>500</v>
      </c>
      <c r="D1144" s="1" t="s">
        <v>6721</v>
      </c>
      <c r="E1144" s="1">
        <v>0</v>
      </c>
      <c r="F1144" s="1">
        <v>0</v>
      </c>
      <c r="G1144" s="1">
        <v>0</v>
      </c>
      <c r="H1144" s="1" t="s">
        <v>8401</v>
      </c>
      <c r="I1144" s="2">
        <v>46014</v>
      </c>
      <c r="J1144" s="1">
        <v>100000</v>
      </c>
      <c r="K1144" s="1">
        <v>0</v>
      </c>
      <c r="L1144" s="1">
        <v>0</v>
      </c>
      <c r="M1144" s="1" t="s">
        <v>514</v>
      </c>
      <c r="N1144" s="1" t="s">
        <v>6877</v>
      </c>
      <c r="O1144" s="2">
        <v>46022</v>
      </c>
      <c r="P1144" s="1">
        <v>5</v>
      </c>
      <c r="Q1144" s="1" t="s">
        <v>6456</v>
      </c>
      <c r="R1144" s="2">
        <v>45996</v>
      </c>
      <c r="S1144" s="2"/>
      <c r="T1144" s="1">
        <v>0</v>
      </c>
    </row>
    <row r="1145" spans="1:20">
      <c r="A1145" s="1" t="s">
        <v>8402</v>
      </c>
      <c r="B1145" s="1" t="s">
        <v>499</v>
      </c>
      <c r="C1145" s="1" t="s">
        <v>500</v>
      </c>
      <c r="D1145" s="1" t="s">
        <v>6721</v>
      </c>
      <c r="E1145" s="1">
        <v>0</v>
      </c>
      <c r="F1145" s="1">
        <v>0</v>
      </c>
      <c r="G1145" s="1">
        <v>0</v>
      </c>
      <c r="H1145" s="1" t="s">
        <v>4876</v>
      </c>
      <c r="I1145" s="2">
        <v>46014</v>
      </c>
      <c r="J1145" s="1">
        <v>100000</v>
      </c>
      <c r="K1145" s="1">
        <v>0</v>
      </c>
      <c r="L1145" s="1">
        <v>0</v>
      </c>
      <c r="M1145" s="1" t="s">
        <v>514</v>
      </c>
      <c r="N1145" s="1" t="s">
        <v>6877</v>
      </c>
      <c r="O1145" s="2">
        <v>46022</v>
      </c>
      <c r="P1145" s="1">
        <v>5</v>
      </c>
      <c r="Q1145" s="1" t="s">
        <v>6456</v>
      </c>
      <c r="R1145" s="2">
        <v>45996</v>
      </c>
      <c r="S1145" s="2"/>
      <c r="T1145" s="1">
        <v>0</v>
      </c>
    </row>
    <row r="1146" spans="1:20">
      <c r="A1146" s="1" t="s">
        <v>8403</v>
      </c>
      <c r="B1146" s="1" t="s">
        <v>499</v>
      </c>
      <c r="C1146" s="1" t="s">
        <v>500</v>
      </c>
      <c r="D1146" s="1" t="s">
        <v>6721</v>
      </c>
      <c r="E1146" s="1">
        <v>0</v>
      </c>
      <c r="F1146" s="1">
        <v>0</v>
      </c>
      <c r="G1146" s="1">
        <v>0</v>
      </c>
      <c r="H1146" s="1" t="s">
        <v>8404</v>
      </c>
      <c r="I1146" s="2">
        <v>46014</v>
      </c>
      <c r="J1146" s="1">
        <v>100000</v>
      </c>
      <c r="K1146" s="1">
        <v>0</v>
      </c>
      <c r="L1146" s="1">
        <v>0</v>
      </c>
      <c r="M1146" s="1" t="s">
        <v>514</v>
      </c>
      <c r="N1146" s="1" t="s">
        <v>6877</v>
      </c>
      <c r="O1146" s="2">
        <v>46022</v>
      </c>
      <c r="P1146" s="1">
        <v>5</v>
      </c>
      <c r="Q1146" s="1" t="s">
        <v>6456</v>
      </c>
      <c r="R1146" s="2">
        <v>45996</v>
      </c>
      <c r="S1146" s="2">
        <v>45999</v>
      </c>
      <c r="T1146" s="1">
        <v>335024</v>
      </c>
    </row>
    <row r="1147" spans="1:20">
      <c r="A1147" s="1" t="s">
        <v>8405</v>
      </c>
      <c r="B1147" s="1" t="s">
        <v>499</v>
      </c>
      <c r="C1147" s="1" t="s">
        <v>500</v>
      </c>
      <c r="D1147" s="1" t="s">
        <v>6721</v>
      </c>
      <c r="E1147" s="1">
        <v>0</v>
      </c>
      <c r="F1147" s="1">
        <v>0</v>
      </c>
      <c r="G1147" s="1">
        <v>0</v>
      </c>
      <c r="H1147" s="1" t="s">
        <v>2164</v>
      </c>
      <c r="I1147" s="2">
        <v>46014</v>
      </c>
      <c r="J1147" s="1">
        <v>100000</v>
      </c>
      <c r="K1147" s="1">
        <v>0</v>
      </c>
      <c r="L1147" s="1">
        <v>0</v>
      </c>
      <c r="M1147" s="1" t="s">
        <v>514</v>
      </c>
      <c r="N1147" s="1" t="s">
        <v>6877</v>
      </c>
      <c r="O1147" s="2">
        <v>46022</v>
      </c>
      <c r="P1147" s="1">
        <v>5</v>
      </c>
      <c r="Q1147" s="1" t="s">
        <v>6456</v>
      </c>
      <c r="R1147" s="2">
        <v>45996</v>
      </c>
      <c r="S1147" s="2">
        <v>45999</v>
      </c>
      <c r="T1147" s="1">
        <v>335024</v>
      </c>
    </row>
    <row r="1148" spans="1:20">
      <c r="A1148" s="1" t="s">
        <v>8406</v>
      </c>
      <c r="B1148" s="1" t="s">
        <v>499</v>
      </c>
      <c r="C1148" s="1" t="s">
        <v>500</v>
      </c>
      <c r="D1148" s="1" t="s">
        <v>6721</v>
      </c>
      <c r="E1148" s="1">
        <v>0</v>
      </c>
      <c r="F1148" s="1">
        <v>0</v>
      </c>
      <c r="G1148" s="1">
        <v>0</v>
      </c>
      <c r="H1148" s="1" t="s">
        <v>616</v>
      </c>
      <c r="I1148" s="2">
        <v>46014</v>
      </c>
      <c r="J1148" s="1">
        <v>320000</v>
      </c>
      <c r="K1148" s="1">
        <v>0</v>
      </c>
      <c r="L1148" s="1">
        <v>0</v>
      </c>
      <c r="M1148" s="1" t="s">
        <v>544</v>
      </c>
      <c r="N1148" s="1" t="s">
        <v>6877</v>
      </c>
      <c r="O1148" s="2">
        <v>46022</v>
      </c>
      <c r="P1148" s="1">
        <v>5</v>
      </c>
      <c r="Q1148" s="1" t="s">
        <v>6456</v>
      </c>
      <c r="R1148" s="2">
        <v>45996</v>
      </c>
      <c r="S1148" s="2"/>
      <c r="T1148" s="1">
        <v>0</v>
      </c>
    </row>
    <row r="1149" spans="1:20">
      <c r="A1149" s="1" t="s">
        <v>8407</v>
      </c>
      <c r="B1149" s="1" t="s">
        <v>499</v>
      </c>
      <c r="C1149" s="1" t="s">
        <v>500</v>
      </c>
      <c r="D1149" s="1" t="s">
        <v>6721</v>
      </c>
      <c r="E1149" s="1">
        <v>0</v>
      </c>
      <c r="F1149" s="1">
        <v>0</v>
      </c>
      <c r="G1149" s="1">
        <v>0</v>
      </c>
      <c r="H1149" s="1" t="s">
        <v>8408</v>
      </c>
      <c r="I1149" s="2">
        <v>46014</v>
      </c>
      <c r="J1149" s="1">
        <v>100000</v>
      </c>
      <c r="K1149" s="1">
        <v>0</v>
      </c>
      <c r="L1149" s="1">
        <v>0</v>
      </c>
      <c r="M1149" s="1" t="s">
        <v>514</v>
      </c>
      <c r="N1149" s="1" t="s">
        <v>6877</v>
      </c>
      <c r="O1149" s="2">
        <v>46022</v>
      </c>
      <c r="P1149" s="1">
        <v>3</v>
      </c>
      <c r="Q1149" s="1" t="s">
        <v>6456</v>
      </c>
      <c r="R1149" s="2">
        <v>45996</v>
      </c>
      <c r="S1149" s="2">
        <v>45999</v>
      </c>
      <c r="T1149" s="1">
        <v>335024</v>
      </c>
    </row>
    <row r="1150" spans="1:20">
      <c r="A1150" s="1" t="s">
        <v>8409</v>
      </c>
      <c r="B1150" s="1" t="s">
        <v>499</v>
      </c>
      <c r="C1150" s="1" t="s">
        <v>500</v>
      </c>
      <c r="D1150" s="1" t="s">
        <v>6721</v>
      </c>
      <c r="E1150" s="1">
        <v>0</v>
      </c>
      <c r="F1150" s="1">
        <v>0</v>
      </c>
      <c r="G1150" s="1">
        <v>0</v>
      </c>
      <c r="H1150" s="1" t="s">
        <v>546</v>
      </c>
      <c r="I1150" s="2">
        <v>46014</v>
      </c>
      <c r="J1150" s="1">
        <v>120000</v>
      </c>
      <c r="K1150" s="1">
        <v>0</v>
      </c>
      <c r="L1150" s="1">
        <v>0</v>
      </c>
      <c r="M1150" s="1" t="s">
        <v>544</v>
      </c>
      <c r="N1150" s="1" t="s">
        <v>6877</v>
      </c>
      <c r="O1150" s="2">
        <v>46022</v>
      </c>
      <c r="P1150" s="1">
        <v>2</v>
      </c>
      <c r="Q1150" s="1" t="s">
        <v>6456</v>
      </c>
      <c r="R1150" s="2">
        <v>45996</v>
      </c>
      <c r="S1150" s="2">
        <v>46002</v>
      </c>
      <c r="T1150" s="1">
        <v>290520</v>
      </c>
    </row>
    <row r="1151" spans="1:20">
      <c r="A1151" s="1" t="s">
        <v>8410</v>
      </c>
      <c r="B1151" s="1" t="s">
        <v>499</v>
      </c>
      <c r="C1151" s="1" t="s">
        <v>500</v>
      </c>
      <c r="D1151" s="1" t="s">
        <v>6721</v>
      </c>
      <c r="E1151" s="1">
        <v>0</v>
      </c>
      <c r="F1151" s="1">
        <v>0</v>
      </c>
      <c r="G1151" s="1">
        <v>0</v>
      </c>
      <c r="H1151" s="1" t="s">
        <v>546</v>
      </c>
      <c r="I1151" s="2">
        <v>46021</v>
      </c>
      <c r="J1151" s="1">
        <v>120000</v>
      </c>
      <c r="K1151" s="1">
        <v>0</v>
      </c>
      <c r="L1151" s="1">
        <v>0</v>
      </c>
      <c r="M1151" s="1" t="s">
        <v>544</v>
      </c>
      <c r="N1151" s="1" t="s">
        <v>6877</v>
      </c>
      <c r="O1151" s="2">
        <v>46029</v>
      </c>
      <c r="P1151" s="1">
        <v>2</v>
      </c>
      <c r="Q1151" s="1" t="s">
        <v>6456</v>
      </c>
      <c r="R1151" s="2">
        <v>45996</v>
      </c>
      <c r="S1151" s="2">
        <v>46002</v>
      </c>
      <c r="T1151" s="1">
        <v>290520</v>
      </c>
    </row>
    <row r="1152" spans="1:20">
      <c r="A1152" s="1" t="s">
        <v>8411</v>
      </c>
      <c r="B1152" s="1" t="s">
        <v>2883</v>
      </c>
      <c r="C1152" s="1" t="s">
        <v>2884</v>
      </c>
      <c r="D1152" s="1" t="s">
        <v>7935</v>
      </c>
      <c r="E1152" s="1">
        <v>0</v>
      </c>
      <c r="F1152" s="1">
        <v>0</v>
      </c>
      <c r="G1152" s="1">
        <v>0</v>
      </c>
      <c r="H1152" s="1" t="s">
        <v>8412</v>
      </c>
      <c r="I1152" s="2">
        <v>46002</v>
      </c>
      <c r="J1152" s="1">
        <v>5000</v>
      </c>
      <c r="K1152" s="1">
        <v>5000</v>
      </c>
      <c r="L1152" s="1">
        <v>0</v>
      </c>
      <c r="M1152" s="1" t="s">
        <v>8413</v>
      </c>
      <c r="N1152" s="1" t="s">
        <v>8006</v>
      </c>
      <c r="O1152" s="2">
        <v>46003</v>
      </c>
      <c r="P1152" s="1">
        <v>1</v>
      </c>
      <c r="Q1152" s="1" t="s">
        <v>6430</v>
      </c>
      <c r="R1152" s="2">
        <v>45996</v>
      </c>
      <c r="S1152" s="2"/>
      <c r="T1152" s="1">
        <v>0</v>
      </c>
    </row>
    <row r="1153" spans="1:20">
      <c r="A1153" s="1" t="s">
        <v>8411</v>
      </c>
      <c r="B1153" s="1" t="s">
        <v>2883</v>
      </c>
      <c r="C1153" s="1" t="s">
        <v>2884</v>
      </c>
      <c r="D1153" s="1" t="s">
        <v>7935</v>
      </c>
      <c r="E1153" s="1">
        <v>0</v>
      </c>
      <c r="F1153" s="1">
        <v>0</v>
      </c>
      <c r="G1153" s="1">
        <v>0</v>
      </c>
      <c r="H1153" s="1" t="s">
        <v>8412</v>
      </c>
      <c r="I1153" s="2">
        <v>46002</v>
      </c>
      <c r="J1153" s="1">
        <v>20</v>
      </c>
      <c r="K1153" s="1">
        <v>20</v>
      </c>
      <c r="L1153" s="1">
        <v>0</v>
      </c>
      <c r="M1153" s="1" t="s">
        <v>8413</v>
      </c>
      <c r="N1153" s="1" t="s">
        <v>6431</v>
      </c>
      <c r="O1153" s="2">
        <v>46003</v>
      </c>
      <c r="P1153" s="1">
        <v>1</v>
      </c>
      <c r="Q1153" s="1" t="s">
        <v>6430</v>
      </c>
      <c r="R1153" s="2">
        <v>45996</v>
      </c>
      <c r="S1153" s="2"/>
      <c r="T1153" s="1">
        <v>0</v>
      </c>
    </row>
    <row r="1154" spans="1:20">
      <c r="A1154" s="1" t="s">
        <v>8414</v>
      </c>
      <c r="B1154" s="1" t="s">
        <v>5615</v>
      </c>
      <c r="C1154" s="1" t="s">
        <v>5616</v>
      </c>
      <c r="D1154" s="1" t="s">
        <v>7026</v>
      </c>
      <c r="E1154" s="1">
        <v>0</v>
      </c>
      <c r="F1154" s="1">
        <v>0</v>
      </c>
      <c r="G1154" s="1">
        <v>0</v>
      </c>
      <c r="H1154" s="1" t="s">
        <v>8415</v>
      </c>
      <c r="I1154" s="2">
        <v>46009</v>
      </c>
      <c r="J1154" s="1">
        <v>6000</v>
      </c>
      <c r="K1154" s="1">
        <v>0</v>
      </c>
      <c r="L1154" s="1">
        <v>0</v>
      </c>
      <c r="M1154" s="1" t="s">
        <v>8416</v>
      </c>
      <c r="N1154" s="1" t="s">
        <v>6534</v>
      </c>
      <c r="O1154" s="2">
        <v>46013</v>
      </c>
      <c r="P1154" s="1">
        <v>1</v>
      </c>
      <c r="Q1154" s="1" t="s">
        <v>6430</v>
      </c>
      <c r="R1154" s="2">
        <v>45996</v>
      </c>
      <c r="S1154" s="2"/>
      <c r="T1154" s="1">
        <v>0</v>
      </c>
    </row>
    <row r="1155" spans="1:20">
      <c r="A1155" s="1" t="s">
        <v>8417</v>
      </c>
      <c r="B1155" s="1" t="s">
        <v>5615</v>
      </c>
      <c r="C1155" s="1" t="s">
        <v>5616</v>
      </c>
      <c r="D1155" s="1" t="s">
        <v>7026</v>
      </c>
      <c r="E1155" s="1">
        <v>0</v>
      </c>
      <c r="F1155" s="1">
        <v>0</v>
      </c>
      <c r="G1155" s="1">
        <v>0</v>
      </c>
      <c r="H1155" s="1" t="s">
        <v>8418</v>
      </c>
      <c r="I1155" s="2">
        <v>46009</v>
      </c>
      <c r="J1155" s="1">
        <v>3000</v>
      </c>
      <c r="K1155" s="1">
        <v>0</v>
      </c>
      <c r="L1155" s="1">
        <v>0</v>
      </c>
      <c r="M1155" s="1" t="s">
        <v>8419</v>
      </c>
      <c r="N1155" s="1" t="s">
        <v>6534</v>
      </c>
      <c r="O1155" s="2">
        <v>46013</v>
      </c>
      <c r="P1155" s="1">
        <v>2</v>
      </c>
      <c r="Q1155" s="1" t="s">
        <v>6430</v>
      </c>
      <c r="R1155" s="2">
        <v>45996</v>
      </c>
      <c r="S1155" s="2"/>
      <c r="T1155" s="1">
        <v>0</v>
      </c>
    </row>
    <row r="1156" spans="1:20">
      <c r="A1156" s="1" t="s">
        <v>8420</v>
      </c>
      <c r="B1156" s="1" t="s">
        <v>5615</v>
      </c>
      <c r="C1156" s="1" t="s">
        <v>5616</v>
      </c>
      <c r="D1156" s="1" t="s">
        <v>7026</v>
      </c>
      <c r="E1156" s="1">
        <v>0</v>
      </c>
      <c r="F1156" s="1">
        <v>0</v>
      </c>
      <c r="G1156" s="1">
        <v>0</v>
      </c>
      <c r="H1156" s="1" t="s">
        <v>8421</v>
      </c>
      <c r="I1156" s="2">
        <v>46009</v>
      </c>
      <c r="J1156" s="1">
        <v>4000</v>
      </c>
      <c r="K1156" s="1">
        <v>0</v>
      </c>
      <c r="L1156" s="1">
        <v>0</v>
      </c>
      <c r="M1156" s="1" t="s">
        <v>8416</v>
      </c>
      <c r="N1156" s="1" t="s">
        <v>6534</v>
      </c>
      <c r="O1156" s="2">
        <v>46013</v>
      </c>
      <c r="P1156" s="1">
        <v>1</v>
      </c>
      <c r="Q1156" s="1" t="s">
        <v>6430</v>
      </c>
      <c r="R1156" s="2">
        <v>45996</v>
      </c>
      <c r="S1156" s="2"/>
      <c r="T1156" s="1">
        <v>0</v>
      </c>
    </row>
    <row r="1157" spans="1:20">
      <c r="A1157" s="1" t="s">
        <v>8422</v>
      </c>
      <c r="B1157" s="1" t="s">
        <v>5615</v>
      </c>
      <c r="C1157" s="1" t="s">
        <v>5616</v>
      </c>
      <c r="D1157" s="1" t="s">
        <v>7026</v>
      </c>
      <c r="E1157" s="1">
        <v>0</v>
      </c>
      <c r="F1157" s="1">
        <v>0</v>
      </c>
      <c r="G1157" s="1">
        <v>0</v>
      </c>
      <c r="H1157" s="1" t="s">
        <v>8423</v>
      </c>
      <c r="I1157" s="2">
        <v>46009</v>
      </c>
      <c r="J1157" s="1">
        <v>4000</v>
      </c>
      <c r="K1157" s="1">
        <v>0</v>
      </c>
      <c r="L1157" s="1">
        <v>0</v>
      </c>
      <c r="M1157" s="1" t="s">
        <v>8416</v>
      </c>
      <c r="N1157" s="1" t="s">
        <v>6534</v>
      </c>
      <c r="O1157" s="2">
        <v>46013</v>
      </c>
      <c r="P1157" s="1">
        <v>3</v>
      </c>
      <c r="Q1157" s="1" t="s">
        <v>6430</v>
      </c>
      <c r="R1157" s="2">
        <v>45996</v>
      </c>
      <c r="S1157" s="2"/>
      <c r="T1157" s="1">
        <v>0</v>
      </c>
    </row>
    <row r="1158" spans="1:20">
      <c r="A1158" s="1" t="s">
        <v>8424</v>
      </c>
      <c r="B1158" s="1" t="s">
        <v>5615</v>
      </c>
      <c r="C1158" s="1" t="s">
        <v>5616</v>
      </c>
      <c r="D1158" s="1" t="s">
        <v>7026</v>
      </c>
      <c r="E1158" s="1">
        <v>0</v>
      </c>
      <c r="F1158" s="1">
        <v>0</v>
      </c>
      <c r="G1158" s="1">
        <v>0</v>
      </c>
      <c r="H1158" s="1" t="s">
        <v>8425</v>
      </c>
      <c r="I1158" s="2">
        <v>46009</v>
      </c>
      <c r="J1158" s="1">
        <v>6000</v>
      </c>
      <c r="K1158" s="1">
        <v>0</v>
      </c>
      <c r="L1158" s="1">
        <v>0</v>
      </c>
      <c r="M1158" s="1" t="s">
        <v>8416</v>
      </c>
      <c r="N1158" s="1" t="s">
        <v>6534</v>
      </c>
      <c r="O1158" s="2">
        <v>46013</v>
      </c>
      <c r="P1158" s="1">
        <v>3</v>
      </c>
      <c r="Q1158" s="1" t="s">
        <v>6430</v>
      </c>
      <c r="R1158" s="2">
        <v>45996</v>
      </c>
      <c r="S1158" s="2"/>
      <c r="T1158" s="1">
        <v>0</v>
      </c>
    </row>
    <row r="1159" spans="1:20">
      <c r="A1159" s="1" t="s">
        <v>8426</v>
      </c>
      <c r="B1159" s="1" t="s">
        <v>499</v>
      </c>
      <c r="C1159" s="1" t="s">
        <v>500</v>
      </c>
      <c r="D1159" s="1" t="s">
        <v>7009</v>
      </c>
      <c r="E1159" s="1">
        <v>0</v>
      </c>
      <c r="F1159" s="1">
        <v>0</v>
      </c>
      <c r="G1159" s="1">
        <v>0</v>
      </c>
      <c r="H1159" s="1" t="s">
        <v>1586</v>
      </c>
      <c r="I1159" s="2">
        <v>46014</v>
      </c>
      <c r="J1159" s="1">
        <v>200000</v>
      </c>
      <c r="K1159" s="1">
        <v>0</v>
      </c>
      <c r="L1159" s="1">
        <v>0</v>
      </c>
      <c r="M1159" s="1" t="s">
        <v>566</v>
      </c>
      <c r="N1159" s="1" t="s">
        <v>7273</v>
      </c>
      <c r="O1159" s="2">
        <v>46022</v>
      </c>
      <c r="P1159" s="1">
        <v>7</v>
      </c>
      <c r="Q1159" s="1" t="s">
        <v>6456</v>
      </c>
      <c r="R1159" s="2">
        <v>45996</v>
      </c>
      <c r="S1159" s="2"/>
      <c r="T1159" s="1">
        <v>0</v>
      </c>
    </row>
    <row r="1160" spans="1:20">
      <c r="A1160" s="1" t="s">
        <v>8427</v>
      </c>
      <c r="B1160" s="1" t="s">
        <v>499</v>
      </c>
      <c r="C1160" s="1" t="s">
        <v>500</v>
      </c>
      <c r="D1160" s="1" t="s">
        <v>7009</v>
      </c>
      <c r="E1160" s="1">
        <v>0</v>
      </c>
      <c r="F1160" s="1">
        <v>0</v>
      </c>
      <c r="G1160" s="1">
        <v>0</v>
      </c>
      <c r="H1160" s="1" t="s">
        <v>2259</v>
      </c>
      <c r="I1160" s="2">
        <v>46014</v>
      </c>
      <c r="J1160" s="1">
        <v>200000</v>
      </c>
      <c r="K1160" s="1">
        <v>0</v>
      </c>
      <c r="L1160" s="1">
        <v>0</v>
      </c>
      <c r="M1160" s="1" t="s">
        <v>566</v>
      </c>
      <c r="N1160" s="1" t="s">
        <v>7268</v>
      </c>
      <c r="O1160" s="2">
        <v>46022</v>
      </c>
      <c r="P1160" s="1">
        <v>7</v>
      </c>
      <c r="Q1160" s="1" t="s">
        <v>6456</v>
      </c>
      <c r="R1160" s="2">
        <v>45996</v>
      </c>
      <c r="S1160" s="2"/>
      <c r="T1160" s="1">
        <v>0</v>
      </c>
    </row>
    <row r="1161" spans="1:20">
      <c r="A1161" s="1" t="s">
        <v>8428</v>
      </c>
      <c r="B1161" s="1" t="s">
        <v>8429</v>
      </c>
      <c r="C1161" s="1" t="s">
        <v>8430</v>
      </c>
      <c r="D1161" s="1" t="s">
        <v>7839</v>
      </c>
      <c r="E1161" s="1">
        <v>0</v>
      </c>
      <c r="F1161" s="1">
        <v>0</v>
      </c>
      <c r="G1161" s="1">
        <v>0</v>
      </c>
      <c r="H1161" s="1" t="s">
        <v>8431</v>
      </c>
      <c r="I1161" s="2">
        <v>46010</v>
      </c>
      <c r="J1161" s="1">
        <v>22</v>
      </c>
      <c r="K1161" s="1">
        <v>0</v>
      </c>
      <c r="L1161" s="1">
        <v>0</v>
      </c>
      <c r="M1161" s="1" t="s">
        <v>8432</v>
      </c>
      <c r="N1161" s="1" t="s">
        <v>8433</v>
      </c>
      <c r="O1161" s="2">
        <v>46014</v>
      </c>
      <c r="P1161" s="1">
        <v>1</v>
      </c>
      <c r="Q1161" s="1" t="s">
        <v>6436</v>
      </c>
      <c r="R1161" s="2">
        <v>45996</v>
      </c>
      <c r="S1161" s="2"/>
      <c r="T1161" s="1">
        <v>0</v>
      </c>
    </row>
    <row r="1162" spans="1:20">
      <c r="A1162" s="1" t="s">
        <v>8434</v>
      </c>
      <c r="B1162" s="1" t="s">
        <v>8429</v>
      </c>
      <c r="C1162" s="1" t="s">
        <v>8430</v>
      </c>
      <c r="D1162" s="1" t="s">
        <v>7839</v>
      </c>
      <c r="E1162" s="1">
        <v>0</v>
      </c>
      <c r="F1162" s="1">
        <v>0</v>
      </c>
      <c r="G1162" s="1">
        <v>0</v>
      </c>
      <c r="H1162" s="1" t="s">
        <v>8431</v>
      </c>
      <c r="I1162" s="2">
        <v>46029</v>
      </c>
      <c r="J1162" s="1">
        <v>24000</v>
      </c>
      <c r="K1162" s="1">
        <v>0</v>
      </c>
      <c r="L1162" s="1">
        <v>0</v>
      </c>
      <c r="M1162" s="1" t="s">
        <v>8432</v>
      </c>
      <c r="N1162" s="1"/>
      <c r="O1162" s="2">
        <v>46034</v>
      </c>
      <c r="P1162" s="1">
        <v>1</v>
      </c>
      <c r="Q1162" s="1" t="s">
        <v>6436</v>
      </c>
      <c r="R1162" s="2">
        <v>45996</v>
      </c>
      <c r="S1162" s="2"/>
      <c r="T1162" s="1">
        <v>0</v>
      </c>
    </row>
    <row r="1163" spans="1:20">
      <c r="A1163" s="1" t="s">
        <v>8435</v>
      </c>
      <c r="B1163" s="1" t="s">
        <v>88</v>
      </c>
      <c r="C1163" s="1" t="s">
        <v>89</v>
      </c>
      <c r="D1163" s="1" t="s">
        <v>6488</v>
      </c>
      <c r="E1163" s="1">
        <v>0</v>
      </c>
      <c r="F1163" s="1">
        <v>0</v>
      </c>
      <c r="G1163" s="1">
        <v>0</v>
      </c>
      <c r="H1163" s="1" t="s">
        <v>1107</v>
      </c>
      <c r="I1163" s="2">
        <v>46104</v>
      </c>
      <c r="J1163" s="1">
        <v>54000</v>
      </c>
      <c r="K1163" s="1">
        <v>0</v>
      </c>
      <c r="L1163" s="1">
        <v>0</v>
      </c>
      <c r="M1163" s="1" t="s">
        <v>6660</v>
      </c>
      <c r="N1163" s="1" t="s">
        <v>6708</v>
      </c>
      <c r="O1163" s="2">
        <v>46107</v>
      </c>
      <c r="P1163" s="1">
        <v>1</v>
      </c>
      <c r="Q1163" s="1" t="s">
        <v>6443</v>
      </c>
      <c r="R1163" s="2">
        <v>45996</v>
      </c>
      <c r="S1163" s="2"/>
      <c r="T1163" s="1">
        <v>0</v>
      </c>
    </row>
    <row r="1164" spans="1:20">
      <c r="A1164" s="1" t="s">
        <v>8436</v>
      </c>
      <c r="B1164" s="1" t="s">
        <v>88</v>
      </c>
      <c r="C1164" s="1" t="s">
        <v>89</v>
      </c>
      <c r="D1164" s="1" t="s">
        <v>6488</v>
      </c>
      <c r="E1164" s="1">
        <v>0</v>
      </c>
      <c r="F1164" s="1">
        <v>0</v>
      </c>
      <c r="G1164" s="1">
        <v>0</v>
      </c>
      <c r="H1164" s="1" t="s">
        <v>1107</v>
      </c>
      <c r="I1164" s="2">
        <v>46111</v>
      </c>
      <c r="J1164" s="1">
        <v>54000</v>
      </c>
      <c r="K1164" s="1">
        <v>0</v>
      </c>
      <c r="L1164" s="1">
        <v>0</v>
      </c>
      <c r="M1164" s="1" t="s">
        <v>6660</v>
      </c>
      <c r="N1164" s="1" t="s">
        <v>6808</v>
      </c>
      <c r="O1164" s="2">
        <v>46114</v>
      </c>
      <c r="P1164" s="1">
        <v>1</v>
      </c>
      <c r="Q1164" s="1" t="s">
        <v>6443</v>
      </c>
      <c r="R1164" s="2">
        <v>45996</v>
      </c>
      <c r="S1164" s="2"/>
      <c r="T1164" s="1">
        <v>0</v>
      </c>
    </row>
    <row r="1165" spans="1:20">
      <c r="A1165" s="1" t="s">
        <v>8437</v>
      </c>
      <c r="B1165" s="1" t="s">
        <v>6347</v>
      </c>
      <c r="C1165" s="1" t="s">
        <v>6348</v>
      </c>
      <c r="D1165" s="1" t="s">
        <v>8438</v>
      </c>
      <c r="E1165" s="1">
        <v>0</v>
      </c>
      <c r="F1165" s="1">
        <v>0</v>
      </c>
      <c r="G1165" s="1">
        <v>0</v>
      </c>
      <c r="H1165" s="1" t="s">
        <v>8439</v>
      </c>
      <c r="I1165" s="2">
        <v>46002</v>
      </c>
      <c r="J1165" s="1">
        <v>30000</v>
      </c>
      <c r="K1165" s="1">
        <v>30000</v>
      </c>
      <c r="L1165" s="1">
        <v>0</v>
      </c>
      <c r="M1165" s="1" t="s">
        <v>8440</v>
      </c>
      <c r="N1165" s="1"/>
      <c r="O1165" s="2">
        <v>46006</v>
      </c>
      <c r="P1165" s="1">
        <v>1</v>
      </c>
      <c r="Q1165" s="1" t="s">
        <v>6430</v>
      </c>
      <c r="R1165" s="2">
        <v>45996</v>
      </c>
      <c r="S1165" s="2">
        <v>46000</v>
      </c>
      <c r="T1165" s="1">
        <v>30000</v>
      </c>
    </row>
    <row r="1166" spans="1:20">
      <c r="A1166" s="1" t="s">
        <v>8441</v>
      </c>
      <c r="B1166" s="1" t="s">
        <v>6347</v>
      </c>
      <c r="C1166" s="1" t="s">
        <v>6348</v>
      </c>
      <c r="D1166" s="1" t="s">
        <v>7935</v>
      </c>
      <c r="E1166" s="1">
        <v>0</v>
      </c>
      <c r="F1166" s="1">
        <v>0</v>
      </c>
      <c r="G1166" s="1">
        <v>0</v>
      </c>
      <c r="H1166" s="1" t="s">
        <v>8442</v>
      </c>
      <c r="I1166" s="2">
        <v>46008</v>
      </c>
      <c r="J1166" s="1">
        <v>200000</v>
      </c>
      <c r="K1166" s="1">
        <v>0</v>
      </c>
      <c r="L1166" s="1">
        <v>0</v>
      </c>
      <c r="M1166" s="1" t="s">
        <v>8443</v>
      </c>
      <c r="N1166" s="1" t="s">
        <v>6571</v>
      </c>
      <c r="O1166" s="2">
        <v>46010</v>
      </c>
      <c r="P1166" s="1">
        <v>1</v>
      </c>
      <c r="Q1166" s="1" t="s">
        <v>6430</v>
      </c>
      <c r="R1166" s="2">
        <v>45996</v>
      </c>
      <c r="S1166" s="2"/>
      <c r="T1166" s="1">
        <v>0</v>
      </c>
    </row>
    <row r="1167" spans="1:20">
      <c r="A1167" s="1" t="s">
        <v>8444</v>
      </c>
      <c r="B1167" s="1" t="s">
        <v>6347</v>
      </c>
      <c r="C1167" s="1" t="s">
        <v>6348</v>
      </c>
      <c r="D1167" s="1" t="s">
        <v>7935</v>
      </c>
      <c r="E1167" s="1">
        <v>0</v>
      </c>
      <c r="F1167" s="1">
        <v>0</v>
      </c>
      <c r="G1167" s="1">
        <v>0</v>
      </c>
      <c r="H1167" s="1" t="s">
        <v>8445</v>
      </c>
      <c r="I1167" s="2">
        <v>46008</v>
      </c>
      <c r="J1167" s="1">
        <v>5000</v>
      </c>
      <c r="K1167" s="1">
        <v>0</v>
      </c>
      <c r="L1167" s="1">
        <v>0</v>
      </c>
      <c r="M1167" s="1" t="s">
        <v>8446</v>
      </c>
      <c r="N1167" s="1"/>
      <c r="O1167" s="2">
        <v>46010</v>
      </c>
      <c r="P1167" s="1">
        <v>1</v>
      </c>
      <c r="Q1167" s="1" t="s">
        <v>6430</v>
      </c>
      <c r="R1167" s="2">
        <v>45996</v>
      </c>
      <c r="S1167" s="2">
        <v>46000</v>
      </c>
      <c r="T1167" s="1">
        <v>12000</v>
      </c>
    </row>
    <row r="1168" spans="1:20">
      <c r="A1168" s="1" t="s">
        <v>8447</v>
      </c>
      <c r="B1168" s="1" t="s">
        <v>6347</v>
      </c>
      <c r="C1168" s="1" t="s">
        <v>6348</v>
      </c>
      <c r="D1168" s="1" t="s">
        <v>7935</v>
      </c>
      <c r="E1168" s="1">
        <v>0</v>
      </c>
      <c r="F1168" s="1">
        <v>0</v>
      </c>
      <c r="G1168" s="1">
        <v>0</v>
      </c>
      <c r="H1168" s="1" t="s">
        <v>8448</v>
      </c>
      <c r="I1168" s="2">
        <v>46008</v>
      </c>
      <c r="J1168" s="1">
        <v>20000</v>
      </c>
      <c r="K1168" s="1">
        <v>0</v>
      </c>
      <c r="L1168" s="1">
        <v>0</v>
      </c>
      <c r="M1168" s="1" t="s">
        <v>8446</v>
      </c>
      <c r="N1168" s="1"/>
      <c r="O1168" s="2">
        <v>46010</v>
      </c>
      <c r="P1168" s="1">
        <v>1</v>
      </c>
      <c r="Q1168" s="1" t="s">
        <v>6430</v>
      </c>
      <c r="R1168" s="2">
        <v>45996</v>
      </c>
      <c r="S1168" s="2">
        <v>46000</v>
      </c>
      <c r="T1168" s="1">
        <v>44000</v>
      </c>
    </row>
    <row r="1169" spans="1:20">
      <c r="A1169" s="1" t="s">
        <v>8449</v>
      </c>
      <c r="B1169" s="1" t="s">
        <v>6347</v>
      </c>
      <c r="C1169" s="1" t="s">
        <v>6348</v>
      </c>
      <c r="D1169" s="1" t="s">
        <v>7935</v>
      </c>
      <c r="E1169" s="1">
        <v>0</v>
      </c>
      <c r="F1169" s="1">
        <v>0</v>
      </c>
      <c r="G1169" s="1">
        <v>0</v>
      </c>
      <c r="H1169" s="1" t="s">
        <v>8450</v>
      </c>
      <c r="I1169" s="2">
        <v>46008</v>
      </c>
      <c r="J1169" s="1">
        <v>5000</v>
      </c>
      <c r="K1169" s="1">
        <v>0</v>
      </c>
      <c r="L1169" s="1">
        <v>0</v>
      </c>
      <c r="M1169" s="1" t="s">
        <v>8446</v>
      </c>
      <c r="N1169" s="1"/>
      <c r="O1169" s="2">
        <v>46010</v>
      </c>
      <c r="P1169" s="1">
        <v>1</v>
      </c>
      <c r="Q1169" s="1" t="s">
        <v>6430</v>
      </c>
      <c r="R1169" s="2">
        <v>45996</v>
      </c>
      <c r="S1169" s="2">
        <v>46000</v>
      </c>
      <c r="T1169" s="1">
        <v>12000</v>
      </c>
    </row>
    <row r="1170" spans="1:20">
      <c r="A1170" s="1" t="s">
        <v>8451</v>
      </c>
      <c r="B1170" s="1" t="s">
        <v>6347</v>
      </c>
      <c r="C1170" s="1" t="s">
        <v>6348</v>
      </c>
      <c r="D1170" s="1" t="s">
        <v>8438</v>
      </c>
      <c r="E1170" s="1">
        <v>0</v>
      </c>
      <c r="F1170" s="1">
        <v>0</v>
      </c>
      <c r="G1170" s="1">
        <v>0</v>
      </c>
      <c r="H1170" s="1" t="s">
        <v>8452</v>
      </c>
      <c r="I1170" s="2">
        <v>46008</v>
      </c>
      <c r="J1170" s="1">
        <v>60000</v>
      </c>
      <c r="K1170" s="1">
        <v>0</v>
      </c>
      <c r="L1170" s="1">
        <v>0</v>
      </c>
      <c r="M1170" s="1" t="s">
        <v>8453</v>
      </c>
      <c r="N1170" s="1" t="s">
        <v>8454</v>
      </c>
      <c r="O1170" s="2">
        <v>46010</v>
      </c>
      <c r="P1170" s="1">
        <v>1</v>
      </c>
      <c r="Q1170" s="1" t="s">
        <v>6430</v>
      </c>
      <c r="R1170" s="2">
        <v>45996</v>
      </c>
      <c r="S1170" s="2"/>
      <c r="T1170" s="1">
        <v>0</v>
      </c>
    </row>
    <row r="1171" spans="1:20">
      <c r="A1171" s="1" t="s">
        <v>8455</v>
      </c>
      <c r="B1171" s="1" t="s">
        <v>154</v>
      </c>
      <c r="C1171" s="1" t="s">
        <v>155</v>
      </c>
      <c r="D1171" s="1" t="s">
        <v>6503</v>
      </c>
      <c r="E1171" s="1">
        <v>0</v>
      </c>
      <c r="F1171" s="1">
        <v>0</v>
      </c>
      <c r="G1171" s="1">
        <v>0</v>
      </c>
      <c r="H1171" s="1" t="s">
        <v>5004</v>
      </c>
      <c r="I1171" s="2">
        <v>46001</v>
      </c>
      <c r="J1171" s="1">
        <v>1000</v>
      </c>
      <c r="K1171" s="1">
        <v>1000</v>
      </c>
      <c r="L1171" s="1">
        <v>0</v>
      </c>
      <c r="M1171" s="1" t="s">
        <v>8456</v>
      </c>
      <c r="N1171" s="1"/>
      <c r="O1171" s="2">
        <v>46003</v>
      </c>
      <c r="P1171" s="1">
        <v>2</v>
      </c>
      <c r="Q1171" s="1" t="s">
        <v>6443</v>
      </c>
      <c r="R1171" s="2">
        <v>45996</v>
      </c>
      <c r="S1171" s="2">
        <v>45999</v>
      </c>
      <c r="T1171" s="1">
        <v>1000</v>
      </c>
    </row>
    <row r="1172" spans="1:20">
      <c r="A1172" s="1" t="s">
        <v>8457</v>
      </c>
      <c r="B1172" s="1" t="s">
        <v>154</v>
      </c>
      <c r="C1172" s="1" t="s">
        <v>155</v>
      </c>
      <c r="D1172" s="1" t="s">
        <v>7216</v>
      </c>
      <c r="E1172" s="1">
        <v>0</v>
      </c>
      <c r="F1172" s="1">
        <v>0</v>
      </c>
      <c r="G1172" s="1">
        <v>0</v>
      </c>
      <c r="H1172" s="1" t="s">
        <v>8458</v>
      </c>
      <c r="I1172" s="2">
        <v>46001</v>
      </c>
      <c r="J1172" s="1">
        <v>3000</v>
      </c>
      <c r="K1172" s="1">
        <v>3000</v>
      </c>
      <c r="L1172" s="1">
        <v>0</v>
      </c>
      <c r="M1172" s="1" t="s">
        <v>8058</v>
      </c>
      <c r="N1172" s="1"/>
      <c r="O1172" s="2">
        <v>46003</v>
      </c>
      <c r="P1172" s="1">
        <v>2</v>
      </c>
      <c r="Q1172" s="1" t="s">
        <v>6443</v>
      </c>
      <c r="R1172" s="2">
        <v>45996</v>
      </c>
      <c r="S1172" s="2">
        <v>46000</v>
      </c>
      <c r="T1172" s="1">
        <v>3000</v>
      </c>
    </row>
    <row r="1173" spans="1:20">
      <c r="A1173" s="1" t="s">
        <v>8459</v>
      </c>
      <c r="B1173" s="1" t="s">
        <v>154</v>
      </c>
      <c r="C1173" s="1" t="s">
        <v>155</v>
      </c>
      <c r="D1173" s="1" t="s">
        <v>7216</v>
      </c>
      <c r="E1173" s="1">
        <v>0</v>
      </c>
      <c r="F1173" s="1">
        <v>0</v>
      </c>
      <c r="G1173" s="1">
        <v>0</v>
      </c>
      <c r="H1173" s="1" t="s">
        <v>5023</v>
      </c>
      <c r="I1173" s="2">
        <v>46001</v>
      </c>
      <c r="J1173" s="1">
        <v>4000</v>
      </c>
      <c r="K1173" s="1">
        <v>4000</v>
      </c>
      <c r="L1173" s="1">
        <v>0</v>
      </c>
      <c r="M1173" s="1" t="s">
        <v>8058</v>
      </c>
      <c r="N1173" s="1"/>
      <c r="O1173" s="2">
        <v>46003</v>
      </c>
      <c r="P1173" s="1">
        <v>2</v>
      </c>
      <c r="Q1173" s="1" t="s">
        <v>6443</v>
      </c>
      <c r="R1173" s="2">
        <v>45996</v>
      </c>
      <c r="S1173" s="2">
        <v>46000</v>
      </c>
      <c r="T1173" s="1">
        <v>4000</v>
      </c>
    </row>
    <row r="1174" spans="1:20">
      <c r="A1174" s="1" t="s">
        <v>8460</v>
      </c>
      <c r="B1174" s="1" t="s">
        <v>154</v>
      </c>
      <c r="C1174" s="1" t="s">
        <v>155</v>
      </c>
      <c r="D1174" s="1" t="s">
        <v>7023</v>
      </c>
      <c r="E1174" s="1">
        <v>0</v>
      </c>
      <c r="F1174" s="1">
        <v>0</v>
      </c>
      <c r="G1174" s="1">
        <v>0</v>
      </c>
      <c r="H1174" s="1" t="s">
        <v>5181</v>
      </c>
      <c r="I1174" s="2">
        <v>46007</v>
      </c>
      <c r="J1174" s="1">
        <v>11000</v>
      </c>
      <c r="K1174" s="1">
        <v>0</v>
      </c>
      <c r="L1174" s="1">
        <v>0</v>
      </c>
      <c r="M1174" s="1" t="s">
        <v>756</v>
      </c>
      <c r="N1174" s="1" t="s">
        <v>8461</v>
      </c>
      <c r="O1174" s="2">
        <v>46009</v>
      </c>
      <c r="P1174" s="1">
        <v>1</v>
      </c>
      <c r="Q1174" s="1" t="s">
        <v>6443</v>
      </c>
      <c r="R1174" s="2">
        <v>45996</v>
      </c>
      <c r="S1174" s="2">
        <v>45999</v>
      </c>
      <c r="T1174" s="1">
        <v>11004</v>
      </c>
    </row>
    <row r="1175" spans="1:20">
      <c r="A1175" s="1" t="s">
        <v>8462</v>
      </c>
      <c r="B1175" s="1" t="s">
        <v>154</v>
      </c>
      <c r="C1175" s="1" t="s">
        <v>155</v>
      </c>
      <c r="D1175" s="1" t="s">
        <v>7023</v>
      </c>
      <c r="E1175" s="1">
        <v>0</v>
      </c>
      <c r="F1175" s="1">
        <v>0</v>
      </c>
      <c r="G1175" s="1">
        <v>0</v>
      </c>
      <c r="H1175" s="1" t="s">
        <v>766</v>
      </c>
      <c r="I1175" s="2">
        <v>46007</v>
      </c>
      <c r="J1175" s="1">
        <v>11000</v>
      </c>
      <c r="K1175" s="1">
        <v>0</v>
      </c>
      <c r="L1175" s="1">
        <v>0</v>
      </c>
      <c r="M1175" s="1" t="s">
        <v>756</v>
      </c>
      <c r="N1175" s="1" t="s">
        <v>8461</v>
      </c>
      <c r="O1175" s="2">
        <v>46009</v>
      </c>
      <c r="P1175" s="1">
        <v>1</v>
      </c>
      <c r="Q1175" s="1" t="s">
        <v>6443</v>
      </c>
      <c r="R1175" s="2">
        <v>45996</v>
      </c>
      <c r="S1175" s="2">
        <v>45999</v>
      </c>
      <c r="T1175" s="1">
        <v>11004</v>
      </c>
    </row>
    <row r="1176" spans="1:20">
      <c r="A1176" s="1" t="s">
        <v>8463</v>
      </c>
      <c r="B1176" s="1" t="s">
        <v>590</v>
      </c>
      <c r="C1176" s="1" t="s">
        <v>591</v>
      </c>
      <c r="D1176" s="1" t="s">
        <v>6818</v>
      </c>
      <c r="E1176" s="1" t="s">
        <v>6752</v>
      </c>
      <c r="F1176" s="1">
        <v>0</v>
      </c>
      <c r="G1176" s="1">
        <v>0</v>
      </c>
      <c r="H1176" s="1">
        <v>10725955</v>
      </c>
      <c r="I1176" s="2">
        <v>46003</v>
      </c>
      <c r="J1176" s="1">
        <v>100</v>
      </c>
      <c r="K1176" s="1">
        <v>0</v>
      </c>
      <c r="L1176" s="1">
        <v>0</v>
      </c>
      <c r="M1176" s="1" t="s">
        <v>8464</v>
      </c>
      <c r="N1176" s="1"/>
      <c r="O1176" s="2">
        <v>46006</v>
      </c>
      <c r="P1176" s="1">
        <v>1</v>
      </c>
      <c r="Q1176" s="1" t="s">
        <v>6430</v>
      </c>
      <c r="R1176" s="2">
        <v>45996</v>
      </c>
      <c r="S1176" s="2"/>
      <c r="T1176" s="1">
        <v>0</v>
      </c>
    </row>
    <row r="1177" spans="1:20">
      <c r="A1177" s="1" t="s">
        <v>8463</v>
      </c>
      <c r="B1177" s="1" t="s">
        <v>590</v>
      </c>
      <c r="C1177" s="1" t="s">
        <v>591</v>
      </c>
      <c r="D1177" s="1" t="s">
        <v>6818</v>
      </c>
      <c r="E1177" s="1" t="s">
        <v>6752</v>
      </c>
      <c r="F1177" s="1">
        <v>0</v>
      </c>
      <c r="G1177" s="1">
        <v>0</v>
      </c>
      <c r="H1177" s="1">
        <v>10725955</v>
      </c>
      <c r="I1177" s="2">
        <v>46003</v>
      </c>
      <c r="J1177" s="1">
        <v>100</v>
      </c>
      <c r="K1177" s="1">
        <v>0</v>
      </c>
      <c r="L1177" s="1">
        <v>0</v>
      </c>
      <c r="M1177" s="1" t="s">
        <v>8464</v>
      </c>
      <c r="N1177" s="1"/>
      <c r="O1177" s="2">
        <v>46006</v>
      </c>
      <c r="P1177" s="1">
        <v>1</v>
      </c>
      <c r="Q1177" s="1" t="s">
        <v>6430</v>
      </c>
      <c r="R1177" s="2">
        <v>45996</v>
      </c>
      <c r="S1177" s="2"/>
      <c r="T1177" s="1">
        <v>0</v>
      </c>
    </row>
    <row r="1178" spans="1:20">
      <c r="A1178" s="1" t="s">
        <v>8465</v>
      </c>
      <c r="B1178" s="1" t="s">
        <v>653</v>
      </c>
      <c r="C1178" s="1" t="s">
        <v>654</v>
      </c>
      <c r="D1178" s="1" t="s">
        <v>6451</v>
      </c>
      <c r="E1178" s="1">
        <v>0</v>
      </c>
      <c r="F1178" s="1">
        <v>0</v>
      </c>
      <c r="G1178" s="1">
        <v>0</v>
      </c>
      <c r="H1178" s="1" t="s">
        <v>3185</v>
      </c>
      <c r="I1178" s="2">
        <v>46006</v>
      </c>
      <c r="J1178" s="1">
        <v>42000</v>
      </c>
      <c r="K1178" s="1">
        <v>42000</v>
      </c>
      <c r="L1178" s="1">
        <v>0</v>
      </c>
      <c r="M1178" s="1"/>
      <c r="N1178" s="1"/>
      <c r="O1178" s="2">
        <v>46009</v>
      </c>
      <c r="P1178" s="1">
        <v>2</v>
      </c>
      <c r="Q1178" s="1" t="s">
        <v>6436</v>
      </c>
      <c r="R1178" s="2">
        <v>45999</v>
      </c>
      <c r="S1178" s="2">
        <v>45999</v>
      </c>
      <c r="T1178" s="1">
        <v>84000</v>
      </c>
    </row>
    <row r="1179" spans="1:20">
      <c r="A1179" s="1" t="s">
        <v>8466</v>
      </c>
      <c r="B1179" s="1" t="s">
        <v>653</v>
      </c>
      <c r="C1179" s="1" t="s">
        <v>654</v>
      </c>
      <c r="D1179" s="1" t="s">
        <v>6451</v>
      </c>
      <c r="E1179" s="1">
        <v>0</v>
      </c>
      <c r="F1179" s="1">
        <v>0</v>
      </c>
      <c r="G1179" s="1">
        <v>0</v>
      </c>
      <c r="H1179" s="1" t="s">
        <v>1980</v>
      </c>
      <c r="I1179" s="2">
        <v>46007</v>
      </c>
      <c r="J1179" s="1">
        <v>1202250</v>
      </c>
      <c r="K1179" s="1">
        <v>1202250</v>
      </c>
      <c r="L1179" s="1">
        <v>0</v>
      </c>
      <c r="M1179" s="1"/>
      <c r="N1179" s="1"/>
      <c r="O1179" s="2">
        <v>46010</v>
      </c>
      <c r="P1179" s="1">
        <v>2</v>
      </c>
      <c r="Q1179" s="1" t="s">
        <v>6436</v>
      </c>
      <c r="R1179" s="2">
        <v>45999</v>
      </c>
      <c r="S1179" s="2">
        <v>46000</v>
      </c>
      <c r="T1179" s="1">
        <v>2444250</v>
      </c>
    </row>
    <row r="1180" spans="1:20">
      <c r="A1180" s="1" t="s">
        <v>8467</v>
      </c>
      <c r="B1180" s="1" t="s">
        <v>653</v>
      </c>
      <c r="C1180" s="1" t="s">
        <v>654</v>
      </c>
      <c r="D1180" s="1" t="s">
        <v>6451</v>
      </c>
      <c r="E1180" s="1">
        <v>0</v>
      </c>
      <c r="F1180" s="1">
        <v>0</v>
      </c>
      <c r="G1180" s="1">
        <v>0</v>
      </c>
      <c r="H1180" s="1" t="s">
        <v>1992</v>
      </c>
      <c r="I1180" s="2">
        <v>46007</v>
      </c>
      <c r="J1180" s="1">
        <v>761250</v>
      </c>
      <c r="K1180" s="1">
        <v>761250</v>
      </c>
      <c r="L1180" s="1">
        <v>0</v>
      </c>
      <c r="M1180" s="1"/>
      <c r="N1180" s="1"/>
      <c r="O1180" s="2">
        <v>46010</v>
      </c>
      <c r="P1180" s="1">
        <v>2</v>
      </c>
      <c r="Q1180" s="1" t="s">
        <v>6436</v>
      </c>
      <c r="R1180" s="2">
        <v>45999</v>
      </c>
      <c r="S1180" s="2">
        <v>46000</v>
      </c>
      <c r="T1180" s="1">
        <v>1527510</v>
      </c>
    </row>
    <row r="1181" spans="1:20">
      <c r="A1181" s="1" t="s">
        <v>8468</v>
      </c>
      <c r="B1181" s="1" t="s">
        <v>653</v>
      </c>
      <c r="C1181" s="1" t="s">
        <v>654</v>
      </c>
      <c r="D1181" s="1" t="s">
        <v>6451</v>
      </c>
      <c r="E1181" s="1">
        <v>0</v>
      </c>
      <c r="F1181" s="1">
        <v>0</v>
      </c>
      <c r="G1181" s="1">
        <v>0</v>
      </c>
      <c r="H1181" s="1" t="s">
        <v>8469</v>
      </c>
      <c r="I1181" s="2">
        <v>46007</v>
      </c>
      <c r="J1181" s="1">
        <v>257250</v>
      </c>
      <c r="K1181" s="1">
        <v>257250</v>
      </c>
      <c r="L1181" s="1">
        <v>0</v>
      </c>
      <c r="M1181" s="1"/>
      <c r="N1181" s="1"/>
      <c r="O1181" s="2">
        <v>46010</v>
      </c>
      <c r="P1181" s="1">
        <v>2</v>
      </c>
      <c r="Q1181" s="1" t="s">
        <v>6436</v>
      </c>
      <c r="R1181" s="2">
        <v>45999</v>
      </c>
      <c r="S1181" s="2">
        <v>45999</v>
      </c>
      <c r="T1181" s="1">
        <v>514506</v>
      </c>
    </row>
    <row r="1182" spans="1:20">
      <c r="A1182" s="1" t="s">
        <v>8470</v>
      </c>
      <c r="B1182" s="1" t="s">
        <v>653</v>
      </c>
      <c r="C1182" s="1" t="s">
        <v>654</v>
      </c>
      <c r="D1182" s="1" t="s">
        <v>6451</v>
      </c>
      <c r="E1182" s="1">
        <v>0</v>
      </c>
      <c r="F1182" s="1">
        <v>0</v>
      </c>
      <c r="G1182" s="1">
        <v>0</v>
      </c>
      <c r="H1182" s="1" t="s">
        <v>8469</v>
      </c>
      <c r="I1182" s="2">
        <v>46007</v>
      </c>
      <c r="J1182" s="1">
        <v>147000</v>
      </c>
      <c r="K1182" s="1">
        <v>147000</v>
      </c>
      <c r="L1182" s="1">
        <v>0</v>
      </c>
      <c r="M1182" s="1"/>
      <c r="N1182" s="1"/>
      <c r="O1182" s="2">
        <v>46010</v>
      </c>
      <c r="P1182" s="1">
        <v>2</v>
      </c>
      <c r="Q1182" s="1" t="s">
        <v>6436</v>
      </c>
      <c r="R1182" s="2">
        <v>45999</v>
      </c>
      <c r="S1182" s="2">
        <v>45999</v>
      </c>
      <c r="T1182" s="1">
        <v>294000</v>
      </c>
    </row>
    <row r="1183" spans="1:20">
      <c r="A1183" s="1" t="s">
        <v>8471</v>
      </c>
      <c r="B1183" s="1" t="s">
        <v>653</v>
      </c>
      <c r="C1183" s="1" t="s">
        <v>654</v>
      </c>
      <c r="D1183" s="1" t="s">
        <v>6451</v>
      </c>
      <c r="E1183" s="1">
        <v>0</v>
      </c>
      <c r="F1183" s="1">
        <v>0</v>
      </c>
      <c r="G1183" s="1">
        <v>0</v>
      </c>
      <c r="H1183" s="1" t="s">
        <v>783</v>
      </c>
      <c r="I1183" s="2">
        <v>46007</v>
      </c>
      <c r="J1183" s="1">
        <v>257250</v>
      </c>
      <c r="K1183" s="1">
        <v>257250</v>
      </c>
      <c r="L1183" s="1">
        <v>0</v>
      </c>
      <c r="M1183" s="1"/>
      <c r="N1183" s="1"/>
      <c r="O1183" s="2">
        <v>46010</v>
      </c>
      <c r="P1183" s="1">
        <v>2</v>
      </c>
      <c r="Q1183" s="1" t="s">
        <v>6436</v>
      </c>
      <c r="R1183" s="2">
        <v>45999</v>
      </c>
      <c r="S1183" s="2">
        <v>46000</v>
      </c>
      <c r="T1183" s="1">
        <v>515250</v>
      </c>
    </row>
    <row r="1184" spans="1:20">
      <c r="A1184" s="1" t="s">
        <v>8472</v>
      </c>
      <c r="B1184" s="1" t="s">
        <v>653</v>
      </c>
      <c r="C1184" s="1" t="s">
        <v>654</v>
      </c>
      <c r="D1184" s="1" t="s">
        <v>6451</v>
      </c>
      <c r="E1184" s="1">
        <v>0</v>
      </c>
      <c r="F1184" s="1">
        <v>0</v>
      </c>
      <c r="G1184" s="1">
        <v>0</v>
      </c>
      <c r="H1184" s="1" t="s">
        <v>7915</v>
      </c>
      <c r="I1184" s="2">
        <v>46001</v>
      </c>
      <c r="J1184" s="1">
        <v>21000</v>
      </c>
      <c r="K1184" s="1">
        <v>21000</v>
      </c>
      <c r="L1184" s="1">
        <v>0</v>
      </c>
      <c r="M1184" s="1"/>
      <c r="N1184" s="1"/>
      <c r="O1184" s="2">
        <v>46003</v>
      </c>
      <c r="P1184" s="1">
        <v>2</v>
      </c>
      <c r="Q1184" s="1" t="s">
        <v>6436</v>
      </c>
      <c r="R1184" s="2">
        <v>45999</v>
      </c>
      <c r="S1184" s="2">
        <v>45999</v>
      </c>
      <c r="T1184" s="1">
        <v>47004</v>
      </c>
    </row>
    <row r="1185" spans="1:20">
      <c r="A1185" s="1" t="s">
        <v>8473</v>
      </c>
      <c r="B1185" s="1" t="s">
        <v>3464</v>
      </c>
      <c r="C1185" s="1" t="s">
        <v>3465</v>
      </c>
      <c r="D1185" s="1" t="s">
        <v>6531</v>
      </c>
      <c r="E1185" s="1">
        <v>0</v>
      </c>
      <c r="F1185" s="1">
        <v>0</v>
      </c>
      <c r="G1185" s="1">
        <v>0</v>
      </c>
      <c r="H1185" s="1">
        <v>129883</v>
      </c>
      <c r="I1185" s="2">
        <v>46009</v>
      </c>
      <c r="J1185" s="1">
        <v>10000</v>
      </c>
      <c r="K1185" s="1">
        <v>0</v>
      </c>
      <c r="L1185" s="1">
        <v>0</v>
      </c>
      <c r="M1185" s="1" t="s">
        <v>7927</v>
      </c>
      <c r="N1185" s="1"/>
      <c r="O1185" s="2">
        <v>46013</v>
      </c>
      <c r="P1185" s="1">
        <v>1</v>
      </c>
      <c r="Q1185" s="1" t="s">
        <v>6468</v>
      </c>
      <c r="R1185" s="2">
        <v>45999</v>
      </c>
      <c r="S1185" s="2"/>
      <c r="T1185" s="1">
        <v>0</v>
      </c>
    </row>
    <row r="1186" spans="1:20">
      <c r="A1186" s="1" t="s">
        <v>8474</v>
      </c>
      <c r="B1186" s="1" t="s">
        <v>2710</v>
      </c>
      <c r="C1186" s="1" t="s">
        <v>2711</v>
      </c>
      <c r="D1186" s="1">
        <v>0</v>
      </c>
      <c r="E1186" s="1">
        <v>0</v>
      </c>
      <c r="F1186" s="1">
        <v>0</v>
      </c>
      <c r="G1186" s="1">
        <v>0</v>
      </c>
      <c r="H1186" s="1" t="s">
        <v>8475</v>
      </c>
      <c r="I1186" s="2">
        <v>46020</v>
      </c>
      <c r="J1186" s="1">
        <v>4000</v>
      </c>
      <c r="K1186" s="1">
        <v>0</v>
      </c>
      <c r="L1186" s="1">
        <v>0</v>
      </c>
      <c r="M1186" s="1"/>
      <c r="N1186" s="1" t="s">
        <v>7014</v>
      </c>
      <c r="O1186" s="2">
        <v>46024</v>
      </c>
      <c r="P1186" s="1">
        <v>1</v>
      </c>
      <c r="Q1186" s="1" t="s">
        <v>6990</v>
      </c>
      <c r="R1186" s="2">
        <v>45999</v>
      </c>
      <c r="S1186" s="2"/>
      <c r="T1186" s="1">
        <v>0</v>
      </c>
    </row>
    <row r="1187" spans="1:20">
      <c r="A1187" s="1" t="s">
        <v>8476</v>
      </c>
      <c r="B1187" s="1" t="s">
        <v>8477</v>
      </c>
      <c r="C1187" s="1" t="s">
        <v>8478</v>
      </c>
      <c r="D1187" s="1" t="s">
        <v>7069</v>
      </c>
      <c r="E1187" s="1">
        <v>0</v>
      </c>
      <c r="F1187" s="1">
        <v>0</v>
      </c>
      <c r="G1187" s="1">
        <v>0</v>
      </c>
      <c r="H1187" s="1" t="s">
        <v>8479</v>
      </c>
      <c r="I1187" s="2">
        <v>46009</v>
      </c>
      <c r="J1187" s="1">
        <v>40000</v>
      </c>
      <c r="K1187" s="1">
        <v>0</v>
      </c>
      <c r="L1187" s="1">
        <v>0</v>
      </c>
      <c r="M1187" s="1" t="s">
        <v>8480</v>
      </c>
      <c r="N1187" s="1"/>
      <c r="O1187" s="2">
        <v>46013</v>
      </c>
      <c r="P1187" s="1">
        <v>1</v>
      </c>
      <c r="Q1187" s="1" t="s">
        <v>6430</v>
      </c>
      <c r="R1187" s="2">
        <v>45999</v>
      </c>
      <c r="S1187" s="2">
        <v>46000</v>
      </c>
      <c r="T1187" s="1">
        <v>40032</v>
      </c>
    </row>
    <row r="1188" spans="1:20">
      <c r="A1188" s="1" t="s">
        <v>8481</v>
      </c>
      <c r="B1188" s="1" t="s">
        <v>8477</v>
      </c>
      <c r="C1188" s="1" t="s">
        <v>8478</v>
      </c>
      <c r="D1188" s="1" t="s">
        <v>7069</v>
      </c>
      <c r="E1188" s="1">
        <v>0</v>
      </c>
      <c r="F1188" s="1">
        <v>0</v>
      </c>
      <c r="G1188" s="1">
        <v>0</v>
      </c>
      <c r="H1188" s="1" t="s">
        <v>8482</v>
      </c>
      <c r="I1188" s="2">
        <v>46009</v>
      </c>
      <c r="J1188" s="1">
        <v>50000</v>
      </c>
      <c r="K1188" s="1">
        <v>50000</v>
      </c>
      <c r="L1188" s="1">
        <v>0</v>
      </c>
      <c r="M1188" s="1" t="s">
        <v>8483</v>
      </c>
      <c r="N1188" s="1"/>
      <c r="O1188" s="2">
        <v>46013</v>
      </c>
      <c r="P1188" s="1">
        <v>1</v>
      </c>
      <c r="Q1188" s="1" t="s">
        <v>6430</v>
      </c>
      <c r="R1188" s="2">
        <v>45999</v>
      </c>
      <c r="S1188" s="2">
        <v>46000</v>
      </c>
      <c r="T1188" s="1">
        <v>50004</v>
      </c>
    </row>
    <row r="1189" spans="1:20">
      <c r="A1189" s="1" t="s">
        <v>8484</v>
      </c>
      <c r="B1189" s="1" t="s">
        <v>8477</v>
      </c>
      <c r="C1189" s="1" t="s">
        <v>8478</v>
      </c>
      <c r="D1189" s="1" t="s">
        <v>7005</v>
      </c>
      <c r="E1189" s="1">
        <v>0</v>
      </c>
      <c r="F1189" s="1">
        <v>0</v>
      </c>
      <c r="G1189" s="1">
        <v>0</v>
      </c>
      <c r="H1189" s="1" t="s">
        <v>8485</v>
      </c>
      <c r="I1189" s="2">
        <v>46009</v>
      </c>
      <c r="J1189" s="1">
        <v>30000</v>
      </c>
      <c r="K1189" s="1">
        <v>0</v>
      </c>
      <c r="L1189" s="1">
        <v>0</v>
      </c>
      <c r="M1189" s="1" t="s">
        <v>8486</v>
      </c>
      <c r="N1189" s="1"/>
      <c r="O1189" s="2">
        <v>46013</v>
      </c>
      <c r="P1189" s="1">
        <v>1</v>
      </c>
      <c r="Q1189" s="1" t="s">
        <v>6430</v>
      </c>
      <c r="R1189" s="2">
        <v>45999</v>
      </c>
      <c r="S1189" s="2">
        <v>46001</v>
      </c>
      <c r="T1189" s="1">
        <v>30000</v>
      </c>
    </row>
    <row r="1190" spans="1:20">
      <c r="A1190" s="1" t="s">
        <v>8487</v>
      </c>
      <c r="B1190" s="1" t="s">
        <v>8477</v>
      </c>
      <c r="C1190" s="1" t="s">
        <v>8478</v>
      </c>
      <c r="D1190" s="1" t="s">
        <v>6558</v>
      </c>
      <c r="E1190" s="1" t="s">
        <v>8488</v>
      </c>
      <c r="F1190" s="1">
        <v>0</v>
      </c>
      <c r="G1190" s="1">
        <v>0</v>
      </c>
      <c r="H1190" s="1" t="s">
        <v>8489</v>
      </c>
      <c r="I1190" s="2">
        <v>46009</v>
      </c>
      <c r="J1190" s="1">
        <v>1300</v>
      </c>
      <c r="K1190" s="1">
        <v>1300</v>
      </c>
      <c r="L1190" s="1">
        <v>0</v>
      </c>
      <c r="M1190" s="1"/>
      <c r="N1190" s="1"/>
      <c r="O1190" s="2">
        <v>46013</v>
      </c>
      <c r="P1190" s="1">
        <v>1</v>
      </c>
      <c r="Q1190" s="1" t="s">
        <v>6430</v>
      </c>
      <c r="R1190" s="2">
        <v>45999</v>
      </c>
      <c r="S1190" s="2">
        <v>46001</v>
      </c>
      <c r="T1190" s="1">
        <v>1300</v>
      </c>
    </row>
    <row r="1191" spans="1:20">
      <c r="A1191" s="1" t="s">
        <v>8490</v>
      </c>
      <c r="B1191" s="1" t="s">
        <v>8477</v>
      </c>
      <c r="C1191" s="1" t="s">
        <v>8478</v>
      </c>
      <c r="D1191" s="1">
        <v>0</v>
      </c>
      <c r="E1191" s="1">
        <v>0</v>
      </c>
      <c r="F1191" s="1">
        <v>0</v>
      </c>
      <c r="G1191" s="1">
        <v>0</v>
      </c>
      <c r="H1191" s="1" t="s">
        <v>8491</v>
      </c>
      <c r="I1191" s="2">
        <v>46009</v>
      </c>
      <c r="J1191" s="1">
        <v>12</v>
      </c>
      <c r="K1191" s="1">
        <v>0</v>
      </c>
      <c r="L1191" s="1">
        <v>0</v>
      </c>
      <c r="M1191" s="1"/>
      <c r="N1191" s="1"/>
      <c r="O1191" s="2">
        <v>46013</v>
      </c>
      <c r="P1191" s="1">
        <v>0</v>
      </c>
      <c r="Q1191" s="1" t="s">
        <v>6430</v>
      </c>
      <c r="R1191" s="2">
        <v>45999</v>
      </c>
      <c r="S1191" s="2"/>
      <c r="T1191" s="1">
        <v>0</v>
      </c>
    </row>
    <row r="1192" spans="1:20">
      <c r="A1192" s="1" t="s">
        <v>8492</v>
      </c>
      <c r="B1192" s="1" t="s">
        <v>8477</v>
      </c>
      <c r="C1192" s="1" t="s">
        <v>8478</v>
      </c>
      <c r="D1192" s="1" t="s">
        <v>8493</v>
      </c>
      <c r="E1192" s="1">
        <v>0</v>
      </c>
      <c r="F1192" s="1">
        <v>0</v>
      </c>
      <c r="G1192" s="1">
        <v>0</v>
      </c>
      <c r="H1192" s="1" t="s">
        <v>8494</v>
      </c>
      <c r="I1192" s="2">
        <v>46009</v>
      </c>
      <c r="J1192" s="1">
        <v>30000</v>
      </c>
      <c r="K1192" s="1">
        <v>0</v>
      </c>
      <c r="L1192" s="1">
        <v>0</v>
      </c>
      <c r="M1192" s="1" t="s">
        <v>8495</v>
      </c>
      <c r="N1192" s="1"/>
      <c r="O1192" s="2">
        <v>46013</v>
      </c>
      <c r="P1192" s="1">
        <v>1</v>
      </c>
      <c r="Q1192" s="1" t="s">
        <v>6430</v>
      </c>
      <c r="R1192" s="2">
        <v>45999</v>
      </c>
      <c r="S1192" s="2">
        <v>46001</v>
      </c>
      <c r="T1192" s="1">
        <v>30000</v>
      </c>
    </row>
    <row r="1193" spans="1:20">
      <c r="A1193" s="1" t="s">
        <v>8496</v>
      </c>
      <c r="B1193" s="1" t="s">
        <v>499</v>
      </c>
      <c r="C1193" s="1" t="s">
        <v>500</v>
      </c>
      <c r="D1193" s="1" t="s">
        <v>6721</v>
      </c>
      <c r="E1193" s="1">
        <v>0</v>
      </c>
      <c r="F1193" s="1">
        <v>0</v>
      </c>
      <c r="G1193" s="1">
        <v>0</v>
      </c>
      <c r="H1193" s="1" t="s">
        <v>1788</v>
      </c>
      <c r="I1193" s="2">
        <v>46014</v>
      </c>
      <c r="J1193" s="1">
        <v>68000</v>
      </c>
      <c r="K1193" s="1">
        <v>0</v>
      </c>
      <c r="L1193" s="1">
        <v>0</v>
      </c>
      <c r="M1193" s="1" t="s">
        <v>7264</v>
      </c>
      <c r="N1193" s="1" t="s">
        <v>6877</v>
      </c>
      <c r="O1193" s="2">
        <v>46022</v>
      </c>
      <c r="P1193" s="1">
        <v>2</v>
      </c>
      <c r="Q1193" s="1" t="s">
        <v>6456</v>
      </c>
      <c r="R1193" s="2">
        <v>45996</v>
      </c>
      <c r="S1193" s="2"/>
      <c r="T1193" s="1">
        <v>0</v>
      </c>
    </row>
    <row r="1194" spans="1:20">
      <c r="A1194" s="1" t="s">
        <v>8497</v>
      </c>
      <c r="B1194" s="1" t="s">
        <v>2108</v>
      </c>
      <c r="C1194" s="1" t="s">
        <v>2109</v>
      </c>
      <c r="D1194" s="1" t="s">
        <v>8498</v>
      </c>
      <c r="E1194" s="1">
        <v>0</v>
      </c>
      <c r="F1194" s="1">
        <v>0</v>
      </c>
      <c r="G1194" s="1">
        <v>0</v>
      </c>
      <c r="H1194" s="1" t="s">
        <v>8499</v>
      </c>
      <c r="I1194" s="2">
        <v>46009</v>
      </c>
      <c r="J1194" s="1">
        <v>5000</v>
      </c>
      <c r="K1194" s="1">
        <v>0</v>
      </c>
      <c r="L1194" s="1">
        <v>0</v>
      </c>
      <c r="M1194" s="1" t="s">
        <v>8500</v>
      </c>
      <c r="N1194" s="1" t="s">
        <v>8501</v>
      </c>
      <c r="O1194" s="2">
        <v>46014</v>
      </c>
      <c r="P1194" s="1">
        <v>1</v>
      </c>
      <c r="Q1194" s="1" t="s">
        <v>6436</v>
      </c>
      <c r="R1194" s="2">
        <v>45999</v>
      </c>
      <c r="S1194" s="2"/>
      <c r="T1194" s="1">
        <v>0</v>
      </c>
    </row>
    <row r="1195" spans="1:20">
      <c r="A1195" s="1" t="s">
        <v>8502</v>
      </c>
      <c r="B1195" s="1" t="s">
        <v>895</v>
      </c>
      <c r="C1195" s="1" t="s">
        <v>896</v>
      </c>
      <c r="D1195" s="1" t="s">
        <v>6787</v>
      </c>
      <c r="E1195" s="1" t="s">
        <v>6788</v>
      </c>
      <c r="F1195" s="1" t="s">
        <v>6558</v>
      </c>
      <c r="G1195" s="1">
        <v>0</v>
      </c>
      <c r="H1195" s="1" t="s">
        <v>8503</v>
      </c>
      <c r="I1195" s="2">
        <v>46031</v>
      </c>
      <c r="J1195" s="1">
        <v>180000</v>
      </c>
      <c r="K1195" s="1">
        <v>0</v>
      </c>
      <c r="L1195" s="1">
        <v>0</v>
      </c>
      <c r="M1195" s="1" t="s">
        <v>8504</v>
      </c>
      <c r="N1195" s="1" t="s">
        <v>8505</v>
      </c>
      <c r="O1195" s="2">
        <v>46045</v>
      </c>
      <c r="P1195" s="1">
        <v>3</v>
      </c>
      <c r="Q1195" s="1" t="s">
        <v>6456</v>
      </c>
      <c r="R1195" s="2">
        <v>45999</v>
      </c>
      <c r="S1195" s="2"/>
      <c r="T1195" s="1">
        <v>0</v>
      </c>
    </row>
    <row r="1196" spans="1:20">
      <c r="A1196" s="1" t="s">
        <v>8506</v>
      </c>
      <c r="B1196" s="1" t="s">
        <v>895</v>
      </c>
      <c r="C1196" s="1" t="s">
        <v>896</v>
      </c>
      <c r="D1196" s="1" t="s">
        <v>6787</v>
      </c>
      <c r="E1196" s="1" t="s">
        <v>6788</v>
      </c>
      <c r="F1196" s="1" t="s">
        <v>6558</v>
      </c>
      <c r="G1196" s="1">
        <v>0</v>
      </c>
      <c r="H1196" s="1" t="s">
        <v>1119</v>
      </c>
      <c r="I1196" s="2">
        <v>46031</v>
      </c>
      <c r="J1196" s="1">
        <v>700000</v>
      </c>
      <c r="K1196" s="1">
        <v>0</v>
      </c>
      <c r="L1196" s="1">
        <v>0</v>
      </c>
      <c r="M1196" s="1" t="s">
        <v>6790</v>
      </c>
      <c r="N1196" s="1" t="s">
        <v>8505</v>
      </c>
      <c r="O1196" s="2">
        <v>46045</v>
      </c>
      <c r="P1196" s="1">
        <v>3</v>
      </c>
      <c r="Q1196" s="1" t="s">
        <v>6456</v>
      </c>
      <c r="R1196" s="2">
        <v>45999</v>
      </c>
      <c r="S1196" s="2"/>
      <c r="T1196" s="1">
        <v>0</v>
      </c>
    </row>
    <row r="1197" spans="1:20">
      <c r="A1197" s="1" t="s">
        <v>8507</v>
      </c>
      <c r="B1197" s="1" t="s">
        <v>895</v>
      </c>
      <c r="C1197" s="1" t="s">
        <v>896</v>
      </c>
      <c r="D1197" s="1" t="s">
        <v>6787</v>
      </c>
      <c r="E1197" s="1" t="s">
        <v>6788</v>
      </c>
      <c r="F1197" s="1" t="s">
        <v>6558</v>
      </c>
      <c r="G1197" s="1">
        <v>0</v>
      </c>
      <c r="H1197" s="1" t="s">
        <v>6789</v>
      </c>
      <c r="I1197" s="2">
        <v>46031</v>
      </c>
      <c r="J1197" s="1">
        <v>1260000</v>
      </c>
      <c r="K1197" s="1">
        <v>0</v>
      </c>
      <c r="L1197" s="1">
        <v>0</v>
      </c>
      <c r="M1197" s="1" t="s">
        <v>6790</v>
      </c>
      <c r="N1197" s="1" t="s">
        <v>8505</v>
      </c>
      <c r="O1197" s="2">
        <v>46045</v>
      </c>
      <c r="P1197" s="1">
        <v>3</v>
      </c>
      <c r="Q1197" s="1" t="s">
        <v>6456</v>
      </c>
      <c r="R1197" s="2">
        <v>45999</v>
      </c>
      <c r="S1197" s="2"/>
      <c r="T1197" s="1">
        <v>0</v>
      </c>
    </row>
    <row r="1198" spans="1:20">
      <c r="A1198" s="1" t="s">
        <v>8508</v>
      </c>
      <c r="B1198" s="1" t="s">
        <v>895</v>
      </c>
      <c r="C1198" s="1" t="s">
        <v>896</v>
      </c>
      <c r="D1198" s="1" t="s">
        <v>7778</v>
      </c>
      <c r="E1198" s="1">
        <v>0</v>
      </c>
      <c r="F1198" s="1">
        <v>0</v>
      </c>
      <c r="G1198" s="1">
        <v>0</v>
      </c>
      <c r="H1198" s="1" t="s">
        <v>8509</v>
      </c>
      <c r="I1198" s="2">
        <v>46034</v>
      </c>
      <c r="J1198" s="1">
        <v>7000</v>
      </c>
      <c r="K1198" s="1">
        <v>0</v>
      </c>
      <c r="L1198" s="1">
        <v>0</v>
      </c>
      <c r="M1198" s="1" t="s">
        <v>8510</v>
      </c>
      <c r="N1198" s="1" t="s">
        <v>8511</v>
      </c>
      <c r="O1198" s="2">
        <v>46037</v>
      </c>
      <c r="P1198" s="1">
        <v>1</v>
      </c>
      <c r="Q1198" s="1" t="s">
        <v>6456</v>
      </c>
      <c r="R1198" s="2">
        <v>45999</v>
      </c>
      <c r="S1198" s="2"/>
      <c r="T1198" s="1">
        <v>0</v>
      </c>
    </row>
    <row r="1199" spans="1:20">
      <c r="A1199" s="1" t="s">
        <v>8512</v>
      </c>
      <c r="B1199" s="1" t="s">
        <v>4147</v>
      </c>
      <c r="C1199" s="1" t="s">
        <v>4148</v>
      </c>
      <c r="D1199" s="1" t="s">
        <v>7142</v>
      </c>
      <c r="E1199" s="1">
        <v>0</v>
      </c>
      <c r="F1199" s="1">
        <v>0</v>
      </c>
      <c r="G1199" s="1">
        <v>0</v>
      </c>
      <c r="H1199" s="1" t="s">
        <v>8513</v>
      </c>
      <c r="I1199" s="2">
        <v>46007</v>
      </c>
      <c r="J1199" s="1">
        <v>30000</v>
      </c>
      <c r="K1199" s="1">
        <v>0</v>
      </c>
      <c r="L1199" s="1">
        <v>0</v>
      </c>
      <c r="M1199" s="1"/>
      <c r="N1199" s="1" t="s">
        <v>6534</v>
      </c>
      <c r="O1199" s="2">
        <v>46009</v>
      </c>
      <c r="P1199" s="1">
        <v>1</v>
      </c>
      <c r="Q1199" s="1" t="s">
        <v>7179</v>
      </c>
      <c r="R1199" s="2">
        <v>45999</v>
      </c>
      <c r="S1199" s="2"/>
      <c r="T1199" s="1">
        <v>0</v>
      </c>
    </row>
    <row r="1200" spans="1:20">
      <c r="A1200" s="1" t="s">
        <v>8512</v>
      </c>
      <c r="B1200" s="1" t="s">
        <v>4147</v>
      </c>
      <c r="C1200" s="1" t="s">
        <v>4148</v>
      </c>
      <c r="D1200" s="1" t="s">
        <v>7142</v>
      </c>
      <c r="E1200" s="1">
        <v>0</v>
      </c>
      <c r="F1200" s="1">
        <v>0</v>
      </c>
      <c r="G1200" s="1">
        <v>0</v>
      </c>
      <c r="H1200" s="1" t="s">
        <v>8513</v>
      </c>
      <c r="I1200" s="2">
        <v>46009</v>
      </c>
      <c r="J1200" s="1">
        <v>60000</v>
      </c>
      <c r="K1200" s="1">
        <v>0</v>
      </c>
      <c r="L1200" s="1">
        <v>0</v>
      </c>
      <c r="M1200" s="1"/>
      <c r="N1200" s="1" t="s">
        <v>6534</v>
      </c>
      <c r="O1200" s="2">
        <v>46013</v>
      </c>
      <c r="P1200" s="1">
        <v>1</v>
      </c>
      <c r="Q1200" s="1" t="s">
        <v>7179</v>
      </c>
      <c r="R1200" s="2">
        <v>45999</v>
      </c>
      <c r="S1200" s="2"/>
      <c r="T1200" s="1">
        <v>0</v>
      </c>
    </row>
    <row r="1201" spans="1:20">
      <c r="A1201" s="1" t="s">
        <v>8514</v>
      </c>
      <c r="B1201" s="1" t="s">
        <v>375</v>
      </c>
      <c r="C1201" s="1" t="s">
        <v>376</v>
      </c>
      <c r="D1201" s="1" t="s">
        <v>6503</v>
      </c>
      <c r="E1201" s="1">
        <v>0</v>
      </c>
      <c r="F1201" s="1">
        <v>0</v>
      </c>
      <c r="G1201" s="1">
        <v>0</v>
      </c>
      <c r="H1201" s="1">
        <v>8361533</v>
      </c>
      <c r="I1201" s="2">
        <v>46002</v>
      </c>
      <c r="J1201" s="1">
        <v>5000</v>
      </c>
      <c r="K1201" s="1">
        <v>5000</v>
      </c>
      <c r="L1201" s="1">
        <v>0</v>
      </c>
      <c r="M1201" s="1" t="s">
        <v>935</v>
      </c>
      <c r="N1201" s="1" t="s">
        <v>8515</v>
      </c>
      <c r="O1201" s="2">
        <v>46006</v>
      </c>
      <c r="P1201" s="1">
        <v>2</v>
      </c>
      <c r="Q1201" s="1" t="s">
        <v>6443</v>
      </c>
      <c r="R1201" s="2">
        <v>45999</v>
      </c>
      <c r="S1201" s="2">
        <v>46000</v>
      </c>
      <c r="T1201" s="1">
        <v>12004</v>
      </c>
    </row>
    <row r="1202" spans="1:20">
      <c r="A1202" s="1" t="s">
        <v>8516</v>
      </c>
      <c r="B1202" s="1" t="s">
        <v>375</v>
      </c>
      <c r="C1202" s="1" t="s">
        <v>376</v>
      </c>
      <c r="D1202" s="1" t="s">
        <v>6503</v>
      </c>
      <c r="E1202" s="1">
        <v>0</v>
      </c>
      <c r="F1202" s="1">
        <v>0</v>
      </c>
      <c r="G1202" s="1">
        <v>0</v>
      </c>
      <c r="H1202" s="1">
        <v>500044328</v>
      </c>
      <c r="I1202" s="2">
        <v>46002</v>
      </c>
      <c r="J1202" s="1">
        <v>5000</v>
      </c>
      <c r="K1202" s="1">
        <v>5000</v>
      </c>
      <c r="L1202" s="1">
        <v>0</v>
      </c>
      <c r="M1202" s="1" t="s">
        <v>935</v>
      </c>
      <c r="N1202" s="1" t="s">
        <v>8515</v>
      </c>
      <c r="O1202" s="2">
        <v>46006</v>
      </c>
      <c r="P1202" s="1">
        <v>2</v>
      </c>
      <c r="Q1202" s="1" t="s">
        <v>6443</v>
      </c>
      <c r="R1202" s="2">
        <v>45999</v>
      </c>
      <c r="S1202" s="2">
        <v>46000</v>
      </c>
      <c r="T1202" s="1">
        <v>12004</v>
      </c>
    </row>
    <row r="1203" spans="1:20">
      <c r="A1203" s="1" t="s">
        <v>8517</v>
      </c>
      <c r="B1203" s="1" t="s">
        <v>375</v>
      </c>
      <c r="C1203" s="1" t="s">
        <v>376</v>
      </c>
      <c r="D1203" s="1" t="s">
        <v>6503</v>
      </c>
      <c r="E1203" s="1">
        <v>0</v>
      </c>
      <c r="F1203" s="1">
        <v>0</v>
      </c>
      <c r="G1203" s="1">
        <v>0</v>
      </c>
      <c r="H1203" s="1">
        <v>500051478</v>
      </c>
      <c r="I1203" s="2">
        <v>46006</v>
      </c>
      <c r="J1203" s="1">
        <v>5000</v>
      </c>
      <c r="K1203" s="1">
        <v>5000</v>
      </c>
      <c r="L1203" s="1">
        <v>0</v>
      </c>
      <c r="M1203" s="1" t="s">
        <v>935</v>
      </c>
      <c r="N1203" s="1" t="s">
        <v>8515</v>
      </c>
      <c r="O1203" s="2">
        <v>46008</v>
      </c>
      <c r="P1203" s="1">
        <v>2</v>
      </c>
      <c r="Q1203" s="1" t="s">
        <v>6443</v>
      </c>
      <c r="R1203" s="2">
        <v>45999</v>
      </c>
      <c r="S1203" s="2">
        <v>46000</v>
      </c>
      <c r="T1203" s="1">
        <v>12004</v>
      </c>
    </row>
    <row r="1204" spans="1:20">
      <c r="A1204" s="1" t="s">
        <v>8518</v>
      </c>
      <c r="B1204" s="1" t="s">
        <v>375</v>
      </c>
      <c r="C1204" s="1" t="s">
        <v>376</v>
      </c>
      <c r="D1204" s="1" t="s">
        <v>6503</v>
      </c>
      <c r="E1204" s="1">
        <v>0</v>
      </c>
      <c r="F1204" s="1">
        <v>0</v>
      </c>
      <c r="G1204" s="1">
        <v>0</v>
      </c>
      <c r="H1204" s="1">
        <v>500051480</v>
      </c>
      <c r="I1204" s="2">
        <v>46006</v>
      </c>
      <c r="J1204" s="1">
        <v>5000</v>
      </c>
      <c r="K1204" s="1">
        <v>5000</v>
      </c>
      <c r="L1204" s="1">
        <v>0</v>
      </c>
      <c r="M1204" s="1" t="s">
        <v>935</v>
      </c>
      <c r="N1204" s="1" t="s">
        <v>8515</v>
      </c>
      <c r="O1204" s="2">
        <v>46008</v>
      </c>
      <c r="P1204" s="1">
        <v>2</v>
      </c>
      <c r="Q1204" s="1" t="s">
        <v>6443</v>
      </c>
      <c r="R1204" s="2">
        <v>45999</v>
      </c>
      <c r="S1204" s="2">
        <v>46000</v>
      </c>
      <c r="T1204" s="1">
        <v>12004</v>
      </c>
    </row>
    <row r="1205" spans="1:20">
      <c r="A1205" s="1" t="s">
        <v>8519</v>
      </c>
      <c r="B1205" s="1" t="s">
        <v>375</v>
      </c>
      <c r="C1205" s="1" t="s">
        <v>376</v>
      </c>
      <c r="D1205" s="1" t="s">
        <v>6503</v>
      </c>
      <c r="E1205" s="1">
        <v>0</v>
      </c>
      <c r="F1205" s="1">
        <v>0</v>
      </c>
      <c r="G1205" s="1">
        <v>0</v>
      </c>
      <c r="H1205" s="1">
        <v>500044328</v>
      </c>
      <c r="I1205" s="2">
        <v>46021</v>
      </c>
      <c r="J1205" s="1">
        <v>5000</v>
      </c>
      <c r="K1205" s="1">
        <v>5000</v>
      </c>
      <c r="L1205" s="1">
        <v>0</v>
      </c>
      <c r="M1205" s="1" t="s">
        <v>935</v>
      </c>
      <c r="N1205" s="1" t="s">
        <v>7095</v>
      </c>
      <c r="O1205" s="2">
        <v>46024</v>
      </c>
      <c r="P1205" s="1">
        <v>2</v>
      </c>
      <c r="Q1205" s="1" t="s">
        <v>6443</v>
      </c>
      <c r="R1205" s="2">
        <v>45999</v>
      </c>
      <c r="S1205" s="2">
        <v>46000</v>
      </c>
      <c r="T1205" s="1">
        <v>12004</v>
      </c>
    </row>
    <row r="1206" spans="1:20">
      <c r="A1206" s="1" t="s">
        <v>8520</v>
      </c>
      <c r="B1206" s="1" t="s">
        <v>7939</v>
      </c>
      <c r="C1206" s="1" t="s">
        <v>7940</v>
      </c>
      <c r="D1206" s="1" t="s">
        <v>6479</v>
      </c>
      <c r="E1206" s="1">
        <v>0</v>
      </c>
      <c r="F1206" s="1">
        <v>0</v>
      </c>
      <c r="G1206" s="1">
        <v>0</v>
      </c>
      <c r="H1206" s="1" t="s">
        <v>8521</v>
      </c>
      <c r="I1206" s="2">
        <v>46006</v>
      </c>
      <c r="J1206" s="1">
        <v>200</v>
      </c>
      <c r="K1206" s="1">
        <v>0</v>
      </c>
      <c r="L1206" s="1">
        <v>0</v>
      </c>
      <c r="M1206" s="1"/>
      <c r="N1206" s="1"/>
      <c r="O1206" s="2">
        <v>46007</v>
      </c>
      <c r="P1206" s="1">
        <v>1</v>
      </c>
      <c r="Q1206" s="1" t="s">
        <v>6436</v>
      </c>
      <c r="R1206" s="2">
        <v>45999</v>
      </c>
      <c r="S1206" s="2"/>
      <c r="T1206" s="1">
        <v>0</v>
      </c>
    </row>
    <row r="1207" spans="1:20">
      <c r="A1207" s="1" t="s">
        <v>8522</v>
      </c>
      <c r="B1207" s="1" t="s">
        <v>907</v>
      </c>
      <c r="C1207" s="1" t="s">
        <v>908</v>
      </c>
      <c r="D1207" s="1">
        <v>0</v>
      </c>
      <c r="E1207" s="1">
        <v>0</v>
      </c>
      <c r="F1207" s="1">
        <v>0</v>
      </c>
      <c r="G1207" s="1">
        <v>0</v>
      </c>
      <c r="H1207" s="1">
        <v>80791566</v>
      </c>
      <c r="I1207" s="2">
        <v>46045</v>
      </c>
      <c r="J1207" s="1">
        <v>7000</v>
      </c>
      <c r="K1207" s="1">
        <v>0</v>
      </c>
      <c r="L1207" s="1">
        <v>0</v>
      </c>
      <c r="M1207" s="1"/>
      <c r="N1207" s="1" t="s">
        <v>8523</v>
      </c>
      <c r="O1207" s="2">
        <v>46045</v>
      </c>
      <c r="P1207" s="1">
        <v>1</v>
      </c>
      <c r="Q1207" s="1" t="s">
        <v>6456</v>
      </c>
      <c r="R1207" s="2">
        <v>45999</v>
      </c>
      <c r="S1207" s="2"/>
      <c r="T1207" s="1">
        <v>0</v>
      </c>
    </row>
    <row r="1208" spans="1:20">
      <c r="A1208" s="1" t="s">
        <v>8524</v>
      </c>
      <c r="B1208" s="1" t="s">
        <v>907</v>
      </c>
      <c r="C1208" s="1" t="s">
        <v>908</v>
      </c>
      <c r="D1208" s="1">
        <v>0</v>
      </c>
      <c r="E1208" s="1">
        <v>0</v>
      </c>
      <c r="F1208" s="1">
        <v>0</v>
      </c>
      <c r="G1208" s="1">
        <v>0</v>
      </c>
      <c r="H1208" s="1">
        <v>80791568</v>
      </c>
      <c r="I1208" s="2">
        <v>46045</v>
      </c>
      <c r="J1208" s="1">
        <v>3000</v>
      </c>
      <c r="K1208" s="1">
        <v>0</v>
      </c>
      <c r="L1208" s="1">
        <v>0</v>
      </c>
      <c r="M1208" s="1"/>
      <c r="N1208" s="1" t="s">
        <v>8523</v>
      </c>
      <c r="O1208" s="2">
        <v>46045</v>
      </c>
      <c r="P1208" s="1">
        <v>1</v>
      </c>
      <c r="Q1208" s="1" t="s">
        <v>6456</v>
      </c>
      <c r="R1208" s="2">
        <v>45999</v>
      </c>
      <c r="S1208" s="2"/>
      <c r="T1208" s="1">
        <v>0</v>
      </c>
    </row>
    <row r="1209" spans="1:20">
      <c r="A1209" s="1" t="s">
        <v>8525</v>
      </c>
      <c r="B1209" s="1" t="s">
        <v>907</v>
      </c>
      <c r="C1209" s="1" t="s">
        <v>908</v>
      </c>
      <c r="D1209" s="1">
        <v>0</v>
      </c>
      <c r="E1209" s="1">
        <v>0</v>
      </c>
      <c r="F1209" s="1">
        <v>0</v>
      </c>
      <c r="G1209" s="1">
        <v>0</v>
      </c>
      <c r="H1209" s="1">
        <v>80791571</v>
      </c>
      <c r="I1209" s="2">
        <v>46045</v>
      </c>
      <c r="J1209" s="1">
        <v>15000</v>
      </c>
      <c r="K1209" s="1">
        <v>0</v>
      </c>
      <c r="L1209" s="1">
        <v>0</v>
      </c>
      <c r="M1209" s="1"/>
      <c r="N1209" s="1" t="s">
        <v>8526</v>
      </c>
      <c r="O1209" s="2">
        <v>46045</v>
      </c>
      <c r="P1209" s="1">
        <v>1</v>
      </c>
      <c r="Q1209" s="1" t="s">
        <v>6456</v>
      </c>
      <c r="R1209" s="2">
        <v>45999</v>
      </c>
      <c r="S1209" s="2"/>
      <c r="T1209" s="1">
        <v>0</v>
      </c>
    </row>
    <row r="1210" spans="1:20">
      <c r="A1210" s="1" t="s">
        <v>8527</v>
      </c>
      <c r="B1210" s="1" t="s">
        <v>907</v>
      </c>
      <c r="C1210" s="1" t="s">
        <v>908</v>
      </c>
      <c r="D1210" s="1">
        <v>0</v>
      </c>
      <c r="E1210" s="1">
        <v>0</v>
      </c>
      <c r="F1210" s="1">
        <v>0</v>
      </c>
      <c r="G1210" s="1">
        <v>0</v>
      </c>
      <c r="H1210" s="1">
        <v>80791572</v>
      </c>
      <c r="I1210" s="2">
        <v>46045</v>
      </c>
      <c r="J1210" s="1">
        <v>10000</v>
      </c>
      <c r="K1210" s="1">
        <v>0</v>
      </c>
      <c r="L1210" s="1">
        <v>0</v>
      </c>
      <c r="M1210" s="1"/>
      <c r="N1210" s="1" t="s">
        <v>8523</v>
      </c>
      <c r="O1210" s="2">
        <v>46045</v>
      </c>
      <c r="P1210" s="1">
        <v>1</v>
      </c>
      <c r="Q1210" s="1" t="s">
        <v>6456</v>
      </c>
      <c r="R1210" s="2">
        <v>45999</v>
      </c>
      <c r="S1210" s="2"/>
      <c r="T1210" s="1">
        <v>0</v>
      </c>
    </row>
    <row r="1211" spans="1:20">
      <c r="A1211" s="1" t="s">
        <v>8528</v>
      </c>
      <c r="B1211" s="1" t="s">
        <v>907</v>
      </c>
      <c r="C1211" s="1" t="s">
        <v>908</v>
      </c>
      <c r="D1211" s="1">
        <v>0</v>
      </c>
      <c r="E1211" s="1">
        <v>0</v>
      </c>
      <c r="F1211" s="1">
        <v>0</v>
      </c>
      <c r="G1211" s="1">
        <v>0</v>
      </c>
      <c r="H1211" s="1">
        <v>80797094</v>
      </c>
      <c r="I1211" s="2">
        <v>46045</v>
      </c>
      <c r="J1211" s="1">
        <v>4000</v>
      </c>
      <c r="K1211" s="1">
        <v>0</v>
      </c>
      <c r="L1211" s="1">
        <v>0</v>
      </c>
      <c r="M1211" s="1"/>
      <c r="N1211" s="1" t="s">
        <v>8523</v>
      </c>
      <c r="O1211" s="2">
        <v>46045</v>
      </c>
      <c r="P1211" s="1">
        <v>1</v>
      </c>
      <c r="Q1211" s="1" t="s">
        <v>6456</v>
      </c>
      <c r="R1211" s="2">
        <v>45999</v>
      </c>
      <c r="S1211" s="2"/>
      <c r="T1211" s="1">
        <v>0</v>
      </c>
    </row>
    <row r="1212" spans="1:20">
      <c r="A1212" s="1" t="s">
        <v>8529</v>
      </c>
      <c r="B1212" s="1" t="s">
        <v>907</v>
      </c>
      <c r="C1212" s="1" t="s">
        <v>908</v>
      </c>
      <c r="D1212" s="1">
        <v>0</v>
      </c>
      <c r="E1212" s="1">
        <v>0</v>
      </c>
      <c r="F1212" s="1">
        <v>0</v>
      </c>
      <c r="G1212" s="1">
        <v>0</v>
      </c>
      <c r="H1212" s="1">
        <v>80890468</v>
      </c>
      <c r="I1212" s="2">
        <v>46024</v>
      </c>
      <c r="J1212" s="1">
        <v>15000</v>
      </c>
      <c r="K1212" s="1">
        <v>0</v>
      </c>
      <c r="L1212" s="1">
        <v>0</v>
      </c>
      <c r="M1212" s="1"/>
      <c r="N1212" s="1" t="s">
        <v>8530</v>
      </c>
      <c r="O1212" s="2">
        <v>46024</v>
      </c>
      <c r="P1212" s="1">
        <v>1</v>
      </c>
      <c r="Q1212" s="1" t="s">
        <v>6456</v>
      </c>
      <c r="R1212" s="2">
        <v>45999</v>
      </c>
      <c r="S1212" s="2"/>
      <c r="T1212" s="1">
        <v>0</v>
      </c>
    </row>
    <row r="1213" spans="1:20">
      <c r="A1213" s="1" t="s">
        <v>8531</v>
      </c>
      <c r="B1213" s="1" t="s">
        <v>3788</v>
      </c>
      <c r="C1213" s="1" t="s">
        <v>3789</v>
      </c>
      <c r="D1213" s="1" t="s">
        <v>7529</v>
      </c>
      <c r="E1213" s="1" t="s">
        <v>8532</v>
      </c>
      <c r="F1213" s="1" t="s">
        <v>8533</v>
      </c>
      <c r="G1213" s="1">
        <v>0</v>
      </c>
      <c r="H1213" s="1" t="s">
        <v>8534</v>
      </c>
      <c r="I1213" s="2">
        <v>46009</v>
      </c>
      <c r="J1213" s="1">
        <v>500</v>
      </c>
      <c r="K1213" s="1">
        <v>0</v>
      </c>
      <c r="L1213" s="1">
        <v>0</v>
      </c>
      <c r="M1213" s="1" t="s">
        <v>8535</v>
      </c>
      <c r="N1213" s="1"/>
      <c r="O1213" s="2">
        <v>46013</v>
      </c>
      <c r="P1213" s="1">
        <v>4</v>
      </c>
      <c r="Q1213" s="1" t="s">
        <v>6436</v>
      </c>
      <c r="R1213" s="2">
        <v>45999</v>
      </c>
      <c r="S1213" s="2"/>
      <c r="T1213" s="1">
        <v>0</v>
      </c>
    </row>
    <row r="1214" spans="1:20">
      <c r="A1214" s="1" t="s">
        <v>8536</v>
      </c>
      <c r="B1214" s="1" t="s">
        <v>8537</v>
      </c>
      <c r="C1214" s="1" t="s">
        <v>8538</v>
      </c>
      <c r="D1214" s="1" t="s">
        <v>8539</v>
      </c>
      <c r="E1214" s="1">
        <v>0</v>
      </c>
      <c r="F1214" s="1">
        <v>0</v>
      </c>
      <c r="G1214" s="1">
        <v>0</v>
      </c>
      <c r="H1214" s="1" t="s">
        <v>8540</v>
      </c>
      <c r="I1214" s="2">
        <v>46010</v>
      </c>
      <c r="J1214" s="1">
        <v>5000</v>
      </c>
      <c r="K1214" s="1">
        <v>0</v>
      </c>
      <c r="L1214" s="1">
        <v>0</v>
      </c>
      <c r="M1214" s="1"/>
      <c r="N1214" s="1"/>
      <c r="O1214" s="2">
        <v>46014</v>
      </c>
      <c r="P1214" s="1">
        <v>2</v>
      </c>
      <c r="Q1214" s="1" t="s">
        <v>6430</v>
      </c>
      <c r="R1214" s="2">
        <v>45999</v>
      </c>
      <c r="S1214" s="2"/>
      <c r="T1214" s="1">
        <v>0</v>
      </c>
    </row>
    <row r="1215" spans="1:20">
      <c r="A1215" s="1" t="s">
        <v>8541</v>
      </c>
      <c r="B1215" s="1" t="s">
        <v>259</v>
      </c>
      <c r="C1215" s="1" t="s">
        <v>184</v>
      </c>
      <c r="D1215" s="1" t="s">
        <v>6909</v>
      </c>
      <c r="E1215" s="1" t="s">
        <v>6910</v>
      </c>
      <c r="F1215" s="1" t="s">
        <v>6911</v>
      </c>
      <c r="G1215" s="1">
        <v>0</v>
      </c>
      <c r="H1215" s="1" t="s">
        <v>1659</v>
      </c>
      <c r="I1215" s="2">
        <v>46021</v>
      </c>
      <c r="J1215" s="1">
        <v>2000</v>
      </c>
      <c r="K1215" s="1">
        <v>2000</v>
      </c>
      <c r="L1215" s="1">
        <v>0</v>
      </c>
      <c r="M1215" s="1" t="s">
        <v>8138</v>
      </c>
      <c r="N1215" s="1" t="s">
        <v>8542</v>
      </c>
      <c r="O1215" s="2">
        <v>46028</v>
      </c>
      <c r="P1215" s="1">
        <v>1</v>
      </c>
      <c r="Q1215" s="1" t="s">
        <v>6468</v>
      </c>
      <c r="R1215" s="2">
        <v>45999</v>
      </c>
      <c r="S1215" s="2">
        <v>46000</v>
      </c>
      <c r="T1215" s="1">
        <v>6000</v>
      </c>
    </row>
    <row r="1216" spans="1:20">
      <c r="A1216" s="1" t="s">
        <v>8543</v>
      </c>
      <c r="B1216" s="1" t="s">
        <v>2883</v>
      </c>
      <c r="C1216" s="1" t="s">
        <v>2884</v>
      </c>
      <c r="D1216" s="1">
        <v>0</v>
      </c>
      <c r="E1216" s="1">
        <v>0</v>
      </c>
      <c r="F1216" s="1">
        <v>0</v>
      </c>
      <c r="G1216" s="1">
        <v>0</v>
      </c>
      <c r="H1216" s="1" t="s">
        <v>8544</v>
      </c>
      <c r="I1216" s="2">
        <v>46002</v>
      </c>
      <c r="J1216" s="1">
        <v>9000</v>
      </c>
      <c r="K1216" s="1">
        <v>9000</v>
      </c>
      <c r="L1216" s="1">
        <v>0</v>
      </c>
      <c r="M1216" s="1" t="s">
        <v>8545</v>
      </c>
      <c r="N1216" s="1" t="s">
        <v>8546</v>
      </c>
      <c r="O1216" s="2">
        <v>46003</v>
      </c>
      <c r="P1216" s="1">
        <v>1</v>
      </c>
      <c r="Q1216" s="1" t="s">
        <v>6430</v>
      </c>
      <c r="R1216" s="2">
        <v>45999</v>
      </c>
      <c r="S1216" s="2"/>
      <c r="T1216" s="1">
        <v>0</v>
      </c>
    </row>
    <row r="1217" spans="1:20">
      <c r="A1217" s="1" t="s">
        <v>8543</v>
      </c>
      <c r="B1217" s="1" t="s">
        <v>2883</v>
      </c>
      <c r="C1217" s="1" t="s">
        <v>2884</v>
      </c>
      <c r="D1217" s="1">
        <v>0</v>
      </c>
      <c r="E1217" s="1">
        <v>0</v>
      </c>
      <c r="F1217" s="1">
        <v>0</v>
      </c>
      <c r="G1217" s="1">
        <v>0</v>
      </c>
      <c r="H1217" s="1" t="s">
        <v>8544</v>
      </c>
      <c r="I1217" s="2">
        <v>46002</v>
      </c>
      <c r="J1217" s="1">
        <v>20</v>
      </c>
      <c r="K1217" s="1">
        <v>20</v>
      </c>
      <c r="L1217" s="1">
        <v>0</v>
      </c>
      <c r="M1217" s="1" t="s">
        <v>8545</v>
      </c>
      <c r="N1217" s="1" t="s">
        <v>6431</v>
      </c>
      <c r="O1217" s="2">
        <v>46003</v>
      </c>
      <c r="P1217" s="1">
        <v>1</v>
      </c>
      <c r="Q1217" s="1" t="s">
        <v>6430</v>
      </c>
      <c r="R1217" s="2">
        <v>45999</v>
      </c>
      <c r="S1217" s="2"/>
      <c r="T1217" s="1">
        <v>0</v>
      </c>
    </row>
    <row r="1218" spans="1:20">
      <c r="A1218" s="1" t="s">
        <v>8547</v>
      </c>
      <c r="B1218" s="1" t="s">
        <v>2883</v>
      </c>
      <c r="C1218" s="1" t="s">
        <v>2884</v>
      </c>
      <c r="D1218" s="1">
        <v>0</v>
      </c>
      <c r="E1218" s="1">
        <v>0</v>
      </c>
      <c r="F1218" s="1">
        <v>0</v>
      </c>
      <c r="G1218" s="1">
        <v>0</v>
      </c>
      <c r="H1218" s="1" t="s">
        <v>8548</v>
      </c>
      <c r="I1218" s="2">
        <v>46003</v>
      </c>
      <c r="J1218" s="1">
        <v>500</v>
      </c>
      <c r="K1218" s="1">
        <v>0</v>
      </c>
      <c r="L1218" s="1">
        <v>0</v>
      </c>
      <c r="M1218" s="1" t="s">
        <v>8549</v>
      </c>
      <c r="N1218" s="1" t="s">
        <v>8550</v>
      </c>
      <c r="O1218" s="2">
        <v>46007</v>
      </c>
      <c r="P1218" s="1">
        <v>1</v>
      </c>
      <c r="Q1218" s="1" t="s">
        <v>6430</v>
      </c>
      <c r="R1218" s="2">
        <v>45999</v>
      </c>
      <c r="S1218" s="2"/>
      <c r="T1218" s="1">
        <v>0</v>
      </c>
    </row>
    <row r="1219" spans="1:20">
      <c r="A1219" s="1" t="s">
        <v>8547</v>
      </c>
      <c r="B1219" s="1" t="s">
        <v>2883</v>
      </c>
      <c r="C1219" s="1" t="s">
        <v>2884</v>
      </c>
      <c r="D1219" s="1">
        <v>0</v>
      </c>
      <c r="E1219" s="1">
        <v>0</v>
      </c>
      <c r="F1219" s="1">
        <v>0</v>
      </c>
      <c r="G1219" s="1">
        <v>0</v>
      </c>
      <c r="H1219" s="1" t="s">
        <v>8548</v>
      </c>
      <c r="I1219" s="2">
        <v>46003</v>
      </c>
      <c r="J1219" s="1">
        <v>20</v>
      </c>
      <c r="K1219" s="1">
        <v>0</v>
      </c>
      <c r="L1219" s="1">
        <v>0</v>
      </c>
      <c r="M1219" s="1" t="s">
        <v>8549</v>
      </c>
      <c r="N1219" s="1" t="s">
        <v>6431</v>
      </c>
      <c r="O1219" s="2">
        <v>46007</v>
      </c>
      <c r="P1219" s="1">
        <v>1</v>
      </c>
      <c r="Q1219" s="1" t="s">
        <v>6430</v>
      </c>
      <c r="R1219" s="2">
        <v>45999</v>
      </c>
      <c r="S1219" s="2"/>
      <c r="T1219" s="1">
        <v>0</v>
      </c>
    </row>
    <row r="1220" spans="1:20">
      <c r="A1220" s="1" t="s">
        <v>8551</v>
      </c>
      <c r="B1220" s="1" t="s">
        <v>2883</v>
      </c>
      <c r="C1220" s="1" t="s">
        <v>2884</v>
      </c>
      <c r="D1220" s="1">
        <v>0</v>
      </c>
      <c r="E1220" s="1">
        <v>0</v>
      </c>
      <c r="F1220" s="1">
        <v>0</v>
      </c>
      <c r="G1220" s="1">
        <v>0</v>
      </c>
      <c r="H1220" s="1" t="s">
        <v>8552</v>
      </c>
      <c r="I1220" s="2">
        <v>46003</v>
      </c>
      <c r="J1220" s="1">
        <v>500</v>
      </c>
      <c r="K1220" s="1">
        <v>0</v>
      </c>
      <c r="L1220" s="1">
        <v>0</v>
      </c>
      <c r="M1220" s="1" t="s">
        <v>8545</v>
      </c>
      <c r="N1220" s="1" t="s">
        <v>8550</v>
      </c>
      <c r="O1220" s="2">
        <v>46007</v>
      </c>
      <c r="P1220" s="1">
        <v>1</v>
      </c>
      <c r="Q1220" s="1" t="s">
        <v>6430</v>
      </c>
      <c r="R1220" s="2">
        <v>45999</v>
      </c>
      <c r="S1220" s="2"/>
      <c r="T1220" s="1">
        <v>0</v>
      </c>
    </row>
    <row r="1221" spans="1:20">
      <c r="A1221" s="1" t="s">
        <v>8551</v>
      </c>
      <c r="B1221" s="1" t="s">
        <v>2883</v>
      </c>
      <c r="C1221" s="1" t="s">
        <v>2884</v>
      </c>
      <c r="D1221" s="1">
        <v>0</v>
      </c>
      <c r="E1221" s="1">
        <v>0</v>
      </c>
      <c r="F1221" s="1">
        <v>0</v>
      </c>
      <c r="G1221" s="1">
        <v>0</v>
      </c>
      <c r="H1221" s="1" t="s">
        <v>8552</v>
      </c>
      <c r="I1221" s="2">
        <v>46003</v>
      </c>
      <c r="J1221" s="1">
        <v>20</v>
      </c>
      <c r="K1221" s="1">
        <v>0</v>
      </c>
      <c r="L1221" s="1">
        <v>0</v>
      </c>
      <c r="M1221" s="1" t="s">
        <v>8545</v>
      </c>
      <c r="N1221" s="1" t="s">
        <v>6431</v>
      </c>
      <c r="O1221" s="2">
        <v>46007</v>
      </c>
      <c r="P1221" s="1">
        <v>1</v>
      </c>
      <c r="Q1221" s="1" t="s">
        <v>6430</v>
      </c>
      <c r="R1221" s="2">
        <v>45999</v>
      </c>
      <c r="S1221" s="2"/>
      <c r="T1221" s="1">
        <v>0</v>
      </c>
    </row>
    <row r="1222" spans="1:20">
      <c r="A1222" s="1" t="s">
        <v>8553</v>
      </c>
      <c r="B1222" s="1" t="s">
        <v>2883</v>
      </c>
      <c r="C1222" s="1" t="s">
        <v>2884</v>
      </c>
      <c r="D1222" s="1">
        <v>0</v>
      </c>
      <c r="E1222" s="1">
        <v>0</v>
      </c>
      <c r="F1222" s="1">
        <v>0</v>
      </c>
      <c r="G1222" s="1">
        <v>0</v>
      </c>
      <c r="H1222" s="1" t="s">
        <v>8554</v>
      </c>
      <c r="I1222" s="2">
        <v>46003</v>
      </c>
      <c r="J1222" s="1">
        <v>500</v>
      </c>
      <c r="K1222" s="1">
        <v>0</v>
      </c>
      <c r="L1222" s="1">
        <v>0</v>
      </c>
      <c r="M1222" s="1" t="s">
        <v>8549</v>
      </c>
      <c r="N1222" s="1" t="s">
        <v>8555</v>
      </c>
      <c r="O1222" s="2">
        <v>46007</v>
      </c>
      <c r="P1222" s="1">
        <v>1</v>
      </c>
      <c r="Q1222" s="1" t="s">
        <v>6430</v>
      </c>
      <c r="R1222" s="2">
        <v>45999</v>
      </c>
      <c r="S1222" s="2"/>
      <c r="T1222" s="1">
        <v>0</v>
      </c>
    </row>
    <row r="1223" spans="1:20">
      <c r="A1223" s="1" t="s">
        <v>8553</v>
      </c>
      <c r="B1223" s="1" t="s">
        <v>2883</v>
      </c>
      <c r="C1223" s="1" t="s">
        <v>2884</v>
      </c>
      <c r="D1223" s="1">
        <v>0</v>
      </c>
      <c r="E1223" s="1">
        <v>0</v>
      </c>
      <c r="F1223" s="1">
        <v>0</v>
      </c>
      <c r="G1223" s="1">
        <v>0</v>
      </c>
      <c r="H1223" s="1" t="s">
        <v>8554</v>
      </c>
      <c r="I1223" s="2">
        <v>46003</v>
      </c>
      <c r="J1223" s="1">
        <v>20</v>
      </c>
      <c r="K1223" s="1">
        <v>0</v>
      </c>
      <c r="L1223" s="1">
        <v>0</v>
      </c>
      <c r="M1223" s="1" t="s">
        <v>8549</v>
      </c>
      <c r="N1223" s="1" t="s">
        <v>8556</v>
      </c>
      <c r="O1223" s="2">
        <v>46007</v>
      </c>
      <c r="P1223" s="1">
        <v>1</v>
      </c>
      <c r="Q1223" s="1" t="s">
        <v>6430</v>
      </c>
      <c r="R1223" s="2">
        <v>45999</v>
      </c>
      <c r="S1223" s="2"/>
      <c r="T1223" s="1">
        <v>0</v>
      </c>
    </row>
    <row r="1224" spans="1:20">
      <c r="A1224" s="1" t="s">
        <v>8557</v>
      </c>
      <c r="B1224" s="1" t="s">
        <v>2883</v>
      </c>
      <c r="C1224" s="1" t="s">
        <v>2884</v>
      </c>
      <c r="D1224" s="1">
        <v>0</v>
      </c>
      <c r="E1224" s="1">
        <v>0</v>
      </c>
      <c r="F1224" s="1">
        <v>0</v>
      </c>
      <c r="G1224" s="1">
        <v>0</v>
      </c>
      <c r="H1224" s="1" t="s">
        <v>8558</v>
      </c>
      <c r="I1224" s="2">
        <v>46003</v>
      </c>
      <c r="J1224" s="1">
        <v>500</v>
      </c>
      <c r="K1224" s="1">
        <v>0</v>
      </c>
      <c r="L1224" s="1">
        <v>0</v>
      </c>
      <c r="M1224" s="1" t="s">
        <v>8545</v>
      </c>
      <c r="N1224" s="1" t="s">
        <v>8559</v>
      </c>
      <c r="O1224" s="2">
        <v>46007</v>
      </c>
      <c r="P1224" s="1">
        <v>1</v>
      </c>
      <c r="Q1224" s="1" t="s">
        <v>6430</v>
      </c>
      <c r="R1224" s="2">
        <v>45999</v>
      </c>
      <c r="S1224" s="2"/>
      <c r="T1224" s="1">
        <v>0</v>
      </c>
    </row>
    <row r="1225" spans="1:20">
      <c r="A1225" s="1" t="s">
        <v>8557</v>
      </c>
      <c r="B1225" s="1" t="s">
        <v>2883</v>
      </c>
      <c r="C1225" s="1" t="s">
        <v>2884</v>
      </c>
      <c r="D1225" s="1">
        <v>0</v>
      </c>
      <c r="E1225" s="1">
        <v>0</v>
      </c>
      <c r="F1225" s="1">
        <v>0</v>
      </c>
      <c r="G1225" s="1">
        <v>0</v>
      </c>
      <c r="H1225" s="1" t="s">
        <v>8558</v>
      </c>
      <c r="I1225" s="2">
        <v>46003</v>
      </c>
      <c r="J1225" s="1">
        <v>20</v>
      </c>
      <c r="K1225" s="1">
        <v>0</v>
      </c>
      <c r="L1225" s="1">
        <v>0</v>
      </c>
      <c r="M1225" s="1" t="s">
        <v>8545</v>
      </c>
      <c r="N1225" s="1" t="s">
        <v>8560</v>
      </c>
      <c r="O1225" s="2">
        <v>46007</v>
      </c>
      <c r="P1225" s="1">
        <v>1</v>
      </c>
      <c r="Q1225" s="1" t="s">
        <v>6430</v>
      </c>
      <c r="R1225" s="2">
        <v>45999</v>
      </c>
      <c r="S1225" s="2"/>
      <c r="T1225" s="1">
        <v>0</v>
      </c>
    </row>
    <row r="1226" spans="1:20">
      <c r="A1226" s="1" t="s">
        <v>8561</v>
      </c>
      <c r="B1226" s="1" t="s">
        <v>2883</v>
      </c>
      <c r="C1226" s="1" t="s">
        <v>2884</v>
      </c>
      <c r="D1226" s="1" t="s">
        <v>6426</v>
      </c>
      <c r="E1226" s="1" t="s">
        <v>6426</v>
      </c>
      <c r="F1226" s="1">
        <v>0</v>
      </c>
      <c r="G1226" s="1">
        <v>0</v>
      </c>
      <c r="H1226" s="1" t="s">
        <v>8562</v>
      </c>
      <c r="I1226" s="2">
        <v>46003</v>
      </c>
      <c r="J1226" s="1">
        <v>2000</v>
      </c>
      <c r="K1226" s="1">
        <v>0</v>
      </c>
      <c r="L1226" s="1">
        <v>0</v>
      </c>
      <c r="M1226" s="1" t="s">
        <v>8563</v>
      </c>
      <c r="N1226" s="1" t="s">
        <v>8546</v>
      </c>
      <c r="O1226" s="2">
        <v>46007</v>
      </c>
      <c r="P1226" s="1">
        <v>2</v>
      </c>
      <c r="Q1226" s="1" t="s">
        <v>6430</v>
      </c>
      <c r="R1226" s="2">
        <v>45999</v>
      </c>
      <c r="S1226" s="2"/>
      <c r="T1226" s="1">
        <v>0</v>
      </c>
    </row>
    <row r="1227" spans="1:20">
      <c r="A1227" s="1" t="s">
        <v>8561</v>
      </c>
      <c r="B1227" s="1" t="s">
        <v>2883</v>
      </c>
      <c r="C1227" s="1" t="s">
        <v>2884</v>
      </c>
      <c r="D1227" s="1" t="s">
        <v>6426</v>
      </c>
      <c r="E1227" s="1" t="s">
        <v>6426</v>
      </c>
      <c r="F1227" s="1">
        <v>0</v>
      </c>
      <c r="G1227" s="1">
        <v>0</v>
      </c>
      <c r="H1227" s="1" t="s">
        <v>8562</v>
      </c>
      <c r="I1227" s="2">
        <v>46003</v>
      </c>
      <c r="J1227" s="1">
        <v>20</v>
      </c>
      <c r="K1227" s="1">
        <v>0</v>
      </c>
      <c r="L1227" s="1">
        <v>0</v>
      </c>
      <c r="M1227" s="1" t="s">
        <v>8563</v>
      </c>
      <c r="N1227" s="1" t="s">
        <v>6431</v>
      </c>
      <c r="O1227" s="2">
        <v>46007</v>
      </c>
      <c r="P1227" s="1">
        <v>2</v>
      </c>
      <c r="Q1227" s="1" t="s">
        <v>6430</v>
      </c>
      <c r="R1227" s="2">
        <v>45999</v>
      </c>
      <c r="S1227" s="2"/>
      <c r="T1227" s="1">
        <v>0</v>
      </c>
    </row>
    <row r="1228" spans="1:20">
      <c r="A1228" s="1" t="s">
        <v>8564</v>
      </c>
      <c r="B1228" s="1" t="s">
        <v>2883</v>
      </c>
      <c r="C1228" s="1" t="s">
        <v>2884</v>
      </c>
      <c r="D1228" s="1" t="s">
        <v>7935</v>
      </c>
      <c r="E1228" s="1">
        <v>0</v>
      </c>
      <c r="F1228" s="1">
        <v>0</v>
      </c>
      <c r="G1228" s="1">
        <v>0</v>
      </c>
      <c r="H1228" s="1" t="s">
        <v>8565</v>
      </c>
      <c r="I1228" s="2">
        <v>46003</v>
      </c>
      <c r="J1228" s="1">
        <v>15000</v>
      </c>
      <c r="K1228" s="1">
        <v>0</v>
      </c>
      <c r="L1228" s="1">
        <v>0</v>
      </c>
      <c r="M1228" s="1" t="s">
        <v>8566</v>
      </c>
      <c r="N1228" s="1" t="s">
        <v>8567</v>
      </c>
      <c r="O1228" s="2">
        <v>46007</v>
      </c>
      <c r="P1228" s="1">
        <v>1</v>
      </c>
      <c r="Q1228" s="1" t="s">
        <v>6430</v>
      </c>
      <c r="R1228" s="2">
        <v>45999</v>
      </c>
      <c r="S1228" s="2"/>
      <c r="T1228" s="1">
        <v>0</v>
      </c>
    </row>
    <row r="1229" spans="1:20">
      <c r="A1229" s="1" t="s">
        <v>8564</v>
      </c>
      <c r="B1229" s="1" t="s">
        <v>2883</v>
      </c>
      <c r="C1229" s="1" t="s">
        <v>2884</v>
      </c>
      <c r="D1229" s="1" t="s">
        <v>7935</v>
      </c>
      <c r="E1229" s="1">
        <v>0</v>
      </c>
      <c r="F1229" s="1">
        <v>0</v>
      </c>
      <c r="G1229" s="1">
        <v>0</v>
      </c>
      <c r="H1229" s="1" t="s">
        <v>8565</v>
      </c>
      <c r="I1229" s="2">
        <v>46003</v>
      </c>
      <c r="J1229" s="1">
        <v>20</v>
      </c>
      <c r="K1229" s="1">
        <v>0</v>
      </c>
      <c r="L1229" s="1">
        <v>0</v>
      </c>
      <c r="M1229" s="1" t="s">
        <v>8566</v>
      </c>
      <c r="N1229" s="1" t="s">
        <v>6431</v>
      </c>
      <c r="O1229" s="2">
        <v>46007</v>
      </c>
      <c r="P1229" s="1">
        <v>1</v>
      </c>
      <c r="Q1229" s="1" t="s">
        <v>6430</v>
      </c>
      <c r="R1229" s="2">
        <v>45999</v>
      </c>
      <c r="S1229" s="2"/>
      <c r="T1229" s="1">
        <v>0</v>
      </c>
    </row>
    <row r="1230" spans="1:20">
      <c r="A1230" s="1" t="s">
        <v>8568</v>
      </c>
      <c r="B1230" s="1" t="s">
        <v>2883</v>
      </c>
      <c r="C1230" s="1" t="s">
        <v>2884</v>
      </c>
      <c r="D1230" s="1" t="s">
        <v>7935</v>
      </c>
      <c r="E1230" s="1">
        <v>0</v>
      </c>
      <c r="F1230" s="1">
        <v>0</v>
      </c>
      <c r="G1230" s="1">
        <v>0</v>
      </c>
      <c r="H1230" s="1" t="s">
        <v>8569</v>
      </c>
      <c r="I1230" s="2">
        <v>46003</v>
      </c>
      <c r="J1230" s="1">
        <v>20000</v>
      </c>
      <c r="K1230" s="1">
        <v>0</v>
      </c>
      <c r="L1230" s="1">
        <v>0</v>
      </c>
      <c r="M1230" s="1" t="s">
        <v>8566</v>
      </c>
      <c r="N1230" s="1" t="s">
        <v>8570</v>
      </c>
      <c r="O1230" s="2">
        <v>46007</v>
      </c>
      <c r="P1230" s="1">
        <v>1</v>
      </c>
      <c r="Q1230" s="1" t="s">
        <v>6430</v>
      </c>
      <c r="R1230" s="2">
        <v>45999</v>
      </c>
      <c r="S1230" s="2"/>
      <c r="T1230" s="1">
        <v>0</v>
      </c>
    </row>
    <row r="1231" spans="1:20">
      <c r="A1231" s="1" t="s">
        <v>8568</v>
      </c>
      <c r="B1231" s="1" t="s">
        <v>2883</v>
      </c>
      <c r="C1231" s="1" t="s">
        <v>2884</v>
      </c>
      <c r="D1231" s="1" t="s">
        <v>7935</v>
      </c>
      <c r="E1231" s="1">
        <v>0</v>
      </c>
      <c r="F1231" s="1">
        <v>0</v>
      </c>
      <c r="G1231" s="1">
        <v>0</v>
      </c>
      <c r="H1231" s="1" t="s">
        <v>8569</v>
      </c>
      <c r="I1231" s="2">
        <v>46003</v>
      </c>
      <c r="J1231" s="1">
        <v>20</v>
      </c>
      <c r="K1231" s="1">
        <v>0</v>
      </c>
      <c r="L1231" s="1">
        <v>0</v>
      </c>
      <c r="M1231" s="1" t="s">
        <v>8566</v>
      </c>
      <c r="N1231" s="1" t="s">
        <v>6431</v>
      </c>
      <c r="O1231" s="2">
        <v>46007</v>
      </c>
      <c r="P1231" s="1">
        <v>1</v>
      </c>
      <c r="Q1231" s="1" t="s">
        <v>6430</v>
      </c>
      <c r="R1231" s="2">
        <v>45999</v>
      </c>
      <c r="S1231" s="2"/>
      <c r="T1231" s="1">
        <v>0</v>
      </c>
    </row>
    <row r="1232" spans="1:20">
      <c r="A1232" s="1" t="s">
        <v>8571</v>
      </c>
      <c r="B1232" s="1" t="s">
        <v>2883</v>
      </c>
      <c r="C1232" s="1" t="s">
        <v>2884</v>
      </c>
      <c r="D1232" s="1" t="s">
        <v>7935</v>
      </c>
      <c r="E1232" s="1">
        <v>0</v>
      </c>
      <c r="F1232" s="1">
        <v>0</v>
      </c>
      <c r="G1232" s="1">
        <v>0</v>
      </c>
      <c r="H1232" s="1" t="s">
        <v>8572</v>
      </c>
      <c r="I1232" s="2">
        <v>46003</v>
      </c>
      <c r="J1232" s="1">
        <v>15000</v>
      </c>
      <c r="K1232" s="1">
        <v>0</v>
      </c>
      <c r="L1232" s="1">
        <v>0</v>
      </c>
      <c r="M1232" s="1" t="s">
        <v>8566</v>
      </c>
      <c r="N1232" s="1" t="s">
        <v>8573</v>
      </c>
      <c r="O1232" s="2">
        <v>46007</v>
      </c>
      <c r="P1232" s="1">
        <v>1</v>
      </c>
      <c r="Q1232" s="1" t="s">
        <v>6430</v>
      </c>
      <c r="R1232" s="2">
        <v>45999</v>
      </c>
      <c r="S1232" s="2"/>
      <c r="T1232" s="1">
        <v>0</v>
      </c>
    </row>
    <row r="1233" spans="1:20">
      <c r="A1233" s="1" t="s">
        <v>8571</v>
      </c>
      <c r="B1233" s="1" t="s">
        <v>2883</v>
      </c>
      <c r="C1233" s="1" t="s">
        <v>2884</v>
      </c>
      <c r="D1233" s="1" t="s">
        <v>7935</v>
      </c>
      <c r="E1233" s="1">
        <v>0</v>
      </c>
      <c r="F1233" s="1">
        <v>0</v>
      </c>
      <c r="G1233" s="1">
        <v>0</v>
      </c>
      <c r="H1233" s="1" t="s">
        <v>8572</v>
      </c>
      <c r="I1233" s="2">
        <v>46003</v>
      </c>
      <c r="J1233" s="1">
        <v>20</v>
      </c>
      <c r="K1233" s="1">
        <v>0</v>
      </c>
      <c r="L1233" s="1">
        <v>0</v>
      </c>
      <c r="M1233" s="1" t="s">
        <v>8566</v>
      </c>
      <c r="N1233" s="1" t="s">
        <v>6431</v>
      </c>
      <c r="O1233" s="2">
        <v>46007</v>
      </c>
      <c r="P1233" s="1">
        <v>1</v>
      </c>
      <c r="Q1233" s="1" t="s">
        <v>6430</v>
      </c>
      <c r="R1233" s="2">
        <v>45999</v>
      </c>
      <c r="S1233" s="2"/>
      <c r="T1233" s="1">
        <v>0</v>
      </c>
    </row>
    <row r="1234" spans="1:20">
      <c r="A1234" s="1" t="s">
        <v>8574</v>
      </c>
      <c r="B1234" s="1" t="s">
        <v>2883</v>
      </c>
      <c r="C1234" s="1" t="s">
        <v>2884</v>
      </c>
      <c r="D1234" s="1" t="s">
        <v>7935</v>
      </c>
      <c r="E1234" s="1">
        <v>0</v>
      </c>
      <c r="F1234" s="1">
        <v>0</v>
      </c>
      <c r="G1234" s="1">
        <v>0</v>
      </c>
      <c r="H1234" s="1" t="s">
        <v>8575</v>
      </c>
      <c r="I1234" s="2">
        <v>46003</v>
      </c>
      <c r="J1234" s="1">
        <v>20000</v>
      </c>
      <c r="K1234" s="1">
        <v>0</v>
      </c>
      <c r="L1234" s="1">
        <v>0</v>
      </c>
      <c r="M1234" s="1" t="s">
        <v>8576</v>
      </c>
      <c r="N1234" s="1" t="s">
        <v>8577</v>
      </c>
      <c r="O1234" s="2">
        <v>46007</v>
      </c>
      <c r="P1234" s="1">
        <v>1</v>
      </c>
      <c r="Q1234" s="1" t="s">
        <v>6430</v>
      </c>
      <c r="R1234" s="2">
        <v>45999</v>
      </c>
      <c r="S1234" s="2"/>
      <c r="T1234" s="1">
        <v>0</v>
      </c>
    </row>
    <row r="1235" spans="1:20">
      <c r="A1235" s="1" t="s">
        <v>8574</v>
      </c>
      <c r="B1235" s="1" t="s">
        <v>2883</v>
      </c>
      <c r="C1235" s="1" t="s">
        <v>2884</v>
      </c>
      <c r="D1235" s="1" t="s">
        <v>7935</v>
      </c>
      <c r="E1235" s="1">
        <v>0</v>
      </c>
      <c r="F1235" s="1">
        <v>0</v>
      </c>
      <c r="G1235" s="1">
        <v>0</v>
      </c>
      <c r="H1235" s="1" t="s">
        <v>8575</v>
      </c>
      <c r="I1235" s="2">
        <v>46003</v>
      </c>
      <c r="J1235" s="1">
        <v>20</v>
      </c>
      <c r="K1235" s="1">
        <v>0</v>
      </c>
      <c r="L1235" s="1">
        <v>0</v>
      </c>
      <c r="M1235" s="1" t="s">
        <v>8576</v>
      </c>
      <c r="N1235" s="1" t="s">
        <v>6431</v>
      </c>
      <c r="O1235" s="2">
        <v>46007</v>
      </c>
      <c r="P1235" s="1">
        <v>1</v>
      </c>
      <c r="Q1235" s="1" t="s">
        <v>6430</v>
      </c>
      <c r="R1235" s="2">
        <v>45999</v>
      </c>
      <c r="S1235" s="2"/>
      <c r="T1235" s="1">
        <v>0</v>
      </c>
    </row>
    <row r="1236" spans="1:20">
      <c r="A1236" s="1" t="s">
        <v>8578</v>
      </c>
      <c r="B1236" s="1" t="s">
        <v>2883</v>
      </c>
      <c r="C1236" s="1" t="s">
        <v>2884</v>
      </c>
      <c r="D1236" s="1" t="s">
        <v>7935</v>
      </c>
      <c r="E1236" s="1">
        <v>0</v>
      </c>
      <c r="F1236" s="1">
        <v>0</v>
      </c>
      <c r="G1236" s="1">
        <v>0</v>
      </c>
      <c r="H1236" s="1" t="s">
        <v>8579</v>
      </c>
      <c r="I1236" s="2">
        <v>46003</v>
      </c>
      <c r="J1236" s="1">
        <v>20000</v>
      </c>
      <c r="K1236" s="1">
        <v>0</v>
      </c>
      <c r="L1236" s="1">
        <v>0</v>
      </c>
      <c r="M1236" s="1"/>
      <c r="N1236" s="1" t="s">
        <v>8580</v>
      </c>
      <c r="O1236" s="2">
        <v>46007</v>
      </c>
      <c r="P1236" s="1">
        <v>1</v>
      </c>
      <c r="Q1236" s="1" t="s">
        <v>6430</v>
      </c>
      <c r="R1236" s="2">
        <v>45999</v>
      </c>
      <c r="S1236" s="2"/>
      <c r="T1236" s="1">
        <v>0</v>
      </c>
    </row>
    <row r="1237" spans="1:20">
      <c r="A1237" s="1" t="s">
        <v>8578</v>
      </c>
      <c r="B1237" s="1" t="s">
        <v>2883</v>
      </c>
      <c r="C1237" s="1" t="s">
        <v>2884</v>
      </c>
      <c r="D1237" s="1" t="s">
        <v>7935</v>
      </c>
      <c r="E1237" s="1">
        <v>0</v>
      </c>
      <c r="F1237" s="1">
        <v>0</v>
      </c>
      <c r="G1237" s="1">
        <v>0</v>
      </c>
      <c r="H1237" s="1" t="s">
        <v>8579</v>
      </c>
      <c r="I1237" s="2">
        <v>46003</v>
      </c>
      <c r="J1237" s="1">
        <v>20</v>
      </c>
      <c r="K1237" s="1">
        <v>0</v>
      </c>
      <c r="L1237" s="1">
        <v>0</v>
      </c>
      <c r="M1237" s="1"/>
      <c r="N1237" s="1" t="s">
        <v>6431</v>
      </c>
      <c r="O1237" s="2">
        <v>46007</v>
      </c>
      <c r="P1237" s="1">
        <v>1</v>
      </c>
      <c r="Q1237" s="1" t="s">
        <v>6430</v>
      </c>
      <c r="R1237" s="2">
        <v>45999</v>
      </c>
      <c r="S1237" s="2"/>
      <c r="T1237" s="1">
        <v>0</v>
      </c>
    </row>
    <row r="1238" spans="1:20">
      <c r="A1238" s="1" t="s">
        <v>8581</v>
      </c>
      <c r="B1238" s="1" t="s">
        <v>2883</v>
      </c>
      <c r="C1238" s="1" t="s">
        <v>2884</v>
      </c>
      <c r="D1238" s="1" t="s">
        <v>6426</v>
      </c>
      <c r="E1238" s="1" t="s">
        <v>6426</v>
      </c>
      <c r="F1238" s="1">
        <v>0</v>
      </c>
      <c r="G1238" s="1">
        <v>0</v>
      </c>
      <c r="H1238" s="1" t="s">
        <v>8582</v>
      </c>
      <c r="I1238" s="2">
        <v>46003</v>
      </c>
      <c r="J1238" s="1">
        <v>3000</v>
      </c>
      <c r="K1238" s="1">
        <v>0</v>
      </c>
      <c r="L1238" s="1">
        <v>0</v>
      </c>
      <c r="M1238" s="1" t="s">
        <v>8583</v>
      </c>
      <c r="N1238" s="1" t="s">
        <v>8584</v>
      </c>
      <c r="O1238" s="2">
        <v>46007</v>
      </c>
      <c r="P1238" s="1">
        <v>1</v>
      </c>
      <c r="Q1238" s="1" t="s">
        <v>6430</v>
      </c>
      <c r="R1238" s="2">
        <v>45999</v>
      </c>
      <c r="S1238" s="2"/>
      <c r="T1238" s="1">
        <v>0</v>
      </c>
    </row>
    <row r="1239" spans="1:20">
      <c r="A1239" s="1" t="s">
        <v>8581</v>
      </c>
      <c r="B1239" s="1" t="s">
        <v>2883</v>
      </c>
      <c r="C1239" s="1" t="s">
        <v>2884</v>
      </c>
      <c r="D1239" s="1" t="s">
        <v>6426</v>
      </c>
      <c r="E1239" s="1" t="s">
        <v>6426</v>
      </c>
      <c r="F1239" s="1">
        <v>0</v>
      </c>
      <c r="G1239" s="1">
        <v>0</v>
      </c>
      <c r="H1239" s="1" t="s">
        <v>8582</v>
      </c>
      <c r="I1239" s="2">
        <v>46003</v>
      </c>
      <c r="J1239" s="1">
        <v>20</v>
      </c>
      <c r="K1239" s="1">
        <v>0</v>
      </c>
      <c r="L1239" s="1">
        <v>0</v>
      </c>
      <c r="M1239" s="1" t="s">
        <v>8583</v>
      </c>
      <c r="N1239" s="1" t="s">
        <v>6431</v>
      </c>
      <c r="O1239" s="2">
        <v>46007</v>
      </c>
      <c r="P1239" s="1">
        <v>1</v>
      </c>
      <c r="Q1239" s="1" t="s">
        <v>6430</v>
      </c>
      <c r="R1239" s="2">
        <v>45999</v>
      </c>
      <c r="S1239" s="2"/>
      <c r="T1239" s="1">
        <v>0</v>
      </c>
    </row>
    <row r="1240" spans="1:20">
      <c r="A1240" s="1" t="s">
        <v>8585</v>
      </c>
      <c r="B1240" s="1" t="s">
        <v>2883</v>
      </c>
      <c r="C1240" s="1" t="s">
        <v>2884</v>
      </c>
      <c r="D1240" s="1" t="s">
        <v>6426</v>
      </c>
      <c r="E1240" s="1" t="s">
        <v>7525</v>
      </c>
      <c r="F1240" s="1">
        <v>0</v>
      </c>
      <c r="G1240" s="1">
        <v>0</v>
      </c>
      <c r="H1240" s="1" t="s">
        <v>8586</v>
      </c>
      <c r="I1240" s="2">
        <v>46003</v>
      </c>
      <c r="J1240" s="1">
        <v>4000</v>
      </c>
      <c r="K1240" s="1">
        <v>0</v>
      </c>
      <c r="L1240" s="1">
        <v>0</v>
      </c>
      <c r="M1240" s="1" t="s">
        <v>8583</v>
      </c>
      <c r="N1240" s="1" t="s">
        <v>8587</v>
      </c>
      <c r="O1240" s="2">
        <v>46007</v>
      </c>
      <c r="P1240" s="1">
        <v>1</v>
      </c>
      <c r="Q1240" s="1" t="s">
        <v>6430</v>
      </c>
      <c r="R1240" s="2">
        <v>45999</v>
      </c>
      <c r="S1240" s="2"/>
      <c r="T1240" s="1">
        <v>0</v>
      </c>
    </row>
    <row r="1241" spans="1:20">
      <c r="A1241" s="1" t="s">
        <v>8585</v>
      </c>
      <c r="B1241" s="1" t="s">
        <v>2883</v>
      </c>
      <c r="C1241" s="1" t="s">
        <v>2884</v>
      </c>
      <c r="D1241" s="1" t="s">
        <v>6426</v>
      </c>
      <c r="E1241" s="1" t="s">
        <v>7525</v>
      </c>
      <c r="F1241" s="1">
        <v>0</v>
      </c>
      <c r="G1241" s="1">
        <v>0</v>
      </c>
      <c r="H1241" s="1" t="s">
        <v>8586</v>
      </c>
      <c r="I1241" s="2">
        <v>46003</v>
      </c>
      <c r="J1241" s="1">
        <v>20</v>
      </c>
      <c r="K1241" s="1">
        <v>0</v>
      </c>
      <c r="L1241" s="1">
        <v>0</v>
      </c>
      <c r="M1241" s="1" t="s">
        <v>8583</v>
      </c>
      <c r="N1241" s="1" t="s">
        <v>6431</v>
      </c>
      <c r="O1241" s="2">
        <v>46007</v>
      </c>
      <c r="P1241" s="1">
        <v>1</v>
      </c>
      <c r="Q1241" s="1" t="s">
        <v>6430</v>
      </c>
      <c r="R1241" s="2">
        <v>45999</v>
      </c>
      <c r="S1241" s="2"/>
      <c r="T1241" s="1">
        <v>0</v>
      </c>
    </row>
    <row r="1242" spans="1:20">
      <c r="A1242" s="1" t="s">
        <v>8588</v>
      </c>
      <c r="B1242" s="1" t="s">
        <v>2883</v>
      </c>
      <c r="C1242" s="1" t="s">
        <v>2884</v>
      </c>
      <c r="D1242" s="1" t="s">
        <v>8589</v>
      </c>
      <c r="E1242" s="1" t="s">
        <v>6426</v>
      </c>
      <c r="F1242" s="1">
        <v>0</v>
      </c>
      <c r="G1242" s="1">
        <v>0</v>
      </c>
      <c r="H1242" s="1" t="s">
        <v>8590</v>
      </c>
      <c r="I1242" s="2">
        <v>46003</v>
      </c>
      <c r="J1242" s="1">
        <v>10000</v>
      </c>
      <c r="K1242" s="1">
        <v>0</v>
      </c>
      <c r="L1242" s="1">
        <v>0</v>
      </c>
      <c r="M1242" s="1" t="s">
        <v>8591</v>
      </c>
      <c r="N1242" s="1" t="s">
        <v>8592</v>
      </c>
      <c r="O1242" s="2">
        <v>46007</v>
      </c>
      <c r="P1242" s="1">
        <v>1</v>
      </c>
      <c r="Q1242" s="1" t="s">
        <v>6430</v>
      </c>
      <c r="R1242" s="2">
        <v>45999</v>
      </c>
      <c r="S1242" s="2"/>
      <c r="T1242" s="1">
        <v>0</v>
      </c>
    </row>
    <row r="1243" spans="1:20">
      <c r="A1243" s="1" t="s">
        <v>8588</v>
      </c>
      <c r="B1243" s="1" t="s">
        <v>2883</v>
      </c>
      <c r="C1243" s="1" t="s">
        <v>2884</v>
      </c>
      <c r="D1243" s="1" t="s">
        <v>8589</v>
      </c>
      <c r="E1243" s="1" t="s">
        <v>6426</v>
      </c>
      <c r="F1243" s="1">
        <v>0</v>
      </c>
      <c r="G1243" s="1">
        <v>0</v>
      </c>
      <c r="H1243" s="1" t="s">
        <v>8590</v>
      </c>
      <c r="I1243" s="2">
        <v>46003</v>
      </c>
      <c r="J1243" s="1">
        <v>20</v>
      </c>
      <c r="K1243" s="1">
        <v>0</v>
      </c>
      <c r="L1243" s="1">
        <v>0</v>
      </c>
      <c r="M1243" s="1" t="s">
        <v>8591</v>
      </c>
      <c r="N1243" s="1" t="s">
        <v>6431</v>
      </c>
      <c r="O1243" s="2">
        <v>46007</v>
      </c>
      <c r="P1243" s="1">
        <v>1</v>
      </c>
      <c r="Q1243" s="1" t="s">
        <v>6430</v>
      </c>
      <c r="R1243" s="2">
        <v>45999</v>
      </c>
      <c r="S1243" s="2"/>
      <c r="T1243" s="1">
        <v>0</v>
      </c>
    </row>
    <row r="1244" spans="1:20">
      <c r="A1244" s="1" t="s">
        <v>8593</v>
      </c>
      <c r="B1244" s="1" t="s">
        <v>2883</v>
      </c>
      <c r="C1244" s="1" t="s">
        <v>2884</v>
      </c>
      <c r="D1244" s="1" t="s">
        <v>7935</v>
      </c>
      <c r="E1244" s="1">
        <v>0</v>
      </c>
      <c r="F1244" s="1">
        <v>0</v>
      </c>
      <c r="G1244" s="1">
        <v>0</v>
      </c>
      <c r="H1244" s="1" t="s">
        <v>8594</v>
      </c>
      <c r="I1244" s="2">
        <v>46003</v>
      </c>
      <c r="J1244" s="1">
        <v>4000</v>
      </c>
      <c r="K1244" s="1">
        <v>0</v>
      </c>
      <c r="L1244" s="1">
        <v>0</v>
      </c>
      <c r="M1244" s="1" t="s">
        <v>8566</v>
      </c>
      <c r="N1244" s="1" t="s">
        <v>8595</v>
      </c>
      <c r="O1244" s="2">
        <v>46007</v>
      </c>
      <c r="P1244" s="1">
        <v>1</v>
      </c>
      <c r="Q1244" s="1" t="s">
        <v>6430</v>
      </c>
      <c r="R1244" s="2">
        <v>45999</v>
      </c>
      <c r="S1244" s="2"/>
      <c r="T1244" s="1">
        <v>0</v>
      </c>
    </row>
    <row r="1245" spans="1:20">
      <c r="A1245" s="1" t="s">
        <v>8593</v>
      </c>
      <c r="B1245" s="1" t="s">
        <v>2883</v>
      </c>
      <c r="C1245" s="1" t="s">
        <v>2884</v>
      </c>
      <c r="D1245" s="1" t="s">
        <v>7935</v>
      </c>
      <c r="E1245" s="1">
        <v>0</v>
      </c>
      <c r="F1245" s="1">
        <v>0</v>
      </c>
      <c r="G1245" s="1">
        <v>0</v>
      </c>
      <c r="H1245" s="1" t="s">
        <v>8594</v>
      </c>
      <c r="I1245" s="2">
        <v>46003</v>
      </c>
      <c r="J1245" s="1">
        <v>20</v>
      </c>
      <c r="K1245" s="1">
        <v>0</v>
      </c>
      <c r="L1245" s="1">
        <v>0</v>
      </c>
      <c r="M1245" s="1" t="s">
        <v>8566</v>
      </c>
      <c r="N1245" s="1" t="s">
        <v>6431</v>
      </c>
      <c r="O1245" s="2">
        <v>46007</v>
      </c>
      <c r="P1245" s="1">
        <v>1</v>
      </c>
      <c r="Q1245" s="1" t="s">
        <v>6430</v>
      </c>
      <c r="R1245" s="2">
        <v>45999</v>
      </c>
      <c r="S1245" s="2"/>
      <c r="T1245" s="1">
        <v>0</v>
      </c>
    </row>
    <row r="1246" spans="1:20">
      <c r="A1246" s="1" t="s">
        <v>8596</v>
      </c>
      <c r="B1246" s="1" t="s">
        <v>2883</v>
      </c>
      <c r="C1246" s="1" t="s">
        <v>2884</v>
      </c>
      <c r="D1246" s="1" t="s">
        <v>7935</v>
      </c>
      <c r="E1246" s="1">
        <v>0</v>
      </c>
      <c r="F1246" s="1">
        <v>0</v>
      </c>
      <c r="G1246" s="1">
        <v>0</v>
      </c>
      <c r="H1246" s="1" t="s">
        <v>8597</v>
      </c>
      <c r="I1246" s="2">
        <v>46003</v>
      </c>
      <c r="J1246" s="1">
        <v>4000</v>
      </c>
      <c r="K1246" s="1">
        <v>0</v>
      </c>
      <c r="L1246" s="1">
        <v>0</v>
      </c>
      <c r="M1246" s="1" t="s">
        <v>8566</v>
      </c>
      <c r="N1246" s="1" t="s">
        <v>8598</v>
      </c>
      <c r="O1246" s="2">
        <v>46007</v>
      </c>
      <c r="P1246" s="1">
        <v>1</v>
      </c>
      <c r="Q1246" s="1" t="s">
        <v>6430</v>
      </c>
      <c r="R1246" s="2">
        <v>45999</v>
      </c>
      <c r="S1246" s="2"/>
      <c r="T1246" s="1">
        <v>0</v>
      </c>
    </row>
    <row r="1247" spans="1:20">
      <c r="A1247" s="1" t="s">
        <v>8596</v>
      </c>
      <c r="B1247" s="1" t="s">
        <v>2883</v>
      </c>
      <c r="C1247" s="1" t="s">
        <v>2884</v>
      </c>
      <c r="D1247" s="1" t="s">
        <v>7935</v>
      </c>
      <c r="E1247" s="1">
        <v>0</v>
      </c>
      <c r="F1247" s="1">
        <v>0</v>
      </c>
      <c r="G1247" s="1">
        <v>0</v>
      </c>
      <c r="H1247" s="1" t="s">
        <v>8597</v>
      </c>
      <c r="I1247" s="2">
        <v>46003</v>
      </c>
      <c r="J1247" s="1">
        <v>20</v>
      </c>
      <c r="K1247" s="1">
        <v>0</v>
      </c>
      <c r="L1247" s="1">
        <v>0</v>
      </c>
      <c r="M1247" s="1" t="s">
        <v>8566</v>
      </c>
      <c r="N1247" s="1" t="s">
        <v>6431</v>
      </c>
      <c r="O1247" s="2">
        <v>46007</v>
      </c>
      <c r="P1247" s="1">
        <v>1</v>
      </c>
      <c r="Q1247" s="1" t="s">
        <v>6430</v>
      </c>
      <c r="R1247" s="2">
        <v>45999</v>
      </c>
      <c r="S1247" s="2"/>
      <c r="T1247" s="1">
        <v>0</v>
      </c>
    </row>
    <row r="1248" spans="1:20">
      <c r="A1248" s="1" t="s">
        <v>8599</v>
      </c>
      <c r="B1248" s="1" t="s">
        <v>2883</v>
      </c>
      <c r="C1248" s="1" t="s">
        <v>2884</v>
      </c>
      <c r="D1248" s="1" t="s">
        <v>6426</v>
      </c>
      <c r="E1248" s="1" t="s">
        <v>7525</v>
      </c>
      <c r="F1248" s="1">
        <v>0</v>
      </c>
      <c r="G1248" s="1">
        <v>0</v>
      </c>
      <c r="H1248" s="1" t="s">
        <v>8600</v>
      </c>
      <c r="I1248" s="2">
        <v>46003</v>
      </c>
      <c r="J1248" s="1">
        <v>3000</v>
      </c>
      <c r="K1248" s="1">
        <v>0</v>
      </c>
      <c r="L1248" s="1">
        <v>0</v>
      </c>
      <c r="M1248" s="1" t="s">
        <v>8583</v>
      </c>
      <c r="N1248" s="1" t="s">
        <v>8601</v>
      </c>
      <c r="O1248" s="2">
        <v>46007</v>
      </c>
      <c r="P1248" s="1">
        <v>1</v>
      </c>
      <c r="Q1248" s="1" t="s">
        <v>6430</v>
      </c>
      <c r="R1248" s="2">
        <v>45999</v>
      </c>
      <c r="S1248" s="2"/>
      <c r="T1248" s="1">
        <v>0</v>
      </c>
    </row>
    <row r="1249" spans="1:20">
      <c r="A1249" s="1" t="s">
        <v>8599</v>
      </c>
      <c r="B1249" s="1" t="s">
        <v>2883</v>
      </c>
      <c r="C1249" s="1" t="s">
        <v>2884</v>
      </c>
      <c r="D1249" s="1" t="s">
        <v>6426</v>
      </c>
      <c r="E1249" s="1" t="s">
        <v>7525</v>
      </c>
      <c r="F1249" s="1">
        <v>0</v>
      </c>
      <c r="G1249" s="1">
        <v>0</v>
      </c>
      <c r="H1249" s="1" t="s">
        <v>8600</v>
      </c>
      <c r="I1249" s="2">
        <v>46003</v>
      </c>
      <c r="J1249" s="1">
        <v>20</v>
      </c>
      <c r="K1249" s="1">
        <v>0</v>
      </c>
      <c r="L1249" s="1">
        <v>0</v>
      </c>
      <c r="M1249" s="1" t="s">
        <v>8583</v>
      </c>
      <c r="N1249" s="1" t="s">
        <v>6431</v>
      </c>
      <c r="O1249" s="2">
        <v>46007</v>
      </c>
      <c r="P1249" s="1">
        <v>1</v>
      </c>
      <c r="Q1249" s="1" t="s">
        <v>6430</v>
      </c>
      <c r="R1249" s="2">
        <v>45999</v>
      </c>
      <c r="S1249" s="2"/>
      <c r="T1249" s="1">
        <v>0</v>
      </c>
    </row>
    <row r="1250" spans="1:20">
      <c r="A1250" s="1" t="s">
        <v>8602</v>
      </c>
      <c r="B1250" s="1" t="s">
        <v>2883</v>
      </c>
      <c r="C1250" s="1" t="s">
        <v>2884</v>
      </c>
      <c r="D1250" s="1" t="s">
        <v>6426</v>
      </c>
      <c r="E1250" s="1" t="s">
        <v>6426</v>
      </c>
      <c r="F1250" s="1">
        <v>0</v>
      </c>
      <c r="G1250" s="1">
        <v>0</v>
      </c>
      <c r="H1250" s="1" t="s">
        <v>8603</v>
      </c>
      <c r="I1250" s="2">
        <v>46003</v>
      </c>
      <c r="J1250" s="1">
        <v>1000</v>
      </c>
      <c r="K1250" s="1">
        <v>0</v>
      </c>
      <c r="L1250" s="1">
        <v>0</v>
      </c>
      <c r="M1250" s="1" t="s">
        <v>8583</v>
      </c>
      <c r="N1250" s="1" t="s">
        <v>8604</v>
      </c>
      <c r="O1250" s="2">
        <v>46007</v>
      </c>
      <c r="P1250" s="1">
        <v>1</v>
      </c>
      <c r="Q1250" s="1" t="s">
        <v>6430</v>
      </c>
      <c r="R1250" s="2">
        <v>45999</v>
      </c>
      <c r="S1250" s="2"/>
      <c r="T1250" s="1">
        <v>0</v>
      </c>
    </row>
    <row r="1251" spans="1:20">
      <c r="A1251" s="1" t="s">
        <v>8602</v>
      </c>
      <c r="B1251" s="1" t="s">
        <v>2883</v>
      </c>
      <c r="C1251" s="1" t="s">
        <v>2884</v>
      </c>
      <c r="D1251" s="1" t="s">
        <v>6426</v>
      </c>
      <c r="E1251" s="1" t="s">
        <v>6426</v>
      </c>
      <c r="F1251" s="1">
        <v>0</v>
      </c>
      <c r="G1251" s="1">
        <v>0</v>
      </c>
      <c r="H1251" s="1" t="s">
        <v>8603</v>
      </c>
      <c r="I1251" s="2">
        <v>46003</v>
      </c>
      <c r="J1251" s="1">
        <v>20</v>
      </c>
      <c r="K1251" s="1">
        <v>0</v>
      </c>
      <c r="L1251" s="1">
        <v>0</v>
      </c>
      <c r="M1251" s="1" t="s">
        <v>8583</v>
      </c>
      <c r="N1251" s="1" t="s">
        <v>6431</v>
      </c>
      <c r="O1251" s="2">
        <v>46007</v>
      </c>
      <c r="P1251" s="1">
        <v>1</v>
      </c>
      <c r="Q1251" s="1" t="s">
        <v>6430</v>
      </c>
      <c r="R1251" s="2">
        <v>45999</v>
      </c>
      <c r="S1251" s="2"/>
      <c r="T1251" s="1">
        <v>0</v>
      </c>
    </row>
    <row r="1252" spans="1:20">
      <c r="A1252" s="1" t="s">
        <v>8605</v>
      </c>
      <c r="B1252" s="1" t="s">
        <v>154</v>
      </c>
      <c r="C1252" s="1" t="s">
        <v>155</v>
      </c>
      <c r="D1252" s="1" t="s">
        <v>7216</v>
      </c>
      <c r="E1252" s="1">
        <v>0</v>
      </c>
      <c r="F1252" s="1">
        <v>0</v>
      </c>
      <c r="G1252" s="1">
        <v>0</v>
      </c>
      <c r="H1252" s="1" t="s">
        <v>8606</v>
      </c>
      <c r="I1252" s="2">
        <v>46001</v>
      </c>
      <c r="J1252" s="1">
        <v>1000</v>
      </c>
      <c r="K1252" s="1">
        <v>1000</v>
      </c>
      <c r="L1252" s="1">
        <v>0</v>
      </c>
      <c r="M1252" s="1" t="s">
        <v>8058</v>
      </c>
      <c r="N1252" s="1"/>
      <c r="O1252" s="2">
        <v>46002</v>
      </c>
      <c r="P1252" s="1">
        <v>2</v>
      </c>
      <c r="Q1252" s="1" t="s">
        <v>6443</v>
      </c>
      <c r="R1252" s="2">
        <v>46000</v>
      </c>
      <c r="S1252" s="2">
        <v>46001</v>
      </c>
      <c r="T1252" s="1">
        <v>1000</v>
      </c>
    </row>
    <row r="1253" spans="1:20">
      <c r="A1253" s="1" t="s">
        <v>8607</v>
      </c>
      <c r="B1253" s="1" t="s">
        <v>7386</v>
      </c>
      <c r="C1253" s="1" t="s">
        <v>7387</v>
      </c>
      <c r="D1253" s="1" t="s">
        <v>6503</v>
      </c>
      <c r="E1253" s="1">
        <v>0</v>
      </c>
      <c r="F1253" s="1">
        <v>0</v>
      </c>
      <c r="G1253" s="1">
        <v>0</v>
      </c>
      <c r="H1253" s="1" t="s">
        <v>6716</v>
      </c>
      <c r="I1253" s="2">
        <v>46038</v>
      </c>
      <c r="J1253" s="1">
        <v>70000</v>
      </c>
      <c r="K1253" s="1">
        <v>0</v>
      </c>
      <c r="L1253" s="1">
        <v>0</v>
      </c>
      <c r="M1253" s="1" t="s">
        <v>6717</v>
      </c>
      <c r="N1253" s="1" t="s">
        <v>6575</v>
      </c>
      <c r="O1253" s="2">
        <v>46043</v>
      </c>
      <c r="P1253" s="1">
        <v>1</v>
      </c>
      <c r="Q1253" s="1" t="s">
        <v>6443</v>
      </c>
      <c r="R1253" s="2">
        <v>45999</v>
      </c>
      <c r="S1253" s="2"/>
      <c r="T1253" s="1">
        <v>0</v>
      </c>
    </row>
    <row r="1254" spans="1:20">
      <c r="A1254" s="1" t="s">
        <v>8608</v>
      </c>
      <c r="B1254" s="1" t="s">
        <v>8609</v>
      </c>
      <c r="C1254" s="1" t="s">
        <v>8610</v>
      </c>
      <c r="D1254" s="1" t="s">
        <v>6433</v>
      </c>
      <c r="E1254" s="1" t="s">
        <v>8611</v>
      </c>
      <c r="F1254" s="1">
        <v>0</v>
      </c>
      <c r="G1254" s="1">
        <v>0</v>
      </c>
      <c r="H1254" s="1" t="s">
        <v>8612</v>
      </c>
      <c r="I1254" s="2">
        <v>46028</v>
      </c>
      <c r="J1254" s="1">
        <v>160</v>
      </c>
      <c r="K1254" s="1">
        <v>0</v>
      </c>
      <c r="L1254" s="1">
        <v>0</v>
      </c>
      <c r="M1254" s="1" t="s">
        <v>8613</v>
      </c>
      <c r="N1254" s="1" t="s">
        <v>8614</v>
      </c>
      <c r="O1254" s="2">
        <v>46030</v>
      </c>
      <c r="P1254" s="1">
        <v>1</v>
      </c>
      <c r="Q1254" s="1" t="s">
        <v>6436</v>
      </c>
      <c r="R1254" s="2">
        <v>46000</v>
      </c>
      <c r="S1254" s="2"/>
      <c r="T1254" s="1">
        <v>0</v>
      </c>
    </row>
    <row r="1255" spans="1:20">
      <c r="A1255" s="1" t="s">
        <v>8615</v>
      </c>
      <c r="B1255" s="1" t="s">
        <v>183</v>
      </c>
      <c r="C1255" s="1" t="s">
        <v>184</v>
      </c>
      <c r="D1255" s="1" t="s">
        <v>6526</v>
      </c>
      <c r="E1255" s="1">
        <v>0</v>
      </c>
      <c r="F1255" s="1">
        <v>0</v>
      </c>
      <c r="G1255" s="1">
        <v>0</v>
      </c>
      <c r="H1255" s="1" t="s">
        <v>8616</v>
      </c>
      <c r="I1255" s="2">
        <v>46007</v>
      </c>
      <c r="J1255" s="1">
        <v>12000</v>
      </c>
      <c r="K1255" s="1">
        <v>0</v>
      </c>
      <c r="L1255" s="1">
        <v>0</v>
      </c>
      <c r="M1255" s="1" t="s">
        <v>310</v>
      </c>
      <c r="N1255" s="1"/>
      <c r="O1255" s="2">
        <v>46014</v>
      </c>
      <c r="P1255" s="1">
        <v>1</v>
      </c>
      <c r="Q1255" s="1" t="s">
        <v>6468</v>
      </c>
      <c r="R1255" s="2">
        <v>46000</v>
      </c>
      <c r="S1255" s="2"/>
      <c r="T1255" s="1">
        <v>0</v>
      </c>
    </row>
    <row r="1256" spans="1:20">
      <c r="A1256" s="1" t="s">
        <v>8617</v>
      </c>
      <c r="B1256" s="1" t="s">
        <v>183</v>
      </c>
      <c r="C1256" s="1" t="s">
        <v>184</v>
      </c>
      <c r="D1256" s="1" t="s">
        <v>6526</v>
      </c>
      <c r="E1256" s="1">
        <v>0</v>
      </c>
      <c r="F1256" s="1">
        <v>0</v>
      </c>
      <c r="G1256" s="1">
        <v>0</v>
      </c>
      <c r="H1256" s="1" t="s">
        <v>8616</v>
      </c>
      <c r="I1256" s="2">
        <v>46035</v>
      </c>
      <c r="J1256" s="1">
        <v>12000</v>
      </c>
      <c r="K1256" s="1">
        <v>0</v>
      </c>
      <c r="L1256" s="1">
        <v>0</v>
      </c>
      <c r="M1256" s="1" t="s">
        <v>310</v>
      </c>
      <c r="N1256" s="1"/>
      <c r="O1256" s="2">
        <v>46049</v>
      </c>
      <c r="P1256" s="1">
        <v>1</v>
      </c>
      <c r="Q1256" s="1" t="s">
        <v>6468</v>
      </c>
      <c r="R1256" s="2">
        <v>46000</v>
      </c>
      <c r="S1256" s="2"/>
      <c r="T1256" s="1">
        <v>0</v>
      </c>
    </row>
    <row r="1257" spans="1:20">
      <c r="A1257" s="1" t="s">
        <v>8618</v>
      </c>
      <c r="B1257" s="1" t="s">
        <v>183</v>
      </c>
      <c r="C1257" s="1" t="s">
        <v>184</v>
      </c>
      <c r="D1257" s="1" t="s">
        <v>6522</v>
      </c>
      <c r="E1257" s="1">
        <v>0</v>
      </c>
      <c r="F1257" s="1">
        <v>0</v>
      </c>
      <c r="G1257" s="1">
        <v>0</v>
      </c>
      <c r="H1257" s="1" t="s">
        <v>239</v>
      </c>
      <c r="I1257" s="2">
        <v>46007</v>
      </c>
      <c r="J1257" s="1">
        <v>36000</v>
      </c>
      <c r="K1257" s="1">
        <v>0</v>
      </c>
      <c r="L1257" s="1">
        <v>0</v>
      </c>
      <c r="M1257" s="1" t="s">
        <v>176</v>
      </c>
      <c r="N1257" s="1"/>
      <c r="O1257" s="2">
        <v>46014</v>
      </c>
      <c r="P1257" s="1">
        <v>1</v>
      </c>
      <c r="Q1257" s="1" t="s">
        <v>6468</v>
      </c>
      <c r="R1257" s="2">
        <v>46000</v>
      </c>
      <c r="S1257" s="2"/>
      <c r="T1257" s="1">
        <v>0</v>
      </c>
    </row>
    <row r="1258" spans="1:20">
      <c r="A1258" s="1" t="s">
        <v>8619</v>
      </c>
      <c r="B1258" s="1" t="s">
        <v>183</v>
      </c>
      <c r="C1258" s="1" t="s">
        <v>184</v>
      </c>
      <c r="D1258" s="1" t="s">
        <v>6522</v>
      </c>
      <c r="E1258" s="1">
        <v>0</v>
      </c>
      <c r="F1258" s="1">
        <v>0</v>
      </c>
      <c r="G1258" s="1">
        <v>0</v>
      </c>
      <c r="H1258" s="1" t="s">
        <v>239</v>
      </c>
      <c r="I1258" s="2">
        <v>46014</v>
      </c>
      <c r="J1258" s="1">
        <v>36000</v>
      </c>
      <c r="K1258" s="1">
        <v>0</v>
      </c>
      <c r="L1258" s="1">
        <v>0</v>
      </c>
      <c r="M1258" s="1" t="s">
        <v>176</v>
      </c>
      <c r="N1258" s="1"/>
      <c r="O1258" s="2">
        <v>46028</v>
      </c>
      <c r="P1258" s="1">
        <v>1</v>
      </c>
      <c r="Q1258" s="1" t="s">
        <v>6468</v>
      </c>
      <c r="R1258" s="2">
        <v>46000</v>
      </c>
      <c r="S1258" s="2"/>
      <c r="T1258" s="1">
        <v>0</v>
      </c>
    </row>
    <row r="1259" spans="1:20">
      <c r="A1259" s="1" t="s">
        <v>8620</v>
      </c>
      <c r="B1259" s="1" t="s">
        <v>183</v>
      </c>
      <c r="C1259" s="1" t="s">
        <v>184</v>
      </c>
      <c r="D1259" s="1" t="s">
        <v>6522</v>
      </c>
      <c r="E1259" s="1">
        <v>0</v>
      </c>
      <c r="F1259" s="1">
        <v>0</v>
      </c>
      <c r="G1259" s="1">
        <v>0</v>
      </c>
      <c r="H1259" s="1" t="s">
        <v>239</v>
      </c>
      <c r="I1259" s="2">
        <v>46021</v>
      </c>
      <c r="J1259" s="1">
        <v>36000</v>
      </c>
      <c r="K1259" s="1">
        <v>0</v>
      </c>
      <c r="L1259" s="1">
        <v>0</v>
      </c>
      <c r="M1259" s="1" t="s">
        <v>176</v>
      </c>
      <c r="N1259" s="1"/>
      <c r="O1259" s="2">
        <v>46035</v>
      </c>
      <c r="P1259" s="1">
        <v>1</v>
      </c>
      <c r="Q1259" s="1" t="s">
        <v>6468</v>
      </c>
      <c r="R1259" s="2">
        <v>46000</v>
      </c>
      <c r="S1259" s="2"/>
      <c r="T1259" s="1">
        <v>0</v>
      </c>
    </row>
    <row r="1260" spans="1:20">
      <c r="A1260" s="1" t="s">
        <v>8621</v>
      </c>
      <c r="B1260" s="1" t="s">
        <v>2883</v>
      </c>
      <c r="C1260" s="1" t="s">
        <v>2884</v>
      </c>
      <c r="D1260" s="1" t="s">
        <v>7935</v>
      </c>
      <c r="E1260" s="1">
        <v>0</v>
      </c>
      <c r="F1260" s="1">
        <v>0</v>
      </c>
      <c r="G1260" s="1">
        <v>0</v>
      </c>
      <c r="H1260" s="1" t="s">
        <v>8622</v>
      </c>
      <c r="I1260" s="2">
        <v>46003</v>
      </c>
      <c r="J1260" s="1">
        <v>7000</v>
      </c>
      <c r="K1260" s="1">
        <v>0</v>
      </c>
      <c r="L1260" s="1">
        <v>0</v>
      </c>
      <c r="M1260" s="1" t="s">
        <v>8623</v>
      </c>
      <c r="N1260" s="1" t="s">
        <v>8624</v>
      </c>
      <c r="O1260" s="2">
        <v>46007</v>
      </c>
      <c r="P1260" s="1">
        <v>1</v>
      </c>
      <c r="Q1260" s="1" t="s">
        <v>6430</v>
      </c>
      <c r="R1260" s="2">
        <v>46000</v>
      </c>
      <c r="S1260" s="2"/>
      <c r="T1260" s="1">
        <v>0</v>
      </c>
    </row>
    <row r="1261" spans="1:20">
      <c r="A1261" s="1" t="s">
        <v>8625</v>
      </c>
      <c r="B1261" s="1" t="s">
        <v>8626</v>
      </c>
      <c r="C1261" s="1" t="s">
        <v>8627</v>
      </c>
      <c r="D1261" s="1" t="s">
        <v>7236</v>
      </c>
      <c r="E1261" s="1">
        <v>0</v>
      </c>
      <c r="F1261" s="1">
        <v>0</v>
      </c>
      <c r="G1261" s="1">
        <v>0</v>
      </c>
      <c r="H1261" s="1" t="s">
        <v>8628</v>
      </c>
      <c r="I1261" s="2">
        <v>46008</v>
      </c>
      <c r="J1261" s="1">
        <v>50000</v>
      </c>
      <c r="K1261" s="1">
        <v>0</v>
      </c>
      <c r="L1261" s="1">
        <v>0</v>
      </c>
      <c r="M1261" s="1" t="s">
        <v>8629</v>
      </c>
      <c r="N1261" s="1"/>
      <c r="O1261" s="2">
        <v>46010</v>
      </c>
      <c r="P1261" s="1">
        <v>1</v>
      </c>
      <c r="Q1261" s="1" t="s">
        <v>6436</v>
      </c>
      <c r="R1261" s="2">
        <v>46000</v>
      </c>
      <c r="S1261" s="2"/>
      <c r="T1261" s="1">
        <v>0</v>
      </c>
    </row>
    <row r="1262" spans="1:20">
      <c r="A1262" s="1" t="s">
        <v>8630</v>
      </c>
      <c r="B1262" s="1" t="s">
        <v>3797</v>
      </c>
      <c r="C1262" s="1" t="s">
        <v>3798</v>
      </c>
      <c r="D1262" s="1" t="s">
        <v>7726</v>
      </c>
      <c r="E1262" s="1" t="s">
        <v>8631</v>
      </c>
      <c r="F1262" s="1">
        <v>0</v>
      </c>
      <c r="G1262" s="1">
        <v>0</v>
      </c>
      <c r="H1262" s="1" t="s">
        <v>8632</v>
      </c>
      <c r="I1262" s="2">
        <v>46010</v>
      </c>
      <c r="J1262" s="1">
        <v>20000</v>
      </c>
      <c r="K1262" s="1">
        <v>0</v>
      </c>
      <c r="L1262" s="1">
        <v>0</v>
      </c>
      <c r="M1262" s="1"/>
      <c r="N1262" s="1" t="s">
        <v>8633</v>
      </c>
      <c r="O1262" s="2">
        <v>46015</v>
      </c>
      <c r="P1262" s="1">
        <v>1</v>
      </c>
      <c r="Q1262" s="1" t="s">
        <v>6436</v>
      </c>
      <c r="R1262" s="2">
        <v>46000</v>
      </c>
      <c r="S1262" s="2">
        <v>46001</v>
      </c>
      <c r="T1262" s="1">
        <v>20004</v>
      </c>
    </row>
    <row r="1263" spans="1:20">
      <c r="A1263" s="1" t="s">
        <v>8634</v>
      </c>
      <c r="B1263" s="1" t="s">
        <v>1127</v>
      </c>
      <c r="C1263" s="1" t="s">
        <v>1128</v>
      </c>
      <c r="D1263" s="1" t="s">
        <v>6956</v>
      </c>
      <c r="E1263" s="1" t="s">
        <v>6494</v>
      </c>
      <c r="F1263" s="1" t="s">
        <v>6957</v>
      </c>
      <c r="G1263" s="1" t="s">
        <v>6958</v>
      </c>
      <c r="H1263" s="1" t="s">
        <v>1126</v>
      </c>
      <c r="I1263" s="2">
        <v>46084</v>
      </c>
      <c r="J1263" s="1">
        <v>20000</v>
      </c>
      <c r="K1263" s="1">
        <v>0</v>
      </c>
      <c r="L1263" s="1">
        <v>0</v>
      </c>
      <c r="M1263" s="1"/>
      <c r="N1263" s="1" t="s">
        <v>8635</v>
      </c>
      <c r="O1263" s="2">
        <v>46087</v>
      </c>
      <c r="P1263" s="1">
        <v>2</v>
      </c>
      <c r="Q1263" s="1" t="s">
        <v>6540</v>
      </c>
      <c r="R1263" s="2">
        <v>46000</v>
      </c>
      <c r="S1263" s="2"/>
      <c r="T1263" s="1">
        <v>0</v>
      </c>
    </row>
    <row r="1264" spans="1:20">
      <c r="A1264" s="1" t="s">
        <v>8636</v>
      </c>
      <c r="B1264" s="1" t="s">
        <v>154</v>
      </c>
      <c r="C1264" s="1" t="s">
        <v>155</v>
      </c>
      <c r="D1264" s="1">
        <v>0</v>
      </c>
      <c r="E1264" s="1">
        <v>0</v>
      </c>
      <c r="F1264" s="1">
        <v>0</v>
      </c>
      <c r="G1264" s="1">
        <v>0</v>
      </c>
      <c r="H1264" s="1" t="s">
        <v>8637</v>
      </c>
      <c r="I1264" s="2">
        <v>46021</v>
      </c>
      <c r="J1264" s="1">
        <v>300</v>
      </c>
      <c r="K1264" s="1">
        <v>0</v>
      </c>
      <c r="L1264" s="1">
        <v>0</v>
      </c>
      <c r="M1264" s="1"/>
      <c r="N1264" s="1"/>
      <c r="O1264" s="2">
        <v>46027</v>
      </c>
      <c r="P1264" s="1">
        <v>0</v>
      </c>
      <c r="Q1264" s="1" t="s">
        <v>6443</v>
      </c>
      <c r="R1264" s="2">
        <v>46000</v>
      </c>
      <c r="S1264" s="2"/>
      <c r="T1264" s="1">
        <v>0</v>
      </c>
    </row>
    <row r="1265" spans="1:20">
      <c r="A1265" s="1" t="s">
        <v>8638</v>
      </c>
      <c r="B1265" s="1" t="s">
        <v>1032</v>
      </c>
      <c r="C1265" s="1" t="s">
        <v>1033</v>
      </c>
      <c r="D1265" s="1" t="s">
        <v>6440</v>
      </c>
      <c r="E1265" s="1">
        <v>0</v>
      </c>
      <c r="F1265" s="1">
        <v>0</v>
      </c>
      <c r="G1265" s="1">
        <v>0</v>
      </c>
      <c r="H1265" s="1" t="s">
        <v>8639</v>
      </c>
      <c r="I1265" s="2">
        <v>46008</v>
      </c>
      <c r="J1265" s="1">
        <v>30000</v>
      </c>
      <c r="K1265" s="1">
        <v>0</v>
      </c>
      <c r="L1265" s="1">
        <v>0</v>
      </c>
      <c r="M1265" s="1" t="s">
        <v>8640</v>
      </c>
      <c r="N1265" s="1" t="s">
        <v>8641</v>
      </c>
      <c r="O1265" s="2">
        <v>46010</v>
      </c>
      <c r="P1265" s="1">
        <v>1</v>
      </c>
      <c r="Q1265" s="1" t="s">
        <v>6430</v>
      </c>
      <c r="R1265" s="2">
        <v>46000</v>
      </c>
      <c r="S1265" s="2"/>
      <c r="T1265" s="1">
        <v>0</v>
      </c>
    </row>
    <row r="1266" spans="1:20">
      <c r="A1266" s="1" t="s">
        <v>8642</v>
      </c>
      <c r="B1266" s="1" t="s">
        <v>88</v>
      </c>
      <c r="C1266" s="1" t="s">
        <v>89</v>
      </c>
      <c r="D1266" s="1" t="s">
        <v>6503</v>
      </c>
      <c r="E1266" s="1">
        <v>0</v>
      </c>
      <c r="F1266" s="1">
        <v>0</v>
      </c>
      <c r="G1266" s="1">
        <v>0</v>
      </c>
      <c r="H1266" s="1" t="s">
        <v>1520</v>
      </c>
      <c r="I1266" s="2">
        <v>46055</v>
      </c>
      <c r="J1266" s="1">
        <v>25000</v>
      </c>
      <c r="K1266" s="1">
        <v>0</v>
      </c>
      <c r="L1266" s="1">
        <v>0</v>
      </c>
      <c r="M1266" s="1" t="s">
        <v>8643</v>
      </c>
      <c r="N1266" s="1" t="s">
        <v>6674</v>
      </c>
      <c r="O1266" s="2">
        <v>46058</v>
      </c>
      <c r="P1266" s="1">
        <v>1</v>
      </c>
      <c r="Q1266" s="1" t="s">
        <v>6443</v>
      </c>
      <c r="R1266" s="2">
        <v>46000</v>
      </c>
      <c r="S1266" s="2"/>
      <c r="T1266" s="1">
        <v>0</v>
      </c>
    </row>
    <row r="1267" spans="1:20">
      <c r="A1267" s="1" t="s">
        <v>8644</v>
      </c>
      <c r="B1267" s="1" t="s">
        <v>8645</v>
      </c>
      <c r="C1267" s="1" t="s">
        <v>8646</v>
      </c>
      <c r="D1267" s="1" t="s">
        <v>8647</v>
      </c>
      <c r="E1267" s="1">
        <v>0</v>
      </c>
      <c r="F1267" s="1">
        <v>0</v>
      </c>
      <c r="G1267" s="1">
        <v>0</v>
      </c>
      <c r="H1267" s="1" t="s">
        <v>8648</v>
      </c>
      <c r="I1267" s="2">
        <v>46013</v>
      </c>
      <c r="J1267" s="1">
        <v>500</v>
      </c>
      <c r="K1267" s="1">
        <v>0</v>
      </c>
      <c r="L1267" s="1">
        <v>0</v>
      </c>
      <c r="M1267" s="1" t="s">
        <v>8649</v>
      </c>
      <c r="N1267" s="1"/>
      <c r="O1267" s="2">
        <v>46015</v>
      </c>
      <c r="P1267" s="1">
        <v>2</v>
      </c>
      <c r="Q1267" s="1" t="s">
        <v>6436</v>
      </c>
      <c r="R1267" s="2">
        <v>46000</v>
      </c>
      <c r="S1267" s="2"/>
      <c r="T1267" s="1">
        <v>0</v>
      </c>
    </row>
    <row r="1268" spans="1:20">
      <c r="A1268" s="1" t="s">
        <v>8650</v>
      </c>
      <c r="B1268" s="1" t="s">
        <v>8645</v>
      </c>
      <c r="C1268" s="1" t="s">
        <v>8646</v>
      </c>
      <c r="D1268" s="1" t="s">
        <v>8647</v>
      </c>
      <c r="E1268" s="1">
        <v>0</v>
      </c>
      <c r="F1268" s="1">
        <v>0</v>
      </c>
      <c r="G1268" s="1">
        <v>0</v>
      </c>
      <c r="H1268" s="1" t="s">
        <v>8651</v>
      </c>
      <c r="I1268" s="2">
        <v>46013</v>
      </c>
      <c r="J1268" s="1">
        <v>500</v>
      </c>
      <c r="K1268" s="1">
        <v>0</v>
      </c>
      <c r="L1268" s="1">
        <v>0</v>
      </c>
      <c r="M1268" s="1" t="s">
        <v>8649</v>
      </c>
      <c r="N1268" s="1"/>
      <c r="O1268" s="2">
        <v>46015</v>
      </c>
      <c r="P1268" s="1">
        <v>1</v>
      </c>
      <c r="Q1268" s="1" t="s">
        <v>6436</v>
      </c>
      <c r="R1268" s="2">
        <v>46000</v>
      </c>
      <c r="S1268" s="2"/>
      <c r="T1268" s="1">
        <v>0</v>
      </c>
    </row>
    <row r="1269" spans="1:20">
      <c r="A1269" s="1" t="s">
        <v>8652</v>
      </c>
      <c r="B1269" s="1" t="s">
        <v>8645</v>
      </c>
      <c r="C1269" s="1" t="s">
        <v>8646</v>
      </c>
      <c r="D1269" s="1" t="s">
        <v>8647</v>
      </c>
      <c r="E1269" s="1">
        <v>0</v>
      </c>
      <c r="F1269" s="1">
        <v>0</v>
      </c>
      <c r="G1269" s="1">
        <v>0</v>
      </c>
      <c r="H1269" s="1" t="s">
        <v>8653</v>
      </c>
      <c r="I1269" s="2">
        <v>46013</v>
      </c>
      <c r="J1269" s="1">
        <v>1000</v>
      </c>
      <c r="K1269" s="1">
        <v>0</v>
      </c>
      <c r="L1269" s="1">
        <v>0</v>
      </c>
      <c r="M1269" s="1" t="s">
        <v>8649</v>
      </c>
      <c r="N1269" s="1"/>
      <c r="O1269" s="2">
        <v>46015</v>
      </c>
      <c r="P1269" s="1">
        <v>2</v>
      </c>
      <c r="Q1269" s="1" t="s">
        <v>6436</v>
      </c>
      <c r="R1269" s="2">
        <v>46000</v>
      </c>
      <c r="S1269" s="2"/>
      <c r="T1269" s="1">
        <v>0</v>
      </c>
    </row>
    <row r="1270" spans="1:20">
      <c r="A1270" s="1" t="s">
        <v>8654</v>
      </c>
      <c r="B1270" s="1" t="s">
        <v>2056</v>
      </c>
      <c r="C1270" s="1" t="s">
        <v>2057</v>
      </c>
      <c r="D1270" s="1" t="s">
        <v>6542</v>
      </c>
      <c r="E1270" s="1">
        <v>0</v>
      </c>
      <c r="F1270" s="1">
        <v>0</v>
      </c>
      <c r="G1270" s="1">
        <v>0</v>
      </c>
      <c r="H1270" s="1" t="s">
        <v>3607</v>
      </c>
      <c r="I1270" s="2">
        <v>46010</v>
      </c>
      <c r="J1270" s="1">
        <v>500000</v>
      </c>
      <c r="K1270" s="1">
        <v>0</v>
      </c>
      <c r="L1270" s="1">
        <v>0</v>
      </c>
      <c r="M1270" s="1" t="s">
        <v>7770</v>
      </c>
      <c r="N1270" s="1"/>
      <c r="O1270" s="2">
        <v>46015</v>
      </c>
      <c r="P1270" s="1">
        <v>1</v>
      </c>
      <c r="Q1270" s="1" t="s">
        <v>6430</v>
      </c>
      <c r="R1270" s="2">
        <v>46000</v>
      </c>
      <c r="S1270" s="2"/>
      <c r="T1270" s="1">
        <v>0</v>
      </c>
    </row>
    <row r="1271" spans="1:20">
      <c r="A1271" s="1" t="s">
        <v>8655</v>
      </c>
      <c r="B1271" s="1" t="s">
        <v>2056</v>
      </c>
      <c r="C1271" s="1" t="s">
        <v>2057</v>
      </c>
      <c r="D1271" s="1">
        <v>0</v>
      </c>
      <c r="E1271" s="1">
        <v>0</v>
      </c>
      <c r="F1271" s="1">
        <v>0</v>
      </c>
      <c r="G1271" s="1">
        <v>0</v>
      </c>
      <c r="H1271" s="1" t="s">
        <v>8656</v>
      </c>
      <c r="I1271" s="2">
        <v>46010</v>
      </c>
      <c r="J1271" s="1">
        <v>300</v>
      </c>
      <c r="K1271" s="1">
        <v>0</v>
      </c>
      <c r="L1271" s="1">
        <v>0</v>
      </c>
      <c r="M1271" s="1"/>
      <c r="N1271" s="1"/>
      <c r="O1271" s="2">
        <v>46015</v>
      </c>
      <c r="P1271" s="1">
        <v>0</v>
      </c>
      <c r="Q1271" s="1" t="s">
        <v>6430</v>
      </c>
      <c r="R1271" s="2">
        <v>46000</v>
      </c>
      <c r="S1271" s="2"/>
      <c r="T1271" s="1">
        <v>0</v>
      </c>
    </row>
    <row r="1272" spans="1:20">
      <c r="A1272" s="1" t="s">
        <v>8657</v>
      </c>
      <c r="B1272" s="1" t="s">
        <v>8658</v>
      </c>
      <c r="C1272" s="1" t="s">
        <v>8659</v>
      </c>
      <c r="D1272" s="1" t="s">
        <v>6503</v>
      </c>
      <c r="E1272" s="1">
        <v>0</v>
      </c>
      <c r="F1272" s="1">
        <v>0</v>
      </c>
      <c r="G1272" s="1">
        <v>0</v>
      </c>
      <c r="H1272" s="1" t="s">
        <v>6943</v>
      </c>
      <c r="I1272" s="2">
        <v>46014</v>
      </c>
      <c r="J1272" s="1">
        <v>20000</v>
      </c>
      <c r="K1272" s="1">
        <v>0</v>
      </c>
      <c r="L1272" s="1">
        <v>0</v>
      </c>
      <c r="M1272" s="1" t="s">
        <v>6944</v>
      </c>
      <c r="N1272" s="1" t="s">
        <v>8660</v>
      </c>
      <c r="O1272" s="2">
        <v>46020</v>
      </c>
      <c r="P1272" s="1">
        <v>1</v>
      </c>
      <c r="Q1272" s="1" t="s">
        <v>6443</v>
      </c>
      <c r="R1272" s="2">
        <v>46000</v>
      </c>
      <c r="S1272" s="2"/>
      <c r="T1272" s="1">
        <v>0</v>
      </c>
    </row>
    <row r="1273" spans="1:20">
      <c r="A1273" s="1" t="s">
        <v>8661</v>
      </c>
      <c r="B1273" s="1" t="s">
        <v>3566</v>
      </c>
      <c r="C1273" s="1" t="s">
        <v>3567</v>
      </c>
      <c r="D1273" s="1" t="s">
        <v>7338</v>
      </c>
      <c r="E1273" s="1">
        <v>0</v>
      </c>
      <c r="F1273" s="1">
        <v>0</v>
      </c>
      <c r="G1273" s="1">
        <v>0</v>
      </c>
      <c r="H1273" s="1" t="s">
        <v>8662</v>
      </c>
      <c r="I1273" s="2">
        <v>46009</v>
      </c>
      <c r="J1273" s="1">
        <v>40000</v>
      </c>
      <c r="K1273" s="1">
        <v>40000</v>
      </c>
      <c r="L1273" s="1">
        <v>0</v>
      </c>
      <c r="M1273" s="1" t="s">
        <v>8663</v>
      </c>
      <c r="N1273" s="1"/>
      <c r="O1273" s="2">
        <v>46014</v>
      </c>
      <c r="P1273" s="1">
        <v>1</v>
      </c>
      <c r="Q1273" s="1" t="s">
        <v>6436</v>
      </c>
      <c r="R1273" s="2">
        <v>46000</v>
      </c>
      <c r="S1273" s="2">
        <v>46002</v>
      </c>
      <c r="T1273" s="1">
        <v>54000</v>
      </c>
    </row>
    <row r="1274" spans="1:20">
      <c r="A1274" s="1" t="s">
        <v>8664</v>
      </c>
      <c r="B1274" s="1" t="s">
        <v>3627</v>
      </c>
      <c r="C1274" s="1" t="s">
        <v>3628</v>
      </c>
      <c r="D1274" s="1" t="s">
        <v>6749</v>
      </c>
      <c r="E1274" s="1">
        <v>0</v>
      </c>
      <c r="F1274" s="1">
        <v>0</v>
      </c>
      <c r="G1274" s="1">
        <v>0</v>
      </c>
      <c r="H1274" s="1">
        <v>95742</v>
      </c>
      <c r="I1274" s="2">
        <v>46021</v>
      </c>
      <c r="J1274" s="1">
        <v>3000</v>
      </c>
      <c r="K1274" s="1">
        <v>0</v>
      </c>
      <c r="L1274" s="1">
        <v>0</v>
      </c>
      <c r="M1274" s="1" t="s">
        <v>7415</v>
      </c>
      <c r="N1274" s="1"/>
      <c r="O1274" s="2">
        <v>46027</v>
      </c>
      <c r="P1274" s="1">
        <v>4</v>
      </c>
      <c r="Q1274" s="1" t="s">
        <v>6430</v>
      </c>
      <c r="R1274" s="2">
        <v>46000</v>
      </c>
      <c r="S1274" s="2"/>
      <c r="T1274" s="1">
        <v>0</v>
      </c>
    </row>
    <row r="1275" spans="1:20">
      <c r="A1275" s="1" t="s">
        <v>8665</v>
      </c>
      <c r="B1275" s="1" t="s">
        <v>3627</v>
      </c>
      <c r="C1275" s="1" t="s">
        <v>3628</v>
      </c>
      <c r="D1275" s="1" t="s">
        <v>6892</v>
      </c>
      <c r="E1275" s="1">
        <v>0</v>
      </c>
      <c r="F1275" s="1">
        <v>0</v>
      </c>
      <c r="G1275" s="1">
        <v>0</v>
      </c>
      <c r="H1275" s="1" t="s">
        <v>6893</v>
      </c>
      <c r="I1275" s="2">
        <v>46021</v>
      </c>
      <c r="J1275" s="1">
        <v>1000</v>
      </c>
      <c r="K1275" s="1">
        <v>1000</v>
      </c>
      <c r="L1275" s="1">
        <v>0</v>
      </c>
      <c r="M1275" s="1" t="s">
        <v>6894</v>
      </c>
      <c r="N1275" s="1"/>
      <c r="O1275" s="2">
        <v>46027</v>
      </c>
      <c r="P1275" s="1">
        <v>1</v>
      </c>
      <c r="Q1275" s="1" t="s">
        <v>6430</v>
      </c>
      <c r="R1275" s="2">
        <v>46000</v>
      </c>
      <c r="S1275" s="2">
        <v>46000</v>
      </c>
      <c r="T1275" s="1">
        <v>1000</v>
      </c>
    </row>
    <row r="1276" spans="1:20">
      <c r="A1276" s="1" t="s">
        <v>8666</v>
      </c>
      <c r="B1276" s="1" t="s">
        <v>499</v>
      </c>
      <c r="C1276" s="1" t="s">
        <v>500</v>
      </c>
      <c r="D1276" s="1" t="s">
        <v>6721</v>
      </c>
      <c r="E1276" s="1">
        <v>0</v>
      </c>
      <c r="F1276" s="1">
        <v>0</v>
      </c>
      <c r="G1276" s="1">
        <v>0</v>
      </c>
      <c r="H1276" s="1" t="s">
        <v>8667</v>
      </c>
      <c r="I1276" s="2">
        <v>46003</v>
      </c>
      <c r="J1276" s="1">
        <v>40000</v>
      </c>
      <c r="K1276" s="1">
        <v>0</v>
      </c>
      <c r="L1276" s="1">
        <v>0</v>
      </c>
      <c r="M1276" s="1" t="s">
        <v>544</v>
      </c>
      <c r="N1276" s="1" t="s">
        <v>8668</v>
      </c>
      <c r="O1276" s="2">
        <v>46014</v>
      </c>
      <c r="P1276" s="1">
        <v>2</v>
      </c>
      <c r="Q1276" s="1" t="s">
        <v>6456</v>
      </c>
      <c r="R1276" s="2">
        <v>46000</v>
      </c>
      <c r="S1276" s="2">
        <v>46002</v>
      </c>
      <c r="T1276" s="1">
        <v>105480</v>
      </c>
    </row>
    <row r="1277" spans="1:20">
      <c r="A1277" s="1" t="s">
        <v>8669</v>
      </c>
      <c r="B1277" s="1" t="s">
        <v>499</v>
      </c>
      <c r="C1277" s="1" t="s">
        <v>500</v>
      </c>
      <c r="D1277" s="1" t="s">
        <v>6721</v>
      </c>
      <c r="E1277" s="1">
        <v>0</v>
      </c>
      <c r="F1277" s="1">
        <v>0</v>
      </c>
      <c r="G1277" s="1">
        <v>0</v>
      </c>
      <c r="H1277" s="1" t="s">
        <v>8670</v>
      </c>
      <c r="I1277" s="2">
        <v>46013</v>
      </c>
      <c r="J1277" s="1">
        <v>100000</v>
      </c>
      <c r="K1277" s="1">
        <v>0</v>
      </c>
      <c r="L1277" s="1">
        <v>0</v>
      </c>
      <c r="M1277" s="1" t="s">
        <v>514</v>
      </c>
      <c r="N1277" s="1" t="s">
        <v>6877</v>
      </c>
      <c r="O1277" s="2">
        <v>46022</v>
      </c>
      <c r="P1277" s="1">
        <v>5</v>
      </c>
      <c r="Q1277" s="1" t="s">
        <v>6456</v>
      </c>
      <c r="R1277" s="2">
        <v>46000</v>
      </c>
      <c r="S1277" s="2"/>
      <c r="T1277" s="1">
        <v>0</v>
      </c>
    </row>
    <row r="1278" spans="1:20">
      <c r="A1278" s="1" t="s">
        <v>8671</v>
      </c>
      <c r="B1278" s="1" t="s">
        <v>387</v>
      </c>
      <c r="C1278" s="1" t="s">
        <v>388</v>
      </c>
      <c r="D1278" s="1" t="s">
        <v>7201</v>
      </c>
      <c r="E1278" s="1">
        <v>0</v>
      </c>
      <c r="F1278" s="1">
        <v>0</v>
      </c>
      <c r="G1278" s="1">
        <v>0</v>
      </c>
      <c r="H1278" s="1" t="s">
        <v>8672</v>
      </c>
      <c r="I1278" s="2">
        <v>46024</v>
      </c>
      <c r="J1278" s="1">
        <v>10000</v>
      </c>
      <c r="K1278" s="1">
        <v>0</v>
      </c>
      <c r="L1278" s="1">
        <v>0</v>
      </c>
      <c r="M1278" s="1" t="s">
        <v>480</v>
      </c>
      <c r="N1278" s="1" t="s">
        <v>7204</v>
      </c>
      <c r="O1278" s="2">
        <v>46034</v>
      </c>
      <c r="P1278" s="1">
        <v>10</v>
      </c>
      <c r="Q1278" s="1" t="s">
        <v>6456</v>
      </c>
      <c r="R1278" s="2">
        <v>46000</v>
      </c>
      <c r="S1278" s="2"/>
      <c r="T1278" s="1">
        <v>0</v>
      </c>
    </row>
    <row r="1279" spans="1:20">
      <c r="A1279" s="1" t="s">
        <v>8673</v>
      </c>
      <c r="B1279" s="1" t="s">
        <v>387</v>
      </c>
      <c r="C1279" s="1" t="s">
        <v>388</v>
      </c>
      <c r="D1279" s="1" t="s">
        <v>6721</v>
      </c>
      <c r="E1279" s="1">
        <v>0</v>
      </c>
      <c r="F1279" s="1">
        <v>0</v>
      </c>
      <c r="G1279" s="1">
        <v>0</v>
      </c>
      <c r="H1279" s="1" t="s">
        <v>8674</v>
      </c>
      <c r="I1279" s="2">
        <v>46007</v>
      </c>
      <c r="J1279" s="1">
        <v>20000</v>
      </c>
      <c r="K1279" s="1">
        <v>0</v>
      </c>
      <c r="L1279" s="1">
        <v>0</v>
      </c>
      <c r="M1279" s="1" t="s">
        <v>384</v>
      </c>
      <c r="N1279" s="1" t="s">
        <v>8675</v>
      </c>
      <c r="O1279" s="2">
        <v>46010</v>
      </c>
      <c r="P1279" s="1">
        <v>1</v>
      </c>
      <c r="Q1279" s="1" t="s">
        <v>6456</v>
      </c>
      <c r="R1279" s="2">
        <v>46000</v>
      </c>
      <c r="S1279" s="2"/>
      <c r="T1279" s="1">
        <v>0</v>
      </c>
    </row>
    <row r="1280" spans="1:20">
      <c r="A1280" s="1" t="s">
        <v>8676</v>
      </c>
      <c r="B1280" s="1" t="s">
        <v>387</v>
      </c>
      <c r="C1280" s="1" t="s">
        <v>388</v>
      </c>
      <c r="D1280" s="1" t="s">
        <v>6721</v>
      </c>
      <c r="E1280" s="1">
        <v>0</v>
      </c>
      <c r="F1280" s="1">
        <v>0</v>
      </c>
      <c r="G1280" s="1">
        <v>0</v>
      </c>
      <c r="H1280" s="1" t="s">
        <v>8677</v>
      </c>
      <c r="I1280" s="2">
        <v>46031</v>
      </c>
      <c r="J1280" s="1">
        <v>6000</v>
      </c>
      <c r="K1280" s="1">
        <v>0</v>
      </c>
      <c r="L1280" s="1">
        <v>0</v>
      </c>
      <c r="M1280" s="1" t="s">
        <v>7330</v>
      </c>
      <c r="N1280" s="1" t="s">
        <v>7204</v>
      </c>
      <c r="O1280" s="2">
        <v>46041</v>
      </c>
      <c r="P1280" s="1">
        <v>3</v>
      </c>
      <c r="Q1280" s="1" t="s">
        <v>6456</v>
      </c>
      <c r="R1280" s="2">
        <v>46000</v>
      </c>
      <c r="S1280" s="2"/>
      <c r="T1280" s="1">
        <v>0</v>
      </c>
    </row>
    <row r="1281" spans="1:20">
      <c r="A1281" s="1" t="s">
        <v>8678</v>
      </c>
      <c r="B1281" s="1" t="s">
        <v>154</v>
      </c>
      <c r="C1281" s="1" t="s">
        <v>155</v>
      </c>
      <c r="D1281" s="1" t="s">
        <v>6503</v>
      </c>
      <c r="E1281" s="1">
        <v>0</v>
      </c>
      <c r="F1281" s="1">
        <v>0</v>
      </c>
      <c r="G1281" s="1">
        <v>0</v>
      </c>
      <c r="H1281" s="1" t="s">
        <v>8679</v>
      </c>
      <c r="I1281" s="2">
        <v>46008</v>
      </c>
      <c r="J1281" s="1">
        <v>3000</v>
      </c>
      <c r="K1281" s="1">
        <v>0</v>
      </c>
      <c r="L1281" s="1">
        <v>0</v>
      </c>
      <c r="M1281" s="1" t="s">
        <v>8680</v>
      </c>
      <c r="N1281" s="1"/>
      <c r="O1281" s="2">
        <v>46010</v>
      </c>
      <c r="P1281" s="1">
        <v>1</v>
      </c>
      <c r="Q1281" s="1" t="s">
        <v>6443</v>
      </c>
      <c r="R1281" s="2">
        <v>46000</v>
      </c>
      <c r="S1281" s="2">
        <v>46001</v>
      </c>
      <c r="T1281" s="1">
        <v>3000</v>
      </c>
    </row>
    <row r="1282" spans="1:20">
      <c r="A1282" s="1" t="s">
        <v>8681</v>
      </c>
      <c r="B1282" s="1" t="s">
        <v>154</v>
      </c>
      <c r="C1282" s="1" t="s">
        <v>155</v>
      </c>
      <c r="D1282" s="1" t="s">
        <v>6454</v>
      </c>
      <c r="E1282" s="1">
        <v>0</v>
      </c>
      <c r="F1282" s="1">
        <v>0</v>
      </c>
      <c r="G1282" s="1">
        <v>0</v>
      </c>
      <c r="H1282" s="1" t="s">
        <v>8682</v>
      </c>
      <c r="I1282" s="2">
        <v>46010</v>
      </c>
      <c r="J1282" s="1">
        <v>50000</v>
      </c>
      <c r="K1282" s="1">
        <v>0</v>
      </c>
      <c r="L1282" s="1">
        <v>0</v>
      </c>
      <c r="M1282" s="1" t="s">
        <v>8683</v>
      </c>
      <c r="N1282" s="1"/>
      <c r="O1282" s="2">
        <v>46014</v>
      </c>
      <c r="P1282" s="1">
        <v>1</v>
      </c>
      <c r="Q1282" s="1" t="s">
        <v>6443</v>
      </c>
      <c r="R1282" s="2">
        <v>46000</v>
      </c>
      <c r="S1282" s="2">
        <v>46001</v>
      </c>
      <c r="T1282" s="1">
        <v>50010</v>
      </c>
    </row>
    <row r="1283" spans="1:20">
      <c r="A1283" s="1" t="s">
        <v>8684</v>
      </c>
      <c r="B1283" s="1" t="s">
        <v>154</v>
      </c>
      <c r="C1283" s="1" t="s">
        <v>155</v>
      </c>
      <c r="D1283" s="1" t="s">
        <v>6503</v>
      </c>
      <c r="E1283" s="1">
        <v>0</v>
      </c>
      <c r="F1283" s="1">
        <v>0</v>
      </c>
      <c r="G1283" s="1">
        <v>0</v>
      </c>
      <c r="H1283" s="1" t="s">
        <v>8679</v>
      </c>
      <c r="I1283" s="2">
        <v>46044</v>
      </c>
      <c r="J1283" s="1">
        <v>3000</v>
      </c>
      <c r="K1283" s="1">
        <v>0</v>
      </c>
      <c r="L1283" s="1">
        <v>0</v>
      </c>
      <c r="M1283" s="1" t="s">
        <v>8680</v>
      </c>
      <c r="N1283" s="1"/>
      <c r="O1283" s="2">
        <v>46048</v>
      </c>
      <c r="P1283" s="1">
        <v>1</v>
      </c>
      <c r="Q1283" s="1" t="s">
        <v>6443</v>
      </c>
      <c r="R1283" s="2">
        <v>46000</v>
      </c>
      <c r="S1283" s="2">
        <v>46001</v>
      </c>
      <c r="T1283" s="1">
        <v>3000</v>
      </c>
    </row>
    <row r="1284" spans="1:20">
      <c r="A1284" s="1" t="s">
        <v>8685</v>
      </c>
      <c r="B1284" s="1" t="s">
        <v>154</v>
      </c>
      <c r="C1284" s="1" t="s">
        <v>155</v>
      </c>
      <c r="D1284" s="1" t="s">
        <v>6454</v>
      </c>
      <c r="E1284" s="1">
        <v>0</v>
      </c>
      <c r="F1284" s="1">
        <v>0</v>
      </c>
      <c r="G1284" s="1">
        <v>0</v>
      </c>
      <c r="H1284" s="1" t="s">
        <v>8682</v>
      </c>
      <c r="I1284" s="2">
        <v>46044</v>
      </c>
      <c r="J1284" s="1">
        <v>50000</v>
      </c>
      <c r="K1284" s="1">
        <v>0</v>
      </c>
      <c r="L1284" s="1">
        <v>0</v>
      </c>
      <c r="M1284" s="1" t="s">
        <v>8683</v>
      </c>
      <c r="N1284" s="1"/>
      <c r="O1284" s="2">
        <v>46048</v>
      </c>
      <c r="P1284" s="1">
        <v>1</v>
      </c>
      <c r="Q1284" s="1" t="s">
        <v>6443</v>
      </c>
      <c r="R1284" s="2">
        <v>46000</v>
      </c>
      <c r="S1284" s="2">
        <v>46001</v>
      </c>
      <c r="T1284" s="1">
        <v>50010</v>
      </c>
    </row>
    <row r="1285" spans="1:20">
      <c r="A1285" s="1" t="s">
        <v>8686</v>
      </c>
      <c r="B1285" s="1" t="s">
        <v>154</v>
      </c>
      <c r="C1285" s="1" t="s">
        <v>155</v>
      </c>
      <c r="D1285" s="1" t="s">
        <v>6597</v>
      </c>
      <c r="E1285" s="1" t="s">
        <v>6598</v>
      </c>
      <c r="F1285" s="1" t="s">
        <v>6599</v>
      </c>
      <c r="G1285" s="1">
        <v>0</v>
      </c>
      <c r="H1285" s="1" t="s">
        <v>153</v>
      </c>
      <c r="I1285" s="2">
        <v>46076</v>
      </c>
      <c r="J1285" s="1">
        <v>2400000</v>
      </c>
      <c r="K1285" s="1">
        <v>0</v>
      </c>
      <c r="L1285" s="1">
        <v>0</v>
      </c>
      <c r="M1285" s="1" t="s">
        <v>151</v>
      </c>
      <c r="N1285" s="1"/>
      <c r="O1285" s="2">
        <v>46083</v>
      </c>
      <c r="P1285" s="1">
        <v>1</v>
      </c>
      <c r="Q1285" s="1" t="s">
        <v>6443</v>
      </c>
      <c r="R1285" s="2">
        <v>46000</v>
      </c>
      <c r="S1285" s="2"/>
      <c r="T1285" s="1">
        <v>0</v>
      </c>
    </row>
    <row r="1286" spans="1:20">
      <c r="A1286" s="1" t="s">
        <v>8687</v>
      </c>
      <c r="B1286" s="1" t="s">
        <v>499</v>
      </c>
      <c r="C1286" s="1" t="s">
        <v>500</v>
      </c>
      <c r="D1286" s="1" t="s">
        <v>7009</v>
      </c>
      <c r="E1286" s="1">
        <v>0</v>
      </c>
      <c r="F1286" s="1">
        <v>0</v>
      </c>
      <c r="G1286" s="1">
        <v>0</v>
      </c>
      <c r="H1286" s="1" t="s">
        <v>4941</v>
      </c>
      <c r="I1286" s="2">
        <v>46020</v>
      </c>
      <c r="J1286" s="1">
        <v>250000</v>
      </c>
      <c r="K1286" s="1">
        <v>0</v>
      </c>
      <c r="L1286" s="1">
        <v>0</v>
      </c>
      <c r="M1286" s="1" t="s">
        <v>7267</v>
      </c>
      <c r="N1286" s="1" t="s">
        <v>7268</v>
      </c>
      <c r="O1286" s="2">
        <v>46029</v>
      </c>
      <c r="P1286" s="1">
        <v>6</v>
      </c>
      <c r="Q1286" s="1" t="s">
        <v>6456</v>
      </c>
      <c r="R1286" s="2">
        <v>46000</v>
      </c>
      <c r="S1286" s="2"/>
      <c r="T1286" s="1">
        <v>0</v>
      </c>
    </row>
    <row r="1287" spans="1:20">
      <c r="A1287" s="1" t="s">
        <v>8688</v>
      </c>
      <c r="B1287" s="1" t="s">
        <v>499</v>
      </c>
      <c r="C1287" s="1" t="s">
        <v>500</v>
      </c>
      <c r="D1287" s="1" t="s">
        <v>7009</v>
      </c>
      <c r="E1287" s="1">
        <v>0</v>
      </c>
      <c r="F1287" s="1">
        <v>0</v>
      </c>
      <c r="G1287" s="1">
        <v>0</v>
      </c>
      <c r="H1287" s="1" t="s">
        <v>1746</v>
      </c>
      <c r="I1287" s="2">
        <v>46020</v>
      </c>
      <c r="J1287" s="1">
        <v>120000</v>
      </c>
      <c r="K1287" s="1">
        <v>0</v>
      </c>
      <c r="L1287" s="1">
        <v>0</v>
      </c>
      <c r="M1287" s="1" t="s">
        <v>507</v>
      </c>
      <c r="N1287" s="1" t="s">
        <v>7273</v>
      </c>
      <c r="O1287" s="2">
        <v>46029</v>
      </c>
      <c r="P1287" s="1">
        <v>6</v>
      </c>
      <c r="Q1287" s="1" t="s">
        <v>6456</v>
      </c>
      <c r="R1287" s="2">
        <v>46000</v>
      </c>
      <c r="S1287" s="2"/>
      <c r="T1287" s="1">
        <v>0</v>
      </c>
    </row>
    <row r="1288" spans="1:20">
      <c r="A1288" s="1" t="s">
        <v>8689</v>
      </c>
      <c r="B1288" s="1" t="s">
        <v>499</v>
      </c>
      <c r="C1288" s="1" t="s">
        <v>500</v>
      </c>
      <c r="D1288" s="1" t="s">
        <v>7009</v>
      </c>
      <c r="E1288" s="1">
        <v>0</v>
      </c>
      <c r="F1288" s="1">
        <v>0</v>
      </c>
      <c r="G1288" s="1">
        <v>0</v>
      </c>
      <c r="H1288" s="1" t="s">
        <v>2246</v>
      </c>
      <c r="I1288" s="2">
        <v>46020</v>
      </c>
      <c r="J1288" s="1">
        <v>100000</v>
      </c>
      <c r="K1288" s="1">
        <v>0</v>
      </c>
      <c r="L1288" s="1">
        <v>0</v>
      </c>
      <c r="M1288" s="1" t="s">
        <v>507</v>
      </c>
      <c r="N1288" s="1" t="s">
        <v>7235</v>
      </c>
      <c r="O1288" s="2">
        <v>46029</v>
      </c>
      <c r="P1288" s="1">
        <v>7</v>
      </c>
      <c r="Q1288" s="1" t="s">
        <v>6456</v>
      </c>
      <c r="R1288" s="2">
        <v>46000</v>
      </c>
      <c r="S1288" s="2"/>
      <c r="T1288" s="1">
        <v>0</v>
      </c>
    </row>
    <row r="1289" spans="1:20">
      <c r="A1289" s="1" t="s">
        <v>8690</v>
      </c>
      <c r="B1289" s="1" t="s">
        <v>499</v>
      </c>
      <c r="C1289" s="1" t="s">
        <v>500</v>
      </c>
      <c r="D1289" s="1" t="s">
        <v>7009</v>
      </c>
      <c r="E1289" s="1">
        <v>0</v>
      </c>
      <c r="F1289" s="1">
        <v>0</v>
      </c>
      <c r="G1289" s="1">
        <v>0</v>
      </c>
      <c r="H1289" s="1" t="s">
        <v>561</v>
      </c>
      <c r="I1289" s="2">
        <v>46020</v>
      </c>
      <c r="J1289" s="1">
        <v>100000</v>
      </c>
      <c r="K1289" s="1">
        <v>0</v>
      </c>
      <c r="L1289" s="1">
        <v>0</v>
      </c>
      <c r="M1289" s="1" t="s">
        <v>507</v>
      </c>
      <c r="N1289" s="1" t="s">
        <v>7268</v>
      </c>
      <c r="O1289" s="2">
        <v>46029</v>
      </c>
      <c r="P1289" s="1">
        <v>7</v>
      </c>
      <c r="Q1289" s="1" t="s">
        <v>6456</v>
      </c>
      <c r="R1289" s="2">
        <v>46000</v>
      </c>
      <c r="S1289" s="2"/>
      <c r="T1289" s="1">
        <v>0</v>
      </c>
    </row>
    <row r="1290" spans="1:20">
      <c r="A1290" s="1" t="s">
        <v>8691</v>
      </c>
      <c r="B1290" s="1" t="s">
        <v>499</v>
      </c>
      <c r="C1290" s="1" t="s">
        <v>500</v>
      </c>
      <c r="D1290" s="1" t="s">
        <v>6721</v>
      </c>
      <c r="E1290" s="1">
        <v>0</v>
      </c>
      <c r="F1290" s="1">
        <v>0</v>
      </c>
      <c r="G1290" s="1">
        <v>0</v>
      </c>
      <c r="H1290" s="1" t="s">
        <v>7251</v>
      </c>
      <c r="I1290" s="2">
        <v>46020</v>
      </c>
      <c r="J1290" s="1">
        <v>200000</v>
      </c>
      <c r="K1290" s="1">
        <v>0</v>
      </c>
      <c r="L1290" s="1">
        <v>0</v>
      </c>
      <c r="M1290" s="1" t="s">
        <v>6907</v>
      </c>
      <c r="N1290" s="1" t="s">
        <v>6877</v>
      </c>
      <c r="O1290" s="2">
        <v>46029</v>
      </c>
      <c r="P1290" s="1">
        <v>2</v>
      </c>
      <c r="Q1290" s="1" t="s">
        <v>6456</v>
      </c>
      <c r="R1290" s="2">
        <v>46000</v>
      </c>
      <c r="S1290" s="2"/>
      <c r="T1290" s="1">
        <v>0</v>
      </c>
    </row>
    <row r="1291" spans="1:20">
      <c r="A1291" s="1" t="s">
        <v>8692</v>
      </c>
      <c r="B1291" s="1" t="s">
        <v>499</v>
      </c>
      <c r="C1291" s="1" t="s">
        <v>500</v>
      </c>
      <c r="D1291" s="1" t="s">
        <v>6721</v>
      </c>
      <c r="E1291" s="1">
        <v>0</v>
      </c>
      <c r="F1291" s="1">
        <v>0</v>
      </c>
      <c r="G1291" s="1">
        <v>0</v>
      </c>
      <c r="H1291" s="1" t="s">
        <v>8693</v>
      </c>
      <c r="I1291" s="2">
        <v>46020</v>
      </c>
      <c r="J1291" s="1">
        <v>200000</v>
      </c>
      <c r="K1291" s="1">
        <v>0</v>
      </c>
      <c r="L1291" s="1">
        <v>0</v>
      </c>
      <c r="M1291" s="1" t="s">
        <v>6907</v>
      </c>
      <c r="N1291" s="1" t="s">
        <v>6877</v>
      </c>
      <c r="O1291" s="2">
        <v>46029</v>
      </c>
      <c r="P1291" s="1">
        <v>2</v>
      </c>
      <c r="Q1291" s="1" t="s">
        <v>6456</v>
      </c>
      <c r="R1291" s="2">
        <v>46000</v>
      </c>
      <c r="S1291" s="2"/>
      <c r="T1291" s="1">
        <v>0</v>
      </c>
    </row>
    <row r="1292" spans="1:20">
      <c r="A1292" s="1" t="s">
        <v>8694</v>
      </c>
      <c r="B1292" s="1" t="s">
        <v>499</v>
      </c>
      <c r="C1292" s="1" t="s">
        <v>500</v>
      </c>
      <c r="D1292" s="1" t="s">
        <v>6721</v>
      </c>
      <c r="E1292" s="1">
        <v>0</v>
      </c>
      <c r="F1292" s="1">
        <v>0</v>
      </c>
      <c r="G1292" s="1">
        <v>0</v>
      </c>
      <c r="H1292" s="1" t="s">
        <v>1772</v>
      </c>
      <c r="I1292" s="2">
        <v>46020</v>
      </c>
      <c r="J1292" s="1">
        <v>100000</v>
      </c>
      <c r="K1292" s="1">
        <v>0</v>
      </c>
      <c r="L1292" s="1">
        <v>0</v>
      </c>
      <c r="M1292" s="1" t="s">
        <v>514</v>
      </c>
      <c r="N1292" s="1" t="s">
        <v>6877</v>
      </c>
      <c r="O1292" s="2">
        <v>46029</v>
      </c>
      <c r="P1292" s="1">
        <v>2</v>
      </c>
      <c r="Q1292" s="1" t="s">
        <v>6456</v>
      </c>
      <c r="R1292" s="2">
        <v>46000</v>
      </c>
      <c r="S1292" s="2"/>
      <c r="T1292" s="1">
        <v>0</v>
      </c>
    </row>
    <row r="1293" spans="1:20">
      <c r="A1293" s="1" t="s">
        <v>8695</v>
      </c>
      <c r="B1293" s="1" t="s">
        <v>8060</v>
      </c>
      <c r="C1293" s="1" t="s">
        <v>8061</v>
      </c>
      <c r="D1293" s="1" t="s">
        <v>7431</v>
      </c>
      <c r="E1293" s="1">
        <v>0</v>
      </c>
      <c r="F1293" s="1">
        <v>0</v>
      </c>
      <c r="G1293" s="1">
        <v>0</v>
      </c>
      <c r="H1293" s="1" t="s">
        <v>8696</v>
      </c>
      <c r="I1293" s="2">
        <v>46003</v>
      </c>
      <c r="J1293" s="1">
        <v>1000</v>
      </c>
      <c r="K1293" s="1">
        <v>0</v>
      </c>
      <c r="L1293" s="1">
        <v>0</v>
      </c>
      <c r="M1293" s="1" t="s">
        <v>8697</v>
      </c>
      <c r="N1293" s="1" t="s">
        <v>8698</v>
      </c>
      <c r="O1293" s="2">
        <v>46007</v>
      </c>
      <c r="P1293" s="1">
        <v>2</v>
      </c>
      <c r="Q1293" s="1" t="s">
        <v>6430</v>
      </c>
      <c r="R1293" s="2">
        <v>46000</v>
      </c>
      <c r="S1293" s="2"/>
      <c r="T1293" s="1">
        <v>0</v>
      </c>
    </row>
    <row r="1294" spans="1:20">
      <c r="A1294" s="1" t="s">
        <v>8699</v>
      </c>
      <c r="B1294" s="1" t="s">
        <v>499</v>
      </c>
      <c r="C1294" s="1" t="s">
        <v>500</v>
      </c>
      <c r="D1294" s="1" t="s">
        <v>6721</v>
      </c>
      <c r="E1294" s="1">
        <v>0</v>
      </c>
      <c r="F1294" s="1">
        <v>0</v>
      </c>
      <c r="G1294" s="1">
        <v>0</v>
      </c>
      <c r="H1294" s="1" t="s">
        <v>2293</v>
      </c>
      <c r="I1294" s="2">
        <v>46020</v>
      </c>
      <c r="J1294" s="1">
        <v>100000</v>
      </c>
      <c r="K1294" s="1">
        <v>0</v>
      </c>
      <c r="L1294" s="1">
        <v>0</v>
      </c>
      <c r="M1294" s="1" t="s">
        <v>514</v>
      </c>
      <c r="N1294" s="1" t="s">
        <v>6877</v>
      </c>
      <c r="O1294" s="2">
        <v>46029</v>
      </c>
      <c r="P1294" s="1">
        <v>2</v>
      </c>
      <c r="Q1294" s="1" t="s">
        <v>6456</v>
      </c>
      <c r="R1294" s="2">
        <v>46000</v>
      </c>
      <c r="S1294" s="2"/>
      <c r="T1294" s="1">
        <v>0</v>
      </c>
    </row>
    <row r="1295" spans="1:20">
      <c r="A1295" s="1" t="s">
        <v>8700</v>
      </c>
      <c r="B1295" s="1" t="s">
        <v>499</v>
      </c>
      <c r="C1295" s="1" t="s">
        <v>500</v>
      </c>
      <c r="D1295" s="1" t="s">
        <v>6721</v>
      </c>
      <c r="E1295" s="1">
        <v>0</v>
      </c>
      <c r="F1295" s="1">
        <v>0</v>
      </c>
      <c r="G1295" s="1">
        <v>0</v>
      </c>
      <c r="H1295" s="1" t="s">
        <v>1688</v>
      </c>
      <c r="I1295" s="2">
        <v>46020</v>
      </c>
      <c r="J1295" s="1">
        <v>100000</v>
      </c>
      <c r="K1295" s="1">
        <v>0</v>
      </c>
      <c r="L1295" s="1">
        <v>0</v>
      </c>
      <c r="M1295" s="1" t="s">
        <v>494</v>
      </c>
      <c r="N1295" s="1" t="s">
        <v>6877</v>
      </c>
      <c r="O1295" s="2">
        <v>46029</v>
      </c>
      <c r="P1295" s="1">
        <v>5</v>
      </c>
      <c r="Q1295" s="1" t="s">
        <v>6456</v>
      </c>
      <c r="R1295" s="2">
        <v>46000</v>
      </c>
      <c r="S1295" s="2"/>
      <c r="T1295" s="1">
        <v>0</v>
      </c>
    </row>
    <row r="1296" spans="1:20">
      <c r="A1296" s="1" t="s">
        <v>8701</v>
      </c>
      <c r="B1296" s="1" t="s">
        <v>499</v>
      </c>
      <c r="C1296" s="1" t="s">
        <v>500</v>
      </c>
      <c r="D1296" s="1" t="s">
        <v>6721</v>
      </c>
      <c r="E1296" s="1">
        <v>0</v>
      </c>
      <c r="F1296" s="1">
        <v>0</v>
      </c>
      <c r="G1296" s="1">
        <v>0</v>
      </c>
      <c r="H1296" s="1" t="s">
        <v>1766</v>
      </c>
      <c r="I1296" s="2">
        <v>46020</v>
      </c>
      <c r="J1296" s="1">
        <v>100000</v>
      </c>
      <c r="K1296" s="1">
        <v>0</v>
      </c>
      <c r="L1296" s="1">
        <v>0</v>
      </c>
      <c r="M1296" s="1" t="s">
        <v>494</v>
      </c>
      <c r="N1296" s="1" t="s">
        <v>6877</v>
      </c>
      <c r="O1296" s="2">
        <v>46029</v>
      </c>
      <c r="P1296" s="1">
        <v>5</v>
      </c>
      <c r="Q1296" s="1" t="s">
        <v>6456</v>
      </c>
      <c r="R1296" s="2">
        <v>46000</v>
      </c>
      <c r="S1296" s="2"/>
      <c r="T1296" s="1">
        <v>0</v>
      </c>
    </row>
    <row r="1297" spans="1:20">
      <c r="A1297" s="1" t="s">
        <v>8702</v>
      </c>
      <c r="B1297" s="1" t="s">
        <v>499</v>
      </c>
      <c r="C1297" s="1" t="s">
        <v>500</v>
      </c>
      <c r="D1297" s="1" t="s">
        <v>6721</v>
      </c>
      <c r="E1297" s="1">
        <v>0</v>
      </c>
      <c r="F1297" s="1">
        <v>0</v>
      </c>
      <c r="G1297" s="1">
        <v>0</v>
      </c>
      <c r="H1297" s="1" t="s">
        <v>1788</v>
      </c>
      <c r="I1297" s="2">
        <v>46020</v>
      </c>
      <c r="J1297" s="1">
        <v>100000</v>
      </c>
      <c r="K1297" s="1">
        <v>0</v>
      </c>
      <c r="L1297" s="1">
        <v>0</v>
      </c>
      <c r="M1297" s="1" t="s">
        <v>7264</v>
      </c>
      <c r="N1297" s="1" t="s">
        <v>6877</v>
      </c>
      <c r="O1297" s="2">
        <v>46029</v>
      </c>
      <c r="P1297" s="1">
        <v>2</v>
      </c>
      <c r="Q1297" s="1" t="s">
        <v>6456</v>
      </c>
      <c r="R1297" s="2">
        <v>46000</v>
      </c>
      <c r="S1297" s="2"/>
      <c r="T1297" s="1">
        <v>0</v>
      </c>
    </row>
    <row r="1298" spans="1:20">
      <c r="A1298" s="1" t="s">
        <v>8703</v>
      </c>
      <c r="B1298" s="1" t="s">
        <v>499</v>
      </c>
      <c r="C1298" s="1" t="s">
        <v>500</v>
      </c>
      <c r="D1298" s="1" t="s">
        <v>6721</v>
      </c>
      <c r="E1298" s="1">
        <v>0</v>
      </c>
      <c r="F1298" s="1">
        <v>0</v>
      </c>
      <c r="G1298" s="1">
        <v>0</v>
      </c>
      <c r="H1298" s="1" t="s">
        <v>2175</v>
      </c>
      <c r="I1298" s="2">
        <v>46020</v>
      </c>
      <c r="J1298" s="1">
        <v>100000</v>
      </c>
      <c r="K1298" s="1">
        <v>0</v>
      </c>
      <c r="L1298" s="1">
        <v>0</v>
      </c>
      <c r="M1298" s="1" t="s">
        <v>494</v>
      </c>
      <c r="N1298" s="1" t="s">
        <v>6877</v>
      </c>
      <c r="O1298" s="2">
        <v>46029</v>
      </c>
      <c r="P1298" s="1">
        <v>5</v>
      </c>
      <c r="Q1298" s="1" t="s">
        <v>6456</v>
      </c>
      <c r="R1298" s="2">
        <v>46000</v>
      </c>
      <c r="S1298" s="2"/>
      <c r="T1298" s="1">
        <v>0</v>
      </c>
    </row>
    <row r="1299" spans="1:20">
      <c r="A1299" s="1" t="s">
        <v>8704</v>
      </c>
      <c r="B1299" s="1" t="s">
        <v>499</v>
      </c>
      <c r="C1299" s="1" t="s">
        <v>500</v>
      </c>
      <c r="D1299" s="1" t="s">
        <v>7009</v>
      </c>
      <c r="E1299" s="1">
        <v>0</v>
      </c>
      <c r="F1299" s="1">
        <v>0</v>
      </c>
      <c r="G1299" s="1">
        <v>0</v>
      </c>
      <c r="H1299" s="1" t="s">
        <v>2253</v>
      </c>
      <c r="I1299" s="2">
        <v>46020</v>
      </c>
      <c r="J1299" s="1">
        <v>200000</v>
      </c>
      <c r="K1299" s="1">
        <v>0</v>
      </c>
      <c r="L1299" s="1">
        <v>0</v>
      </c>
      <c r="M1299" s="1" t="s">
        <v>566</v>
      </c>
      <c r="N1299" s="1" t="s">
        <v>7276</v>
      </c>
      <c r="O1299" s="2">
        <v>46029</v>
      </c>
      <c r="P1299" s="1">
        <v>7</v>
      </c>
      <c r="Q1299" s="1" t="s">
        <v>6456</v>
      </c>
      <c r="R1299" s="2">
        <v>46000</v>
      </c>
      <c r="S1299" s="2"/>
      <c r="T1299" s="1">
        <v>0</v>
      </c>
    </row>
    <row r="1300" spans="1:20">
      <c r="A1300" s="1" t="s">
        <v>8705</v>
      </c>
      <c r="B1300" s="1" t="s">
        <v>499</v>
      </c>
      <c r="C1300" s="1" t="s">
        <v>500</v>
      </c>
      <c r="D1300" s="1" t="s">
        <v>6721</v>
      </c>
      <c r="E1300" s="1">
        <v>0</v>
      </c>
      <c r="F1300" s="1">
        <v>0</v>
      </c>
      <c r="G1300" s="1">
        <v>0</v>
      </c>
      <c r="H1300" s="1" t="s">
        <v>3891</v>
      </c>
      <c r="I1300" s="2">
        <v>46020</v>
      </c>
      <c r="J1300" s="1">
        <v>60000</v>
      </c>
      <c r="K1300" s="1">
        <v>0</v>
      </c>
      <c r="L1300" s="1">
        <v>0</v>
      </c>
      <c r="M1300" s="1" t="s">
        <v>8073</v>
      </c>
      <c r="N1300" s="1" t="s">
        <v>8370</v>
      </c>
      <c r="O1300" s="2">
        <v>46029</v>
      </c>
      <c r="P1300" s="1">
        <v>5</v>
      </c>
      <c r="Q1300" s="1" t="s">
        <v>6456</v>
      </c>
      <c r="R1300" s="2">
        <v>46000</v>
      </c>
      <c r="S1300" s="2"/>
      <c r="T1300" s="1">
        <v>0</v>
      </c>
    </row>
    <row r="1301" spans="1:20">
      <c r="A1301" s="1" t="s">
        <v>8706</v>
      </c>
      <c r="B1301" s="1" t="s">
        <v>8060</v>
      </c>
      <c r="C1301" s="1" t="s">
        <v>8061</v>
      </c>
      <c r="D1301" s="1" t="s">
        <v>7431</v>
      </c>
      <c r="E1301" s="1">
        <v>0</v>
      </c>
      <c r="F1301" s="1">
        <v>0</v>
      </c>
      <c r="G1301" s="1">
        <v>0</v>
      </c>
      <c r="H1301" s="1" t="s">
        <v>8707</v>
      </c>
      <c r="I1301" s="2">
        <v>46003</v>
      </c>
      <c r="J1301" s="1">
        <v>3000</v>
      </c>
      <c r="K1301" s="1">
        <v>0</v>
      </c>
      <c r="L1301" s="1">
        <v>0</v>
      </c>
      <c r="M1301" s="1" t="s">
        <v>8708</v>
      </c>
      <c r="N1301" s="1" t="s">
        <v>8698</v>
      </c>
      <c r="O1301" s="2">
        <v>46007</v>
      </c>
      <c r="P1301" s="1">
        <v>2</v>
      </c>
      <c r="Q1301" s="1" t="s">
        <v>6430</v>
      </c>
      <c r="R1301" s="2">
        <v>46000</v>
      </c>
      <c r="S1301" s="2"/>
      <c r="T1301" s="1">
        <v>0</v>
      </c>
    </row>
    <row r="1302" spans="1:20">
      <c r="A1302" s="1" t="s">
        <v>8709</v>
      </c>
      <c r="B1302" s="1" t="s">
        <v>8060</v>
      </c>
      <c r="C1302" s="1" t="s">
        <v>8061</v>
      </c>
      <c r="D1302" s="1" t="s">
        <v>7431</v>
      </c>
      <c r="E1302" s="1">
        <v>0</v>
      </c>
      <c r="F1302" s="1">
        <v>0</v>
      </c>
      <c r="G1302" s="1">
        <v>0</v>
      </c>
      <c r="H1302" s="1" t="s">
        <v>8696</v>
      </c>
      <c r="I1302" s="2">
        <v>46003</v>
      </c>
      <c r="J1302" s="1">
        <v>300</v>
      </c>
      <c r="K1302" s="1">
        <v>0</v>
      </c>
      <c r="L1302" s="1">
        <v>0</v>
      </c>
      <c r="M1302" s="1" t="s">
        <v>8697</v>
      </c>
      <c r="N1302" s="1" t="s">
        <v>8698</v>
      </c>
      <c r="O1302" s="2">
        <v>46007</v>
      </c>
      <c r="P1302" s="1">
        <v>2</v>
      </c>
      <c r="Q1302" s="1" t="s">
        <v>6430</v>
      </c>
      <c r="R1302" s="2">
        <v>46000</v>
      </c>
      <c r="S1302" s="2"/>
      <c r="T1302" s="1">
        <v>0</v>
      </c>
    </row>
    <row r="1303" spans="1:20">
      <c r="A1303" s="1" t="s">
        <v>8710</v>
      </c>
      <c r="B1303" s="1" t="s">
        <v>8060</v>
      </c>
      <c r="C1303" s="1" t="s">
        <v>8061</v>
      </c>
      <c r="D1303" s="1" t="s">
        <v>7431</v>
      </c>
      <c r="E1303" s="1">
        <v>0</v>
      </c>
      <c r="F1303" s="1">
        <v>0</v>
      </c>
      <c r="G1303" s="1">
        <v>0</v>
      </c>
      <c r="H1303" s="1" t="s">
        <v>8711</v>
      </c>
      <c r="I1303" s="2">
        <v>46003</v>
      </c>
      <c r="J1303" s="1">
        <v>1300</v>
      </c>
      <c r="K1303" s="1">
        <v>0</v>
      </c>
      <c r="L1303" s="1">
        <v>0</v>
      </c>
      <c r="M1303" s="1" t="s">
        <v>8712</v>
      </c>
      <c r="N1303" s="1" t="s">
        <v>8698</v>
      </c>
      <c r="O1303" s="2">
        <v>46007</v>
      </c>
      <c r="P1303" s="1">
        <v>2</v>
      </c>
      <c r="Q1303" s="1" t="s">
        <v>6430</v>
      </c>
      <c r="R1303" s="2">
        <v>46000</v>
      </c>
      <c r="S1303" s="2"/>
      <c r="T1303" s="1">
        <v>0</v>
      </c>
    </row>
    <row r="1304" spans="1:20">
      <c r="A1304" s="1" t="s">
        <v>8713</v>
      </c>
      <c r="B1304" s="1" t="s">
        <v>8060</v>
      </c>
      <c r="C1304" s="1" t="s">
        <v>8061</v>
      </c>
      <c r="D1304" s="1" t="s">
        <v>7431</v>
      </c>
      <c r="E1304" s="1">
        <v>0</v>
      </c>
      <c r="F1304" s="1">
        <v>0</v>
      </c>
      <c r="G1304" s="1">
        <v>0</v>
      </c>
      <c r="H1304" s="1" t="s">
        <v>8714</v>
      </c>
      <c r="I1304" s="2">
        <v>46003</v>
      </c>
      <c r="J1304" s="1">
        <v>1300</v>
      </c>
      <c r="K1304" s="1">
        <v>0</v>
      </c>
      <c r="L1304" s="1">
        <v>0</v>
      </c>
      <c r="M1304" s="1" t="s">
        <v>8715</v>
      </c>
      <c r="N1304" s="1" t="s">
        <v>8698</v>
      </c>
      <c r="O1304" s="2">
        <v>46007</v>
      </c>
      <c r="P1304" s="1">
        <v>2</v>
      </c>
      <c r="Q1304" s="1" t="s">
        <v>6430</v>
      </c>
      <c r="R1304" s="2">
        <v>46000</v>
      </c>
      <c r="S1304" s="2"/>
      <c r="T1304" s="1">
        <v>0</v>
      </c>
    </row>
    <row r="1305" spans="1:20">
      <c r="A1305" s="1" t="s">
        <v>8716</v>
      </c>
      <c r="B1305" s="1" t="s">
        <v>8060</v>
      </c>
      <c r="C1305" s="1" t="s">
        <v>8061</v>
      </c>
      <c r="D1305" s="1" t="s">
        <v>7431</v>
      </c>
      <c r="E1305" s="1">
        <v>0</v>
      </c>
      <c r="F1305" s="1">
        <v>0</v>
      </c>
      <c r="G1305" s="1">
        <v>0</v>
      </c>
      <c r="H1305" s="1" t="s">
        <v>8717</v>
      </c>
      <c r="I1305" s="2">
        <v>46003</v>
      </c>
      <c r="J1305" s="1">
        <v>1300</v>
      </c>
      <c r="K1305" s="1">
        <v>0</v>
      </c>
      <c r="L1305" s="1">
        <v>0</v>
      </c>
      <c r="M1305" s="1" t="s">
        <v>8718</v>
      </c>
      <c r="N1305" s="1" t="s">
        <v>8698</v>
      </c>
      <c r="O1305" s="2">
        <v>46007</v>
      </c>
      <c r="P1305" s="1">
        <v>2</v>
      </c>
      <c r="Q1305" s="1" t="s">
        <v>6430</v>
      </c>
      <c r="R1305" s="2">
        <v>46000</v>
      </c>
      <c r="S1305" s="2"/>
      <c r="T1305" s="1">
        <v>0</v>
      </c>
    </row>
    <row r="1306" spans="1:20">
      <c r="A1306" s="1" t="s">
        <v>8719</v>
      </c>
      <c r="B1306" s="1" t="s">
        <v>499</v>
      </c>
      <c r="C1306" s="1" t="s">
        <v>500</v>
      </c>
      <c r="D1306" s="1" t="s">
        <v>6721</v>
      </c>
      <c r="E1306" s="1">
        <v>0</v>
      </c>
      <c r="F1306" s="1">
        <v>0</v>
      </c>
      <c r="G1306" s="1">
        <v>0</v>
      </c>
      <c r="H1306" s="1" t="s">
        <v>8720</v>
      </c>
      <c r="I1306" s="2">
        <v>46020</v>
      </c>
      <c r="J1306" s="1">
        <v>100000</v>
      </c>
      <c r="K1306" s="1">
        <v>0</v>
      </c>
      <c r="L1306" s="1">
        <v>0</v>
      </c>
      <c r="M1306" s="1" t="s">
        <v>514</v>
      </c>
      <c r="N1306" s="1" t="s">
        <v>6877</v>
      </c>
      <c r="O1306" s="2">
        <v>46029</v>
      </c>
      <c r="P1306" s="1">
        <v>2</v>
      </c>
      <c r="Q1306" s="1" t="s">
        <v>6456</v>
      </c>
      <c r="R1306" s="2">
        <v>46000</v>
      </c>
      <c r="S1306" s="2"/>
      <c r="T1306" s="1">
        <v>0</v>
      </c>
    </row>
    <row r="1307" spans="1:20">
      <c r="A1307" s="1" t="s">
        <v>8721</v>
      </c>
      <c r="B1307" s="1" t="s">
        <v>499</v>
      </c>
      <c r="C1307" s="1" t="s">
        <v>500</v>
      </c>
      <c r="D1307" s="1" t="s">
        <v>6721</v>
      </c>
      <c r="E1307" s="1">
        <v>0</v>
      </c>
      <c r="F1307" s="1">
        <v>0</v>
      </c>
      <c r="G1307" s="1">
        <v>0</v>
      </c>
      <c r="H1307" s="1" t="s">
        <v>2721</v>
      </c>
      <c r="I1307" s="2">
        <v>46020</v>
      </c>
      <c r="J1307" s="1">
        <v>100000</v>
      </c>
      <c r="K1307" s="1">
        <v>0</v>
      </c>
      <c r="L1307" s="1">
        <v>0</v>
      </c>
      <c r="M1307" s="1" t="s">
        <v>514</v>
      </c>
      <c r="N1307" s="1" t="s">
        <v>6877</v>
      </c>
      <c r="O1307" s="2">
        <v>46029</v>
      </c>
      <c r="P1307" s="1">
        <v>2</v>
      </c>
      <c r="Q1307" s="1" t="s">
        <v>6456</v>
      </c>
      <c r="R1307" s="2">
        <v>46000</v>
      </c>
      <c r="S1307" s="2"/>
      <c r="T1307" s="1">
        <v>0</v>
      </c>
    </row>
    <row r="1308" spans="1:20">
      <c r="A1308" s="1" t="s">
        <v>8722</v>
      </c>
      <c r="B1308" s="1" t="s">
        <v>499</v>
      </c>
      <c r="C1308" s="1" t="s">
        <v>500</v>
      </c>
      <c r="D1308" s="1" t="s">
        <v>6721</v>
      </c>
      <c r="E1308" s="1">
        <v>0</v>
      </c>
      <c r="F1308" s="1">
        <v>0</v>
      </c>
      <c r="G1308" s="1">
        <v>0</v>
      </c>
      <c r="H1308" s="1" t="s">
        <v>2727</v>
      </c>
      <c r="I1308" s="2">
        <v>46020</v>
      </c>
      <c r="J1308" s="1">
        <v>100000</v>
      </c>
      <c r="K1308" s="1">
        <v>0</v>
      </c>
      <c r="L1308" s="1">
        <v>0</v>
      </c>
      <c r="M1308" s="1" t="s">
        <v>494</v>
      </c>
      <c r="N1308" s="1" t="s">
        <v>6877</v>
      </c>
      <c r="O1308" s="2">
        <v>46029</v>
      </c>
      <c r="P1308" s="1">
        <v>5</v>
      </c>
      <c r="Q1308" s="1" t="s">
        <v>6456</v>
      </c>
      <c r="R1308" s="2">
        <v>46000</v>
      </c>
      <c r="S1308" s="2"/>
      <c r="T1308" s="1">
        <v>0</v>
      </c>
    </row>
    <row r="1309" spans="1:20">
      <c r="A1309" s="1" t="s">
        <v>8723</v>
      </c>
      <c r="B1309" s="1" t="s">
        <v>8060</v>
      </c>
      <c r="C1309" s="1" t="s">
        <v>8061</v>
      </c>
      <c r="D1309" s="1" t="s">
        <v>7431</v>
      </c>
      <c r="E1309" s="1">
        <v>0</v>
      </c>
      <c r="F1309" s="1">
        <v>0</v>
      </c>
      <c r="G1309" s="1">
        <v>0</v>
      </c>
      <c r="H1309" s="1" t="s">
        <v>8696</v>
      </c>
      <c r="I1309" s="2">
        <v>46003</v>
      </c>
      <c r="J1309" s="1">
        <v>5</v>
      </c>
      <c r="K1309" s="1">
        <v>0</v>
      </c>
      <c r="L1309" s="1">
        <v>0</v>
      </c>
      <c r="M1309" s="1" t="s">
        <v>8697</v>
      </c>
      <c r="N1309" s="1" t="s">
        <v>8698</v>
      </c>
      <c r="O1309" s="2">
        <v>46007</v>
      </c>
      <c r="P1309" s="1">
        <v>2</v>
      </c>
      <c r="Q1309" s="1" t="s">
        <v>6430</v>
      </c>
      <c r="R1309" s="2">
        <v>46000</v>
      </c>
      <c r="S1309" s="2"/>
      <c r="T1309" s="1">
        <v>0</v>
      </c>
    </row>
    <row r="1310" spans="1:20">
      <c r="A1310" s="1" t="s">
        <v>8724</v>
      </c>
      <c r="B1310" s="1" t="s">
        <v>499</v>
      </c>
      <c r="C1310" s="1" t="s">
        <v>500</v>
      </c>
      <c r="D1310" s="1" t="s">
        <v>7247</v>
      </c>
      <c r="E1310" s="1" t="s">
        <v>7248</v>
      </c>
      <c r="F1310" s="1">
        <v>0</v>
      </c>
      <c r="G1310" s="1">
        <v>0</v>
      </c>
      <c r="H1310" s="1" t="s">
        <v>554</v>
      </c>
      <c r="I1310" s="2">
        <v>46020</v>
      </c>
      <c r="J1310" s="1">
        <v>150000</v>
      </c>
      <c r="K1310" s="1">
        <v>0</v>
      </c>
      <c r="L1310" s="1">
        <v>0</v>
      </c>
      <c r="M1310" s="1" t="s">
        <v>552</v>
      </c>
      <c r="N1310" s="1" t="s">
        <v>6877</v>
      </c>
      <c r="O1310" s="2">
        <v>46029</v>
      </c>
      <c r="P1310" s="1">
        <v>1</v>
      </c>
      <c r="Q1310" s="1" t="s">
        <v>6456</v>
      </c>
      <c r="R1310" s="2">
        <v>46000</v>
      </c>
      <c r="S1310" s="2"/>
      <c r="T1310" s="1">
        <v>0</v>
      </c>
    </row>
    <row r="1311" spans="1:20">
      <c r="A1311" s="1" t="s">
        <v>8725</v>
      </c>
      <c r="B1311" s="1" t="s">
        <v>8060</v>
      </c>
      <c r="C1311" s="1" t="s">
        <v>8061</v>
      </c>
      <c r="D1311" s="1" t="s">
        <v>7431</v>
      </c>
      <c r="E1311" s="1">
        <v>0</v>
      </c>
      <c r="F1311" s="1">
        <v>0</v>
      </c>
      <c r="G1311" s="1">
        <v>0</v>
      </c>
      <c r="H1311" s="1" t="s">
        <v>8717</v>
      </c>
      <c r="I1311" s="2">
        <v>46003</v>
      </c>
      <c r="J1311" s="1">
        <v>5</v>
      </c>
      <c r="K1311" s="1">
        <v>0</v>
      </c>
      <c r="L1311" s="1">
        <v>0</v>
      </c>
      <c r="M1311" s="1" t="s">
        <v>8718</v>
      </c>
      <c r="N1311" s="1" t="s">
        <v>8698</v>
      </c>
      <c r="O1311" s="2">
        <v>46007</v>
      </c>
      <c r="P1311" s="1">
        <v>2</v>
      </c>
      <c r="Q1311" s="1" t="s">
        <v>6430</v>
      </c>
      <c r="R1311" s="2">
        <v>46000</v>
      </c>
      <c r="S1311" s="2"/>
      <c r="T1311" s="1">
        <v>0</v>
      </c>
    </row>
    <row r="1312" spans="1:20">
      <c r="A1312" s="1" t="s">
        <v>8726</v>
      </c>
      <c r="B1312" s="1" t="s">
        <v>499</v>
      </c>
      <c r="C1312" s="1" t="s">
        <v>500</v>
      </c>
      <c r="D1312" s="1" t="s">
        <v>6721</v>
      </c>
      <c r="E1312" s="1">
        <v>0</v>
      </c>
      <c r="F1312" s="1">
        <v>0</v>
      </c>
      <c r="G1312" s="1">
        <v>0</v>
      </c>
      <c r="H1312" s="1" t="s">
        <v>533</v>
      </c>
      <c r="I1312" s="2">
        <v>46020</v>
      </c>
      <c r="J1312" s="1">
        <v>100000</v>
      </c>
      <c r="K1312" s="1">
        <v>0</v>
      </c>
      <c r="L1312" s="1">
        <v>0</v>
      </c>
      <c r="M1312" s="1" t="s">
        <v>514</v>
      </c>
      <c r="N1312" s="1" t="s">
        <v>6877</v>
      </c>
      <c r="O1312" s="2">
        <v>46029</v>
      </c>
      <c r="P1312" s="1">
        <v>2</v>
      </c>
      <c r="Q1312" s="1" t="s">
        <v>6456</v>
      </c>
      <c r="R1312" s="2">
        <v>46000</v>
      </c>
      <c r="S1312" s="2"/>
      <c r="T1312" s="1">
        <v>0</v>
      </c>
    </row>
    <row r="1313" spans="1:20">
      <c r="A1313" s="1" t="s">
        <v>8727</v>
      </c>
      <c r="B1313" s="1" t="s">
        <v>499</v>
      </c>
      <c r="C1313" s="1" t="s">
        <v>500</v>
      </c>
      <c r="D1313" s="1" t="s">
        <v>6721</v>
      </c>
      <c r="E1313" s="1">
        <v>0</v>
      </c>
      <c r="F1313" s="1">
        <v>0</v>
      </c>
      <c r="G1313" s="1">
        <v>0</v>
      </c>
      <c r="H1313" s="1" t="s">
        <v>2790</v>
      </c>
      <c r="I1313" s="2">
        <v>46020</v>
      </c>
      <c r="J1313" s="1">
        <v>100000</v>
      </c>
      <c r="K1313" s="1">
        <v>0</v>
      </c>
      <c r="L1313" s="1">
        <v>0</v>
      </c>
      <c r="M1313" s="1" t="s">
        <v>514</v>
      </c>
      <c r="N1313" s="1" t="s">
        <v>6877</v>
      </c>
      <c r="O1313" s="2">
        <v>46029</v>
      </c>
      <c r="P1313" s="1">
        <v>5</v>
      </c>
      <c r="Q1313" s="1" t="s">
        <v>6456</v>
      </c>
      <c r="R1313" s="2">
        <v>46000</v>
      </c>
      <c r="S1313" s="2"/>
      <c r="T1313" s="1">
        <v>0</v>
      </c>
    </row>
    <row r="1314" spans="1:20">
      <c r="A1314" s="1" t="s">
        <v>8728</v>
      </c>
      <c r="B1314" s="1" t="s">
        <v>8060</v>
      </c>
      <c r="C1314" s="1" t="s">
        <v>8061</v>
      </c>
      <c r="D1314" s="1" t="s">
        <v>7431</v>
      </c>
      <c r="E1314" s="1">
        <v>0</v>
      </c>
      <c r="F1314" s="1">
        <v>0</v>
      </c>
      <c r="G1314" s="1">
        <v>0</v>
      </c>
      <c r="H1314" s="1" t="s">
        <v>8714</v>
      </c>
      <c r="I1314" s="2">
        <v>46003</v>
      </c>
      <c r="J1314" s="1">
        <v>5</v>
      </c>
      <c r="K1314" s="1">
        <v>0</v>
      </c>
      <c r="L1314" s="1">
        <v>0</v>
      </c>
      <c r="M1314" s="1" t="s">
        <v>8715</v>
      </c>
      <c r="N1314" s="1" t="s">
        <v>8698</v>
      </c>
      <c r="O1314" s="2">
        <v>46007</v>
      </c>
      <c r="P1314" s="1">
        <v>2</v>
      </c>
      <c r="Q1314" s="1" t="s">
        <v>6430</v>
      </c>
      <c r="R1314" s="2">
        <v>46000</v>
      </c>
      <c r="S1314" s="2"/>
      <c r="T1314" s="1">
        <v>0</v>
      </c>
    </row>
    <row r="1315" spans="1:20">
      <c r="A1315" s="1" t="s">
        <v>8729</v>
      </c>
      <c r="B1315" s="1" t="s">
        <v>499</v>
      </c>
      <c r="C1315" s="1" t="s">
        <v>500</v>
      </c>
      <c r="D1315" s="1" t="s">
        <v>6721</v>
      </c>
      <c r="E1315" s="1">
        <v>0</v>
      </c>
      <c r="F1315" s="1">
        <v>0</v>
      </c>
      <c r="G1315" s="1">
        <v>0</v>
      </c>
      <c r="H1315" s="1" t="s">
        <v>546</v>
      </c>
      <c r="I1315" s="2">
        <v>46020</v>
      </c>
      <c r="J1315" s="1">
        <v>120000</v>
      </c>
      <c r="K1315" s="1">
        <v>0</v>
      </c>
      <c r="L1315" s="1">
        <v>0</v>
      </c>
      <c r="M1315" s="1" t="s">
        <v>544</v>
      </c>
      <c r="N1315" s="1" t="s">
        <v>6877</v>
      </c>
      <c r="O1315" s="2">
        <v>46029</v>
      </c>
      <c r="P1315" s="1">
        <v>2</v>
      </c>
      <c r="Q1315" s="1" t="s">
        <v>6456</v>
      </c>
      <c r="R1315" s="2">
        <v>46000</v>
      </c>
      <c r="S1315" s="2">
        <v>46002</v>
      </c>
      <c r="T1315" s="1">
        <v>290520</v>
      </c>
    </row>
    <row r="1316" spans="1:20">
      <c r="A1316" s="1" t="s">
        <v>8730</v>
      </c>
      <c r="B1316" s="1" t="s">
        <v>499</v>
      </c>
      <c r="C1316" s="1" t="s">
        <v>500</v>
      </c>
      <c r="D1316" s="1" t="s">
        <v>7009</v>
      </c>
      <c r="E1316" s="1">
        <v>0</v>
      </c>
      <c r="F1316" s="1">
        <v>0</v>
      </c>
      <c r="G1316" s="1">
        <v>0</v>
      </c>
      <c r="H1316" s="1" t="s">
        <v>584</v>
      </c>
      <c r="I1316" s="2">
        <v>46020</v>
      </c>
      <c r="J1316" s="1">
        <v>100000</v>
      </c>
      <c r="K1316" s="1">
        <v>0</v>
      </c>
      <c r="L1316" s="1">
        <v>0</v>
      </c>
      <c r="M1316" s="1" t="s">
        <v>507</v>
      </c>
      <c r="N1316" s="1" t="s">
        <v>7011</v>
      </c>
      <c r="O1316" s="2">
        <v>46029</v>
      </c>
      <c r="P1316" s="1">
        <v>7</v>
      </c>
      <c r="Q1316" s="1" t="s">
        <v>6456</v>
      </c>
      <c r="R1316" s="2">
        <v>46000</v>
      </c>
      <c r="S1316" s="2"/>
      <c r="T1316" s="1">
        <v>0</v>
      </c>
    </row>
    <row r="1317" spans="1:20">
      <c r="A1317" s="1" t="s">
        <v>8731</v>
      </c>
      <c r="B1317" s="1" t="s">
        <v>154</v>
      </c>
      <c r="C1317" s="1" t="s">
        <v>155</v>
      </c>
      <c r="D1317" s="1" t="s">
        <v>6597</v>
      </c>
      <c r="E1317" s="1" t="s">
        <v>6598</v>
      </c>
      <c r="F1317" s="1" t="s">
        <v>6599</v>
      </c>
      <c r="G1317" s="1">
        <v>0</v>
      </c>
      <c r="H1317" s="1" t="s">
        <v>153</v>
      </c>
      <c r="I1317" s="2">
        <v>46009</v>
      </c>
      <c r="J1317" s="1">
        <v>3000</v>
      </c>
      <c r="K1317" s="1">
        <v>0</v>
      </c>
      <c r="L1317" s="1">
        <v>0</v>
      </c>
      <c r="M1317" s="1" t="s">
        <v>151</v>
      </c>
      <c r="N1317" s="1"/>
      <c r="O1317" s="2">
        <v>46014</v>
      </c>
      <c r="P1317" s="1">
        <v>1</v>
      </c>
      <c r="Q1317" s="1" t="s">
        <v>6443</v>
      </c>
      <c r="R1317" s="2">
        <v>46000</v>
      </c>
      <c r="S1317" s="2"/>
      <c r="T1317" s="1">
        <v>0</v>
      </c>
    </row>
    <row r="1318" spans="1:20">
      <c r="A1318" s="1" t="s">
        <v>8731</v>
      </c>
      <c r="B1318" s="1" t="s">
        <v>154</v>
      </c>
      <c r="C1318" s="1" t="s">
        <v>155</v>
      </c>
      <c r="D1318" s="1" t="s">
        <v>6597</v>
      </c>
      <c r="E1318" s="1" t="s">
        <v>6598</v>
      </c>
      <c r="F1318" s="1" t="s">
        <v>6599</v>
      </c>
      <c r="G1318" s="1">
        <v>0</v>
      </c>
      <c r="H1318" s="1" t="s">
        <v>153</v>
      </c>
      <c r="I1318" s="2">
        <v>46009</v>
      </c>
      <c r="J1318" s="1">
        <v>3000</v>
      </c>
      <c r="K1318" s="1">
        <v>0</v>
      </c>
      <c r="L1318" s="1">
        <v>0</v>
      </c>
      <c r="M1318" s="1" t="s">
        <v>151</v>
      </c>
      <c r="N1318" s="1"/>
      <c r="O1318" s="2">
        <v>46014</v>
      </c>
      <c r="P1318" s="1">
        <v>1</v>
      </c>
      <c r="Q1318" s="1" t="s">
        <v>6443</v>
      </c>
      <c r="R1318" s="2">
        <v>46000</v>
      </c>
      <c r="S1318" s="2"/>
      <c r="T1318" s="1">
        <v>0</v>
      </c>
    </row>
    <row r="1319" spans="1:20">
      <c r="A1319" s="1" t="s">
        <v>8731</v>
      </c>
      <c r="B1319" s="1" t="s">
        <v>154</v>
      </c>
      <c r="C1319" s="1" t="s">
        <v>155</v>
      </c>
      <c r="D1319" s="1" t="s">
        <v>6597</v>
      </c>
      <c r="E1319" s="1" t="s">
        <v>6598</v>
      </c>
      <c r="F1319" s="1" t="s">
        <v>6599</v>
      </c>
      <c r="G1319" s="1">
        <v>0</v>
      </c>
      <c r="H1319" s="1" t="s">
        <v>153</v>
      </c>
      <c r="I1319" s="2">
        <v>46009</v>
      </c>
      <c r="J1319" s="1">
        <v>3000</v>
      </c>
      <c r="K1319" s="1">
        <v>0</v>
      </c>
      <c r="L1319" s="1">
        <v>0</v>
      </c>
      <c r="M1319" s="1" t="s">
        <v>151</v>
      </c>
      <c r="N1319" s="1"/>
      <c r="O1319" s="2">
        <v>46014</v>
      </c>
      <c r="P1319" s="1">
        <v>1</v>
      </c>
      <c r="Q1319" s="1" t="s">
        <v>6443</v>
      </c>
      <c r="R1319" s="2">
        <v>46000</v>
      </c>
      <c r="S1319" s="2"/>
      <c r="T1319" s="1">
        <v>0</v>
      </c>
    </row>
    <row r="1320" spans="1:20">
      <c r="A1320" s="1" t="s">
        <v>8731</v>
      </c>
      <c r="B1320" s="1" t="s">
        <v>154</v>
      </c>
      <c r="C1320" s="1" t="s">
        <v>155</v>
      </c>
      <c r="D1320" s="1" t="s">
        <v>6597</v>
      </c>
      <c r="E1320" s="1" t="s">
        <v>6598</v>
      </c>
      <c r="F1320" s="1" t="s">
        <v>6599</v>
      </c>
      <c r="G1320" s="1">
        <v>0</v>
      </c>
      <c r="H1320" s="1" t="s">
        <v>153</v>
      </c>
      <c r="I1320" s="2">
        <v>46009</v>
      </c>
      <c r="J1320" s="1">
        <v>3000</v>
      </c>
      <c r="K1320" s="1">
        <v>0</v>
      </c>
      <c r="L1320" s="1">
        <v>0</v>
      </c>
      <c r="M1320" s="1" t="s">
        <v>151</v>
      </c>
      <c r="N1320" s="1"/>
      <c r="O1320" s="2">
        <v>46014</v>
      </c>
      <c r="P1320" s="1">
        <v>1</v>
      </c>
      <c r="Q1320" s="1" t="s">
        <v>6443</v>
      </c>
      <c r="R1320" s="2">
        <v>46000</v>
      </c>
      <c r="S1320" s="2"/>
      <c r="T1320" s="1">
        <v>0</v>
      </c>
    </row>
    <row r="1321" spans="1:20">
      <c r="A1321" s="1" t="s">
        <v>8732</v>
      </c>
      <c r="B1321" s="1" t="s">
        <v>499</v>
      </c>
      <c r="C1321" s="1" t="s">
        <v>500</v>
      </c>
      <c r="D1321" s="1" t="s">
        <v>6721</v>
      </c>
      <c r="E1321" s="1">
        <v>0</v>
      </c>
      <c r="F1321" s="1">
        <v>0</v>
      </c>
      <c r="G1321" s="1">
        <v>0</v>
      </c>
      <c r="H1321" s="1" t="s">
        <v>8733</v>
      </c>
      <c r="I1321" s="2">
        <v>46020</v>
      </c>
      <c r="J1321" s="1">
        <v>100000</v>
      </c>
      <c r="K1321" s="1">
        <v>0</v>
      </c>
      <c r="L1321" s="1">
        <v>0</v>
      </c>
      <c r="M1321" s="1" t="s">
        <v>514</v>
      </c>
      <c r="N1321" s="1" t="s">
        <v>6877</v>
      </c>
      <c r="O1321" s="2">
        <v>46029</v>
      </c>
      <c r="P1321" s="1">
        <v>2</v>
      </c>
      <c r="Q1321" s="1" t="s">
        <v>6456</v>
      </c>
      <c r="R1321" s="2">
        <v>46001</v>
      </c>
      <c r="S1321" s="2"/>
      <c r="T1321" s="1">
        <v>0</v>
      </c>
    </row>
    <row r="1322" spans="1:20">
      <c r="A1322" s="1" t="s">
        <v>8734</v>
      </c>
      <c r="B1322" s="1" t="s">
        <v>499</v>
      </c>
      <c r="C1322" s="1" t="s">
        <v>500</v>
      </c>
      <c r="D1322" s="1" t="s">
        <v>6721</v>
      </c>
      <c r="E1322" s="1">
        <v>0</v>
      </c>
      <c r="F1322" s="1">
        <v>0</v>
      </c>
      <c r="G1322" s="1">
        <v>0</v>
      </c>
      <c r="H1322" s="1" t="s">
        <v>8735</v>
      </c>
      <c r="I1322" s="2">
        <v>46020</v>
      </c>
      <c r="J1322" s="1">
        <v>50000</v>
      </c>
      <c r="K1322" s="1">
        <v>0</v>
      </c>
      <c r="L1322" s="1">
        <v>0</v>
      </c>
      <c r="M1322" s="1" t="s">
        <v>514</v>
      </c>
      <c r="N1322" s="1" t="s">
        <v>6877</v>
      </c>
      <c r="O1322" s="2">
        <v>46029</v>
      </c>
      <c r="P1322" s="1">
        <v>5</v>
      </c>
      <c r="Q1322" s="1" t="s">
        <v>6456</v>
      </c>
      <c r="R1322" s="2">
        <v>46001</v>
      </c>
      <c r="S1322" s="2"/>
      <c r="T1322" s="1">
        <v>0</v>
      </c>
    </row>
    <row r="1323" spans="1:20">
      <c r="A1323" s="1" t="s">
        <v>8736</v>
      </c>
      <c r="B1323" s="1" t="s">
        <v>474</v>
      </c>
      <c r="C1323" s="1" t="s">
        <v>475</v>
      </c>
      <c r="D1323" s="1" t="s">
        <v>7026</v>
      </c>
      <c r="E1323" s="1" t="s">
        <v>6752</v>
      </c>
      <c r="F1323" s="1">
        <v>0</v>
      </c>
      <c r="G1323" s="1">
        <v>0</v>
      </c>
      <c r="H1323" s="1" t="s">
        <v>2617</v>
      </c>
      <c r="I1323" s="2">
        <v>46035</v>
      </c>
      <c r="J1323" s="1">
        <v>500</v>
      </c>
      <c r="K1323" s="1">
        <v>0</v>
      </c>
      <c r="L1323" s="1">
        <v>0</v>
      </c>
      <c r="M1323" s="1" t="s">
        <v>8737</v>
      </c>
      <c r="N1323" s="1"/>
      <c r="O1323" s="2">
        <v>46037</v>
      </c>
      <c r="P1323" s="1">
        <v>2</v>
      </c>
      <c r="Q1323" s="1" t="s">
        <v>6436</v>
      </c>
      <c r="R1323" s="2">
        <v>46001</v>
      </c>
      <c r="S1323" s="2"/>
      <c r="T1323" s="1">
        <v>0</v>
      </c>
    </row>
    <row r="1324" spans="1:20">
      <c r="A1324" s="1" t="s">
        <v>8738</v>
      </c>
      <c r="B1324" s="1" t="s">
        <v>8739</v>
      </c>
      <c r="C1324" s="1" t="s">
        <v>8740</v>
      </c>
      <c r="D1324" s="1" t="s">
        <v>6531</v>
      </c>
      <c r="E1324" s="1">
        <v>0</v>
      </c>
      <c r="F1324" s="1">
        <v>0</v>
      </c>
      <c r="G1324" s="1">
        <v>0</v>
      </c>
      <c r="H1324" s="1" t="s">
        <v>8741</v>
      </c>
      <c r="I1324" s="2">
        <v>46009</v>
      </c>
      <c r="J1324" s="1">
        <v>1000</v>
      </c>
      <c r="K1324" s="1">
        <v>0</v>
      </c>
      <c r="L1324" s="1">
        <v>0</v>
      </c>
      <c r="M1324" s="1" t="s">
        <v>8742</v>
      </c>
      <c r="N1324" s="1" t="s">
        <v>8743</v>
      </c>
      <c r="O1324" s="2">
        <v>46013</v>
      </c>
      <c r="P1324" s="1">
        <v>2</v>
      </c>
      <c r="Q1324" s="1" t="s">
        <v>6990</v>
      </c>
      <c r="R1324" s="2">
        <v>46001</v>
      </c>
      <c r="S1324" s="2"/>
      <c r="T1324" s="1">
        <v>0</v>
      </c>
    </row>
    <row r="1325" spans="1:20">
      <c r="A1325" s="1" t="s">
        <v>8744</v>
      </c>
      <c r="B1325" s="1" t="s">
        <v>5578</v>
      </c>
      <c r="C1325" s="1" t="s">
        <v>5579</v>
      </c>
      <c r="D1325" s="1" t="s">
        <v>7023</v>
      </c>
      <c r="E1325" s="1">
        <v>0</v>
      </c>
      <c r="F1325" s="1">
        <v>0</v>
      </c>
      <c r="G1325" s="1">
        <v>0</v>
      </c>
      <c r="H1325" s="1" t="s">
        <v>5577</v>
      </c>
      <c r="I1325" s="2">
        <v>46013</v>
      </c>
      <c r="J1325" s="1">
        <v>8000</v>
      </c>
      <c r="K1325" s="1">
        <v>0</v>
      </c>
      <c r="L1325" s="1">
        <v>0</v>
      </c>
      <c r="M1325" s="1" t="s">
        <v>8745</v>
      </c>
      <c r="N1325" s="1"/>
      <c r="O1325" s="2">
        <v>46015</v>
      </c>
      <c r="P1325" s="1">
        <v>2</v>
      </c>
      <c r="Q1325" s="1" t="s">
        <v>6436</v>
      </c>
      <c r="R1325" s="2">
        <v>46001</v>
      </c>
      <c r="S1325" s="2"/>
      <c r="T1325" s="1">
        <v>0</v>
      </c>
    </row>
    <row r="1326" spans="1:20">
      <c r="A1326" s="1" t="s">
        <v>8746</v>
      </c>
      <c r="B1326" s="1" t="s">
        <v>8747</v>
      </c>
      <c r="C1326" s="1" t="s">
        <v>8748</v>
      </c>
      <c r="D1326" s="1">
        <v>0</v>
      </c>
      <c r="E1326" s="1">
        <v>0</v>
      </c>
      <c r="F1326" s="1">
        <v>0</v>
      </c>
      <c r="G1326" s="1">
        <v>0</v>
      </c>
      <c r="H1326" s="1" t="s">
        <v>8749</v>
      </c>
      <c r="I1326" s="2">
        <v>46006</v>
      </c>
      <c r="J1326" s="1">
        <v>64</v>
      </c>
      <c r="K1326" s="1">
        <v>0</v>
      </c>
      <c r="L1326" s="1">
        <v>0</v>
      </c>
      <c r="M1326" s="1"/>
      <c r="N1326" s="1"/>
      <c r="O1326" s="2">
        <v>46015</v>
      </c>
      <c r="P1326" s="1">
        <v>0</v>
      </c>
      <c r="Q1326" s="1" t="s">
        <v>6436</v>
      </c>
      <c r="R1326" s="2">
        <v>46000</v>
      </c>
      <c r="S1326" s="2"/>
      <c r="T1326" s="1">
        <v>0</v>
      </c>
    </row>
    <row r="1327" spans="1:20">
      <c r="A1327" s="1" t="s">
        <v>8750</v>
      </c>
      <c r="B1327" s="1" t="s">
        <v>2576</v>
      </c>
      <c r="C1327" s="1" t="s">
        <v>2577</v>
      </c>
      <c r="D1327" s="1">
        <v>0</v>
      </c>
      <c r="E1327" s="1">
        <v>0</v>
      </c>
      <c r="F1327" s="1">
        <v>0</v>
      </c>
      <c r="G1327" s="1">
        <v>0</v>
      </c>
      <c r="H1327" s="1" t="s">
        <v>8337</v>
      </c>
      <c r="I1327" s="2">
        <v>46017</v>
      </c>
      <c r="J1327" s="1">
        <v>8</v>
      </c>
      <c r="K1327" s="1">
        <v>0</v>
      </c>
      <c r="L1327" s="1">
        <v>0</v>
      </c>
      <c r="M1327" s="1"/>
      <c r="N1327" s="1"/>
      <c r="O1327" s="2">
        <v>46021</v>
      </c>
      <c r="P1327" s="1">
        <v>0</v>
      </c>
      <c r="Q1327" s="1" t="s">
        <v>6430</v>
      </c>
      <c r="R1327" s="2">
        <v>46001</v>
      </c>
      <c r="S1327" s="2"/>
      <c r="T1327" s="1">
        <v>0</v>
      </c>
    </row>
    <row r="1328" spans="1:20">
      <c r="A1328" s="1" t="s">
        <v>8751</v>
      </c>
      <c r="B1328" s="1" t="s">
        <v>2576</v>
      </c>
      <c r="C1328" s="1" t="s">
        <v>2577</v>
      </c>
      <c r="D1328" s="1">
        <v>0</v>
      </c>
      <c r="E1328" s="1">
        <v>0</v>
      </c>
      <c r="F1328" s="1">
        <v>0</v>
      </c>
      <c r="G1328" s="1">
        <v>0</v>
      </c>
      <c r="H1328" s="1" t="s">
        <v>8343</v>
      </c>
      <c r="I1328" s="2">
        <v>46017</v>
      </c>
      <c r="J1328" s="1">
        <v>1</v>
      </c>
      <c r="K1328" s="1">
        <v>0</v>
      </c>
      <c r="L1328" s="1">
        <v>0</v>
      </c>
      <c r="M1328" s="1"/>
      <c r="N1328" s="1"/>
      <c r="O1328" s="2">
        <v>46021</v>
      </c>
      <c r="P1328" s="1">
        <v>0</v>
      </c>
      <c r="Q1328" s="1" t="s">
        <v>6430</v>
      </c>
      <c r="R1328" s="2">
        <v>46001</v>
      </c>
      <c r="S1328" s="2"/>
      <c r="T1328" s="1">
        <v>0</v>
      </c>
    </row>
    <row r="1329" spans="1:20">
      <c r="A1329" s="1" t="s">
        <v>8752</v>
      </c>
      <c r="B1329" s="1" t="s">
        <v>2576</v>
      </c>
      <c r="C1329" s="1" t="s">
        <v>2577</v>
      </c>
      <c r="D1329" s="1" t="s">
        <v>8339</v>
      </c>
      <c r="E1329" s="1">
        <v>0</v>
      </c>
      <c r="F1329" s="1">
        <v>0</v>
      </c>
      <c r="G1329" s="1">
        <v>0</v>
      </c>
      <c r="H1329" s="1" t="s">
        <v>8345</v>
      </c>
      <c r="I1329" s="2">
        <v>46017</v>
      </c>
      <c r="J1329" s="1">
        <v>20000</v>
      </c>
      <c r="K1329" s="1">
        <v>0</v>
      </c>
      <c r="L1329" s="1">
        <v>0</v>
      </c>
      <c r="M1329" s="1" t="s">
        <v>8346</v>
      </c>
      <c r="N1329" s="1" t="s">
        <v>6534</v>
      </c>
      <c r="O1329" s="2">
        <v>46021</v>
      </c>
      <c r="P1329" s="1">
        <v>1</v>
      </c>
      <c r="Q1329" s="1" t="s">
        <v>6430</v>
      </c>
      <c r="R1329" s="2">
        <v>46001</v>
      </c>
      <c r="S1329" s="2"/>
      <c r="T1329" s="1">
        <v>0</v>
      </c>
    </row>
    <row r="1330" spans="1:20">
      <c r="A1330" s="1" t="s">
        <v>8753</v>
      </c>
      <c r="B1330" s="1" t="s">
        <v>2576</v>
      </c>
      <c r="C1330" s="1" t="s">
        <v>2577</v>
      </c>
      <c r="D1330" s="1" t="s">
        <v>8348</v>
      </c>
      <c r="E1330" s="1" t="s">
        <v>7131</v>
      </c>
      <c r="F1330" s="1">
        <v>0</v>
      </c>
      <c r="G1330" s="1">
        <v>0</v>
      </c>
      <c r="H1330" s="1" t="s">
        <v>5811</v>
      </c>
      <c r="I1330" s="2">
        <v>46017</v>
      </c>
      <c r="J1330" s="1">
        <v>5000</v>
      </c>
      <c r="K1330" s="1">
        <v>0</v>
      </c>
      <c r="L1330" s="1">
        <v>0</v>
      </c>
      <c r="M1330" s="1" t="s">
        <v>8349</v>
      </c>
      <c r="N1330" s="1"/>
      <c r="O1330" s="2">
        <v>46021</v>
      </c>
      <c r="P1330" s="1">
        <v>2</v>
      </c>
      <c r="Q1330" s="1" t="s">
        <v>6430</v>
      </c>
      <c r="R1330" s="2">
        <v>46001</v>
      </c>
      <c r="S1330" s="2">
        <v>46001</v>
      </c>
      <c r="T1330" s="1">
        <v>15050</v>
      </c>
    </row>
    <row r="1331" spans="1:20">
      <c r="A1331" s="1" t="s">
        <v>8754</v>
      </c>
      <c r="B1331" s="1" t="s">
        <v>2576</v>
      </c>
      <c r="C1331" s="1" t="s">
        <v>2577</v>
      </c>
      <c r="D1331" s="1" t="s">
        <v>8352</v>
      </c>
      <c r="E1331" s="1" t="s">
        <v>8353</v>
      </c>
      <c r="F1331" s="1" t="s">
        <v>8354</v>
      </c>
      <c r="G1331" s="1" t="s">
        <v>6558</v>
      </c>
      <c r="H1331" s="1">
        <v>86.9159</v>
      </c>
      <c r="I1331" s="2">
        <v>46017</v>
      </c>
      <c r="J1331" s="1">
        <v>100500</v>
      </c>
      <c r="K1331" s="1">
        <v>0</v>
      </c>
      <c r="L1331" s="1">
        <v>0</v>
      </c>
      <c r="M1331" s="1" t="s">
        <v>8355</v>
      </c>
      <c r="N1331" s="1"/>
      <c r="O1331" s="2">
        <v>46021</v>
      </c>
      <c r="P1331" s="1">
        <v>1</v>
      </c>
      <c r="Q1331" s="1" t="s">
        <v>6430</v>
      </c>
      <c r="R1331" s="2">
        <v>46001</v>
      </c>
      <c r="S1331" s="2"/>
      <c r="T1331" s="1">
        <v>0</v>
      </c>
    </row>
    <row r="1332" spans="1:20">
      <c r="A1332" s="1" t="s">
        <v>8755</v>
      </c>
      <c r="B1332" s="1" t="s">
        <v>183</v>
      </c>
      <c r="C1332" s="1" t="s">
        <v>184</v>
      </c>
      <c r="D1332" s="1" t="s">
        <v>6526</v>
      </c>
      <c r="E1332" s="1">
        <v>0</v>
      </c>
      <c r="F1332" s="1">
        <v>0</v>
      </c>
      <c r="G1332" s="1">
        <v>0</v>
      </c>
      <c r="H1332" s="1" t="s">
        <v>312</v>
      </c>
      <c r="I1332" s="2">
        <v>46014</v>
      </c>
      <c r="J1332" s="1">
        <v>12000</v>
      </c>
      <c r="K1332" s="1">
        <v>0</v>
      </c>
      <c r="L1332" s="1">
        <v>0</v>
      </c>
      <c r="M1332" s="1" t="s">
        <v>310</v>
      </c>
      <c r="N1332" s="1"/>
      <c r="O1332" s="2">
        <v>46028</v>
      </c>
      <c r="P1332" s="1">
        <v>1</v>
      </c>
      <c r="Q1332" s="1" t="s">
        <v>6468</v>
      </c>
      <c r="R1332" s="2">
        <v>46001</v>
      </c>
      <c r="S1332" s="2"/>
      <c r="T1332" s="1">
        <v>0</v>
      </c>
    </row>
    <row r="1333" spans="1:20">
      <c r="A1333" s="1" t="s">
        <v>8756</v>
      </c>
      <c r="B1333" s="1" t="s">
        <v>183</v>
      </c>
      <c r="C1333" s="1" t="s">
        <v>184</v>
      </c>
      <c r="D1333" s="1" t="s">
        <v>6526</v>
      </c>
      <c r="E1333" s="1">
        <v>0</v>
      </c>
      <c r="F1333" s="1">
        <v>0</v>
      </c>
      <c r="G1333" s="1">
        <v>0</v>
      </c>
      <c r="H1333" s="1" t="s">
        <v>312</v>
      </c>
      <c r="I1333" s="2">
        <v>46021</v>
      </c>
      <c r="J1333" s="1">
        <v>12000</v>
      </c>
      <c r="K1333" s="1">
        <v>0</v>
      </c>
      <c r="L1333" s="1">
        <v>0</v>
      </c>
      <c r="M1333" s="1" t="s">
        <v>310</v>
      </c>
      <c r="N1333" s="1"/>
      <c r="O1333" s="2">
        <v>46035</v>
      </c>
      <c r="P1333" s="1">
        <v>1</v>
      </c>
      <c r="Q1333" s="1" t="s">
        <v>6468</v>
      </c>
      <c r="R1333" s="2">
        <v>46001</v>
      </c>
      <c r="S1333" s="2"/>
      <c r="T1333" s="1">
        <v>0</v>
      </c>
    </row>
    <row r="1334" spans="1:20">
      <c r="A1334" s="1" t="s">
        <v>8757</v>
      </c>
      <c r="B1334" s="1" t="s">
        <v>183</v>
      </c>
      <c r="C1334" s="1" t="s">
        <v>184</v>
      </c>
      <c r="D1334" s="1" t="s">
        <v>6526</v>
      </c>
      <c r="E1334" s="1">
        <v>0</v>
      </c>
      <c r="F1334" s="1">
        <v>0</v>
      </c>
      <c r="G1334" s="1">
        <v>0</v>
      </c>
      <c r="H1334" s="1" t="s">
        <v>312</v>
      </c>
      <c r="I1334" s="2">
        <v>46021</v>
      </c>
      <c r="J1334" s="1">
        <v>12000</v>
      </c>
      <c r="K1334" s="1">
        <v>0</v>
      </c>
      <c r="L1334" s="1">
        <v>0</v>
      </c>
      <c r="M1334" s="1" t="s">
        <v>310</v>
      </c>
      <c r="N1334" s="1"/>
      <c r="O1334" s="2">
        <v>46035</v>
      </c>
      <c r="P1334" s="1">
        <v>1</v>
      </c>
      <c r="Q1334" s="1" t="s">
        <v>6468</v>
      </c>
      <c r="R1334" s="2">
        <v>46001</v>
      </c>
      <c r="S1334" s="2"/>
      <c r="T1334" s="1">
        <v>0</v>
      </c>
    </row>
    <row r="1335" spans="1:20">
      <c r="A1335" s="1" t="s">
        <v>8758</v>
      </c>
      <c r="B1335" s="1" t="s">
        <v>183</v>
      </c>
      <c r="C1335" s="1" t="s">
        <v>184</v>
      </c>
      <c r="D1335" s="1" t="s">
        <v>6522</v>
      </c>
      <c r="E1335" s="1">
        <v>0</v>
      </c>
      <c r="F1335" s="1">
        <v>0</v>
      </c>
      <c r="G1335" s="1">
        <v>0</v>
      </c>
      <c r="H1335" s="1" t="s">
        <v>182</v>
      </c>
      <c r="I1335" s="2">
        <v>46014</v>
      </c>
      <c r="J1335" s="1">
        <v>36000</v>
      </c>
      <c r="K1335" s="1">
        <v>0</v>
      </c>
      <c r="L1335" s="1">
        <v>0</v>
      </c>
      <c r="M1335" s="1" t="s">
        <v>176</v>
      </c>
      <c r="N1335" s="1"/>
      <c r="O1335" s="2">
        <v>46028</v>
      </c>
      <c r="P1335" s="1">
        <v>1</v>
      </c>
      <c r="Q1335" s="1" t="s">
        <v>6468</v>
      </c>
      <c r="R1335" s="2">
        <v>46001</v>
      </c>
      <c r="S1335" s="2"/>
      <c r="T1335" s="1">
        <v>0</v>
      </c>
    </row>
    <row r="1336" spans="1:20">
      <c r="A1336" s="1" t="s">
        <v>8759</v>
      </c>
      <c r="B1336" s="1" t="s">
        <v>183</v>
      </c>
      <c r="C1336" s="1" t="s">
        <v>184</v>
      </c>
      <c r="D1336" s="1" t="s">
        <v>6522</v>
      </c>
      <c r="E1336" s="1">
        <v>0</v>
      </c>
      <c r="F1336" s="1">
        <v>0</v>
      </c>
      <c r="G1336" s="1">
        <v>0</v>
      </c>
      <c r="H1336" s="1" t="s">
        <v>182</v>
      </c>
      <c r="I1336" s="2">
        <v>46021</v>
      </c>
      <c r="J1336" s="1">
        <v>36000</v>
      </c>
      <c r="K1336" s="1">
        <v>0</v>
      </c>
      <c r="L1336" s="1">
        <v>0</v>
      </c>
      <c r="M1336" s="1" t="s">
        <v>176</v>
      </c>
      <c r="N1336" s="1"/>
      <c r="O1336" s="2">
        <v>46035</v>
      </c>
      <c r="P1336" s="1">
        <v>1</v>
      </c>
      <c r="Q1336" s="1" t="s">
        <v>6468</v>
      </c>
      <c r="R1336" s="2">
        <v>46001</v>
      </c>
      <c r="S1336" s="2"/>
      <c r="T1336" s="1">
        <v>0</v>
      </c>
    </row>
    <row r="1337" spans="1:20">
      <c r="A1337" s="1" t="s">
        <v>8760</v>
      </c>
      <c r="B1337" s="1" t="s">
        <v>183</v>
      </c>
      <c r="C1337" s="1" t="s">
        <v>184</v>
      </c>
      <c r="D1337" s="1" t="s">
        <v>6522</v>
      </c>
      <c r="E1337" s="1">
        <v>0</v>
      </c>
      <c r="F1337" s="1">
        <v>0</v>
      </c>
      <c r="G1337" s="1">
        <v>0</v>
      </c>
      <c r="H1337" s="1" t="s">
        <v>182</v>
      </c>
      <c r="I1337" s="2">
        <v>46028</v>
      </c>
      <c r="J1337" s="1">
        <v>36000</v>
      </c>
      <c r="K1337" s="1">
        <v>0</v>
      </c>
      <c r="L1337" s="1">
        <v>0</v>
      </c>
      <c r="M1337" s="1" t="s">
        <v>176</v>
      </c>
      <c r="N1337" s="1"/>
      <c r="O1337" s="2">
        <v>46042</v>
      </c>
      <c r="P1337" s="1">
        <v>1</v>
      </c>
      <c r="Q1337" s="1" t="s">
        <v>6468</v>
      </c>
      <c r="R1337" s="2">
        <v>46001</v>
      </c>
      <c r="S1337" s="2"/>
      <c r="T1337" s="1">
        <v>0</v>
      </c>
    </row>
    <row r="1338" spans="1:20">
      <c r="A1338" s="1" t="s">
        <v>8761</v>
      </c>
      <c r="B1338" s="1" t="s">
        <v>183</v>
      </c>
      <c r="C1338" s="1" t="s">
        <v>184</v>
      </c>
      <c r="D1338" s="1" t="s">
        <v>6522</v>
      </c>
      <c r="E1338" s="1">
        <v>0</v>
      </c>
      <c r="F1338" s="1">
        <v>0</v>
      </c>
      <c r="G1338" s="1">
        <v>0</v>
      </c>
      <c r="H1338" s="1" t="s">
        <v>245</v>
      </c>
      <c r="I1338" s="2">
        <v>46021</v>
      </c>
      <c r="J1338" s="1">
        <v>36000</v>
      </c>
      <c r="K1338" s="1">
        <v>0</v>
      </c>
      <c r="L1338" s="1">
        <v>0</v>
      </c>
      <c r="M1338" s="1" t="s">
        <v>176</v>
      </c>
      <c r="N1338" s="1"/>
      <c r="O1338" s="2">
        <v>46035</v>
      </c>
      <c r="P1338" s="1">
        <v>1</v>
      </c>
      <c r="Q1338" s="1" t="s">
        <v>6468</v>
      </c>
      <c r="R1338" s="2">
        <v>46001</v>
      </c>
      <c r="S1338" s="2"/>
      <c r="T1338" s="1">
        <v>0</v>
      </c>
    </row>
    <row r="1339" spans="1:20">
      <c r="A1339" s="1" t="s">
        <v>8762</v>
      </c>
      <c r="B1339" s="1" t="s">
        <v>183</v>
      </c>
      <c r="C1339" s="1" t="s">
        <v>184</v>
      </c>
      <c r="D1339" s="1" t="s">
        <v>6522</v>
      </c>
      <c r="E1339" s="1">
        <v>0</v>
      </c>
      <c r="F1339" s="1">
        <v>0</v>
      </c>
      <c r="G1339" s="1">
        <v>0</v>
      </c>
      <c r="H1339" s="1" t="s">
        <v>245</v>
      </c>
      <c r="I1339" s="2">
        <v>46028</v>
      </c>
      <c r="J1339" s="1">
        <v>36000</v>
      </c>
      <c r="K1339" s="1">
        <v>0</v>
      </c>
      <c r="L1339" s="1">
        <v>0</v>
      </c>
      <c r="M1339" s="1" t="s">
        <v>176</v>
      </c>
      <c r="N1339" s="1"/>
      <c r="O1339" s="2">
        <v>46042</v>
      </c>
      <c r="P1339" s="1">
        <v>1</v>
      </c>
      <c r="Q1339" s="1" t="s">
        <v>6468</v>
      </c>
      <c r="R1339" s="2">
        <v>46001</v>
      </c>
      <c r="S1339" s="2"/>
      <c r="T1339" s="1">
        <v>0</v>
      </c>
    </row>
    <row r="1340" spans="1:20">
      <c r="A1340" s="1" t="s">
        <v>8763</v>
      </c>
      <c r="B1340" s="1" t="s">
        <v>183</v>
      </c>
      <c r="C1340" s="1" t="s">
        <v>184</v>
      </c>
      <c r="D1340" s="1" t="s">
        <v>6522</v>
      </c>
      <c r="E1340" s="1">
        <v>0</v>
      </c>
      <c r="F1340" s="1">
        <v>0</v>
      </c>
      <c r="G1340" s="1">
        <v>0</v>
      </c>
      <c r="H1340" s="1" t="s">
        <v>198</v>
      </c>
      <c r="I1340" s="2">
        <v>46014</v>
      </c>
      <c r="J1340" s="1">
        <v>72000</v>
      </c>
      <c r="K1340" s="1">
        <v>0</v>
      </c>
      <c r="L1340" s="1">
        <v>0</v>
      </c>
      <c r="M1340" s="1" t="s">
        <v>176</v>
      </c>
      <c r="N1340" s="1"/>
      <c r="O1340" s="2">
        <v>46028</v>
      </c>
      <c r="P1340" s="1">
        <v>1</v>
      </c>
      <c r="Q1340" s="1" t="s">
        <v>6468</v>
      </c>
      <c r="R1340" s="2">
        <v>46001</v>
      </c>
      <c r="S1340" s="2"/>
      <c r="T1340" s="1">
        <v>0</v>
      </c>
    </row>
    <row r="1341" spans="1:20">
      <c r="A1341" s="1" t="s">
        <v>8764</v>
      </c>
      <c r="B1341" s="1" t="s">
        <v>183</v>
      </c>
      <c r="C1341" s="1" t="s">
        <v>184</v>
      </c>
      <c r="D1341" s="1" t="s">
        <v>6522</v>
      </c>
      <c r="E1341" s="1">
        <v>0</v>
      </c>
      <c r="F1341" s="1">
        <v>0</v>
      </c>
      <c r="G1341" s="1">
        <v>0</v>
      </c>
      <c r="H1341" s="1" t="s">
        <v>198</v>
      </c>
      <c r="I1341" s="2">
        <v>46021</v>
      </c>
      <c r="J1341" s="1">
        <v>72000</v>
      </c>
      <c r="K1341" s="1">
        <v>0</v>
      </c>
      <c r="L1341" s="1">
        <v>0</v>
      </c>
      <c r="M1341" s="1" t="s">
        <v>176</v>
      </c>
      <c r="N1341" s="1"/>
      <c r="O1341" s="2">
        <v>46035</v>
      </c>
      <c r="P1341" s="1">
        <v>1</v>
      </c>
      <c r="Q1341" s="1" t="s">
        <v>6468</v>
      </c>
      <c r="R1341" s="2">
        <v>46001</v>
      </c>
      <c r="S1341" s="2"/>
      <c r="T1341" s="1">
        <v>0</v>
      </c>
    </row>
    <row r="1342" spans="1:20">
      <c r="A1342" s="1" t="s">
        <v>8765</v>
      </c>
      <c r="B1342" s="1" t="s">
        <v>183</v>
      </c>
      <c r="C1342" s="1" t="s">
        <v>184</v>
      </c>
      <c r="D1342" s="1" t="s">
        <v>6522</v>
      </c>
      <c r="E1342" s="1">
        <v>0</v>
      </c>
      <c r="F1342" s="1">
        <v>0</v>
      </c>
      <c r="G1342" s="1">
        <v>0</v>
      </c>
      <c r="H1342" s="1" t="s">
        <v>198</v>
      </c>
      <c r="I1342" s="2">
        <v>46028</v>
      </c>
      <c r="J1342" s="1">
        <v>72000</v>
      </c>
      <c r="K1342" s="1">
        <v>0</v>
      </c>
      <c r="L1342" s="1">
        <v>0</v>
      </c>
      <c r="M1342" s="1" t="s">
        <v>176</v>
      </c>
      <c r="N1342" s="1"/>
      <c r="O1342" s="2">
        <v>46042</v>
      </c>
      <c r="P1342" s="1">
        <v>1</v>
      </c>
      <c r="Q1342" s="1" t="s">
        <v>6468</v>
      </c>
      <c r="R1342" s="2">
        <v>46001</v>
      </c>
      <c r="S1342" s="2"/>
      <c r="T1342" s="1">
        <v>0</v>
      </c>
    </row>
    <row r="1343" spans="1:20">
      <c r="A1343" s="1" t="s">
        <v>8766</v>
      </c>
      <c r="B1343" s="1" t="s">
        <v>183</v>
      </c>
      <c r="C1343" s="1" t="s">
        <v>184</v>
      </c>
      <c r="D1343" s="1" t="s">
        <v>6762</v>
      </c>
      <c r="E1343" s="1">
        <v>0</v>
      </c>
      <c r="F1343" s="1">
        <v>0</v>
      </c>
      <c r="G1343" s="1">
        <v>0</v>
      </c>
      <c r="H1343" s="1" t="s">
        <v>211</v>
      </c>
      <c r="I1343" s="2">
        <v>46021</v>
      </c>
      <c r="J1343" s="1">
        <v>24000</v>
      </c>
      <c r="K1343" s="1">
        <v>0</v>
      </c>
      <c r="L1343" s="1">
        <v>0</v>
      </c>
      <c r="M1343" s="1" t="s">
        <v>209</v>
      </c>
      <c r="N1343" s="1"/>
      <c r="O1343" s="2">
        <v>46035</v>
      </c>
      <c r="P1343" s="1">
        <v>3</v>
      </c>
      <c r="Q1343" s="1" t="s">
        <v>6468</v>
      </c>
      <c r="R1343" s="2">
        <v>46001</v>
      </c>
      <c r="S1343" s="2"/>
      <c r="T1343" s="1">
        <v>0</v>
      </c>
    </row>
    <row r="1344" spans="1:20">
      <c r="A1344" s="1" t="s">
        <v>8767</v>
      </c>
      <c r="B1344" s="1" t="s">
        <v>183</v>
      </c>
      <c r="C1344" s="1" t="s">
        <v>184</v>
      </c>
      <c r="D1344" s="1" t="s">
        <v>6762</v>
      </c>
      <c r="E1344" s="1">
        <v>0</v>
      </c>
      <c r="F1344" s="1">
        <v>0</v>
      </c>
      <c r="G1344" s="1">
        <v>0</v>
      </c>
      <c r="H1344" s="1" t="s">
        <v>211</v>
      </c>
      <c r="I1344" s="2">
        <v>46028</v>
      </c>
      <c r="J1344" s="1">
        <v>24000</v>
      </c>
      <c r="K1344" s="1">
        <v>0</v>
      </c>
      <c r="L1344" s="1">
        <v>0</v>
      </c>
      <c r="M1344" s="1" t="s">
        <v>209</v>
      </c>
      <c r="N1344" s="1"/>
      <c r="O1344" s="2">
        <v>46042</v>
      </c>
      <c r="P1344" s="1">
        <v>3</v>
      </c>
      <c r="Q1344" s="1" t="s">
        <v>6468</v>
      </c>
      <c r="R1344" s="2">
        <v>46001</v>
      </c>
      <c r="S1344" s="2"/>
      <c r="T1344" s="1">
        <v>0</v>
      </c>
    </row>
    <row r="1345" spans="1:20">
      <c r="A1345" s="1" t="s">
        <v>8768</v>
      </c>
      <c r="B1345" s="1" t="s">
        <v>183</v>
      </c>
      <c r="C1345" s="1" t="s">
        <v>184</v>
      </c>
      <c r="D1345" s="1" t="s">
        <v>6762</v>
      </c>
      <c r="E1345" s="1">
        <v>0</v>
      </c>
      <c r="F1345" s="1">
        <v>0</v>
      </c>
      <c r="G1345" s="1">
        <v>0</v>
      </c>
      <c r="H1345" s="1" t="s">
        <v>6764</v>
      </c>
      <c r="I1345" s="2">
        <v>46014</v>
      </c>
      <c r="J1345" s="1">
        <v>80000</v>
      </c>
      <c r="K1345" s="1">
        <v>0</v>
      </c>
      <c r="L1345" s="1">
        <v>0</v>
      </c>
      <c r="M1345" s="1" t="s">
        <v>6765</v>
      </c>
      <c r="N1345" s="1"/>
      <c r="O1345" s="2">
        <v>46028</v>
      </c>
      <c r="P1345" s="1">
        <v>1</v>
      </c>
      <c r="Q1345" s="1" t="s">
        <v>6468</v>
      </c>
      <c r="R1345" s="2">
        <v>46001</v>
      </c>
      <c r="S1345" s="2"/>
      <c r="T1345" s="1">
        <v>0</v>
      </c>
    </row>
    <row r="1346" spans="1:20">
      <c r="A1346" s="1" t="s">
        <v>8769</v>
      </c>
      <c r="B1346" s="1" t="s">
        <v>183</v>
      </c>
      <c r="C1346" s="1" t="s">
        <v>184</v>
      </c>
      <c r="D1346" s="1" t="s">
        <v>6762</v>
      </c>
      <c r="E1346" s="1">
        <v>0</v>
      </c>
      <c r="F1346" s="1">
        <v>0</v>
      </c>
      <c r="G1346" s="1">
        <v>0</v>
      </c>
      <c r="H1346" s="1" t="s">
        <v>6764</v>
      </c>
      <c r="I1346" s="2">
        <v>46021</v>
      </c>
      <c r="J1346" s="1">
        <v>80000</v>
      </c>
      <c r="K1346" s="1">
        <v>0</v>
      </c>
      <c r="L1346" s="1">
        <v>0</v>
      </c>
      <c r="M1346" s="1" t="s">
        <v>6765</v>
      </c>
      <c r="N1346" s="1"/>
      <c r="O1346" s="2">
        <v>46035</v>
      </c>
      <c r="P1346" s="1">
        <v>1</v>
      </c>
      <c r="Q1346" s="1" t="s">
        <v>6468</v>
      </c>
      <c r="R1346" s="2">
        <v>46001</v>
      </c>
      <c r="S1346" s="2"/>
      <c r="T1346" s="1">
        <v>0</v>
      </c>
    </row>
    <row r="1347" spans="1:20">
      <c r="A1347" s="1" t="s">
        <v>8770</v>
      </c>
      <c r="B1347" s="1" t="s">
        <v>183</v>
      </c>
      <c r="C1347" s="1" t="s">
        <v>184</v>
      </c>
      <c r="D1347" s="1" t="s">
        <v>6762</v>
      </c>
      <c r="E1347" s="1">
        <v>0</v>
      </c>
      <c r="F1347" s="1">
        <v>0</v>
      </c>
      <c r="G1347" s="1">
        <v>0</v>
      </c>
      <c r="H1347" s="1" t="s">
        <v>6764</v>
      </c>
      <c r="I1347" s="2">
        <v>46028</v>
      </c>
      <c r="J1347" s="1">
        <v>60000</v>
      </c>
      <c r="K1347" s="1">
        <v>0</v>
      </c>
      <c r="L1347" s="1">
        <v>0</v>
      </c>
      <c r="M1347" s="1" t="s">
        <v>6765</v>
      </c>
      <c r="N1347" s="1"/>
      <c r="O1347" s="2">
        <v>46042</v>
      </c>
      <c r="P1347" s="1">
        <v>1</v>
      </c>
      <c r="Q1347" s="1" t="s">
        <v>6468</v>
      </c>
      <c r="R1347" s="2">
        <v>46001</v>
      </c>
      <c r="S1347" s="2"/>
      <c r="T1347" s="1">
        <v>0</v>
      </c>
    </row>
    <row r="1348" spans="1:20">
      <c r="A1348" s="1" t="s">
        <v>8771</v>
      </c>
      <c r="B1348" s="1" t="s">
        <v>183</v>
      </c>
      <c r="C1348" s="1" t="s">
        <v>184</v>
      </c>
      <c r="D1348" s="1" t="s">
        <v>6762</v>
      </c>
      <c r="E1348" s="1">
        <v>0</v>
      </c>
      <c r="F1348" s="1">
        <v>0</v>
      </c>
      <c r="G1348" s="1">
        <v>0</v>
      </c>
      <c r="H1348" s="1" t="s">
        <v>6764</v>
      </c>
      <c r="I1348" s="2">
        <v>46028</v>
      </c>
      <c r="J1348" s="1">
        <v>60000</v>
      </c>
      <c r="K1348" s="1">
        <v>0</v>
      </c>
      <c r="L1348" s="1">
        <v>0</v>
      </c>
      <c r="M1348" s="1" t="s">
        <v>6765</v>
      </c>
      <c r="N1348" s="1"/>
      <c r="O1348" s="2">
        <v>46042</v>
      </c>
      <c r="P1348" s="1">
        <v>1</v>
      </c>
      <c r="Q1348" s="1" t="s">
        <v>6468</v>
      </c>
      <c r="R1348" s="2">
        <v>46001</v>
      </c>
      <c r="S1348" s="2"/>
      <c r="T1348" s="1">
        <v>0</v>
      </c>
    </row>
    <row r="1349" spans="1:20">
      <c r="A1349" s="1" t="s">
        <v>8772</v>
      </c>
      <c r="B1349" s="1" t="s">
        <v>2883</v>
      </c>
      <c r="C1349" s="1" t="s">
        <v>2884</v>
      </c>
      <c r="D1349" s="1" t="s">
        <v>6426</v>
      </c>
      <c r="E1349" s="1" t="s">
        <v>6426</v>
      </c>
      <c r="F1349" s="1">
        <v>0</v>
      </c>
      <c r="G1349" s="1">
        <v>0</v>
      </c>
      <c r="H1349" s="1" t="s">
        <v>8773</v>
      </c>
      <c r="I1349" s="2">
        <v>46008</v>
      </c>
      <c r="J1349" s="1">
        <v>3000</v>
      </c>
      <c r="K1349" s="1">
        <v>0</v>
      </c>
      <c r="L1349" s="1">
        <v>0</v>
      </c>
      <c r="M1349" s="1" t="s">
        <v>8774</v>
      </c>
      <c r="N1349" s="1" t="s">
        <v>8775</v>
      </c>
      <c r="O1349" s="2">
        <v>46009</v>
      </c>
      <c r="P1349" s="1">
        <v>2</v>
      </c>
      <c r="Q1349" s="1" t="s">
        <v>6430</v>
      </c>
      <c r="R1349" s="2">
        <v>46001</v>
      </c>
      <c r="S1349" s="2"/>
      <c r="T1349" s="1">
        <v>0</v>
      </c>
    </row>
    <row r="1350" spans="1:20">
      <c r="A1350" s="1" t="s">
        <v>8776</v>
      </c>
      <c r="B1350" s="1" t="s">
        <v>2883</v>
      </c>
      <c r="C1350" s="1" t="s">
        <v>2884</v>
      </c>
      <c r="D1350" s="1">
        <v>0</v>
      </c>
      <c r="E1350" s="1">
        <v>0</v>
      </c>
      <c r="F1350" s="1">
        <v>0</v>
      </c>
      <c r="G1350" s="1">
        <v>0</v>
      </c>
      <c r="H1350" s="1" t="s">
        <v>8777</v>
      </c>
      <c r="I1350" s="2">
        <v>46008</v>
      </c>
      <c r="J1350" s="1">
        <v>4000</v>
      </c>
      <c r="K1350" s="1">
        <v>0</v>
      </c>
      <c r="L1350" s="1">
        <v>0</v>
      </c>
      <c r="M1350" s="1" t="s">
        <v>8778</v>
      </c>
      <c r="N1350" s="1" t="s">
        <v>8779</v>
      </c>
      <c r="O1350" s="2">
        <v>46009</v>
      </c>
      <c r="P1350" s="1">
        <v>1</v>
      </c>
      <c r="Q1350" s="1" t="s">
        <v>6430</v>
      </c>
      <c r="R1350" s="2">
        <v>46001</v>
      </c>
      <c r="S1350" s="2"/>
      <c r="T1350" s="1">
        <v>0</v>
      </c>
    </row>
    <row r="1351" spans="1:20">
      <c r="A1351" s="1" t="s">
        <v>8780</v>
      </c>
      <c r="B1351" s="1" t="s">
        <v>2883</v>
      </c>
      <c r="C1351" s="1" t="s">
        <v>2884</v>
      </c>
      <c r="D1351" s="1" t="s">
        <v>6426</v>
      </c>
      <c r="E1351" s="1" t="s">
        <v>6426</v>
      </c>
      <c r="F1351" s="1">
        <v>0</v>
      </c>
      <c r="G1351" s="1">
        <v>0</v>
      </c>
      <c r="H1351" s="1" t="s">
        <v>8781</v>
      </c>
      <c r="I1351" s="2">
        <v>46008</v>
      </c>
      <c r="J1351" s="1">
        <v>2000</v>
      </c>
      <c r="K1351" s="1">
        <v>0</v>
      </c>
      <c r="L1351" s="1">
        <v>0</v>
      </c>
      <c r="M1351" s="1" t="s">
        <v>8774</v>
      </c>
      <c r="N1351" s="1" t="s">
        <v>8782</v>
      </c>
      <c r="O1351" s="2">
        <v>46009</v>
      </c>
      <c r="P1351" s="1">
        <v>2</v>
      </c>
      <c r="Q1351" s="1" t="s">
        <v>6430</v>
      </c>
      <c r="R1351" s="2">
        <v>46001</v>
      </c>
      <c r="S1351" s="2"/>
      <c r="T1351" s="1">
        <v>0</v>
      </c>
    </row>
    <row r="1352" spans="1:20">
      <c r="A1352" s="1" t="s">
        <v>8783</v>
      </c>
      <c r="B1352" s="1" t="s">
        <v>2883</v>
      </c>
      <c r="C1352" s="1" t="s">
        <v>2884</v>
      </c>
      <c r="D1352" s="1">
        <v>0</v>
      </c>
      <c r="E1352" s="1">
        <v>0</v>
      </c>
      <c r="F1352" s="1">
        <v>0</v>
      </c>
      <c r="G1352" s="1">
        <v>0</v>
      </c>
      <c r="H1352" s="1" t="s">
        <v>8784</v>
      </c>
      <c r="I1352" s="2">
        <v>46008</v>
      </c>
      <c r="J1352" s="1">
        <v>2000</v>
      </c>
      <c r="K1352" s="1">
        <v>0</v>
      </c>
      <c r="L1352" s="1">
        <v>0</v>
      </c>
      <c r="M1352" s="1" t="s">
        <v>8785</v>
      </c>
      <c r="N1352" s="1" t="s">
        <v>8786</v>
      </c>
      <c r="O1352" s="2">
        <v>46009</v>
      </c>
      <c r="P1352" s="1">
        <v>2</v>
      </c>
      <c r="Q1352" s="1" t="s">
        <v>6430</v>
      </c>
      <c r="R1352" s="2">
        <v>46001</v>
      </c>
      <c r="S1352" s="2"/>
      <c r="T1352" s="1">
        <v>0</v>
      </c>
    </row>
    <row r="1353" spans="1:20">
      <c r="A1353" s="1" t="s">
        <v>8787</v>
      </c>
      <c r="B1353" s="1" t="s">
        <v>2883</v>
      </c>
      <c r="C1353" s="1" t="s">
        <v>2884</v>
      </c>
      <c r="D1353" s="1" t="s">
        <v>8589</v>
      </c>
      <c r="E1353" s="1" t="s">
        <v>7525</v>
      </c>
      <c r="F1353" s="1">
        <v>0</v>
      </c>
      <c r="G1353" s="1">
        <v>0</v>
      </c>
      <c r="H1353" s="1" t="s">
        <v>8788</v>
      </c>
      <c r="I1353" s="2">
        <v>46008</v>
      </c>
      <c r="J1353" s="1">
        <v>2000</v>
      </c>
      <c r="K1353" s="1">
        <v>0</v>
      </c>
      <c r="L1353" s="1">
        <v>0</v>
      </c>
      <c r="M1353" s="1" t="s">
        <v>8789</v>
      </c>
      <c r="N1353" s="1" t="s">
        <v>8790</v>
      </c>
      <c r="O1353" s="2">
        <v>46009</v>
      </c>
      <c r="P1353" s="1">
        <v>2</v>
      </c>
      <c r="Q1353" s="1" t="s">
        <v>6430</v>
      </c>
      <c r="R1353" s="2">
        <v>46001</v>
      </c>
      <c r="S1353" s="2"/>
      <c r="T1353" s="1">
        <v>0</v>
      </c>
    </row>
    <row r="1354" spans="1:20">
      <c r="A1354" s="1" t="s">
        <v>8791</v>
      </c>
      <c r="B1354" s="1" t="s">
        <v>2883</v>
      </c>
      <c r="C1354" s="1" t="s">
        <v>2884</v>
      </c>
      <c r="D1354" s="1" t="s">
        <v>6426</v>
      </c>
      <c r="E1354" s="1" t="s">
        <v>6426</v>
      </c>
      <c r="F1354" s="1">
        <v>0</v>
      </c>
      <c r="G1354" s="1">
        <v>0</v>
      </c>
      <c r="H1354" s="1" t="s">
        <v>8792</v>
      </c>
      <c r="I1354" s="2">
        <v>46008</v>
      </c>
      <c r="J1354" s="1">
        <v>2000</v>
      </c>
      <c r="K1354" s="1">
        <v>0</v>
      </c>
      <c r="L1354" s="1">
        <v>0</v>
      </c>
      <c r="M1354" s="1" t="s">
        <v>8793</v>
      </c>
      <c r="N1354" s="1" t="s">
        <v>8794</v>
      </c>
      <c r="O1354" s="2">
        <v>46009</v>
      </c>
      <c r="P1354" s="1">
        <v>2</v>
      </c>
      <c r="Q1354" s="1" t="s">
        <v>6430</v>
      </c>
      <c r="R1354" s="2">
        <v>46001</v>
      </c>
      <c r="S1354" s="2"/>
      <c r="T1354" s="1">
        <v>0</v>
      </c>
    </row>
    <row r="1355" spans="1:20">
      <c r="A1355" s="1" t="s">
        <v>8795</v>
      </c>
      <c r="B1355" s="1" t="s">
        <v>2883</v>
      </c>
      <c r="C1355" s="1" t="s">
        <v>2884</v>
      </c>
      <c r="D1355" s="1" t="s">
        <v>6426</v>
      </c>
      <c r="E1355" s="1" t="s">
        <v>6426</v>
      </c>
      <c r="F1355" s="1">
        <v>0</v>
      </c>
      <c r="G1355" s="1">
        <v>0</v>
      </c>
      <c r="H1355" s="1" t="s">
        <v>8796</v>
      </c>
      <c r="I1355" s="2">
        <v>46008</v>
      </c>
      <c r="J1355" s="1">
        <v>500</v>
      </c>
      <c r="K1355" s="1">
        <v>0</v>
      </c>
      <c r="L1355" s="1">
        <v>0</v>
      </c>
      <c r="M1355" s="1" t="s">
        <v>8793</v>
      </c>
      <c r="N1355" s="1" t="s">
        <v>8797</v>
      </c>
      <c r="O1355" s="2">
        <v>46009</v>
      </c>
      <c r="P1355" s="1">
        <v>2</v>
      </c>
      <c r="Q1355" s="1" t="s">
        <v>6430</v>
      </c>
      <c r="R1355" s="2">
        <v>46001</v>
      </c>
      <c r="S1355" s="2"/>
      <c r="T1355" s="1">
        <v>0</v>
      </c>
    </row>
    <row r="1356" spans="1:20">
      <c r="A1356" s="1" t="s">
        <v>8798</v>
      </c>
      <c r="B1356" s="1" t="s">
        <v>2883</v>
      </c>
      <c r="C1356" s="1" t="s">
        <v>2884</v>
      </c>
      <c r="D1356" s="1" t="s">
        <v>6426</v>
      </c>
      <c r="E1356" s="1" t="s">
        <v>6426</v>
      </c>
      <c r="F1356" s="1">
        <v>0</v>
      </c>
      <c r="G1356" s="1">
        <v>0</v>
      </c>
      <c r="H1356" s="1" t="s">
        <v>8799</v>
      </c>
      <c r="I1356" s="2">
        <v>46008</v>
      </c>
      <c r="J1356" s="1">
        <v>500</v>
      </c>
      <c r="K1356" s="1">
        <v>0</v>
      </c>
      <c r="L1356" s="1">
        <v>0</v>
      </c>
      <c r="M1356" s="1" t="s">
        <v>8800</v>
      </c>
      <c r="N1356" s="1" t="s">
        <v>8801</v>
      </c>
      <c r="O1356" s="2">
        <v>46009</v>
      </c>
      <c r="P1356" s="1">
        <v>1</v>
      </c>
      <c r="Q1356" s="1" t="s">
        <v>6430</v>
      </c>
      <c r="R1356" s="2">
        <v>46001</v>
      </c>
      <c r="S1356" s="2"/>
      <c r="T1356" s="1">
        <v>0</v>
      </c>
    </row>
    <row r="1357" spans="1:20">
      <c r="A1357" s="1" t="s">
        <v>8802</v>
      </c>
      <c r="B1357" s="1" t="s">
        <v>2883</v>
      </c>
      <c r="C1357" s="1" t="s">
        <v>2884</v>
      </c>
      <c r="D1357" s="1" t="s">
        <v>6426</v>
      </c>
      <c r="E1357" s="1" t="s">
        <v>6426</v>
      </c>
      <c r="F1357" s="1">
        <v>0</v>
      </c>
      <c r="G1357" s="1">
        <v>0</v>
      </c>
      <c r="H1357" s="1" t="s">
        <v>8803</v>
      </c>
      <c r="I1357" s="2">
        <v>46008</v>
      </c>
      <c r="J1357" s="1">
        <v>1000</v>
      </c>
      <c r="K1357" s="1">
        <v>0</v>
      </c>
      <c r="L1357" s="1">
        <v>0</v>
      </c>
      <c r="M1357" s="1" t="s">
        <v>8804</v>
      </c>
      <c r="N1357" s="1" t="s">
        <v>8805</v>
      </c>
      <c r="O1357" s="2">
        <v>46009</v>
      </c>
      <c r="P1357" s="1">
        <v>2</v>
      </c>
      <c r="Q1357" s="1" t="s">
        <v>6430</v>
      </c>
      <c r="R1357" s="2">
        <v>46001</v>
      </c>
      <c r="S1357" s="2"/>
      <c r="T1357" s="1">
        <v>0</v>
      </c>
    </row>
    <row r="1358" spans="1:20">
      <c r="A1358" s="1" t="s">
        <v>8806</v>
      </c>
      <c r="B1358" s="1" t="s">
        <v>2883</v>
      </c>
      <c r="C1358" s="1" t="s">
        <v>2884</v>
      </c>
      <c r="D1358" s="1">
        <v>0</v>
      </c>
      <c r="E1358" s="1">
        <v>0</v>
      </c>
      <c r="F1358" s="1">
        <v>0</v>
      </c>
      <c r="G1358" s="1">
        <v>0</v>
      </c>
      <c r="H1358" s="1" t="s">
        <v>8807</v>
      </c>
      <c r="I1358" s="2">
        <v>46008</v>
      </c>
      <c r="J1358" s="1">
        <v>500</v>
      </c>
      <c r="K1358" s="1">
        <v>0</v>
      </c>
      <c r="L1358" s="1">
        <v>0</v>
      </c>
      <c r="M1358" s="1" t="s">
        <v>8808</v>
      </c>
      <c r="N1358" s="1" t="s">
        <v>8809</v>
      </c>
      <c r="O1358" s="2">
        <v>46009</v>
      </c>
      <c r="P1358" s="1">
        <v>2</v>
      </c>
      <c r="Q1358" s="1" t="s">
        <v>6430</v>
      </c>
      <c r="R1358" s="2">
        <v>46001</v>
      </c>
      <c r="S1358" s="2"/>
      <c r="T1358" s="1">
        <v>0</v>
      </c>
    </row>
    <row r="1359" spans="1:20">
      <c r="A1359" s="1" t="s">
        <v>8810</v>
      </c>
      <c r="B1359" s="1" t="s">
        <v>2883</v>
      </c>
      <c r="C1359" s="1" t="s">
        <v>2884</v>
      </c>
      <c r="D1359" s="1" t="s">
        <v>6426</v>
      </c>
      <c r="E1359" s="1" t="s">
        <v>6426</v>
      </c>
      <c r="F1359" s="1">
        <v>0</v>
      </c>
      <c r="G1359" s="1">
        <v>0</v>
      </c>
      <c r="H1359" s="1" t="s">
        <v>8811</v>
      </c>
      <c r="I1359" s="2">
        <v>46008</v>
      </c>
      <c r="J1359" s="1">
        <v>500</v>
      </c>
      <c r="K1359" s="1">
        <v>0</v>
      </c>
      <c r="L1359" s="1">
        <v>0</v>
      </c>
      <c r="M1359" s="1" t="s">
        <v>8793</v>
      </c>
      <c r="N1359" s="1" t="s">
        <v>8812</v>
      </c>
      <c r="O1359" s="2">
        <v>46009</v>
      </c>
      <c r="P1359" s="1">
        <v>2</v>
      </c>
      <c r="Q1359" s="1" t="s">
        <v>6430</v>
      </c>
      <c r="R1359" s="2">
        <v>46001</v>
      </c>
      <c r="S1359" s="2"/>
      <c r="T1359" s="1">
        <v>0</v>
      </c>
    </row>
    <row r="1360" spans="1:20">
      <c r="A1360" s="1" t="s">
        <v>8813</v>
      </c>
      <c r="B1360" s="1" t="s">
        <v>2883</v>
      </c>
      <c r="C1360" s="1" t="s">
        <v>2884</v>
      </c>
      <c r="D1360" s="1" t="s">
        <v>6426</v>
      </c>
      <c r="E1360" s="1" t="s">
        <v>6426</v>
      </c>
      <c r="F1360" s="1">
        <v>0</v>
      </c>
      <c r="G1360" s="1">
        <v>0</v>
      </c>
      <c r="H1360" s="1" t="s">
        <v>8814</v>
      </c>
      <c r="I1360" s="2">
        <v>46008</v>
      </c>
      <c r="J1360" s="1">
        <v>500</v>
      </c>
      <c r="K1360" s="1">
        <v>0</v>
      </c>
      <c r="L1360" s="1">
        <v>0</v>
      </c>
      <c r="M1360" s="1" t="s">
        <v>8815</v>
      </c>
      <c r="N1360" s="1" t="s">
        <v>8816</v>
      </c>
      <c r="O1360" s="2">
        <v>46009</v>
      </c>
      <c r="P1360" s="1">
        <v>2</v>
      </c>
      <c r="Q1360" s="1" t="s">
        <v>6430</v>
      </c>
      <c r="R1360" s="2">
        <v>46001</v>
      </c>
      <c r="S1360" s="2"/>
      <c r="T1360" s="1">
        <v>0</v>
      </c>
    </row>
    <row r="1361" spans="1:20">
      <c r="A1361" s="1" t="s">
        <v>8817</v>
      </c>
      <c r="B1361" s="1" t="s">
        <v>2883</v>
      </c>
      <c r="C1361" s="1" t="s">
        <v>2884</v>
      </c>
      <c r="D1361" s="1" t="s">
        <v>6426</v>
      </c>
      <c r="E1361" s="1" t="s">
        <v>6426</v>
      </c>
      <c r="F1361" s="1">
        <v>0</v>
      </c>
      <c r="G1361" s="1">
        <v>0</v>
      </c>
      <c r="H1361" s="1" t="s">
        <v>8818</v>
      </c>
      <c r="I1361" s="2">
        <v>46008</v>
      </c>
      <c r="J1361" s="1">
        <v>500</v>
      </c>
      <c r="K1361" s="1">
        <v>0</v>
      </c>
      <c r="L1361" s="1">
        <v>0</v>
      </c>
      <c r="M1361" s="1" t="s">
        <v>8793</v>
      </c>
      <c r="N1361" s="1" t="s">
        <v>8819</v>
      </c>
      <c r="O1361" s="2">
        <v>46009</v>
      </c>
      <c r="P1361" s="1">
        <v>2</v>
      </c>
      <c r="Q1361" s="1" t="s">
        <v>6430</v>
      </c>
      <c r="R1361" s="2">
        <v>46001</v>
      </c>
      <c r="S1361" s="2"/>
      <c r="T1361" s="1">
        <v>0</v>
      </c>
    </row>
    <row r="1362" spans="1:20">
      <c r="A1362" s="1" t="s">
        <v>8820</v>
      </c>
      <c r="B1362" s="1" t="s">
        <v>2883</v>
      </c>
      <c r="C1362" s="1" t="s">
        <v>2884</v>
      </c>
      <c r="D1362" s="1" t="s">
        <v>8589</v>
      </c>
      <c r="E1362" s="1" t="s">
        <v>6426</v>
      </c>
      <c r="F1362" s="1">
        <v>0</v>
      </c>
      <c r="G1362" s="1">
        <v>0</v>
      </c>
      <c r="H1362" s="1" t="s">
        <v>8821</v>
      </c>
      <c r="I1362" s="2">
        <v>46008</v>
      </c>
      <c r="J1362" s="1">
        <v>500</v>
      </c>
      <c r="K1362" s="1">
        <v>0</v>
      </c>
      <c r="L1362" s="1">
        <v>0</v>
      </c>
      <c r="M1362" s="1" t="s">
        <v>8822</v>
      </c>
      <c r="N1362" s="1" t="s">
        <v>8823</v>
      </c>
      <c r="O1362" s="2">
        <v>46009</v>
      </c>
      <c r="P1362" s="1">
        <v>2</v>
      </c>
      <c r="Q1362" s="1" t="s">
        <v>6430</v>
      </c>
      <c r="R1362" s="2">
        <v>46001</v>
      </c>
      <c r="S1362" s="2"/>
      <c r="T1362" s="1">
        <v>0</v>
      </c>
    </row>
    <row r="1363" spans="1:20">
      <c r="A1363" s="1" t="s">
        <v>8824</v>
      </c>
      <c r="B1363" s="1" t="s">
        <v>2883</v>
      </c>
      <c r="C1363" s="1" t="s">
        <v>2884</v>
      </c>
      <c r="D1363" s="1">
        <v>0</v>
      </c>
      <c r="E1363" s="1">
        <v>0</v>
      </c>
      <c r="F1363" s="1">
        <v>0</v>
      </c>
      <c r="G1363" s="1">
        <v>0</v>
      </c>
      <c r="H1363" s="1" t="s">
        <v>8825</v>
      </c>
      <c r="I1363" s="2">
        <v>46008</v>
      </c>
      <c r="J1363" s="1">
        <v>500</v>
      </c>
      <c r="K1363" s="1">
        <v>0</v>
      </c>
      <c r="L1363" s="1">
        <v>0</v>
      </c>
      <c r="M1363" s="1" t="s">
        <v>8826</v>
      </c>
      <c r="N1363" s="1" t="s">
        <v>8827</v>
      </c>
      <c r="O1363" s="2">
        <v>46009</v>
      </c>
      <c r="P1363" s="1">
        <v>1</v>
      </c>
      <c r="Q1363" s="1" t="s">
        <v>6430</v>
      </c>
      <c r="R1363" s="2">
        <v>46001</v>
      </c>
      <c r="S1363" s="2"/>
      <c r="T1363" s="1">
        <v>0</v>
      </c>
    </row>
    <row r="1364" spans="1:20">
      <c r="A1364" s="1" t="s">
        <v>8828</v>
      </c>
      <c r="B1364" s="1" t="s">
        <v>101</v>
      </c>
      <c r="C1364" s="1" t="s">
        <v>102</v>
      </c>
      <c r="D1364" s="1" t="s">
        <v>6552</v>
      </c>
      <c r="E1364" s="1">
        <v>0</v>
      </c>
      <c r="F1364" s="1">
        <v>0</v>
      </c>
      <c r="G1364" s="1">
        <v>0</v>
      </c>
      <c r="H1364" s="1" t="s">
        <v>100</v>
      </c>
      <c r="I1364" s="2">
        <v>46038</v>
      </c>
      <c r="J1364" s="1">
        <v>150000</v>
      </c>
      <c r="K1364" s="1">
        <v>0</v>
      </c>
      <c r="L1364" s="1">
        <v>0</v>
      </c>
      <c r="M1364" s="1" t="s">
        <v>94</v>
      </c>
      <c r="N1364" s="1" t="s">
        <v>8829</v>
      </c>
      <c r="O1364" s="2">
        <v>46050</v>
      </c>
      <c r="P1364" s="1">
        <v>2</v>
      </c>
      <c r="Q1364" s="1" t="s">
        <v>6430</v>
      </c>
      <c r="R1364" s="2">
        <v>46001</v>
      </c>
      <c r="S1364" s="2"/>
      <c r="T1364" s="1">
        <v>0</v>
      </c>
    </row>
    <row r="1365" spans="1:20">
      <c r="A1365" s="1" t="s">
        <v>8830</v>
      </c>
      <c r="B1365" s="1" t="s">
        <v>101</v>
      </c>
      <c r="C1365" s="1" t="s">
        <v>102</v>
      </c>
      <c r="D1365" s="1" t="s">
        <v>6552</v>
      </c>
      <c r="E1365" s="1">
        <v>0</v>
      </c>
      <c r="F1365" s="1">
        <v>0</v>
      </c>
      <c r="G1365" s="1">
        <v>0</v>
      </c>
      <c r="H1365" s="1" t="s">
        <v>8831</v>
      </c>
      <c r="I1365" s="2">
        <v>46038</v>
      </c>
      <c r="J1365" s="1">
        <v>75000</v>
      </c>
      <c r="K1365" s="1">
        <v>0</v>
      </c>
      <c r="L1365" s="1">
        <v>0</v>
      </c>
      <c r="M1365" s="1" t="s">
        <v>94</v>
      </c>
      <c r="N1365" s="1" t="s">
        <v>8829</v>
      </c>
      <c r="O1365" s="2">
        <v>46050</v>
      </c>
      <c r="P1365" s="1">
        <v>2</v>
      </c>
      <c r="Q1365" s="1" t="s">
        <v>6430</v>
      </c>
      <c r="R1365" s="2">
        <v>46001</v>
      </c>
      <c r="S1365" s="2"/>
      <c r="T1365" s="1">
        <v>0</v>
      </c>
    </row>
    <row r="1366" spans="1:20">
      <c r="A1366" s="1" t="s">
        <v>8832</v>
      </c>
      <c r="B1366" s="1" t="s">
        <v>101</v>
      </c>
      <c r="C1366" s="1" t="s">
        <v>102</v>
      </c>
      <c r="D1366" s="1" t="s">
        <v>6552</v>
      </c>
      <c r="E1366" s="1">
        <v>0</v>
      </c>
      <c r="F1366" s="1">
        <v>0</v>
      </c>
      <c r="G1366" s="1">
        <v>0</v>
      </c>
      <c r="H1366" s="1" t="s">
        <v>8833</v>
      </c>
      <c r="I1366" s="2">
        <v>46038</v>
      </c>
      <c r="J1366" s="1">
        <v>735000</v>
      </c>
      <c r="K1366" s="1">
        <v>0</v>
      </c>
      <c r="L1366" s="1">
        <v>0</v>
      </c>
      <c r="M1366" s="1" t="s">
        <v>94</v>
      </c>
      <c r="N1366" s="1" t="s">
        <v>8829</v>
      </c>
      <c r="O1366" s="2">
        <v>46050</v>
      </c>
      <c r="P1366" s="1">
        <v>1</v>
      </c>
      <c r="Q1366" s="1" t="s">
        <v>6430</v>
      </c>
      <c r="R1366" s="2">
        <v>46001</v>
      </c>
      <c r="S1366" s="2"/>
      <c r="T1366" s="1">
        <v>0</v>
      </c>
    </row>
    <row r="1367" spans="1:20">
      <c r="A1367" s="1" t="s">
        <v>8834</v>
      </c>
      <c r="B1367" s="1" t="s">
        <v>101</v>
      </c>
      <c r="C1367" s="1" t="s">
        <v>102</v>
      </c>
      <c r="D1367" s="1" t="s">
        <v>6552</v>
      </c>
      <c r="E1367" s="1">
        <v>0</v>
      </c>
      <c r="F1367" s="1">
        <v>0</v>
      </c>
      <c r="G1367" s="1">
        <v>0</v>
      </c>
      <c r="H1367" s="1" t="s">
        <v>8835</v>
      </c>
      <c r="I1367" s="2">
        <v>46038</v>
      </c>
      <c r="J1367" s="1">
        <v>250000</v>
      </c>
      <c r="K1367" s="1">
        <v>0</v>
      </c>
      <c r="L1367" s="1">
        <v>0</v>
      </c>
      <c r="M1367" s="1" t="s">
        <v>94</v>
      </c>
      <c r="N1367" s="1" t="s">
        <v>8829</v>
      </c>
      <c r="O1367" s="2">
        <v>46050</v>
      </c>
      <c r="P1367" s="1">
        <v>2</v>
      </c>
      <c r="Q1367" s="1" t="s">
        <v>6430</v>
      </c>
      <c r="R1367" s="2">
        <v>46001</v>
      </c>
      <c r="S1367" s="2"/>
      <c r="T1367" s="1">
        <v>0</v>
      </c>
    </row>
    <row r="1368" spans="1:20">
      <c r="A1368" s="1" t="s">
        <v>8836</v>
      </c>
      <c r="B1368" s="1" t="s">
        <v>101</v>
      </c>
      <c r="C1368" s="1" t="s">
        <v>102</v>
      </c>
      <c r="D1368" s="1" t="s">
        <v>6552</v>
      </c>
      <c r="E1368" s="1">
        <v>0</v>
      </c>
      <c r="F1368" s="1">
        <v>0</v>
      </c>
      <c r="G1368" s="1">
        <v>0</v>
      </c>
      <c r="H1368" s="1" t="s">
        <v>8837</v>
      </c>
      <c r="I1368" s="2">
        <v>46038</v>
      </c>
      <c r="J1368" s="1">
        <v>50000</v>
      </c>
      <c r="K1368" s="1">
        <v>0</v>
      </c>
      <c r="L1368" s="1">
        <v>0</v>
      </c>
      <c r="M1368" s="1" t="s">
        <v>94</v>
      </c>
      <c r="N1368" s="1" t="s">
        <v>8829</v>
      </c>
      <c r="O1368" s="2">
        <v>46050</v>
      </c>
      <c r="P1368" s="1">
        <v>2</v>
      </c>
      <c r="Q1368" s="1" t="s">
        <v>6430</v>
      </c>
      <c r="R1368" s="2">
        <v>46001</v>
      </c>
      <c r="S1368" s="2"/>
      <c r="T1368" s="1">
        <v>0</v>
      </c>
    </row>
    <row r="1369" spans="1:20">
      <c r="A1369" s="1" t="s">
        <v>8838</v>
      </c>
      <c r="B1369" s="1" t="s">
        <v>101</v>
      </c>
      <c r="C1369" s="1" t="s">
        <v>102</v>
      </c>
      <c r="D1369" s="1" t="s">
        <v>6552</v>
      </c>
      <c r="E1369" s="1">
        <v>0</v>
      </c>
      <c r="F1369" s="1">
        <v>0</v>
      </c>
      <c r="G1369" s="1">
        <v>0</v>
      </c>
      <c r="H1369" s="1" t="s">
        <v>111</v>
      </c>
      <c r="I1369" s="2">
        <v>46038</v>
      </c>
      <c r="J1369" s="1">
        <v>50000</v>
      </c>
      <c r="K1369" s="1">
        <v>0</v>
      </c>
      <c r="L1369" s="1">
        <v>0</v>
      </c>
      <c r="M1369" s="1" t="s">
        <v>94</v>
      </c>
      <c r="N1369" s="1" t="s">
        <v>8829</v>
      </c>
      <c r="O1369" s="2">
        <v>46050</v>
      </c>
      <c r="P1369" s="1">
        <v>2</v>
      </c>
      <c r="Q1369" s="1" t="s">
        <v>6430</v>
      </c>
      <c r="R1369" s="2">
        <v>46001</v>
      </c>
      <c r="S1369" s="2"/>
      <c r="T1369" s="1">
        <v>0</v>
      </c>
    </row>
    <row r="1370" spans="1:20">
      <c r="A1370" s="1" t="s">
        <v>8839</v>
      </c>
      <c r="B1370" s="1" t="s">
        <v>101</v>
      </c>
      <c r="C1370" s="1" t="s">
        <v>102</v>
      </c>
      <c r="D1370" s="1" t="s">
        <v>6552</v>
      </c>
      <c r="E1370" s="1">
        <v>0</v>
      </c>
      <c r="F1370" s="1">
        <v>0</v>
      </c>
      <c r="G1370" s="1">
        <v>0</v>
      </c>
      <c r="H1370" s="1" t="s">
        <v>120</v>
      </c>
      <c r="I1370" s="2">
        <v>46038</v>
      </c>
      <c r="J1370" s="1">
        <v>75000</v>
      </c>
      <c r="K1370" s="1">
        <v>0</v>
      </c>
      <c r="L1370" s="1">
        <v>0</v>
      </c>
      <c r="M1370" s="1" t="s">
        <v>115</v>
      </c>
      <c r="N1370" s="1" t="s">
        <v>8829</v>
      </c>
      <c r="O1370" s="2">
        <v>46050</v>
      </c>
      <c r="P1370" s="1">
        <v>2</v>
      </c>
      <c r="Q1370" s="1" t="s">
        <v>6430</v>
      </c>
      <c r="R1370" s="2">
        <v>46001</v>
      </c>
      <c r="S1370" s="2"/>
      <c r="T1370" s="1">
        <v>0</v>
      </c>
    </row>
    <row r="1371" spans="1:20">
      <c r="A1371" s="1" t="s">
        <v>8840</v>
      </c>
      <c r="B1371" s="1" t="s">
        <v>101</v>
      </c>
      <c r="C1371" s="1" t="s">
        <v>102</v>
      </c>
      <c r="D1371" s="1" t="s">
        <v>6552</v>
      </c>
      <c r="E1371" s="1">
        <v>0</v>
      </c>
      <c r="F1371" s="1">
        <v>0</v>
      </c>
      <c r="G1371" s="1">
        <v>0</v>
      </c>
      <c r="H1371" s="1" t="s">
        <v>8841</v>
      </c>
      <c r="I1371" s="2">
        <v>46038</v>
      </c>
      <c r="J1371" s="1">
        <v>50000</v>
      </c>
      <c r="K1371" s="1">
        <v>0</v>
      </c>
      <c r="L1371" s="1">
        <v>0</v>
      </c>
      <c r="M1371" s="1" t="s">
        <v>8842</v>
      </c>
      <c r="N1371" s="1" t="s">
        <v>8843</v>
      </c>
      <c r="O1371" s="2">
        <v>46050</v>
      </c>
      <c r="P1371" s="1">
        <v>1</v>
      </c>
      <c r="Q1371" s="1" t="s">
        <v>6430</v>
      </c>
      <c r="R1371" s="2">
        <v>46001</v>
      </c>
      <c r="S1371" s="2"/>
      <c r="T1371" s="1">
        <v>0</v>
      </c>
    </row>
    <row r="1372" spans="1:20">
      <c r="A1372" s="1" t="s">
        <v>8844</v>
      </c>
      <c r="B1372" s="1" t="s">
        <v>8845</v>
      </c>
      <c r="C1372" s="1" t="s">
        <v>8846</v>
      </c>
      <c r="D1372" s="1" t="s">
        <v>8847</v>
      </c>
      <c r="E1372" s="1">
        <v>0</v>
      </c>
      <c r="F1372" s="1">
        <v>0</v>
      </c>
      <c r="G1372" s="1">
        <v>0</v>
      </c>
      <c r="H1372" s="1" t="s">
        <v>8848</v>
      </c>
      <c r="I1372" s="2">
        <v>46024</v>
      </c>
      <c r="J1372" s="1">
        <v>40000</v>
      </c>
      <c r="K1372" s="1">
        <v>0</v>
      </c>
      <c r="L1372" s="1">
        <v>0</v>
      </c>
      <c r="M1372" s="1" t="s">
        <v>8849</v>
      </c>
      <c r="N1372" s="1" t="s">
        <v>6534</v>
      </c>
      <c r="O1372" s="2">
        <v>46028</v>
      </c>
      <c r="P1372" s="1">
        <v>1</v>
      </c>
      <c r="Q1372" s="1" t="s">
        <v>6430</v>
      </c>
      <c r="R1372" s="2">
        <v>46001</v>
      </c>
      <c r="S1372" s="2"/>
      <c r="T1372" s="1">
        <v>0</v>
      </c>
    </row>
    <row r="1373" spans="1:20">
      <c r="A1373" s="1" t="s">
        <v>8850</v>
      </c>
      <c r="B1373" s="1" t="s">
        <v>8845</v>
      </c>
      <c r="C1373" s="1" t="s">
        <v>8846</v>
      </c>
      <c r="D1373" s="1" t="s">
        <v>6818</v>
      </c>
      <c r="E1373" s="1">
        <v>0</v>
      </c>
      <c r="F1373" s="1">
        <v>0</v>
      </c>
      <c r="G1373" s="1">
        <v>0</v>
      </c>
      <c r="H1373" s="1" t="s">
        <v>8851</v>
      </c>
      <c r="I1373" s="2">
        <v>46024</v>
      </c>
      <c r="J1373" s="1">
        <v>2500</v>
      </c>
      <c r="K1373" s="1">
        <v>0</v>
      </c>
      <c r="L1373" s="1">
        <v>0</v>
      </c>
      <c r="M1373" s="1" t="s">
        <v>8852</v>
      </c>
      <c r="N1373" s="1" t="s">
        <v>6534</v>
      </c>
      <c r="O1373" s="2">
        <v>46028</v>
      </c>
      <c r="P1373" s="1">
        <v>1</v>
      </c>
      <c r="Q1373" s="1" t="s">
        <v>6430</v>
      </c>
      <c r="R1373" s="2">
        <v>46001</v>
      </c>
      <c r="S1373" s="2"/>
      <c r="T1373" s="1">
        <v>0</v>
      </c>
    </row>
    <row r="1374" spans="1:20">
      <c r="A1374" s="1" t="s">
        <v>8853</v>
      </c>
      <c r="B1374" s="1" t="s">
        <v>8845</v>
      </c>
      <c r="C1374" s="1" t="s">
        <v>8846</v>
      </c>
      <c r="D1374" s="1" t="s">
        <v>8854</v>
      </c>
      <c r="E1374" s="1" t="s">
        <v>8855</v>
      </c>
      <c r="F1374" s="1">
        <v>0</v>
      </c>
      <c r="G1374" s="1">
        <v>0</v>
      </c>
      <c r="H1374" s="1" t="s">
        <v>8856</v>
      </c>
      <c r="I1374" s="2">
        <v>46024</v>
      </c>
      <c r="J1374" s="1">
        <v>2000</v>
      </c>
      <c r="K1374" s="1">
        <v>0</v>
      </c>
      <c r="L1374" s="1">
        <v>0</v>
      </c>
      <c r="M1374" s="1" t="s">
        <v>8857</v>
      </c>
      <c r="N1374" s="1" t="s">
        <v>6534</v>
      </c>
      <c r="O1374" s="2">
        <v>46028</v>
      </c>
      <c r="P1374" s="1">
        <v>1</v>
      </c>
      <c r="Q1374" s="1" t="s">
        <v>6430</v>
      </c>
      <c r="R1374" s="2">
        <v>46001</v>
      </c>
      <c r="S1374" s="2"/>
      <c r="T1374" s="1">
        <v>0</v>
      </c>
    </row>
    <row r="1375" spans="1:20">
      <c r="A1375" s="1" t="s">
        <v>8858</v>
      </c>
      <c r="B1375" s="1" t="s">
        <v>7939</v>
      </c>
      <c r="C1375" s="1" t="s">
        <v>7940</v>
      </c>
      <c r="D1375" s="1" t="s">
        <v>6433</v>
      </c>
      <c r="E1375" s="1" t="s">
        <v>6752</v>
      </c>
      <c r="F1375" s="1">
        <v>0</v>
      </c>
      <c r="G1375" s="1">
        <v>0</v>
      </c>
      <c r="H1375" s="1" t="s">
        <v>8859</v>
      </c>
      <c r="I1375" s="2">
        <v>46008</v>
      </c>
      <c r="J1375" s="1">
        <v>100</v>
      </c>
      <c r="K1375" s="1">
        <v>0</v>
      </c>
      <c r="L1375" s="1">
        <v>0</v>
      </c>
      <c r="M1375" s="1" t="s">
        <v>8860</v>
      </c>
      <c r="N1375" s="1"/>
      <c r="O1375" s="2">
        <v>46010</v>
      </c>
      <c r="P1375" s="1">
        <v>2</v>
      </c>
      <c r="Q1375" s="1" t="s">
        <v>6436</v>
      </c>
      <c r="R1375" s="2">
        <v>46001</v>
      </c>
      <c r="S1375" s="2"/>
      <c r="T1375" s="1">
        <v>0</v>
      </c>
    </row>
    <row r="1376" spans="1:20">
      <c r="A1376" s="1" t="s">
        <v>8861</v>
      </c>
      <c r="B1376" s="1" t="s">
        <v>101</v>
      </c>
      <c r="C1376" s="1" t="s">
        <v>102</v>
      </c>
      <c r="D1376" s="1" t="s">
        <v>6552</v>
      </c>
      <c r="E1376" s="1">
        <v>0</v>
      </c>
      <c r="F1376" s="1">
        <v>0</v>
      </c>
      <c r="G1376" s="1">
        <v>0</v>
      </c>
      <c r="H1376" s="1" t="s">
        <v>8862</v>
      </c>
      <c r="I1376" s="2">
        <v>46038</v>
      </c>
      <c r="J1376" s="1">
        <v>750000</v>
      </c>
      <c r="K1376" s="1">
        <v>0</v>
      </c>
      <c r="L1376" s="1">
        <v>0</v>
      </c>
      <c r="M1376" s="1" t="s">
        <v>115</v>
      </c>
      <c r="N1376" s="1" t="s">
        <v>8863</v>
      </c>
      <c r="O1376" s="2">
        <v>46050</v>
      </c>
      <c r="P1376" s="1">
        <v>2</v>
      </c>
      <c r="Q1376" s="1" t="s">
        <v>6430</v>
      </c>
      <c r="R1376" s="2">
        <v>46001</v>
      </c>
      <c r="S1376" s="2"/>
      <c r="T1376" s="1">
        <v>0</v>
      </c>
    </row>
    <row r="1377" spans="1:20">
      <c r="A1377" s="1" t="s">
        <v>8864</v>
      </c>
      <c r="B1377" s="1" t="s">
        <v>101</v>
      </c>
      <c r="C1377" s="1" t="s">
        <v>102</v>
      </c>
      <c r="D1377" s="1" t="s">
        <v>6552</v>
      </c>
      <c r="E1377" s="1">
        <v>0</v>
      </c>
      <c r="F1377" s="1">
        <v>0</v>
      </c>
      <c r="G1377" s="1">
        <v>0</v>
      </c>
      <c r="H1377" s="1" t="s">
        <v>8865</v>
      </c>
      <c r="I1377" s="2">
        <v>46038</v>
      </c>
      <c r="J1377" s="1">
        <v>150000</v>
      </c>
      <c r="K1377" s="1">
        <v>0</v>
      </c>
      <c r="L1377" s="1">
        <v>0</v>
      </c>
      <c r="M1377" s="1" t="s">
        <v>115</v>
      </c>
      <c r="N1377" s="1" t="s">
        <v>8863</v>
      </c>
      <c r="O1377" s="2">
        <v>46050</v>
      </c>
      <c r="P1377" s="1">
        <v>2</v>
      </c>
      <c r="Q1377" s="1" t="s">
        <v>6430</v>
      </c>
      <c r="R1377" s="2">
        <v>46001</v>
      </c>
      <c r="S1377" s="2"/>
      <c r="T1377" s="1">
        <v>0</v>
      </c>
    </row>
    <row r="1378" spans="1:20">
      <c r="A1378" s="1" t="s">
        <v>8866</v>
      </c>
      <c r="B1378" s="1" t="s">
        <v>101</v>
      </c>
      <c r="C1378" s="1" t="s">
        <v>102</v>
      </c>
      <c r="D1378" s="1" t="s">
        <v>6552</v>
      </c>
      <c r="E1378" s="1">
        <v>0</v>
      </c>
      <c r="F1378" s="1">
        <v>0</v>
      </c>
      <c r="G1378" s="1">
        <v>0</v>
      </c>
      <c r="H1378" s="1" t="s">
        <v>8867</v>
      </c>
      <c r="I1378" s="2">
        <v>46038</v>
      </c>
      <c r="J1378" s="1">
        <v>160000</v>
      </c>
      <c r="K1378" s="1">
        <v>0</v>
      </c>
      <c r="L1378" s="1">
        <v>0</v>
      </c>
      <c r="M1378" s="1" t="s">
        <v>115</v>
      </c>
      <c r="N1378" s="1" t="s">
        <v>8863</v>
      </c>
      <c r="O1378" s="2">
        <v>46050</v>
      </c>
      <c r="P1378" s="1">
        <v>2</v>
      </c>
      <c r="Q1378" s="1" t="s">
        <v>6430</v>
      </c>
      <c r="R1378" s="2">
        <v>46001</v>
      </c>
      <c r="S1378" s="2"/>
      <c r="T1378" s="1">
        <v>0</v>
      </c>
    </row>
    <row r="1379" spans="1:20">
      <c r="A1379" s="1" t="s">
        <v>8868</v>
      </c>
      <c r="B1379" s="1" t="s">
        <v>101</v>
      </c>
      <c r="C1379" s="1" t="s">
        <v>102</v>
      </c>
      <c r="D1379" s="1" t="s">
        <v>6552</v>
      </c>
      <c r="E1379" s="1">
        <v>0</v>
      </c>
      <c r="F1379" s="1">
        <v>0</v>
      </c>
      <c r="G1379" s="1">
        <v>0</v>
      </c>
      <c r="H1379" s="1" t="s">
        <v>8869</v>
      </c>
      <c r="I1379" s="2">
        <v>46038</v>
      </c>
      <c r="J1379" s="1">
        <v>390000</v>
      </c>
      <c r="K1379" s="1">
        <v>0</v>
      </c>
      <c r="L1379" s="1">
        <v>0</v>
      </c>
      <c r="M1379" s="1" t="s">
        <v>115</v>
      </c>
      <c r="N1379" s="1" t="s">
        <v>8863</v>
      </c>
      <c r="O1379" s="2">
        <v>46050</v>
      </c>
      <c r="P1379" s="1">
        <v>2</v>
      </c>
      <c r="Q1379" s="1" t="s">
        <v>6430</v>
      </c>
      <c r="R1379" s="2">
        <v>46001</v>
      </c>
      <c r="S1379" s="2"/>
      <c r="T1379" s="1">
        <v>0</v>
      </c>
    </row>
    <row r="1380" spans="1:20">
      <c r="A1380" s="1" t="s">
        <v>8870</v>
      </c>
      <c r="B1380" s="1" t="s">
        <v>101</v>
      </c>
      <c r="C1380" s="1" t="s">
        <v>102</v>
      </c>
      <c r="D1380" s="1" t="s">
        <v>6552</v>
      </c>
      <c r="E1380" s="1">
        <v>0</v>
      </c>
      <c r="F1380" s="1">
        <v>0</v>
      </c>
      <c r="G1380" s="1">
        <v>0</v>
      </c>
      <c r="H1380" s="1" t="s">
        <v>8871</v>
      </c>
      <c r="I1380" s="2">
        <v>46038</v>
      </c>
      <c r="J1380" s="1">
        <v>50000</v>
      </c>
      <c r="K1380" s="1">
        <v>0</v>
      </c>
      <c r="L1380" s="1">
        <v>0</v>
      </c>
      <c r="M1380" s="1" t="s">
        <v>115</v>
      </c>
      <c r="N1380" s="1" t="s">
        <v>8863</v>
      </c>
      <c r="O1380" s="2">
        <v>46050</v>
      </c>
      <c r="P1380" s="1">
        <v>2</v>
      </c>
      <c r="Q1380" s="1" t="s">
        <v>6430</v>
      </c>
      <c r="R1380" s="2">
        <v>46001</v>
      </c>
      <c r="S1380" s="2"/>
      <c r="T1380" s="1">
        <v>0</v>
      </c>
    </row>
    <row r="1381" spans="1:20">
      <c r="A1381" s="1" t="s">
        <v>8872</v>
      </c>
      <c r="B1381" s="1" t="s">
        <v>101</v>
      </c>
      <c r="C1381" s="1" t="s">
        <v>102</v>
      </c>
      <c r="D1381" s="1" t="s">
        <v>6552</v>
      </c>
      <c r="E1381" s="1">
        <v>0</v>
      </c>
      <c r="F1381" s="1">
        <v>0</v>
      </c>
      <c r="G1381" s="1">
        <v>0</v>
      </c>
      <c r="H1381" s="1" t="s">
        <v>8873</v>
      </c>
      <c r="I1381" s="2">
        <v>46038</v>
      </c>
      <c r="J1381" s="1">
        <v>31250</v>
      </c>
      <c r="K1381" s="1">
        <v>0</v>
      </c>
      <c r="L1381" s="1">
        <v>0</v>
      </c>
      <c r="M1381" s="1" t="s">
        <v>8842</v>
      </c>
      <c r="N1381" s="1" t="s">
        <v>8874</v>
      </c>
      <c r="O1381" s="2">
        <v>46050</v>
      </c>
      <c r="P1381" s="1">
        <v>2</v>
      </c>
      <c r="Q1381" s="1" t="s">
        <v>6430</v>
      </c>
      <c r="R1381" s="2">
        <v>46001</v>
      </c>
      <c r="S1381" s="2"/>
      <c r="T1381" s="1">
        <v>0</v>
      </c>
    </row>
    <row r="1382" spans="1:20">
      <c r="A1382" s="1" t="s">
        <v>8875</v>
      </c>
      <c r="B1382" s="1" t="s">
        <v>101</v>
      </c>
      <c r="C1382" s="1" t="s">
        <v>102</v>
      </c>
      <c r="D1382" s="1" t="s">
        <v>6552</v>
      </c>
      <c r="E1382" s="1">
        <v>0</v>
      </c>
      <c r="F1382" s="1">
        <v>0</v>
      </c>
      <c r="G1382" s="1">
        <v>0</v>
      </c>
      <c r="H1382" s="1" t="s">
        <v>8876</v>
      </c>
      <c r="I1382" s="2">
        <v>46038</v>
      </c>
      <c r="J1382" s="1">
        <v>32000</v>
      </c>
      <c r="K1382" s="1">
        <v>0</v>
      </c>
      <c r="L1382" s="1">
        <v>0</v>
      </c>
      <c r="M1382" s="1" t="s">
        <v>8842</v>
      </c>
      <c r="N1382" s="1" t="s">
        <v>8874</v>
      </c>
      <c r="O1382" s="2">
        <v>46050</v>
      </c>
      <c r="P1382" s="1">
        <v>1</v>
      </c>
      <c r="Q1382" s="1" t="s">
        <v>6430</v>
      </c>
      <c r="R1382" s="2">
        <v>46001</v>
      </c>
      <c r="S1382" s="2"/>
      <c r="T1382" s="1">
        <v>0</v>
      </c>
    </row>
    <row r="1383" spans="1:20">
      <c r="A1383" s="1" t="s">
        <v>8877</v>
      </c>
      <c r="B1383" s="1" t="s">
        <v>101</v>
      </c>
      <c r="C1383" s="1" t="s">
        <v>102</v>
      </c>
      <c r="D1383" s="1" t="s">
        <v>6552</v>
      </c>
      <c r="E1383" s="1">
        <v>0</v>
      </c>
      <c r="F1383" s="1">
        <v>0</v>
      </c>
      <c r="G1383" s="1">
        <v>0</v>
      </c>
      <c r="H1383" s="1" t="s">
        <v>8878</v>
      </c>
      <c r="I1383" s="2">
        <v>46038</v>
      </c>
      <c r="J1383" s="1">
        <v>50000</v>
      </c>
      <c r="K1383" s="1">
        <v>0</v>
      </c>
      <c r="L1383" s="1">
        <v>0</v>
      </c>
      <c r="M1383" s="1" t="s">
        <v>8842</v>
      </c>
      <c r="N1383" s="1" t="s">
        <v>8874</v>
      </c>
      <c r="O1383" s="2">
        <v>46050</v>
      </c>
      <c r="P1383" s="1">
        <v>2</v>
      </c>
      <c r="Q1383" s="1" t="s">
        <v>6430</v>
      </c>
      <c r="R1383" s="2">
        <v>46001</v>
      </c>
      <c r="S1383" s="2"/>
      <c r="T1383" s="1">
        <v>0</v>
      </c>
    </row>
    <row r="1384" spans="1:20">
      <c r="A1384" s="1" t="s">
        <v>8879</v>
      </c>
      <c r="B1384" s="1" t="s">
        <v>375</v>
      </c>
      <c r="C1384" s="1" t="s">
        <v>376</v>
      </c>
      <c r="D1384" s="1" t="s">
        <v>6542</v>
      </c>
      <c r="E1384" s="1">
        <v>0</v>
      </c>
      <c r="F1384" s="1">
        <v>0</v>
      </c>
      <c r="G1384" s="1">
        <v>0</v>
      </c>
      <c r="H1384" s="1">
        <v>4477433</v>
      </c>
      <c r="I1384" s="2">
        <v>46024</v>
      </c>
      <c r="J1384" s="1">
        <v>60000</v>
      </c>
      <c r="K1384" s="1">
        <v>0</v>
      </c>
      <c r="L1384" s="1">
        <v>0</v>
      </c>
      <c r="M1384" s="1" t="s">
        <v>8880</v>
      </c>
      <c r="N1384" s="1" t="s">
        <v>8881</v>
      </c>
      <c r="O1384" s="2">
        <v>46027</v>
      </c>
      <c r="P1384" s="1">
        <v>1</v>
      </c>
      <c r="Q1384" s="1" t="s">
        <v>6443</v>
      </c>
      <c r="R1384" s="2">
        <v>46001</v>
      </c>
      <c r="S1384" s="2"/>
      <c r="T1384" s="1">
        <v>0</v>
      </c>
    </row>
    <row r="1385" spans="1:20">
      <c r="A1385" s="1" t="s">
        <v>8882</v>
      </c>
      <c r="B1385" s="1" t="s">
        <v>101</v>
      </c>
      <c r="C1385" s="1" t="s">
        <v>102</v>
      </c>
      <c r="D1385" s="1" t="s">
        <v>6552</v>
      </c>
      <c r="E1385" s="1">
        <v>0</v>
      </c>
      <c r="F1385" s="1">
        <v>0</v>
      </c>
      <c r="G1385" s="1">
        <v>0</v>
      </c>
      <c r="H1385" s="1" t="s">
        <v>8883</v>
      </c>
      <c r="I1385" s="2">
        <v>46038</v>
      </c>
      <c r="J1385" s="1">
        <v>20000</v>
      </c>
      <c r="K1385" s="1">
        <v>0</v>
      </c>
      <c r="L1385" s="1">
        <v>0</v>
      </c>
      <c r="M1385" s="1" t="s">
        <v>8884</v>
      </c>
      <c r="N1385" s="1" t="s">
        <v>8885</v>
      </c>
      <c r="O1385" s="2">
        <v>46050</v>
      </c>
      <c r="P1385" s="1">
        <v>1</v>
      </c>
      <c r="Q1385" s="1" t="s">
        <v>6430</v>
      </c>
      <c r="R1385" s="2">
        <v>46001</v>
      </c>
      <c r="S1385" s="2"/>
      <c r="T1385" s="1">
        <v>0</v>
      </c>
    </row>
    <row r="1386" spans="1:20">
      <c r="A1386" s="1" t="s">
        <v>8886</v>
      </c>
      <c r="B1386" s="1" t="s">
        <v>101</v>
      </c>
      <c r="C1386" s="1" t="s">
        <v>102</v>
      </c>
      <c r="D1386" s="1" t="s">
        <v>6552</v>
      </c>
      <c r="E1386" s="1">
        <v>0</v>
      </c>
      <c r="F1386" s="1">
        <v>0</v>
      </c>
      <c r="G1386" s="1">
        <v>0</v>
      </c>
      <c r="H1386" s="1" t="s">
        <v>8887</v>
      </c>
      <c r="I1386" s="2">
        <v>46038</v>
      </c>
      <c r="J1386" s="1">
        <v>20000</v>
      </c>
      <c r="K1386" s="1">
        <v>0</v>
      </c>
      <c r="L1386" s="1">
        <v>0</v>
      </c>
      <c r="M1386" s="1" t="s">
        <v>8884</v>
      </c>
      <c r="N1386" s="1" t="s">
        <v>8885</v>
      </c>
      <c r="O1386" s="2">
        <v>46050</v>
      </c>
      <c r="P1386" s="1">
        <v>1</v>
      </c>
      <c r="Q1386" s="1" t="s">
        <v>6430</v>
      </c>
      <c r="R1386" s="2">
        <v>46001</v>
      </c>
      <c r="S1386" s="2"/>
      <c r="T1386" s="1">
        <v>0</v>
      </c>
    </row>
    <row r="1387" spans="1:20">
      <c r="A1387" s="1" t="s">
        <v>8888</v>
      </c>
      <c r="B1387" s="1" t="s">
        <v>101</v>
      </c>
      <c r="C1387" s="1" t="s">
        <v>102</v>
      </c>
      <c r="D1387" s="1" t="s">
        <v>6552</v>
      </c>
      <c r="E1387" s="1">
        <v>0</v>
      </c>
      <c r="F1387" s="1">
        <v>0</v>
      </c>
      <c r="G1387" s="1">
        <v>0</v>
      </c>
      <c r="H1387" s="1" t="s">
        <v>8889</v>
      </c>
      <c r="I1387" s="2">
        <v>46038</v>
      </c>
      <c r="J1387" s="1">
        <v>20000</v>
      </c>
      <c r="K1387" s="1">
        <v>0</v>
      </c>
      <c r="L1387" s="1">
        <v>0</v>
      </c>
      <c r="M1387" s="1" t="s">
        <v>8884</v>
      </c>
      <c r="N1387" s="1" t="s">
        <v>8885</v>
      </c>
      <c r="O1387" s="2">
        <v>46050</v>
      </c>
      <c r="P1387" s="1">
        <v>1</v>
      </c>
      <c r="Q1387" s="1" t="s">
        <v>6430</v>
      </c>
      <c r="R1387" s="2">
        <v>46001</v>
      </c>
      <c r="S1387" s="2"/>
      <c r="T1387" s="1">
        <v>0</v>
      </c>
    </row>
    <row r="1388" spans="1:20">
      <c r="A1388" s="1" t="s">
        <v>8890</v>
      </c>
      <c r="B1388" s="1" t="s">
        <v>101</v>
      </c>
      <c r="C1388" s="1" t="s">
        <v>102</v>
      </c>
      <c r="D1388" s="1" t="s">
        <v>6552</v>
      </c>
      <c r="E1388" s="1">
        <v>0</v>
      </c>
      <c r="F1388" s="1">
        <v>0</v>
      </c>
      <c r="G1388" s="1">
        <v>0</v>
      </c>
      <c r="H1388" s="1" t="s">
        <v>8891</v>
      </c>
      <c r="I1388" s="2">
        <v>46038</v>
      </c>
      <c r="J1388" s="1">
        <v>20000</v>
      </c>
      <c r="K1388" s="1">
        <v>0</v>
      </c>
      <c r="L1388" s="1">
        <v>0</v>
      </c>
      <c r="M1388" s="1" t="s">
        <v>8884</v>
      </c>
      <c r="N1388" s="1"/>
      <c r="O1388" s="2">
        <v>46050</v>
      </c>
      <c r="P1388" s="1">
        <v>2</v>
      </c>
      <c r="Q1388" s="1" t="s">
        <v>6430</v>
      </c>
      <c r="R1388" s="2">
        <v>46001</v>
      </c>
      <c r="S1388" s="2"/>
      <c r="T1388" s="1">
        <v>0</v>
      </c>
    </row>
    <row r="1389" spans="1:20">
      <c r="A1389" s="1" t="s">
        <v>8892</v>
      </c>
      <c r="B1389" s="1" t="s">
        <v>2883</v>
      </c>
      <c r="C1389" s="1" t="s">
        <v>2884</v>
      </c>
      <c r="D1389" s="1" t="s">
        <v>8589</v>
      </c>
      <c r="E1389" s="1" t="s">
        <v>6426</v>
      </c>
      <c r="F1389" s="1">
        <v>0</v>
      </c>
      <c r="G1389" s="1">
        <v>0</v>
      </c>
      <c r="H1389" s="1" t="s">
        <v>8893</v>
      </c>
      <c r="I1389" s="2">
        <v>46008</v>
      </c>
      <c r="J1389" s="1">
        <v>1000</v>
      </c>
      <c r="K1389" s="1">
        <v>0</v>
      </c>
      <c r="L1389" s="1">
        <v>0</v>
      </c>
      <c r="M1389" s="1" t="s">
        <v>8894</v>
      </c>
      <c r="N1389" s="1" t="s">
        <v>8546</v>
      </c>
      <c r="O1389" s="2">
        <v>46009</v>
      </c>
      <c r="P1389" s="1">
        <v>2</v>
      </c>
      <c r="Q1389" s="1" t="s">
        <v>6430</v>
      </c>
      <c r="R1389" s="2">
        <v>46001</v>
      </c>
      <c r="S1389" s="2"/>
      <c r="T1389" s="1">
        <v>0</v>
      </c>
    </row>
    <row r="1390" spans="1:20">
      <c r="A1390" s="1" t="s">
        <v>8895</v>
      </c>
      <c r="B1390" s="1" t="s">
        <v>2883</v>
      </c>
      <c r="C1390" s="1" t="s">
        <v>2884</v>
      </c>
      <c r="D1390" s="1" t="s">
        <v>8589</v>
      </c>
      <c r="E1390" s="1" t="s">
        <v>6426</v>
      </c>
      <c r="F1390" s="1">
        <v>0</v>
      </c>
      <c r="G1390" s="1">
        <v>0</v>
      </c>
      <c r="H1390" s="1" t="s">
        <v>8896</v>
      </c>
      <c r="I1390" s="2">
        <v>46008</v>
      </c>
      <c r="J1390" s="1">
        <v>500</v>
      </c>
      <c r="K1390" s="1">
        <v>0</v>
      </c>
      <c r="L1390" s="1">
        <v>0</v>
      </c>
      <c r="M1390" s="1" t="s">
        <v>8822</v>
      </c>
      <c r="N1390" s="1" t="s">
        <v>8559</v>
      </c>
      <c r="O1390" s="2">
        <v>46009</v>
      </c>
      <c r="P1390" s="1">
        <v>2</v>
      </c>
      <c r="Q1390" s="1" t="s">
        <v>6430</v>
      </c>
      <c r="R1390" s="2">
        <v>46001</v>
      </c>
      <c r="S1390" s="2"/>
      <c r="T1390" s="1">
        <v>0</v>
      </c>
    </row>
    <row r="1391" spans="1:20">
      <c r="A1391" s="1" t="s">
        <v>8897</v>
      </c>
      <c r="B1391" s="1" t="s">
        <v>2883</v>
      </c>
      <c r="C1391" s="1" t="s">
        <v>2884</v>
      </c>
      <c r="D1391" s="1" t="s">
        <v>8589</v>
      </c>
      <c r="E1391" s="1" t="s">
        <v>7525</v>
      </c>
      <c r="F1391" s="1">
        <v>0</v>
      </c>
      <c r="G1391" s="1">
        <v>0</v>
      </c>
      <c r="H1391" s="1" t="s">
        <v>8898</v>
      </c>
      <c r="I1391" s="2">
        <v>46008</v>
      </c>
      <c r="J1391" s="1">
        <v>1000</v>
      </c>
      <c r="K1391" s="1">
        <v>0</v>
      </c>
      <c r="L1391" s="1">
        <v>0</v>
      </c>
      <c r="M1391" s="1" t="s">
        <v>8778</v>
      </c>
      <c r="N1391" s="1" t="s">
        <v>8555</v>
      </c>
      <c r="O1391" s="2">
        <v>46009</v>
      </c>
      <c r="P1391" s="1">
        <v>2</v>
      </c>
      <c r="Q1391" s="1" t="s">
        <v>6430</v>
      </c>
      <c r="R1391" s="2">
        <v>46001</v>
      </c>
      <c r="S1391" s="2"/>
      <c r="T1391" s="1">
        <v>0</v>
      </c>
    </row>
    <row r="1392" spans="1:20">
      <c r="A1392" s="1" t="s">
        <v>8899</v>
      </c>
      <c r="B1392" s="1" t="s">
        <v>2883</v>
      </c>
      <c r="C1392" s="1" t="s">
        <v>2884</v>
      </c>
      <c r="D1392" s="1">
        <v>0</v>
      </c>
      <c r="E1392" s="1">
        <v>0</v>
      </c>
      <c r="F1392" s="1">
        <v>0</v>
      </c>
      <c r="G1392" s="1">
        <v>0</v>
      </c>
      <c r="H1392" s="1" t="s">
        <v>8900</v>
      </c>
      <c r="I1392" s="2">
        <v>46008</v>
      </c>
      <c r="J1392" s="1">
        <v>500</v>
      </c>
      <c r="K1392" s="1">
        <v>0</v>
      </c>
      <c r="L1392" s="1">
        <v>0</v>
      </c>
      <c r="M1392" s="1" t="s">
        <v>8901</v>
      </c>
      <c r="N1392" s="1" t="s">
        <v>8550</v>
      </c>
      <c r="O1392" s="2">
        <v>46009</v>
      </c>
      <c r="P1392" s="1">
        <v>2</v>
      </c>
      <c r="Q1392" s="1" t="s">
        <v>6430</v>
      </c>
      <c r="R1392" s="2">
        <v>46001</v>
      </c>
      <c r="S1392" s="2"/>
      <c r="T1392" s="1">
        <v>0</v>
      </c>
    </row>
    <row r="1393" spans="1:20">
      <c r="A1393" s="1" t="s">
        <v>8902</v>
      </c>
      <c r="B1393" s="1" t="s">
        <v>2595</v>
      </c>
      <c r="C1393" s="1" t="s">
        <v>2596</v>
      </c>
      <c r="D1393" s="1">
        <v>0</v>
      </c>
      <c r="E1393" s="1">
        <v>0</v>
      </c>
      <c r="F1393" s="1">
        <v>0</v>
      </c>
      <c r="G1393" s="1">
        <v>0</v>
      </c>
      <c r="H1393" s="1" t="s">
        <v>8903</v>
      </c>
      <c r="I1393" s="2">
        <v>46041</v>
      </c>
      <c r="J1393" s="1">
        <v>2100</v>
      </c>
      <c r="K1393" s="1">
        <v>0</v>
      </c>
      <c r="L1393" s="1">
        <v>0</v>
      </c>
      <c r="M1393" s="1"/>
      <c r="N1393" s="1" t="s">
        <v>8904</v>
      </c>
      <c r="O1393" s="2">
        <v>46044</v>
      </c>
      <c r="P1393" s="1">
        <v>1</v>
      </c>
      <c r="Q1393" s="1" t="s">
        <v>6990</v>
      </c>
      <c r="R1393" s="2">
        <v>46001</v>
      </c>
      <c r="S1393" s="2"/>
      <c r="T1393" s="1">
        <v>0</v>
      </c>
    </row>
    <row r="1394" spans="1:20">
      <c r="A1394" s="1" t="s">
        <v>8905</v>
      </c>
      <c r="B1394" s="1" t="s">
        <v>8906</v>
      </c>
      <c r="C1394" s="1" t="s">
        <v>8907</v>
      </c>
      <c r="D1394" s="1" t="s">
        <v>7338</v>
      </c>
      <c r="E1394" s="1">
        <v>0</v>
      </c>
      <c r="F1394" s="1">
        <v>0</v>
      </c>
      <c r="G1394" s="1">
        <v>0</v>
      </c>
      <c r="H1394" s="1" t="s">
        <v>8908</v>
      </c>
      <c r="I1394" s="2">
        <v>46009</v>
      </c>
      <c r="J1394" s="1">
        <v>100000</v>
      </c>
      <c r="K1394" s="1">
        <v>0</v>
      </c>
      <c r="L1394" s="1">
        <v>0</v>
      </c>
      <c r="M1394" s="1" t="s">
        <v>8909</v>
      </c>
      <c r="N1394" s="1" t="s">
        <v>8501</v>
      </c>
      <c r="O1394" s="2">
        <v>46010</v>
      </c>
      <c r="P1394" s="1">
        <v>1</v>
      </c>
      <c r="Q1394" s="1" t="s">
        <v>6430</v>
      </c>
      <c r="R1394" s="2">
        <v>46001</v>
      </c>
      <c r="S1394" s="2"/>
      <c r="T1394" s="1">
        <v>0</v>
      </c>
    </row>
    <row r="1395" spans="1:20">
      <c r="A1395" s="1" t="s">
        <v>8910</v>
      </c>
      <c r="B1395" s="1" t="s">
        <v>895</v>
      </c>
      <c r="C1395" s="1" t="s">
        <v>896</v>
      </c>
      <c r="D1395" s="1" t="s">
        <v>6531</v>
      </c>
      <c r="E1395" s="1">
        <v>0</v>
      </c>
      <c r="F1395" s="1">
        <v>0</v>
      </c>
      <c r="G1395" s="1">
        <v>0</v>
      </c>
      <c r="H1395" s="1" t="s">
        <v>8261</v>
      </c>
      <c r="I1395" s="2">
        <v>46008</v>
      </c>
      <c r="J1395" s="1">
        <v>6000</v>
      </c>
      <c r="K1395" s="1">
        <v>0</v>
      </c>
      <c r="L1395" s="1">
        <v>0</v>
      </c>
      <c r="M1395" s="1" t="s">
        <v>8262</v>
      </c>
      <c r="N1395" s="1" t="s">
        <v>8911</v>
      </c>
      <c r="O1395" s="2">
        <v>46010</v>
      </c>
      <c r="P1395" s="1">
        <v>1</v>
      </c>
      <c r="Q1395" s="1" t="s">
        <v>6456</v>
      </c>
      <c r="R1395" s="2">
        <v>46001</v>
      </c>
      <c r="S1395" s="2"/>
      <c r="T1395" s="1">
        <v>0</v>
      </c>
    </row>
    <row r="1396" spans="1:20">
      <c r="A1396" s="1" t="s">
        <v>8912</v>
      </c>
      <c r="B1396" s="1" t="s">
        <v>895</v>
      </c>
      <c r="C1396" s="1" t="s">
        <v>896</v>
      </c>
      <c r="D1396" s="1" t="s">
        <v>6531</v>
      </c>
      <c r="E1396" s="1">
        <v>0</v>
      </c>
      <c r="F1396" s="1">
        <v>0</v>
      </c>
      <c r="G1396" s="1">
        <v>0</v>
      </c>
      <c r="H1396" s="1" t="s">
        <v>8265</v>
      </c>
      <c r="I1396" s="2">
        <v>46008</v>
      </c>
      <c r="J1396" s="1">
        <v>6000</v>
      </c>
      <c r="K1396" s="1">
        <v>0</v>
      </c>
      <c r="L1396" s="1">
        <v>0</v>
      </c>
      <c r="M1396" s="1" t="s">
        <v>7582</v>
      </c>
      <c r="N1396" s="1" t="s">
        <v>8911</v>
      </c>
      <c r="O1396" s="2">
        <v>46010</v>
      </c>
      <c r="P1396" s="1">
        <v>1</v>
      </c>
      <c r="Q1396" s="1" t="s">
        <v>6456</v>
      </c>
      <c r="R1396" s="2">
        <v>46001</v>
      </c>
      <c r="S1396" s="2"/>
      <c r="T1396" s="1">
        <v>0</v>
      </c>
    </row>
    <row r="1397" spans="1:20">
      <c r="A1397" s="1" t="s">
        <v>8913</v>
      </c>
      <c r="B1397" s="1" t="s">
        <v>895</v>
      </c>
      <c r="C1397" s="1" t="s">
        <v>896</v>
      </c>
      <c r="D1397" s="1" t="s">
        <v>6531</v>
      </c>
      <c r="E1397" s="1">
        <v>0</v>
      </c>
      <c r="F1397" s="1">
        <v>0</v>
      </c>
      <c r="G1397" s="1">
        <v>0</v>
      </c>
      <c r="H1397" s="1" t="s">
        <v>8267</v>
      </c>
      <c r="I1397" s="2">
        <v>46008</v>
      </c>
      <c r="J1397" s="1">
        <v>6000</v>
      </c>
      <c r="K1397" s="1">
        <v>0</v>
      </c>
      <c r="L1397" s="1">
        <v>0</v>
      </c>
      <c r="M1397" s="1" t="s">
        <v>6965</v>
      </c>
      <c r="N1397" s="1" t="s">
        <v>8911</v>
      </c>
      <c r="O1397" s="2">
        <v>46010</v>
      </c>
      <c r="P1397" s="1">
        <v>1</v>
      </c>
      <c r="Q1397" s="1" t="s">
        <v>6456</v>
      </c>
      <c r="R1397" s="2">
        <v>46001</v>
      </c>
      <c r="S1397" s="2"/>
      <c r="T1397" s="1">
        <v>0</v>
      </c>
    </row>
    <row r="1398" spans="1:20">
      <c r="A1398" s="1" t="s">
        <v>8914</v>
      </c>
      <c r="B1398" s="1" t="s">
        <v>6419</v>
      </c>
      <c r="C1398" s="1" t="s">
        <v>6420</v>
      </c>
      <c r="D1398" s="1" t="s">
        <v>8915</v>
      </c>
      <c r="E1398" s="1">
        <v>0</v>
      </c>
      <c r="F1398" s="1">
        <v>0</v>
      </c>
      <c r="G1398" s="1">
        <v>0</v>
      </c>
      <c r="H1398" s="1" t="s">
        <v>6418</v>
      </c>
      <c r="I1398" s="2">
        <v>46010</v>
      </c>
      <c r="J1398" s="1">
        <v>200000</v>
      </c>
      <c r="K1398" s="1">
        <v>0</v>
      </c>
      <c r="L1398" s="1">
        <v>0</v>
      </c>
      <c r="M1398" s="1" t="s">
        <v>8916</v>
      </c>
      <c r="N1398" s="1" t="s">
        <v>8917</v>
      </c>
      <c r="O1398" s="2">
        <v>46014</v>
      </c>
      <c r="P1398" s="1">
        <v>1</v>
      </c>
      <c r="Q1398" s="1" t="s">
        <v>7042</v>
      </c>
      <c r="R1398" s="2">
        <v>46001</v>
      </c>
      <c r="S1398" s="2">
        <v>46002</v>
      </c>
      <c r="T1398" s="1">
        <v>200010</v>
      </c>
    </row>
    <row r="1399" spans="1:20">
      <c r="A1399" s="1" t="s">
        <v>8918</v>
      </c>
      <c r="B1399" s="1" t="s">
        <v>3006</v>
      </c>
      <c r="C1399" s="1" t="s">
        <v>2004</v>
      </c>
      <c r="D1399" s="1" t="s">
        <v>8919</v>
      </c>
      <c r="E1399" s="1">
        <v>0</v>
      </c>
      <c r="F1399" s="1">
        <v>0</v>
      </c>
      <c r="G1399" s="1">
        <v>0</v>
      </c>
      <c r="H1399" s="1" t="s">
        <v>8920</v>
      </c>
      <c r="I1399" s="2">
        <v>46013</v>
      </c>
      <c r="J1399" s="1">
        <v>500</v>
      </c>
      <c r="K1399" s="1">
        <v>0</v>
      </c>
      <c r="L1399" s="1">
        <v>0</v>
      </c>
      <c r="M1399" s="1" t="s">
        <v>8921</v>
      </c>
      <c r="N1399" s="1" t="s">
        <v>8922</v>
      </c>
      <c r="O1399" s="2">
        <v>46017</v>
      </c>
      <c r="P1399" s="1">
        <v>5</v>
      </c>
      <c r="Q1399" s="1" t="s">
        <v>6443</v>
      </c>
      <c r="R1399" s="2">
        <v>46000</v>
      </c>
      <c r="S1399" s="2"/>
      <c r="T1399" s="1">
        <v>0</v>
      </c>
    </row>
    <row r="1400" spans="1:20">
      <c r="A1400" s="1" t="s">
        <v>8923</v>
      </c>
      <c r="B1400" s="1" t="s">
        <v>3006</v>
      </c>
      <c r="C1400" s="1" t="s">
        <v>2004</v>
      </c>
      <c r="D1400" s="1" t="s">
        <v>8919</v>
      </c>
      <c r="E1400" s="1">
        <v>0</v>
      </c>
      <c r="F1400" s="1">
        <v>0</v>
      </c>
      <c r="G1400" s="1">
        <v>0</v>
      </c>
      <c r="H1400" s="1" t="s">
        <v>8924</v>
      </c>
      <c r="I1400" s="2">
        <v>46013</v>
      </c>
      <c r="J1400" s="1">
        <v>500</v>
      </c>
      <c r="K1400" s="1">
        <v>0</v>
      </c>
      <c r="L1400" s="1">
        <v>0</v>
      </c>
      <c r="M1400" s="1" t="s">
        <v>8921</v>
      </c>
      <c r="N1400" s="1" t="s">
        <v>8922</v>
      </c>
      <c r="O1400" s="2">
        <v>46015</v>
      </c>
      <c r="P1400" s="1">
        <v>5</v>
      </c>
      <c r="Q1400" s="1" t="s">
        <v>6443</v>
      </c>
      <c r="R1400" s="2">
        <v>46000</v>
      </c>
      <c r="S1400" s="2"/>
      <c r="T1400" s="1">
        <v>0</v>
      </c>
    </row>
    <row r="1401" spans="1:20">
      <c r="A1401" s="1" t="s">
        <v>8925</v>
      </c>
      <c r="B1401" s="1" t="s">
        <v>3006</v>
      </c>
      <c r="C1401" s="1" t="s">
        <v>2004</v>
      </c>
      <c r="D1401" s="1" t="s">
        <v>8926</v>
      </c>
      <c r="E1401" s="1">
        <v>0</v>
      </c>
      <c r="F1401" s="1">
        <v>0</v>
      </c>
      <c r="G1401" s="1">
        <v>0</v>
      </c>
      <c r="H1401" s="1" t="s">
        <v>8927</v>
      </c>
      <c r="I1401" s="2">
        <v>46013</v>
      </c>
      <c r="J1401" s="1">
        <v>250</v>
      </c>
      <c r="K1401" s="1">
        <v>0</v>
      </c>
      <c r="L1401" s="1">
        <v>0</v>
      </c>
      <c r="M1401" s="1" t="s">
        <v>8928</v>
      </c>
      <c r="N1401" s="1" t="s">
        <v>8929</v>
      </c>
      <c r="O1401" s="2">
        <v>46017</v>
      </c>
      <c r="P1401" s="1">
        <v>5</v>
      </c>
      <c r="Q1401" s="1" t="s">
        <v>6443</v>
      </c>
      <c r="R1401" s="2">
        <v>46001</v>
      </c>
      <c r="S1401" s="2"/>
      <c r="T1401" s="1">
        <v>0</v>
      </c>
    </row>
    <row r="1402" spans="1:20">
      <c r="A1402" s="1" t="s">
        <v>8930</v>
      </c>
      <c r="B1402" s="1" t="s">
        <v>3006</v>
      </c>
      <c r="C1402" s="1" t="s">
        <v>2004</v>
      </c>
      <c r="D1402" s="1" t="s">
        <v>8926</v>
      </c>
      <c r="E1402" s="1">
        <v>0</v>
      </c>
      <c r="F1402" s="1">
        <v>0</v>
      </c>
      <c r="G1402" s="1">
        <v>0</v>
      </c>
      <c r="H1402" s="1" t="s">
        <v>8931</v>
      </c>
      <c r="I1402" s="2">
        <v>46013</v>
      </c>
      <c r="J1402" s="1">
        <v>750</v>
      </c>
      <c r="K1402" s="1">
        <v>0</v>
      </c>
      <c r="L1402" s="1">
        <v>0</v>
      </c>
      <c r="M1402" s="1" t="s">
        <v>8932</v>
      </c>
      <c r="N1402" s="1" t="s">
        <v>8929</v>
      </c>
      <c r="O1402" s="2">
        <v>46017</v>
      </c>
      <c r="P1402" s="1">
        <v>2</v>
      </c>
      <c r="Q1402" s="1" t="s">
        <v>6443</v>
      </c>
      <c r="R1402" s="2">
        <v>46001</v>
      </c>
      <c r="S1402" s="2">
        <v>46003</v>
      </c>
      <c r="T1402" s="1">
        <v>750</v>
      </c>
    </row>
    <row r="1403" spans="1:20">
      <c r="A1403" s="1" t="s">
        <v>8933</v>
      </c>
      <c r="B1403" s="1" t="s">
        <v>3006</v>
      </c>
      <c r="C1403" s="1" t="s">
        <v>2004</v>
      </c>
      <c r="D1403" s="1" t="s">
        <v>8926</v>
      </c>
      <c r="E1403" s="1">
        <v>0</v>
      </c>
      <c r="F1403" s="1">
        <v>0</v>
      </c>
      <c r="G1403" s="1">
        <v>0</v>
      </c>
      <c r="H1403" s="1" t="s">
        <v>8934</v>
      </c>
      <c r="I1403" s="2">
        <v>46013</v>
      </c>
      <c r="J1403" s="1">
        <v>500</v>
      </c>
      <c r="K1403" s="1">
        <v>0</v>
      </c>
      <c r="L1403" s="1">
        <v>0</v>
      </c>
      <c r="M1403" s="1" t="s">
        <v>8935</v>
      </c>
      <c r="N1403" s="1" t="s">
        <v>8929</v>
      </c>
      <c r="O1403" s="2">
        <v>46017</v>
      </c>
      <c r="P1403" s="1">
        <v>2</v>
      </c>
      <c r="Q1403" s="1" t="s">
        <v>6443</v>
      </c>
      <c r="R1403" s="2">
        <v>46001</v>
      </c>
      <c r="S1403" s="2">
        <v>46003</v>
      </c>
      <c r="T1403" s="1">
        <v>500</v>
      </c>
    </row>
    <row r="1404" spans="1:20">
      <c r="A1404" s="1" t="s">
        <v>8936</v>
      </c>
      <c r="B1404" s="1" t="s">
        <v>3006</v>
      </c>
      <c r="C1404" s="1" t="s">
        <v>2004</v>
      </c>
      <c r="D1404" s="1" t="s">
        <v>8937</v>
      </c>
      <c r="E1404" s="1">
        <v>0</v>
      </c>
      <c r="F1404" s="1">
        <v>0</v>
      </c>
      <c r="G1404" s="1">
        <v>0</v>
      </c>
      <c r="H1404" s="1" t="s">
        <v>8938</v>
      </c>
      <c r="I1404" s="2">
        <v>46013</v>
      </c>
      <c r="J1404" s="1">
        <v>500</v>
      </c>
      <c r="K1404" s="1">
        <v>0</v>
      </c>
      <c r="L1404" s="1">
        <v>0</v>
      </c>
      <c r="M1404" s="1" t="s">
        <v>8939</v>
      </c>
      <c r="N1404" s="1" t="s">
        <v>8940</v>
      </c>
      <c r="O1404" s="2">
        <v>46017</v>
      </c>
      <c r="P1404" s="1">
        <v>1</v>
      </c>
      <c r="Q1404" s="1" t="s">
        <v>6443</v>
      </c>
      <c r="R1404" s="2">
        <v>46001</v>
      </c>
      <c r="S1404" s="2"/>
      <c r="T1404" s="1">
        <v>0</v>
      </c>
    </row>
    <row r="1405" spans="1:20">
      <c r="A1405" s="1" t="s">
        <v>8941</v>
      </c>
      <c r="B1405" s="1" t="s">
        <v>3006</v>
      </c>
      <c r="C1405" s="1" t="s">
        <v>2004</v>
      </c>
      <c r="D1405" s="1" t="s">
        <v>8919</v>
      </c>
      <c r="E1405" s="1">
        <v>0</v>
      </c>
      <c r="F1405" s="1">
        <v>0</v>
      </c>
      <c r="G1405" s="1">
        <v>0</v>
      </c>
      <c r="H1405" s="1" t="s">
        <v>8942</v>
      </c>
      <c r="I1405" s="2">
        <v>46013</v>
      </c>
      <c r="J1405" s="1">
        <v>500</v>
      </c>
      <c r="K1405" s="1">
        <v>0</v>
      </c>
      <c r="L1405" s="1">
        <v>0</v>
      </c>
      <c r="M1405" s="1" t="s">
        <v>8943</v>
      </c>
      <c r="N1405" s="1" t="s">
        <v>8929</v>
      </c>
      <c r="O1405" s="2">
        <v>46017</v>
      </c>
      <c r="P1405" s="1">
        <v>5</v>
      </c>
      <c r="Q1405" s="1" t="s">
        <v>6443</v>
      </c>
      <c r="R1405" s="2">
        <v>46001</v>
      </c>
      <c r="S1405" s="2"/>
      <c r="T1405" s="1">
        <v>0</v>
      </c>
    </row>
    <row r="1406" spans="1:20">
      <c r="A1406" s="1" t="s">
        <v>8944</v>
      </c>
      <c r="B1406" s="1" t="s">
        <v>3006</v>
      </c>
      <c r="C1406" s="1" t="s">
        <v>2004</v>
      </c>
      <c r="D1406" s="1" t="s">
        <v>8926</v>
      </c>
      <c r="E1406" s="1">
        <v>0</v>
      </c>
      <c r="F1406" s="1">
        <v>0</v>
      </c>
      <c r="G1406" s="1">
        <v>0</v>
      </c>
      <c r="H1406" s="1" t="s">
        <v>8945</v>
      </c>
      <c r="I1406" s="2">
        <v>46013</v>
      </c>
      <c r="J1406" s="1">
        <v>147</v>
      </c>
      <c r="K1406" s="1">
        <v>0</v>
      </c>
      <c r="L1406" s="1">
        <v>0</v>
      </c>
      <c r="M1406" s="1" t="s">
        <v>8932</v>
      </c>
      <c r="N1406" s="1" t="s">
        <v>8929</v>
      </c>
      <c r="O1406" s="2">
        <v>46017</v>
      </c>
      <c r="P1406" s="1">
        <v>5</v>
      </c>
      <c r="Q1406" s="1" t="s">
        <v>6443</v>
      </c>
      <c r="R1406" s="2">
        <v>46001</v>
      </c>
      <c r="S1406" s="2"/>
      <c r="T1406" s="1">
        <v>0</v>
      </c>
    </row>
    <row r="1407" spans="1:20">
      <c r="A1407" s="1" t="s">
        <v>8946</v>
      </c>
      <c r="B1407" s="1" t="s">
        <v>3006</v>
      </c>
      <c r="C1407" s="1" t="s">
        <v>2004</v>
      </c>
      <c r="D1407" s="1" t="s">
        <v>8926</v>
      </c>
      <c r="E1407" s="1">
        <v>0</v>
      </c>
      <c r="F1407" s="1">
        <v>0</v>
      </c>
      <c r="G1407" s="1">
        <v>0</v>
      </c>
      <c r="H1407" s="1" t="s">
        <v>8947</v>
      </c>
      <c r="I1407" s="2">
        <v>46013</v>
      </c>
      <c r="J1407" s="1">
        <v>250</v>
      </c>
      <c r="K1407" s="1">
        <v>0</v>
      </c>
      <c r="L1407" s="1">
        <v>0</v>
      </c>
      <c r="M1407" s="1" t="s">
        <v>8932</v>
      </c>
      <c r="N1407" s="1" t="s">
        <v>8929</v>
      </c>
      <c r="O1407" s="2">
        <v>46017</v>
      </c>
      <c r="P1407" s="1">
        <v>5</v>
      </c>
      <c r="Q1407" s="1" t="s">
        <v>6443</v>
      </c>
      <c r="R1407" s="2">
        <v>46001</v>
      </c>
      <c r="S1407" s="2"/>
      <c r="T1407" s="1">
        <v>0</v>
      </c>
    </row>
    <row r="1408" spans="1:20">
      <c r="A1408" s="1" t="s">
        <v>8948</v>
      </c>
      <c r="B1408" s="1" t="s">
        <v>3006</v>
      </c>
      <c r="C1408" s="1" t="s">
        <v>2004</v>
      </c>
      <c r="D1408" s="1" t="s">
        <v>8926</v>
      </c>
      <c r="E1408" s="1">
        <v>0</v>
      </c>
      <c r="F1408" s="1">
        <v>0</v>
      </c>
      <c r="G1408" s="1">
        <v>0</v>
      </c>
      <c r="H1408" s="1" t="s">
        <v>8949</v>
      </c>
      <c r="I1408" s="2">
        <v>46013</v>
      </c>
      <c r="J1408" s="1">
        <v>250</v>
      </c>
      <c r="K1408" s="1">
        <v>0</v>
      </c>
      <c r="L1408" s="1">
        <v>0</v>
      </c>
      <c r="M1408" s="1" t="s">
        <v>8932</v>
      </c>
      <c r="N1408" s="1" t="s">
        <v>8929</v>
      </c>
      <c r="O1408" s="2">
        <v>46017</v>
      </c>
      <c r="P1408" s="1">
        <v>5</v>
      </c>
      <c r="Q1408" s="1" t="s">
        <v>6443</v>
      </c>
      <c r="R1408" s="2">
        <v>46001</v>
      </c>
      <c r="S1408" s="2"/>
      <c r="T1408" s="1">
        <v>0</v>
      </c>
    </row>
    <row r="1409" spans="1:20">
      <c r="A1409" s="1" t="s">
        <v>8950</v>
      </c>
      <c r="B1409" s="1" t="s">
        <v>3006</v>
      </c>
      <c r="C1409" s="1" t="s">
        <v>2004</v>
      </c>
      <c r="D1409" s="1" t="s">
        <v>8926</v>
      </c>
      <c r="E1409" s="1">
        <v>0</v>
      </c>
      <c r="F1409" s="1">
        <v>0</v>
      </c>
      <c r="G1409" s="1">
        <v>0</v>
      </c>
      <c r="H1409" s="1" t="s">
        <v>8951</v>
      </c>
      <c r="I1409" s="2">
        <v>46013</v>
      </c>
      <c r="J1409" s="1">
        <v>250</v>
      </c>
      <c r="K1409" s="1">
        <v>0</v>
      </c>
      <c r="L1409" s="1">
        <v>0</v>
      </c>
      <c r="M1409" s="1" t="s">
        <v>8932</v>
      </c>
      <c r="N1409" s="1" t="s">
        <v>8929</v>
      </c>
      <c r="O1409" s="2">
        <v>46017</v>
      </c>
      <c r="P1409" s="1">
        <v>5</v>
      </c>
      <c r="Q1409" s="1" t="s">
        <v>6443</v>
      </c>
      <c r="R1409" s="2">
        <v>46001</v>
      </c>
      <c r="S1409" s="2"/>
      <c r="T1409" s="1">
        <v>0</v>
      </c>
    </row>
    <row r="1410" spans="1:20">
      <c r="A1410" s="1" t="s">
        <v>8952</v>
      </c>
      <c r="B1410" s="1" t="s">
        <v>3006</v>
      </c>
      <c r="C1410" s="1" t="s">
        <v>2004</v>
      </c>
      <c r="D1410" s="1" t="s">
        <v>8919</v>
      </c>
      <c r="E1410" s="1">
        <v>0</v>
      </c>
      <c r="F1410" s="1">
        <v>0</v>
      </c>
      <c r="G1410" s="1">
        <v>0</v>
      </c>
      <c r="H1410" s="1" t="s">
        <v>8953</v>
      </c>
      <c r="I1410" s="2">
        <v>46013</v>
      </c>
      <c r="J1410" s="1">
        <v>500</v>
      </c>
      <c r="K1410" s="1">
        <v>0</v>
      </c>
      <c r="L1410" s="1">
        <v>0</v>
      </c>
      <c r="M1410" s="1" t="s">
        <v>8921</v>
      </c>
      <c r="N1410" s="1" t="s">
        <v>8929</v>
      </c>
      <c r="O1410" s="2">
        <v>46017</v>
      </c>
      <c r="P1410" s="1">
        <v>5</v>
      </c>
      <c r="Q1410" s="1" t="s">
        <v>6443</v>
      </c>
      <c r="R1410" s="2">
        <v>46001</v>
      </c>
      <c r="S1410" s="2"/>
      <c r="T1410" s="1">
        <v>0</v>
      </c>
    </row>
    <row r="1411" spans="1:20">
      <c r="A1411" s="1" t="s">
        <v>8954</v>
      </c>
      <c r="B1411" s="1" t="s">
        <v>3006</v>
      </c>
      <c r="C1411" s="1" t="s">
        <v>2004</v>
      </c>
      <c r="D1411" s="1" t="s">
        <v>8919</v>
      </c>
      <c r="E1411" s="1">
        <v>0</v>
      </c>
      <c r="F1411" s="1">
        <v>0</v>
      </c>
      <c r="G1411" s="1">
        <v>0</v>
      </c>
      <c r="H1411" s="1" t="s">
        <v>8955</v>
      </c>
      <c r="I1411" s="2">
        <v>46013</v>
      </c>
      <c r="J1411" s="1">
        <v>500</v>
      </c>
      <c r="K1411" s="1">
        <v>0</v>
      </c>
      <c r="L1411" s="1">
        <v>0</v>
      </c>
      <c r="M1411" s="1" t="s">
        <v>8921</v>
      </c>
      <c r="N1411" s="1" t="s">
        <v>8929</v>
      </c>
      <c r="O1411" s="2">
        <v>46017</v>
      </c>
      <c r="P1411" s="1">
        <v>5</v>
      </c>
      <c r="Q1411" s="1" t="s">
        <v>6443</v>
      </c>
      <c r="R1411" s="2">
        <v>46001</v>
      </c>
      <c r="S1411" s="2"/>
      <c r="T1411" s="1">
        <v>0</v>
      </c>
    </row>
    <row r="1412" spans="1:20">
      <c r="A1412" s="1" t="s">
        <v>8956</v>
      </c>
      <c r="B1412" s="1" t="s">
        <v>2003</v>
      </c>
      <c r="C1412" s="1" t="s">
        <v>2004</v>
      </c>
      <c r="D1412" s="1" t="s">
        <v>8957</v>
      </c>
      <c r="E1412" s="1">
        <v>0</v>
      </c>
      <c r="F1412" s="1">
        <v>0</v>
      </c>
      <c r="G1412" s="1">
        <v>0</v>
      </c>
      <c r="H1412" s="1" t="s">
        <v>8958</v>
      </c>
      <c r="I1412" s="2">
        <v>46020</v>
      </c>
      <c r="J1412" s="1">
        <v>30000</v>
      </c>
      <c r="K1412" s="1">
        <v>0</v>
      </c>
      <c r="L1412" s="1">
        <v>0</v>
      </c>
      <c r="M1412" s="1" t="s">
        <v>8959</v>
      </c>
      <c r="N1412" s="1" t="s">
        <v>8960</v>
      </c>
      <c r="O1412" s="2">
        <v>46027</v>
      </c>
      <c r="P1412" s="1">
        <v>1</v>
      </c>
      <c r="Q1412" s="1" t="s">
        <v>6443</v>
      </c>
      <c r="R1412" s="2">
        <v>46001</v>
      </c>
      <c r="S1412" s="2"/>
      <c r="T1412" s="1">
        <v>0</v>
      </c>
    </row>
    <row r="1413" spans="1:20">
      <c r="A1413" s="1" t="s">
        <v>8961</v>
      </c>
      <c r="B1413" s="1" t="s">
        <v>499</v>
      </c>
      <c r="C1413" s="1" t="s">
        <v>500</v>
      </c>
      <c r="D1413" s="1" t="s">
        <v>7009</v>
      </c>
      <c r="E1413" s="1">
        <v>0</v>
      </c>
      <c r="F1413" s="1">
        <v>0</v>
      </c>
      <c r="G1413" s="1">
        <v>0</v>
      </c>
      <c r="H1413" s="1" t="s">
        <v>4941</v>
      </c>
      <c r="I1413" s="2">
        <v>46020</v>
      </c>
      <c r="J1413" s="1">
        <v>200000</v>
      </c>
      <c r="K1413" s="1">
        <v>0</v>
      </c>
      <c r="L1413" s="1">
        <v>0</v>
      </c>
      <c r="M1413" s="1" t="s">
        <v>7267</v>
      </c>
      <c r="N1413" s="1" t="s">
        <v>7268</v>
      </c>
      <c r="O1413" s="2">
        <v>46029</v>
      </c>
      <c r="P1413" s="1">
        <v>6</v>
      </c>
      <c r="Q1413" s="1" t="s">
        <v>6456</v>
      </c>
      <c r="R1413" s="2">
        <v>46001</v>
      </c>
      <c r="S1413" s="2"/>
      <c r="T1413" s="1">
        <v>0</v>
      </c>
    </row>
    <row r="1414" spans="1:20">
      <c r="A1414" s="1" t="s">
        <v>8962</v>
      </c>
      <c r="B1414" s="1" t="s">
        <v>2595</v>
      </c>
      <c r="C1414" s="1" t="s">
        <v>2596</v>
      </c>
      <c r="D1414" s="1" t="s">
        <v>7778</v>
      </c>
      <c r="E1414" s="1">
        <v>0</v>
      </c>
      <c r="F1414" s="1">
        <v>0</v>
      </c>
      <c r="G1414" s="1">
        <v>0</v>
      </c>
      <c r="H1414" s="1" t="s">
        <v>2603</v>
      </c>
      <c r="I1414" s="2">
        <v>46015</v>
      </c>
      <c r="J1414" s="1">
        <v>500</v>
      </c>
      <c r="K1414" s="1">
        <v>0</v>
      </c>
      <c r="L1414" s="1">
        <v>0</v>
      </c>
      <c r="M1414" s="1" t="s">
        <v>7785</v>
      </c>
      <c r="N1414" s="1" t="s">
        <v>8963</v>
      </c>
      <c r="O1414" s="2">
        <v>46020</v>
      </c>
      <c r="P1414" s="1">
        <v>1</v>
      </c>
      <c r="Q1414" s="1" t="s">
        <v>6990</v>
      </c>
      <c r="R1414" s="2">
        <v>46001</v>
      </c>
      <c r="S1414" s="2"/>
      <c r="T1414" s="1">
        <v>0</v>
      </c>
    </row>
    <row r="1415" spans="1:20">
      <c r="A1415" s="1" t="s">
        <v>8964</v>
      </c>
      <c r="B1415" s="1" t="s">
        <v>499</v>
      </c>
      <c r="C1415" s="1" t="s">
        <v>500</v>
      </c>
      <c r="D1415" s="1" t="s">
        <v>6721</v>
      </c>
      <c r="E1415" s="1">
        <v>0</v>
      </c>
      <c r="F1415" s="1">
        <v>0</v>
      </c>
      <c r="G1415" s="1">
        <v>0</v>
      </c>
      <c r="H1415" s="1" t="s">
        <v>1766</v>
      </c>
      <c r="I1415" s="2">
        <v>46020</v>
      </c>
      <c r="J1415" s="1">
        <v>100000</v>
      </c>
      <c r="K1415" s="1">
        <v>0</v>
      </c>
      <c r="L1415" s="1">
        <v>0</v>
      </c>
      <c r="M1415" s="1" t="s">
        <v>494</v>
      </c>
      <c r="N1415" s="1" t="s">
        <v>6877</v>
      </c>
      <c r="O1415" s="2">
        <v>46029</v>
      </c>
      <c r="P1415" s="1">
        <v>5</v>
      </c>
      <c r="Q1415" s="1" t="s">
        <v>6456</v>
      </c>
      <c r="R1415" s="2">
        <v>46001</v>
      </c>
      <c r="S1415" s="2"/>
      <c r="T1415" s="1">
        <v>0</v>
      </c>
    </row>
    <row r="1416" spans="1:20">
      <c r="A1416" s="1" t="s">
        <v>8965</v>
      </c>
      <c r="B1416" s="1" t="s">
        <v>2883</v>
      </c>
      <c r="C1416" s="1" t="s">
        <v>2884</v>
      </c>
      <c r="D1416" s="1" t="s">
        <v>7935</v>
      </c>
      <c r="E1416" s="1">
        <v>0</v>
      </c>
      <c r="F1416" s="1">
        <v>0</v>
      </c>
      <c r="G1416" s="1">
        <v>0</v>
      </c>
      <c r="H1416" s="1" t="s">
        <v>8966</v>
      </c>
      <c r="I1416" s="2">
        <v>46007</v>
      </c>
      <c r="J1416" s="1">
        <v>4000</v>
      </c>
      <c r="K1416" s="1">
        <v>0</v>
      </c>
      <c r="L1416" s="1">
        <v>0</v>
      </c>
      <c r="M1416" s="1" t="s">
        <v>8967</v>
      </c>
      <c r="N1416" s="1" t="s">
        <v>8580</v>
      </c>
      <c r="O1416" s="2">
        <v>46008</v>
      </c>
      <c r="P1416" s="1">
        <v>1</v>
      </c>
      <c r="Q1416" s="1" t="s">
        <v>6430</v>
      </c>
      <c r="R1416" s="2">
        <v>46001</v>
      </c>
      <c r="S1416" s="2"/>
      <c r="T1416" s="1">
        <v>0</v>
      </c>
    </row>
    <row r="1417" spans="1:20">
      <c r="A1417" s="1" t="s">
        <v>8968</v>
      </c>
      <c r="B1417" s="1" t="s">
        <v>2883</v>
      </c>
      <c r="C1417" s="1" t="s">
        <v>2884</v>
      </c>
      <c r="D1417" s="1" t="s">
        <v>7935</v>
      </c>
      <c r="E1417" s="1">
        <v>0</v>
      </c>
      <c r="F1417" s="1">
        <v>0</v>
      </c>
      <c r="G1417" s="1">
        <v>0</v>
      </c>
      <c r="H1417" s="1" t="s">
        <v>8969</v>
      </c>
      <c r="I1417" s="2">
        <v>46007</v>
      </c>
      <c r="J1417" s="1">
        <v>2000</v>
      </c>
      <c r="K1417" s="1">
        <v>0</v>
      </c>
      <c r="L1417" s="1">
        <v>0</v>
      </c>
      <c r="M1417" s="1" t="s">
        <v>8566</v>
      </c>
      <c r="N1417" s="1" t="s">
        <v>8567</v>
      </c>
      <c r="O1417" s="2">
        <v>46008</v>
      </c>
      <c r="P1417" s="1">
        <v>1</v>
      </c>
      <c r="Q1417" s="1" t="s">
        <v>6430</v>
      </c>
      <c r="R1417" s="2">
        <v>46001</v>
      </c>
      <c r="S1417" s="2"/>
      <c r="T1417" s="1">
        <v>0</v>
      </c>
    </row>
    <row r="1418" spans="1:20">
      <c r="A1418" s="1" t="s">
        <v>8970</v>
      </c>
      <c r="B1418" s="1" t="s">
        <v>2883</v>
      </c>
      <c r="C1418" s="1" t="s">
        <v>2884</v>
      </c>
      <c r="D1418" s="1" t="s">
        <v>7935</v>
      </c>
      <c r="E1418" s="1">
        <v>0</v>
      </c>
      <c r="F1418" s="1">
        <v>0</v>
      </c>
      <c r="G1418" s="1">
        <v>0</v>
      </c>
      <c r="H1418" s="1" t="s">
        <v>8971</v>
      </c>
      <c r="I1418" s="2">
        <v>46007</v>
      </c>
      <c r="J1418" s="1">
        <v>4000</v>
      </c>
      <c r="K1418" s="1">
        <v>0</v>
      </c>
      <c r="L1418" s="1">
        <v>0</v>
      </c>
      <c r="M1418" s="1" t="s">
        <v>8566</v>
      </c>
      <c r="N1418" s="1" t="s">
        <v>8577</v>
      </c>
      <c r="O1418" s="2">
        <v>46008</v>
      </c>
      <c r="P1418" s="1">
        <v>1</v>
      </c>
      <c r="Q1418" s="1" t="s">
        <v>6430</v>
      </c>
      <c r="R1418" s="2">
        <v>46001</v>
      </c>
      <c r="S1418" s="2"/>
      <c r="T1418" s="1">
        <v>0</v>
      </c>
    </row>
    <row r="1419" spans="1:20">
      <c r="A1419" s="1" t="s">
        <v>8972</v>
      </c>
      <c r="B1419" s="1" t="s">
        <v>2883</v>
      </c>
      <c r="C1419" s="1" t="s">
        <v>2884</v>
      </c>
      <c r="D1419" s="1" t="s">
        <v>6426</v>
      </c>
      <c r="E1419" s="1" t="s">
        <v>6426</v>
      </c>
      <c r="F1419" s="1">
        <v>0</v>
      </c>
      <c r="G1419" s="1">
        <v>0</v>
      </c>
      <c r="H1419" s="1" t="s">
        <v>8973</v>
      </c>
      <c r="I1419" s="2">
        <v>46007</v>
      </c>
      <c r="J1419" s="1">
        <v>2000</v>
      </c>
      <c r="K1419" s="1">
        <v>0</v>
      </c>
      <c r="L1419" s="1">
        <v>0</v>
      </c>
      <c r="M1419" s="1" t="s">
        <v>8974</v>
      </c>
      <c r="N1419" s="1" t="s">
        <v>8573</v>
      </c>
      <c r="O1419" s="2">
        <v>46008</v>
      </c>
      <c r="P1419" s="1">
        <v>1</v>
      </c>
      <c r="Q1419" s="1" t="s">
        <v>6430</v>
      </c>
      <c r="R1419" s="2">
        <v>46001</v>
      </c>
      <c r="S1419" s="2"/>
      <c r="T1419" s="1">
        <v>0</v>
      </c>
    </row>
    <row r="1420" spans="1:20">
      <c r="A1420" s="1" t="s">
        <v>8975</v>
      </c>
      <c r="B1420" s="1" t="s">
        <v>2883</v>
      </c>
      <c r="C1420" s="1" t="s">
        <v>2884</v>
      </c>
      <c r="D1420" s="1" t="s">
        <v>7935</v>
      </c>
      <c r="E1420" s="1">
        <v>0</v>
      </c>
      <c r="F1420" s="1">
        <v>0</v>
      </c>
      <c r="G1420" s="1">
        <v>0</v>
      </c>
      <c r="H1420" s="1" t="s">
        <v>8976</v>
      </c>
      <c r="I1420" s="2">
        <v>46007</v>
      </c>
      <c r="J1420" s="1">
        <v>5000</v>
      </c>
      <c r="K1420" s="1">
        <v>0</v>
      </c>
      <c r="L1420" s="1">
        <v>0</v>
      </c>
      <c r="M1420" s="1" t="s">
        <v>8977</v>
      </c>
      <c r="N1420" s="1" t="s">
        <v>8570</v>
      </c>
      <c r="O1420" s="2">
        <v>46008</v>
      </c>
      <c r="P1420" s="1">
        <v>1</v>
      </c>
      <c r="Q1420" s="1" t="s">
        <v>6430</v>
      </c>
      <c r="R1420" s="2">
        <v>46001</v>
      </c>
      <c r="S1420" s="2"/>
      <c r="T1420" s="1">
        <v>0</v>
      </c>
    </row>
    <row r="1421" spans="1:20">
      <c r="A1421" s="1" t="s">
        <v>8978</v>
      </c>
      <c r="B1421" s="1" t="s">
        <v>2883</v>
      </c>
      <c r="C1421" s="1" t="s">
        <v>2884</v>
      </c>
      <c r="D1421" s="1" t="s">
        <v>7935</v>
      </c>
      <c r="E1421" s="1">
        <v>0</v>
      </c>
      <c r="F1421" s="1">
        <v>0</v>
      </c>
      <c r="G1421" s="1">
        <v>0</v>
      </c>
      <c r="H1421" s="1" t="s">
        <v>8979</v>
      </c>
      <c r="I1421" s="2">
        <v>46007</v>
      </c>
      <c r="J1421" s="1">
        <v>2000</v>
      </c>
      <c r="K1421" s="1">
        <v>0</v>
      </c>
      <c r="L1421" s="1">
        <v>0</v>
      </c>
      <c r="M1421" s="1" t="s">
        <v>8980</v>
      </c>
      <c r="N1421" s="1" t="s">
        <v>8592</v>
      </c>
      <c r="O1421" s="2">
        <v>46008</v>
      </c>
      <c r="P1421" s="1">
        <v>1</v>
      </c>
      <c r="Q1421" s="1" t="s">
        <v>6430</v>
      </c>
      <c r="R1421" s="2">
        <v>46001</v>
      </c>
      <c r="S1421" s="2"/>
      <c r="T1421" s="1">
        <v>0</v>
      </c>
    </row>
    <row r="1422" spans="1:20">
      <c r="A1422" s="1" t="s">
        <v>8981</v>
      </c>
      <c r="B1422" s="1" t="s">
        <v>2883</v>
      </c>
      <c r="C1422" s="1" t="s">
        <v>2884</v>
      </c>
      <c r="D1422" s="1" t="s">
        <v>6426</v>
      </c>
      <c r="E1422" s="1" t="s">
        <v>6426</v>
      </c>
      <c r="F1422" s="1">
        <v>0</v>
      </c>
      <c r="G1422" s="1">
        <v>0</v>
      </c>
      <c r="H1422" s="1" t="s">
        <v>8982</v>
      </c>
      <c r="I1422" s="2">
        <v>46007</v>
      </c>
      <c r="J1422" s="1">
        <v>2000</v>
      </c>
      <c r="K1422" s="1">
        <v>0</v>
      </c>
      <c r="L1422" s="1">
        <v>0</v>
      </c>
      <c r="M1422" s="1" t="s">
        <v>8983</v>
      </c>
      <c r="N1422" s="1" t="s">
        <v>8595</v>
      </c>
      <c r="O1422" s="2">
        <v>46008</v>
      </c>
      <c r="P1422" s="1">
        <v>1</v>
      </c>
      <c r="Q1422" s="1" t="s">
        <v>6430</v>
      </c>
      <c r="R1422" s="2">
        <v>46001</v>
      </c>
      <c r="S1422" s="2"/>
      <c r="T1422" s="1">
        <v>0</v>
      </c>
    </row>
    <row r="1423" spans="1:20">
      <c r="A1423" s="1" t="s">
        <v>8984</v>
      </c>
      <c r="B1423" s="1" t="s">
        <v>2883</v>
      </c>
      <c r="C1423" s="1" t="s">
        <v>2884</v>
      </c>
      <c r="D1423" s="1" t="s">
        <v>6426</v>
      </c>
      <c r="E1423" s="1" t="s">
        <v>6426</v>
      </c>
      <c r="F1423" s="1">
        <v>0</v>
      </c>
      <c r="G1423" s="1">
        <v>0</v>
      </c>
      <c r="H1423" s="1" t="s">
        <v>8985</v>
      </c>
      <c r="I1423" s="2">
        <v>46007</v>
      </c>
      <c r="J1423" s="1">
        <v>2000</v>
      </c>
      <c r="K1423" s="1">
        <v>0</v>
      </c>
      <c r="L1423" s="1">
        <v>0</v>
      </c>
      <c r="M1423" s="1" t="s">
        <v>8986</v>
      </c>
      <c r="N1423" s="1" t="s">
        <v>8584</v>
      </c>
      <c r="O1423" s="2">
        <v>46008</v>
      </c>
      <c r="P1423" s="1">
        <v>1</v>
      </c>
      <c r="Q1423" s="1" t="s">
        <v>6430</v>
      </c>
      <c r="R1423" s="2">
        <v>46001</v>
      </c>
      <c r="S1423" s="2"/>
      <c r="T1423" s="1">
        <v>0</v>
      </c>
    </row>
    <row r="1424" spans="1:20">
      <c r="A1424" s="1" t="s">
        <v>8987</v>
      </c>
      <c r="B1424" s="1" t="s">
        <v>2883</v>
      </c>
      <c r="C1424" s="1" t="s">
        <v>2884</v>
      </c>
      <c r="D1424" s="1" t="s">
        <v>6426</v>
      </c>
      <c r="E1424" s="1" t="s">
        <v>6426</v>
      </c>
      <c r="F1424" s="1">
        <v>0</v>
      </c>
      <c r="G1424" s="1">
        <v>0</v>
      </c>
      <c r="H1424" s="1" t="s">
        <v>8988</v>
      </c>
      <c r="I1424" s="2">
        <v>46007</v>
      </c>
      <c r="J1424" s="1">
        <v>2000</v>
      </c>
      <c r="K1424" s="1">
        <v>0</v>
      </c>
      <c r="L1424" s="1">
        <v>0</v>
      </c>
      <c r="M1424" s="1" t="s">
        <v>8989</v>
      </c>
      <c r="N1424" s="1" t="s">
        <v>8587</v>
      </c>
      <c r="O1424" s="2">
        <v>46008</v>
      </c>
      <c r="P1424" s="1">
        <v>1</v>
      </c>
      <c r="Q1424" s="1" t="s">
        <v>6430</v>
      </c>
      <c r="R1424" s="2">
        <v>46001</v>
      </c>
      <c r="S1424" s="2"/>
      <c r="T1424" s="1">
        <v>0</v>
      </c>
    </row>
    <row r="1425" spans="1:20">
      <c r="A1425" s="1" t="s">
        <v>8990</v>
      </c>
      <c r="B1425" s="1" t="s">
        <v>2883</v>
      </c>
      <c r="C1425" s="1" t="s">
        <v>2884</v>
      </c>
      <c r="D1425" s="1" t="s">
        <v>6426</v>
      </c>
      <c r="E1425" s="1" t="s">
        <v>6426</v>
      </c>
      <c r="F1425" s="1">
        <v>0</v>
      </c>
      <c r="G1425" s="1">
        <v>0</v>
      </c>
      <c r="H1425" s="1" t="s">
        <v>8991</v>
      </c>
      <c r="I1425" s="2">
        <v>46007</v>
      </c>
      <c r="J1425" s="1">
        <v>1000</v>
      </c>
      <c r="K1425" s="1">
        <v>0</v>
      </c>
      <c r="L1425" s="1">
        <v>0</v>
      </c>
      <c r="M1425" s="1" t="s">
        <v>8992</v>
      </c>
      <c r="N1425" s="1" t="s">
        <v>8598</v>
      </c>
      <c r="O1425" s="2">
        <v>46008</v>
      </c>
      <c r="P1425" s="1">
        <v>1</v>
      </c>
      <c r="Q1425" s="1" t="s">
        <v>6430</v>
      </c>
      <c r="R1425" s="2">
        <v>46001</v>
      </c>
      <c r="S1425" s="2"/>
      <c r="T1425" s="1">
        <v>0</v>
      </c>
    </row>
    <row r="1426" spans="1:20">
      <c r="A1426" s="1" t="s">
        <v>8993</v>
      </c>
      <c r="B1426" s="1" t="s">
        <v>499</v>
      </c>
      <c r="C1426" s="1" t="s">
        <v>500</v>
      </c>
      <c r="D1426" s="1" t="s">
        <v>6721</v>
      </c>
      <c r="E1426" s="1">
        <v>0</v>
      </c>
      <c r="F1426" s="1">
        <v>0</v>
      </c>
      <c r="G1426" s="1">
        <v>0</v>
      </c>
      <c r="H1426" s="1" t="s">
        <v>2293</v>
      </c>
      <c r="I1426" s="2">
        <v>46020</v>
      </c>
      <c r="J1426" s="1">
        <v>100000</v>
      </c>
      <c r="K1426" s="1">
        <v>0</v>
      </c>
      <c r="L1426" s="1">
        <v>0</v>
      </c>
      <c r="M1426" s="1" t="s">
        <v>514</v>
      </c>
      <c r="N1426" s="1" t="s">
        <v>6877</v>
      </c>
      <c r="O1426" s="2">
        <v>46029</v>
      </c>
      <c r="P1426" s="1">
        <v>2</v>
      </c>
      <c r="Q1426" s="1" t="s">
        <v>6456</v>
      </c>
      <c r="R1426" s="2">
        <v>46001</v>
      </c>
      <c r="S1426" s="2"/>
      <c r="T1426" s="1">
        <v>0</v>
      </c>
    </row>
    <row r="1427" spans="1:20">
      <c r="A1427" s="1" t="s">
        <v>8994</v>
      </c>
      <c r="B1427" s="1" t="s">
        <v>499</v>
      </c>
      <c r="C1427" s="1" t="s">
        <v>500</v>
      </c>
      <c r="D1427" s="1" t="s">
        <v>6721</v>
      </c>
      <c r="E1427" s="1">
        <v>0</v>
      </c>
      <c r="F1427" s="1">
        <v>0</v>
      </c>
      <c r="G1427" s="1">
        <v>0</v>
      </c>
      <c r="H1427" s="1" t="s">
        <v>1688</v>
      </c>
      <c r="I1427" s="2">
        <v>46027</v>
      </c>
      <c r="J1427" s="1">
        <v>200000</v>
      </c>
      <c r="K1427" s="1">
        <v>0</v>
      </c>
      <c r="L1427" s="1">
        <v>0</v>
      </c>
      <c r="M1427" s="1" t="s">
        <v>494</v>
      </c>
      <c r="N1427" s="1" t="s">
        <v>6877</v>
      </c>
      <c r="O1427" s="2">
        <v>46036</v>
      </c>
      <c r="P1427" s="1">
        <v>5</v>
      </c>
      <c r="Q1427" s="1" t="s">
        <v>6456</v>
      </c>
      <c r="R1427" s="2">
        <v>46001</v>
      </c>
      <c r="S1427" s="2"/>
      <c r="T1427" s="1">
        <v>0</v>
      </c>
    </row>
    <row r="1428" spans="1:20">
      <c r="A1428" s="1" t="s">
        <v>8995</v>
      </c>
      <c r="B1428" s="1" t="s">
        <v>2883</v>
      </c>
      <c r="C1428" s="1" t="s">
        <v>2884</v>
      </c>
      <c r="D1428" s="1" t="s">
        <v>7935</v>
      </c>
      <c r="E1428" s="1">
        <v>0</v>
      </c>
      <c r="F1428" s="1">
        <v>0</v>
      </c>
      <c r="G1428" s="1">
        <v>0</v>
      </c>
      <c r="H1428" s="1" t="s">
        <v>8996</v>
      </c>
      <c r="I1428" s="2">
        <v>46007</v>
      </c>
      <c r="J1428" s="1">
        <v>1000</v>
      </c>
      <c r="K1428" s="1">
        <v>0</v>
      </c>
      <c r="L1428" s="1">
        <v>0</v>
      </c>
      <c r="M1428" s="1" t="s">
        <v>8980</v>
      </c>
      <c r="N1428" s="1" t="s">
        <v>8997</v>
      </c>
      <c r="O1428" s="2">
        <v>46008</v>
      </c>
      <c r="P1428" s="1">
        <v>1</v>
      </c>
      <c r="Q1428" s="1" t="s">
        <v>6430</v>
      </c>
      <c r="R1428" s="2">
        <v>46001</v>
      </c>
      <c r="S1428" s="2"/>
      <c r="T1428" s="1">
        <v>0</v>
      </c>
    </row>
    <row r="1429" spans="1:20">
      <c r="A1429" s="1" t="s">
        <v>8998</v>
      </c>
      <c r="B1429" s="1" t="s">
        <v>2883</v>
      </c>
      <c r="C1429" s="1" t="s">
        <v>2884</v>
      </c>
      <c r="D1429" s="1" t="s">
        <v>6426</v>
      </c>
      <c r="E1429" s="1" t="s">
        <v>6426</v>
      </c>
      <c r="F1429" s="1">
        <v>0</v>
      </c>
      <c r="G1429" s="1">
        <v>0</v>
      </c>
      <c r="H1429" s="1" t="s">
        <v>8999</v>
      </c>
      <c r="I1429" s="2">
        <v>46007</v>
      </c>
      <c r="J1429" s="1">
        <v>500</v>
      </c>
      <c r="K1429" s="1">
        <v>0</v>
      </c>
      <c r="L1429" s="1">
        <v>0</v>
      </c>
      <c r="M1429" s="1" t="s">
        <v>9000</v>
      </c>
      <c r="N1429" s="1" t="s">
        <v>9001</v>
      </c>
      <c r="O1429" s="2">
        <v>46008</v>
      </c>
      <c r="P1429" s="1">
        <v>1</v>
      </c>
      <c r="Q1429" s="1" t="s">
        <v>6430</v>
      </c>
      <c r="R1429" s="2">
        <v>46001</v>
      </c>
      <c r="S1429" s="2"/>
      <c r="T1429" s="1">
        <v>0</v>
      </c>
    </row>
    <row r="1430" spans="1:20">
      <c r="A1430" s="1" t="s">
        <v>9002</v>
      </c>
      <c r="B1430" s="1" t="s">
        <v>2883</v>
      </c>
      <c r="C1430" s="1" t="s">
        <v>2884</v>
      </c>
      <c r="D1430" s="1" t="s">
        <v>6426</v>
      </c>
      <c r="E1430" s="1" t="s">
        <v>6426</v>
      </c>
      <c r="F1430" s="1">
        <v>0</v>
      </c>
      <c r="G1430" s="1">
        <v>0</v>
      </c>
      <c r="H1430" s="1" t="s">
        <v>9003</v>
      </c>
      <c r="I1430" s="2">
        <v>46007</v>
      </c>
      <c r="J1430" s="1">
        <v>500</v>
      </c>
      <c r="K1430" s="1">
        <v>0</v>
      </c>
      <c r="L1430" s="1">
        <v>0</v>
      </c>
      <c r="M1430" s="1" t="s">
        <v>9004</v>
      </c>
      <c r="N1430" s="1" t="s">
        <v>9005</v>
      </c>
      <c r="O1430" s="2">
        <v>46008</v>
      </c>
      <c r="P1430" s="1">
        <v>1</v>
      </c>
      <c r="Q1430" s="1" t="s">
        <v>6430</v>
      </c>
      <c r="R1430" s="2">
        <v>46001</v>
      </c>
      <c r="S1430" s="2"/>
      <c r="T1430" s="1">
        <v>0</v>
      </c>
    </row>
    <row r="1431" spans="1:20">
      <c r="A1431" s="1" t="s">
        <v>9006</v>
      </c>
      <c r="B1431" s="1" t="s">
        <v>2883</v>
      </c>
      <c r="C1431" s="1" t="s">
        <v>2884</v>
      </c>
      <c r="D1431" s="1" t="s">
        <v>6426</v>
      </c>
      <c r="E1431" s="1" t="s">
        <v>6426</v>
      </c>
      <c r="F1431" s="1">
        <v>0</v>
      </c>
      <c r="G1431" s="1">
        <v>0</v>
      </c>
      <c r="H1431" s="1" t="s">
        <v>9007</v>
      </c>
      <c r="I1431" s="2">
        <v>46007</v>
      </c>
      <c r="J1431" s="1">
        <v>500</v>
      </c>
      <c r="K1431" s="1">
        <v>0</v>
      </c>
      <c r="L1431" s="1">
        <v>0</v>
      </c>
      <c r="M1431" s="1" t="s">
        <v>9008</v>
      </c>
      <c r="N1431" s="1" t="s">
        <v>9009</v>
      </c>
      <c r="O1431" s="2">
        <v>46008</v>
      </c>
      <c r="P1431" s="1">
        <v>1</v>
      </c>
      <c r="Q1431" s="1" t="s">
        <v>6430</v>
      </c>
      <c r="R1431" s="2">
        <v>46001</v>
      </c>
      <c r="S1431" s="2"/>
      <c r="T1431" s="1">
        <v>0</v>
      </c>
    </row>
    <row r="1432" spans="1:20">
      <c r="A1432" s="1" t="s">
        <v>9010</v>
      </c>
      <c r="B1432" s="1" t="s">
        <v>2883</v>
      </c>
      <c r="C1432" s="1" t="s">
        <v>2884</v>
      </c>
      <c r="D1432" s="1" t="s">
        <v>6426</v>
      </c>
      <c r="E1432" s="1" t="s">
        <v>6426</v>
      </c>
      <c r="F1432" s="1">
        <v>0</v>
      </c>
      <c r="G1432" s="1">
        <v>0</v>
      </c>
      <c r="H1432" s="1" t="s">
        <v>9011</v>
      </c>
      <c r="I1432" s="2">
        <v>46007</v>
      </c>
      <c r="J1432" s="1">
        <v>1000</v>
      </c>
      <c r="K1432" s="1">
        <v>0</v>
      </c>
      <c r="L1432" s="1">
        <v>0</v>
      </c>
      <c r="M1432" s="1" t="s">
        <v>8030</v>
      </c>
      <c r="N1432" s="1" t="s">
        <v>8601</v>
      </c>
      <c r="O1432" s="2">
        <v>46008</v>
      </c>
      <c r="P1432" s="1">
        <v>1</v>
      </c>
      <c r="Q1432" s="1" t="s">
        <v>6430</v>
      </c>
      <c r="R1432" s="2">
        <v>46001</v>
      </c>
      <c r="S1432" s="2"/>
      <c r="T1432" s="1">
        <v>0</v>
      </c>
    </row>
    <row r="1433" spans="1:20">
      <c r="A1433" s="1" t="s">
        <v>9012</v>
      </c>
      <c r="B1433" s="1" t="s">
        <v>2883</v>
      </c>
      <c r="C1433" s="1" t="s">
        <v>2884</v>
      </c>
      <c r="D1433" s="1" t="s">
        <v>6426</v>
      </c>
      <c r="E1433" s="1" t="s">
        <v>6426</v>
      </c>
      <c r="F1433" s="1">
        <v>0</v>
      </c>
      <c r="G1433" s="1">
        <v>0</v>
      </c>
      <c r="H1433" s="1" t="s">
        <v>9013</v>
      </c>
      <c r="I1433" s="2">
        <v>46007</v>
      </c>
      <c r="J1433" s="1">
        <v>500</v>
      </c>
      <c r="K1433" s="1">
        <v>0</v>
      </c>
      <c r="L1433" s="1">
        <v>0</v>
      </c>
      <c r="M1433" s="1" t="s">
        <v>9014</v>
      </c>
      <c r="N1433" s="1" t="s">
        <v>9015</v>
      </c>
      <c r="O1433" s="2">
        <v>46008</v>
      </c>
      <c r="P1433" s="1">
        <v>1</v>
      </c>
      <c r="Q1433" s="1" t="s">
        <v>6430</v>
      </c>
      <c r="R1433" s="2">
        <v>46001</v>
      </c>
      <c r="S1433" s="2"/>
      <c r="T1433" s="1">
        <v>0</v>
      </c>
    </row>
    <row r="1434" spans="1:20">
      <c r="A1434" s="1" t="s">
        <v>9016</v>
      </c>
      <c r="B1434" s="1" t="s">
        <v>2883</v>
      </c>
      <c r="C1434" s="1" t="s">
        <v>2884</v>
      </c>
      <c r="D1434" s="1" t="s">
        <v>6426</v>
      </c>
      <c r="E1434" s="1" t="s">
        <v>6426</v>
      </c>
      <c r="F1434" s="1">
        <v>0</v>
      </c>
      <c r="G1434" s="1">
        <v>0</v>
      </c>
      <c r="H1434" s="1" t="s">
        <v>9017</v>
      </c>
      <c r="I1434" s="2">
        <v>46007</v>
      </c>
      <c r="J1434" s="1">
        <v>500</v>
      </c>
      <c r="K1434" s="1">
        <v>0</v>
      </c>
      <c r="L1434" s="1">
        <v>0</v>
      </c>
      <c r="M1434" s="1" t="s">
        <v>8030</v>
      </c>
      <c r="N1434" s="1" t="s">
        <v>9018</v>
      </c>
      <c r="O1434" s="2">
        <v>46008</v>
      </c>
      <c r="P1434" s="1">
        <v>1</v>
      </c>
      <c r="Q1434" s="1" t="s">
        <v>6430</v>
      </c>
      <c r="R1434" s="2">
        <v>46001</v>
      </c>
      <c r="S1434" s="2"/>
      <c r="T1434" s="1">
        <v>0</v>
      </c>
    </row>
    <row r="1435" spans="1:20">
      <c r="A1435" s="1" t="s">
        <v>9019</v>
      </c>
      <c r="B1435" s="1" t="s">
        <v>2883</v>
      </c>
      <c r="C1435" s="1" t="s">
        <v>2884</v>
      </c>
      <c r="D1435" s="1" t="s">
        <v>6426</v>
      </c>
      <c r="E1435" s="1" t="s">
        <v>6426</v>
      </c>
      <c r="F1435" s="1">
        <v>0</v>
      </c>
      <c r="G1435" s="1">
        <v>0</v>
      </c>
      <c r="H1435" s="1" t="s">
        <v>9020</v>
      </c>
      <c r="I1435" s="2">
        <v>46007</v>
      </c>
      <c r="J1435" s="1">
        <v>500</v>
      </c>
      <c r="K1435" s="1">
        <v>0</v>
      </c>
      <c r="L1435" s="1">
        <v>0</v>
      </c>
      <c r="M1435" s="1" t="s">
        <v>8591</v>
      </c>
      <c r="N1435" s="1" t="s">
        <v>9021</v>
      </c>
      <c r="O1435" s="2">
        <v>46008</v>
      </c>
      <c r="P1435" s="1">
        <v>1</v>
      </c>
      <c r="Q1435" s="1" t="s">
        <v>6430</v>
      </c>
      <c r="R1435" s="2">
        <v>46001</v>
      </c>
      <c r="S1435" s="2"/>
      <c r="T1435" s="1">
        <v>0</v>
      </c>
    </row>
    <row r="1436" spans="1:20">
      <c r="A1436" s="1" t="s">
        <v>9022</v>
      </c>
      <c r="B1436" s="1" t="s">
        <v>2883</v>
      </c>
      <c r="C1436" s="1" t="s">
        <v>2884</v>
      </c>
      <c r="D1436" s="1" t="s">
        <v>6426</v>
      </c>
      <c r="E1436" s="1" t="s">
        <v>6426</v>
      </c>
      <c r="F1436" s="1">
        <v>0</v>
      </c>
      <c r="G1436" s="1">
        <v>0</v>
      </c>
      <c r="H1436" s="1" t="s">
        <v>9023</v>
      </c>
      <c r="I1436" s="2">
        <v>46007</v>
      </c>
      <c r="J1436" s="1">
        <v>500</v>
      </c>
      <c r="K1436" s="1">
        <v>0</v>
      </c>
      <c r="L1436" s="1">
        <v>0</v>
      </c>
      <c r="M1436" s="1" t="s">
        <v>9024</v>
      </c>
      <c r="N1436" s="1" t="s">
        <v>9025</v>
      </c>
      <c r="O1436" s="2">
        <v>46008</v>
      </c>
      <c r="P1436" s="1">
        <v>1</v>
      </c>
      <c r="Q1436" s="1" t="s">
        <v>6430</v>
      </c>
      <c r="R1436" s="2">
        <v>46001</v>
      </c>
      <c r="S1436" s="2"/>
      <c r="T1436" s="1">
        <v>0</v>
      </c>
    </row>
    <row r="1437" spans="1:20">
      <c r="A1437" s="1" t="s">
        <v>9026</v>
      </c>
      <c r="B1437" s="1" t="s">
        <v>2883</v>
      </c>
      <c r="C1437" s="1" t="s">
        <v>2884</v>
      </c>
      <c r="D1437" s="1" t="s">
        <v>6426</v>
      </c>
      <c r="E1437" s="1" t="s">
        <v>6426</v>
      </c>
      <c r="F1437" s="1">
        <v>0</v>
      </c>
      <c r="G1437" s="1">
        <v>0</v>
      </c>
      <c r="H1437" s="1" t="s">
        <v>9027</v>
      </c>
      <c r="I1437" s="2">
        <v>46007</v>
      </c>
      <c r="J1437" s="1">
        <v>1000</v>
      </c>
      <c r="K1437" s="1">
        <v>0</v>
      </c>
      <c r="L1437" s="1">
        <v>0</v>
      </c>
      <c r="M1437" s="1" t="s">
        <v>9028</v>
      </c>
      <c r="N1437" s="1" t="s">
        <v>9029</v>
      </c>
      <c r="O1437" s="2">
        <v>46008</v>
      </c>
      <c r="P1437" s="1">
        <v>1</v>
      </c>
      <c r="Q1437" s="1" t="s">
        <v>6430</v>
      </c>
      <c r="R1437" s="2">
        <v>46001</v>
      </c>
      <c r="S1437" s="2"/>
      <c r="T1437" s="1">
        <v>0</v>
      </c>
    </row>
    <row r="1438" spans="1:20">
      <c r="A1438" s="1" t="s">
        <v>9030</v>
      </c>
      <c r="B1438" s="1" t="s">
        <v>2883</v>
      </c>
      <c r="C1438" s="1" t="s">
        <v>2884</v>
      </c>
      <c r="D1438" s="1" t="s">
        <v>6426</v>
      </c>
      <c r="E1438" s="1" t="s">
        <v>6426</v>
      </c>
      <c r="F1438" s="1">
        <v>0</v>
      </c>
      <c r="G1438" s="1">
        <v>0</v>
      </c>
      <c r="H1438" s="1" t="s">
        <v>9031</v>
      </c>
      <c r="I1438" s="2">
        <v>46007</v>
      </c>
      <c r="J1438" s="1">
        <v>500</v>
      </c>
      <c r="K1438" s="1">
        <v>0</v>
      </c>
      <c r="L1438" s="1">
        <v>0</v>
      </c>
      <c r="M1438" s="1" t="s">
        <v>9032</v>
      </c>
      <c r="N1438" s="1" t="s">
        <v>9033</v>
      </c>
      <c r="O1438" s="2">
        <v>46008</v>
      </c>
      <c r="P1438" s="1">
        <v>1</v>
      </c>
      <c r="Q1438" s="1" t="s">
        <v>6430</v>
      </c>
      <c r="R1438" s="2">
        <v>46001</v>
      </c>
      <c r="S1438" s="2"/>
      <c r="T1438" s="1">
        <v>0</v>
      </c>
    </row>
    <row r="1439" spans="1:20">
      <c r="A1439" s="1" t="s">
        <v>9034</v>
      </c>
      <c r="B1439" s="1" t="s">
        <v>2883</v>
      </c>
      <c r="C1439" s="1" t="s">
        <v>2884</v>
      </c>
      <c r="D1439" s="1" t="s">
        <v>7935</v>
      </c>
      <c r="E1439" s="1">
        <v>0</v>
      </c>
      <c r="F1439" s="1">
        <v>0</v>
      </c>
      <c r="G1439" s="1">
        <v>0</v>
      </c>
      <c r="H1439" s="1" t="s">
        <v>9035</v>
      </c>
      <c r="I1439" s="2">
        <v>46007</v>
      </c>
      <c r="J1439" s="1">
        <v>1000</v>
      </c>
      <c r="K1439" s="1">
        <v>0</v>
      </c>
      <c r="L1439" s="1">
        <v>0</v>
      </c>
      <c r="M1439" s="1" t="s">
        <v>9036</v>
      </c>
      <c r="N1439" s="1" t="s">
        <v>9037</v>
      </c>
      <c r="O1439" s="2">
        <v>46008</v>
      </c>
      <c r="P1439" s="1">
        <v>2</v>
      </c>
      <c r="Q1439" s="1" t="s">
        <v>6430</v>
      </c>
      <c r="R1439" s="2">
        <v>46001</v>
      </c>
      <c r="S1439" s="2"/>
      <c r="T1439" s="1">
        <v>0</v>
      </c>
    </row>
    <row r="1440" spans="1:20">
      <c r="A1440" s="1" t="s">
        <v>9038</v>
      </c>
      <c r="B1440" s="1" t="s">
        <v>2883</v>
      </c>
      <c r="C1440" s="1" t="s">
        <v>2884</v>
      </c>
      <c r="D1440" s="1" t="s">
        <v>7935</v>
      </c>
      <c r="E1440" s="1" t="s">
        <v>6426</v>
      </c>
      <c r="F1440" s="1">
        <v>0</v>
      </c>
      <c r="G1440" s="1">
        <v>0</v>
      </c>
      <c r="H1440" s="1" t="s">
        <v>9039</v>
      </c>
      <c r="I1440" s="2">
        <v>46007</v>
      </c>
      <c r="J1440" s="1">
        <v>1000</v>
      </c>
      <c r="K1440" s="1">
        <v>0</v>
      </c>
      <c r="L1440" s="1">
        <v>0</v>
      </c>
      <c r="M1440" s="1" t="s">
        <v>9040</v>
      </c>
      <c r="N1440" s="1" t="s">
        <v>9041</v>
      </c>
      <c r="O1440" s="2">
        <v>46008</v>
      </c>
      <c r="P1440" s="1">
        <v>1</v>
      </c>
      <c r="Q1440" s="1" t="s">
        <v>6430</v>
      </c>
      <c r="R1440" s="2">
        <v>46001</v>
      </c>
      <c r="S1440" s="2"/>
      <c r="T1440" s="1">
        <v>0</v>
      </c>
    </row>
    <row r="1441" spans="1:20">
      <c r="A1441" s="1" t="s">
        <v>9042</v>
      </c>
      <c r="B1441" s="1" t="s">
        <v>2883</v>
      </c>
      <c r="C1441" s="1" t="s">
        <v>2884</v>
      </c>
      <c r="D1441" s="1" t="s">
        <v>8081</v>
      </c>
      <c r="E1441" s="1" t="s">
        <v>6426</v>
      </c>
      <c r="F1441" s="1">
        <v>0</v>
      </c>
      <c r="G1441" s="1">
        <v>0</v>
      </c>
      <c r="H1441" s="1" t="s">
        <v>9043</v>
      </c>
      <c r="I1441" s="2">
        <v>46006</v>
      </c>
      <c r="J1441" s="1">
        <v>2000</v>
      </c>
      <c r="K1441" s="1">
        <v>0</v>
      </c>
      <c r="L1441" s="1">
        <v>0</v>
      </c>
      <c r="M1441" s="1" t="s">
        <v>8086</v>
      </c>
      <c r="N1441" s="1" t="s">
        <v>9044</v>
      </c>
      <c r="O1441" s="2">
        <v>46008</v>
      </c>
      <c r="P1441" s="1">
        <v>1</v>
      </c>
      <c r="Q1441" s="1" t="s">
        <v>6430</v>
      </c>
      <c r="R1441" s="2">
        <v>46001</v>
      </c>
      <c r="S1441" s="2">
        <v>46002</v>
      </c>
      <c r="T1441" s="1">
        <v>5040</v>
      </c>
    </row>
    <row r="1442" spans="1:20">
      <c r="A1442" s="1" t="s">
        <v>9045</v>
      </c>
      <c r="B1442" s="1" t="s">
        <v>2883</v>
      </c>
      <c r="C1442" s="1" t="s">
        <v>2884</v>
      </c>
      <c r="D1442" s="1" t="s">
        <v>8081</v>
      </c>
      <c r="E1442" s="1" t="s">
        <v>6426</v>
      </c>
      <c r="F1442" s="1">
        <v>0</v>
      </c>
      <c r="G1442" s="1">
        <v>0</v>
      </c>
      <c r="H1442" s="1" t="s">
        <v>4077</v>
      </c>
      <c r="I1442" s="2">
        <v>46006</v>
      </c>
      <c r="J1442" s="1">
        <v>2000</v>
      </c>
      <c r="K1442" s="1">
        <v>0</v>
      </c>
      <c r="L1442" s="1">
        <v>0</v>
      </c>
      <c r="M1442" s="1" t="s">
        <v>8086</v>
      </c>
      <c r="N1442" s="1" t="s">
        <v>9046</v>
      </c>
      <c r="O1442" s="2">
        <v>46008</v>
      </c>
      <c r="P1442" s="1">
        <v>1</v>
      </c>
      <c r="Q1442" s="1" t="s">
        <v>6430</v>
      </c>
      <c r="R1442" s="2">
        <v>46001</v>
      </c>
      <c r="S1442" s="2">
        <v>46002</v>
      </c>
      <c r="T1442" s="1">
        <v>5040</v>
      </c>
    </row>
    <row r="1443" spans="1:20">
      <c r="A1443" s="1" t="s">
        <v>9047</v>
      </c>
      <c r="B1443" s="1" t="s">
        <v>2883</v>
      </c>
      <c r="C1443" s="1" t="s">
        <v>2884</v>
      </c>
      <c r="D1443" s="1" t="s">
        <v>8081</v>
      </c>
      <c r="E1443" s="1" t="s">
        <v>6426</v>
      </c>
      <c r="F1443" s="1">
        <v>0</v>
      </c>
      <c r="G1443" s="1">
        <v>0</v>
      </c>
      <c r="H1443" s="1" t="s">
        <v>2916</v>
      </c>
      <c r="I1443" s="2">
        <v>46006</v>
      </c>
      <c r="J1443" s="1">
        <v>1000</v>
      </c>
      <c r="K1443" s="1">
        <v>0</v>
      </c>
      <c r="L1443" s="1">
        <v>0</v>
      </c>
      <c r="M1443" s="1" t="s">
        <v>8086</v>
      </c>
      <c r="N1443" s="1" t="s">
        <v>9048</v>
      </c>
      <c r="O1443" s="2">
        <v>46008</v>
      </c>
      <c r="P1443" s="1">
        <v>3</v>
      </c>
      <c r="Q1443" s="1" t="s">
        <v>6430</v>
      </c>
      <c r="R1443" s="2">
        <v>46001</v>
      </c>
      <c r="S1443" s="2">
        <v>46002</v>
      </c>
      <c r="T1443" s="1">
        <v>3015</v>
      </c>
    </row>
    <row r="1444" spans="1:20">
      <c r="A1444" s="1" t="s">
        <v>9049</v>
      </c>
      <c r="B1444" s="1" t="s">
        <v>2883</v>
      </c>
      <c r="C1444" s="1" t="s">
        <v>2884</v>
      </c>
      <c r="D1444" s="1" t="s">
        <v>8081</v>
      </c>
      <c r="E1444" s="1" t="s">
        <v>6426</v>
      </c>
      <c r="F1444" s="1">
        <v>0</v>
      </c>
      <c r="G1444" s="1">
        <v>0</v>
      </c>
      <c r="H1444" s="1" t="s">
        <v>4099</v>
      </c>
      <c r="I1444" s="2">
        <v>46007</v>
      </c>
      <c r="J1444" s="1">
        <v>1000</v>
      </c>
      <c r="K1444" s="1">
        <v>0</v>
      </c>
      <c r="L1444" s="1">
        <v>0</v>
      </c>
      <c r="M1444" s="1" t="s">
        <v>8086</v>
      </c>
      <c r="N1444" s="1" t="s">
        <v>9050</v>
      </c>
      <c r="O1444" s="2">
        <v>46008</v>
      </c>
      <c r="P1444" s="1">
        <v>2</v>
      </c>
      <c r="Q1444" s="1" t="s">
        <v>6430</v>
      </c>
      <c r="R1444" s="2">
        <v>46001</v>
      </c>
      <c r="S1444" s="2">
        <v>46002</v>
      </c>
      <c r="T1444" s="1">
        <v>3015</v>
      </c>
    </row>
    <row r="1445" spans="1:20">
      <c r="A1445" s="1" t="s">
        <v>9051</v>
      </c>
      <c r="B1445" s="1" t="s">
        <v>2883</v>
      </c>
      <c r="C1445" s="1" t="s">
        <v>2884</v>
      </c>
      <c r="D1445" s="1" t="s">
        <v>8081</v>
      </c>
      <c r="E1445" s="1" t="s">
        <v>6426</v>
      </c>
      <c r="F1445" s="1">
        <v>0</v>
      </c>
      <c r="G1445" s="1">
        <v>0</v>
      </c>
      <c r="H1445" s="1" t="s">
        <v>2890</v>
      </c>
      <c r="I1445" s="2">
        <v>46006</v>
      </c>
      <c r="J1445" s="1">
        <v>2000</v>
      </c>
      <c r="K1445" s="1">
        <v>0</v>
      </c>
      <c r="L1445" s="1">
        <v>0</v>
      </c>
      <c r="M1445" s="1" t="s">
        <v>9052</v>
      </c>
      <c r="N1445" s="1" t="s">
        <v>9053</v>
      </c>
      <c r="O1445" s="2">
        <v>46008</v>
      </c>
      <c r="P1445" s="1">
        <v>2</v>
      </c>
      <c r="Q1445" s="1" t="s">
        <v>6430</v>
      </c>
      <c r="R1445" s="2">
        <v>46001</v>
      </c>
      <c r="S1445" s="2">
        <v>46002</v>
      </c>
      <c r="T1445" s="1">
        <v>5000</v>
      </c>
    </row>
    <row r="1446" spans="1:20">
      <c r="A1446" s="1" t="s">
        <v>9054</v>
      </c>
      <c r="B1446" s="1" t="s">
        <v>2883</v>
      </c>
      <c r="C1446" s="1" t="s">
        <v>2884</v>
      </c>
      <c r="D1446" s="1" t="s">
        <v>8081</v>
      </c>
      <c r="E1446" s="1" t="s">
        <v>6426</v>
      </c>
      <c r="F1446" s="1">
        <v>0</v>
      </c>
      <c r="G1446" s="1">
        <v>0</v>
      </c>
      <c r="H1446" s="1" t="s">
        <v>6129</v>
      </c>
      <c r="I1446" s="2">
        <v>46006</v>
      </c>
      <c r="J1446" s="1">
        <v>15000</v>
      </c>
      <c r="K1446" s="1">
        <v>0</v>
      </c>
      <c r="L1446" s="1">
        <v>0</v>
      </c>
      <c r="M1446" s="1" t="s">
        <v>9055</v>
      </c>
      <c r="N1446" s="1" t="s">
        <v>9056</v>
      </c>
      <c r="O1446" s="2">
        <v>46008</v>
      </c>
      <c r="P1446" s="1">
        <v>2</v>
      </c>
      <c r="Q1446" s="1" t="s">
        <v>6430</v>
      </c>
      <c r="R1446" s="2">
        <v>46001</v>
      </c>
      <c r="S1446" s="2">
        <v>46002</v>
      </c>
      <c r="T1446" s="1">
        <v>34011</v>
      </c>
    </row>
    <row r="1447" spans="1:20">
      <c r="A1447" s="1" t="s">
        <v>9057</v>
      </c>
      <c r="B1447" s="1" t="s">
        <v>2883</v>
      </c>
      <c r="C1447" s="1" t="s">
        <v>2884</v>
      </c>
      <c r="D1447" s="1" t="s">
        <v>7935</v>
      </c>
      <c r="E1447" s="1">
        <v>0</v>
      </c>
      <c r="F1447" s="1">
        <v>0</v>
      </c>
      <c r="G1447" s="1">
        <v>0</v>
      </c>
      <c r="H1447" s="1" t="s">
        <v>9058</v>
      </c>
      <c r="I1447" s="2">
        <v>46007</v>
      </c>
      <c r="J1447" s="1">
        <v>1000</v>
      </c>
      <c r="K1447" s="1">
        <v>0</v>
      </c>
      <c r="L1447" s="1">
        <v>0</v>
      </c>
      <c r="M1447" s="1" t="s">
        <v>9059</v>
      </c>
      <c r="N1447" s="1" t="s">
        <v>9060</v>
      </c>
      <c r="O1447" s="2">
        <v>46008</v>
      </c>
      <c r="P1447" s="1">
        <v>1</v>
      </c>
      <c r="Q1447" s="1" t="s">
        <v>6430</v>
      </c>
      <c r="R1447" s="2">
        <v>46001</v>
      </c>
      <c r="S1447" s="2"/>
      <c r="T1447" s="1">
        <v>0</v>
      </c>
    </row>
    <row r="1448" spans="1:20">
      <c r="A1448" s="1" t="s">
        <v>9061</v>
      </c>
      <c r="B1448" s="1" t="s">
        <v>2710</v>
      </c>
      <c r="C1448" s="1" t="s">
        <v>2711</v>
      </c>
      <c r="D1448" s="1" t="s">
        <v>7871</v>
      </c>
      <c r="E1448" s="1">
        <v>0</v>
      </c>
      <c r="F1448" s="1">
        <v>0</v>
      </c>
      <c r="G1448" s="1">
        <v>0</v>
      </c>
      <c r="H1448" s="1" t="s">
        <v>9062</v>
      </c>
      <c r="I1448" s="2">
        <v>46008</v>
      </c>
      <c r="J1448" s="1">
        <v>4000</v>
      </c>
      <c r="K1448" s="1">
        <v>0</v>
      </c>
      <c r="L1448" s="1">
        <v>0</v>
      </c>
      <c r="M1448" s="1" t="s">
        <v>9063</v>
      </c>
      <c r="N1448" s="1"/>
      <c r="O1448" s="2">
        <v>46010</v>
      </c>
      <c r="P1448" s="1">
        <v>1</v>
      </c>
      <c r="Q1448" s="1" t="s">
        <v>6990</v>
      </c>
      <c r="R1448" s="2">
        <v>46001</v>
      </c>
      <c r="S1448" s="2"/>
      <c r="T1448" s="1">
        <v>0</v>
      </c>
    </row>
    <row r="1449" spans="1:20">
      <c r="A1449" s="1" t="s">
        <v>9064</v>
      </c>
      <c r="B1449" s="1" t="s">
        <v>2710</v>
      </c>
      <c r="C1449" s="1" t="s">
        <v>2711</v>
      </c>
      <c r="D1449" s="1" t="s">
        <v>7871</v>
      </c>
      <c r="E1449" s="1">
        <v>0</v>
      </c>
      <c r="F1449" s="1">
        <v>0</v>
      </c>
      <c r="G1449" s="1">
        <v>0</v>
      </c>
      <c r="H1449" s="1" t="s">
        <v>9062</v>
      </c>
      <c r="I1449" s="2">
        <v>46008</v>
      </c>
      <c r="J1449" s="1">
        <v>6000</v>
      </c>
      <c r="K1449" s="1">
        <v>0</v>
      </c>
      <c r="L1449" s="1">
        <v>0</v>
      </c>
      <c r="M1449" s="1" t="s">
        <v>9063</v>
      </c>
      <c r="N1449" s="1"/>
      <c r="O1449" s="2"/>
      <c r="P1449" s="1">
        <v>1</v>
      </c>
      <c r="Q1449" s="1" t="s">
        <v>6990</v>
      </c>
      <c r="R1449" s="2">
        <v>46001</v>
      </c>
      <c r="S1449" s="2"/>
      <c r="T1449" s="1">
        <v>0</v>
      </c>
    </row>
    <row r="1450" spans="1:20">
      <c r="A1450" s="1" t="s">
        <v>9065</v>
      </c>
      <c r="B1450" s="1" t="s">
        <v>2883</v>
      </c>
      <c r="C1450" s="1" t="s">
        <v>2884</v>
      </c>
      <c r="D1450" s="1" t="s">
        <v>7935</v>
      </c>
      <c r="E1450" s="1">
        <v>0</v>
      </c>
      <c r="F1450" s="1">
        <v>0</v>
      </c>
      <c r="G1450" s="1">
        <v>0</v>
      </c>
      <c r="H1450" s="1" t="s">
        <v>9066</v>
      </c>
      <c r="I1450" s="2">
        <v>46008</v>
      </c>
      <c r="J1450" s="1">
        <v>3000</v>
      </c>
      <c r="K1450" s="1">
        <v>0</v>
      </c>
      <c r="L1450" s="1">
        <v>0</v>
      </c>
      <c r="M1450" s="1" t="s">
        <v>8566</v>
      </c>
      <c r="N1450" s="1" t="s">
        <v>9067</v>
      </c>
      <c r="O1450" s="2">
        <v>46009</v>
      </c>
      <c r="P1450" s="1">
        <v>1</v>
      </c>
      <c r="Q1450" s="1" t="s">
        <v>6430</v>
      </c>
      <c r="R1450" s="2">
        <v>46001</v>
      </c>
      <c r="S1450" s="2"/>
      <c r="T1450" s="1">
        <v>0</v>
      </c>
    </row>
    <row r="1451" spans="1:20">
      <c r="A1451" s="1" t="s">
        <v>9065</v>
      </c>
      <c r="B1451" s="1" t="s">
        <v>2883</v>
      </c>
      <c r="C1451" s="1" t="s">
        <v>2884</v>
      </c>
      <c r="D1451" s="1" t="s">
        <v>7935</v>
      </c>
      <c r="E1451" s="1">
        <v>0</v>
      </c>
      <c r="F1451" s="1">
        <v>0</v>
      </c>
      <c r="G1451" s="1">
        <v>0</v>
      </c>
      <c r="H1451" s="1" t="s">
        <v>9066</v>
      </c>
      <c r="I1451" s="2">
        <v>46008</v>
      </c>
      <c r="J1451" s="1">
        <v>20</v>
      </c>
      <c r="K1451" s="1">
        <v>0</v>
      </c>
      <c r="L1451" s="1">
        <v>0</v>
      </c>
      <c r="M1451" s="1" t="s">
        <v>8566</v>
      </c>
      <c r="N1451" s="1" t="s">
        <v>6431</v>
      </c>
      <c r="O1451" s="2">
        <v>46009</v>
      </c>
      <c r="P1451" s="1">
        <v>1</v>
      </c>
      <c r="Q1451" s="1" t="s">
        <v>6430</v>
      </c>
      <c r="R1451" s="2">
        <v>46001</v>
      </c>
      <c r="S1451" s="2"/>
      <c r="T1451" s="1">
        <v>0</v>
      </c>
    </row>
    <row r="1452" spans="1:20">
      <c r="A1452" s="1" t="s">
        <v>9068</v>
      </c>
      <c r="B1452" s="1" t="s">
        <v>2883</v>
      </c>
      <c r="C1452" s="1" t="s">
        <v>2884</v>
      </c>
      <c r="D1452" s="1" t="s">
        <v>7935</v>
      </c>
      <c r="E1452" s="1">
        <v>0</v>
      </c>
      <c r="F1452" s="1">
        <v>0</v>
      </c>
      <c r="G1452" s="1">
        <v>0</v>
      </c>
      <c r="H1452" s="1" t="s">
        <v>9069</v>
      </c>
      <c r="I1452" s="2">
        <v>46008</v>
      </c>
      <c r="J1452" s="1">
        <v>7000</v>
      </c>
      <c r="K1452" s="1">
        <v>0</v>
      </c>
      <c r="L1452" s="1">
        <v>0</v>
      </c>
      <c r="M1452" s="1" t="s">
        <v>8566</v>
      </c>
      <c r="N1452" s="1" t="s">
        <v>9070</v>
      </c>
      <c r="O1452" s="2">
        <v>46009</v>
      </c>
      <c r="P1452" s="1">
        <v>1</v>
      </c>
      <c r="Q1452" s="1" t="s">
        <v>6430</v>
      </c>
      <c r="R1452" s="2">
        <v>46001</v>
      </c>
      <c r="S1452" s="2"/>
      <c r="T1452" s="1">
        <v>0</v>
      </c>
    </row>
    <row r="1453" spans="1:20">
      <c r="A1453" s="1" t="s">
        <v>9068</v>
      </c>
      <c r="B1453" s="1" t="s">
        <v>2883</v>
      </c>
      <c r="C1453" s="1" t="s">
        <v>2884</v>
      </c>
      <c r="D1453" s="1" t="s">
        <v>7935</v>
      </c>
      <c r="E1453" s="1">
        <v>0</v>
      </c>
      <c r="F1453" s="1">
        <v>0</v>
      </c>
      <c r="G1453" s="1">
        <v>0</v>
      </c>
      <c r="H1453" s="1" t="s">
        <v>9069</v>
      </c>
      <c r="I1453" s="2">
        <v>46008</v>
      </c>
      <c r="J1453" s="1">
        <v>20</v>
      </c>
      <c r="K1453" s="1">
        <v>0</v>
      </c>
      <c r="L1453" s="1">
        <v>0</v>
      </c>
      <c r="M1453" s="1" t="s">
        <v>8566</v>
      </c>
      <c r="N1453" s="1" t="s">
        <v>6431</v>
      </c>
      <c r="O1453" s="2">
        <v>46009</v>
      </c>
      <c r="P1453" s="1">
        <v>1</v>
      </c>
      <c r="Q1453" s="1" t="s">
        <v>6430</v>
      </c>
      <c r="R1453" s="2">
        <v>46001</v>
      </c>
      <c r="S1453" s="2"/>
      <c r="T1453" s="1">
        <v>0</v>
      </c>
    </row>
    <row r="1454" spans="1:20">
      <c r="A1454" s="1" t="s">
        <v>9071</v>
      </c>
      <c r="B1454" s="1" t="s">
        <v>2883</v>
      </c>
      <c r="C1454" s="1" t="s">
        <v>2884</v>
      </c>
      <c r="D1454" s="1" t="s">
        <v>8589</v>
      </c>
      <c r="E1454" s="1" t="s">
        <v>6426</v>
      </c>
      <c r="F1454" s="1">
        <v>0</v>
      </c>
      <c r="G1454" s="1">
        <v>0</v>
      </c>
      <c r="H1454" s="1" t="s">
        <v>9072</v>
      </c>
      <c r="I1454" s="2">
        <v>46008</v>
      </c>
      <c r="J1454" s="1">
        <v>10000</v>
      </c>
      <c r="K1454" s="1">
        <v>0</v>
      </c>
      <c r="L1454" s="1">
        <v>0</v>
      </c>
      <c r="M1454" s="1" t="s">
        <v>8591</v>
      </c>
      <c r="N1454" s="1" t="s">
        <v>9073</v>
      </c>
      <c r="O1454" s="2">
        <v>46009</v>
      </c>
      <c r="P1454" s="1">
        <v>1</v>
      </c>
      <c r="Q1454" s="1" t="s">
        <v>6430</v>
      </c>
      <c r="R1454" s="2">
        <v>46001</v>
      </c>
      <c r="S1454" s="2"/>
      <c r="T1454" s="1">
        <v>0</v>
      </c>
    </row>
    <row r="1455" spans="1:20">
      <c r="A1455" s="1" t="s">
        <v>9071</v>
      </c>
      <c r="B1455" s="1" t="s">
        <v>2883</v>
      </c>
      <c r="C1455" s="1" t="s">
        <v>2884</v>
      </c>
      <c r="D1455" s="1" t="s">
        <v>8589</v>
      </c>
      <c r="E1455" s="1" t="s">
        <v>6426</v>
      </c>
      <c r="F1455" s="1">
        <v>0</v>
      </c>
      <c r="G1455" s="1">
        <v>0</v>
      </c>
      <c r="H1455" s="1" t="s">
        <v>9072</v>
      </c>
      <c r="I1455" s="2">
        <v>46008</v>
      </c>
      <c r="J1455" s="1">
        <v>20</v>
      </c>
      <c r="K1455" s="1">
        <v>0</v>
      </c>
      <c r="L1455" s="1">
        <v>0</v>
      </c>
      <c r="M1455" s="1" t="s">
        <v>8591</v>
      </c>
      <c r="N1455" s="1" t="s">
        <v>6431</v>
      </c>
      <c r="O1455" s="2">
        <v>46009</v>
      </c>
      <c r="P1455" s="1">
        <v>1</v>
      </c>
      <c r="Q1455" s="1" t="s">
        <v>6430</v>
      </c>
      <c r="R1455" s="2">
        <v>46001</v>
      </c>
      <c r="S1455" s="2"/>
      <c r="T1455" s="1">
        <v>0</v>
      </c>
    </row>
    <row r="1456" spans="1:20">
      <c r="A1456" s="1" t="s">
        <v>9074</v>
      </c>
      <c r="B1456" s="1" t="s">
        <v>2883</v>
      </c>
      <c r="C1456" s="1" t="s">
        <v>2884</v>
      </c>
      <c r="D1456" s="1" t="s">
        <v>7935</v>
      </c>
      <c r="E1456" s="1">
        <v>0</v>
      </c>
      <c r="F1456" s="1">
        <v>0</v>
      </c>
      <c r="G1456" s="1">
        <v>0</v>
      </c>
      <c r="H1456" s="1" t="s">
        <v>9075</v>
      </c>
      <c r="I1456" s="2">
        <v>46008</v>
      </c>
      <c r="J1456" s="1">
        <v>10000</v>
      </c>
      <c r="K1456" s="1">
        <v>0</v>
      </c>
      <c r="L1456" s="1">
        <v>0</v>
      </c>
      <c r="M1456" s="1" t="s">
        <v>8566</v>
      </c>
      <c r="N1456" s="1" t="s">
        <v>9076</v>
      </c>
      <c r="O1456" s="2">
        <v>46009</v>
      </c>
      <c r="P1456" s="1">
        <v>1</v>
      </c>
      <c r="Q1456" s="1" t="s">
        <v>6430</v>
      </c>
      <c r="R1456" s="2">
        <v>46001</v>
      </c>
      <c r="S1456" s="2"/>
      <c r="T1456" s="1">
        <v>0</v>
      </c>
    </row>
    <row r="1457" spans="1:20">
      <c r="A1457" s="1" t="s">
        <v>9074</v>
      </c>
      <c r="B1457" s="1" t="s">
        <v>2883</v>
      </c>
      <c r="C1457" s="1" t="s">
        <v>2884</v>
      </c>
      <c r="D1457" s="1" t="s">
        <v>7935</v>
      </c>
      <c r="E1457" s="1">
        <v>0</v>
      </c>
      <c r="F1457" s="1">
        <v>0</v>
      </c>
      <c r="G1457" s="1">
        <v>0</v>
      </c>
      <c r="H1457" s="1" t="s">
        <v>9075</v>
      </c>
      <c r="I1457" s="2">
        <v>46008</v>
      </c>
      <c r="J1457" s="1">
        <v>20</v>
      </c>
      <c r="K1457" s="1">
        <v>0</v>
      </c>
      <c r="L1457" s="1">
        <v>0</v>
      </c>
      <c r="M1457" s="1" t="s">
        <v>8566</v>
      </c>
      <c r="N1457" s="1" t="s">
        <v>6431</v>
      </c>
      <c r="O1457" s="2">
        <v>46009</v>
      </c>
      <c r="P1457" s="1">
        <v>1</v>
      </c>
      <c r="Q1457" s="1" t="s">
        <v>6430</v>
      </c>
      <c r="R1457" s="2">
        <v>46001</v>
      </c>
      <c r="S1457" s="2"/>
      <c r="T1457" s="1">
        <v>0</v>
      </c>
    </row>
    <row r="1458" spans="1:20">
      <c r="A1458" s="1" t="s">
        <v>9077</v>
      </c>
      <c r="B1458" s="1" t="s">
        <v>2883</v>
      </c>
      <c r="C1458" s="1" t="s">
        <v>2884</v>
      </c>
      <c r="D1458" s="1" t="s">
        <v>7935</v>
      </c>
      <c r="E1458" s="1">
        <v>0</v>
      </c>
      <c r="F1458" s="1">
        <v>0</v>
      </c>
      <c r="G1458" s="1">
        <v>0</v>
      </c>
      <c r="H1458" s="1" t="s">
        <v>9078</v>
      </c>
      <c r="I1458" s="2">
        <v>46008</v>
      </c>
      <c r="J1458" s="1">
        <v>20000</v>
      </c>
      <c r="K1458" s="1">
        <v>0</v>
      </c>
      <c r="L1458" s="1">
        <v>0</v>
      </c>
      <c r="M1458" s="1" t="s">
        <v>8576</v>
      </c>
      <c r="N1458" s="1" t="s">
        <v>8006</v>
      </c>
      <c r="O1458" s="2">
        <v>46009</v>
      </c>
      <c r="P1458" s="1">
        <v>1</v>
      </c>
      <c r="Q1458" s="1" t="s">
        <v>6430</v>
      </c>
      <c r="R1458" s="2">
        <v>46001</v>
      </c>
      <c r="S1458" s="2"/>
      <c r="T1458" s="1">
        <v>0</v>
      </c>
    </row>
    <row r="1459" spans="1:20">
      <c r="A1459" s="1" t="s">
        <v>9077</v>
      </c>
      <c r="B1459" s="1" t="s">
        <v>2883</v>
      </c>
      <c r="C1459" s="1" t="s">
        <v>2884</v>
      </c>
      <c r="D1459" s="1" t="s">
        <v>7935</v>
      </c>
      <c r="E1459" s="1">
        <v>0</v>
      </c>
      <c r="F1459" s="1">
        <v>0</v>
      </c>
      <c r="G1459" s="1">
        <v>0</v>
      </c>
      <c r="H1459" s="1" t="s">
        <v>9078</v>
      </c>
      <c r="I1459" s="2">
        <v>46008</v>
      </c>
      <c r="J1459" s="1">
        <v>20</v>
      </c>
      <c r="K1459" s="1">
        <v>0</v>
      </c>
      <c r="L1459" s="1">
        <v>0</v>
      </c>
      <c r="M1459" s="1" t="s">
        <v>8576</v>
      </c>
      <c r="N1459" s="1" t="s">
        <v>6431</v>
      </c>
      <c r="O1459" s="2">
        <v>46009</v>
      </c>
      <c r="P1459" s="1">
        <v>1</v>
      </c>
      <c r="Q1459" s="1" t="s">
        <v>6430</v>
      </c>
      <c r="R1459" s="2">
        <v>46001</v>
      </c>
      <c r="S1459" s="2"/>
      <c r="T1459" s="1">
        <v>0</v>
      </c>
    </row>
    <row r="1460" spans="1:20">
      <c r="A1460" s="1" t="s">
        <v>9079</v>
      </c>
      <c r="B1460" s="1" t="s">
        <v>2883</v>
      </c>
      <c r="C1460" s="1" t="s">
        <v>2884</v>
      </c>
      <c r="D1460" s="1" t="s">
        <v>7935</v>
      </c>
      <c r="E1460" s="1">
        <v>0</v>
      </c>
      <c r="F1460" s="1">
        <v>0</v>
      </c>
      <c r="G1460" s="1">
        <v>0</v>
      </c>
      <c r="H1460" s="1" t="s">
        <v>9080</v>
      </c>
      <c r="I1460" s="2">
        <v>46008</v>
      </c>
      <c r="J1460" s="1">
        <v>20000</v>
      </c>
      <c r="K1460" s="1">
        <v>0</v>
      </c>
      <c r="L1460" s="1">
        <v>0</v>
      </c>
      <c r="M1460" s="1"/>
      <c r="N1460" s="1" t="s">
        <v>9081</v>
      </c>
      <c r="O1460" s="2">
        <v>46009</v>
      </c>
      <c r="P1460" s="1">
        <v>1</v>
      </c>
      <c r="Q1460" s="1" t="s">
        <v>6430</v>
      </c>
      <c r="R1460" s="2">
        <v>46001</v>
      </c>
      <c r="S1460" s="2"/>
      <c r="T1460" s="1">
        <v>0</v>
      </c>
    </row>
    <row r="1461" spans="1:20">
      <c r="A1461" s="1" t="s">
        <v>9079</v>
      </c>
      <c r="B1461" s="1" t="s">
        <v>2883</v>
      </c>
      <c r="C1461" s="1" t="s">
        <v>2884</v>
      </c>
      <c r="D1461" s="1" t="s">
        <v>7935</v>
      </c>
      <c r="E1461" s="1">
        <v>0</v>
      </c>
      <c r="F1461" s="1">
        <v>0</v>
      </c>
      <c r="G1461" s="1">
        <v>0</v>
      </c>
      <c r="H1461" s="1" t="s">
        <v>9080</v>
      </c>
      <c r="I1461" s="2">
        <v>46008</v>
      </c>
      <c r="J1461" s="1">
        <v>20</v>
      </c>
      <c r="K1461" s="1">
        <v>0</v>
      </c>
      <c r="L1461" s="1">
        <v>0</v>
      </c>
      <c r="M1461" s="1"/>
      <c r="N1461" s="1" t="s">
        <v>6431</v>
      </c>
      <c r="O1461" s="2">
        <v>46009</v>
      </c>
      <c r="P1461" s="1">
        <v>1</v>
      </c>
      <c r="Q1461" s="1" t="s">
        <v>6430</v>
      </c>
      <c r="R1461" s="2">
        <v>46001</v>
      </c>
      <c r="S1461" s="2"/>
      <c r="T1461" s="1">
        <v>0</v>
      </c>
    </row>
    <row r="1462" spans="1:20">
      <c r="A1462" s="1" t="s">
        <v>9082</v>
      </c>
      <c r="B1462" s="1" t="s">
        <v>2883</v>
      </c>
      <c r="C1462" s="1" t="s">
        <v>2884</v>
      </c>
      <c r="D1462" s="1">
        <v>0</v>
      </c>
      <c r="E1462" s="1">
        <v>0</v>
      </c>
      <c r="F1462" s="1">
        <v>0</v>
      </c>
      <c r="G1462" s="1">
        <v>0</v>
      </c>
      <c r="H1462" s="1" t="s">
        <v>9083</v>
      </c>
      <c r="I1462" s="2">
        <v>46007</v>
      </c>
      <c r="J1462" s="1">
        <v>10000</v>
      </c>
      <c r="K1462" s="1">
        <v>0</v>
      </c>
      <c r="L1462" s="1">
        <v>0</v>
      </c>
      <c r="M1462" s="1" t="s">
        <v>9084</v>
      </c>
      <c r="N1462" s="1" t="s">
        <v>8555</v>
      </c>
      <c r="O1462" s="2">
        <v>46008</v>
      </c>
      <c r="P1462" s="1">
        <v>1</v>
      </c>
      <c r="Q1462" s="1" t="s">
        <v>6430</v>
      </c>
      <c r="R1462" s="2">
        <v>46001</v>
      </c>
      <c r="S1462" s="2"/>
      <c r="T1462" s="1">
        <v>0</v>
      </c>
    </row>
    <row r="1463" spans="1:20">
      <c r="A1463" s="1" t="s">
        <v>9085</v>
      </c>
      <c r="B1463" s="1" t="s">
        <v>2883</v>
      </c>
      <c r="C1463" s="1" t="s">
        <v>2884</v>
      </c>
      <c r="D1463" s="1">
        <v>0</v>
      </c>
      <c r="E1463" s="1">
        <v>0</v>
      </c>
      <c r="F1463" s="1">
        <v>0</v>
      </c>
      <c r="G1463" s="1">
        <v>0</v>
      </c>
      <c r="H1463" s="1" t="s">
        <v>9086</v>
      </c>
      <c r="I1463" s="2">
        <v>46007</v>
      </c>
      <c r="J1463" s="1">
        <v>8000</v>
      </c>
      <c r="K1463" s="1">
        <v>0</v>
      </c>
      <c r="L1463" s="1">
        <v>0</v>
      </c>
      <c r="M1463" s="1" t="s">
        <v>9087</v>
      </c>
      <c r="N1463" s="1" t="s">
        <v>8559</v>
      </c>
      <c r="O1463" s="2">
        <v>46008</v>
      </c>
      <c r="P1463" s="1">
        <v>1</v>
      </c>
      <c r="Q1463" s="1" t="s">
        <v>6430</v>
      </c>
      <c r="R1463" s="2">
        <v>46001</v>
      </c>
      <c r="S1463" s="2"/>
      <c r="T1463" s="1">
        <v>0</v>
      </c>
    </row>
    <row r="1464" spans="1:20">
      <c r="A1464" s="1" t="s">
        <v>9088</v>
      </c>
      <c r="B1464" s="1" t="s">
        <v>2883</v>
      </c>
      <c r="C1464" s="1" t="s">
        <v>2884</v>
      </c>
      <c r="D1464" s="1" t="s">
        <v>7935</v>
      </c>
      <c r="E1464" s="1" t="s">
        <v>7525</v>
      </c>
      <c r="F1464" s="1">
        <v>0</v>
      </c>
      <c r="G1464" s="1">
        <v>0</v>
      </c>
      <c r="H1464" s="1" t="s">
        <v>9089</v>
      </c>
      <c r="I1464" s="2">
        <v>46007</v>
      </c>
      <c r="J1464" s="1">
        <v>500</v>
      </c>
      <c r="K1464" s="1">
        <v>0</v>
      </c>
      <c r="L1464" s="1">
        <v>0</v>
      </c>
      <c r="M1464" s="1" t="s">
        <v>9090</v>
      </c>
      <c r="N1464" s="1" t="s">
        <v>8546</v>
      </c>
      <c r="O1464" s="2">
        <v>46008</v>
      </c>
      <c r="P1464" s="1">
        <v>2</v>
      </c>
      <c r="Q1464" s="1" t="s">
        <v>6430</v>
      </c>
      <c r="R1464" s="2">
        <v>46001</v>
      </c>
      <c r="S1464" s="2"/>
      <c r="T1464" s="1">
        <v>0</v>
      </c>
    </row>
    <row r="1465" spans="1:20">
      <c r="A1465" s="1" t="s">
        <v>9091</v>
      </c>
      <c r="B1465" s="1" t="s">
        <v>1163</v>
      </c>
      <c r="C1465" s="1" t="s">
        <v>1164</v>
      </c>
      <c r="D1465" s="1" t="s">
        <v>6454</v>
      </c>
      <c r="E1465" s="1">
        <v>0</v>
      </c>
      <c r="F1465" s="1">
        <v>0</v>
      </c>
      <c r="G1465" s="1">
        <v>0</v>
      </c>
      <c r="H1465" s="1" t="s">
        <v>9092</v>
      </c>
      <c r="I1465" s="2">
        <v>46009</v>
      </c>
      <c r="J1465" s="1">
        <v>3000</v>
      </c>
      <c r="K1465" s="1">
        <v>0</v>
      </c>
      <c r="L1465" s="1">
        <v>0</v>
      </c>
      <c r="M1465" s="1" t="s">
        <v>9093</v>
      </c>
      <c r="N1465" s="1" t="s">
        <v>6571</v>
      </c>
      <c r="O1465" s="2">
        <v>46014</v>
      </c>
      <c r="P1465" s="1">
        <v>1</v>
      </c>
      <c r="Q1465" s="1" t="s">
        <v>6430</v>
      </c>
      <c r="R1465" s="2">
        <v>46002</v>
      </c>
      <c r="S1465" s="2"/>
      <c r="T1465" s="1">
        <v>0</v>
      </c>
    </row>
    <row r="1466" spans="1:20">
      <c r="A1466" s="1" t="s">
        <v>9094</v>
      </c>
      <c r="B1466" s="1" t="s">
        <v>1394</v>
      </c>
      <c r="C1466" s="1" t="s">
        <v>1395</v>
      </c>
      <c r="D1466" s="1" t="s">
        <v>6479</v>
      </c>
      <c r="E1466" s="1">
        <v>0</v>
      </c>
      <c r="F1466" s="1">
        <v>0</v>
      </c>
      <c r="G1466" s="1">
        <v>0</v>
      </c>
      <c r="H1466" s="1" t="s">
        <v>2489</v>
      </c>
      <c r="I1466" s="2">
        <v>46028</v>
      </c>
      <c r="J1466" s="1">
        <v>10000</v>
      </c>
      <c r="K1466" s="1">
        <v>0</v>
      </c>
      <c r="L1466" s="1">
        <v>0</v>
      </c>
      <c r="M1466" s="1" t="s">
        <v>7356</v>
      </c>
      <c r="N1466" s="1"/>
      <c r="O1466" s="2">
        <v>46030</v>
      </c>
      <c r="P1466" s="1">
        <v>3</v>
      </c>
      <c r="Q1466" s="1" t="s">
        <v>6443</v>
      </c>
      <c r="R1466" s="2">
        <v>46002</v>
      </c>
      <c r="S1466" s="2"/>
      <c r="T1466" s="1">
        <v>0</v>
      </c>
    </row>
    <row r="1467" spans="1:20">
      <c r="A1467" s="1" t="s">
        <v>9095</v>
      </c>
      <c r="B1467" s="1" t="s">
        <v>1698</v>
      </c>
      <c r="C1467" s="1" t="s">
        <v>1699</v>
      </c>
      <c r="D1467" s="1">
        <v>0</v>
      </c>
      <c r="E1467" s="1">
        <v>0</v>
      </c>
      <c r="F1467" s="1">
        <v>0</v>
      </c>
      <c r="G1467" s="1">
        <v>0</v>
      </c>
      <c r="H1467" s="1" t="s">
        <v>9096</v>
      </c>
      <c r="I1467" s="2">
        <v>46013</v>
      </c>
      <c r="J1467" s="1">
        <v>16</v>
      </c>
      <c r="K1467" s="1">
        <v>0</v>
      </c>
      <c r="L1467" s="1">
        <v>0</v>
      </c>
      <c r="M1467" s="1"/>
      <c r="N1467" s="1"/>
      <c r="O1467" s="2">
        <v>46024</v>
      </c>
      <c r="P1467" s="1">
        <v>0</v>
      </c>
      <c r="Q1467" s="1" t="s">
        <v>6430</v>
      </c>
      <c r="R1467" s="2">
        <v>46002</v>
      </c>
      <c r="S1467" s="2"/>
      <c r="T1467" s="1">
        <v>0</v>
      </c>
    </row>
    <row r="1468" spans="1:20">
      <c r="A1468" s="1" t="s">
        <v>9097</v>
      </c>
      <c r="B1468" s="1" t="s">
        <v>1698</v>
      </c>
      <c r="C1468" s="1" t="s">
        <v>1699</v>
      </c>
      <c r="D1468" s="1" t="s">
        <v>6454</v>
      </c>
      <c r="E1468" s="1">
        <v>0</v>
      </c>
      <c r="F1468" s="1">
        <v>0</v>
      </c>
      <c r="G1468" s="1">
        <v>0</v>
      </c>
      <c r="H1468" s="1" t="s">
        <v>9098</v>
      </c>
      <c r="I1468" s="2">
        <v>46037</v>
      </c>
      <c r="J1468" s="1">
        <v>10000</v>
      </c>
      <c r="K1468" s="1">
        <v>0</v>
      </c>
      <c r="L1468" s="1">
        <v>0</v>
      </c>
      <c r="M1468" s="1" t="s">
        <v>9099</v>
      </c>
      <c r="N1468" s="1" t="s">
        <v>6571</v>
      </c>
      <c r="O1468" s="2">
        <v>46041</v>
      </c>
      <c r="P1468" s="1">
        <v>1</v>
      </c>
      <c r="Q1468" s="1" t="s">
        <v>6430</v>
      </c>
      <c r="R1468" s="2">
        <v>46002</v>
      </c>
      <c r="S1468" s="2"/>
      <c r="T1468" s="1">
        <v>0</v>
      </c>
    </row>
    <row r="1469" spans="1:20">
      <c r="A1469" s="1" t="s">
        <v>9100</v>
      </c>
      <c r="B1469" s="1" t="s">
        <v>3627</v>
      </c>
      <c r="C1469" s="1" t="s">
        <v>3628</v>
      </c>
      <c r="D1469" s="1" t="s">
        <v>6749</v>
      </c>
      <c r="E1469" s="1">
        <v>0</v>
      </c>
      <c r="F1469" s="1">
        <v>0</v>
      </c>
      <c r="G1469" s="1">
        <v>0</v>
      </c>
      <c r="H1469" s="1">
        <v>95742</v>
      </c>
      <c r="I1469" s="2">
        <v>46050</v>
      </c>
      <c r="J1469" s="1">
        <v>1000</v>
      </c>
      <c r="K1469" s="1">
        <v>0</v>
      </c>
      <c r="L1469" s="1">
        <v>0</v>
      </c>
      <c r="M1469" s="1" t="s">
        <v>7415</v>
      </c>
      <c r="N1469" s="1"/>
      <c r="O1469" s="2">
        <v>46055</v>
      </c>
      <c r="P1469" s="1">
        <v>4</v>
      </c>
      <c r="Q1469" s="1" t="s">
        <v>6430</v>
      </c>
      <c r="R1469" s="2">
        <v>46002</v>
      </c>
      <c r="S1469" s="2"/>
      <c r="T1469" s="1">
        <v>0</v>
      </c>
    </row>
    <row r="1470" spans="1:20">
      <c r="A1470" s="1" t="s">
        <v>9101</v>
      </c>
      <c r="B1470" s="1" t="s">
        <v>5508</v>
      </c>
      <c r="C1470" s="1" t="s">
        <v>5509</v>
      </c>
      <c r="D1470" s="1" t="s">
        <v>7920</v>
      </c>
      <c r="E1470" s="1" t="s">
        <v>7920</v>
      </c>
      <c r="F1470" s="1">
        <v>0</v>
      </c>
      <c r="G1470" s="1">
        <v>0</v>
      </c>
      <c r="H1470" s="1" t="s">
        <v>9102</v>
      </c>
      <c r="I1470" s="2">
        <v>46030</v>
      </c>
      <c r="J1470" s="1">
        <v>2000</v>
      </c>
      <c r="K1470" s="1">
        <v>0</v>
      </c>
      <c r="L1470" s="1">
        <v>0</v>
      </c>
      <c r="M1470" s="1" t="s">
        <v>9103</v>
      </c>
      <c r="N1470" s="1"/>
      <c r="O1470" s="2">
        <v>46035</v>
      </c>
      <c r="P1470" s="1">
        <v>6</v>
      </c>
      <c r="Q1470" s="1" t="s">
        <v>6430</v>
      </c>
      <c r="R1470" s="2">
        <v>46002</v>
      </c>
      <c r="S1470" s="2"/>
      <c r="T1470" s="1">
        <v>0</v>
      </c>
    </row>
    <row r="1471" spans="1:20">
      <c r="A1471" s="1" t="s">
        <v>9104</v>
      </c>
      <c r="B1471" s="1" t="s">
        <v>5508</v>
      </c>
      <c r="C1471" s="1" t="s">
        <v>5509</v>
      </c>
      <c r="D1471" s="1" t="s">
        <v>7426</v>
      </c>
      <c r="E1471" s="1">
        <v>0</v>
      </c>
      <c r="F1471" s="1">
        <v>0</v>
      </c>
      <c r="G1471" s="1">
        <v>0</v>
      </c>
      <c r="H1471" s="1" t="s">
        <v>5507</v>
      </c>
      <c r="I1471" s="2">
        <v>46030</v>
      </c>
      <c r="J1471" s="1">
        <v>1000</v>
      </c>
      <c r="K1471" s="1">
        <v>0</v>
      </c>
      <c r="L1471" s="1">
        <v>0</v>
      </c>
      <c r="M1471" s="1" t="s">
        <v>9105</v>
      </c>
      <c r="N1471" s="1"/>
      <c r="O1471" s="2">
        <v>46035</v>
      </c>
      <c r="P1471" s="1">
        <v>5</v>
      </c>
      <c r="Q1471" s="1" t="s">
        <v>6430</v>
      </c>
      <c r="R1471" s="2">
        <v>46002</v>
      </c>
      <c r="S1471" s="2"/>
      <c r="T1471" s="1">
        <v>0</v>
      </c>
    </row>
    <row r="1472" spans="1:20">
      <c r="A1472" s="1" t="s">
        <v>9106</v>
      </c>
      <c r="B1472" s="1" t="s">
        <v>5508</v>
      </c>
      <c r="C1472" s="1" t="s">
        <v>5509</v>
      </c>
      <c r="D1472" s="1" t="s">
        <v>7426</v>
      </c>
      <c r="E1472" s="1">
        <v>0</v>
      </c>
      <c r="F1472" s="1">
        <v>0</v>
      </c>
      <c r="G1472" s="1">
        <v>0</v>
      </c>
      <c r="H1472" s="1" t="s">
        <v>9107</v>
      </c>
      <c r="I1472" s="2">
        <v>46030</v>
      </c>
      <c r="J1472" s="1">
        <v>10000</v>
      </c>
      <c r="K1472" s="1">
        <v>0</v>
      </c>
      <c r="L1472" s="1">
        <v>0</v>
      </c>
      <c r="M1472" s="1" t="s">
        <v>9105</v>
      </c>
      <c r="N1472" s="1"/>
      <c r="O1472" s="2">
        <v>46035</v>
      </c>
      <c r="P1472" s="1">
        <v>3</v>
      </c>
      <c r="Q1472" s="1" t="s">
        <v>6430</v>
      </c>
      <c r="R1472" s="2">
        <v>46002</v>
      </c>
      <c r="S1472" s="2"/>
      <c r="T1472" s="1">
        <v>0</v>
      </c>
    </row>
    <row r="1473" spans="1:20">
      <c r="A1473" s="1" t="s">
        <v>9108</v>
      </c>
      <c r="B1473" s="1" t="s">
        <v>5508</v>
      </c>
      <c r="C1473" s="1" t="s">
        <v>5509</v>
      </c>
      <c r="D1473" s="1" t="s">
        <v>9109</v>
      </c>
      <c r="E1473" s="1">
        <v>0</v>
      </c>
      <c r="F1473" s="1">
        <v>0</v>
      </c>
      <c r="G1473" s="1">
        <v>0</v>
      </c>
      <c r="H1473" s="1" t="s">
        <v>9110</v>
      </c>
      <c r="I1473" s="2">
        <v>46051</v>
      </c>
      <c r="J1473" s="1">
        <v>20000</v>
      </c>
      <c r="K1473" s="1">
        <v>0</v>
      </c>
      <c r="L1473" s="1">
        <v>0</v>
      </c>
      <c r="M1473" s="1" t="s">
        <v>9111</v>
      </c>
      <c r="N1473" s="1"/>
      <c r="O1473" s="2">
        <v>46056</v>
      </c>
      <c r="P1473" s="1">
        <v>1</v>
      </c>
      <c r="Q1473" s="1" t="s">
        <v>6430</v>
      </c>
      <c r="R1473" s="2">
        <v>46002</v>
      </c>
      <c r="S1473" s="2"/>
      <c r="T1473" s="1">
        <v>0</v>
      </c>
    </row>
    <row r="1474" spans="1:20">
      <c r="A1474" s="1" t="s">
        <v>9112</v>
      </c>
      <c r="B1474" s="1" t="s">
        <v>5508</v>
      </c>
      <c r="C1474" s="1" t="s">
        <v>5509</v>
      </c>
      <c r="D1474" s="1" t="s">
        <v>7529</v>
      </c>
      <c r="E1474" s="1">
        <v>0</v>
      </c>
      <c r="F1474" s="1">
        <v>0</v>
      </c>
      <c r="G1474" s="1">
        <v>0</v>
      </c>
      <c r="H1474" s="1" t="s">
        <v>9113</v>
      </c>
      <c r="I1474" s="2">
        <v>46051</v>
      </c>
      <c r="J1474" s="1">
        <v>25000</v>
      </c>
      <c r="K1474" s="1">
        <v>0</v>
      </c>
      <c r="L1474" s="1">
        <v>0</v>
      </c>
      <c r="M1474" s="1" t="s">
        <v>9114</v>
      </c>
      <c r="N1474" s="1"/>
      <c r="O1474" s="2">
        <v>46056</v>
      </c>
      <c r="P1474" s="1">
        <v>1</v>
      </c>
      <c r="Q1474" s="1" t="s">
        <v>6430</v>
      </c>
      <c r="R1474" s="2">
        <v>46002</v>
      </c>
      <c r="S1474" s="2"/>
      <c r="T1474" s="1">
        <v>0</v>
      </c>
    </row>
    <row r="1475" spans="1:20">
      <c r="A1475" s="1" t="s">
        <v>9115</v>
      </c>
      <c r="B1475" s="1" t="s">
        <v>5508</v>
      </c>
      <c r="C1475" s="1" t="s">
        <v>5509</v>
      </c>
      <c r="D1475" s="1" t="s">
        <v>7426</v>
      </c>
      <c r="E1475" s="1">
        <v>0</v>
      </c>
      <c r="F1475" s="1">
        <v>0</v>
      </c>
      <c r="G1475" s="1">
        <v>0</v>
      </c>
      <c r="H1475" s="1" t="s">
        <v>9116</v>
      </c>
      <c r="I1475" s="2">
        <v>46051</v>
      </c>
      <c r="J1475" s="1">
        <v>10000</v>
      </c>
      <c r="K1475" s="1">
        <v>0</v>
      </c>
      <c r="L1475" s="1">
        <v>0</v>
      </c>
      <c r="M1475" s="1" t="s">
        <v>9105</v>
      </c>
      <c r="N1475" s="1"/>
      <c r="O1475" s="2">
        <v>46056</v>
      </c>
      <c r="P1475" s="1">
        <v>5</v>
      </c>
      <c r="Q1475" s="1" t="s">
        <v>6430</v>
      </c>
      <c r="R1475" s="2">
        <v>46002</v>
      </c>
      <c r="S1475" s="2"/>
      <c r="T1475" s="1">
        <v>0</v>
      </c>
    </row>
    <row r="1476" spans="1:20">
      <c r="A1476" s="1" t="s">
        <v>9117</v>
      </c>
      <c r="B1476" s="1" t="s">
        <v>2710</v>
      </c>
      <c r="C1476" s="1" t="s">
        <v>2711</v>
      </c>
      <c r="D1476" s="1" t="s">
        <v>7142</v>
      </c>
      <c r="E1476" s="1" t="s">
        <v>8611</v>
      </c>
      <c r="F1476" s="1">
        <v>0</v>
      </c>
      <c r="G1476" s="1">
        <v>0</v>
      </c>
      <c r="H1476" s="1" t="s">
        <v>9118</v>
      </c>
      <c r="I1476" s="2">
        <v>46012</v>
      </c>
      <c r="J1476" s="1">
        <v>150</v>
      </c>
      <c r="K1476" s="1">
        <v>0</v>
      </c>
      <c r="L1476" s="1">
        <v>0</v>
      </c>
      <c r="M1476" s="1" t="s">
        <v>9119</v>
      </c>
      <c r="N1476" s="1" t="s">
        <v>6844</v>
      </c>
      <c r="O1476" s="2">
        <v>46014</v>
      </c>
      <c r="P1476" s="1">
        <v>3</v>
      </c>
      <c r="Q1476" s="1" t="s">
        <v>6990</v>
      </c>
      <c r="R1476" s="2">
        <v>46002</v>
      </c>
      <c r="S1476" s="2"/>
      <c r="T1476" s="1">
        <v>0</v>
      </c>
    </row>
    <row r="1477" spans="1:20">
      <c r="A1477" s="1" t="s">
        <v>9120</v>
      </c>
      <c r="B1477" s="1" t="s">
        <v>2710</v>
      </c>
      <c r="C1477" s="1" t="s">
        <v>2711</v>
      </c>
      <c r="D1477" s="1" t="s">
        <v>7871</v>
      </c>
      <c r="E1477" s="1">
        <v>0</v>
      </c>
      <c r="F1477" s="1">
        <v>0</v>
      </c>
      <c r="G1477" s="1">
        <v>0</v>
      </c>
      <c r="H1477" s="1" t="s">
        <v>4262</v>
      </c>
      <c r="I1477" s="2">
        <v>46010</v>
      </c>
      <c r="J1477" s="1">
        <v>6000</v>
      </c>
      <c r="K1477" s="1">
        <v>0</v>
      </c>
      <c r="L1477" s="1">
        <v>0</v>
      </c>
      <c r="M1477" s="1" t="s">
        <v>9121</v>
      </c>
      <c r="N1477" s="1"/>
      <c r="O1477" s="2">
        <v>46014</v>
      </c>
      <c r="P1477" s="1">
        <v>1</v>
      </c>
      <c r="Q1477" s="1" t="s">
        <v>6990</v>
      </c>
      <c r="R1477" s="2">
        <v>46002</v>
      </c>
      <c r="S1477" s="2"/>
      <c r="T1477" s="1">
        <v>0</v>
      </c>
    </row>
    <row r="1478" spans="1:20">
      <c r="A1478" s="1" t="s">
        <v>9122</v>
      </c>
      <c r="B1478" s="1" t="s">
        <v>2710</v>
      </c>
      <c r="C1478" s="1" t="s">
        <v>2711</v>
      </c>
      <c r="D1478" s="1" t="s">
        <v>7871</v>
      </c>
      <c r="E1478" s="1">
        <v>0</v>
      </c>
      <c r="F1478" s="1">
        <v>0</v>
      </c>
      <c r="G1478" s="1">
        <v>0</v>
      </c>
      <c r="H1478" s="1" t="s">
        <v>6179</v>
      </c>
      <c r="I1478" s="2">
        <v>46012</v>
      </c>
      <c r="J1478" s="1">
        <v>3000</v>
      </c>
      <c r="K1478" s="1">
        <v>0</v>
      </c>
      <c r="L1478" s="1">
        <v>0</v>
      </c>
      <c r="M1478" s="1" t="s">
        <v>9123</v>
      </c>
      <c r="N1478" s="1"/>
      <c r="O1478" s="2">
        <v>46010</v>
      </c>
      <c r="P1478" s="1">
        <v>1</v>
      </c>
      <c r="Q1478" s="1" t="s">
        <v>6990</v>
      </c>
      <c r="R1478" s="2">
        <v>46002</v>
      </c>
      <c r="S1478" s="2">
        <v>46003</v>
      </c>
      <c r="T1478" s="1">
        <v>3006</v>
      </c>
    </row>
    <row r="1479" spans="1:20">
      <c r="A1479" s="1" t="s">
        <v>9122</v>
      </c>
      <c r="B1479" s="1" t="s">
        <v>2710</v>
      </c>
      <c r="C1479" s="1" t="s">
        <v>2711</v>
      </c>
      <c r="D1479" s="1" t="s">
        <v>7871</v>
      </c>
      <c r="E1479" s="1">
        <v>0</v>
      </c>
      <c r="F1479" s="1">
        <v>0</v>
      </c>
      <c r="G1479" s="1">
        <v>0</v>
      </c>
      <c r="H1479" s="1" t="s">
        <v>6179</v>
      </c>
      <c r="I1479" s="2">
        <v>46010</v>
      </c>
      <c r="J1479" s="1">
        <v>3000</v>
      </c>
      <c r="K1479" s="1">
        <v>0</v>
      </c>
      <c r="L1479" s="1">
        <v>0</v>
      </c>
      <c r="M1479" s="1" t="s">
        <v>9123</v>
      </c>
      <c r="N1479" s="1"/>
      <c r="O1479" s="2">
        <v>46014</v>
      </c>
      <c r="P1479" s="1">
        <v>1</v>
      </c>
      <c r="Q1479" s="1" t="s">
        <v>6990</v>
      </c>
      <c r="R1479" s="2">
        <v>46002</v>
      </c>
      <c r="S1479" s="2">
        <v>46003</v>
      </c>
      <c r="T1479" s="1">
        <v>3000</v>
      </c>
    </row>
    <row r="1480" spans="1:20">
      <c r="A1480" s="1" t="s">
        <v>9124</v>
      </c>
      <c r="B1480" s="1" t="s">
        <v>2710</v>
      </c>
      <c r="C1480" s="1" t="s">
        <v>2711</v>
      </c>
      <c r="D1480" s="1" t="s">
        <v>7871</v>
      </c>
      <c r="E1480" s="1">
        <v>0</v>
      </c>
      <c r="F1480" s="1">
        <v>0</v>
      </c>
      <c r="G1480" s="1">
        <v>0</v>
      </c>
      <c r="H1480" s="1" t="s">
        <v>4262</v>
      </c>
      <c r="I1480" s="2">
        <v>46012</v>
      </c>
      <c r="J1480" s="1">
        <v>12000</v>
      </c>
      <c r="K1480" s="1">
        <v>0</v>
      </c>
      <c r="L1480" s="1">
        <v>0</v>
      </c>
      <c r="M1480" s="1" t="s">
        <v>9121</v>
      </c>
      <c r="N1480" s="1"/>
      <c r="O1480" s="2"/>
      <c r="P1480" s="1">
        <v>1</v>
      </c>
      <c r="Q1480" s="1" t="s">
        <v>6990</v>
      </c>
      <c r="R1480" s="2">
        <v>46002</v>
      </c>
      <c r="S1480" s="2"/>
      <c r="T1480" s="1">
        <v>0</v>
      </c>
    </row>
    <row r="1481" spans="1:20">
      <c r="A1481" s="1" t="s">
        <v>9125</v>
      </c>
      <c r="B1481" s="1" t="s">
        <v>2710</v>
      </c>
      <c r="C1481" s="1" t="s">
        <v>2711</v>
      </c>
      <c r="D1481" s="1" t="s">
        <v>7871</v>
      </c>
      <c r="E1481" s="1">
        <v>0</v>
      </c>
      <c r="F1481" s="1">
        <v>0</v>
      </c>
      <c r="G1481" s="1">
        <v>0</v>
      </c>
      <c r="H1481" s="1" t="s">
        <v>6179</v>
      </c>
      <c r="I1481" s="2">
        <v>46012</v>
      </c>
      <c r="J1481" s="1">
        <v>6000</v>
      </c>
      <c r="K1481" s="1">
        <v>0</v>
      </c>
      <c r="L1481" s="1">
        <v>0</v>
      </c>
      <c r="M1481" s="1" t="s">
        <v>9123</v>
      </c>
      <c r="N1481" s="1"/>
      <c r="O1481" s="2"/>
      <c r="P1481" s="1">
        <v>1</v>
      </c>
      <c r="Q1481" s="1" t="s">
        <v>6990</v>
      </c>
      <c r="R1481" s="2">
        <v>46002</v>
      </c>
      <c r="S1481" s="2">
        <v>46003</v>
      </c>
      <c r="T1481" s="1">
        <v>6006</v>
      </c>
    </row>
    <row r="1482" spans="1:20">
      <c r="A1482" s="1" t="s">
        <v>9126</v>
      </c>
      <c r="B1482" s="1" t="s">
        <v>154</v>
      </c>
      <c r="C1482" s="1" t="s">
        <v>155</v>
      </c>
      <c r="D1482" s="1" t="s">
        <v>7023</v>
      </c>
      <c r="E1482" s="1">
        <v>0</v>
      </c>
      <c r="F1482" s="1">
        <v>0</v>
      </c>
      <c r="G1482" s="1">
        <v>0</v>
      </c>
      <c r="H1482" s="1" t="s">
        <v>5000</v>
      </c>
      <c r="I1482" s="2">
        <v>46007</v>
      </c>
      <c r="J1482" s="1">
        <v>30000</v>
      </c>
      <c r="K1482" s="1">
        <v>0</v>
      </c>
      <c r="L1482" s="1">
        <v>0</v>
      </c>
      <c r="M1482" s="1" t="s">
        <v>9127</v>
      </c>
      <c r="N1482" s="1" t="s">
        <v>7389</v>
      </c>
      <c r="O1482" s="2">
        <v>46009</v>
      </c>
      <c r="P1482" s="1">
        <v>1</v>
      </c>
      <c r="Q1482" s="1" t="s">
        <v>6443</v>
      </c>
      <c r="R1482" s="2">
        <v>46002</v>
      </c>
      <c r="S1482" s="2">
        <v>46003</v>
      </c>
      <c r="T1482" s="1">
        <v>30004</v>
      </c>
    </row>
    <row r="1483" spans="1:20">
      <c r="A1483" s="1" t="s">
        <v>9128</v>
      </c>
      <c r="B1483" s="1" t="s">
        <v>154</v>
      </c>
      <c r="C1483" s="1" t="s">
        <v>155</v>
      </c>
      <c r="D1483" s="1" t="s">
        <v>6503</v>
      </c>
      <c r="E1483" s="1">
        <v>0</v>
      </c>
      <c r="F1483" s="1">
        <v>0</v>
      </c>
      <c r="G1483" s="1">
        <v>0</v>
      </c>
      <c r="H1483" s="1" t="s">
        <v>5004</v>
      </c>
      <c r="I1483" s="2">
        <v>46007</v>
      </c>
      <c r="J1483" s="1">
        <v>3000</v>
      </c>
      <c r="K1483" s="1">
        <v>0</v>
      </c>
      <c r="L1483" s="1">
        <v>0</v>
      </c>
      <c r="M1483" s="1" t="s">
        <v>8456</v>
      </c>
      <c r="N1483" s="1"/>
      <c r="O1483" s="2">
        <v>46009</v>
      </c>
      <c r="P1483" s="1">
        <v>2</v>
      </c>
      <c r="Q1483" s="1" t="s">
        <v>6443</v>
      </c>
      <c r="R1483" s="2">
        <v>46002</v>
      </c>
      <c r="S1483" s="2"/>
      <c r="T1483" s="1">
        <v>0</v>
      </c>
    </row>
    <row r="1484" spans="1:20">
      <c r="A1484" s="1" t="s">
        <v>9129</v>
      </c>
      <c r="B1484" s="1" t="s">
        <v>154</v>
      </c>
      <c r="C1484" s="1" t="s">
        <v>155</v>
      </c>
      <c r="D1484" s="1" t="s">
        <v>7216</v>
      </c>
      <c r="E1484" s="1">
        <v>0</v>
      </c>
      <c r="F1484" s="1">
        <v>0</v>
      </c>
      <c r="G1484" s="1">
        <v>0</v>
      </c>
      <c r="H1484" s="1" t="s">
        <v>5023</v>
      </c>
      <c r="I1484" s="2">
        <v>46007</v>
      </c>
      <c r="J1484" s="1">
        <v>5000</v>
      </c>
      <c r="K1484" s="1">
        <v>0</v>
      </c>
      <c r="L1484" s="1">
        <v>0</v>
      </c>
      <c r="M1484" s="1" t="s">
        <v>8058</v>
      </c>
      <c r="N1484" s="1"/>
      <c r="O1484" s="2">
        <v>46009</v>
      </c>
      <c r="P1484" s="1">
        <v>2</v>
      </c>
      <c r="Q1484" s="1" t="s">
        <v>6443</v>
      </c>
      <c r="R1484" s="2">
        <v>46002</v>
      </c>
      <c r="S1484" s="2"/>
      <c r="T1484" s="1">
        <v>0</v>
      </c>
    </row>
    <row r="1485" spans="1:20">
      <c r="A1485" s="1" t="s">
        <v>9130</v>
      </c>
      <c r="B1485" s="1" t="s">
        <v>154</v>
      </c>
      <c r="C1485" s="1" t="s">
        <v>155</v>
      </c>
      <c r="D1485" s="1" t="s">
        <v>7216</v>
      </c>
      <c r="E1485" s="1">
        <v>0</v>
      </c>
      <c r="F1485" s="1">
        <v>0</v>
      </c>
      <c r="G1485" s="1">
        <v>0</v>
      </c>
      <c r="H1485" s="1" t="s">
        <v>9131</v>
      </c>
      <c r="I1485" s="2">
        <v>46007</v>
      </c>
      <c r="J1485" s="1">
        <v>2000</v>
      </c>
      <c r="K1485" s="1">
        <v>0</v>
      </c>
      <c r="L1485" s="1">
        <v>0</v>
      </c>
      <c r="M1485" s="1" t="s">
        <v>8058</v>
      </c>
      <c r="N1485" s="1"/>
      <c r="O1485" s="2">
        <v>46009</v>
      </c>
      <c r="P1485" s="1">
        <v>2</v>
      </c>
      <c r="Q1485" s="1" t="s">
        <v>6443</v>
      </c>
      <c r="R1485" s="2">
        <v>46002</v>
      </c>
      <c r="S1485" s="2"/>
      <c r="T1485" s="1">
        <v>0</v>
      </c>
    </row>
    <row r="1486" spans="1:20">
      <c r="A1486" s="1" t="s">
        <v>9132</v>
      </c>
      <c r="B1486" s="1" t="s">
        <v>154</v>
      </c>
      <c r="C1486" s="1" t="s">
        <v>155</v>
      </c>
      <c r="D1486" s="1" t="s">
        <v>7216</v>
      </c>
      <c r="E1486" s="1">
        <v>0</v>
      </c>
      <c r="F1486" s="1">
        <v>0</v>
      </c>
      <c r="G1486" s="1">
        <v>0</v>
      </c>
      <c r="H1486" s="1" t="s">
        <v>1837</v>
      </c>
      <c r="I1486" s="2">
        <v>46007</v>
      </c>
      <c r="J1486" s="1">
        <v>2000</v>
      </c>
      <c r="K1486" s="1">
        <v>0</v>
      </c>
      <c r="L1486" s="1">
        <v>0</v>
      </c>
      <c r="M1486" s="1" t="s">
        <v>8058</v>
      </c>
      <c r="N1486" s="1"/>
      <c r="O1486" s="2">
        <v>46009</v>
      </c>
      <c r="P1486" s="1">
        <v>2</v>
      </c>
      <c r="Q1486" s="1" t="s">
        <v>6443</v>
      </c>
      <c r="R1486" s="2">
        <v>46002</v>
      </c>
      <c r="S1486" s="2"/>
      <c r="T1486" s="1">
        <v>0</v>
      </c>
    </row>
    <row r="1487" spans="1:20">
      <c r="A1487" s="1" t="s">
        <v>9133</v>
      </c>
      <c r="B1487" s="1" t="s">
        <v>154</v>
      </c>
      <c r="C1487" s="1" t="s">
        <v>155</v>
      </c>
      <c r="D1487" s="1" t="s">
        <v>6503</v>
      </c>
      <c r="E1487" s="1">
        <v>0</v>
      </c>
      <c r="F1487" s="1">
        <v>0</v>
      </c>
      <c r="G1487" s="1">
        <v>0</v>
      </c>
      <c r="H1487" s="1" t="s">
        <v>4990</v>
      </c>
      <c r="I1487" s="2">
        <v>46013</v>
      </c>
      <c r="J1487" s="1">
        <v>3000</v>
      </c>
      <c r="K1487" s="1">
        <v>0</v>
      </c>
      <c r="L1487" s="1">
        <v>0</v>
      </c>
      <c r="M1487" s="1" t="s">
        <v>882</v>
      </c>
      <c r="N1487" s="1"/>
      <c r="O1487" s="2">
        <v>46015</v>
      </c>
      <c r="P1487" s="1">
        <v>1</v>
      </c>
      <c r="Q1487" s="1" t="s">
        <v>6443</v>
      </c>
      <c r="R1487" s="2">
        <v>46002</v>
      </c>
      <c r="S1487" s="2"/>
      <c r="T1487" s="1">
        <v>0</v>
      </c>
    </row>
    <row r="1488" spans="1:20">
      <c r="A1488" s="1" t="s">
        <v>9134</v>
      </c>
      <c r="B1488" s="1" t="s">
        <v>154</v>
      </c>
      <c r="C1488" s="1" t="s">
        <v>155</v>
      </c>
      <c r="D1488" s="1" t="s">
        <v>7216</v>
      </c>
      <c r="E1488" s="1">
        <v>0</v>
      </c>
      <c r="F1488" s="1">
        <v>0</v>
      </c>
      <c r="G1488" s="1">
        <v>0</v>
      </c>
      <c r="H1488" s="1" t="s">
        <v>4995</v>
      </c>
      <c r="I1488" s="2">
        <v>46013</v>
      </c>
      <c r="J1488" s="1">
        <v>4000</v>
      </c>
      <c r="K1488" s="1">
        <v>0</v>
      </c>
      <c r="L1488" s="1">
        <v>0</v>
      </c>
      <c r="M1488" s="1" t="s">
        <v>9135</v>
      </c>
      <c r="N1488" s="1"/>
      <c r="O1488" s="2">
        <v>46015</v>
      </c>
      <c r="P1488" s="1">
        <v>2</v>
      </c>
      <c r="Q1488" s="1" t="s">
        <v>6443</v>
      </c>
      <c r="R1488" s="2">
        <v>46002</v>
      </c>
      <c r="S1488" s="2"/>
      <c r="T1488" s="1">
        <v>0</v>
      </c>
    </row>
    <row r="1489" spans="1:20">
      <c r="A1489" s="1" t="s">
        <v>9136</v>
      </c>
      <c r="B1489" s="1" t="s">
        <v>154</v>
      </c>
      <c r="C1489" s="1" t="s">
        <v>155</v>
      </c>
      <c r="D1489" s="1" t="s">
        <v>7216</v>
      </c>
      <c r="E1489" s="1">
        <v>0</v>
      </c>
      <c r="F1489" s="1">
        <v>0</v>
      </c>
      <c r="G1489" s="1">
        <v>0</v>
      </c>
      <c r="H1489" s="1" t="s">
        <v>5188</v>
      </c>
      <c r="I1489" s="2">
        <v>46013</v>
      </c>
      <c r="J1489" s="1">
        <v>4000</v>
      </c>
      <c r="K1489" s="1">
        <v>0</v>
      </c>
      <c r="L1489" s="1">
        <v>0</v>
      </c>
      <c r="M1489" s="1" t="s">
        <v>751</v>
      </c>
      <c r="N1489" s="1"/>
      <c r="O1489" s="2">
        <v>46015</v>
      </c>
      <c r="P1489" s="1">
        <v>1</v>
      </c>
      <c r="Q1489" s="1" t="s">
        <v>6443</v>
      </c>
      <c r="R1489" s="2">
        <v>46002</v>
      </c>
      <c r="S1489" s="2"/>
      <c r="T1489" s="1">
        <v>0</v>
      </c>
    </row>
    <row r="1490" spans="1:20">
      <c r="A1490" s="1" t="s">
        <v>9137</v>
      </c>
      <c r="B1490" s="1" t="s">
        <v>154</v>
      </c>
      <c r="C1490" s="1" t="s">
        <v>155</v>
      </c>
      <c r="D1490" s="1" t="s">
        <v>6503</v>
      </c>
      <c r="E1490" s="1">
        <v>0</v>
      </c>
      <c r="F1490" s="1">
        <v>0</v>
      </c>
      <c r="G1490" s="1">
        <v>0</v>
      </c>
      <c r="H1490" s="1" t="s">
        <v>4956</v>
      </c>
      <c r="I1490" s="2">
        <v>46013</v>
      </c>
      <c r="J1490" s="1">
        <v>5000</v>
      </c>
      <c r="K1490" s="1">
        <v>0</v>
      </c>
      <c r="L1490" s="1">
        <v>0</v>
      </c>
      <c r="M1490" s="1" t="s">
        <v>9138</v>
      </c>
      <c r="N1490" s="1"/>
      <c r="O1490" s="2">
        <v>46015</v>
      </c>
      <c r="P1490" s="1">
        <v>1</v>
      </c>
      <c r="Q1490" s="1" t="s">
        <v>6443</v>
      </c>
      <c r="R1490" s="2">
        <v>46002</v>
      </c>
      <c r="S1490" s="2"/>
      <c r="T1490" s="1">
        <v>0</v>
      </c>
    </row>
    <row r="1491" spans="1:20">
      <c r="A1491" s="1" t="s">
        <v>9139</v>
      </c>
      <c r="B1491" s="1" t="s">
        <v>154</v>
      </c>
      <c r="C1491" s="1" t="s">
        <v>155</v>
      </c>
      <c r="D1491" s="1" t="s">
        <v>7216</v>
      </c>
      <c r="E1491" s="1">
        <v>0</v>
      </c>
      <c r="F1491" s="1">
        <v>0</v>
      </c>
      <c r="G1491" s="1">
        <v>0</v>
      </c>
      <c r="H1491" s="1" t="s">
        <v>4962</v>
      </c>
      <c r="I1491" s="2">
        <v>46013</v>
      </c>
      <c r="J1491" s="1">
        <v>4000</v>
      </c>
      <c r="K1491" s="1">
        <v>0</v>
      </c>
      <c r="L1491" s="1">
        <v>0</v>
      </c>
      <c r="M1491" s="1" t="s">
        <v>9140</v>
      </c>
      <c r="N1491" s="1"/>
      <c r="O1491" s="2">
        <v>46015</v>
      </c>
      <c r="P1491" s="1">
        <v>1</v>
      </c>
      <c r="Q1491" s="1" t="s">
        <v>6443</v>
      </c>
      <c r="R1491" s="2">
        <v>46002</v>
      </c>
      <c r="S1491" s="2"/>
      <c r="T1491" s="1">
        <v>0</v>
      </c>
    </row>
    <row r="1492" spans="1:20">
      <c r="A1492" s="1" t="s">
        <v>9141</v>
      </c>
      <c r="B1492" s="1" t="s">
        <v>154</v>
      </c>
      <c r="C1492" s="1" t="s">
        <v>155</v>
      </c>
      <c r="D1492" s="1" t="s">
        <v>7216</v>
      </c>
      <c r="E1492" s="1">
        <v>0</v>
      </c>
      <c r="F1492" s="1">
        <v>0</v>
      </c>
      <c r="G1492" s="1">
        <v>0</v>
      </c>
      <c r="H1492" s="1" t="s">
        <v>9142</v>
      </c>
      <c r="I1492" s="2">
        <v>46013</v>
      </c>
      <c r="J1492" s="1">
        <v>2000</v>
      </c>
      <c r="K1492" s="1">
        <v>0</v>
      </c>
      <c r="L1492" s="1">
        <v>0</v>
      </c>
      <c r="M1492" s="1" t="s">
        <v>8058</v>
      </c>
      <c r="N1492" s="1"/>
      <c r="O1492" s="2">
        <v>46015</v>
      </c>
      <c r="P1492" s="1">
        <v>2</v>
      </c>
      <c r="Q1492" s="1" t="s">
        <v>6443</v>
      </c>
      <c r="R1492" s="2">
        <v>46002</v>
      </c>
      <c r="S1492" s="2"/>
      <c r="T1492" s="1">
        <v>0</v>
      </c>
    </row>
    <row r="1493" spans="1:20">
      <c r="A1493" s="1" t="s">
        <v>9143</v>
      </c>
      <c r="B1493" s="1" t="s">
        <v>154</v>
      </c>
      <c r="C1493" s="1" t="s">
        <v>155</v>
      </c>
      <c r="D1493" s="1" t="s">
        <v>7216</v>
      </c>
      <c r="E1493" s="1">
        <v>0</v>
      </c>
      <c r="F1493" s="1">
        <v>0</v>
      </c>
      <c r="G1493" s="1">
        <v>0</v>
      </c>
      <c r="H1493" s="1" t="s">
        <v>2039</v>
      </c>
      <c r="I1493" s="2">
        <v>46013</v>
      </c>
      <c r="J1493" s="1">
        <v>1000</v>
      </c>
      <c r="K1493" s="1">
        <v>0</v>
      </c>
      <c r="L1493" s="1">
        <v>0</v>
      </c>
      <c r="M1493" s="1" t="s">
        <v>8058</v>
      </c>
      <c r="N1493" s="1"/>
      <c r="O1493" s="2">
        <v>46015</v>
      </c>
      <c r="P1493" s="1">
        <v>2</v>
      </c>
      <c r="Q1493" s="1" t="s">
        <v>6443</v>
      </c>
      <c r="R1493" s="2">
        <v>46002</v>
      </c>
      <c r="S1493" s="2"/>
      <c r="T1493" s="1">
        <v>0</v>
      </c>
    </row>
    <row r="1494" spans="1:20">
      <c r="A1494" s="1" t="s">
        <v>9144</v>
      </c>
      <c r="B1494" s="1" t="s">
        <v>154</v>
      </c>
      <c r="C1494" s="1" t="s">
        <v>155</v>
      </c>
      <c r="D1494" s="1" t="s">
        <v>6503</v>
      </c>
      <c r="E1494" s="1">
        <v>0</v>
      </c>
      <c r="F1494" s="1">
        <v>0</v>
      </c>
      <c r="G1494" s="1">
        <v>0</v>
      </c>
      <c r="H1494" s="1" t="s">
        <v>9145</v>
      </c>
      <c r="I1494" s="2">
        <v>46017</v>
      </c>
      <c r="J1494" s="1">
        <v>1000</v>
      </c>
      <c r="K1494" s="1">
        <v>0</v>
      </c>
      <c r="L1494" s="1">
        <v>0</v>
      </c>
      <c r="M1494" s="1" t="s">
        <v>9146</v>
      </c>
      <c r="N1494" s="1"/>
      <c r="O1494" s="2">
        <v>46021</v>
      </c>
      <c r="P1494" s="1">
        <v>1</v>
      </c>
      <c r="Q1494" s="1" t="s">
        <v>6443</v>
      </c>
      <c r="R1494" s="2">
        <v>46002</v>
      </c>
      <c r="S1494" s="2"/>
      <c r="T1494" s="1">
        <v>0</v>
      </c>
    </row>
    <row r="1495" spans="1:20">
      <c r="A1495" s="1" t="s">
        <v>9147</v>
      </c>
      <c r="B1495" s="1" t="s">
        <v>154</v>
      </c>
      <c r="C1495" s="1" t="s">
        <v>155</v>
      </c>
      <c r="D1495" s="1" t="s">
        <v>6503</v>
      </c>
      <c r="E1495" s="1">
        <v>0</v>
      </c>
      <c r="F1495" s="1">
        <v>0</v>
      </c>
      <c r="G1495" s="1">
        <v>0</v>
      </c>
      <c r="H1495" s="1" t="s">
        <v>9148</v>
      </c>
      <c r="I1495" s="2">
        <v>46017</v>
      </c>
      <c r="J1495" s="1">
        <v>1000</v>
      </c>
      <c r="K1495" s="1">
        <v>0</v>
      </c>
      <c r="L1495" s="1">
        <v>0</v>
      </c>
      <c r="M1495" s="1" t="s">
        <v>9149</v>
      </c>
      <c r="N1495" s="1"/>
      <c r="O1495" s="2">
        <v>46021</v>
      </c>
      <c r="P1495" s="1">
        <v>1</v>
      </c>
      <c r="Q1495" s="1" t="s">
        <v>6443</v>
      </c>
      <c r="R1495" s="2">
        <v>46002</v>
      </c>
      <c r="S1495" s="2"/>
      <c r="T1495" s="1">
        <v>0</v>
      </c>
    </row>
    <row r="1496" spans="1:20">
      <c r="A1496" s="1" t="s">
        <v>9150</v>
      </c>
      <c r="B1496" s="1" t="s">
        <v>154</v>
      </c>
      <c r="C1496" s="1" t="s">
        <v>155</v>
      </c>
      <c r="D1496" s="1" t="s">
        <v>6503</v>
      </c>
      <c r="E1496" s="1">
        <v>0</v>
      </c>
      <c r="F1496" s="1">
        <v>0</v>
      </c>
      <c r="G1496" s="1">
        <v>0</v>
      </c>
      <c r="H1496" s="1" t="s">
        <v>4986</v>
      </c>
      <c r="I1496" s="2">
        <v>46017</v>
      </c>
      <c r="J1496" s="1">
        <v>4000</v>
      </c>
      <c r="K1496" s="1">
        <v>0</v>
      </c>
      <c r="L1496" s="1">
        <v>0</v>
      </c>
      <c r="M1496" s="1" t="s">
        <v>8456</v>
      </c>
      <c r="N1496" s="1"/>
      <c r="O1496" s="2">
        <v>46021</v>
      </c>
      <c r="P1496" s="1">
        <v>2</v>
      </c>
      <c r="Q1496" s="1" t="s">
        <v>6443</v>
      </c>
      <c r="R1496" s="2">
        <v>46002</v>
      </c>
      <c r="S1496" s="2"/>
      <c r="T1496" s="1">
        <v>0</v>
      </c>
    </row>
    <row r="1497" spans="1:20">
      <c r="A1497" s="1" t="s">
        <v>9151</v>
      </c>
      <c r="B1497" s="1" t="s">
        <v>154</v>
      </c>
      <c r="C1497" s="1" t="s">
        <v>155</v>
      </c>
      <c r="D1497" s="1" t="s">
        <v>7216</v>
      </c>
      <c r="E1497" s="1">
        <v>0</v>
      </c>
      <c r="F1497" s="1">
        <v>0</v>
      </c>
      <c r="G1497" s="1">
        <v>0</v>
      </c>
      <c r="H1497" s="1" t="s">
        <v>4995</v>
      </c>
      <c r="I1497" s="2">
        <v>46017</v>
      </c>
      <c r="J1497" s="1">
        <v>8000</v>
      </c>
      <c r="K1497" s="1">
        <v>0</v>
      </c>
      <c r="L1497" s="1">
        <v>0</v>
      </c>
      <c r="M1497" s="1" t="s">
        <v>9135</v>
      </c>
      <c r="N1497" s="1"/>
      <c r="O1497" s="2">
        <v>46021</v>
      </c>
      <c r="P1497" s="1">
        <v>2</v>
      </c>
      <c r="Q1497" s="1" t="s">
        <v>6443</v>
      </c>
      <c r="R1497" s="2">
        <v>46002</v>
      </c>
      <c r="S1497" s="2"/>
      <c r="T1497" s="1">
        <v>0</v>
      </c>
    </row>
    <row r="1498" spans="1:20">
      <c r="A1498" s="1" t="s">
        <v>9152</v>
      </c>
      <c r="B1498" s="1" t="s">
        <v>154</v>
      </c>
      <c r="C1498" s="1" t="s">
        <v>155</v>
      </c>
      <c r="D1498" s="1" t="s">
        <v>7216</v>
      </c>
      <c r="E1498" s="1">
        <v>0</v>
      </c>
      <c r="F1498" s="1">
        <v>0</v>
      </c>
      <c r="G1498" s="1">
        <v>0</v>
      </c>
      <c r="H1498" s="1" t="s">
        <v>5188</v>
      </c>
      <c r="I1498" s="2">
        <v>46017</v>
      </c>
      <c r="J1498" s="1">
        <v>11000</v>
      </c>
      <c r="K1498" s="1">
        <v>0</v>
      </c>
      <c r="L1498" s="1">
        <v>0</v>
      </c>
      <c r="M1498" s="1" t="s">
        <v>751</v>
      </c>
      <c r="N1498" s="1"/>
      <c r="O1498" s="2">
        <v>46021</v>
      </c>
      <c r="P1498" s="1">
        <v>1</v>
      </c>
      <c r="Q1498" s="1" t="s">
        <v>6443</v>
      </c>
      <c r="R1498" s="2">
        <v>46002</v>
      </c>
      <c r="S1498" s="2"/>
      <c r="T1498" s="1">
        <v>0</v>
      </c>
    </row>
    <row r="1499" spans="1:20">
      <c r="A1499" s="1" t="s">
        <v>9153</v>
      </c>
      <c r="B1499" s="1" t="s">
        <v>154</v>
      </c>
      <c r="C1499" s="1" t="s">
        <v>155</v>
      </c>
      <c r="D1499" s="1" t="s">
        <v>6503</v>
      </c>
      <c r="E1499" s="1">
        <v>0</v>
      </c>
      <c r="F1499" s="1">
        <v>0</v>
      </c>
      <c r="G1499" s="1">
        <v>0</v>
      </c>
      <c r="H1499" s="1" t="s">
        <v>9154</v>
      </c>
      <c r="I1499" s="2">
        <v>46017</v>
      </c>
      <c r="J1499" s="1">
        <v>1000</v>
      </c>
      <c r="K1499" s="1">
        <v>0</v>
      </c>
      <c r="L1499" s="1">
        <v>0</v>
      </c>
      <c r="M1499" s="1" t="s">
        <v>9155</v>
      </c>
      <c r="N1499" s="1"/>
      <c r="O1499" s="2">
        <v>46021</v>
      </c>
      <c r="P1499" s="1">
        <v>2</v>
      </c>
      <c r="Q1499" s="1" t="s">
        <v>6443</v>
      </c>
      <c r="R1499" s="2">
        <v>46002</v>
      </c>
      <c r="S1499" s="2"/>
      <c r="T1499" s="1">
        <v>0</v>
      </c>
    </row>
    <row r="1500" spans="1:20">
      <c r="A1500" s="1" t="s">
        <v>9156</v>
      </c>
      <c r="B1500" s="1" t="s">
        <v>154</v>
      </c>
      <c r="C1500" s="1" t="s">
        <v>155</v>
      </c>
      <c r="D1500" s="1" t="s">
        <v>7216</v>
      </c>
      <c r="E1500" s="1">
        <v>0</v>
      </c>
      <c r="F1500" s="1">
        <v>0</v>
      </c>
      <c r="G1500" s="1">
        <v>0</v>
      </c>
      <c r="H1500" s="1" t="s">
        <v>5009</v>
      </c>
      <c r="I1500" s="2">
        <v>46017</v>
      </c>
      <c r="J1500" s="1">
        <v>5000</v>
      </c>
      <c r="K1500" s="1">
        <v>0</v>
      </c>
      <c r="L1500" s="1">
        <v>0</v>
      </c>
      <c r="M1500" s="1" t="s">
        <v>8058</v>
      </c>
      <c r="N1500" s="1"/>
      <c r="O1500" s="2">
        <v>46021</v>
      </c>
      <c r="P1500" s="1">
        <v>2</v>
      </c>
      <c r="Q1500" s="1" t="s">
        <v>6443</v>
      </c>
      <c r="R1500" s="2">
        <v>46002</v>
      </c>
      <c r="S1500" s="2"/>
      <c r="T1500" s="1">
        <v>0</v>
      </c>
    </row>
    <row r="1501" spans="1:20">
      <c r="A1501" s="1" t="s">
        <v>9157</v>
      </c>
      <c r="B1501" s="1" t="s">
        <v>154</v>
      </c>
      <c r="C1501" s="1" t="s">
        <v>155</v>
      </c>
      <c r="D1501" s="1" t="s">
        <v>7216</v>
      </c>
      <c r="E1501" s="1">
        <v>0</v>
      </c>
      <c r="F1501" s="1">
        <v>0</v>
      </c>
      <c r="G1501" s="1">
        <v>0</v>
      </c>
      <c r="H1501" s="1" t="s">
        <v>5023</v>
      </c>
      <c r="I1501" s="2">
        <v>46017</v>
      </c>
      <c r="J1501" s="1">
        <v>3000</v>
      </c>
      <c r="K1501" s="1">
        <v>0</v>
      </c>
      <c r="L1501" s="1">
        <v>0</v>
      </c>
      <c r="M1501" s="1" t="s">
        <v>8058</v>
      </c>
      <c r="N1501" s="1"/>
      <c r="O1501" s="2">
        <v>46021</v>
      </c>
      <c r="P1501" s="1">
        <v>2</v>
      </c>
      <c r="Q1501" s="1" t="s">
        <v>6443</v>
      </c>
      <c r="R1501" s="2">
        <v>46002</v>
      </c>
      <c r="S1501" s="2"/>
      <c r="T1501" s="1">
        <v>0</v>
      </c>
    </row>
    <row r="1502" spans="1:20">
      <c r="A1502" s="1" t="s">
        <v>9158</v>
      </c>
      <c r="B1502" s="1" t="s">
        <v>154</v>
      </c>
      <c r="C1502" s="1" t="s">
        <v>155</v>
      </c>
      <c r="D1502" s="1" t="s">
        <v>7216</v>
      </c>
      <c r="E1502" s="1">
        <v>0</v>
      </c>
      <c r="F1502" s="1">
        <v>0</v>
      </c>
      <c r="G1502" s="1">
        <v>0</v>
      </c>
      <c r="H1502" s="1" t="s">
        <v>9159</v>
      </c>
      <c r="I1502" s="2">
        <v>46017</v>
      </c>
      <c r="J1502" s="1">
        <v>1000</v>
      </c>
      <c r="K1502" s="1">
        <v>0</v>
      </c>
      <c r="L1502" s="1">
        <v>0</v>
      </c>
      <c r="M1502" s="1" t="s">
        <v>8058</v>
      </c>
      <c r="N1502" s="1"/>
      <c r="O1502" s="2">
        <v>46021</v>
      </c>
      <c r="P1502" s="1">
        <v>2</v>
      </c>
      <c r="Q1502" s="1" t="s">
        <v>6443</v>
      </c>
      <c r="R1502" s="2">
        <v>46002</v>
      </c>
      <c r="S1502" s="2"/>
      <c r="T1502" s="1">
        <v>0</v>
      </c>
    </row>
    <row r="1503" spans="1:20">
      <c r="A1503" s="1" t="s">
        <v>9160</v>
      </c>
      <c r="B1503" s="1" t="s">
        <v>154</v>
      </c>
      <c r="C1503" s="1" t="s">
        <v>155</v>
      </c>
      <c r="D1503" s="1" t="s">
        <v>7216</v>
      </c>
      <c r="E1503" s="1">
        <v>0</v>
      </c>
      <c r="F1503" s="1">
        <v>0</v>
      </c>
      <c r="G1503" s="1">
        <v>0</v>
      </c>
      <c r="H1503" s="1" t="s">
        <v>9161</v>
      </c>
      <c r="I1503" s="2">
        <v>46017</v>
      </c>
      <c r="J1503" s="1">
        <v>2000</v>
      </c>
      <c r="K1503" s="1">
        <v>0</v>
      </c>
      <c r="L1503" s="1">
        <v>0</v>
      </c>
      <c r="M1503" s="1" t="s">
        <v>8058</v>
      </c>
      <c r="N1503" s="1"/>
      <c r="O1503" s="2">
        <v>46021</v>
      </c>
      <c r="P1503" s="1">
        <v>2</v>
      </c>
      <c r="Q1503" s="1" t="s">
        <v>6443</v>
      </c>
      <c r="R1503" s="2">
        <v>46002</v>
      </c>
      <c r="S1503" s="2"/>
      <c r="T1503" s="1">
        <v>0</v>
      </c>
    </row>
    <row r="1504" spans="1:20">
      <c r="A1504" s="1" t="s">
        <v>9162</v>
      </c>
      <c r="B1504" s="1" t="s">
        <v>154</v>
      </c>
      <c r="C1504" s="1" t="s">
        <v>155</v>
      </c>
      <c r="D1504" s="1" t="s">
        <v>6503</v>
      </c>
      <c r="E1504" s="1">
        <v>0</v>
      </c>
      <c r="F1504" s="1">
        <v>0</v>
      </c>
      <c r="G1504" s="1">
        <v>0</v>
      </c>
      <c r="H1504" s="1" t="s">
        <v>4981</v>
      </c>
      <c r="I1504" s="2">
        <v>46028</v>
      </c>
      <c r="J1504" s="1">
        <v>1000</v>
      </c>
      <c r="K1504" s="1">
        <v>0</v>
      </c>
      <c r="L1504" s="1">
        <v>0</v>
      </c>
      <c r="M1504" s="1" t="s">
        <v>9163</v>
      </c>
      <c r="N1504" s="1"/>
      <c r="O1504" s="2">
        <v>46030</v>
      </c>
      <c r="P1504" s="1">
        <v>1</v>
      </c>
      <c r="Q1504" s="1" t="s">
        <v>6443</v>
      </c>
      <c r="R1504" s="2">
        <v>46002</v>
      </c>
      <c r="S1504" s="2">
        <v>46002</v>
      </c>
      <c r="T1504" s="1">
        <v>2000</v>
      </c>
    </row>
    <row r="1505" spans="1:20">
      <c r="A1505" s="1" t="s">
        <v>9164</v>
      </c>
      <c r="B1505" s="1" t="s">
        <v>154</v>
      </c>
      <c r="C1505" s="1" t="s">
        <v>155</v>
      </c>
      <c r="D1505" s="1" t="s">
        <v>7216</v>
      </c>
      <c r="E1505" s="1">
        <v>0</v>
      </c>
      <c r="F1505" s="1">
        <v>0</v>
      </c>
      <c r="G1505" s="1">
        <v>0</v>
      </c>
      <c r="H1505" s="1" t="s">
        <v>5009</v>
      </c>
      <c r="I1505" s="2">
        <v>46028</v>
      </c>
      <c r="J1505" s="1">
        <v>9000</v>
      </c>
      <c r="K1505" s="1">
        <v>0</v>
      </c>
      <c r="L1505" s="1">
        <v>0</v>
      </c>
      <c r="M1505" s="1" t="s">
        <v>8058</v>
      </c>
      <c r="N1505" s="1"/>
      <c r="O1505" s="2">
        <v>46030</v>
      </c>
      <c r="P1505" s="1">
        <v>2</v>
      </c>
      <c r="Q1505" s="1" t="s">
        <v>6443</v>
      </c>
      <c r="R1505" s="2">
        <v>46002</v>
      </c>
      <c r="S1505" s="2"/>
      <c r="T1505" s="1">
        <v>0</v>
      </c>
    </row>
    <row r="1506" spans="1:20">
      <c r="A1506" s="1" t="s">
        <v>9165</v>
      </c>
      <c r="B1506" s="1" t="s">
        <v>154</v>
      </c>
      <c r="C1506" s="1" t="s">
        <v>155</v>
      </c>
      <c r="D1506" s="1" t="s">
        <v>7216</v>
      </c>
      <c r="E1506" s="1">
        <v>0</v>
      </c>
      <c r="F1506" s="1">
        <v>0</v>
      </c>
      <c r="G1506" s="1">
        <v>0</v>
      </c>
      <c r="H1506" s="1" t="s">
        <v>5023</v>
      </c>
      <c r="I1506" s="2">
        <v>46028</v>
      </c>
      <c r="J1506" s="1">
        <v>8000</v>
      </c>
      <c r="K1506" s="1">
        <v>0</v>
      </c>
      <c r="L1506" s="1">
        <v>0</v>
      </c>
      <c r="M1506" s="1" t="s">
        <v>8058</v>
      </c>
      <c r="N1506" s="1"/>
      <c r="O1506" s="2">
        <v>46030</v>
      </c>
      <c r="P1506" s="1">
        <v>2</v>
      </c>
      <c r="Q1506" s="1" t="s">
        <v>6443</v>
      </c>
      <c r="R1506" s="2">
        <v>46002</v>
      </c>
      <c r="S1506" s="2"/>
      <c r="T1506" s="1">
        <v>0</v>
      </c>
    </row>
    <row r="1507" spans="1:20">
      <c r="A1507" s="1" t="s">
        <v>9166</v>
      </c>
      <c r="B1507" s="1" t="s">
        <v>154</v>
      </c>
      <c r="C1507" s="1" t="s">
        <v>155</v>
      </c>
      <c r="D1507" s="1" t="s">
        <v>6503</v>
      </c>
      <c r="E1507" s="1">
        <v>0</v>
      </c>
      <c r="F1507" s="1">
        <v>0</v>
      </c>
      <c r="G1507" s="1">
        <v>0</v>
      </c>
      <c r="H1507" s="1" t="s">
        <v>4990</v>
      </c>
      <c r="I1507" s="2">
        <v>46035</v>
      </c>
      <c r="J1507" s="1">
        <v>2000</v>
      </c>
      <c r="K1507" s="1">
        <v>0</v>
      </c>
      <c r="L1507" s="1">
        <v>0</v>
      </c>
      <c r="M1507" s="1" t="s">
        <v>882</v>
      </c>
      <c r="N1507" s="1"/>
      <c r="O1507" s="2">
        <v>46037</v>
      </c>
      <c r="P1507" s="1">
        <v>1</v>
      </c>
      <c r="Q1507" s="1" t="s">
        <v>6443</v>
      </c>
      <c r="R1507" s="2">
        <v>46002</v>
      </c>
      <c r="S1507" s="2"/>
      <c r="T1507" s="1">
        <v>0</v>
      </c>
    </row>
    <row r="1508" spans="1:20">
      <c r="A1508" s="1" t="s">
        <v>9167</v>
      </c>
      <c r="B1508" s="1" t="s">
        <v>154</v>
      </c>
      <c r="C1508" s="1" t="s">
        <v>155</v>
      </c>
      <c r="D1508" s="1" t="s">
        <v>6503</v>
      </c>
      <c r="E1508" s="1">
        <v>0</v>
      </c>
      <c r="F1508" s="1">
        <v>0</v>
      </c>
      <c r="G1508" s="1">
        <v>0</v>
      </c>
      <c r="H1508" s="1" t="s">
        <v>4966</v>
      </c>
      <c r="I1508" s="2">
        <v>46035</v>
      </c>
      <c r="J1508" s="1">
        <v>1000</v>
      </c>
      <c r="K1508" s="1">
        <v>0</v>
      </c>
      <c r="L1508" s="1">
        <v>0</v>
      </c>
      <c r="M1508" s="1" t="s">
        <v>9168</v>
      </c>
      <c r="N1508" s="1"/>
      <c r="O1508" s="2">
        <v>46037</v>
      </c>
      <c r="P1508" s="1">
        <v>1</v>
      </c>
      <c r="Q1508" s="1" t="s">
        <v>6443</v>
      </c>
      <c r="R1508" s="2">
        <v>46002</v>
      </c>
      <c r="S1508" s="2"/>
      <c r="T1508" s="1">
        <v>0</v>
      </c>
    </row>
    <row r="1509" spans="1:20">
      <c r="A1509" s="1" t="s">
        <v>9169</v>
      </c>
      <c r="B1509" s="1" t="s">
        <v>416</v>
      </c>
      <c r="C1509" s="1" t="s">
        <v>417</v>
      </c>
      <c r="D1509" s="1" t="s">
        <v>6773</v>
      </c>
      <c r="E1509" s="1">
        <v>0</v>
      </c>
      <c r="F1509" s="1">
        <v>0</v>
      </c>
      <c r="G1509" s="1">
        <v>0</v>
      </c>
      <c r="H1509" s="1" t="s">
        <v>3211</v>
      </c>
      <c r="I1509" s="2">
        <v>46009</v>
      </c>
      <c r="J1509" s="1">
        <v>36000</v>
      </c>
      <c r="K1509" s="1">
        <v>0</v>
      </c>
      <c r="L1509" s="1">
        <v>0</v>
      </c>
      <c r="M1509" s="1" t="s">
        <v>848</v>
      </c>
      <c r="N1509" s="1"/>
      <c r="O1509" s="2">
        <v>46014</v>
      </c>
      <c r="P1509" s="1">
        <v>1</v>
      </c>
      <c r="Q1509" s="1" t="s">
        <v>6468</v>
      </c>
      <c r="R1509" s="2">
        <v>46002</v>
      </c>
      <c r="S1509" s="2"/>
      <c r="T1509" s="1">
        <v>0</v>
      </c>
    </row>
    <row r="1510" spans="1:20">
      <c r="A1510" s="1" t="s">
        <v>9170</v>
      </c>
      <c r="B1510" s="1" t="s">
        <v>416</v>
      </c>
      <c r="C1510" s="1" t="s">
        <v>417</v>
      </c>
      <c r="D1510" s="1" t="s">
        <v>6773</v>
      </c>
      <c r="E1510" s="1">
        <v>0</v>
      </c>
      <c r="F1510" s="1">
        <v>0</v>
      </c>
      <c r="G1510" s="1">
        <v>0</v>
      </c>
      <c r="H1510" s="1" t="s">
        <v>5865</v>
      </c>
      <c r="I1510" s="2">
        <v>46009</v>
      </c>
      <c r="J1510" s="1">
        <v>40000</v>
      </c>
      <c r="K1510" s="1">
        <v>0</v>
      </c>
      <c r="L1510" s="1">
        <v>0</v>
      </c>
      <c r="M1510" s="1" t="s">
        <v>7144</v>
      </c>
      <c r="N1510" s="1"/>
      <c r="O1510" s="2">
        <v>46014</v>
      </c>
      <c r="P1510" s="1">
        <v>1</v>
      </c>
      <c r="Q1510" s="1" t="s">
        <v>6468</v>
      </c>
      <c r="R1510" s="2">
        <v>46002</v>
      </c>
      <c r="S1510" s="2"/>
      <c r="T1510" s="1">
        <v>0</v>
      </c>
    </row>
    <row r="1511" spans="1:20">
      <c r="A1511" s="1" t="s">
        <v>9171</v>
      </c>
      <c r="B1511" s="1" t="s">
        <v>416</v>
      </c>
      <c r="C1511" s="1" t="s">
        <v>417</v>
      </c>
      <c r="D1511" s="1" t="s">
        <v>6773</v>
      </c>
      <c r="E1511" s="1">
        <v>0</v>
      </c>
      <c r="F1511" s="1">
        <v>0</v>
      </c>
      <c r="G1511" s="1">
        <v>0</v>
      </c>
      <c r="H1511" s="1" t="s">
        <v>5865</v>
      </c>
      <c r="I1511" s="2">
        <v>46015</v>
      </c>
      <c r="J1511" s="1">
        <v>40000</v>
      </c>
      <c r="K1511" s="1">
        <v>0</v>
      </c>
      <c r="L1511" s="1">
        <v>0</v>
      </c>
      <c r="M1511" s="1" t="s">
        <v>7144</v>
      </c>
      <c r="N1511" s="1"/>
      <c r="O1511" s="2">
        <v>46021</v>
      </c>
      <c r="P1511" s="1">
        <v>1</v>
      </c>
      <c r="Q1511" s="1" t="s">
        <v>6468</v>
      </c>
      <c r="R1511" s="2">
        <v>46002</v>
      </c>
      <c r="S1511" s="2"/>
      <c r="T1511" s="1">
        <v>0</v>
      </c>
    </row>
    <row r="1512" spans="1:20">
      <c r="A1512" s="1" t="s">
        <v>9172</v>
      </c>
      <c r="B1512" s="1" t="s">
        <v>416</v>
      </c>
      <c r="C1512" s="1" t="s">
        <v>417</v>
      </c>
      <c r="D1512" s="1" t="s">
        <v>6773</v>
      </c>
      <c r="E1512" s="1">
        <v>0</v>
      </c>
      <c r="F1512" s="1">
        <v>0</v>
      </c>
      <c r="G1512" s="1">
        <v>0</v>
      </c>
      <c r="H1512" s="1" t="s">
        <v>3992</v>
      </c>
      <c r="I1512" s="2">
        <v>46009</v>
      </c>
      <c r="J1512" s="1">
        <v>18000</v>
      </c>
      <c r="K1512" s="1">
        <v>0</v>
      </c>
      <c r="L1512" s="1">
        <v>0</v>
      </c>
      <c r="M1512" s="1" t="s">
        <v>848</v>
      </c>
      <c r="N1512" s="1"/>
      <c r="O1512" s="2">
        <v>46014</v>
      </c>
      <c r="P1512" s="1">
        <v>2</v>
      </c>
      <c r="Q1512" s="1" t="s">
        <v>6468</v>
      </c>
      <c r="R1512" s="2">
        <v>46002</v>
      </c>
      <c r="S1512" s="2"/>
      <c r="T1512" s="1">
        <v>0</v>
      </c>
    </row>
    <row r="1513" spans="1:20">
      <c r="A1513" s="1" t="s">
        <v>9173</v>
      </c>
      <c r="B1513" s="1" t="s">
        <v>416</v>
      </c>
      <c r="C1513" s="1" t="s">
        <v>417</v>
      </c>
      <c r="D1513" s="1" t="s">
        <v>6773</v>
      </c>
      <c r="E1513" s="1">
        <v>0</v>
      </c>
      <c r="F1513" s="1">
        <v>0</v>
      </c>
      <c r="G1513" s="1">
        <v>0</v>
      </c>
      <c r="H1513" s="1" t="s">
        <v>1444</v>
      </c>
      <c r="I1513" s="2">
        <v>46009</v>
      </c>
      <c r="J1513" s="1">
        <v>48000</v>
      </c>
      <c r="K1513" s="1">
        <v>0</v>
      </c>
      <c r="L1513" s="1">
        <v>0</v>
      </c>
      <c r="M1513" s="1" t="s">
        <v>7146</v>
      </c>
      <c r="N1513" s="1"/>
      <c r="O1513" s="2">
        <v>46014</v>
      </c>
      <c r="P1513" s="1">
        <v>2</v>
      </c>
      <c r="Q1513" s="1" t="s">
        <v>6468</v>
      </c>
      <c r="R1513" s="2">
        <v>46002</v>
      </c>
      <c r="S1513" s="2"/>
      <c r="T1513" s="1">
        <v>0</v>
      </c>
    </row>
    <row r="1514" spans="1:20">
      <c r="A1514" s="1" t="s">
        <v>9174</v>
      </c>
      <c r="B1514" s="1" t="s">
        <v>416</v>
      </c>
      <c r="C1514" s="1" t="s">
        <v>417</v>
      </c>
      <c r="D1514" s="1" t="s">
        <v>6773</v>
      </c>
      <c r="E1514" s="1">
        <v>0</v>
      </c>
      <c r="F1514" s="1">
        <v>0</v>
      </c>
      <c r="G1514" s="1">
        <v>0</v>
      </c>
      <c r="H1514" s="1" t="s">
        <v>1444</v>
      </c>
      <c r="I1514" s="2">
        <v>46009</v>
      </c>
      <c r="J1514" s="1">
        <v>48000</v>
      </c>
      <c r="K1514" s="1">
        <v>0</v>
      </c>
      <c r="L1514" s="1">
        <v>0</v>
      </c>
      <c r="M1514" s="1" t="s">
        <v>7146</v>
      </c>
      <c r="N1514" s="1"/>
      <c r="O1514" s="2">
        <v>46014</v>
      </c>
      <c r="P1514" s="1">
        <v>2</v>
      </c>
      <c r="Q1514" s="1" t="s">
        <v>6468</v>
      </c>
      <c r="R1514" s="2">
        <v>46002</v>
      </c>
      <c r="S1514" s="2"/>
      <c r="T1514" s="1">
        <v>0</v>
      </c>
    </row>
    <row r="1515" spans="1:20">
      <c r="A1515" s="1" t="s">
        <v>9175</v>
      </c>
      <c r="B1515" s="1" t="s">
        <v>416</v>
      </c>
      <c r="C1515" s="1" t="s">
        <v>417</v>
      </c>
      <c r="D1515" s="1" t="s">
        <v>6773</v>
      </c>
      <c r="E1515" s="1">
        <v>0</v>
      </c>
      <c r="F1515" s="1">
        <v>0</v>
      </c>
      <c r="G1515" s="1">
        <v>0</v>
      </c>
      <c r="H1515" s="1" t="s">
        <v>1444</v>
      </c>
      <c r="I1515" s="2">
        <v>46015</v>
      </c>
      <c r="J1515" s="1">
        <v>48000</v>
      </c>
      <c r="K1515" s="1">
        <v>0</v>
      </c>
      <c r="L1515" s="1">
        <v>0</v>
      </c>
      <c r="M1515" s="1" t="s">
        <v>7146</v>
      </c>
      <c r="N1515" s="1"/>
      <c r="O1515" s="2">
        <v>46021</v>
      </c>
      <c r="P1515" s="1">
        <v>2</v>
      </c>
      <c r="Q1515" s="1" t="s">
        <v>6468</v>
      </c>
      <c r="R1515" s="2">
        <v>46002</v>
      </c>
      <c r="S1515" s="2"/>
      <c r="T1515" s="1">
        <v>0</v>
      </c>
    </row>
    <row r="1516" spans="1:20">
      <c r="A1516" s="1" t="s">
        <v>9176</v>
      </c>
      <c r="B1516" s="1" t="s">
        <v>416</v>
      </c>
      <c r="C1516" s="1" t="s">
        <v>417</v>
      </c>
      <c r="D1516" s="1" t="s">
        <v>6773</v>
      </c>
      <c r="E1516" s="1">
        <v>0</v>
      </c>
      <c r="F1516" s="1">
        <v>0</v>
      </c>
      <c r="G1516" s="1">
        <v>0</v>
      </c>
      <c r="H1516" s="1" t="s">
        <v>1444</v>
      </c>
      <c r="I1516" s="2">
        <v>46015</v>
      </c>
      <c r="J1516" s="1">
        <v>48000</v>
      </c>
      <c r="K1516" s="1">
        <v>0</v>
      </c>
      <c r="L1516" s="1">
        <v>0</v>
      </c>
      <c r="M1516" s="1" t="s">
        <v>7146</v>
      </c>
      <c r="N1516" s="1"/>
      <c r="O1516" s="2">
        <v>46021</v>
      </c>
      <c r="P1516" s="1">
        <v>2</v>
      </c>
      <c r="Q1516" s="1" t="s">
        <v>6468</v>
      </c>
      <c r="R1516" s="2">
        <v>46002</v>
      </c>
      <c r="S1516" s="2"/>
      <c r="T1516" s="1">
        <v>0</v>
      </c>
    </row>
    <row r="1517" spans="1:20">
      <c r="A1517" s="1" t="s">
        <v>9177</v>
      </c>
      <c r="B1517" s="1" t="s">
        <v>416</v>
      </c>
      <c r="C1517" s="1" t="s">
        <v>417</v>
      </c>
      <c r="D1517" s="1" t="s">
        <v>6773</v>
      </c>
      <c r="E1517" s="1">
        <v>0</v>
      </c>
      <c r="F1517" s="1">
        <v>0</v>
      </c>
      <c r="G1517" s="1">
        <v>0</v>
      </c>
      <c r="H1517" s="1" t="s">
        <v>7671</v>
      </c>
      <c r="I1517" s="2">
        <v>46009</v>
      </c>
      <c r="J1517" s="1">
        <v>18000</v>
      </c>
      <c r="K1517" s="1">
        <v>0</v>
      </c>
      <c r="L1517" s="1">
        <v>0</v>
      </c>
      <c r="M1517" s="1" t="s">
        <v>848</v>
      </c>
      <c r="N1517" s="1"/>
      <c r="O1517" s="2">
        <v>46014</v>
      </c>
      <c r="P1517" s="1">
        <v>2</v>
      </c>
      <c r="Q1517" s="1" t="s">
        <v>6468</v>
      </c>
      <c r="R1517" s="2">
        <v>46002</v>
      </c>
      <c r="S1517" s="2"/>
      <c r="T1517" s="1">
        <v>0</v>
      </c>
    </row>
    <row r="1518" spans="1:20">
      <c r="A1518" s="1" t="s">
        <v>9178</v>
      </c>
      <c r="B1518" s="1" t="s">
        <v>416</v>
      </c>
      <c r="C1518" s="1" t="s">
        <v>417</v>
      </c>
      <c r="D1518" s="1" t="s">
        <v>7451</v>
      </c>
      <c r="E1518" s="1">
        <v>0</v>
      </c>
      <c r="F1518" s="1">
        <v>0</v>
      </c>
      <c r="G1518" s="1">
        <v>0</v>
      </c>
      <c r="H1518" s="1" t="s">
        <v>3636</v>
      </c>
      <c r="I1518" s="2">
        <v>46009</v>
      </c>
      <c r="J1518" s="1">
        <v>40000</v>
      </c>
      <c r="K1518" s="1">
        <v>0</v>
      </c>
      <c r="L1518" s="1">
        <v>0</v>
      </c>
      <c r="M1518" s="1" t="s">
        <v>7459</v>
      </c>
      <c r="N1518" s="1"/>
      <c r="O1518" s="2">
        <v>46014</v>
      </c>
      <c r="P1518" s="1">
        <v>1</v>
      </c>
      <c r="Q1518" s="1" t="s">
        <v>6468</v>
      </c>
      <c r="R1518" s="2">
        <v>46002</v>
      </c>
      <c r="S1518" s="2"/>
      <c r="T1518" s="1">
        <v>0</v>
      </c>
    </row>
    <row r="1519" spans="1:20">
      <c r="A1519" s="1" t="s">
        <v>9179</v>
      </c>
      <c r="B1519" s="1" t="s">
        <v>416</v>
      </c>
      <c r="C1519" s="1" t="s">
        <v>417</v>
      </c>
      <c r="D1519" s="1" t="s">
        <v>7451</v>
      </c>
      <c r="E1519" s="1">
        <v>0</v>
      </c>
      <c r="F1519" s="1">
        <v>0</v>
      </c>
      <c r="G1519" s="1">
        <v>0</v>
      </c>
      <c r="H1519" s="1" t="s">
        <v>4000</v>
      </c>
      <c r="I1519" s="2">
        <v>46009</v>
      </c>
      <c r="J1519" s="1">
        <v>40000</v>
      </c>
      <c r="K1519" s="1">
        <v>0</v>
      </c>
      <c r="L1519" s="1">
        <v>0</v>
      </c>
      <c r="M1519" s="1" t="s">
        <v>7461</v>
      </c>
      <c r="N1519" s="1"/>
      <c r="O1519" s="2">
        <v>46014</v>
      </c>
      <c r="P1519" s="1">
        <v>1</v>
      </c>
      <c r="Q1519" s="1" t="s">
        <v>6468</v>
      </c>
      <c r="R1519" s="2">
        <v>46002</v>
      </c>
      <c r="S1519" s="2"/>
      <c r="T1519" s="1">
        <v>0</v>
      </c>
    </row>
    <row r="1520" spans="1:20">
      <c r="A1520" s="1" t="s">
        <v>9180</v>
      </c>
      <c r="B1520" s="1" t="s">
        <v>416</v>
      </c>
      <c r="C1520" s="1" t="s">
        <v>417</v>
      </c>
      <c r="D1520" s="1" t="s">
        <v>7069</v>
      </c>
      <c r="E1520" s="1">
        <v>0</v>
      </c>
      <c r="F1520" s="1">
        <v>0</v>
      </c>
      <c r="G1520" s="1">
        <v>0</v>
      </c>
      <c r="H1520" s="1" t="s">
        <v>338</v>
      </c>
      <c r="I1520" s="2">
        <v>46009</v>
      </c>
      <c r="J1520" s="1">
        <v>160000</v>
      </c>
      <c r="K1520" s="1">
        <v>0</v>
      </c>
      <c r="L1520" s="1">
        <v>0</v>
      </c>
      <c r="M1520" s="1" t="s">
        <v>333</v>
      </c>
      <c r="N1520" s="1"/>
      <c r="O1520" s="2">
        <v>46014</v>
      </c>
      <c r="P1520" s="1">
        <v>2</v>
      </c>
      <c r="Q1520" s="1" t="s">
        <v>6468</v>
      </c>
      <c r="R1520" s="2">
        <v>46002</v>
      </c>
      <c r="S1520" s="2"/>
      <c r="T1520" s="1">
        <v>0</v>
      </c>
    </row>
    <row r="1521" spans="1:20">
      <c r="A1521" s="1" t="s">
        <v>9181</v>
      </c>
      <c r="B1521" s="1" t="s">
        <v>416</v>
      </c>
      <c r="C1521" s="1" t="s">
        <v>417</v>
      </c>
      <c r="D1521" s="1" t="s">
        <v>7069</v>
      </c>
      <c r="E1521" s="1">
        <v>0</v>
      </c>
      <c r="F1521" s="1">
        <v>0</v>
      </c>
      <c r="G1521" s="1">
        <v>0</v>
      </c>
      <c r="H1521" s="1" t="s">
        <v>346</v>
      </c>
      <c r="I1521" s="2">
        <v>46009</v>
      </c>
      <c r="J1521" s="1">
        <v>20000</v>
      </c>
      <c r="K1521" s="1">
        <v>0</v>
      </c>
      <c r="L1521" s="1">
        <v>0</v>
      </c>
      <c r="M1521" s="1" t="s">
        <v>333</v>
      </c>
      <c r="N1521" s="1"/>
      <c r="O1521" s="2">
        <v>46014</v>
      </c>
      <c r="P1521" s="1">
        <v>2</v>
      </c>
      <c r="Q1521" s="1" t="s">
        <v>6468</v>
      </c>
      <c r="R1521" s="2">
        <v>46002</v>
      </c>
      <c r="S1521" s="2"/>
      <c r="T1521" s="1">
        <v>0</v>
      </c>
    </row>
    <row r="1522" spans="1:20">
      <c r="A1522" s="1" t="s">
        <v>9182</v>
      </c>
      <c r="B1522" s="1" t="s">
        <v>416</v>
      </c>
      <c r="C1522" s="1" t="s">
        <v>417</v>
      </c>
      <c r="D1522" s="1" t="s">
        <v>7069</v>
      </c>
      <c r="E1522" s="1">
        <v>0</v>
      </c>
      <c r="F1522" s="1">
        <v>0</v>
      </c>
      <c r="G1522" s="1">
        <v>0</v>
      </c>
      <c r="H1522" s="1" t="s">
        <v>346</v>
      </c>
      <c r="I1522" s="2">
        <v>46015</v>
      </c>
      <c r="J1522" s="1">
        <v>20000</v>
      </c>
      <c r="K1522" s="1">
        <v>0</v>
      </c>
      <c r="L1522" s="1">
        <v>0</v>
      </c>
      <c r="M1522" s="1" t="s">
        <v>333</v>
      </c>
      <c r="N1522" s="1"/>
      <c r="O1522" s="2">
        <v>46021</v>
      </c>
      <c r="P1522" s="1">
        <v>2</v>
      </c>
      <c r="Q1522" s="1" t="s">
        <v>6468</v>
      </c>
      <c r="R1522" s="2">
        <v>46002</v>
      </c>
      <c r="S1522" s="2"/>
      <c r="T1522" s="1">
        <v>0</v>
      </c>
    </row>
    <row r="1523" spans="1:20">
      <c r="A1523" s="1" t="s">
        <v>9183</v>
      </c>
      <c r="B1523" s="1" t="s">
        <v>416</v>
      </c>
      <c r="C1523" s="1" t="s">
        <v>417</v>
      </c>
      <c r="D1523" s="1" t="s">
        <v>7069</v>
      </c>
      <c r="E1523" s="1">
        <v>0</v>
      </c>
      <c r="F1523" s="1">
        <v>0</v>
      </c>
      <c r="G1523" s="1">
        <v>0</v>
      </c>
      <c r="H1523" s="1" t="s">
        <v>353</v>
      </c>
      <c r="I1523" s="2">
        <v>46009</v>
      </c>
      <c r="J1523" s="1">
        <v>20000</v>
      </c>
      <c r="K1523" s="1">
        <v>0</v>
      </c>
      <c r="L1523" s="1">
        <v>0</v>
      </c>
      <c r="M1523" s="1" t="s">
        <v>333</v>
      </c>
      <c r="N1523" s="1"/>
      <c r="O1523" s="2">
        <v>46014</v>
      </c>
      <c r="P1523" s="1">
        <v>2</v>
      </c>
      <c r="Q1523" s="1" t="s">
        <v>6468</v>
      </c>
      <c r="R1523" s="2">
        <v>46002</v>
      </c>
      <c r="S1523" s="2"/>
      <c r="T1523" s="1">
        <v>0</v>
      </c>
    </row>
    <row r="1524" spans="1:20">
      <c r="A1524" s="1" t="s">
        <v>9184</v>
      </c>
      <c r="B1524" s="1" t="s">
        <v>416</v>
      </c>
      <c r="C1524" s="1" t="s">
        <v>417</v>
      </c>
      <c r="D1524" s="1" t="s">
        <v>7069</v>
      </c>
      <c r="E1524" s="1">
        <v>0</v>
      </c>
      <c r="F1524" s="1">
        <v>0</v>
      </c>
      <c r="G1524" s="1">
        <v>0</v>
      </c>
      <c r="H1524" s="1" t="s">
        <v>424</v>
      </c>
      <c r="I1524" s="2">
        <v>46009</v>
      </c>
      <c r="J1524" s="1">
        <v>20000</v>
      </c>
      <c r="K1524" s="1">
        <v>0</v>
      </c>
      <c r="L1524" s="1">
        <v>0</v>
      </c>
      <c r="M1524" s="1" t="s">
        <v>333</v>
      </c>
      <c r="N1524" s="1"/>
      <c r="O1524" s="2">
        <v>46014</v>
      </c>
      <c r="P1524" s="1">
        <v>2</v>
      </c>
      <c r="Q1524" s="1" t="s">
        <v>6468</v>
      </c>
      <c r="R1524" s="2">
        <v>46002</v>
      </c>
      <c r="S1524" s="2"/>
      <c r="T1524" s="1">
        <v>0</v>
      </c>
    </row>
    <row r="1525" spans="1:20">
      <c r="A1525" s="1" t="s">
        <v>9185</v>
      </c>
      <c r="B1525" s="1" t="s">
        <v>416</v>
      </c>
      <c r="C1525" s="1" t="s">
        <v>417</v>
      </c>
      <c r="D1525" s="1" t="s">
        <v>7069</v>
      </c>
      <c r="E1525" s="1">
        <v>0</v>
      </c>
      <c r="F1525" s="1">
        <v>0</v>
      </c>
      <c r="G1525" s="1">
        <v>0</v>
      </c>
      <c r="H1525" s="1" t="s">
        <v>424</v>
      </c>
      <c r="I1525" s="2">
        <v>46015</v>
      </c>
      <c r="J1525" s="1">
        <v>20000</v>
      </c>
      <c r="K1525" s="1">
        <v>0</v>
      </c>
      <c r="L1525" s="1">
        <v>0</v>
      </c>
      <c r="M1525" s="1" t="s">
        <v>333</v>
      </c>
      <c r="N1525" s="1"/>
      <c r="O1525" s="2">
        <v>46021</v>
      </c>
      <c r="P1525" s="1">
        <v>2</v>
      </c>
      <c r="Q1525" s="1" t="s">
        <v>6468</v>
      </c>
      <c r="R1525" s="2">
        <v>46002</v>
      </c>
      <c r="S1525" s="2"/>
      <c r="T1525" s="1">
        <v>0</v>
      </c>
    </row>
    <row r="1526" spans="1:20">
      <c r="A1526" s="1" t="s">
        <v>9186</v>
      </c>
      <c r="B1526" s="1" t="s">
        <v>416</v>
      </c>
      <c r="C1526" s="1" t="s">
        <v>417</v>
      </c>
      <c r="D1526" s="1" t="s">
        <v>6464</v>
      </c>
      <c r="E1526" s="1" t="s">
        <v>6911</v>
      </c>
      <c r="F1526" s="1">
        <v>0</v>
      </c>
      <c r="G1526" s="1">
        <v>0</v>
      </c>
      <c r="H1526" s="1" t="s">
        <v>363</v>
      </c>
      <c r="I1526" s="2">
        <v>46015</v>
      </c>
      <c r="J1526" s="1">
        <v>280000</v>
      </c>
      <c r="K1526" s="1">
        <v>0</v>
      </c>
      <c r="L1526" s="1">
        <v>0</v>
      </c>
      <c r="M1526" s="1" t="s">
        <v>358</v>
      </c>
      <c r="N1526" s="1"/>
      <c r="O1526" s="2">
        <v>46021</v>
      </c>
      <c r="P1526" s="1">
        <v>1</v>
      </c>
      <c r="Q1526" s="1" t="s">
        <v>6468</v>
      </c>
      <c r="R1526" s="2">
        <v>46002</v>
      </c>
      <c r="S1526" s="2"/>
      <c r="T1526" s="1">
        <v>0</v>
      </c>
    </row>
    <row r="1527" spans="1:20">
      <c r="A1527" s="1" t="s">
        <v>9187</v>
      </c>
      <c r="B1527" s="1" t="s">
        <v>416</v>
      </c>
      <c r="C1527" s="1" t="s">
        <v>417</v>
      </c>
      <c r="D1527" s="1" t="s">
        <v>6464</v>
      </c>
      <c r="E1527" s="1" t="s">
        <v>6781</v>
      </c>
      <c r="F1527" s="1">
        <v>0</v>
      </c>
      <c r="G1527" s="1">
        <v>0</v>
      </c>
      <c r="H1527" s="1" t="s">
        <v>443</v>
      </c>
      <c r="I1527" s="2">
        <v>46009</v>
      </c>
      <c r="J1527" s="1">
        <v>200000</v>
      </c>
      <c r="K1527" s="1">
        <v>0</v>
      </c>
      <c r="L1527" s="1">
        <v>0</v>
      </c>
      <c r="M1527" s="1" t="s">
        <v>440</v>
      </c>
      <c r="N1527" s="1"/>
      <c r="O1527" s="2">
        <v>46014</v>
      </c>
      <c r="P1527" s="1">
        <v>1</v>
      </c>
      <c r="Q1527" s="1" t="s">
        <v>6468</v>
      </c>
      <c r="R1527" s="2">
        <v>46002</v>
      </c>
      <c r="S1527" s="2"/>
      <c r="T1527" s="1">
        <v>0</v>
      </c>
    </row>
    <row r="1528" spans="1:20">
      <c r="A1528" s="1" t="s">
        <v>9188</v>
      </c>
      <c r="B1528" s="1" t="s">
        <v>416</v>
      </c>
      <c r="C1528" s="1" t="s">
        <v>417</v>
      </c>
      <c r="D1528" s="1" t="s">
        <v>6464</v>
      </c>
      <c r="E1528" s="1" t="s">
        <v>6781</v>
      </c>
      <c r="F1528" s="1">
        <v>0</v>
      </c>
      <c r="G1528" s="1">
        <v>0</v>
      </c>
      <c r="H1528" s="1" t="s">
        <v>443</v>
      </c>
      <c r="I1528" s="2">
        <v>46009</v>
      </c>
      <c r="J1528" s="1">
        <v>200000</v>
      </c>
      <c r="K1528" s="1">
        <v>0</v>
      </c>
      <c r="L1528" s="1">
        <v>0</v>
      </c>
      <c r="M1528" s="1" t="s">
        <v>440</v>
      </c>
      <c r="N1528" s="1"/>
      <c r="O1528" s="2">
        <v>46014</v>
      </c>
      <c r="P1528" s="1">
        <v>1</v>
      </c>
      <c r="Q1528" s="1" t="s">
        <v>6468</v>
      </c>
      <c r="R1528" s="2">
        <v>46002</v>
      </c>
      <c r="S1528" s="2"/>
      <c r="T1528" s="1">
        <v>0</v>
      </c>
    </row>
    <row r="1529" spans="1:20">
      <c r="A1529" s="1" t="s">
        <v>9189</v>
      </c>
      <c r="B1529" s="1" t="s">
        <v>416</v>
      </c>
      <c r="C1529" s="1" t="s">
        <v>417</v>
      </c>
      <c r="D1529" s="1" t="s">
        <v>7153</v>
      </c>
      <c r="E1529" s="1" t="s">
        <v>6558</v>
      </c>
      <c r="F1529" s="1" t="s">
        <v>6545</v>
      </c>
      <c r="G1529" s="1">
        <v>0</v>
      </c>
      <c r="H1529" s="1" t="s">
        <v>3365</v>
      </c>
      <c r="I1529" s="2">
        <v>46009</v>
      </c>
      <c r="J1529" s="1">
        <v>54000</v>
      </c>
      <c r="K1529" s="1">
        <v>0</v>
      </c>
      <c r="L1529" s="1">
        <v>0</v>
      </c>
      <c r="M1529" s="1" t="s">
        <v>7154</v>
      </c>
      <c r="N1529" s="1"/>
      <c r="O1529" s="2">
        <v>46014</v>
      </c>
      <c r="P1529" s="1">
        <v>1</v>
      </c>
      <c r="Q1529" s="1" t="s">
        <v>6468</v>
      </c>
      <c r="R1529" s="2">
        <v>46002</v>
      </c>
      <c r="S1529" s="2">
        <v>46002</v>
      </c>
      <c r="T1529" s="1">
        <v>54000</v>
      </c>
    </row>
    <row r="1530" spans="1:20">
      <c r="A1530" s="1" t="s">
        <v>9190</v>
      </c>
      <c r="B1530" s="1" t="s">
        <v>416</v>
      </c>
      <c r="C1530" s="1" t="s">
        <v>417</v>
      </c>
      <c r="D1530" s="1" t="s">
        <v>6773</v>
      </c>
      <c r="E1530" s="1">
        <v>0</v>
      </c>
      <c r="F1530" s="1">
        <v>0</v>
      </c>
      <c r="G1530" s="1">
        <v>0</v>
      </c>
      <c r="H1530" s="1" t="s">
        <v>3678</v>
      </c>
      <c r="I1530" s="2">
        <v>46009</v>
      </c>
      <c r="J1530" s="1">
        <v>120000</v>
      </c>
      <c r="K1530" s="1">
        <v>0</v>
      </c>
      <c r="L1530" s="1">
        <v>0</v>
      </c>
      <c r="M1530" s="1" t="s">
        <v>7146</v>
      </c>
      <c r="N1530" s="1"/>
      <c r="O1530" s="2">
        <v>46014</v>
      </c>
      <c r="P1530" s="1">
        <v>1</v>
      </c>
      <c r="Q1530" s="1" t="s">
        <v>6468</v>
      </c>
      <c r="R1530" s="2">
        <v>46002</v>
      </c>
      <c r="S1530" s="2"/>
      <c r="T1530" s="1">
        <v>0</v>
      </c>
    </row>
    <row r="1531" spans="1:20">
      <c r="A1531" s="1" t="s">
        <v>9191</v>
      </c>
      <c r="B1531" s="1" t="s">
        <v>416</v>
      </c>
      <c r="C1531" s="1" t="s">
        <v>417</v>
      </c>
      <c r="D1531" s="1" t="s">
        <v>6773</v>
      </c>
      <c r="E1531" s="1">
        <v>0</v>
      </c>
      <c r="F1531" s="1">
        <v>0</v>
      </c>
      <c r="G1531" s="1">
        <v>0</v>
      </c>
      <c r="H1531" s="1" t="s">
        <v>3678</v>
      </c>
      <c r="I1531" s="2">
        <v>46015</v>
      </c>
      <c r="J1531" s="1">
        <v>120000</v>
      </c>
      <c r="K1531" s="1">
        <v>0</v>
      </c>
      <c r="L1531" s="1">
        <v>0</v>
      </c>
      <c r="M1531" s="1" t="s">
        <v>7146</v>
      </c>
      <c r="N1531" s="1"/>
      <c r="O1531" s="2">
        <v>46021</v>
      </c>
      <c r="P1531" s="1">
        <v>1</v>
      </c>
      <c r="Q1531" s="1" t="s">
        <v>6468</v>
      </c>
      <c r="R1531" s="2">
        <v>46002</v>
      </c>
      <c r="S1531" s="2"/>
      <c r="T1531" s="1">
        <v>0</v>
      </c>
    </row>
    <row r="1532" spans="1:20">
      <c r="A1532" s="1" t="s">
        <v>9192</v>
      </c>
      <c r="B1532" s="1" t="s">
        <v>416</v>
      </c>
      <c r="C1532" s="1" t="s">
        <v>417</v>
      </c>
      <c r="D1532" s="1" t="s">
        <v>6773</v>
      </c>
      <c r="E1532" s="1">
        <v>0</v>
      </c>
      <c r="F1532" s="1">
        <v>0</v>
      </c>
      <c r="G1532" s="1">
        <v>0</v>
      </c>
      <c r="H1532" s="1" t="s">
        <v>3678</v>
      </c>
      <c r="I1532" s="2">
        <v>46015</v>
      </c>
      <c r="J1532" s="1">
        <v>120000</v>
      </c>
      <c r="K1532" s="1">
        <v>0</v>
      </c>
      <c r="L1532" s="1">
        <v>0</v>
      </c>
      <c r="M1532" s="1" t="s">
        <v>7146</v>
      </c>
      <c r="N1532" s="1"/>
      <c r="O1532" s="2">
        <v>46021</v>
      </c>
      <c r="P1532" s="1">
        <v>1</v>
      </c>
      <c r="Q1532" s="1" t="s">
        <v>6468</v>
      </c>
      <c r="R1532" s="2">
        <v>46002</v>
      </c>
      <c r="S1532" s="2"/>
      <c r="T1532" s="1">
        <v>0</v>
      </c>
    </row>
    <row r="1533" spans="1:20">
      <c r="A1533" s="1" t="s">
        <v>9193</v>
      </c>
      <c r="B1533" s="1" t="s">
        <v>416</v>
      </c>
      <c r="C1533" s="1" t="s">
        <v>417</v>
      </c>
      <c r="D1533" s="1" t="s">
        <v>6464</v>
      </c>
      <c r="E1533" s="1" t="s">
        <v>6911</v>
      </c>
      <c r="F1533" s="1">
        <v>0</v>
      </c>
      <c r="G1533" s="1">
        <v>0</v>
      </c>
      <c r="H1533" s="1" t="s">
        <v>455</v>
      </c>
      <c r="I1533" s="2">
        <v>46009</v>
      </c>
      <c r="J1533" s="1">
        <v>200000</v>
      </c>
      <c r="K1533" s="1">
        <v>0</v>
      </c>
      <c r="L1533" s="1">
        <v>0</v>
      </c>
      <c r="M1533" s="1" t="s">
        <v>451</v>
      </c>
      <c r="N1533" s="1"/>
      <c r="O1533" s="2">
        <v>46014</v>
      </c>
      <c r="P1533" s="1">
        <v>1</v>
      </c>
      <c r="Q1533" s="1" t="s">
        <v>6468</v>
      </c>
      <c r="R1533" s="2">
        <v>46002</v>
      </c>
      <c r="S1533" s="2"/>
      <c r="T1533" s="1">
        <v>0</v>
      </c>
    </row>
    <row r="1534" spans="1:20">
      <c r="A1534" s="1" t="s">
        <v>9194</v>
      </c>
      <c r="B1534" s="1" t="s">
        <v>416</v>
      </c>
      <c r="C1534" s="1" t="s">
        <v>417</v>
      </c>
      <c r="D1534" s="1" t="s">
        <v>6464</v>
      </c>
      <c r="E1534" s="1" t="s">
        <v>6911</v>
      </c>
      <c r="F1534" s="1">
        <v>0</v>
      </c>
      <c r="G1534" s="1">
        <v>0</v>
      </c>
      <c r="H1534" s="1" t="s">
        <v>455</v>
      </c>
      <c r="I1534" s="2">
        <v>46009</v>
      </c>
      <c r="J1534" s="1">
        <v>200000</v>
      </c>
      <c r="K1534" s="1">
        <v>0</v>
      </c>
      <c r="L1534" s="1">
        <v>0</v>
      </c>
      <c r="M1534" s="1" t="s">
        <v>451</v>
      </c>
      <c r="N1534" s="1"/>
      <c r="O1534" s="2">
        <v>46014</v>
      </c>
      <c r="P1534" s="1">
        <v>1</v>
      </c>
      <c r="Q1534" s="1" t="s">
        <v>6468</v>
      </c>
      <c r="R1534" s="2">
        <v>46002</v>
      </c>
      <c r="S1534" s="2"/>
      <c r="T1534" s="1">
        <v>0</v>
      </c>
    </row>
    <row r="1535" spans="1:20">
      <c r="A1535" s="1" t="s">
        <v>9195</v>
      </c>
      <c r="B1535" s="1" t="s">
        <v>416</v>
      </c>
      <c r="C1535" s="1" t="s">
        <v>417</v>
      </c>
      <c r="D1535" s="1" t="s">
        <v>6464</v>
      </c>
      <c r="E1535" s="1" t="s">
        <v>6911</v>
      </c>
      <c r="F1535" s="1">
        <v>0</v>
      </c>
      <c r="G1535" s="1">
        <v>0</v>
      </c>
      <c r="H1535" s="1" t="s">
        <v>455</v>
      </c>
      <c r="I1535" s="2">
        <v>46015</v>
      </c>
      <c r="J1535" s="1">
        <v>200000</v>
      </c>
      <c r="K1535" s="1">
        <v>0</v>
      </c>
      <c r="L1535" s="1">
        <v>0</v>
      </c>
      <c r="M1535" s="1" t="s">
        <v>451</v>
      </c>
      <c r="N1535" s="1"/>
      <c r="O1535" s="2">
        <v>46021</v>
      </c>
      <c r="P1535" s="1">
        <v>1</v>
      </c>
      <c r="Q1535" s="1" t="s">
        <v>6468</v>
      </c>
      <c r="R1535" s="2">
        <v>46002</v>
      </c>
      <c r="S1535" s="2"/>
      <c r="T1535" s="1">
        <v>0</v>
      </c>
    </row>
    <row r="1536" spans="1:20">
      <c r="A1536" s="1" t="s">
        <v>9196</v>
      </c>
      <c r="B1536" s="1" t="s">
        <v>416</v>
      </c>
      <c r="C1536" s="1" t="s">
        <v>417</v>
      </c>
      <c r="D1536" s="1" t="s">
        <v>6464</v>
      </c>
      <c r="E1536" s="1" t="s">
        <v>6911</v>
      </c>
      <c r="F1536" s="1">
        <v>0</v>
      </c>
      <c r="G1536" s="1">
        <v>0</v>
      </c>
      <c r="H1536" s="1" t="s">
        <v>455</v>
      </c>
      <c r="I1536" s="2">
        <v>46015</v>
      </c>
      <c r="J1536" s="1">
        <v>200000</v>
      </c>
      <c r="K1536" s="1">
        <v>0</v>
      </c>
      <c r="L1536" s="1">
        <v>0</v>
      </c>
      <c r="M1536" s="1" t="s">
        <v>451</v>
      </c>
      <c r="N1536" s="1"/>
      <c r="O1536" s="2">
        <v>46021</v>
      </c>
      <c r="P1536" s="1">
        <v>1</v>
      </c>
      <c r="Q1536" s="1" t="s">
        <v>6468</v>
      </c>
      <c r="R1536" s="2">
        <v>46002</v>
      </c>
      <c r="S1536" s="2"/>
      <c r="T1536" s="1">
        <v>0</v>
      </c>
    </row>
    <row r="1537" spans="1:20">
      <c r="A1537" s="1" t="s">
        <v>9197</v>
      </c>
      <c r="B1537" s="1" t="s">
        <v>416</v>
      </c>
      <c r="C1537" s="1" t="s">
        <v>417</v>
      </c>
      <c r="D1537" s="1" t="s">
        <v>7451</v>
      </c>
      <c r="E1537" s="1">
        <v>0</v>
      </c>
      <c r="F1537" s="1">
        <v>0</v>
      </c>
      <c r="G1537" s="1">
        <v>0</v>
      </c>
      <c r="H1537" s="1" t="s">
        <v>3398</v>
      </c>
      <c r="I1537" s="2">
        <v>46009</v>
      </c>
      <c r="J1537" s="1">
        <v>600000</v>
      </c>
      <c r="K1537" s="1">
        <v>0</v>
      </c>
      <c r="L1537" s="1">
        <v>0</v>
      </c>
      <c r="M1537" s="1" t="s">
        <v>7470</v>
      </c>
      <c r="N1537" s="1"/>
      <c r="O1537" s="2">
        <v>46014</v>
      </c>
      <c r="P1537" s="1">
        <v>1</v>
      </c>
      <c r="Q1537" s="1" t="s">
        <v>6468</v>
      </c>
      <c r="R1537" s="2">
        <v>46002</v>
      </c>
      <c r="S1537" s="2"/>
      <c r="T1537" s="1">
        <v>0</v>
      </c>
    </row>
    <row r="1538" spans="1:20">
      <c r="A1538" s="1" t="s">
        <v>9198</v>
      </c>
      <c r="B1538" s="1" t="s">
        <v>416</v>
      </c>
      <c r="C1538" s="1" t="s">
        <v>417</v>
      </c>
      <c r="D1538" s="1" t="s">
        <v>7451</v>
      </c>
      <c r="E1538" s="1">
        <v>0</v>
      </c>
      <c r="F1538" s="1">
        <v>0</v>
      </c>
      <c r="G1538" s="1">
        <v>0</v>
      </c>
      <c r="H1538" s="1" t="s">
        <v>3398</v>
      </c>
      <c r="I1538" s="2">
        <v>46009</v>
      </c>
      <c r="J1538" s="1">
        <v>600000</v>
      </c>
      <c r="K1538" s="1">
        <v>0</v>
      </c>
      <c r="L1538" s="1">
        <v>0</v>
      </c>
      <c r="M1538" s="1" t="s">
        <v>7470</v>
      </c>
      <c r="N1538" s="1"/>
      <c r="O1538" s="2">
        <v>46014</v>
      </c>
      <c r="P1538" s="1">
        <v>1</v>
      </c>
      <c r="Q1538" s="1" t="s">
        <v>6468</v>
      </c>
      <c r="R1538" s="2">
        <v>46002</v>
      </c>
      <c r="S1538" s="2"/>
      <c r="T1538" s="1">
        <v>0</v>
      </c>
    </row>
    <row r="1539" spans="1:20">
      <c r="A1539" s="1" t="s">
        <v>9199</v>
      </c>
      <c r="B1539" s="1" t="s">
        <v>416</v>
      </c>
      <c r="C1539" s="1" t="s">
        <v>417</v>
      </c>
      <c r="D1539" s="1" t="s">
        <v>7451</v>
      </c>
      <c r="E1539" s="1">
        <v>0</v>
      </c>
      <c r="F1539" s="1">
        <v>0</v>
      </c>
      <c r="G1539" s="1">
        <v>0</v>
      </c>
      <c r="H1539" s="1" t="s">
        <v>3398</v>
      </c>
      <c r="I1539" s="2">
        <v>46015</v>
      </c>
      <c r="J1539" s="1">
        <v>600000</v>
      </c>
      <c r="K1539" s="1">
        <v>0</v>
      </c>
      <c r="L1539" s="1">
        <v>0</v>
      </c>
      <c r="M1539" s="1" t="s">
        <v>7470</v>
      </c>
      <c r="N1539" s="1"/>
      <c r="O1539" s="2">
        <v>46021</v>
      </c>
      <c r="P1539" s="1">
        <v>1</v>
      </c>
      <c r="Q1539" s="1" t="s">
        <v>6468</v>
      </c>
      <c r="R1539" s="2">
        <v>46002</v>
      </c>
      <c r="S1539" s="2"/>
      <c r="T1539" s="1">
        <v>0</v>
      </c>
    </row>
    <row r="1540" spans="1:20">
      <c r="A1540" s="1" t="s">
        <v>9200</v>
      </c>
      <c r="B1540" s="1" t="s">
        <v>416</v>
      </c>
      <c r="C1540" s="1" t="s">
        <v>417</v>
      </c>
      <c r="D1540" s="1" t="s">
        <v>7451</v>
      </c>
      <c r="E1540" s="1">
        <v>0</v>
      </c>
      <c r="F1540" s="1">
        <v>0</v>
      </c>
      <c r="G1540" s="1">
        <v>0</v>
      </c>
      <c r="H1540" s="1" t="s">
        <v>3398</v>
      </c>
      <c r="I1540" s="2">
        <v>46015</v>
      </c>
      <c r="J1540" s="1">
        <v>600000</v>
      </c>
      <c r="K1540" s="1">
        <v>0</v>
      </c>
      <c r="L1540" s="1">
        <v>0</v>
      </c>
      <c r="M1540" s="1" t="s">
        <v>7470</v>
      </c>
      <c r="N1540" s="1"/>
      <c r="O1540" s="2">
        <v>46021</v>
      </c>
      <c r="P1540" s="1">
        <v>1</v>
      </c>
      <c r="Q1540" s="1" t="s">
        <v>6468</v>
      </c>
      <c r="R1540" s="2">
        <v>46002</v>
      </c>
      <c r="S1540" s="2"/>
      <c r="T1540" s="1">
        <v>0</v>
      </c>
    </row>
    <row r="1541" spans="1:20">
      <c r="A1541" s="1" t="s">
        <v>9201</v>
      </c>
      <c r="B1541" s="1" t="s">
        <v>9202</v>
      </c>
      <c r="C1541" s="1" t="s">
        <v>9203</v>
      </c>
      <c r="D1541" s="1" t="s">
        <v>6563</v>
      </c>
      <c r="E1541" s="1">
        <v>0</v>
      </c>
      <c r="F1541" s="1">
        <v>0</v>
      </c>
      <c r="G1541" s="1">
        <v>0</v>
      </c>
      <c r="H1541" s="1" t="s">
        <v>9204</v>
      </c>
      <c r="I1541" s="2">
        <v>46009</v>
      </c>
      <c r="J1541" s="1">
        <v>30000</v>
      </c>
      <c r="K1541" s="1">
        <v>0</v>
      </c>
      <c r="L1541" s="1">
        <v>0</v>
      </c>
      <c r="M1541" s="1" t="s">
        <v>9205</v>
      </c>
      <c r="N1541" s="1" t="s">
        <v>9206</v>
      </c>
      <c r="O1541" s="2">
        <v>46013</v>
      </c>
      <c r="P1541" s="1">
        <v>1</v>
      </c>
      <c r="Q1541" s="1" t="s">
        <v>6436</v>
      </c>
      <c r="R1541" s="2">
        <v>46002</v>
      </c>
      <c r="S1541" s="2">
        <v>46002</v>
      </c>
      <c r="T1541" s="1">
        <v>30000</v>
      </c>
    </row>
    <row r="1542" spans="1:20">
      <c r="A1542" s="1" t="s">
        <v>9207</v>
      </c>
      <c r="B1542" s="1" t="s">
        <v>2883</v>
      </c>
      <c r="C1542" s="1" t="s">
        <v>2884</v>
      </c>
      <c r="D1542" s="1" t="s">
        <v>6426</v>
      </c>
      <c r="E1542" s="1" t="s">
        <v>6426</v>
      </c>
      <c r="F1542" s="1">
        <v>0</v>
      </c>
      <c r="G1542" s="1">
        <v>0</v>
      </c>
      <c r="H1542" s="1" t="s">
        <v>9208</v>
      </c>
      <c r="I1542" s="2">
        <v>46008</v>
      </c>
      <c r="J1542" s="1">
        <v>5000</v>
      </c>
      <c r="K1542" s="1">
        <v>0</v>
      </c>
      <c r="L1542" s="1">
        <v>0</v>
      </c>
      <c r="M1542" s="1" t="s">
        <v>9209</v>
      </c>
      <c r="N1542" s="1" t="s">
        <v>8006</v>
      </c>
      <c r="O1542" s="2">
        <v>46009</v>
      </c>
      <c r="P1542" s="1">
        <v>1</v>
      </c>
      <c r="Q1542" s="1" t="s">
        <v>6430</v>
      </c>
      <c r="R1542" s="2">
        <v>46002</v>
      </c>
      <c r="S1542" s="2"/>
      <c r="T1542" s="1">
        <v>0</v>
      </c>
    </row>
    <row r="1543" spans="1:20">
      <c r="A1543" s="1" t="s">
        <v>9210</v>
      </c>
      <c r="B1543" s="1" t="s">
        <v>2883</v>
      </c>
      <c r="C1543" s="1" t="s">
        <v>2884</v>
      </c>
      <c r="D1543" s="1" t="s">
        <v>7935</v>
      </c>
      <c r="E1543" s="1">
        <v>0</v>
      </c>
      <c r="F1543" s="1">
        <v>0</v>
      </c>
      <c r="G1543" s="1">
        <v>0</v>
      </c>
      <c r="H1543" s="1" t="s">
        <v>9211</v>
      </c>
      <c r="I1543" s="2">
        <v>46008</v>
      </c>
      <c r="J1543" s="1">
        <v>5000</v>
      </c>
      <c r="K1543" s="1">
        <v>0</v>
      </c>
      <c r="L1543" s="1">
        <v>0</v>
      </c>
      <c r="M1543" s="1" t="s">
        <v>9212</v>
      </c>
      <c r="N1543" s="1" t="s">
        <v>9081</v>
      </c>
      <c r="O1543" s="2">
        <v>46009</v>
      </c>
      <c r="P1543" s="1">
        <v>1</v>
      </c>
      <c r="Q1543" s="1" t="s">
        <v>6430</v>
      </c>
      <c r="R1543" s="2">
        <v>46002</v>
      </c>
      <c r="S1543" s="2"/>
      <c r="T1543" s="1">
        <v>0</v>
      </c>
    </row>
    <row r="1544" spans="1:20">
      <c r="A1544" s="1" t="s">
        <v>9213</v>
      </c>
      <c r="B1544" s="1" t="s">
        <v>154</v>
      </c>
      <c r="C1544" s="1" t="s">
        <v>155</v>
      </c>
      <c r="D1544" s="1" t="s">
        <v>7023</v>
      </c>
      <c r="E1544" s="1">
        <v>0</v>
      </c>
      <c r="F1544" s="1">
        <v>0</v>
      </c>
      <c r="G1544" s="1">
        <v>0</v>
      </c>
      <c r="H1544" s="1" t="s">
        <v>2030</v>
      </c>
      <c r="I1544" s="2">
        <v>46007</v>
      </c>
      <c r="J1544" s="1">
        <v>10000</v>
      </c>
      <c r="K1544" s="1">
        <v>0</v>
      </c>
      <c r="L1544" s="1">
        <v>0</v>
      </c>
      <c r="M1544" s="1" t="s">
        <v>9214</v>
      </c>
      <c r="N1544" s="1" t="s">
        <v>7389</v>
      </c>
      <c r="O1544" s="2">
        <v>46009</v>
      </c>
      <c r="P1544" s="1">
        <v>2</v>
      </c>
      <c r="Q1544" s="1" t="s">
        <v>6443</v>
      </c>
      <c r="R1544" s="2">
        <v>46002</v>
      </c>
      <c r="S1544" s="2"/>
      <c r="T1544" s="1">
        <v>0</v>
      </c>
    </row>
    <row r="1545" spans="1:20">
      <c r="A1545" s="1" t="s">
        <v>9215</v>
      </c>
      <c r="B1545" s="1" t="s">
        <v>154</v>
      </c>
      <c r="C1545" s="1" t="s">
        <v>155</v>
      </c>
      <c r="D1545" s="1" t="s">
        <v>7023</v>
      </c>
      <c r="E1545" s="1">
        <v>0</v>
      </c>
      <c r="F1545" s="1">
        <v>0</v>
      </c>
      <c r="G1545" s="1">
        <v>0</v>
      </c>
      <c r="H1545" s="1" t="s">
        <v>762</v>
      </c>
      <c r="I1545" s="2">
        <v>46007</v>
      </c>
      <c r="J1545" s="1">
        <v>32000</v>
      </c>
      <c r="K1545" s="1">
        <v>0</v>
      </c>
      <c r="L1545" s="1">
        <v>0</v>
      </c>
      <c r="M1545" s="1" t="s">
        <v>751</v>
      </c>
      <c r="N1545" s="1" t="s">
        <v>7389</v>
      </c>
      <c r="O1545" s="2">
        <v>46009</v>
      </c>
      <c r="P1545" s="1">
        <v>1</v>
      </c>
      <c r="Q1545" s="1" t="s">
        <v>6443</v>
      </c>
      <c r="R1545" s="2">
        <v>46002</v>
      </c>
      <c r="S1545" s="2"/>
      <c r="T1545" s="1">
        <v>0</v>
      </c>
    </row>
    <row r="1546" spans="1:20">
      <c r="A1546" s="1" t="s">
        <v>9216</v>
      </c>
      <c r="B1546" s="1" t="s">
        <v>154</v>
      </c>
      <c r="C1546" s="1" t="s">
        <v>155</v>
      </c>
      <c r="D1546" s="1" t="s">
        <v>7023</v>
      </c>
      <c r="E1546" s="1">
        <v>0</v>
      </c>
      <c r="F1546" s="1">
        <v>0</v>
      </c>
      <c r="G1546" s="1">
        <v>0</v>
      </c>
      <c r="H1546" s="1" t="s">
        <v>5181</v>
      </c>
      <c r="I1546" s="2">
        <v>46007</v>
      </c>
      <c r="J1546" s="1">
        <v>20000</v>
      </c>
      <c r="K1546" s="1">
        <v>0</v>
      </c>
      <c r="L1546" s="1">
        <v>0</v>
      </c>
      <c r="M1546" s="1" t="s">
        <v>756</v>
      </c>
      <c r="N1546" s="1" t="s">
        <v>7389</v>
      </c>
      <c r="O1546" s="2">
        <v>46009</v>
      </c>
      <c r="P1546" s="1">
        <v>1</v>
      </c>
      <c r="Q1546" s="1" t="s">
        <v>6443</v>
      </c>
      <c r="R1546" s="2">
        <v>46002</v>
      </c>
      <c r="S1546" s="2">
        <v>46003</v>
      </c>
      <c r="T1546" s="1">
        <v>20004</v>
      </c>
    </row>
    <row r="1547" spans="1:20">
      <c r="A1547" s="1" t="s">
        <v>9217</v>
      </c>
      <c r="B1547" s="1" t="s">
        <v>154</v>
      </c>
      <c r="C1547" s="1" t="s">
        <v>155</v>
      </c>
      <c r="D1547" s="1" t="s">
        <v>7023</v>
      </c>
      <c r="E1547" s="1">
        <v>0</v>
      </c>
      <c r="F1547" s="1">
        <v>0</v>
      </c>
      <c r="G1547" s="1">
        <v>0</v>
      </c>
      <c r="H1547" s="1" t="s">
        <v>766</v>
      </c>
      <c r="I1547" s="2">
        <v>46007</v>
      </c>
      <c r="J1547" s="1">
        <v>15000</v>
      </c>
      <c r="K1547" s="1">
        <v>0</v>
      </c>
      <c r="L1547" s="1">
        <v>0</v>
      </c>
      <c r="M1547" s="1" t="s">
        <v>756</v>
      </c>
      <c r="N1547" s="1" t="s">
        <v>7389</v>
      </c>
      <c r="O1547" s="2">
        <v>46009</v>
      </c>
      <c r="P1547" s="1">
        <v>1</v>
      </c>
      <c r="Q1547" s="1" t="s">
        <v>6443</v>
      </c>
      <c r="R1547" s="2">
        <v>46002</v>
      </c>
      <c r="S1547" s="2"/>
      <c r="T1547" s="1">
        <v>0</v>
      </c>
    </row>
    <row r="1548" spans="1:20">
      <c r="A1548" s="1" t="s">
        <v>9218</v>
      </c>
      <c r="B1548" s="1" t="s">
        <v>154</v>
      </c>
      <c r="C1548" s="1" t="s">
        <v>155</v>
      </c>
      <c r="D1548" s="1" t="s">
        <v>7023</v>
      </c>
      <c r="E1548" s="1">
        <v>0</v>
      </c>
      <c r="F1548" s="1">
        <v>0</v>
      </c>
      <c r="G1548" s="1">
        <v>0</v>
      </c>
      <c r="H1548" s="1" t="s">
        <v>9219</v>
      </c>
      <c r="I1548" s="2">
        <v>46007</v>
      </c>
      <c r="J1548" s="1">
        <v>14000</v>
      </c>
      <c r="K1548" s="1">
        <v>0</v>
      </c>
      <c r="L1548" s="1">
        <v>0</v>
      </c>
      <c r="M1548" s="1" t="s">
        <v>756</v>
      </c>
      <c r="N1548" s="1" t="s">
        <v>7389</v>
      </c>
      <c r="O1548" s="2">
        <v>46009</v>
      </c>
      <c r="P1548" s="1">
        <v>1</v>
      </c>
      <c r="Q1548" s="1" t="s">
        <v>6443</v>
      </c>
      <c r="R1548" s="2">
        <v>46002</v>
      </c>
      <c r="S1548" s="2">
        <v>46003</v>
      </c>
      <c r="T1548" s="1">
        <v>14004</v>
      </c>
    </row>
    <row r="1549" spans="1:20">
      <c r="A1549" s="1" t="s">
        <v>9220</v>
      </c>
      <c r="B1549" s="1" t="s">
        <v>154</v>
      </c>
      <c r="C1549" s="1" t="s">
        <v>155</v>
      </c>
      <c r="D1549" s="1" t="s">
        <v>7023</v>
      </c>
      <c r="E1549" s="1">
        <v>0</v>
      </c>
      <c r="F1549" s="1">
        <v>0</v>
      </c>
      <c r="G1549" s="1">
        <v>0</v>
      </c>
      <c r="H1549" s="1" t="s">
        <v>9221</v>
      </c>
      <c r="I1549" s="2">
        <v>46007</v>
      </c>
      <c r="J1549" s="1">
        <v>14000</v>
      </c>
      <c r="K1549" s="1">
        <v>0</v>
      </c>
      <c r="L1549" s="1">
        <v>0</v>
      </c>
      <c r="M1549" s="1" t="s">
        <v>756</v>
      </c>
      <c r="N1549" s="1" t="s">
        <v>7389</v>
      </c>
      <c r="O1549" s="2">
        <v>46009</v>
      </c>
      <c r="P1549" s="1">
        <v>1</v>
      </c>
      <c r="Q1549" s="1" t="s">
        <v>6443</v>
      </c>
      <c r="R1549" s="2">
        <v>46002</v>
      </c>
      <c r="S1549" s="2"/>
      <c r="T1549" s="1">
        <v>0</v>
      </c>
    </row>
    <row r="1550" spans="1:20">
      <c r="A1550" s="1" t="s">
        <v>9222</v>
      </c>
      <c r="B1550" s="1" t="s">
        <v>154</v>
      </c>
      <c r="C1550" s="1" t="s">
        <v>155</v>
      </c>
      <c r="D1550" s="1" t="s">
        <v>7023</v>
      </c>
      <c r="E1550" s="1">
        <v>0</v>
      </c>
      <c r="F1550" s="1">
        <v>0</v>
      </c>
      <c r="G1550" s="1">
        <v>0</v>
      </c>
      <c r="H1550" s="1" t="s">
        <v>9223</v>
      </c>
      <c r="I1550" s="2">
        <v>46007</v>
      </c>
      <c r="J1550" s="1">
        <v>8000</v>
      </c>
      <c r="K1550" s="1">
        <v>0</v>
      </c>
      <c r="L1550" s="1">
        <v>0</v>
      </c>
      <c r="M1550" s="1" t="s">
        <v>751</v>
      </c>
      <c r="N1550" s="1" t="s">
        <v>7389</v>
      </c>
      <c r="O1550" s="2">
        <v>46009</v>
      </c>
      <c r="P1550" s="1">
        <v>1</v>
      </c>
      <c r="Q1550" s="1" t="s">
        <v>6443</v>
      </c>
      <c r="R1550" s="2">
        <v>46002</v>
      </c>
      <c r="S1550" s="2"/>
      <c r="T1550" s="1">
        <v>0</v>
      </c>
    </row>
    <row r="1551" spans="1:20">
      <c r="A1551" s="1" t="s">
        <v>9224</v>
      </c>
      <c r="B1551" s="1" t="s">
        <v>154</v>
      </c>
      <c r="C1551" s="1" t="s">
        <v>155</v>
      </c>
      <c r="D1551" s="1" t="s">
        <v>7023</v>
      </c>
      <c r="E1551" s="1">
        <v>0</v>
      </c>
      <c r="F1551" s="1">
        <v>0</v>
      </c>
      <c r="G1551" s="1">
        <v>0</v>
      </c>
      <c r="H1551" s="1" t="s">
        <v>9225</v>
      </c>
      <c r="I1551" s="2">
        <v>46007</v>
      </c>
      <c r="J1551" s="1">
        <v>9000</v>
      </c>
      <c r="K1551" s="1">
        <v>0</v>
      </c>
      <c r="L1551" s="1">
        <v>0</v>
      </c>
      <c r="M1551" s="1" t="s">
        <v>756</v>
      </c>
      <c r="N1551" s="1" t="s">
        <v>7389</v>
      </c>
      <c r="O1551" s="2">
        <v>46009</v>
      </c>
      <c r="P1551" s="1">
        <v>1</v>
      </c>
      <c r="Q1551" s="1" t="s">
        <v>6443</v>
      </c>
      <c r="R1551" s="2">
        <v>46002</v>
      </c>
      <c r="S1551" s="2"/>
      <c r="T1551" s="1">
        <v>0</v>
      </c>
    </row>
    <row r="1552" spans="1:20">
      <c r="A1552" s="1" t="s">
        <v>9226</v>
      </c>
      <c r="B1552" s="1" t="s">
        <v>154</v>
      </c>
      <c r="C1552" s="1" t="s">
        <v>155</v>
      </c>
      <c r="D1552" s="1" t="s">
        <v>7023</v>
      </c>
      <c r="E1552" s="1">
        <v>0</v>
      </c>
      <c r="F1552" s="1">
        <v>0</v>
      </c>
      <c r="G1552" s="1">
        <v>0</v>
      </c>
      <c r="H1552" s="1" t="s">
        <v>7391</v>
      </c>
      <c r="I1552" s="2">
        <v>46013</v>
      </c>
      <c r="J1552" s="1">
        <v>2000</v>
      </c>
      <c r="K1552" s="1">
        <v>0</v>
      </c>
      <c r="L1552" s="1">
        <v>0</v>
      </c>
      <c r="M1552" s="1" t="s">
        <v>7392</v>
      </c>
      <c r="N1552" s="1" t="s">
        <v>7389</v>
      </c>
      <c r="O1552" s="2">
        <v>46015</v>
      </c>
      <c r="P1552" s="1">
        <v>1</v>
      </c>
      <c r="Q1552" s="1" t="s">
        <v>6443</v>
      </c>
      <c r="R1552" s="2">
        <v>46002</v>
      </c>
      <c r="S1552" s="2"/>
      <c r="T1552" s="1">
        <v>0</v>
      </c>
    </row>
    <row r="1553" spans="1:20">
      <c r="A1553" s="1" t="s">
        <v>9227</v>
      </c>
      <c r="B1553" s="1" t="s">
        <v>154</v>
      </c>
      <c r="C1553" s="1" t="s">
        <v>155</v>
      </c>
      <c r="D1553" s="1" t="s">
        <v>7023</v>
      </c>
      <c r="E1553" s="1">
        <v>0</v>
      </c>
      <c r="F1553" s="1">
        <v>0</v>
      </c>
      <c r="G1553" s="1">
        <v>0</v>
      </c>
      <c r="H1553" s="1" t="s">
        <v>5152</v>
      </c>
      <c r="I1553" s="2">
        <v>46013</v>
      </c>
      <c r="J1553" s="1">
        <v>15000</v>
      </c>
      <c r="K1553" s="1">
        <v>0</v>
      </c>
      <c r="L1553" s="1">
        <v>0</v>
      </c>
      <c r="M1553" s="1" t="s">
        <v>9228</v>
      </c>
      <c r="N1553" s="1" t="s">
        <v>7389</v>
      </c>
      <c r="O1553" s="2">
        <v>46015</v>
      </c>
      <c r="P1553" s="1">
        <v>4</v>
      </c>
      <c r="Q1553" s="1" t="s">
        <v>6443</v>
      </c>
      <c r="R1553" s="2">
        <v>46002</v>
      </c>
      <c r="S1553" s="2"/>
      <c r="T1553" s="1">
        <v>0</v>
      </c>
    </row>
    <row r="1554" spans="1:20">
      <c r="A1554" s="1" t="s">
        <v>9229</v>
      </c>
      <c r="B1554" s="1" t="s">
        <v>154</v>
      </c>
      <c r="C1554" s="1" t="s">
        <v>155</v>
      </c>
      <c r="D1554" s="1" t="s">
        <v>7023</v>
      </c>
      <c r="E1554" s="1">
        <v>0</v>
      </c>
      <c r="F1554" s="1">
        <v>0</v>
      </c>
      <c r="G1554" s="1">
        <v>0</v>
      </c>
      <c r="H1554" s="1" t="s">
        <v>5159</v>
      </c>
      <c r="I1554" s="2">
        <v>46013</v>
      </c>
      <c r="J1554" s="1">
        <v>15000</v>
      </c>
      <c r="K1554" s="1">
        <v>0</v>
      </c>
      <c r="L1554" s="1">
        <v>0</v>
      </c>
      <c r="M1554" s="1" t="s">
        <v>9228</v>
      </c>
      <c r="N1554" s="1" t="s">
        <v>7389</v>
      </c>
      <c r="O1554" s="2">
        <v>46015</v>
      </c>
      <c r="P1554" s="1">
        <v>4</v>
      </c>
      <c r="Q1554" s="1" t="s">
        <v>6443</v>
      </c>
      <c r="R1554" s="2">
        <v>46002</v>
      </c>
      <c r="S1554" s="2"/>
      <c r="T1554" s="1">
        <v>0</v>
      </c>
    </row>
    <row r="1555" spans="1:20">
      <c r="A1555" s="1" t="s">
        <v>9230</v>
      </c>
      <c r="B1555" s="1" t="s">
        <v>154</v>
      </c>
      <c r="C1555" s="1" t="s">
        <v>155</v>
      </c>
      <c r="D1555" s="1" t="s">
        <v>7023</v>
      </c>
      <c r="E1555" s="1">
        <v>0</v>
      </c>
      <c r="F1555" s="1">
        <v>0</v>
      </c>
      <c r="G1555" s="1">
        <v>0</v>
      </c>
      <c r="H1555" s="1" t="s">
        <v>3565</v>
      </c>
      <c r="I1555" s="2">
        <v>46013</v>
      </c>
      <c r="J1555" s="1">
        <v>20000</v>
      </c>
      <c r="K1555" s="1">
        <v>0</v>
      </c>
      <c r="L1555" s="1">
        <v>0</v>
      </c>
      <c r="M1555" s="1" t="s">
        <v>9228</v>
      </c>
      <c r="N1555" s="1" t="s">
        <v>7389</v>
      </c>
      <c r="O1555" s="2">
        <v>46015</v>
      </c>
      <c r="P1555" s="1">
        <v>3</v>
      </c>
      <c r="Q1555" s="1" t="s">
        <v>6443</v>
      </c>
      <c r="R1555" s="2">
        <v>46002</v>
      </c>
      <c r="S1555" s="2"/>
      <c r="T1555" s="1">
        <v>0</v>
      </c>
    </row>
    <row r="1556" spans="1:20">
      <c r="A1556" s="1" t="s">
        <v>9231</v>
      </c>
      <c r="B1556" s="1" t="s">
        <v>154</v>
      </c>
      <c r="C1556" s="1" t="s">
        <v>155</v>
      </c>
      <c r="D1556" s="1" t="s">
        <v>7023</v>
      </c>
      <c r="E1556" s="1">
        <v>0</v>
      </c>
      <c r="F1556" s="1">
        <v>0</v>
      </c>
      <c r="G1556" s="1">
        <v>0</v>
      </c>
      <c r="H1556" s="1" t="s">
        <v>322</v>
      </c>
      <c r="I1556" s="2">
        <v>46013</v>
      </c>
      <c r="J1556" s="1">
        <v>5000</v>
      </c>
      <c r="K1556" s="1">
        <v>0</v>
      </c>
      <c r="L1556" s="1">
        <v>0</v>
      </c>
      <c r="M1556" s="1" t="s">
        <v>317</v>
      </c>
      <c r="N1556" s="1" t="s">
        <v>7389</v>
      </c>
      <c r="O1556" s="2">
        <v>46015</v>
      </c>
      <c r="P1556" s="1">
        <v>3</v>
      </c>
      <c r="Q1556" s="1" t="s">
        <v>6443</v>
      </c>
      <c r="R1556" s="2">
        <v>46002</v>
      </c>
      <c r="S1556" s="2"/>
      <c r="T1556" s="1">
        <v>0</v>
      </c>
    </row>
    <row r="1557" spans="1:20">
      <c r="A1557" s="1" t="s">
        <v>9232</v>
      </c>
      <c r="B1557" s="1" t="s">
        <v>154</v>
      </c>
      <c r="C1557" s="1" t="s">
        <v>155</v>
      </c>
      <c r="D1557" s="1" t="s">
        <v>7023</v>
      </c>
      <c r="E1557" s="1">
        <v>0</v>
      </c>
      <c r="F1557" s="1">
        <v>0</v>
      </c>
      <c r="G1557" s="1">
        <v>0</v>
      </c>
      <c r="H1557" s="1" t="s">
        <v>5147</v>
      </c>
      <c r="I1557" s="2">
        <v>46013</v>
      </c>
      <c r="J1557" s="1">
        <v>4000</v>
      </c>
      <c r="K1557" s="1">
        <v>0</v>
      </c>
      <c r="L1557" s="1">
        <v>0</v>
      </c>
      <c r="M1557" s="1" t="s">
        <v>756</v>
      </c>
      <c r="N1557" s="1" t="s">
        <v>7389</v>
      </c>
      <c r="O1557" s="2">
        <v>46015</v>
      </c>
      <c r="P1557" s="1">
        <v>1</v>
      </c>
      <c r="Q1557" s="1" t="s">
        <v>6443</v>
      </c>
      <c r="R1557" s="2">
        <v>46002</v>
      </c>
      <c r="S1557" s="2"/>
      <c r="T1557" s="1">
        <v>0</v>
      </c>
    </row>
    <row r="1558" spans="1:20">
      <c r="A1558" s="1" t="s">
        <v>9233</v>
      </c>
      <c r="B1558" s="1" t="s">
        <v>154</v>
      </c>
      <c r="C1558" s="1" t="s">
        <v>155</v>
      </c>
      <c r="D1558" s="1" t="s">
        <v>7023</v>
      </c>
      <c r="E1558" s="1">
        <v>0</v>
      </c>
      <c r="F1558" s="1">
        <v>0</v>
      </c>
      <c r="G1558" s="1">
        <v>0</v>
      </c>
      <c r="H1558" s="1" t="s">
        <v>3565</v>
      </c>
      <c r="I1558" s="2">
        <v>46017</v>
      </c>
      <c r="J1558" s="1">
        <v>32000</v>
      </c>
      <c r="K1558" s="1">
        <v>0</v>
      </c>
      <c r="L1558" s="1">
        <v>0</v>
      </c>
      <c r="M1558" s="1" t="s">
        <v>9228</v>
      </c>
      <c r="N1558" s="1" t="s">
        <v>7389</v>
      </c>
      <c r="O1558" s="2">
        <v>46021</v>
      </c>
      <c r="P1558" s="1">
        <v>3</v>
      </c>
      <c r="Q1558" s="1" t="s">
        <v>6443</v>
      </c>
      <c r="R1558" s="2">
        <v>46002</v>
      </c>
      <c r="S1558" s="2"/>
      <c r="T1558" s="1">
        <v>0</v>
      </c>
    </row>
    <row r="1559" spans="1:20">
      <c r="A1559" s="1" t="s">
        <v>9234</v>
      </c>
      <c r="B1559" s="1" t="s">
        <v>154</v>
      </c>
      <c r="C1559" s="1" t="s">
        <v>155</v>
      </c>
      <c r="D1559" s="1" t="s">
        <v>7023</v>
      </c>
      <c r="E1559" s="1">
        <v>0</v>
      </c>
      <c r="F1559" s="1">
        <v>0</v>
      </c>
      <c r="G1559" s="1">
        <v>0</v>
      </c>
      <c r="H1559" s="1" t="s">
        <v>2569</v>
      </c>
      <c r="I1559" s="2">
        <v>46017</v>
      </c>
      <c r="J1559" s="1">
        <v>25000</v>
      </c>
      <c r="K1559" s="1">
        <v>0</v>
      </c>
      <c r="L1559" s="1">
        <v>0</v>
      </c>
      <c r="M1559" s="1" t="s">
        <v>9214</v>
      </c>
      <c r="N1559" s="1" t="s">
        <v>7389</v>
      </c>
      <c r="O1559" s="2">
        <v>46021</v>
      </c>
      <c r="P1559" s="1">
        <v>2</v>
      </c>
      <c r="Q1559" s="1" t="s">
        <v>6443</v>
      </c>
      <c r="R1559" s="2">
        <v>46002</v>
      </c>
      <c r="S1559" s="2"/>
      <c r="T1559" s="1">
        <v>0</v>
      </c>
    </row>
    <row r="1560" spans="1:20">
      <c r="A1560" s="1" t="s">
        <v>9235</v>
      </c>
      <c r="B1560" s="1" t="s">
        <v>154</v>
      </c>
      <c r="C1560" s="1" t="s">
        <v>155</v>
      </c>
      <c r="D1560" s="1" t="s">
        <v>7023</v>
      </c>
      <c r="E1560" s="1">
        <v>0</v>
      </c>
      <c r="F1560" s="1">
        <v>0</v>
      </c>
      <c r="G1560" s="1">
        <v>0</v>
      </c>
      <c r="H1560" s="1" t="s">
        <v>322</v>
      </c>
      <c r="I1560" s="2">
        <v>46017</v>
      </c>
      <c r="J1560" s="1">
        <v>46000</v>
      </c>
      <c r="K1560" s="1">
        <v>0</v>
      </c>
      <c r="L1560" s="1">
        <v>0</v>
      </c>
      <c r="M1560" s="1" t="s">
        <v>317</v>
      </c>
      <c r="N1560" s="1" t="s">
        <v>7389</v>
      </c>
      <c r="O1560" s="2">
        <v>46021</v>
      </c>
      <c r="P1560" s="1">
        <v>3</v>
      </c>
      <c r="Q1560" s="1" t="s">
        <v>6443</v>
      </c>
      <c r="R1560" s="2">
        <v>46002</v>
      </c>
      <c r="S1560" s="2"/>
      <c r="T1560" s="1">
        <v>0</v>
      </c>
    </row>
    <row r="1561" spans="1:20">
      <c r="A1561" s="1" t="s">
        <v>9236</v>
      </c>
      <c r="B1561" s="1" t="s">
        <v>154</v>
      </c>
      <c r="C1561" s="1" t="s">
        <v>155</v>
      </c>
      <c r="D1561" s="1" t="s">
        <v>7023</v>
      </c>
      <c r="E1561" s="1">
        <v>0</v>
      </c>
      <c r="F1561" s="1">
        <v>0</v>
      </c>
      <c r="G1561" s="1">
        <v>0</v>
      </c>
      <c r="H1561" s="1" t="s">
        <v>762</v>
      </c>
      <c r="I1561" s="2">
        <v>46017</v>
      </c>
      <c r="J1561" s="1">
        <v>22000</v>
      </c>
      <c r="K1561" s="1">
        <v>0</v>
      </c>
      <c r="L1561" s="1">
        <v>0</v>
      </c>
      <c r="M1561" s="1" t="s">
        <v>751</v>
      </c>
      <c r="N1561" s="1" t="s">
        <v>7389</v>
      </c>
      <c r="O1561" s="2">
        <v>46021</v>
      </c>
      <c r="P1561" s="1">
        <v>1</v>
      </c>
      <c r="Q1561" s="1" t="s">
        <v>6443</v>
      </c>
      <c r="R1561" s="2">
        <v>46002</v>
      </c>
      <c r="S1561" s="2"/>
      <c r="T1561" s="1">
        <v>0</v>
      </c>
    </row>
    <row r="1562" spans="1:20">
      <c r="A1562" s="1" t="s">
        <v>9237</v>
      </c>
      <c r="B1562" s="1" t="s">
        <v>154</v>
      </c>
      <c r="C1562" s="1" t="s">
        <v>155</v>
      </c>
      <c r="D1562" s="1" t="s">
        <v>7023</v>
      </c>
      <c r="E1562" s="1">
        <v>0</v>
      </c>
      <c r="F1562" s="1">
        <v>0</v>
      </c>
      <c r="G1562" s="1">
        <v>0</v>
      </c>
      <c r="H1562" s="1" t="s">
        <v>766</v>
      </c>
      <c r="I1562" s="2">
        <v>46017</v>
      </c>
      <c r="J1562" s="1">
        <v>9000</v>
      </c>
      <c r="K1562" s="1">
        <v>0</v>
      </c>
      <c r="L1562" s="1">
        <v>0</v>
      </c>
      <c r="M1562" s="1" t="s">
        <v>756</v>
      </c>
      <c r="N1562" s="1" t="s">
        <v>7389</v>
      </c>
      <c r="O1562" s="2">
        <v>46021</v>
      </c>
      <c r="P1562" s="1">
        <v>1</v>
      </c>
      <c r="Q1562" s="1" t="s">
        <v>6443</v>
      </c>
      <c r="R1562" s="2">
        <v>46002</v>
      </c>
      <c r="S1562" s="2"/>
      <c r="T1562" s="1">
        <v>0</v>
      </c>
    </row>
    <row r="1563" spans="1:20">
      <c r="A1563" s="1" t="s">
        <v>9238</v>
      </c>
      <c r="B1563" s="1" t="s">
        <v>154</v>
      </c>
      <c r="C1563" s="1" t="s">
        <v>155</v>
      </c>
      <c r="D1563" s="1" t="s">
        <v>7023</v>
      </c>
      <c r="E1563" s="1">
        <v>0</v>
      </c>
      <c r="F1563" s="1">
        <v>0</v>
      </c>
      <c r="G1563" s="1">
        <v>0</v>
      </c>
      <c r="H1563" s="1" t="s">
        <v>9239</v>
      </c>
      <c r="I1563" s="2">
        <v>46017</v>
      </c>
      <c r="J1563" s="1">
        <v>3000</v>
      </c>
      <c r="K1563" s="1">
        <v>0</v>
      </c>
      <c r="L1563" s="1">
        <v>0</v>
      </c>
      <c r="M1563" s="1" t="s">
        <v>9240</v>
      </c>
      <c r="N1563" s="1" t="s">
        <v>7389</v>
      </c>
      <c r="O1563" s="2">
        <v>46021</v>
      </c>
      <c r="P1563" s="1">
        <v>1</v>
      </c>
      <c r="Q1563" s="1" t="s">
        <v>6443</v>
      </c>
      <c r="R1563" s="2">
        <v>46002</v>
      </c>
      <c r="S1563" s="2"/>
      <c r="T1563" s="1">
        <v>0</v>
      </c>
    </row>
    <row r="1564" spans="1:20">
      <c r="A1564" s="1" t="s">
        <v>9241</v>
      </c>
      <c r="B1564" s="1" t="s">
        <v>154</v>
      </c>
      <c r="C1564" s="1" t="s">
        <v>155</v>
      </c>
      <c r="D1564" s="1" t="s">
        <v>7023</v>
      </c>
      <c r="E1564" s="1">
        <v>0</v>
      </c>
      <c r="F1564" s="1">
        <v>0</v>
      </c>
      <c r="G1564" s="1">
        <v>0</v>
      </c>
      <c r="H1564" s="1" t="s">
        <v>5147</v>
      </c>
      <c r="I1564" s="2">
        <v>46017</v>
      </c>
      <c r="J1564" s="1">
        <v>16000</v>
      </c>
      <c r="K1564" s="1">
        <v>0</v>
      </c>
      <c r="L1564" s="1">
        <v>0</v>
      </c>
      <c r="M1564" s="1" t="s">
        <v>756</v>
      </c>
      <c r="N1564" s="1" t="s">
        <v>7389</v>
      </c>
      <c r="O1564" s="2">
        <v>46021</v>
      </c>
      <c r="P1564" s="1">
        <v>1</v>
      </c>
      <c r="Q1564" s="1" t="s">
        <v>6443</v>
      </c>
      <c r="R1564" s="2">
        <v>46002</v>
      </c>
      <c r="S1564" s="2"/>
      <c r="T1564" s="1">
        <v>0</v>
      </c>
    </row>
    <row r="1565" spans="1:20">
      <c r="A1565" s="1" t="s">
        <v>9242</v>
      </c>
      <c r="B1565" s="1" t="s">
        <v>154</v>
      </c>
      <c r="C1565" s="1" t="s">
        <v>155</v>
      </c>
      <c r="D1565" s="1" t="s">
        <v>7023</v>
      </c>
      <c r="E1565" s="1">
        <v>0</v>
      </c>
      <c r="F1565" s="1">
        <v>0</v>
      </c>
      <c r="G1565" s="1">
        <v>0</v>
      </c>
      <c r="H1565" s="1" t="s">
        <v>5152</v>
      </c>
      <c r="I1565" s="2">
        <v>46028</v>
      </c>
      <c r="J1565" s="1">
        <v>35000</v>
      </c>
      <c r="K1565" s="1">
        <v>0</v>
      </c>
      <c r="L1565" s="1">
        <v>0</v>
      </c>
      <c r="M1565" s="1" t="s">
        <v>9228</v>
      </c>
      <c r="N1565" s="1" t="s">
        <v>7389</v>
      </c>
      <c r="O1565" s="2">
        <v>46030</v>
      </c>
      <c r="P1565" s="1">
        <v>4</v>
      </c>
      <c r="Q1565" s="1" t="s">
        <v>6443</v>
      </c>
      <c r="R1565" s="2">
        <v>46002</v>
      </c>
      <c r="S1565" s="2"/>
      <c r="T1565" s="1">
        <v>0</v>
      </c>
    </row>
    <row r="1566" spans="1:20">
      <c r="A1566" s="1" t="s">
        <v>9243</v>
      </c>
      <c r="B1566" s="1" t="s">
        <v>154</v>
      </c>
      <c r="C1566" s="1" t="s">
        <v>155</v>
      </c>
      <c r="D1566" s="1" t="s">
        <v>7023</v>
      </c>
      <c r="E1566" s="1">
        <v>0</v>
      </c>
      <c r="F1566" s="1">
        <v>0</v>
      </c>
      <c r="G1566" s="1">
        <v>0</v>
      </c>
      <c r="H1566" s="1" t="s">
        <v>5159</v>
      </c>
      <c r="I1566" s="2">
        <v>46028</v>
      </c>
      <c r="J1566" s="1">
        <v>34000</v>
      </c>
      <c r="K1566" s="1">
        <v>0</v>
      </c>
      <c r="L1566" s="1">
        <v>0</v>
      </c>
      <c r="M1566" s="1" t="s">
        <v>9228</v>
      </c>
      <c r="N1566" s="1" t="s">
        <v>7389</v>
      </c>
      <c r="O1566" s="2">
        <v>46030</v>
      </c>
      <c r="P1566" s="1">
        <v>4</v>
      </c>
      <c r="Q1566" s="1" t="s">
        <v>6443</v>
      </c>
      <c r="R1566" s="2">
        <v>46002</v>
      </c>
      <c r="S1566" s="2"/>
      <c r="T1566" s="1">
        <v>0</v>
      </c>
    </row>
    <row r="1567" spans="1:20">
      <c r="A1567" s="1" t="s">
        <v>9244</v>
      </c>
      <c r="B1567" s="1" t="s">
        <v>154</v>
      </c>
      <c r="C1567" s="1" t="s">
        <v>155</v>
      </c>
      <c r="D1567" s="1" t="s">
        <v>7023</v>
      </c>
      <c r="E1567" s="1">
        <v>0</v>
      </c>
      <c r="F1567" s="1">
        <v>0</v>
      </c>
      <c r="G1567" s="1">
        <v>0</v>
      </c>
      <c r="H1567" s="1" t="s">
        <v>2569</v>
      </c>
      <c r="I1567" s="2">
        <v>46028</v>
      </c>
      <c r="J1567" s="1">
        <v>33000</v>
      </c>
      <c r="K1567" s="1">
        <v>0</v>
      </c>
      <c r="L1567" s="1">
        <v>0</v>
      </c>
      <c r="M1567" s="1" t="s">
        <v>9214</v>
      </c>
      <c r="N1567" s="1" t="s">
        <v>7389</v>
      </c>
      <c r="O1567" s="2">
        <v>46030</v>
      </c>
      <c r="P1567" s="1">
        <v>2</v>
      </c>
      <c r="Q1567" s="1" t="s">
        <v>6443</v>
      </c>
      <c r="R1567" s="2">
        <v>46002</v>
      </c>
      <c r="S1567" s="2"/>
      <c r="T1567" s="1">
        <v>0</v>
      </c>
    </row>
    <row r="1568" spans="1:20">
      <c r="A1568" s="1" t="s">
        <v>9245</v>
      </c>
      <c r="B1568" s="1" t="s">
        <v>154</v>
      </c>
      <c r="C1568" s="1" t="s">
        <v>155</v>
      </c>
      <c r="D1568" s="1" t="s">
        <v>7023</v>
      </c>
      <c r="E1568" s="1">
        <v>0</v>
      </c>
      <c r="F1568" s="1">
        <v>0</v>
      </c>
      <c r="G1568" s="1">
        <v>0</v>
      </c>
      <c r="H1568" s="1" t="s">
        <v>322</v>
      </c>
      <c r="I1568" s="2">
        <v>46028</v>
      </c>
      <c r="J1568" s="1">
        <v>33000</v>
      </c>
      <c r="K1568" s="1">
        <v>0</v>
      </c>
      <c r="L1568" s="1">
        <v>0</v>
      </c>
      <c r="M1568" s="1" t="s">
        <v>317</v>
      </c>
      <c r="N1568" s="1" t="s">
        <v>7389</v>
      </c>
      <c r="O1568" s="2">
        <v>46030</v>
      </c>
      <c r="P1568" s="1">
        <v>3</v>
      </c>
      <c r="Q1568" s="1" t="s">
        <v>6443</v>
      </c>
      <c r="R1568" s="2">
        <v>46002</v>
      </c>
      <c r="S1568" s="2"/>
      <c r="T1568" s="1">
        <v>0</v>
      </c>
    </row>
    <row r="1569" spans="1:20">
      <c r="A1569" s="1" t="s">
        <v>9246</v>
      </c>
      <c r="B1569" s="1" t="s">
        <v>154</v>
      </c>
      <c r="C1569" s="1" t="s">
        <v>155</v>
      </c>
      <c r="D1569" s="1" t="s">
        <v>7023</v>
      </c>
      <c r="E1569" s="1">
        <v>0</v>
      </c>
      <c r="F1569" s="1">
        <v>0</v>
      </c>
      <c r="G1569" s="1">
        <v>0</v>
      </c>
      <c r="H1569" s="1" t="s">
        <v>762</v>
      </c>
      <c r="I1569" s="2">
        <v>46028</v>
      </c>
      <c r="J1569" s="1">
        <v>30000</v>
      </c>
      <c r="K1569" s="1">
        <v>0</v>
      </c>
      <c r="L1569" s="1">
        <v>0</v>
      </c>
      <c r="M1569" s="1" t="s">
        <v>751</v>
      </c>
      <c r="N1569" s="1" t="s">
        <v>7389</v>
      </c>
      <c r="O1569" s="2">
        <v>46030</v>
      </c>
      <c r="P1569" s="1">
        <v>1</v>
      </c>
      <c r="Q1569" s="1" t="s">
        <v>6443</v>
      </c>
      <c r="R1569" s="2">
        <v>46002</v>
      </c>
      <c r="S1569" s="2"/>
      <c r="T1569" s="1">
        <v>0</v>
      </c>
    </row>
    <row r="1570" spans="1:20">
      <c r="A1570" s="1" t="s">
        <v>9247</v>
      </c>
      <c r="B1570" s="1" t="s">
        <v>154</v>
      </c>
      <c r="C1570" s="1" t="s">
        <v>155</v>
      </c>
      <c r="D1570" s="1" t="s">
        <v>7023</v>
      </c>
      <c r="E1570" s="1">
        <v>0</v>
      </c>
      <c r="F1570" s="1">
        <v>0</v>
      </c>
      <c r="G1570" s="1">
        <v>0</v>
      </c>
      <c r="H1570" s="1" t="s">
        <v>5143</v>
      </c>
      <c r="I1570" s="2">
        <v>46028</v>
      </c>
      <c r="J1570" s="1">
        <v>28000</v>
      </c>
      <c r="K1570" s="1">
        <v>0</v>
      </c>
      <c r="L1570" s="1">
        <v>0</v>
      </c>
      <c r="M1570" s="1" t="s">
        <v>756</v>
      </c>
      <c r="N1570" s="1" t="s">
        <v>7389</v>
      </c>
      <c r="O1570" s="2">
        <v>46030</v>
      </c>
      <c r="P1570" s="1">
        <v>1</v>
      </c>
      <c r="Q1570" s="1" t="s">
        <v>6443</v>
      </c>
      <c r="R1570" s="2">
        <v>46002</v>
      </c>
      <c r="S1570" s="2"/>
      <c r="T1570" s="1">
        <v>0</v>
      </c>
    </row>
    <row r="1571" spans="1:20">
      <c r="A1571" s="1" t="s">
        <v>9248</v>
      </c>
      <c r="B1571" s="1" t="s">
        <v>154</v>
      </c>
      <c r="C1571" s="1" t="s">
        <v>155</v>
      </c>
      <c r="D1571" s="1" t="s">
        <v>7023</v>
      </c>
      <c r="E1571" s="1">
        <v>0</v>
      </c>
      <c r="F1571" s="1">
        <v>0</v>
      </c>
      <c r="G1571" s="1">
        <v>0</v>
      </c>
      <c r="H1571" s="1" t="s">
        <v>2569</v>
      </c>
      <c r="I1571" s="2">
        <v>46035</v>
      </c>
      <c r="J1571" s="1">
        <v>36000</v>
      </c>
      <c r="K1571" s="1">
        <v>0</v>
      </c>
      <c r="L1571" s="1">
        <v>0</v>
      </c>
      <c r="M1571" s="1" t="s">
        <v>9214</v>
      </c>
      <c r="N1571" s="1" t="s">
        <v>7389</v>
      </c>
      <c r="O1571" s="2">
        <v>46037</v>
      </c>
      <c r="P1571" s="1">
        <v>2</v>
      </c>
      <c r="Q1571" s="1" t="s">
        <v>6443</v>
      </c>
      <c r="R1571" s="2">
        <v>46002</v>
      </c>
      <c r="S1571" s="2"/>
      <c r="T1571" s="1">
        <v>0</v>
      </c>
    </row>
    <row r="1572" spans="1:20">
      <c r="A1572" s="1" t="s">
        <v>9249</v>
      </c>
      <c r="B1572" s="1" t="s">
        <v>154</v>
      </c>
      <c r="C1572" s="1" t="s">
        <v>155</v>
      </c>
      <c r="D1572" s="1" t="s">
        <v>7023</v>
      </c>
      <c r="E1572" s="1">
        <v>0</v>
      </c>
      <c r="F1572" s="1">
        <v>0</v>
      </c>
      <c r="G1572" s="1">
        <v>0</v>
      </c>
      <c r="H1572" s="1" t="s">
        <v>322</v>
      </c>
      <c r="I1572" s="2">
        <v>46035</v>
      </c>
      <c r="J1572" s="1">
        <v>36000</v>
      </c>
      <c r="K1572" s="1">
        <v>0</v>
      </c>
      <c r="L1572" s="1">
        <v>0</v>
      </c>
      <c r="M1572" s="1" t="s">
        <v>317</v>
      </c>
      <c r="N1572" s="1" t="s">
        <v>7389</v>
      </c>
      <c r="O1572" s="2">
        <v>46037</v>
      </c>
      <c r="P1572" s="1">
        <v>3</v>
      </c>
      <c r="Q1572" s="1" t="s">
        <v>6443</v>
      </c>
      <c r="R1572" s="2">
        <v>46002</v>
      </c>
      <c r="S1572" s="2"/>
      <c r="T1572" s="1">
        <v>0</v>
      </c>
    </row>
    <row r="1573" spans="1:20">
      <c r="A1573" s="1" t="s">
        <v>9250</v>
      </c>
      <c r="B1573" s="1" t="s">
        <v>154</v>
      </c>
      <c r="C1573" s="1" t="s">
        <v>155</v>
      </c>
      <c r="D1573" s="1" t="s">
        <v>7023</v>
      </c>
      <c r="E1573" s="1">
        <v>0</v>
      </c>
      <c r="F1573" s="1">
        <v>0</v>
      </c>
      <c r="G1573" s="1">
        <v>0</v>
      </c>
      <c r="H1573" s="1" t="s">
        <v>5181</v>
      </c>
      <c r="I1573" s="2">
        <v>46035</v>
      </c>
      <c r="J1573" s="1">
        <v>25000</v>
      </c>
      <c r="K1573" s="1">
        <v>0</v>
      </c>
      <c r="L1573" s="1">
        <v>0</v>
      </c>
      <c r="M1573" s="1" t="s">
        <v>756</v>
      </c>
      <c r="N1573" s="1" t="s">
        <v>7389</v>
      </c>
      <c r="O1573" s="2">
        <v>46037</v>
      </c>
      <c r="P1573" s="1">
        <v>1</v>
      </c>
      <c r="Q1573" s="1" t="s">
        <v>6443</v>
      </c>
      <c r="R1573" s="2">
        <v>46002</v>
      </c>
      <c r="S1573" s="2"/>
      <c r="T1573" s="1">
        <v>0</v>
      </c>
    </row>
    <row r="1574" spans="1:20">
      <c r="A1574" s="1" t="s">
        <v>9251</v>
      </c>
      <c r="B1574" s="1" t="s">
        <v>154</v>
      </c>
      <c r="C1574" s="1" t="s">
        <v>155</v>
      </c>
      <c r="D1574" s="1" t="s">
        <v>7023</v>
      </c>
      <c r="E1574" s="1">
        <v>0</v>
      </c>
      <c r="F1574" s="1">
        <v>0</v>
      </c>
      <c r="G1574" s="1">
        <v>0</v>
      </c>
      <c r="H1574" s="1" t="s">
        <v>766</v>
      </c>
      <c r="I1574" s="2">
        <v>46035</v>
      </c>
      <c r="J1574" s="1">
        <v>33000</v>
      </c>
      <c r="K1574" s="1">
        <v>0</v>
      </c>
      <c r="L1574" s="1">
        <v>0</v>
      </c>
      <c r="M1574" s="1" t="s">
        <v>756</v>
      </c>
      <c r="N1574" s="1" t="s">
        <v>7389</v>
      </c>
      <c r="O1574" s="2">
        <v>46037</v>
      </c>
      <c r="P1574" s="1">
        <v>1</v>
      </c>
      <c r="Q1574" s="1" t="s">
        <v>6443</v>
      </c>
      <c r="R1574" s="2">
        <v>46002</v>
      </c>
      <c r="S1574" s="2"/>
      <c r="T1574" s="1">
        <v>0</v>
      </c>
    </row>
    <row r="1575" spans="1:20">
      <c r="A1575" s="1" t="s">
        <v>9252</v>
      </c>
      <c r="B1575" s="1" t="s">
        <v>154</v>
      </c>
      <c r="C1575" s="1" t="s">
        <v>155</v>
      </c>
      <c r="D1575" s="1" t="s">
        <v>7023</v>
      </c>
      <c r="E1575" s="1">
        <v>0</v>
      </c>
      <c r="F1575" s="1">
        <v>0</v>
      </c>
      <c r="G1575" s="1">
        <v>0</v>
      </c>
      <c r="H1575" s="1" t="s">
        <v>5133</v>
      </c>
      <c r="I1575" s="2">
        <v>46007</v>
      </c>
      <c r="J1575" s="1">
        <v>40000</v>
      </c>
      <c r="K1575" s="1">
        <v>0</v>
      </c>
      <c r="L1575" s="1">
        <v>0</v>
      </c>
      <c r="M1575" s="1" t="s">
        <v>9253</v>
      </c>
      <c r="N1575" s="1" t="s">
        <v>7389</v>
      </c>
      <c r="O1575" s="2">
        <v>46009</v>
      </c>
      <c r="P1575" s="1">
        <v>1</v>
      </c>
      <c r="Q1575" s="1" t="s">
        <v>6443</v>
      </c>
      <c r="R1575" s="2">
        <v>46002</v>
      </c>
      <c r="S1575" s="2"/>
      <c r="T1575" s="1">
        <v>0</v>
      </c>
    </row>
    <row r="1576" spans="1:20">
      <c r="A1576" s="1" t="s">
        <v>9254</v>
      </c>
      <c r="B1576" s="1" t="s">
        <v>154</v>
      </c>
      <c r="C1576" s="1" t="s">
        <v>155</v>
      </c>
      <c r="D1576" s="1" t="s">
        <v>7023</v>
      </c>
      <c r="E1576" s="1">
        <v>0</v>
      </c>
      <c r="F1576" s="1">
        <v>0</v>
      </c>
      <c r="G1576" s="1">
        <v>0</v>
      </c>
      <c r="H1576" s="1" t="s">
        <v>9255</v>
      </c>
      <c r="I1576" s="2">
        <v>46007</v>
      </c>
      <c r="J1576" s="1">
        <v>5000</v>
      </c>
      <c r="K1576" s="1">
        <v>0</v>
      </c>
      <c r="L1576" s="1">
        <v>0</v>
      </c>
      <c r="M1576" s="1" t="s">
        <v>9256</v>
      </c>
      <c r="N1576" s="1" t="s">
        <v>7389</v>
      </c>
      <c r="O1576" s="2">
        <v>46009</v>
      </c>
      <c r="P1576" s="1">
        <v>2</v>
      </c>
      <c r="Q1576" s="1" t="s">
        <v>6443</v>
      </c>
      <c r="R1576" s="2">
        <v>46002</v>
      </c>
      <c r="S1576" s="2"/>
      <c r="T1576" s="1">
        <v>0</v>
      </c>
    </row>
    <row r="1577" spans="1:20">
      <c r="A1577" s="1" t="s">
        <v>9257</v>
      </c>
      <c r="B1577" s="1" t="s">
        <v>590</v>
      </c>
      <c r="C1577" s="1" t="s">
        <v>591</v>
      </c>
      <c r="D1577" s="1" t="s">
        <v>6818</v>
      </c>
      <c r="E1577" s="1" t="s">
        <v>6752</v>
      </c>
      <c r="F1577" s="1">
        <v>0</v>
      </c>
      <c r="G1577" s="1">
        <v>0</v>
      </c>
      <c r="H1577" s="1">
        <v>19004305</v>
      </c>
      <c r="I1577" s="2">
        <v>46009</v>
      </c>
      <c r="J1577" s="1">
        <v>500</v>
      </c>
      <c r="K1577" s="1">
        <v>0</v>
      </c>
      <c r="L1577" s="1">
        <v>0</v>
      </c>
      <c r="M1577" s="1" t="s">
        <v>8000</v>
      </c>
      <c r="N1577" s="1"/>
      <c r="O1577" s="2">
        <v>46013</v>
      </c>
      <c r="P1577" s="1">
        <v>1</v>
      </c>
      <c r="Q1577" s="1" t="s">
        <v>6430</v>
      </c>
      <c r="R1577" s="2">
        <v>46002</v>
      </c>
      <c r="S1577" s="2"/>
      <c r="T1577" s="1">
        <v>0</v>
      </c>
    </row>
    <row r="1578" spans="1:20">
      <c r="A1578" s="1" t="s">
        <v>9257</v>
      </c>
      <c r="B1578" s="1" t="s">
        <v>590</v>
      </c>
      <c r="C1578" s="1" t="s">
        <v>591</v>
      </c>
      <c r="D1578" s="1" t="s">
        <v>6818</v>
      </c>
      <c r="E1578" s="1" t="s">
        <v>6752</v>
      </c>
      <c r="F1578" s="1">
        <v>0</v>
      </c>
      <c r="G1578" s="1">
        <v>0</v>
      </c>
      <c r="H1578" s="1">
        <v>19004305</v>
      </c>
      <c r="I1578" s="2">
        <v>46009</v>
      </c>
      <c r="J1578" s="1">
        <v>500</v>
      </c>
      <c r="K1578" s="1">
        <v>0</v>
      </c>
      <c r="L1578" s="1">
        <v>0</v>
      </c>
      <c r="M1578" s="1" t="s">
        <v>8000</v>
      </c>
      <c r="N1578" s="1"/>
      <c r="O1578" s="2">
        <v>46013</v>
      </c>
      <c r="P1578" s="1">
        <v>1</v>
      </c>
      <c r="Q1578" s="1" t="s">
        <v>6430</v>
      </c>
      <c r="R1578" s="2">
        <v>46002</v>
      </c>
      <c r="S1578" s="2"/>
      <c r="T1578" s="1">
        <v>0</v>
      </c>
    </row>
    <row r="1579" spans="1:20">
      <c r="A1579" s="1" t="s">
        <v>9258</v>
      </c>
      <c r="B1579" s="1" t="s">
        <v>375</v>
      </c>
      <c r="C1579" s="1" t="s">
        <v>376</v>
      </c>
      <c r="D1579" s="1" t="s">
        <v>6503</v>
      </c>
      <c r="E1579" s="1">
        <v>0</v>
      </c>
      <c r="F1579" s="1">
        <v>0</v>
      </c>
      <c r="G1579" s="1">
        <v>0</v>
      </c>
      <c r="H1579" s="1">
        <v>8608535</v>
      </c>
      <c r="I1579" s="2">
        <v>46008</v>
      </c>
      <c r="J1579" s="1">
        <v>10000</v>
      </c>
      <c r="K1579" s="1">
        <v>0</v>
      </c>
      <c r="L1579" s="1">
        <v>0</v>
      </c>
      <c r="M1579" s="1" t="s">
        <v>912</v>
      </c>
      <c r="N1579" s="1" t="s">
        <v>7548</v>
      </c>
      <c r="O1579" s="2">
        <v>46010</v>
      </c>
      <c r="P1579" s="1">
        <v>2</v>
      </c>
      <c r="Q1579" s="1" t="s">
        <v>6443</v>
      </c>
      <c r="R1579" s="2">
        <v>46002</v>
      </c>
      <c r="S1579" s="2"/>
      <c r="T1579" s="1">
        <v>0</v>
      </c>
    </row>
    <row r="1580" spans="1:20">
      <c r="A1580" s="1" t="s">
        <v>9259</v>
      </c>
      <c r="B1580" s="1" t="s">
        <v>375</v>
      </c>
      <c r="C1580" s="1" t="s">
        <v>376</v>
      </c>
      <c r="D1580" s="1" t="s">
        <v>6503</v>
      </c>
      <c r="E1580" s="1">
        <v>0</v>
      </c>
      <c r="F1580" s="1">
        <v>0</v>
      </c>
      <c r="G1580" s="1">
        <v>0</v>
      </c>
      <c r="H1580" s="1">
        <v>8608541</v>
      </c>
      <c r="I1580" s="2">
        <v>46008</v>
      </c>
      <c r="J1580" s="1">
        <v>5000</v>
      </c>
      <c r="K1580" s="1">
        <v>0</v>
      </c>
      <c r="L1580" s="1">
        <v>0</v>
      </c>
      <c r="M1580" s="1" t="s">
        <v>912</v>
      </c>
      <c r="N1580" s="1" t="s">
        <v>7548</v>
      </c>
      <c r="O1580" s="2">
        <v>46010</v>
      </c>
      <c r="P1580" s="1">
        <v>2</v>
      </c>
      <c r="Q1580" s="1" t="s">
        <v>6443</v>
      </c>
      <c r="R1580" s="2">
        <v>46002</v>
      </c>
      <c r="S1580" s="2"/>
      <c r="T1580" s="1">
        <v>0</v>
      </c>
    </row>
    <row r="1581" spans="1:20">
      <c r="A1581" s="1" t="s">
        <v>9260</v>
      </c>
      <c r="B1581" s="1" t="s">
        <v>375</v>
      </c>
      <c r="C1581" s="1" t="s">
        <v>376</v>
      </c>
      <c r="D1581" s="1" t="s">
        <v>6503</v>
      </c>
      <c r="E1581" s="1">
        <v>0</v>
      </c>
      <c r="F1581" s="1">
        <v>0</v>
      </c>
      <c r="G1581" s="1">
        <v>0</v>
      </c>
      <c r="H1581" s="1">
        <v>8608542</v>
      </c>
      <c r="I1581" s="2">
        <v>46008</v>
      </c>
      <c r="J1581" s="1">
        <v>5000</v>
      </c>
      <c r="K1581" s="1">
        <v>0</v>
      </c>
      <c r="L1581" s="1">
        <v>0</v>
      </c>
      <c r="M1581" s="1" t="s">
        <v>912</v>
      </c>
      <c r="N1581" s="1" t="s">
        <v>7548</v>
      </c>
      <c r="O1581" s="2">
        <v>46010</v>
      </c>
      <c r="P1581" s="1">
        <v>2</v>
      </c>
      <c r="Q1581" s="1" t="s">
        <v>6443</v>
      </c>
      <c r="R1581" s="2">
        <v>46002</v>
      </c>
      <c r="S1581" s="2"/>
      <c r="T1581" s="1">
        <v>0</v>
      </c>
    </row>
    <row r="1582" spans="1:20">
      <c r="A1582" s="1" t="s">
        <v>9261</v>
      </c>
      <c r="B1582" s="1" t="s">
        <v>375</v>
      </c>
      <c r="C1582" s="1" t="s">
        <v>376</v>
      </c>
      <c r="D1582" s="1" t="s">
        <v>6503</v>
      </c>
      <c r="E1582" s="1">
        <v>0</v>
      </c>
      <c r="F1582" s="1">
        <v>0</v>
      </c>
      <c r="G1582" s="1">
        <v>0</v>
      </c>
      <c r="H1582" s="1">
        <v>500058073</v>
      </c>
      <c r="I1582" s="2">
        <v>46008</v>
      </c>
      <c r="J1582" s="1">
        <v>9000</v>
      </c>
      <c r="K1582" s="1">
        <v>0</v>
      </c>
      <c r="L1582" s="1">
        <v>0</v>
      </c>
      <c r="M1582" s="1" t="s">
        <v>912</v>
      </c>
      <c r="N1582" s="1" t="s">
        <v>7548</v>
      </c>
      <c r="O1582" s="2">
        <v>46010</v>
      </c>
      <c r="P1582" s="1">
        <v>2</v>
      </c>
      <c r="Q1582" s="1" t="s">
        <v>6443</v>
      </c>
      <c r="R1582" s="2">
        <v>46002</v>
      </c>
      <c r="S1582" s="2"/>
      <c r="T1582" s="1">
        <v>0</v>
      </c>
    </row>
    <row r="1583" spans="1:20">
      <c r="A1583" s="1" t="s">
        <v>9262</v>
      </c>
      <c r="B1583" s="1" t="s">
        <v>375</v>
      </c>
      <c r="C1583" s="1" t="s">
        <v>376</v>
      </c>
      <c r="D1583" s="1" t="s">
        <v>6503</v>
      </c>
      <c r="E1583" s="1">
        <v>0</v>
      </c>
      <c r="F1583" s="1">
        <v>0</v>
      </c>
      <c r="G1583" s="1">
        <v>0</v>
      </c>
      <c r="H1583" s="1">
        <v>500058074</v>
      </c>
      <c r="I1583" s="2">
        <v>46008</v>
      </c>
      <c r="J1583" s="1">
        <v>5000</v>
      </c>
      <c r="K1583" s="1">
        <v>0</v>
      </c>
      <c r="L1583" s="1">
        <v>0</v>
      </c>
      <c r="M1583" s="1" t="s">
        <v>912</v>
      </c>
      <c r="N1583" s="1" t="s">
        <v>7548</v>
      </c>
      <c r="O1583" s="2">
        <v>46010</v>
      </c>
      <c r="P1583" s="1">
        <v>2</v>
      </c>
      <c r="Q1583" s="1" t="s">
        <v>6443</v>
      </c>
      <c r="R1583" s="2">
        <v>46002</v>
      </c>
      <c r="S1583" s="2"/>
      <c r="T1583" s="1">
        <v>0</v>
      </c>
    </row>
    <row r="1584" spans="1:20">
      <c r="A1584" s="1" t="s">
        <v>9263</v>
      </c>
      <c r="B1584" s="1" t="s">
        <v>375</v>
      </c>
      <c r="C1584" s="1" t="s">
        <v>376</v>
      </c>
      <c r="D1584" s="1" t="s">
        <v>6503</v>
      </c>
      <c r="E1584" s="1">
        <v>0</v>
      </c>
      <c r="F1584" s="1">
        <v>0</v>
      </c>
      <c r="G1584" s="1">
        <v>0</v>
      </c>
      <c r="H1584" s="1">
        <v>500058075</v>
      </c>
      <c r="I1584" s="2">
        <v>46008</v>
      </c>
      <c r="J1584" s="1">
        <v>52000</v>
      </c>
      <c r="K1584" s="1">
        <v>0</v>
      </c>
      <c r="L1584" s="1">
        <v>0</v>
      </c>
      <c r="M1584" s="1" t="s">
        <v>912</v>
      </c>
      <c r="N1584" s="1" t="s">
        <v>7548</v>
      </c>
      <c r="O1584" s="2">
        <v>46010</v>
      </c>
      <c r="P1584" s="1">
        <v>2</v>
      </c>
      <c r="Q1584" s="1" t="s">
        <v>6443</v>
      </c>
      <c r="R1584" s="2">
        <v>46002</v>
      </c>
      <c r="S1584" s="2"/>
      <c r="T1584" s="1">
        <v>0</v>
      </c>
    </row>
    <row r="1585" spans="1:20">
      <c r="A1585" s="1" t="s">
        <v>9264</v>
      </c>
      <c r="B1585" s="1" t="s">
        <v>375</v>
      </c>
      <c r="C1585" s="1" t="s">
        <v>376</v>
      </c>
      <c r="D1585" s="1" t="s">
        <v>6503</v>
      </c>
      <c r="E1585" s="1">
        <v>0</v>
      </c>
      <c r="F1585" s="1">
        <v>0</v>
      </c>
      <c r="G1585" s="1">
        <v>0</v>
      </c>
      <c r="H1585" s="1">
        <v>500058076</v>
      </c>
      <c r="I1585" s="2">
        <v>46008</v>
      </c>
      <c r="J1585" s="1">
        <v>10000</v>
      </c>
      <c r="K1585" s="1">
        <v>0</v>
      </c>
      <c r="L1585" s="1">
        <v>0</v>
      </c>
      <c r="M1585" s="1" t="s">
        <v>912</v>
      </c>
      <c r="N1585" s="1" t="s">
        <v>7548</v>
      </c>
      <c r="O1585" s="2">
        <v>46010</v>
      </c>
      <c r="P1585" s="1">
        <v>2</v>
      </c>
      <c r="Q1585" s="1" t="s">
        <v>6443</v>
      </c>
      <c r="R1585" s="2">
        <v>46002</v>
      </c>
      <c r="S1585" s="2"/>
      <c r="T1585" s="1">
        <v>0</v>
      </c>
    </row>
    <row r="1586" spans="1:20">
      <c r="A1586" s="1" t="s">
        <v>9265</v>
      </c>
      <c r="B1586" s="1" t="s">
        <v>375</v>
      </c>
      <c r="C1586" s="1" t="s">
        <v>376</v>
      </c>
      <c r="D1586" s="1" t="s">
        <v>6503</v>
      </c>
      <c r="E1586" s="1">
        <v>0</v>
      </c>
      <c r="F1586" s="1">
        <v>0</v>
      </c>
      <c r="G1586" s="1">
        <v>0</v>
      </c>
      <c r="H1586" s="1">
        <v>500058220</v>
      </c>
      <c r="I1586" s="2">
        <v>46008</v>
      </c>
      <c r="J1586" s="1">
        <v>28000</v>
      </c>
      <c r="K1586" s="1">
        <v>0</v>
      </c>
      <c r="L1586" s="1">
        <v>0</v>
      </c>
      <c r="M1586" s="1" t="s">
        <v>912</v>
      </c>
      <c r="N1586" s="1" t="s">
        <v>7548</v>
      </c>
      <c r="O1586" s="2">
        <v>46010</v>
      </c>
      <c r="P1586" s="1">
        <v>2</v>
      </c>
      <c r="Q1586" s="1" t="s">
        <v>6443</v>
      </c>
      <c r="R1586" s="2">
        <v>46002</v>
      </c>
      <c r="S1586" s="2"/>
      <c r="T1586" s="1">
        <v>0</v>
      </c>
    </row>
    <row r="1587" spans="1:20">
      <c r="A1587" s="1" t="s">
        <v>9266</v>
      </c>
      <c r="B1587" s="1" t="s">
        <v>375</v>
      </c>
      <c r="C1587" s="1" t="s">
        <v>376</v>
      </c>
      <c r="D1587" s="1" t="s">
        <v>6503</v>
      </c>
      <c r="E1587" s="1">
        <v>0</v>
      </c>
      <c r="F1587" s="1">
        <v>0</v>
      </c>
      <c r="G1587" s="1">
        <v>0</v>
      </c>
      <c r="H1587" s="1">
        <v>500058221</v>
      </c>
      <c r="I1587" s="2">
        <v>46008</v>
      </c>
      <c r="J1587" s="1">
        <v>43000</v>
      </c>
      <c r="K1587" s="1">
        <v>0</v>
      </c>
      <c r="L1587" s="1">
        <v>0</v>
      </c>
      <c r="M1587" s="1" t="s">
        <v>912</v>
      </c>
      <c r="N1587" s="1" t="s">
        <v>7548</v>
      </c>
      <c r="O1587" s="2">
        <v>46010</v>
      </c>
      <c r="P1587" s="1">
        <v>2</v>
      </c>
      <c r="Q1587" s="1" t="s">
        <v>6443</v>
      </c>
      <c r="R1587" s="2">
        <v>46002</v>
      </c>
      <c r="S1587" s="2"/>
      <c r="T1587" s="1">
        <v>0</v>
      </c>
    </row>
    <row r="1588" spans="1:20">
      <c r="A1588" s="1" t="s">
        <v>9267</v>
      </c>
      <c r="B1588" s="1" t="s">
        <v>375</v>
      </c>
      <c r="C1588" s="1" t="s">
        <v>376</v>
      </c>
      <c r="D1588" s="1" t="s">
        <v>6503</v>
      </c>
      <c r="E1588" s="1">
        <v>0</v>
      </c>
      <c r="F1588" s="1">
        <v>0</v>
      </c>
      <c r="G1588" s="1">
        <v>0</v>
      </c>
      <c r="H1588" s="1">
        <v>500058223</v>
      </c>
      <c r="I1588" s="2">
        <v>46008</v>
      </c>
      <c r="J1588" s="1">
        <v>5000</v>
      </c>
      <c r="K1588" s="1">
        <v>0</v>
      </c>
      <c r="L1588" s="1">
        <v>0</v>
      </c>
      <c r="M1588" s="1" t="s">
        <v>912</v>
      </c>
      <c r="N1588" s="1" t="s">
        <v>7548</v>
      </c>
      <c r="O1588" s="2">
        <v>46010</v>
      </c>
      <c r="P1588" s="1">
        <v>2</v>
      </c>
      <c r="Q1588" s="1" t="s">
        <v>6443</v>
      </c>
      <c r="R1588" s="2">
        <v>46002</v>
      </c>
      <c r="S1588" s="2"/>
      <c r="T1588" s="1">
        <v>0</v>
      </c>
    </row>
    <row r="1589" spans="1:20">
      <c r="A1589" s="1" t="s">
        <v>9268</v>
      </c>
      <c r="B1589" s="1" t="s">
        <v>375</v>
      </c>
      <c r="C1589" s="1" t="s">
        <v>376</v>
      </c>
      <c r="D1589" s="1" t="s">
        <v>6503</v>
      </c>
      <c r="E1589" s="1">
        <v>0</v>
      </c>
      <c r="F1589" s="1">
        <v>0</v>
      </c>
      <c r="G1589" s="1">
        <v>0</v>
      </c>
      <c r="H1589" s="1">
        <v>500058224</v>
      </c>
      <c r="I1589" s="2">
        <v>46008</v>
      </c>
      <c r="J1589" s="1">
        <v>20000</v>
      </c>
      <c r="K1589" s="1">
        <v>0</v>
      </c>
      <c r="L1589" s="1">
        <v>0</v>
      </c>
      <c r="M1589" s="1" t="s">
        <v>912</v>
      </c>
      <c r="N1589" s="1" t="s">
        <v>7548</v>
      </c>
      <c r="O1589" s="2">
        <v>46010</v>
      </c>
      <c r="P1589" s="1">
        <v>2</v>
      </c>
      <c r="Q1589" s="1" t="s">
        <v>6443</v>
      </c>
      <c r="R1589" s="2">
        <v>46002</v>
      </c>
      <c r="S1589" s="2"/>
      <c r="T1589" s="1">
        <v>0</v>
      </c>
    </row>
    <row r="1590" spans="1:20">
      <c r="A1590" s="1" t="s">
        <v>9269</v>
      </c>
      <c r="B1590" s="1" t="s">
        <v>375</v>
      </c>
      <c r="C1590" s="1" t="s">
        <v>376</v>
      </c>
      <c r="D1590" s="1" t="s">
        <v>6503</v>
      </c>
      <c r="E1590" s="1">
        <v>0</v>
      </c>
      <c r="F1590" s="1">
        <v>0</v>
      </c>
      <c r="G1590" s="1">
        <v>0</v>
      </c>
      <c r="H1590" s="1">
        <v>500058225</v>
      </c>
      <c r="I1590" s="2">
        <v>46008</v>
      </c>
      <c r="J1590" s="1">
        <v>14000</v>
      </c>
      <c r="K1590" s="1">
        <v>0</v>
      </c>
      <c r="L1590" s="1">
        <v>0</v>
      </c>
      <c r="M1590" s="1" t="s">
        <v>912</v>
      </c>
      <c r="N1590" s="1" t="s">
        <v>7548</v>
      </c>
      <c r="O1590" s="2">
        <v>46010</v>
      </c>
      <c r="P1590" s="1">
        <v>2</v>
      </c>
      <c r="Q1590" s="1" t="s">
        <v>6443</v>
      </c>
      <c r="R1590" s="2">
        <v>46002</v>
      </c>
      <c r="S1590" s="2"/>
      <c r="T1590" s="1">
        <v>0</v>
      </c>
    </row>
    <row r="1591" spans="1:20">
      <c r="A1591" s="1" t="s">
        <v>9270</v>
      </c>
      <c r="B1591" s="1" t="s">
        <v>375</v>
      </c>
      <c r="C1591" s="1" t="s">
        <v>376</v>
      </c>
      <c r="D1591" s="1" t="s">
        <v>6503</v>
      </c>
      <c r="E1591" s="1">
        <v>0</v>
      </c>
      <c r="F1591" s="1">
        <v>0</v>
      </c>
      <c r="G1591" s="1">
        <v>0</v>
      </c>
      <c r="H1591" s="1">
        <v>500059617</v>
      </c>
      <c r="I1591" s="2">
        <v>46008</v>
      </c>
      <c r="J1591" s="1">
        <v>11000</v>
      </c>
      <c r="K1591" s="1">
        <v>0</v>
      </c>
      <c r="L1591" s="1">
        <v>0</v>
      </c>
      <c r="M1591" s="1" t="s">
        <v>912</v>
      </c>
      <c r="N1591" s="1" t="s">
        <v>7548</v>
      </c>
      <c r="O1591" s="2">
        <v>46010</v>
      </c>
      <c r="P1591" s="1">
        <v>2</v>
      </c>
      <c r="Q1591" s="1" t="s">
        <v>6443</v>
      </c>
      <c r="R1591" s="2">
        <v>46002</v>
      </c>
      <c r="S1591" s="2"/>
      <c r="T1591" s="1">
        <v>0</v>
      </c>
    </row>
    <row r="1592" spans="1:20">
      <c r="A1592" s="1" t="s">
        <v>9271</v>
      </c>
      <c r="B1592" s="1" t="s">
        <v>375</v>
      </c>
      <c r="C1592" s="1" t="s">
        <v>376</v>
      </c>
      <c r="D1592" s="1" t="s">
        <v>6503</v>
      </c>
      <c r="E1592" s="1">
        <v>0</v>
      </c>
      <c r="F1592" s="1">
        <v>0</v>
      </c>
      <c r="G1592" s="1">
        <v>0</v>
      </c>
      <c r="H1592" s="1">
        <v>500059623</v>
      </c>
      <c r="I1592" s="2">
        <v>46008</v>
      </c>
      <c r="J1592" s="1">
        <v>5000</v>
      </c>
      <c r="K1592" s="1">
        <v>0</v>
      </c>
      <c r="L1592" s="1">
        <v>0</v>
      </c>
      <c r="M1592" s="1" t="s">
        <v>912</v>
      </c>
      <c r="N1592" s="1" t="s">
        <v>7548</v>
      </c>
      <c r="O1592" s="2">
        <v>46010</v>
      </c>
      <c r="P1592" s="1">
        <v>2</v>
      </c>
      <c r="Q1592" s="1" t="s">
        <v>6443</v>
      </c>
      <c r="R1592" s="2">
        <v>46002</v>
      </c>
      <c r="S1592" s="2"/>
      <c r="T1592" s="1">
        <v>0</v>
      </c>
    </row>
    <row r="1593" spans="1:20">
      <c r="A1593" s="1" t="s">
        <v>9272</v>
      </c>
      <c r="B1593" s="1" t="s">
        <v>375</v>
      </c>
      <c r="C1593" s="1" t="s">
        <v>376</v>
      </c>
      <c r="D1593" s="1" t="s">
        <v>6503</v>
      </c>
      <c r="E1593" s="1">
        <v>0</v>
      </c>
      <c r="F1593" s="1">
        <v>0</v>
      </c>
      <c r="G1593" s="1">
        <v>0</v>
      </c>
      <c r="H1593" s="1">
        <v>500060280</v>
      </c>
      <c r="I1593" s="2">
        <v>46008</v>
      </c>
      <c r="J1593" s="1">
        <v>20000</v>
      </c>
      <c r="K1593" s="1">
        <v>0</v>
      </c>
      <c r="L1593" s="1">
        <v>0</v>
      </c>
      <c r="M1593" s="1" t="s">
        <v>912</v>
      </c>
      <c r="N1593" s="1" t="s">
        <v>7548</v>
      </c>
      <c r="O1593" s="2">
        <v>46010</v>
      </c>
      <c r="P1593" s="1">
        <v>2</v>
      </c>
      <c r="Q1593" s="1" t="s">
        <v>6443</v>
      </c>
      <c r="R1593" s="2">
        <v>46002</v>
      </c>
      <c r="S1593" s="2"/>
      <c r="T1593" s="1">
        <v>0</v>
      </c>
    </row>
    <row r="1594" spans="1:20">
      <c r="A1594" s="1" t="s">
        <v>9273</v>
      </c>
      <c r="B1594" s="1" t="s">
        <v>375</v>
      </c>
      <c r="C1594" s="1" t="s">
        <v>376</v>
      </c>
      <c r="D1594" s="1" t="s">
        <v>6503</v>
      </c>
      <c r="E1594" s="1">
        <v>0</v>
      </c>
      <c r="F1594" s="1">
        <v>0</v>
      </c>
      <c r="G1594" s="1">
        <v>0</v>
      </c>
      <c r="H1594" s="1">
        <v>500060281</v>
      </c>
      <c r="I1594" s="2">
        <v>46008</v>
      </c>
      <c r="J1594" s="1">
        <v>12000</v>
      </c>
      <c r="K1594" s="1">
        <v>0</v>
      </c>
      <c r="L1594" s="1">
        <v>0</v>
      </c>
      <c r="M1594" s="1" t="s">
        <v>912</v>
      </c>
      <c r="N1594" s="1" t="s">
        <v>7548</v>
      </c>
      <c r="O1594" s="2">
        <v>46010</v>
      </c>
      <c r="P1594" s="1">
        <v>2</v>
      </c>
      <c r="Q1594" s="1" t="s">
        <v>6443</v>
      </c>
      <c r="R1594" s="2">
        <v>46002</v>
      </c>
      <c r="S1594" s="2"/>
      <c r="T1594" s="1">
        <v>0</v>
      </c>
    </row>
    <row r="1595" spans="1:20">
      <c r="A1595" s="1" t="s">
        <v>9274</v>
      </c>
      <c r="B1595" s="1" t="s">
        <v>375</v>
      </c>
      <c r="C1595" s="1" t="s">
        <v>376</v>
      </c>
      <c r="D1595" s="1" t="s">
        <v>6503</v>
      </c>
      <c r="E1595" s="1">
        <v>0</v>
      </c>
      <c r="F1595" s="1">
        <v>0</v>
      </c>
      <c r="G1595" s="1">
        <v>0</v>
      </c>
      <c r="H1595" s="1">
        <v>500060282</v>
      </c>
      <c r="I1595" s="2">
        <v>46008</v>
      </c>
      <c r="J1595" s="1">
        <v>9000</v>
      </c>
      <c r="K1595" s="1">
        <v>0</v>
      </c>
      <c r="L1595" s="1">
        <v>0</v>
      </c>
      <c r="M1595" s="1" t="s">
        <v>912</v>
      </c>
      <c r="N1595" s="1" t="s">
        <v>7548</v>
      </c>
      <c r="O1595" s="2">
        <v>46010</v>
      </c>
      <c r="P1595" s="1">
        <v>2</v>
      </c>
      <c r="Q1595" s="1" t="s">
        <v>6443</v>
      </c>
      <c r="R1595" s="2">
        <v>46002</v>
      </c>
      <c r="S1595" s="2"/>
      <c r="T1595" s="1">
        <v>0</v>
      </c>
    </row>
    <row r="1596" spans="1:20">
      <c r="A1596" s="1" t="s">
        <v>9275</v>
      </c>
      <c r="B1596" s="1" t="s">
        <v>375</v>
      </c>
      <c r="C1596" s="1" t="s">
        <v>376</v>
      </c>
      <c r="D1596" s="1" t="s">
        <v>6503</v>
      </c>
      <c r="E1596" s="1">
        <v>0</v>
      </c>
      <c r="F1596" s="1">
        <v>0</v>
      </c>
      <c r="G1596" s="1">
        <v>0</v>
      </c>
      <c r="H1596" s="1">
        <v>500063458</v>
      </c>
      <c r="I1596" s="2">
        <v>46008</v>
      </c>
      <c r="J1596" s="1">
        <v>5000</v>
      </c>
      <c r="K1596" s="1">
        <v>0</v>
      </c>
      <c r="L1596" s="1">
        <v>0</v>
      </c>
      <c r="M1596" s="1" t="s">
        <v>912</v>
      </c>
      <c r="N1596" s="1" t="s">
        <v>7548</v>
      </c>
      <c r="O1596" s="2">
        <v>46010</v>
      </c>
      <c r="P1596" s="1">
        <v>2</v>
      </c>
      <c r="Q1596" s="1" t="s">
        <v>6443</v>
      </c>
      <c r="R1596" s="2">
        <v>46002</v>
      </c>
      <c r="S1596" s="2"/>
      <c r="T1596" s="1">
        <v>0</v>
      </c>
    </row>
    <row r="1597" spans="1:20">
      <c r="A1597" s="1" t="s">
        <v>9276</v>
      </c>
      <c r="B1597" s="1" t="s">
        <v>375</v>
      </c>
      <c r="C1597" s="1" t="s">
        <v>376</v>
      </c>
      <c r="D1597" s="1" t="s">
        <v>6503</v>
      </c>
      <c r="E1597" s="1">
        <v>0</v>
      </c>
      <c r="F1597" s="1">
        <v>0</v>
      </c>
      <c r="G1597" s="1">
        <v>0</v>
      </c>
      <c r="H1597" s="1">
        <v>500047801</v>
      </c>
      <c r="I1597" s="2">
        <v>46008</v>
      </c>
      <c r="J1597" s="1">
        <v>2500</v>
      </c>
      <c r="K1597" s="1">
        <v>0</v>
      </c>
      <c r="L1597" s="1">
        <v>0</v>
      </c>
      <c r="M1597" s="1" t="s">
        <v>916</v>
      </c>
      <c r="N1597" s="1" t="s">
        <v>7548</v>
      </c>
      <c r="O1597" s="2">
        <v>46010</v>
      </c>
      <c r="P1597" s="1">
        <v>2</v>
      </c>
      <c r="Q1597" s="1" t="s">
        <v>6443</v>
      </c>
      <c r="R1597" s="2">
        <v>46002</v>
      </c>
      <c r="S1597" s="2"/>
      <c r="T1597" s="1">
        <v>0</v>
      </c>
    </row>
    <row r="1598" spans="1:20">
      <c r="A1598" s="1" t="s">
        <v>9276</v>
      </c>
      <c r="B1598" s="1" t="s">
        <v>375</v>
      </c>
      <c r="C1598" s="1" t="s">
        <v>376</v>
      </c>
      <c r="D1598" s="1" t="s">
        <v>6503</v>
      </c>
      <c r="E1598" s="1">
        <v>0</v>
      </c>
      <c r="F1598" s="1">
        <v>0</v>
      </c>
      <c r="G1598" s="1">
        <v>0</v>
      </c>
      <c r="H1598" s="1">
        <v>500047801</v>
      </c>
      <c r="I1598" s="2">
        <v>46008</v>
      </c>
      <c r="J1598" s="1">
        <v>2500</v>
      </c>
      <c r="K1598" s="1">
        <v>0</v>
      </c>
      <c r="L1598" s="1">
        <v>0</v>
      </c>
      <c r="M1598" s="1" t="s">
        <v>916</v>
      </c>
      <c r="N1598" s="1" t="s">
        <v>7548</v>
      </c>
      <c r="O1598" s="2">
        <v>46010</v>
      </c>
      <c r="P1598" s="1">
        <v>2</v>
      </c>
      <c r="Q1598" s="1" t="s">
        <v>6443</v>
      </c>
      <c r="R1598" s="2">
        <v>46002</v>
      </c>
      <c r="S1598" s="2"/>
      <c r="T1598" s="1">
        <v>0</v>
      </c>
    </row>
    <row r="1599" spans="1:20">
      <c r="A1599" s="1" t="s">
        <v>9277</v>
      </c>
      <c r="B1599" s="1" t="s">
        <v>375</v>
      </c>
      <c r="C1599" s="1" t="s">
        <v>376</v>
      </c>
      <c r="D1599" s="1" t="s">
        <v>6503</v>
      </c>
      <c r="E1599" s="1">
        <v>0</v>
      </c>
      <c r="F1599" s="1">
        <v>0</v>
      </c>
      <c r="G1599" s="1">
        <v>0</v>
      </c>
      <c r="H1599" s="1">
        <v>500047802</v>
      </c>
      <c r="I1599" s="2">
        <v>46008</v>
      </c>
      <c r="J1599" s="1">
        <v>2500</v>
      </c>
      <c r="K1599" s="1">
        <v>0</v>
      </c>
      <c r="L1599" s="1">
        <v>0</v>
      </c>
      <c r="M1599" s="1" t="s">
        <v>916</v>
      </c>
      <c r="N1599" s="1" t="s">
        <v>7548</v>
      </c>
      <c r="O1599" s="2">
        <v>46010</v>
      </c>
      <c r="P1599" s="1">
        <v>2</v>
      </c>
      <c r="Q1599" s="1" t="s">
        <v>6443</v>
      </c>
      <c r="R1599" s="2">
        <v>46002</v>
      </c>
      <c r="S1599" s="2"/>
      <c r="T1599" s="1">
        <v>0</v>
      </c>
    </row>
    <row r="1600" spans="1:20">
      <c r="A1600" s="1" t="s">
        <v>9277</v>
      </c>
      <c r="B1600" s="1" t="s">
        <v>375</v>
      </c>
      <c r="C1600" s="1" t="s">
        <v>376</v>
      </c>
      <c r="D1600" s="1" t="s">
        <v>6503</v>
      </c>
      <c r="E1600" s="1">
        <v>0</v>
      </c>
      <c r="F1600" s="1">
        <v>0</v>
      </c>
      <c r="G1600" s="1">
        <v>0</v>
      </c>
      <c r="H1600" s="1">
        <v>500047802</v>
      </c>
      <c r="I1600" s="2">
        <v>46008</v>
      </c>
      <c r="J1600" s="1">
        <v>2500</v>
      </c>
      <c r="K1600" s="1">
        <v>0</v>
      </c>
      <c r="L1600" s="1">
        <v>0</v>
      </c>
      <c r="M1600" s="1" t="s">
        <v>916</v>
      </c>
      <c r="N1600" s="1" t="s">
        <v>7548</v>
      </c>
      <c r="O1600" s="2">
        <v>46010</v>
      </c>
      <c r="P1600" s="1">
        <v>2</v>
      </c>
      <c r="Q1600" s="1" t="s">
        <v>6443</v>
      </c>
      <c r="R1600" s="2">
        <v>46002</v>
      </c>
      <c r="S1600" s="2"/>
      <c r="T1600" s="1">
        <v>0</v>
      </c>
    </row>
    <row r="1601" spans="1:20">
      <c r="A1601" s="1" t="s">
        <v>9278</v>
      </c>
      <c r="B1601" s="1" t="s">
        <v>375</v>
      </c>
      <c r="C1601" s="1" t="s">
        <v>376</v>
      </c>
      <c r="D1601" s="1" t="s">
        <v>6503</v>
      </c>
      <c r="E1601" s="1">
        <v>0</v>
      </c>
      <c r="F1601" s="1">
        <v>0</v>
      </c>
      <c r="G1601" s="1">
        <v>0</v>
      </c>
      <c r="H1601" s="1">
        <v>500058227</v>
      </c>
      <c r="I1601" s="2">
        <v>46008</v>
      </c>
      <c r="J1601" s="1">
        <v>4500</v>
      </c>
      <c r="K1601" s="1">
        <v>0</v>
      </c>
      <c r="L1601" s="1">
        <v>0</v>
      </c>
      <c r="M1601" s="1" t="s">
        <v>916</v>
      </c>
      <c r="N1601" s="1" t="s">
        <v>7548</v>
      </c>
      <c r="O1601" s="2">
        <v>46010</v>
      </c>
      <c r="P1601" s="1">
        <v>2</v>
      </c>
      <c r="Q1601" s="1" t="s">
        <v>6443</v>
      </c>
      <c r="R1601" s="2">
        <v>46002</v>
      </c>
      <c r="S1601" s="2"/>
      <c r="T1601" s="1">
        <v>0</v>
      </c>
    </row>
    <row r="1602" spans="1:20">
      <c r="A1602" s="1" t="s">
        <v>9278</v>
      </c>
      <c r="B1602" s="1" t="s">
        <v>375</v>
      </c>
      <c r="C1602" s="1" t="s">
        <v>376</v>
      </c>
      <c r="D1602" s="1" t="s">
        <v>6503</v>
      </c>
      <c r="E1602" s="1">
        <v>0</v>
      </c>
      <c r="F1602" s="1">
        <v>0</v>
      </c>
      <c r="G1602" s="1">
        <v>0</v>
      </c>
      <c r="H1602" s="1">
        <v>500058227</v>
      </c>
      <c r="I1602" s="2">
        <v>46008</v>
      </c>
      <c r="J1602" s="1">
        <v>4500</v>
      </c>
      <c r="K1602" s="1">
        <v>0</v>
      </c>
      <c r="L1602" s="1">
        <v>0</v>
      </c>
      <c r="M1602" s="1" t="s">
        <v>916</v>
      </c>
      <c r="N1602" s="1" t="s">
        <v>7548</v>
      </c>
      <c r="O1602" s="2">
        <v>46010</v>
      </c>
      <c r="P1602" s="1">
        <v>2</v>
      </c>
      <c r="Q1602" s="1" t="s">
        <v>6443</v>
      </c>
      <c r="R1602" s="2">
        <v>46002</v>
      </c>
      <c r="S1602" s="2"/>
      <c r="T1602" s="1">
        <v>0</v>
      </c>
    </row>
    <row r="1603" spans="1:20">
      <c r="A1603" s="1" t="s">
        <v>9279</v>
      </c>
      <c r="B1603" s="1" t="s">
        <v>375</v>
      </c>
      <c r="C1603" s="1" t="s">
        <v>376</v>
      </c>
      <c r="D1603" s="1" t="s">
        <v>6503</v>
      </c>
      <c r="E1603" s="1">
        <v>0</v>
      </c>
      <c r="F1603" s="1">
        <v>0</v>
      </c>
      <c r="G1603" s="1">
        <v>0</v>
      </c>
      <c r="H1603" s="1">
        <v>500058228</v>
      </c>
      <c r="I1603" s="2">
        <v>46008</v>
      </c>
      <c r="J1603" s="1">
        <v>2500</v>
      </c>
      <c r="K1603" s="1">
        <v>0</v>
      </c>
      <c r="L1603" s="1">
        <v>0</v>
      </c>
      <c r="M1603" s="1" t="s">
        <v>916</v>
      </c>
      <c r="N1603" s="1" t="s">
        <v>7548</v>
      </c>
      <c r="O1603" s="2">
        <v>46010</v>
      </c>
      <c r="P1603" s="1">
        <v>2</v>
      </c>
      <c r="Q1603" s="1" t="s">
        <v>6443</v>
      </c>
      <c r="R1603" s="2">
        <v>46002</v>
      </c>
      <c r="S1603" s="2"/>
      <c r="T1603" s="1">
        <v>0</v>
      </c>
    </row>
    <row r="1604" spans="1:20">
      <c r="A1604" s="1" t="s">
        <v>9279</v>
      </c>
      <c r="B1604" s="1" t="s">
        <v>375</v>
      </c>
      <c r="C1604" s="1" t="s">
        <v>376</v>
      </c>
      <c r="D1604" s="1" t="s">
        <v>6503</v>
      </c>
      <c r="E1604" s="1">
        <v>0</v>
      </c>
      <c r="F1604" s="1">
        <v>0</v>
      </c>
      <c r="G1604" s="1">
        <v>0</v>
      </c>
      <c r="H1604" s="1">
        <v>500058228</v>
      </c>
      <c r="I1604" s="2">
        <v>46008</v>
      </c>
      <c r="J1604" s="1">
        <v>2500</v>
      </c>
      <c r="K1604" s="1">
        <v>0</v>
      </c>
      <c r="L1604" s="1">
        <v>0</v>
      </c>
      <c r="M1604" s="1" t="s">
        <v>916</v>
      </c>
      <c r="N1604" s="1" t="s">
        <v>7548</v>
      </c>
      <c r="O1604" s="2">
        <v>46010</v>
      </c>
      <c r="P1604" s="1">
        <v>2</v>
      </c>
      <c r="Q1604" s="1" t="s">
        <v>6443</v>
      </c>
      <c r="R1604" s="2">
        <v>46002</v>
      </c>
      <c r="S1604" s="2"/>
      <c r="T1604" s="1">
        <v>0</v>
      </c>
    </row>
    <row r="1605" spans="1:20">
      <c r="A1605" s="1" t="s">
        <v>9280</v>
      </c>
      <c r="B1605" s="1" t="s">
        <v>375</v>
      </c>
      <c r="C1605" s="1" t="s">
        <v>376</v>
      </c>
      <c r="D1605" s="1" t="s">
        <v>6503</v>
      </c>
      <c r="E1605" s="1">
        <v>0</v>
      </c>
      <c r="F1605" s="1">
        <v>0</v>
      </c>
      <c r="G1605" s="1">
        <v>0</v>
      </c>
      <c r="H1605" s="1">
        <v>500058230</v>
      </c>
      <c r="I1605" s="2">
        <v>46008</v>
      </c>
      <c r="J1605" s="1">
        <v>2500</v>
      </c>
      <c r="K1605" s="1">
        <v>0</v>
      </c>
      <c r="L1605" s="1">
        <v>0</v>
      </c>
      <c r="M1605" s="1" t="s">
        <v>916</v>
      </c>
      <c r="N1605" s="1" t="s">
        <v>7548</v>
      </c>
      <c r="O1605" s="2">
        <v>46010</v>
      </c>
      <c r="P1605" s="1">
        <v>2</v>
      </c>
      <c r="Q1605" s="1" t="s">
        <v>6443</v>
      </c>
      <c r="R1605" s="2">
        <v>46002</v>
      </c>
      <c r="S1605" s="2"/>
      <c r="T1605" s="1">
        <v>0</v>
      </c>
    </row>
    <row r="1606" spans="1:20">
      <c r="A1606" s="1" t="s">
        <v>9280</v>
      </c>
      <c r="B1606" s="1" t="s">
        <v>375</v>
      </c>
      <c r="C1606" s="1" t="s">
        <v>376</v>
      </c>
      <c r="D1606" s="1" t="s">
        <v>6503</v>
      </c>
      <c r="E1606" s="1">
        <v>0</v>
      </c>
      <c r="F1606" s="1">
        <v>0</v>
      </c>
      <c r="G1606" s="1">
        <v>0</v>
      </c>
      <c r="H1606" s="1">
        <v>500058230</v>
      </c>
      <c r="I1606" s="2">
        <v>46008</v>
      </c>
      <c r="J1606" s="1">
        <v>2500</v>
      </c>
      <c r="K1606" s="1">
        <v>0</v>
      </c>
      <c r="L1606" s="1">
        <v>0</v>
      </c>
      <c r="M1606" s="1" t="s">
        <v>916</v>
      </c>
      <c r="N1606" s="1" t="s">
        <v>7548</v>
      </c>
      <c r="O1606" s="2">
        <v>46010</v>
      </c>
      <c r="P1606" s="1">
        <v>2</v>
      </c>
      <c r="Q1606" s="1" t="s">
        <v>6443</v>
      </c>
      <c r="R1606" s="2">
        <v>46002</v>
      </c>
      <c r="S1606" s="2"/>
      <c r="T1606" s="1">
        <v>0</v>
      </c>
    </row>
    <row r="1607" spans="1:20">
      <c r="A1607" s="1" t="s">
        <v>9281</v>
      </c>
      <c r="B1607" s="1" t="s">
        <v>375</v>
      </c>
      <c r="C1607" s="1" t="s">
        <v>376</v>
      </c>
      <c r="D1607" s="1" t="s">
        <v>6503</v>
      </c>
      <c r="E1607" s="1">
        <v>0</v>
      </c>
      <c r="F1607" s="1">
        <v>0</v>
      </c>
      <c r="G1607" s="1">
        <v>0</v>
      </c>
      <c r="H1607" s="1">
        <v>500058410</v>
      </c>
      <c r="I1607" s="2">
        <v>46008</v>
      </c>
      <c r="J1607" s="1">
        <v>10500</v>
      </c>
      <c r="K1607" s="1">
        <v>0</v>
      </c>
      <c r="L1607" s="1">
        <v>0</v>
      </c>
      <c r="M1607" s="1" t="s">
        <v>916</v>
      </c>
      <c r="N1607" s="1" t="s">
        <v>7548</v>
      </c>
      <c r="O1607" s="2">
        <v>46010</v>
      </c>
      <c r="P1607" s="1">
        <v>2</v>
      </c>
      <c r="Q1607" s="1" t="s">
        <v>6443</v>
      </c>
      <c r="R1607" s="2">
        <v>46002</v>
      </c>
      <c r="S1607" s="2"/>
      <c r="T1607" s="1">
        <v>0</v>
      </c>
    </row>
    <row r="1608" spans="1:20">
      <c r="A1608" s="1" t="s">
        <v>9281</v>
      </c>
      <c r="B1608" s="1" t="s">
        <v>375</v>
      </c>
      <c r="C1608" s="1" t="s">
        <v>376</v>
      </c>
      <c r="D1608" s="1" t="s">
        <v>6503</v>
      </c>
      <c r="E1608" s="1">
        <v>0</v>
      </c>
      <c r="F1608" s="1">
        <v>0</v>
      </c>
      <c r="G1608" s="1">
        <v>0</v>
      </c>
      <c r="H1608" s="1">
        <v>500058410</v>
      </c>
      <c r="I1608" s="2">
        <v>46008</v>
      </c>
      <c r="J1608" s="1">
        <v>10500</v>
      </c>
      <c r="K1608" s="1">
        <v>0</v>
      </c>
      <c r="L1608" s="1">
        <v>0</v>
      </c>
      <c r="M1608" s="1" t="s">
        <v>916</v>
      </c>
      <c r="N1608" s="1" t="s">
        <v>7548</v>
      </c>
      <c r="O1608" s="2">
        <v>46010</v>
      </c>
      <c r="P1608" s="1">
        <v>2</v>
      </c>
      <c r="Q1608" s="1" t="s">
        <v>6443</v>
      </c>
      <c r="R1608" s="2">
        <v>46002</v>
      </c>
      <c r="S1608" s="2"/>
      <c r="T1608" s="1">
        <v>0</v>
      </c>
    </row>
    <row r="1609" spans="1:20">
      <c r="A1609" s="1" t="s">
        <v>9282</v>
      </c>
      <c r="B1609" s="1" t="s">
        <v>375</v>
      </c>
      <c r="C1609" s="1" t="s">
        <v>376</v>
      </c>
      <c r="D1609" s="1" t="s">
        <v>6503</v>
      </c>
      <c r="E1609" s="1">
        <v>0</v>
      </c>
      <c r="F1609" s="1">
        <v>0</v>
      </c>
      <c r="G1609" s="1">
        <v>0</v>
      </c>
      <c r="H1609" s="1">
        <v>500058411</v>
      </c>
      <c r="I1609" s="2">
        <v>46008</v>
      </c>
      <c r="J1609" s="1">
        <v>2500</v>
      </c>
      <c r="K1609" s="1">
        <v>0</v>
      </c>
      <c r="L1609" s="1">
        <v>0</v>
      </c>
      <c r="M1609" s="1" t="s">
        <v>916</v>
      </c>
      <c r="N1609" s="1" t="s">
        <v>7548</v>
      </c>
      <c r="O1609" s="2">
        <v>46010</v>
      </c>
      <c r="P1609" s="1">
        <v>2</v>
      </c>
      <c r="Q1609" s="1" t="s">
        <v>6443</v>
      </c>
      <c r="R1609" s="2">
        <v>46002</v>
      </c>
      <c r="S1609" s="2"/>
      <c r="T1609" s="1">
        <v>0</v>
      </c>
    </row>
    <row r="1610" spans="1:20">
      <c r="A1610" s="1" t="s">
        <v>9282</v>
      </c>
      <c r="B1610" s="1" t="s">
        <v>375</v>
      </c>
      <c r="C1610" s="1" t="s">
        <v>376</v>
      </c>
      <c r="D1610" s="1" t="s">
        <v>6503</v>
      </c>
      <c r="E1610" s="1">
        <v>0</v>
      </c>
      <c r="F1610" s="1">
        <v>0</v>
      </c>
      <c r="G1610" s="1">
        <v>0</v>
      </c>
      <c r="H1610" s="1">
        <v>500058411</v>
      </c>
      <c r="I1610" s="2">
        <v>46008</v>
      </c>
      <c r="J1610" s="1">
        <v>2500</v>
      </c>
      <c r="K1610" s="1">
        <v>0</v>
      </c>
      <c r="L1610" s="1">
        <v>0</v>
      </c>
      <c r="M1610" s="1" t="s">
        <v>916</v>
      </c>
      <c r="N1610" s="1" t="s">
        <v>7548</v>
      </c>
      <c r="O1610" s="2">
        <v>46010</v>
      </c>
      <c r="P1610" s="1">
        <v>2</v>
      </c>
      <c r="Q1610" s="1" t="s">
        <v>6443</v>
      </c>
      <c r="R1610" s="2">
        <v>46002</v>
      </c>
      <c r="S1610" s="2"/>
      <c r="T1610" s="1">
        <v>0</v>
      </c>
    </row>
    <row r="1611" spans="1:20">
      <c r="A1611" s="1" t="s">
        <v>9283</v>
      </c>
      <c r="B1611" s="1" t="s">
        <v>375</v>
      </c>
      <c r="C1611" s="1" t="s">
        <v>376</v>
      </c>
      <c r="D1611" s="1" t="s">
        <v>6503</v>
      </c>
      <c r="E1611" s="1">
        <v>0</v>
      </c>
      <c r="F1611" s="1">
        <v>0</v>
      </c>
      <c r="G1611" s="1">
        <v>0</v>
      </c>
      <c r="H1611" s="1">
        <v>500076129</v>
      </c>
      <c r="I1611" s="2">
        <v>46008</v>
      </c>
      <c r="J1611" s="1">
        <v>2500</v>
      </c>
      <c r="K1611" s="1">
        <v>0</v>
      </c>
      <c r="L1611" s="1">
        <v>0</v>
      </c>
      <c r="M1611" s="1" t="s">
        <v>916</v>
      </c>
      <c r="N1611" s="1" t="s">
        <v>7548</v>
      </c>
      <c r="O1611" s="2">
        <v>46010</v>
      </c>
      <c r="P1611" s="1">
        <v>2</v>
      </c>
      <c r="Q1611" s="1" t="s">
        <v>6443</v>
      </c>
      <c r="R1611" s="2">
        <v>46002</v>
      </c>
      <c r="S1611" s="2"/>
      <c r="T1611" s="1">
        <v>0</v>
      </c>
    </row>
    <row r="1612" spans="1:20">
      <c r="A1612" s="1" t="s">
        <v>9283</v>
      </c>
      <c r="B1612" s="1" t="s">
        <v>375</v>
      </c>
      <c r="C1612" s="1" t="s">
        <v>376</v>
      </c>
      <c r="D1612" s="1" t="s">
        <v>6503</v>
      </c>
      <c r="E1612" s="1">
        <v>0</v>
      </c>
      <c r="F1612" s="1">
        <v>0</v>
      </c>
      <c r="G1612" s="1">
        <v>0</v>
      </c>
      <c r="H1612" s="1">
        <v>500076129</v>
      </c>
      <c r="I1612" s="2">
        <v>46008</v>
      </c>
      <c r="J1612" s="1">
        <v>2500</v>
      </c>
      <c r="K1612" s="1">
        <v>0</v>
      </c>
      <c r="L1612" s="1">
        <v>0</v>
      </c>
      <c r="M1612" s="1" t="s">
        <v>916</v>
      </c>
      <c r="N1612" s="1" t="s">
        <v>7548</v>
      </c>
      <c r="O1612" s="2">
        <v>46010</v>
      </c>
      <c r="P1612" s="1">
        <v>2</v>
      </c>
      <c r="Q1612" s="1" t="s">
        <v>6443</v>
      </c>
      <c r="R1612" s="2">
        <v>46002</v>
      </c>
      <c r="S1612" s="2"/>
      <c r="T1612" s="1">
        <v>0</v>
      </c>
    </row>
    <row r="1613" spans="1:20">
      <c r="A1613" s="1" t="s">
        <v>9284</v>
      </c>
      <c r="B1613" s="1" t="s">
        <v>895</v>
      </c>
      <c r="C1613" s="1" t="s">
        <v>896</v>
      </c>
      <c r="D1613" s="1" t="s">
        <v>6531</v>
      </c>
      <c r="E1613" s="1">
        <v>0</v>
      </c>
      <c r="F1613" s="1">
        <v>0</v>
      </c>
      <c r="G1613" s="1">
        <v>0</v>
      </c>
      <c r="H1613" s="1" t="s">
        <v>5338</v>
      </c>
      <c r="I1613" s="2">
        <v>46077</v>
      </c>
      <c r="J1613" s="1">
        <v>3000</v>
      </c>
      <c r="K1613" s="1">
        <v>0</v>
      </c>
      <c r="L1613" s="1">
        <v>0</v>
      </c>
      <c r="M1613" s="1" t="s">
        <v>7490</v>
      </c>
      <c r="N1613" s="1" t="s">
        <v>6581</v>
      </c>
      <c r="O1613" s="2">
        <v>46079</v>
      </c>
      <c r="P1613" s="1">
        <v>1</v>
      </c>
      <c r="Q1613" s="1" t="s">
        <v>6456</v>
      </c>
      <c r="R1613" s="2">
        <v>46002</v>
      </c>
      <c r="S1613" s="2"/>
      <c r="T1613" s="1">
        <v>0</v>
      </c>
    </row>
    <row r="1614" spans="1:20">
      <c r="A1614" s="1" t="s">
        <v>9285</v>
      </c>
      <c r="B1614" s="1" t="s">
        <v>88</v>
      </c>
      <c r="C1614" s="1" t="s">
        <v>89</v>
      </c>
      <c r="D1614" s="1" t="s">
        <v>7111</v>
      </c>
      <c r="E1614" s="1" t="s">
        <v>6926</v>
      </c>
      <c r="F1614" s="1">
        <v>0</v>
      </c>
      <c r="G1614" s="1">
        <v>0</v>
      </c>
      <c r="H1614" s="1" t="s">
        <v>7112</v>
      </c>
      <c r="I1614" s="2">
        <v>46055</v>
      </c>
      <c r="J1614" s="1">
        <v>60000</v>
      </c>
      <c r="K1614" s="1">
        <v>0</v>
      </c>
      <c r="L1614" s="1">
        <v>0</v>
      </c>
      <c r="M1614" s="1" t="s">
        <v>7113</v>
      </c>
      <c r="N1614" s="1" t="s">
        <v>6674</v>
      </c>
      <c r="O1614" s="2">
        <v>46058</v>
      </c>
      <c r="P1614" s="1">
        <v>4</v>
      </c>
      <c r="Q1614" s="1" t="s">
        <v>6443</v>
      </c>
      <c r="R1614" s="2">
        <v>46002</v>
      </c>
      <c r="S1614" s="2"/>
      <c r="T1614" s="1">
        <v>0</v>
      </c>
    </row>
    <row r="1615" spans="1:20">
      <c r="A1615" s="1" t="s">
        <v>9286</v>
      </c>
      <c r="B1615" s="1" t="s">
        <v>499</v>
      </c>
      <c r="C1615" s="1" t="s">
        <v>500</v>
      </c>
      <c r="D1615" s="1" t="s">
        <v>6721</v>
      </c>
      <c r="E1615" s="1">
        <v>0</v>
      </c>
      <c r="F1615" s="1">
        <v>0</v>
      </c>
      <c r="G1615" s="1">
        <v>0</v>
      </c>
      <c r="H1615" s="1" t="s">
        <v>2293</v>
      </c>
      <c r="I1615" s="2">
        <v>46027</v>
      </c>
      <c r="J1615" s="1">
        <v>100000</v>
      </c>
      <c r="K1615" s="1">
        <v>0</v>
      </c>
      <c r="L1615" s="1">
        <v>0</v>
      </c>
      <c r="M1615" s="1" t="s">
        <v>514</v>
      </c>
      <c r="N1615" s="1" t="s">
        <v>6877</v>
      </c>
      <c r="O1615" s="2">
        <v>46036</v>
      </c>
      <c r="P1615" s="1">
        <v>2</v>
      </c>
      <c r="Q1615" s="1" t="s">
        <v>6456</v>
      </c>
      <c r="R1615" s="2">
        <v>46002</v>
      </c>
      <c r="S1615" s="2"/>
      <c r="T1615" s="1">
        <v>0</v>
      </c>
    </row>
    <row r="1616" spans="1:20">
      <c r="A1616" s="1" t="s">
        <v>9287</v>
      </c>
      <c r="B1616" s="1" t="s">
        <v>2883</v>
      </c>
      <c r="C1616" s="1" t="s">
        <v>2884</v>
      </c>
      <c r="D1616" s="1">
        <v>0</v>
      </c>
      <c r="E1616" s="1">
        <v>0</v>
      </c>
      <c r="F1616" s="1">
        <v>0</v>
      </c>
      <c r="G1616" s="1">
        <v>0</v>
      </c>
      <c r="H1616" s="1" t="s">
        <v>9288</v>
      </c>
      <c r="I1616" s="2">
        <v>46008</v>
      </c>
      <c r="J1616" s="1">
        <v>500</v>
      </c>
      <c r="K1616" s="1">
        <v>0</v>
      </c>
      <c r="L1616" s="1">
        <v>0</v>
      </c>
      <c r="M1616" s="1" t="s">
        <v>7902</v>
      </c>
      <c r="N1616" s="1" t="s">
        <v>8546</v>
      </c>
      <c r="O1616" s="2">
        <v>46009</v>
      </c>
      <c r="P1616" s="1">
        <v>1</v>
      </c>
      <c r="Q1616" s="1" t="s">
        <v>6430</v>
      </c>
      <c r="R1616" s="2">
        <v>46002</v>
      </c>
      <c r="S1616" s="2"/>
      <c r="T1616" s="1">
        <v>0</v>
      </c>
    </row>
    <row r="1617" spans="1:20">
      <c r="A1617" s="1" t="s">
        <v>9287</v>
      </c>
      <c r="B1617" s="1" t="s">
        <v>2883</v>
      </c>
      <c r="C1617" s="1" t="s">
        <v>2884</v>
      </c>
      <c r="D1617" s="1">
        <v>0</v>
      </c>
      <c r="E1617" s="1">
        <v>0</v>
      </c>
      <c r="F1617" s="1">
        <v>0</v>
      </c>
      <c r="G1617" s="1">
        <v>0</v>
      </c>
      <c r="H1617" s="1" t="s">
        <v>9288</v>
      </c>
      <c r="I1617" s="2">
        <v>46008</v>
      </c>
      <c r="J1617" s="1">
        <v>20</v>
      </c>
      <c r="K1617" s="1">
        <v>0</v>
      </c>
      <c r="L1617" s="1">
        <v>0</v>
      </c>
      <c r="M1617" s="1" t="s">
        <v>7902</v>
      </c>
      <c r="N1617" s="1" t="s">
        <v>6431</v>
      </c>
      <c r="O1617" s="2">
        <v>46009</v>
      </c>
      <c r="P1617" s="1">
        <v>1</v>
      </c>
      <c r="Q1617" s="1" t="s">
        <v>6430</v>
      </c>
      <c r="R1617" s="2">
        <v>46002</v>
      </c>
      <c r="S1617" s="2"/>
      <c r="T1617" s="1">
        <v>0</v>
      </c>
    </row>
    <row r="1618" spans="1:20">
      <c r="A1618" s="1" t="s">
        <v>9289</v>
      </c>
      <c r="B1618" s="1" t="s">
        <v>1163</v>
      </c>
      <c r="C1618" s="1" t="s">
        <v>1164</v>
      </c>
      <c r="D1618" s="1" t="s">
        <v>6433</v>
      </c>
      <c r="E1618" s="1">
        <v>0</v>
      </c>
      <c r="F1618" s="1">
        <v>0</v>
      </c>
      <c r="G1618" s="1">
        <v>0</v>
      </c>
      <c r="H1618" s="1" t="s">
        <v>9290</v>
      </c>
      <c r="I1618" s="2">
        <v>46008</v>
      </c>
      <c r="J1618" s="1">
        <v>3000</v>
      </c>
      <c r="K1618" s="1">
        <v>0</v>
      </c>
      <c r="L1618" s="1">
        <v>0</v>
      </c>
      <c r="M1618" s="1" t="s">
        <v>9291</v>
      </c>
      <c r="N1618" s="1" t="s">
        <v>6571</v>
      </c>
      <c r="O1618" s="2">
        <v>46010</v>
      </c>
      <c r="P1618" s="1">
        <v>1</v>
      </c>
      <c r="Q1618" s="1" t="s">
        <v>6430</v>
      </c>
      <c r="R1618" s="2">
        <v>46002</v>
      </c>
      <c r="S1618" s="2"/>
      <c r="T1618" s="1">
        <v>0</v>
      </c>
    </row>
    <row r="1619" spans="1:20">
      <c r="A1619" s="1" t="s">
        <v>9292</v>
      </c>
      <c r="B1619" s="1" t="s">
        <v>7139</v>
      </c>
      <c r="C1619" s="1" t="s">
        <v>7140</v>
      </c>
      <c r="D1619" s="1" t="s">
        <v>9293</v>
      </c>
      <c r="E1619" s="1" t="s">
        <v>6426</v>
      </c>
      <c r="F1619" s="1">
        <v>0</v>
      </c>
      <c r="G1619" s="1">
        <v>0</v>
      </c>
      <c r="H1619" s="1">
        <v>10379676</v>
      </c>
      <c r="I1619" s="2">
        <v>46029</v>
      </c>
      <c r="J1619" s="1">
        <v>1500</v>
      </c>
      <c r="K1619" s="1">
        <v>0</v>
      </c>
      <c r="L1619" s="1">
        <v>0</v>
      </c>
      <c r="M1619" s="1" t="s">
        <v>9294</v>
      </c>
      <c r="N1619" s="1"/>
      <c r="O1619" s="2">
        <v>46031</v>
      </c>
      <c r="P1619" s="1">
        <v>1</v>
      </c>
      <c r="Q1619" s="1" t="s">
        <v>6430</v>
      </c>
      <c r="R1619" s="2">
        <v>46002</v>
      </c>
      <c r="S1619" s="2"/>
      <c r="T1619" s="1">
        <v>0</v>
      </c>
    </row>
    <row r="1620" spans="1:20">
      <c r="A1620" s="1" t="s">
        <v>9295</v>
      </c>
      <c r="B1620" s="1" t="s">
        <v>9296</v>
      </c>
      <c r="C1620" s="1" t="s">
        <v>9297</v>
      </c>
      <c r="D1620" s="1" t="s">
        <v>6440</v>
      </c>
      <c r="E1620" s="1">
        <v>0</v>
      </c>
      <c r="F1620" s="1">
        <v>0</v>
      </c>
      <c r="G1620" s="1">
        <v>0</v>
      </c>
      <c r="H1620" s="1" t="s">
        <v>9298</v>
      </c>
      <c r="I1620" s="2">
        <v>46015</v>
      </c>
      <c r="J1620" s="1">
        <v>4000</v>
      </c>
      <c r="K1620" s="1">
        <v>0</v>
      </c>
      <c r="L1620" s="1">
        <v>0</v>
      </c>
      <c r="M1620" s="1" t="s">
        <v>9299</v>
      </c>
      <c r="N1620" s="1" t="s">
        <v>6571</v>
      </c>
      <c r="O1620" s="2">
        <v>46020</v>
      </c>
      <c r="P1620" s="1">
        <v>1</v>
      </c>
      <c r="Q1620" s="1" t="s">
        <v>7179</v>
      </c>
      <c r="R1620" s="2">
        <v>46002</v>
      </c>
      <c r="S1620" s="2"/>
      <c r="T1620" s="1">
        <v>0</v>
      </c>
    </row>
    <row r="1621" spans="1:20">
      <c r="A1621" s="1" t="s">
        <v>9300</v>
      </c>
      <c r="B1621" s="1" t="s">
        <v>9296</v>
      </c>
      <c r="C1621" s="1" t="s">
        <v>9297</v>
      </c>
      <c r="D1621" s="1" t="s">
        <v>6440</v>
      </c>
      <c r="E1621" s="1">
        <v>0</v>
      </c>
      <c r="F1621" s="1">
        <v>0</v>
      </c>
      <c r="G1621" s="1">
        <v>0</v>
      </c>
      <c r="H1621" s="1" t="s">
        <v>9301</v>
      </c>
      <c r="I1621" s="2">
        <v>46015</v>
      </c>
      <c r="J1621" s="1">
        <v>4000</v>
      </c>
      <c r="K1621" s="1">
        <v>0</v>
      </c>
      <c r="L1621" s="1">
        <v>0</v>
      </c>
      <c r="M1621" s="1" t="s">
        <v>9299</v>
      </c>
      <c r="N1621" s="1" t="s">
        <v>6571</v>
      </c>
      <c r="O1621" s="2">
        <v>46020</v>
      </c>
      <c r="P1621" s="1">
        <v>1</v>
      </c>
      <c r="Q1621" s="1" t="s">
        <v>7179</v>
      </c>
      <c r="R1621" s="2">
        <v>46002</v>
      </c>
      <c r="S1621" s="2"/>
      <c r="T1621" s="1">
        <v>0</v>
      </c>
    </row>
    <row r="1622" spans="1:20">
      <c r="A1622" s="1" t="s">
        <v>9302</v>
      </c>
      <c r="B1622" s="1" t="s">
        <v>9296</v>
      </c>
      <c r="C1622" s="1" t="s">
        <v>9297</v>
      </c>
      <c r="D1622" s="1" t="s">
        <v>6440</v>
      </c>
      <c r="E1622" s="1">
        <v>0</v>
      </c>
      <c r="F1622" s="1">
        <v>0</v>
      </c>
      <c r="G1622" s="1">
        <v>0</v>
      </c>
      <c r="H1622" s="1" t="s">
        <v>9303</v>
      </c>
      <c r="I1622" s="2">
        <v>46015</v>
      </c>
      <c r="J1622" s="1">
        <v>4000</v>
      </c>
      <c r="K1622" s="1">
        <v>0</v>
      </c>
      <c r="L1622" s="1">
        <v>0</v>
      </c>
      <c r="M1622" s="1" t="s">
        <v>9299</v>
      </c>
      <c r="N1622" s="1" t="s">
        <v>6571</v>
      </c>
      <c r="O1622" s="2">
        <v>46020</v>
      </c>
      <c r="P1622" s="1">
        <v>1</v>
      </c>
      <c r="Q1622" s="1" t="s">
        <v>7179</v>
      </c>
      <c r="R1622" s="2">
        <v>46002</v>
      </c>
      <c r="S1622" s="2"/>
      <c r="T1622" s="1">
        <v>0</v>
      </c>
    </row>
    <row r="1623" spans="1:20">
      <c r="A1623" s="1" t="s">
        <v>9304</v>
      </c>
      <c r="B1623" s="1" t="s">
        <v>9296</v>
      </c>
      <c r="C1623" s="1" t="s">
        <v>9297</v>
      </c>
      <c r="D1623" s="1" t="s">
        <v>6440</v>
      </c>
      <c r="E1623" s="1">
        <v>0</v>
      </c>
      <c r="F1623" s="1">
        <v>0</v>
      </c>
      <c r="G1623" s="1">
        <v>0</v>
      </c>
      <c r="H1623" s="1" t="s">
        <v>9305</v>
      </c>
      <c r="I1623" s="2">
        <v>46015</v>
      </c>
      <c r="J1623" s="1">
        <v>4000</v>
      </c>
      <c r="K1623" s="1">
        <v>0</v>
      </c>
      <c r="L1623" s="1">
        <v>0</v>
      </c>
      <c r="M1623" s="1" t="s">
        <v>9299</v>
      </c>
      <c r="N1623" s="1" t="s">
        <v>6571</v>
      </c>
      <c r="O1623" s="2">
        <v>46020</v>
      </c>
      <c r="P1623" s="1">
        <v>1</v>
      </c>
      <c r="Q1623" s="1" t="s">
        <v>7179</v>
      </c>
      <c r="R1623" s="2">
        <v>46002</v>
      </c>
      <c r="S1623" s="2"/>
      <c r="T1623" s="1">
        <v>0</v>
      </c>
    </row>
    <row r="1624" spans="1:20">
      <c r="A1624" s="1" t="s">
        <v>9306</v>
      </c>
      <c r="B1624" s="1" t="s">
        <v>1163</v>
      </c>
      <c r="C1624" s="1" t="s">
        <v>1164</v>
      </c>
      <c r="D1624" s="1" t="s">
        <v>6531</v>
      </c>
      <c r="E1624" s="1">
        <v>0</v>
      </c>
      <c r="F1624" s="1">
        <v>0</v>
      </c>
      <c r="G1624" s="1">
        <v>0</v>
      </c>
      <c r="H1624" s="1" t="s">
        <v>9307</v>
      </c>
      <c r="I1624" s="2">
        <v>46010</v>
      </c>
      <c r="J1624" s="1">
        <v>20000</v>
      </c>
      <c r="K1624" s="1">
        <v>0</v>
      </c>
      <c r="L1624" s="1">
        <v>0</v>
      </c>
      <c r="M1624" s="1" t="s">
        <v>9308</v>
      </c>
      <c r="N1624" s="1" t="s">
        <v>6571</v>
      </c>
      <c r="O1624" s="2">
        <v>46014</v>
      </c>
      <c r="P1624" s="1">
        <v>1</v>
      </c>
      <c r="Q1624" s="1" t="s">
        <v>6430</v>
      </c>
      <c r="R1624" s="2">
        <v>46003</v>
      </c>
      <c r="S1624" s="2"/>
      <c r="T1624" s="1">
        <v>0</v>
      </c>
    </row>
    <row r="1625" spans="1:20">
      <c r="A1625" s="1" t="s">
        <v>9309</v>
      </c>
      <c r="B1625" s="1" t="s">
        <v>1163</v>
      </c>
      <c r="C1625" s="1" t="s">
        <v>1164</v>
      </c>
      <c r="D1625" s="1" t="s">
        <v>7130</v>
      </c>
      <c r="E1625" s="1">
        <v>0</v>
      </c>
      <c r="F1625" s="1">
        <v>0</v>
      </c>
      <c r="G1625" s="1">
        <v>0</v>
      </c>
      <c r="H1625" s="1" t="s">
        <v>9310</v>
      </c>
      <c r="I1625" s="2">
        <v>46010</v>
      </c>
      <c r="J1625" s="1">
        <v>3000</v>
      </c>
      <c r="K1625" s="1">
        <v>0</v>
      </c>
      <c r="L1625" s="1">
        <v>0</v>
      </c>
      <c r="M1625" s="1" t="s">
        <v>9311</v>
      </c>
      <c r="N1625" s="1" t="s">
        <v>6571</v>
      </c>
      <c r="O1625" s="2">
        <v>46014</v>
      </c>
      <c r="P1625" s="1">
        <v>1</v>
      </c>
      <c r="Q1625" s="1" t="s">
        <v>6430</v>
      </c>
      <c r="R1625" s="2">
        <v>46003</v>
      </c>
      <c r="S1625" s="2"/>
      <c r="T1625" s="1">
        <v>0</v>
      </c>
    </row>
    <row r="1626" spans="1:20">
      <c r="A1626" s="1" t="s">
        <v>9312</v>
      </c>
      <c r="B1626" s="1" t="s">
        <v>9313</v>
      </c>
      <c r="C1626" s="1" t="s">
        <v>9314</v>
      </c>
      <c r="D1626" s="1" t="s">
        <v>6479</v>
      </c>
      <c r="E1626" s="1">
        <v>0</v>
      </c>
      <c r="F1626" s="1">
        <v>0</v>
      </c>
      <c r="G1626" s="1">
        <v>0</v>
      </c>
      <c r="H1626" s="1" t="s">
        <v>9315</v>
      </c>
      <c r="I1626" s="2">
        <v>46041</v>
      </c>
      <c r="J1626" s="1">
        <v>30000</v>
      </c>
      <c r="K1626" s="1">
        <v>0</v>
      </c>
      <c r="L1626" s="1">
        <v>0</v>
      </c>
      <c r="M1626" s="1" t="s">
        <v>6664</v>
      </c>
      <c r="N1626" s="1"/>
      <c r="O1626" s="2">
        <v>46044</v>
      </c>
      <c r="P1626" s="1">
        <v>3</v>
      </c>
      <c r="Q1626" s="1" t="s">
        <v>6443</v>
      </c>
      <c r="R1626" s="2">
        <v>46003</v>
      </c>
      <c r="S1626" s="2"/>
      <c r="T1626" s="1">
        <v>0</v>
      </c>
    </row>
    <row r="1627" spans="1:20">
      <c r="A1627" s="1" t="s">
        <v>9316</v>
      </c>
      <c r="B1627" s="1" t="s">
        <v>499</v>
      </c>
      <c r="C1627" s="1" t="s">
        <v>500</v>
      </c>
      <c r="D1627" s="1" t="s">
        <v>6721</v>
      </c>
      <c r="E1627" s="1">
        <v>0</v>
      </c>
      <c r="F1627" s="1">
        <v>0</v>
      </c>
      <c r="G1627" s="1">
        <v>0</v>
      </c>
      <c r="H1627" s="1" t="s">
        <v>616</v>
      </c>
      <c r="I1627" s="2">
        <v>46020</v>
      </c>
      <c r="J1627" s="1">
        <v>160000</v>
      </c>
      <c r="K1627" s="1">
        <v>0</v>
      </c>
      <c r="L1627" s="1">
        <v>0</v>
      </c>
      <c r="M1627" s="1" t="s">
        <v>544</v>
      </c>
      <c r="N1627" s="1" t="s">
        <v>6877</v>
      </c>
      <c r="O1627" s="2">
        <v>46029</v>
      </c>
      <c r="P1627" s="1">
        <v>5</v>
      </c>
      <c r="Q1627" s="1" t="s">
        <v>6456</v>
      </c>
      <c r="R1627" s="2">
        <v>46003</v>
      </c>
      <c r="S1627" s="2"/>
      <c r="T1627" s="1">
        <v>0</v>
      </c>
    </row>
    <row r="1628" spans="1:20">
      <c r="A1628" s="1" t="s">
        <v>9317</v>
      </c>
      <c r="B1628" s="1" t="s">
        <v>4831</v>
      </c>
      <c r="C1628" s="1" t="s">
        <v>4832</v>
      </c>
      <c r="D1628" s="1" t="s">
        <v>7142</v>
      </c>
      <c r="E1628" s="1">
        <v>0</v>
      </c>
      <c r="F1628" s="1">
        <v>0</v>
      </c>
      <c r="G1628" s="1">
        <v>0</v>
      </c>
      <c r="H1628" s="1" t="s">
        <v>9318</v>
      </c>
      <c r="I1628" s="2">
        <v>46015</v>
      </c>
      <c r="J1628" s="1">
        <v>5000</v>
      </c>
      <c r="K1628" s="1">
        <v>0</v>
      </c>
      <c r="L1628" s="1">
        <v>0</v>
      </c>
      <c r="M1628" s="1" t="s">
        <v>9319</v>
      </c>
      <c r="N1628" s="1" t="s">
        <v>9320</v>
      </c>
      <c r="O1628" s="2">
        <v>46021</v>
      </c>
      <c r="P1628" s="1">
        <v>4</v>
      </c>
      <c r="Q1628" s="1" t="s">
        <v>7179</v>
      </c>
      <c r="R1628" s="2">
        <v>46003</v>
      </c>
      <c r="S1628" s="2"/>
      <c r="T1628" s="1">
        <v>0</v>
      </c>
    </row>
    <row r="1629" spans="1:20">
      <c r="A1629" s="1" t="s">
        <v>9321</v>
      </c>
      <c r="B1629" s="1" t="s">
        <v>4831</v>
      </c>
      <c r="C1629" s="1" t="s">
        <v>4832</v>
      </c>
      <c r="D1629" s="1" t="s">
        <v>7142</v>
      </c>
      <c r="E1629" s="1">
        <v>0</v>
      </c>
      <c r="F1629" s="1">
        <v>0</v>
      </c>
      <c r="G1629" s="1">
        <v>0</v>
      </c>
      <c r="H1629" s="1" t="s">
        <v>9322</v>
      </c>
      <c r="I1629" s="2">
        <v>46015</v>
      </c>
      <c r="J1629" s="1">
        <v>3000</v>
      </c>
      <c r="K1629" s="1">
        <v>0</v>
      </c>
      <c r="L1629" s="1">
        <v>0</v>
      </c>
      <c r="M1629" s="1" t="s">
        <v>9319</v>
      </c>
      <c r="N1629" s="1" t="s">
        <v>9320</v>
      </c>
      <c r="O1629" s="2">
        <v>46021</v>
      </c>
      <c r="P1629" s="1">
        <v>4</v>
      </c>
      <c r="Q1629" s="1" t="s">
        <v>7179</v>
      </c>
      <c r="R1629" s="2">
        <v>46003</v>
      </c>
      <c r="S1629" s="2"/>
      <c r="T1629" s="1">
        <v>0</v>
      </c>
    </row>
    <row r="1630" spans="1:20">
      <c r="A1630" s="1" t="s">
        <v>9323</v>
      </c>
      <c r="B1630" s="1" t="s">
        <v>4831</v>
      </c>
      <c r="C1630" s="1" t="s">
        <v>4832</v>
      </c>
      <c r="D1630" s="1" t="s">
        <v>7142</v>
      </c>
      <c r="E1630" s="1">
        <v>0</v>
      </c>
      <c r="F1630" s="1">
        <v>0</v>
      </c>
      <c r="G1630" s="1">
        <v>0</v>
      </c>
      <c r="H1630" s="1" t="s">
        <v>9324</v>
      </c>
      <c r="I1630" s="2">
        <v>46015</v>
      </c>
      <c r="J1630" s="1">
        <v>3000</v>
      </c>
      <c r="K1630" s="1">
        <v>0</v>
      </c>
      <c r="L1630" s="1">
        <v>0</v>
      </c>
      <c r="M1630" s="1" t="s">
        <v>9325</v>
      </c>
      <c r="N1630" s="1" t="s">
        <v>9320</v>
      </c>
      <c r="O1630" s="2">
        <v>46021</v>
      </c>
      <c r="P1630" s="1">
        <v>4</v>
      </c>
      <c r="Q1630" s="1" t="s">
        <v>7179</v>
      </c>
      <c r="R1630" s="2">
        <v>46003</v>
      </c>
      <c r="S1630" s="2"/>
      <c r="T1630" s="1">
        <v>0</v>
      </c>
    </row>
    <row r="1631" spans="1:20">
      <c r="A1631" s="1" t="s">
        <v>9326</v>
      </c>
      <c r="B1631" s="1" t="s">
        <v>3006</v>
      </c>
      <c r="C1631" s="1" t="s">
        <v>2004</v>
      </c>
      <c r="D1631" s="1" t="s">
        <v>6773</v>
      </c>
      <c r="E1631" s="1">
        <v>0</v>
      </c>
      <c r="F1631" s="1">
        <v>0</v>
      </c>
      <c r="G1631" s="1">
        <v>0</v>
      </c>
      <c r="H1631" s="1" t="s">
        <v>9327</v>
      </c>
      <c r="I1631" s="2">
        <v>46014</v>
      </c>
      <c r="J1631" s="1">
        <v>200000</v>
      </c>
      <c r="K1631" s="1">
        <v>0</v>
      </c>
      <c r="L1631" s="1">
        <v>0</v>
      </c>
      <c r="M1631" s="1" t="s">
        <v>9328</v>
      </c>
      <c r="N1631" s="1" t="s">
        <v>8501</v>
      </c>
      <c r="O1631" s="2">
        <v>46020</v>
      </c>
      <c r="P1631" s="1">
        <v>1</v>
      </c>
      <c r="Q1631" s="1" t="s">
        <v>6443</v>
      </c>
      <c r="R1631" s="2">
        <v>46003</v>
      </c>
      <c r="S1631" s="2"/>
      <c r="T1631" s="1">
        <v>0</v>
      </c>
    </row>
    <row r="1632" spans="1:20">
      <c r="A1632" s="1" t="s">
        <v>9329</v>
      </c>
      <c r="B1632" s="1" t="s">
        <v>88</v>
      </c>
      <c r="C1632" s="1" t="s">
        <v>89</v>
      </c>
      <c r="D1632" s="1">
        <v>0</v>
      </c>
      <c r="E1632" s="1">
        <v>0</v>
      </c>
      <c r="F1632" s="1">
        <v>0</v>
      </c>
      <c r="G1632" s="1">
        <v>0</v>
      </c>
      <c r="H1632" s="1" t="s">
        <v>9330</v>
      </c>
      <c r="I1632" s="2">
        <v>46027</v>
      </c>
      <c r="J1632" s="1">
        <v>3000</v>
      </c>
      <c r="K1632" s="1">
        <v>0</v>
      </c>
      <c r="L1632" s="1">
        <v>0</v>
      </c>
      <c r="M1632" s="1"/>
      <c r="N1632" s="1" t="s">
        <v>6587</v>
      </c>
      <c r="O1632" s="2">
        <v>46030</v>
      </c>
      <c r="P1632" s="1">
        <v>2</v>
      </c>
      <c r="Q1632" s="1" t="s">
        <v>6443</v>
      </c>
      <c r="R1632" s="2">
        <v>46003</v>
      </c>
      <c r="S1632" s="2"/>
      <c r="T1632" s="1">
        <v>0</v>
      </c>
    </row>
    <row r="1633" spans="1:20">
      <c r="A1633" s="1" t="s">
        <v>9331</v>
      </c>
      <c r="B1633" s="1" t="s">
        <v>88</v>
      </c>
      <c r="C1633" s="1" t="s">
        <v>89</v>
      </c>
      <c r="D1633" s="1" t="s">
        <v>9332</v>
      </c>
      <c r="E1633" s="1">
        <v>0</v>
      </c>
      <c r="F1633" s="1">
        <v>0</v>
      </c>
      <c r="G1633" s="1">
        <v>0</v>
      </c>
      <c r="H1633" s="1" t="s">
        <v>1387</v>
      </c>
      <c r="I1633" s="2">
        <v>46062</v>
      </c>
      <c r="J1633" s="1">
        <v>54000</v>
      </c>
      <c r="K1633" s="1">
        <v>0</v>
      </c>
      <c r="L1633" s="1">
        <v>0</v>
      </c>
      <c r="M1633" s="1" t="s">
        <v>9333</v>
      </c>
      <c r="N1633" s="1" t="s">
        <v>6579</v>
      </c>
      <c r="O1633" s="2">
        <v>46065</v>
      </c>
      <c r="P1633" s="1">
        <v>1</v>
      </c>
      <c r="Q1633" s="1" t="s">
        <v>6443</v>
      </c>
      <c r="R1633" s="2">
        <v>46003</v>
      </c>
      <c r="S1633" s="2"/>
      <c r="T1633" s="1">
        <v>0</v>
      </c>
    </row>
    <row r="1634" spans="1:20">
      <c r="A1634" s="1" t="s">
        <v>9334</v>
      </c>
      <c r="B1634" s="1" t="s">
        <v>9335</v>
      </c>
      <c r="C1634" s="1" t="s">
        <v>995</v>
      </c>
      <c r="D1634" s="1" t="s">
        <v>6542</v>
      </c>
      <c r="E1634" s="1">
        <v>0</v>
      </c>
      <c r="F1634" s="1">
        <v>0</v>
      </c>
      <c r="G1634" s="1">
        <v>0</v>
      </c>
      <c r="H1634" s="1" t="s">
        <v>9336</v>
      </c>
      <c r="I1634" s="2">
        <v>46021</v>
      </c>
      <c r="J1634" s="1">
        <v>1000</v>
      </c>
      <c r="K1634" s="1">
        <v>0</v>
      </c>
      <c r="L1634" s="1">
        <v>0</v>
      </c>
      <c r="M1634" s="1" t="s">
        <v>9337</v>
      </c>
      <c r="N1634" s="1"/>
      <c r="O1634" s="2">
        <v>46024</v>
      </c>
      <c r="P1634" s="1">
        <v>1</v>
      </c>
      <c r="Q1634" s="1" t="s">
        <v>6443</v>
      </c>
      <c r="R1634" s="2">
        <v>46003</v>
      </c>
      <c r="S1634" s="2"/>
      <c r="T1634" s="1">
        <v>0</v>
      </c>
    </row>
    <row r="1635" spans="1:20">
      <c r="A1635" s="1" t="s">
        <v>9338</v>
      </c>
      <c r="B1635" s="1" t="s">
        <v>9335</v>
      </c>
      <c r="C1635" s="1" t="s">
        <v>995</v>
      </c>
      <c r="D1635" s="1" t="s">
        <v>6542</v>
      </c>
      <c r="E1635" s="1">
        <v>0</v>
      </c>
      <c r="F1635" s="1">
        <v>0</v>
      </c>
      <c r="G1635" s="1">
        <v>0</v>
      </c>
      <c r="H1635" s="1" t="s">
        <v>9339</v>
      </c>
      <c r="I1635" s="2">
        <v>46021</v>
      </c>
      <c r="J1635" s="1">
        <v>1000</v>
      </c>
      <c r="K1635" s="1">
        <v>0</v>
      </c>
      <c r="L1635" s="1">
        <v>0</v>
      </c>
      <c r="M1635" s="1" t="s">
        <v>9340</v>
      </c>
      <c r="N1635" s="1"/>
      <c r="O1635" s="2">
        <v>46024</v>
      </c>
      <c r="P1635" s="1">
        <v>1</v>
      </c>
      <c r="Q1635" s="1" t="s">
        <v>6443</v>
      </c>
      <c r="R1635" s="2">
        <v>46003</v>
      </c>
      <c r="S1635" s="2"/>
      <c r="T1635" s="1">
        <v>0</v>
      </c>
    </row>
    <row r="1636" spans="1:20">
      <c r="A1636" s="1" t="s">
        <v>9341</v>
      </c>
      <c r="B1636" s="1" t="s">
        <v>7193</v>
      </c>
      <c r="C1636" s="1" t="s">
        <v>1801</v>
      </c>
      <c r="D1636" s="1" t="s">
        <v>6433</v>
      </c>
      <c r="E1636" s="1">
        <v>0</v>
      </c>
      <c r="F1636" s="1">
        <v>0</v>
      </c>
      <c r="G1636" s="1">
        <v>0</v>
      </c>
      <c r="H1636" s="1" t="s">
        <v>9342</v>
      </c>
      <c r="I1636" s="2">
        <v>46010</v>
      </c>
      <c r="J1636" s="1">
        <v>1000</v>
      </c>
      <c r="K1636" s="1">
        <v>0</v>
      </c>
      <c r="L1636" s="1">
        <v>0</v>
      </c>
      <c r="M1636" s="1" t="s">
        <v>9343</v>
      </c>
      <c r="N1636" s="1"/>
      <c r="O1636" s="2">
        <v>46014</v>
      </c>
      <c r="P1636" s="1">
        <v>2</v>
      </c>
      <c r="Q1636" s="1" t="s">
        <v>7196</v>
      </c>
      <c r="R1636" s="2">
        <v>46003</v>
      </c>
      <c r="S1636" s="2"/>
      <c r="T1636" s="1">
        <v>0</v>
      </c>
    </row>
    <row r="1637" spans="1:20">
      <c r="A1637" s="1" t="s">
        <v>9344</v>
      </c>
      <c r="B1637" s="1" t="s">
        <v>9345</v>
      </c>
      <c r="C1637" s="1" t="s">
        <v>388</v>
      </c>
      <c r="D1637" s="1" t="s">
        <v>6440</v>
      </c>
      <c r="E1637" s="1">
        <v>0</v>
      </c>
      <c r="F1637" s="1">
        <v>0</v>
      </c>
      <c r="G1637" s="1">
        <v>0</v>
      </c>
      <c r="H1637" s="1" t="s">
        <v>9346</v>
      </c>
      <c r="I1637" s="2">
        <v>46013</v>
      </c>
      <c r="J1637" s="1">
        <v>100000</v>
      </c>
      <c r="K1637" s="1">
        <v>0</v>
      </c>
      <c r="L1637" s="1">
        <v>0</v>
      </c>
      <c r="M1637" s="1" t="s">
        <v>9347</v>
      </c>
      <c r="N1637" s="1" t="s">
        <v>9348</v>
      </c>
      <c r="O1637" s="2">
        <v>46015</v>
      </c>
      <c r="P1637" s="1">
        <v>2</v>
      </c>
      <c r="Q1637" s="1" t="s">
        <v>6456</v>
      </c>
      <c r="R1637" s="2">
        <v>46003</v>
      </c>
      <c r="S1637" s="2"/>
      <c r="T1637" s="1">
        <v>0</v>
      </c>
    </row>
    <row r="1638" spans="1:20">
      <c r="A1638" s="1" t="s">
        <v>9349</v>
      </c>
      <c r="B1638" s="1" t="s">
        <v>9345</v>
      </c>
      <c r="C1638" s="1" t="s">
        <v>388</v>
      </c>
      <c r="D1638" s="1" t="s">
        <v>8493</v>
      </c>
      <c r="E1638" s="1">
        <v>0</v>
      </c>
      <c r="F1638" s="1">
        <v>0</v>
      </c>
      <c r="G1638" s="1">
        <v>0</v>
      </c>
      <c r="H1638" s="1" t="s">
        <v>9350</v>
      </c>
      <c r="I1638" s="2">
        <v>46013</v>
      </c>
      <c r="J1638" s="1">
        <v>100000</v>
      </c>
      <c r="K1638" s="1">
        <v>0</v>
      </c>
      <c r="L1638" s="1">
        <v>0</v>
      </c>
      <c r="M1638" s="1" t="s">
        <v>9351</v>
      </c>
      <c r="N1638" s="1" t="s">
        <v>9348</v>
      </c>
      <c r="O1638" s="2">
        <v>46015</v>
      </c>
      <c r="P1638" s="1">
        <v>2</v>
      </c>
      <c r="Q1638" s="1" t="s">
        <v>6456</v>
      </c>
      <c r="R1638" s="2">
        <v>46003</v>
      </c>
      <c r="S1638" s="2"/>
      <c r="T1638" s="1">
        <v>0</v>
      </c>
    </row>
    <row r="1639" spans="1:20">
      <c r="A1639" s="1" t="s">
        <v>9352</v>
      </c>
      <c r="B1639" s="1" t="s">
        <v>8626</v>
      </c>
      <c r="C1639" s="1" t="s">
        <v>8627</v>
      </c>
      <c r="D1639" s="1" t="s">
        <v>9353</v>
      </c>
      <c r="E1639" s="1">
        <v>0</v>
      </c>
      <c r="F1639" s="1">
        <v>0</v>
      </c>
      <c r="G1639" s="1">
        <v>0</v>
      </c>
      <c r="H1639" s="1" t="s">
        <v>9354</v>
      </c>
      <c r="I1639" s="2">
        <v>46009</v>
      </c>
      <c r="J1639" s="1">
        <v>10000</v>
      </c>
      <c r="K1639" s="1">
        <v>0</v>
      </c>
      <c r="L1639" s="1">
        <v>0</v>
      </c>
      <c r="M1639" s="1" t="s">
        <v>9355</v>
      </c>
      <c r="N1639" s="1" t="s">
        <v>6534</v>
      </c>
      <c r="O1639" s="2">
        <v>46013</v>
      </c>
      <c r="P1639" s="1">
        <v>2</v>
      </c>
      <c r="Q1639" s="1" t="s">
        <v>6436</v>
      </c>
      <c r="R1639" s="2">
        <v>46003</v>
      </c>
      <c r="S1639" s="2"/>
      <c r="T1639" s="1">
        <v>0</v>
      </c>
    </row>
    <row r="1640" spans="1:20">
      <c r="A1640" s="1" t="s">
        <v>9356</v>
      </c>
      <c r="B1640" s="1" t="s">
        <v>2497</v>
      </c>
      <c r="C1640" s="1" t="s">
        <v>2498</v>
      </c>
      <c r="D1640" s="1" t="s">
        <v>9357</v>
      </c>
      <c r="E1640" s="1">
        <v>0</v>
      </c>
      <c r="F1640" s="1">
        <v>0</v>
      </c>
      <c r="G1640" s="1">
        <v>0</v>
      </c>
      <c r="H1640" s="1" t="s">
        <v>2496</v>
      </c>
      <c r="I1640" s="2">
        <v>46030</v>
      </c>
      <c r="J1640" s="1">
        <v>25000</v>
      </c>
      <c r="K1640" s="1">
        <v>0</v>
      </c>
      <c r="L1640" s="1">
        <v>0</v>
      </c>
      <c r="M1640" s="1" t="s">
        <v>9358</v>
      </c>
      <c r="N1640" s="1"/>
      <c r="O1640" s="2">
        <v>46034</v>
      </c>
      <c r="P1640" s="1">
        <v>1</v>
      </c>
      <c r="Q1640" s="1" t="s">
        <v>6990</v>
      </c>
      <c r="R1640" s="2">
        <v>46003</v>
      </c>
      <c r="S1640" s="2"/>
      <c r="T1640" s="1">
        <v>0</v>
      </c>
    </row>
    <row r="1641" spans="1:20">
      <c r="A1641" s="1" t="s">
        <v>9359</v>
      </c>
      <c r="B1641" s="1" t="s">
        <v>7386</v>
      </c>
      <c r="C1641" s="1" t="s">
        <v>7387</v>
      </c>
      <c r="D1641" s="1" t="s">
        <v>9332</v>
      </c>
      <c r="E1641" s="1">
        <v>0</v>
      </c>
      <c r="F1641" s="1">
        <v>0</v>
      </c>
      <c r="G1641" s="1">
        <v>0</v>
      </c>
      <c r="H1641" s="1" t="s">
        <v>1387</v>
      </c>
      <c r="I1641" s="2">
        <v>46020</v>
      </c>
      <c r="J1641" s="1">
        <v>54000</v>
      </c>
      <c r="K1641" s="1">
        <v>0</v>
      </c>
      <c r="L1641" s="1">
        <v>0</v>
      </c>
      <c r="M1641" s="1" t="s">
        <v>9333</v>
      </c>
      <c r="N1641" s="1" t="s">
        <v>6804</v>
      </c>
      <c r="O1641" s="2">
        <v>46024</v>
      </c>
      <c r="P1641" s="1">
        <v>1</v>
      </c>
      <c r="Q1641" s="1" t="s">
        <v>6443</v>
      </c>
      <c r="R1641" s="2">
        <v>46003</v>
      </c>
      <c r="S1641" s="2"/>
      <c r="T1641" s="1">
        <v>0</v>
      </c>
    </row>
    <row r="1642" spans="1:20">
      <c r="A1642" s="1" t="s">
        <v>9360</v>
      </c>
      <c r="B1642" s="1" t="s">
        <v>2883</v>
      </c>
      <c r="C1642" s="1" t="s">
        <v>2884</v>
      </c>
      <c r="D1642" s="1" t="s">
        <v>6426</v>
      </c>
      <c r="E1642" s="1" t="s">
        <v>6426</v>
      </c>
      <c r="F1642" s="1">
        <v>0</v>
      </c>
      <c r="G1642" s="1">
        <v>0</v>
      </c>
      <c r="H1642" s="1" t="s">
        <v>9361</v>
      </c>
      <c r="I1642" s="2">
        <v>46009</v>
      </c>
      <c r="J1642" s="1">
        <v>500</v>
      </c>
      <c r="K1642" s="1">
        <v>0</v>
      </c>
      <c r="L1642" s="1">
        <v>0</v>
      </c>
      <c r="M1642" s="1" t="s">
        <v>8815</v>
      </c>
      <c r="N1642" s="1" t="s">
        <v>8555</v>
      </c>
      <c r="O1642" s="2">
        <v>46010</v>
      </c>
      <c r="P1642" s="1">
        <v>2</v>
      </c>
      <c r="Q1642" s="1" t="s">
        <v>6430</v>
      </c>
      <c r="R1642" s="2">
        <v>46003</v>
      </c>
      <c r="S1642" s="2"/>
      <c r="T1642" s="1">
        <v>0</v>
      </c>
    </row>
    <row r="1643" spans="1:20">
      <c r="A1643" s="1" t="s">
        <v>9362</v>
      </c>
      <c r="B1643" s="1" t="s">
        <v>2883</v>
      </c>
      <c r="C1643" s="1" t="s">
        <v>2884</v>
      </c>
      <c r="D1643" s="1" t="s">
        <v>6426</v>
      </c>
      <c r="E1643" s="1" t="s">
        <v>6426</v>
      </c>
      <c r="F1643" s="1">
        <v>0</v>
      </c>
      <c r="G1643" s="1">
        <v>0</v>
      </c>
      <c r="H1643" s="1" t="s">
        <v>9363</v>
      </c>
      <c r="I1643" s="2">
        <v>46009</v>
      </c>
      <c r="J1643" s="1">
        <v>500</v>
      </c>
      <c r="K1643" s="1">
        <v>0</v>
      </c>
      <c r="L1643" s="1">
        <v>0</v>
      </c>
      <c r="M1643" s="1" t="s">
        <v>8793</v>
      </c>
      <c r="N1643" s="1" t="s">
        <v>8546</v>
      </c>
      <c r="O1643" s="2">
        <v>46010</v>
      </c>
      <c r="P1643" s="1">
        <v>2</v>
      </c>
      <c r="Q1643" s="1" t="s">
        <v>6430</v>
      </c>
      <c r="R1643" s="2">
        <v>46003</v>
      </c>
      <c r="S1643" s="2"/>
      <c r="T1643" s="1">
        <v>0</v>
      </c>
    </row>
    <row r="1644" spans="1:20">
      <c r="A1644" s="1" t="s">
        <v>9364</v>
      </c>
      <c r="B1644" s="1" t="s">
        <v>2883</v>
      </c>
      <c r="C1644" s="1" t="s">
        <v>2884</v>
      </c>
      <c r="D1644" s="1" t="s">
        <v>8589</v>
      </c>
      <c r="E1644" s="1" t="s">
        <v>6426</v>
      </c>
      <c r="F1644" s="1">
        <v>0</v>
      </c>
      <c r="G1644" s="1">
        <v>0</v>
      </c>
      <c r="H1644" s="1" t="s">
        <v>9365</v>
      </c>
      <c r="I1644" s="2">
        <v>46009</v>
      </c>
      <c r="J1644" s="1">
        <v>500</v>
      </c>
      <c r="K1644" s="1">
        <v>0</v>
      </c>
      <c r="L1644" s="1">
        <v>0</v>
      </c>
      <c r="M1644" s="1" t="s">
        <v>9366</v>
      </c>
      <c r="N1644" s="1" t="s">
        <v>8559</v>
      </c>
      <c r="O1644" s="2">
        <v>46010</v>
      </c>
      <c r="P1644" s="1">
        <v>1</v>
      </c>
      <c r="Q1644" s="1" t="s">
        <v>6430</v>
      </c>
      <c r="R1644" s="2">
        <v>46003</v>
      </c>
      <c r="S1644" s="2"/>
      <c r="T1644" s="1">
        <v>0</v>
      </c>
    </row>
    <row r="1645" spans="1:20">
      <c r="A1645" s="1" t="s">
        <v>9367</v>
      </c>
      <c r="B1645" s="1" t="s">
        <v>994</v>
      </c>
      <c r="C1645" s="1" t="s">
        <v>995</v>
      </c>
      <c r="D1645" s="1" t="s">
        <v>6503</v>
      </c>
      <c r="E1645" s="1">
        <v>0</v>
      </c>
      <c r="F1645" s="1">
        <v>0</v>
      </c>
      <c r="G1645" s="1">
        <v>0</v>
      </c>
      <c r="H1645" s="1" t="s">
        <v>6585</v>
      </c>
      <c r="I1645" s="2">
        <v>46146</v>
      </c>
      <c r="J1645" s="1">
        <v>90000</v>
      </c>
      <c r="K1645" s="1">
        <v>0</v>
      </c>
      <c r="L1645" s="1">
        <v>0</v>
      </c>
      <c r="M1645" s="1" t="s">
        <v>6586</v>
      </c>
      <c r="N1645" s="1" t="s">
        <v>9368</v>
      </c>
      <c r="O1645" s="2">
        <v>46149</v>
      </c>
      <c r="P1645" s="1">
        <v>1</v>
      </c>
      <c r="Q1645" s="1" t="s">
        <v>6443</v>
      </c>
      <c r="R1645" s="2">
        <v>46003</v>
      </c>
      <c r="S1645" s="2"/>
      <c r="T1645" s="1">
        <v>0</v>
      </c>
    </row>
    <row r="1646" spans="1:20">
      <c r="A1646" s="1" t="s">
        <v>9369</v>
      </c>
      <c r="B1646" s="1" t="s">
        <v>994</v>
      </c>
      <c r="C1646" s="1" t="s">
        <v>995</v>
      </c>
      <c r="D1646" s="1" t="s">
        <v>6503</v>
      </c>
      <c r="E1646" s="1">
        <v>0</v>
      </c>
      <c r="F1646" s="1">
        <v>0</v>
      </c>
      <c r="G1646" s="1">
        <v>0</v>
      </c>
      <c r="H1646" s="1" t="s">
        <v>6585</v>
      </c>
      <c r="I1646" s="2">
        <v>46188</v>
      </c>
      <c r="J1646" s="1">
        <v>90000</v>
      </c>
      <c r="K1646" s="1">
        <v>0</v>
      </c>
      <c r="L1646" s="1">
        <v>0</v>
      </c>
      <c r="M1646" s="1" t="s">
        <v>6586</v>
      </c>
      <c r="N1646" s="1" t="s">
        <v>9370</v>
      </c>
      <c r="O1646" s="2">
        <v>46191</v>
      </c>
      <c r="P1646" s="1">
        <v>1</v>
      </c>
      <c r="Q1646" s="1" t="s">
        <v>6443</v>
      </c>
      <c r="R1646" s="2">
        <v>46003</v>
      </c>
      <c r="S1646" s="2"/>
      <c r="T1646" s="1">
        <v>0</v>
      </c>
    </row>
    <row r="1647" spans="1:20">
      <c r="A1647" s="1" t="s">
        <v>9371</v>
      </c>
      <c r="B1647" s="1" t="s">
        <v>994</v>
      </c>
      <c r="C1647" s="1" t="s">
        <v>995</v>
      </c>
      <c r="D1647" s="1" t="s">
        <v>6503</v>
      </c>
      <c r="E1647" s="1">
        <v>0</v>
      </c>
      <c r="F1647" s="1">
        <v>0</v>
      </c>
      <c r="G1647" s="1">
        <v>0</v>
      </c>
      <c r="H1647" s="1" t="s">
        <v>6585</v>
      </c>
      <c r="I1647" s="2">
        <v>46232</v>
      </c>
      <c r="J1647" s="1">
        <v>84000</v>
      </c>
      <c r="K1647" s="1">
        <v>0</v>
      </c>
      <c r="L1647" s="1">
        <v>0</v>
      </c>
      <c r="M1647" s="1" t="s">
        <v>6586</v>
      </c>
      <c r="N1647" s="1" t="s">
        <v>9372</v>
      </c>
      <c r="O1647" s="2">
        <v>46237</v>
      </c>
      <c r="P1647" s="1">
        <v>1</v>
      </c>
      <c r="Q1647" s="1" t="s">
        <v>6443</v>
      </c>
      <c r="R1647" s="2">
        <v>46003</v>
      </c>
      <c r="S1647" s="2"/>
      <c r="T1647" s="1">
        <v>0</v>
      </c>
    </row>
    <row r="1648" spans="1:20">
      <c r="A1648" s="1" t="s">
        <v>9373</v>
      </c>
      <c r="B1648" s="1" t="s">
        <v>3006</v>
      </c>
      <c r="C1648" s="1" t="s">
        <v>2004</v>
      </c>
      <c r="D1648" s="1" t="s">
        <v>7142</v>
      </c>
      <c r="E1648" s="1">
        <v>0</v>
      </c>
      <c r="F1648" s="1">
        <v>0</v>
      </c>
      <c r="G1648" s="1">
        <v>0</v>
      </c>
      <c r="H1648" s="1" t="s">
        <v>9374</v>
      </c>
      <c r="I1648" s="2">
        <v>46014</v>
      </c>
      <c r="J1648" s="1">
        <v>10000</v>
      </c>
      <c r="K1648" s="1">
        <v>0</v>
      </c>
      <c r="L1648" s="1">
        <v>0</v>
      </c>
      <c r="M1648" s="1" t="s">
        <v>9375</v>
      </c>
      <c r="N1648" s="1"/>
      <c r="O1648" s="2">
        <v>46020</v>
      </c>
      <c r="P1648" s="1">
        <v>1</v>
      </c>
      <c r="Q1648" s="1" t="s">
        <v>6443</v>
      </c>
      <c r="R1648" s="2">
        <v>46003</v>
      </c>
      <c r="S1648" s="2"/>
      <c r="T1648" s="1">
        <v>0</v>
      </c>
    </row>
    <row r="1649" spans="1:20">
      <c r="A1649" s="1" t="s">
        <v>9376</v>
      </c>
      <c r="B1649" s="1" t="s">
        <v>9377</v>
      </c>
      <c r="C1649" s="1" t="s">
        <v>9378</v>
      </c>
      <c r="D1649" s="1" t="s">
        <v>7130</v>
      </c>
      <c r="E1649" s="1" t="s">
        <v>7054</v>
      </c>
      <c r="F1649" s="1">
        <v>0</v>
      </c>
      <c r="G1649" s="1">
        <v>0</v>
      </c>
      <c r="H1649" s="1" t="s">
        <v>9379</v>
      </c>
      <c r="I1649" s="2">
        <v>46017</v>
      </c>
      <c r="J1649" s="1">
        <v>5000</v>
      </c>
      <c r="K1649" s="1">
        <v>0</v>
      </c>
      <c r="L1649" s="1">
        <v>0</v>
      </c>
      <c r="M1649" s="1" t="s">
        <v>9380</v>
      </c>
      <c r="N1649" s="1"/>
      <c r="O1649" s="2">
        <v>46021</v>
      </c>
      <c r="P1649" s="1">
        <v>1</v>
      </c>
      <c r="Q1649" s="1" t="s">
        <v>7042</v>
      </c>
      <c r="R1649" s="2">
        <v>46003</v>
      </c>
      <c r="S1649" s="2"/>
      <c r="T1649" s="1">
        <v>0</v>
      </c>
    </row>
    <row r="1650" spans="1:20">
      <c r="A1650" s="1" t="s">
        <v>9381</v>
      </c>
      <c r="B1650" s="1" t="s">
        <v>183</v>
      </c>
      <c r="C1650" s="1" t="s">
        <v>184</v>
      </c>
      <c r="D1650" s="1">
        <v>0</v>
      </c>
      <c r="E1650" s="1">
        <v>0</v>
      </c>
      <c r="F1650" s="1">
        <v>0</v>
      </c>
      <c r="G1650" s="1">
        <v>0</v>
      </c>
      <c r="H1650" s="1" t="s">
        <v>9382</v>
      </c>
      <c r="I1650" s="2">
        <v>46006</v>
      </c>
      <c r="J1650" s="1">
        <v>1</v>
      </c>
      <c r="K1650" s="1">
        <v>0</v>
      </c>
      <c r="L1650" s="1">
        <v>0</v>
      </c>
      <c r="M1650" s="1"/>
      <c r="N1650" s="1" t="s">
        <v>9383</v>
      </c>
      <c r="O1650" s="2">
        <v>46006</v>
      </c>
      <c r="P1650" s="1">
        <v>0</v>
      </c>
      <c r="Q1650" s="1" t="s">
        <v>6468</v>
      </c>
      <c r="R1650" s="2">
        <v>46003</v>
      </c>
      <c r="S1650" s="2"/>
      <c r="T1650" s="1">
        <v>0</v>
      </c>
    </row>
    <row r="1651" spans="1:20">
      <c r="A1651" s="1" t="s">
        <v>9384</v>
      </c>
      <c r="B1651" s="1" t="s">
        <v>2576</v>
      </c>
      <c r="C1651" s="1" t="s">
        <v>2577</v>
      </c>
      <c r="D1651" s="1" t="s">
        <v>8339</v>
      </c>
      <c r="E1651" s="1">
        <v>0</v>
      </c>
      <c r="F1651" s="1">
        <v>0</v>
      </c>
      <c r="G1651" s="1">
        <v>0</v>
      </c>
      <c r="H1651" s="1" t="s">
        <v>9385</v>
      </c>
      <c r="I1651" s="2">
        <v>46013</v>
      </c>
      <c r="J1651" s="1">
        <v>50</v>
      </c>
      <c r="K1651" s="1">
        <v>0</v>
      </c>
      <c r="L1651" s="1">
        <v>0</v>
      </c>
      <c r="M1651" s="1" t="s">
        <v>8341</v>
      </c>
      <c r="N1651" s="1"/>
      <c r="O1651" s="2">
        <v>46015</v>
      </c>
      <c r="P1651" s="1">
        <v>2</v>
      </c>
      <c r="Q1651" s="1" t="s">
        <v>6430</v>
      </c>
      <c r="R1651" s="2">
        <v>46003</v>
      </c>
      <c r="S1651" s="2"/>
      <c r="T1651" s="1">
        <v>0</v>
      </c>
    </row>
    <row r="1652" spans="1:20">
      <c r="A1652" s="1" t="s">
        <v>9386</v>
      </c>
      <c r="B1652" s="1" t="s">
        <v>2576</v>
      </c>
      <c r="C1652" s="1" t="s">
        <v>2577</v>
      </c>
      <c r="D1652" s="1">
        <v>0</v>
      </c>
      <c r="E1652" s="1">
        <v>0</v>
      </c>
      <c r="F1652" s="1">
        <v>0</v>
      </c>
      <c r="G1652" s="1">
        <v>0</v>
      </c>
      <c r="H1652" s="1" t="s">
        <v>8337</v>
      </c>
      <c r="I1652" s="2">
        <v>46013</v>
      </c>
      <c r="J1652" s="1">
        <v>1</v>
      </c>
      <c r="K1652" s="1">
        <v>0</v>
      </c>
      <c r="L1652" s="1">
        <v>0</v>
      </c>
      <c r="M1652" s="1"/>
      <c r="N1652" s="1"/>
      <c r="O1652" s="2">
        <v>46015</v>
      </c>
      <c r="P1652" s="1">
        <v>0</v>
      </c>
      <c r="Q1652" s="1" t="s">
        <v>6430</v>
      </c>
      <c r="R1652" s="2">
        <v>46003</v>
      </c>
      <c r="S1652" s="2"/>
      <c r="T1652" s="1">
        <v>0</v>
      </c>
    </row>
    <row r="1653" spans="1:20">
      <c r="A1653" s="1" t="s">
        <v>9387</v>
      </c>
      <c r="B1653" s="1" t="s">
        <v>2576</v>
      </c>
      <c r="C1653" s="1" t="s">
        <v>2577</v>
      </c>
      <c r="D1653" s="1" t="s">
        <v>8339</v>
      </c>
      <c r="E1653" s="1">
        <v>0</v>
      </c>
      <c r="F1653" s="1">
        <v>0</v>
      </c>
      <c r="G1653" s="1">
        <v>0</v>
      </c>
      <c r="H1653" s="1" t="s">
        <v>9385</v>
      </c>
      <c r="I1653" s="2">
        <v>46013</v>
      </c>
      <c r="J1653" s="1">
        <v>5000</v>
      </c>
      <c r="K1653" s="1">
        <v>0</v>
      </c>
      <c r="L1653" s="1">
        <v>0</v>
      </c>
      <c r="M1653" s="1" t="s">
        <v>8341</v>
      </c>
      <c r="N1653" s="1"/>
      <c r="O1653" s="2">
        <v>46015</v>
      </c>
      <c r="P1653" s="1">
        <v>2</v>
      </c>
      <c r="Q1653" s="1" t="s">
        <v>6430</v>
      </c>
      <c r="R1653" s="2">
        <v>46003</v>
      </c>
      <c r="S1653" s="2"/>
      <c r="T1653" s="1">
        <v>0</v>
      </c>
    </row>
    <row r="1654" spans="1:20">
      <c r="A1654" s="1" t="s">
        <v>9388</v>
      </c>
      <c r="B1654" s="1" t="s">
        <v>717</v>
      </c>
      <c r="C1654" s="1" t="s">
        <v>718</v>
      </c>
      <c r="D1654" s="1" t="s">
        <v>6479</v>
      </c>
      <c r="E1654" s="1">
        <v>0</v>
      </c>
      <c r="F1654" s="1">
        <v>0</v>
      </c>
      <c r="G1654" s="1">
        <v>0</v>
      </c>
      <c r="H1654" s="1">
        <v>20030269</v>
      </c>
      <c r="I1654" s="2">
        <v>46009</v>
      </c>
      <c r="J1654" s="1">
        <v>31620</v>
      </c>
      <c r="K1654" s="1">
        <v>0</v>
      </c>
      <c r="L1654" s="1">
        <v>0</v>
      </c>
      <c r="M1654" s="1" t="s">
        <v>6670</v>
      </c>
      <c r="N1654" s="1"/>
      <c r="O1654" s="2">
        <v>46015</v>
      </c>
      <c r="P1654" s="1">
        <v>1</v>
      </c>
      <c r="Q1654" s="1" t="s">
        <v>6443</v>
      </c>
      <c r="R1654" s="2">
        <v>46003</v>
      </c>
      <c r="S1654" s="2"/>
      <c r="T1654" s="1">
        <v>0</v>
      </c>
    </row>
    <row r="1655" spans="1:20">
      <c r="A1655" s="1" t="s">
        <v>9388</v>
      </c>
      <c r="B1655" s="1" t="s">
        <v>717</v>
      </c>
      <c r="C1655" s="1" t="s">
        <v>718</v>
      </c>
      <c r="D1655" s="1" t="s">
        <v>6479</v>
      </c>
      <c r="E1655" s="1">
        <v>0</v>
      </c>
      <c r="F1655" s="1">
        <v>0</v>
      </c>
      <c r="G1655" s="1">
        <v>0</v>
      </c>
      <c r="H1655" s="1">
        <v>20030269</v>
      </c>
      <c r="I1655" s="2">
        <v>46009</v>
      </c>
      <c r="J1655" s="1">
        <v>21080</v>
      </c>
      <c r="K1655" s="1">
        <v>0</v>
      </c>
      <c r="L1655" s="1">
        <v>0</v>
      </c>
      <c r="M1655" s="1" t="s">
        <v>6670</v>
      </c>
      <c r="N1655" s="1"/>
      <c r="O1655" s="2">
        <v>46015</v>
      </c>
      <c r="P1655" s="1">
        <v>1</v>
      </c>
      <c r="Q1655" s="1" t="s">
        <v>6443</v>
      </c>
      <c r="R1655" s="2">
        <v>46003</v>
      </c>
      <c r="S1655" s="2"/>
      <c r="T1655" s="1">
        <v>0</v>
      </c>
    </row>
    <row r="1656" spans="1:20">
      <c r="A1656" s="1" t="s">
        <v>9389</v>
      </c>
      <c r="B1656" s="1" t="s">
        <v>717</v>
      </c>
      <c r="C1656" s="1" t="s">
        <v>718</v>
      </c>
      <c r="D1656" s="1" t="s">
        <v>6479</v>
      </c>
      <c r="E1656" s="1">
        <v>0</v>
      </c>
      <c r="F1656" s="1">
        <v>0</v>
      </c>
      <c r="G1656" s="1">
        <v>0</v>
      </c>
      <c r="H1656" s="1">
        <v>15035255</v>
      </c>
      <c r="I1656" s="2">
        <v>46024</v>
      </c>
      <c r="J1656" s="1">
        <v>5683</v>
      </c>
      <c r="K1656" s="1">
        <v>0</v>
      </c>
      <c r="L1656" s="1">
        <v>0</v>
      </c>
      <c r="M1656" s="1" t="s">
        <v>9390</v>
      </c>
      <c r="N1656" s="1"/>
      <c r="O1656" s="2">
        <v>46029</v>
      </c>
      <c r="P1656" s="1">
        <v>3</v>
      </c>
      <c r="Q1656" s="1" t="s">
        <v>6443</v>
      </c>
      <c r="R1656" s="2">
        <v>46003</v>
      </c>
      <c r="S1656" s="2"/>
      <c r="T1656" s="1">
        <v>0</v>
      </c>
    </row>
    <row r="1657" spans="1:20">
      <c r="A1657" s="1" t="s">
        <v>9389</v>
      </c>
      <c r="B1657" s="1" t="s">
        <v>717</v>
      </c>
      <c r="C1657" s="1" t="s">
        <v>718</v>
      </c>
      <c r="D1657" s="1" t="s">
        <v>6479</v>
      </c>
      <c r="E1657" s="1">
        <v>0</v>
      </c>
      <c r="F1657" s="1">
        <v>0</v>
      </c>
      <c r="G1657" s="1">
        <v>0</v>
      </c>
      <c r="H1657" s="1">
        <v>15035255</v>
      </c>
      <c r="I1657" s="2">
        <v>46030</v>
      </c>
      <c r="J1657" s="1">
        <v>5683</v>
      </c>
      <c r="K1657" s="1">
        <v>0</v>
      </c>
      <c r="L1657" s="1">
        <v>0</v>
      </c>
      <c r="M1657" s="1" t="s">
        <v>9390</v>
      </c>
      <c r="N1657" s="1"/>
      <c r="O1657" s="2">
        <v>46036</v>
      </c>
      <c r="P1657" s="1">
        <v>3</v>
      </c>
      <c r="Q1657" s="1" t="s">
        <v>6443</v>
      </c>
      <c r="R1657" s="2">
        <v>46003</v>
      </c>
      <c r="S1657" s="2"/>
      <c r="T1657" s="1">
        <v>0</v>
      </c>
    </row>
    <row r="1658" spans="1:20">
      <c r="A1658" s="1" t="s">
        <v>9391</v>
      </c>
      <c r="B1658" s="1" t="s">
        <v>717</v>
      </c>
      <c r="C1658" s="1" t="s">
        <v>718</v>
      </c>
      <c r="D1658" s="1" t="s">
        <v>6479</v>
      </c>
      <c r="E1658" s="1">
        <v>0</v>
      </c>
      <c r="F1658" s="1">
        <v>0</v>
      </c>
      <c r="G1658" s="1">
        <v>0</v>
      </c>
      <c r="H1658" s="1">
        <v>11202450</v>
      </c>
      <c r="I1658" s="2">
        <v>46024</v>
      </c>
      <c r="J1658" s="1">
        <v>2000</v>
      </c>
      <c r="K1658" s="1">
        <v>0</v>
      </c>
      <c r="L1658" s="1">
        <v>0</v>
      </c>
      <c r="M1658" s="1" t="s">
        <v>7356</v>
      </c>
      <c r="N1658" s="1"/>
      <c r="O1658" s="2">
        <v>46029</v>
      </c>
      <c r="P1658" s="1">
        <v>4</v>
      </c>
      <c r="Q1658" s="1" t="s">
        <v>6443</v>
      </c>
      <c r="R1658" s="2">
        <v>46003</v>
      </c>
      <c r="S1658" s="2"/>
      <c r="T1658" s="1">
        <v>0</v>
      </c>
    </row>
    <row r="1659" spans="1:20">
      <c r="A1659" s="1" t="s">
        <v>9391</v>
      </c>
      <c r="B1659" s="1" t="s">
        <v>717</v>
      </c>
      <c r="C1659" s="1" t="s">
        <v>718</v>
      </c>
      <c r="D1659" s="1" t="s">
        <v>6479</v>
      </c>
      <c r="E1659" s="1">
        <v>0</v>
      </c>
      <c r="F1659" s="1">
        <v>0</v>
      </c>
      <c r="G1659" s="1">
        <v>0</v>
      </c>
      <c r="H1659" s="1">
        <v>11202450</v>
      </c>
      <c r="I1659" s="2">
        <v>46030</v>
      </c>
      <c r="J1659" s="1">
        <v>2000</v>
      </c>
      <c r="K1659" s="1">
        <v>0</v>
      </c>
      <c r="L1659" s="1">
        <v>0</v>
      </c>
      <c r="M1659" s="1" t="s">
        <v>7356</v>
      </c>
      <c r="N1659" s="1"/>
      <c r="O1659" s="2">
        <v>46036</v>
      </c>
      <c r="P1659" s="1">
        <v>4</v>
      </c>
      <c r="Q1659" s="1" t="s">
        <v>6443</v>
      </c>
      <c r="R1659" s="2">
        <v>46003</v>
      </c>
      <c r="S1659" s="2"/>
      <c r="T1659" s="1">
        <v>0</v>
      </c>
    </row>
    <row r="1660" spans="1:20">
      <c r="A1660" s="1" t="s">
        <v>9391</v>
      </c>
      <c r="B1660" s="1" t="s">
        <v>717</v>
      </c>
      <c r="C1660" s="1" t="s">
        <v>718</v>
      </c>
      <c r="D1660" s="1" t="s">
        <v>6479</v>
      </c>
      <c r="E1660" s="1">
        <v>0</v>
      </c>
      <c r="F1660" s="1">
        <v>0</v>
      </c>
      <c r="G1660" s="1">
        <v>0</v>
      </c>
      <c r="H1660" s="1">
        <v>11202450</v>
      </c>
      <c r="I1660" s="2">
        <v>46044</v>
      </c>
      <c r="J1660" s="1">
        <v>2000</v>
      </c>
      <c r="K1660" s="1">
        <v>0</v>
      </c>
      <c r="L1660" s="1">
        <v>0</v>
      </c>
      <c r="M1660" s="1" t="s">
        <v>7356</v>
      </c>
      <c r="N1660" s="1"/>
      <c r="O1660" s="2">
        <v>46050</v>
      </c>
      <c r="P1660" s="1">
        <v>4</v>
      </c>
      <c r="Q1660" s="1" t="s">
        <v>6443</v>
      </c>
      <c r="R1660" s="2">
        <v>46003</v>
      </c>
      <c r="S1660" s="2"/>
      <c r="T1660" s="1">
        <v>0</v>
      </c>
    </row>
    <row r="1661" spans="1:20">
      <c r="A1661" s="1" t="s">
        <v>9392</v>
      </c>
      <c r="B1661" s="1" t="s">
        <v>717</v>
      </c>
      <c r="C1661" s="1" t="s">
        <v>718</v>
      </c>
      <c r="D1661" s="1" t="s">
        <v>6479</v>
      </c>
      <c r="E1661" s="1">
        <v>0</v>
      </c>
      <c r="F1661" s="1">
        <v>0</v>
      </c>
      <c r="G1661" s="1">
        <v>0</v>
      </c>
      <c r="H1661" s="1">
        <v>11202396</v>
      </c>
      <c r="I1661" s="2">
        <v>46024</v>
      </c>
      <c r="J1661" s="1">
        <v>7000</v>
      </c>
      <c r="K1661" s="1">
        <v>0</v>
      </c>
      <c r="L1661" s="1">
        <v>0</v>
      </c>
      <c r="M1661" s="1" t="s">
        <v>7356</v>
      </c>
      <c r="N1661" s="1"/>
      <c r="O1661" s="2">
        <v>46029</v>
      </c>
      <c r="P1661" s="1">
        <v>4</v>
      </c>
      <c r="Q1661" s="1" t="s">
        <v>6443</v>
      </c>
      <c r="R1661" s="2">
        <v>46003</v>
      </c>
      <c r="S1661" s="2"/>
      <c r="T1661" s="1">
        <v>0</v>
      </c>
    </row>
    <row r="1662" spans="1:20">
      <c r="A1662" s="1" t="s">
        <v>9392</v>
      </c>
      <c r="B1662" s="1" t="s">
        <v>717</v>
      </c>
      <c r="C1662" s="1" t="s">
        <v>718</v>
      </c>
      <c r="D1662" s="1" t="s">
        <v>6479</v>
      </c>
      <c r="E1662" s="1">
        <v>0</v>
      </c>
      <c r="F1662" s="1">
        <v>0</v>
      </c>
      <c r="G1662" s="1">
        <v>0</v>
      </c>
      <c r="H1662" s="1">
        <v>11202396</v>
      </c>
      <c r="I1662" s="2">
        <v>46030</v>
      </c>
      <c r="J1662" s="1">
        <v>3000</v>
      </c>
      <c r="K1662" s="1">
        <v>0</v>
      </c>
      <c r="L1662" s="1">
        <v>0</v>
      </c>
      <c r="M1662" s="1" t="s">
        <v>7356</v>
      </c>
      <c r="N1662" s="1"/>
      <c r="O1662" s="2">
        <v>46036</v>
      </c>
      <c r="P1662" s="1">
        <v>4</v>
      </c>
      <c r="Q1662" s="1" t="s">
        <v>6443</v>
      </c>
      <c r="R1662" s="2">
        <v>46003</v>
      </c>
      <c r="S1662" s="2"/>
      <c r="T1662" s="1">
        <v>0</v>
      </c>
    </row>
    <row r="1663" spans="1:20">
      <c r="A1663" s="1" t="s">
        <v>9393</v>
      </c>
      <c r="B1663" s="1" t="s">
        <v>717</v>
      </c>
      <c r="C1663" s="1" t="s">
        <v>718</v>
      </c>
      <c r="D1663" s="1" t="s">
        <v>6479</v>
      </c>
      <c r="E1663" s="1">
        <v>0</v>
      </c>
      <c r="F1663" s="1">
        <v>0</v>
      </c>
      <c r="G1663" s="1">
        <v>0</v>
      </c>
      <c r="H1663" s="1">
        <v>11202388</v>
      </c>
      <c r="I1663" s="2">
        <v>46030</v>
      </c>
      <c r="J1663" s="1">
        <v>20000</v>
      </c>
      <c r="K1663" s="1">
        <v>0</v>
      </c>
      <c r="L1663" s="1">
        <v>0</v>
      </c>
      <c r="M1663" s="1" t="s">
        <v>7356</v>
      </c>
      <c r="N1663" s="1"/>
      <c r="O1663" s="2">
        <v>46036</v>
      </c>
      <c r="P1663" s="1">
        <v>3</v>
      </c>
      <c r="Q1663" s="1" t="s">
        <v>6443</v>
      </c>
      <c r="R1663" s="2">
        <v>46003</v>
      </c>
      <c r="S1663" s="2"/>
      <c r="T1663" s="1">
        <v>0</v>
      </c>
    </row>
    <row r="1664" spans="1:20">
      <c r="A1664" s="1" t="s">
        <v>9393</v>
      </c>
      <c r="B1664" s="1" t="s">
        <v>717</v>
      </c>
      <c r="C1664" s="1" t="s">
        <v>718</v>
      </c>
      <c r="D1664" s="1" t="s">
        <v>6479</v>
      </c>
      <c r="E1664" s="1">
        <v>0</v>
      </c>
      <c r="F1664" s="1">
        <v>0</v>
      </c>
      <c r="G1664" s="1">
        <v>0</v>
      </c>
      <c r="H1664" s="1">
        <v>11202388</v>
      </c>
      <c r="I1664" s="2">
        <v>46037</v>
      </c>
      <c r="J1664" s="1">
        <v>20000</v>
      </c>
      <c r="K1664" s="1">
        <v>0</v>
      </c>
      <c r="L1664" s="1">
        <v>0</v>
      </c>
      <c r="M1664" s="1" t="s">
        <v>7356</v>
      </c>
      <c r="N1664" s="1"/>
      <c r="O1664" s="2">
        <v>46043</v>
      </c>
      <c r="P1664" s="1">
        <v>3</v>
      </c>
      <c r="Q1664" s="1" t="s">
        <v>6443</v>
      </c>
      <c r="R1664" s="2">
        <v>46003</v>
      </c>
      <c r="S1664" s="2"/>
      <c r="T1664" s="1">
        <v>0</v>
      </c>
    </row>
    <row r="1665" spans="1:20">
      <c r="A1665" s="1" t="s">
        <v>9394</v>
      </c>
      <c r="B1665" s="1" t="s">
        <v>717</v>
      </c>
      <c r="C1665" s="1" t="s">
        <v>718</v>
      </c>
      <c r="D1665" s="1" t="s">
        <v>6479</v>
      </c>
      <c r="E1665" s="1">
        <v>0</v>
      </c>
      <c r="F1665" s="1">
        <v>0</v>
      </c>
      <c r="G1665" s="1">
        <v>0</v>
      </c>
      <c r="H1665" s="1">
        <v>20087756</v>
      </c>
      <c r="I1665" s="2">
        <v>46009</v>
      </c>
      <c r="J1665" s="1">
        <v>6196</v>
      </c>
      <c r="K1665" s="1">
        <v>0</v>
      </c>
      <c r="L1665" s="1">
        <v>0</v>
      </c>
      <c r="M1665" s="1" t="s">
        <v>9395</v>
      </c>
      <c r="N1665" s="1"/>
      <c r="O1665" s="2">
        <v>46015</v>
      </c>
      <c r="P1665" s="1">
        <v>3</v>
      </c>
      <c r="Q1665" s="1" t="s">
        <v>6443</v>
      </c>
      <c r="R1665" s="2">
        <v>46003</v>
      </c>
      <c r="S1665" s="2"/>
      <c r="T1665" s="1">
        <v>0</v>
      </c>
    </row>
    <row r="1666" spans="1:20">
      <c r="A1666" s="1" t="s">
        <v>9394</v>
      </c>
      <c r="B1666" s="1" t="s">
        <v>717</v>
      </c>
      <c r="C1666" s="1" t="s">
        <v>718</v>
      </c>
      <c r="D1666" s="1" t="s">
        <v>6479</v>
      </c>
      <c r="E1666" s="1">
        <v>0</v>
      </c>
      <c r="F1666" s="1">
        <v>0</v>
      </c>
      <c r="G1666" s="1">
        <v>0</v>
      </c>
      <c r="H1666" s="1">
        <v>20087756</v>
      </c>
      <c r="I1666" s="2">
        <v>46024</v>
      </c>
      <c r="J1666" s="1">
        <v>6196</v>
      </c>
      <c r="K1666" s="1">
        <v>0</v>
      </c>
      <c r="L1666" s="1">
        <v>0</v>
      </c>
      <c r="M1666" s="1" t="s">
        <v>9395</v>
      </c>
      <c r="N1666" s="1"/>
      <c r="O1666" s="2">
        <v>46029</v>
      </c>
      <c r="P1666" s="1">
        <v>3</v>
      </c>
      <c r="Q1666" s="1" t="s">
        <v>6443</v>
      </c>
      <c r="R1666" s="2">
        <v>46003</v>
      </c>
      <c r="S1666" s="2"/>
      <c r="T1666" s="1">
        <v>0</v>
      </c>
    </row>
    <row r="1667" spans="1:20">
      <c r="A1667" s="1" t="s">
        <v>9394</v>
      </c>
      <c r="B1667" s="1" t="s">
        <v>717</v>
      </c>
      <c r="C1667" s="1" t="s">
        <v>718</v>
      </c>
      <c r="D1667" s="1" t="s">
        <v>6479</v>
      </c>
      <c r="E1667" s="1">
        <v>0</v>
      </c>
      <c r="F1667" s="1">
        <v>0</v>
      </c>
      <c r="G1667" s="1">
        <v>0</v>
      </c>
      <c r="H1667" s="1">
        <v>20087756</v>
      </c>
      <c r="I1667" s="2">
        <v>46030</v>
      </c>
      <c r="J1667" s="1">
        <v>6196</v>
      </c>
      <c r="K1667" s="1">
        <v>0</v>
      </c>
      <c r="L1667" s="1">
        <v>0</v>
      </c>
      <c r="M1667" s="1" t="s">
        <v>9395</v>
      </c>
      <c r="N1667" s="1"/>
      <c r="O1667" s="2">
        <v>46036</v>
      </c>
      <c r="P1667" s="1">
        <v>3</v>
      </c>
      <c r="Q1667" s="1" t="s">
        <v>6443</v>
      </c>
      <c r="R1667" s="2">
        <v>46003</v>
      </c>
      <c r="S1667" s="2"/>
      <c r="T1667" s="1">
        <v>0</v>
      </c>
    </row>
    <row r="1668" spans="1:20">
      <c r="A1668" s="1" t="s">
        <v>9396</v>
      </c>
      <c r="B1668" s="1" t="s">
        <v>717</v>
      </c>
      <c r="C1668" s="1" t="s">
        <v>718</v>
      </c>
      <c r="D1668" s="1" t="s">
        <v>6479</v>
      </c>
      <c r="E1668" s="1">
        <v>0</v>
      </c>
      <c r="F1668" s="1">
        <v>0</v>
      </c>
      <c r="G1668" s="1">
        <v>0</v>
      </c>
      <c r="H1668" s="1">
        <v>15038753</v>
      </c>
      <c r="I1668" s="2">
        <v>46024</v>
      </c>
      <c r="J1668" s="1">
        <v>2384</v>
      </c>
      <c r="K1668" s="1">
        <v>0</v>
      </c>
      <c r="L1668" s="1">
        <v>0</v>
      </c>
      <c r="M1668" s="1" t="s">
        <v>7121</v>
      </c>
      <c r="N1668" s="1"/>
      <c r="O1668" s="2">
        <v>46029</v>
      </c>
      <c r="P1668" s="1">
        <v>3</v>
      </c>
      <c r="Q1668" s="1" t="s">
        <v>6443</v>
      </c>
      <c r="R1668" s="2">
        <v>46003</v>
      </c>
      <c r="S1668" s="2"/>
      <c r="T1668" s="1">
        <v>0</v>
      </c>
    </row>
    <row r="1669" spans="1:20">
      <c r="A1669" s="1" t="s">
        <v>9396</v>
      </c>
      <c r="B1669" s="1" t="s">
        <v>717</v>
      </c>
      <c r="C1669" s="1" t="s">
        <v>718</v>
      </c>
      <c r="D1669" s="1" t="s">
        <v>6479</v>
      </c>
      <c r="E1669" s="1">
        <v>0</v>
      </c>
      <c r="F1669" s="1">
        <v>0</v>
      </c>
      <c r="G1669" s="1">
        <v>0</v>
      </c>
      <c r="H1669" s="1">
        <v>15038753</v>
      </c>
      <c r="I1669" s="2">
        <v>46030</v>
      </c>
      <c r="J1669" s="1">
        <v>2384</v>
      </c>
      <c r="K1669" s="1">
        <v>0</v>
      </c>
      <c r="L1669" s="1">
        <v>0</v>
      </c>
      <c r="M1669" s="1" t="s">
        <v>7121</v>
      </c>
      <c r="N1669" s="1"/>
      <c r="O1669" s="2">
        <v>46036</v>
      </c>
      <c r="P1669" s="1">
        <v>3</v>
      </c>
      <c r="Q1669" s="1" t="s">
        <v>6443</v>
      </c>
      <c r="R1669" s="2">
        <v>46003</v>
      </c>
      <c r="S1669" s="2"/>
      <c r="T1669" s="1">
        <v>0</v>
      </c>
    </row>
    <row r="1670" spans="1:20">
      <c r="A1670" s="1" t="s">
        <v>9397</v>
      </c>
      <c r="B1670" s="1" t="s">
        <v>717</v>
      </c>
      <c r="C1670" s="1" t="s">
        <v>718</v>
      </c>
      <c r="D1670" s="1" t="s">
        <v>6479</v>
      </c>
      <c r="E1670" s="1">
        <v>0</v>
      </c>
      <c r="F1670" s="1">
        <v>0</v>
      </c>
      <c r="G1670" s="1">
        <v>0</v>
      </c>
      <c r="H1670" s="1">
        <v>20018309</v>
      </c>
      <c r="I1670" s="2">
        <v>46009</v>
      </c>
      <c r="J1670" s="1">
        <v>20000</v>
      </c>
      <c r="K1670" s="1">
        <v>0</v>
      </c>
      <c r="L1670" s="1">
        <v>0</v>
      </c>
      <c r="M1670" s="1" t="s">
        <v>7448</v>
      </c>
      <c r="N1670" s="1"/>
      <c r="O1670" s="2">
        <v>46015</v>
      </c>
      <c r="P1670" s="1">
        <v>1</v>
      </c>
      <c r="Q1670" s="1" t="s">
        <v>6443</v>
      </c>
      <c r="R1670" s="2">
        <v>46003</v>
      </c>
      <c r="S1670" s="2"/>
      <c r="T1670" s="1">
        <v>0</v>
      </c>
    </row>
    <row r="1671" spans="1:20">
      <c r="A1671" s="1" t="s">
        <v>9398</v>
      </c>
      <c r="B1671" s="1" t="s">
        <v>717</v>
      </c>
      <c r="C1671" s="1" t="s">
        <v>718</v>
      </c>
      <c r="D1671" s="1" t="s">
        <v>6479</v>
      </c>
      <c r="E1671" s="1">
        <v>0</v>
      </c>
      <c r="F1671" s="1">
        <v>0</v>
      </c>
      <c r="G1671" s="1">
        <v>0</v>
      </c>
      <c r="H1671" s="1">
        <v>20018309</v>
      </c>
      <c r="I1671" s="2">
        <v>46024</v>
      </c>
      <c r="J1671" s="1">
        <v>20000</v>
      </c>
      <c r="K1671" s="1">
        <v>0</v>
      </c>
      <c r="L1671" s="1">
        <v>0</v>
      </c>
      <c r="M1671" s="1" t="s">
        <v>7448</v>
      </c>
      <c r="N1671" s="1"/>
      <c r="O1671" s="2">
        <v>46029</v>
      </c>
      <c r="P1671" s="1">
        <v>1</v>
      </c>
      <c r="Q1671" s="1" t="s">
        <v>6443</v>
      </c>
      <c r="R1671" s="2">
        <v>46003</v>
      </c>
      <c r="S1671" s="2"/>
      <c r="T1671" s="1">
        <v>0</v>
      </c>
    </row>
    <row r="1672" spans="1:20">
      <c r="A1672" s="1" t="s">
        <v>9398</v>
      </c>
      <c r="B1672" s="1" t="s">
        <v>717</v>
      </c>
      <c r="C1672" s="1" t="s">
        <v>718</v>
      </c>
      <c r="D1672" s="1" t="s">
        <v>6479</v>
      </c>
      <c r="E1672" s="1">
        <v>0</v>
      </c>
      <c r="F1672" s="1">
        <v>0</v>
      </c>
      <c r="G1672" s="1">
        <v>0</v>
      </c>
      <c r="H1672" s="1">
        <v>20018309</v>
      </c>
      <c r="I1672" s="2">
        <v>46030</v>
      </c>
      <c r="J1672" s="1">
        <v>20000</v>
      </c>
      <c r="K1672" s="1">
        <v>0</v>
      </c>
      <c r="L1672" s="1">
        <v>0</v>
      </c>
      <c r="M1672" s="1" t="s">
        <v>7448</v>
      </c>
      <c r="N1672" s="1"/>
      <c r="O1672" s="2">
        <v>46036</v>
      </c>
      <c r="P1672" s="1">
        <v>1</v>
      </c>
      <c r="Q1672" s="1" t="s">
        <v>6443</v>
      </c>
      <c r="R1672" s="2">
        <v>46003</v>
      </c>
      <c r="S1672" s="2"/>
      <c r="T1672" s="1">
        <v>0</v>
      </c>
    </row>
    <row r="1673" spans="1:20">
      <c r="A1673" s="1" t="s">
        <v>9399</v>
      </c>
      <c r="B1673" s="1" t="s">
        <v>717</v>
      </c>
      <c r="C1673" s="1" t="s">
        <v>718</v>
      </c>
      <c r="D1673" s="1" t="s">
        <v>9400</v>
      </c>
      <c r="E1673" s="1">
        <v>0</v>
      </c>
      <c r="F1673" s="1">
        <v>0</v>
      </c>
      <c r="G1673" s="1">
        <v>0</v>
      </c>
      <c r="H1673" s="1">
        <v>15037036</v>
      </c>
      <c r="I1673" s="2">
        <v>46037</v>
      </c>
      <c r="J1673" s="1">
        <v>11166</v>
      </c>
      <c r="K1673" s="1">
        <v>0</v>
      </c>
      <c r="L1673" s="1">
        <v>0</v>
      </c>
      <c r="M1673" s="1" t="s">
        <v>9401</v>
      </c>
      <c r="N1673" s="1"/>
      <c r="O1673" s="2">
        <v>46043</v>
      </c>
      <c r="P1673" s="1">
        <v>4</v>
      </c>
      <c r="Q1673" s="1" t="s">
        <v>6443</v>
      </c>
      <c r="R1673" s="2">
        <v>46003</v>
      </c>
      <c r="S1673" s="2"/>
      <c r="T1673" s="1">
        <v>0</v>
      </c>
    </row>
    <row r="1674" spans="1:20">
      <c r="A1674" s="1" t="s">
        <v>9402</v>
      </c>
      <c r="B1674" s="1" t="s">
        <v>2883</v>
      </c>
      <c r="C1674" s="1" t="s">
        <v>2884</v>
      </c>
      <c r="D1674" s="1" t="s">
        <v>8589</v>
      </c>
      <c r="E1674" s="1" t="s">
        <v>6426</v>
      </c>
      <c r="F1674" s="1">
        <v>0</v>
      </c>
      <c r="G1674" s="1">
        <v>0</v>
      </c>
      <c r="H1674" s="1" t="s">
        <v>9403</v>
      </c>
      <c r="I1674" s="2">
        <v>46009</v>
      </c>
      <c r="J1674" s="1">
        <v>2000</v>
      </c>
      <c r="K1674" s="1">
        <v>0</v>
      </c>
      <c r="L1674" s="1">
        <v>0</v>
      </c>
      <c r="M1674" s="1" t="s">
        <v>8086</v>
      </c>
      <c r="N1674" s="1" t="s">
        <v>9404</v>
      </c>
      <c r="O1674" s="2">
        <v>46010</v>
      </c>
      <c r="P1674" s="1">
        <v>1</v>
      </c>
      <c r="Q1674" s="1" t="s">
        <v>6430</v>
      </c>
      <c r="R1674" s="2">
        <v>46003</v>
      </c>
      <c r="S1674" s="2"/>
      <c r="T1674" s="1">
        <v>0</v>
      </c>
    </row>
    <row r="1675" spans="1:20">
      <c r="A1675" s="1" t="s">
        <v>6424</v>
      </c>
      <c r="B1675" s="1" t="s">
        <v>2883</v>
      </c>
      <c r="C1675" s="1" t="s">
        <v>2884</v>
      </c>
      <c r="D1675" s="1" t="s">
        <v>6425</v>
      </c>
      <c r="E1675" s="1" t="s">
        <v>6426</v>
      </c>
      <c r="F1675" s="1">
        <v>0</v>
      </c>
      <c r="G1675" s="1">
        <v>0</v>
      </c>
      <c r="H1675" s="1" t="s">
        <v>6427</v>
      </c>
      <c r="I1675" s="2">
        <v>44223</v>
      </c>
      <c r="J1675" s="1">
        <v>2000</v>
      </c>
      <c r="K1675" s="1">
        <v>0</v>
      </c>
      <c r="L1675" s="1">
        <v>0</v>
      </c>
      <c r="M1675" s="1" t="s">
        <v>6428</v>
      </c>
      <c r="N1675" s="1" t="s">
        <v>6429</v>
      </c>
      <c r="O1675" s="2">
        <v>44225</v>
      </c>
      <c r="P1675" s="1">
        <v>1</v>
      </c>
      <c r="Q1675" s="1" t="s">
        <v>6430</v>
      </c>
      <c r="R1675" s="2">
        <v>44218</v>
      </c>
      <c r="S1675" s="2"/>
      <c r="T1675" s="1">
        <v>0</v>
      </c>
    </row>
    <row r="1676" spans="1:20">
      <c r="A1676" s="1" t="s">
        <v>6424</v>
      </c>
      <c r="B1676" s="1" t="s">
        <v>2883</v>
      </c>
      <c r="C1676" s="1" t="s">
        <v>2884</v>
      </c>
      <c r="D1676" s="1" t="s">
        <v>6425</v>
      </c>
      <c r="E1676" s="1" t="s">
        <v>6426</v>
      </c>
      <c r="F1676" s="1">
        <v>0</v>
      </c>
      <c r="G1676" s="1">
        <v>0</v>
      </c>
      <c r="H1676" s="1" t="s">
        <v>6427</v>
      </c>
      <c r="I1676" s="2">
        <v>44223</v>
      </c>
      <c r="J1676" s="1">
        <v>20</v>
      </c>
      <c r="K1676" s="1">
        <v>0</v>
      </c>
      <c r="L1676" s="1">
        <v>0</v>
      </c>
      <c r="M1676" s="1" t="s">
        <v>6428</v>
      </c>
      <c r="N1676" s="1" t="s">
        <v>6431</v>
      </c>
      <c r="O1676" s="2">
        <v>44225</v>
      </c>
      <c r="P1676" s="1">
        <v>1</v>
      </c>
      <c r="Q1676" s="1" t="s">
        <v>6430</v>
      </c>
      <c r="R1676" s="2">
        <v>44218</v>
      </c>
      <c r="S1676" s="2"/>
      <c r="T1676" s="1">
        <v>0</v>
      </c>
    </row>
    <row r="1677" spans="1:20">
      <c r="A1677" s="1" t="s">
        <v>6432</v>
      </c>
      <c r="B1677" s="1" t="s">
        <v>5821</v>
      </c>
      <c r="C1677" s="1" t="s">
        <v>5822</v>
      </c>
      <c r="D1677" s="1" t="s">
        <v>6433</v>
      </c>
      <c r="E1677" s="1">
        <v>0</v>
      </c>
      <c r="F1677" s="1">
        <v>0</v>
      </c>
      <c r="G1677" s="1">
        <v>0</v>
      </c>
      <c r="H1677" s="1" t="s">
        <v>6434</v>
      </c>
      <c r="I1677" s="2">
        <v>45107</v>
      </c>
      <c r="J1677" s="1">
        <v>0</v>
      </c>
      <c r="K1677" s="1">
        <v>0</v>
      </c>
      <c r="L1677" s="1">
        <v>0</v>
      </c>
      <c r="M1677" s="1"/>
      <c r="N1677" s="1" t="s">
        <v>6435</v>
      </c>
      <c r="O1677" s="2">
        <v>36412</v>
      </c>
      <c r="P1677" s="1">
        <v>2</v>
      </c>
      <c r="Q1677" s="1" t="s">
        <v>6436</v>
      </c>
      <c r="R1677" s="2">
        <v>45061</v>
      </c>
      <c r="S1677" s="2"/>
      <c r="T1677" s="1">
        <v>0</v>
      </c>
    </row>
    <row r="1678" spans="1:20">
      <c r="A1678" s="1" t="s">
        <v>6437</v>
      </c>
      <c r="B1678" s="1" t="s">
        <v>6438</v>
      </c>
      <c r="C1678" s="1" t="s">
        <v>6439</v>
      </c>
      <c r="D1678" s="1" t="s">
        <v>6440</v>
      </c>
      <c r="E1678" s="1">
        <v>0</v>
      </c>
      <c r="F1678" s="1">
        <v>0</v>
      </c>
      <c r="G1678" s="1">
        <v>0</v>
      </c>
      <c r="H1678" s="1" t="s">
        <v>6441</v>
      </c>
      <c r="I1678" s="2">
        <v>45236</v>
      </c>
      <c r="J1678" s="1">
        <v>100</v>
      </c>
      <c r="K1678" s="1">
        <v>0</v>
      </c>
      <c r="L1678" s="1">
        <v>0</v>
      </c>
      <c r="M1678" s="1" t="s">
        <v>6442</v>
      </c>
      <c r="N1678" s="1"/>
      <c r="O1678" s="2">
        <v>72937</v>
      </c>
      <c r="P1678" s="1">
        <v>4</v>
      </c>
      <c r="Q1678" s="1" t="s">
        <v>6443</v>
      </c>
      <c r="R1678" s="2">
        <v>45229</v>
      </c>
      <c r="S1678" s="2"/>
      <c r="T1678" s="1">
        <v>0</v>
      </c>
    </row>
    <row r="1679" spans="1:20">
      <c r="A1679" s="1" t="s">
        <v>6444</v>
      </c>
      <c r="B1679" s="1" t="s">
        <v>6445</v>
      </c>
      <c r="C1679" s="1" t="s">
        <v>6446</v>
      </c>
      <c r="D1679" s="1" t="s">
        <v>6447</v>
      </c>
      <c r="E1679" s="1">
        <v>0</v>
      </c>
      <c r="F1679" s="1">
        <v>0</v>
      </c>
      <c r="G1679" s="1">
        <v>0</v>
      </c>
      <c r="H1679" s="1" t="s">
        <v>6448</v>
      </c>
      <c r="I1679" s="2">
        <v>46021</v>
      </c>
      <c r="J1679" s="1">
        <v>100000</v>
      </c>
      <c r="K1679" s="1">
        <v>0</v>
      </c>
      <c r="L1679" s="1">
        <v>0</v>
      </c>
      <c r="M1679" s="1" t="s">
        <v>6449</v>
      </c>
      <c r="N1679" s="1"/>
      <c r="O1679" s="2">
        <v>46027</v>
      </c>
      <c r="P1679" s="1">
        <v>1</v>
      </c>
      <c r="Q1679" s="1" t="s">
        <v>6430</v>
      </c>
      <c r="R1679" s="2">
        <v>45376</v>
      </c>
      <c r="S1679" s="2"/>
      <c r="T1679" s="1">
        <v>0</v>
      </c>
    </row>
    <row r="1680" spans="1:20">
      <c r="A1680" s="1" t="s">
        <v>6450</v>
      </c>
      <c r="B1680" s="1" t="s">
        <v>653</v>
      </c>
      <c r="C1680" s="1" t="s">
        <v>654</v>
      </c>
      <c r="D1680" s="1" t="s">
        <v>6451</v>
      </c>
      <c r="E1680" s="1">
        <v>0</v>
      </c>
      <c r="F1680" s="1">
        <v>0</v>
      </c>
      <c r="G1680" s="1">
        <v>0</v>
      </c>
      <c r="H1680" s="1" t="s">
        <v>6452</v>
      </c>
      <c r="I1680" s="2">
        <v>45385</v>
      </c>
      <c r="J1680" s="1">
        <v>0</v>
      </c>
      <c r="K1680" s="1">
        <v>0</v>
      </c>
      <c r="L1680" s="1">
        <v>0</v>
      </c>
      <c r="M1680" s="1"/>
      <c r="N1680" s="1"/>
      <c r="O1680" s="2">
        <v>45385</v>
      </c>
      <c r="P1680" s="1">
        <v>2</v>
      </c>
      <c r="Q1680" s="1" t="s">
        <v>6436</v>
      </c>
      <c r="R1680" s="2">
        <v>45385</v>
      </c>
      <c r="S1680" s="2"/>
      <c r="T1680" s="1">
        <v>0</v>
      </c>
    </row>
    <row r="1681" spans="1:20">
      <c r="A1681" s="1" t="s">
        <v>6453</v>
      </c>
      <c r="B1681" s="1" t="s">
        <v>895</v>
      </c>
      <c r="C1681" s="1" t="s">
        <v>896</v>
      </c>
      <c r="D1681" s="1" t="s">
        <v>6454</v>
      </c>
      <c r="E1681" s="1">
        <v>0</v>
      </c>
      <c r="F1681" s="1">
        <v>0</v>
      </c>
      <c r="G1681" s="1">
        <v>0</v>
      </c>
      <c r="H1681" s="1" t="s">
        <v>5704</v>
      </c>
      <c r="I1681" s="2">
        <v>45474</v>
      </c>
      <c r="J1681" s="1">
        <v>0</v>
      </c>
      <c r="K1681" s="1">
        <v>0</v>
      </c>
      <c r="L1681" s="1">
        <v>20000</v>
      </c>
      <c r="M1681" s="1" t="s">
        <v>6455</v>
      </c>
      <c r="N1681" s="1"/>
      <c r="O1681" s="2">
        <v>45476</v>
      </c>
      <c r="P1681" s="1">
        <v>2</v>
      </c>
      <c r="Q1681" s="1" t="s">
        <v>6456</v>
      </c>
      <c r="R1681" s="2">
        <v>45456</v>
      </c>
      <c r="S1681" s="2">
        <v>45465</v>
      </c>
      <c r="T1681" s="1">
        <v>500</v>
      </c>
    </row>
    <row r="1682" spans="1:20">
      <c r="A1682" s="1" t="s">
        <v>6457</v>
      </c>
      <c r="B1682" s="1" t="s">
        <v>895</v>
      </c>
      <c r="C1682" s="1" t="s">
        <v>896</v>
      </c>
      <c r="D1682" s="1" t="s">
        <v>6454</v>
      </c>
      <c r="E1682" s="1">
        <v>0</v>
      </c>
      <c r="F1682" s="1">
        <v>0</v>
      </c>
      <c r="G1682" s="1">
        <v>0</v>
      </c>
      <c r="H1682" s="1" t="s">
        <v>1370</v>
      </c>
      <c r="I1682" s="2">
        <v>45470</v>
      </c>
      <c r="J1682" s="1">
        <v>0</v>
      </c>
      <c r="K1682" s="1">
        <v>0</v>
      </c>
      <c r="L1682" s="1">
        <v>20000</v>
      </c>
      <c r="M1682" s="1" t="s">
        <v>6455</v>
      </c>
      <c r="N1682" s="1"/>
      <c r="O1682" s="2">
        <v>45474</v>
      </c>
      <c r="P1682" s="1">
        <v>2</v>
      </c>
      <c r="Q1682" s="1" t="s">
        <v>6456</v>
      </c>
      <c r="R1682" s="2">
        <v>45456</v>
      </c>
      <c r="S1682" s="2"/>
      <c r="T1682" s="1">
        <v>0</v>
      </c>
    </row>
    <row r="1683" spans="1:20">
      <c r="A1683" s="1" t="s">
        <v>6458</v>
      </c>
      <c r="B1683" s="1" t="s">
        <v>6459</v>
      </c>
      <c r="C1683" s="1" t="s">
        <v>6460</v>
      </c>
      <c r="D1683" s="1">
        <v>0</v>
      </c>
      <c r="E1683" s="1">
        <v>0</v>
      </c>
      <c r="F1683" s="1">
        <v>0</v>
      </c>
      <c r="G1683" s="1">
        <v>0</v>
      </c>
      <c r="H1683" s="1">
        <v>80700501</v>
      </c>
      <c r="I1683" s="2">
        <v>45513</v>
      </c>
      <c r="J1683" s="1">
        <v>1000000</v>
      </c>
      <c r="K1683" s="1">
        <v>975000</v>
      </c>
      <c r="L1683" s="1">
        <v>0</v>
      </c>
      <c r="M1683" s="1"/>
      <c r="N1683" s="1"/>
      <c r="O1683" s="2">
        <v>45513</v>
      </c>
      <c r="P1683" s="1">
        <v>1</v>
      </c>
      <c r="Q1683" s="1" t="s">
        <v>6436</v>
      </c>
      <c r="R1683" s="2">
        <v>45506</v>
      </c>
      <c r="S1683" s="2"/>
      <c r="T1683" s="1">
        <v>0</v>
      </c>
    </row>
    <row r="1684" spans="1:20">
      <c r="A1684" s="1" t="s">
        <v>6461</v>
      </c>
      <c r="B1684" s="1" t="s">
        <v>6462</v>
      </c>
      <c r="C1684" s="1" t="s">
        <v>6463</v>
      </c>
      <c r="D1684" s="1" t="s">
        <v>6464</v>
      </c>
      <c r="E1684" s="1" t="s">
        <v>6465</v>
      </c>
      <c r="F1684" s="1">
        <v>0</v>
      </c>
      <c r="G1684" s="1">
        <v>0</v>
      </c>
      <c r="H1684" s="1" t="s">
        <v>6466</v>
      </c>
      <c r="I1684" s="2">
        <v>45670</v>
      </c>
      <c r="J1684" s="1">
        <v>2000</v>
      </c>
      <c r="K1684" s="1">
        <v>0</v>
      </c>
      <c r="L1684" s="1">
        <v>0</v>
      </c>
      <c r="M1684" s="1" t="s">
        <v>358</v>
      </c>
      <c r="N1684" s="1" t="s">
        <v>6467</v>
      </c>
      <c r="O1684" s="2">
        <v>45672</v>
      </c>
      <c r="P1684" s="1">
        <v>1</v>
      </c>
      <c r="Q1684" s="1" t="s">
        <v>6468</v>
      </c>
      <c r="R1684" s="2">
        <v>45660</v>
      </c>
      <c r="S1684" s="2">
        <v>45671</v>
      </c>
      <c r="T1684" s="1">
        <v>2000</v>
      </c>
    </row>
    <row r="1685" spans="1:20">
      <c r="A1685" s="1" t="s">
        <v>6469</v>
      </c>
      <c r="B1685" s="1" t="s">
        <v>6462</v>
      </c>
      <c r="C1685" s="1" t="s">
        <v>6463</v>
      </c>
      <c r="D1685" s="1" t="s">
        <v>6464</v>
      </c>
      <c r="E1685" s="1" t="s">
        <v>6465</v>
      </c>
      <c r="F1685" s="1">
        <v>0</v>
      </c>
      <c r="G1685" s="1">
        <v>0</v>
      </c>
      <c r="H1685" s="1" t="s">
        <v>6466</v>
      </c>
      <c r="I1685" s="2">
        <v>45670</v>
      </c>
      <c r="J1685" s="1">
        <v>3000</v>
      </c>
      <c r="K1685" s="1">
        <v>0</v>
      </c>
      <c r="L1685" s="1">
        <v>0</v>
      </c>
      <c r="M1685" s="1" t="s">
        <v>358</v>
      </c>
      <c r="N1685" s="1" t="s">
        <v>6470</v>
      </c>
      <c r="O1685" s="2">
        <v>45672</v>
      </c>
      <c r="P1685" s="1">
        <v>1</v>
      </c>
      <c r="Q1685" s="1" t="s">
        <v>6468</v>
      </c>
      <c r="R1685" s="2">
        <v>45660</v>
      </c>
      <c r="S1685" s="2">
        <v>45671</v>
      </c>
      <c r="T1685" s="1">
        <v>3000</v>
      </c>
    </row>
    <row r="1686" spans="1:20">
      <c r="A1686" s="1" t="s">
        <v>6471</v>
      </c>
      <c r="B1686" s="1" t="s">
        <v>3627</v>
      </c>
      <c r="C1686" s="1" t="s">
        <v>3628</v>
      </c>
      <c r="D1686" s="1">
        <v>0</v>
      </c>
      <c r="E1686" s="1">
        <v>0</v>
      </c>
      <c r="F1686" s="1">
        <v>0</v>
      </c>
      <c r="G1686" s="1">
        <v>0</v>
      </c>
      <c r="H1686" s="1" t="s">
        <v>6472</v>
      </c>
      <c r="I1686" s="2">
        <v>45796</v>
      </c>
      <c r="J1686" s="1">
        <v>15000</v>
      </c>
      <c r="K1686" s="1">
        <v>0</v>
      </c>
      <c r="L1686" s="1">
        <v>0</v>
      </c>
      <c r="M1686" s="1"/>
      <c r="N1686" s="1" t="s">
        <v>6473</v>
      </c>
      <c r="O1686" s="2">
        <v>45810</v>
      </c>
      <c r="P1686" s="1">
        <v>2</v>
      </c>
      <c r="Q1686" s="1" t="s">
        <v>6430</v>
      </c>
      <c r="R1686" s="2">
        <v>45677</v>
      </c>
      <c r="S1686" s="2"/>
      <c r="T1686" s="1">
        <v>0</v>
      </c>
    </row>
    <row r="1687" spans="1:20">
      <c r="A1687" s="1" t="s">
        <v>6474</v>
      </c>
      <c r="B1687" s="1" t="s">
        <v>3627</v>
      </c>
      <c r="C1687" s="1" t="s">
        <v>3628</v>
      </c>
      <c r="D1687" s="1">
        <v>0</v>
      </c>
      <c r="E1687" s="1">
        <v>0</v>
      </c>
      <c r="F1687" s="1">
        <v>0</v>
      </c>
      <c r="G1687" s="1">
        <v>0</v>
      </c>
      <c r="H1687" s="1" t="s">
        <v>6475</v>
      </c>
      <c r="I1687" s="2">
        <v>45796</v>
      </c>
      <c r="J1687" s="1">
        <v>15000</v>
      </c>
      <c r="K1687" s="1">
        <v>0</v>
      </c>
      <c r="L1687" s="1">
        <v>0</v>
      </c>
      <c r="M1687" s="1"/>
      <c r="N1687" s="1" t="s">
        <v>6473</v>
      </c>
      <c r="O1687" s="2">
        <v>45810</v>
      </c>
      <c r="P1687" s="1">
        <v>2</v>
      </c>
      <c r="Q1687" s="1" t="s">
        <v>6430</v>
      </c>
      <c r="R1687" s="2">
        <v>45677</v>
      </c>
      <c r="S1687" s="2"/>
      <c r="T1687" s="1">
        <v>0</v>
      </c>
    </row>
    <row r="1688" spans="1:20">
      <c r="A1688" s="1" t="s">
        <v>6476</v>
      </c>
      <c r="B1688" s="1" t="s">
        <v>3627</v>
      </c>
      <c r="C1688" s="1" t="s">
        <v>3628</v>
      </c>
      <c r="D1688" s="1">
        <v>0</v>
      </c>
      <c r="E1688" s="1">
        <v>0</v>
      </c>
      <c r="F1688" s="1">
        <v>0</v>
      </c>
      <c r="G1688" s="1">
        <v>0</v>
      </c>
      <c r="H1688" s="1" t="s">
        <v>6477</v>
      </c>
      <c r="I1688" s="2">
        <v>45796</v>
      </c>
      <c r="J1688" s="1">
        <v>18000</v>
      </c>
      <c r="K1688" s="1">
        <v>0</v>
      </c>
      <c r="L1688" s="1">
        <v>0</v>
      </c>
      <c r="M1688" s="1"/>
      <c r="N1688" s="1" t="s">
        <v>6473</v>
      </c>
      <c r="O1688" s="2">
        <v>45810</v>
      </c>
      <c r="P1688" s="1">
        <v>2</v>
      </c>
      <c r="Q1688" s="1" t="s">
        <v>6430</v>
      </c>
      <c r="R1688" s="2">
        <v>45677</v>
      </c>
      <c r="S1688" s="2"/>
      <c r="T1688" s="1">
        <v>0</v>
      </c>
    </row>
    <row r="1689" spans="1:20">
      <c r="A1689" s="1" t="s">
        <v>6478</v>
      </c>
      <c r="B1689" s="1" t="s">
        <v>717</v>
      </c>
      <c r="C1689" s="1" t="s">
        <v>718</v>
      </c>
      <c r="D1689" s="1" t="s">
        <v>6479</v>
      </c>
      <c r="E1689" s="1">
        <v>0</v>
      </c>
      <c r="F1689" s="1">
        <v>0</v>
      </c>
      <c r="G1689" s="1">
        <v>0</v>
      </c>
      <c r="H1689" s="1">
        <v>11202530</v>
      </c>
      <c r="I1689" s="2">
        <v>45688</v>
      </c>
      <c r="J1689" s="1">
        <v>1</v>
      </c>
      <c r="K1689" s="1">
        <v>0</v>
      </c>
      <c r="L1689" s="1">
        <v>0</v>
      </c>
      <c r="M1689" s="1" t="s">
        <v>6480</v>
      </c>
      <c r="N1689" s="1"/>
      <c r="O1689" s="2">
        <v>45688</v>
      </c>
      <c r="P1689" s="1">
        <v>2</v>
      </c>
      <c r="Q1689" s="1" t="s">
        <v>6443</v>
      </c>
      <c r="R1689" s="2">
        <v>45688</v>
      </c>
      <c r="S1689" s="2"/>
      <c r="T1689" s="1">
        <v>0</v>
      </c>
    </row>
    <row r="1690" spans="1:20">
      <c r="A1690" s="1" t="s">
        <v>9405</v>
      </c>
      <c r="B1690" s="1" t="s">
        <v>6459</v>
      </c>
      <c r="C1690" s="1" t="s">
        <v>6460</v>
      </c>
      <c r="D1690" s="1">
        <v>0</v>
      </c>
      <c r="E1690" s="1">
        <v>0</v>
      </c>
      <c r="F1690" s="1">
        <v>0</v>
      </c>
      <c r="G1690" s="1">
        <v>0</v>
      </c>
      <c r="H1690" s="1" t="s">
        <v>6628</v>
      </c>
      <c r="I1690" s="2">
        <v>45702</v>
      </c>
      <c r="J1690" s="1">
        <v>2500000</v>
      </c>
      <c r="K1690" s="1">
        <v>2375000</v>
      </c>
      <c r="L1690" s="1">
        <v>0</v>
      </c>
      <c r="M1690" s="1"/>
      <c r="N1690" s="1"/>
      <c r="O1690" s="2">
        <v>45706</v>
      </c>
      <c r="P1690" s="1">
        <v>1</v>
      </c>
      <c r="Q1690" s="1" t="s">
        <v>6436</v>
      </c>
      <c r="R1690" s="2">
        <v>45699</v>
      </c>
      <c r="S1690" s="2"/>
      <c r="T1690" s="1">
        <v>0</v>
      </c>
    </row>
    <row r="1691" spans="1:20">
      <c r="A1691" s="1" t="s">
        <v>981</v>
      </c>
      <c r="B1691" s="1" t="s">
        <v>375</v>
      </c>
      <c r="C1691" s="1" t="s">
        <v>376</v>
      </c>
      <c r="D1691" s="1" t="s">
        <v>6503</v>
      </c>
      <c r="E1691" s="1">
        <v>0</v>
      </c>
      <c r="F1691" s="1">
        <v>0</v>
      </c>
      <c r="G1691" s="1">
        <v>0</v>
      </c>
      <c r="H1691" s="1" t="s">
        <v>986</v>
      </c>
      <c r="I1691" s="2">
        <v>45987</v>
      </c>
      <c r="J1691" s="1">
        <v>450000</v>
      </c>
      <c r="K1691" s="1">
        <v>450000</v>
      </c>
      <c r="L1691" s="1">
        <v>0</v>
      </c>
      <c r="M1691" s="1" t="s">
        <v>9406</v>
      </c>
      <c r="N1691" s="1" t="s">
        <v>9407</v>
      </c>
      <c r="O1691" s="2">
        <v>45992</v>
      </c>
      <c r="P1691" s="1">
        <v>1</v>
      </c>
      <c r="Q1691" s="1" t="s">
        <v>6443</v>
      </c>
      <c r="R1691" s="2">
        <v>45729</v>
      </c>
      <c r="S1691" s="2">
        <v>45975</v>
      </c>
      <c r="T1691" s="1">
        <v>450000</v>
      </c>
    </row>
    <row r="1692" spans="1:20">
      <c r="A1692" s="1" t="s">
        <v>6481</v>
      </c>
      <c r="B1692" s="1" t="s">
        <v>6445</v>
      </c>
      <c r="C1692" s="1" t="s">
        <v>6446</v>
      </c>
      <c r="D1692" s="1" t="s">
        <v>6482</v>
      </c>
      <c r="E1692" s="1">
        <v>0</v>
      </c>
      <c r="F1692" s="1">
        <v>0</v>
      </c>
      <c r="G1692" s="1">
        <v>0</v>
      </c>
      <c r="H1692" s="1" t="s">
        <v>6483</v>
      </c>
      <c r="I1692" s="2">
        <v>46045</v>
      </c>
      <c r="J1692" s="1">
        <v>40000</v>
      </c>
      <c r="K1692" s="1">
        <v>0</v>
      </c>
      <c r="L1692" s="1">
        <v>0</v>
      </c>
      <c r="M1692" s="1" t="s">
        <v>6484</v>
      </c>
      <c r="N1692" s="1"/>
      <c r="O1692" s="2">
        <v>46050</v>
      </c>
      <c r="P1692" s="1">
        <v>1</v>
      </c>
      <c r="Q1692" s="1" t="s">
        <v>6430</v>
      </c>
      <c r="R1692" s="2">
        <v>45779</v>
      </c>
      <c r="S1692" s="2"/>
      <c r="T1692" s="1">
        <v>0</v>
      </c>
    </row>
    <row r="1693" spans="1:20">
      <c r="A1693" s="1" t="s">
        <v>9408</v>
      </c>
      <c r="B1693" s="1" t="s">
        <v>375</v>
      </c>
      <c r="C1693" s="1" t="s">
        <v>376</v>
      </c>
      <c r="D1693" s="1">
        <v>0</v>
      </c>
      <c r="E1693" s="1">
        <v>0</v>
      </c>
      <c r="F1693" s="1">
        <v>0</v>
      </c>
      <c r="G1693" s="1">
        <v>0</v>
      </c>
      <c r="H1693" s="1">
        <v>8364239</v>
      </c>
      <c r="I1693" s="2">
        <v>46022</v>
      </c>
      <c r="J1693" s="1">
        <v>5000</v>
      </c>
      <c r="K1693" s="1">
        <v>0</v>
      </c>
      <c r="L1693" s="1">
        <v>0</v>
      </c>
      <c r="M1693" s="1"/>
      <c r="N1693" s="1" t="s">
        <v>6486</v>
      </c>
      <c r="O1693" s="2">
        <v>46027</v>
      </c>
      <c r="P1693" s="1">
        <v>0</v>
      </c>
      <c r="Q1693" s="1" t="s">
        <v>6443</v>
      </c>
      <c r="R1693" s="2">
        <v>45783</v>
      </c>
      <c r="S1693" s="2"/>
      <c r="T1693" s="1">
        <v>0</v>
      </c>
    </row>
    <row r="1694" spans="1:20">
      <c r="A1694" s="1" t="s">
        <v>6485</v>
      </c>
      <c r="B1694" s="1" t="s">
        <v>375</v>
      </c>
      <c r="C1694" s="1" t="s">
        <v>376</v>
      </c>
      <c r="D1694" s="1">
        <v>0</v>
      </c>
      <c r="E1694" s="1">
        <v>0</v>
      </c>
      <c r="F1694" s="1">
        <v>0</v>
      </c>
      <c r="G1694" s="1">
        <v>0</v>
      </c>
      <c r="H1694" s="1">
        <v>8364239</v>
      </c>
      <c r="I1694" s="2">
        <v>46183</v>
      </c>
      <c r="J1694" s="1">
        <v>5000</v>
      </c>
      <c r="K1694" s="1">
        <v>0</v>
      </c>
      <c r="L1694" s="1">
        <v>0</v>
      </c>
      <c r="M1694" s="1"/>
      <c r="N1694" s="1" t="s">
        <v>6486</v>
      </c>
      <c r="O1694" s="2">
        <v>46188</v>
      </c>
      <c r="P1694" s="1">
        <v>0</v>
      </c>
      <c r="Q1694" s="1" t="s">
        <v>6443</v>
      </c>
      <c r="R1694" s="2">
        <v>45783</v>
      </c>
      <c r="S1694" s="2"/>
      <c r="T1694" s="1">
        <v>0</v>
      </c>
    </row>
    <row r="1695" spans="1:20">
      <c r="A1695" s="1" t="s">
        <v>989</v>
      </c>
      <c r="B1695" s="1" t="s">
        <v>994</v>
      </c>
      <c r="C1695" s="1" t="s">
        <v>995</v>
      </c>
      <c r="D1695" s="1" t="s">
        <v>6503</v>
      </c>
      <c r="E1695" s="1">
        <v>0</v>
      </c>
      <c r="F1695" s="1">
        <v>0</v>
      </c>
      <c r="G1695" s="1">
        <v>0</v>
      </c>
      <c r="H1695" s="1" t="s">
        <v>993</v>
      </c>
      <c r="I1695" s="2">
        <v>45978</v>
      </c>
      <c r="J1695" s="1">
        <v>54000</v>
      </c>
      <c r="K1695" s="1">
        <v>54000</v>
      </c>
      <c r="L1695" s="1">
        <v>0</v>
      </c>
      <c r="M1695" s="1" t="s">
        <v>6673</v>
      </c>
      <c r="N1695" s="1" t="s">
        <v>9409</v>
      </c>
      <c r="O1695" s="2">
        <v>45981</v>
      </c>
      <c r="P1695" s="1">
        <v>1</v>
      </c>
      <c r="Q1695" s="1" t="s">
        <v>6443</v>
      </c>
      <c r="R1695" s="2">
        <v>45814</v>
      </c>
      <c r="S1695" s="2">
        <v>45973</v>
      </c>
      <c r="T1695" s="1">
        <v>54002</v>
      </c>
    </row>
    <row r="1696" spans="1:20">
      <c r="A1696" s="1" t="s">
        <v>989</v>
      </c>
      <c r="B1696" s="1" t="s">
        <v>994</v>
      </c>
      <c r="C1696" s="1" t="s">
        <v>995</v>
      </c>
      <c r="D1696" s="1" t="s">
        <v>6503</v>
      </c>
      <c r="E1696" s="1">
        <v>0</v>
      </c>
      <c r="F1696" s="1">
        <v>0</v>
      </c>
      <c r="G1696" s="1">
        <v>0</v>
      </c>
      <c r="H1696" s="1" t="s">
        <v>993</v>
      </c>
      <c r="I1696" s="2">
        <v>45999</v>
      </c>
      <c r="J1696" s="1">
        <v>46000</v>
      </c>
      <c r="K1696" s="1">
        <v>46000</v>
      </c>
      <c r="L1696" s="1">
        <v>0</v>
      </c>
      <c r="M1696" s="1" t="s">
        <v>6673</v>
      </c>
      <c r="N1696" s="1" t="s">
        <v>9410</v>
      </c>
      <c r="O1696" s="2">
        <v>46002</v>
      </c>
      <c r="P1696" s="1">
        <v>1</v>
      </c>
      <c r="Q1696" s="1" t="s">
        <v>6443</v>
      </c>
      <c r="R1696" s="2">
        <v>45814</v>
      </c>
      <c r="S1696" s="2">
        <v>45973</v>
      </c>
      <c r="T1696" s="1">
        <v>46000</v>
      </c>
    </row>
    <row r="1697" spans="1:20">
      <c r="A1697" s="1" t="s">
        <v>998</v>
      </c>
      <c r="B1697" s="1" t="s">
        <v>1004</v>
      </c>
      <c r="C1697" s="1" t="s">
        <v>1005</v>
      </c>
      <c r="D1697" s="1" t="s">
        <v>6488</v>
      </c>
      <c r="E1697" s="1">
        <v>0</v>
      </c>
      <c r="F1697" s="1">
        <v>0</v>
      </c>
      <c r="G1697" s="1">
        <v>0</v>
      </c>
      <c r="H1697" s="1" t="s">
        <v>1003</v>
      </c>
      <c r="I1697" s="2">
        <v>45985</v>
      </c>
      <c r="J1697" s="1">
        <v>400000</v>
      </c>
      <c r="K1697" s="1">
        <v>400000</v>
      </c>
      <c r="L1697" s="1">
        <v>0</v>
      </c>
      <c r="M1697" s="1" t="s">
        <v>6489</v>
      </c>
      <c r="N1697" s="1" t="s">
        <v>6804</v>
      </c>
      <c r="O1697" s="2">
        <v>45988</v>
      </c>
      <c r="P1697" s="1">
        <v>3</v>
      </c>
      <c r="Q1697" s="1" t="s">
        <v>6443</v>
      </c>
      <c r="R1697" s="2">
        <v>45817</v>
      </c>
      <c r="S1697" s="2">
        <v>45980</v>
      </c>
      <c r="T1697" s="1">
        <v>810030</v>
      </c>
    </row>
    <row r="1698" spans="1:20">
      <c r="A1698" s="1" t="s">
        <v>6487</v>
      </c>
      <c r="B1698" s="1" t="s">
        <v>1004</v>
      </c>
      <c r="C1698" s="1" t="s">
        <v>1005</v>
      </c>
      <c r="D1698" s="1" t="s">
        <v>6488</v>
      </c>
      <c r="E1698" s="1">
        <v>0</v>
      </c>
      <c r="F1698" s="1">
        <v>0</v>
      </c>
      <c r="G1698" s="1">
        <v>0</v>
      </c>
      <c r="H1698" s="1" t="s">
        <v>1003</v>
      </c>
      <c r="I1698" s="2">
        <v>46015</v>
      </c>
      <c r="J1698" s="1">
        <v>400000</v>
      </c>
      <c r="K1698" s="1">
        <v>0</v>
      </c>
      <c r="L1698" s="1">
        <v>0</v>
      </c>
      <c r="M1698" s="1" t="s">
        <v>6489</v>
      </c>
      <c r="N1698" s="1" t="s">
        <v>6490</v>
      </c>
      <c r="O1698" s="2">
        <v>46021</v>
      </c>
      <c r="P1698" s="1">
        <v>3</v>
      </c>
      <c r="Q1698" s="1" t="s">
        <v>6443</v>
      </c>
      <c r="R1698" s="2">
        <v>45817</v>
      </c>
      <c r="S1698" s="2"/>
      <c r="T1698" s="1">
        <v>0</v>
      </c>
    </row>
    <row r="1699" spans="1:20">
      <c r="A1699" s="1" t="s">
        <v>6491</v>
      </c>
      <c r="B1699" s="1" t="s">
        <v>6459</v>
      </c>
      <c r="C1699" s="1" t="s">
        <v>6460</v>
      </c>
      <c r="D1699" s="1">
        <v>0</v>
      </c>
      <c r="E1699" s="1">
        <v>0</v>
      </c>
      <c r="F1699" s="1">
        <v>0</v>
      </c>
      <c r="G1699" s="1">
        <v>0</v>
      </c>
      <c r="H1699" s="1">
        <v>80506365</v>
      </c>
      <c r="I1699" s="2">
        <v>45826</v>
      </c>
      <c r="J1699" s="1">
        <v>1000000</v>
      </c>
      <c r="K1699" s="1">
        <v>480000</v>
      </c>
      <c r="L1699" s="1">
        <v>0</v>
      </c>
      <c r="M1699" s="1"/>
      <c r="N1699" s="1"/>
      <c r="O1699" s="2">
        <v>45826</v>
      </c>
      <c r="P1699" s="1">
        <v>1</v>
      </c>
      <c r="Q1699" s="1" t="s">
        <v>6436</v>
      </c>
      <c r="R1699" s="2">
        <v>45819</v>
      </c>
      <c r="S1699" s="2"/>
      <c r="T1699" s="1">
        <v>0</v>
      </c>
    </row>
    <row r="1700" spans="1:20">
      <c r="A1700" s="1" t="s">
        <v>9411</v>
      </c>
      <c r="B1700" s="1" t="s">
        <v>6459</v>
      </c>
      <c r="C1700" s="1" t="s">
        <v>6460</v>
      </c>
      <c r="D1700" s="1">
        <v>0</v>
      </c>
      <c r="E1700" s="1">
        <v>0</v>
      </c>
      <c r="F1700" s="1">
        <v>0</v>
      </c>
      <c r="G1700" s="1">
        <v>0</v>
      </c>
      <c r="H1700" s="1">
        <v>80705886</v>
      </c>
      <c r="I1700" s="2">
        <v>45826</v>
      </c>
      <c r="J1700" s="1">
        <v>2000000</v>
      </c>
      <c r="K1700" s="1">
        <v>1680320</v>
      </c>
      <c r="L1700" s="1">
        <v>0</v>
      </c>
      <c r="M1700" s="1"/>
      <c r="N1700" s="1"/>
      <c r="O1700" s="2">
        <v>45826</v>
      </c>
      <c r="P1700" s="1">
        <v>1</v>
      </c>
      <c r="Q1700" s="1" t="s">
        <v>6436</v>
      </c>
      <c r="R1700" s="2">
        <v>45819</v>
      </c>
      <c r="S1700" s="2"/>
      <c r="T1700" s="1">
        <v>0</v>
      </c>
    </row>
    <row r="1701" spans="1:20">
      <c r="A1701" s="1" t="s">
        <v>1008</v>
      </c>
      <c r="B1701" s="1" t="s">
        <v>1011</v>
      </c>
      <c r="C1701" s="1" t="s">
        <v>1012</v>
      </c>
      <c r="D1701" s="1" t="s">
        <v>6479</v>
      </c>
      <c r="E1701" s="1">
        <v>0</v>
      </c>
      <c r="F1701" s="1">
        <v>0</v>
      </c>
      <c r="G1701" s="1">
        <v>0</v>
      </c>
      <c r="H1701" s="1" t="s">
        <v>1010</v>
      </c>
      <c r="I1701" s="2">
        <v>45980</v>
      </c>
      <c r="J1701" s="1">
        <v>10000</v>
      </c>
      <c r="K1701" s="1">
        <v>10000</v>
      </c>
      <c r="L1701" s="1">
        <v>0</v>
      </c>
      <c r="M1701" s="1" t="s">
        <v>7448</v>
      </c>
      <c r="N1701" s="1"/>
      <c r="O1701" s="2">
        <v>45987</v>
      </c>
      <c r="P1701" s="1">
        <v>2</v>
      </c>
      <c r="Q1701" s="1" t="s">
        <v>6443</v>
      </c>
      <c r="R1701" s="2">
        <v>45822</v>
      </c>
      <c r="S1701" s="2">
        <v>45972</v>
      </c>
      <c r="T1701" s="1">
        <v>10000</v>
      </c>
    </row>
    <row r="1702" spans="1:20">
      <c r="A1702" s="1" t="s">
        <v>1015</v>
      </c>
      <c r="B1702" s="1" t="s">
        <v>88</v>
      </c>
      <c r="C1702" s="1" t="s">
        <v>89</v>
      </c>
      <c r="D1702" s="1" t="s">
        <v>6511</v>
      </c>
      <c r="E1702" s="1">
        <v>0</v>
      </c>
      <c r="F1702" s="1">
        <v>0</v>
      </c>
      <c r="G1702" s="1">
        <v>0</v>
      </c>
      <c r="H1702" s="1" t="s">
        <v>87</v>
      </c>
      <c r="I1702" s="2">
        <v>45985</v>
      </c>
      <c r="J1702" s="1">
        <v>30000</v>
      </c>
      <c r="K1702" s="1">
        <v>0</v>
      </c>
      <c r="L1702" s="1">
        <v>0</v>
      </c>
      <c r="M1702" s="1" t="s">
        <v>79</v>
      </c>
      <c r="N1702" s="1" t="s">
        <v>9412</v>
      </c>
      <c r="O1702" s="2">
        <v>45988</v>
      </c>
      <c r="P1702" s="1">
        <v>1</v>
      </c>
      <c r="Q1702" s="1" t="s">
        <v>6443</v>
      </c>
      <c r="R1702" s="2">
        <v>45833</v>
      </c>
      <c r="S1702" s="2">
        <v>45978</v>
      </c>
      <c r="T1702" s="1">
        <v>30000</v>
      </c>
    </row>
    <row r="1703" spans="1:20">
      <c r="A1703" s="1" t="s">
        <v>1019</v>
      </c>
      <c r="B1703" s="1" t="s">
        <v>88</v>
      </c>
      <c r="C1703" s="1" t="s">
        <v>89</v>
      </c>
      <c r="D1703" s="1" t="s">
        <v>6511</v>
      </c>
      <c r="E1703" s="1">
        <v>0</v>
      </c>
      <c r="F1703" s="1">
        <v>0</v>
      </c>
      <c r="G1703" s="1">
        <v>0</v>
      </c>
      <c r="H1703" s="1" t="s">
        <v>87</v>
      </c>
      <c r="I1703" s="2">
        <v>45992</v>
      </c>
      <c r="J1703" s="1">
        <v>30000</v>
      </c>
      <c r="K1703" s="1">
        <v>0</v>
      </c>
      <c r="L1703" s="1">
        <v>0</v>
      </c>
      <c r="M1703" s="1" t="s">
        <v>79</v>
      </c>
      <c r="N1703" s="1" t="s">
        <v>9413</v>
      </c>
      <c r="O1703" s="2">
        <v>45995</v>
      </c>
      <c r="P1703" s="1">
        <v>1</v>
      </c>
      <c r="Q1703" s="1" t="s">
        <v>6443</v>
      </c>
      <c r="R1703" s="2">
        <v>45833</v>
      </c>
      <c r="S1703" s="2">
        <v>45978</v>
      </c>
      <c r="T1703" s="1">
        <v>30000</v>
      </c>
    </row>
    <row r="1704" spans="1:20">
      <c r="A1704" s="1" t="s">
        <v>6492</v>
      </c>
      <c r="B1704" s="1" t="s">
        <v>653</v>
      </c>
      <c r="C1704" s="1" t="s">
        <v>654</v>
      </c>
      <c r="D1704" s="1" t="s">
        <v>6493</v>
      </c>
      <c r="E1704" s="1" t="s">
        <v>6494</v>
      </c>
      <c r="F1704" s="1" t="s">
        <v>6495</v>
      </c>
      <c r="G1704" s="1">
        <v>0</v>
      </c>
      <c r="H1704" s="1" t="s">
        <v>6496</v>
      </c>
      <c r="I1704" s="2">
        <v>45917</v>
      </c>
      <c r="J1704" s="1">
        <v>0</v>
      </c>
      <c r="K1704" s="1">
        <v>0</v>
      </c>
      <c r="L1704" s="1">
        <v>0</v>
      </c>
      <c r="M1704" s="1"/>
      <c r="N1704" s="1" t="s">
        <v>6497</v>
      </c>
      <c r="O1704" s="2">
        <v>45922</v>
      </c>
      <c r="P1704" s="1">
        <v>2</v>
      </c>
      <c r="Q1704" s="1" t="s">
        <v>6436</v>
      </c>
      <c r="R1704" s="2">
        <v>45840</v>
      </c>
      <c r="S1704" s="2"/>
      <c r="T1704" s="1">
        <v>0</v>
      </c>
    </row>
    <row r="1705" spans="1:20">
      <c r="A1705" s="1" t="s">
        <v>1023</v>
      </c>
      <c r="B1705" s="1" t="s">
        <v>88</v>
      </c>
      <c r="C1705" s="1" t="s">
        <v>89</v>
      </c>
      <c r="D1705" s="1" t="s">
        <v>6511</v>
      </c>
      <c r="E1705" s="1">
        <v>0</v>
      </c>
      <c r="F1705" s="1">
        <v>0</v>
      </c>
      <c r="G1705" s="1">
        <v>0</v>
      </c>
      <c r="H1705" s="1" t="s">
        <v>87</v>
      </c>
      <c r="I1705" s="2">
        <v>45985</v>
      </c>
      <c r="J1705" s="1">
        <v>480000</v>
      </c>
      <c r="K1705" s="1">
        <v>0</v>
      </c>
      <c r="L1705" s="1">
        <v>0</v>
      </c>
      <c r="M1705" s="1" t="s">
        <v>79</v>
      </c>
      <c r="N1705" s="1" t="s">
        <v>9412</v>
      </c>
      <c r="O1705" s="2">
        <v>45988</v>
      </c>
      <c r="P1705" s="1">
        <v>1</v>
      </c>
      <c r="Q1705" s="1" t="s">
        <v>6443</v>
      </c>
      <c r="R1705" s="2">
        <v>45841</v>
      </c>
      <c r="S1705" s="2">
        <v>45978</v>
      </c>
      <c r="T1705" s="1">
        <v>480000</v>
      </c>
    </row>
    <row r="1706" spans="1:20">
      <c r="A1706" s="1" t="s">
        <v>1023</v>
      </c>
      <c r="B1706" s="1" t="s">
        <v>88</v>
      </c>
      <c r="C1706" s="1" t="s">
        <v>89</v>
      </c>
      <c r="D1706" s="1" t="s">
        <v>6511</v>
      </c>
      <c r="E1706" s="1">
        <v>0</v>
      </c>
      <c r="F1706" s="1">
        <v>0</v>
      </c>
      <c r="G1706" s="1">
        <v>0</v>
      </c>
      <c r="H1706" s="1" t="s">
        <v>87</v>
      </c>
      <c r="I1706" s="2">
        <v>45992</v>
      </c>
      <c r="J1706" s="1">
        <v>60000</v>
      </c>
      <c r="K1706" s="1">
        <v>0</v>
      </c>
      <c r="L1706" s="1">
        <v>0</v>
      </c>
      <c r="M1706" s="1" t="s">
        <v>79</v>
      </c>
      <c r="N1706" s="1" t="s">
        <v>9414</v>
      </c>
      <c r="O1706" s="2">
        <v>45995</v>
      </c>
      <c r="P1706" s="1">
        <v>1</v>
      </c>
      <c r="Q1706" s="1" t="s">
        <v>6443</v>
      </c>
      <c r="R1706" s="2">
        <v>45841</v>
      </c>
      <c r="S1706" s="2">
        <v>45978</v>
      </c>
      <c r="T1706" s="1">
        <v>60000</v>
      </c>
    </row>
    <row r="1707" spans="1:20">
      <c r="A1707" s="1" t="s">
        <v>1027</v>
      </c>
      <c r="B1707" s="1" t="s">
        <v>1032</v>
      </c>
      <c r="C1707" s="1" t="s">
        <v>1033</v>
      </c>
      <c r="D1707" s="1" t="s">
        <v>6499</v>
      </c>
      <c r="E1707" s="1">
        <v>0</v>
      </c>
      <c r="F1707" s="1">
        <v>0</v>
      </c>
      <c r="G1707" s="1">
        <v>0</v>
      </c>
      <c r="H1707" s="1" t="s">
        <v>1031</v>
      </c>
      <c r="I1707" s="2">
        <v>45992</v>
      </c>
      <c r="J1707" s="1">
        <v>13500</v>
      </c>
      <c r="K1707" s="1">
        <v>0</v>
      </c>
      <c r="L1707" s="1">
        <v>0</v>
      </c>
      <c r="M1707" s="1" t="s">
        <v>6500</v>
      </c>
      <c r="N1707" s="1" t="s">
        <v>6501</v>
      </c>
      <c r="O1707" s="2">
        <v>45994</v>
      </c>
      <c r="P1707" s="1">
        <v>3</v>
      </c>
      <c r="Q1707" s="1" t="s">
        <v>6430</v>
      </c>
      <c r="R1707" s="2">
        <v>45842</v>
      </c>
      <c r="S1707" s="2"/>
      <c r="T1707" s="1">
        <v>0</v>
      </c>
    </row>
    <row r="1708" spans="1:20">
      <c r="A1708" s="1" t="s">
        <v>6498</v>
      </c>
      <c r="B1708" s="1" t="s">
        <v>1032</v>
      </c>
      <c r="C1708" s="1" t="s">
        <v>1033</v>
      </c>
      <c r="D1708" s="1" t="s">
        <v>6499</v>
      </c>
      <c r="E1708" s="1">
        <v>0</v>
      </c>
      <c r="F1708" s="1">
        <v>0</v>
      </c>
      <c r="G1708" s="1">
        <v>0</v>
      </c>
      <c r="H1708" s="1" t="s">
        <v>1031</v>
      </c>
      <c r="I1708" s="2">
        <v>46024</v>
      </c>
      <c r="J1708" s="1">
        <v>13500</v>
      </c>
      <c r="K1708" s="1">
        <v>0</v>
      </c>
      <c r="L1708" s="1">
        <v>0</v>
      </c>
      <c r="M1708" s="1" t="s">
        <v>6500</v>
      </c>
      <c r="N1708" s="1" t="s">
        <v>6501</v>
      </c>
      <c r="O1708" s="2">
        <v>46028</v>
      </c>
      <c r="P1708" s="1">
        <v>3</v>
      </c>
      <c r="Q1708" s="1" t="s">
        <v>6430</v>
      </c>
      <c r="R1708" s="2">
        <v>45842</v>
      </c>
      <c r="S1708" s="2"/>
      <c r="T1708" s="1">
        <v>0</v>
      </c>
    </row>
    <row r="1709" spans="1:20">
      <c r="A1709" s="1" t="s">
        <v>9415</v>
      </c>
      <c r="B1709" s="1" t="s">
        <v>907</v>
      </c>
      <c r="C1709" s="1" t="s">
        <v>908</v>
      </c>
      <c r="D1709" s="1">
        <v>0</v>
      </c>
      <c r="E1709" s="1">
        <v>0</v>
      </c>
      <c r="F1709" s="1">
        <v>0</v>
      </c>
      <c r="G1709" s="1">
        <v>0</v>
      </c>
      <c r="H1709" s="1">
        <v>80791571</v>
      </c>
      <c r="I1709" s="2">
        <v>45894</v>
      </c>
      <c r="J1709" s="1">
        <v>22000</v>
      </c>
      <c r="K1709" s="1">
        <v>21200</v>
      </c>
      <c r="L1709" s="1">
        <v>0</v>
      </c>
      <c r="M1709" s="1"/>
      <c r="N1709" s="1" t="s">
        <v>9416</v>
      </c>
      <c r="O1709" s="2">
        <v>36412</v>
      </c>
      <c r="P1709" s="1">
        <v>1</v>
      </c>
      <c r="Q1709" s="1" t="s">
        <v>6456</v>
      </c>
      <c r="R1709" s="2">
        <v>45846</v>
      </c>
      <c r="S1709" s="2"/>
      <c r="T1709" s="1">
        <v>0</v>
      </c>
    </row>
    <row r="1710" spans="1:20">
      <c r="A1710" s="1" t="s">
        <v>1036</v>
      </c>
      <c r="B1710" s="1" t="s">
        <v>994</v>
      </c>
      <c r="C1710" s="1" t="s">
        <v>995</v>
      </c>
      <c r="D1710" s="1" t="s">
        <v>6503</v>
      </c>
      <c r="E1710" s="1">
        <v>0</v>
      </c>
      <c r="F1710" s="1">
        <v>0</v>
      </c>
      <c r="G1710" s="1">
        <v>0</v>
      </c>
      <c r="H1710" s="1" t="s">
        <v>1040</v>
      </c>
      <c r="I1710" s="2">
        <v>45985</v>
      </c>
      <c r="J1710" s="1">
        <v>600000</v>
      </c>
      <c r="K1710" s="1">
        <v>600000</v>
      </c>
      <c r="L1710" s="1">
        <v>0</v>
      </c>
      <c r="M1710" s="1" t="s">
        <v>6504</v>
      </c>
      <c r="N1710" s="1" t="s">
        <v>9414</v>
      </c>
      <c r="O1710" s="2">
        <v>45988</v>
      </c>
      <c r="P1710" s="1">
        <v>1</v>
      </c>
      <c r="Q1710" s="1" t="s">
        <v>6443</v>
      </c>
      <c r="R1710" s="2">
        <v>45848</v>
      </c>
      <c r="S1710" s="2">
        <v>45973</v>
      </c>
      <c r="T1710" s="1">
        <v>600000</v>
      </c>
    </row>
    <row r="1711" spans="1:20">
      <c r="A1711" s="1" t="s">
        <v>1043</v>
      </c>
      <c r="B1711" s="1" t="s">
        <v>994</v>
      </c>
      <c r="C1711" s="1" t="s">
        <v>995</v>
      </c>
      <c r="D1711" s="1" t="s">
        <v>6503</v>
      </c>
      <c r="E1711" s="1">
        <v>0</v>
      </c>
      <c r="F1711" s="1">
        <v>0</v>
      </c>
      <c r="G1711" s="1">
        <v>0</v>
      </c>
      <c r="H1711" s="1" t="s">
        <v>1040</v>
      </c>
      <c r="I1711" s="2">
        <v>45999</v>
      </c>
      <c r="J1711" s="1">
        <v>600000</v>
      </c>
      <c r="K1711" s="1">
        <v>0</v>
      </c>
      <c r="L1711" s="1">
        <v>0</v>
      </c>
      <c r="M1711" s="1" t="s">
        <v>6504</v>
      </c>
      <c r="N1711" s="1" t="s">
        <v>9417</v>
      </c>
      <c r="O1711" s="2">
        <v>46002</v>
      </c>
      <c r="P1711" s="1">
        <v>1</v>
      </c>
      <c r="Q1711" s="1" t="s">
        <v>6443</v>
      </c>
      <c r="R1711" s="2">
        <v>45848</v>
      </c>
      <c r="S1711" s="2">
        <v>45975</v>
      </c>
      <c r="T1711" s="1">
        <v>600000</v>
      </c>
    </row>
    <row r="1712" spans="1:20">
      <c r="A1712" s="1" t="s">
        <v>1048</v>
      </c>
      <c r="B1712" s="1" t="s">
        <v>994</v>
      </c>
      <c r="C1712" s="1" t="s">
        <v>995</v>
      </c>
      <c r="D1712" s="1" t="s">
        <v>6503</v>
      </c>
      <c r="E1712" s="1">
        <v>0</v>
      </c>
      <c r="F1712" s="1">
        <v>0</v>
      </c>
      <c r="G1712" s="1">
        <v>0</v>
      </c>
      <c r="H1712" s="1" t="s">
        <v>1040</v>
      </c>
      <c r="I1712" s="2">
        <v>46006</v>
      </c>
      <c r="J1712" s="1">
        <v>600000</v>
      </c>
      <c r="K1712" s="1">
        <v>0</v>
      </c>
      <c r="L1712" s="1">
        <v>0</v>
      </c>
      <c r="M1712" s="1" t="s">
        <v>6504</v>
      </c>
      <c r="N1712" s="1" t="s">
        <v>9418</v>
      </c>
      <c r="O1712" s="2">
        <v>46009</v>
      </c>
      <c r="P1712" s="1">
        <v>1</v>
      </c>
      <c r="Q1712" s="1" t="s">
        <v>6443</v>
      </c>
      <c r="R1712" s="2">
        <v>45848</v>
      </c>
      <c r="S1712" s="2"/>
      <c r="T1712" s="1">
        <v>0</v>
      </c>
    </row>
    <row r="1713" spans="1:20">
      <c r="A1713" s="1" t="s">
        <v>6502</v>
      </c>
      <c r="B1713" s="1" t="s">
        <v>994</v>
      </c>
      <c r="C1713" s="1" t="s">
        <v>995</v>
      </c>
      <c r="D1713" s="1" t="s">
        <v>6503</v>
      </c>
      <c r="E1713" s="1">
        <v>0</v>
      </c>
      <c r="F1713" s="1">
        <v>0</v>
      </c>
      <c r="G1713" s="1">
        <v>0</v>
      </c>
      <c r="H1713" s="1" t="s">
        <v>1040</v>
      </c>
      <c r="I1713" s="2">
        <v>46020</v>
      </c>
      <c r="J1713" s="1">
        <v>600000</v>
      </c>
      <c r="K1713" s="1">
        <v>0</v>
      </c>
      <c r="L1713" s="1">
        <v>0</v>
      </c>
      <c r="M1713" s="1" t="s">
        <v>6504</v>
      </c>
      <c r="N1713" s="1" t="s">
        <v>6505</v>
      </c>
      <c r="O1713" s="2">
        <v>46024</v>
      </c>
      <c r="P1713" s="1">
        <v>1</v>
      </c>
      <c r="Q1713" s="1" t="s">
        <v>6443</v>
      </c>
      <c r="R1713" s="2">
        <v>45848</v>
      </c>
      <c r="S1713" s="2"/>
      <c r="T1713" s="1">
        <v>0</v>
      </c>
    </row>
    <row r="1714" spans="1:20">
      <c r="A1714" s="1" t="s">
        <v>6506</v>
      </c>
      <c r="B1714" s="1" t="s">
        <v>653</v>
      </c>
      <c r="C1714" s="1" t="s">
        <v>654</v>
      </c>
      <c r="D1714" s="1" t="s">
        <v>6507</v>
      </c>
      <c r="E1714" s="1" t="s">
        <v>6494</v>
      </c>
      <c r="F1714" s="1">
        <v>0</v>
      </c>
      <c r="G1714" s="1">
        <v>0</v>
      </c>
      <c r="H1714" s="1" t="s">
        <v>1193</v>
      </c>
      <c r="I1714" s="2">
        <v>45881</v>
      </c>
      <c r="J1714" s="1">
        <v>0</v>
      </c>
      <c r="K1714" s="1">
        <v>0</v>
      </c>
      <c r="L1714" s="1">
        <v>0</v>
      </c>
      <c r="M1714" s="1"/>
      <c r="N1714" s="1"/>
      <c r="O1714" s="2">
        <v>45884</v>
      </c>
      <c r="P1714" s="1">
        <v>2</v>
      </c>
      <c r="Q1714" s="1" t="s">
        <v>6436</v>
      </c>
      <c r="R1714" s="2">
        <v>45848</v>
      </c>
      <c r="S1714" s="2"/>
      <c r="T1714" s="1">
        <v>0</v>
      </c>
    </row>
    <row r="1715" spans="1:20">
      <c r="A1715" s="1" t="s">
        <v>6508</v>
      </c>
      <c r="B1715" s="1" t="s">
        <v>653</v>
      </c>
      <c r="C1715" s="1" t="s">
        <v>654</v>
      </c>
      <c r="D1715" s="1">
        <v>0</v>
      </c>
      <c r="E1715" s="1">
        <v>0</v>
      </c>
      <c r="F1715" s="1">
        <v>0</v>
      </c>
      <c r="G1715" s="1">
        <v>0</v>
      </c>
      <c r="H1715" s="1" t="s">
        <v>1437</v>
      </c>
      <c r="I1715" s="2">
        <v>45912</v>
      </c>
      <c r="J1715" s="1">
        <v>0</v>
      </c>
      <c r="K1715" s="1">
        <v>0</v>
      </c>
      <c r="L1715" s="1">
        <v>0</v>
      </c>
      <c r="M1715" s="1"/>
      <c r="N1715" s="1"/>
      <c r="O1715" s="2">
        <v>45917</v>
      </c>
      <c r="P1715" s="1">
        <v>2</v>
      </c>
      <c r="Q1715" s="1" t="s">
        <v>6436</v>
      </c>
      <c r="R1715" s="2">
        <v>45848</v>
      </c>
      <c r="S1715" s="2"/>
      <c r="T1715" s="1">
        <v>0</v>
      </c>
    </row>
    <row r="1716" spans="1:20">
      <c r="A1716" s="1" t="s">
        <v>6509</v>
      </c>
      <c r="B1716" s="1" t="s">
        <v>653</v>
      </c>
      <c r="C1716" s="1" t="s">
        <v>654</v>
      </c>
      <c r="D1716" s="1">
        <v>0</v>
      </c>
      <c r="E1716" s="1">
        <v>0</v>
      </c>
      <c r="F1716" s="1">
        <v>0</v>
      </c>
      <c r="G1716" s="1">
        <v>0</v>
      </c>
      <c r="H1716" s="1" t="s">
        <v>6510</v>
      </c>
      <c r="I1716" s="2">
        <v>45933</v>
      </c>
      <c r="J1716" s="1">
        <v>0</v>
      </c>
      <c r="K1716" s="1">
        <v>0</v>
      </c>
      <c r="L1716" s="1">
        <v>0</v>
      </c>
      <c r="M1716" s="1"/>
      <c r="N1716" s="1"/>
      <c r="O1716" s="2">
        <v>45938</v>
      </c>
      <c r="P1716" s="1">
        <v>2</v>
      </c>
      <c r="Q1716" s="1" t="s">
        <v>6436</v>
      </c>
      <c r="R1716" s="2">
        <v>45848</v>
      </c>
      <c r="S1716" s="2"/>
      <c r="T1716" s="1">
        <v>0</v>
      </c>
    </row>
    <row r="1717" spans="1:20">
      <c r="A1717" s="1" t="s">
        <v>76</v>
      </c>
      <c r="B1717" s="1" t="s">
        <v>88</v>
      </c>
      <c r="C1717" s="1" t="s">
        <v>89</v>
      </c>
      <c r="D1717" s="1" t="s">
        <v>6511</v>
      </c>
      <c r="E1717" s="1">
        <v>0</v>
      </c>
      <c r="F1717" s="1">
        <v>0</v>
      </c>
      <c r="G1717" s="1">
        <v>0</v>
      </c>
      <c r="H1717" s="1" t="s">
        <v>87</v>
      </c>
      <c r="I1717" s="2">
        <v>46006</v>
      </c>
      <c r="J1717" s="1">
        <v>240000</v>
      </c>
      <c r="K1717" s="1">
        <v>0</v>
      </c>
      <c r="L1717" s="1">
        <v>0</v>
      </c>
      <c r="M1717" s="1" t="s">
        <v>79</v>
      </c>
      <c r="N1717" s="1" t="s">
        <v>6512</v>
      </c>
      <c r="O1717" s="2">
        <v>46009</v>
      </c>
      <c r="P1717" s="1">
        <v>1</v>
      </c>
      <c r="Q1717" s="1" t="s">
        <v>6443</v>
      </c>
      <c r="R1717" s="2">
        <v>45861</v>
      </c>
      <c r="S1717" s="2">
        <v>45981</v>
      </c>
      <c r="T1717" s="1">
        <v>270000</v>
      </c>
    </row>
    <row r="1718" spans="1:20">
      <c r="A1718" s="1" t="s">
        <v>76</v>
      </c>
      <c r="B1718" s="1" t="s">
        <v>88</v>
      </c>
      <c r="C1718" s="1" t="s">
        <v>89</v>
      </c>
      <c r="D1718" s="1" t="s">
        <v>6511</v>
      </c>
      <c r="E1718" s="1">
        <v>0</v>
      </c>
      <c r="F1718" s="1">
        <v>0</v>
      </c>
      <c r="G1718" s="1">
        <v>0</v>
      </c>
      <c r="H1718" s="1" t="s">
        <v>87</v>
      </c>
      <c r="I1718" s="2">
        <v>46010</v>
      </c>
      <c r="J1718" s="1">
        <v>120000</v>
      </c>
      <c r="K1718" s="1">
        <v>0</v>
      </c>
      <c r="L1718" s="1">
        <v>0</v>
      </c>
      <c r="M1718" s="1" t="s">
        <v>79</v>
      </c>
      <c r="N1718" s="1" t="s">
        <v>6513</v>
      </c>
      <c r="O1718" s="2">
        <v>46015</v>
      </c>
      <c r="P1718" s="1">
        <v>1</v>
      </c>
      <c r="Q1718" s="1" t="s">
        <v>6443</v>
      </c>
      <c r="R1718" s="2">
        <v>45861</v>
      </c>
      <c r="S1718" s="2">
        <v>45981</v>
      </c>
      <c r="T1718" s="1">
        <v>120000</v>
      </c>
    </row>
    <row r="1719" spans="1:20">
      <c r="A1719" s="1" t="s">
        <v>1060</v>
      </c>
      <c r="B1719" s="1" t="s">
        <v>1011</v>
      </c>
      <c r="C1719" s="1" t="s">
        <v>1012</v>
      </c>
      <c r="D1719" s="1" t="s">
        <v>6479</v>
      </c>
      <c r="E1719" s="1">
        <v>0</v>
      </c>
      <c r="F1719" s="1">
        <v>0</v>
      </c>
      <c r="G1719" s="1">
        <v>0</v>
      </c>
      <c r="H1719" s="1" t="s">
        <v>1063</v>
      </c>
      <c r="I1719" s="2">
        <v>45974</v>
      </c>
      <c r="J1719" s="1">
        <v>42000</v>
      </c>
      <c r="K1719" s="1">
        <v>42000</v>
      </c>
      <c r="L1719" s="1">
        <v>0</v>
      </c>
      <c r="M1719" s="1" t="s">
        <v>6664</v>
      </c>
      <c r="N1719" s="1" t="s">
        <v>9419</v>
      </c>
      <c r="O1719" s="2">
        <v>45980</v>
      </c>
      <c r="P1719" s="1">
        <v>3</v>
      </c>
      <c r="Q1719" s="1" t="s">
        <v>6443</v>
      </c>
      <c r="R1719" s="2">
        <v>45867</v>
      </c>
      <c r="S1719" s="2">
        <v>45973</v>
      </c>
      <c r="T1719" s="1">
        <v>42000</v>
      </c>
    </row>
    <row r="1720" spans="1:20">
      <c r="A1720" s="1" t="s">
        <v>6514</v>
      </c>
      <c r="B1720" s="1" t="s">
        <v>6459</v>
      </c>
      <c r="C1720" s="1" t="s">
        <v>6460</v>
      </c>
      <c r="D1720" s="1">
        <v>0</v>
      </c>
      <c r="E1720" s="1">
        <v>0</v>
      </c>
      <c r="F1720" s="1">
        <v>0</v>
      </c>
      <c r="G1720" s="1">
        <v>0</v>
      </c>
      <c r="H1720" s="1">
        <v>80700501</v>
      </c>
      <c r="I1720" s="2">
        <v>45868</v>
      </c>
      <c r="J1720" s="1">
        <v>700000</v>
      </c>
      <c r="K1720" s="1">
        <v>200000</v>
      </c>
      <c r="L1720" s="1">
        <v>0</v>
      </c>
      <c r="M1720" s="1"/>
      <c r="N1720" s="1"/>
      <c r="O1720" s="2">
        <v>45868</v>
      </c>
      <c r="P1720" s="1">
        <v>1</v>
      </c>
      <c r="Q1720" s="1" t="s">
        <v>6436</v>
      </c>
      <c r="R1720" s="2">
        <v>45867</v>
      </c>
      <c r="S1720" s="2"/>
      <c r="T1720" s="1">
        <v>0</v>
      </c>
    </row>
    <row r="1721" spans="1:20">
      <c r="A1721" s="1" t="s">
        <v>6515</v>
      </c>
      <c r="B1721" s="1" t="s">
        <v>653</v>
      </c>
      <c r="C1721" s="1" t="s">
        <v>654</v>
      </c>
      <c r="D1721" s="1" t="s">
        <v>6516</v>
      </c>
      <c r="E1721" s="1" t="s">
        <v>6517</v>
      </c>
      <c r="F1721" s="1" t="s">
        <v>6518</v>
      </c>
      <c r="G1721" s="1" t="s">
        <v>6519</v>
      </c>
      <c r="H1721" s="1" t="s">
        <v>6520</v>
      </c>
      <c r="I1721" s="2">
        <v>45925</v>
      </c>
      <c r="J1721" s="1">
        <v>0</v>
      </c>
      <c r="K1721" s="1">
        <v>0</v>
      </c>
      <c r="L1721" s="1">
        <v>0</v>
      </c>
      <c r="M1721" s="1"/>
      <c r="N1721" s="1"/>
      <c r="O1721" s="2">
        <v>45931</v>
      </c>
      <c r="P1721" s="1">
        <v>2</v>
      </c>
      <c r="Q1721" s="1" t="s">
        <v>6436</v>
      </c>
      <c r="R1721" s="2">
        <v>45870</v>
      </c>
      <c r="S1721" s="2"/>
      <c r="T1721" s="1">
        <v>0</v>
      </c>
    </row>
    <row r="1722" spans="1:20">
      <c r="A1722" s="1" t="s">
        <v>6521</v>
      </c>
      <c r="B1722" s="1" t="s">
        <v>183</v>
      </c>
      <c r="C1722" s="1" t="s">
        <v>184</v>
      </c>
      <c r="D1722" s="1" t="s">
        <v>6522</v>
      </c>
      <c r="E1722" s="1">
        <v>0</v>
      </c>
      <c r="F1722" s="1">
        <v>0</v>
      </c>
      <c r="G1722" s="1">
        <v>0</v>
      </c>
      <c r="H1722" s="1" t="s">
        <v>6523</v>
      </c>
      <c r="I1722" s="2">
        <v>45881</v>
      </c>
      <c r="J1722" s="1">
        <v>200</v>
      </c>
      <c r="K1722" s="1">
        <v>0</v>
      </c>
      <c r="L1722" s="1">
        <v>0</v>
      </c>
      <c r="M1722" s="1" t="s">
        <v>176</v>
      </c>
      <c r="N1722" s="1" t="s">
        <v>6524</v>
      </c>
      <c r="O1722" s="2">
        <v>45881</v>
      </c>
      <c r="P1722" s="1">
        <v>1</v>
      </c>
      <c r="Q1722" s="1" t="s">
        <v>6468</v>
      </c>
      <c r="R1722" s="2">
        <v>45873</v>
      </c>
      <c r="S1722" s="2"/>
      <c r="T1722" s="1">
        <v>0</v>
      </c>
    </row>
    <row r="1723" spans="1:20">
      <c r="A1723" s="1" t="s">
        <v>6525</v>
      </c>
      <c r="B1723" s="1" t="s">
        <v>183</v>
      </c>
      <c r="C1723" s="1" t="s">
        <v>184</v>
      </c>
      <c r="D1723" s="1" t="s">
        <v>6526</v>
      </c>
      <c r="E1723" s="1">
        <v>0</v>
      </c>
      <c r="F1723" s="1">
        <v>0</v>
      </c>
      <c r="G1723" s="1">
        <v>0</v>
      </c>
      <c r="H1723" s="1" t="s">
        <v>6527</v>
      </c>
      <c r="I1723" s="2">
        <v>45881</v>
      </c>
      <c r="J1723" s="1">
        <v>200</v>
      </c>
      <c r="K1723" s="1">
        <v>0</v>
      </c>
      <c r="L1723" s="1">
        <v>0</v>
      </c>
      <c r="M1723" s="1" t="s">
        <v>285</v>
      </c>
      <c r="N1723" s="1" t="s">
        <v>6524</v>
      </c>
      <c r="O1723" s="2">
        <v>45881</v>
      </c>
      <c r="P1723" s="1">
        <v>1</v>
      </c>
      <c r="Q1723" s="1" t="s">
        <v>6468</v>
      </c>
      <c r="R1723" s="2">
        <v>45873</v>
      </c>
      <c r="S1723" s="2"/>
      <c r="T1723" s="1">
        <v>0</v>
      </c>
    </row>
    <row r="1724" spans="1:20">
      <c r="A1724" s="1" t="s">
        <v>9420</v>
      </c>
      <c r="B1724" s="1" t="s">
        <v>6529</v>
      </c>
      <c r="C1724" s="1" t="s">
        <v>6530</v>
      </c>
      <c r="D1724" s="1" t="s">
        <v>6563</v>
      </c>
      <c r="E1724" s="1">
        <v>0</v>
      </c>
      <c r="F1724" s="1">
        <v>0</v>
      </c>
      <c r="G1724" s="1">
        <v>0</v>
      </c>
      <c r="H1724" s="1" t="s">
        <v>6933</v>
      </c>
      <c r="I1724" s="2">
        <v>46002</v>
      </c>
      <c r="J1724" s="1">
        <v>5000</v>
      </c>
      <c r="K1724" s="1">
        <v>0</v>
      </c>
      <c r="L1724" s="1">
        <v>0</v>
      </c>
      <c r="M1724" s="1" t="s">
        <v>6934</v>
      </c>
      <c r="N1724" s="1" t="s">
        <v>6534</v>
      </c>
      <c r="O1724" s="2">
        <v>46006</v>
      </c>
      <c r="P1724" s="1">
        <v>1</v>
      </c>
      <c r="Q1724" s="1" t="s">
        <v>6430</v>
      </c>
      <c r="R1724" s="2">
        <v>45874</v>
      </c>
      <c r="S1724" s="2"/>
      <c r="T1724" s="1">
        <v>0</v>
      </c>
    </row>
    <row r="1725" spans="1:20">
      <c r="A1725" s="1" t="s">
        <v>9421</v>
      </c>
      <c r="B1725" s="1" t="s">
        <v>6529</v>
      </c>
      <c r="C1725" s="1" t="s">
        <v>6530</v>
      </c>
      <c r="D1725" s="1" t="s">
        <v>6563</v>
      </c>
      <c r="E1725" s="1">
        <v>0</v>
      </c>
      <c r="F1725" s="1">
        <v>0</v>
      </c>
      <c r="G1725" s="1">
        <v>0</v>
      </c>
      <c r="H1725" s="1" t="s">
        <v>9422</v>
      </c>
      <c r="I1725" s="2">
        <v>46002</v>
      </c>
      <c r="J1725" s="1">
        <v>1000</v>
      </c>
      <c r="K1725" s="1">
        <v>0</v>
      </c>
      <c r="L1725" s="1">
        <v>0</v>
      </c>
      <c r="M1725" s="1" t="s">
        <v>9423</v>
      </c>
      <c r="N1725" s="1" t="s">
        <v>6534</v>
      </c>
      <c r="O1725" s="2">
        <v>46006</v>
      </c>
      <c r="P1725" s="1">
        <v>1</v>
      </c>
      <c r="Q1725" s="1" t="s">
        <v>6430</v>
      </c>
      <c r="R1725" s="2">
        <v>45874</v>
      </c>
      <c r="S1725" s="2"/>
      <c r="T1725" s="1">
        <v>0</v>
      </c>
    </row>
    <row r="1726" spans="1:20">
      <c r="A1726" s="1" t="s">
        <v>9424</v>
      </c>
      <c r="B1726" s="1" t="s">
        <v>6529</v>
      </c>
      <c r="C1726" s="1" t="s">
        <v>6530</v>
      </c>
      <c r="D1726" s="1" t="s">
        <v>6454</v>
      </c>
      <c r="E1726" s="1">
        <v>0</v>
      </c>
      <c r="F1726" s="1">
        <v>0</v>
      </c>
      <c r="G1726" s="1">
        <v>0</v>
      </c>
      <c r="H1726" s="1" t="s">
        <v>7175</v>
      </c>
      <c r="I1726" s="2">
        <v>45989</v>
      </c>
      <c r="J1726" s="1">
        <v>5000</v>
      </c>
      <c r="K1726" s="1">
        <v>0</v>
      </c>
      <c r="L1726" s="1">
        <v>0</v>
      </c>
      <c r="M1726" s="1" t="s">
        <v>6667</v>
      </c>
      <c r="N1726" s="1" t="s">
        <v>6534</v>
      </c>
      <c r="O1726" s="2">
        <v>45993</v>
      </c>
      <c r="P1726" s="1">
        <v>1</v>
      </c>
      <c r="Q1726" s="1" t="s">
        <v>6430</v>
      </c>
      <c r="R1726" s="2">
        <v>45874</v>
      </c>
      <c r="S1726" s="2"/>
      <c r="T1726" s="1">
        <v>0</v>
      </c>
    </row>
    <row r="1727" spans="1:20">
      <c r="A1727" s="1" t="s">
        <v>6528</v>
      </c>
      <c r="B1727" s="1" t="s">
        <v>6529</v>
      </c>
      <c r="C1727" s="1" t="s">
        <v>6530</v>
      </c>
      <c r="D1727" s="1" t="s">
        <v>6531</v>
      </c>
      <c r="E1727" s="1">
        <v>0</v>
      </c>
      <c r="F1727" s="1">
        <v>0</v>
      </c>
      <c r="G1727" s="1">
        <v>0</v>
      </c>
      <c r="H1727" s="1" t="s">
        <v>6532</v>
      </c>
      <c r="I1727" s="2">
        <v>46021</v>
      </c>
      <c r="J1727" s="1">
        <v>500</v>
      </c>
      <c r="K1727" s="1">
        <v>0</v>
      </c>
      <c r="L1727" s="1">
        <v>0</v>
      </c>
      <c r="M1727" s="1" t="s">
        <v>6533</v>
      </c>
      <c r="N1727" s="1" t="s">
        <v>6534</v>
      </c>
      <c r="O1727" s="2">
        <v>46024</v>
      </c>
      <c r="P1727" s="1">
        <v>1</v>
      </c>
      <c r="Q1727" s="1" t="s">
        <v>6430</v>
      </c>
      <c r="R1727" s="2">
        <v>45874</v>
      </c>
      <c r="S1727" s="2"/>
      <c r="T1727" s="1">
        <v>0</v>
      </c>
    </row>
    <row r="1728" spans="1:20">
      <c r="A1728" s="1" t="s">
        <v>6535</v>
      </c>
      <c r="B1728" s="1" t="s">
        <v>1004</v>
      </c>
      <c r="C1728" s="1" t="s">
        <v>1005</v>
      </c>
      <c r="D1728" s="1" t="s">
        <v>6488</v>
      </c>
      <c r="E1728" s="1">
        <v>0</v>
      </c>
      <c r="F1728" s="1">
        <v>0</v>
      </c>
      <c r="G1728" s="1">
        <v>0</v>
      </c>
      <c r="H1728" s="1" t="s">
        <v>1003</v>
      </c>
      <c r="I1728" s="2">
        <v>46041</v>
      </c>
      <c r="J1728" s="1">
        <v>320000</v>
      </c>
      <c r="K1728" s="1">
        <v>0</v>
      </c>
      <c r="L1728" s="1">
        <v>0</v>
      </c>
      <c r="M1728" s="1" t="s">
        <v>6489</v>
      </c>
      <c r="N1728" s="1" t="s">
        <v>6536</v>
      </c>
      <c r="O1728" s="2">
        <v>46044</v>
      </c>
      <c r="P1728" s="1">
        <v>3</v>
      </c>
      <c r="Q1728" s="1" t="s">
        <v>6443</v>
      </c>
      <c r="R1728" s="2">
        <v>45875</v>
      </c>
      <c r="S1728" s="2"/>
      <c r="T1728" s="1">
        <v>0</v>
      </c>
    </row>
    <row r="1729" spans="1:20">
      <c r="A1729" s="1" t="s">
        <v>9425</v>
      </c>
      <c r="B1729" s="1" t="s">
        <v>6529</v>
      </c>
      <c r="C1729" s="1" t="s">
        <v>6530</v>
      </c>
      <c r="D1729" s="1" t="s">
        <v>7130</v>
      </c>
      <c r="E1729" s="1">
        <v>0</v>
      </c>
      <c r="F1729" s="1">
        <v>0</v>
      </c>
      <c r="G1729" s="1">
        <v>0</v>
      </c>
      <c r="H1729" s="1" t="s">
        <v>9426</v>
      </c>
      <c r="I1729" s="2">
        <v>45988</v>
      </c>
      <c r="J1729" s="1">
        <v>500</v>
      </c>
      <c r="K1729" s="1">
        <v>0</v>
      </c>
      <c r="L1729" s="1">
        <v>0</v>
      </c>
      <c r="M1729" s="1" t="s">
        <v>9427</v>
      </c>
      <c r="N1729" s="1" t="s">
        <v>6534</v>
      </c>
      <c r="O1729" s="2">
        <v>45992</v>
      </c>
      <c r="P1729" s="1">
        <v>1</v>
      </c>
      <c r="Q1729" s="1" t="s">
        <v>6430</v>
      </c>
      <c r="R1729" s="2">
        <v>45881</v>
      </c>
      <c r="S1729" s="2"/>
      <c r="T1729" s="1">
        <v>0</v>
      </c>
    </row>
    <row r="1730" spans="1:20">
      <c r="A1730" s="1" t="s">
        <v>9428</v>
      </c>
      <c r="B1730" s="1" t="s">
        <v>653</v>
      </c>
      <c r="C1730" s="1" t="s">
        <v>654</v>
      </c>
      <c r="D1730" s="1" t="s">
        <v>6555</v>
      </c>
      <c r="E1730" s="1" t="s">
        <v>6556</v>
      </c>
      <c r="F1730" s="1" t="s">
        <v>6557</v>
      </c>
      <c r="G1730" s="1" t="s">
        <v>6558</v>
      </c>
      <c r="H1730" s="1" t="s">
        <v>129</v>
      </c>
      <c r="I1730" s="2">
        <v>45915</v>
      </c>
      <c r="J1730" s="1">
        <v>720000</v>
      </c>
      <c r="K1730" s="1">
        <v>720000</v>
      </c>
      <c r="L1730" s="1">
        <v>0</v>
      </c>
      <c r="M1730" s="1" t="s">
        <v>124</v>
      </c>
      <c r="N1730" s="1"/>
      <c r="O1730" s="2">
        <v>45904</v>
      </c>
      <c r="P1730" s="1">
        <v>1</v>
      </c>
      <c r="Q1730" s="1" t="s">
        <v>6436</v>
      </c>
      <c r="R1730" s="2">
        <v>45881</v>
      </c>
      <c r="S1730" s="2">
        <v>45888</v>
      </c>
      <c r="T1730" s="1">
        <v>720000</v>
      </c>
    </row>
    <row r="1731" spans="1:20">
      <c r="A1731" s="1" t="s">
        <v>9428</v>
      </c>
      <c r="B1731" s="1" t="s">
        <v>653</v>
      </c>
      <c r="C1731" s="1" t="s">
        <v>654</v>
      </c>
      <c r="D1731" s="1" t="s">
        <v>6555</v>
      </c>
      <c r="E1731" s="1" t="s">
        <v>6556</v>
      </c>
      <c r="F1731" s="1" t="s">
        <v>6557</v>
      </c>
      <c r="G1731" s="1" t="s">
        <v>6558</v>
      </c>
      <c r="H1731" s="1" t="s">
        <v>129</v>
      </c>
      <c r="I1731" s="2">
        <v>45915</v>
      </c>
      <c r="J1731" s="1">
        <v>720000</v>
      </c>
      <c r="K1731" s="1">
        <v>720000</v>
      </c>
      <c r="L1731" s="1">
        <v>0</v>
      </c>
      <c r="M1731" s="1" t="s">
        <v>124</v>
      </c>
      <c r="N1731" s="1"/>
      <c r="O1731" s="2">
        <v>45904</v>
      </c>
      <c r="P1731" s="1">
        <v>1</v>
      </c>
      <c r="Q1731" s="1" t="s">
        <v>6436</v>
      </c>
      <c r="R1731" s="2">
        <v>45881</v>
      </c>
      <c r="S1731" s="2">
        <v>45889</v>
      </c>
      <c r="T1731" s="1">
        <v>720000</v>
      </c>
    </row>
    <row r="1732" spans="1:20">
      <c r="A1732" s="1" t="s">
        <v>6537</v>
      </c>
      <c r="B1732" s="1" t="s">
        <v>1127</v>
      </c>
      <c r="C1732" s="1" t="s">
        <v>1128</v>
      </c>
      <c r="D1732" s="1">
        <v>0</v>
      </c>
      <c r="E1732" s="1">
        <v>0</v>
      </c>
      <c r="F1732" s="1">
        <v>0</v>
      </c>
      <c r="G1732" s="1">
        <v>0</v>
      </c>
      <c r="H1732" s="1" t="s">
        <v>6538</v>
      </c>
      <c r="I1732" s="2">
        <v>45959</v>
      </c>
      <c r="J1732" s="1">
        <v>20000</v>
      </c>
      <c r="K1732" s="1">
        <v>0</v>
      </c>
      <c r="L1732" s="1">
        <v>0</v>
      </c>
      <c r="M1732" s="1"/>
      <c r="N1732" s="1" t="s">
        <v>6539</v>
      </c>
      <c r="O1732" s="2">
        <v>45964</v>
      </c>
      <c r="P1732" s="1">
        <v>2</v>
      </c>
      <c r="Q1732" s="1" t="s">
        <v>6540</v>
      </c>
      <c r="R1732" s="2">
        <v>45883</v>
      </c>
      <c r="S1732" s="2"/>
      <c r="T1732" s="1">
        <v>0</v>
      </c>
    </row>
    <row r="1733" spans="1:20">
      <c r="A1733" s="1" t="s">
        <v>1073</v>
      </c>
      <c r="B1733" s="1" t="s">
        <v>88</v>
      </c>
      <c r="C1733" s="1" t="s">
        <v>89</v>
      </c>
      <c r="D1733" s="1" t="s">
        <v>6488</v>
      </c>
      <c r="E1733" s="1">
        <v>0</v>
      </c>
      <c r="F1733" s="1">
        <v>0</v>
      </c>
      <c r="G1733" s="1">
        <v>0</v>
      </c>
      <c r="H1733" s="1" t="s">
        <v>1057</v>
      </c>
      <c r="I1733" s="2">
        <v>45992</v>
      </c>
      <c r="J1733" s="1">
        <v>432000</v>
      </c>
      <c r="K1733" s="1">
        <v>0</v>
      </c>
      <c r="L1733" s="1">
        <v>0</v>
      </c>
      <c r="M1733" s="1" t="s">
        <v>6567</v>
      </c>
      <c r="N1733" s="1" t="s">
        <v>9414</v>
      </c>
      <c r="O1733" s="2">
        <v>45995</v>
      </c>
      <c r="P1733" s="1">
        <v>1</v>
      </c>
      <c r="Q1733" s="1" t="s">
        <v>6443</v>
      </c>
      <c r="R1733" s="2">
        <v>45884</v>
      </c>
      <c r="S1733" s="2"/>
      <c r="T1733" s="1">
        <v>0</v>
      </c>
    </row>
    <row r="1734" spans="1:20">
      <c r="A1734" s="1" t="s">
        <v>1078</v>
      </c>
      <c r="B1734" s="1" t="s">
        <v>1011</v>
      </c>
      <c r="C1734" s="1" t="s">
        <v>1012</v>
      </c>
      <c r="D1734" s="1" t="s">
        <v>6479</v>
      </c>
      <c r="E1734" s="1">
        <v>0</v>
      </c>
      <c r="F1734" s="1">
        <v>0</v>
      </c>
      <c r="G1734" s="1">
        <v>0</v>
      </c>
      <c r="H1734" s="1">
        <v>15058359</v>
      </c>
      <c r="I1734" s="2">
        <v>45973</v>
      </c>
      <c r="J1734" s="1">
        <v>30000</v>
      </c>
      <c r="K1734" s="1">
        <v>30000</v>
      </c>
      <c r="L1734" s="1">
        <v>0</v>
      </c>
      <c r="M1734" s="1" t="s">
        <v>6664</v>
      </c>
      <c r="N1734" s="1"/>
      <c r="O1734" s="2">
        <v>45978</v>
      </c>
      <c r="P1734" s="1">
        <v>3</v>
      </c>
      <c r="Q1734" s="1" t="s">
        <v>6443</v>
      </c>
      <c r="R1734" s="2">
        <v>45884</v>
      </c>
      <c r="S1734" s="2">
        <v>45972</v>
      </c>
      <c r="T1734" s="1">
        <v>30000</v>
      </c>
    </row>
    <row r="1735" spans="1:20">
      <c r="A1735" s="1" t="s">
        <v>1083</v>
      </c>
      <c r="B1735" s="1" t="s">
        <v>1011</v>
      </c>
      <c r="C1735" s="1" t="s">
        <v>1012</v>
      </c>
      <c r="D1735" s="1" t="s">
        <v>6479</v>
      </c>
      <c r="E1735" s="1">
        <v>0</v>
      </c>
      <c r="F1735" s="1">
        <v>0</v>
      </c>
      <c r="G1735" s="1">
        <v>0</v>
      </c>
      <c r="H1735" s="1" t="s">
        <v>1086</v>
      </c>
      <c r="I1735" s="2">
        <v>45973</v>
      </c>
      <c r="J1735" s="1">
        <v>30000</v>
      </c>
      <c r="K1735" s="1">
        <v>30000</v>
      </c>
      <c r="L1735" s="1">
        <v>0</v>
      </c>
      <c r="M1735" s="1" t="s">
        <v>6664</v>
      </c>
      <c r="N1735" s="1"/>
      <c r="O1735" s="2">
        <v>45978</v>
      </c>
      <c r="P1735" s="1">
        <v>3</v>
      </c>
      <c r="Q1735" s="1" t="s">
        <v>6443</v>
      </c>
      <c r="R1735" s="2">
        <v>45884</v>
      </c>
      <c r="S1735" s="2">
        <v>45973</v>
      </c>
      <c r="T1735" s="1">
        <v>30000</v>
      </c>
    </row>
    <row r="1736" spans="1:20">
      <c r="A1736" s="1" t="s">
        <v>6541</v>
      </c>
      <c r="B1736" s="1" t="s">
        <v>590</v>
      </c>
      <c r="C1736" s="1" t="s">
        <v>591</v>
      </c>
      <c r="D1736" s="1" t="s">
        <v>6542</v>
      </c>
      <c r="E1736" s="1">
        <v>0</v>
      </c>
      <c r="F1736" s="1">
        <v>0</v>
      </c>
      <c r="G1736" s="1">
        <v>0</v>
      </c>
      <c r="H1736" s="1">
        <v>10644017</v>
      </c>
      <c r="I1736" s="2">
        <v>46090</v>
      </c>
      <c r="J1736" s="1">
        <v>10000</v>
      </c>
      <c r="K1736" s="1">
        <v>0</v>
      </c>
      <c r="L1736" s="1">
        <v>0</v>
      </c>
      <c r="M1736" s="1" t="s">
        <v>6543</v>
      </c>
      <c r="N1736" s="1"/>
      <c r="O1736" s="2">
        <v>46092</v>
      </c>
      <c r="P1736" s="1">
        <v>1</v>
      </c>
      <c r="Q1736" s="1" t="s">
        <v>6430</v>
      </c>
      <c r="R1736" s="2">
        <v>45888</v>
      </c>
      <c r="S1736" s="2"/>
      <c r="T1736" s="1">
        <v>0</v>
      </c>
    </row>
    <row r="1737" spans="1:20">
      <c r="A1737" s="1" t="s">
        <v>1089</v>
      </c>
      <c r="B1737" s="1" t="s">
        <v>88</v>
      </c>
      <c r="C1737" s="1" t="s">
        <v>89</v>
      </c>
      <c r="D1737" s="1" t="s">
        <v>6488</v>
      </c>
      <c r="E1737" s="1">
        <v>0</v>
      </c>
      <c r="F1737" s="1">
        <v>0</v>
      </c>
      <c r="G1737" s="1">
        <v>0</v>
      </c>
      <c r="H1737" s="1" t="s">
        <v>1092</v>
      </c>
      <c r="I1737" s="2">
        <v>45985</v>
      </c>
      <c r="J1737" s="1">
        <v>200000</v>
      </c>
      <c r="K1737" s="1">
        <v>200000</v>
      </c>
      <c r="L1737" s="1">
        <v>0</v>
      </c>
      <c r="M1737" s="1" t="s">
        <v>6719</v>
      </c>
      <c r="N1737" s="1" t="s">
        <v>9412</v>
      </c>
      <c r="O1737" s="2">
        <v>45988</v>
      </c>
      <c r="P1737" s="1">
        <v>2</v>
      </c>
      <c r="Q1737" s="1" t="s">
        <v>6443</v>
      </c>
      <c r="R1737" s="2">
        <v>45889</v>
      </c>
      <c r="S1737" s="2">
        <v>45964</v>
      </c>
      <c r="T1737" s="1">
        <v>200000</v>
      </c>
    </row>
    <row r="1738" spans="1:20">
      <c r="A1738" s="1" t="s">
        <v>1095</v>
      </c>
      <c r="B1738" s="1" t="s">
        <v>1099</v>
      </c>
      <c r="C1738" s="1" t="s">
        <v>1100</v>
      </c>
      <c r="D1738" s="1" t="s">
        <v>6841</v>
      </c>
      <c r="E1738" s="1">
        <v>0</v>
      </c>
      <c r="F1738" s="1">
        <v>0</v>
      </c>
      <c r="G1738" s="1">
        <v>0</v>
      </c>
      <c r="H1738" s="1" t="s">
        <v>1098</v>
      </c>
      <c r="I1738" s="2">
        <v>45986</v>
      </c>
      <c r="J1738" s="1">
        <v>1000</v>
      </c>
      <c r="K1738" s="1">
        <v>0</v>
      </c>
      <c r="L1738" s="1">
        <v>0</v>
      </c>
      <c r="M1738" s="1" t="s">
        <v>9429</v>
      </c>
      <c r="N1738" s="1"/>
      <c r="O1738" s="2">
        <v>45994</v>
      </c>
      <c r="P1738" s="1">
        <v>1</v>
      </c>
      <c r="Q1738" s="1" t="s">
        <v>6443</v>
      </c>
      <c r="R1738" s="2">
        <v>45889</v>
      </c>
      <c r="S1738" s="2"/>
      <c r="T1738" s="1">
        <v>0</v>
      </c>
    </row>
    <row r="1739" spans="1:20">
      <c r="A1739" s="1" t="s">
        <v>6544</v>
      </c>
      <c r="B1739" s="1" t="s">
        <v>1898</v>
      </c>
      <c r="C1739" s="1" t="s">
        <v>1899</v>
      </c>
      <c r="D1739" s="1" t="s">
        <v>6545</v>
      </c>
      <c r="E1739" s="1">
        <v>0</v>
      </c>
      <c r="F1739" s="1">
        <v>0</v>
      </c>
      <c r="G1739" s="1">
        <v>0</v>
      </c>
      <c r="H1739" s="1" t="s">
        <v>6546</v>
      </c>
      <c r="I1739" s="2">
        <v>45893</v>
      </c>
      <c r="J1739" s="1">
        <v>90000</v>
      </c>
      <c r="K1739" s="1">
        <v>0</v>
      </c>
      <c r="L1739" s="1">
        <v>0</v>
      </c>
      <c r="M1739" s="1" t="s">
        <v>6547</v>
      </c>
      <c r="N1739" s="1" t="s">
        <v>6548</v>
      </c>
      <c r="O1739" s="2">
        <v>45895</v>
      </c>
      <c r="P1739" s="1">
        <v>1</v>
      </c>
      <c r="Q1739" s="1" t="s">
        <v>6468</v>
      </c>
      <c r="R1739" s="2">
        <v>45889</v>
      </c>
      <c r="S1739" s="2"/>
      <c r="T1739" s="1">
        <v>0</v>
      </c>
    </row>
    <row r="1740" spans="1:20">
      <c r="A1740" s="1" t="s">
        <v>6549</v>
      </c>
      <c r="B1740" s="1" t="s">
        <v>1898</v>
      </c>
      <c r="C1740" s="1" t="s">
        <v>1899</v>
      </c>
      <c r="D1740" s="1" t="s">
        <v>6545</v>
      </c>
      <c r="E1740" s="1">
        <v>0</v>
      </c>
      <c r="F1740" s="1">
        <v>0</v>
      </c>
      <c r="G1740" s="1">
        <v>0</v>
      </c>
      <c r="H1740" s="1" t="s">
        <v>6550</v>
      </c>
      <c r="I1740" s="2">
        <v>45893</v>
      </c>
      <c r="J1740" s="1">
        <v>200000</v>
      </c>
      <c r="K1740" s="1">
        <v>0</v>
      </c>
      <c r="L1740" s="1">
        <v>0</v>
      </c>
      <c r="M1740" s="1" t="s">
        <v>6551</v>
      </c>
      <c r="N1740" s="1" t="s">
        <v>6548</v>
      </c>
      <c r="O1740" s="2">
        <v>45895</v>
      </c>
      <c r="P1740" s="1">
        <v>1</v>
      </c>
      <c r="Q1740" s="1" t="s">
        <v>6468</v>
      </c>
      <c r="R1740" s="2">
        <v>45889</v>
      </c>
      <c r="S1740" s="2"/>
      <c r="T1740" s="1">
        <v>0</v>
      </c>
    </row>
    <row r="1741" spans="1:20">
      <c r="A1741" s="1" t="s">
        <v>1103</v>
      </c>
      <c r="B1741" s="1" t="s">
        <v>88</v>
      </c>
      <c r="C1741" s="1" t="s">
        <v>89</v>
      </c>
      <c r="D1741" s="1" t="s">
        <v>6488</v>
      </c>
      <c r="E1741" s="1">
        <v>0</v>
      </c>
      <c r="F1741" s="1">
        <v>0</v>
      </c>
      <c r="G1741" s="1">
        <v>0</v>
      </c>
      <c r="H1741" s="1" t="s">
        <v>1107</v>
      </c>
      <c r="I1741" s="2">
        <v>45999</v>
      </c>
      <c r="J1741" s="1">
        <v>54000</v>
      </c>
      <c r="K1741" s="1">
        <v>0</v>
      </c>
      <c r="L1741" s="1">
        <v>0</v>
      </c>
      <c r="M1741" s="1" t="s">
        <v>6660</v>
      </c>
      <c r="N1741" s="1" t="s">
        <v>7780</v>
      </c>
      <c r="O1741" s="2">
        <v>46002</v>
      </c>
      <c r="P1741" s="1">
        <v>1</v>
      </c>
      <c r="Q1741" s="1" t="s">
        <v>6443</v>
      </c>
      <c r="R1741" s="2">
        <v>45894</v>
      </c>
      <c r="S1741" s="2">
        <v>45953</v>
      </c>
      <c r="T1741" s="1">
        <v>54000</v>
      </c>
    </row>
    <row r="1742" spans="1:20">
      <c r="A1742" s="1" t="s">
        <v>9430</v>
      </c>
      <c r="B1742" s="1" t="s">
        <v>88</v>
      </c>
      <c r="C1742" s="1" t="s">
        <v>89</v>
      </c>
      <c r="D1742" s="1" t="s">
        <v>6488</v>
      </c>
      <c r="E1742" s="1">
        <v>0</v>
      </c>
      <c r="F1742" s="1">
        <v>0</v>
      </c>
      <c r="G1742" s="1">
        <v>0</v>
      </c>
      <c r="H1742" s="1" t="s">
        <v>1092</v>
      </c>
      <c r="I1742" s="2">
        <v>45978</v>
      </c>
      <c r="J1742" s="1">
        <v>200000</v>
      </c>
      <c r="K1742" s="1">
        <v>200000</v>
      </c>
      <c r="L1742" s="1">
        <v>0</v>
      </c>
      <c r="M1742" s="1" t="s">
        <v>6719</v>
      </c>
      <c r="N1742" s="1" t="s">
        <v>9431</v>
      </c>
      <c r="O1742" s="2">
        <v>45981</v>
      </c>
      <c r="P1742" s="1">
        <v>2</v>
      </c>
      <c r="Q1742" s="1" t="s">
        <v>6443</v>
      </c>
      <c r="R1742" s="2">
        <v>45896</v>
      </c>
      <c r="S1742" s="2">
        <v>45961</v>
      </c>
      <c r="T1742" s="1">
        <v>200000</v>
      </c>
    </row>
    <row r="1743" spans="1:20">
      <c r="A1743" s="1" t="s">
        <v>9432</v>
      </c>
      <c r="B1743" s="1" t="s">
        <v>183</v>
      </c>
      <c r="C1743" s="1" t="s">
        <v>184</v>
      </c>
      <c r="D1743" s="1" t="s">
        <v>6762</v>
      </c>
      <c r="E1743" s="1">
        <v>0</v>
      </c>
      <c r="F1743" s="1">
        <v>0</v>
      </c>
      <c r="G1743" s="1">
        <v>0</v>
      </c>
      <c r="H1743" s="1" t="s">
        <v>6764</v>
      </c>
      <c r="I1743" s="2">
        <v>45923</v>
      </c>
      <c r="J1743" s="1">
        <v>60000</v>
      </c>
      <c r="K1743" s="1">
        <v>60000</v>
      </c>
      <c r="L1743" s="1">
        <v>0</v>
      </c>
      <c r="M1743" s="1" t="s">
        <v>6765</v>
      </c>
      <c r="N1743" s="1"/>
      <c r="O1743" s="2">
        <v>45979</v>
      </c>
      <c r="P1743" s="1">
        <v>1</v>
      </c>
      <c r="Q1743" s="1" t="s">
        <v>6468</v>
      </c>
      <c r="R1743" s="2">
        <v>45896</v>
      </c>
      <c r="S1743" s="2">
        <v>45902</v>
      </c>
      <c r="T1743" s="1">
        <v>60000</v>
      </c>
    </row>
    <row r="1744" spans="1:20">
      <c r="A1744" s="1" t="s">
        <v>91</v>
      </c>
      <c r="B1744" s="1" t="s">
        <v>101</v>
      </c>
      <c r="C1744" s="1" t="s">
        <v>102</v>
      </c>
      <c r="D1744" s="1" t="s">
        <v>6552</v>
      </c>
      <c r="E1744" s="1">
        <v>0</v>
      </c>
      <c r="F1744" s="1">
        <v>0</v>
      </c>
      <c r="G1744" s="1">
        <v>0</v>
      </c>
      <c r="H1744" s="1" t="s">
        <v>100</v>
      </c>
      <c r="I1744" s="2">
        <v>45925</v>
      </c>
      <c r="J1744" s="1">
        <v>100000</v>
      </c>
      <c r="K1744" s="1">
        <v>0</v>
      </c>
      <c r="L1744" s="1">
        <v>0</v>
      </c>
      <c r="M1744" s="1" t="s">
        <v>94</v>
      </c>
      <c r="N1744" s="1"/>
      <c r="O1744" s="2">
        <v>45940</v>
      </c>
      <c r="P1744" s="1">
        <v>2</v>
      </c>
      <c r="Q1744" s="1" t="s">
        <v>6430</v>
      </c>
      <c r="R1744" s="2">
        <v>45898</v>
      </c>
      <c r="S1744" s="2"/>
      <c r="T1744" s="1">
        <v>0</v>
      </c>
    </row>
    <row r="1745" spans="1:20">
      <c r="A1745" s="1" t="s">
        <v>108</v>
      </c>
      <c r="B1745" s="1" t="s">
        <v>101</v>
      </c>
      <c r="C1745" s="1" t="s">
        <v>102</v>
      </c>
      <c r="D1745" s="1" t="s">
        <v>6552</v>
      </c>
      <c r="E1745" s="1">
        <v>0</v>
      </c>
      <c r="F1745" s="1">
        <v>0</v>
      </c>
      <c r="G1745" s="1">
        <v>0</v>
      </c>
      <c r="H1745" s="1" t="s">
        <v>111</v>
      </c>
      <c r="I1745" s="2">
        <v>45925</v>
      </c>
      <c r="J1745" s="1">
        <v>65000</v>
      </c>
      <c r="K1745" s="1">
        <v>0</v>
      </c>
      <c r="L1745" s="1">
        <v>0</v>
      </c>
      <c r="M1745" s="1" t="s">
        <v>94</v>
      </c>
      <c r="N1745" s="1"/>
      <c r="O1745" s="2">
        <v>45940</v>
      </c>
      <c r="P1745" s="1">
        <v>2</v>
      </c>
      <c r="Q1745" s="1" t="s">
        <v>6430</v>
      </c>
      <c r="R1745" s="2">
        <v>45898</v>
      </c>
      <c r="S1745" s="2"/>
      <c r="T1745" s="1">
        <v>0</v>
      </c>
    </row>
    <row r="1746" spans="1:20">
      <c r="A1746" s="1" t="s">
        <v>112</v>
      </c>
      <c r="B1746" s="1" t="s">
        <v>101</v>
      </c>
      <c r="C1746" s="1" t="s">
        <v>102</v>
      </c>
      <c r="D1746" s="1" t="s">
        <v>6552</v>
      </c>
      <c r="E1746" s="1">
        <v>0</v>
      </c>
      <c r="F1746" s="1">
        <v>0</v>
      </c>
      <c r="G1746" s="1">
        <v>0</v>
      </c>
      <c r="H1746" s="1" t="s">
        <v>120</v>
      </c>
      <c r="I1746" s="2">
        <v>45925</v>
      </c>
      <c r="J1746" s="1">
        <v>75000</v>
      </c>
      <c r="K1746" s="1">
        <v>0</v>
      </c>
      <c r="L1746" s="1">
        <v>0</v>
      </c>
      <c r="M1746" s="1" t="s">
        <v>115</v>
      </c>
      <c r="N1746" s="1"/>
      <c r="O1746" s="2">
        <v>45940</v>
      </c>
      <c r="P1746" s="1">
        <v>2</v>
      </c>
      <c r="Q1746" s="1" t="s">
        <v>6430</v>
      </c>
      <c r="R1746" s="2">
        <v>45898</v>
      </c>
      <c r="S1746" s="2"/>
      <c r="T1746" s="1">
        <v>0</v>
      </c>
    </row>
    <row r="1747" spans="1:20">
      <c r="A1747" s="1" t="s">
        <v>1110</v>
      </c>
      <c r="B1747" s="1" t="s">
        <v>88</v>
      </c>
      <c r="C1747" s="1" t="s">
        <v>89</v>
      </c>
      <c r="D1747" s="1" t="s">
        <v>6488</v>
      </c>
      <c r="E1747" s="1">
        <v>0</v>
      </c>
      <c r="F1747" s="1">
        <v>0</v>
      </c>
      <c r="G1747" s="1">
        <v>0</v>
      </c>
      <c r="H1747" s="1" t="s">
        <v>1107</v>
      </c>
      <c r="I1747" s="2">
        <v>46010</v>
      </c>
      <c r="J1747" s="1">
        <v>54000</v>
      </c>
      <c r="K1747" s="1">
        <v>0</v>
      </c>
      <c r="L1747" s="1">
        <v>0</v>
      </c>
      <c r="M1747" s="1" t="s">
        <v>6660</v>
      </c>
      <c r="N1747" s="1" t="s">
        <v>6513</v>
      </c>
      <c r="O1747" s="2">
        <v>46015</v>
      </c>
      <c r="P1747" s="1">
        <v>1</v>
      </c>
      <c r="Q1747" s="1" t="s">
        <v>6443</v>
      </c>
      <c r="R1747" s="2">
        <v>45898</v>
      </c>
      <c r="S1747" s="2">
        <v>45976</v>
      </c>
      <c r="T1747" s="1">
        <v>54000</v>
      </c>
    </row>
    <row r="1748" spans="1:20">
      <c r="A1748" s="1" t="s">
        <v>6553</v>
      </c>
      <c r="B1748" s="1" t="s">
        <v>6459</v>
      </c>
      <c r="C1748" s="1" t="s">
        <v>6460</v>
      </c>
      <c r="D1748" s="1">
        <v>0</v>
      </c>
      <c r="E1748" s="1">
        <v>0</v>
      </c>
      <c r="F1748" s="1">
        <v>0</v>
      </c>
      <c r="G1748" s="1">
        <v>0</v>
      </c>
      <c r="H1748" s="1" t="s">
        <v>6554</v>
      </c>
      <c r="I1748" s="2">
        <v>45901</v>
      </c>
      <c r="J1748" s="1">
        <v>600000</v>
      </c>
      <c r="K1748" s="1">
        <v>0</v>
      </c>
      <c r="L1748" s="1">
        <v>0</v>
      </c>
      <c r="M1748" s="1"/>
      <c r="N1748" s="1"/>
      <c r="O1748" s="2">
        <v>45901</v>
      </c>
      <c r="P1748" s="1">
        <v>1</v>
      </c>
      <c r="Q1748" s="1" t="s">
        <v>6436</v>
      </c>
      <c r="R1748" s="2">
        <v>45898</v>
      </c>
      <c r="S1748" s="2"/>
      <c r="T1748" s="1">
        <v>0</v>
      </c>
    </row>
    <row r="1749" spans="1:20">
      <c r="A1749" s="1" t="s">
        <v>9433</v>
      </c>
      <c r="B1749" s="1" t="s">
        <v>6459</v>
      </c>
      <c r="C1749" s="1" t="s">
        <v>6460</v>
      </c>
      <c r="D1749" s="1">
        <v>0</v>
      </c>
      <c r="E1749" s="1">
        <v>0</v>
      </c>
      <c r="F1749" s="1">
        <v>0</v>
      </c>
      <c r="G1749" s="1">
        <v>0</v>
      </c>
      <c r="H1749" s="1">
        <v>80705886</v>
      </c>
      <c r="I1749" s="2">
        <v>45901</v>
      </c>
      <c r="J1749" s="1">
        <v>2000000</v>
      </c>
      <c r="K1749" s="1">
        <v>2000000</v>
      </c>
      <c r="L1749" s="1">
        <v>0</v>
      </c>
      <c r="M1749" s="1"/>
      <c r="N1749" s="1"/>
      <c r="O1749" s="2">
        <v>45901</v>
      </c>
      <c r="P1749" s="1">
        <v>1</v>
      </c>
      <c r="Q1749" s="1" t="s">
        <v>6436</v>
      </c>
      <c r="R1749" s="2">
        <v>45898</v>
      </c>
      <c r="S1749" s="2"/>
      <c r="T1749" s="1">
        <v>0</v>
      </c>
    </row>
    <row r="1750" spans="1:20">
      <c r="A1750" s="1" t="s">
        <v>121</v>
      </c>
      <c r="B1750" s="1" t="s">
        <v>130</v>
      </c>
      <c r="C1750" s="1" t="s">
        <v>131</v>
      </c>
      <c r="D1750" s="1" t="s">
        <v>6555</v>
      </c>
      <c r="E1750" s="1" t="s">
        <v>6556</v>
      </c>
      <c r="F1750" s="1" t="s">
        <v>6557</v>
      </c>
      <c r="G1750" s="1" t="s">
        <v>6558</v>
      </c>
      <c r="H1750" s="1" t="s">
        <v>129</v>
      </c>
      <c r="I1750" s="2">
        <v>46006</v>
      </c>
      <c r="J1750" s="1">
        <v>2400000</v>
      </c>
      <c r="K1750" s="1">
        <v>0</v>
      </c>
      <c r="L1750" s="1">
        <v>0</v>
      </c>
      <c r="M1750" s="1" t="s">
        <v>124</v>
      </c>
      <c r="N1750" s="1"/>
      <c r="O1750" s="2">
        <v>45980</v>
      </c>
      <c r="P1750" s="1">
        <v>1</v>
      </c>
      <c r="Q1750" s="1" t="s">
        <v>6436</v>
      </c>
      <c r="R1750" s="2">
        <v>45899</v>
      </c>
      <c r="S1750" s="2"/>
      <c r="T1750" s="1">
        <v>0</v>
      </c>
    </row>
    <row r="1751" spans="1:20">
      <c r="A1751" s="1" t="s">
        <v>9434</v>
      </c>
      <c r="B1751" s="1" t="s">
        <v>101</v>
      </c>
      <c r="C1751" s="1" t="s">
        <v>102</v>
      </c>
      <c r="D1751" s="1" t="s">
        <v>6552</v>
      </c>
      <c r="E1751" s="1">
        <v>0</v>
      </c>
      <c r="F1751" s="1">
        <v>0</v>
      </c>
      <c r="G1751" s="1">
        <v>0</v>
      </c>
      <c r="H1751" s="1" t="s">
        <v>8862</v>
      </c>
      <c r="I1751" s="2">
        <v>45925</v>
      </c>
      <c r="J1751" s="1">
        <v>1190000</v>
      </c>
      <c r="K1751" s="1">
        <v>1190000</v>
      </c>
      <c r="L1751" s="1">
        <v>0</v>
      </c>
      <c r="M1751" s="1" t="s">
        <v>115</v>
      </c>
      <c r="N1751" s="1"/>
      <c r="O1751" s="2">
        <v>45940</v>
      </c>
      <c r="P1751" s="1">
        <v>2</v>
      </c>
      <c r="Q1751" s="1" t="s">
        <v>6430</v>
      </c>
      <c r="R1751" s="2">
        <v>45901</v>
      </c>
      <c r="S1751" s="2">
        <v>45932</v>
      </c>
      <c r="T1751" s="1">
        <v>2494008</v>
      </c>
    </row>
    <row r="1752" spans="1:20">
      <c r="A1752" s="1" t="s">
        <v>9435</v>
      </c>
      <c r="B1752" s="1" t="s">
        <v>101</v>
      </c>
      <c r="C1752" s="1" t="s">
        <v>102</v>
      </c>
      <c r="D1752" s="1" t="s">
        <v>6552</v>
      </c>
      <c r="E1752" s="1">
        <v>0</v>
      </c>
      <c r="F1752" s="1">
        <v>0</v>
      </c>
      <c r="G1752" s="1">
        <v>0</v>
      </c>
      <c r="H1752" s="1" t="s">
        <v>8865</v>
      </c>
      <c r="I1752" s="2">
        <v>45925</v>
      </c>
      <c r="J1752" s="1">
        <v>250000</v>
      </c>
      <c r="K1752" s="1">
        <v>250000</v>
      </c>
      <c r="L1752" s="1">
        <v>0</v>
      </c>
      <c r="M1752" s="1" t="s">
        <v>115</v>
      </c>
      <c r="N1752" s="1"/>
      <c r="O1752" s="2">
        <v>45940</v>
      </c>
      <c r="P1752" s="1">
        <v>2</v>
      </c>
      <c r="Q1752" s="1" t="s">
        <v>6430</v>
      </c>
      <c r="R1752" s="2">
        <v>45901</v>
      </c>
      <c r="S1752" s="2">
        <v>45943</v>
      </c>
      <c r="T1752" s="1">
        <v>552042</v>
      </c>
    </row>
    <row r="1753" spans="1:20">
      <c r="A1753" s="1" t="s">
        <v>9436</v>
      </c>
      <c r="B1753" s="1" t="s">
        <v>101</v>
      </c>
      <c r="C1753" s="1" t="s">
        <v>102</v>
      </c>
      <c r="D1753" s="1" t="s">
        <v>6552</v>
      </c>
      <c r="E1753" s="1">
        <v>0</v>
      </c>
      <c r="F1753" s="1">
        <v>0</v>
      </c>
      <c r="G1753" s="1">
        <v>0</v>
      </c>
      <c r="H1753" s="1" t="s">
        <v>9437</v>
      </c>
      <c r="I1753" s="2">
        <v>45925</v>
      </c>
      <c r="J1753" s="1">
        <v>25000</v>
      </c>
      <c r="K1753" s="1">
        <v>25000</v>
      </c>
      <c r="L1753" s="1">
        <v>0</v>
      </c>
      <c r="M1753" s="1" t="s">
        <v>115</v>
      </c>
      <c r="N1753" s="1"/>
      <c r="O1753" s="2">
        <v>45940</v>
      </c>
      <c r="P1753" s="1">
        <v>2</v>
      </c>
      <c r="Q1753" s="1" t="s">
        <v>6430</v>
      </c>
      <c r="R1753" s="2">
        <v>45901</v>
      </c>
      <c r="S1753" s="2">
        <v>45940</v>
      </c>
      <c r="T1753" s="1">
        <v>56280</v>
      </c>
    </row>
    <row r="1754" spans="1:20">
      <c r="A1754" s="1" t="s">
        <v>6560</v>
      </c>
      <c r="B1754" s="1" t="s">
        <v>6561</v>
      </c>
      <c r="C1754" s="1" t="s">
        <v>6562</v>
      </c>
      <c r="D1754" s="1" t="s">
        <v>6563</v>
      </c>
      <c r="E1754" s="1">
        <v>0</v>
      </c>
      <c r="F1754" s="1">
        <v>0</v>
      </c>
      <c r="G1754" s="1">
        <v>0</v>
      </c>
      <c r="H1754" s="1" t="s">
        <v>6564</v>
      </c>
      <c r="I1754" s="2">
        <v>46041</v>
      </c>
      <c r="J1754" s="1">
        <v>3000</v>
      </c>
      <c r="K1754" s="1">
        <v>0</v>
      </c>
      <c r="L1754" s="1">
        <v>0</v>
      </c>
      <c r="M1754" s="1" t="s">
        <v>6565</v>
      </c>
      <c r="N1754" s="1" t="s">
        <v>6534</v>
      </c>
      <c r="O1754" s="2">
        <v>46043</v>
      </c>
      <c r="P1754" s="1">
        <v>1</v>
      </c>
      <c r="Q1754" s="1" t="s">
        <v>6430</v>
      </c>
      <c r="R1754" s="2">
        <v>45901</v>
      </c>
      <c r="S1754" s="2"/>
      <c r="T1754" s="1">
        <v>0</v>
      </c>
    </row>
    <row r="1755" spans="1:20">
      <c r="A1755" s="1" t="s">
        <v>6566</v>
      </c>
      <c r="B1755" s="1" t="s">
        <v>88</v>
      </c>
      <c r="C1755" s="1" t="s">
        <v>89</v>
      </c>
      <c r="D1755" s="1" t="s">
        <v>6488</v>
      </c>
      <c r="E1755" s="1">
        <v>0</v>
      </c>
      <c r="F1755" s="1">
        <v>0</v>
      </c>
      <c r="G1755" s="1">
        <v>0</v>
      </c>
      <c r="H1755" s="1" t="s">
        <v>1057</v>
      </c>
      <c r="I1755" s="2">
        <v>46010</v>
      </c>
      <c r="J1755" s="1">
        <v>432000</v>
      </c>
      <c r="K1755" s="1">
        <v>0</v>
      </c>
      <c r="L1755" s="1">
        <v>0</v>
      </c>
      <c r="M1755" s="1" t="s">
        <v>6567</v>
      </c>
      <c r="N1755" s="1" t="s">
        <v>6513</v>
      </c>
      <c r="O1755" s="2">
        <v>46015</v>
      </c>
      <c r="P1755" s="1">
        <v>1</v>
      </c>
      <c r="Q1755" s="1" t="s">
        <v>6443</v>
      </c>
      <c r="R1755" s="2">
        <v>45902</v>
      </c>
      <c r="S1755" s="2"/>
      <c r="T1755" s="1">
        <v>0</v>
      </c>
    </row>
    <row r="1756" spans="1:20">
      <c r="A1756" s="1" t="s">
        <v>1115</v>
      </c>
      <c r="B1756" s="1" t="s">
        <v>229</v>
      </c>
      <c r="C1756" s="1" t="s">
        <v>230</v>
      </c>
      <c r="D1756" s="1" t="s">
        <v>6787</v>
      </c>
      <c r="E1756" s="1" t="s">
        <v>6788</v>
      </c>
      <c r="F1756" s="1" t="s">
        <v>6558</v>
      </c>
      <c r="G1756" s="1">
        <v>0</v>
      </c>
      <c r="H1756" s="1" t="s">
        <v>1119</v>
      </c>
      <c r="I1756" s="2">
        <v>45967</v>
      </c>
      <c r="J1756" s="1">
        <v>2800000</v>
      </c>
      <c r="K1756" s="1">
        <v>0</v>
      </c>
      <c r="L1756" s="1">
        <v>0</v>
      </c>
      <c r="M1756" s="1" t="s">
        <v>6790</v>
      </c>
      <c r="N1756" s="1" t="s">
        <v>9438</v>
      </c>
      <c r="O1756" s="2">
        <v>45981</v>
      </c>
      <c r="P1756" s="1">
        <v>3</v>
      </c>
      <c r="Q1756" s="1" t="s">
        <v>6456</v>
      </c>
      <c r="R1756" s="2">
        <v>45902</v>
      </c>
      <c r="S1756" s="2">
        <v>45972</v>
      </c>
      <c r="T1756" s="1">
        <v>10117156</v>
      </c>
    </row>
    <row r="1757" spans="1:20">
      <c r="A1757" s="1" t="s">
        <v>9439</v>
      </c>
      <c r="B1757" s="1" t="s">
        <v>229</v>
      </c>
      <c r="C1757" s="1" t="s">
        <v>230</v>
      </c>
      <c r="D1757" s="1" t="s">
        <v>6787</v>
      </c>
      <c r="E1757" s="1" t="s">
        <v>6788</v>
      </c>
      <c r="F1757" s="1" t="s">
        <v>6558</v>
      </c>
      <c r="G1757" s="1" t="s">
        <v>9440</v>
      </c>
      <c r="H1757" s="1" t="s">
        <v>9441</v>
      </c>
      <c r="I1757" s="2">
        <v>45967</v>
      </c>
      <c r="J1757" s="1">
        <v>2080000</v>
      </c>
      <c r="K1757" s="1">
        <v>4160000</v>
      </c>
      <c r="L1757" s="1">
        <v>0</v>
      </c>
      <c r="M1757" s="1" t="s">
        <v>9442</v>
      </c>
      <c r="N1757" s="1" t="s">
        <v>9443</v>
      </c>
      <c r="O1757" s="2">
        <v>45981</v>
      </c>
      <c r="P1757" s="1">
        <v>3</v>
      </c>
      <c r="Q1757" s="1" t="s">
        <v>6456</v>
      </c>
      <c r="R1757" s="2">
        <v>45902</v>
      </c>
      <c r="S1757" s="2">
        <v>45953</v>
      </c>
      <c r="T1757" s="1">
        <v>15440040</v>
      </c>
    </row>
    <row r="1758" spans="1:20">
      <c r="A1758" s="1" t="s">
        <v>1122</v>
      </c>
      <c r="B1758" s="1" t="s">
        <v>1127</v>
      </c>
      <c r="C1758" s="1" t="s">
        <v>1128</v>
      </c>
      <c r="D1758" s="1" t="s">
        <v>6956</v>
      </c>
      <c r="E1758" s="1" t="s">
        <v>6494</v>
      </c>
      <c r="F1758" s="1" t="s">
        <v>6957</v>
      </c>
      <c r="G1758" s="1" t="s">
        <v>6958</v>
      </c>
      <c r="H1758" s="1" t="s">
        <v>1126</v>
      </c>
      <c r="I1758" s="2">
        <v>45992</v>
      </c>
      <c r="J1758" s="1">
        <v>13400</v>
      </c>
      <c r="K1758" s="1">
        <v>13400</v>
      </c>
      <c r="L1758" s="1">
        <v>0</v>
      </c>
      <c r="M1758" s="1"/>
      <c r="N1758" s="1" t="s">
        <v>9444</v>
      </c>
      <c r="O1758" s="2">
        <v>45994</v>
      </c>
      <c r="P1758" s="1">
        <v>2</v>
      </c>
      <c r="Q1758" s="1" t="s">
        <v>6540</v>
      </c>
      <c r="R1758" s="2">
        <v>45904</v>
      </c>
      <c r="S1758" s="2">
        <v>45972</v>
      </c>
      <c r="T1758" s="1">
        <v>13404</v>
      </c>
    </row>
    <row r="1759" spans="1:20">
      <c r="A1759" s="1" t="s">
        <v>1131</v>
      </c>
      <c r="B1759" s="1" t="s">
        <v>1127</v>
      </c>
      <c r="C1759" s="1" t="s">
        <v>1128</v>
      </c>
      <c r="D1759" s="1" t="s">
        <v>6962</v>
      </c>
      <c r="E1759" s="1" t="s">
        <v>6494</v>
      </c>
      <c r="F1759" s="1">
        <v>0</v>
      </c>
      <c r="G1759" s="1">
        <v>0</v>
      </c>
      <c r="H1759" s="1" t="s">
        <v>1135</v>
      </c>
      <c r="I1759" s="2">
        <v>45986</v>
      </c>
      <c r="J1759" s="1">
        <v>17940</v>
      </c>
      <c r="K1759" s="1">
        <v>0</v>
      </c>
      <c r="L1759" s="1">
        <v>0</v>
      </c>
      <c r="M1759" s="1"/>
      <c r="N1759" s="1" t="s">
        <v>9445</v>
      </c>
      <c r="O1759" s="2">
        <v>45989</v>
      </c>
      <c r="P1759" s="1">
        <v>2</v>
      </c>
      <c r="Q1759" s="1" t="s">
        <v>6540</v>
      </c>
      <c r="R1759" s="2">
        <v>45904</v>
      </c>
      <c r="S1759" s="2"/>
      <c r="T1759" s="1">
        <v>0</v>
      </c>
    </row>
    <row r="1760" spans="1:20">
      <c r="A1760" s="1" t="s">
        <v>9446</v>
      </c>
      <c r="B1760" s="1" t="s">
        <v>416</v>
      </c>
      <c r="C1760" s="1" t="s">
        <v>417</v>
      </c>
      <c r="D1760" s="1" t="s">
        <v>7069</v>
      </c>
      <c r="E1760" s="1">
        <v>0</v>
      </c>
      <c r="F1760" s="1">
        <v>0</v>
      </c>
      <c r="G1760" s="1">
        <v>0</v>
      </c>
      <c r="H1760" s="1" t="s">
        <v>3716</v>
      </c>
      <c r="I1760" s="2">
        <v>45918</v>
      </c>
      <c r="J1760" s="1">
        <v>40000</v>
      </c>
      <c r="K1760" s="1">
        <v>40000</v>
      </c>
      <c r="L1760" s="1">
        <v>0</v>
      </c>
      <c r="M1760" s="1" t="s">
        <v>333</v>
      </c>
      <c r="N1760" s="1"/>
      <c r="O1760" s="2">
        <v>45930</v>
      </c>
      <c r="P1760" s="1">
        <v>2</v>
      </c>
      <c r="Q1760" s="1" t="s">
        <v>6468</v>
      </c>
      <c r="R1760" s="2">
        <v>45905</v>
      </c>
      <c r="S1760" s="2">
        <v>45915</v>
      </c>
      <c r="T1760" s="1">
        <v>84000</v>
      </c>
    </row>
    <row r="1761" spans="1:20">
      <c r="A1761" s="1" t="s">
        <v>1138</v>
      </c>
      <c r="B1761" s="1" t="s">
        <v>88</v>
      </c>
      <c r="C1761" s="1" t="s">
        <v>89</v>
      </c>
      <c r="D1761" s="1" t="s">
        <v>6488</v>
      </c>
      <c r="E1761" s="1">
        <v>0</v>
      </c>
      <c r="F1761" s="1">
        <v>0</v>
      </c>
      <c r="G1761" s="1">
        <v>0</v>
      </c>
      <c r="H1761" s="1" t="s">
        <v>1107</v>
      </c>
      <c r="I1761" s="2">
        <v>46017</v>
      </c>
      <c r="J1761" s="1">
        <v>54000</v>
      </c>
      <c r="K1761" s="1">
        <v>0</v>
      </c>
      <c r="L1761" s="1">
        <v>0</v>
      </c>
      <c r="M1761" s="1" t="s">
        <v>6660</v>
      </c>
      <c r="N1761" s="1" t="s">
        <v>6804</v>
      </c>
      <c r="O1761" s="2">
        <v>46024</v>
      </c>
      <c r="P1761" s="1">
        <v>1</v>
      </c>
      <c r="Q1761" s="1" t="s">
        <v>6443</v>
      </c>
      <c r="R1761" s="2">
        <v>45905</v>
      </c>
      <c r="S1761" s="2">
        <v>45978</v>
      </c>
      <c r="T1761" s="1">
        <v>54000</v>
      </c>
    </row>
    <row r="1762" spans="1:20">
      <c r="A1762" s="1" t="s">
        <v>137</v>
      </c>
      <c r="B1762" s="1" t="s">
        <v>101</v>
      </c>
      <c r="C1762" s="1" t="s">
        <v>102</v>
      </c>
      <c r="D1762" s="1" t="s">
        <v>6552</v>
      </c>
      <c r="E1762" s="1">
        <v>0</v>
      </c>
      <c r="F1762" s="1">
        <v>0</v>
      </c>
      <c r="G1762" s="1">
        <v>0</v>
      </c>
      <c r="H1762" s="1" t="s">
        <v>143</v>
      </c>
      <c r="I1762" s="2">
        <v>45925</v>
      </c>
      <c r="J1762" s="1">
        <v>75000</v>
      </c>
      <c r="K1762" s="1">
        <v>0</v>
      </c>
      <c r="L1762" s="1">
        <v>0</v>
      </c>
      <c r="M1762" s="1" t="s">
        <v>115</v>
      </c>
      <c r="N1762" s="1"/>
      <c r="O1762" s="2">
        <v>45940</v>
      </c>
      <c r="P1762" s="1">
        <v>2</v>
      </c>
      <c r="Q1762" s="1" t="s">
        <v>6430</v>
      </c>
      <c r="R1762" s="2">
        <v>45898</v>
      </c>
      <c r="S1762" s="2"/>
      <c r="T1762" s="1">
        <v>0</v>
      </c>
    </row>
    <row r="1763" spans="1:20">
      <c r="A1763" s="1" t="s">
        <v>144</v>
      </c>
      <c r="B1763" s="1" t="s">
        <v>101</v>
      </c>
      <c r="C1763" s="1" t="s">
        <v>102</v>
      </c>
      <c r="D1763" s="1" t="s">
        <v>6552</v>
      </c>
      <c r="E1763" s="1">
        <v>0</v>
      </c>
      <c r="F1763" s="1">
        <v>0</v>
      </c>
      <c r="G1763" s="1">
        <v>0</v>
      </c>
      <c r="H1763" s="1" t="s">
        <v>147</v>
      </c>
      <c r="I1763" s="2">
        <v>45925</v>
      </c>
      <c r="J1763" s="1">
        <v>150000</v>
      </c>
      <c r="K1763" s="1">
        <v>0</v>
      </c>
      <c r="L1763" s="1">
        <v>0</v>
      </c>
      <c r="M1763" s="1" t="s">
        <v>115</v>
      </c>
      <c r="N1763" s="1"/>
      <c r="O1763" s="2">
        <v>45940</v>
      </c>
      <c r="P1763" s="1">
        <v>2</v>
      </c>
      <c r="Q1763" s="1" t="s">
        <v>6430</v>
      </c>
      <c r="R1763" s="2">
        <v>45898</v>
      </c>
      <c r="S1763" s="2"/>
      <c r="T1763" s="1">
        <v>0</v>
      </c>
    </row>
    <row r="1764" spans="1:20">
      <c r="A1764" s="1" t="s">
        <v>6568</v>
      </c>
      <c r="B1764" s="1" t="s">
        <v>6529</v>
      </c>
      <c r="C1764" s="1" t="s">
        <v>6530</v>
      </c>
      <c r="D1764" s="1" t="s">
        <v>6454</v>
      </c>
      <c r="E1764" s="1">
        <v>0</v>
      </c>
      <c r="F1764" s="1">
        <v>0</v>
      </c>
      <c r="G1764" s="1">
        <v>0</v>
      </c>
      <c r="H1764" s="1" t="s">
        <v>6569</v>
      </c>
      <c r="I1764" s="2">
        <v>46021</v>
      </c>
      <c r="J1764" s="1">
        <v>10000</v>
      </c>
      <c r="K1764" s="1">
        <v>0</v>
      </c>
      <c r="L1764" s="1">
        <v>0</v>
      </c>
      <c r="M1764" s="1" t="s">
        <v>6570</v>
      </c>
      <c r="N1764" s="1" t="s">
        <v>6571</v>
      </c>
      <c r="O1764" s="2">
        <v>46024</v>
      </c>
      <c r="P1764" s="1">
        <v>1</v>
      </c>
      <c r="Q1764" s="1" t="s">
        <v>6430</v>
      </c>
      <c r="R1764" s="2">
        <v>45908</v>
      </c>
      <c r="S1764" s="2"/>
      <c r="T1764" s="1">
        <v>0</v>
      </c>
    </row>
    <row r="1765" spans="1:20">
      <c r="A1765" s="1" t="s">
        <v>6572</v>
      </c>
      <c r="B1765" s="1" t="s">
        <v>1004</v>
      </c>
      <c r="C1765" s="1" t="s">
        <v>1005</v>
      </c>
      <c r="D1765" s="1" t="s">
        <v>6488</v>
      </c>
      <c r="E1765" s="1">
        <v>0</v>
      </c>
      <c r="F1765" s="1">
        <v>0</v>
      </c>
      <c r="G1765" s="1">
        <v>0</v>
      </c>
      <c r="H1765" s="1" t="s">
        <v>1003</v>
      </c>
      <c r="I1765" s="2">
        <v>46055</v>
      </c>
      <c r="J1765" s="1">
        <v>320000</v>
      </c>
      <c r="K1765" s="1">
        <v>0</v>
      </c>
      <c r="L1765" s="1">
        <v>0</v>
      </c>
      <c r="M1765" s="1" t="s">
        <v>6489</v>
      </c>
      <c r="N1765" s="1" t="s">
        <v>6573</v>
      </c>
      <c r="O1765" s="2">
        <v>46058</v>
      </c>
      <c r="P1765" s="1">
        <v>3</v>
      </c>
      <c r="Q1765" s="1" t="s">
        <v>6443</v>
      </c>
      <c r="R1765" s="2">
        <v>45909</v>
      </c>
      <c r="S1765" s="2"/>
      <c r="T1765" s="1">
        <v>0</v>
      </c>
    </row>
    <row r="1766" spans="1:20">
      <c r="A1766" s="1" t="s">
        <v>9447</v>
      </c>
      <c r="B1766" s="1" t="s">
        <v>183</v>
      </c>
      <c r="C1766" s="1" t="s">
        <v>184</v>
      </c>
      <c r="D1766" s="1" t="s">
        <v>6522</v>
      </c>
      <c r="E1766" s="1">
        <v>0</v>
      </c>
      <c r="F1766" s="1">
        <v>0</v>
      </c>
      <c r="G1766" s="1">
        <v>0</v>
      </c>
      <c r="H1766" s="1" t="s">
        <v>198</v>
      </c>
      <c r="I1766" s="2">
        <v>45930</v>
      </c>
      <c r="J1766" s="1">
        <v>36000</v>
      </c>
      <c r="K1766" s="1">
        <v>36000</v>
      </c>
      <c r="L1766" s="1">
        <v>0</v>
      </c>
      <c r="M1766" s="1" t="s">
        <v>176</v>
      </c>
      <c r="N1766" s="1"/>
      <c r="O1766" s="2">
        <v>45979</v>
      </c>
      <c r="P1766" s="1">
        <v>1</v>
      </c>
      <c r="Q1766" s="1" t="s">
        <v>6468</v>
      </c>
      <c r="R1766" s="2">
        <v>45910</v>
      </c>
      <c r="S1766" s="2">
        <v>45924</v>
      </c>
      <c r="T1766" s="1">
        <v>36000</v>
      </c>
    </row>
    <row r="1767" spans="1:20">
      <c r="A1767" s="1" t="s">
        <v>9448</v>
      </c>
      <c r="B1767" s="1" t="s">
        <v>183</v>
      </c>
      <c r="C1767" s="1" t="s">
        <v>184</v>
      </c>
      <c r="D1767" s="1" t="s">
        <v>6522</v>
      </c>
      <c r="E1767" s="1">
        <v>0</v>
      </c>
      <c r="F1767" s="1">
        <v>0</v>
      </c>
      <c r="G1767" s="1">
        <v>0</v>
      </c>
      <c r="H1767" s="1" t="s">
        <v>198</v>
      </c>
      <c r="I1767" s="2">
        <v>45937</v>
      </c>
      <c r="J1767" s="1">
        <v>36000</v>
      </c>
      <c r="K1767" s="1">
        <v>0</v>
      </c>
      <c r="L1767" s="1">
        <v>0</v>
      </c>
      <c r="M1767" s="1" t="s">
        <v>176</v>
      </c>
      <c r="N1767" s="1"/>
      <c r="O1767" s="2">
        <v>45986</v>
      </c>
      <c r="P1767" s="1">
        <v>1</v>
      </c>
      <c r="Q1767" s="1" t="s">
        <v>6468</v>
      </c>
      <c r="R1767" s="2">
        <v>45910</v>
      </c>
      <c r="S1767" s="2">
        <v>45925</v>
      </c>
      <c r="T1767" s="1">
        <v>36000</v>
      </c>
    </row>
    <row r="1768" spans="1:20">
      <c r="A1768" s="1" t="s">
        <v>1141</v>
      </c>
      <c r="B1768" s="1" t="s">
        <v>1147</v>
      </c>
      <c r="C1768" s="1" t="s">
        <v>1148</v>
      </c>
      <c r="D1768" s="1" t="s">
        <v>6797</v>
      </c>
      <c r="E1768" s="1">
        <v>0</v>
      </c>
      <c r="F1768" s="1">
        <v>0</v>
      </c>
      <c r="G1768" s="1">
        <v>0</v>
      </c>
      <c r="H1768" s="1" t="s">
        <v>1146</v>
      </c>
      <c r="I1768" s="2">
        <v>45978</v>
      </c>
      <c r="J1768" s="1">
        <v>200000</v>
      </c>
      <c r="K1768" s="1">
        <v>200000</v>
      </c>
      <c r="L1768" s="1">
        <v>0</v>
      </c>
      <c r="M1768" s="1" t="s">
        <v>9449</v>
      </c>
      <c r="N1768" s="1"/>
      <c r="O1768" s="2">
        <v>45979</v>
      </c>
      <c r="P1768" s="1">
        <v>1</v>
      </c>
      <c r="Q1768" s="1" t="s">
        <v>6468</v>
      </c>
      <c r="R1768" s="2">
        <v>45911</v>
      </c>
      <c r="S1768" s="2">
        <v>45975</v>
      </c>
      <c r="T1768" s="1">
        <v>200016</v>
      </c>
    </row>
    <row r="1769" spans="1:20">
      <c r="A1769" s="1" t="s">
        <v>1151</v>
      </c>
      <c r="B1769" s="1" t="s">
        <v>88</v>
      </c>
      <c r="C1769" s="1" t="s">
        <v>89</v>
      </c>
      <c r="D1769" s="1" t="s">
        <v>6503</v>
      </c>
      <c r="E1769" s="1">
        <v>0</v>
      </c>
      <c r="F1769" s="1">
        <v>0</v>
      </c>
      <c r="G1769" s="1">
        <v>0</v>
      </c>
      <c r="H1769" s="1" t="s">
        <v>1155</v>
      </c>
      <c r="I1769" s="2">
        <v>45971</v>
      </c>
      <c r="J1769" s="1">
        <v>15000</v>
      </c>
      <c r="K1769" s="1">
        <v>15000</v>
      </c>
      <c r="L1769" s="1">
        <v>0</v>
      </c>
      <c r="M1769" s="1" t="s">
        <v>8643</v>
      </c>
      <c r="N1769" s="1" t="s">
        <v>9450</v>
      </c>
      <c r="O1769" s="2">
        <v>45974</v>
      </c>
      <c r="P1769" s="1">
        <v>1</v>
      </c>
      <c r="Q1769" s="1" t="s">
        <v>6443</v>
      </c>
      <c r="R1769" s="2">
        <v>45911</v>
      </c>
      <c r="S1769" s="2">
        <v>45969</v>
      </c>
      <c r="T1769" s="1">
        <v>15000</v>
      </c>
    </row>
    <row r="1770" spans="1:20">
      <c r="A1770" s="1" t="s">
        <v>6574</v>
      </c>
      <c r="B1770" s="1" t="s">
        <v>994</v>
      </c>
      <c r="C1770" s="1" t="s">
        <v>995</v>
      </c>
      <c r="D1770" s="1" t="s">
        <v>6503</v>
      </c>
      <c r="E1770" s="1">
        <v>0</v>
      </c>
      <c r="F1770" s="1">
        <v>0</v>
      </c>
      <c r="G1770" s="1">
        <v>0</v>
      </c>
      <c r="H1770" s="1" t="s">
        <v>1040</v>
      </c>
      <c r="I1770" s="2">
        <v>46034</v>
      </c>
      <c r="J1770" s="1">
        <v>600000</v>
      </c>
      <c r="K1770" s="1">
        <v>0</v>
      </c>
      <c r="L1770" s="1">
        <v>0</v>
      </c>
      <c r="M1770" s="1" t="s">
        <v>6504</v>
      </c>
      <c r="N1770" s="1" t="s">
        <v>6575</v>
      </c>
      <c r="O1770" s="2">
        <v>46037</v>
      </c>
      <c r="P1770" s="1">
        <v>1</v>
      </c>
      <c r="Q1770" s="1" t="s">
        <v>6443</v>
      </c>
      <c r="R1770" s="2">
        <v>45911</v>
      </c>
      <c r="S1770" s="2"/>
      <c r="T1770" s="1">
        <v>0</v>
      </c>
    </row>
    <row r="1771" spans="1:20">
      <c r="A1771" s="1" t="s">
        <v>6576</v>
      </c>
      <c r="B1771" s="1" t="s">
        <v>994</v>
      </c>
      <c r="C1771" s="1" t="s">
        <v>995</v>
      </c>
      <c r="D1771" s="1" t="s">
        <v>6503</v>
      </c>
      <c r="E1771" s="1">
        <v>0</v>
      </c>
      <c r="F1771" s="1">
        <v>0</v>
      </c>
      <c r="G1771" s="1">
        <v>0</v>
      </c>
      <c r="H1771" s="1" t="s">
        <v>1040</v>
      </c>
      <c r="I1771" s="2">
        <v>46047</v>
      </c>
      <c r="J1771" s="1">
        <v>600000</v>
      </c>
      <c r="K1771" s="1">
        <v>0</v>
      </c>
      <c r="L1771" s="1">
        <v>0</v>
      </c>
      <c r="M1771" s="1" t="s">
        <v>6504</v>
      </c>
      <c r="N1771" s="1" t="s">
        <v>6577</v>
      </c>
      <c r="O1771" s="2">
        <v>46055</v>
      </c>
      <c r="P1771" s="1">
        <v>1</v>
      </c>
      <c r="Q1771" s="1" t="s">
        <v>6443</v>
      </c>
      <c r="R1771" s="2">
        <v>45911</v>
      </c>
      <c r="S1771" s="2"/>
      <c r="T1771" s="1">
        <v>0</v>
      </c>
    </row>
    <row r="1772" spans="1:20">
      <c r="A1772" s="1" t="s">
        <v>6578</v>
      </c>
      <c r="B1772" s="1" t="s">
        <v>994</v>
      </c>
      <c r="C1772" s="1" t="s">
        <v>995</v>
      </c>
      <c r="D1772" s="1" t="s">
        <v>6503</v>
      </c>
      <c r="E1772" s="1">
        <v>0</v>
      </c>
      <c r="F1772" s="1">
        <v>0</v>
      </c>
      <c r="G1772" s="1">
        <v>0</v>
      </c>
      <c r="H1772" s="1" t="s">
        <v>1040</v>
      </c>
      <c r="I1772" s="2">
        <v>46058</v>
      </c>
      <c r="J1772" s="1">
        <v>600000</v>
      </c>
      <c r="K1772" s="1">
        <v>0</v>
      </c>
      <c r="L1772" s="1">
        <v>0</v>
      </c>
      <c r="M1772" s="1" t="s">
        <v>6504</v>
      </c>
      <c r="N1772" s="1" t="s">
        <v>6579</v>
      </c>
      <c r="O1772" s="2">
        <v>46062</v>
      </c>
      <c r="P1772" s="1">
        <v>1</v>
      </c>
      <c r="Q1772" s="1" t="s">
        <v>6443</v>
      </c>
      <c r="R1772" s="2">
        <v>45911</v>
      </c>
      <c r="S1772" s="2"/>
      <c r="T1772" s="1">
        <v>0</v>
      </c>
    </row>
    <row r="1773" spans="1:20">
      <c r="A1773" s="1" t="s">
        <v>6580</v>
      </c>
      <c r="B1773" s="1" t="s">
        <v>994</v>
      </c>
      <c r="C1773" s="1" t="s">
        <v>995</v>
      </c>
      <c r="D1773" s="1" t="s">
        <v>6503</v>
      </c>
      <c r="E1773" s="1">
        <v>0</v>
      </c>
      <c r="F1773" s="1">
        <v>0</v>
      </c>
      <c r="G1773" s="1">
        <v>0</v>
      </c>
      <c r="H1773" s="1" t="s">
        <v>1040</v>
      </c>
      <c r="I1773" s="2">
        <v>46078</v>
      </c>
      <c r="J1773" s="1">
        <v>600000</v>
      </c>
      <c r="K1773" s="1">
        <v>0</v>
      </c>
      <c r="L1773" s="1">
        <v>0</v>
      </c>
      <c r="M1773" s="1" t="s">
        <v>6504</v>
      </c>
      <c r="N1773" s="1" t="s">
        <v>6581</v>
      </c>
      <c r="O1773" s="2">
        <v>46083</v>
      </c>
      <c r="P1773" s="1">
        <v>1</v>
      </c>
      <c r="Q1773" s="1" t="s">
        <v>6443</v>
      </c>
      <c r="R1773" s="2">
        <v>45911</v>
      </c>
      <c r="S1773" s="2"/>
      <c r="T1773" s="1">
        <v>0</v>
      </c>
    </row>
    <row r="1774" spans="1:20">
      <c r="A1774" s="1" t="s">
        <v>6582</v>
      </c>
      <c r="B1774" s="1" t="s">
        <v>994</v>
      </c>
      <c r="C1774" s="1" t="s">
        <v>995</v>
      </c>
      <c r="D1774" s="1" t="s">
        <v>6503</v>
      </c>
      <c r="E1774" s="1">
        <v>0</v>
      </c>
      <c r="F1774" s="1">
        <v>0</v>
      </c>
      <c r="G1774" s="1">
        <v>0</v>
      </c>
      <c r="H1774" s="1" t="s">
        <v>1040</v>
      </c>
      <c r="I1774" s="2">
        <v>46090</v>
      </c>
      <c r="J1774" s="1">
        <v>600000</v>
      </c>
      <c r="K1774" s="1">
        <v>0</v>
      </c>
      <c r="L1774" s="1">
        <v>0</v>
      </c>
      <c r="M1774" s="1" t="s">
        <v>6504</v>
      </c>
      <c r="N1774" s="1" t="s">
        <v>6583</v>
      </c>
      <c r="O1774" s="2">
        <v>46093</v>
      </c>
      <c r="P1774" s="1">
        <v>1</v>
      </c>
      <c r="Q1774" s="1" t="s">
        <v>6443</v>
      </c>
      <c r="R1774" s="2">
        <v>45911</v>
      </c>
      <c r="S1774" s="2"/>
      <c r="T1774" s="1">
        <v>0</v>
      </c>
    </row>
    <row r="1775" spans="1:20">
      <c r="A1775" s="1" t="s">
        <v>6584</v>
      </c>
      <c r="B1775" s="1" t="s">
        <v>994</v>
      </c>
      <c r="C1775" s="1" t="s">
        <v>995</v>
      </c>
      <c r="D1775" s="1" t="s">
        <v>6503</v>
      </c>
      <c r="E1775" s="1">
        <v>0</v>
      </c>
      <c r="F1775" s="1">
        <v>0</v>
      </c>
      <c r="G1775" s="1">
        <v>0</v>
      </c>
      <c r="H1775" s="1" t="s">
        <v>6585</v>
      </c>
      <c r="I1775" s="2">
        <v>46020</v>
      </c>
      <c r="J1775" s="1">
        <v>90000</v>
      </c>
      <c r="K1775" s="1">
        <v>0</v>
      </c>
      <c r="L1775" s="1">
        <v>0</v>
      </c>
      <c r="M1775" s="1" t="s">
        <v>6586</v>
      </c>
      <c r="N1775" s="1" t="s">
        <v>6587</v>
      </c>
      <c r="O1775" s="2">
        <v>46024</v>
      </c>
      <c r="P1775" s="1">
        <v>1</v>
      </c>
      <c r="Q1775" s="1" t="s">
        <v>6443</v>
      </c>
      <c r="R1775" s="2">
        <v>45911</v>
      </c>
      <c r="S1775" s="2"/>
      <c r="T1775" s="1">
        <v>0</v>
      </c>
    </row>
    <row r="1776" spans="1:20">
      <c r="A1776" s="1" t="s">
        <v>6588</v>
      </c>
      <c r="B1776" s="1" t="s">
        <v>994</v>
      </c>
      <c r="C1776" s="1" t="s">
        <v>995</v>
      </c>
      <c r="D1776" s="1" t="s">
        <v>6503</v>
      </c>
      <c r="E1776" s="1">
        <v>0</v>
      </c>
      <c r="F1776" s="1">
        <v>0</v>
      </c>
      <c r="G1776" s="1">
        <v>0</v>
      </c>
      <c r="H1776" s="1" t="s">
        <v>6585</v>
      </c>
      <c r="I1776" s="2">
        <v>46050</v>
      </c>
      <c r="J1776" s="1">
        <v>90000</v>
      </c>
      <c r="K1776" s="1">
        <v>0</v>
      </c>
      <c r="L1776" s="1">
        <v>0</v>
      </c>
      <c r="M1776" s="1" t="s">
        <v>6586</v>
      </c>
      <c r="N1776" s="1" t="s">
        <v>6536</v>
      </c>
      <c r="O1776" s="2">
        <v>46055</v>
      </c>
      <c r="P1776" s="1">
        <v>1</v>
      </c>
      <c r="Q1776" s="1" t="s">
        <v>6443</v>
      </c>
      <c r="R1776" s="2">
        <v>45911</v>
      </c>
      <c r="S1776" s="2"/>
      <c r="T1776" s="1">
        <v>0</v>
      </c>
    </row>
    <row r="1777" spans="1:20">
      <c r="A1777" s="1" t="s">
        <v>6589</v>
      </c>
      <c r="B1777" s="1" t="s">
        <v>994</v>
      </c>
      <c r="C1777" s="1" t="s">
        <v>995</v>
      </c>
      <c r="D1777" s="1" t="s">
        <v>6503</v>
      </c>
      <c r="E1777" s="1">
        <v>0</v>
      </c>
      <c r="F1777" s="1">
        <v>0</v>
      </c>
      <c r="G1777" s="1">
        <v>0</v>
      </c>
      <c r="H1777" s="1" t="s">
        <v>6585</v>
      </c>
      <c r="I1777" s="2">
        <v>46083</v>
      </c>
      <c r="J1777" s="1">
        <v>84000</v>
      </c>
      <c r="K1777" s="1">
        <v>0</v>
      </c>
      <c r="L1777" s="1">
        <v>0</v>
      </c>
      <c r="M1777" s="1" t="s">
        <v>6586</v>
      </c>
      <c r="N1777" s="1" t="s">
        <v>6590</v>
      </c>
      <c r="O1777" s="2">
        <v>46086</v>
      </c>
      <c r="P1777" s="1">
        <v>1</v>
      </c>
      <c r="Q1777" s="1" t="s">
        <v>6443</v>
      </c>
      <c r="R1777" s="2">
        <v>45911</v>
      </c>
      <c r="S1777" s="2"/>
      <c r="T1777" s="1">
        <v>0</v>
      </c>
    </row>
    <row r="1778" spans="1:20">
      <c r="A1778" s="1" t="s">
        <v>6591</v>
      </c>
      <c r="B1778" s="1" t="s">
        <v>3843</v>
      </c>
      <c r="C1778" s="1" t="s">
        <v>3844</v>
      </c>
      <c r="D1778" s="1" t="s">
        <v>6433</v>
      </c>
      <c r="E1778" s="1">
        <v>0</v>
      </c>
      <c r="F1778" s="1">
        <v>0</v>
      </c>
      <c r="G1778" s="1">
        <v>0</v>
      </c>
      <c r="H1778" s="1" t="s">
        <v>6592</v>
      </c>
      <c r="I1778" s="2">
        <v>46009</v>
      </c>
      <c r="J1778" s="1">
        <v>4000</v>
      </c>
      <c r="K1778" s="1">
        <v>0</v>
      </c>
      <c r="L1778" s="1">
        <v>0</v>
      </c>
      <c r="M1778" s="1" t="s">
        <v>6593</v>
      </c>
      <c r="N1778" s="1" t="s">
        <v>6594</v>
      </c>
      <c r="O1778" s="2">
        <v>46014</v>
      </c>
      <c r="P1778" s="1">
        <v>2</v>
      </c>
      <c r="Q1778" s="1" t="s">
        <v>6436</v>
      </c>
      <c r="R1778" s="2">
        <v>45911</v>
      </c>
      <c r="S1778" s="2"/>
      <c r="T1778" s="1">
        <v>0</v>
      </c>
    </row>
    <row r="1779" spans="1:20">
      <c r="A1779" s="1" t="s">
        <v>6595</v>
      </c>
      <c r="B1779" s="1" t="s">
        <v>6529</v>
      </c>
      <c r="C1779" s="1" t="s">
        <v>6530</v>
      </c>
      <c r="D1779" s="1" t="s">
        <v>6563</v>
      </c>
      <c r="E1779" s="1">
        <v>0</v>
      </c>
      <c r="F1779" s="1">
        <v>0</v>
      </c>
      <c r="G1779" s="1">
        <v>0</v>
      </c>
      <c r="H1779" s="1" t="s">
        <v>6596</v>
      </c>
      <c r="I1779" s="2">
        <v>46094</v>
      </c>
      <c r="J1779" s="1">
        <v>30000</v>
      </c>
      <c r="K1779" s="1">
        <v>0</v>
      </c>
      <c r="L1779" s="1">
        <v>0</v>
      </c>
      <c r="M1779" s="1"/>
      <c r="N1779" s="1" t="s">
        <v>6534</v>
      </c>
      <c r="O1779" s="2">
        <v>46098</v>
      </c>
      <c r="P1779" s="1">
        <v>1</v>
      </c>
      <c r="Q1779" s="1" t="s">
        <v>6430</v>
      </c>
      <c r="R1779" s="2">
        <v>45916</v>
      </c>
      <c r="S1779" s="2"/>
      <c r="T1779" s="1">
        <v>0</v>
      </c>
    </row>
    <row r="1780" spans="1:20">
      <c r="A1780" s="1" t="s">
        <v>1167</v>
      </c>
      <c r="B1780" s="1" t="s">
        <v>1169</v>
      </c>
      <c r="C1780" s="1" t="s">
        <v>1170</v>
      </c>
      <c r="D1780" s="1" t="s">
        <v>6454</v>
      </c>
      <c r="E1780" s="1" t="s">
        <v>6752</v>
      </c>
      <c r="F1780" s="1">
        <v>0</v>
      </c>
      <c r="G1780" s="1">
        <v>0</v>
      </c>
      <c r="H1780" s="1">
        <v>44017008600200</v>
      </c>
      <c r="I1780" s="2">
        <v>45975</v>
      </c>
      <c r="J1780" s="1">
        <v>1000</v>
      </c>
      <c r="K1780" s="1">
        <v>1000</v>
      </c>
      <c r="L1780" s="1">
        <v>0</v>
      </c>
      <c r="M1780" s="1" t="s">
        <v>6753</v>
      </c>
      <c r="N1780" s="1"/>
      <c r="O1780" s="2">
        <v>45979</v>
      </c>
      <c r="P1780" s="1">
        <v>1</v>
      </c>
      <c r="Q1780" s="1" t="s">
        <v>6430</v>
      </c>
      <c r="R1780" s="2">
        <v>45916</v>
      </c>
      <c r="S1780" s="2">
        <v>45976</v>
      </c>
      <c r="T1780" s="1">
        <v>1000</v>
      </c>
    </row>
    <row r="1781" spans="1:20">
      <c r="A1781" s="1" t="s">
        <v>148</v>
      </c>
      <c r="B1781" s="1" t="s">
        <v>154</v>
      </c>
      <c r="C1781" s="1" t="s">
        <v>155</v>
      </c>
      <c r="D1781" s="1" t="s">
        <v>6597</v>
      </c>
      <c r="E1781" s="1" t="s">
        <v>6598</v>
      </c>
      <c r="F1781" s="1" t="s">
        <v>6599</v>
      </c>
      <c r="G1781" s="1">
        <v>0</v>
      </c>
      <c r="H1781" s="1" t="s">
        <v>153</v>
      </c>
      <c r="I1781" s="2">
        <v>45985</v>
      </c>
      <c r="J1781" s="1">
        <v>2400000</v>
      </c>
      <c r="K1781" s="1">
        <v>0</v>
      </c>
      <c r="L1781" s="1">
        <v>0</v>
      </c>
      <c r="M1781" s="1" t="s">
        <v>151</v>
      </c>
      <c r="N1781" s="1"/>
      <c r="O1781" s="2">
        <v>45992</v>
      </c>
      <c r="P1781" s="1">
        <v>1</v>
      </c>
      <c r="Q1781" s="1" t="s">
        <v>6443</v>
      </c>
      <c r="R1781" s="2">
        <v>45916</v>
      </c>
      <c r="S1781" s="2">
        <v>45937</v>
      </c>
      <c r="T1781" s="1">
        <v>2784012</v>
      </c>
    </row>
    <row r="1782" spans="1:20">
      <c r="A1782" s="1" t="s">
        <v>9451</v>
      </c>
      <c r="B1782" s="1" t="s">
        <v>183</v>
      </c>
      <c r="C1782" s="1" t="s">
        <v>184</v>
      </c>
      <c r="D1782" s="1" t="s">
        <v>6526</v>
      </c>
      <c r="E1782" s="1">
        <v>0</v>
      </c>
      <c r="F1782" s="1">
        <v>0</v>
      </c>
      <c r="G1782" s="1">
        <v>0</v>
      </c>
      <c r="H1782" s="1" t="s">
        <v>9452</v>
      </c>
      <c r="I1782" s="2">
        <v>45979</v>
      </c>
      <c r="J1782" s="1">
        <v>12000</v>
      </c>
      <c r="K1782" s="1">
        <v>0</v>
      </c>
      <c r="L1782" s="1">
        <v>0</v>
      </c>
      <c r="M1782" s="1" t="s">
        <v>310</v>
      </c>
      <c r="N1782" s="1"/>
      <c r="O1782" s="2">
        <v>45986</v>
      </c>
      <c r="P1782" s="1">
        <v>1</v>
      </c>
      <c r="Q1782" s="1" t="s">
        <v>6468</v>
      </c>
      <c r="R1782" s="2">
        <v>45916</v>
      </c>
      <c r="S1782" s="2">
        <v>45937</v>
      </c>
      <c r="T1782" s="1">
        <v>12000</v>
      </c>
    </row>
    <row r="1783" spans="1:20">
      <c r="A1783" s="1" t="s">
        <v>9453</v>
      </c>
      <c r="B1783" s="1" t="s">
        <v>183</v>
      </c>
      <c r="C1783" s="1" t="s">
        <v>184</v>
      </c>
      <c r="D1783" s="1" t="s">
        <v>6522</v>
      </c>
      <c r="E1783" s="1">
        <v>0</v>
      </c>
      <c r="F1783" s="1">
        <v>0</v>
      </c>
      <c r="G1783" s="1">
        <v>0</v>
      </c>
      <c r="H1783" s="1" t="s">
        <v>182</v>
      </c>
      <c r="I1783" s="2">
        <v>45937</v>
      </c>
      <c r="J1783" s="1">
        <v>36000</v>
      </c>
      <c r="K1783" s="1">
        <v>36000</v>
      </c>
      <c r="L1783" s="1">
        <v>0</v>
      </c>
      <c r="M1783" s="1" t="s">
        <v>176</v>
      </c>
      <c r="N1783" s="1"/>
      <c r="O1783" s="2">
        <v>45979</v>
      </c>
      <c r="P1783" s="1">
        <v>1</v>
      </c>
      <c r="Q1783" s="1" t="s">
        <v>6468</v>
      </c>
      <c r="R1783" s="2">
        <v>45916</v>
      </c>
      <c r="S1783" s="2">
        <v>45931</v>
      </c>
      <c r="T1783" s="1">
        <v>36000</v>
      </c>
    </row>
    <row r="1784" spans="1:20">
      <c r="A1784" s="1" t="s">
        <v>6600</v>
      </c>
      <c r="B1784" s="1" t="s">
        <v>259</v>
      </c>
      <c r="C1784" s="1" t="s">
        <v>184</v>
      </c>
      <c r="D1784" s="1" t="s">
        <v>6526</v>
      </c>
      <c r="E1784" s="1">
        <v>0</v>
      </c>
      <c r="F1784" s="1">
        <v>0</v>
      </c>
      <c r="G1784" s="1">
        <v>0</v>
      </c>
      <c r="H1784" s="1" t="s">
        <v>684</v>
      </c>
      <c r="I1784" s="2">
        <v>45937</v>
      </c>
      <c r="J1784" s="1">
        <v>50000</v>
      </c>
      <c r="K1784" s="1">
        <v>0</v>
      </c>
      <c r="L1784" s="1">
        <v>0</v>
      </c>
      <c r="M1784" s="1" t="s">
        <v>310</v>
      </c>
      <c r="N1784" s="1"/>
      <c r="O1784" s="2">
        <v>45951</v>
      </c>
      <c r="P1784" s="1">
        <v>1</v>
      </c>
      <c r="Q1784" s="1" t="s">
        <v>6468</v>
      </c>
      <c r="R1784" s="2">
        <v>45916</v>
      </c>
      <c r="S1784" s="2">
        <v>45937</v>
      </c>
      <c r="T1784" s="1">
        <v>50004</v>
      </c>
    </row>
    <row r="1785" spans="1:20">
      <c r="A1785" s="1" t="s">
        <v>6601</v>
      </c>
      <c r="B1785" s="1" t="s">
        <v>259</v>
      </c>
      <c r="C1785" s="1" t="s">
        <v>184</v>
      </c>
      <c r="D1785" s="1" t="s">
        <v>6526</v>
      </c>
      <c r="E1785" s="1">
        <v>0</v>
      </c>
      <c r="F1785" s="1">
        <v>0</v>
      </c>
      <c r="G1785" s="1">
        <v>0</v>
      </c>
      <c r="H1785" s="1" t="s">
        <v>684</v>
      </c>
      <c r="I1785" s="2">
        <v>45944</v>
      </c>
      <c r="J1785" s="1">
        <v>50000</v>
      </c>
      <c r="K1785" s="1">
        <v>0</v>
      </c>
      <c r="L1785" s="1">
        <v>0</v>
      </c>
      <c r="M1785" s="1" t="s">
        <v>310</v>
      </c>
      <c r="N1785" s="1"/>
      <c r="O1785" s="2">
        <v>45958</v>
      </c>
      <c r="P1785" s="1">
        <v>1</v>
      </c>
      <c r="Q1785" s="1" t="s">
        <v>6468</v>
      </c>
      <c r="R1785" s="2">
        <v>45916</v>
      </c>
      <c r="S1785" s="2">
        <v>45938</v>
      </c>
      <c r="T1785" s="1">
        <v>50004</v>
      </c>
    </row>
    <row r="1786" spans="1:20">
      <c r="A1786" s="1" t="s">
        <v>6602</v>
      </c>
      <c r="B1786" s="1" t="s">
        <v>717</v>
      </c>
      <c r="C1786" s="1" t="s">
        <v>718</v>
      </c>
      <c r="D1786" s="1" t="s">
        <v>6479</v>
      </c>
      <c r="E1786" s="1">
        <v>0</v>
      </c>
      <c r="F1786" s="1">
        <v>0</v>
      </c>
      <c r="G1786" s="1">
        <v>0</v>
      </c>
      <c r="H1786" s="1" t="s">
        <v>6603</v>
      </c>
      <c r="I1786" s="2">
        <v>45926</v>
      </c>
      <c r="J1786" s="1">
        <v>10</v>
      </c>
      <c r="K1786" s="1">
        <v>0</v>
      </c>
      <c r="L1786" s="1">
        <v>0</v>
      </c>
      <c r="M1786" s="1" t="s">
        <v>729</v>
      </c>
      <c r="N1786" s="1" t="s">
        <v>6604</v>
      </c>
      <c r="O1786" s="2">
        <v>45926</v>
      </c>
      <c r="P1786" s="1">
        <v>4</v>
      </c>
      <c r="Q1786" s="1" t="s">
        <v>6443</v>
      </c>
      <c r="R1786" s="2">
        <v>45917</v>
      </c>
      <c r="S1786" s="2"/>
      <c r="T1786" s="1">
        <v>0</v>
      </c>
    </row>
    <row r="1787" spans="1:20">
      <c r="A1787" s="1" t="s">
        <v>6605</v>
      </c>
      <c r="B1787" s="1" t="s">
        <v>717</v>
      </c>
      <c r="C1787" s="1" t="s">
        <v>718</v>
      </c>
      <c r="D1787" s="1" t="s">
        <v>6479</v>
      </c>
      <c r="E1787" s="1">
        <v>0</v>
      </c>
      <c r="F1787" s="1">
        <v>0</v>
      </c>
      <c r="G1787" s="1">
        <v>0</v>
      </c>
      <c r="H1787" s="1" t="s">
        <v>6606</v>
      </c>
      <c r="I1787" s="2">
        <v>45926</v>
      </c>
      <c r="J1787" s="1">
        <v>10</v>
      </c>
      <c r="K1787" s="1">
        <v>0</v>
      </c>
      <c r="L1787" s="1">
        <v>0</v>
      </c>
      <c r="M1787" s="1" t="s">
        <v>729</v>
      </c>
      <c r="N1787" s="1" t="s">
        <v>6604</v>
      </c>
      <c r="O1787" s="2">
        <v>45926</v>
      </c>
      <c r="P1787" s="1">
        <v>3</v>
      </c>
      <c r="Q1787" s="1" t="s">
        <v>6443</v>
      </c>
      <c r="R1787" s="2">
        <v>45917</v>
      </c>
      <c r="S1787" s="2"/>
      <c r="T1787" s="1">
        <v>0</v>
      </c>
    </row>
    <row r="1788" spans="1:20">
      <c r="A1788" s="1" t="s">
        <v>6607</v>
      </c>
      <c r="B1788" s="1" t="s">
        <v>717</v>
      </c>
      <c r="C1788" s="1" t="s">
        <v>718</v>
      </c>
      <c r="D1788" s="1" t="s">
        <v>6479</v>
      </c>
      <c r="E1788" s="1">
        <v>0</v>
      </c>
      <c r="F1788" s="1">
        <v>0</v>
      </c>
      <c r="G1788" s="1">
        <v>0</v>
      </c>
      <c r="H1788" s="1" t="s">
        <v>6608</v>
      </c>
      <c r="I1788" s="2">
        <v>45926</v>
      </c>
      <c r="J1788" s="1">
        <v>10</v>
      </c>
      <c r="K1788" s="1">
        <v>0</v>
      </c>
      <c r="L1788" s="1">
        <v>0</v>
      </c>
      <c r="M1788" s="1" t="s">
        <v>729</v>
      </c>
      <c r="N1788" s="1" t="s">
        <v>6604</v>
      </c>
      <c r="O1788" s="2">
        <v>45926</v>
      </c>
      <c r="P1788" s="1">
        <v>5</v>
      </c>
      <c r="Q1788" s="1" t="s">
        <v>6443</v>
      </c>
      <c r="R1788" s="2">
        <v>45917</v>
      </c>
      <c r="S1788" s="2"/>
      <c r="T1788" s="1">
        <v>0</v>
      </c>
    </row>
    <row r="1789" spans="1:20">
      <c r="A1789" s="1" t="s">
        <v>6609</v>
      </c>
      <c r="B1789" s="1" t="s">
        <v>717</v>
      </c>
      <c r="C1789" s="1" t="s">
        <v>718</v>
      </c>
      <c r="D1789" s="1" t="s">
        <v>6479</v>
      </c>
      <c r="E1789" s="1">
        <v>0</v>
      </c>
      <c r="F1789" s="1">
        <v>0</v>
      </c>
      <c r="G1789" s="1">
        <v>0</v>
      </c>
      <c r="H1789" s="1" t="s">
        <v>6610</v>
      </c>
      <c r="I1789" s="2">
        <v>45926</v>
      </c>
      <c r="J1789" s="1">
        <v>10</v>
      </c>
      <c r="K1789" s="1">
        <v>0</v>
      </c>
      <c r="L1789" s="1">
        <v>0</v>
      </c>
      <c r="M1789" s="1" t="s">
        <v>729</v>
      </c>
      <c r="N1789" s="1" t="s">
        <v>6604</v>
      </c>
      <c r="O1789" s="2">
        <v>45926</v>
      </c>
      <c r="P1789" s="1">
        <v>5</v>
      </c>
      <c r="Q1789" s="1" t="s">
        <v>6443</v>
      </c>
      <c r="R1789" s="2">
        <v>45917</v>
      </c>
      <c r="S1789" s="2"/>
      <c r="T1789" s="1">
        <v>0</v>
      </c>
    </row>
    <row r="1790" spans="1:20">
      <c r="A1790" s="1" t="s">
        <v>6611</v>
      </c>
      <c r="B1790" s="1" t="s">
        <v>717</v>
      </c>
      <c r="C1790" s="1" t="s">
        <v>718</v>
      </c>
      <c r="D1790" s="1" t="s">
        <v>6479</v>
      </c>
      <c r="E1790" s="1">
        <v>0</v>
      </c>
      <c r="F1790" s="1">
        <v>0</v>
      </c>
      <c r="G1790" s="1">
        <v>0</v>
      </c>
      <c r="H1790" s="1" t="s">
        <v>6612</v>
      </c>
      <c r="I1790" s="2">
        <v>45926</v>
      </c>
      <c r="J1790" s="1">
        <v>10</v>
      </c>
      <c r="K1790" s="1">
        <v>0</v>
      </c>
      <c r="L1790" s="1">
        <v>0</v>
      </c>
      <c r="M1790" s="1" t="s">
        <v>729</v>
      </c>
      <c r="N1790" s="1" t="s">
        <v>6604</v>
      </c>
      <c r="O1790" s="2">
        <v>45926</v>
      </c>
      <c r="P1790" s="1">
        <v>5</v>
      </c>
      <c r="Q1790" s="1" t="s">
        <v>6443</v>
      </c>
      <c r="R1790" s="2">
        <v>45917</v>
      </c>
      <c r="S1790" s="2"/>
      <c r="T1790" s="1">
        <v>0</v>
      </c>
    </row>
    <row r="1791" spans="1:20">
      <c r="A1791" s="1" t="s">
        <v>6613</v>
      </c>
      <c r="B1791" s="1" t="s">
        <v>717</v>
      </c>
      <c r="C1791" s="1" t="s">
        <v>718</v>
      </c>
      <c r="D1791" s="1" t="s">
        <v>6479</v>
      </c>
      <c r="E1791" s="1">
        <v>0</v>
      </c>
      <c r="F1791" s="1">
        <v>0</v>
      </c>
      <c r="G1791" s="1">
        <v>0</v>
      </c>
      <c r="H1791" s="1" t="s">
        <v>6614</v>
      </c>
      <c r="I1791" s="2">
        <v>45926</v>
      </c>
      <c r="J1791" s="1">
        <v>10</v>
      </c>
      <c r="K1791" s="1">
        <v>0</v>
      </c>
      <c r="L1791" s="1">
        <v>0</v>
      </c>
      <c r="M1791" s="1" t="s">
        <v>729</v>
      </c>
      <c r="N1791" s="1" t="s">
        <v>6604</v>
      </c>
      <c r="O1791" s="2">
        <v>45926</v>
      </c>
      <c r="P1791" s="1">
        <v>5</v>
      </c>
      <c r="Q1791" s="1" t="s">
        <v>6443</v>
      </c>
      <c r="R1791" s="2">
        <v>45917</v>
      </c>
      <c r="S1791" s="2"/>
      <c r="T1791" s="1">
        <v>0</v>
      </c>
    </row>
    <row r="1792" spans="1:20">
      <c r="A1792" s="1" t="s">
        <v>6615</v>
      </c>
      <c r="B1792" s="1" t="s">
        <v>717</v>
      </c>
      <c r="C1792" s="1" t="s">
        <v>718</v>
      </c>
      <c r="D1792" s="1" t="s">
        <v>6479</v>
      </c>
      <c r="E1792" s="1">
        <v>0</v>
      </c>
      <c r="F1792" s="1">
        <v>0</v>
      </c>
      <c r="G1792" s="1">
        <v>0</v>
      </c>
      <c r="H1792" s="1" t="s">
        <v>6616</v>
      </c>
      <c r="I1792" s="2">
        <v>45926</v>
      </c>
      <c r="J1792" s="1">
        <v>10</v>
      </c>
      <c r="K1792" s="1">
        <v>0</v>
      </c>
      <c r="L1792" s="1">
        <v>0</v>
      </c>
      <c r="M1792" s="1" t="s">
        <v>729</v>
      </c>
      <c r="N1792" s="1" t="s">
        <v>6604</v>
      </c>
      <c r="O1792" s="2">
        <v>45926</v>
      </c>
      <c r="P1792" s="1">
        <v>5</v>
      </c>
      <c r="Q1792" s="1" t="s">
        <v>6443</v>
      </c>
      <c r="R1792" s="2">
        <v>45917</v>
      </c>
      <c r="S1792" s="2"/>
      <c r="T1792" s="1">
        <v>0</v>
      </c>
    </row>
    <row r="1793" spans="1:20">
      <c r="A1793" s="1" t="s">
        <v>9454</v>
      </c>
      <c r="B1793" s="1" t="s">
        <v>88</v>
      </c>
      <c r="C1793" s="1" t="s">
        <v>89</v>
      </c>
      <c r="D1793" s="1" t="s">
        <v>6503</v>
      </c>
      <c r="E1793" s="1">
        <v>0</v>
      </c>
      <c r="F1793" s="1">
        <v>0</v>
      </c>
      <c r="G1793" s="1">
        <v>0</v>
      </c>
      <c r="H1793" s="1" t="s">
        <v>1177</v>
      </c>
      <c r="I1793" s="2">
        <v>45992</v>
      </c>
      <c r="J1793" s="1">
        <v>120000</v>
      </c>
      <c r="K1793" s="1">
        <v>120000</v>
      </c>
      <c r="L1793" s="1">
        <v>0</v>
      </c>
      <c r="M1793" s="1" t="s">
        <v>161</v>
      </c>
      <c r="N1793" s="1" t="s">
        <v>9414</v>
      </c>
      <c r="O1793" s="2">
        <v>45995</v>
      </c>
      <c r="P1793" s="1">
        <v>2</v>
      </c>
      <c r="Q1793" s="1" t="s">
        <v>6443</v>
      </c>
      <c r="R1793" s="2">
        <v>45917</v>
      </c>
      <c r="S1793" s="2">
        <v>45951</v>
      </c>
      <c r="T1793" s="1">
        <v>120000</v>
      </c>
    </row>
    <row r="1794" spans="1:20">
      <c r="A1794" s="1" t="s">
        <v>1173</v>
      </c>
      <c r="B1794" s="1" t="s">
        <v>88</v>
      </c>
      <c r="C1794" s="1" t="s">
        <v>89</v>
      </c>
      <c r="D1794" s="1" t="s">
        <v>6503</v>
      </c>
      <c r="E1794" s="1">
        <v>0</v>
      </c>
      <c r="F1794" s="1">
        <v>0</v>
      </c>
      <c r="G1794" s="1">
        <v>0</v>
      </c>
      <c r="H1794" s="1" t="s">
        <v>1177</v>
      </c>
      <c r="I1794" s="2">
        <v>45999</v>
      </c>
      <c r="J1794" s="1">
        <v>156000</v>
      </c>
      <c r="K1794" s="1">
        <v>0</v>
      </c>
      <c r="L1794" s="1">
        <v>0</v>
      </c>
      <c r="M1794" s="1" t="s">
        <v>161</v>
      </c>
      <c r="N1794" s="1" t="s">
        <v>7780</v>
      </c>
      <c r="O1794" s="2">
        <v>46002</v>
      </c>
      <c r="P1794" s="1">
        <v>2</v>
      </c>
      <c r="Q1794" s="1" t="s">
        <v>6443</v>
      </c>
      <c r="R1794" s="2">
        <v>45917</v>
      </c>
      <c r="S1794" s="2"/>
      <c r="T1794" s="1">
        <v>0</v>
      </c>
    </row>
    <row r="1795" spans="1:20">
      <c r="A1795" s="1" t="s">
        <v>1180</v>
      </c>
      <c r="B1795" s="1" t="s">
        <v>88</v>
      </c>
      <c r="C1795" s="1" t="s">
        <v>89</v>
      </c>
      <c r="D1795" s="1" t="s">
        <v>6503</v>
      </c>
      <c r="E1795" s="1">
        <v>0</v>
      </c>
      <c r="F1795" s="1">
        <v>0</v>
      </c>
      <c r="G1795" s="1">
        <v>0</v>
      </c>
      <c r="H1795" s="1" t="s">
        <v>1177</v>
      </c>
      <c r="I1795" s="2">
        <v>46006</v>
      </c>
      <c r="J1795" s="1">
        <v>156000</v>
      </c>
      <c r="K1795" s="1">
        <v>0</v>
      </c>
      <c r="L1795" s="1">
        <v>0</v>
      </c>
      <c r="M1795" s="1" t="s">
        <v>161</v>
      </c>
      <c r="N1795" s="1" t="s">
        <v>6512</v>
      </c>
      <c r="O1795" s="2">
        <v>46009</v>
      </c>
      <c r="P1795" s="1">
        <v>2</v>
      </c>
      <c r="Q1795" s="1" t="s">
        <v>6443</v>
      </c>
      <c r="R1795" s="2">
        <v>45917</v>
      </c>
      <c r="S1795" s="2"/>
      <c r="T1795" s="1">
        <v>0</v>
      </c>
    </row>
    <row r="1796" spans="1:20">
      <c r="A1796" s="1" t="s">
        <v>1183</v>
      </c>
      <c r="B1796" s="1" t="s">
        <v>88</v>
      </c>
      <c r="C1796" s="1" t="s">
        <v>89</v>
      </c>
      <c r="D1796" s="1" t="s">
        <v>6503</v>
      </c>
      <c r="E1796" s="1">
        <v>0</v>
      </c>
      <c r="F1796" s="1">
        <v>0</v>
      </c>
      <c r="G1796" s="1">
        <v>0</v>
      </c>
      <c r="H1796" s="1" t="s">
        <v>1177</v>
      </c>
      <c r="I1796" s="2">
        <v>46010</v>
      </c>
      <c r="J1796" s="1">
        <v>156000</v>
      </c>
      <c r="K1796" s="1">
        <v>0</v>
      </c>
      <c r="L1796" s="1">
        <v>0</v>
      </c>
      <c r="M1796" s="1" t="s">
        <v>161</v>
      </c>
      <c r="N1796" s="1" t="s">
        <v>6513</v>
      </c>
      <c r="O1796" s="2">
        <v>46015</v>
      </c>
      <c r="P1796" s="1">
        <v>2</v>
      </c>
      <c r="Q1796" s="1" t="s">
        <v>6443</v>
      </c>
      <c r="R1796" s="2">
        <v>45917</v>
      </c>
      <c r="S1796" s="2"/>
      <c r="T1796" s="1">
        <v>0</v>
      </c>
    </row>
    <row r="1797" spans="1:20">
      <c r="A1797" s="1" t="s">
        <v>1186</v>
      </c>
      <c r="B1797" s="1" t="s">
        <v>88</v>
      </c>
      <c r="C1797" s="1" t="s">
        <v>89</v>
      </c>
      <c r="D1797" s="1" t="s">
        <v>6503</v>
      </c>
      <c r="E1797" s="1">
        <v>0</v>
      </c>
      <c r="F1797" s="1">
        <v>0</v>
      </c>
      <c r="G1797" s="1">
        <v>0</v>
      </c>
      <c r="H1797" s="1" t="s">
        <v>1177</v>
      </c>
      <c r="I1797" s="2">
        <v>46020</v>
      </c>
      <c r="J1797" s="1">
        <v>168000</v>
      </c>
      <c r="K1797" s="1">
        <v>0</v>
      </c>
      <c r="L1797" s="1">
        <v>0</v>
      </c>
      <c r="M1797" s="1" t="s">
        <v>161</v>
      </c>
      <c r="N1797" s="1" t="s">
        <v>6804</v>
      </c>
      <c r="O1797" s="2">
        <v>46024</v>
      </c>
      <c r="P1797" s="1">
        <v>2</v>
      </c>
      <c r="Q1797" s="1" t="s">
        <v>6443</v>
      </c>
      <c r="R1797" s="2">
        <v>45917</v>
      </c>
      <c r="S1797" s="2"/>
      <c r="T1797" s="1">
        <v>0</v>
      </c>
    </row>
    <row r="1798" spans="1:20">
      <c r="A1798" s="1" t="s">
        <v>6617</v>
      </c>
      <c r="B1798" s="1" t="s">
        <v>88</v>
      </c>
      <c r="C1798" s="1" t="s">
        <v>89</v>
      </c>
      <c r="D1798" s="1" t="s">
        <v>6503</v>
      </c>
      <c r="E1798" s="1">
        <v>0</v>
      </c>
      <c r="F1798" s="1">
        <v>0</v>
      </c>
      <c r="G1798" s="1">
        <v>0</v>
      </c>
      <c r="H1798" s="1" t="s">
        <v>1177</v>
      </c>
      <c r="I1798" s="2">
        <v>46027</v>
      </c>
      <c r="J1798" s="1">
        <v>156000</v>
      </c>
      <c r="K1798" s="1">
        <v>0</v>
      </c>
      <c r="L1798" s="1">
        <v>0</v>
      </c>
      <c r="M1798" s="1" t="s">
        <v>161</v>
      </c>
      <c r="N1798" s="1" t="s">
        <v>6587</v>
      </c>
      <c r="O1798" s="2">
        <v>46030</v>
      </c>
      <c r="P1798" s="1">
        <v>2</v>
      </c>
      <c r="Q1798" s="1" t="s">
        <v>6443</v>
      </c>
      <c r="R1798" s="2">
        <v>45917</v>
      </c>
      <c r="S1798" s="2"/>
      <c r="T1798" s="1">
        <v>0</v>
      </c>
    </row>
    <row r="1799" spans="1:20">
      <c r="A1799" s="1" t="s">
        <v>6618</v>
      </c>
      <c r="B1799" s="1" t="s">
        <v>88</v>
      </c>
      <c r="C1799" s="1" t="s">
        <v>89</v>
      </c>
      <c r="D1799" s="1" t="s">
        <v>6503</v>
      </c>
      <c r="E1799" s="1">
        <v>0</v>
      </c>
      <c r="F1799" s="1">
        <v>0</v>
      </c>
      <c r="G1799" s="1">
        <v>0</v>
      </c>
      <c r="H1799" s="1" t="s">
        <v>1177</v>
      </c>
      <c r="I1799" s="2">
        <v>46034</v>
      </c>
      <c r="J1799" s="1">
        <v>78000</v>
      </c>
      <c r="K1799" s="1">
        <v>0</v>
      </c>
      <c r="L1799" s="1">
        <v>0</v>
      </c>
      <c r="M1799" s="1" t="s">
        <v>161</v>
      </c>
      <c r="N1799" s="1" t="s">
        <v>6619</v>
      </c>
      <c r="O1799" s="2">
        <v>46037</v>
      </c>
      <c r="P1799" s="1">
        <v>2</v>
      </c>
      <c r="Q1799" s="1" t="s">
        <v>6443</v>
      </c>
      <c r="R1799" s="2">
        <v>45917</v>
      </c>
      <c r="S1799" s="2"/>
      <c r="T1799" s="1">
        <v>0</v>
      </c>
    </row>
    <row r="1800" spans="1:20">
      <c r="A1800" s="1" t="s">
        <v>6620</v>
      </c>
      <c r="B1800" s="1" t="s">
        <v>88</v>
      </c>
      <c r="C1800" s="1" t="s">
        <v>89</v>
      </c>
      <c r="D1800" s="1" t="s">
        <v>6488</v>
      </c>
      <c r="E1800" s="1">
        <v>0</v>
      </c>
      <c r="F1800" s="1">
        <v>0</v>
      </c>
      <c r="G1800" s="1">
        <v>0</v>
      </c>
      <c r="H1800" s="1" t="s">
        <v>1057</v>
      </c>
      <c r="I1800" s="2">
        <v>46027</v>
      </c>
      <c r="J1800" s="1">
        <v>432000</v>
      </c>
      <c r="K1800" s="1">
        <v>0</v>
      </c>
      <c r="L1800" s="1">
        <v>0</v>
      </c>
      <c r="M1800" s="1" t="s">
        <v>6567</v>
      </c>
      <c r="N1800" s="1" t="s">
        <v>6587</v>
      </c>
      <c r="O1800" s="2">
        <v>46030</v>
      </c>
      <c r="P1800" s="1">
        <v>1</v>
      </c>
      <c r="Q1800" s="1" t="s">
        <v>6443</v>
      </c>
      <c r="R1800" s="2">
        <v>45918</v>
      </c>
      <c r="S1800" s="2"/>
      <c r="T1800" s="1">
        <v>0</v>
      </c>
    </row>
    <row r="1801" spans="1:20">
      <c r="A1801" s="1" t="s">
        <v>1196</v>
      </c>
      <c r="B1801" s="1" t="s">
        <v>1127</v>
      </c>
      <c r="C1801" s="1" t="s">
        <v>1128</v>
      </c>
      <c r="D1801" s="1" t="s">
        <v>7849</v>
      </c>
      <c r="E1801" s="1" t="s">
        <v>6494</v>
      </c>
      <c r="F1801" s="1">
        <v>0</v>
      </c>
      <c r="G1801" s="1">
        <v>0</v>
      </c>
      <c r="H1801" s="1" t="s">
        <v>1199</v>
      </c>
      <c r="I1801" s="2">
        <v>45975</v>
      </c>
      <c r="J1801" s="1">
        <v>30000</v>
      </c>
      <c r="K1801" s="1">
        <v>30000</v>
      </c>
      <c r="L1801" s="1">
        <v>0</v>
      </c>
      <c r="M1801" s="1"/>
      <c r="N1801" s="1" t="s">
        <v>9455</v>
      </c>
      <c r="O1801" s="2">
        <v>45980</v>
      </c>
      <c r="P1801" s="1">
        <v>2</v>
      </c>
      <c r="Q1801" s="1" t="s">
        <v>6540</v>
      </c>
      <c r="R1801" s="2">
        <v>45917</v>
      </c>
      <c r="S1801" s="2">
        <v>45976</v>
      </c>
      <c r="T1801" s="1">
        <v>30000</v>
      </c>
    </row>
    <row r="1802" spans="1:20">
      <c r="A1802" s="1" t="s">
        <v>1202</v>
      </c>
      <c r="B1802" s="1" t="s">
        <v>1127</v>
      </c>
      <c r="C1802" s="1" t="s">
        <v>1128</v>
      </c>
      <c r="D1802" s="1" t="s">
        <v>6507</v>
      </c>
      <c r="E1802" s="1" t="s">
        <v>6494</v>
      </c>
      <c r="F1802" s="1">
        <v>0</v>
      </c>
      <c r="G1802" s="1">
        <v>0</v>
      </c>
      <c r="H1802" s="1" t="s">
        <v>1205</v>
      </c>
      <c r="I1802" s="2">
        <v>45972</v>
      </c>
      <c r="J1802" s="1">
        <v>38000</v>
      </c>
      <c r="K1802" s="1">
        <v>38000</v>
      </c>
      <c r="L1802" s="1">
        <v>0</v>
      </c>
      <c r="M1802" s="1"/>
      <c r="N1802" s="1" t="s">
        <v>9456</v>
      </c>
      <c r="O1802" s="2">
        <v>45975</v>
      </c>
      <c r="P1802" s="1">
        <v>2</v>
      </c>
      <c r="Q1802" s="1" t="s">
        <v>6540</v>
      </c>
      <c r="R1802" s="2">
        <v>45918</v>
      </c>
      <c r="S1802" s="2">
        <v>45974</v>
      </c>
      <c r="T1802" s="1">
        <v>38000</v>
      </c>
    </row>
    <row r="1803" spans="1:20">
      <c r="A1803" s="1" t="s">
        <v>1208</v>
      </c>
      <c r="B1803" s="1" t="s">
        <v>1127</v>
      </c>
      <c r="C1803" s="1" t="s">
        <v>1128</v>
      </c>
      <c r="D1803" s="1" t="s">
        <v>6683</v>
      </c>
      <c r="E1803" s="1" t="s">
        <v>6517</v>
      </c>
      <c r="F1803" s="1" t="s">
        <v>6958</v>
      </c>
      <c r="G1803" s="1" t="s">
        <v>6518</v>
      </c>
      <c r="H1803" s="1" t="s">
        <v>1212</v>
      </c>
      <c r="I1803" s="2">
        <v>45972</v>
      </c>
      <c r="J1803" s="1">
        <v>26182</v>
      </c>
      <c r="K1803" s="1">
        <v>46182</v>
      </c>
      <c r="L1803" s="1">
        <v>0</v>
      </c>
      <c r="M1803" s="1"/>
      <c r="N1803" s="1" t="s">
        <v>9457</v>
      </c>
      <c r="O1803" s="2">
        <v>45975</v>
      </c>
      <c r="P1803" s="1">
        <v>2</v>
      </c>
      <c r="Q1803" s="1" t="s">
        <v>6540</v>
      </c>
      <c r="R1803" s="2">
        <v>45918</v>
      </c>
      <c r="S1803" s="2">
        <v>45971</v>
      </c>
      <c r="T1803" s="1">
        <v>26200</v>
      </c>
    </row>
    <row r="1804" spans="1:20">
      <c r="A1804" s="1" t="s">
        <v>1215</v>
      </c>
      <c r="B1804" s="1" t="s">
        <v>1011</v>
      </c>
      <c r="C1804" s="1" t="s">
        <v>1012</v>
      </c>
      <c r="D1804" s="1" t="s">
        <v>6479</v>
      </c>
      <c r="E1804" s="1">
        <v>0</v>
      </c>
      <c r="F1804" s="1">
        <v>0</v>
      </c>
      <c r="G1804" s="1">
        <v>0</v>
      </c>
      <c r="H1804" s="1">
        <v>15048759</v>
      </c>
      <c r="I1804" s="2">
        <v>46015</v>
      </c>
      <c r="J1804" s="1">
        <v>15490</v>
      </c>
      <c r="K1804" s="1">
        <v>15490</v>
      </c>
      <c r="L1804" s="1">
        <v>0</v>
      </c>
      <c r="M1804" s="1" t="s">
        <v>9395</v>
      </c>
      <c r="N1804" s="1"/>
      <c r="O1804" s="2">
        <v>46024</v>
      </c>
      <c r="P1804" s="1">
        <v>2</v>
      </c>
      <c r="Q1804" s="1" t="s">
        <v>6443</v>
      </c>
      <c r="R1804" s="2">
        <v>45918</v>
      </c>
      <c r="S1804" s="2">
        <v>45976</v>
      </c>
      <c r="T1804" s="1">
        <v>15492</v>
      </c>
    </row>
    <row r="1805" spans="1:20">
      <c r="A1805" s="1" t="s">
        <v>6621</v>
      </c>
      <c r="B1805" s="1" t="s">
        <v>6459</v>
      </c>
      <c r="C1805" s="1" t="s">
        <v>6460</v>
      </c>
      <c r="D1805" s="1">
        <v>0</v>
      </c>
      <c r="E1805" s="1">
        <v>0</v>
      </c>
      <c r="F1805" s="1">
        <v>0</v>
      </c>
      <c r="G1805" s="1">
        <v>0</v>
      </c>
      <c r="H1805" s="1">
        <v>80505854</v>
      </c>
      <c r="I1805" s="2">
        <v>45925</v>
      </c>
      <c r="J1805" s="1">
        <v>700000</v>
      </c>
      <c r="K1805" s="1">
        <v>50000</v>
      </c>
      <c r="L1805" s="1">
        <v>0</v>
      </c>
      <c r="M1805" s="1"/>
      <c r="N1805" s="1"/>
      <c r="O1805" s="2">
        <v>45925</v>
      </c>
      <c r="P1805" s="1">
        <v>1</v>
      </c>
      <c r="Q1805" s="1" t="s">
        <v>6436</v>
      </c>
      <c r="R1805" s="2">
        <v>45918</v>
      </c>
      <c r="S1805" s="2"/>
      <c r="T1805" s="1">
        <v>0</v>
      </c>
    </row>
    <row r="1806" spans="1:20">
      <c r="A1806" s="1" t="s">
        <v>6622</v>
      </c>
      <c r="B1806" s="1" t="s">
        <v>6459</v>
      </c>
      <c r="C1806" s="1" t="s">
        <v>6460</v>
      </c>
      <c r="D1806" s="1">
        <v>0</v>
      </c>
      <c r="E1806" s="1">
        <v>0</v>
      </c>
      <c r="F1806" s="1">
        <v>0</v>
      </c>
      <c r="G1806" s="1">
        <v>0</v>
      </c>
      <c r="H1806" s="1" t="s">
        <v>6623</v>
      </c>
      <c r="I1806" s="2">
        <v>45925</v>
      </c>
      <c r="J1806" s="1">
        <v>600000</v>
      </c>
      <c r="K1806" s="1">
        <v>155000</v>
      </c>
      <c r="L1806" s="1">
        <v>0</v>
      </c>
      <c r="M1806" s="1"/>
      <c r="N1806" s="1"/>
      <c r="O1806" s="2">
        <v>45925</v>
      </c>
      <c r="P1806" s="1">
        <v>1</v>
      </c>
      <c r="Q1806" s="1" t="s">
        <v>6436</v>
      </c>
      <c r="R1806" s="2">
        <v>45918</v>
      </c>
      <c r="S1806" s="2"/>
      <c r="T1806" s="1">
        <v>0</v>
      </c>
    </row>
    <row r="1807" spans="1:20">
      <c r="A1807" s="1" t="s">
        <v>6624</v>
      </c>
      <c r="B1807" s="1" t="s">
        <v>6459</v>
      </c>
      <c r="C1807" s="1" t="s">
        <v>6460</v>
      </c>
      <c r="D1807" s="1">
        <v>0</v>
      </c>
      <c r="E1807" s="1">
        <v>0</v>
      </c>
      <c r="F1807" s="1">
        <v>0</v>
      </c>
      <c r="G1807" s="1">
        <v>0</v>
      </c>
      <c r="H1807" s="1">
        <v>80705886</v>
      </c>
      <c r="I1807" s="2">
        <v>45925</v>
      </c>
      <c r="J1807" s="1">
        <v>1800000</v>
      </c>
      <c r="K1807" s="1">
        <v>62000</v>
      </c>
      <c r="L1807" s="1">
        <v>0</v>
      </c>
      <c r="M1807" s="1"/>
      <c r="N1807" s="1"/>
      <c r="O1807" s="2">
        <v>45925</v>
      </c>
      <c r="P1807" s="1">
        <v>1</v>
      </c>
      <c r="Q1807" s="1" t="s">
        <v>6436</v>
      </c>
      <c r="R1807" s="2">
        <v>45918</v>
      </c>
      <c r="S1807" s="2"/>
      <c r="T1807" s="1">
        <v>0</v>
      </c>
    </row>
    <row r="1808" spans="1:20">
      <c r="A1808" s="1" t="s">
        <v>6625</v>
      </c>
      <c r="B1808" s="1" t="s">
        <v>6459</v>
      </c>
      <c r="C1808" s="1" t="s">
        <v>6460</v>
      </c>
      <c r="D1808" s="1">
        <v>0</v>
      </c>
      <c r="E1808" s="1">
        <v>0</v>
      </c>
      <c r="F1808" s="1">
        <v>0</v>
      </c>
      <c r="G1808" s="1">
        <v>0</v>
      </c>
      <c r="H1808" s="1">
        <v>80705927</v>
      </c>
      <c r="I1808" s="2">
        <v>45925</v>
      </c>
      <c r="J1808" s="1">
        <v>1000</v>
      </c>
      <c r="K1808" s="1">
        <v>21</v>
      </c>
      <c r="L1808" s="1">
        <v>0</v>
      </c>
      <c r="M1808" s="1"/>
      <c r="N1808" s="1"/>
      <c r="O1808" s="2">
        <v>45925</v>
      </c>
      <c r="P1808" s="1">
        <v>1</v>
      </c>
      <c r="Q1808" s="1" t="s">
        <v>6436</v>
      </c>
      <c r="R1808" s="2">
        <v>45918</v>
      </c>
      <c r="S1808" s="2"/>
      <c r="T1808" s="1">
        <v>0</v>
      </c>
    </row>
    <row r="1809" spans="1:20">
      <c r="A1809" s="1" t="s">
        <v>6626</v>
      </c>
      <c r="B1809" s="1" t="s">
        <v>6459</v>
      </c>
      <c r="C1809" s="1" t="s">
        <v>6460</v>
      </c>
      <c r="D1809" s="1">
        <v>0</v>
      </c>
      <c r="E1809" s="1">
        <v>0</v>
      </c>
      <c r="F1809" s="1">
        <v>0</v>
      </c>
      <c r="G1809" s="1">
        <v>0</v>
      </c>
      <c r="H1809" s="1">
        <v>80700501</v>
      </c>
      <c r="I1809" s="2">
        <v>45925</v>
      </c>
      <c r="J1809" s="1">
        <v>700000</v>
      </c>
      <c r="K1809" s="1">
        <v>0</v>
      </c>
      <c r="L1809" s="1">
        <v>0</v>
      </c>
      <c r="M1809" s="1"/>
      <c r="N1809" s="1"/>
      <c r="O1809" s="2">
        <v>45925</v>
      </c>
      <c r="P1809" s="1">
        <v>1</v>
      </c>
      <c r="Q1809" s="1" t="s">
        <v>6436</v>
      </c>
      <c r="R1809" s="2">
        <v>45918</v>
      </c>
      <c r="S1809" s="2"/>
      <c r="T1809" s="1">
        <v>0</v>
      </c>
    </row>
    <row r="1810" spans="1:20">
      <c r="A1810" s="1" t="s">
        <v>6627</v>
      </c>
      <c r="B1810" s="1" t="s">
        <v>6459</v>
      </c>
      <c r="C1810" s="1" t="s">
        <v>6460</v>
      </c>
      <c r="D1810" s="1">
        <v>0</v>
      </c>
      <c r="E1810" s="1">
        <v>0</v>
      </c>
      <c r="F1810" s="1">
        <v>0</v>
      </c>
      <c r="G1810" s="1">
        <v>0</v>
      </c>
      <c r="H1810" s="1" t="s">
        <v>6628</v>
      </c>
      <c r="I1810" s="2">
        <v>45925</v>
      </c>
      <c r="J1810" s="1">
        <v>700000</v>
      </c>
      <c r="K1810" s="1">
        <v>0</v>
      </c>
      <c r="L1810" s="1">
        <v>0</v>
      </c>
      <c r="M1810" s="1"/>
      <c r="N1810" s="1"/>
      <c r="O1810" s="2">
        <v>45925</v>
      </c>
      <c r="P1810" s="1">
        <v>1</v>
      </c>
      <c r="Q1810" s="1" t="s">
        <v>6436</v>
      </c>
      <c r="R1810" s="2">
        <v>45918</v>
      </c>
      <c r="S1810" s="2"/>
      <c r="T1810" s="1">
        <v>0</v>
      </c>
    </row>
    <row r="1811" spans="1:20">
      <c r="A1811" s="1" t="s">
        <v>1232</v>
      </c>
      <c r="B1811" s="1" t="s">
        <v>375</v>
      </c>
      <c r="C1811" s="1" t="s">
        <v>376</v>
      </c>
      <c r="D1811" s="1" t="s">
        <v>6630</v>
      </c>
      <c r="E1811" s="1">
        <v>0</v>
      </c>
      <c r="F1811" s="1">
        <v>0</v>
      </c>
      <c r="G1811" s="1">
        <v>0</v>
      </c>
      <c r="H1811" s="1">
        <v>8025622</v>
      </c>
      <c r="I1811" s="2">
        <v>45972</v>
      </c>
      <c r="J1811" s="1">
        <v>432000</v>
      </c>
      <c r="K1811" s="1">
        <v>432000</v>
      </c>
      <c r="L1811" s="1">
        <v>0</v>
      </c>
      <c r="M1811" s="1" t="s">
        <v>6631</v>
      </c>
      <c r="N1811" s="1" t="s">
        <v>6632</v>
      </c>
      <c r="O1811" s="2">
        <v>45979</v>
      </c>
      <c r="P1811" s="1">
        <v>1</v>
      </c>
      <c r="Q1811" s="1" t="s">
        <v>6443</v>
      </c>
      <c r="R1811" s="2">
        <v>45918</v>
      </c>
      <c r="S1811" s="2">
        <v>45969</v>
      </c>
      <c r="T1811" s="1">
        <v>864000</v>
      </c>
    </row>
    <row r="1812" spans="1:20">
      <c r="A1812" s="1" t="s">
        <v>1236</v>
      </c>
      <c r="B1812" s="1" t="s">
        <v>375</v>
      </c>
      <c r="C1812" s="1" t="s">
        <v>376</v>
      </c>
      <c r="D1812" s="1" t="s">
        <v>6630</v>
      </c>
      <c r="E1812" s="1">
        <v>0</v>
      </c>
      <c r="F1812" s="1">
        <v>0</v>
      </c>
      <c r="G1812" s="1">
        <v>0</v>
      </c>
      <c r="H1812" s="1">
        <v>8025622</v>
      </c>
      <c r="I1812" s="2">
        <v>45974</v>
      </c>
      <c r="J1812" s="1">
        <v>432000</v>
      </c>
      <c r="K1812" s="1">
        <v>432000</v>
      </c>
      <c r="L1812" s="1">
        <v>0</v>
      </c>
      <c r="M1812" s="1" t="s">
        <v>6631</v>
      </c>
      <c r="N1812" s="1" t="s">
        <v>6632</v>
      </c>
      <c r="O1812" s="2">
        <v>45981</v>
      </c>
      <c r="P1812" s="1">
        <v>1</v>
      </c>
      <c r="Q1812" s="1" t="s">
        <v>6443</v>
      </c>
      <c r="R1812" s="2">
        <v>45918</v>
      </c>
      <c r="S1812" s="2">
        <v>45969</v>
      </c>
      <c r="T1812" s="1">
        <v>864000</v>
      </c>
    </row>
    <row r="1813" spans="1:20">
      <c r="A1813" s="1" t="s">
        <v>1240</v>
      </c>
      <c r="B1813" s="1" t="s">
        <v>375</v>
      </c>
      <c r="C1813" s="1" t="s">
        <v>376</v>
      </c>
      <c r="D1813" s="1" t="s">
        <v>6630</v>
      </c>
      <c r="E1813" s="1">
        <v>0</v>
      </c>
      <c r="F1813" s="1">
        <v>0</v>
      </c>
      <c r="G1813" s="1">
        <v>0</v>
      </c>
      <c r="H1813" s="1">
        <v>8025622</v>
      </c>
      <c r="I1813" s="2">
        <v>45972</v>
      </c>
      <c r="J1813" s="1">
        <v>432000</v>
      </c>
      <c r="K1813" s="1">
        <v>0</v>
      </c>
      <c r="L1813" s="1">
        <v>0</v>
      </c>
      <c r="M1813" s="1" t="s">
        <v>6631</v>
      </c>
      <c r="N1813" s="1" t="s">
        <v>6632</v>
      </c>
      <c r="O1813" s="2">
        <v>45986</v>
      </c>
      <c r="P1813" s="1">
        <v>1</v>
      </c>
      <c r="Q1813" s="1" t="s">
        <v>6443</v>
      </c>
      <c r="R1813" s="2">
        <v>45918</v>
      </c>
      <c r="S1813" s="2">
        <v>45979</v>
      </c>
      <c r="T1813" s="1">
        <v>864000</v>
      </c>
    </row>
    <row r="1814" spans="1:20">
      <c r="A1814" s="1" t="s">
        <v>1245</v>
      </c>
      <c r="B1814" s="1" t="s">
        <v>375</v>
      </c>
      <c r="C1814" s="1" t="s">
        <v>376</v>
      </c>
      <c r="D1814" s="1" t="s">
        <v>6630</v>
      </c>
      <c r="E1814" s="1">
        <v>0</v>
      </c>
      <c r="F1814" s="1">
        <v>0</v>
      </c>
      <c r="G1814" s="1">
        <v>0</v>
      </c>
      <c r="H1814" s="1">
        <v>8025622</v>
      </c>
      <c r="I1814" s="2">
        <v>45974</v>
      </c>
      <c r="J1814" s="1">
        <v>432000</v>
      </c>
      <c r="K1814" s="1">
        <v>0</v>
      </c>
      <c r="L1814" s="1">
        <v>0</v>
      </c>
      <c r="M1814" s="1" t="s">
        <v>6631</v>
      </c>
      <c r="N1814" s="1" t="s">
        <v>6632</v>
      </c>
      <c r="O1814" s="2">
        <v>72937</v>
      </c>
      <c r="P1814" s="1">
        <v>1</v>
      </c>
      <c r="Q1814" s="1" t="s">
        <v>6443</v>
      </c>
      <c r="R1814" s="2">
        <v>45918</v>
      </c>
      <c r="S1814" s="2"/>
      <c r="T1814" s="1">
        <v>0</v>
      </c>
    </row>
    <row r="1815" spans="1:20">
      <c r="A1815" s="1" t="s">
        <v>1249</v>
      </c>
      <c r="B1815" s="1" t="s">
        <v>375</v>
      </c>
      <c r="C1815" s="1" t="s">
        <v>376</v>
      </c>
      <c r="D1815" s="1" t="s">
        <v>6630</v>
      </c>
      <c r="E1815" s="1">
        <v>0</v>
      </c>
      <c r="F1815" s="1">
        <v>0</v>
      </c>
      <c r="G1815" s="1">
        <v>0</v>
      </c>
      <c r="H1815" s="1">
        <v>8025622</v>
      </c>
      <c r="I1815" s="2">
        <v>45979</v>
      </c>
      <c r="J1815" s="1">
        <v>432000</v>
      </c>
      <c r="K1815" s="1">
        <v>0</v>
      </c>
      <c r="L1815" s="1">
        <v>0</v>
      </c>
      <c r="M1815" s="1" t="s">
        <v>6631</v>
      </c>
      <c r="N1815" s="1" t="s">
        <v>6632</v>
      </c>
      <c r="O1815" s="2">
        <v>72937</v>
      </c>
      <c r="P1815" s="1">
        <v>1</v>
      </c>
      <c r="Q1815" s="1" t="s">
        <v>6443</v>
      </c>
      <c r="R1815" s="2">
        <v>45918</v>
      </c>
      <c r="S1815" s="2"/>
      <c r="T1815" s="1">
        <v>0</v>
      </c>
    </row>
    <row r="1816" spans="1:20">
      <c r="A1816" s="1" t="s">
        <v>1252</v>
      </c>
      <c r="B1816" s="1" t="s">
        <v>375</v>
      </c>
      <c r="C1816" s="1" t="s">
        <v>376</v>
      </c>
      <c r="D1816" s="1" t="s">
        <v>6630</v>
      </c>
      <c r="E1816" s="1">
        <v>0</v>
      </c>
      <c r="F1816" s="1">
        <v>0</v>
      </c>
      <c r="G1816" s="1">
        <v>0</v>
      </c>
      <c r="H1816" s="1">
        <v>8025622</v>
      </c>
      <c r="I1816" s="2">
        <v>45981</v>
      </c>
      <c r="J1816" s="1">
        <v>432000</v>
      </c>
      <c r="K1816" s="1">
        <v>0</v>
      </c>
      <c r="L1816" s="1">
        <v>0</v>
      </c>
      <c r="M1816" s="1" t="s">
        <v>6631</v>
      </c>
      <c r="N1816" s="1" t="s">
        <v>6632</v>
      </c>
      <c r="O1816" s="2">
        <v>72937</v>
      </c>
      <c r="P1816" s="1">
        <v>1</v>
      </c>
      <c r="Q1816" s="1" t="s">
        <v>6443</v>
      </c>
      <c r="R1816" s="2">
        <v>45918</v>
      </c>
      <c r="S1816" s="2"/>
      <c r="T1816" s="1">
        <v>0</v>
      </c>
    </row>
    <row r="1817" spans="1:20">
      <c r="A1817" s="1" t="s">
        <v>6629</v>
      </c>
      <c r="B1817" s="1" t="s">
        <v>375</v>
      </c>
      <c r="C1817" s="1" t="s">
        <v>376</v>
      </c>
      <c r="D1817" s="1" t="s">
        <v>6630</v>
      </c>
      <c r="E1817" s="1">
        <v>0</v>
      </c>
      <c r="F1817" s="1">
        <v>0</v>
      </c>
      <c r="G1817" s="1">
        <v>0</v>
      </c>
      <c r="H1817" s="1">
        <v>8025622</v>
      </c>
      <c r="I1817" s="2">
        <v>45986</v>
      </c>
      <c r="J1817" s="1">
        <v>432000</v>
      </c>
      <c r="K1817" s="1">
        <v>0</v>
      </c>
      <c r="L1817" s="1">
        <v>0</v>
      </c>
      <c r="M1817" s="1" t="s">
        <v>6631</v>
      </c>
      <c r="N1817" s="1" t="s">
        <v>6632</v>
      </c>
      <c r="O1817" s="2">
        <v>72937</v>
      </c>
      <c r="P1817" s="1">
        <v>1</v>
      </c>
      <c r="Q1817" s="1" t="s">
        <v>6443</v>
      </c>
      <c r="R1817" s="2">
        <v>45918</v>
      </c>
      <c r="S1817" s="2"/>
      <c r="T1817" s="1">
        <v>0</v>
      </c>
    </row>
    <row r="1818" spans="1:20">
      <c r="A1818" s="1" t="s">
        <v>6633</v>
      </c>
      <c r="B1818" s="1" t="s">
        <v>375</v>
      </c>
      <c r="C1818" s="1" t="s">
        <v>376</v>
      </c>
      <c r="D1818" s="1" t="s">
        <v>6630</v>
      </c>
      <c r="E1818" s="1">
        <v>0</v>
      </c>
      <c r="F1818" s="1">
        <v>0</v>
      </c>
      <c r="G1818" s="1">
        <v>0</v>
      </c>
      <c r="H1818" s="1">
        <v>8025622</v>
      </c>
      <c r="I1818" s="2">
        <v>45988</v>
      </c>
      <c r="J1818" s="1">
        <v>432000</v>
      </c>
      <c r="K1818" s="1">
        <v>0</v>
      </c>
      <c r="L1818" s="1">
        <v>0</v>
      </c>
      <c r="M1818" s="1" t="s">
        <v>6631</v>
      </c>
      <c r="N1818" s="1" t="s">
        <v>6632</v>
      </c>
      <c r="O1818" s="2">
        <v>72937</v>
      </c>
      <c r="P1818" s="1">
        <v>1</v>
      </c>
      <c r="Q1818" s="1" t="s">
        <v>6443</v>
      </c>
      <c r="R1818" s="2">
        <v>45918</v>
      </c>
      <c r="S1818" s="2"/>
      <c r="T1818" s="1">
        <v>0</v>
      </c>
    </row>
    <row r="1819" spans="1:20">
      <c r="A1819" s="1" t="s">
        <v>6634</v>
      </c>
      <c r="B1819" s="1" t="s">
        <v>375</v>
      </c>
      <c r="C1819" s="1" t="s">
        <v>376</v>
      </c>
      <c r="D1819" s="1" t="s">
        <v>6630</v>
      </c>
      <c r="E1819" s="1">
        <v>0</v>
      </c>
      <c r="F1819" s="1">
        <v>0</v>
      </c>
      <c r="G1819" s="1">
        <v>0</v>
      </c>
      <c r="H1819" s="1">
        <v>8025622</v>
      </c>
      <c r="I1819" s="2">
        <v>45993</v>
      </c>
      <c r="J1819" s="1">
        <v>432000</v>
      </c>
      <c r="K1819" s="1">
        <v>0</v>
      </c>
      <c r="L1819" s="1">
        <v>0</v>
      </c>
      <c r="M1819" s="1" t="s">
        <v>6631</v>
      </c>
      <c r="N1819" s="1" t="s">
        <v>6632</v>
      </c>
      <c r="O1819" s="2">
        <v>72937</v>
      </c>
      <c r="P1819" s="1">
        <v>1</v>
      </c>
      <c r="Q1819" s="1" t="s">
        <v>6443</v>
      </c>
      <c r="R1819" s="2">
        <v>45918</v>
      </c>
      <c r="S1819" s="2"/>
      <c r="T1819" s="1">
        <v>0</v>
      </c>
    </row>
    <row r="1820" spans="1:20">
      <c r="A1820" s="1" t="s">
        <v>6635</v>
      </c>
      <c r="B1820" s="1" t="s">
        <v>375</v>
      </c>
      <c r="C1820" s="1" t="s">
        <v>376</v>
      </c>
      <c r="D1820" s="1" t="s">
        <v>6630</v>
      </c>
      <c r="E1820" s="1">
        <v>0</v>
      </c>
      <c r="F1820" s="1">
        <v>0</v>
      </c>
      <c r="G1820" s="1">
        <v>0</v>
      </c>
      <c r="H1820" s="1">
        <v>8025622</v>
      </c>
      <c r="I1820" s="2">
        <v>45995</v>
      </c>
      <c r="J1820" s="1">
        <v>432000</v>
      </c>
      <c r="K1820" s="1">
        <v>0</v>
      </c>
      <c r="L1820" s="1">
        <v>0</v>
      </c>
      <c r="M1820" s="1" t="s">
        <v>6631</v>
      </c>
      <c r="N1820" s="1" t="s">
        <v>6632</v>
      </c>
      <c r="O1820" s="2">
        <v>72937</v>
      </c>
      <c r="P1820" s="1">
        <v>1</v>
      </c>
      <c r="Q1820" s="1" t="s">
        <v>6443</v>
      </c>
      <c r="R1820" s="2">
        <v>45918</v>
      </c>
      <c r="S1820" s="2"/>
      <c r="T1820" s="1">
        <v>0</v>
      </c>
    </row>
    <row r="1821" spans="1:20">
      <c r="A1821" s="1" t="s">
        <v>6636</v>
      </c>
      <c r="B1821" s="1" t="s">
        <v>375</v>
      </c>
      <c r="C1821" s="1" t="s">
        <v>376</v>
      </c>
      <c r="D1821" s="1" t="s">
        <v>6630</v>
      </c>
      <c r="E1821" s="1">
        <v>0</v>
      </c>
      <c r="F1821" s="1">
        <v>0</v>
      </c>
      <c r="G1821" s="1">
        <v>0</v>
      </c>
      <c r="H1821" s="1">
        <v>8025622</v>
      </c>
      <c r="I1821" s="2">
        <v>46000</v>
      </c>
      <c r="J1821" s="1">
        <v>432000</v>
      </c>
      <c r="K1821" s="1">
        <v>0</v>
      </c>
      <c r="L1821" s="1">
        <v>0</v>
      </c>
      <c r="M1821" s="1" t="s">
        <v>6631</v>
      </c>
      <c r="N1821" s="1" t="s">
        <v>6632</v>
      </c>
      <c r="O1821" s="2">
        <v>72937</v>
      </c>
      <c r="P1821" s="1">
        <v>1</v>
      </c>
      <c r="Q1821" s="1" t="s">
        <v>6443</v>
      </c>
      <c r="R1821" s="2">
        <v>45918</v>
      </c>
      <c r="S1821" s="2"/>
      <c r="T1821" s="1">
        <v>0</v>
      </c>
    </row>
    <row r="1822" spans="1:20">
      <c r="A1822" s="1" t="s">
        <v>6637</v>
      </c>
      <c r="B1822" s="1" t="s">
        <v>375</v>
      </c>
      <c r="C1822" s="1" t="s">
        <v>376</v>
      </c>
      <c r="D1822" s="1" t="s">
        <v>6630</v>
      </c>
      <c r="E1822" s="1">
        <v>0</v>
      </c>
      <c r="F1822" s="1">
        <v>0</v>
      </c>
      <c r="G1822" s="1">
        <v>0</v>
      </c>
      <c r="H1822" s="1">
        <v>8025622</v>
      </c>
      <c r="I1822" s="2">
        <v>46002</v>
      </c>
      <c r="J1822" s="1">
        <v>432000</v>
      </c>
      <c r="K1822" s="1">
        <v>0</v>
      </c>
      <c r="L1822" s="1">
        <v>0</v>
      </c>
      <c r="M1822" s="1" t="s">
        <v>6631</v>
      </c>
      <c r="N1822" s="1" t="s">
        <v>6632</v>
      </c>
      <c r="O1822" s="2">
        <v>72937</v>
      </c>
      <c r="P1822" s="1">
        <v>1</v>
      </c>
      <c r="Q1822" s="1" t="s">
        <v>6443</v>
      </c>
      <c r="R1822" s="2">
        <v>45918</v>
      </c>
      <c r="S1822" s="2"/>
      <c r="T1822" s="1">
        <v>0</v>
      </c>
    </row>
    <row r="1823" spans="1:20">
      <c r="A1823" s="1" t="s">
        <v>6638</v>
      </c>
      <c r="B1823" s="1" t="s">
        <v>375</v>
      </c>
      <c r="C1823" s="1" t="s">
        <v>376</v>
      </c>
      <c r="D1823" s="1" t="s">
        <v>6630</v>
      </c>
      <c r="E1823" s="1">
        <v>0</v>
      </c>
      <c r="F1823" s="1">
        <v>0</v>
      </c>
      <c r="G1823" s="1">
        <v>0</v>
      </c>
      <c r="H1823" s="1">
        <v>8025622</v>
      </c>
      <c r="I1823" s="2">
        <v>46007</v>
      </c>
      <c r="J1823" s="1">
        <v>432000</v>
      </c>
      <c r="K1823" s="1">
        <v>0</v>
      </c>
      <c r="L1823" s="1">
        <v>0</v>
      </c>
      <c r="M1823" s="1" t="s">
        <v>6631</v>
      </c>
      <c r="N1823" s="1" t="s">
        <v>6632</v>
      </c>
      <c r="O1823" s="2">
        <v>72937</v>
      </c>
      <c r="P1823" s="1">
        <v>1</v>
      </c>
      <c r="Q1823" s="1" t="s">
        <v>6443</v>
      </c>
      <c r="R1823" s="2">
        <v>45918</v>
      </c>
      <c r="S1823" s="2"/>
      <c r="T1823" s="1">
        <v>0</v>
      </c>
    </row>
    <row r="1824" spans="1:20">
      <c r="A1824" s="1" t="s">
        <v>6639</v>
      </c>
      <c r="B1824" s="1" t="s">
        <v>375</v>
      </c>
      <c r="C1824" s="1" t="s">
        <v>376</v>
      </c>
      <c r="D1824" s="1" t="s">
        <v>6630</v>
      </c>
      <c r="E1824" s="1">
        <v>0</v>
      </c>
      <c r="F1824" s="1">
        <v>0</v>
      </c>
      <c r="G1824" s="1">
        <v>0</v>
      </c>
      <c r="H1824" s="1">
        <v>8025622</v>
      </c>
      <c r="I1824" s="2">
        <v>46009</v>
      </c>
      <c r="J1824" s="1">
        <v>432000</v>
      </c>
      <c r="K1824" s="1">
        <v>0</v>
      </c>
      <c r="L1824" s="1">
        <v>0</v>
      </c>
      <c r="M1824" s="1" t="s">
        <v>6631</v>
      </c>
      <c r="N1824" s="1" t="s">
        <v>6632</v>
      </c>
      <c r="O1824" s="2">
        <v>72937</v>
      </c>
      <c r="P1824" s="1">
        <v>1</v>
      </c>
      <c r="Q1824" s="1" t="s">
        <v>6443</v>
      </c>
      <c r="R1824" s="2">
        <v>45918</v>
      </c>
      <c r="S1824" s="2"/>
      <c r="T1824" s="1">
        <v>0</v>
      </c>
    </row>
    <row r="1825" spans="1:20">
      <c r="A1825" s="1" t="s">
        <v>6640</v>
      </c>
      <c r="B1825" s="1" t="s">
        <v>375</v>
      </c>
      <c r="C1825" s="1" t="s">
        <v>376</v>
      </c>
      <c r="D1825" s="1" t="s">
        <v>6630</v>
      </c>
      <c r="E1825" s="1">
        <v>0</v>
      </c>
      <c r="F1825" s="1">
        <v>0</v>
      </c>
      <c r="G1825" s="1">
        <v>0</v>
      </c>
      <c r="H1825" s="1">
        <v>8025622</v>
      </c>
      <c r="I1825" s="2">
        <v>46014</v>
      </c>
      <c r="J1825" s="1">
        <v>432000</v>
      </c>
      <c r="K1825" s="1">
        <v>0</v>
      </c>
      <c r="L1825" s="1">
        <v>0</v>
      </c>
      <c r="M1825" s="1" t="s">
        <v>6631</v>
      </c>
      <c r="N1825" s="1" t="s">
        <v>6632</v>
      </c>
      <c r="O1825" s="2">
        <v>72937</v>
      </c>
      <c r="P1825" s="1">
        <v>1</v>
      </c>
      <c r="Q1825" s="1" t="s">
        <v>6443</v>
      </c>
      <c r="R1825" s="2">
        <v>45918</v>
      </c>
      <c r="S1825" s="2"/>
      <c r="T1825" s="1">
        <v>0</v>
      </c>
    </row>
    <row r="1826" spans="1:20">
      <c r="A1826" s="1" t="s">
        <v>6641</v>
      </c>
      <c r="B1826" s="1" t="s">
        <v>375</v>
      </c>
      <c r="C1826" s="1" t="s">
        <v>376</v>
      </c>
      <c r="D1826" s="1" t="s">
        <v>6630</v>
      </c>
      <c r="E1826" s="1">
        <v>0</v>
      </c>
      <c r="F1826" s="1">
        <v>0</v>
      </c>
      <c r="G1826" s="1">
        <v>0</v>
      </c>
      <c r="H1826" s="1">
        <v>8025622</v>
      </c>
      <c r="I1826" s="2">
        <v>46021</v>
      </c>
      <c r="J1826" s="1">
        <v>432000</v>
      </c>
      <c r="K1826" s="1">
        <v>0</v>
      </c>
      <c r="L1826" s="1">
        <v>0</v>
      </c>
      <c r="M1826" s="1" t="s">
        <v>6631</v>
      </c>
      <c r="N1826" s="1" t="s">
        <v>6632</v>
      </c>
      <c r="O1826" s="2">
        <v>72937</v>
      </c>
      <c r="P1826" s="1">
        <v>1</v>
      </c>
      <c r="Q1826" s="1" t="s">
        <v>6443</v>
      </c>
      <c r="R1826" s="2">
        <v>45918</v>
      </c>
      <c r="S1826" s="2"/>
      <c r="T1826" s="1">
        <v>0</v>
      </c>
    </row>
    <row r="1827" spans="1:20">
      <c r="A1827" s="1" t="s">
        <v>1263</v>
      </c>
      <c r="B1827" s="1" t="s">
        <v>375</v>
      </c>
      <c r="C1827" s="1" t="s">
        <v>376</v>
      </c>
      <c r="D1827" s="1" t="s">
        <v>6630</v>
      </c>
      <c r="E1827" s="1">
        <v>0</v>
      </c>
      <c r="F1827" s="1">
        <v>0</v>
      </c>
      <c r="G1827" s="1">
        <v>0</v>
      </c>
      <c r="H1827" s="1">
        <v>8025623</v>
      </c>
      <c r="I1827" s="2">
        <v>45974</v>
      </c>
      <c r="J1827" s="1">
        <v>720000</v>
      </c>
      <c r="K1827" s="1">
        <v>720000</v>
      </c>
      <c r="L1827" s="1">
        <v>0</v>
      </c>
      <c r="M1827" s="1" t="s">
        <v>6643</v>
      </c>
      <c r="N1827" s="1" t="s">
        <v>6632</v>
      </c>
      <c r="O1827" s="2">
        <v>45979</v>
      </c>
      <c r="P1827" s="1">
        <v>1</v>
      </c>
      <c r="Q1827" s="1" t="s">
        <v>6443</v>
      </c>
      <c r="R1827" s="2">
        <v>45918</v>
      </c>
      <c r="S1827" s="2">
        <v>45968</v>
      </c>
      <c r="T1827" s="1">
        <v>1440000</v>
      </c>
    </row>
    <row r="1828" spans="1:20">
      <c r="A1828" s="1" t="s">
        <v>1266</v>
      </c>
      <c r="B1828" s="1" t="s">
        <v>375</v>
      </c>
      <c r="C1828" s="1" t="s">
        <v>376</v>
      </c>
      <c r="D1828" s="1" t="s">
        <v>6630</v>
      </c>
      <c r="E1828" s="1">
        <v>0</v>
      </c>
      <c r="F1828" s="1">
        <v>0</v>
      </c>
      <c r="G1828" s="1">
        <v>0</v>
      </c>
      <c r="H1828" s="1">
        <v>8025623</v>
      </c>
      <c r="I1828" s="2">
        <v>45975</v>
      </c>
      <c r="J1828" s="1">
        <v>720000</v>
      </c>
      <c r="K1828" s="1">
        <v>720000</v>
      </c>
      <c r="L1828" s="1">
        <v>0</v>
      </c>
      <c r="M1828" s="1" t="s">
        <v>6643</v>
      </c>
      <c r="N1828" s="1" t="s">
        <v>6632</v>
      </c>
      <c r="O1828" s="2">
        <v>45981</v>
      </c>
      <c r="P1828" s="1">
        <v>1</v>
      </c>
      <c r="Q1828" s="1" t="s">
        <v>6443</v>
      </c>
      <c r="R1828" s="2">
        <v>45918</v>
      </c>
      <c r="S1828" s="2">
        <v>45971</v>
      </c>
      <c r="T1828" s="1">
        <v>1440000</v>
      </c>
    </row>
    <row r="1829" spans="1:20">
      <c r="A1829" s="1" t="s">
        <v>1270</v>
      </c>
      <c r="B1829" s="1" t="s">
        <v>375</v>
      </c>
      <c r="C1829" s="1" t="s">
        <v>376</v>
      </c>
      <c r="D1829" s="1" t="s">
        <v>6630</v>
      </c>
      <c r="E1829" s="1">
        <v>0</v>
      </c>
      <c r="F1829" s="1">
        <v>0</v>
      </c>
      <c r="G1829" s="1">
        <v>0</v>
      </c>
      <c r="H1829" s="1">
        <v>8025623</v>
      </c>
      <c r="I1829" s="2">
        <v>45981</v>
      </c>
      <c r="J1829" s="1">
        <v>720000</v>
      </c>
      <c r="K1829" s="1">
        <v>0</v>
      </c>
      <c r="L1829" s="1">
        <v>0</v>
      </c>
      <c r="M1829" s="1" t="s">
        <v>6643</v>
      </c>
      <c r="N1829" s="1" t="s">
        <v>6632</v>
      </c>
      <c r="O1829" s="2">
        <v>45986</v>
      </c>
      <c r="P1829" s="1">
        <v>1</v>
      </c>
      <c r="Q1829" s="1" t="s">
        <v>6443</v>
      </c>
      <c r="R1829" s="2">
        <v>45918</v>
      </c>
      <c r="S1829" s="2">
        <v>45978</v>
      </c>
      <c r="T1829" s="1">
        <v>1440000</v>
      </c>
    </row>
    <row r="1830" spans="1:20">
      <c r="A1830" s="1" t="s">
        <v>1274</v>
      </c>
      <c r="B1830" s="1" t="s">
        <v>375</v>
      </c>
      <c r="C1830" s="1" t="s">
        <v>376</v>
      </c>
      <c r="D1830" s="1" t="s">
        <v>6630</v>
      </c>
      <c r="E1830" s="1">
        <v>0</v>
      </c>
      <c r="F1830" s="1">
        <v>0</v>
      </c>
      <c r="G1830" s="1">
        <v>0</v>
      </c>
      <c r="H1830" s="1">
        <v>8025623</v>
      </c>
      <c r="I1830" s="2">
        <v>45985</v>
      </c>
      <c r="J1830" s="1">
        <v>720000</v>
      </c>
      <c r="K1830" s="1">
        <v>0</v>
      </c>
      <c r="L1830" s="1">
        <v>0</v>
      </c>
      <c r="M1830" s="1" t="s">
        <v>6643</v>
      </c>
      <c r="N1830" s="1" t="s">
        <v>6632</v>
      </c>
      <c r="O1830" s="2">
        <v>45988</v>
      </c>
      <c r="P1830" s="1">
        <v>1</v>
      </c>
      <c r="Q1830" s="1" t="s">
        <v>6443</v>
      </c>
      <c r="R1830" s="2">
        <v>45918</v>
      </c>
      <c r="S1830" s="2"/>
      <c r="T1830" s="1">
        <v>0</v>
      </c>
    </row>
    <row r="1831" spans="1:20">
      <c r="A1831" s="1" t="s">
        <v>1277</v>
      </c>
      <c r="B1831" s="1" t="s">
        <v>375</v>
      </c>
      <c r="C1831" s="1" t="s">
        <v>376</v>
      </c>
      <c r="D1831" s="1" t="s">
        <v>6630</v>
      </c>
      <c r="E1831" s="1">
        <v>0</v>
      </c>
      <c r="F1831" s="1">
        <v>0</v>
      </c>
      <c r="G1831" s="1">
        <v>0</v>
      </c>
      <c r="H1831" s="1">
        <v>8025623</v>
      </c>
      <c r="I1831" s="2">
        <v>45988</v>
      </c>
      <c r="J1831" s="1">
        <v>720000</v>
      </c>
      <c r="K1831" s="1">
        <v>0</v>
      </c>
      <c r="L1831" s="1">
        <v>0</v>
      </c>
      <c r="M1831" s="1" t="s">
        <v>6643</v>
      </c>
      <c r="N1831" s="1" t="s">
        <v>6632</v>
      </c>
      <c r="O1831" s="2">
        <v>72937</v>
      </c>
      <c r="P1831" s="1">
        <v>1</v>
      </c>
      <c r="Q1831" s="1" t="s">
        <v>6443</v>
      </c>
      <c r="R1831" s="2">
        <v>45918</v>
      </c>
      <c r="S1831" s="2"/>
      <c r="T1831" s="1">
        <v>0</v>
      </c>
    </row>
    <row r="1832" spans="1:20">
      <c r="A1832" s="1" t="s">
        <v>1281</v>
      </c>
      <c r="B1832" s="1" t="s">
        <v>375</v>
      </c>
      <c r="C1832" s="1" t="s">
        <v>376</v>
      </c>
      <c r="D1832" s="1" t="s">
        <v>6630</v>
      </c>
      <c r="E1832" s="1">
        <v>0</v>
      </c>
      <c r="F1832" s="1">
        <v>0</v>
      </c>
      <c r="G1832" s="1">
        <v>0</v>
      </c>
      <c r="H1832" s="1">
        <v>8025623</v>
      </c>
      <c r="I1832" s="2">
        <v>45993</v>
      </c>
      <c r="J1832" s="1">
        <v>720000</v>
      </c>
      <c r="K1832" s="1">
        <v>0</v>
      </c>
      <c r="L1832" s="1">
        <v>0</v>
      </c>
      <c r="M1832" s="1" t="s">
        <v>6643</v>
      </c>
      <c r="N1832" s="1" t="s">
        <v>6632</v>
      </c>
      <c r="O1832" s="2">
        <v>72937</v>
      </c>
      <c r="P1832" s="1">
        <v>1</v>
      </c>
      <c r="Q1832" s="1" t="s">
        <v>6443</v>
      </c>
      <c r="R1832" s="2">
        <v>45918</v>
      </c>
      <c r="S1832" s="2"/>
      <c r="T1832" s="1">
        <v>0</v>
      </c>
    </row>
    <row r="1833" spans="1:20">
      <c r="A1833" s="1" t="s">
        <v>6642</v>
      </c>
      <c r="B1833" s="1" t="s">
        <v>375</v>
      </c>
      <c r="C1833" s="1" t="s">
        <v>376</v>
      </c>
      <c r="D1833" s="1" t="s">
        <v>6630</v>
      </c>
      <c r="E1833" s="1">
        <v>0</v>
      </c>
      <c r="F1833" s="1">
        <v>0</v>
      </c>
      <c r="G1833" s="1">
        <v>0</v>
      </c>
      <c r="H1833" s="1">
        <v>8025623</v>
      </c>
      <c r="I1833" s="2">
        <v>45995</v>
      </c>
      <c r="J1833" s="1">
        <v>720000</v>
      </c>
      <c r="K1833" s="1">
        <v>0</v>
      </c>
      <c r="L1833" s="1">
        <v>0</v>
      </c>
      <c r="M1833" s="1" t="s">
        <v>6643</v>
      </c>
      <c r="N1833" s="1" t="s">
        <v>6632</v>
      </c>
      <c r="O1833" s="2">
        <v>72937</v>
      </c>
      <c r="P1833" s="1">
        <v>1</v>
      </c>
      <c r="Q1833" s="1" t="s">
        <v>6443</v>
      </c>
      <c r="R1833" s="2">
        <v>45918</v>
      </c>
      <c r="S1833" s="2"/>
      <c r="T1833" s="1">
        <v>0</v>
      </c>
    </row>
    <row r="1834" spans="1:20">
      <c r="A1834" s="1" t="s">
        <v>6644</v>
      </c>
      <c r="B1834" s="1" t="s">
        <v>375</v>
      </c>
      <c r="C1834" s="1" t="s">
        <v>376</v>
      </c>
      <c r="D1834" s="1" t="s">
        <v>6630</v>
      </c>
      <c r="E1834" s="1">
        <v>0</v>
      </c>
      <c r="F1834" s="1">
        <v>0</v>
      </c>
      <c r="G1834" s="1">
        <v>0</v>
      </c>
      <c r="H1834" s="1">
        <v>8025623</v>
      </c>
      <c r="I1834" s="2">
        <v>46002</v>
      </c>
      <c r="J1834" s="1">
        <v>720000</v>
      </c>
      <c r="K1834" s="1">
        <v>0</v>
      </c>
      <c r="L1834" s="1">
        <v>0</v>
      </c>
      <c r="M1834" s="1" t="s">
        <v>6643</v>
      </c>
      <c r="N1834" s="1" t="s">
        <v>6632</v>
      </c>
      <c r="O1834" s="2">
        <v>72937</v>
      </c>
      <c r="P1834" s="1">
        <v>1</v>
      </c>
      <c r="Q1834" s="1" t="s">
        <v>6443</v>
      </c>
      <c r="R1834" s="2">
        <v>45918</v>
      </c>
      <c r="S1834" s="2"/>
      <c r="T1834" s="1">
        <v>0</v>
      </c>
    </row>
    <row r="1835" spans="1:20">
      <c r="A1835" s="1" t="s">
        <v>6645</v>
      </c>
      <c r="B1835" s="1" t="s">
        <v>375</v>
      </c>
      <c r="C1835" s="1" t="s">
        <v>376</v>
      </c>
      <c r="D1835" s="1" t="s">
        <v>6630</v>
      </c>
      <c r="E1835" s="1">
        <v>0</v>
      </c>
      <c r="F1835" s="1">
        <v>0</v>
      </c>
      <c r="G1835" s="1">
        <v>0</v>
      </c>
      <c r="H1835" s="1">
        <v>8025623</v>
      </c>
      <c r="I1835" s="2">
        <v>46007</v>
      </c>
      <c r="J1835" s="1">
        <v>720000</v>
      </c>
      <c r="K1835" s="1">
        <v>0</v>
      </c>
      <c r="L1835" s="1">
        <v>0</v>
      </c>
      <c r="M1835" s="1" t="s">
        <v>6643</v>
      </c>
      <c r="N1835" s="1" t="s">
        <v>6632</v>
      </c>
      <c r="O1835" s="2">
        <v>72937</v>
      </c>
      <c r="P1835" s="1">
        <v>1</v>
      </c>
      <c r="Q1835" s="1" t="s">
        <v>6443</v>
      </c>
      <c r="R1835" s="2">
        <v>45918</v>
      </c>
      <c r="S1835" s="2"/>
      <c r="T1835" s="1">
        <v>0</v>
      </c>
    </row>
    <row r="1836" spans="1:20">
      <c r="A1836" s="1" t="s">
        <v>6646</v>
      </c>
      <c r="B1836" s="1" t="s">
        <v>375</v>
      </c>
      <c r="C1836" s="1" t="s">
        <v>376</v>
      </c>
      <c r="D1836" s="1" t="s">
        <v>6630</v>
      </c>
      <c r="E1836" s="1">
        <v>0</v>
      </c>
      <c r="F1836" s="1">
        <v>0</v>
      </c>
      <c r="G1836" s="1">
        <v>0</v>
      </c>
      <c r="H1836" s="1">
        <v>8025623</v>
      </c>
      <c r="I1836" s="2">
        <v>46009</v>
      </c>
      <c r="J1836" s="1">
        <v>720000</v>
      </c>
      <c r="K1836" s="1">
        <v>0</v>
      </c>
      <c r="L1836" s="1">
        <v>0</v>
      </c>
      <c r="M1836" s="1" t="s">
        <v>6643</v>
      </c>
      <c r="N1836" s="1" t="s">
        <v>6632</v>
      </c>
      <c r="O1836" s="2">
        <v>72937</v>
      </c>
      <c r="P1836" s="1">
        <v>1</v>
      </c>
      <c r="Q1836" s="1" t="s">
        <v>6443</v>
      </c>
      <c r="R1836" s="2">
        <v>45918</v>
      </c>
      <c r="S1836" s="2"/>
      <c r="T1836" s="1">
        <v>0</v>
      </c>
    </row>
    <row r="1837" spans="1:20">
      <c r="A1837" s="1" t="s">
        <v>6647</v>
      </c>
      <c r="B1837" s="1" t="s">
        <v>375</v>
      </c>
      <c r="C1837" s="1" t="s">
        <v>376</v>
      </c>
      <c r="D1837" s="1" t="s">
        <v>6630</v>
      </c>
      <c r="E1837" s="1">
        <v>0</v>
      </c>
      <c r="F1837" s="1">
        <v>0</v>
      </c>
      <c r="G1837" s="1">
        <v>0</v>
      </c>
      <c r="H1837" s="1">
        <v>8025623</v>
      </c>
      <c r="I1837" s="2">
        <v>46021</v>
      </c>
      <c r="J1837" s="1">
        <v>720000</v>
      </c>
      <c r="K1837" s="1">
        <v>0</v>
      </c>
      <c r="L1837" s="1">
        <v>0</v>
      </c>
      <c r="M1837" s="1" t="s">
        <v>6643</v>
      </c>
      <c r="N1837" s="1" t="s">
        <v>6632</v>
      </c>
      <c r="O1837" s="2">
        <v>72937</v>
      </c>
      <c r="P1837" s="1">
        <v>1</v>
      </c>
      <c r="Q1837" s="1" t="s">
        <v>6443</v>
      </c>
      <c r="R1837" s="2">
        <v>45918</v>
      </c>
      <c r="S1837" s="2"/>
      <c r="T1837" s="1">
        <v>0</v>
      </c>
    </row>
    <row r="1838" spans="1:20">
      <c r="A1838" s="1" t="s">
        <v>1285</v>
      </c>
      <c r="B1838" s="1" t="s">
        <v>375</v>
      </c>
      <c r="C1838" s="1" t="s">
        <v>376</v>
      </c>
      <c r="D1838" s="1" t="s">
        <v>6630</v>
      </c>
      <c r="E1838" s="1">
        <v>0</v>
      </c>
      <c r="F1838" s="1">
        <v>0</v>
      </c>
      <c r="G1838" s="1">
        <v>0</v>
      </c>
      <c r="H1838" s="1">
        <v>8025624</v>
      </c>
      <c r="I1838" s="2">
        <v>45958</v>
      </c>
      <c r="J1838" s="1">
        <v>288000</v>
      </c>
      <c r="K1838" s="1">
        <v>0</v>
      </c>
      <c r="L1838" s="1">
        <v>0</v>
      </c>
      <c r="M1838" s="1" t="s">
        <v>6649</v>
      </c>
      <c r="N1838" s="1" t="s">
        <v>6632</v>
      </c>
      <c r="O1838" s="2">
        <v>72937</v>
      </c>
      <c r="P1838" s="1">
        <v>1</v>
      </c>
      <c r="Q1838" s="1" t="s">
        <v>6443</v>
      </c>
      <c r="R1838" s="2">
        <v>45918</v>
      </c>
      <c r="S1838" s="2"/>
      <c r="T1838" s="1">
        <v>0</v>
      </c>
    </row>
    <row r="1839" spans="1:20">
      <c r="A1839" s="1" t="s">
        <v>1289</v>
      </c>
      <c r="B1839" s="1" t="s">
        <v>375</v>
      </c>
      <c r="C1839" s="1" t="s">
        <v>376</v>
      </c>
      <c r="D1839" s="1" t="s">
        <v>6630</v>
      </c>
      <c r="E1839" s="1">
        <v>0</v>
      </c>
      <c r="F1839" s="1">
        <v>0</v>
      </c>
      <c r="G1839" s="1">
        <v>0</v>
      </c>
      <c r="H1839" s="1">
        <v>8025624</v>
      </c>
      <c r="I1839" s="2">
        <v>45960</v>
      </c>
      <c r="J1839" s="1">
        <v>288000</v>
      </c>
      <c r="K1839" s="1">
        <v>0</v>
      </c>
      <c r="L1839" s="1">
        <v>0</v>
      </c>
      <c r="M1839" s="1" t="s">
        <v>6649</v>
      </c>
      <c r="N1839" s="1" t="s">
        <v>6632</v>
      </c>
      <c r="O1839" s="2">
        <v>72937</v>
      </c>
      <c r="P1839" s="1">
        <v>1</v>
      </c>
      <c r="Q1839" s="1" t="s">
        <v>6443</v>
      </c>
      <c r="R1839" s="2">
        <v>45918</v>
      </c>
      <c r="S1839" s="2"/>
      <c r="T1839" s="1">
        <v>0</v>
      </c>
    </row>
    <row r="1840" spans="1:20">
      <c r="A1840" s="1" t="s">
        <v>6648</v>
      </c>
      <c r="B1840" s="1" t="s">
        <v>375</v>
      </c>
      <c r="C1840" s="1" t="s">
        <v>376</v>
      </c>
      <c r="D1840" s="1" t="s">
        <v>6630</v>
      </c>
      <c r="E1840" s="1">
        <v>0</v>
      </c>
      <c r="F1840" s="1">
        <v>0</v>
      </c>
      <c r="G1840" s="1">
        <v>0</v>
      </c>
      <c r="H1840" s="1">
        <v>8025624</v>
      </c>
      <c r="I1840" s="2">
        <v>45967</v>
      </c>
      <c r="J1840" s="1">
        <v>288000</v>
      </c>
      <c r="K1840" s="1">
        <v>0</v>
      </c>
      <c r="L1840" s="1">
        <v>0</v>
      </c>
      <c r="M1840" s="1" t="s">
        <v>6649</v>
      </c>
      <c r="N1840" s="1" t="s">
        <v>6632</v>
      </c>
      <c r="O1840" s="2">
        <v>72937</v>
      </c>
      <c r="P1840" s="1">
        <v>1</v>
      </c>
      <c r="Q1840" s="1" t="s">
        <v>6443</v>
      </c>
      <c r="R1840" s="2">
        <v>45918</v>
      </c>
      <c r="S1840" s="2"/>
      <c r="T1840" s="1">
        <v>0</v>
      </c>
    </row>
    <row r="1841" spans="1:20">
      <c r="A1841" s="1" t="s">
        <v>6650</v>
      </c>
      <c r="B1841" s="1" t="s">
        <v>375</v>
      </c>
      <c r="C1841" s="1" t="s">
        <v>376</v>
      </c>
      <c r="D1841" s="1" t="s">
        <v>6630</v>
      </c>
      <c r="E1841" s="1">
        <v>0</v>
      </c>
      <c r="F1841" s="1">
        <v>0</v>
      </c>
      <c r="G1841" s="1">
        <v>0</v>
      </c>
      <c r="H1841" s="1">
        <v>8025624</v>
      </c>
      <c r="I1841" s="2">
        <v>45972</v>
      </c>
      <c r="J1841" s="1">
        <v>288000</v>
      </c>
      <c r="K1841" s="1">
        <v>0</v>
      </c>
      <c r="L1841" s="1">
        <v>0</v>
      </c>
      <c r="M1841" s="1" t="s">
        <v>6649</v>
      </c>
      <c r="N1841" s="1" t="s">
        <v>6632</v>
      </c>
      <c r="O1841" s="2">
        <v>72937</v>
      </c>
      <c r="P1841" s="1">
        <v>1</v>
      </c>
      <c r="Q1841" s="1" t="s">
        <v>6443</v>
      </c>
      <c r="R1841" s="2">
        <v>45918</v>
      </c>
      <c r="S1841" s="2"/>
      <c r="T1841" s="1">
        <v>0</v>
      </c>
    </row>
    <row r="1842" spans="1:20">
      <c r="A1842" s="1" t="s">
        <v>6651</v>
      </c>
      <c r="B1842" s="1" t="s">
        <v>375</v>
      </c>
      <c r="C1842" s="1" t="s">
        <v>376</v>
      </c>
      <c r="D1842" s="1" t="s">
        <v>6630</v>
      </c>
      <c r="E1842" s="1">
        <v>0</v>
      </c>
      <c r="F1842" s="1">
        <v>0</v>
      </c>
      <c r="G1842" s="1">
        <v>0</v>
      </c>
      <c r="H1842" s="1">
        <v>8025624</v>
      </c>
      <c r="I1842" s="2">
        <v>45974</v>
      </c>
      <c r="J1842" s="1">
        <v>288000</v>
      </c>
      <c r="K1842" s="1">
        <v>0</v>
      </c>
      <c r="L1842" s="1">
        <v>0</v>
      </c>
      <c r="M1842" s="1" t="s">
        <v>6649</v>
      </c>
      <c r="N1842" s="1" t="s">
        <v>6632</v>
      </c>
      <c r="O1842" s="2">
        <v>72937</v>
      </c>
      <c r="P1842" s="1">
        <v>1</v>
      </c>
      <c r="Q1842" s="1" t="s">
        <v>6443</v>
      </c>
      <c r="R1842" s="2">
        <v>45918</v>
      </c>
      <c r="S1842" s="2"/>
      <c r="T1842" s="1">
        <v>0</v>
      </c>
    </row>
    <row r="1843" spans="1:20">
      <c r="A1843" s="1" t="s">
        <v>6652</v>
      </c>
      <c r="B1843" s="1" t="s">
        <v>375</v>
      </c>
      <c r="C1843" s="1" t="s">
        <v>376</v>
      </c>
      <c r="D1843" s="1" t="s">
        <v>6630</v>
      </c>
      <c r="E1843" s="1">
        <v>0</v>
      </c>
      <c r="F1843" s="1">
        <v>0</v>
      </c>
      <c r="G1843" s="1">
        <v>0</v>
      </c>
      <c r="H1843" s="1">
        <v>8025624</v>
      </c>
      <c r="I1843" s="2">
        <v>45979</v>
      </c>
      <c r="J1843" s="1">
        <v>288000</v>
      </c>
      <c r="K1843" s="1">
        <v>0</v>
      </c>
      <c r="L1843" s="1">
        <v>0</v>
      </c>
      <c r="M1843" s="1" t="s">
        <v>6649</v>
      </c>
      <c r="N1843" s="1" t="s">
        <v>6632</v>
      </c>
      <c r="O1843" s="2">
        <v>72937</v>
      </c>
      <c r="P1843" s="1">
        <v>1</v>
      </c>
      <c r="Q1843" s="1" t="s">
        <v>6443</v>
      </c>
      <c r="R1843" s="2">
        <v>45918</v>
      </c>
      <c r="S1843" s="2"/>
      <c r="T1843" s="1">
        <v>0</v>
      </c>
    </row>
    <row r="1844" spans="1:20">
      <c r="A1844" s="1" t="s">
        <v>6653</v>
      </c>
      <c r="B1844" s="1" t="s">
        <v>375</v>
      </c>
      <c r="C1844" s="1" t="s">
        <v>376</v>
      </c>
      <c r="D1844" s="1" t="s">
        <v>6630</v>
      </c>
      <c r="E1844" s="1">
        <v>0</v>
      </c>
      <c r="F1844" s="1">
        <v>0</v>
      </c>
      <c r="G1844" s="1">
        <v>0</v>
      </c>
      <c r="H1844" s="1">
        <v>8025625</v>
      </c>
      <c r="I1844" s="2">
        <v>45967</v>
      </c>
      <c r="J1844" s="1">
        <v>288000</v>
      </c>
      <c r="K1844" s="1">
        <v>0</v>
      </c>
      <c r="L1844" s="1">
        <v>0</v>
      </c>
      <c r="M1844" s="1" t="s">
        <v>6654</v>
      </c>
      <c r="N1844" s="1" t="s">
        <v>6632</v>
      </c>
      <c r="O1844" s="2">
        <v>72937</v>
      </c>
      <c r="P1844" s="1">
        <v>1</v>
      </c>
      <c r="Q1844" s="1" t="s">
        <v>6443</v>
      </c>
      <c r="R1844" s="2">
        <v>45918</v>
      </c>
      <c r="S1844" s="2"/>
      <c r="T1844" s="1">
        <v>0</v>
      </c>
    </row>
    <row r="1845" spans="1:20">
      <c r="A1845" s="1" t="s">
        <v>6655</v>
      </c>
      <c r="B1845" s="1" t="s">
        <v>375</v>
      </c>
      <c r="C1845" s="1" t="s">
        <v>376</v>
      </c>
      <c r="D1845" s="1" t="s">
        <v>6630</v>
      </c>
      <c r="E1845" s="1">
        <v>0</v>
      </c>
      <c r="F1845" s="1">
        <v>0</v>
      </c>
      <c r="G1845" s="1">
        <v>0</v>
      </c>
      <c r="H1845" s="1">
        <v>8025625</v>
      </c>
      <c r="I1845" s="2">
        <v>45972</v>
      </c>
      <c r="J1845" s="1">
        <v>288000</v>
      </c>
      <c r="K1845" s="1">
        <v>0</v>
      </c>
      <c r="L1845" s="1">
        <v>0</v>
      </c>
      <c r="M1845" s="1" t="s">
        <v>6654</v>
      </c>
      <c r="N1845" s="1" t="s">
        <v>6632</v>
      </c>
      <c r="O1845" s="2">
        <v>72937</v>
      </c>
      <c r="P1845" s="1">
        <v>1</v>
      </c>
      <c r="Q1845" s="1" t="s">
        <v>6443</v>
      </c>
      <c r="R1845" s="2">
        <v>45918</v>
      </c>
      <c r="S1845" s="2"/>
      <c r="T1845" s="1">
        <v>0</v>
      </c>
    </row>
    <row r="1846" spans="1:20">
      <c r="A1846" s="1" t="s">
        <v>9458</v>
      </c>
      <c r="B1846" s="1" t="s">
        <v>88</v>
      </c>
      <c r="C1846" s="1" t="s">
        <v>89</v>
      </c>
      <c r="D1846" s="1" t="s">
        <v>6503</v>
      </c>
      <c r="E1846" s="1">
        <v>0</v>
      </c>
      <c r="F1846" s="1">
        <v>0</v>
      </c>
      <c r="G1846" s="1">
        <v>0</v>
      </c>
      <c r="H1846" s="1" t="s">
        <v>6716</v>
      </c>
      <c r="I1846" s="2">
        <v>45985</v>
      </c>
      <c r="J1846" s="1">
        <v>504000</v>
      </c>
      <c r="K1846" s="1">
        <v>504000</v>
      </c>
      <c r="L1846" s="1">
        <v>0</v>
      </c>
      <c r="M1846" s="1" t="s">
        <v>6717</v>
      </c>
      <c r="N1846" s="1" t="s">
        <v>9412</v>
      </c>
      <c r="O1846" s="2">
        <v>45988</v>
      </c>
      <c r="P1846" s="1">
        <v>1</v>
      </c>
      <c r="Q1846" s="1" t="s">
        <v>6443</v>
      </c>
      <c r="R1846" s="2">
        <v>45918</v>
      </c>
      <c r="S1846" s="2">
        <v>45959</v>
      </c>
      <c r="T1846" s="1">
        <v>504000</v>
      </c>
    </row>
    <row r="1847" spans="1:20">
      <c r="A1847" s="1" t="s">
        <v>6656</v>
      </c>
      <c r="B1847" s="1" t="s">
        <v>375</v>
      </c>
      <c r="C1847" s="1" t="s">
        <v>376</v>
      </c>
      <c r="D1847" s="1" t="s">
        <v>6630</v>
      </c>
      <c r="E1847" s="1">
        <v>0</v>
      </c>
      <c r="F1847" s="1">
        <v>0</v>
      </c>
      <c r="G1847" s="1">
        <v>0</v>
      </c>
      <c r="H1847" s="1">
        <v>8025623</v>
      </c>
      <c r="I1847" s="2">
        <v>46000</v>
      </c>
      <c r="J1847" s="1">
        <v>720000</v>
      </c>
      <c r="K1847" s="1">
        <v>0</v>
      </c>
      <c r="L1847" s="1">
        <v>0</v>
      </c>
      <c r="M1847" s="1" t="s">
        <v>6643</v>
      </c>
      <c r="N1847" s="1" t="s">
        <v>6632</v>
      </c>
      <c r="O1847" s="2">
        <v>72937</v>
      </c>
      <c r="P1847" s="1">
        <v>1</v>
      </c>
      <c r="Q1847" s="1" t="s">
        <v>6443</v>
      </c>
      <c r="R1847" s="2">
        <v>45918</v>
      </c>
      <c r="S1847" s="2"/>
      <c r="T1847" s="1">
        <v>0</v>
      </c>
    </row>
    <row r="1848" spans="1:20">
      <c r="A1848" s="1" t="s">
        <v>6657</v>
      </c>
      <c r="B1848" s="1" t="s">
        <v>375</v>
      </c>
      <c r="C1848" s="1" t="s">
        <v>376</v>
      </c>
      <c r="D1848" s="1" t="s">
        <v>6630</v>
      </c>
      <c r="E1848" s="1">
        <v>0</v>
      </c>
      <c r="F1848" s="1">
        <v>0</v>
      </c>
      <c r="G1848" s="1">
        <v>0</v>
      </c>
      <c r="H1848" s="1">
        <v>8025623</v>
      </c>
      <c r="I1848" s="2">
        <v>46014</v>
      </c>
      <c r="J1848" s="1">
        <v>720000</v>
      </c>
      <c r="K1848" s="1">
        <v>0</v>
      </c>
      <c r="L1848" s="1">
        <v>0</v>
      </c>
      <c r="M1848" s="1" t="s">
        <v>6643</v>
      </c>
      <c r="N1848" s="1" t="s">
        <v>6632</v>
      </c>
      <c r="O1848" s="2">
        <v>72937</v>
      </c>
      <c r="P1848" s="1">
        <v>1</v>
      </c>
      <c r="Q1848" s="1" t="s">
        <v>6443</v>
      </c>
      <c r="R1848" s="2">
        <v>45918</v>
      </c>
      <c r="S1848" s="2"/>
      <c r="T1848" s="1">
        <v>0</v>
      </c>
    </row>
    <row r="1849" spans="1:20">
      <c r="A1849" s="1" t="s">
        <v>1297</v>
      </c>
      <c r="B1849" s="1" t="s">
        <v>387</v>
      </c>
      <c r="C1849" s="1" t="s">
        <v>388</v>
      </c>
      <c r="D1849" s="1" t="s">
        <v>6721</v>
      </c>
      <c r="E1849" s="1">
        <v>0</v>
      </c>
      <c r="F1849" s="1">
        <v>0</v>
      </c>
      <c r="G1849" s="1">
        <v>0</v>
      </c>
      <c r="H1849" s="1" t="s">
        <v>1301</v>
      </c>
      <c r="I1849" s="2">
        <v>45971</v>
      </c>
      <c r="J1849" s="1">
        <v>500000</v>
      </c>
      <c r="K1849" s="1">
        <v>500000</v>
      </c>
      <c r="L1849" s="1">
        <v>0</v>
      </c>
      <c r="M1849" s="1" t="s">
        <v>384</v>
      </c>
      <c r="N1849" s="1" t="s">
        <v>9459</v>
      </c>
      <c r="O1849" s="2">
        <v>45981</v>
      </c>
      <c r="P1849" s="1">
        <v>3</v>
      </c>
      <c r="Q1849" s="1" t="s">
        <v>6456</v>
      </c>
      <c r="R1849" s="2">
        <v>45919</v>
      </c>
      <c r="S1849" s="2">
        <v>45932</v>
      </c>
      <c r="T1849" s="1">
        <v>1825227</v>
      </c>
    </row>
    <row r="1850" spans="1:20">
      <c r="A1850" s="1" t="s">
        <v>1313</v>
      </c>
      <c r="B1850" s="1" t="s">
        <v>375</v>
      </c>
      <c r="C1850" s="1" t="s">
        <v>376</v>
      </c>
      <c r="D1850" s="1" t="s">
        <v>6542</v>
      </c>
      <c r="E1850" s="1">
        <v>0</v>
      </c>
      <c r="F1850" s="1">
        <v>0</v>
      </c>
      <c r="G1850" s="1">
        <v>0</v>
      </c>
      <c r="H1850" s="1">
        <v>8360184</v>
      </c>
      <c r="I1850" s="2">
        <v>45979</v>
      </c>
      <c r="J1850" s="1">
        <v>13000</v>
      </c>
      <c r="K1850" s="1">
        <v>13000</v>
      </c>
      <c r="L1850" s="1">
        <v>0</v>
      </c>
      <c r="M1850" s="1" t="s">
        <v>9460</v>
      </c>
      <c r="N1850" s="1" t="s">
        <v>9461</v>
      </c>
      <c r="O1850" s="2">
        <v>45981</v>
      </c>
      <c r="P1850" s="1">
        <v>1</v>
      </c>
      <c r="Q1850" s="1" t="s">
        <v>6443</v>
      </c>
      <c r="R1850" s="2">
        <v>45919</v>
      </c>
      <c r="S1850" s="2">
        <v>45974</v>
      </c>
      <c r="T1850" s="1">
        <v>13200</v>
      </c>
    </row>
    <row r="1851" spans="1:20">
      <c r="A1851" s="1" t="s">
        <v>6658</v>
      </c>
      <c r="B1851" s="1" t="s">
        <v>6529</v>
      </c>
      <c r="C1851" s="1" t="s">
        <v>6530</v>
      </c>
      <c r="D1851" s="1" t="s">
        <v>6531</v>
      </c>
      <c r="E1851" s="1">
        <v>0</v>
      </c>
      <c r="F1851" s="1">
        <v>0</v>
      </c>
      <c r="G1851" s="1">
        <v>0</v>
      </c>
      <c r="H1851" s="1" t="s">
        <v>6532</v>
      </c>
      <c r="I1851" s="2">
        <v>46021</v>
      </c>
      <c r="J1851" s="1">
        <v>1000</v>
      </c>
      <c r="K1851" s="1">
        <v>0</v>
      </c>
      <c r="L1851" s="1">
        <v>0</v>
      </c>
      <c r="M1851" s="1" t="s">
        <v>6533</v>
      </c>
      <c r="N1851" s="1" t="s">
        <v>6534</v>
      </c>
      <c r="O1851" s="2">
        <v>46024</v>
      </c>
      <c r="P1851" s="1">
        <v>1</v>
      </c>
      <c r="Q1851" s="1" t="s">
        <v>6430</v>
      </c>
      <c r="R1851" s="2">
        <v>45919</v>
      </c>
      <c r="S1851" s="2"/>
      <c r="T1851" s="1">
        <v>0</v>
      </c>
    </row>
    <row r="1852" spans="1:20">
      <c r="A1852" s="1" t="s">
        <v>9462</v>
      </c>
      <c r="B1852" s="1" t="s">
        <v>88</v>
      </c>
      <c r="C1852" s="1" t="s">
        <v>89</v>
      </c>
      <c r="D1852" s="1" t="s">
        <v>6488</v>
      </c>
      <c r="E1852" s="1">
        <v>0</v>
      </c>
      <c r="F1852" s="1">
        <v>0</v>
      </c>
      <c r="G1852" s="1">
        <v>0</v>
      </c>
      <c r="H1852" s="1" t="s">
        <v>9463</v>
      </c>
      <c r="I1852" s="2">
        <v>45992</v>
      </c>
      <c r="J1852" s="1">
        <v>180000</v>
      </c>
      <c r="K1852" s="1">
        <v>180000</v>
      </c>
      <c r="L1852" s="1">
        <v>0</v>
      </c>
      <c r="M1852" s="1" t="s">
        <v>6719</v>
      </c>
      <c r="N1852" s="1" t="s">
        <v>9414</v>
      </c>
      <c r="O1852" s="2">
        <v>45995</v>
      </c>
      <c r="P1852" s="1">
        <v>2</v>
      </c>
      <c r="Q1852" s="1" t="s">
        <v>6443</v>
      </c>
      <c r="R1852" s="2">
        <v>45922</v>
      </c>
      <c r="S1852" s="2">
        <v>45955</v>
      </c>
      <c r="T1852" s="1">
        <v>180000</v>
      </c>
    </row>
    <row r="1853" spans="1:20">
      <c r="A1853" s="1" t="s">
        <v>6659</v>
      </c>
      <c r="B1853" s="1" t="s">
        <v>88</v>
      </c>
      <c r="C1853" s="1" t="s">
        <v>89</v>
      </c>
      <c r="D1853" s="1" t="s">
        <v>6488</v>
      </c>
      <c r="E1853" s="1">
        <v>0</v>
      </c>
      <c r="F1853" s="1">
        <v>0</v>
      </c>
      <c r="G1853" s="1">
        <v>0</v>
      </c>
      <c r="H1853" s="1" t="s">
        <v>1107</v>
      </c>
      <c r="I1853" s="2">
        <v>46027</v>
      </c>
      <c r="J1853" s="1">
        <v>54000</v>
      </c>
      <c r="K1853" s="1">
        <v>0</v>
      </c>
      <c r="L1853" s="1">
        <v>0</v>
      </c>
      <c r="M1853" s="1" t="s">
        <v>6660</v>
      </c>
      <c r="N1853" s="1" t="s">
        <v>6587</v>
      </c>
      <c r="O1853" s="2">
        <v>46030</v>
      </c>
      <c r="P1853" s="1">
        <v>1</v>
      </c>
      <c r="Q1853" s="1" t="s">
        <v>6443</v>
      </c>
      <c r="R1853" s="2">
        <v>45922</v>
      </c>
      <c r="S1853" s="2"/>
      <c r="T1853" s="1">
        <v>0</v>
      </c>
    </row>
    <row r="1854" spans="1:20">
      <c r="A1854" s="1" t="s">
        <v>1326</v>
      </c>
      <c r="B1854" s="1" t="s">
        <v>895</v>
      </c>
      <c r="C1854" s="1" t="s">
        <v>896</v>
      </c>
      <c r="D1854" s="1" t="s">
        <v>7026</v>
      </c>
      <c r="E1854" s="1" t="s">
        <v>6926</v>
      </c>
      <c r="F1854" s="1">
        <v>0</v>
      </c>
      <c r="G1854" s="1">
        <v>0</v>
      </c>
      <c r="H1854" s="1" t="s">
        <v>1330</v>
      </c>
      <c r="I1854" s="2">
        <v>45986</v>
      </c>
      <c r="J1854" s="1">
        <v>50000</v>
      </c>
      <c r="K1854" s="1">
        <v>0</v>
      </c>
      <c r="L1854" s="1">
        <v>0</v>
      </c>
      <c r="M1854" s="1" t="s">
        <v>9464</v>
      </c>
      <c r="N1854" s="1" t="s">
        <v>9412</v>
      </c>
      <c r="O1854" s="2">
        <v>45988</v>
      </c>
      <c r="P1854" s="1">
        <v>2</v>
      </c>
      <c r="Q1854" s="1" t="s">
        <v>6456</v>
      </c>
      <c r="R1854" s="2">
        <v>45922</v>
      </c>
      <c r="S1854" s="2"/>
      <c r="T1854" s="1">
        <v>0</v>
      </c>
    </row>
    <row r="1855" spans="1:20">
      <c r="A1855" s="1" t="s">
        <v>6661</v>
      </c>
      <c r="B1855" s="1" t="s">
        <v>6459</v>
      </c>
      <c r="C1855" s="1" t="s">
        <v>6460</v>
      </c>
      <c r="D1855" s="1">
        <v>0</v>
      </c>
      <c r="E1855" s="1">
        <v>0</v>
      </c>
      <c r="F1855" s="1">
        <v>0</v>
      </c>
      <c r="G1855" s="1">
        <v>0</v>
      </c>
      <c r="H1855" s="1" t="s">
        <v>6554</v>
      </c>
      <c r="I1855" s="2">
        <v>45929</v>
      </c>
      <c r="J1855" s="1">
        <v>2000000</v>
      </c>
      <c r="K1855" s="1">
        <v>70000</v>
      </c>
      <c r="L1855" s="1">
        <v>0</v>
      </c>
      <c r="M1855" s="1"/>
      <c r="N1855" s="1"/>
      <c r="O1855" s="2">
        <v>45929</v>
      </c>
      <c r="P1855" s="1">
        <v>1</v>
      </c>
      <c r="Q1855" s="1" t="s">
        <v>6436</v>
      </c>
      <c r="R1855" s="2">
        <v>45922</v>
      </c>
      <c r="S1855" s="2"/>
      <c r="T1855" s="1">
        <v>0</v>
      </c>
    </row>
    <row r="1856" spans="1:20">
      <c r="A1856" s="1" t="s">
        <v>9465</v>
      </c>
      <c r="B1856" s="1" t="s">
        <v>907</v>
      </c>
      <c r="C1856" s="1" t="s">
        <v>908</v>
      </c>
      <c r="D1856" s="1">
        <v>0</v>
      </c>
      <c r="E1856" s="1">
        <v>0</v>
      </c>
      <c r="F1856" s="1">
        <v>0</v>
      </c>
      <c r="G1856" s="1">
        <v>0</v>
      </c>
      <c r="H1856" s="1">
        <v>80791572</v>
      </c>
      <c r="I1856" s="2">
        <v>45985</v>
      </c>
      <c r="J1856" s="1">
        <v>35000</v>
      </c>
      <c r="K1856" s="1">
        <v>17000</v>
      </c>
      <c r="L1856" s="1">
        <v>0</v>
      </c>
      <c r="M1856" s="1"/>
      <c r="N1856" s="1"/>
      <c r="O1856" s="2">
        <v>45985</v>
      </c>
      <c r="P1856" s="1">
        <v>1</v>
      </c>
      <c r="Q1856" s="1" t="s">
        <v>6456</v>
      </c>
      <c r="R1856" s="2">
        <v>45922</v>
      </c>
      <c r="S1856" s="2"/>
      <c r="T1856" s="1">
        <v>0</v>
      </c>
    </row>
    <row r="1857" spans="1:20">
      <c r="A1857" s="1" t="s">
        <v>9466</v>
      </c>
      <c r="B1857" s="1" t="s">
        <v>907</v>
      </c>
      <c r="C1857" s="1" t="s">
        <v>908</v>
      </c>
      <c r="D1857" s="1">
        <v>0</v>
      </c>
      <c r="E1857" s="1">
        <v>0</v>
      </c>
      <c r="F1857" s="1">
        <v>0</v>
      </c>
      <c r="G1857" s="1">
        <v>0</v>
      </c>
      <c r="H1857" s="1">
        <v>80791570</v>
      </c>
      <c r="I1857" s="2">
        <v>45957</v>
      </c>
      <c r="J1857" s="1">
        <v>30000</v>
      </c>
      <c r="K1857" s="1">
        <v>29400</v>
      </c>
      <c r="L1857" s="1">
        <v>0</v>
      </c>
      <c r="M1857" s="1"/>
      <c r="N1857" s="1"/>
      <c r="O1857" s="2">
        <v>45957</v>
      </c>
      <c r="P1857" s="1">
        <v>1</v>
      </c>
      <c r="Q1857" s="1" t="s">
        <v>6456</v>
      </c>
      <c r="R1857" s="2">
        <v>45922</v>
      </c>
      <c r="S1857" s="2"/>
      <c r="T1857" s="1">
        <v>0</v>
      </c>
    </row>
    <row r="1858" spans="1:20">
      <c r="A1858" s="1" t="s">
        <v>1333</v>
      </c>
      <c r="B1858" s="1" t="s">
        <v>88</v>
      </c>
      <c r="C1858" s="1" t="s">
        <v>89</v>
      </c>
      <c r="D1858" s="1" t="s">
        <v>6503</v>
      </c>
      <c r="E1858" s="1">
        <v>0</v>
      </c>
      <c r="F1858" s="1">
        <v>0</v>
      </c>
      <c r="G1858" s="1">
        <v>0</v>
      </c>
      <c r="H1858" s="1" t="s">
        <v>167</v>
      </c>
      <c r="I1858" s="2">
        <v>45985</v>
      </c>
      <c r="J1858" s="1">
        <v>288000</v>
      </c>
      <c r="K1858" s="1">
        <v>288000</v>
      </c>
      <c r="L1858" s="1">
        <v>0</v>
      </c>
      <c r="M1858" s="1" t="s">
        <v>161</v>
      </c>
      <c r="N1858" s="1" t="s">
        <v>9412</v>
      </c>
      <c r="O1858" s="2">
        <v>45988</v>
      </c>
      <c r="P1858" s="1">
        <v>1</v>
      </c>
      <c r="Q1858" s="1" t="s">
        <v>6443</v>
      </c>
      <c r="R1858" s="2">
        <v>45923</v>
      </c>
      <c r="S1858" s="2">
        <v>45967</v>
      </c>
      <c r="T1858" s="1">
        <v>288000</v>
      </c>
    </row>
    <row r="1859" spans="1:20">
      <c r="A1859" s="1" t="s">
        <v>1338</v>
      </c>
      <c r="B1859" s="1" t="s">
        <v>88</v>
      </c>
      <c r="C1859" s="1" t="s">
        <v>89</v>
      </c>
      <c r="D1859" s="1" t="s">
        <v>6503</v>
      </c>
      <c r="E1859" s="1">
        <v>0</v>
      </c>
      <c r="F1859" s="1">
        <v>0</v>
      </c>
      <c r="G1859" s="1">
        <v>0</v>
      </c>
      <c r="H1859" s="1" t="s">
        <v>167</v>
      </c>
      <c r="I1859" s="2">
        <v>45992</v>
      </c>
      <c r="J1859" s="1">
        <v>384000</v>
      </c>
      <c r="K1859" s="1">
        <v>0</v>
      </c>
      <c r="L1859" s="1">
        <v>0</v>
      </c>
      <c r="M1859" s="1" t="s">
        <v>161</v>
      </c>
      <c r="N1859" s="1" t="s">
        <v>9414</v>
      </c>
      <c r="O1859" s="2">
        <v>45995</v>
      </c>
      <c r="P1859" s="1">
        <v>1</v>
      </c>
      <c r="Q1859" s="1" t="s">
        <v>6443</v>
      </c>
      <c r="R1859" s="2">
        <v>45923</v>
      </c>
      <c r="S1859" s="2"/>
      <c r="T1859" s="1">
        <v>0</v>
      </c>
    </row>
    <row r="1860" spans="1:20">
      <c r="A1860" s="1" t="s">
        <v>1343</v>
      </c>
      <c r="B1860" s="1" t="s">
        <v>88</v>
      </c>
      <c r="C1860" s="1" t="s">
        <v>89</v>
      </c>
      <c r="D1860" s="1" t="s">
        <v>6503</v>
      </c>
      <c r="E1860" s="1">
        <v>0</v>
      </c>
      <c r="F1860" s="1">
        <v>0</v>
      </c>
      <c r="G1860" s="1">
        <v>0</v>
      </c>
      <c r="H1860" s="1" t="s">
        <v>167</v>
      </c>
      <c r="I1860" s="2">
        <v>45999</v>
      </c>
      <c r="J1860" s="1">
        <v>384000</v>
      </c>
      <c r="K1860" s="1">
        <v>0</v>
      </c>
      <c r="L1860" s="1">
        <v>0</v>
      </c>
      <c r="M1860" s="1" t="s">
        <v>161</v>
      </c>
      <c r="N1860" s="1" t="s">
        <v>7780</v>
      </c>
      <c r="O1860" s="2">
        <v>46002</v>
      </c>
      <c r="P1860" s="1">
        <v>1</v>
      </c>
      <c r="Q1860" s="1" t="s">
        <v>6443</v>
      </c>
      <c r="R1860" s="2">
        <v>45923</v>
      </c>
      <c r="S1860" s="2"/>
      <c r="T1860" s="1">
        <v>0</v>
      </c>
    </row>
    <row r="1861" spans="1:20">
      <c r="A1861" s="1" t="s">
        <v>158</v>
      </c>
      <c r="B1861" s="1" t="s">
        <v>88</v>
      </c>
      <c r="C1861" s="1" t="s">
        <v>89</v>
      </c>
      <c r="D1861" s="1" t="s">
        <v>6503</v>
      </c>
      <c r="E1861" s="1">
        <v>0</v>
      </c>
      <c r="F1861" s="1">
        <v>0</v>
      </c>
      <c r="G1861" s="1">
        <v>0</v>
      </c>
      <c r="H1861" s="1" t="s">
        <v>167</v>
      </c>
      <c r="I1861" s="2">
        <v>46006</v>
      </c>
      <c r="J1861" s="1">
        <v>384000</v>
      </c>
      <c r="K1861" s="1">
        <v>0</v>
      </c>
      <c r="L1861" s="1">
        <v>0</v>
      </c>
      <c r="M1861" s="1" t="s">
        <v>161</v>
      </c>
      <c r="N1861" s="1" t="s">
        <v>6512</v>
      </c>
      <c r="O1861" s="2">
        <v>46009</v>
      </c>
      <c r="P1861" s="1">
        <v>1</v>
      </c>
      <c r="Q1861" s="1" t="s">
        <v>6443</v>
      </c>
      <c r="R1861" s="2">
        <v>45923</v>
      </c>
      <c r="S1861" s="2"/>
      <c r="T1861" s="1">
        <v>0</v>
      </c>
    </row>
    <row r="1862" spans="1:20">
      <c r="A1862" s="1" t="s">
        <v>169</v>
      </c>
      <c r="B1862" s="1" t="s">
        <v>88</v>
      </c>
      <c r="C1862" s="1" t="s">
        <v>89</v>
      </c>
      <c r="D1862" s="1" t="s">
        <v>6503</v>
      </c>
      <c r="E1862" s="1">
        <v>0</v>
      </c>
      <c r="F1862" s="1">
        <v>0</v>
      </c>
      <c r="G1862" s="1">
        <v>0</v>
      </c>
      <c r="H1862" s="1" t="s">
        <v>167</v>
      </c>
      <c r="I1862" s="2">
        <v>46010</v>
      </c>
      <c r="J1862" s="1">
        <v>384000</v>
      </c>
      <c r="K1862" s="1">
        <v>0</v>
      </c>
      <c r="L1862" s="1">
        <v>0</v>
      </c>
      <c r="M1862" s="1" t="s">
        <v>161</v>
      </c>
      <c r="N1862" s="1" t="s">
        <v>6513</v>
      </c>
      <c r="O1862" s="2">
        <v>46015</v>
      </c>
      <c r="P1862" s="1">
        <v>1</v>
      </c>
      <c r="Q1862" s="1" t="s">
        <v>6443</v>
      </c>
      <c r="R1862" s="2">
        <v>45923</v>
      </c>
      <c r="S1862" s="2"/>
      <c r="T1862" s="1">
        <v>0</v>
      </c>
    </row>
    <row r="1863" spans="1:20">
      <c r="A1863" s="1" t="s">
        <v>9467</v>
      </c>
      <c r="B1863" s="1" t="s">
        <v>1127</v>
      </c>
      <c r="C1863" s="1" t="s">
        <v>1128</v>
      </c>
      <c r="D1863" s="1" t="s">
        <v>6683</v>
      </c>
      <c r="E1863" s="1" t="s">
        <v>6684</v>
      </c>
      <c r="F1863" s="1" t="s">
        <v>6517</v>
      </c>
      <c r="G1863" s="1" t="s">
        <v>6495</v>
      </c>
      <c r="H1863" s="1" t="s">
        <v>6685</v>
      </c>
      <c r="I1863" s="2">
        <v>45978</v>
      </c>
      <c r="J1863" s="1">
        <v>31500</v>
      </c>
      <c r="K1863" s="1">
        <v>31500</v>
      </c>
      <c r="L1863" s="1">
        <v>0</v>
      </c>
      <c r="M1863" s="1" t="s">
        <v>6686</v>
      </c>
      <c r="N1863" s="1" t="s">
        <v>9468</v>
      </c>
      <c r="O1863" s="2">
        <v>45980</v>
      </c>
      <c r="P1863" s="1">
        <v>2</v>
      </c>
      <c r="Q1863" s="1" t="s">
        <v>6540</v>
      </c>
      <c r="R1863" s="2">
        <v>45924</v>
      </c>
      <c r="S1863" s="2">
        <v>45933</v>
      </c>
      <c r="T1863" s="1">
        <v>31504</v>
      </c>
    </row>
    <row r="1864" spans="1:20">
      <c r="A1864" s="1" t="s">
        <v>1348</v>
      </c>
      <c r="B1864" s="1" t="s">
        <v>1127</v>
      </c>
      <c r="C1864" s="1" t="s">
        <v>1128</v>
      </c>
      <c r="D1864" s="1" t="s">
        <v>6507</v>
      </c>
      <c r="E1864" s="1" t="s">
        <v>6494</v>
      </c>
      <c r="F1864" s="1">
        <v>0</v>
      </c>
      <c r="G1864" s="1">
        <v>0</v>
      </c>
      <c r="H1864" s="1" t="s">
        <v>1352</v>
      </c>
      <c r="I1864" s="2">
        <v>45979</v>
      </c>
      <c r="J1864" s="1">
        <v>59536</v>
      </c>
      <c r="K1864" s="1">
        <v>59536</v>
      </c>
      <c r="L1864" s="1">
        <v>0</v>
      </c>
      <c r="M1864" s="1"/>
      <c r="N1864" s="1" t="s">
        <v>9469</v>
      </c>
      <c r="O1864" s="2">
        <v>45980</v>
      </c>
      <c r="P1864" s="1">
        <v>2</v>
      </c>
      <c r="Q1864" s="1" t="s">
        <v>6540</v>
      </c>
      <c r="R1864" s="2">
        <v>45925</v>
      </c>
      <c r="S1864" s="2">
        <v>45979</v>
      </c>
      <c r="T1864" s="1">
        <v>59600</v>
      </c>
    </row>
    <row r="1865" spans="1:20">
      <c r="A1865" s="1" t="s">
        <v>1355</v>
      </c>
      <c r="B1865" s="1" t="s">
        <v>1127</v>
      </c>
      <c r="C1865" s="1" t="s">
        <v>1128</v>
      </c>
      <c r="D1865" s="1" t="s">
        <v>7849</v>
      </c>
      <c r="E1865" s="1" t="s">
        <v>6494</v>
      </c>
      <c r="F1865" s="1">
        <v>0</v>
      </c>
      <c r="G1865" s="1">
        <v>0</v>
      </c>
      <c r="H1865" s="1" t="s">
        <v>1199</v>
      </c>
      <c r="I1865" s="2">
        <v>45982</v>
      </c>
      <c r="J1865" s="1">
        <v>40000</v>
      </c>
      <c r="K1865" s="1">
        <v>50000</v>
      </c>
      <c r="L1865" s="1">
        <v>0</v>
      </c>
      <c r="M1865" s="1"/>
      <c r="N1865" s="1" t="s">
        <v>9470</v>
      </c>
      <c r="O1865" s="2">
        <v>45987</v>
      </c>
      <c r="P1865" s="1">
        <v>2</v>
      </c>
      <c r="Q1865" s="1" t="s">
        <v>6540</v>
      </c>
      <c r="R1865" s="2">
        <v>45925</v>
      </c>
      <c r="S1865" s="2">
        <v>45976</v>
      </c>
      <c r="T1865" s="1">
        <v>40000</v>
      </c>
    </row>
    <row r="1866" spans="1:20">
      <c r="A1866" s="1" t="s">
        <v>6662</v>
      </c>
      <c r="B1866" s="1" t="s">
        <v>1011</v>
      </c>
      <c r="C1866" s="1" t="s">
        <v>1012</v>
      </c>
      <c r="D1866" s="1" t="s">
        <v>6479</v>
      </c>
      <c r="E1866" s="1">
        <v>0</v>
      </c>
      <c r="F1866" s="1">
        <v>0</v>
      </c>
      <c r="G1866" s="1">
        <v>0</v>
      </c>
      <c r="H1866" s="1" t="s">
        <v>6663</v>
      </c>
      <c r="I1866" s="2">
        <v>46034</v>
      </c>
      <c r="J1866" s="1">
        <v>90000</v>
      </c>
      <c r="K1866" s="1">
        <v>0</v>
      </c>
      <c r="L1866" s="1">
        <v>0</v>
      </c>
      <c r="M1866" s="1" t="s">
        <v>6664</v>
      </c>
      <c r="N1866" s="1"/>
      <c r="O1866" s="2">
        <v>46038</v>
      </c>
      <c r="P1866" s="1">
        <v>3</v>
      </c>
      <c r="Q1866" s="1" t="s">
        <v>6443</v>
      </c>
      <c r="R1866" s="2">
        <v>45925</v>
      </c>
      <c r="S1866" s="2"/>
      <c r="T1866" s="1">
        <v>0</v>
      </c>
    </row>
    <row r="1867" spans="1:20">
      <c r="A1867" s="1" t="s">
        <v>1359</v>
      </c>
      <c r="B1867" s="1" t="s">
        <v>1127</v>
      </c>
      <c r="C1867" s="1" t="s">
        <v>1128</v>
      </c>
      <c r="D1867" s="1" t="s">
        <v>7160</v>
      </c>
      <c r="E1867" s="1">
        <v>0</v>
      </c>
      <c r="F1867" s="1">
        <v>0</v>
      </c>
      <c r="G1867" s="1">
        <v>0</v>
      </c>
      <c r="H1867" s="1" t="s">
        <v>1363</v>
      </c>
      <c r="I1867" s="2">
        <v>46020</v>
      </c>
      <c r="J1867" s="1">
        <v>30000</v>
      </c>
      <c r="K1867" s="1">
        <v>0</v>
      </c>
      <c r="L1867" s="1">
        <v>0</v>
      </c>
      <c r="M1867" s="1" t="s">
        <v>7161</v>
      </c>
      <c r="N1867" s="1" t="s">
        <v>7084</v>
      </c>
      <c r="O1867" s="2">
        <v>46024</v>
      </c>
      <c r="P1867" s="1">
        <v>2</v>
      </c>
      <c r="Q1867" s="1" t="s">
        <v>6540</v>
      </c>
      <c r="R1867" s="2">
        <v>45925</v>
      </c>
      <c r="S1867" s="2"/>
      <c r="T1867" s="1">
        <v>0</v>
      </c>
    </row>
    <row r="1868" spans="1:20">
      <c r="A1868" s="1" t="s">
        <v>1373</v>
      </c>
      <c r="B1868" s="1" t="s">
        <v>1322</v>
      </c>
      <c r="C1868" s="1" t="s">
        <v>1323</v>
      </c>
      <c r="D1868" s="1" t="s">
        <v>6868</v>
      </c>
      <c r="E1868" s="1">
        <v>0</v>
      </c>
      <c r="F1868" s="1">
        <v>0</v>
      </c>
      <c r="G1868" s="1">
        <v>0</v>
      </c>
      <c r="H1868" s="1" t="s">
        <v>1376</v>
      </c>
      <c r="I1868" s="2">
        <v>45985</v>
      </c>
      <c r="J1868" s="1">
        <v>64000</v>
      </c>
      <c r="K1868" s="1">
        <v>67000</v>
      </c>
      <c r="L1868" s="1">
        <v>0</v>
      </c>
      <c r="M1868" s="1" t="s">
        <v>6869</v>
      </c>
      <c r="N1868" s="1" t="s">
        <v>6870</v>
      </c>
      <c r="O1868" s="2">
        <v>45992</v>
      </c>
      <c r="P1868" s="1">
        <v>1</v>
      </c>
      <c r="Q1868" s="1" t="s">
        <v>6430</v>
      </c>
      <c r="R1868" s="2">
        <v>45926</v>
      </c>
      <c r="S1868" s="2">
        <v>45966</v>
      </c>
      <c r="T1868" s="1">
        <v>64000</v>
      </c>
    </row>
    <row r="1869" spans="1:20">
      <c r="A1869" s="1" t="s">
        <v>6665</v>
      </c>
      <c r="B1869" s="1" t="s">
        <v>6529</v>
      </c>
      <c r="C1869" s="1" t="s">
        <v>6530</v>
      </c>
      <c r="D1869" s="1" t="s">
        <v>6542</v>
      </c>
      <c r="E1869" s="1">
        <v>0</v>
      </c>
      <c r="F1869" s="1">
        <v>0</v>
      </c>
      <c r="G1869" s="1">
        <v>0</v>
      </c>
      <c r="H1869" s="1" t="s">
        <v>6666</v>
      </c>
      <c r="I1869" s="2">
        <v>46036</v>
      </c>
      <c r="J1869" s="1">
        <v>4000</v>
      </c>
      <c r="K1869" s="1">
        <v>0</v>
      </c>
      <c r="L1869" s="1">
        <v>0</v>
      </c>
      <c r="M1869" s="1" t="s">
        <v>6667</v>
      </c>
      <c r="N1869" s="1" t="s">
        <v>6534</v>
      </c>
      <c r="O1869" s="2">
        <v>46038</v>
      </c>
      <c r="P1869" s="1">
        <v>1</v>
      </c>
      <c r="Q1869" s="1" t="s">
        <v>6430</v>
      </c>
      <c r="R1869" s="2">
        <v>45926</v>
      </c>
      <c r="S1869" s="2"/>
      <c r="T1869" s="1">
        <v>0</v>
      </c>
    </row>
    <row r="1870" spans="1:20">
      <c r="A1870" s="1" t="s">
        <v>6665</v>
      </c>
      <c r="B1870" s="1" t="s">
        <v>6529</v>
      </c>
      <c r="C1870" s="1" t="s">
        <v>6530</v>
      </c>
      <c r="D1870" s="1" t="s">
        <v>6542</v>
      </c>
      <c r="E1870" s="1">
        <v>0</v>
      </c>
      <c r="F1870" s="1">
        <v>0</v>
      </c>
      <c r="G1870" s="1">
        <v>0</v>
      </c>
      <c r="H1870" s="1" t="s">
        <v>6666</v>
      </c>
      <c r="I1870" s="2">
        <v>46036</v>
      </c>
      <c r="J1870" s="1">
        <v>4000</v>
      </c>
      <c r="K1870" s="1">
        <v>0</v>
      </c>
      <c r="L1870" s="1">
        <v>0</v>
      </c>
      <c r="M1870" s="1" t="s">
        <v>6667</v>
      </c>
      <c r="N1870" s="1" t="s">
        <v>6534</v>
      </c>
      <c r="O1870" s="2">
        <v>46038</v>
      </c>
      <c r="P1870" s="1">
        <v>1</v>
      </c>
      <c r="Q1870" s="1" t="s">
        <v>6430</v>
      </c>
      <c r="R1870" s="2">
        <v>45926</v>
      </c>
      <c r="S1870" s="2"/>
      <c r="T1870" s="1">
        <v>0</v>
      </c>
    </row>
    <row r="1871" spans="1:20">
      <c r="A1871" s="1" t="s">
        <v>1379</v>
      </c>
      <c r="B1871" s="1" t="s">
        <v>88</v>
      </c>
      <c r="C1871" s="1" t="s">
        <v>89</v>
      </c>
      <c r="D1871" s="1" t="s">
        <v>6503</v>
      </c>
      <c r="E1871" s="1">
        <v>0</v>
      </c>
      <c r="F1871" s="1">
        <v>0</v>
      </c>
      <c r="G1871" s="1">
        <v>0</v>
      </c>
      <c r="H1871" s="1" t="s">
        <v>167</v>
      </c>
      <c r="I1871" s="2">
        <v>45985</v>
      </c>
      <c r="J1871" s="1">
        <v>516000</v>
      </c>
      <c r="K1871" s="1">
        <v>516000</v>
      </c>
      <c r="L1871" s="1">
        <v>0</v>
      </c>
      <c r="M1871" s="1" t="s">
        <v>161</v>
      </c>
      <c r="N1871" s="1" t="s">
        <v>9412</v>
      </c>
      <c r="O1871" s="2">
        <v>45988</v>
      </c>
      <c r="P1871" s="1">
        <v>1</v>
      </c>
      <c r="Q1871" s="1" t="s">
        <v>6443</v>
      </c>
      <c r="R1871" s="2">
        <v>45929</v>
      </c>
      <c r="S1871" s="2">
        <v>45971</v>
      </c>
      <c r="T1871" s="1">
        <v>516000</v>
      </c>
    </row>
    <row r="1872" spans="1:20">
      <c r="A1872" s="1" t="s">
        <v>1383</v>
      </c>
      <c r="B1872" s="1" t="s">
        <v>88</v>
      </c>
      <c r="C1872" s="1" t="s">
        <v>89</v>
      </c>
      <c r="D1872" s="1" t="s">
        <v>9332</v>
      </c>
      <c r="E1872" s="1">
        <v>0</v>
      </c>
      <c r="F1872" s="1">
        <v>0</v>
      </c>
      <c r="G1872" s="1">
        <v>0</v>
      </c>
      <c r="H1872" s="1" t="s">
        <v>1387</v>
      </c>
      <c r="I1872" s="2">
        <v>46020</v>
      </c>
      <c r="J1872" s="1">
        <v>54000</v>
      </c>
      <c r="K1872" s="1">
        <v>54000</v>
      </c>
      <c r="L1872" s="1">
        <v>0</v>
      </c>
      <c r="M1872" s="1" t="s">
        <v>9333</v>
      </c>
      <c r="N1872" s="1" t="s">
        <v>6804</v>
      </c>
      <c r="O1872" s="2">
        <v>46024</v>
      </c>
      <c r="P1872" s="1">
        <v>1</v>
      </c>
      <c r="Q1872" s="1" t="s">
        <v>6443</v>
      </c>
      <c r="R1872" s="2">
        <v>45929</v>
      </c>
      <c r="S1872" s="2">
        <v>45978</v>
      </c>
      <c r="T1872" s="1">
        <v>54000</v>
      </c>
    </row>
    <row r="1873" spans="1:20">
      <c r="A1873" s="1" t="s">
        <v>6668</v>
      </c>
      <c r="B1873" s="1" t="s">
        <v>88</v>
      </c>
      <c r="C1873" s="1" t="s">
        <v>89</v>
      </c>
      <c r="D1873" s="1" t="s">
        <v>6488</v>
      </c>
      <c r="E1873" s="1">
        <v>0</v>
      </c>
      <c r="F1873" s="1">
        <v>0</v>
      </c>
      <c r="G1873" s="1">
        <v>0</v>
      </c>
      <c r="H1873" s="1" t="s">
        <v>1057</v>
      </c>
      <c r="I1873" s="2">
        <v>46062</v>
      </c>
      <c r="J1873" s="1">
        <v>432000</v>
      </c>
      <c r="K1873" s="1">
        <v>0</v>
      </c>
      <c r="L1873" s="1">
        <v>0</v>
      </c>
      <c r="M1873" s="1" t="s">
        <v>6567</v>
      </c>
      <c r="N1873" s="1" t="s">
        <v>6579</v>
      </c>
      <c r="O1873" s="2">
        <v>46065</v>
      </c>
      <c r="P1873" s="1">
        <v>1</v>
      </c>
      <c r="Q1873" s="1" t="s">
        <v>6443</v>
      </c>
      <c r="R1873" s="2">
        <v>45929</v>
      </c>
      <c r="S1873" s="2"/>
      <c r="T1873" s="1">
        <v>0</v>
      </c>
    </row>
    <row r="1874" spans="1:20">
      <c r="A1874" s="1" t="s">
        <v>1390</v>
      </c>
      <c r="B1874" s="1" t="s">
        <v>1394</v>
      </c>
      <c r="C1874" s="1" t="s">
        <v>1395</v>
      </c>
      <c r="D1874" s="1" t="s">
        <v>6479</v>
      </c>
      <c r="E1874" s="1">
        <v>0</v>
      </c>
      <c r="F1874" s="1">
        <v>0</v>
      </c>
      <c r="G1874" s="1">
        <v>0</v>
      </c>
      <c r="H1874" s="1" t="s">
        <v>1393</v>
      </c>
      <c r="I1874" s="2">
        <v>45974</v>
      </c>
      <c r="J1874" s="1">
        <v>20000</v>
      </c>
      <c r="K1874" s="1">
        <v>20000</v>
      </c>
      <c r="L1874" s="1">
        <v>0</v>
      </c>
      <c r="M1874" s="1" t="s">
        <v>7356</v>
      </c>
      <c r="N1874" s="1"/>
      <c r="O1874" s="2">
        <v>45978</v>
      </c>
      <c r="P1874" s="1">
        <v>4</v>
      </c>
      <c r="Q1874" s="1" t="s">
        <v>6443</v>
      </c>
      <c r="R1874" s="2">
        <v>45930</v>
      </c>
      <c r="S1874" s="2">
        <v>45974</v>
      </c>
      <c r="T1874" s="1">
        <v>20000</v>
      </c>
    </row>
    <row r="1875" spans="1:20">
      <c r="A1875" s="1" t="s">
        <v>6669</v>
      </c>
      <c r="B1875" s="1" t="s">
        <v>1011</v>
      </c>
      <c r="C1875" s="1" t="s">
        <v>1012</v>
      </c>
      <c r="D1875" s="1" t="s">
        <v>6479</v>
      </c>
      <c r="E1875" s="1">
        <v>0</v>
      </c>
      <c r="F1875" s="1">
        <v>0</v>
      </c>
      <c r="G1875" s="1">
        <v>0</v>
      </c>
      <c r="H1875" s="1">
        <v>20030269</v>
      </c>
      <c r="I1875" s="2">
        <v>46034</v>
      </c>
      <c r="J1875" s="1">
        <v>527000</v>
      </c>
      <c r="K1875" s="1">
        <v>0</v>
      </c>
      <c r="L1875" s="1">
        <v>0</v>
      </c>
      <c r="M1875" s="1" t="s">
        <v>6670</v>
      </c>
      <c r="N1875" s="1"/>
      <c r="O1875" s="2">
        <v>46038</v>
      </c>
      <c r="P1875" s="1">
        <v>1</v>
      </c>
      <c r="Q1875" s="1" t="s">
        <v>6443</v>
      </c>
      <c r="R1875" s="2">
        <v>45930</v>
      </c>
      <c r="S1875" s="2"/>
      <c r="T1875" s="1">
        <v>0</v>
      </c>
    </row>
    <row r="1876" spans="1:20">
      <c r="A1876" s="1" t="s">
        <v>9471</v>
      </c>
      <c r="B1876" s="1" t="s">
        <v>2595</v>
      </c>
      <c r="C1876" s="1" t="s">
        <v>2596</v>
      </c>
      <c r="D1876" s="1">
        <v>0</v>
      </c>
      <c r="E1876" s="1">
        <v>0</v>
      </c>
      <c r="F1876" s="1">
        <v>0</v>
      </c>
      <c r="G1876" s="1">
        <v>0</v>
      </c>
      <c r="H1876" s="1" t="s">
        <v>7182</v>
      </c>
      <c r="I1876" s="2">
        <v>45945</v>
      </c>
      <c r="J1876" s="1">
        <v>750</v>
      </c>
      <c r="K1876" s="1">
        <v>693</v>
      </c>
      <c r="L1876" s="1">
        <v>0</v>
      </c>
      <c r="M1876" s="1"/>
      <c r="N1876" s="1" t="s">
        <v>9472</v>
      </c>
      <c r="O1876" s="2">
        <v>45946</v>
      </c>
      <c r="P1876" s="1">
        <v>1</v>
      </c>
      <c r="Q1876" s="1" t="s">
        <v>6990</v>
      </c>
      <c r="R1876" s="2">
        <v>45931</v>
      </c>
      <c r="S1876" s="2"/>
      <c r="T1876" s="1">
        <v>0</v>
      </c>
    </row>
    <row r="1877" spans="1:20">
      <c r="A1877" s="1" t="s">
        <v>6671</v>
      </c>
      <c r="B1877" s="1" t="s">
        <v>994</v>
      </c>
      <c r="C1877" s="1" t="s">
        <v>995</v>
      </c>
      <c r="D1877" s="1" t="s">
        <v>6503</v>
      </c>
      <c r="E1877" s="1">
        <v>0</v>
      </c>
      <c r="F1877" s="1">
        <v>0</v>
      </c>
      <c r="G1877" s="1">
        <v>0</v>
      </c>
      <c r="H1877" s="1" t="s">
        <v>6672</v>
      </c>
      <c r="I1877" s="2">
        <v>46055</v>
      </c>
      <c r="J1877" s="1">
        <v>54000</v>
      </c>
      <c r="K1877" s="1">
        <v>0</v>
      </c>
      <c r="L1877" s="1">
        <v>0</v>
      </c>
      <c r="M1877" s="1" t="s">
        <v>6673</v>
      </c>
      <c r="N1877" s="1" t="s">
        <v>6674</v>
      </c>
      <c r="O1877" s="2">
        <v>46058</v>
      </c>
      <c r="P1877" s="1">
        <v>1</v>
      </c>
      <c r="Q1877" s="1" t="s">
        <v>6443</v>
      </c>
      <c r="R1877" s="2">
        <v>45931</v>
      </c>
      <c r="S1877" s="2"/>
      <c r="T1877" s="1">
        <v>0</v>
      </c>
    </row>
    <row r="1878" spans="1:20">
      <c r="A1878" s="1" t="s">
        <v>6675</v>
      </c>
      <c r="B1878" s="1" t="s">
        <v>994</v>
      </c>
      <c r="C1878" s="1" t="s">
        <v>995</v>
      </c>
      <c r="D1878" s="1" t="s">
        <v>6503</v>
      </c>
      <c r="E1878" s="1">
        <v>0</v>
      </c>
      <c r="F1878" s="1">
        <v>0</v>
      </c>
      <c r="G1878" s="1">
        <v>0</v>
      </c>
      <c r="H1878" s="1" t="s">
        <v>6672</v>
      </c>
      <c r="I1878" s="2">
        <v>46076</v>
      </c>
      <c r="J1878" s="1">
        <v>46000</v>
      </c>
      <c r="K1878" s="1">
        <v>0</v>
      </c>
      <c r="L1878" s="1">
        <v>0</v>
      </c>
      <c r="M1878" s="1" t="s">
        <v>6673</v>
      </c>
      <c r="N1878" s="1" t="s">
        <v>6676</v>
      </c>
      <c r="O1878" s="2">
        <v>46078</v>
      </c>
      <c r="P1878" s="1">
        <v>1</v>
      </c>
      <c r="Q1878" s="1" t="s">
        <v>6443</v>
      </c>
      <c r="R1878" s="2">
        <v>45931</v>
      </c>
      <c r="S1878" s="2"/>
      <c r="T1878" s="1">
        <v>0</v>
      </c>
    </row>
    <row r="1879" spans="1:20">
      <c r="A1879" s="1" t="s">
        <v>1407</v>
      </c>
      <c r="B1879" s="1" t="s">
        <v>88</v>
      </c>
      <c r="C1879" s="1" t="s">
        <v>89</v>
      </c>
      <c r="D1879" s="1" t="s">
        <v>9332</v>
      </c>
      <c r="E1879" s="1">
        <v>0</v>
      </c>
      <c r="F1879" s="1">
        <v>0</v>
      </c>
      <c r="G1879" s="1">
        <v>0</v>
      </c>
      <c r="H1879" s="1" t="s">
        <v>1387</v>
      </c>
      <c r="I1879" s="2">
        <v>45992</v>
      </c>
      <c r="J1879" s="1">
        <v>54000</v>
      </c>
      <c r="K1879" s="1">
        <v>54000</v>
      </c>
      <c r="L1879" s="1">
        <v>0</v>
      </c>
      <c r="M1879" s="1" t="s">
        <v>9333</v>
      </c>
      <c r="N1879" s="1" t="s">
        <v>9414</v>
      </c>
      <c r="O1879" s="2">
        <v>45995</v>
      </c>
      <c r="P1879" s="1">
        <v>1</v>
      </c>
      <c r="Q1879" s="1" t="s">
        <v>6443</v>
      </c>
      <c r="R1879" s="2">
        <v>45931</v>
      </c>
      <c r="S1879" s="2">
        <v>45945</v>
      </c>
      <c r="T1879" s="1">
        <v>54006</v>
      </c>
    </row>
    <row r="1880" spans="1:20">
      <c r="A1880" s="1" t="s">
        <v>9473</v>
      </c>
      <c r="B1880" s="1" t="s">
        <v>183</v>
      </c>
      <c r="C1880" s="1" t="s">
        <v>184</v>
      </c>
      <c r="D1880" s="1" t="s">
        <v>6526</v>
      </c>
      <c r="E1880" s="1">
        <v>0</v>
      </c>
      <c r="F1880" s="1">
        <v>0</v>
      </c>
      <c r="G1880" s="1">
        <v>0</v>
      </c>
      <c r="H1880" s="1" t="s">
        <v>287</v>
      </c>
      <c r="I1880" s="2">
        <v>45958</v>
      </c>
      <c r="J1880" s="1">
        <v>18000</v>
      </c>
      <c r="K1880" s="1">
        <v>0</v>
      </c>
      <c r="L1880" s="1">
        <v>0</v>
      </c>
      <c r="M1880" s="1" t="s">
        <v>285</v>
      </c>
      <c r="N1880" s="1"/>
      <c r="O1880" s="2">
        <v>45986</v>
      </c>
      <c r="P1880" s="1">
        <v>1</v>
      </c>
      <c r="Q1880" s="1" t="s">
        <v>6468</v>
      </c>
      <c r="R1880" s="2">
        <v>45931</v>
      </c>
      <c r="S1880" s="2">
        <v>45941</v>
      </c>
      <c r="T1880" s="1">
        <v>18000</v>
      </c>
    </row>
    <row r="1881" spans="1:20">
      <c r="A1881" s="1" t="s">
        <v>9474</v>
      </c>
      <c r="B1881" s="1" t="s">
        <v>183</v>
      </c>
      <c r="C1881" s="1" t="s">
        <v>184</v>
      </c>
      <c r="D1881" s="1" t="s">
        <v>6526</v>
      </c>
      <c r="E1881" s="1">
        <v>0</v>
      </c>
      <c r="F1881" s="1">
        <v>0</v>
      </c>
      <c r="G1881" s="1">
        <v>0</v>
      </c>
      <c r="H1881" s="1" t="s">
        <v>7639</v>
      </c>
      <c r="I1881" s="2">
        <v>45951</v>
      </c>
      <c r="J1881" s="1">
        <v>18000</v>
      </c>
      <c r="K1881" s="1">
        <v>18000</v>
      </c>
      <c r="L1881" s="1">
        <v>0</v>
      </c>
      <c r="M1881" s="1" t="s">
        <v>285</v>
      </c>
      <c r="N1881" s="1"/>
      <c r="O1881" s="2">
        <v>45979</v>
      </c>
      <c r="P1881" s="1">
        <v>1</v>
      </c>
      <c r="Q1881" s="1" t="s">
        <v>6468</v>
      </c>
      <c r="R1881" s="2">
        <v>45931</v>
      </c>
      <c r="S1881" s="2">
        <v>45945</v>
      </c>
      <c r="T1881" s="1">
        <v>18000</v>
      </c>
    </row>
    <row r="1882" spans="1:20">
      <c r="A1882" s="1" t="s">
        <v>9475</v>
      </c>
      <c r="B1882" s="1" t="s">
        <v>183</v>
      </c>
      <c r="C1882" s="1" t="s">
        <v>184</v>
      </c>
      <c r="D1882" s="1" t="s">
        <v>6526</v>
      </c>
      <c r="E1882" s="1">
        <v>0</v>
      </c>
      <c r="F1882" s="1">
        <v>0</v>
      </c>
      <c r="G1882" s="1">
        <v>0</v>
      </c>
      <c r="H1882" s="1" t="s">
        <v>7639</v>
      </c>
      <c r="I1882" s="2">
        <v>45958</v>
      </c>
      <c r="J1882" s="1">
        <v>18000</v>
      </c>
      <c r="K1882" s="1">
        <v>0</v>
      </c>
      <c r="L1882" s="1">
        <v>0</v>
      </c>
      <c r="M1882" s="1" t="s">
        <v>285</v>
      </c>
      <c r="N1882" s="1"/>
      <c r="O1882" s="2">
        <v>45972</v>
      </c>
      <c r="P1882" s="1">
        <v>1</v>
      </c>
      <c r="Q1882" s="1" t="s">
        <v>6468</v>
      </c>
      <c r="R1882" s="2">
        <v>45931</v>
      </c>
      <c r="S1882" s="2">
        <v>45945</v>
      </c>
      <c r="T1882" s="1">
        <v>18000</v>
      </c>
    </row>
    <row r="1883" spans="1:20">
      <c r="A1883" s="1" t="s">
        <v>9476</v>
      </c>
      <c r="B1883" s="1" t="s">
        <v>183</v>
      </c>
      <c r="C1883" s="1" t="s">
        <v>184</v>
      </c>
      <c r="D1883" s="1" t="s">
        <v>6526</v>
      </c>
      <c r="E1883" s="1">
        <v>0</v>
      </c>
      <c r="F1883" s="1">
        <v>0</v>
      </c>
      <c r="G1883" s="1">
        <v>0</v>
      </c>
      <c r="H1883" s="1" t="s">
        <v>7639</v>
      </c>
      <c r="I1883" s="2">
        <v>45965</v>
      </c>
      <c r="J1883" s="1">
        <v>18000</v>
      </c>
      <c r="K1883" s="1">
        <v>0</v>
      </c>
      <c r="L1883" s="1">
        <v>0</v>
      </c>
      <c r="M1883" s="1" t="s">
        <v>285</v>
      </c>
      <c r="N1883" s="1"/>
      <c r="O1883" s="2">
        <v>45979</v>
      </c>
      <c r="P1883" s="1">
        <v>1</v>
      </c>
      <c r="Q1883" s="1" t="s">
        <v>6468</v>
      </c>
      <c r="R1883" s="2">
        <v>45931</v>
      </c>
      <c r="S1883" s="2">
        <v>45946</v>
      </c>
      <c r="T1883" s="1">
        <v>18000</v>
      </c>
    </row>
    <row r="1884" spans="1:20">
      <c r="A1884" s="1" t="s">
        <v>9477</v>
      </c>
      <c r="B1884" s="1" t="s">
        <v>183</v>
      </c>
      <c r="C1884" s="1" t="s">
        <v>184</v>
      </c>
      <c r="D1884" s="1" t="s">
        <v>6762</v>
      </c>
      <c r="E1884" s="1">
        <v>0</v>
      </c>
      <c r="F1884" s="1">
        <v>0</v>
      </c>
      <c r="G1884" s="1">
        <v>0</v>
      </c>
      <c r="H1884" s="1" t="s">
        <v>211</v>
      </c>
      <c r="I1884" s="2">
        <v>45944</v>
      </c>
      <c r="J1884" s="1">
        <v>24000</v>
      </c>
      <c r="K1884" s="1">
        <v>24000</v>
      </c>
      <c r="L1884" s="1">
        <v>0</v>
      </c>
      <c r="M1884" s="1" t="s">
        <v>209</v>
      </c>
      <c r="N1884" s="1"/>
      <c r="O1884" s="2">
        <v>45979</v>
      </c>
      <c r="P1884" s="1">
        <v>3</v>
      </c>
      <c r="Q1884" s="1" t="s">
        <v>6468</v>
      </c>
      <c r="R1884" s="2">
        <v>45931</v>
      </c>
      <c r="S1884" s="2">
        <v>45936</v>
      </c>
      <c r="T1884" s="1">
        <v>24000</v>
      </c>
    </row>
    <row r="1885" spans="1:20">
      <c r="A1885" s="1" t="s">
        <v>9478</v>
      </c>
      <c r="B1885" s="1" t="s">
        <v>183</v>
      </c>
      <c r="C1885" s="1" t="s">
        <v>184</v>
      </c>
      <c r="D1885" s="1" t="s">
        <v>6762</v>
      </c>
      <c r="E1885" s="1">
        <v>0</v>
      </c>
      <c r="F1885" s="1">
        <v>0</v>
      </c>
      <c r="G1885" s="1">
        <v>0</v>
      </c>
      <c r="H1885" s="1" t="s">
        <v>6764</v>
      </c>
      <c r="I1885" s="2">
        <v>45951</v>
      </c>
      <c r="J1885" s="1">
        <v>40000</v>
      </c>
      <c r="K1885" s="1">
        <v>0</v>
      </c>
      <c r="L1885" s="1">
        <v>0</v>
      </c>
      <c r="M1885" s="1" t="s">
        <v>6765</v>
      </c>
      <c r="N1885" s="1"/>
      <c r="O1885" s="2">
        <v>45986</v>
      </c>
      <c r="P1885" s="1">
        <v>1</v>
      </c>
      <c r="Q1885" s="1" t="s">
        <v>6468</v>
      </c>
      <c r="R1885" s="2">
        <v>45931</v>
      </c>
      <c r="S1885" s="2">
        <v>45954</v>
      </c>
      <c r="T1885" s="1">
        <v>40000</v>
      </c>
    </row>
    <row r="1886" spans="1:20">
      <c r="A1886" s="1" t="s">
        <v>9479</v>
      </c>
      <c r="B1886" s="1" t="s">
        <v>183</v>
      </c>
      <c r="C1886" s="1" t="s">
        <v>184</v>
      </c>
      <c r="D1886" s="1" t="s">
        <v>6762</v>
      </c>
      <c r="E1886" s="1">
        <v>0</v>
      </c>
      <c r="F1886" s="1">
        <v>0</v>
      </c>
      <c r="G1886" s="1">
        <v>0</v>
      </c>
      <c r="H1886" s="1" t="s">
        <v>6764</v>
      </c>
      <c r="I1886" s="2">
        <v>45958</v>
      </c>
      <c r="J1886" s="1">
        <v>40000</v>
      </c>
      <c r="K1886" s="1">
        <v>0</v>
      </c>
      <c r="L1886" s="1">
        <v>0</v>
      </c>
      <c r="M1886" s="1" t="s">
        <v>6765</v>
      </c>
      <c r="N1886" s="1"/>
      <c r="O1886" s="2">
        <v>45986</v>
      </c>
      <c r="P1886" s="1">
        <v>1</v>
      </c>
      <c r="Q1886" s="1" t="s">
        <v>6468</v>
      </c>
      <c r="R1886" s="2">
        <v>45931</v>
      </c>
      <c r="S1886" s="2">
        <v>45954</v>
      </c>
      <c r="T1886" s="1">
        <v>40000</v>
      </c>
    </row>
    <row r="1887" spans="1:20">
      <c r="A1887" s="1" t="s">
        <v>9480</v>
      </c>
      <c r="B1887" s="1" t="s">
        <v>183</v>
      </c>
      <c r="C1887" s="1" t="s">
        <v>184</v>
      </c>
      <c r="D1887" s="1" t="s">
        <v>6762</v>
      </c>
      <c r="E1887" s="1">
        <v>0</v>
      </c>
      <c r="F1887" s="1">
        <v>0</v>
      </c>
      <c r="G1887" s="1">
        <v>0</v>
      </c>
      <c r="H1887" s="1" t="s">
        <v>6764</v>
      </c>
      <c r="I1887" s="2">
        <v>45965</v>
      </c>
      <c r="J1887" s="1">
        <v>60000</v>
      </c>
      <c r="K1887" s="1">
        <v>0</v>
      </c>
      <c r="L1887" s="1">
        <v>0</v>
      </c>
      <c r="M1887" s="1" t="s">
        <v>6765</v>
      </c>
      <c r="N1887" s="1"/>
      <c r="O1887" s="2">
        <v>45979</v>
      </c>
      <c r="P1887" s="1">
        <v>1</v>
      </c>
      <c r="Q1887" s="1" t="s">
        <v>6468</v>
      </c>
      <c r="R1887" s="2">
        <v>45931</v>
      </c>
      <c r="S1887" s="2">
        <v>45955</v>
      </c>
      <c r="T1887" s="1">
        <v>60000</v>
      </c>
    </row>
    <row r="1888" spans="1:20">
      <c r="A1888" s="1" t="s">
        <v>9481</v>
      </c>
      <c r="B1888" s="1" t="s">
        <v>259</v>
      </c>
      <c r="C1888" s="1" t="s">
        <v>184</v>
      </c>
      <c r="D1888" s="1" t="s">
        <v>6871</v>
      </c>
      <c r="E1888" s="1">
        <v>0</v>
      </c>
      <c r="F1888" s="1">
        <v>0</v>
      </c>
      <c r="G1888" s="1">
        <v>0</v>
      </c>
      <c r="H1888" s="1" t="s">
        <v>258</v>
      </c>
      <c r="I1888" s="2">
        <v>45958</v>
      </c>
      <c r="J1888" s="1">
        <v>180000</v>
      </c>
      <c r="K1888" s="1">
        <v>180000</v>
      </c>
      <c r="L1888" s="1">
        <v>0</v>
      </c>
      <c r="M1888" s="1" t="s">
        <v>253</v>
      </c>
      <c r="N1888" s="1"/>
      <c r="O1888" s="2">
        <v>45979</v>
      </c>
      <c r="P1888" s="1">
        <v>1</v>
      </c>
      <c r="Q1888" s="1" t="s">
        <v>6468</v>
      </c>
      <c r="R1888" s="2">
        <v>45972</v>
      </c>
      <c r="S1888" s="2">
        <v>45955</v>
      </c>
      <c r="T1888" s="1">
        <v>180000</v>
      </c>
    </row>
    <row r="1889" spans="1:20">
      <c r="A1889" s="1" t="s">
        <v>9482</v>
      </c>
      <c r="B1889" s="1" t="s">
        <v>259</v>
      </c>
      <c r="C1889" s="1" t="s">
        <v>184</v>
      </c>
      <c r="D1889" s="1" t="s">
        <v>6871</v>
      </c>
      <c r="E1889" s="1">
        <v>0</v>
      </c>
      <c r="F1889" s="1">
        <v>0</v>
      </c>
      <c r="G1889" s="1">
        <v>0</v>
      </c>
      <c r="H1889" s="1" t="s">
        <v>258</v>
      </c>
      <c r="I1889" s="2">
        <v>45965</v>
      </c>
      <c r="J1889" s="1">
        <v>180000</v>
      </c>
      <c r="K1889" s="1">
        <v>180000</v>
      </c>
      <c r="L1889" s="1">
        <v>0</v>
      </c>
      <c r="M1889" s="1" t="s">
        <v>253</v>
      </c>
      <c r="N1889" s="1"/>
      <c r="O1889" s="2">
        <v>45979</v>
      </c>
      <c r="P1889" s="1">
        <v>1</v>
      </c>
      <c r="Q1889" s="1" t="s">
        <v>6468</v>
      </c>
      <c r="R1889" s="2">
        <v>45931</v>
      </c>
      <c r="S1889" s="2">
        <v>45958</v>
      </c>
      <c r="T1889" s="1">
        <v>180000</v>
      </c>
    </row>
    <row r="1890" spans="1:20">
      <c r="A1890" s="1" t="s">
        <v>9483</v>
      </c>
      <c r="B1890" s="1" t="s">
        <v>259</v>
      </c>
      <c r="C1890" s="1" t="s">
        <v>184</v>
      </c>
      <c r="D1890" s="1" t="s">
        <v>6871</v>
      </c>
      <c r="E1890" s="1">
        <v>0</v>
      </c>
      <c r="F1890" s="1">
        <v>0</v>
      </c>
      <c r="G1890" s="1">
        <v>0</v>
      </c>
      <c r="H1890" s="1" t="s">
        <v>258</v>
      </c>
      <c r="I1890" s="2">
        <v>45972</v>
      </c>
      <c r="J1890" s="1">
        <v>180000</v>
      </c>
      <c r="K1890" s="1">
        <v>0</v>
      </c>
      <c r="L1890" s="1">
        <v>0</v>
      </c>
      <c r="M1890" s="1" t="s">
        <v>253</v>
      </c>
      <c r="N1890" s="1"/>
      <c r="O1890" s="2">
        <v>45986</v>
      </c>
      <c r="P1890" s="1">
        <v>1</v>
      </c>
      <c r="Q1890" s="1" t="s">
        <v>6468</v>
      </c>
      <c r="R1890" s="2">
        <v>45931</v>
      </c>
      <c r="S1890" s="2">
        <v>45961</v>
      </c>
      <c r="T1890" s="1">
        <v>180000</v>
      </c>
    </row>
    <row r="1891" spans="1:20">
      <c r="A1891" s="1" t="s">
        <v>1412</v>
      </c>
      <c r="B1891" s="1" t="s">
        <v>895</v>
      </c>
      <c r="C1891" s="1" t="s">
        <v>896</v>
      </c>
      <c r="D1891" s="1" t="s">
        <v>6531</v>
      </c>
      <c r="E1891" s="1">
        <v>0</v>
      </c>
      <c r="F1891" s="1">
        <v>0</v>
      </c>
      <c r="G1891" s="1">
        <v>0</v>
      </c>
      <c r="H1891" s="1" t="s">
        <v>1416</v>
      </c>
      <c r="I1891" s="2">
        <v>45979</v>
      </c>
      <c r="J1891" s="1">
        <v>1000</v>
      </c>
      <c r="K1891" s="1">
        <v>1000</v>
      </c>
      <c r="L1891" s="1">
        <v>0</v>
      </c>
      <c r="M1891" s="1" t="s">
        <v>8002</v>
      </c>
      <c r="N1891" s="1" t="s">
        <v>9431</v>
      </c>
      <c r="O1891" s="2">
        <v>45981</v>
      </c>
      <c r="P1891" s="1">
        <v>3</v>
      </c>
      <c r="Q1891" s="1" t="s">
        <v>6456</v>
      </c>
      <c r="R1891" s="2">
        <v>45932</v>
      </c>
      <c r="S1891" s="2">
        <v>45974</v>
      </c>
      <c r="T1891" s="1">
        <v>1000</v>
      </c>
    </row>
    <row r="1892" spans="1:20">
      <c r="A1892" s="1" t="s">
        <v>1419</v>
      </c>
      <c r="B1892" s="1" t="s">
        <v>1423</v>
      </c>
      <c r="C1892" s="1" t="s">
        <v>1424</v>
      </c>
      <c r="D1892" s="1" t="s">
        <v>9484</v>
      </c>
      <c r="E1892" s="1" t="s">
        <v>9485</v>
      </c>
      <c r="F1892" s="1" t="s">
        <v>6926</v>
      </c>
      <c r="G1892" s="1">
        <v>0</v>
      </c>
      <c r="H1892" s="1" t="s">
        <v>1422</v>
      </c>
      <c r="I1892" s="2">
        <v>45979</v>
      </c>
      <c r="J1892" s="1">
        <v>10000</v>
      </c>
      <c r="K1892" s="1">
        <v>10000</v>
      </c>
      <c r="L1892" s="1">
        <v>0</v>
      </c>
      <c r="M1892" s="1" t="s">
        <v>9486</v>
      </c>
      <c r="N1892" s="1" t="s">
        <v>9412</v>
      </c>
      <c r="O1892" s="2">
        <v>45982</v>
      </c>
      <c r="P1892" s="1">
        <v>2</v>
      </c>
      <c r="Q1892" s="1" t="s">
        <v>6443</v>
      </c>
      <c r="R1892" s="2">
        <v>45932</v>
      </c>
      <c r="S1892" s="2">
        <v>45952</v>
      </c>
      <c r="T1892" s="1">
        <v>35000</v>
      </c>
    </row>
    <row r="1893" spans="1:20">
      <c r="A1893" s="1" t="s">
        <v>1427</v>
      </c>
      <c r="B1893" s="1" t="s">
        <v>88</v>
      </c>
      <c r="C1893" s="1" t="s">
        <v>89</v>
      </c>
      <c r="D1893" s="1" t="s">
        <v>6503</v>
      </c>
      <c r="E1893" s="1">
        <v>0</v>
      </c>
      <c r="F1893" s="1">
        <v>0</v>
      </c>
      <c r="G1893" s="1">
        <v>0</v>
      </c>
      <c r="H1893" s="1" t="s">
        <v>1430</v>
      </c>
      <c r="I1893" s="2">
        <v>45985</v>
      </c>
      <c r="J1893" s="1">
        <v>54000</v>
      </c>
      <c r="K1893" s="1">
        <v>54000</v>
      </c>
      <c r="L1893" s="1">
        <v>0</v>
      </c>
      <c r="M1893" s="1" t="s">
        <v>7693</v>
      </c>
      <c r="N1893" s="1" t="s">
        <v>9412</v>
      </c>
      <c r="O1893" s="2">
        <v>45988</v>
      </c>
      <c r="P1893" s="1">
        <v>1</v>
      </c>
      <c r="Q1893" s="1" t="s">
        <v>6443</v>
      </c>
      <c r="R1893" s="2">
        <v>45932</v>
      </c>
      <c r="S1893" s="2">
        <v>45972</v>
      </c>
      <c r="T1893" s="1">
        <v>54000</v>
      </c>
    </row>
    <row r="1894" spans="1:20">
      <c r="A1894" s="1" t="s">
        <v>6677</v>
      </c>
      <c r="B1894" s="1" t="s">
        <v>6462</v>
      </c>
      <c r="C1894" s="1" t="s">
        <v>6463</v>
      </c>
      <c r="D1894" s="1" t="s">
        <v>6464</v>
      </c>
      <c r="E1894" s="1" t="s">
        <v>6678</v>
      </c>
      <c r="F1894" s="1">
        <v>0</v>
      </c>
      <c r="G1894" s="1">
        <v>0</v>
      </c>
      <c r="H1894" s="1" t="s">
        <v>6679</v>
      </c>
      <c r="I1894" s="2">
        <v>45936</v>
      </c>
      <c r="J1894" s="1">
        <v>40</v>
      </c>
      <c r="K1894" s="1">
        <v>0</v>
      </c>
      <c r="L1894" s="1">
        <v>0</v>
      </c>
      <c r="M1894" s="1" t="s">
        <v>358</v>
      </c>
      <c r="N1894" s="1"/>
      <c r="O1894" s="2">
        <v>45937</v>
      </c>
      <c r="P1894" s="1">
        <v>1</v>
      </c>
      <c r="Q1894" s="1" t="s">
        <v>6468</v>
      </c>
      <c r="R1894" s="2">
        <v>45932</v>
      </c>
      <c r="S1894" s="2">
        <v>45933</v>
      </c>
      <c r="T1894" s="1">
        <v>40</v>
      </c>
    </row>
    <row r="1895" spans="1:20">
      <c r="A1895" s="1" t="s">
        <v>6680</v>
      </c>
      <c r="B1895" s="1" t="s">
        <v>6462</v>
      </c>
      <c r="C1895" s="1" t="s">
        <v>6463</v>
      </c>
      <c r="D1895" s="1" t="s">
        <v>6464</v>
      </c>
      <c r="E1895" s="1" t="s">
        <v>6678</v>
      </c>
      <c r="F1895" s="1">
        <v>0</v>
      </c>
      <c r="G1895" s="1">
        <v>0</v>
      </c>
      <c r="H1895" s="1" t="s">
        <v>6681</v>
      </c>
      <c r="I1895" s="2">
        <v>45936</v>
      </c>
      <c r="J1895" s="1">
        <v>40</v>
      </c>
      <c r="K1895" s="1">
        <v>0</v>
      </c>
      <c r="L1895" s="1">
        <v>0</v>
      </c>
      <c r="M1895" s="1" t="s">
        <v>451</v>
      </c>
      <c r="N1895" s="1"/>
      <c r="O1895" s="2">
        <v>45937</v>
      </c>
      <c r="P1895" s="1">
        <v>1</v>
      </c>
      <c r="Q1895" s="1" t="s">
        <v>6468</v>
      </c>
      <c r="R1895" s="2">
        <v>45932</v>
      </c>
      <c r="S1895" s="2">
        <v>45933</v>
      </c>
      <c r="T1895" s="1">
        <v>40</v>
      </c>
    </row>
    <row r="1896" spans="1:20">
      <c r="A1896" s="1" t="s">
        <v>6682</v>
      </c>
      <c r="B1896" s="1" t="s">
        <v>1127</v>
      </c>
      <c r="C1896" s="1" t="s">
        <v>1128</v>
      </c>
      <c r="D1896" s="1" t="s">
        <v>6683</v>
      </c>
      <c r="E1896" s="1" t="s">
        <v>6684</v>
      </c>
      <c r="F1896" s="1" t="s">
        <v>6517</v>
      </c>
      <c r="G1896" s="1" t="s">
        <v>6495</v>
      </c>
      <c r="H1896" s="1" t="s">
        <v>6685</v>
      </c>
      <c r="I1896" s="2">
        <v>46020</v>
      </c>
      <c r="J1896" s="1">
        <v>50000</v>
      </c>
      <c r="K1896" s="1">
        <v>0</v>
      </c>
      <c r="L1896" s="1">
        <v>0</v>
      </c>
      <c r="M1896" s="1" t="s">
        <v>6686</v>
      </c>
      <c r="N1896" s="1" t="s">
        <v>6687</v>
      </c>
      <c r="O1896" s="2">
        <v>46024</v>
      </c>
      <c r="P1896" s="1">
        <v>2</v>
      </c>
      <c r="Q1896" s="1" t="s">
        <v>6540</v>
      </c>
      <c r="R1896" s="2">
        <v>45932</v>
      </c>
      <c r="S1896" s="2">
        <v>45933</v>
      </c>
      <c r="T1896" s="1">
        <v>10010</v>
      </c>
    </row>
    <row r="1897" spans="1:20">
      <c r="A1897" s="1" t="s">
        <v>1433</v>
      </c>
      <c r="B1897" s="1" t="s">
        <v>1127</v>
      </c>
      <c r="C1897" s="1" t="s">
        <v>1128</v>
      </c>
      <c r="D1897" s="1">
        <v>0</v>
      </c>
      <c r="E1897" s="1">
        <v>0</v>
      </c>
      <c r="F1897" s="1">
        <v>0</v>
      </c>
      <c r="G1897" s="1">
        <v>0</v>
      </c>
      <c r="H1897" s="1" t="s">
        <v>1437</v>
      </c>
      <c r="I1897" s="2">
        <v>46009</v>
      </c>
      <c r="J1897" s="1">
        <v>18000</v>
      </c>
      <c r="K1897" s="1">
        <v>0</v>
      </c>
      <c r="L1897" s="1">
        <v>0</v>
      </c>
      <c r="M1897" s="1" t="s">
        <v>7168</v>
      </c>
      <c r="N1897" s="1" t="s">
        <v>9487</v>
      </c>
      <c r="O1897" s="2">
        <v>46014</v>
      </c>
      <c r="P1897" s="1">
        <v>2</v>
      </c>
      <c r="Q1897" s="1" t="s">
        <v>6540</v>
      </c>
      <c r="R1897" s="2">
        <v>45932</v>
      </c>
      <c r="S1897" s="2"/>
      <c r="T1897" s="1">
        <v>0</v>
      </c>
    </row>
    <row r="1898" spans="1:20">
      <c r="A1898" s="1" t="s">
        <v>6688</v>
      </c>
      <c r="B1898" s="1" t="s">
        <v>1127</v>
      </c>
      <c r="C1898" s="1" t="s">
        <v>1128</v>
      </c>
      <c r="D1898" s="1">
        <v>0</v>
      </c>
      <c r="E1898" s="1">
        <v>0</v>
      </c>
      <c r="F1898" s="1">
        <v>0</v>
      </c>
      <c r="G1898" s="1">
        <v>0</v>
      </c>
      <c r="H1898" s="1" t="s">
        <v>6689</v>
      </c>
      <c r="I1898" s="2">
        <v>46009</v>
      </c>
      <c r="J1898" s="1">
        <v>25000</v>
      </c>
      <c r="K1898" s="1">
        <v>0</v>
      </c>
      <c r="L1898" s="1">
        <v>0</v>
      </c>
      <c r="M1898" s="1"/>
      <c r="N1898" s="1" t="s">
        <v>6690</v>
      </c>
      <c r="O1898" s="2">
        <v>46014</v>
      </c>
      <c r="P1898" s="1">
        <v>2</v>
      </c>
      <c r="Q1898" s="1" t="s">
        <v>6540</v>
      </c>
      <c r="R1898" s="2">
        <v>45932</v>
      </c>
      <c r="S1898" s="2"/>
      <c r="T1898" s="1">
        <v>0</v>
      </c>
    </row>
    <row r="1899" spans="1:20">
      <c r="A1899" s="1" t="s">
        <v>6691</v>
      </c>
      <c r="B1899" s="1" t="s">
        <v>1127</v>
      </c>
      <c r="C1899" s="1" t="s">
        <v>1128</v>
      </c>
      <c r="D1899" s="1" t="s">
        <v>6692</v>
      </c>
      <c r="E1899" s="1">
        <v>0</v>
      </c>
      <c r="F1899" s="1">
        <v>0</v>
      </c>
      <c r="G1899" s="1">
        <v>0</v>
      </c>
      <c r="H1899" s="1" t="s">
        <v>6693</v>
      </c>
      <c r="I1899" s="2">
        <v>46007</v>
      </c>
      <c r="J1899" s="1">
        <v>30000</v>
      </c>
      <c r="K1899" s="1">
        <v>0</v>
      </c>
      <c r="L1899" s="1">
        <v>0</v>
      </c>
      <c r="M1899" s="1"/>
      <c r="N1899" s="1" t="s">
        <v>6694</v>
      </c>
      <c r="O1899" s="2">
        <v>46010</v>
      </c>
      <c r="P1899" s="1">
        <v>2</v>
      </c>
      <c r="Q1899" s="1" t="s">
        <v>6540</v>
      </c>
      <c r="R1899" s="2">
        <v>45933</v>
      </c>
      <c r="S1899" s="2"/>
      <c r="T1899" s="1">
        <v>0</v>
      </c>
    </row>
    <row r="1900" spans="1:20">
      <c r="A1900" s="1" t="s">
        <v>6695</v>
      </c>
      <c r="B1900" s="1" t="s">
        <v>375</v>
      </c>
      <c r="C1900" s="1" t="s">
        <v>376</v>
      </c>
      <c r="D1900" s="1" t="s">
        <v>6696</v>
      </c>
      <c r="E1900" s="1">
        <v>0</v>
      </c>
      <c r="F1900" s="1">
        <v>0</v>
      </c>
      <c r="G1900" s="1">
        <v>0</v>
      </c>
      <c r="H1900" s="1" t="s">
        <v>6697</v>
      </c>
      <c r="I1900" s="2">
        <v>46085</v>
      </c>
      <c r="J1900" s="1">
        <v>20000</v>
      </c>
      <c r="K1900" s="1">
        <v>0</v>
      </c>
      <c r="L1900" s="1">
        <v>0</v>
      </c>
      <c r="M1900" s="1" t="s">
        <v>6698</v>
      </c>
      <c r="N1900" s="1" t="s">
        <v>6699</v>
      </c>
      <c r="O1900" s="2">
        <v>46087</v>
      </c>
      <c r="P1900" s="1">
        <v>1</v>
      </c>
      <c r="Q1900" s="1" t="s">
        <v>6443</v>
      </c>
      <c r="R1900" s="2">
        <v>45932</v>
      </c>
      <c r="S1900" s="2"/>
      <c r="T1900" s="1">
        <v>0</v>
      </c>
    </row>
    <row r="1901" spans="1:20">
      <c r="A1901" s="1" t="s">
        <v>6700</v>
      </c>
      <c r="B1901" s="1" t="s">
        <v>1169</v>
      </c>
      <c r="C1901" s="1" t="s">
        <v>1170</v>
      </c>
      <c r="D1901" s="1" t="s">
        <v>6454</v>
      </c>
      <c r="E1901" s="1">
        <v>0</v>
      </c>
      <c r="F1901" s="1">
        <v>0</v>
      </c>
      <c r="G1901" s="1">
        <v>0</v>
      </c>
      <c r="H1901" s="1">
        <v>44017008600301</v>
      </c>
      <c r="I1901" s="2">
        <v>46014</v>
      </c>
      <c r="J1901" s="1">
        <v>4000</v>
      </c>
      <c r="K1901" s="1">
        <v>0</v>
      </c>
      <c r="L1901" s="1">
        <v>0</v>
      </c>
      <c r="M1901" s="1" t="s">
        <v>6701</v>
      </c>
      <c r="N1901" s="1"/>
      <c r="O1901" s="2">
        <v>46021</v>
      </c>
      <c r="P1901" s="1">
        <v>4</v>
      </c>
      <c r="Q1901" s="1" t="s">
        <v>6430</v>
      </c>
      <c r="R1901" s="2">
        <v>45933</v>
      </c>
      <c r="S1901" s="2"/>
      <c r="T1901" s="1">
        <v>0</v>
      </c>
    </row>
    <row r="1902" spans="1:20">
      <c r="A1902" s="1" t="s">
        <v>1440</v>
      </c>
      <c r="B1902" s="1" t="s">
        <v>416</v>
      </c>
      <c r="C1902" s="1" t="s">
        <v>417</v>
      </c>
      <c r="D1902" s="1" t="s">
        <v>6773</v>
      </c>
      <c r="E1902" s="1">
        <v>0</v>
      </c>
      <c r="F1902" s="1">
        <v>0</v>
      </c>
      <c r="G1902" s="1">
        <v>0</v>
      </c>
      <c r="H1902" s="1" t="s">
        <v>1444</v>
      </c>
      <c r="I1902" s="2">
        <v>45953</v>
      </c>
      <c r="J1902" s="1">
        <v>48000</v>
      </c>
      <c r="K1902" s="1">
        <v>48000</v>
      </c>
      <c r="L1902" s="1">
        <v>0</v>
      </c>
      <c r="M1902" s="1" t="s">
        <v>7146</v>
      </c>
      <c r="N1902" s="1"/>
      <c r="O1902" s="2">
        <v>45979</v>
      </c>
      <c r="P1902" s="1">
        <v>2</v>
      </c>
      <c r="Q1902" s="1" t="s">
        <v>6468</v>
      </c>
      <c r="R1902" s="2">
        <v>45933</v>
      </c>
      <c r="S1902" s="2">
        <v>45972</v>
      </c>
      <c r="T1902" s="1">
        <v>48000</v>
      </c>
    </row>
    <row r="1903" spans="1:20">
      <c r="A1903" s="1" t="s">
        <v>1447</v>
      </c>
      <c r="B1903" s="1" t="s">
        <v>416</v>
      </c>
      <c r="C1903" s="1" t="s">
        <v>417</v>
      </c>
      <c r="D1903" s="1" t="s">
        <v>6773</v>
      </c>
      <c r="E1903" s="1">
        <v>0</v>
      </c>
      <c r="F1903" s="1">
        <v>0</v>
      </c>
      <c r="G1903" s="1">
        <v>0</v>
      </c>
      <c r="H1903" s="1" t="s">
        <v>1444</v>
      </c>
      <c r="I1903" s="2">
        <v>45953</v>
      </c>
      <c r="J1903" s="1">
        <v>48000</v>
      </c>
      <c r="K1903" s="1">
        <v>48000</v>
      </c>
      <c r="L1903" s="1">
        <v>0</v>
      </c>
      <c r="M1903" s="1" t="s">
        <v>7146</v>
      </c>
      <c r="N1903" s="1"/>
      <c r="O1903" s="2">
        <v>45979</v>
      </c>
      <c r="P1903" s="1">
        <v>2</v>
      </c>
      <c r="Q1903" s="1" t="s">
        <v>6468</v>
      </c>
      <c r="R1903" s="2">
        <v>45933</v>
      </c>
      <c r="S1903" s="2">
        <v>45974</v>
      </c>
      <c r="T1903" s="1">
        <v>48000</v>
      </c>
    </row>
    <row r="1904" spans="1:20">
      <c r="A1904" s="1" t="s">
        <v>1452</v>
      </c>
      <c r="B1904" s="1" t="s">
        <v>416</v>
      </c>
      <c r="C1904" s="1" t="s">
        <v>417</v>
      </c>
      <c r="D1904" s="1" t="s">
        <v>6773</v>
      </c>
      <c r="E1904" s="1">
        <v>0</v>
      </c>
      <c r="F1904" s="1">
        <v>0</v>
      </c>
      <c r="G1904" s="1">
        <v>0</v>
      </c>
      <c r="H1904" s="1" t="s">
        <v>1444</v>
      </c>
      <c r="I1904" s="2">
        <v>45953</v>
      </c>
      <c r="J1904" s="1">
        <v>48000</v>
      </c>
      <c r="K1904" s="1">
        <v>48000</v>
      </c>
      <c r="L1904" s="1">
        <v>0</v>
      </c>
      <c r="M1904" s="1" t="s">
        <v>7146</v>
      </c>
      <c r="N1904" s="1"/>
      <c r="O1904" s="2">
        <v>45986</v>
      </c>
      <c r="P1904" s="1">
        <v>2</v>
      </c>
      <c r="Q1904" s="1" t="s">
        <v>6468</v>
      </c>
      <c r="R1904" s="2">
        <v>45933</v>
      </c>
      <c r="S1904" s="2">
        <v>45978</v>
      </c>
      <c r="T1904" s="1">
        <v>48000</v>
      </c>
    </row>
    <row r="1905" spans="1:20">
      <c r="A1905" s="1" t="s">
        <v>1462</v>
      </c>
      <c r="B1905" s="1" t="s">
        <v>416</v>
      </c>
      <c r="C1905" s="1" t="s">
        <v>417</v>
      </c>
      <c r="D1905" s="1" t="s">
        <v>6464</v>
      </c>
      <c r="E1905" s="1" t="s">
        <v>6911</v>
      </c>
      <c r="F1905" s="1">
        <v>0</v>
      </c>
      <c r="G1905" s="1">
        <v>0</v>
      </c>
      <c r="H1905" s="1" t="s">
        <v>455</v>
      </c>
      <c r="I1905" s="2">
        <v>45960</v>
      </c>
      <c r="J1905" s="1">
        <v>200000</v>
      </c>
      <c r="K1905" s="1">
        <v>200000</v>
      </c>
      <c r="L1905" s="1">
        <v>0</v>
      </c>
      <c r="M1905" s="1" t="s">
        <v>451</v>
      </c>
      <c r="N1905" s="1"/>
      <c r="O1905" s="2">
        <v>45979</v>
      </c>
      <c r="P1905" s="1">
        <v>1</v>
      </c>
      <c r="Q1905" s="1" t="s">
        <v>6468</v>
      </c>
      <c r="R1905" s="2">
        <v>45933</v>
      </c>
      <c r="S1905" s="2">
        <v>45965</v>
      </c>
      <c r="T1905" s="1">
        <v>200000</v>
      </c>
    </row>
    <row r="1906" spans="1:20">
      <c r="A1906" s="1" t="s">
        <v>9488</v>
      </c>
      <c r="B1906" s="1" t="s">
        <v>7587</v>
      </c>
      <c r="C1906" s="1" t="s">
        <v>7588</v>
      </c>
      <c r="D1906" s="1">
        <v>0</v>
      </c>
      <c r="E1906" s="1">
        <v>0</v>
      </c>
      <c r="F1906" s="1">
        <v>0</v>
      </c>
      <c r="G1906" s="1">
        <v>0</v>
      </c>
      <c r="H1906" s="1" t="s">
        <v>9489</v>
      </c>
      <c r="I1906" s="2">
        <v>46000</v>
      </c>
      <c r="J1906" s="1">
        <v>100000</v>
      </c>
      <c r="K1906" s="1">
        <v>0</v>
      </c>
      <c r="L1906" s="1">
        <v>0</v>
      </c>
      <c r="M1906" s="1"/>
      <c r="N1906" s="1"/>
      <c r="O1906" s="2">
        <v>46000</v>
      </c>
      <c r="P1906" s="1">
        <v>0</v>
      </c>
      <c r="Q1906" s="1" t="s">
        <v>6456</v>
      </c>
      <c r="R1906" s="2">
        <v>45936</v>
      </c>
      <c r="S1906" s="2"/>
      <c r="T1906" s="1">
        <v>0</v>
      </c>
    </row>
    <row r="1907" spans="1:20">
      <c r="A1907" s="1" t="s">
        <v>9490</v>
      </c>
      <c r="B1907" s="1" t="s">
        <v>375</v>
      </c>
      <c r="C1907" s="1" t="s">
        <v>376</v>
      </c>
      <c r="D1907" s="1" t="s">
        <v>7419</v>
      </c>
      <c r="E1907" s="1">
        <v>0</v>
      </c>
      <c r="F1907" s="1">
        <v>0</v>
      </c>
      <c r="G1907" s="1">
        <v>0</v>
      </c>
      <c r="H1907" s="1">
        <v>8608396</v>
      </c>
      <c r="I1907" s="2">
        <v>45987</v>
      </c>
      <c r="J1907" s="1">
        <v>3200000</v>
      </c>
      <c r="K1907" s="1">
        <v>0</v>
      </c>
      <c r="L1907" s="1">
        <v>0</v>
      </c>
      <c r="M1907" s="1" t="s">
        <v>7420</v>
      </c>
      <c r="N1907" s="1" t="s">
        <v>9491</v>
      </c>
      <c r="O1907" s="2">
        <v>45992</v>
      </c>
      <c r="P1907" s="1">
        <v>1</v>
      </c>
      <c r="Q1907" s="1" t="s">
        <v>6443</v>
      </c>
      <c r="R1907" s="2">
        <v>45936</v>
      </c>
      <c r="S1907" s="2">
        <v>45945</v>
      </c>
      <c r="T1907" s="1">
        <v>3400002</v>
      </c>
    </row>
    <row r="1908" spans="1:20">
      <c r="A1908" s="1" t="s">
        <v>1467</v>
      </c>
      <c r="B1908" s="1" t="s">
        <v>375</v>
      </c>
      <c r="C1908" s="1" t="s">
        <v>376</v>
      </c>
      <c r="D1908" s="1" t="s">
        <v>6503</v>
      </c>
      <c r="E1908" s="1">
        <v>0</v>
      </c>
      <c r="F1908" s="1">
        <v>0</v>
      </c>
      <c r="G1908" s="1">
        <v>0</v>
      </c>
      <c r="H1908" s="1">
        <v>8362441</v>
      </c>
      <c r="I1908" s="2">
        <v>45987</v>
      </c>
      <c r="J1908" s="1">
        <v>20000</v>
      </c>
      <c r="K1908" s="1">
        <v>20000</v>
      </c>
      <c r="L1908" s="1">
        <v>0</v>
      </c>
      <c r="M1908" s="1" t="s">
        <v>9492</v>
      </c>
      <c r="N1908" s="1" t="s">
        <v>6632</v>
      </c>
      <c r="O1908" s="2">
        <v>45992</v>
      </c>
      <c r="P1908" s="1">
        <v>1</v>
      </c>
      <c r="Q1908" s="1" t="s">
        <v>6443</v>
      </c>
      <c r="R1908" s="2">
        <v>45936</v>
      </c>
      <c r="S1908" s="2">
        <v>45974</v>
      </c>
      <c r="T1908" s="1">
        <v>20000</v>
      </c>
    </row>
    <row r="1909" spans="1:20">
      <c r="A1909" s="1" t="s">
        <v>9493</v>
      </c>
      <c r="B1909" s="1" t="s">
        <v>229</v>
      </c>
      <c r="C1909" s="1" t="s">
        <v>230</v>
      </c>
      <c r="D1909" s="1" t="s">
        <v>7005</v>
      </c>
      <c r="E1909" s="1" t="s">
        <v>6426</v>
      </c>
      <c r="F1909" s="1" t="s">
        <v>6787</v>
      </c>
      <c r="G1909" s="1" t="s">
        <v>6558</v>
      </c>
      <c r="H1909" s="1" t="s">
        <v>1475</v>
      </c>
      <c r="I1909" s="2">
        <v>45953</v>
      </c>
      <c r="J1909" s="1">
        <v>9720000</v>
      </c>
      <c r="K1909" s="1">
        <v>9720000</v>
      </c>
      <c r="L1909" s="1">
        <v>0</v>
      </c>
      <c r="M1909" s="1" t="s">
        <v>7006</v>
      </c>
      <c r="N1909" s="1" t="s">
        <v>9494</v>
      </c>
      <c r="O1909" s="2">
        <v>45967</v>
      </c>
      <c r="P1909" s="1">
        <v>2</v>
      </c>
      <c r="Q1909" s="1" t="s">
        <v>6456</v>
      </c>
      <c r="R1909" s="2">
        <v>45936</v>
      </c>
      <c r="S1909" s="2">
        <v>45953</v>
      </c>
      <c r="T1909" s="1">
        <v>20577648</v>
      </c>
    </row>
    <row r="1910" spans="1:20">
      <c r="A1910" s="1" t="s">
        <v>1472</v>
      </c>
      <c r="B1910" s="1" t="s">
        <v>229</v>
      </c>
      <c r="C1910" s="1" t="s">
        <v>230</v>
      </c>
      <c r="D1910" s="1" t="s">
        <v>7005</v>
      </c>
      <c r="E1910" s="1" t="s">
        <v>6426</v>
      </c>
      <c r="F1910" s="1" t="s">
        <v>6787</v>
      </c>
      <c r="G1910" s="1" t="s">
        <v>6558</v>
      </c>
      <c r="H1910" s="1" t="s">
        <v>1475</v>
      </c>
      <c r="I1910" s="2">
        <v>45960</v>
      </c>
      <c r="J1910" s="1">
        <v>9720000</v>
      </c>
      <c r="K1910" s="1">
        <v>9720000</v>
      </c>
      <c r="L1910" s="1">
        <v>0</v>
      </c>
      <c r="M1910" s="1" t="s">
        <v>7006</v>
      </c>
      <c r="N1910" s="1" t="s">
        <v>9495</v>
      </c>
      <c r="O1910" s="2">
        <v>45974</v>
      </c>
      <c r="P1910" s="1">
        <v>2</v>
      </c>
      <c r="Q1910" s="1" t="s">
        <v>6456</v>
      </c>
      <c r="R1910" s="2">
        <v>45936</v>
      </c>
      <c r="S1910" s="2">
        <v>45958</v>
      </c>
      <c r="T1910" s="1">
        <v>29563144</v>
      </c>
    </row>
    <row r="1911" spans="1:20">
      <c r="A1911" s="1" t="s">
        <v>1478</v>
      </c>
      <c r="B1911" s="1" t="s">
        <v>653</v>
      </c>
      <c r="C1911" s="1" t="s">
        <v>654</v>
      </c>
      <c r="D1911" s="1" t="s">
        <v>6555</v>
      </c>
      <c r="E1911" s="1" t="s">
        <v>6556</v>
      </c>
      <c r="F1911" s="1" t="s">
        <v>6557</v>
      </c>
      <c r="G1911" s="1" t="s">
        <v>6558</v>
      </c>
      <c r="H1911" s="1" t="s">
        <v>129</v>
      </c>
      <c r="I1911" s="2">
        <v>45973</v>
      </c>
      <c r="J1911" s="1">
        <v>720000</v>
      </c>
      <c r="K1911" s="1">
        <v>720000</v>
      </c>
      <c r="L1911" s="1">
        <v>0</v>
      </c>
      <c r="M1911" s="1" t="s">
        <v>124</v>
      </c>
      <c r="N1911" s="1"/>
      <c r="O1911" s="2">
        <v>45973</v>
      </c>
      <c r="P1911" s="1">
        <v>1</v>
      </c>
      <c r="Q1911" s="1" t="s">
        <v>6436</v>
      </c>
      <c r="R1911" s="2">
        <v>45936</v>
      </c>
      <c r="S1911" s="2">
        <v>45965</v>
      </c>
      <c r="T1911" s="1">
        <v>720000</v>
      </c>
    </row>
    <row r="1912" spans="1:20">
      <c r="A1912" s="1" t="s">
        <v>1478</v>
      </c>
      <c r="B1912" s="1" t="s">
        <v>653</v>
      </c>
      <c r="C1912" s="1" t="s">
        <v>654</v>
      </c>
      <c r="D1912" s="1" t="s">
        <v>6555</v>
      </c>
      <c r="E1912" s="1" t="s">
        <v>6556</v>
      </c>
      <c r="F1912" s="1" t="s">
        <v>6557</v>
      </c>
      <c r="G1912" s="1" t="s">
        <v>6558</v>
      </c>
      <c r="H1912" s="1" t="s">
        <v>129</v>
      </c>
      <c r="I1912" s="2">
        <v>45975</v>
      </c>
      <c r="J1912" s="1">
        <v>720000</v>
      </c>
      <c r="K1912" s="1">
        <v>720000</v>
      </c>
      <c r="L1912" s="1">
        <v>0</v>
      </c>
      <c r="M1912" s="1" t="s">
        <v>124</v>
      </c>
      <c r="N1912" s="1"/>
      <c r="O1912" s="2">
        <v>45975</v>
      </c>
      <c r="P1912" s="1">
        <v>1</v>
      </c>
      <c r="Q1912" s="1" t="s">
        <v>6436</v>
      </c>
      <c r="R1912" s="2">
        <v>45936</v>
      </c>
      <c r="S1912" s="2">
        <v>45967</v>
      </c>
      <c r="T1912" s="1">
        <v>720000</v>
      </c>
    </row>
    <row r="1913" spans="1:20">
      <c r="A1913" s="1" t="s">
        <v>1484</v>
      </c>
      <c r="B1913" s="1" t="s">
        <v>653</v>
      </c>
      <c r="C1913" s="1" t="s">
        <v>654</v>
      </c>
      <c r="D1913" s="1" t="s">
        <v>6555</v>
      </c>
      <c r="E1913" s="1" t="s">
        <v>6556</v>
      </c>
      <c r="F1913" s="1" t="s">
        <v>6557</v>
      </c>
      <c r="G1913" s="1" t="s">
        <v>6558</v>
      </c>
      <c r="H1913" s="1" t="s">
        <v>129</v>
      </c>
      <c r="I1913" s="2">
        <v>45981</v>
      </c>
      <c r="J1913" s="1">
        <v>720000</v>
      </c>
      <c r="K1913" s="1">
        <v>720000</v>
      </c>
      <c r="L1913" s="1">
        <v>0</v>
      </c>
      <c r="M1913" s="1" t="s">
        <v>124</v>
      </c>
      <c r="N1913" s="1"/>
      <c r="O1913" s="2">
        <v>45982</v>
      </c>
      <c r="P1913" s="1">
        <v>1</v>
      </c>
      <c r="Q1913" s="1" t="s">
        <v>6436</v>
      </c>
      <c r="R1913" s="2">
        <v>45936</v>
      </c>
      <c r="S1913" s="2">
        <v>45973</v>
      </c>
      <c r="T1913" s="1">
        <v>720000</v>
      </c>
    </row>
    <row r="1914" spans="1:20">
      <c r="A1914" s="1" t="s">
        <v>1489</v>
      </c>
      <c r="B1914" s="1" t="s">
        <v>653</v>
      </c>
      <c r="C1914" s="1" t="s">
        <v>654</v>
      </c>
      <c r="D1914" s="1" t="s">
        <v>6555</v>
      </c>
      <c r="E1914" s="1" t="s">
        <v>6556</v>
      </c>
      <c r="F1914" s="1" t="s">
        <v>6557</v>
      </c>
      <c r="G1914" s="1" t="s">
        <v>6558</v>
      </c>
      <c r="H1914" s="1" t="s">
        <v>129</v>
      </c>
      <c r="I1914" s="2">
        <v>45987</v>
      </c>
      <c r="J1914" s="1">
        <v>720000</v>
      </c>
      <c r="K1914" s="1">
        <v>0</v>
      </c>
      <c r="L1914" s="1">
        <v>0</v>
      </c>
      <c r="M1914" s="1" t="s">
        <v>124</v>
      </c>
      <c r="N1914" s="1"/>
      <c r="O1914" s="2">
        <v>45989</v>
      </c>
      <c r="P1914" s="1">
        <v>1</v>
      </c>
      <c r="Q1914" s="1" t="s">
        <v>6436</v>
      </c>
      <c r="R1914" s="2">
        <v>45936</v>
      </c>
      <c r="S1914" s="2">
        <v>45975</v>
      </c>
      <c r="T1914" s="1">
        <v>720000</v>
      </c>
    </row>
    <row r="1915" spans="1:20">
      <c r="A1915" s="1" t="s">
        <v>1494</v>
      </c>
      <c r="B1915" s="1" t="s">
        <v>653</v>
      </c>
      <c r="C1915" s="1" t="s">
        <v>654</v>
      </c>
      <c r="D1915" s="1" t="s">
        <v>6555</v>
      </c>
      <c r="E1915" s="1" t="s">
        <v>6556</v>
      </c>
      <c r="F1915" s="1" t="s">
        <v>6557</v>
      </c>
      <c r="G1915" s="1" t="s">
        <v>6558</v>
      </c>
      <c r="H1915" s="1" t="s">
        <v>129</v>
      </c>
      <c r="I1915" s="2">
        <v>45990</v>
      </c>
      <c r="J1915" s="1">
        <v>720000</v>
      </c>
      <c r="K1915" s="1">
        <v>0</v>
      </c>
      <c r="L1915" s="1">
        <v>0</v>
      </c>
      <c r="M1915" s="1" t="s">
        <v>124</v>
      </c>
      <c r="N1915" s="1"/>
      <c r="O1915" s="2">
        <v>45993</v>
      </c>
      <c r="P1915" s="1">
        <v>1</v>
      </c>
      <c r="Q1915" s="1" t="s">
        <v>6436</v>
      </c>
      <c r="R1915" s="2">
        <v>45936</v>
      </c>
      <c r="S1915" s="2"/>
      <c r="T1915" s="1">
        <v>0</v>
      </c>
    </row>
    <row r="1916" spans="1:20">
      <c r="A1916" s="1" t="s">
        <v>1494</v>
      </c>
      <c r="B1916" s="1" t="s">
        <v>653</v>
      </c>
      <c r="C1916" s="1" t="s">
        <v>654</v>
      </c>
      <c r="D1916" s="1" t="s">
        <v>6555</v>
      </c>
      <c r="E1916" s="1" t="s">
        <v>6556</v>
      </c>
      <c r="F1916" s="1" t="s">
        <v>6557</v>
      </c>
      <c r="G1916" s="1" t="s">
        <v>6558</v>
      </c>
      <c r="H1916" s="1" t="s">
        <v>129</v>
      </c>
      <c r="I1916" s="2">
        <v>45992</v>
      </c>
      <c r="J1916" s="1">
        <v>720000</v>
      </c>
      <c r="K1916" s="1">
        <v>0</v>
      </c>
      <c r="L1916" s="1">
        <v>0</v>
      </c>
      <c r="M1916" s="1" t="s">
        <v>124</v>
      </c>
      <c r="N1916" s="1"/>
      <c r="O1916" s="2">
        <v>45995</v>
      </c>
      <c r="P1916" s="1">
        <v>1</v>
      </c>
      <c r="Q1916" s="1" t="s">
        <v>6436</v>
      </c>
      <c r="R1916" s="2">
        <v>45936</v>
      </c>
      <c r="S1916" s="2"/>
      <c r="T1916" s="1">
        <v>0</v>
      </c>
    </row>
    <row r="1917" spans="1:20">
      <c r="A1917" s="1" t="s">
        <v>1499</v>
      </c>
      <c r="B1917" s="1" t="s">
        <v>653</v>
      </c>
      <c r="C1917" s="1" t="s">
        <v>654</v>
      </c>
      <c r="D1917" s="1" t="s">
        <v>6555</v>
      </c>
      <c r="E1917" s="1" t="s">
        <v>6556</v>
      </c>
      <c r="F1917" s="1" t="s">
        <v>6557</v>
      </c>
      <c r="G1917" s="1" t="s">
        <v>6558</v>
      </c>
      <c r="H1917" s="1" t="s">
        <v>129</v>
      </c>
      <c r="I1917" s="2">
        <v>45995</v>
      </c>
      <c r="J1917" s="1">
        <v>720000</v>
      </c>
      <c r="K1917" s="1">
        <v>0</v>
      </c>
      <c r="L1917" s="1">
        <v>0</v>
      </c>
      <c r="M1917" s="1" t="s">
        <v>124</v>
      </c>
      <c r="N1917" s="1"/>
      <c r="O1917" s="2">
        <v>46000</v>
      </c>
      <c r="P1917" s="1">
        <v>1</v>
      </c>
      <c r="Q1917" s="1" t="s">
        <v>6436</v>
      </c>
      <c r="R1917" s="2">
        <v>45936</v>
      </c>
      <c r="S1917" s="2"/>
      <c r="T1917" s="1">
        <v>0</v>
      </c>
    </row>
    <row r="1918" spans="1:20">
      <c r="A1918" s="1" t="s">
        <v>1499</v>
      </c>
      <c r="B1918" s="1" t="s">
        <v>653</v>
      </c>
      <c r="C1918" s="1" t="s">
        <v>654</v>
      </c>
      <c r="D1918" s="1" t="s">
        <v>6555</v>
      </c>
      <c r="E1918" s="1" t="s">
        <v>6556</v>
      </c>
      <c r="F1918" s="1" t="s">
        <v>6557</v>
      </c>
      <c r="G1918" s="1" t="s">
        <v>6558</v>
      </c>
      <c r="H1918" s="1" t="s">
        <v>129</v>
      </c>
      <c r="I1918" s="2">
        <v>45997</v>
      </c>
      <c r="J1918" s="1">
        <v>720000</v>
      </c>
      <c r="K1918" s="1">
        <v>0</v>
      </c>
      <c r="L1918" s="1">
        <v>0</v>
      </c>
      <c r="M1918" s="1" t="s">
        <v>124</v>
      </c>
      <c r="N1918" s="1"/>
      <c r="O1918" s="2">
        <v>46002</v>
      </c>
      <c r="P1918" s="1">
        <v>1</v>
      </c>
      <c r="Q1918" s="1" t="s">
        <v>6436</v>
      </c>
      <c r="R1918" s="2">
        <v>45936</v>
      </c>
      <c r="S1918" s="2"/>
      <c r="T1918" s="1">
        <v>0</v>
      </c>
    </row>
    <row r="1919" spans="1:20">
      <c r="A1919" s="1" t="s">
        <v>1504</v>
      </c>
      <c r="B1919" s="1" t="s">
        <v>653</v>
      </c>
      <c r="C1919" s="1" t="s">
        <v>654</v>
      </c>
      <c r="D1919" s="1" t="s">
        <v>6555</v>
      </c>
      <c r="E1919" s="1" t="s">
        <v>6556</v>
      </c>
      <c r="F1919" s="1" t="s">
        <v>6557</v>
      </c>
      <c r="G1919" s="1" t="s">
        <v>6558</v>
      </c>
      <c r="H1919" s="1" t="s">
        <v>129</v>
      </c>
      <c r="I1919" s="2">
        <v>46001</v>
      </c>
      <c r="J1919" s="1">
        <v>720000</v>
      </c>
      <c r="K1919" s="1">
        <v>0</v>
      </c>
      <c r="L1919" s="1">
        <v>0</v>
      </c>
      <c r="M1919" s="1" t="s">
        <v>124</v>
      </c>
      <c r="N1919" s="1"/>
      <c r="O1919" s="2">
        <v>46007</v>
      </c>
      <c r="P1919" s="1">
        <v>1</v>
      </c>
      <c r="Q1919" s="1" t="s">
        <v>6436</v>
      </c>
      <c r="R1919" s="2">
        <v>45936</v>
      </c>
      <c r="S1919" s="2"/>
      <c r="T1919" s="1">
        <v>0</v>
      </c>
    </row>
    <row r="1920" spans="1:20">
      <c r="A1920" s="1" t="s">
        <v>1504</v>
      </c>
      <c r="B1920" s="1" t="s">
        <v>653</v>
      </c>
      <c r="C1920" s="1" t="s">
        <v>654</v>
      </c>
      <c r="D1920" s="1" t="s">
        <v>6555</v>
      </c>
      <c r="E1920" s="1" t="s">
        <v>6556</v>
      </c>
      <c r="F1920" s="1" t="s">
        <v>6557</v>
      </c>
      <c r="G1920" s="1" t="s">
        <v>6558</v>
      </c>
      <c r="H1920" s="1" t="s">
        <v>129</v>
      </c>
      <c r="I1920" s="2">
        <v>46003</v>
      </c>
      <c r="J1920" s="1">
        <v>720000</v>
      </c>
      <c r="K1920" s="1">
        <v>0</v>
      </c>
      <c r="L1920" s="1">
        <v>0</v>
      </c>
      <c r="M1920" s="1" t="s">
        <v>124</v>
      </c>
      <c r="N1920" s="1"/>
      <c r="O1920" s="2">
        <v>46009</v>
      </c>
      <c r="P1920" s="1">
        <v>1</v>
      </c>
      <c r="Q1920" s="1" t="s">
        <v>6436</v>
      </c>
      <c r="R1920" s="2">
        <v>45936</v>
      </c>
      <c r="S1920" s="2"/>
      <c r="T1920" s="1">
        <v>0</v>
      </c>
    </row>
    <row r="1921" spans="1:20">
      <c r="A1921" s="1" t="s">
        <v>6702</v>
      </c>
      <c r="B1921" s="1" t="s">
        <v>653</v>
      </c>
      <c r="C1921" s="1" t="s">
        <v>654</v>
      </c>
      <c r="D1921" s="1" t="s">
        <v>6555</v>
      </c>
      <c r="E1921" s="1" t="s">
        <v>6556</v>
      </c>
      <c r="F1921" s="1" t="s">
        <v>6557</v>
      </c>
      <c r="G1921" s="1" t="s">
        <v>6558</v>
      </c>
      <c r="H1921" s="1" t="s">
        <v>129</v>
      </c>
      <c r="I1921" s="2">
        <v>46007</v>
      </c>
      <c r="J1921" s="1">
        <v>720000</v>
      </c>
      <c r="K1921" s="1">
        <v>0</v>
      </c>
      <c r="L1921" s="1">
        <v>0</v>
      </c>
      <c r="M1921" s="1" t="s">
        <v>124</v>
      </c>
      <c r="N1921" s="1"/>
      <c r="O1921" s="2">
        <v>46010</v>
      </c>
      <c r="P1921" s="1">
        <v>1</v>
      </c>
      <c r="Q1921" s="1" t="s">
        <v>6436</v>
      </c>
      <c r="R1921" s="2">
        <v>45936</v>
      </c>
      <c r="S1921" s="2"/>
      <c r="T1921" s="1">
        <v>0</v>
      </c>
    </row>
    <row r="1922" spans="1:20">
      <c r="A1922" s="1" t="s">
        <v>6703</v>
      </c>
      <c r="B1922" s="1" t="s">
        <v>653</v>
      </c>
      <c r="C1922" s="1" t="s">
        <v>654</v>
      </c>
      <c r="D1922" s="1" t="s">
        <v>6555</v>
      </c>
      <c r="E1922" s="1" t="s">
        <v>6556</v>
      </c>
      <c r="F1922" s="1" t="s">
        <v>6557</v>
      </c>
      <c r="G1922" s="1" t="s">
        <v>6558</v>
      </c>
      <c r="H1922" s="1" t="s">
        <v>129</v>
      </c>
      <c r="I1922" s="2">
        <v>46015</v>
      </c>
      <c r="J1922" s="1">
        <v>720000</v>
      </c>
      <c r="K1922" s="1">
        <v>0</v>
      </c>
      <c r="L1922" s="1">
        <v>0</v>
      </c>
      <c r="M1922" s="1" t="s">
        <v>124</v>
      </c>
      <c r="N1922" s="1"/>
      <c r="O1922" s="2">
        <v>46017</v>
      </c>
      <c r="P1922" s="1">
        <v>1</v>
      </c>
      <c r="Q1922" s="1" t="s">
        <v>6436</v>
      </c>
      <c r="R1922" s="2">
        <v>45936</v>
      </c>
      <c r="S1922" s="2"/>
      <c r="T1922" s="1">
        <v>0</v>
      </c>
    </row>
    <row r="1923" spans="1:20">
      <c r="A1923" s="1" t="s">
        <v>6703</v>
      </c>
      <c r="B1923" s="1" t="s">
        <v>653</v>
      </c>
      <c r="C1923" s="1" t="s">
        <v>654</v>
      </c>
      <c r="D1923" s="1" t="s">
        <v>6555</v>
      </c>
      <c r="E1923" s="1" t="s">
        <v>6556</v>
      </c>
      <c r="F1923" s="1" t="s">
        <v>6557</v>
      </c>
      <c r="G1923" s="1" t="s">
        <v>6558</v>
      </c>
      <c r="H1923" s="1" t="s">
        <v>129</v>
      </c>
      <c r="I1923" s="2">
        <v>46017</v>
      </c>
      <c r="J1923" s="1">
        <v>720000</v>
      </c>
      <c r="K1923" s="1">
        <v>0</v>
      </c>
      <c r="L1923" s="1">
        <v>0</v>
      </c>
      <c r="M1923" s="1" t="s">
        <v>124</v>
      </c>
      <c r="N1923" s="1"/>
      <c r="O1923" s="2">
        <v>46021</v>
      </c>
      <c r="P1923" s="1">
        <v>1</v>
      </c>
      <c r="Q1923" s="1" t="s">
        <v>6436</v>
      </c>
      <c r="R1923" s="2">
        <v>45936</v>
      </c>
      <c r="S1923" s="2"/>
      <c r="T1923" s="1">
        <v>0</v>
      </c>
    </row>
    <row r="1924" spans="1:20">
      <c r="A1924" s="1" t="s">
        <v>6704</v>
      </c>
      <c r="B1924" s="1" t="s">
        <v>653</v>
      </c>
      <c r="C1924" s="1" t="s">
        <v>654</v>
      </c>
      <c r="D1924" s="1" t="s">
        <v>6555</v>
      </c>
      <c r="E1924" s="1" t="s">
        <v>6556</v>
      </c>
      <c r="F1924" s="1" t="s">
        <v>6557</v>
      </c>
      <c r="G1924" s="1" t="s">
        <v>6558</v>
      </c>
      <c r="H1924" s="1" t="s">
        <v>129</v>
      </c>
      <c r="I1924" s="2">
        <v>46028</v>
      </c>
      <c r="J1924" s="1">
        <v>1200000</v>
      </c>
      <c r="K1924" s="1">
        <v>0</v>
      </c>
      <c r="L1924" s="1">
        <v>0</v>
      </c>
      <c r="M1924" s="1" t="s">
        <v>124</v>
      </c>
      <c r="N1924" s="1"/>
      <c r="O1924" s="2">
        <v>46030</v>
      </c>
      <c r="P1924" s="1">
        <v>1</v>
      </c>
      <c r="Q1924" s="1" t="s">
        <v>6436</v>
      </c>
      <c r="R1924" s="2">
        <v>45936</v>
      </c>
      <c r="S1924" s="2"/>
      <c r="T1924" s="1">
        <v>0</v>
      </c>
    </row>
    <row r="1925" spans="1:20">
      <c r="A1925" s="1" t="s">
        <v>6705</v>
      </c>
      <c r="B1925" s="1" t="s">
        <v>130</v>
      </c>
      <c r="C1925" s="1" t="s">
        <v>131</v>
      </c>
      <c r="D1925" s="1" t="s">
        <v>6555</v>
      </c>
      <c r="E1925" s="1" t="s">
        <v>6556</v>
      </c>
      <c r="F1925" s="1" t="s">
        <v>6557</v>
      </c>
      <c r="G1925" s="1" t="s">
        <v>6558</v>
      </c>
      <c r="H1925" s="1" t="s">
        <v>129</v>
      </c>
      <c r="I1925" s="2">
        <v>46043</v>
      </c>
      <c r="J1925" s="1">
        <v>1200000</v>
      </c>
      <c r="K1925" s="1">
        <v>0</v>
      </c>
      <c r="L1925" s="1">
        <v>0</v>
      </c>
      <c r="M1925" s="1" t="s">
        <v>124</v>
      </c>
      <c r="N1925" s="1"/>
      <c r="O1925" s="2">
        <v>46055</v>
      </c>
      <c r="P1925" s="1">
        <v>1</v>
      </c>
      <c r="Q1925" s="1" t="s">
        <v>6436</v>
      </c>
      <c r="R1925" s="2">
        <v>45936</v>
      </c>
      <c r="S1925" s="2"/>
      <c r="T1925" s="1">
        <v>0</v>
      </c>
    </row>
    <row r="1926" spans="1:20">
      <c r="A1926" s="1" t="s">
        <v>6706</v>
      </c>
      <c r="B1926" s="1" t="s">
        <v>130</v>
      </c>
      <c r="C1926" s="1" t="s">
        <v>131</v>
      </c>
      <c r="D1926" s="1" t="s">
        <v>6555</v>
      </c>
      <c r="E1926" s="1" t="s">
        <v>6556</v>
      </c>
      <c r="F1926" s="1" t="s">
        <v>6557</v>
      </c>
      <c r="G1926" s="1" t="s">
        <v>6558</v>
      </c>
      <c r="H1926" s="1" t="s">
        <v>129</v>
      </c>
      <c r="I1926" s="2">
        <v>46071</v>
      </c>
      <c r="J1926" s="1">
        <v>1200000</v>
      </c>
      <c r="K1926" s="1">
        <v>0</v>
      </c>
      <c r="L1926" s="1">
        <v>0</v>
      </c>
      <c r="M1926" s="1" t="s">
        <v>124</v>
      </c>
      <c r="N1926" s="1"/>
      <c r="O1926" s="2">
        <v>46083</v>
      </c>
      <c r="P1926" s="1">
        <v>1</v>
      </c>
      <c r="Q1926" s="1" t="s">
        <v>6436</v>
      </c>
      <c r="R1926" s="2">
        <v>45936</v>
      </c>
      <c r="S1926" s="2"/>
      <c r="T1926" s="1">
        <v>0</v>
      </c>
    </row>
    <row r="1927" spans="1:20">
      <c r="A1927" s="1" t="s">
        <v>9496</v>
      </c>
      <c r="B1927" s="1" t="s">
        <v>1698</v>
      </c>
      <c r="C1927" s="1" t="s">
        <v>1699</v>
      </c>
      <c r="D1927" s="1" t="s">
        <v>7529</v>
      </c>
      <c r="E1927" s="1" t="s">
        <v>7054</v>
      </c>
      <c r="F1927" s="1">
        <v>0</v>
      </c>
      <c r="G1927" s="1">
        <v>0</v>
      </c>
      <c r="H1927" s="1" t="s">
        <v>9497</v>
      </c>
      <c r="I1927" s="2">
        <v>45945</v>
      </c>
      <c r="J1927" s="1">
        <v>1000</v>
      </c>
      <c r="K1927" s="1">
        <v>0</v>
      </c>
      <c r="L1927" s="1">
        <v>0</v>
      </c>
      <c r="M1927" s="1" t="s">
        <v>9498</v>
      </c>
      <c r="N1927" s="1" t="s">
        <v>9499</v>
      </c>
      <c r="O1927" s="2">
        <v>45947</v>
      </c>
      <c r="P1927" s="1">
        <v>1</v>
      </c>
      <c r="Q1927" s="1" t="s">
        <v>6430</v>
      </c>
      <c r="R1927" s="2">
        <v>45936</v>
      </c>
      <c r="S1927" s="2"/>
      <c r="T1927" s="1">
        <v>0</v>
      </c>
    </row>
    <row r="1928" spans="1:20">
      <c r="A1928" s="1" t="s">
        <v>9500</v>
      </c>
      <c r="B1928" s="1" t="s">
        <v>1698</v>
      </c>
      <c r="C1928" s="1" t="s">
        <v>1699</v>
      </c>
      <c r="D1928" s="1" t="s">
        <v>7529</v>
      </c>
      <c r="E1928" s="1" t="s">
        <v>8611</v>
      </c>
      <c r="F1928" s="1">
        <v>0</v>
      </c>
      <c r="G1928" s="1">
        <v>0</v>
      </c>
      <c r="H1928" s="1" t="s">
        <v>9501</v>
      </c>
      <c r="I1928" s="2">
        <v>45945</v>
      </c>
      <c r="J1928" s="1">
        <v>1000</v>
      </c>
      <c r="K1928" s="1">
        <v>0</v>
      </c>
      <c r="L1928" s="1">
        <v>0</v>
      </c>
      <c r="M1928" s="1"/>
      <c r="N1928" s="1" t="s">
        <v>9499</v>
      </c>
      <c r="O1928" s="2">
        <v>45947</v>
      </c>
      <c r="P1928" s="1">
        <v>1</v>
      </c>
      <c r="Q1928" s="1" t="s">
        <v>6430</v>
      </c>
      <c r="R1928" s="2">
        <v>45936</v>
      </c>
      <c r="S1928" s="2"/>
      <c r="T1928" s="1">
        <v>0</v>
      </c>
    </row>
    <row r="1929" spans="1:20">
      <c r="A1929" s="1" t="s">
        <v>6707</v>
      </c>
      <c r="B1929" s="1" t="s">
        <v>994</v>
      </c>
      <c r="C1929" s="1" t="s">
        <v>995</v>
      </c>
      <c r="D1929" s="1" t="s">
        <v>6503</v>
      </c>
      <c r="E1929" s="1">
        <v>0</v>
      </c>
      <c r="F1929" s="1">
        <v>0</v>
      </c>
      <c r="G1929" s="1">
        <v>0</v>
      </c>
      <c r="H1929" s="1" t="s">
        <v>993</v>
      </c>
      <c r="I1929" s="2">
        <v>46041</v>
      </c>
      <c r="J1929" s="1">
        <v>54000</v>
      </c>
      <c r="K1929" s="1">
        <v>0</v>
      </c>
      <c r="L1929" s="1">
        <v>0</v>
      </c>
      <c r="M1929" s="1" t="s">
        <v>6673</v>
      </c>
      <c r="N1929" s="1" t="s">
        <v>6581</v>
      </c>
      <c r="O1929" s="2">
        <v>46044</v>
      </c>
      <c r="P1929" s="1">
        <v>1</v>
      </c>
      <c r="Q1929" s="1" t="s">
        <v>6443</v>
      </c>
      <c r="R1929" s="2">
        <v>45937</v>
      </c>
      <c r="S1929" s="2"/>
      <c r="T1929" s="1">
        <v>0</v>
      </c>
    </row>
    <row r="1930" spans="1:20">
      <c r="A1930" s="1" t="s">
        <v>6707</v>
      </c>
      <c r="B1930" s="1" t="s">
        <v>994</v>
      </c>
      <c r="C1930" s="1" t="s">
        <v>995</v>
      </c>
      <c r="D1930" s="1" t="s">
        <v>6503</v>
      </c>
      <c r="E1930" s="1">
        <v>0</v>
      </c>
      <c r="F1930" s="1">
        <v>0</v>
      </c>
      <c r="G1930" s="1">
        <v>0</v>
      </c>
      <c r="H1930" s="1" t="s">
        <v>993</v>
      </c>
      <c r="I1930" s="2">
        <v>46078</v>
      </c>
      <c r="J1930" s="1">
        <v>46000</v>
      </c>
      <c r="K1930" s="1">
        <v>0</v>
      </c>
      <c r="L1930" s="1">
        <v>0</v>
      </c>
      <c r="M1930" s="1" t="s">
        <v>6673</v>
      </c>
      <c r="N1930" s="1" t="s">
        <v>6708</v>
      </c>
      <c r="O1930" s="2">
        <v>46083</v>
      </c>
      <c r="P1930" s="1">
        <v>1</v>
      </c>
      <c r="Q1930" s="1" t="s">
        <v>6443</v>
      </c>
      <c r="R1930" s="2">
        <v>45937</v>
      </c>
      <c r="S1930" s="2"/>
      <c r="T1930" s="1">
        <v>0</v>
      </c>
    </row>
    <row r="1931" spans="1:20">
      <c r="A1931" s="1" t="s">
        <v>1508</v>
      </c>
      <c r="B1931" s="1" t="s">
        <v>88</v>
      </c>
      <c r="C1931" s="1" t="s">
        <v>89</v>
      </c>
      <c r="D1931" s="1" t="s">
        <v>6503</v>
      </c>
      <c r="E1931" s="1">
        <v>0</v>
      </c>
      <c r="F1931" s="1">
        <v>0</v>
      </c>
      <c r="G1931" s="1">
        <v>0</v>
      </c>
      <c r="H1931" s="1" t="s">
        <v>167</v>
      </c>
      <c r="I1931" s="2">
        <v>45992</v>
      </c>
      <c r="J1931" s="1">
        <v>204000</v>
      </c>
      <c r="K1931" s="1">
        <v>0</v>
      </c>
      <c r="L1931" s="1">
        <v>0</v>
      </c>
      <c r="M1931" s="1" t="s">
        <v>161</v>
      </c>
      <c r="N1931" s="1" t="s">
        <v>9414</v>
      </c>
      <c r="O1931" s="2">
        <v>45995</v>
      </c>
      <c r="P1931" s="1">
        <v>1</v>
      </c>
      <c r="Q1931" s="1" t="s">
        <v>6443</v>
      </c>
      <c r="R1931" s="2">
        <v>45937</v>
      </c>
      <c r="S1931" s="2">
        <v>45979</v>
      </c>
      <c r="T1931" s="1">
        <v>204000</v>
      </c>
    </row>
    <row r="1932" spans="1:20">
      <c r="A1932" s="1" t="s">
        <v>1508</v>
      </c>
      <c r="B1932" s="1" t="s">
        <v>88</v>
      </c>
      <c r="C1932" s="1" t="s">
        <v>89</v>
      </c>
      <c r="D1932" s="1" t="s">
        <v>6503</v>
      </c>
      <c r="E1932" s="1">
        <v>0</v>
      </c>
      <c r="F1932" s="1">
        <v>0</v>
      </c>
      <c r="G1932" s="1">
        <v>0</v>
      </c>
      <c r="H1932" s="1" t="s">
        <v>167</v>
      </c>
      <c r="I1932" s="2">
        <v>45999</v>
      </c>
      <c r="J1932" s="1">
        <v>204000</v>
      </c>
      <c r="K1932" s="1">
        <v>0</v>
      </c>
      <c r="L1932" s="1">
        <v>0</v>
      </c>
      <c r="M1932" s="1" t="s">
        <v>161</v>
      </c>
      <c r="N1932" s="1" t="s">
        <v>7780</v>
      </c>
      <c r="O1932" s="2">
        <v>46002</v>
      </c>
      <c r="P1932" s="1">
        <v>1</v>
      </c>
      <c r="Q1932" s="1" t="s">
        <v>6443</v>
      </c>
      <c r="R1932" s="2">
        <v>45937</v>
      </c>
      <c r="S1932" s="2">
        <v>45979</v>
      </c>
      <c r="T1932" s="1">
        <v>204000</v>
      </c>
    </row>
    <row r="1933" spans="1:20">
      <c r="A1933" s="1" t="s">
        <v>1513</v>
      </c>
      <c r="B1933" s="1" t="s">
        <v>88</v>
      </c>
      <c r="C1933" s="1" t="s">
        <v>89</v>
      </c>
      <c r="D1933" s="1" t="s">
        <v>6503</v>
      </c>
      <c r="E1933" s="1">
        <v>0</v>
      </c>
      <c r="F1933" s="1">
        <v>0</v>
      </c>
      <c r="G1933" s="1">
        <v>0</v>
      </c>
      <c r="H1933" s="1" t="s">
        <v>1177</v>
      </c>
      <c r="I1933" s="2">
        <v>45999</v>
      </c>
      <c r="J1933" s="1">
        <v>42000</v>
      </c>
      <c r="K1933" s="1">
        <v>0</v>
      </c>
      <c r="L1933" s="1">
        <v>0</v>
      </c>
      <c r="M1933" s="1" t="s">
        <v>161</v>
      </c>
      <c r="N1933" s="1" t="s">
        <v>7780</v>
      </c>
      <c r="O1933" s="2">
        <v>46002</v>
      </c>
      <c r="P1933" s="1">
        <v>2</v>
      </c>
      <c r="Q1933" s="1" t="s">
        <v>6443</v>
      </c>
      <c r="R1933" s="2">
        <v>45937</v>
      </c>
      <c r="S1933" s="2">
        <v>45981</v>
      </c>
      <c r="T1933" s="1">
        <v>42000</v>
      </c>
    </row>
    <row r="1934" spans="1:20">
      <c r="A1934" s="1" t="s">
        <v>1517</v>
      </c>
      <c r="B1934" s="1" t="s">
        <v>88</v>
      </c>
      <c r="C1934" s="1" t="s">
        <v>89</v>
      </c>
      <c r="D1934" s="1" t="s">
        <v>6503</v>
      </c>
      <c r="E1934" s="1">
        <v>0</v>
      </c>
      <c r="F1934" s="1">
        <v>0</v>
      </c>
      <c r="G1934" s="1">
        <v>0</v>
      </c>
      <c r="H1934" s="1" t="s">
        <v>1520</v>
      </c>
      <c r="I1934" s="2">
        <v>45992</v>
      </c>
      <c r="J1934" s="1">
        <v>25000</v>
      </c>
      <c r="K1934" s="1">
        <v>0</v>
      </c>
      <c r="L1934" s="1">
        <v>0</v>
      </c>
      <c r="M1934" s="1" t="s">
        <v>8643</v>
      </c>
      <c r="N1934" s="1" t="s">
        <v>9414</v>
      </c>
      <c r="O1934" s="2">
        <v>45995</v>
      </c>
      <c r="P1934" s="1">
        <v>1</v>
      </c>
      <c r="Q1934" s="1" t="s">
        <v>6443</v>
      </c>
      <c r="R1934" s="2">
        <v>45937</v>
      </c>
      <c r="S1934" s="2"/>
      <c r="T1934" s="1">
        <v>0</v>
      </c>
    </row>
    <row r="1935" spans="1:20">
      <c r="A1935" s="1" t="s">
        <v>9502</v>
      </c>
      <c r="B1935" s="1" t="s">
        <v>183</v>
      </c>
      <c r="C1935" s="1" t="s">
        <v>184</v>
      </c>
      <c r="D1935" s="1" t="s">
        <v>6526</v>
      </c>
      <c r="E1935" s="1">
        <v>0</v>
      </c>
      <c r="F1935" s="1">
        <v>0</v>
      </c>
      <c r="G1935" s="1">
        <v>0</v>
      </c>
      <c r="H1935" s="1" t="s">
        <v>6760</v>
      </c>
      <c r="I1935" s="2">
        <v>45965</v>
      </c>
      <c r="J1935" s="1">
        <v>60000</v>
      </c>
      <c r="K1935" s="1">
        <v>60000</v>
      </c>
      <c r="L1935" s="1">
        <v>0</v>
      </c>
      <c r="M1935" s="1" t="s">
        <v>310</v>
      </c>
      <c r="N1935" s="1"/>
      <c r="O1935" s="2">
        <v>45979</v>
      </c>
      <c r="P1935" s="1">
        <v>1</v>
      </c>
      <c r="Q1935" s="1" t="s">
        <v>6468</v>
      </c>
      <c r="R1935" s="2">
        <v>45937</v>
      </c>
      <c r="S1935" s="2">
        <v>45959</v>
      </c>
      <c r="T1935" s="1">
        <v>60000</v>
      </c>
    </row>
    <row r="1936" spans="1:20">
      <c r="A1936" s="1" t="s">
        <v>9503</v>
      </c>
      <c r="B1936" s="1" t="s">
        <v>183</v>
      </c>
      <c r="C1936" s="1" t="s">
        <v>184</v>
      </c>
      <c r="D1936" s="1" t="s">
        <v>6526</v>
      </c>
      <c r="E1936" s="1">
        <v>0</v>
      </c>
      <c r="F1936" s="1">
        <v>0</v>
      </c>
      <c r="G1936" s="1">
        <v>0</v>
      </c>
      <c r="H1936" s="1" t="s">
        <v>6760</v>
      </c>
      <c r="I1936" s="2">
        <v>45972</v>
      </c>
      <c r="J1936" s="1">
        <v>60000</v>
      </c>
      <c r="K1936" s="1">
        <v>0</v>
      </c>
      <c r="L1936" s="1">
        <v>0</v>
      </c>
      <c r="M1936" s="1" t="s">
        <v>310</v>
      </c>
      <c r="N1936" s="1"/>
      <c r="O1936" s="2">
        <v>45986</v>
      </c>
      <c r="P1936" s="1">
        <v>1</v>
      </c>
      <c r="Q1936" s="1" t="s">
        <v>6468</v>
      </c>
      <c r="R1936" s="2">
        <v>45937</v>
      </c>
      <c r="S1936" s="2">
        <v>45959</v>
      </c>
      <c r="T1936" s="1">
        <v>60000</v>
      </c>
    </row>
    <row r="1937" spans="1:20">
      <c r="A1937" s="1" t="s">
        <v>9504</v>
      </c>
      <c r="B1937" s="1" t="s">
        <v>183</v>
      </c>
      <c r="C1937" s="1" t="s">
        <v>184</v>
      </c>
      <c r="D1937" s="1" t="s">
        <v>6526</v>
      </c>
      <c r="E1937" s="1">
        <v>0</v>
      </c>
      <c r="F1937" s="1">
        <v>0</v>
      </c>
      <c r="G1937" s="1">
        <v>0</v>
      </c>
      <c r="H1937" s="1" t="s">
        <v>312</v>
      </c>
      <c r="I1937" s="2">
        <v>45965</v>
      </c>
      <c r="J1937" s="1">
        <v>12000</v>
      </c>
      <c r="K1937" s="1">
        <v>0</v>
      </c>
      <c r="L1937" s="1">
        <v>0</v>
      </c>
      <c r="M1937" s="1" t="s">
        <v>310</v>
      </c>
      <c r="N1937" s="1"/>
      <c r="O1937" s="2">
        <v>45979</v>
      </c>
      <c r="P1937" s="1">
        <v>1</v>
      </c>
      <c r="Q1937" s="1" t="s">
        <v>6468</v>
      </c>
      <c r="R1937" s="2">
        <v>45937</v>
      </c>
      <c r="S1937" s="2">
        <v>45951</v>
      </c>
      <c r="T1937" s="1">
        <v>12000</v>
      </c>
    </row>
    <row r="1938" spans="1:20">
      <c r="A1938" s="1" t="s">
        <v>1523</v>
      </c>
      <c r="B1938" s="1" t="s">
        <v>183</v>
      </c>
      <c r="C1938" s="1" t="s">
        <v>184</v>
      </c>
      <c r="D1938" s="1" t="s">
        <v>6522</v>
      </c>
      <c r="E1938" s="1">
        <v>0</v>
      </c>
      <c r="F1938" s="1">
        <v>0</v>
      </c>
      <c r="G1938" s="1">
        <v>0</v>
      </c>
      <c r="H1938" s="1" t="s">
        <v>1527</v>
      </c>
      <c r="I1938" s="2">
        <v>45972</v>
      </c>
      <c r="J1938" s="1">
        <v>18000</v>
      </c>
      <c r="K1938" s="1">
        <v>0</v>
      </c>
      <c r="L1938" s="1">
        <v>0</v>
      </c>
      <c r="M1938" s="1" t="s">
        <v>9505</v>
      </c>
      <c r="N1938" s="1"/>
      <c r="O1938" s="2">
        <v>45986</v>
      </c>
      <c r="P1938" s="1">
        <v>1</v>
      </c>
      <c r="Q1938" s="1" t="s">
        <v>6468</v>
      </c>
      <c r="R1938" s="2">
        <v>45937</v>
      </c>
      <c r="S1938" s="2"/>
      <c r="T1938" s="1">
        <v>0</v>
      </c>
    </row>
    <row r="1939" spans="1:20">
      <c r="A1939" s="1" t="s">
        <v>9506</v>
      </c>
      <c r="B1939" s="1" t="s">
        <v>183</v>
      </c>
      <c r="C1939" s="1" t="s">
        <v>184</v>
      </c>
      <c r="D1939" s="1" t="s">
        <v>6526</v>
      </c>
      <c r="E1939" s="1">
        <v>0</v>
      </c>
      <c r="F1939" s="1">
        <v>0</v>
      </c>
      <c r="G1939" s="1">
        <v>0</v>
      </c>
      <c r="H1939" s="1" t="s">
        <v>7639</v>
      </c>
      <c r="I1939" s="2">
        <v>45965</v>
      </c>
      <c r="J1939" s="1">
        <v>18000</v>
      </c>
      <c r="K1939" s="1">
        <v>0</v>
      </c>
      <c r="L1939" s="1">
        <v>0</v>
      </c>
      <c r="M1939" s="1" t="s">
        <v>285</v>
      </c>
      <c r="N1939" s="1"/>
      <c r="O1939" s="2">
        <v>45979</v>
      </c>
      <c r="P1939" s="1">
        <v>1</v>
      </c>
      <c r="Q1939" s="1" t="s">
        <v>6468</v>
      </c>
      <c r="R1939" s="2">
        <v>45937</v>
      </c>
      <c r="S1939" s="2">
        <v>45946</v>
      </c>
      <c r="T1939" s="1">
        <v>18000</v>
      </c>
    </row>
    <row r="1940" spans="1:20">
      <c r="A1940" s="1" t="s">
        <v>9507</v>
      </c>
      <c r="B1940" s="1" t="s">
        <v>183</v>
      </c>
      <c r="C1940" s="1" t="s">
        <v>184</v>
      </c>
      <c r="D1940" s="1" t="s">
        <v>6526</v>
      </c>
      <c r="E1940" s="1">
        <v>0</v>
      </c>
      <c r="F1940" s="1">
        <v>0</v>
      </c>
      <c r="G1940" s="1">
        <v>0</v>
      </c>
      <c r="H1940" s="1" t="s">
        <v>7639</v>
      </c>
      <c r="I1940" s="2">
        <v>45972</v>
      </c>
      <c r="J1940" s="1">
        <v>18000</v>
      </c>
      <c r="K1940" s="1">
        <v>0</v>
      </c>
      <c r="L1940" s="1">
        <v>0</v>
      </c>
      <c r="M1940" s="1" t="s">
        <v>285</v>
      </c>
      <c r="N1940" s="1"/>
      <c r="O1940" s="2">
        <v>45986</v>
      </c>
      <c r="P1940" s="1">
        <v>1</v>
      </c>
      <c r="Q1940" s="1" t="s">
        <v>6468</v>
      </c>
      <c r="R1940" s="2">
        <v>45937</v>
      </c>
      <c r="S1940" s="2">
        <v>45946</v>
      </c>
      <c r="T1940" s="1">
        <v>18000</v>
      </c>
    </row>
    <row r="1941" spans="1:20">
      <c r="A1941" s="1" t="s">
        <v>1530</v>
      </c>
      <c r="B1941" s="1" t="s">
        <v>183</v>
      </c>
      <c r="C1941" s="1" t="s">
        <v>184</v>
      </c>
      <c r="D1941" s="1" t="s">
        <v>6522</v>
      </c>
      <c r="E1941" s="1">
        <v>0</v>
      </c>
      <c r="F1941" s="1">
        <v>0</v>
      </c>
      <c r="G1941" s="1">
        <v>0</v>
      </c>
      <c r="H1941" s="1" t="s">
        <v>182</v>
      </c>
      <c r="I1941" s="2">
        <v>45958</v>
      </c>
      <c r="J1941" s="1">
        <v>36000</v>
      </c>
      <c r="K1941" s="1">
        <v>0</v>
      </c>
      <c r="L1941" s="1">
        <v>0</v>
      </c>
      <c r="M1941" s="1" t="s">
        <v>176</v>
      </c>
      <c r="N1941" s="1"/>
      <c r="O1941" s="2">
        <v>45972</v>
      </c>
      <c r="P1941" s="1">
        <v>1</v>
      </c>
      <c r="Q1941" s="1" t="s">
        <v>6468</v>
      </c>
      <c r="R1941" s="2">
        <v>45937</v>
      </c>
      <c r="S1941" s="2">
        <v>45966</v>
      </c>
      <c r="T1941" s="1">
        <v>108000</v>
      </c>
    </row>
    <row r="1942" spans="1:20">
      <c r="A1942" s="1" t="s">
        <v>1539</v>
      </c>
      <c r="B1942" s="1" t="s">
        <v>183</v>
      </c>
      <c r="C1942" s="1" t="s">
        <v>184</v>
      </c>
      <c r="D1942" s="1" t="s">
        <v>6522</v>
      </c>
      <c r="E1942" s="1">
        <v>0</v>
      </c>
      <c r="F1942" s="1">
        <v>0</v>
      </c>
      <c r="G1942" s="1">
        <v>0</v>
      </c>
      <c r="H1942" s="1" t="s">
        <v>182</v>
      </c>
      <c r="I1942" s="2">
        <v>45965</v>
      </c>
      <c r="J1942" s="1">
        <v>36000</v>
      </c>
      <c r="K1942" s="1">
        <v>0</v>
      </c>
      <c r="L1942" s="1">
        <v>0</v>
      </c>
      <c r="M1942" s="1" t="s">
        <v>176</v>
      </c>
      <c r="N1942" s="1"/>
      <c r="O1942" s="2">
        <v>45979</v>
      </c>
      <c r="P1942" s="1">
        <v>1</v>
      </c>
      <c r="Q1942" s="1" t="s">
        <v>6468</v>
      </c>
      <c r="R1942" s="2">
        <v>45937</v>
      </c>
      <c r="S1942" s="2">
        <v>45966</v>
      </c>
      <c r="T1942" s="1">
        <v>108000</v>
      </c>
    </row>
    <row r="1943" spans="1:20">
      <c r="A1943" s="1" t="s">
        <v>173</v>
      </c>
      <c r="B1943" s="1" t="s">
        <v>183</v>
      </c>
      <c r="C1943" s="1" t="s">
        <v>184</v>
      </c>
      <c r="D1943" s="1" t="s">
        <v>6522</v>
      </c>
      <c r="E1943" s="1">
        <v>0</v>
      </c>
      <c r="F1943" s="1">
        <v>0</v>
      </c>
      <c r="G1943" s="1">
        <v>0</v>
      </c>
      <c r="H1943" s="1" t="s">
        <v>182</v>
      </c>
      <c r="I1943" s="2">
        <v>45972</v>
      </c>
      <c r="J1943" s="1">
        <v>36000</v>
      </c>
      <c r="K1943" s="1">
        <v>0</v>
      </c>
      <c r="L1943" s="1">
        <v>0</v>
      </c>
      <c r="M1943" s="1" t="s">
        <v>176</v>
      </c>
      <c r="N1943" s="1"/>
      <c r="O1943" s="2">
        <v>45986</v>
      </c>
      <c r="P1943" s="1">
        <v>1</v>
      </c>
      <c r="Q1943" s="1" t="s">
        <v>6468</v>
      </c>
      <c r="R1943" s="2">
        <v>45937</v>
      </c>
      <c r="S1943" s="2"/>
      <c r="T1943" s="1">
        <v>0</v>
      </c>
    </row>
    <row r="1944" spans="1:20">
      <c r="A1944" s="1" t="s">
        <v>1543</v>
      </c>
      <c r="B1944" s="1" t="s">
        <v>183</v>
      </c>
      <c r="C1944" s="1" t="s">
        <v>184</v>
      </c>
      <c r="D1944" s="1" t="s">
        <v>6522</v>
      </c>
      <c r="E1944" s="1">
        <v>0</v>
      </c>
      <c r="F1944" s="1">
        <v>0</v>
      </c>
      <c r="G1944" s="1">
        <v>0</v>
      </c>
      <c r="H1944" s="1" t="s">
        <v>198</v>
      </c>
      <c r="I1944" s="2">
        <v>45958</v>
      </c>
      <c r="J1944" s="1">
        <v>36000</v>
      </c>
      <c r="K1944" s="1">
        <v>0</v>
      </c>
      <c r="L1944" s="1">
        <v>0</v>
      </c>
      <c r="M1944" s="1" t="s">
        <v>176</v>
      </c>
      <c r="N1944" s="1"/>
      <c r="O1944" s="2">
        <v>45972</v>
      </c>
      <c r="P1944" s="1">
        <v>1</v>
      </c>
      <c r="Q1944" s="1" t="s">
        <v>6468</v>
      </c>
      <c r="R1944" s="2">
        <v>45937</v>
      </c>
      <c r="S1944" s="2">
        <v>45975</v>
      </c>
      <c r="T1944" s="1">
        <v>108000</v>
      </c>
    </row>
    <row r="1945" spans="1:20">
      <c r="A1945" s="1" t="s">
        <v>194</v>
      </c>
      <c r="B1945" s="1" t="s">
        <v>183</v>
      </c>
      <c r="C1945" s="1" t="s">
        <v>184</v>
      </c>
      <c r="D1945" s="1" t="s">
        <v>6522</v>
      </c>
      <c r="E1945" s="1">
        <v>0</v>
      </c>
      <c r="F1945" s="1">
        <v>0</v>
      </c>
      <c r="G1945" s="1">
        <v>0</v>
      </c>
      <c r="H1945" s="1" t="s">
        <v>198</v>
      </c>
      <c r="I1945" s="2">
        <v>45965</v>
      </c>
      <c r="J1945" s="1">
        <v>36000</v>
      </c>
      <c r="K1945" s="1">
        <v>0</v>
      </c>
      <c r="L1945" s="1">
        <v>0</v>
      </c>
      <c r="M1945" s="1" t="s">
        <v>176</v>
      </c>
      <c r="N1945" s="1"/>
      <c r="O1945" s="2">
        <v>45979</v>
      </c>
      <c r="P1945" s="1">
        <v>1</v>
      </c>
      <c r="Q1945" s="1" t="s">
        <v>6468</v>
      </c>
      <c r="R1945" s="2">
        <v>45937</v>
      </c>
      <c r="S1945" s="2">
        <v>45975</v>
      </c>
      <c r="T1945" s="1">
        <v>108000</v>
      </c>
    </row>
    <row r="1946" spans="1:20">
      <c r="A1946" s="1" t="s">
        <v>6709</v>
      </c>
      <c r="B1946" s="1" t="s">
        <v>1011</v>
      </c>
      <c r="C1946" s="1" t="s">
        <v>1012</v>
      </c>
      <c r="D1946" s="1" t="s">
        <v>6479</v>
      </c>
      <c r="E1946" s="1">
        <v>0</v>
      </c>
      <c r="F1946" s="1">
        <v>0</v>
      </c>
      <c r="G1946" s="1">
        <v>0</v>
      </c>
      <c r="H1946" s="1">
        <v>15035242</v>
      </c>
      <c r="I1946" s="2">
        <v>46044</v>
      </c>
      <c r="J1946" s="1">
        <v>16712</v>
      </c>
      <c r="K1946" s="1">
        <v>0</v>
      </c>
      <c r="L1946" s="1">
        <v>0</v>
      </c>
      <c r="M1946" s="1" t="s">
        <v>725</v>
      </c>
      <c r="N1946" s="1"/>
      <c r="O1946" s="2">
        <v>46051</v>
      </c>
      <c r="P1946" s="1">
        <v>3</v>
      </c>
      <c r="Q1946" s="1" t="s">
        <v>6443</v>
      </c>
      <c r="R1946" s="2">
        <v>45937</v>
      </c>
      <c r="S1946" s="2"/>
      <c r="T1946" s="1">
        <v>0</v>
      </c>
    </row>
    <row r="1947" spans="1:20">
      <c r="A1947" s="1" t="s">
        <v>9508</v>
      </c>
      <c r="B1947" s="1" t="s">
        <v>895</v>
      </c>
      <c r="C1947" s="1" t="s">
        <v>896</v>
      </c>
      <c r="D1947" s="1" t="s">
        <v>7026</v>
      </c>
      <c r="E1947" s="1" t="s">
        <v>6926</v>
      </c>
      <c r="F1947" s="1">
        <v>0</v>
      </c>
      <c r="G1947" s="1">
        <v>0</v>
      </c>
      <c r="H1947" s="1" t="s">
        <v>9509</v>
      </c>
      <c r="I1947" s="2">
        <v>46027</v>
      </c>
      <c r="J1947" s="1">
        <v>30000</v>
      </c>
      <c r="K1947" s="1">
        <v>0</v>
      </c>
      <c r="L1947" s="1">
        <v>0</v>
      </c>
      <c r="M1947" s="1" t="s">
        <v>9464</v>
      </c>
      <c r="N1947" s="1" t="s">
        <v>8614</v>
      </c>
      <c r="O1947" s="2">
        <v>46030</v>
      </c>
      <c r="P1947" s="1">
        <v>2</v>
      </c>
      <c r="Q1947" s="1" t="s">
        <v>6456</v>
      </c>
      <c r="R1947" s="2">
        <v>45939</v>
      </c>
      <c r="S1947" s="2"/>
      <c r="T1947" s="1">
        <v>0</v>
      </c>
    </row>
    <row r="1948" spans="1:20">
      <c r="A1948" s="1" t="s">
        <v>1547</v>
      </c>
      <c r="B1948" s="1" t="s">
        <v>1147</v>
      </c>
      <c r="C1948" s="1" t="s">
        <v>1148</v>
      </c>
      <c r="D1948" s="1" t="s">
        <v>6797</v>
      </c>
      <c r="E1948" s="1">
        <v>0</v>
      </c>
      <c r="F1948" s="1">
        <v>0</v>
      </c>
      <c r="G1948" s="1">
        <v>0</v>
      </c>
      <c r="H1948" s="1" t="s">
        <v>1551</v>
      </c>
      <c r="I1948" s="2">
        <v>45978</v>
      </c>
      <c r="J1948" s="1">
        <v>500000</v>
      </c>
      <c r="K1948" s="1">
        <v>500000</v>
      </c>
      <c r="L1948" s="1">
        <v>0</v>
      </c>
      <c r="M1948" s="1" t="s">
        <v>6798</v>
      </c>
      <c r="N1948" s="1"/>
      <c r="O1948" s="2">
        <v>45979</v>
      </c>
      <c r="P1948" s="1">
        <v>1</v>
      </c>
      <c r="Q1948" s="1" t="s">
        <v>6468</v>
      </c>
      <c r="R1948" s="2">
        <v>45939</v>
      </c>
      <c r="S1948" s="2">
        <v>45978</v>
      </c>
      <c r="T1948" s="1">
        <v>500000</v>
      </c>
    </row>
    <row r="1949" spans="1:20">
      <c r="A1949" s="1" t="s">
        <v>1554</v>
      </c>
      <c r="B1949" s="1" t="s">
        <v>895</v>
      </c>
      <c r="C1949" s="1" t="s">
        <v>896</v>
      </c>
      <c r="D1949" s="1" t="s">
        <v>6531</v>
      </c>
      <c r="E1949" s="1">
        <v>0</v>
      </c>
      <c r="F1949" s="1">
        <v>0</v>
      </c>
      <c r="G1949" s="1">
        <v>0</v>
      </c>
      <c r="H1949" s="1" t="s">
        <v>1558</v>
      </c>
      <c r="I1949" s="2">
        <v>45986</v>
      </c>
      <c r="J1949" s="1">
        <v>1000</v>
      </c>
      <c r="K1949" s="1">
        <v>0</v>
      </c>
      <c r="L1949" s="1">
        <v>0</v>
      </c>
      <c r="M1949" s="1" t="s">
        <v>9510</v>
      </c>
      <c r="N1949" s="1" t="s">
        <v>9412</v>
      </c>
      <c r="O1949" s="2">
        <v>45988</v>
      </c>
      <c r="P1949" s="1">
        <v>1</v>
      </c>
      <c r="Q1949" s="1" t="s">
        <v>6456</v>
      </c>
      <c r="R1949" s="2">
        <v>45939</v>
      </c>
      <c r="S1949" s="2"/>
      <c r="T1949" s="1">
        <v>0</v>
      </c>
    </row>
    <row r="1950" spans="1:20">
      <c r="A1950" s="1" t="s">
        <v>1561</v>
      </c>
      <c r="B1950" s="1" t="s">
        <v>895</v>
      </c>
      <c r="C1950" s="1" t="s">
        <v>896</v>
      </c>
      <c r="D1950" s="1" t="s">
        <v>7026</v>
      </c>
      <c r="E1950" s="1">
        <v>0</v>
      </c>
      <c r="F1950" s="1">
        <v>0</v>
      </c>
      <c r="G1950" s="1">
        <v>0</v>
      </c>
      <c r="H1950" s="1" t="s">
        <v>1565</v>
      </c>
      <c r="I1950" s="2">
        <v>45986</v>
      </c>
      <c r="J1950" s="1">
        <v>1000</v>
      </c>
      <c r="K1950" s="1">
        <v>0</v>
      </c>
      <c r="L1950" s="1">
        <v>0</v>
      </c>
      <c r="M1950" s="1" t="s">
        <v>9511</v>
      </c>
      <c r="N1950" s="1" t="s">
        <v>9412</v>
      </c>
      <c r="O1950" s="2">
        <v>45988</v>
      </c>
      <c r="P1950" s="1">
        <v>1</v>
      </c>
      <c r="Q1950" s="1" t="s">
        <v>6456</v>
      </c>
      <c r="R1950" s="2">
        <v>45939</v>
      </c>
      <c r="S1950" s="2"/>
      <c r="T1950" s="1">
        <v>0</v>
      </c>
    </row>
    <row r="1951" spans="1:20">
      <c r="A1951" s="1" t="s">
        <v>6710</v>
      </c>
      <c r="B1951" s="1" t="s">
        <v>88</v>
      </c>
      <c r="C1951" s="1" t="s">
        <v>89</v>
      </c>
      <c r="D1951" s="1" t="s">
        <v>6488</v>
      </c>
      <c r="E1951" s="1">
        <v>0</v>
      </c>
      <c r="F1951" s="1">
        <v>0</v>
      </c>
      <c r="G1951" s="1">
        <v>0</v>
      </c>
      <c r="H1951" s="1" t="s">
        <v>1107</v>
      </c>
      <c r="I1951" s="2">
        <v>46048</v>
      </c>
      <c r="J1951" s="1">
        <v>54000</v>
      </c>
      <c r="K1951" s="1">
        <v>0</v>
      </c>
      <c r="L1951" s="1">
        <v>0</v>
      </c>
      <c r="M1951" s="1" t="s">
        <v>6660</v>
      </c>
      <c r="N1951" s="1" t="s">
        <v>6536</v>
      </c>
      <c r="O1951" s="2">
        <v>46051</v>
      </c>
      <c r="P1951" s="1">
        <v>1</v>
      </c>
      <c r="Q1951" s="1" t="s">
        <v>6443</v>
      </c>
      <c r="R1951" s="2">
        <v>45939</v>
      </c>
      <c r="S1951" s="2"/>
      <c r="T1951" s="1">
        <v>0</v>
      </c>
    </row>
    <row r="1952" spans="1:20">
      <c r="A1952" s="1" t="s">
        <v>6711</v>
      </c>
      <c r="B1952" s="1" t="s">
        <v>88</v>
      </c>
      <c r="C1952" s="1" t="s">
        <v>89</v>
      </c>
      <c r="D1952" s="1" t="s">
        <v>6488</v>
      </c>
      <c r="E1952" s="1">
        <v>0</v>
      </c>
      <c r="F1952" s="1">
        <v>0</v>
      </c>
      <c r="G1952" s="1">
        <v>0</v>
      </c>
      <c r="H1952" s="1" t="s">
        <v>1107</v>
      </c>
      <c r="I1952" s="2">
        <v>46062</v>
      </c>
      <c r="J1952" s="1">
        <v>54000</v>
      </c>
      <c r="K1952" s="1">
        <v>0</v>
      </c>
      <c r="L1952" s="1">
        <v>0</v>
      </c>
      <c r="M1952" s="1" t="s">
        <v>6660</v>
      </c>
      <c r="N1952" s="1" t="s">
        <v>6579</v>
      </c>
      <c r="O1952" s="2">
        <v>46065</v>
      </c>
      <c r="P1952" s="1">
        <v>1</v>
      </c>
      <c r="Q1952" s="1" t="s">
        <v>6443</v>
      </c>
      <c r="R1952" s="2">
        <v>45939</v>
      </c>
      <c r="S1952" s="2"/>
      <c r="T1952" s="1">
        <v>0</v>
      </c>
    </row>
    <row r="1953" spans="1:20">
      <c r="A1953" s="1" t="s">
        <v>1589</v>
      </c>
      <c r="B1953" s="1" t="s">
        <v>895</v>
      </c>
      <c r="C1953" s="1" t="s">
        <v>896</v>
      </c>
      <c r="D1953" s="1" t="s">
        <v>7935</v>
      </c>
      <c r="E1953" s="1">
        <v>0</v>
      </c>
      <c r="F1953" s="1">
        <v>0</v>
      </c>
      <c r="G1953" s="1">
        <v>0</v>
      </c>
      <c r="H1953" s="1" t="s">
        <v>1592</v>
      </c>
      <c r="I1953" s="2">
        <v>46013</v>
      </c>
      <c r="J1953" s="1">
        <v>1000</v>
      </c>
      <c r="K1953" s="1">
        <v>1000</v>
      </c>
      <c r="L1953" s="1">
        <v>0</v>
      </c>
      <c r="M1953" s="1" t="s">
        <v>9512</v>
      </c>
      <c r="N1953" s="1" t="s">
        <v>6513</v>
      </c>
      <c r="O1953" s="2">
        <v>46015</v>
      </c>
      <c r="P1953" s="1">
        <v>2</v>
      </c>
      <c r="Q1953" s="1" t="s">
        <v>6456</v>
      </c>
      <c r="R1953" s="2">
        <v>45939</v>
      </c>
      <c r="S1953" s="2">
        <v>45944</v>
      </c>
      <c r="T1953" s="1">
        <v>2700</v>
      </c>
    </row>
    <row r="1954" spans="1:20">
      <c r="A1954" s="1" t="s">
        <v>6712</v>
      </c>
      <c r="B1954" s="1" t="s">
        <v>895</v>
      </c>
      <c r="C1954" s="1" t="s">
        <v>896</v>
      </c>
      <c r="D1954" s="1" t="s">
        <v>6531</v>
      </c>
      <c r="E1954" s="1">
        <v>0</v>
      </c>
      <c r="F1954" s="1">
        <v>0</v>
      </c>
      <c r="G1954" s="1">
        <v>0</v>
      </c>
      <c r="H1954" s="1" t="s">
        <v>6713</v>
      </c>
      <c r="I1954" s="2">
        <v>46020</v>
      </c>
      <c r="J1954" s="1">
        <v>5000</v>
      </c>
      <c r="K1954" s="1">
        <v>0</v>
      </c>
      <c r="L1954" s="1">
        <v>0</v>
      </c>
      <c r="M1954" s="1" t="s">
        <v>6714</v>
      </c>
      <c r="N1954" s="1" t="s">
        <v>6536</v>
      </c>
      <c r="O1954" s="2">
        <v>46024</v>
      </c>
      <c r="P1954" s="1">
        <v>2</v>
      </c>
      <c r="Q1954" s="1" t="s">
        <v>6456</v>
      </c>
      <c r="R1954" s="2">
        <v>45939</v>
      </c>
      <c r="S1954" s="2"/>
      <c r="T1954" s="1">
        <v>0</v>
      </c>
    </row>
    <row r="1955" spans="1:20">
      <c r="A1955" s="1" t="s">
        <v>1600</v>
      </c>
      <c r="B1955" s="1" t="s">
        <v>339</v>
      </c>
      <c r="C1955" s="1" t="s">
        <v>340</v>
      </c>
      <c r="D1955" s="1" t="s">
        <v>6464</v>
      </c>
      <c r="E1955" s="1" t="s">
        <v>6911</v>
      </c>
      <c r="F1955" s="1">
        <v>0</v>
      </c>
      <c r="G1955" s="1">
        <v>0</v>
      </c>
      <c r="H1955" s="1" t="s">
        <v>455</v>
      </c>
      <c r="I1955" s="2">
        <v>45959</v>
      </c>
      <c r="J1955" s="1">
        <v>100000</v>
      </c>
      <c r="K1955" s="1">
        <v>100000</v>
      </c>
      <c r="L1955" s="1">
        <v>0</v>
      </c>
      <c r="M1955" s="1" t="s">
        <v>451</v>
      </c>
      <c r="N1955" s="1"/>
      <c r="O1955" s="2">
        <v>45978</v>
      </c>
      <c r="P1955" s="1">
        <v>1</v>
      </c>
      <c r="Q1955" s="1" t="s">
        <v>6468</v>
      </c>
      <c r="R1955" s="2">
        <v>45939</v>
      </c>
      <c r="S1955" s="2">
        <v>45964</v>
      </c>
      <c r="T1955" s="1">
        <v>100000</v>
      </c>
    </row>
    <row r="1956" spans="1:20">
      <c r="A1956" s="1" t="s">
        <v>202</v>
      </c>
      <c r="B1956" s="1" t="s">
        <v>154</v>
      </c>
      <c r="C1956" s="1" t="s">
        <v>155</v>
      </c>
      <c r="D1956" s="1" t="s">
        <v>6597</v>
      </c>
      <c r="E1956" s="1" t="s">
        <v>6598</v>
      </c>
      <c r="F1956" s="1" t="s">
        <v>6599</v>
      </c>
      <c r="G1956" s="1">
        <v>0</v>
      </c>
      <c r="H1956" s="1" t="s">
        <v>153</v>
      </c>
      <c r="I1956" s="2">
        <v>46015</v>
      </c>
      <c r="J1956" s="1">
        <v>4800000</v>
      </c>
      <c r="K1956" s="1">
        <v>0</v>
      </c>
      <c r="L1956" s="1">
        <v>0</v>
      </c>
      <c r="M1956" s="1" t="s">
        <v>151</v>
      </c>
      <c r="N1956" s="1"/>
      <c r="O1956" s="2">
        <v>46024</v>
      </c>
      <c r="P1956" s="1">
        <v>1</v>
      </c>
      <c r="Q1956" s="1" t="s">
        <v>6443</v>
      </c>
      <c r="R1956" s="2">
        <v>45940</v>
      </c>
      <c r="S1956" s="2"/>
      <c r="T1956" s="1">
        <v>0</v>
      </c>
    </row>
    <row r="1957" spans="1:20">
      <c r="A1957" s="1" t="s">
        <v>1610</v>
      </c>
      <c r="B1957" s="1" t="s">
        <v>416</v>
      </c>
      <c r="C1957" s="1" t="s">
        <v>417</v>
      </c>
      <c r="D1957" s="1" t="s">
        <v>6773</v>
      </c>
      <c r="E1957" s="1">
        <v>0</v>
      </c>
      <c r="F1957" s="1">
        <v>0</v>
      </c>
      <c r="G1957" s="1">
        <v>0</v>
      </c>
      <c r="H1957" s="1" t="s">
        <v>1444</v>
      </c>
      <c r="I1957" s="2">
        <v>45960</v>
      </c>
      <c r="J1957" s="1">
        <v>48000</v>
      </c>
      <c r="K1957" s="1">
        <v>48000</v>
      </c>
      <c r="L1957" s="1">
        <v>0</v>
      </c>
      <c r="M1957" s="1" t="s">
        <v>7146</v>
      </c>
      <c r="N1957" s="1"/>
      <c r="O1957" s="2">
        <v>45986</v>
      </c>
      <c r="P1957" s="1">
        <v>2</v>
      </c>
      <c r="Q1957" s="1" t="s">
        <v>6468</v>
      </c>
      <c r="R1957" s="2">
        <v>45940</v>
      </c>
      <c r="S1957" s="2">
        <v>45980</v>
      </c>
      <c r="T1957" s="1">
        <v>48000</v>
      </c>
    </row>
    <row r="1958" spans="1:20">
      <c r="A1958" s="1" t="s">
        <v>1615</v>
      </c>
      <c r="B1958" s="1" t="s">
        <v>416</v>
      </c>
      <c r="C1958" s="1" t="s">
        <v>417</v>
      </c>
      <c r="D1958" s="1" t="s">
        <v>6773</v>
      </c>
      <c r="E1958" s="1">
        <v>0</v>
      </c>
      <c r="F1958" s="1">
        <v>0</v>
      </c>
      <c r="G1958" s="1">
        <v>0</v>
      </c>
      <c r="H1958" s="1" t="s">
        <v>1444</v>
      </c>
      <c r="I1958" s="2">
        <v>45960</v>
      </c>
      <c r="J1958" s="1">
        <v>48000</v>
      </c>
      <c r="K1958" s="1">
        <v>0</v>
      </c>
      <c r="L1958" s="1">
        <v>0</v>
      </c>
      <c r="M1958" s="1" t="s">
        <v>7146</v>
      </c>
      <c r="N1958" s="1"/>
      <c r="O1958" s="2">
        <v>45965</v>
      </c>
      <c r="P1958" s="1">
        <v>2</v>
      </c>
      <c r="Q1958" s="1" t="s">
        <v>6468</v>
      </c>
      <c r="R1958" s="2">
        <v>45940</v>
      </c>
      <c r="S1958" s="2"/>
      <c r="T1958" s="1">
        <v>0</v>
      </c>
    </row>
    <row r="1959" spans="1:20">
      <c r="A1959" s="1" t="s">
        <v>1621</v>
      </c>
      <c r="B1959" s="1" t="s">
        <v>416</v>
      </c>
      <c r="C1959" s="1" t="s">
        <v>417</v>
      </c>
      <c r="D1959" s="1" t="s">
        <v>6773</v>
      </c>
      <c r="E1959" s="1">
        <v>0</v>
      </c>
      <c r="F1959" s="1">
        <v>0</v>
      </c>
      <c r="G1959" s="1">
        <v>0</v>
      </c>
      <c r="H1959" s="1" t="s">
        <v>1444</v>
      </c>
      <c r="I1959" s="2">
        <v>45960</v>
      </c>
      <c r="J1959" s="1">
        <v>48000</v>
      </c>
      <c r="K1959" s="1">
        <v>0</v>
      </c>
      <c r="L1959" s="1">
        <v>0</v>
      </c>
      <c r="M1959" s="1" t="s">
        <v>7146</v>
      </c>
      <c r="N1959" s="1"/>
      <c r="O1959" s="2">
        <v>45965</v>
      </c>
      <c r="P1959" s="1">
        <v>2</v>
      </c>
      <c r="Q1959" s="1" t="s">
        <v>6468</v>
      </c>
      <c r="R1959" s="2">
        <v>45940</v>
      </c>
      <c r="S1959" s="2"/>
      <c r="T1959" s="1">
        <v>0</v>
      </c>
    </row>
    <row r="1960" spans="1:20">
      <c r="A1960" s="1" t="s">
        <v>9513</v>
      </c>
      <c r="B1960" s="1" t="s">
        <v>416</v>
      </c>
      <c r="C1960" s="1" t="s">
        <v>417</v>
      </c>
      <c r="D1960" s="1" t="s">
        <v>6464</v>
      </c>
      <c r="E1960" s="1" t="s">
        <v>6911</v>
      </c>
      <c r="F1960" s="1">
        <v>0</v>
      </c>
      <c r="G1960" s="1">
        <v>0</v>
      </c>
      <c r="H1960" s="1" t="s">
        <v>363</v>
      </c>
      <c r="I1960" s="2">
        <v>45960</v>
      </c>
      <c r="J1960" s="1">
        <v>200000</v>
      </c>
      <c r="K1960" s="1">
        <v>200000</v>
      </c>
      <c r="L1960" s="1">
        <v>0</v>
      </c>
      <c r="M1960" s="1" t="s">
        <v>358</v>
      </c>
      <c r="N1960" s="1"/>
      <c r="O1960" s="2">
        <v>45979</v>
      </c>
      <c r="P1960" s="1">
        <v>1</v>
      </c>
      <c r="Q1960" s="1" t="s">
        <v>6468</v>
      </c>
      <c r="R1960" s="2">
        <v>45940</v>
      </c>
      <c r="S1960" s="2">
        <v>45960</v>
      </c>
      <c r="T1960" s="1">
        <v>200000</v>
      </c>
    </row>
    <row r="1961" spans="1:20">
      <c r="A1961" s="1" t="s">
        <v>1626</v>
      </c>
      <c r="B1961" s="1" t="s">
        <v>416</v>
      </c>
      <c r="C1961" s="1" t="s">
        <v>417</v>
      </c>
      <c r="D1961" s="1" t="s">
        <v>6464</v>
      </c>
      <c r="E1961" s="1" t="s">
        <v>6911</v>
      </c>
      <c r="F1961" s="1">
        <v>0</v>
      </c>
      <c r="G1961" s="1">
        <v>0</v>
      </c>
      <c r="H1961" s="1" t="s">
        <v>455</v>
      </c>
      <c r="I1961" s="2">
        <v>45960</v>
      </c>
      <c r="J1961" s="1">
        <v>200000</v>
      </c>
      <c r="K1961" s="1">
        <v>200000</v>
      </c>
      <c r="L1961" s="1">
        <v>0</v>
      </c>
      <c r="M1961" s="1" t="s">
        <v>451</v>
      </c>
      <c r="N1961" s="1"/>
      <c r="O1961" s="2">
        <v>45979</v>
      </c>
      <c r="P1961" s="1">
        <v>1</v>
      </c>
      <c r="Q1961" s="1" t="s">
        <v>6468</v>
      </c>
      <c r="R1961" s="2">
        <v>45940</v>
      </c>
      <c r="S1961" s="2">
        <v>45967</v>
      </c>
      <c r="T1961" s="1">
        <v>210000</v>
      </c>
    </row>
    <row r="1962" spans="1:20">
      <c r="A1962" s="1" t="s">
        <v>1632</v>
      </c>
      <c r="B1962" s="1" t="s">
        <v>259</v>
      </c>
      <c r="C1962" s="1" t="s">
        <v>184</v>
      </c>
      <c r="D1962" s="1" t="s">
        <v>6909</v>
      </c>
      <c r="E1962" s="1" t="s">
        <v>6910</v>
      </c>
      <c r="F1962" s="1" t="s">
        <v>6911</v>
      </c>
      <c r="G1962" s="1">
        <v>0</v>
      </c>
      <c r="H1962" s="1" t="s">
        <v>1639</v>
      </c>
      <c r="I1962" s="2">
        <v>45958</v>
      </c>
      <c r="J1962" s="1">
        <v>59160</v>
      </c>
      <c r="K1962" s="1">
        <v>59160</v>
      </c>
      <c r="L1962" s="1">
        <v>0</v>
      </c>
      <c r="M1962" s="1" t="s">
        <v>6912</v>
      </c>
      <c r="N1962" s="1" t="s">
        <v>9514</v>
      </c>
      <c r="O1962" s="2">
        <v>45975</v>
      </c>
      <c r="P1962" s="1">
        <v>1</v>
      </c>
      <c r="Q1962" s="1" t="s">
        <v>6468</v>
      </c>
      <c r="R1962" s="2">
        <v>45972</v>
      </c>
      <c r="S1962" s="2">
        <v>45965</v>
      </c>
      <c r="T1962" s="1">
        <v>59160</v>
      </c>
    </row>
    <row r="1963" spans="1:20">
      <c r="A1963" s="1" t="s">
        <v>1642</v>
      </c>
      <c r="B1963" s="1" t="s">
        <v>259</v>
      </c>
      <c r="C1963" s="1" t="s">
        <v>184</v>
      </c>
      <c r="D1963" s="1" t="s">
        <v>6909</v>
      </c>
      <c r="E1963" s="1" t="s">
        <v>6910</v>
      </c>
      <c r="F1963" s="1" t="s">
        <v>6911</v>
      </c>
      <c r="G1963" s="1">
        <v>0</v>
      </c>
      <c r="H1963" s="1" t="s">
        <v>1639</v>
      </c>
      <c r="I1963" s="2">
        <v>45972</v>
      </c>
      <c r="J1963" s="1">
        <v>59160</v>
      </c>
      <c r="K1963" s="1">
        <v>0</v>
      </c>
      <c r="L1963" s="1">
        <v>0</v>
      </c>
      <c r="M1963" s="1" t="s">
        <v>6912</v>
      </c>
      <c r="N1963" s="1" t="s">
        <v>6913</v>
      </c>
      <c r="O1963" s="2">
        <v>45982</v>
      </c>
      <c r="P1963" s="1">
        <v>1</v>
      </c>
      <c r="Q1963" s="1" t="s">
        <v>6468</v>
      </c>
      <c r="R1963" s="2">
        <v>45940</v>
      </c>
      <c r="S1963" s="2"/>
      <c r="T1963" s="1">
        <v>0</v>
      </c>
    </row>
    <row r="1964" spans="1:20">
      <c r="A1964" s="1" t="s">
        <v>1650</v>
      </c>
      <c r="B1964" s="1" t="s">
        <v>259</v>
      </c>
      <c r="C1964" s="1" t="s">
        <v>184</v>
      </c>
      <c r="D1964" s="1" t="s">
        <v>6909</v>
      </c>
      <c r="E1964" s="1" t="s">
        <v>6910</v>
      </c>
      <c r="F1964" s="1" t="s">
        <v>6911</v>
      </c>
      <c r="G1964" s="1">
        <v>0</v>
      </c>
      <c r="H1964" s="1" t="s">
        <v>1639</v>
      </c>
      <c r="I1964" s="2">
        <v>45979</v>
      </c>
      <c r="J1964" s="1">
        <v>11900</v>
      </c>
      <c r="K1964" s="1">
        <v>0</v>
      </c>
      <c r="L1964" s="1">
        <v>0</v>
      </c>
      <c r="M1964" s="1" t="s">
        <v>6912</v>
      </c>
      <c r="N1964" s="1" t="s">
        <v>6913</v>
      </c>
      <c r="O1964" s="2">
        <v>45986</v>
      </c>
      <c r="P1964" s="1">
        <v>1</v>
      </c>
      <c r="Q1964" s="1" t="s">
        <v>6468</v>
      </c>
      <c r="R1964" s="2">
        <v>45940</v>
      </c>
      <c r="S1964" s="2"/>
      <c r="T1964" s="1">
        <v>0</v>
      </c>
    </row>
    <row r="1965" spans="1:20">
      <c r="A1965" s="1" t="s">
        <v>1655</v>
      </c>
      <c r="B1965" s="1" t="s">
        <v>259</v>
      </c>
      <c r="C1965" s="1" t="s">
        <v>184</v>
      </c>
      <c r="D1965" s="1" t="s">
        <v>6909</v>
      </c>
      <c r="E1965" s="1" t="s">
        <v>6910</v>
      </c>
      <c r="F1965" s="1" t="s">
        <v>6911</v>
      </c>
      <c r="G1965" s="1">
        <v>0</v>
      </c>
      <c r="H1965" s="1" t="s">
        <v>1659</v>
      </c>
      <c r="I1965" s="2">
        <v>45958</v>
      </c>
      <c r="J1965" s="1">
        <v>58000</v>
      </c>
      <c r="K1965" s="1">
        <v>58000</v>
      </c>
      <c r="L1965" s="1">
        <v>0</v>
      </c>
      <c r="M1965" s="1" t="s">
        <v>8138</v>
      </c>
      <c r="N1965" s="1" t="s">
        <v>6913</v>
      </c>
      <c r="O1965" s="2">
        <v>45975</v>
      </c>
      <c r="P1965" s="1">
        <v>1</v>
      </c>
      <c r="Q1965" s="1" t="s">
        <v>6468</v>
      </c>
      <c r="R1965" s="2">
        <v>45972</v>
      </c>
      <c r="S1965" s="2">
        <v>45968</v>
      </c>
      <c r="T1965" s="1">
        <v>116000</v>
      </c>
    </row>
    <row r="1966" spans="1:20">
      <c r="A1966" s="1" t="s">
        <v>1662</v>
      </c>
      <c r="B1966" s="1" t="s">
        <v>259</v>
      </c>
      <c r="C1966" s="1" t="s">
        <v>184</v>
      </c>
      <c r="D1966" s="1" t="s">
        <v>6909</v>
      </c>
      <c r="E1966" s="1" t="s">
        <v>6910</v>
      </c>
      <c r="F1966" s="1" t="s">
        <v>6911</v>
      </c>
      <c r="G1966" s="1">
        <v>0</v>
      </c>
      <c r="H1966" s="1" t="s">
        <v>1659</v>
      </c>
      <c r="I1966" s="2">
        <v>45972</v>
      </c>
      <c r="J1966" s="1">
        <v>56000</v>
      </c>
      <c r="K1966" s="1">
        <v>56000</v>
      </c>
      <c r="L1966" s="1">
        <v>0</v>
      </c>
      <c r="M1966" s="1" t="s">
        <v>8138</v>
      </c>
      <c r="N1966" s="1" t="s">
        <v>6913</v>
      </c>
      <c r="O1966" s="2">
        <v>45982</v>
      </c>
      <c r="P1966" s="1">
        <v>1</v>
      </c>
      <c r="Q1966" s="1" t="s">
        <v>6468</v>
      </c>
      <c r="R1966" s="2">
        <v>45940</v>
      </c>
      <c r="S1966" s="2">
        <v>45979</v>
      </c>
      <c r="T1966" s="1">
        <v>112000</v>
      </c>
    </row>
    <row r="1967" spans="1:20">
      <c r="A1967" s="1" t="s">
        <v>1667</v>
      </c>
      <c r="B1967" s="1" t="s">
        <v>259</v>
      </c>
      <c r="C1967" s="1" t="s">
        <v>184</v>
      </c>
      <c r="D1967" s="1" t="s">
        <v>6909</v>
      </c>
      <c r="E1967" s="1" t="s">
        <v>6910</v>
      </c>
      <c r="F1967" s="1" t="s">
        <v>6911</v>
      </c>
      <c r="G1967" s="1">
        <v>0</v>
      </c>
      <c r="H1967" s="1" t="s">
        <v>1659</v>
      </c>
      <c r="I1967" s="2">
        <v>45979</v>
      </c>
      <c r="J1967" s="1">
        <v>16000</v>
      </c>
      <c r="K1967" s="1">
        <v>0</v>
      </c>
      <c r="L1967" s="1">
        <v>0</v>
      </c>
      <c r="M1967" s="1" t="s">
        <v>8138</v>
      </c>
      <c r="N1967" s="1" t="s">
        <v>6913</v>
      </c>
      <c r="O1967" s="2">
        <v>45993</v>
      </c>
      <c r="P1967" s="1">
        <v>1</v>
      </c>
      <c r="Q1967" s="1" t="s">
        <v>6468</v>
      </c>
      <c r="R1967" s="2">
        <v>45940</v>
      </c>
      <c r="S1967" s="2">
        <v>45980</v>
      </c>
      <c r="T1967" s="1">
        <v>32000</v>
      </c>
    </row>
    <row r="1968" spans="1:20">
      <c r="A1968" s="1" t="s">
        <v>1671</v>
      </c>
      <c r="B1968" s="1" t="s">
        <v>259</v>
      </c>
      <c r="C1968" s="1" t="s">
        <v>184</v>
      </c>
      <c r="D1968" s="1" t="s">
        <v>6909</v>
      </c>
      <c r="E1968" s="1" t="s">
        <v>6910</v>
      </c>
      <c r="F1968" s="1" t="s">
        <v>6911</v>
      </c>
      <c r="G1968" s="1">
        <v>0</v>
      </c>
      <c r="H1968" s="1" t="s">
        <v>1674</v>
      </c>
      <c r="I1968" s="2">
        <v>45958</v>
      </c>
      <c r="J1968" s="1">
        <v>58000</v>
      </c>
      <c r="K1968" s="1">
        <v>58000</v>
      </c>
      <c r="L1968" s="1">
        <v>0</v>
      </c>
      <c r="M1968" s="1" t="s">
        <v>6915</v>
      </c>
      <c r="N1968" s="1" t="s">
        <v>6913</v>
      </c>
      <c r="O1968" s="2">
        <v>45979</v>
      </c>
      <c r="P1968" s="1">
        <v>1</v>
      </c>
      <c r="Q1968" s="1" t="s">
        <v>6468</v>
      </c>
      <c r="R1968" s="2">
        <v>45940</v>
      </c>
      <c r="S1968" s="2">
        <v>45971</v>
      </c>
      <c r="T1968" s="1">
        <v>116000</v>
      </c>
    </row>
    <row r="1969" spans="1:20">
      <c r="A1969" s="1" t="s">
        <v>1677</v>
      </c>
      <c r="B1969" s="1" t="s">
        <v>259</v>
      </c>
      <c r="C1969" s="1" t="s">
        <v>184</v>
      </c>
      <c r="D1969" s="1" t="s">
        <v>6909</v>
      </c>
      <c r="E1969" s="1" t="s">
        <v>6910</v>
      </c>
      <c r="F1969" s="1" t="s">
        <v>6911</v>
      </c>
      <c r="G1969" s="1">
        <v>0</v>
      </c>
      <c r="H1969" s="1" t="s">
        <v>1674</v>
      </c>
      <c r="I1969" s="2">
        <v>45972</v>
      </c>
      <c r="J1969" s="1">
        <v>56000</v>
      </c>
      <c r="K1969" s="1">
        <v>0</v>
      </c>
      <c r="L1969" s="1">
        <v>0</v>
      </c>
      <c r="M1969" s="1" t="s">
        <v>6915</v>
      </c>
      <c r="N1969" s="1" t="s">
        <v>6913</v>
      </c>
      <c r="O1969" s="2">
        <v>45982</v>
      </c>
      <c r="P1969" s="1">
        <v>1</v>
      </c>
      <c r="Q1969" s="1" t="s">
        <v>6468</v>
      </c>
      <c r="R1969" s="2">
        <v>45940</v>
      </c>
      <c r="S1969" s="2"/>
      <c r="T1969" s="1">
        <v>0</v>
      </c>
    </row>
    <row r="1970" spans="1:20">
      <c r="A1970" s="1" t="s">
        <v>1682</v>
      </c>
      <c r="B1970" s="1" t="s">
        <v>259</v>
      </c>
      <c r="C1970" s="1" t="s">
        <v>184</v>
      </c>
      <c r="D1970" s="1" t="s">
        <v>6909</v>
      </c>
      <c r="E1970" s="1" t="s">
        <v>6910</v>
      </c>
      <c r="F1970" s="1" t="s">
        <v>6911</v>
      </c>
      <c r="G1970" s="1">
        <v>0</v>
      </c>
      <c r="H1970" s="1" t="s">
        <v>1674</v>
      </c>
      <c r="I1970" s="2">
        <v>45979</v>
      </c>
      <c r="J1970" s="1">
        <v>16000</v>
      </c>
      <c r="K1970" s="1">
        <v>0</v>
      </c>
      <c r="L1970" s="1">
        <v>0</v>
      </c>
      <c r="M1970" s="1" t="s">
        <v>6915</v>
      </c>
      <c r="N1970" s="1" t="s">
        <v>6913</v>
      </c>
      <c r="O1970" s="2">
        <v>45993</v>
      </c>
      <c r="P1970" s="1">
        <v>1</v>
      </c>
      <c r="Q1970" s="1" t="s">
        <v>6468</v>
      </c>
      <c r="R1970" s="2">
        <v>45940</v>
      </c>
      <c r="S1970" s="2"/>
      <c r="T1970" s="1">
        <v>0</v>
      </c>
    </row>
    <row r="1971" spans="1:20">
      <c r="A1971" s="1" t="s">
        <v>9515</v>
      </c>
      <c r="B1971" s="1" t="s">
        <v>88</v>
      </c>
      <c r="C1971" s="1" t="s">
        <v>89</v>
      </c>
      <c r="D1971" s="1" t="s">
        <v>6503</v>
      </c>
      <c r="E1971" s="1">
        <v>0</v>
      </c>
      <c r="F1971" s="1">
        <v>0</v>
      </c>
      <c r="G1971" s="1">
        <v>0</v>
      </c>
      <c r="H1971" s="1" t="s">
        <v>1155</v>
      </c>
      <c r="I1971" s="2">
        <v>45999</v>
      </c>
      <c r="J1971" s="1">
        <v>15000</v>
      </c>
      <c r="K1971" s="1">
        <v>0</v>
      </c>
      <c r="L1971" s="1">
        <v>0</v>
      </c>
      <c r="M1971" s="1" t="s">
        <v>8643</v>
      </c>
      <c r="N1971" s="1" t="s">
        <v>7780</v>
      </c>
      <c r="O1971" s="2">
        <v>46002</v>
      </c>
      <c r="P1971" s="1">
        <v>1</v>
      </c>
      <c r="Q1971" s="1" t="s">
        <v>6443</v>
      </c>
      <c r="R1971" s="2">
        <v>45940</v>
      </c>
      <c r="S1971" s="2"/>
      <c r="T1971" s="1">
        <v>0</v>
      </c>
    </row>
    <row r="1972" spans="1:20">
      <c r="A1972" s="1" t="s">
        <v>6715</v>
      </c>
      <c r="B1972" s="1" t="s">
        <v>88</v>
      </c>
      <c r="C1972" s="1" t="s">
        <v>89</v>
      </c>
      <c r="D1972" s="1" t="s">
        <v>6503</v>
      </c>
      <c r="E1972" s="1">
        <v>0</v>
      </c>
      <c r="F1972" s="1">
        <v>0</v>
      </c>
      <c r="G1972" s="1">
        <v>0</v>
      </c>
      <c r="H1972" s="1" t="s">
        <v>6716</v>
      </c>
      <c r="I1972" s="2">
        <v>46006</v>
      </c>
      <c r="J1972" s="1">
        <v>504000</v>
      </c>
      <c r="K1972" s="1">
        <v>0</v>
      </c>
      <c r="L1972" s="1">
        <v>0</v>
      </c>
      <c r="M1972" s="1" t="s">
        <v>6717</v>
      </c>
      <c r="N1972" s="1" t="s">
        <v>6512</v>
      </c>
      <c r="O1972" s="2">
        <v>46009</v>
      </c>
      <c r="P1972" s="1">
        <v>1</v>
      </c>
      <c r="Q1972" s="1" t="s">
        <v>6443</v>
      </c>
      <c r="R1972" s="2">
        <v>45940</v>
      </c>
      <c r="S1972" s="2"/>
      <c r="T1972" s="1">
        <v>0</v>
      </c>
    </row>
    <row r="1973" spans="1:20">
      <c r="A1973" s="1" t="s">
        <v>6718</v>
      </c>
      <c r="B1973" s="1" t="s">
        <v>88</v>
      </c>
      <c r="C1973" s="1" t="s">
        <v>89</v>
      </c>
      <c r="D1973" s="1" t="s">
        <v>6488</v>
      </c>
      <c r="E1973" s="1">
        <v>0</v>
      </c>
      <c r="F1973" s="1">
        <v>0</v>
      </c>
      <c r="G1973" s="1">
        <v>0</v>
      </c>
      <c r="H1973" s="1" t="s">
        <v>1092</v>
      </c>
      <c r="I1973" s="2">
        <v>46034</v>
      </c>
      <c r="J1973" s="1">
        <v>200000</v>
      </c>
      <c r="K1973" s="1">
        <v>0</v>
      </c>
      <c r="L1973" s="1">
        <v>0</v>
      </c>
      <c r="M1973" s="1" t="s">
        <v>6719</v>
      </c>
      <c r="N1973" s="1" t="s">
        <v>6619</v>
      </c>
      <c r="O1973" s="2">
        <v>46037</v>
      </c>
      <c r="P1973" s="1">
        <v>2</v>
      </c>
      <c r="Q1973" s="1" t="s">
        <v>6443</v>
      </c>
      <c r="R1973" s="2">
        <v>45940</v>
      </c>
      <c r="S1973" s="2"/>
      <c r="T1973" s="1">
        <v>0</v>
      </c>
    </row>
    <row r="1974" spans="1:20">
      <c r="A1974" s="1" t="s">
        <v>1706</v>
      </c>
      <c r="B1974" s="1" t="s">
        <v>387</v>
      </c>
      <c r="C1974" s="1" t="s">
        <v>388</v>
      </c>
      <c r="D1974" s="1" t="s">
        <v>6721</v>
      </c>
      <c r="E1974" s="1">
        <v>0</v>
      </c>
      <c r="F1974" s="1">
        <v>0</v>
      </c>
      <c r="G1974" s="1">
        <v>0</v>
      </c>
      <c r="H1974" s="1" t="s">
        <v>386</v>
      </c>
      <c r="I1974" s="2">
        <v>45971</v>
      </c>
      <c r="J1974" s="1">
        <v>600000</v>
      </c>
      <c r="K1974" s="1">
        <v>600000</v>
      </c>
      <c r="L1974" s="1">
        <v>0</v>
      </c>
      <c r="M1974" s="1" t="s">
        <v>384</v>
      </c>
      <c r="N1974" s="1" t="s">
        <v>6722</v>
      </c>
      <c r="O1974" s="2">
        <v>45981</v>
      </c>
      <c r="P1974" s="1">
        <v>2</v>
      </c>
      <c r="Q1974" s="1" t="s">
        <v>6456</v>
      </c>
      <c r="R1974" s="2">
        <v>45940</v>
      </c>
      <c r="S1974" s="2">
        <v>45965</v>
      </c>
      <c r="T1974" s="1">
        <v>1924056</v>
      </c>
    </row>
    <row r="1975" spans="1:20">
      <c r="A1975" s="1" t="s">
        <v>1712</v>
      </c>
      <c r="B1975" s="1" t="s">
        <v>387</v>
      </c>
      <c r="C1975" s="1" t="s">
        <v>388</v>
      </c>
      <c r="D1975" s="1" t="s">
        <v>6721</v>
      </c>
      <c r="E1975" s="1">
        <v>0</v>
      </c>
      <c r="F1975" s="1">
        <v>0</v>
      </c>
      <c r="G1975" s="1">
        <v>0</v>
      </c>
      <c r="H1975" s="1" t="s">
        <v>386</v>
      </c>
      <c r="I1975" s="2">
        <v>45981</v>
      </c>
      <c r="J1975" s="1">
        <v>600000</v>
      </c>
      <c r="K1975" s="1">
        <v>0</v>
      </c>
      <c r="L1975" s="1">
        <v>0</v>
      </c>
      <c r="M1975" s="1" t="s">
        <v>384</v>
      </c>
      <c r="N1975" s="1" t="s">
        <v>6722</v>
      </c>
      <c r="O1975" s="2">
        <v>45987</v>
      </c>
      <c r="P1975" s="1">
        <v>2</v>
      </c>
      <c r="Q1975" s="1" t="s">
        <v>6456</v>
      </c>
      <c r="R1975" s="2">
        <v>45940</v>
      </c>
      <c r="S1975" s="2">
        <v>45975</v>
      </c>
      <c r="T1975" s="1">
        <v>1934100</v>
      </c>
    </row>
    <row r="1976" spans="1:20">
      <c r="A1976" s="1" t="s">
        <v>1716</v>
      </c>
      <c r="B1976" s="1" t="s">
        <v>387</v>
      </c>
      <c r="C1976" s="1" t="s">
        <v>388</v>
      </c>
      <c r="D1976" s="1" t="s">
        <v>6721</v>
      </c>
      <c r="E1976" s="1">
        <v>0</v>
      </c>
      <c r="F1976" s="1">
        <v>0</v>
      </c>
      <c r="G1976" s="1">
        <v>0</v>
      </c>
      <c r="H1976" s="1" t="s">
        <v>386</v>
      </c>
      <c r="I1976" s="2">
        <v>45999</v>
      </c>
      <c r="J1976" s="1">
        <v>600000</v>
      </c>
      <c r="K1976" s="1">
        <v>0</v>
      </c>
      <c r="L1976" s="1">
        <v>0</v>
      </c>
      <c r="M1976" s="1" t="s">
        <v>384</v>
      </c>
      <c r="N1976" s="1" t="s">
        <v>6722</v>
      </c>
      <c r="O1976" s="2">
        <v>46006</v>
      </c>
      <c r="P1976" s="1">
        <v>2</v>
      </c>
      <c r="Q1976" s="1" t="s">
        <v>6456</v>
      </c>
      <c r="R1976" s="2">
        <v>45940</v>
      </c>
      <c r="S1976" s="2"/>
      <c r="T1976" s="1">
        <v>0</v>
      </c>
    </row>
    <row r="1977" spans="1:20">
      <c r="A1977" s="1" t="s">
        <v>6720</v>
      </c>
      <c r="B1977" s="1" t="s">
        <v>387</v>
      </c>
      <c r="C1977" s="1" t="s">
        <v>388</v>
      </c>
      <c r="D1977" s="1" t="s">
        <v>6721</v>
      </c>
      <c r="E1977" s="1">
        <v>0</v>
      </c>
      <c r="F1977" s="1">
        <v>0</v>
      </c>
      <c r="G1977" s="1">
        <v>0</v>
      </c>
      <c r="H1977" s="1" t="s">
        <v>386</v>
      </c>
      <c r="I1977" s="2">
        <v>45999</v>
      </c>
      <c r="J1977" s="1">
        <v>200000</v>
      </c>
      <c r="K1977" s="1">
        <v>0</v>
      </c>
      <c r="L1977" s="1">
        <v>0</v>
      </c>
      <c r="M1977" s="1" t="s">
        <v>384</v>
      </c>
      <c r="N1977" s="1" t="s">
        <v>6722</v>
      </c>
      <c r="O1977" s="2">
        <v>46006</v>
      </c>
      <c r="P1977" s="1">
        <v>2</v>
      </c>
      <c r="Q1977" s="1" t="s">
        <v>6456</v>
      </c>
      <c r="R1977" s="2">
        <v>45940</v>
      </c>
      <c r="S1977" s="2"/>
      <c r="T1977" s="1">
        <v>0</v>
      </c>
    </row>
    <row r="1978" spans="1:20">
      <c r="A1978" s="1" t="s">
        <v>1720</v>
      </c>
      <c r="B1978" s="1" t="s">
        <v>387</v>
      </c>
      <c r="C1978" s="1" t="s">
        <v>388</v>
      </c>
      <c r="D1978" s="1" t="s">
        <v>6721</v>
      </c>
      <c r="E1978" s="1">
        <v>0</v>
      </c>
      <c r="F1978" s="1">
        <v>0</v>
      </c>
      <c r="G1978" s="1">
        <v>0</v>
      </c>
      <c r="H1978" s="1" t="s">
        <v>1724</v>
      </c>
      <c r="I1978" s="2">
        <v>45986</v>
      </c>
      <c r="J1978" s="1">
        <v>640000</v>
      </c>
      <c r="K1978" s="1">
        <v>0</v>
      </c>
      <c r="L1978" s="1">
        <v>0</v>
      </c>
      <c r="M1978" s="1" t="s">
        <v>384</v>
      </c>
      <c r="N1978" s="1" t="s">
        <v>6724</v>
      </c>
      <c r="O1978" s="2">
        <v>45995</v>
      </c>
      <c r="P1978" s="1">
        <v>3</v>
      </c>
      <c r="Q1978" s="1" t="s">
        <v>6456</v>
      </c>
      <c r="R1978" s="2">
        <v>45940</v>
      </c>
      <c r="S1978" s="2"/>
      <c r="T1978" s="1">
        <v>0</v>
      </c>
    </row>
    <row r="1979" spans="1:20">
      <c r="A1979" s="1" t="s">
        <v>9516</v>
      </c>
      <c r="B1979" s="1" t="s">
        <v>387</v>
      </c>
      <c r="C1979" s="1" t="s">
        <v>388</v>
      </c>
      <c r="D1979" s="1" t="s">
        <v>6721</v>
      </c>
      <c r="E1979" s="1">
        <v>0</v>
      </c>
      <c r="F1979" s="1">
        <v>0</v>
      </c>
      <c r="G1979" s="1">
        <v>0</v>
      </c>
      <c r="H1979" s="1" t="s">
        <v>1724</v>
      </c>
      <c r="I1979" s="2">
        <v>46006</v>
      </c>
      <c r="J1979" s="1">
        <v>640000</v>
      </c>
      <c r="K1979" s="1">
        <v>0</v>
      </c>
      <c r="L1979" s="1">
        <v>0</v>
      </c>
      <c r="M1979" s="1" t="s">
        <v>384</v>
      </c>
      <c r="N1979" s="1" t="s">
        <v>6724</v>
      </c>
      <c r="O1979" s="2">
        <v>46014</v>
      </c>
      <c r="P1979" s="1">
        <v>3</v>
      </c>
      <c r="Q1979" s="1" t="s">
        <v>6456</v>
      </c>
      <c r="R1979" s="2">
        <v>45940</v>
      </c>
      <c r="S1979" s="2"/>
      <c r="T1979" s="1">
        <v>0</v>
      </c>
    </row>
    <row r="1980" spans="1:20">
      <c r="A1980" s="1" t="s">
        <v>6723</v>
      </c>
      <c r="B1980" s="1" t="s">
        <v>387</v>
      </c>
      <c r="C1980" s="1" t="s">
        <v>388</v>
      </c>
      <c r="D1980" s="1" t="s">
        <v>6721</v>
      </c>
      <c r="E1980" s="1">
        <v>0</v>
      </c>
      <c r="F1980" s="1">
        <v>0</v>
      </c>
      <c r="G1980" s="1">
        <v>0</v>
      </c>
      <c r="H1980" s="1" t="s">
        <v>1724</v>
      </c>
      <c r="I1980" s="2">
        <v>46017</v>
      </c>
      <c r="J1980" s="1">
        <v>640000</v>
      </c>
      <c r="K1980" s="1">
        <v>0</v>
      </c>
      <c r="L1980" s="1">
        <v>0</v>
      </c>
      <c r="M1980" s="1" t="s">
        <v>384</v>
      </c>
      <c r="N1980" s="1" t="s">
        <v>6724</v>
      </c>
      <c r="O1980" s="2">
        <v>46028</v>
      </c>
      <c r="P1980" s="1">
        <v>3</v>
      </c>
      <c r="Q1980" s="1" t="s">
        <v>6456</v>
      </c>
      <c r="R1980" s="2">
        <v>45940</v>
      </c>
      <c r="S1980" s="2"/>
      <c r="T1980" s="1">
        <v>0</v>
      </c>
    </row>
    <row r="1981" spans="1:20">
      <c r="A1981" s="1" t="s">
        <v>6725</v>
      </c>
      <c r="B1981" s="1" t="s">
        <v>387</v>
      </c>
      <c r="C1981" s="1" t="s">
        <v>388</v>
      </c>
      <c r="D1981" s="1" t="s">
        <v>6721</v>
      </c>
      <c r="E1981" s="1">
        <v>0</v>
      </c>
      <c r="F1981" s="1">
        <v>0</v>
      </c>
      <c r="G1981" s="1">
        <v>0</v>
      </c>
      <c r="H1981" s="1" t="s">
        <v>1724</v>
      </c>
      <c r="I1981" s="2">
        <v>46034</v>
      </c>
      <c r="J1981" s="1">
        <v>80000</v>
      </c>
      <c r="K1981" s="1">
        <v>0</v>
      </c>
      <c r="L1981" s="1">
        <v>0</v>
      </c>
      <c r="M1981" s="1" t="s">
        <v>384</v>
      </c>
      <c r="N1981" s="1" t="s">
        <v>6724</v>
      </c>
      <c r="O1981" s="2">
        <v>46044</v>
      </c>
      <c r="P1981" s="1">
        <v>3</v>
      </c>
      <c r="Q1981" s="1" t="s">
        <v>6456</v>
      </c>
      <c r="R1981" s="2">
        <v>45940</v>
      </c>
      <c r="S1981" s="2"/>
      <c r="T1981" s="1">
        <v>0</v>
      </c>
    </row>
    <row r="1982" spans="1:20">
      <c r="A1982" s="1" t="s">
        <v>1727</v>
      </c>
      <c r="B1982" s="1" t="s">
        <v>907</v>
      </c>
      <c r="C1982" s="1" t="s">
        <v>908</v>
      </c>
      <c r="D1982" s="1" t="s">
        <v>6902</v>
      </c>
      <c r="E1982" s="1" t="s">
        <v>6903</v>
      </c>
      <c r="F1982" s="1">
        <v>0</v>
      </c>
      <c r="G1982" s="1">
        <v>0</v>
      </c>
      <c r="H1982" s="1" t="s">
        <v>1731</v>
      </c>
      <c r="I1982" s="2">
        <v>45986</v>
      </c>
      <c r="J1982" s="1">
        <v>800000</v>
      </c>
      <c r="K1982" s="1">
        <v>800000</v>
      </c>
      <c r="L1982" s="1">
        <v>0</v>
      </c>
      <c r="M1982" s="1" t="s">
        <v>6904</v>
      </c>
      <c r="N1982" s="1" t="s">
        <v>9517</v>
      </c>
      <c r="O1982" s="2">
        <v>45986</v>
      </c>
      <c r="P1982" s="1">
        <v>1</v>
      </c>
      <c r="Q1982" s="1" t="s">
        <v>6456</v>
      </c>
      <c r="R1982" s="2">
        <v>45943</v>
      </c>
      <c r="S1982" s="2">
        <v>45964</v>
      </c>
      <c r="T1982" s="1">
        <v>800004</v>
      </c>
    </row>
    <row r="1983" spans="1:20">
      <c r="A1983" s="1" t="s">
        <v>6726</v>
      </c>
      <c r="B1983" s="1" t="s">
        <v>907</v>
      </c>
      <c r="C1983" s="1" t="s">
        <v>908</v>
      </c>
      <c r="D1983" s="1">
        <v>0</v>
      </c>
      <c r="E1983" s="1">
        <v>0</v>
      </c>
      <c r="F1983" s="1">
        <v>0</v>
      </c>
      <c r="G1983" s="1">
        <v>0</v>
      </c>
      <c r="H1983" s="1">
        <v>80791570</v>
      </c>
      <c r="I1983" s="2">
        <v>45999</v>
      </c>
      <c r="J1983" s="1">
        <v>30000</v>
      </c>
      <c r="K1983" s="1">
        <v>0</v>
      </c>
      <c r="L1983" s="1">
        <v>0</v>
      </c>
      <c r="M1983" s="1"/>
      <c r="N1983" s="1" t="s">
        <v>6727</v>
      </c>
      <c r="O1983" s="2">
        <v>45999</v>
      </c>
      <c r="P1983" s="1">
        <v>1</v>
      </c>
      <c r="Q1983" s="1" t="s">
        <v>6456</v>
      </c>
      <c r="R1983" s="2">
        <v>45943</v>
      </c>
      <c r="S1983" s="2"/>
      <c r="T1983" s="1">
        <v>0</v>
      </c>
    </row>
    <row r="1984" spans="1:20">
      <c r="A1984" s="1" t="s">
        <v>9518</v>
      </c>
      <c r="B1984" s="1" t="s">
        <v>907</v>
      </c>
      <c r="C1984" s="1" t="s">
        <v>908</v>
      </c>
      <c r="D1984" s="1">
        <v>0</v>
      </c>
      <c r="E1984" s="1">
        <v>0</v>
      </c>
      <c r="F1984" s="1">
        <v>0</v>
      </c>
      <c r="G1984" s="1">
        <v>0</v>
      </c>
      <c r="H1984" s="1">
        <v>80791571</v>
      </c>
      <c r="I1984" s="2">
        <v>45999</v>
      </c>
      <c r="J1984" s="1">
        <v>15000</v>
      </c>
      <c r="K1984" s="1">
        <v>0</v>
      </c>
      <c r="L1984" s="1">
        <v>0</v>
      </c>
      <c r="M1984" s="1"/>
      <c r="N1984" s="1" t="s">
        <v>6727</v>
      </c>
      <c r="O1984" s="2">
        <v>45999</v>
      </c>
      <c r="P1984" s="1">
        <v>1</v>
      </c>
      <c r="Q1984" s="1" t="s">
        <v>6456</v>
      </c>
      <c r="R1984" s="2">
        <v>45943</v>
      </c>
      <c r="S1984" s="2"/>
      <c r="T1984" s="1">
        <v>0</v>
      </c>
    </row>
    <row r="1985" spans="1:20">
      <c r="A1985" s="1" t="s">
        <v>6728</v>
      </c>
      <c r="B1985" s="1" t="s">
        <v>907</v>
      </c>
      <c r="C1985" s="1" t="s">
        <v>908</v>
      </c>
      <c r="D1985" s="1">
        <v>0</v>
      </c>
      <c r="E1985" s="1">
        <v>0</v>
      </c>
      <c r="F1985" s="1">
        <v>0</v>
      </c>
      <c r="G1985" s="1">
        <v>0</v>
      </c>
      <c r="H1985" s="1">
        <v>80791572</v>
      </c>
      <c r="I1985" s="2">
        <v>46006</v>
      </c>
      <c r="J1985" s="1">
        <v>25000</v>
      </c>
      <c r="K1985" s="1">
        <v>0</v>
      </c>
      <c r="L1985" s="1">
        <v>0</v>
      </c>
      <c r="M1985" s="1"/>
      <c r="N1985" s="1" t="s">
        <v>6729</v>
      </c>
      <c r="O1985" s="2">
        <v>46006</v>
      </c>
      <c r="P1985" s="1">
        <v>1</v>
      </c>
      <c r="Q1985" s="1" t="s">
        <v>6456</v>
      </c>
      <c r="R1985" s="2">
        <v>45943</v>
      </c>
      <c r="S1985" s="2"/>
      <c r="T1985" s="1">
        <v>0</v>
      </c>
    </row>
    <row r="1986" spans="1:20">
      <c r="A1986" s="1" t="s">
        <v>1734</v>
      </c>
      <c r="B1986" s="1" t="s">
        <v>1738</v>
      </c>
      <c r="C1986" s="1" t="s">
        <v>1739</v>
      </c>
      <c r="D1986" s="1" t="s">
        <v>7431</v>
      </c>
      <c r="E1986" s="1">
        <v>0</v>
      </c>
      <c r="F1986" s="1">
        <v>0</v>
      </c>
      <c r="G1986" s="1">
        <v>0</v>
      </c>
      <c r="H1986" s="1" t="s">
        <v>1737</v>
      </c>
      <c r="I1986" s="2">
        <v>45987</v>
      </c>
      <c r="J1986" s="1">
        <v>6000</v>
      </c>
      <c r="K1986" s="1">
        <v>0</v>
      </c>
      <c r="L1986" s="1">
        <v>0</v>
      </c>
      <c r="M1986" s="1" t="s">
        <v>9519</v>
      </c>
      <c r="N1986" s="1"/>
      <c r="O1986" s="2">
        <v>45989</v>
      </c>
      <c r="P1986" s="1">
        <v>5</v>
      </c>
      <c r="Q1986" s="1" t="s">
        <v>6430</v>
      </c>
      <c r="R1986" s="2">
        <v>45943</v>
      </c>
      <c r="S1986" s="2">
        <v>45980</v>
      </c>
      <c r="T1986" s="1">
        <v>13608</v>
      </c>
    </row>
    <row r="1987" spans="1:20">
      <c r="A1987" s="1" t="s">
        <v>6730</v>
      </c>
      <c r="B1987" s="1" t="s">
        <v>130</v>
      </c>
      <c r="C1987" s="1" t="s">
        <v>131</v>
      </c>
      <c r="D1987" s="1" t="s">
        <v>6555</v>
      </c>
      <c r="E1987" s="1" t="s">
        <v>6556</v>
      </c>
      <c r="F1987" s="1" t="s">
        <v>6557</v>
      </c>
      <c r="G1987" s="1" t="s">
        <v>6558</v>
      </c>
      <c r="H1987" s="1" t="s">
        <v>129</v>
      </c>
      <c r="I1987" s="2">
        <v>46062</v>
      </c>
      <c r="J1987" s="1">
        <v>1200000</v>
      </c>
      <c r="K1987" s="1">
        <v>0</v>
      </c>
      <c r="L1987" s="1">
        <v>0</v>
      </c>
      <c r="M1987" s="1" t="s">
        <v>124</v>
      </c>
      <c r="N1987" s="1"/>
      <c r="O1987" s="2">
        <v>45700</v>
      </c>
      <c r="P1987" s="1">
        <v>1</v>
      </c>
      <c r="Q1987" s="1" t="s">
        <v>6436</v>
      </c>
      <c r="R1987" s="2">
        <v>45943</v>
      </c>
      <c r="S1987" s="2"/>
      <c r="T1987" s="1">
        <v>0</v>
      </c>
    </row>
    <row r="1988" spans="1:20">
      <c r="A1988" s="1" t="s">
        <v>6731</v>
      </c>
      <c r="B1988" s="1" t="s">
        <v>653</v>
      </c>
      <c r="C1988" s="1" t="s">
        <v>654</v>
      </c>
      <c r="D1988" s="1" t="s">
        <v>6555</v>
      </c>
      <c r="E1988" s="1" t="s">
        <v>6556</v>
      </c>
      <c r="F1988" s="1" t="s">
        <v>6557</v>
      </c>
      <c r="G1988" s="1" t="s">
        <v>6558</v>
      </c>
      <c r="H1988" s="1" t="s">
        <v>129</v>
      </c>
      <c r="I1988" s="2">
        <v>46024</v>
      </c>
      <c r="J1988" s="1">
        <v>720000</v>
      </c>
      <c r="K1988" s="1">
        <v>0</v>
      </c>
      <c r="L1988" s="1">
        <v>0</v>
      </c>
      <c r="M1988" s="1" t="s">
        <v>124</v>
      </c>
      <c r="N1988" s="1"/>
      <c r="O1988" s="2">
        <v>46028</v>
      </c>
      <c r="P1988" s="1">
        <v>1</v>
      </c>
      <c r="Q1988" s="1" t="s">
        <v>6436</v>
      </c>
      <c r="R1988" s="2">
        <v>45943</v>
      </c>
      <c r="S1988" s="2"/>
      <c r="T1988" s="1">
        <v>0</v>
      </c>
    </row>
    <row r="1989" spans="1:20">
      <c r="A1989" s="1" t="s">
        <v>6731</v>
      </c>
      <c r="B1989" s="1" t="s">
        <v>653</v>
      </c>
      <c r="C1989" s="1" t="s">
        <v>654</v>
      </c>
      <c r="D1989" s="1" t="s">
        <v>6555</v>
      </c>
      <c r="E1989" s="1" t="s">
        <v>6556</v>
      </c>
      <c r="F1989" s="1" t="s">
        <v>6557</v>
      </c>
      <c r="G1989" s="1" t="s">
        <v>6558</v>
      </c>
      <c r="H1989" s="1" t="s">
        <v>129</v>
      </c>
      <c r="I1989" s="2">
        <v>46027</v>
      </c>
      <c r="J1989" s="1">
        <v>720000</v>
      </c>
      <c r="K1989" s="1">
        <v>0</v>
      </c>
      <c r="L1989" s="1">
        <v>0</v>
      </c>
      <c r="M1989" s="1" t="s">
        <v>124</v>
      </c>
      <c r="N1989" s="1"/>
      <c r="O1989" s="2">
        <v>46030</v>
      </c>
      <c r="P1989" s="1">
        <v>1</v>
      </c>
      <c r="Q1989" s="1" t="s">
        <v>6436</v>
      </c>
      <c r="R1989" s="2">
        <v>45943</v>
      </c>
      <c r="S1989" s="2"/>
      <c r="T1989" s="1">
        <v>0</v>
      </c>
    </row>
    <row r="1990" spans="1:20">
      <c r="A1990" s="1" t="s">
        <v>6732</v>
      </c>
      <c r="B1990" s="1" t="s">
        <v>653</v>
      </c>
      <c r="C1990" s="1" t="s">
        <v>654</v>
      </c>
      <c r="D1990" s="1" t="s">
        <v>6555</v>
      </c>
      <c r="E1990" s="1" t="s">
        <v>6556</v>
      </c>
      <c r="F1990" s="1" t="s">
        <v>6557</v>
      </c>
      <c r="G1990" s="1" t="s">
        <v>6558</v>
      </c>
      <c r="H1990" s="1" t="s">
        <v>129</v>
      </c>
      <c r="I1990" s="2">
        <v>46030</v>
      </c>
      <c r="J1990" s="1">
        <v>840000</v>
      </c>
      <c r="K1990" s="1">
        <v>0</v>
      </c>
      <c r="L1990" s="1">
        <v>0</v>
      </c>
      <c r="M1990" s="1" t="s">
        <v>124</v>
      </c>
      <c r="N1990" s="1"/>
      <c r="O1990" s="2">
        <v>46035</v>
      </c>
      <c r="P1990" s="1">
        <v>1</v>
      </c>
      <c r="Q1990" s="1" t="s">
        <v>6436</v>
      </c>
      <c r="R1990" s="2">
        <v>45943</v>
      </c>
      <c r="S1990" s="2"/>
      <c r="T1990" s="1">
        <v>0</v>
      </c>
    </row>
    <row r="1991" spans="1:20">
      <c r="A1991" s="1" t="s">
        <v>6733</v>
      </c>
      <c r="B1991" s="1" t="s">
        <v>1402</v>
      </c>
      <c r="C1991" s="1" t="s">
        <v>1403</v>
      </c>
      <c r="D1991" s="1" t="s">
        <v>6555</v>
      </c>
      <c r="E1991" s="1" t="s">
        <v>6556</v>
      </c>
      <c r="F1991" s="1" t="s">
        <v>6557</v>
      </c>
      <c r="G1991" s="1" t="s">
        <v>6558</v>
      </c>
      <c r="H1991" s="1" t="s">
        <v>1401</v>
      </c>
      <c r="I1991" s="2">
        <v>46001</v>
      </c>
      <c r="J1991" s="1">
        <v>720000</v>
      </c>
      <c r="K1991" s="1">
        <v>0</v>
      </c>
      <c r="L1991" s="1">
        <v>0</v>
      </c>
      <c r="M1991" s="1" t="s">
        <v>124</v>
      </c>
      <c r="N1991" s="1"/>
      <c r="O1991" s="2">
        <v>46001</v>
      </c>
      <c r="P1991" s="1">
        <v>1</v>
      </c>
      <c r="Q1991" s="1" t="s">
        <v>6436</v>
      </c>
      <c r="R1991" s="2">
        <v>45943</v>
      </c>
      <c r="S1991" s="2"/>
      <c r="T1991" s="1">
        <v>0</v>
      </c>
    </row>
    <row r="1992" spans="1:20">
      <c r="A1992" s="1" t="s">
        <v>6733</v>
      </c>
      <c r="B1992" s="1" t="s">
        <v>1402</v>
      </c>
      <c r="C1992" s="1" t="s">
        <v>1403</v>
      </c>
      <c r="D1992" s="1" t="s">
        <v>6555</v>
      </c>
      <c r="E1992" s="1" t="s">
        <v>6556</v>
      </c>
      <c r="F1992" s="1" t="s">
        <v>6557</v>
      </c>
      <c r="G1992" s="1" t="s">
        <v>6558</v>
      </c>
      <c r="H1992" s="1" t="s">
        <v>1401</v>
      </c>
      <c r="I1992" s="2">
        <v>46030</v>
      </c>
      <c r="J1992" s="1">
        <v>387500</v>
      </c>
      <c r="K1992" s="1">
        <v>0</v>
      </c>
      <c r="L1992" s="1">
        <v>0</v>
      </c>
      <c r="M1992" s="1" t="s">
        <v>124</v>
      </c>
      <c r="N1992" s="1"/>
      <c r="O1992" s="2">
        <v>46035</v>
      </c>
      <c r="P1992" s="1">
        <v>1</v>
      </c>
      <c r="Q1992" s="1" t="s">
        <v>6436</v>
      </c>
      <c r="R1992" s="2">
        <v>45943</v>
      </c>
      <c r="S1992" s="2"/>
      <c r="T1992" s="1">
        <v>0</v>
      </c>
    </row>
    <row r="1993" spans="1:20">
      <c r="A1993" s="1" t="s">
        <v>6734</v>
      </c>
      <c r="B1993" s="1" t="s">
        <v>6529</v>
      </c>
      <c r="C1993" s="1" t="s">
        <v>6530</v>
      </c>
      <c r="D1993" s="1" t="s">
        <v>6735</v>
      </c>
      <c r="E1993" s="1">
        <v>0</v>
      </c>
      <c r="F1993" s="1">
        <v>0</v>
      </c>
      <c r="G1993" s="1">
        <v>0</v>
      </c>
      <c r="H1993" s="1" t="s">
        <v>6736</v>
      </c>
      <c r="I1993" s="2">
        <v>46022</v>
      </c>
      <c r="J1993" s="1">
        <v>2000</v>
      </c>
      <c r="K1993" s="1">
        <v>0</v>
      </c>
      <c r="L1993" s="1">
        <v>0</v>
      </c>
      <c r="M1993" s="1"/>
      <c r="N1993" s="1" t="s">
        <v>6534</v>
      </c>
      <c r="O1993" s="2">
        <v>46027</v>
      </c>
      <c r="P1993" s="1">
        <v>1</v>
      </c>
      <c r="Q1993" s="1" t="s">
        <v>6430</v>
      </c>
      <c r="R1993" s="2">
        <v>45944</v>
      </c>
      <c r="S1993" s="2"/>
      <c r="T1993" s="1">
        <v>0</v>
      </c>
    </row>
    <row r="1994" spans="1:20">
      <c r="A1994" s="1" t="s">
        <v>6737</v>
      </c>
      <c r="B1994" s="1" t="s">
        <v>6529</v>
      </c>
      <c r="C1994" s="1" t="s">
        <v>6530</v>
      </c>
      <c r="D1994" s="1" t="s">
        <v>6454</v>
      </c>
      <c r="E1994" s="1">
        <v>0</v>
      </c>
      <c r="F1994" s="1">
        <v>0</v>
      </c>
      <c r="G1994" s="1">
        <v>0</v>
      </c>
      <c r="H1994" s="1" t="s">
        <v>6738</v>
      </c>
      <c r="I1994" s="2">
        <v>46113</v>
      </c>
      <c r="J1994" s="1">
        <v>1000</v>
      </c>
      <c r="K1994" s="1">
        <v>0</v>
      </c>
      <c r="L1994" s="1">
        <v>0</v>
      </c>
      <c r="M1994" s="1" t="s">
        <v>6667</v>
      </c>
      <c r="N1994" s="1" t="s">
        <v>6534</v>
      </c>
      <c r="O1994" s="2">
        <v>46115</v>
      </c>
      <c r="P1994" s="1">
        <v>1</v>
      </c>
      <c r="Q1994" s="1" t="s">
        <v>6430</v>
      </c>
      <c r="R1994" s="2">
        <v>45944</v>
      </c>
      <c r="S1994" s="2"/>
      <c r="T1994" s="1">
        <v>0</v>
      </c>
    </row>
    <row r="1995" spans="1:20">
      <c r="A1995" s="1" t="s">
        <v>6739</v>
      </c>
      <c r="B1995" s="1" t="s">
        <v>6529</v>
      </c>
      <c r="C1995" s="1" t="s">
        <v>6530</v>
      </c>
      <c r="D1995" s="1" t="s">
        <v>6563</v>
      </c>
      <c r="E1995" s="1">
        <v>0</v>
      </c>
      <c r="F1995" s="1">
        <v>0</v>
      </c>
      <c r="G1995" s="1">
        <v>0</v>
      </c>
      <c r="H1995" s="1" t="s">
        <v>6740</v>
      </c>
      <c r="I1995" s="2">
        <v>46010</v>
      </c>
      <c r="J1995" s="1">
        <v>90000</v>
      </c>
      <c r="K1995" s="1">
        <v>0</v>
      </c>
      <c r="L1995" s="1">
        <v>0</v>
      </c>
      <c r="M1995" s="1" t="s">
        <v>6741</v>
      </c>
      <c r="N1995" s="1" t="s">
        <v>6534</v>
      </c>
      <c r="O1995" s="2">
        <v>46014</v>
      </c>
      <c r="P1995" s="1">
        <v>1</v>
      </c>
      <c r="Q1995" s="1" t="s">
        <v>6430</v>
      </c>
      <c r="R1995" s="2">
        <v>45944</v>
      </c>
      <c r="S1995" s="2"/>
      <c r="T1995" s="1">
        <v>0</v>
      </c>
    </row>
    <row r="1996" spans="1:20">
      <c r="A1996" s="1" t="s">
        <v>6742</v>
      </c>
      <c r="B1996" s="1" t="s">
        <v>6529</v>
      </c>
      <c r="C1996" s="1" t="s">
        <v>6530</v>
      </c>
      <c r="D1996" s="1" t="s">
        <v>6563</v>
      </c>
      <c r="E1996" s="1">
        <v>0</v>
      </c>
      <c r="F1996" s="1">
        <v>0</v>
      </c>
      <c r="G1996" s="1">
        <v>0</v>
      </c>
      <c r="H1996" s="1" t="s">
        <v>6743</v>
      </c>
      <c r="I1996" s="2">
        <v>46010</v>
      </c>
      <c r="J1996" s="1">
        <v>5000</v>
      </c>
      <c r="K1996" s="1">
        <v>0</v>
      </c>
      <c r="L1996" s="1">
        <v>0</v>
      </c>
      <c r="M1996" s="1" t="s">
        <v>6744</v>
      </c>
      <c r="N1996" s="1" t="s">
        <v>6534</v>
      </c>
      <c r="O1996" s="2">
        <v>46014</v>
      </c>
      <c r="P1996" s="1">
        <v>1</v>
      </c>
      <c r="Q1996" s="1" t="s">
        <v>6430</v>
      </c>
      <c r="R1996" s="2">
        <v>45944</v>
      </c>
      <c r="S1996" s="2"/>
      <c r="T1996" s="1">
        <v>0</v>
      </c>
    </row>
    <row r="1997" spans="1:20">
      <c r="A1997" s="1" t="s">
        <v>9520</v>
      </c>
      <c r="B1997" s="1" t="s">
        <v>4822</v>
      </c>
      <c r="C1997" s="1" t="s">
        <v>4823</v>
      </c>
      <c r="D1997" s="1" t="s">
        <v>6542</v>
      </c>
      <c r="E1997" s="1">
        <v>0</v>
      </c>
      <c r="F1997" s="1">
        <v>0</v>
      </c>
      <c r="G1997" s="1">
        <v>0</v>
      </c>
      <c r="H1997" s="1" t="s">
        <v>9521</v>
      </c>
      <c r="I1997" s="2">
        <v>45981</v>
      </c>
      <c r="J1997" s="1">
        <v>5000</v>
      </c>
      <c r="K1997" s="1">
        <v>0</v>
      </c>
      <c r="L1997" s="1">
        <v>0</v>
      </c>
      <c r="M1997" s="1" t="s">
        <v>9522</v>
      </c>
      <c r="N1997" s="1" t="s">
        <v>6534</v>
      </c>
      <c r="O1997" s="2">
        <v>45985</v>
      </c>
      <c r="P1997" s="1">
        <v>1</v>
      </c>
      <c r="Q1997" s="1" t="s">
        <v>6430</v>
      </c>
      <c r="R1997" s="2">
        <v>45944</v>
      </c>
      <c r="S1997" s="2"/>
      <c r="T1997" s="1">
        <v>0</v>
      </c>
    </row>
    <row r="1998" spans="1:20">
      <c r="A1998" s="1" t="s">
        <v>9523</v>
      </c>
      <c r="B1998" s="1" t="s">
        <v>499</v>
      </c>
      <c r="C1998" s="1" t="s">
        <v>500</v>
      </c>
      <c r="D1998" s="1" t="s">
        <v>6721</v>
      </c>
      <c r="E1998" s="1">
        <v>0</v>
      </c>
      <c r="F1998" s="1">
        <v>0</v>
      </c>
      <c r="G1998" s="1">
        <v>0</v>
      </c>
      <c r="H1998" s="1" t="s">
        <v>3930</v>
      </c>
      <c r="I1998" s="2">
        <v>45964</v>
      </c>
      <c r="J1998" s="1">
        <v>100000</v>
      </c>
      <c r="K1998" s="1">
        <v>120000</v>
      </c>
      <c r="L1998" s="1">
        <v>0</v>
      </c>
      <c r="M1998" s="1" t="s">
        <v>514</v>
      </c>
      <c r="N1998" s="1" t="s">
        <v>9524</v>
      </c>
      <c r="O1998" s="2">
        <v>45973</v>
      </c>
      <c r="P1998" s="1">
        <v>2</v>
      </c>
      <c r="Q1998" s="1" t="s">
        <v>6456</v>
      </c>
      <c r="R1998" s="2">
        <v>45944</v>
      </c>
      <c r="S1998" s="2">
        <v>45954</v>
      </c>
      <c r="T1998" s="1">
        <v>335040</v>
      </c>
    </row>
    <row r="1999" spans="1:20">
      <c r="A1999" s="1" t="s">
        <v>9525</v>
      </c>
      <c r="B1999" s="1" t="s">
        <v>2595</v>
      </c>
      <c r="C1999" s="1" t="s">
        <v>2596</v>
      </c>
      <c r="D1999" s="1">
        <v>0</v>
      </c>
      <c r="E1999" s="1">
        <v>0</v>
      </c>
      <c r="F1999" s="1">
        <v>0</v>
      </c>
      <c r="G1999" s="1">
        <v>0</v>
      </c>
      <c r="H1999" s="1" t="s">
        <v>7445</v>
      </c>
      <c r="I1999" s="2">
        <v>45980</v>
      </c>
      <c r="J1999" s="1">
        <v>1000</v>
      </c>
      <c r="K1999" s="1">
        <v>1000</v>
      </c>
      <c r="L1999" s="1">
        <v>0</v>
      </c>
      <c r="M1999" s="1"/>
      <c r="N1999" s="1" t="s">
        <v>9526</v>
      </c>
      <c r="O1999" s="2">
        <v>45981</v>
      </c>
      <c r="P1999" s="1">
        <v>2</v>
      </c>
      <c r="Q1999" s="1" t="s">
        <v>6990</v>
      </c>
      <c r="R1999" s="2">
        <v>45944</v>
      </c>
      <c r="S1999" s="2"/>
      <c r="T1999" s="1">
        <v>0</v>
      </c>
    </row>
    <row r="2000" spans="1:20">
      <c r="A2000" s="1" t="s">
        <v>1791</v>
      </c>
      <c r="B2000" s="1" t="s">
        <v>88</v>
      </c>
      <c r="C2000" s="1" t="s">
        <v>89</v>
      </c>
      <c r="D2000" s="1" t="s">
        <v>6503</v>
      </c>
      <c r="E2000" s="1">
        <v>0</v>
      </c>
      <c r="F2000" s="1">
        <v>0</v>
      </c>
      <c r="G2000" s="1">
        <v>0</v>
      </c>
      <c r="H2000" s="1" t="s">
        <v>1177</v>
      </c>
      <c r="I2000" s="2">
        <v>46006</v>
      </c>
      <c r="J2000" s="1">
        <v>42000</v>
      </c>
      <c r="K2000" s="1">
        <v>0</v>
      </c>
      <c r="L2000" s="1">
        <v>0</v>
      </c>
      <c r="M2000" s="1" t="s">
        <v>161</v>
      </c>
      <c r="N2000" s="1" t="s">
        <v>6512</v>
      </c>
      <c r="O2000" s="2">
        <v>46009</v>
      </c>
      <c r="P2000" s="1">
        <v>2</v>
      </c>
      <c r="Q2000" s="1" t="s">
        <v>6443</v>
      </c>
      <c r="R2000" s="2">
        <v>45944</v>
      </c>
      <c r="S2000" s="2"/>
      <c r="T2000" s="1">
        <v>0</v>
      </c>
    </row>
    <row r="2001" spans="1:20">
      <c r="A2001" s="1" t="s">
        <v>6745</v>
      </c>
      <c r="B2001" s="1" t="s">
        <v>1127</v>
      </c>
      <c r="C2001" s="1" t="s">
        <v>1128</v>
      </c>
      <c r="D2001" s="1">
        <v>0</v>
      </c>
      <c r="E2001" s="1">
        <v>0</v>
      </c>
      <c r="F2001" s="1">
        <v>0</v>
      </c>
      <c r="G2001" s="1">
        <v>0</v>
      </c>
      <c r="H2001" s="1" t="s">
        <v>6746</v>
      </c>
      <c r="I2001" s="2">
        <v>46035</v>
      </c>
      <c r="J2001" s="1">
        <v>30000</v>
      </c>
      <c r="K2001" s="1">
        <v>0</v>
      </c>
      <c r="L2001" s="1">
        <v>0</v>
      </c>
      <c r="M2001" s="1"/>
      <c r="N2001" s="1" t="s">
        <v>6747</v>
      </c>
      <c r="O2001" s="2">
        <v>46038</v>
      </c>
      <c r="P2001" s="1">
        <v>2</v>
      </c>
      <c r="Q2001" s="1" t="s">
        <v>6540</v>
      </c>
      <c r="R2001" s="2">
        <v>45945</v>
      </c>
      <c r="S2001" s="2"/>
      <c r="T2001" s="1">
        <v>0</v>
      </c>
    </row>
    <row r="2002" spans="1:20">
      <c r="A2002" s="1" t="s">
        <v>6748</v>
      </c>
      <c r="B2002" s="1" t="s">
        <v>1169</v>
      </c>
      <c r="C2002" s="1" t="s">
        <v>1170</v>
      </c>
      <c r="D2002" s="1" t="s">
        <v>6749</v>
      </c>
      <c r="E2002" s="1">
        <v>0</v>
      </c>
      <c r="F2002" s="1">
        <v>0</v>
      </c>
      <c r="G2002" s="1">
        <v>0</v>
      </c>
      <c r="H2002" s="1">
        <v>44017006100201</v>
      </c>
      <c r="I2002" s="2">
        <v>46010</v>
      </c>
      <c r="J2002" s="1">
        <v>2200</v>
      </c>
      <c r="K2002" s="1">
        <v>0</v>
      </c>
      <c r="L2002" s="1">
        <v>0</v>
      </c>
      <c r="M2002" s="1" t="s">
        <v>6750</v>
      </c>
      <c r="N2002" s="1" t="s">
        <v>6571</v>
      </c>
      <c r="O2002" s="2">
        <v>46014</v>
      </c>
      <c r="P2002" s="1">
        <v>1</v>
      </c>
      <c r="Q2002" s="1" t="s">
        <v>6430</v>
      </c>
      <c r="R2002" s="2">
        <v>45945</v>
      </c>
      <c r="S2002" s="2"/>
      <c r="T2002" s="1">
        <v>0</v>
      </c>
    </row>
    <row r="2003" spans="1:20">
      <c r="A2003" s="1" t="s">
        <v>6751</v>
      </c>
      <c r="B2003" s="1" t="s">
        <v>1169</v>
      </c>
      <c r="C2003" s="1" t="s">
        <v>1170</v>
      </c>
      <c r="D2003" s="1" t="s">
        <v>6454</v>
      </c>
      <c r="E2003" s="1" t="s">
        <v>6752</v>
      </c>
      <c r="F2003" s="1">
        <v>0</v>
      </c>
      <c r="G2003" s="1">
        <v>0</v>
      </c>
      <c r="H2003" s="1">
        <v>44017008600100</v>
      </c>
      <c r="I2003" s="2">
        <v>46010</v>
      </c>
      <c r="J2003" s="1">
        <v>1000</v>
      </c>
      <c r="K2003" s="1">
        <v>0</v>
      </c>
      <c r="L2003" s="1">
        <v>0</v>
      </c>
      <c r="M2003" s="1" t="s">
        <v>6753</v>
      </c>
      <c r="N2003" s="1"/>
      <c r="O2003" s="2">
        <v>46014</v>
      </c>
      <c r="P2003" s="1">
        <v>1</v>
      </c>
      <c r="Q2003" s="1" t="s">
        <v>6430</v>
      </c>
      <c r="R2003" s="2">
        <v>45945</v>
      </c>
      <c r="S2003" s="2"/>
      <c r="T2003" s="1">
        <v>0</v>
      </c>
    </row>
    <row r="2004" spans="1:20">
      <c r="A2004" s="1" t="s">
        <v>6754</v>
      </c>
      <c r="B2004" s="1" t="s">
        <v>1169</v>
      </c>
      <c r="C2004" s="1" t="s">
        <v>1170</v>
      </c>
      <c r="D2004" s="1" t="s">
        <v>6749</v>
      </c>
      <c r="E2004" s="1">
        <v>0</v>
      </c>
      <c r="F2004" s="1">
        <v>0</v>
      </c>
      <c r="G2004" s="1">
        <v>0</v>
      </c>
      <c r="H2004" s="1">
        <v>44017406100100</v>
      </c>
      <c r="I2004" s="2">
        <v>46010</v>
      </c>
      <c r="J2004" s="1">
        <v>1000</v>
      </c>
      <c r="K2004" s="1">
        <v>0</v>
      </c>
      <c r="L2004" s="1">
        <v>0</v>
      </c>
      <c r="M2004" s="1" t="s">
        <v>6755</v>
      </c>
      <c r="N2004" s="1" t="s">
        <v>6571</v>
      </c>
      <c r="O2004" s="2">
        <v>46014</v>
      </c>
      <c r="P2004" s="1">
        <v>1</v>
      </c>
      <c r="Q2004" s="1" t="s">
        <v>6430</v>
      </c>
      <c r="R2004" s="2">
        <v>45945</v>
      </c>
      <c r="S2004" s="2"/>
      <c r="T2004" s="1">
        <v>0</v>
      </c>
    </row>
    <row r="2005" spans="1:20">
      <c r="A2005" s="1" t="s">
        <v>9527</v>
      </c>
      <c r="B2005" s="1" t="s">
        <v>1169</v>
      </c>
      <c r="C2005" s="1" t="s">
        <v>1170</v>
      </c>
      <c r="D2005" s="1" t="s">
        <v>7216</v>
      </c>
      <c r="E2005" s="1">
        <v>0</v>
      </c>
      <c r="F2005" s="1">
        <v>0</v>
      </c>
      <c r="G2005" s="1">
        <v>0</v>
      </c>
      <c r="H2005" s="1">
        <v>47010108600100</v>
      </c>
      <c r="I2005" s="2">
        <v>46010</v>
      </c>
      <c r="J2005" s="1">
        <v>5000</v>
      </c>
      <c r="K2005" s="1">
        <v>0</v>
      </c>
      <c r="L2005" s="1">
        <v>0</v>
      </c>
      <c r="M2005" s="1" t="s">
        <v>9528</v>
      </c>
      <c r="N2005" s="1" t="s">
        <v>6571</v>
      </c>
      <c r="O2005" s="2">
        <v>46014</v>
      </c>
      <c r="P2005" s="1">
        <v>3</v>
      </c>
      <c r="Q2005" s="1" t="s">
        <v>6430</v>
      </c>
      <c r="R2005" s="2">
        <v>45945</v>
      </c>
      <c r="S2005" s="2"/>
      <c r="T2005" s="1">
        <v>0</v>
      </c>
    </row>
    <row r="2006" spans="1:20">
      <c r="A2006" s="1" t="s">
        <v>9529</v>
      </c>
      <c r="B2006" s="1" t="s">
        <v>1169</v>
      </c>
      <c r="C2006" s="1" t="s">
        <v>1170</v>
      </c>
      <c r="D2006" s="1" t="s">
        <v>6531</v>
      </c>
      <c r="E2006" s="1" t="s">
        <v>6752</v>
      </c>
      <c r="F2006" s="1">
        <v>0</v>
      </c>
      <c r="G2006" s="1">
        <v>0</v>
      </c>
      <c r="H2006" s="1">
        <v>44014408600101</v>
      </c>
      <c r="I2006" s="2">
        <v>46000</v>
      </c>
      <c r="J2006" s="1">
        <v>4000</v>
      </c>
      <c r="K2006" s="1">
        <v>0</v>
      </c>
      <c r="L2006" s="1">
        <v>0</v>
      </c>
      <c r="M2006" s="1" t="s">
        <v>9530</v>
      </c>
      <c r="N2006" s="1" t="s">
        <v>6571</v>
      </c>
      <c r="O2006" s="2">
        <v>46002</v>
      </c>
      <c r="P2006" s="1">
        <v>1</v>
      </c>
      <c r="Q2006" s="1" t="s">
        <v>6430</v>
      </c>
      <c r="R2006" s="2">
        <v>45945</v>
      </c>
      <c r="S2006" s="2"/>
      <c r="T2006" s="1">
        <v>0</v>
      </c>
    </row>
    <row r="2007" spans="1:20">
      <c r="A2007" s="1" t="s">
        <v>6756</v>
      </c>
      <c r="B2007" s="1" t="s">
        <v>1169</v>
      </c>
      <c r="C2007" s="1" t="s">
        <v>1170</v>
      </c>
      <c r="D2007" s="1" t="s">
        <v>6433</v>
      </c>
      <c r="E2007" s="1" t="s">
        <v>6426</v>
      </c>
      <c r="F2007" s="1">
        <v>0</v>
      </c>
      <c r="G2007" s="1">
        <v>0</v>
      </c>
      <c r="H2007" s="1">
        <v>44017408600700</v>
      </c>
      <c r="I2007" s="2">
        <v>46000</v>
      </c>
      <c r="J2007" s="1">
        <v>5000</v>
      </c>
      <c r="K2007" s="1">
        <v>0</v>
      </c>
      <c r="L2007" s="1">
        <v>0</v>
      </c>
      <c r="M2007" s="1" t="s">
        <v>6757</v>
      </c>
      <c r="N2007" s="1"/>
      <c r="O2007" s="2">
        <v>46002</v>
      </c>
      <c r="P2007" s="1">
        <v>3</v>
      </c>
      <c r="Q2007" s="1" t="s">
        <v>6430</v>
      </c>
      <c r="R2007" s="2">
        <v>45945</v>
      </c>
      <c r="S2007" s="2"/>
      <c r="T2007" s="1">
        <v>0</v>
      </c>
    </row>
    <row r="2008" spans="1:20">
      <c r="A2008" s="1" t="s">
        <v>6758</v>
      </c>
      <c r="B2008" s="1" t="s">
        <v>1169</v>
      </c>
      <c r="C2008" s="1" t="s">
        <v>1170</v>
      </c>
      <c r="D2008" s="1" t="s">
        <v>6749</v>
      </c>
      <c r="E2008" s="1">
        <v>0</v>
      </c>
      <c r="F2008" s="1">
        <v>0</v>
      </c>
      <c r="G2008" s="1">
        <v>0</v>
      </c>
      <c r="H2008" s="1">
        <v>44017006100201</v>
      </c>
      <c r="I2008" s="2">
        <v>46059</v>
      </c>
      <c r="J2008" s="1">
        <v>1000</v>
      </c>
      <c r="K2008" s="1">
        <v>0</v>
      </c>
      <c r="L2008" s="1">
        <v>0</v>
      </c>
      <c r="M2008" s="1" t="s">
        <v>6750</v>
      </c>
      <c r="N2008" s="1" t="s">
        <v>6571</v>
      </c>
      <c r="O2008" s="2">
        <v>46063</v>
      </c>
      <c r="P2008" s="1">
        <v>1</v>
      </c>
      <c r="Q2008" s="1" t="s">
        <v>6430</v>
      </c>
      <c r="R2008" s="2">
        <v>45945</v>
      </c>
      <c r="S2008" s="2"/>
      <c r="T2008" s="1">
        <v>0</v>
      </c>
    </row>
    <row r="2009" spans="1:20">
      <c r="A2009" s="1" t="s">
        <v>9531</v>
      </c>
      <c r="B2009" s="1" t="s">
        <v>183</v>
      </c>
      <c r="C2009" s="1" t="s">
        <v>184</v>
      </c>
      <c r="D2009" s="1" t="s">
        <v>6526</v>
      </c>
      <c r="E2009" s="1">
        <v>0</v>
      </c>
      <c r="F2009" s="1">
        <v>0</v>
      </c>
      <c r="G2009" s="1">
        <v>0</v>
      </c>
      <c r="H2009" s="1" t="s">
        <v>6760</v>
      </c>
      <c r="I2009" s="2">
        <v>45972</v>
      </c>
      <c r="J2009" s="1">
        <v>72000</v>
      </c>
      <c r="K2009" s="1">
        <v>0</v>
      </c>
      <c r="L2009" s="1">
        <v>0</v>
      </c>
      <c r="M2009" s="1" t="s">
        <v>310</v>
      </c>
      <c r="N2009" s="1"/>
      <c r="O2009" s="2">
        <v>45986</v>
      </c>
      <c r="P2009" s="1">
        <v>1</v>
      </c>
      <c r="Q2009" s="1" t="s">
        <v>6468</v>
      </c>
      <c r="R2009" s="2">
        <v>45945</v>
      </c>
      <c r="S2009" s="2">
        <v>45959</v>
      </c>
      <c r="T2009" s="1">
        <v>72000</v>
      </c>
    </row>
    <row r="2010" spans="1:20">
      <c r="A2010" s="1" t="s">
        <v>6759</v>
      </c>
      <c r="B2010" s="1" t="s">
        <v>183</v>
      </c>
      <c r="C2010" s="1" t="s">
        <v>184</v>
      </c>
      <c r="D2010" s="1" t="s">
        <v>6526</v>
      </c>
      <c r="E2010" s="1">
        <v>0</v>
      </c>
      <c r="F2010" s="1">
        <v>0</v>
      </c>
      <c r="G2010" s="1">
        <v>0</v>
      </c>
      <c r="H2010" s="1" t="s">
        <v>6760</v>
      </c>
      <c r="I2010" s="2">
        <v>45979</v>
      </c>
      <c r="J2010" s="1">
        <v>72000</v>
      </c>
      <c r="K2010" s="1">
        <v>0</v>
      </c>
      <c r="L2010" s="1">
        <v>0</v>
      </c>
      <c r="M2010" s="1" t="s">
        <v>310</v>
      </c>
      <c r="N2010" s="1"/>
      <c r="O2010" s="2">
        <v>45993</v>
      </c>
      <c r="P2010" s="1">
        <v>1</v>
      </c>
      <c r="Q2010" s="1" t="s">
        <v>6468</v>
      </c>
      <c r="R2010" s="2">
        <v>45945</v>
      </c>
      <c r="S2010" s="2">
        <v>45960</v>
      </c>
      <c r="T2010" s="1">
        <v>72000</v>
      </c>
    </row>
    <row r="2011" spans="1:20">
      <c r="A2011" s="1" t="s">
        <v>6761</v>
      </c>
      <c r="B2011" s="1" t="s">
        <v>183</v>
      </c>
      <c r="C2011" s="1" t="s">
        <v>184</v>
      </c>
      <c r="D2011" s="1" t="s">
        <v>6526</v>
      </c>
      <c r="E2011" s="1">
        <v>0</v>
      </c>
      <c r="F2011" s="1">
        <v>0</v>
      </c>
      <c r="G2011" s="1">
        <v>0</v>
      </c>
      <c r="H2011" s="1" t="s">
        <v>6760</v>
      </c>
      <c r="I2011" s="2">
        <v>45986</v>
      </c>
      <c r="J2011" s="1">
        <v>72000</v>
      </c>
      <c r="K2011" s="1">
        <v>0</v>
      </c>
      <c r="L2011" s="1">
        <v>0</v>
      </c>
      <c r="M2011" s="1" t="s">
        <v>310</v>
      </c>
      <c r="N2011" s="1"/>
      <c r="O2011" s="2">
        <v>46000</v>
      </c>
      <c r="P2011" s="1">
        <v>1</v>
      </c>
      <c r="Q2011" s="1" t="s">
        <v>6468</v>
      </c>
      <c r="R2011" s="2">
        <v>45945</v>
      </c>
      <c r="S2011" s="2"/>
      <c r="T2011" s="1">
        <v>0</v>
      </c>
    </row>
    <row r="2012" spans="1:20">
      <c r="A2012" s="1" t="s">
        <v>1840</v>
      </c>
      <c r="B2012" s="1" t="s">
        <v>183</v>
      </c>
      <c r="C2012" s="1" t="s">
        <v>184</v>
      </c>
      <c r="D2012" s="1" t="s">
        <v>6526</v>
      </c>
      <c r="E2012" s="1">
        <v>0</v>
      </c>
      <c r="F2012" s="1">
        <v>0</v>
      </c>
      <c r="G2012" s="1">
        <v>0</v>
      </c>
      <c r="H2012" s="1" t="s">
        <v>1843</v>
      </c>
      <c r="I2012" s="2">
        <v>45986</v>
      </c>
      <c r="J2012" s="1">
        <v>12000</v>
      </c>
      <c r="K2012" s="1">
        <v>0</v>
      </c>
      <c r="L2012" s="1">
        <v>0</v>
      </c>
      <c r="M2012" s="1" t="s">
        <v>310</v>
      </c>
      <c r="N2012" s="1"/>
      <c r="O2012" s="2">
        <v>46000</v>
      </c>
      <c r="P2012" s="1">
        <v>1</v>
      </c>
      <c r="Q2012" s="1" t="s">
        <v>6468</v>
      </c>
      <c r="R2012" s="2">
        <v>45945</v>
      </c>
      <c r="S2012" s="2">
        <v>45964</v>
      </c>
      <c r="T2012" s="1">
        <v>12000</v>
      </c>
    </row>
    <row r="2013" spans="1:20">
      <c r="A2013" s="1" t="s">
        <v>1846</v>
      </c>
      <c r="B2013" s="1" t="s">
        <v>183</v>
      </c>
      <c r="C2013" s="1" t="s">
        <v>184</v>
      </c>
      <c r="D2013" s="1" t="s">
        <v>6526</v>
      </c>
      <c r="E2013" s="1">
        <v>0</v>
      </c>
      <c r="F2013" s="1">
        <v>0</v>
      </c>
      <c r="G2013" s="1">
        <v>0</v>
      </c>
      <c r="H2013" s="1" t="s">
        <v>1849</v>
      </c>
      <c r="I2013" s="2">
        <v>45972</v>
      </c>
      <c r="J2013" s="1">
        <v>12000</v>
      </c>
      <c r="K2013" s="1">
        <v>0</v>
      </c>
      <c r="L2013" s="1">
        <v>0</v>
      </c>
      <c r="M2013" s="1" t="s">
        <v>310</v>
      </c>
      <c r="N2013" s="1"/>
      <c r="O2013" s="2">
        <v>45986</v>
      </c>
      <c r="P2013" s="1">
        <v>1</v>
      </c>
      <c r="Q2013" s="1" t="s">
        <v>6468</v>
      </c>
      <c r="R2013" s="2">
        <v>45945</v>
      </c>
      <c r="S2013" s="2">
        <v>45953</v>
      </c>
      <c r="T2013" s="1">
        <v>12000</v>
      </c>
    </row>
    <row r="2014" spans="1:20">
      <c r="A2014" s="1" t="s">
        <v>9532</v>
      </c>
      <c r="B2014" s="1" t="s">
        <v>183</v>
      </c>
      <c r="C2014" s="1" t="s">
        <v>184</v>
      </c>
      <c r="D2014" s="1" t="s">
        <v>6526</v>
      </c>
      <c r="E2014" s="1">
        <v>0</v>
      </c>
      <c r="F2014" s="1">
        <v>0</v>
      </c>
      <c r="G2014" s="1">
        <v>0</v>
      </c>
      <c r="H2014" s="1" t="s">
        <v>678</v>
      </c>
      <c r="I2014" s="2">
        <v>45972</v>
      </c>
      <c r="J2014" s="1">
        <v>18000</v>
      </c>
      <c r="K2014" s="1">
        <v>18000</v>
      </c>
      <c r="L2014" s="1">
        <v>0</v>
      </c>
      <c r="M2014" s="1" t="s">
        <v>285</v>
      </c>
      <c r="N2014" s="1"/>
      <c r="O2014" s="2">
        <v>45979</v>
      </c>
      <c r="P2014" s="1">
        <v>1</v>
      </c>
      <c r="Q2014" s="1" t="s">
        <v>6468</v>
      </c>
      <c r="R2014" s="2">
        <v>45945</v>
      </c>
      <c r="S2014" s="2">
        <v>45959</v>
      </c>
      <c r="T2014" s="1">
        <v>18000</v>
      </c>
    </row>
    <row r="2015" spans="1:20">
      <c r="A2015" s="1" t="s">
        <v>9533</v>
      </c>
      <c r="B2015" s="1" t="s">
        <v>183</v>
      </c>
      <c r="C2015" s="1" t="s">
        <v>184</v>
      </c>
      <c r="D2015" s="1" t="s">
        <v>6526</v>
      </c>
      <c r="E2015" s="1">
        <v>0</v>
      </c>
      <c r="F2015" s="1">
        <v>0</v>
      </c>
      <c r="G2015" s="1">
        <v>0</v>
      </c>
      <c r="H2015" s="1" t="s">
        <v>678</v>
      </c>
      <c r="I2015" s="2">
        <v>45979</v>
      </c>
      <c r="J2015" s="1">
        <v>18000</v>
      </c>
      <c r="K2015" s="1">
        <v>0</v>
      </c>
      <c r="L2015" s="1">
        <v>0</v>
      </c>
      <c r="M2015" s="1" t="s">
        <v>285</v>
      </c>
      <c r="N2015" s="1"/>
      <c r="O2015" s="2">
        <v>45993</v>
      </c>
      <c r="P2015" s="1">
        <v>1</v>
      </c>
      <c r="Q2015" s="1" t="s">
        <v>6468</v>
      </c>
      <c r="R2015" s="2">
        <v>45945</v>
      </c>
      <c r="S2015" s="2">
        <v>45959</v>
      </c>
      <c r="T2015" s="1">
        <v>18000</v>
      </c>
    </row>
    <row r="2016" spans="1:20">
      <c r="A2016" s="1" t="s">
        <v>1853</v>
      </c>
      <c r="B2016" s="1" t="s">
        <v>183</v>
      </c>
      <c r="C2016" s="1" t="s">
        <v>184</v>
      </c>
      <c r="D2016" s="1" t="s">
        <v>6762</v>
      </c>
      <c r="E2016" s="1">
        <v>0</v>
      </c>
      <c r="F2016" s="1">
        <v>0</v>
      </c>
      <c r="G2016" s="1">
        <v>0</v>
      </c>
      <c r="H2016" s="1" t="s">
        <v>211</v>
      </c>
      <c r="I2016" s="2">
        <v>45972</v>
      </c>
      <c r="J2016" s="1">
        <v>24000</v>
      </c>
      <c r="K2016" s="1">
        <v>0</v>
      </c>
      <c r="L2016" s="1">
        <v>0</v>
      </c>
      <c r="M2016" s="1" t="s">
        <v>209</v>
      </c>
      <c r="N2016" s="1"/>
      <c r="O2016" s="2">
        <v>45986</v>
      </c>
      <c r="P2016" s="1">
        <v>3</v>
      </c>
      <c r="Q2016" s="1" t="s">
        <v>6468</v>
      </c>
      <c r="R2016" s="2">
        <v>45945</v>
      </c>
      <c r="S2016" s="2">
        <v>45973</v>
      </c>
      <c r="T2016" s="1">
        <v>72000</v>
      </c>
    </row>
    <row r="2017" spans="1:20">
      <c r="A2017" s="1" t="s">
        <v>206</v>
      </c>
      <c r="B2017" s="1" t="s">
        <v>183</v>
      </c>
      <c r="C2017" s="1" t="s">
        <v>184</v>
      </c>
      <c r="D2017" s="1" t="s">
        <v>6762</v>
      </c>
      <c r="E2017" s="1">
        <v>0</v>
      </c>
      <c r="F2017" s="1">
        <v>0</v>
      </c>
      <c r="G2017" s="1">
        <v>0</v>
      </c>
      <c r="H2017" s="1" t="s">
        <v>211</v>
      </c>
      <c r="I2017" s="2">
        <v>45979</v>
      </c>
      <c r="J2017" s="1">
        <v>24000</v>
      </c>
      <c r="K2017" s="1">
        <v>0</v>
      </c>
      <c r="L2017" s="1">
        <v>0</v>
      </c>
      <c r="M2017" s="1" t="s">
        <v>209</v>
      </c>
      <c r="N2017" s="1"/>
      <c r="O2017" s="2">
        <v>45993</v>
      </c>
      <c r="P2017" s="1">
        <v>3</v>
      </c>
      <c r="Q2017" s="1" t="s">
        <v>6468</v>
      </c>
      <c r="R2017" s="2">
        <v>45945</v>
      </c>
      <c r="S2017" s="2"/>
      <c r="T2017" s="1">
        <v>0</v>
      </c>
    </row>
    <row r="2018" spans="1:20">
      <c r="A2018" s="1" t="s">
        <v>216</v>
      </c>
      <c r="B2018" s="1" t="s">
        <v>183</v>
      </c>
      <c r="C2018" s="1" t="s">
        <v>184</v>
      </c>
      <c r="D2018" s="1" t="s">
        <v>6762</v>
      </c>
      <c r="E2018" s="1">
        <v>0</v>
      </c>
      <c r="F2018" s="1">
        <v>0</v>
      </c>
      <c r="G2018" s="1">
        <v>0</v>
      </c>
      <c r="H2018" s="1" t="s">
        <v>219</v>
      </c>
      <c r="I2018" s="2">
        <v>45972</v>
      </c>
      <c r="J2018" s="1">
        <v>24000</v>
      </c>
      <c r="K2018" s="1">
        <v>0</v>
      </c>
      <c r="L2018" s="1">
        <v>0</v>
      </c>
      <c r="M2018" s="1" t="s">
        <v>209</v>
      </c>
      <c r="N2018" s="1"/>
      <c r="O2018" s="2">
        <v>45979</v>
      </c>
      <c r="P2018" s="1">
        <v>2</v>
      </c>
      <c r="Q2018" s="1" t="s">
        <v>6468</v>
      </c>
      <c r="R2018" s="2">
        <v>45945</v>
      </c>
      <c r="S2018" s="2">
        <v>45971</v>
      </c>
      <c r="T2018" s="1">
        <v>72000</v>
      </c>
    </row>
    <row r="2019" spans="1:20">
      <c r="A2019" s="1" t="s">
        <v>6763</v>
      </c>
      <c r="B2019" s="1" t="s">
        <v>183</v>
      </c>
      <c r="C2019" s="1" t="s">
        <v>184</v>
      </c>
      <c r="D2019" s="1" t="s">
        <v>6762</v>
      </c>
      <c r="E2019" s="1">
        <v>0</v>
      </c>
      <c r="F2019" s="1">
        <v>0</v>
      </c>
      <c r="G2019" s="1">
        <v>0</v>
      </c>
      <c r="H2019" s="1" t="s">
        <v>6764</v>
      </c>
      <c r="I2019" s="2">
        <v>45972</v>
      </c>
      <c r="J2019" s="1">
        <v>40000</v>
      </c>
      <c r="K2019" s="1">
        <v>0</v>
      </c>
      <c r="L2019" s="1">
        <v>0</v>
      </c>
      <c r="M2019" s="1" t="s">
        <v>6765</v>
      </c>
      <c r="N2019" s="1"/>
      <c r="O2019" s="2">
        <v>45986</v>
      </c>
      <c r="P2019" s="1">
        <v>1</v>
      </c>
      <c r="Q2019" s="1" t="s">
        <v>6468</v>
      </c>
      <c r="R2019" s="2">
        <v>45945</v>
      </c>
      <c r="S2019" s="2">
        <v>45957</v>
      </c>
      <c r="T2019" s="1">
        <v>40000</v>
      </c>
    </row>
    <row r="2020" spans="1:20">
      <c r="A2020" s="1" t="s">
        <v>6766</v>
      </c>
      <c r="B2020" s="1" t="s">
        <v>183</v>
      </c>
      <c r="C2020" s="1" t="s">
        <v>184</v>
      </c>
      <c r="D2020" s="1" t="s">
        <v>6762</v>
      </c>
      <c r="E2020" s="1">
        <v>0</v>
      </c>
      <c r="F2020" s="1">
        <v>0</v>
      </c>
      <c r="G2020" s="1">
        <v>0</v>
      </c>
      <c r="H2020" s="1" t="s">
        <v>6764</v>
      </c>
      <c r="I2020" s="2">
        <v>45979</v>
      </c>
      <c r="J2020" s="1">
        <v>60000</v>
      </c>
      <c r="K2020" s="1">
        <v>0</v>
      </c>
      <c r="L2020" s="1">
        <v>0</v>
      </c>
      <c r="M2020" s="1" t="s">
        <v>6765</v>
      </c>
      <c r="N2020" s="1"/>
      <c r="O2020" s="2">
        <v>45993</v>
      </c>
      <c r="P2020" s="1">
        <v>1</v>
      </c>
      <c r="Q2020" s="1" t="s">
        <v>6468</v>
      </c>
      <c r="R2020" s="2">
        <v>45945</v>
      </c>
      <c r="S2020" s="2">
        <v>45957</v>
      </c>
      <c r="T2020" s="1">
        <v>60000</v>
      </c>
    </row>
    <row r="2021" spans="1:20">
      <c r="A2021" s="1" t="s">
        <v>6767</v>
      </c>
      <c r="B2021" s="1" t="s">
        <v>183</v>
      </c>
      <c r="C2021" s="1" t="s">
        <v>184</v>
      </c>
      <c r="D2021" s="1" t="s">
        <v>6762</v>
      </c>
      <c r="E2021" s="1">
        <v>0</v>
      </c>
      <c r="F2021" s="1">
        <v>0</v>
      </c>
      <c r="G2021" s="1">
        <v>0</v>
      </c>
      <c r="H2021" s="1" t="s">
        <v>6764</v>
      </c>
      <c r="I2021" s="2">
        <v>45986</v>
      </c>
      <c r="J2021" s="1">
        <v>60000</v>
      </c>
      <c r="K2021" s="1">
        <v>0</v>
      </c>
      <c r="L2021" s="1">
        <v>0</v>
      </c>
      <c r="M2021" s="1" t="s">
        <v>6765</v>
      </c>
      <c r="N2021" s="1"/>
      <c r="O2021" s="2">
        <v>46000</v>
      </c>
      <c r="P2021" s="1">
        <v>1</v>
      </c>
      <c r="Q2021" s="1" t="s">
        <v>6468</v>
      </c>
      <c r="R2021" s="2">
        <v>45945</v>
      </c>
      <c r="S2021" s="2">
        <v>45958</v>
      </c>
      <c r="T2021" s="1">
        <v>60000</v>
      </c>
    </row>
    <row r="2022" spans="1:20">
      <c r="A2022" s="1" t="s">
        <v>1876</v>
      </c>
      <c r="B2022" s="1" t="s">
        <v>499</v>
      </c>
      <c r="C2022" s="1" t="s">
        <v>500</v>
      </c>
      <c r="D2022" s="1" t="s">
        <v>6721</v>
      </c>
      <c r="E2022" s="1">
        <v>0</v>
      </c>
      <c r="F2022" s="1">
        <v>0</v>
      </c>
      <c r="G2022" s="1">
        <v>0</v>
      </c>
      <c r="H2022" s="1" t="s">
        <v>616</v>
      </c>
      <c r="I2022" s="2">
        <v>45964</v>
      </c>
      <c r="J2022" s="1">
        <v>200000</v>
      </c>
      <c r="K2022" s="1">
        <v>200000</v>
      </c>
      <c r="L2022" s="1">
        <v>0</v>
      </c>
      <c r="M2022" s="1" t="s">
        <v>544</v>
      </c>
      <c r="N2022" s="1" t="s">
        <v>9534</v>
      </c>
      <c r="O2022" s="2">
        <v>45973</v>
      </c>
      <c r="P2022" s="1">
        <v>5</v>
      </c>
      <c r="Q2022" s="1" t="s">
        <v>6456</v>
      </c>
      <c r="R2022" s="2">
        <v>45945</v>
      </c>
      <c r="S2022" s="2">
        <v>45964</v>
      </c>
      <c r="T2022" s="1">
        <v>580080</v>
      </c>
    </row>
    <row r="2023" spans="1:20">
      <c r="A2023" s="1" t="s">
        <v>9535</v>
      </c>
      <c r="B2023" s="1" t="s">
        <v>154</v>
      </c>
      <c r="C2023" s="1" t="s">
        <v>155</v>
      </c>
      <c r="D2023" s="1" t="s">
        <v>7023</v>
      </c>
      <c r="E2023" s="1">
        <v>0</v>
      </c>
      <c r="F2023" s="1">
        <v>0</v>
      </c>
      <c r="G2023" s="1">
        <v>0</v>
      </c>
      <c r="H2023" s="1" t="s">
        <v>5143</v>
      </c>
      <c r="I2023" s="2">
        <v>45972</v>
      </c>
      <c r="J2023" s="1">
        <v>30000</v>
      </c>
      <c r="K2023" s="1">
        <v>30000</v>
      </c>
      <c r="L2023" s="1">
        <v>0</v>
      </c>
      <c r="M2023" s="1" t="s">
        <v>756</v>
      </c>
      <c r="N2023" s="1"/>
      <c r="O2023" s="2">
        <v>45974</v>
      </c>
      <c r="P2023" s="1">
        <v>1</v>
      </c>
      <c r="Q2023" s="1" t="s">
        <v>6443</v>
      </c>
      <c r="R2023" s="2">
        <v>45945</v>
      </c>
      <c r="S2023" s="2">
        <v>45961</v>
      </c>
      <c r="T2023" s="1">
        <v>30000</v>
      </c>
    </row>
    <row r="2024" spans="1:20">
      <c r="A2024" s="1" t="s">
        <v>9536</v>
      </c>
      <c r="B2024" s="1" t="s">
        <v>154</v>
      </c>
      <c r="C2024" s="1" t="s">
        <v>155</v>
      </c>
      <c r="D2024" s="1" t="s">
        <v>7023</v>
      </c>
      <c r="E2024" s="1">
        <v>0</v>
      </c>
      <c r="F2024" s="1">
        <v>0</v>
      </c>
      <c r="G2024" s="1">
        <v>0</v>
      </c>
      <c r="H2024" s="1" t="s">
        <v>9537</v>
      </c>
      <c r="I2024" s="2">
        <v>45972</v>
      </c>
      <c r="J2024" s="1">
        <v>28000</v>
      </c>
      <c r="K2024" s="1">
        <v>28000</v>
      </c>
      <c r="L2024" s="1">
        <v>0</v>
      </c>
      <c r="M2024" s="1" t="s">
        <v>756</v>
      </c>
      <c r="N2024" s="1"/>
      <c r="O2024" s="2">
        <v>45974</v>
      </c>
      <c r="P2024" s="1">
        <v>1</v>
      </c>
      <c r="Q2024" s="1" t="s">
        <v>6443</v>
      </c>
      <c r="R2024" s="2">
        <v>45945</v>
      </c>
      <c r="S2024" s="2">
        <v>45961</v>
      </c>
      <c r="T2024" s="1">
        <v>28002</v>
      </c>
    </row>
    <row r="2025" spans="1:20">
      <c r="A2025" s="1" t="s">
        <v>9538</v>
      </c>
      <c r="B2025" s="1" t="s">
        <v>154</v>
      </c>
      <c r="C2025" s="1" t="s">
        <v>155</v>
      </c>
      <c r="D2025" s="1" t="s">
        <v>7023</v>
      </c>
      <c r="E2025" s="1">
        <v>0</v>
      </c>
      <c r="F2025" s="1">
        <v>0</v>
      </c>
      <c r="G2025" s="1">
        <v>0</v>
      </c>
      <c r="H2025" s="1" t="s">
        <v>9539</v>
      </c>
      <c r="I2025" s="2">
        <v>45972</v>
      </c>
      <c r="J2025" s="1">
        <v>27000</v>
      </c>
      <c r="K2025" s="1">
        <v>27000</v>
      </c>
      <c r="L2025" s="1">
        <v>0</v>
      </c>
      <c r="M2025" s="1" t="s">
        <v>751</v>
      </c>
      <c r="N2025" s="1"/>
      <c r="O2025" s="2">
        <v>45974</v>
      </c>
      <c r="P2025" s="1">
        <v>1</v>
      </c>
      <c r="Q2025" s="1" t="s">
        <v>6443</v>
      </c>
      <c r="R2025" s="2">
        <v>45945</v>
      </c>
      <c r="S2025" s="2">
        <v>45947</v>
      </c>
      <c r="T2025" s="1">
        <v>27000</v>
      </c>
    </row>
    <row r="2026" spans="1:20">
      <c r="A2026" s="1" t="s">
        <v>6768</v>
      </c>
      <c r="B2026" s="1" t="s">
        <v>6769</v>
      </c>
      <c r="C2026" s="1" t="s">
        <v>6770</v>
      </c>
      <c r="D2026" s="1">
        <v>0</v>
      </c>
      <c r="E2026" s="1">
        <v>0</v>
      </c>
      <c r="F2026" s="1">
        <v>0</v>
      </c>
      <c r="G2026" s="1">
        <v>0</v>
      </c>
      <c r="H2026" s="1">
        <v>80890465</v>
      </c>
      <c r="I2026" s="2">
        <v>45987</v>
      </c>
      <c r="J2026" s="1">
        <v>50000</v>
      </c>
      <c r="K2026" s="1">
        <v>0</v>
      </c>
      <c r="L2026" s="1">
        <v>0</v>
      </c>
      <c r="M2026" s="1"/>
      <c r="N2026" s="1"/>
      <c r="O2026" s="2">
        <v>45987</v>
      </c>
      <c r="P2026" s="1">
        <v>1</v>
      </c>
      <c r="Q2026" s="1" t="s">
        <v>6456</v>
      </c>
      <c r="R2026" s="2">
        <v>45945</v>
      </c>
      <c r="S2026" s="2"/>
      <c r="T2026" s="1">
        <v>0</v>
      </c>
    </row>
    <row r="2027" spans="1:20">
      <c r="A2027" s="1" t="s">
        <v>6771</v>
      </c>
      <c r="B2027" s="1" t="s">
        <v>6769</v>
      </c>
      <c r="C2027" s="1" t="s">
        <v>6770</v>
      </c>
      <c r="D2027" s="1">
        <v>0</v>
      </c>
      <c r="E2027" s="1">
        <v>0</v>
      </c>
      <c r="F2027" s="1">
        <v>0</v>
      </c>
      <c r="G2027" s="1">
        <v>0</v>
      </c>
      <c r="H2027" s="1">
        <v>80890468</v>
      </c>
      <c r="I2027" s="2">
        <v>45987</v>
      </c>
      <c r="J2027" s="1">
        <v>50000</v>
      </c>
      <c r="K2027" s="1">
        <v>0</v>
      </c>
      <c r="L2027" s="1">
        <v>0</v>
      </c>
      <c r="M2027" s="1"/>
      <c r="N2027" s="1"/>
      <c r="O2027" s="2">
        <v>45987</v>
      </c>
      <c r="P2027" s="1">
        <v>1</v>
      </c>
      <c r="Q2027" s="1" t="s">
        <v>6456</v>
      </c>
      <c r="R2027" s="2">
        <v>45945</v>
      </c>
      <c r="S2027" s="2"/>
      <c r="T2027" s="1">
        <v>0</v>
      </c>
    </row>
    <row r="2028" spans="1:20">
      <c r="A2028" s="1" t="s">
        <v>1880</v>
      </c>
      <c r="B2028" s="1" t="s">
        <v>1884</v>
      </c>
      <c r="C2028" s="1" t="s">
        <v>1885</v>
      </c>
      <c r="D2028" s="1" t="s">
        <v>6721</v>
      </c>
      <c r="E2028" s="1">
        <v>0</v>
      </c>
      <c r="F2028" s="1">
        <v>0</v>
      </c>
      <c r="G2028" s="1">
        <v>0</v>
      </c>
      <c r="H2028" s="1" t="s">
        <v>1883</v>
      </c>
      <c r="I2028" s="2">
        <v>45978</v>
      </c>
      <c r="J2028" s="1">
        <v>10000</v>
      </c>
      <c r="K2028" s="1">
        <v>10000</v>
      </c>
      <c r="L2028" s="1">
        <v>0</v>
      </c>
      <c r="M2028" s="1" t="s">
        <v>7258</v>
      </c>
      <c r="N2028" s="1" t="s">
        <v>9540</v>
      </c>
      <c r="O2028" s="2">
        <v>45985</v>
      </c>
      <c r="P2028" s="1">
        <v>5</v>
      </c>
      <c r="Q2028" s="1" t="s">
        <v>6456</v>
      </c>
      <c r="R2028" s="2">
        <v>45946</v>
      </c>
      <c r="S2028" s="2">
        <v>45967</v>
      </c>
      <c r="T2028" s="1">
        <v>48928</v>
      </c>
    </row>
    <row r="2029" spans="1:20">
      <c r="A2029" s="1" t="s">
        <v>6772</v>
      </c>
      <c r="B2029" s="1" t="s">
        <v>339</v>
      </c>
      <c r="C2029" s="1" t="s">
        <v>340</v>
      </c>
      <c r="D2029" s="1" t="s">
        <v>6773</v>
      </c>
      <c r="E2029" s="1">
        <v>0</v>
      </c>
      <c r="F2029" s="1">
        <v>0</v>
      </c>
      <c r="G2029" s="1">
        <v>0</v>
      </c>
      <c r="H2029" s="1" t="s">
        <v>6774</v>
      </c>
      <c r="I2029" s="2">
        <v>45966</v>
      </c>
      <c r="J2029" s="1">
        <v>6000</v>
      </c>
      <c r="K2029" s="1">
        <v>0</v>
      </c>
      <c r="L2029" s="1">
        <v>0</v>
      </c>
      <c r="M2029" s="1" t="s">
        <v>848</v>
      </c>
      <c r="N2029" s="1"/>
      <c r="O2029" s="2">
        <v>45971</v>
      </c>
      <c r="P2029" s="1">
        <v>2</v>
      </c>
      <c r="Q2029" s="1" t="s">
        <v>6468</v>
      </c>
      <c r="R2029" s="2">
        <v>45946</v>
      </c>
      <c r="S2029" s="2"/>
      <c r="T2029" s="1">
        <v>0</v>
      </c>
    </row>
    <row r="2030" spans="1:20">
      <c r="A2030" s="1" t="s">
        <v>6775</v>
      </c>
      <c r="B2030" s="1" t="s">
        <v>339</v>
      </c>
      <c r="C2030" s="1" t="s">
        <v>340</v>
      </c>
      <c r="D2030" s="1" t="s">
        <v>6773</v>
      </c>
      <c r="E2030" s="1">
        <v>0</v>
      </c>
      <c r="F2030" s="1">
        <v>0</v>
      </c>
      <c r="G2030" s="1">
        <v>0</v>
      </c>
      <c r="H2030" s="1" t="s">
        <v>6774</v>
      </c>
      <c r="I2030" s="2">
        <v>45973</v>
      </c>
      <c r="J2030" s="1">
        <v>6000</v>
      </c>
      <c r="K2030" s="1">
        <v>0</v>
      </c>
      <c r="L2030" s="1">
        <v>0</v>
      </c>
      <c r="M2030" s="1" t="s">
        <v>848</v>
      </c>
      <c r="N2030" s="1"/>
      <c r="O2030" s="2">
        <v>45978</v>
      </c>
      <c r="P2030" s="1">
        <v>2</v>
      </c>
      <c r="Q2030" s="1" t="s">
        <v>6468</v>
      </c>
      <c r="R2030" s="2">
        <v>45946</v>
      </c>
      <c r="S2030" s="2"/>
      <c r="T2030" s="1">
        <v>0</v>
      </c>
    </row>
    <row r="2031" spans="1:20">
      <c r="A2031" s="1" t="s">
        <v>6776</v>
      </c>
      <c r="B2031" s="1" t="s">
        <v>339</v>
      </c>
      <c r="C2031" s="1" t="s">
        <v>340</v>
      </c>
      <c r="D2031" s="1" t="s">
        <v>6773</v>
      </c>
      <c r="E2031" s="1">
        <v>0</v>
      </c>
      <c r="F2031" s="1">
        <v>0</v>
      </c>
      <c r="G2031" s="1">
        <v>0</v>
      </c>
      <c r="H2031" s="1" t="s">
        <v>6774</v>
      </c>
      <c r="I2031" s="2">
        <v>45980</v>
      </c>
      <c r="J2031" s="1">
        <v>6000</v>
      </c>
      <c r="K2031" s="1">
        <v>0</v>
      </c>
      <c r="L2031" s="1">
        <v>0</v>
      </c>
      <c r="M2031" s="1" t="s">
        <v>848</v>
      </c>
      <c r="N2031" s="1"/>
      <c r="O2031" s="2">
        <v>45985</v>
      </c>
      <c r="P2031" s="1">
        <v>2</v>
      </c>
      <c r="Q2031" s="1" t="s">
        <v>6468</v>
      </c>
      <c r="R2031" s="2">
        <v>45946</v>
      </c>
      <c r="S2031" s="2"/>
      <c r="T2031" s="1">
        <v>0</v>
      </c>
    </row>
    <row r="2032" spans="1:20">
      <c r="A2032" s="1" t="s">
        <v>6777</v>
      </c>
      <c r="B2032" s="1" t="s">
        <v>339</v>
      </c>
      <c r="C2032" s="1" t="s">
        <v>340</v>
      </c>
      <c r="D2032" s="1" t="s">
        <v>6773</v>
      </c>
      <c r="E2032" s="1">
        <v>0</v>
      </c>
      <c r="F2032" s="1">
        <v>0</v>
      </c>
      <c r="G2032" s="1">
        <v>0</v>
      </c>
      <c r="H2032" s="1" t="s">
        <v>6774</v>
      </c>
      <c r="I2032" s="2">
        <v>45980</v>
      </c>
      <c r="J2032" s="1">
        <v>6000</v>
      </c>
      <c r="K2032" s="1">
        <v>0</v>
      </c>
      <c r="L2032" s="1">
        <v>0</v>
      </c>
      <c r="M2032" s="1" t="s">
        <v>848</v>
      </c>
      <c r="N2032" s="1"/>
      <c r="O2032" s="2">
        <v>45985</v>
      </c>
      <c r="P2032" s="1">
        <v>2</v>
      </c>
      <c r="Q2032" s="1" t="s">
        <v>6468</v>
      </c>
      <c r="R2032" s="2">
        <v>45946</v>
      </c>
      <c r="S2032" s="2"/>
      <c r="T2032" s="1">
        <v>0</v>
      </c>
    </row>
    <row r="2033" spans="1:20">
      <c r="A2033" s="1" t="s">
        <v>9541</v>
      </c>
      <c r="B2033" s="1" t="s">
        <v>895</v>
      </c>
      <c r="C2033" s="1" t="s">
        <v>896</v>
      </c>
      <c r="D2033" s="1" t="s">
        <v>8915</v>
      </c>
      <c r="E2033" s="1">
        <v>0</v>
      </c>
      <c r="F2033" s="1">
        <v>0</v>
      </c>
      <c r="G2033" s="1">
        <v>0</v>
      </c>
      <c r="H2033" s="1" t="s">
        <v>9542</v>
      </c>
      <c r="I2033" s="2">
        <v>45992</v>
      </c>
      <c r="J2033" s="1">
        <v>2400</v>
      </c>
      <c r="K2033" s="1">
        <v>0</v>
      </c>
      <c r="L2033" s="1">
        <v>0</v>
      </c>
      <c r="M2033" s="1" t="s">
        <v>9543</v>
      </c>
      <c r="N2033" s="1" t="s">
        <v>9544</v>
      </c>
      <c r="O2033" s="2">
        <v>45995</v>
      </c>
      <c r="P2033" s="1">
        <v>1</v>
      </c>
      <c r="Q2033" s="1" t="s">
        <v>6456</v>
      </c>
      <c r="R2033" s="2">
        <v>45946</v>
      </c>
      <c r="S2033" s="2"/>
      <c r="T2033" s="1">
        <v>0</v>
      </c>
    </row>
    <row r="2034" spans="1:20">
      <c r="A2034" s="1" t="s">
        <v>1888</v>
      </c>
      <c r="B2034" s="1" t="s">
        <v>88</v>
      </c>
      <c r="C2034" s="1" t="s">
        <v>89</v>
      </c>
      <c r="D2034" s="1" t="s">
        <v>6488</v>
      </c>
      <c r="E2034" s="1">
        <v>0</v>
      </c>
      <c r="F2034" s="1">
        <v>0</v>
      </c>
      <c r="G2034" s="1">
        <v>0</v>
      </c>
      <c r="H2034" s="1" t="s">
        <v>1891</v>
      </c>
      <c r="I2034" s="2">
        <v>45999</v>
      </c>
      <c r="J2034" s="1">
        <v>12000</v>
      </c>
      <c r="K2034" s="1">
        <v>0</v>
      </c>
      <c r="L2034" s="1">
        <v>0</v>
      </c>
      <c r="M2034" s="1" t="s">
        <v>6719</v>
      </c>
      <c r="N2034" s="1" t="s">
        <v>7780</v>
      </c>
      <c r="O2034" s="2">
        <v>46002</v>
      </c>
      <c r="P2034" s="1">
        <v>2</v>
      </c>
      <c r="Q2034" s="1" t="s">
        <v>6443</v>
      </c>
      <c r="R2034" s="2">
        <v>45946</v>
      </c>
      <c r="S2034" s="2"/>
      <c r="T2034" s="1">
        <v>0</v>
      </c>
    </row>
    <row r="2035" spans="1:20">
      <c r="A2035" s="1" t="s">
        <v>1894</v>
      </c>
      <c r="B2035" s="1" t="s">
        <v>1898</v>
      </c>
      <c r="C2035" s="1" t="s">
        <v>1899</v>
      </c>
      <c r="D2035" s="1" t="s">
        <v>8205</v>
      </c>
      <c r="E2035" s="1">
        <v>0</v>
      </c>
      <c r="F2035" s="1">
        <v>0</v>
      </c>
      <c r="G2035" s="1">
        <v>0</v>
      </c>
      <c r="H2035" s="1" t="s">
        <v>1897</v>
      </c>
      <c r="I2035" s="2">
        <v>45980</v>
      </c>
      <c r="J2035" s="1">
        <v>240000</v>
      </c>
      <c r="K2035" s="1">
        <v>240000</v>
      </c>
      <c r="L2035" s="1">
        <v>0</v>
      </c>
      <c r="M2035" s="1" t="s">
        <v>8206</v>
      </c>
      <c r="N2035" s="1" t="s">
        <v>9412</v>
      </c>
      <c r="O2035" s="2">
        <v>45986</v>
      </c>
      <c r="P2035" s="1">
        <v>1</v>
      </c>
      <c r="Q2035" s="1" t="s">
        <v>6468</v>
      </c>
      <c r="R2035" s="2">
        <v>45946</v>
      </c>
      <c r="S2035" s="2">
        <v>45974</v>
      </c>
      <c r="T2035" s="1">
        <v>240120</v>
      </c>
    </row>
    <row r="2036" spans="1:20">
      <c r="A2036" s="1" t="s">
        <v>1902</v>
      </c>
      <c r="B2036" s="1" t="s">
        <v>1898</v>
      </c>
      <c r="C2036" s="1" t="s">
        <v>1899</v>
      </c>
      <c r="D2036" s="1" t="s">
        <v>6936</v>
      </c>
      <c r="E2036" s="1">
        <v>0</v>
      </c>
      <c r="F2036" s="1">
        <v>0</v>
      </c>
      <c r="G2036" s="1">
        <v>0</v>
      </c>
      <c r="H2036" s="1" t="s">
        <v>1906</v>
      </c>
      <c r="I2036" s="2">
        <v>45980</v>
      </c>
      <c r="J2036" s="1">
        <v>4800000</v>
      </c>
      <c r="K2036" s="1">
        <v>4800000</v>
      </c>
      <c r="L2036" s="1">
        <v>0</v>
      </c>
      <c r="M2036" s="1" t="s">
        <v>6937</v>
      </c>
      <c r="N2036" s="1" t="s">
        <v>9412</v>
      </c>
      <c r="O2036" s="2">
        <v>45986</v>
      </c>
      <c r="P2036" s="1">
        <v>1</v>
      </c>
      <c r="Q2036" s="1" t="s">
        <v>6468</v>
      </c>
      <c r="R2036" s="2">
        <v>45946</v>
      </c>
      <c r="S2036" s="2">
        <v>45975</v>
      </c>
      <c r="T2036" s="1">
        <v>4800180</v>
      </c>
    </row>
    <row r="2037" spans="1:20">
      <c r="A2037" s="1" t="s">
        <v>1908</v>
      </c>
      <c r="B2037" s="1" t="s">
        <v>499</v>
      </c>
      <c r="C2037" s="1" t="s">
        <v>500</v>
      </c>
      <c r="D2037" s="1" t="s">
        <v>6721</v>
      </c>
      <c r="E2037" s="1">
        <v>0</v>
      </c>
      <c r="F2037" s="1">
        <v>0</v>
      </c>
      <c r="G2037" s="1">
        <v>0</v>
      </c>
      <c r="H2037" s="1" t="s">
        <v>1911</v>
      </c>
      <c r="I2037" s="2">
        <v>45964</v>
      </c>
      <c r="J2037" s="1">
        <v>20000</v>
      </c>
      <c r="K2037" s="1">
        <v>40000</v>
      </c>
      <c r="L2037" s="1">
        <v>0</v>
      </c>
      <c r="M2037" s="1" t="s">
        <v>6876</v>
      </c>
      <c r="N2037" s="1" t="s">
        <v>6877</v>
      </c>
      <c r="O2037" s="2">
        <v>45973</v>
      </c>
      <c r="P2037" s="1">
        <v>5</v>
      </c>
      <c r="Q2037" s="1" t="s">
        <v>6456</v>
      </c>
      <c r="R2037" s="2">
        <v>45946</v>
      </c>
      <c r="S2037" s="2">
        <v>45964</v>
      </c>
      <c r="T2037" s="1">
        <v>106249</v>
      </c>
    </row>
    <row r="2038" spans="1:20">
      <c r="A2038" s="1" t="s">
        <v>1914</v>
      </c>
      <c r="B2038" s="1" t="s">
        <v>499</v>
      </c>
      <c r="C2038" s="1" t="s">
        <v>500</v>
      </c>
      <c r="D2038" s="1" t="s">
        <v>6721</v>
      </c>
      <c r="E2038" s="1">
        <v>0</v>
      </c>
      <c r="F2038" s="1">
        <v>0</v>
      </c>
      <c r="G2038" s="1">
        <v>0</v>
      </c>
      <c r="H2038" s="1" t="s">
        <v>1917</v>
      </c>
      <c r="I2038" s="2">
        <v>45964</v>
      </c>
      <c r="J2038" s="1">
        <v>20000</v>
      </c>
      <c r="K2038" s="1">
        <v>40000</v>
      </c>
      <c r="L2038" s="1">
        <v>0</v>
      </c>
      <c r="M2038" s="1" t="s">
        <v>6907</v>
      </c>
      <c r="N2038" s="1" t="s">
        <v>6877</v>
      </c>
      <c r="O2038" s="2">
        <v>45973</v>
      </c>
      <c r="P2038" s="1">
        <v>2</v>
      </c>
      <c r="Q2038" s="1" t="s">
        <v>6456</v>
      </c>
      <c r="R2038" s="2">
        <v>45946</v>
      </c>
      <c r="S2038" s="2">
        <v>45964</v>
      </c>
      <c r="T2038" s="1">
        <v>106249</v>
      </c>
    </row>
    <row r="2039" spans="1:20">
      <c r="A2039" s="1" t="s">
        <v>1926</v>
      </c>
      <c r="B2039" s="1" t="s">
        <v>499</v>
      </c>
      <c r="C2039" s="1" t="s">
        <v>500</v>
      </c>
      <c r="D2039" s="1" t="s">
        <v>6721</v>
      </c>
      <c r="E2039" s="1">
        <v>0</v>
      </c>
      <c r="F2039" s="1">
        <v>0</v>
      </c>
      <c r="G2039" s="1">
        <v>0</v>
      </c>
      <c r="H2039" s="1" t="s">
        <v>616</v>
      </c>
      <c r="I2039" s="2">
        <v>45964</v>
      </c>
      <c r="J2039" s="1">
        <v>160000</v>
      </c>
      <c r="K2039" s="1">
        <v>160000</v>
      </c>
      <c r="L2039" s="1">
        <v>0</v>
      </c>
      <c r="M2039" s="1" t="s">
        <v>544</v>
      </c>
      <c r="N2039" s="1" t="s">
        <v>6877</v>
      </c>
      <c r="O2039" s="2">
        <v>45973</v>
      </c>
      <c r="P2039" s="1">
        <v>5</v>
      </c>
      <c r="Q2039" s="1" t="s">
        <v>6456</v>
      </c>
      <c r="R2039" s="2">
        <v>45946</v>
      </c>
      <c r="S2039" s="2">
        <v>45964</v>
      </c>
      <c r="T2039" s="1">
        <v>490620</v>
      </c>
    </row>
    <row r="2040" spans="1:20">
      <c r="A2040" s="1" t="s">
        <v>1948</v>
      </c>
      <c r="B2040" s="1" t="s">
        <v>416</v>
      </c>
      <c r="C2040" s="1" t="s">
        <v>417</v>
      </c>
      <c r="D2040" s="1" t="s">
        <v>6773</v>
      </c>
      <c r="E2040" s="1">
        <v>0</v>
      </c>
      <c r="F2040" s="1">
        <v>0</v>
      </c>
      <c r="G2040" s="1">
        <v>0</v>
      </c>
      <c r="H2040" s="1" t="s">
        <v>1945</v>
      </c>
      <c r="I2040" s="2">
        <v>45967</v>
      </c>
      <c r="J2040" s="1">
        <v>12000</v>
      </c>
      <c r="K2040" s="1">
        <v>12000</v>
      </c>
      <c r="L2040" s="1">
        <v>0</v>
      </c>
      <c r="M2040" s="1" t="s">
        <v>7146</v>
      </c>
      <c r="N2040" s="1"/>
      <c r="O2040" s="2">
        <v>45979</v>
      </c>
      <c r="P2040" s="1">
        <v>2</v>
      </c>
      <c r="Q2040" s="1" t="s">
        <v>6468</v>
      </c>
      <c r="R2040" s="2">
        <v>45946</v>
      </c>
      <c r="S2040" s="2">
        <v>45968</v>
      </c>
      <c r="T2040" s="1">
        <v>12000</v>
      </c>
    </row>
    <row r="2041" spans="1:20">
      <c r="A2041" s="1" t="s">
        <v>6778</v>
      </c>
      <c r="B2041" s="1" t="s">
        <v>1011</v>
      </c>
      <c r="C2041" s="1" t="s">
        <v>1012</v>
      </c>
      <c r="D2041" s="1" t="s">
        <v>6479</v>
      </c>
      <c r="E2041" s="1">
        <v>0</v>
      </c>
      <c r="F2041" s="1">
        <v>0</v>
      </c>
      <c r="G2041" s="1">
        <v>0</v>
      </c>
      <c r="H2041" s="1" t="s">
        <v>6779</v>
      </c>
      <c r="I2041" s="2">
        <v>46035</v>
      </c>
      <c r="J2041" s="1">
        <v>51900</v>
      </c>
      <c r="K2041" s="1">
        <v>0</v>
      </c>
      <c r="L2041" s="1">
        <v>0</v>
      </c>
      <c r="M2041" s="1" t="s">
        <v>725</v>
      </c>
      <c r="N2041" s="1"/>
      <c r="O2041" s="2">
        <v>46038</v>
      </c>
      <c r="P2041" s="1">
        <v>4</v>
      </c>
      <c r="Q2041" s="1" t="s">
        <v>6443</v>
      </c>
      <c r="R2041" s="2">
        <v>45946</v>
      </c>
      <c r="S2041" s="2"/>
      <c r="T2041" s="1">
        <v>0</v>
      </c>
    </row>
    <row r="2042" spans="1:20">
      <c r="A2042" s="1" t="s">
        <v>6780</v>
      </c>
      <c r="B2042" s="1" t="s">
        <v>6462</v>
      </c>
      <c r="C2042" s="1" t="s">
        <v>6463</v>
      </c>
      <c r="D2042" s="1" t="s">
        <v>6464</v>
      </c>
      <c r="E2042" s="1" t="s">
        <v>6781</v>
      </c>
      <c r="F2042" s="1">
        <v>0</v>
      </c>
      <c r="G2042" s="1">
        <v>0</v>
      </c>
      <c r="H2042" s="1" t="s">
        <v>6782</v>
      </c>
      <c r="I2042" s="2">
        <v>45953</v>
      </c>
      <c r="J2042" s="1">
        <v>40</v>
      </c>
      <c r="K2042" s="1">
        <v>0</v>
      </c>
      <c r="L2042" s="1">
        <v>0</v>
      </c>
      <c r="M2042" s="1" t="s">
        <v>6783</v>
      </c>
      <c r="N2042" s="1" t="s">
        <v>6784</v>
      </c>
      <c r="O2042" s="2">
        <v>45958</v>
      </c>
      <c r="P2042" s="1">
        <v>1</v>
      </c>
      <c r="Q2042" s="1" t="s">
        <v>6468</v>
      </c>
      <c r="R2042" s="2">
        <v>45947</v>
      </c>
      <c r="S2042" s="2">
        <v>45954</v>
      </c>
      <c r="T2042" s="1">
        <v>40</v>
      </c>
    </row>
    <row r="2043" spans="1:20">
      <c r="A2043" s="1" t="s">
        <v>6785</v>
      </c>
      <c r="B2043" s="1" t="s">
        <v>6459</v>
      </c>
      <c r="C2043" s="1" t="s">
        <v>6460</v>
      </c>
      <c r="D2043" s="1">
        <v>0</v>
      </c>
      <c r="E2043" s="1">
        <v>0</v>
      </c>
      <c r="F2043" s="1">
        <v>0</v>
      </c>
      <c r="G2043" s="1">
        <v>0</v>
      </c>
      <c r="H2043" s="1" t="s">
        <v>6628</v>
      </c>
      <c r="I2043" s="2">
        <v>45956</v>
      </c>
      <c r="J2043" s="1">
        <v>1100000</v>
      </c>
      <c r="K2043" s="1">
        <v>0</v>
      </c>
      <c r="L2043" s="1">
        <v>0</v>
      </c>
      <c r="M2043" s="1"/>
      <c r="N2043" s="1"/>
      <c r="O2043" s="2">
        <v>45956</v>
      </c>
      <c r="P2043" s="1">
        <v>1</v>
      </c>
      <c r="Q2043" s="1" t="s">
        <v>6436</v>
      </c>
      <c r="R2043" s="2">
        <v>45947</v>
      </c>
      <c r="S2043" s="2"/>
      <c r="T2043" s="1">
        <v>0</v>
      </c>
    </row>
    <row r="2044" spans="1:20">
      <c r="A2044" s="1" t="s">
        <v>9545</v>
      </c>
      <c r="B2044" s="1" t="s">
        <v>7587</v>
      </c>
      <c r="C2044" s="1" t="s">
        <v>7588</v>
      </c>
      <c r="D2044" s="1">
        <v>0</v>
      </c>
      <c r="E2044" s="1">
        <v>0</v>
      </c>
      <c r="F2044" s="1">
        <v>0</v>
      </c>
      <c r="G2044" s="1">
        <v>0</v>
      </c>
      <c r="H2044" s="1" t="s">
        <v>9546</v>
      </c>
      <c r="I2044" s="2">
        <v>45959</v>
      </c>
      <c r="J2044" s="1">
        <v>100000</v>
      </c>
      <c r="K2044" s="1">
        <v>100000</v>
      </c>
      <c r="L2044" s="1">
        <v>0</v>
      </c>
      <c r="M2044" s="1"/>
      <c r="N2044" s="1"/>
      <c r="O2044" s="2">
        <v>45961</v>
      </c>
      <c r="P2044" s="1">
        <v>0</v>
      </c>
      <c r="Q2044" s="1" t="s">
        <v>6456</v>
      </c>
      <c r="R2044" s="2">
        <v>45947</v>
      </c>
      <c r="S2044" s="2"/>
      <c r="T2044" s="1">
        <v>0</v>
      </c>
    </row>
    <row r="2045" spans="1:20">
      <c r="A2045" s="1" t="s">
        <v>1959</v>
      </c>
      <c r="B2045" s="1" t="s">
        <v>899</v>
      </c>
      <c r="C2045" s="1" t="s">
        <v>900</v>
      </c>
      <c r="D2045" s="1" t="s">
        <v>6531</v>
      </c>
      <c r="E2045" s="1">
        <v>0</v>
      </c>
      <c r="F2045" s="1">
        <v>0</v>
      </c>
      <c r="G2045" s="1">
        <v>0</v>
      </c>
      <c r="H2045" s="1" t="s">
        <v>1962</v>
      </c>
      <c r="I2045" s="2">
        <v>45980</v>
      </c>
      <c r="J2045" s="1">
        <v>11000</v>
      </c>
      <c r="K2045" s="1">
        <v>11000</v>
      </c>
      <c r="L2045" s="1">
        <v>0</v>
      </c>
      <c r="M2045" s="1" t="s">
        <v>9547</v>
      </c>
      <c r="N2045" s="1"/>
      <c r="O2045" s="2">
        <v>45985</v>
      </c>
      <c r="P2045" s="1">
        <v>1</v>
      </c>
      <c r="Q2045" s="1" t="s">
        <v>6456</v>
      </c>
      <c r="R2045" s="2">
        <v>45947</v>
      </c>
      <c r="S2045" s="2">
        <v>45975</v>
      </c>
      <c r="T2045" s="1">
        <v>11001</v>
      </c>
    </row>
    <row r="2046" spans="1:20">
      <c r="A2046" s="1" t="s">
        <v>1965</v>
      </c>
      <c r="B2046" s="1" t="s">
        <v>899</v>
      </c>
      <c r="C2046" s="1" t="s">
        <v>900</v>
      </c>
      <c r="D2046" s="1" t="s">
        <v>6531</v>
      </c>
      <c r="E2046" s="1">
        <v>0</v>
      </c>
      <c r="F2046" s="1">
        <v>0</v>
      </c>
      <c r="G2046" s="1">
        <v>0</v>
      </c>
      <c r="H2046" s="1" t="s">
        <v>1968</v>
      </c>
      <c r="I2046" s="2">
        <v>45980</v>
      </c>
      <c r="J2046" s="1">
        <v>15000</v>
      </c>
      <c r="K2046" s="1">
        <v>15000</v>
      </c>
      <c r="L2046" s="1">
        <v>0</v>
      </c>
      <c r="M2046" s="1" t="s">
        <v>7582</v>
      </c>
      <c r="N2046" s="1"/>
      <c r="O2046" s="2">
        <v>45985</v>
      </c>
      <c r="P2046" s="1">
        <v>1</v>
      </c>
      <c r="Q2046" s="1" t="s">
        <v>6456</v>
      </c>
      <c r="R2046" s="2">
        <v>45947</v>
      </c>
      <c r="S2046" s="2">
        <v>45976</v>
      </c>
      <c r="T2046" s="1">
        <v>15000</v>
      </c>
    </row>
    <row r="2047" spans="1:20">
      <c r="A2047" s="1" t="s">
        <v>1970</v>
      </c>
      <c r="B2047" s="1" t="s">
        <v>653</v>
      </c>
      <c r="C2047" s="1" t="s">
        <v>654</v>
      </c>
      <c r="D2047" s="1" t="s">
        <v>6451</v>
      </c>
      <c r="E2047" s="1">
        <v>0</v>
      </c>
      <c r="F2047" s="1">
        <v>0</v>
      </c>
      <c r="G2047" s="1">
        <v>0</v>
      </c>
      <c r="H2047" s="1" t="s">
        <v>1973</v>
      </c>
      <c r="I2047" s="2">
        <v>45967</v>
      </c>
      <c r="J2047" s="1">
        <v>1732500</v>
      </c>
      <c r="K2047" s="1">
        <v>1732500</v>
      </c>
      <c r="L2047" s="1">
        <v>0</v>
      </c>
      <c r="M2047" s="1"/>
      <c r="N2047" s="1"/>
      <c r="O2047" s="2">
        <v>45972</v>
      </c>
      <c r="P2047" s="1">
        <v>2</v>
      </c>
      <c r="Q2047" s="1" t="s">
        <v>6436</v>
      </c>
      <c r="R2047" s="2">
        <v>45947</v>
      </c>
      <c r="S2047" s="2">
        <v>45945</v>
      </c>
      <c r="T2047" s="1">
        <v>5018112</v>
      </c>
    </row>
    <row r="2048" spans="1:20">
      <c r="A2048" s="1" t="s">
        <v>1970</v>
      </c>
      <c r="B2048" s="1" t="s">
        <v>653</v>
      </c>
      <c r="C2048" s="1" t="s">
        <v>654</v>
      </c>
      <c r="D2048" s="1" t="s">
        <v>6451</v>
      </c>
      <c r="E2048" s="1">
        <v>0</v>
      </c>
      <c r="F2048" s="1">
        <v>0</v>
      </c>
      <c r="G2048" s="1">
        <v>0</v>
      </c>
      <c r="H2048" s="1" t="s">
        <v>1973</v>
      </c>
      <c r="I2048" s="2">
        <v>45974</v>
      </c>
      <c r="J2048" s="1">
        <v>1538250</v>
      </c>
      <c r="K2048" s="1">
        <v>1538250</v>
      </c>
      <c r="L2048" s="1">
        <v>0</v>
      </c>
      <c r="M2048" s="1"/>
      <c r="N2048" s="1"/>
      <c r="O2048" s="2">
        <v>45979</v>
      </c>
      <c r="P2048" s="1">
        <v>2</v>
      </c>
      <c r="Q2048" s="1" t="s">
        <v>6436</v>
      </c>
      <c r="R2048" s="2">
        <v>45947</v>
      </c>
      <c r="S2048" s="2">
        <v>45962</v>
      </c>
      <c r="T2048" s="1">
        <v>1538250</v>
      </c>
    </row>
    <row r="2049" spans="1:20">
      <c r="A2049" s="1" t="s">
        <v>1983</v>
      </c>
      <c r="B2049" s="1" t="s">
        <v>653</v>
      </c>
      <c r="C2049" s="1" t="s">
        <v>654</v>
      </c>
      <c r="D2049" s="1" t="s">
        <v>6451</v>
      </c>
      <c r="E2049" s="1">
        <v>0</v>
      </c>
      <c r="F2049" s="1">
        <v>0</v>
      </c>
      <c r="G2049" s="1">
        <v>0</v>
      </c>
      <c r="H2049" s="1" t="s">
        <v>1986</v>
      </c>
      <c r="I2049" s="2">
        <v>45974</v>
      </c>
      <c r="J2049" s="1">
        <v>178500</v>
      </c>
      <c r="K2049" s="1">
        <v>178500</v>
      </c>
      <c r="L2049" s="1">
        <v>0</v>
      </c>
      <c r="M2049" s="1"/>
      <c r="N2049" s="1"/>
      <c r="O2049" s="2">
        <v>45975</v>
      </c>
      <c r="P2049" s="1">
        <v>2</v>
      </c>
      <c r="Q2049" s="1" t="s">
        <v>6436</v>
      </c>
      <c r="R2049" s="2">
        <v>45947</v>
      </c>
      <c r="S2049" s="2">
        <v>45972</v>
      </c>
      <c r="T2049" s="1">
        <v>358500</v>
      </c>
    </row>
    <row r="2050" spans="1:20">
      <c r="A2050" s="1" t="s">
        <v>1989</v>
      </c>
      <c r="B2050" s="1" t="s">
        <v>653</v>
      </c>
      <c r="C2050" s="1" t="s">
        <v>654</v>
      </c>
      <c r="D2050" s="1" t="s">
        <v>6451</v>
      </c>
      <c r="E2050" s="1">
        <v>0</v>
      </c>
      <c r="F2050" s="1">
        <v>0</v>
      </c>
      <c r="G2050" s="1">
        <v>0</v>
      </c>
      <c r="H2050" s="1" t="s">
        <v>1992</v>
      </c>
      <c r="I2050" s="2">
        <v>45973</v>
      </c>
      <c r="J2050" s="1">
        <v>309750</v>
      </c>
      <c r="K2050" s="1">
        <v>309750</v>
      </c>
      <c r="L2050" s="1">
        <v>0</v>
      </c>
      <c r="M2050" s="1"/>
      <c r="N2050" s="1"/>
      <c r="O2050" s="2">
        <v>45979</v>
      </c>
      <c r="P2050" s="1">
        <v>2</v>
      </c>
      <c r="Q2050" s="1" t="s">
        <v>6436</v>
      </c>
      <c r="R2050" s="2">
        <v>45947</v>
      </c>
      <c r="S2050" s="2">
        <v>45972</v>
      </c>
      <c r="T2050" s="1">
        <v>624510</v>
      </c>
    </row>
    <row r="2051" spans="1:20">
      <c r="A2051" s="1" t="s">
        <v>1995</v>
      </c>
      <c r="B2051" s="1" t="s">
        <v>489</v>
      </c>
      <c r="C2051" s="1" t="s">
        <v>490</v>
      </c>
      <c r="D2051" s="1" t="s">
        <v>7221</v>
      </c>
      <c r="E2051" s="1" t="s">
        <v>7222</v>
      </c>
      <c r="F2051" s="1">
        <v>0</v>
      </c>
      <c r="G2051" s="1">
        <v>0</v>
      </c>
      <c r="H2051" s="1" t="s">
        <v>488</v>
      </c>
      <c r="I2051" s="2">
        <v>45982</v>
      </c>
      <c r="J2051" s="1">
        <v>20000</v>
      </c>
      <c r="K2051" s="1">
        <v>20000</v>
      </c>
      <c r="L2051" s="1">
        <v>0</v>
      </c>
      <c r="M2051" s="1" t="s">
        <v>486</v>
      </c>
      <c r="N2051" s="1"/>
      <c r="O2051" s="2">
        <v>45985</v>
      </c>
      <c r="P2051" s="1">
        <v>2</v>
      </c>
      <c r="Q2051" s="1" t="s">
        <v>6436</v>
      </c>
      <c r="R2051" s="2">
        <v>45947</v>
      </c>
      <c r="S2051" s="2">
        <v>45981</v>
      </c>
      <c r="T2051" s="1">
        <v>20004</v>
      </c>
    </row>
    <row r="2052" spans="1:20">
      <c r="A2052" s="1" t="s">
        <v>6786</v>
      </c>
      <c r="B2052" s="1" t="s">
        <v>229</v>
      </c>
      <c r="C2052" s="1" t="s">
        <v>230</v>
      </c>
      <c r="D2052" s="1" t="s">
        <v>6787</v>
      </c>
      <c r="E2052" s="1" t="s">
        <v>6788</v>
      </c>
      <c r="F2052" s="1" t="s">
        <v>6558</v>
      </c>
      <c r="G2052" s="1">
        <v>0</v>
      </c>
      <c r="H2052" s="1" t="s">
        <v>6789</v>
      </c>
      <c r="I2052" s="2">
        <v>45982</v>
      </c>
      <c r="J2052" s="1">
        <v>2240000</v>
      </c>
      <c r="K2052" s="1">
        <v>0</v>
      </c>
      <c r="L2052" s="1">
        <v>0</v>
      </c>
      <c r="M2052" s="1" t="s">
        <v>6790</v>
      </c>
      <c r="N2052" s="1" t="s">
        <v>6791</v>
      </c>
      <c r="O2052" s="2">
        <v>46000</v>
      </c>
      <c r="P2052" s="1">
        <v>3</v>
      </c>
      <c r="Q2052" s="1" t="s">
        <v>6456</v>
      </c>
      <c r="R2052" s="2">
        <v>45947</v>
      </c>
      <c r="S2052" s="2"/>
      <c r="T2052" s="1">
        <v>0</v>
      </c>
    </row>
    <row r="2053" spans="1:20">
      <c r="A2053" s="1" t="s">
        <v>2033</v>
      </c>
      <c r="B2053" s="1" t="s">
        <v>154</v>
      </c>
      <c r="C2053" s="1" t="s">
        <v>155</v>
      </c>
      <c r="D2053" s="1" t="s">
        <v>7023</v>
      </c>
      <c r="E2053" s="1">
        <v>0</v>
      </c>
      <c r="F2053" s="1">
        <v>0</v>
      </c>
      <c r="G2053" s="1">
        <v>0</v>
      </c>
      <c r="H2053" s="1" t="s">
        <v>2030</v>
      </c>
      <c r="I2053" s="2">
        <v>45972</v>
      </c>
      <c r="J2053" s="1">
        <v>31000</v>
      </c>
      <c r="K2053" s="1">
        <v>31000</v>
      </c>
      <c r="L2053" s="1">
        <v>0</v>
      </c>
      <c r="M2053" s="1" t="s">
        <v>9214</v>
      </c>
      <c r="N2053" s="1"/>
      <c r="O2053" s="2">
        <v>45974</v>
      </c>
      <c r="P2053" s="1">
        <v>2</v>
      </c>
      <c r="Q2053" s="1" t="s">
        <v>6443</v>
      </c>
      <c r="R2053" s="2">
        <v>45951</v>
      </c>
      <c r="S2053" s="2">
        <v>45962</v>
      </c>
      <c r="T2053" s="1">
        <v>31002</v>
      </c>
    </row>
    <row r="2054" spans="1:20">
      <c r="A2054" s="1" t="s">
        <v>6792</v>
      </c>
      <c r="B2054" s="1" t="s">
        <v>1127</v>
      </c>
      <c r="C2054" s="1" t="s">
        <v>1128</v>
      </c>
      <c r="D2054" s="1" t="s">
        <v>6683</v>
      </c>
      <c r="E2054" s="1" t="s">
        <v>6684</v>
      </c>
      <c r="F2054" s="1" t="s">
        <v>6517</v>
      </c>
      <c r="G2054" s="1" t="s">
        <v>6793</v>
      </c>
      <c r="H2054" s="1" t="s">
        <v>6794</v>
      </c>
      <c r="I2054" s="2">
        <v>46036</v>
      </c>
      <c r="J2054" s="1">
        <v>47000</v>
      </c>
      <c r="K2054" s="1">
        <v>0</v>
      </c>
      <c r="L2054" s="1">
        <v>0</v>
      </c>
      <c r="M2054" s="1"/>
      <c r="N2054" s="1" t="s">
        <v>6795</v>
      </c>
      <c r="O2054" s="2">
        <v>46038</v>
      </c>
      <c r="P2054" s="1">
        <v>2</v>
      </c>
      <c r="Q2054" s="1" t="s">
        <v>6540</v>
      </c>
      <c r="R2054" s="2">
        <v>45951</v>
      </c>
      <c r="S2054" s="2"/>
      <c r="T2054" s="1">
        <v>0</v>
      </c>
    </row>
    <row r="2055" spans="1:20">
      <c r="A2055" s="1" t="s">
        <v>2044</v>
      </c>
      <c r="B2055" s="1" t="s">
        <v>1127</v>
      </c>
      <c r="C2055" s="1" t="s">
        <v>1128</v>
      </c>
      <c r="D2055" s="1" t="s">
        <v>6683</v>
      </c>
      <c r="E2055" s="1" t="s">
        <v>6517</v>
      </c>
      <c r="F2055" s="1" t="s">
        <v>6958</v>
      </c>
      <c r="G2055" s="1" t="s">
        <v>6518</v>
      </c>
      <c r="H2055" s="1" t="s">
        <v>2048</v>
      </c>
      <c r="I2055" s="2">
        <v>45985</v>
      </c>
      <c r="J2055" s="1">
        <v>20000</v>
      </c>
      <c r="K2055" s="1">
        <v>0</v>
      </c>
      <c r="L2055" s="1">
        <v>0</v>
      </c>
      <c r="M2055" s="1"/>
      <c r="N2055" s="1" t="s">
        <v>6837</v>
      </c>
      <c r="O2055" s="2">
        <v>45987</v>
      </c>
      <c r="P2055" s="1">
        <v>2</v>
      </c>
      <c r="Q2055" s="1" t="s">
        <v>6540</v>
      </c>
      <c r="R2055" s="2">
        <v>45951</v>
      </c>
      <c r="S2055" s="2"/>
      <c r="T2055" s="1">
        <v>0</v>
      </c>
    </row>
    <row r="2056" spans="1:20">
      <c r="A2056" s="1" t="s">
        <v>2051</v>
      </c>
      <c r="B2056" s="1" t="s">
        <v>2056</v>
      </c>
      <c r="C2056" s="1" t="s">
        <v>2057</v>
      </c>
      <c r="D2056" s="1" t="s">
        <v>7020</v>
      </c>
      <c r="E2056" s="1" t="s">
        <v>7021</v>
      </c>
      <c r="F2056" s="1">
        <v>0</v>
      </c>
      <c r="G2056" s="1">
        <v>0</v>
      </c>
      <c r="H2056" s="1" t="s">
        <v>2055</v>
      </c>
      <c r="I2056" s="2">
        <v>46007</v>
      </c>
      <c r="J2056" s="1">
        <v>748000</v>
      </c>
      <c r="K2056" s="1">
        <v>0</v>
      </c>
      <c r="L2056" s="1">
        <v>0</v>
      </c>
      <c r="M2056" s="1" t="s">
        <v>7022</v>
      </c>
      <c r="N2056" s="1"/>
      <c r="O2056" s="2">
        <v>46010</v>
      </c>
      <c r="P2056" s="1">
        <v>1</v>
      </c>
      <c r="Q2056" s="1" t="s">
        <v>6430</v>
      </c>
      <c r="R2056" s="2">
        <v>45951</v>
      </c>
      <c r="S2056" s="2">
        <v>45954</v>
      </c>
      <c r="T2056" s="1">
        <v>748000</v>
      </c>
    </row>
    <row r="2057" spans="1:20">
      <c r="A2057" s="1" t="s">
        <v>6796</v>
      </c>
      <c r="B2057" s="1" t="s">
        <v>1147</v>
      </c>
      <c r="C2057" s="1" t="s">
        <v>1148</v>
      </c>
      <c r="D2057" s="1" t="s">
        <v>6797</v>
      </c>
      <c r="E2057" s="1">
        <v>0</v>
      </c>
      <c r="F2057" s="1">
        <v>0</v>
      </c>
      <c r="G2057" s="1">
        <v>0</v>
      </c>
      <c r="H2057" s="1" t="s">
        <v>1551</v>
      </c>
      <c r="I2057" s="2">
        <v>45957</v>
      </c>
      <c r="J2057" s="1">
        <v>1000</v>
      </c>
      <c r="K2057" s="1">
        <v>0</v>
      </c>
      <c r="L2057" s="1">
        <v>0</v>
      </c>
      <c r="M2057" s="1" t="s">
        <v>6798</v>
      </c>
      <c r="N2057" s="1" t="s">
        <v>6799</v>
      </c>
      <c r="O2057" s="2">
        <v>45957</v>
      </c>
      <c r="P2057" s="1">
        <v>1</v>
      </c>
      <c r="Q2057" s="1" t="s">
        <v>6468</v>
      </c>
      <c r="R2057" s="2">
        <v>45952</v>
      </c>
      <c r="S2057" s="2"/>
      <c r="T2057" s="1">
        <v>0</v>
      </c>
    </row>
    <row r="2058" spans="1:20">
      <c r="A2058" s="1" t="s">
        <v>2079</v>
      </c>
      <c r="B2058" s="1" t="s">
        <v>1147</v>
      </c>
      <c r="C2058" s="1" t="s">
        <v>1148</v>
      </c>
      <c r="D2058" s="1" t="s">
        <v>6797</v>
      </c>
      <c r="E2058" s="1">
        <v>0</v>
      </c>
      <c r="F2058" s="1">
        <v>0</v>
      </c>
      <c r="G2058" s="1">
        <v>0</v>
      </c>
      <c r="H2058" s="1" t="s">
        <v>1551</v>
      </c>
      <c r="I2058" s="2">
        <v>45957</v>
      </c>
      <c r="J2058" s="1">
        <v>10000</v>
      </c>
      <c r="K2058" s="1">
        <v>10000</v>
      </c>
      <c r="L2058" s="1">
        <v>0</v>
      </c>
      <c r="M2058" s="1" t="s">
        <v>6798</v>
      </c>
      <c r="N2058" s="1" t="s">
        <v>9548</v>
      </c>
      <c r="O2058" s="2">
        <v>45958</v>
      </c>
      <c r="P2058" s="1">
        <v>1</v>
      </c>
      <c r="Q2058" s="1" t="s">
        <v>6468</v>
      </c>
      <c r="R2058" s="2">
        <v>45952</v>
      </c>
      <c r="S2058" s="2">
        <v>45978</v>
      </c>
      <c r="T2058" s="1">
        <v>10000</v>
      </c>
    </row>
    <row r="2059" spans="1:20">
      <c r="A2059" s="1" t="s">
        <v>6800</v>
      </c>
      <c r="B2059" s="1" t="s">
        <v>6459</v>
      </c>
      <c r="C2059" s="1" t="s">
        <v>6460</v>
      </c>
      <c r="D2059" s="1">
        <v>0</v>
      </c>
      <c r="E2059" s="1">
        <v>0</v>
      </c>
      <c r="F2059" s="1">
        <v>0</v>
      </c>
      <c r="G2059" s="1">
        <v>0</v>
      </c>
      <c r="H2059" s="1" t="s">
        <v>6628</v>
      </c>
      <c r="I2059" s="2">
        <v>45954</v>
      </c>
      <c r="J2059" s="1">
        <v>1100000</v>
      </c>
      <c r="K2059" s="1">
        <v>0</v>
      </c>
      <c r="L2059" s="1">
        <v>0</v>
      </c>
      <c r="M2059" s="1"/>
      <c r="N2059" s="1"/>
      <c r="O2059" s="2">
        <v>45954</v>
      </c>
      <c r="P2059" s="1">
        <v>1</v>
      </c>
      <c r="Q2059" s="1" t="s">
        <v>6436</v>
      </c>
      <c r="R2059" s="2">
        <v>45952</v>
      </c>
      <c r="S2059" s="2"/>
      <c r="T2059" s="1">
        <v>0</v>
      </c>
    </row>
    <row r="2060" spans="1:20">
      <c r="A2060" s="1" t="s">
        <v>6801</v>
      </c>
      <c r="B2060" s="1" t="s">
        <v>6459</v>
      </c>
      <c r="C2060" s="1" t="s">
        <v>6460</v>
      </c>
      <c r="D2060" s="1">
        <v>0</v>
      </c>
      <c r="E2060" s="1">
        <v>0</v>
      </c>
      <c r="F2060" s="1">
        <v>0</v>
      </c>
      <c r="G2060" s="1">
        <v>0</v>
      </c>
      <c r="H2060" s="1" t="s">
        <v>6554</v>
      </c>
      <c r="I2060" s="2">
        <v>45954</v>
      </c>
      <c r="J2060" s="1">
        <v>300000</v>
      </c>
      <c r="K2060" s="1">
        <v>0</v>
      </c>
      <c r="L2060" s="1">
        <v>0</v>
      </c>
      <c r="M2060" s="1"/>
      <c r="N2060" s="1"/>
      <c r="O2060" s="2">
        <v>45954</v>
      </c>
      <c r="P2060" s="1">
        <v>1</v>
      </c>
      <c r="Q2060" s="1" t="s">
        <v>6436</v>
      </c>
      <c r="R2060" s="2">
        <v>45952</v>
      </c>
      <c r="S2060" s="2"/>
      <c r="T2060" s="1">
        <v>0</v>
      </c>
    </row>
    <row r="2061" spans="1:20">
      <c r="A2061" s="1" t="s">
        <v>6802</v>
      </c>
      <c r="B2061" s="1" t="s">
        <v>6459</v>
      </c>
      <c r="C2061" s="1" t="s">
        <v>6460</v>
      </c>
      <c r="D2061" s="1">
        <v>0</v>
      </c>
      <c r="E2061" s="1">
        <v>0</v>
      </c>
      <c r="F2061" s="1">
        <v>0</v>
      </c>
      <c r="G2061" s="1">
        <v>0</v>
      </c>
      <c r="H2061" s="1" t="s">
        <v>6554</v>
      </c>
      <c r="I2061" s="2">
        <v>45954</v>
      </c>
      <c r="J2061" s="1">
        <v>300000</v>
      </c>
      <c r="K2061" s="1">
        <v>0</v>
      </c>
      <c r="L2061" s="1">
        <v>0</v>
      </c>
      <c r="M2061" s="1"/>
      <c r="N2061" s="1"/>
      <c r="O2061" s="2">
        <v>45954</v>
      </c>
      <c r="P2061" s="1">
        <v>1</v>
      </c>
      <c r="Q2061" s="1" t="s">
        <v>6436</v>
      </c>
      <c r="R2061" s="2">
        <v>45947</v>
      </c>
      <c r="S2061" s="2"/>
      <c r="T2061" s="1">
        <v>0</v>
      </c>
    </row>
    <row r="2062" spans="1:20">
      <c r="A2062" s="1" t="s">
        <v>9549</v>
      </c>
      <c r="B2062" s="1" t="s">
        <v>2595</v>
      </c>
      <c r="C2062" s="1" t="s">
        <v>2596</v>
      </c>
      <c r="D2062" s="1">
        <v>0</v>
      </c>
      <c r="E2062" s="1">
        <v>0</v>
      </c>
      <c r="F2062" s="1">
        <v>0</v>
      </c>
      <c r="G2062" s="1">
        <v>0</v>
      </c>
      <c r="H2062" s="1" t="s">
        <v>7445</v>
      </c>
      <c r="I2062" s="2">
        <v>45993</v>
      </c>
      <c r="J2062" s="1">
        <v>1000</v>
      </c>
      <c r="K2062" s="1">
        <v>0</v>
      </c>
      <c r="L2062" s="1">
        <v>0</v>
      </c>
      <c r="M2062" s="1"/>
      <c r="N2062" s="1" t="s">
        <v>9550</v>
      </c>
      <c r="O2062" s="2">
        <v>45999</v>
      </c>
      <c r="P2062" s="1">
        <v>2</v>
      </c>
      <c r="Q2062" s="1" t="s">
        <v>6990</v>
      </c>
      <c r="R2062" s="2">
        <v>45952</v>
      </c>
      <c r="S2062" s="2"/>
      <c r="T2062" s="1">
        <v>0</v>
      </c>
    </row>
    <row r="2063" spans="1:20">
      <c r="A2063" s="1" t="s">
        <v>2101</v>
      </c>
      <c r="B2063" s="1" t="s">
        <v>88</v>
      </c>
      <c r="C2063" s="1" t="s">
        <v>89</v>
      </c>
      <c r="D2063" s="1" t="s">
        <v>6503</v>
      </c>
      <c r="E2063" s="1">
        <v>0</v>
      </c>
      <c r="F2063" s="1">
        <v>0</v>
      </c>
      <c r="G2063" s="1">
        <v>0</v>
      </c>
      <c r="H2063" s="1" t="s">
        <v>1430</v>
      </c>
      <c r="I2063" s="2">
        <v>46006</v>
      </c>
      <c r="J2063" s="1">
        <v>54000</v>
      </c>
      <c r="K2063" s="1">
        <v>54000</v>
      </c>
      <c r="L2063" s="1">
        <v>0</v>
      </c>
      <c r="M2063" s="1" t="s">
        <v>7693</v>
      </c>
      <c r="N2063" s="1" t="s">
        <v>6512</v>
      </c>
      <c r="O2063" s="2">
        <v>46009</v>
      </c>
      <c r="P2063" s="1">
        <v>1</v>
      </c>
      <c r="Q2063" s="1" t="s">
        <v>6443</v>
      </c>
      <c r="R2063" s="2">
        <v>45952</v>
      </c>
      <c r="S2063" s="2">
        <v>45973</v>
      </c>
      <c r="T2063" s="1">
        <v>54000</v>
      </c>
    </row>
    <row r="2064" spans="1:20">
      <c r="A2064" s="1" t="s">
        <v>2112</v>
      </c>
      <c r="B2064" s="1" t="s">
        <v>375</v>
      </c>
      <c r="C2064" s="1" t="s">
        <v>376</v>
      </c>
      <c r="D2064" s="1" t="s">
        <v>7419</v>
      </c>
      <c r="E2064" s="1">
        <v>0</v>
      </c>
      <c r="F2064" s="1">
        <v>0</v>
      </c>
      <c r="G2064" s="1">
        <v>0</v>
      </c>
      <c r="H2064" s="1">
        <v>8608396</v>
      </c>
      <c r="I2064" s="2">
        <v>45985</v>
      </c>
      <c r="J2064" s="1">
        <v>2810000</v>
      </c>
      <c r="K2064" s="1">
        <v>0</v>
      </c>
      <c r="L2064" s="1">
        <v>0</v>
      </c>
      <c r="M2064" s="1" t="s">
        <v>7420</v>
      </c>
      <c r="N2064" s="1"/>
      <c r="O2064" s="2">
        <v>45992</v>
      </c>
      <c r="P2064" s="1">
        <v>1</v>
      </c>
      <c r="Q2064" s="1" t="s">
        <v>6443</v>
      </c>
      <c r="R2064" s="2">
        <v>45952</v>
      </c>
      <c r="S2064" s="2">
        <v>45978</v>
      </c>
      <c r="T2064" s="1">
        <v>3100032</v>
      </c>
    </row>
    <row r="2065" spans="1:20">
      <c r="A2065" s="1" t="s">
        <v>2117</v>
      </c>
      <c r="B2065" s="1" t="s">
        <v>499</v>
      </c>
      <c r="C2065" s="1" t="s">
        <v>500</v>
      </c>
      <c r="D2065" s="1" t="s">
        <v>6721</v>
      </c>
      <c r="E2065" s="1">
        <v>0</v>
      </c>
      <c r="F2065" s="1">
        <v>0</v>
      </c>
      <c r="G2065" s="1">
        <v>0</v>
      </c>
      <c r="H2065" s="1" t="s">
        <v>546</v>
      </c>
      <c r="I2065" s="2">
        <v>45971</v>
      </c>
      <c r="J2065" s="1">
        <v>120000</v>
      </c>
      <c r="K2065" s="1">
        <v>120000</v>
      </c>
      <c r="L2065" s="1">
        <v>0</v>
      </c>
      <c r="M2065" s="1" t="s">
        <v>544</v>
      </c>
      <c r="N2065" s="1" t="s">
        <v>6877</v>
      </c>
      <c r="O2065" s="2">
        <v>45980</v>
      </c>
      <c r="P2065" s="1">
        <v>2</v>
      </c>
      <c r="Q2065" s="1" t="s">
        <v>6456</v>
      </c>
      <c r="R2065" s="2">
        <v>45953</v>
      </c>
      <c r="S2065" s="2">
        <v>45964</v>
      </c>
      <c r="T2065" s="1">
        <v>312120</v>
      </c>
    </row>
    <row r="2066" spans="1:20">
      <c r="A2066" s="1" t="s">
        <v>2121</v>
      </c>
      <c r="B2066" s="1" t="s">
        <v>499</v>
      </c>
      <c r="C2066" s="1" t="s">
        <v>500</v>
      </c>
      <c r="D2066" s="1" t="s">
        <v>6721</v>
      </c>
      <c r="E2066" s="1">
        <v>0</v>
      </c>
      <c r="F2066" s="1">
        <v>0</v>
      </c>
      <c r="G2066" s="1">
        <v>0</v>
      </c>
      <c r="H2066" s="1" t="s">
        <v>2124</v>
      </c>
      <c r="I2066" s="2">
        <v>45942</v>
      </c>
      <c r="J2066" s="1">
        <v>10000</v>
      </c>
      <c r="K2066" s="1">
        <v>10000</v>
      </c>
      <c r="L2066" s="1">
        <v>0</v>
      </c>
      <c r="M2066" s="1" t="s">
        <v>8073</v>
      </c>
      <c r="N2066" s="1" t="s">
        <v>6877</v>
      </c>
      <c r="O2066" s="2">
        <v>45980</v>
      </c>
      <c r="P2066" s="1">
        <v>5</v>
      </c>
      <c r="Q2066" s="1" t="s">
        <v>6456</v>
      </c>
      <c r="R2066" s="2">
        <v>45953</v>
      </c>
      <c r="S2066" s="2">
        <v>45966</v>
      </c>
      <c r="T2066" s="1">
        <v>85140</v>
      </c>
    </row>
    <row r="2067" spans="1:20">
      <c r="A2067" s="1" t="s">
        <v>2127</v>
      </c>
      <c r="B2067" s="1" t="s">
        <v>499</v>
      </c>
      <c r="C2067" s="1" t="s">
        <v>500</v>
      </c>
      <c r="D2067" s="1" t="s">
        <v>6721</v>
      </c>
      <c r="E2067" s="1">
        <v>0</v>
      </c>
      <c r="F2067" s="1">
        <v>0</v>
      </c>
      <c r="G2067" s="1">
        <v>0</v>
      </c>
      <c r="H2067" s="1" t="s">
        <v>1772</v>
      </c>
      <c r="I2067" s="2">
        <v>45971</v>
      </c>
      <c r="J2067" s="1">
        <v>100000</v>
      </c>
      <c r="K2067" s="1">
        <v>100000</v>
      </c>
      <c r="L2067" s="1">
        <v>0</v>
      </c>
      <c r="M2067" s="1" t="s">
        <v>514</v>
      </c>
      <c r="N2067" s="1" t="s">
        <v>9524</v>
      </c>
      <c r="O2067" s="2">
        <v>45980</v>
      </c>
      <c r="P2067" s="1">
        <v>2</v>
      </c>
      <c r="Q2067" s="1" t="s">
        <v>6456</v>
      </c>
      <c r="R2067" s="2">
        <v>45953</v>
      </c>
      <c r="S2067" s="2">
        <v>45964</v>
      </c>
      <c r="T2067" s="1">
        <v>335040</v>
      </c>
    </row>
    <row r="2068" spans="1:20">
      <c r="A2068" s="1" t="s">
        <v>9551</v>
      </c>
      <c r="B2068" s="1" t="s">
        <v>499</v>
      </c>
      <c r="C2068" s="1" t="s">
        <v>500</v>
      </c>
      <c r="D2068" s="1" t="s">
        <v>6721</v>
      </c>
      <c r="E2068" s="1">
        <v>0</v>
      </c>
      <c r="F2068" s="1">
        <v>0</v>
      </c>
      <c r="G2068" s="1">
        <v>0</v>
      </c>
      <c r="H2068" s="1" t="s">
        <v>3944</v>
      </c>
      <c r="I2068" s="2">
        <v>45971</v>
      </c>
      <c r="J2068" s="1">
        <v>100000</v>
      </c>
      <c r="K2068" s="1">
        <v>100000</v>
      </c>
      <c r="L2068" s="1">
        <v>0</v>
      </c>
      <c r="M2068" s="1" t="s">
        <v>514</v>
      </c>
      <c r="N2068" s="1" t="s">
        <v>9552</v>
      </c>
      <c r="O2068" s="2">
        <v>45980</v>
      </c>
      <c r="P2068" s="1">
        <v>2</v>
      </c>
      <c r="Q2068" s="1" t="s">
        <v>6456</v>
      </c>
      <c r="R2068" s="2">
        <v>45953</v>
      </c>
      <c r="S2068" s="2">
        <v>45954</v>
      </c>
      <c r="T2068" s="1">
        <v>335040</v>
      </c>
    </row>
    <row r="2069" spans="1:20">
      <c r="A2069" s="1" t="s">
        <v>6803</v>
      </c>
      <c r="B2069" s="1" t="s">
        <v>88</v>
      </c>
      <c r="C2069" s="1" t="s">
        <v>89</v>
      </c>
      <c r="D2069" s="1" t="s">
        <v>6503</v>
      </c>
      <c r="E2069" s="1">
        <v>0</v>
      </c>
      <c r="F2069" s="1">
        <v>0</v>
      </c>
      <c r="G2069" s="1">
        <v>0</v>
      </c>
      <c r="H2069" s="1" t="s">
        <v>6716</v>
      </c>
      <c r="I2069" s="2">
        <v>46020</v>
      </c>
      <c r="J2069" s="1">
        <v>504000</v>
      </c>
      <c r="K2069" s="1">
        <v>0</v>
      </c>
      <c r="L2069" s="1">
        <v>0</v>
      </c>
      <c r="M2069" s="1" t="s">
        <v>6717</v>
      </c>
      <c r="N2069" s="1" t="s">
        <v>6804</v>
      </c>
      <c r="O2069" s="2">
        <v>46024</v>
      </c>
      <c r="P2069" s="1">
        <v>1</v>
      </c>
      <c r="Q2069" s="1" t="s">
        <v>6443</v>
      </c>
      <c r="R2069" s="2">
        <v>45953</v>
      </c>
      <c r="S2069" s="2"/>
      <c r="T2069" s="1">
        <v>0</v>
      </c>
    </row>
    <row r="2070" spans="1:20">
      <c r="A2070" s="1" t="s">
        <v>221</v>
      </c>
      <c r="B2070" s="1" t="s">
        <v>88</v>
      </c>
      <c r="C2070" s="1" t="s">
        <v>89</v>
      </c>
      <c r="D2070" s="1" t="s">
        <v>6511</v>
      </c>
      <c r="E2070" s="1">
        <v>0</v>
      </c>
      <c r="F2070" s="1">
        <v>0</v>
      </c>
      <c r="G2070" s="1">
        <v>0</v>
      </c>
      <c r="H2070" s="1" t="s">
        <v>87</v>
      </c>
      <c r="I2070" s="2">
        <v>46104</v>
      </c>
      <c r="J2070" s="1">
        <v>90000</v>
      </c>
      <c r="K2070" s="1">
        <v>0</v>
      </c>
      <c r="L2070" s="1">
        <v>0</v>
      </c>
      <c r="M2070" s="1" t="s">
        <v>79</v>
      </c>
      <c r="N2070" s="1" t="s">
        <v>6708</v>
      </c>
      <c r="O2070" s="2">
        <v>46107</v>
      </c>
      <c r="P2070" s="1">
        <v>1</v>
      </c>
      <c r="Q2070" s="1" t="s">
        <v>6443</v>
      </c>
      <c r="R2070" s="2">
        <v>45953</v>
      </c>
      <c r="S2070" s="2">
        <v>45981</v>
      </c>
      <c r="T2070" s="1">
        <v>360000</v>
      </c>
    </row>
    <row r="2071" spans="1:20">
      <c r="A2071" s="1" t="s">
        <v>2135</v>
      </c>
      <c r="B2071" s="1" t="s">
        <v>499</v>
      </c>
      <c r="C2071" s="1" t="s">
        <v>500</v>
      </c>
      <c r="D2071" s="1" t="s">
        <v>6721</v>
      </c>
      <c r="E2071" s="1">
        <v>0</v>
      </c>
      <c r="F2071" s="1">
        <v>0</v>
      </c>
      <c r="G2071" s="1">
        <v>0</v>
      </c>
      <c r="H2071" s="1" t="s">
        <v>1688</v>
      </c>
      <c r="I2071" s="2">
        <v>45971</v>
      </c>
      <c r="J2071" s="1">
        <v>100000</v>
      </c>
      <c r="K2071" s="1">
        <v>100000</v>
      </c>
      <c r="L2071" s="1">
        <v>0</v>
      </c>
      <c r="M2071" s="1" t="s">
        <v>494</v>
      </c>
      <c r="N2071" s="1" t="s">
        <v>6877</v>
      </c>
      <c r="O2071" s="2">
        <v>45980</v>
      </c>
      <c r="P2071" s="1">
        <v>5</v>
      </c>
      <c r="Q2071" s="1" t="s">
        <v>6456</v>
      </c>
      <c r="R2071" s="2">
        <v>45953</v>
      </c>
      <c r="S2071" s="2">
        <v>45964</v>
      </c>
      <c r="T2071" s="1">
        <v>335050</v>
      </c>
    </row>
    <row r="2072" spans="1:20">
      <c r="A2072" s="1" t="s">
        <v>2139</v>
      </c>
      <c r="B2072" s="1" t="s">
        <v>499</v>
      </c>
      <c r="C2072" s="1" t="s">
        <v>500</v>
      </c>
      <c r="D2072" s="1" t="s">
        <v>6721</v>
      </c>
      <c r="E2072" s="1">
        <v>0</v>
      </c>
      <c r="F2072" s="1">
        <v>0</v>
      </c>
      <c r="G2072" s="1">
        <v>0</v>
      </c>
      <c r="H2072" s="1" t="s">
        <v>2142</v>
      </c>
      <c r="I2072" s="2">
        <v>45971</v>
      </c>
      <c r="J2072" s="1">
        <v>80000</v>
      </c>
      <c r="K2072" s="1">
        <v>80000</v>
      </c>
      <c r="L2072" s="1">
        <v>0</v>
      </c>
      <c r="M2072" s="1" t="s">
        <v>7264</v>
      </c>
      <c r="N2072" s="1" t="s">
        <v>6877</v>
      </c>
      <c r="O2072" s="2">
        <v>45980</v>
      </c>
      <c r="P2072" s="1">
        <v>5</v>
      </c>
      <c r="Q2072" s="1" t="s">
        <v>6456</v>
      </c>
      <c r="R2072" s="2">
        <v>45953</v>
      </c>
      <c r="S2072" s="2">
        <v>45966</v>
      </c>
      <c r="T2072" s="1">
        <v>273119</v>
      </c>
    </row>
    <row r="2073" spans="1:20">
      <c r="A2073" s="1" t="s">
        <v>2145</v>
      </c>
      <c r="B2073" s="1" t="s">
        <v>499</v>
      </c>
      <c r="C2073" s="1" t="s">
        <v>500</v>
      </c>
      <c r="D2073" s="1" t="s">
        <v>6721</v>
      </c>
      <c r="E2073" s="1">
        <v>0</v>
      </c>
      <c r="F2073" s="1">
        <v>0</v>
      </c>
      <c r="G2073" s="1">
        <v>0</v>
      </c>
      <c r="H2073" s="1" t="s">
        <v>2148</v>
      </c>
      <c r="I2073" s="2">
        <v>45971</v>
      </c>
      <c r="J2073" s="1">
        <v>100000</v>
      </c>
      <c r="K2073" s="1">
        <v>100000</v>
      </c>
      <c r="L2073" s="1">
        <v>0</v>
      </c>
      <c r="M2073" s="1" t="s">
        <v>494</v>
      </c>
      <c r="N2073" s="1" t="s">
        <v>6877</v>
      </c>
      <c r="O2073" s="2">
        <v>45980</v>
      </c>
      <c r="P2073" s="1">
        <v>5</v>
      </c>
      <c r="Q2073" s="1" t="s">
        <v>6456</v>
      </c>
      <c r="R2073" s="2">
        <v>45953</v>
      </c>
      <c r="S2073" s="2">
        <v>45964</v>
      </c>
      <c r="T2073" s="1">
        <v>335050</v>
      </c>
    </row>
    <row r="2074" spans="1:20">
      <c r="A2074" s="1" t="s">
        <v>2151</v>
      </c>
      <c r="B2074" s="1" t="s">
        <v>499</v>
      </c>
      <c r="C2074" s="1" t="s">
        <v>500</v>
      </c>
      <c r="D2074" s="1" t="s">
        <v>6721</v>
      </c>
      <c r="E2074" s="1">
        <v>0</v>
      </c>
      <c r="F2074" s="1">
        <v>0</v>
      </c>
      <c r="G2074" s="1">
        <v>0</v>
      </c>
      <c r="H2074" s="1" t="s">
        <v>1766</v>
      </c>
      <c r="I2074" s="2">
        <v>45971</v>
      </c>
      <c r="J2074" s="1">
        <v>100000</v>
      </c>
      <c r="K2074" s="1">
        <v>100000</v>
      </c>
      <c r="L2074" s="1">
        <v>0</v>
      </c>
      <c r="M2074" s="1" t="s">
        <v>494</v>
      </c>
      <c r="N2074" s="1" t="s">
        <v>6877</v>
      </c>
      <c r="O2074" s="2">
        <v>45980</v>
      </c>
      <c r="P2074" s="1">
        <v>5</v>
      </c>
      <c r="Q2074" s="1" t="s">
        <v>6456</v>
      </c>
      <c r="R2074" s="2">
        <v>45953</v>
      </c>
      <c r="S2074" s="2">
        <v>45964</v>
      </c>
      <c r="T2074" s="1">
        <v>335050</v>
      </c>
    </row>
    <row r="2075" spans="1:20">
      <c r="A2075" s="1" t="s">
        <v>2155</v>
      </c>
      <c r="B2075" s="1" t="s">
        <v>499</v>
      </c>
      <c r="C2075" s="1" t="s">
        <v>500</v>
      </c>
      <c r="D2075" s="1" t="s">
        <v>6721</v>
      </c>
      <c r="E2075" s="1">
        <v>0</v>
      </c>
      <c r="F2075" s="1">
        <v>0</v>
      </c>
      <c r="G2075" s="1">
        <v>0</v>
      </c>
      <c r="H2075" s="1" t="s">
        <v>2158</v>
      </c>
      <c r="I2075" s="2">
        <v>45971</v>
      </c>
      <c r="J2075" s="1">
        <v>170000</v>
      </c>
      <c r="K2075" s="1">
        <v>190000</v>
      </c>
      <c r="L2075" s="1">
        <v>0</v>
      </c>
      <c r="M2075" s="1" t="s">
        <v>6876</v>
      </c>
      <c r="N2075" s="1" t="s">
        <v>6877</v>
      </c>
      <c r="O2075" s="2">
        <v>45980</v>
      </c>
      <c r="P2075" s="1">
        <v>5</v>
      </c>
      <c r="Q2075" s="1" t="s">
        <v>6456</v>
      </c>
      <c r="R2075" s="2">
        <v>45953</v>
      </c>
      <c r="S2075" s="2">
        <v>45966</v>
      </c>
      <c r="T2075" s="1">
        <v>571857</v>
      </c>
    </row>
    <row r="2076" spans="1:20">
      <c r="A2076" s="1" t="s">
        <v>2161</v>
      </c>
      <c r="B2076" s="1" t="s">
        <v>499</v>
      </c>
      <c r="C2076" s="1" t="s">
        <v>500</v>
      </c>
      <c r="D2076" s="1" t="s">
        <v>6721</v>
      </c>
      <c r="E2076" s="1">
        <v>0</v>
      </c>
      <c r="F2076" s="1">
        <v>0</v>
      </c>
      <c r="G2076" s="1">
        <v>0</v>
      </c>
      <c r="H2076" s="1" t="s">
        <v>2164</v>
      </c>
      <c r="I2076" s="2">
        <v>45971</v>
      </c>
      <c r="J2076" s="1">
        <v>100000</v>
      </c>
      <c r="K2076" s="1">
        <v>100000</v>
      </c>
      <c r="L2076" s="1">
        <v>0</v>
      </c>
      <c r="M2076" s="1" t="s">
        <v>514</v>
      </c>
      <c r="N2076" s="1" t="s">
        <v>9524</v>
      </c>
      <c r="O2076" s="2">
        <v>45980</v>
      </c>
      <c r="P2076" s="1">
        <v>5</v>
      </c>
      <c r="Q2076" s="1" t="s">
        <v>6456</v>
      </c>
      <c r="R2076" s="2">
        <v>45953</v>
      </c>
      <c r="S2076" s="2">
        <v>45964</v>
      </c>
      <c r="T2076" s="1">
        <v>335040</v>
      </c>
    </row>
    <row r="2077" spans="1:20">
      <c r="A2077" s="1" t="s">
        <v>2167</v>
      </c>
      <c r="B2077" s="1" t="s">
        <v>499</v>
      </c>
      <c r="C2077" s="1" t="s">
        <v>500</v>
      </c>
      <c r="D2077" s="1" t="s">
        <v>6721</v>
      </c>
      <c r="E2077" s="1">
        <v>0</v>
      </c>
      <c r="F2077" s="1">
        <v>0</v>
      </c>
      <c r="G2077" s="1">
        <v>0</v>
      </c>
      <c r="H2077" s="1" t="s">
        <v>1788</v>
      </c>
      <c r="I2077" s="2">
        <v>45971</v>
      </c>
      <c r="J2077" s="1">
        <v>100000</v>
      </c>
      <c r="K2077" s="1">
        <v>116000</v>
      </c>
      <c r="L2077" s="1">
        <v>0</v>
      </c>
      <c r="M2077" s="1" t="s">
        <v>7264</v>
      </c>
      <c r="N2077" s="1" t="s">
        <v>6877</v>
      </c>
      <c r="O2077" s="2">
        <v>45980</v>
      </c>
      <c r="P2077" s="1">
        <v>2</v>
      </c>
      <c r="Q2077" s="1" t="s">
        <v>6456</v>
      </c>
      <c r="R2077" s="2">
        <v>45953</v>
      </c>
      <c r="S2077" s="2">
        <v>45957</v>
      </c>
      <c r="T2077" s="1">
        <v>331155</v>
      </c>
    </row>
    <row r="2078" spans="1:20">
      <c r="A2078" s="1" t="s">
        <v>2172</v>
      </c>
      <c r="B2078" s="1" t="s">
        <v>499</v>
      </c>
      <c r="C2078" s="1" t="s">
        <v>500</v>
      </c>
      <c r="D2078" s="1" t="s">
        <v>6721</v>
      </c>
      <c r="E2078" s="1">
        <v>0</v>
      </c>
      <c r="F2078" s="1">
        <v>0</v>
      </c>
      <c r="G2078" s="1">
        <v>0</v>
      </c>
      <c r="H2078" s="1" t="s">
        <v>2175</v>
      </c>
      <c r="I2078" s="2">
        <v>45971</v>
      </c>
      <c r="J2078" s="1">
        <v>100000</v>
      </c>
      <c r="K2078" s="1">
        <v>100000</v>
      </c>
      <c r="L2078" s="1">
        <v>0</v>
      </c>
      <c r="M2078" s="1" t="s">
        <v>494</v>
      </c>
      <c r="N2078" s="1" t="s">
        <v>6877</v>
      </c>
      <c r="O2078" s="2">
        <v>45980</v>
      </c>
      <c r="P2078" s="1">
        <v>5</v>
      </c>
      <c r="Q2078" s="1" t="s">
        <v>6456</v>
      </c>
      <c r="R2078" s="2">
        <v>45953</v>
      </c>
      <c r="S2078" s="2">
        <v>45964</v>
      </c>
      <c r="T2078" s="1">
        <v>335050</v>
      </c>
    </row>
    <row r="2079" spans="1:20">
      <c r="A2079" s="1" t="s">
        <v>2182</v>
      </c>
      <c r="B2079" s="1" t="s">
        <v>499</v>
      </c>
      <c r="C2079" s="1" t="s">
        <v>500</v>
      </c>
      <c r="D2079" s="1" t="s">
        <v>6721</v>
      </c>
      <c r="E2079" s="1">
        <v>0</v>
      </c>
      <c r="F2079" s="1">
        <v>0</v>
      </c>
      <c r="G2079" s="1">
        <v>0</v>
      </c>
      <c r="H2079" s="1" t="s">
        <v>2185</v>
      </c>
      <c r="I2079" s="2">
        <v>45971</v>
      </c>
      <c r="J2079" s="1">
        <v>100000</v>
      </c>
      <c r="K2079" s="1">
        <v>100000</v>
      </c>
      <c r="L2079" s="1">
        <v>0</v>
      </c>
      <c r="M2079" s="1" t="s">
        <v>494</v>
      </c>
      <c r="N2079" s="1" t="s">
        <v>6877</v>
      </c>
      <c r="O2079" s="2">
        <v>45980</v>
      </c>
      <c r="P2079" s="1">
        <v>5</v>
      </c>
      <c r="Q2079" s="1" t="s">
        <v>6456</v>
      </c>
      <c r="R2079" s="2">
        <v>45953</v>
      </c>
      <c r="S2079" s="2">
        <v>45964</v>
      </c>
      <c r="T2079" s="1">
        <v>335050</v>
      </c>
    </row>
    <row r="2080" spans="1:20">
      <c r="A2080" s="1" t="s">
        <v>2199</v>
      </c>
      <c r="B2080" s="1" t="s">
        <v>499</v>
      </c>
      <c r="C2080" s="1" t="s">
        <v>500</v>
      </c>
      <c r="D2080" s="1" t="s">
        <v>6721</v>
      </c>
      <c r="E2080" s="1">
        <v>0</v>
      </c>
      <c r="F2080" s="1">
        <v>0</v>
      </c>
      <c r="G2080" s="1">
        <v>0</v>
      </c>
      <c r="H2080" s="1" t="s">
        <v>2202</v>
      </c>
      <c r="I2080" s="2">
        <v>45971</v>
      </c>
      <c r="J2080" s="1">
        <v>100000</v>
      </c>
      <c r="K2080" s="1">
        <v>100000</v>
      </c>
      <c r="L2080" s="1">
        <v>0</v>
      </c>
      <c r="M2080" s="1" t="s">
        <v>514</v>
      </c>
      <c r="N2080" s="1" t="s">
        <v>9524</v>
      </c>
      <c r="O2080" s="2">
        <v>45980</v>
      </c>
      <c r="P2080" s="1">
        <v>5</v>
      </c>
      <c r="Q2080" s="1" t="s">
        <v>6456</v>
      </c>
      <c r="R2080" s="2">
        <v>45953</v>
      </c>
      <c r="S2080" s="2">
        <v>45964</v>
      </c>
      <c r="T2080" s="1">
        <v>335040</v>
      </c>
    </row>
    <row r="2081" spans="1:20">
      <c r="A2081" s="1" t="s">
        <v>2205</v>
      </c>
      <c r="B2081" s="1" t="s">
        <v>499</v>
      </c>
      <c r="C2081" s="1" t="s">
        <v>500</v>
      </c>
      <c r="D2081" s="1" t="s">
        <v>6721</v>
      </c>
      <c r="E2081" s="1">
        <v>0</v>
      </c>
      <c r="F2081" s="1">
        <v>0</v>
      </c>
      <c r="G2081" s="1">
        <v>0</v>
      </c>
      <c r="H2081" s="1" t="s">
        <v>1573</v>
      </c>
      <c r="I2081" s="2">
        <v>45971</v>
      </c>
      <c r="J2081" s="1">
        <v>200000</v>
      </c>
      <c r="K2081" s="1">
        <v>200000</v>
      </c>
      <c r="L2081" s="1">
        <v>0</v>
      </c>
      <c r="M2081" s="1" t="s">
        <v>494</v>
      </c>
      <c r="N2081" s="1" t="s">
        <v>6877</v>
      </c>
      <c r="O2081" s="2">
        <v>45980</v>
      </c>
      <c r="P2081" s="1">
        <v>5</v>
      </c>
      <c r="Q2081" s="1" t="s">
        <v>6456</v>
      </c>
      <c r="R2081" s="2">
        <v>45953</v>
      </c>
      <c r="S2081" s="2">
        <v>45964</v>
      </c>
      <c r="T2081" s="1">
        <v>670100</v>
      </c>
    </row>
    <row r="2082" spans="1:20">
      <c r="A2082" s="1" t="s">
        <v>2209</v>
      </c>
      <c r="B2082" s="1" t="s">
        <v>499</v>
      </c>
      <c r="C2082" s="1" t="s">
        <v>500</v>
      </c>
      <c r="D2082" s="1" t="s">
        <v>6721</v>
      </c>
      <c r="E2082" s="1">
        <v>0</v>
      </c>
      <c r="F2082" s="1">
        <v>0</v>
      </c>
      <c r="G2082" s="1">
        <v>0</v>
      </c>
      <c r="H2082" s="1" t="s">
        <v>659</v>
      </c>
      <c r="I2082" s="2">
        <v>45971</v>
      </c>
      <c r="J2082" s="1">
        <v>380000</v>
      </c>
      <c r="K2082" s="1">
        <v>380000</v>
      </c>
      <c r="L2082" s="1">
        <v>0</v>
      </c>
      <c r="M2082" s="1" t="s">
        <v>514</v>
      </c>
      <c r="N2082" s="1" t="s">
        <v>9524</v>
      </c>
      <c r="O2082" s="2">
        <v>45980</v>
      </c>
      <c r="P2082" s="1">
        <v>2</v>
      </c>
      <c r="Q2082" s="1" t="s">
        <v>6456</v>
      </c>
      <c r="R2082" s="2">
        <v>45953</v>
      </c>
      <c r="S2082" s="2">
        <v>45958</v>
      </c>
      <c r="T2082" s="1">
        <v>1242736</v>
      </c>
    </row>
    <row r="2083" spans="1:20">
      <c r="A2083" s="1" t="s">
        <v>2214</v>
      </c>
      <c r="B2083" s="1" t="s">
        <v>499</v>
      </c>
      <c r="C2083" s="1" t="s">
        <v>500</v>
      </c>
      <c r="D2083" s="1" t="s">
        <v>7009</v>
      </c>
      <c r="E2083" s="1">
        <v>0</v>
      </c>
      <c r="F2083" s="1">
        <v>0</v>
      </c>
      <c r="G2083" s="1">
        <v>0</v>
      </c>
      <c r="H2083" s="1" t="s">
        <v>584</v>
      </c>
      <c r="I2083" s="2">
        <v>45971</v>
      </c>
      <c r="J2083" s="1">
        <v>100000</v>
      </c>
      <c r="K2083" s="1">
        <v>100000</v>
      </c>
      <c r="L2083" s="1">
        <v>0</v>
      </c>
      <c r="M2083" s="1" t="s">
        <v>507</v>
      </c>
      <c r="N2083" s="1" t="s">
        <v>7011</v>
      </c>
      <c r="O2083" s="2">
        <v>45980</v>
      </c>
      <c r="P2083" s="1">
        <v>7</v>
      </c>
      <c r="Q2083" s="1" t="s">
        <v>6456</v>
      </c>
      <c r="R2083" s="2">
        <v>45953</v>
      </c>
      <c r="S2083" s="2">
        <v>45961</v>
      </c>
      <c r="T2083" s="1">
        <v>314082</v>
      </c>
    </row>
    <row r="2084" spans="1:20">
      <c r="A2084" s="1" t="s">
        <v>2222</v>
      </c>
      <c r="B2084" s="1" t="s">
        <v>387</v>
      </c>
      <c r="C2084" s="1" t="s">
        <v>388</v>
      </c>
      <c r="D2084" s="1" t="s">
        <v>7338</v>
      </c>
      <c r="E2084" s="1">
        <v>0</v>
      </c>
      <c r="F2084" s="1">
        <v>0</v>
      </c>
      <c r="G2084" s="1">
        <v>0</v>
      </c>
      <c r="H2084" s="1" t="s">
        <v>703</v>
      </c>
      <c r="I2084" s="2">
        <v>45974</v>
      </c>
      <c r="J2084" s="1">
        <v>5000</v>
      </c>
      <c r="K2084" s="1">
        <v>5000</v>
      </c>
      <c r="L2084" s="1">
        <v>0</v>
      </c>
      <c r="M2084" s="1" t="s">
        <v>701</v>
      </c>
      <c r="N2084" s="1" t="s">
        <v>7204</v>
      </c>
      <c r="O2084" s="2">
        <v>45978</v>
      </c>
      <c r="P2084" s="1">
        <v>3</v>
      </c>
      <c r="Q2084" s="1" t="s">
        <v>6456</v>
      </c>
      <c r="R2084" s="2">
        <v>45953</v>
      </c>
      <c r="S2084" s="2">
        <v>45971</v>
      </c>
      <c r="T2084" s="1">
        <v>12000</v>
      </c>
    </row>
    <row r="2085" spans="1:20">
      <c r="A2085" s="1" t="s">
        <v>2232</v>
      </c>
      <c r="B2085" s="1" t="s">
        <v>387</v>
      </c>
      <c r="C2085" s="1" t="s">
        <v>388</v>
      </c>
      <c r="D2085" s="1" t="s">
        <v>7201</v>
      </c>
      <c r="E2085" s="1">
        <v>0</v>
      </c>
      <c r="F2085" s="1">
        <v>0</v>
      </c>
      <c r="G2085" s="1">
        <v>0</v>
      </c>
      <c r="H2085" s="1" t="s">
        <v>696</v>
      </c>
      <c r="I2085" s="2">
        <v>45973</v>
      </c>
      <c r="J2085" s="1">
        <v>10000</v>
      </c>
      <c r="K2085" s="1">
        <v>10000</v>
      </c>
      <c r="L2085" s="1">
        <v>0</v>
      </c>
      <c r="M2085" s="1" t="s">
        <v>480</v>
      </c>
      <c r="N2085" s="1" t="s">
        <v>7204</v>
      </c>
      <c r="O2085" s="2">
        <v>45978</v>
      </c>
      <c r="P2085" s="1">
        <v>5</v>
      </c>
      <c r="Q2085" s="1" t="s">
        <v>6456</v>
      </c>
      <c r="R2085" s="2">
        <v>45953</v>
      </c>
      <c r="S2085" s="2">
        <v>45971</v>
      </c>
      <c r="T2085" s="1">
        <v>25050</v>
      </c>
    </row>
    <row r="2086" spans="1:20">
      <c r="A2086" s="1" t="s">
        <v>2236</v>
      </c>
      <c r="B2086" s="1" t="s">
        <v>499</v>
      </c>
      <c r="C2086" s="1" t="s">
        <v>500</v>
      </c>
      <c r="D2086" s="1" t="s">
        <v>6721</v>
      </c>
      <c r="E2086" s="1">
        <v>0</v>
      </c>
      <c r="F2086" s="1">
        <v>0</v>
      </c>
      <c r="G2086" s="1">
        <v>0</v>
      </c>
      <c r="H2086" s="1" t="s">
        <v>2239</v>
      </c>
      <c r="I2086" s="2">
        <v>45978</v>
      </c>
      <c r="J2086" s="1">
        <v>100000</v>
      </c>
      <c r="K2086" s="1">
        <v>100000</v>
      </c>
      <c r="L2086" s="1">
        <v>0</v>
      </c>
      <c r="M2086" s="1" t="s">
        <v>514</v>
      </c>
      <c r="N2086" s="1" t="s">
        <v>9524</v>
      </c>
      <c r="O2086" s="2">
        <v>45980</v>
      </c>
      <c r="P2086" s="1">
        <v>5</v>
      </c>
      <c r="Q2086" s="1" t="s">
        <v>6456</v>
      </c>
      <c r="R2086" s="2">
        <v>45953</v>
      </c>
      <c r="S2086" s="2">
        <v>45964</v>
      </c>
      <c r="T2086" s="1">
        <v>335040</v>
      </c>
    </row>
    <row r="2087" spans="1:20">
      <c r="A2087" s="1" t="s">
        <v>2242</v>
      </c>
      <c r="B2087" s="1" t="s">
        <v>499</v>
      </c>
      <c r="C2087" s="1" t="s">
        <v>500</v>
      </c>
      <c r="D2087" s="1" t="s">
        <v>7009</v>
      </c>
      <c r="E2087" s="1">
        <v>0</v>
      </c>
      <c r="F2087" s="1">
        <v>0</v>
      </c>
      <c r="G2087" s="1">
        <v>0</v>
      </c>
      <c r="H2087" s="1" t="s">
        <v>2246</v>
      </c>
      <c r="I2087" s="2">
        <v>45980</v>
      </c>
      <c r="J2087" s="1">
        <v>100000</v>
      </c>
      <c r="K2087" s="1">
        <v>100000</v>
      </c>
      <c r="L2087" s="1">
        <v>0</v>
      </c>
      <c r="M2087" s="1" t="s">
        <v>507</v>
      </c>
      <c r="N2087" s="1" t="s">
        <v>7011</v>
      </c>
      <c r="O2087" s="2">
        <v>45987</v>
      </c>
      <c r="P2087" s="1">
        <v>7</v>
      </c>
      <c r="Q2087" s="1" t="s">
        <v>6456</v>
      </c>
      <c r="R2087" s="2">
        <v>45953</v>
      </c>
      <c r="S2087" s="2">
        <v>45971</v>
      </c>
      <c r="T2087" s="1">
        <v>315084</v>
      </c>
    </row>
    <row r="2088" spans="1:20">
      <c r="A2088" s="1" t="s">
        <v>2249</v>
      </c>
      <c r="B2088" s="1" t="s">
        <v>499</v>
      </c>
      <c r="C2088" s="1" t="s">
        <v>500</v>
      </c>
      <c r="D2088" s="1" t="s">
        <v>7009</v>
      </c>
      <c r="E2088" s="1">
        <v>0</v>
      </c>
      <c r="F2088" s="1">
        <v>0</v>
      </c>
      <c r="G2088" s="1">
        <v>0</v>
      </c>
      <c r="H2088" s="1" t="s">
        <v>2253</v>
      </c>
      <c r="I2088" s="2">
        <v>45980</v>
      </c>
      <c r="J2088" s="1">
        <v>200000</v>
      </c>
      <c r="K2088" s="1">
        <v>0</v>
      </c>
      <c r="L2088" s="1">
        <v>0</v>
      </c>
      <c r="M2088" s="1" t="s">
        <v>566</v>
      </c>
      <c r="N2088" s="1" t="s">
        <v>7276</v>
      </c>
      <c r="O2088" s="2">
        <v>45987</v>
      </c>
      <c r="P2088" s="1">
        <v>7</v>
      </c>
      <c r="Q2088" s="1" t="s">
        <v>6456</v>
      </c>
      <c r="R2088" s="2">
        <v>45953</v>
      </c>
      <c r="S2088" s="2">
        <v>45966</v>
      </c>
      <c r="T2088" s="1">
        <v>631015</v>
      </c>
    </row>
    <row r="2089" spans="1:20">
      <c r="A2089" s="1" t="s">
        <v>2256</v>
      </c>
      <c r="B2089" s="1" t="s">
        <v>499</v>
      </c>
      <c r="C2089" s="1" t="s">
        <v>500</v>
      </c>
      <c r="D2089" s="1" t="s">
        <v>7009</v>
      </c>
      <c r="E2089" s="1">
        <v>0</v>
      </c>
      <c r="F2089" s="1">
        <v>0</v>
      </c>
      <c r="G2089" s="1">
        <v>0</v>
      </c>
      <c r="H2089" s="1" t="s">
        <v>2259</v>
      </c>
      <c r="I2089" s="2">
        <v>45980</v>
      </c>
      <c r="J2089" s="1">
        <v>200000</v>
      </c>
      <c r="K2089" s="1">
        <v>200000</v>
      </c>
      <c r="L2089" s="1">
        <v>0</v>
      </c>
      <c r="M2089" s="1" t="s">
        <v>566</v>
      </c>
      <c r="N2089" s="1" t="s">
        <v>7268</v>
      </c>
      <c r="O2089" s="2">
        <v>45987</v>
      </c>
      <c r="P2089" s="1">
        <v>7</v>
      </c>
      <c r="Q2089" s="1" t="s">
        <v>6456</v>
      </c>
      <c r="R2089" s="2">
        <v>45953</v>
      </c>
      <c r="S2089" s="2">
        <v>45978</v>
      </c>
      <c r="T2089" s="1">
        <v>631015</v>
      </c>
    </row>
    <row r="2090" spans="1:20">
      <c r="A2090" s="1" t="s">
        <v>2263</v>
      </c>
      <c r="B2090" s="1" t="s">
        <v>499</v>
      </c>
      <c r="C2090" s="1" t="s">
        <v>500</v>
      </c>
      <c r="D2090" s="1" t="s">
        <v>6721</v>
      </c>
      <c r="E2090" s="1">
        <v>0</v>
      </c>
      <c r="F2090" s="1">
        <v>0</v>
      </c>
      <c r="G2090" s="1">
        <v>0</v>
      </c>
      <c r="H2090" s="1" t="s">
        <v>2265</v>
      </c>
      <c r="I2090" s="2">
        <v>45987</v>
      </c>
      <c r="J2090" s="1">
        <v>20000</v>
      </c>
      <c r="K2090" s="1">
        <v>0</v>
      </c>
      <c r="L2090" s="1">
        <v>0</v>
      </c>
      <c r="M2090" s="1" t="s">
        <v>6907</v>
      </c>
      <c r="N2090" s="1" t="s">
        <v>6877</v>
      </c>
      <c r="O2090" s="2">
        <v>45994</v>
      </c>
      <c r="P2090" s="1">
        <v>2</v>
      </c>
      <c r="Q2090" s="1" t="s">
        <v>6456</v>
      </c>
      <c r="R2090" s="2">
        <v>45953</v>
      </c>
      <c r="S2090" s="2"/>
      <c r="T2090" s="1">
        <v>0</v>
      </c>
    </row>
    <row r="2091" spans="1:20">
      <c r="A2091" s="1" t="s">
        <v>6805</v>
      </c>
      <c r="B2091" s="1" t="s">
        <v>994</v>
      </c>
      <c r="C2091" s="1" t="s">
        <v>995</v>
      </c>
      <c r="D2091" s="1" t="s">
        <v>6503</v>
      </c>
      <c r="E2091" s="1">
        <v>0</v>
      </c>
      <c r="F2091" s="1">
        <v>0</v>
      </c>
      <c r="G2091" s="1">
        <v>0</v>
      </c>
      <c r="H2091" s="1" t="s">
        <v>1040</v>
      </c>
      <c r="I2091" s="2">
        <v>46108</v>
      </c>
      <c r="J2091" s="1">
        <v>600000</v>
      </c>
      <c r="K2091" s="1">
        <v>0</v>
      </c>
      <c r="L2091" s="1">
        <v>0</v>
      </c>
      <c r="M2091" s="1" t="s">
        <v>6504</v>
      </c>
      <c r="N2091" s="1" t="s">
        <v>6806</v>
      </c>
      <c r="O2091" s="2">
        <v>46113</v>
      </c>
      <c r="P2091" s="1">
        <v>1</v>
      </c>
      <c r="Q2091" s="1" t="s">
        <v>6443</v>
      </c>
      <c r="R2091" s="2">
        <v>45953</v>
      </c>
      <c r="S2091" s="2"/>
      <c r="T2091" s="1">
        <v>0</v>
      </c>
    </row>
    <row r="2092" spans="1:20">
      <c r="A2092" s="1" t="s">
        <v>6807</v>
      </c>
      <c r="B2092" s="1" t="s">
        <v>994</v>
      </c>
      <c r="C2092" s="1" t="s">
        <v>995</v>
      </c>
      <c r="D2092" s="1" t="s">
        <v>6503</v>
      </c>
      <c r="E2092" s="1">
        <v>0</v>
      </c>
      <c r="F2092" s="1">
        <v>0</v>
      </c>
      <c r="G2092" s="1">
        <v>0</v>
      </c>
      <c r="H2092" s="1" t="s">
        <v>1040</v>
      </c>
      <c r="I2092" s="2">
        <v>46108</v>
      </c>
      <c r="J2092" s="1">
        <v>600000</v>
      </c>
      <c r="K2092" s="1">
        <v>0</v>
      </c>
      <c r="L2092" s="1">
        <v>0</v>
      </c>
      <c r="M2092" s="1" t="s">
        <v>6504</v>
      </c>
      <c r="N2092" s="1" t="s">
        <v>6808</v>
      </c>
      <c r="O2092" s="2">
        <v>46113</v>
      </c>
      <c r="P2092" s="1">
        <v>1</v>
      </c>
      <c r="Q2092" s="1" t="s">
        <v>6443</v>
      </c>
      <c r="R2092" s="2">
        <v>45953</v>
      </c>
      <c r="S2092" s="2"/>
      <c r="T2092" s="1">
        <v>0</v>
      </c>
    </row>
    <row r="2093" spans="1:20">
      <c r="A2093" s="1" t="s">
        <v>6809</v>
      </c>
      <c r="B2093" s="1" t="s">
        <v>994</v>
      </c>
      <c r="C2093" s="1" t="s">
        <v>995</v>
      </c>
      <c r="D2093" s="1" t="s">
        <v>6503</v>
      </c>
      <c r="E2093" s="1">
        <v>0</v>
      </c>
      <c r="F2093" s="1">
        <v>0</v>
      </c>
      <c r="G2093" s="1">
        <v>0</v>
      </c>
      <c r="H2093" s="1" t="s">
        <v>1040</v>
      </c>
      <c r="I2093" s="2">
        <v>46125</v>
      </c>
      <c r="J2093" s="1">
        <v>600000</v>
      </c>
      <c r="K2093" s="1">
        <v>0</v>
      </c>
      <c r="L2093" s="1">
        <v>0</v>
      </c>
      <c r="M2093" s="1" t="s">
        <v>6504</v>
      </c>
      <c r="N2093" s="1" t="s">
        <v>6810</v>
      </c>
      <c r="O2093" s="2">
        <v>46128</v>
      </c>
      <c r="P2093" s="1">
        <v>1</v>
      </c>
      <c r="Q2093" s="1" t="s">
        <v>6443</v>
      </c>
      <c r="R2093" s="2">
        <v>45953</v>
      </c>
      <c r="S2093" s="2"/>
      <c r="T2093" s="1">
        <v>0</v>
      </c>
    </row>
    <row r="2094" spans="1:20">
      <c r="A2094" s="1" t="s">
        <v>6811</v>
      </c>
      <c r="B2094" s="1" t="s">
        <v>994</v>
      </c>
      <c r="C2094" s="1" t="s">
        <v>995</v>
      </c>
      <c r="D2094" s="1" t="s">
        <v>6503</v>
      </c>
      <c r="E2094" s="1">
        <v>0</v>
      </c>
      <c r="F2094" s="1">
        <v>0</v>
      </c>
      <c r="G2094" s="1">
        <v>0</v>
      </c>
      <c r="H2094" s="1" t="s">
        <v>1040</v>
      </c>
      <c r="I2094" s="2">
        <v>46140</v>
      </c>
      <c r="J2094" s="1">
        <v>600000</v>
      </c>
      <c r="K2094" s="1">
        <v>0</v>
      </c>
      <c r="L2094" s="1">
        <v>0</v>
      </c>
      <c r="M2094" s="1" t="s">
        <v>6504</v>
      </c>
      <c r="N2094" s="1" t="s">
        <v>6812</v>
      </c>
      <c r="O2094" s="2">
        <v>46146</v>
      </c>
      <c r="P2094" s="1">
        <v>1</v>
      </c>
      <c r="Q2094" s="1" t="s">
        <v>6443</v>
      </c>
      <c r="R2094" s="2">
        <v>45953</v>
      </c>
      <c r="S2094" s="2"/>
      <c r="T2094" s="1">
        <v>0</v>
      </c>
    </row>
    <row r="2095" spans="1:20">
      <c r="A2095" s="1" t="s">
        <v>6813</v>
      </c>
      <c r="B2095" s="1" t="s">
        <v>994</v>
      </c>
      <c r="C2095" s="1" t="s">
        <v>995</v>
      </c>
      <c r="D2095" s="1" t="s">
        <v>6503</v>
      </c>
      <c r="E2095" s="1">
        <v>0</v>
      </c>
      <c r="F2095" s="1">
        <v>0</v>
      </c>
      <c r="G2095" s="1">
        <v>0</v>
      </c>
      <c r="H2095" s="1" t="s">
        <v>1040</v>
      </c>
      <c r="I2095" s="2">
        <v>46153</v>
      </c>
      <c r="J2095" s="1">
        <v>600000</v>
      </c>
      <c r="K2095" s="1">
        <v>0</v>
      </c>
      <c r="L2095" s="1">
        <v>0</v>
      </c>
      <c r="M2095" s="1" t="s">
        <v>6504</v>
      </c>
      <c r="N2095" s="1" t="s">
        <v>6814</v>
      </c>
      <c r="O2095" s="2">
        <v>46156</v>
      </c>
      <c r="P2095" s="1">
        <v>1</v>
      </c>
      <c r="Q2095" s="1" t="s">
        <v>6443</v>
      </c>
      <c r="R2095" s="2">
        <v>45953</v>
      </c>
      <c r="S2095" s="2"/>
      <c r="T2095" s="1">
        <v>0</v>
      </c>
    </row>
    <row r="2096" spans="1:20">
      <c r="A2096" s="1" t="s">
        <v>2285</v>
      </c>
      <c r="B2096" s="1" t="s">
        <v>499</v>
      </c>
      <c r="C2096" s="1" t="s">
        <v>500</v>
      </c>
      <c r="D2096" s="1" t="s">
        <v>6721</v>
      </c>
      <c r="E2096" s="1">
        <v>0</v>
      </c>
      <c r="F2096" s="1">
        <v>0</v>
      </c>
      <c r="G2096" s="1">
        <v>0</v>
      </c>
      <c r="H2096" s="1" t="s">
        <v>1573</v>
      </c>
      <c r="I2096" s="2">
        <v>45971</v>
      </c>
      <c r="J2096" s="1">
        <v>100000</v>
      </c>
      <c r="K2096" s="1">
        <v>100000</v>
      </c>
      <c r="L2096" s="1">
        <v>0</v>
      </c>
      <c r="M2096" s="1" t="s">
        <v>494</v>
      </c>
      <c r="N2096" s="1" t="s">
        <v>6877</v>
      </c>
      <c r="O2096" s="2">
        <v>45980</v>
      </c>
      <c r="P2096" s="1">
        <v>5</v>
      </c>
      <c r="Q2096" s="1" t="s">
        <v>6456</v>
      </c>
      <c r="R2096" s="2">
        <v>45953</v>
      </c>
      <c r="S2096" s="2">
        <v>45964</v>
      </c>
      <c r="T2096" s="1">
        <v>335050</v>
      </c>
    </row>
    <row r="2097" spans="1:20">
      <c r="A2097" s="1" t="s">
        <v>2289</v>
      </c>
      <c r="B2097" s="1" t="s">
        <v>499</v>
      </c>
      <c r="C2097" s="1" t="s">
        <v>500</v>
      </c>
      <c r="D2097" s="1" t="s">
        <v>6721</v>
      </c>
      <c r="E2097" s="1">
        <v>0</v>
      </c>
      <c r="F2097" s="1">
        <v>0</v>
      </c>
      <c r="G2097" s="1">
        <v>0</v>
      </c>
      <c r="H2097" s="1" t="s">
        <v>2293</v>
      </c>
      <c r="I2097" s="2">
        <v>45971</v>
      </c>
      <c r="J2097" s="1">
        <v>100000</v>
      </c>
      <c r="K2097" s="1">
        <v>100000</v>
      </c>
      <c r="L2097" s="1">
        <v>0</v>
      </c>
      <c r="M2097" s="1" t="s">
        <v>514</v>
      </c>
      <c r="N2097" s="1" t="s">
        <v>6877</v>
      </c>
      <c r="O2097" s="2">
        <v>45980</v>
      </c>
      <c r="P2097" s="1">
        <v>2</v>
      </c>
      <c r="Q2097" s="1" t="s">
        <v>6456</v>
      </c>
      <c r="R2097" s="2">
        <v>45953</v>
      </c>
      <c r="S2097" s="2">
        <v>45966</v>
      </c>
      <c r="T2097" s="1">
        <v>335008</v>
      </c>
    </row>
    <row r="2098" spans="1:20">
      <c r="A2098" s="1" t="s">
        <v>2296</v>
      </c>
      <c r="B2098" s="1" t="s">
        <v>499</v>
      </c>
      <c r="C2098" s="1" t="s">
        <v>500</v>
      </c>
      <c r="D2098" s="1" t="s">
        <v>6721</v>
      </c>
      <c r="E2098" s="1">
        <v>0</v>
      </c>
      <c r="F2098" s="1">
        <v>0</v>
      </c>
      <c r="G2098" s="1">
        <v>0</v>
      </c>
      <c r="H2098" s="1" t="s">
        <v>2299</v>
      </c>
      <c r="I2098" s="2">
        <v>45971</v>
      </c>
      <c r="J2098" s="1">
        <v>100000</v>
      </c>
      <c r="K2098" s="1">
        <v>100000</v>
      </c>
      <c r="L2098" s="1">
        <v>0</v>
      </c>
      <c r="M2098" s="1" t="s">
        <v>514</v>
      </c>
      <c r="N2098" s="1" t="s">
        <v>9524</v>
      </c>
      <c r="O2098" s="2">
        <v>45980</v>
      </c>
      <c r="P2098" s="1">
        <v>2</v>
      </c>
      <c r="Q2098" s="1" t="s">
        <v>6456</v>
      </c>
      <c r="R2098" s="2">
        <v>45953</v>
      </c>
      <c r="S2098" s="2">
        <v>45964</v>
      </c>
      <c r="T2098" s="1">
        <v>335040</v>
      </c>
    </row>
    <row r="2099" spans="1:20">
      <c r="A2099" s="1" t="s">
        <v>2302</v>
      </c>
      <c r="B2099" s="1" t="s">
        <v>499</v>
      </c>
      <c r="C2099" s="1" t="s">
        <v>500</v>
      </c>
      <c r="D2099" s="1" t="s">
        <v>6721</v>
      </c>
      <c r="E2099" s="1">
        <v>0</v>
      </c>
      <c r="F2099" s="1">
        <v>0</v>
      </c>
      <c r="G2099" s="1">
        <v>0</v>
      </c>
      <c r="H2099" s="1" t="s">
        <v>533</v>
      </c>
      <c r="I2099" s="2">
        <v>45971</v>
      </c>
      <c r="J2099" s="1">
        <v>100000</v>
      </c>
      <c r="K2099" s="1">
        <v>100000</v>
      </c>
      <c r="L2099" s="1">
        <v>0</v>
      </c>
      <c r="M2099" s="1" t="s">
        <v>514</v>
      </c>
      <c r="N2099" s="1" t="s">
        <v>9553</v>
      </c>
      <c r="O2099" s="2">
        <v>45980</v>
      </c>
      <c r="P2099" s="1">
        <v>2</v>
      </c>
      <c r="Q2099" s="1" t="s">
        <v>6456</v>
      </c>
      <c r="R2099" s="2">
        <v>45953</v>
      </c>
      <c r="S2099" s="2">
        <v>45964</v>
      </c>
      <c r="T2099" s="1">
        <v>335040</v>
      </c>
    </row>
    <row r="2100" spans="1:20">
      <c r="A2100" s="1" t="s">
        <v>2306</v>
      </c>
      <c r="B2100" s="1" t="s">
        <v>499</v>
      </c>
      <c r="C2100" s="1" t="s">
        <v>500</v>
      </c>
      <c r="D2100" s="1" t="s">
        <v>7009</v>
      </c>
      <c r="E2100" s="1">
        <v>0</v>
      </c>
      <c r="F2100" s="1">
        <v>0</v>
      </c>
      <c r="G2100" s="1">
        <v>0</v>
      </c>
      <c r="H2100" s="1" t="s">
        <v>2310</v>
      </c>
      <c r="I2100" s="2">
        <v>45978</v>
      </c>
      <c r="J2100" s="1">
        <v>100000</v>
      </c>
      <c r="K2100" s="1">
        <v>100000</v>
      </c>
      <c r="L2100" s="1">
        <v>0</v>
      </c>
      <c r="M2100" s="1" t="s">
        <v>507</v>
      </c>
      <c r="N2100" s="1" t="s">
        <v>7011</v>
      </c>
      <c r="O2100" s="2">
        <v>45987</v>
      </c>
      <c r="P2100" s="1">
        <v>7</v>
      </c>
      <c r="Q2100" s="1" t="s">
        <v>6456</v>
      </c>
      <c r="R2100" s="2">
        <v>45953</v>
      </c>
      <c r="S2100" s="2">
        <v>45968</v>
      </c>
      <c r="T2100" s="1">
        <v>320082</v>
      </c>
    </row>
    <row r="2101" spans="1:20">
      <c r="A2101" s="1" t="s">
        <v>2313</v>
      </c>
      <c r="B2101" s="1" t="s">
        <v>499</v>
      </c>
      <c r="C2101" s="1" t="s">
        <v>500</v>
      </c>
      <c r="D2101" s="1" t="s">
        <v>6721</v>
      </c>
      <c r="E2101" s="1">
        <v>0</v>
      </c>
      <c r="F2101" s="1">
        <v>0</v>
      </c>
      <c r="G2101" s="1">
        <v>0</v>
      </c>
      <c r="H2101" s="1" t="s">
        <v>2315</v>
      </c>
      <c r="I2101" s="2">
        <v>45978</v>
      </c>
      <c r="J2101" s="1">
        <v>160000</v>
      </c>
      <c r="K2101" s="1">
        <v>0</v>
      </c>
      <c r="L2101" s="1">
        <v>0</v>
      </c>
      <c r="M2101" s="1" t="s">
        <v>6907</v>
      </c>
      <c r="N2101" s="1" t="s">
        <v>6877</v>
      </c>
      <c r="O2101" s="2">
        <v>45987</v>
      </c>
      <c r="P2101" s="1">
        <v>2</v>
      </c>
      <c r="Q2101" s="1" t="s">
        <v>6456</v>
      </c>
      <c r="R2101" s="2">
        <v>45953</v>
      </c>
      <c r="S2101" s="2">
        <v>45966</v>
      </c>
      <c r="T2101" s="1">
        <v>568216</v>
      </c>
    </row>
    <row r="2102" spans="1:20">
      <c r="A2102" s="1" t="s">
        <v>2318</v>
      </c>
      <c r="B2102" s="1" t="s">
        <v>499</v>
      </c>
      <c r="C2102" s="1" t="s">
        <v>500</v>
      </c>
      <c r="D2102" s="1" t="s">
        <v>7009</v>
      </c>
      <c r="E2102" s="1">
        <v>0</v>
      </c>
      <c r="F2102" s="1">
        <v>0</v>
      </c>
      <c r="G2102" s="1">
        <v>0</v>
      </c>
      <c r="H2102" s="1" t="s">
        <v>561</v>
      </c>
      <c r="I2102" s="2">
        <v>45978</v>
      </c>
      <c r="J2102" s="1">
        <v>100000</v>
      </c>
      <c r="K2102" s="1">
        <v>100000</v>
      </c>
      <c r="L2102" s="1">
        <v>0</v>
      </c>
      <c r="M2102" s="1" t="s">
        <v>507</v>
      </c>
      <c r="N2102" s="1" t="s">
        <v>7268</v>
      </c>
      <c r="O2102" s="2">
        <v>45987</v>
      </c>
      <c r="P2102" s="1">
        <v>7</v>
      </c>
      <c r="Q2102" s="1" t="s">
        <v>6456</v>
      </c>
      <c r="R2102" s="2">
        <v>45953</v>
      </c>
      <c r="S2102" s="2">
        <v>45972</v>
      </c>
      <c r="T2102" s="1">
        <v>317202</v>
      </c>
    </row>
    <row r="2103" spans="1:20">
      <c r="A2103" s="1" t="s">
        <v>2323</v>
      </c>
      <c r="B2103" s="1" t="s">
        <v>499</v>
      </c>
      <c r="C2103" s="1" t="s">
        <v>500</v>
      </c>
      <c r="D2103" s="1" t="s">
        <v>6721</v>
      </c>
      <c r="E2103" s="1">
        <v>0</v>
      </c>
      <c r="F2103" s="1">
        <v>0</v>
      </c>
      <c r="G2103" s="1">
        <v>0</v>
      </c>
      <c r="H2103" s="1" t="s">
        <v>2327</v>
      </c>
      <c r="I2103" s="2">
        <v>45978</v>
      </c>
      <c r="J2103" s="1">
        <v>200000</v>
      </c>
      <c r="K2103" s="1">
        <v>220000</v>
      </c>
      <c r="L2103" s="1">
        <v>0</v>
      </c>
      <c r="M2103" s="1" t="s">
        <v>7034</v>
      </c>
      <c r="N2103" s="1" t="s">
        <v>6877</v>
      </c>
      <c r="O2103" s="2">
        <v>45985</v>
      </c>
      <c r="P2103" s="1">
        <v>5</v>
      </c>
      <c r="Q2103" s="1" t="s">
        <v>6456</v>
      </c>
      <c r="R2103" s="2">
        <v>45953</v>
      </c>
      <c r="S2103" s="2">
        <v>45966</v>
      </c>
      <c r="T2103" s="1">
        <v>670604</v>
      </c>
    </row>
    <row r="2104" spans="1:20">
      <c r="A2104" s="1" t="s">
        <v>6815</v>
      </c>
      <c r="B2104" s="1" t="s">
        <v>6769</v>
      </c>
      <c r="C2104" s="1" t="s">
        <v>6770</v>
      </c>
      <c r="D2104" s="1">
        <v>0</v>
      </c>
      <c r="E2104" s="1">
        <v>0</v>
      </c>
      <c r="F2104" s="1">
        <v>0</v>
      </c>
      <c r="G2104" s="1">
        <v>0</v>
      </c>
      <c r="H2104" s="1">
        <v>80890464</v>
      </c>
      <c r="I2104" s="2">
        <v>46010</v>
      </c>
      <c r="J2104" s="1">
        <v>50000</v>
      </c>
      <c r="K2104" s="1">
        <v>0</v>
      </c>
      <c r="L2104" s="1">
        <v>0</v>
      </c>
      <c r="M2104" s="1"/>
      <c r="N2104" s="1"/>
      <c r="O2104" s="2">
        <v>46010</v>
      </c>
      <c r="P2104" s="1">
        <v>1</v>
      </c>
      <c r="Q2104" s="1" t="s">
        <v>6456</v>
      </c>
      <c r="R2104" s="2">
        <v>45953</v>
      </c>
      <c r="S2104" s="2"/>
      <c r="T2104" s="1">
        <v>0</v>
      </c>
    </row>
    <row r="2105" spans="1:20">
      <c r="A2105" s="1" t="s">
        <v>2330</v>
      </c>
      <c r="B2105" s="1" t="s">
        <v>907</v>
      </c>
      <c r="C2105" s="1" t="s">
        <v>908</v>
      </c>
      <c r="D2105" s="1" t="s">
        <v>6902</v>
      </c>
      <c r="E2105" s="1" t="s">
        <v>7377</v>
      </c>
      <c r="F2105" s="1" t="s">
        <v>7378</v>
      </c>
      <c r="G2105" s="1">
        <v>0</v>
      </c>
      <c r="H2105" s="1" t="s">
        <v>2334</v>
      </c>
      <c r="I2105" s="2">
        <v>45986</v>
      </c>
      <c r="J2105" s="1">
        <v>60000</v>
      </c>
      <c r="K2105" s="1">
        <v>0</v>
      </c>
      <c r="L2105" s="1">
        <v>0</v>
      </c>
      <c r="M2105" s="1" t="s">
        <v>7379</v>
      </c>
      <c r="N2105" s="1"/>
      <c r="O2105" s="2">
        <v>45993</v>
      </c>
      <c r="P2105" s="1">
        <v>1</v>
      </c>
      <c r="Q2105" s="1" t="s">
        <v>6456</v>
      </c>
      <c r="R2105" s="2">
        <v>45953</v>
      </c>
      <c r="S2105" s="2"/>
      <c r="T2105" s="1">
        <v>0</v>
      </c>
    </row>
    <row r="2106" spans="1:20">
      <c r="A2106" s="1" t="s">
        <v>2337</v>
      </c>
      <c r="B2106" s="1" t="s">
        <v>907</v>
      </c>
      <c r="C2106" s="1" t="s">
        <v>908</v>
      </c>
      <c r="D2106" s="1" t="s">
        <v>6902</v>
      </c>
      <c r="E2106" s="1" t="s">
        <v>7377</v>
      </c>
      <c r="F2106" s="1" t="s">
        <v>7378</v>
      </c>
      <c r="G2106" s="1">
        <v>0</v>
      </c>
      <c r="H2106" s="1" t="s">
        <v>2340</v>
      </c>
      <c r="I2106" s="2">
        <v>45986</v>
      </c>
      <c r="J2106" s="1">
        <v>60000</v>
      </c>
      <c r="K2106" s="1">
        <v>0</v>
      </c>
      <c r="L2106" s="1">
        <v>0</v>
      </c>
      <c r="M2106" s="1" t="s">
        <v>9554</v>
      </c>
      <c r="N2106" s="1"/>
      <c r="O2106" s="2">
        <v>45993</v>
      </c>
      <c r="P2106" s="1">
        <v>1</v>
      </c>
      <c r="Q2106" s="1" t="s">
        <v>6456</v>
      </c>
      <c r="R2106" s="2">
        <v>45953</v>
      </c>
      <c r="S2106" s="2"/>
      <c r="T2106" s="1">
        <v>0</v>
      </c>
    </row>
    <row r="2107" spans="1:20">
      <c r="A2107" s="1" t="s">
        <v>2342</v>
      </c>
      <c r="B2107" s="1" t="s">
        <v>275</v>
      </c>
      <c r="C2107" s="1" t="s">
        <v>276</v>
      </c>
      <c r="D2107" s="1" t="s">
        <v>6880</v>
      </c>
      <c r="E2107" s="1">
        <v>0</v>
      </c>
      <c r="F2107" s="1">
        <v>0</v>
      </c>
      <c r="G2107" s="1">
        <v>0</v>
      </c>
      <c r="H2107" s="1">
        <v>11147932</v>
      </c>
      <c r="I2107" s="2">
        <v>45994</v>
      </c>
      <c r="J2107" s="1">
        <v>5000</v>
      </c>
      <c r="K2107" s="1">
        <v>0</v>
      </c>
      <c r="L2107" s="1">
        <v>0</v>
      </c>
      <c r="M2107" s="1"/>
      <c r="N2107" s="1"/>
      <c r="O2107" s="2">
        <v>45999</v>
      </c>
      <c r="P2107" s="1">
        <v>1</v>
      </c>
      <c r="Q2107" s="1" t="s">
        <v>6436</v>
      </c>
      <c r="R2107" s="2">
        <v>45953</v>
      </c>
      <c r="S2107" s="2"/>
      <c r="T2107" s="1">
        <v>0</v>
      </c>
    </row>
    <row r="2108" spans="1:20">
      <c r="A2108" s="1" t="s">
        <v>9555</v>
      </c>
      <c r="B2108" s="1" t="s">
        <v>1163</v>
      </c>
      <c r="C2108" s="1" t="s">
        <v>1164</v>
      </c>
      <c r="D2108" s="1" t="s">
        <v>6433</v>
      </c>
      <c r="E2108" s="1">
        <v>0</v>
      </c>
      <c r="F2108" s="1">
        <v>0</v>
      </c>
      <c r="G2108" s="1">
        <v>0</v>
      </c>
      <c r="H2108" s="1" t="s">
        <v>9556</v>
      </c>
      <c r="I2108" s="2">
        <v>45992</v>
      </c>
      <c r="J2108" s="1">
        <v>3000</v>
      </c>
      <c r="K2108" s="1">
        <v>0</v>
      </c>
      <c r="L2108" s="1">
        <v>0</v>
      </c>
      <c r="M2108" s="1" t="s">
        <v>9557</v>
      </c>
      <c r="N2108" s="1" t="s">
        <v>6571</v>
      </c>
      <c r="O2108" s="2">
        <v>45995</v>
      </c>
      <c r="P2108" s="1">
        <v>1</v>
      </c>
      <c r="Q2108" s="1" t="s">
        <v>6430</v>
      </c>
      <c r="R2108" s="2">
        <v>45954</v>
      </c>
      <c r="S2108" s="2"/>
      <c r="T2108" s="1">
        <v>0</v>
      </c>
    </row>
    <row r="2109" spans="1:20">
      <c r="A2109" s="1" t="s">
        <v>2346</v>
      </c>
      <c r="B2109" s="1" t="s">
        <v>717</v>
      </c>
      <c r="C2109" s="1" t="s">
        <v>718</v>
      </c>
      <c r="D2109" s="1" t="s">
        <v>6479</v>
      </c>
      <c r="E2109" s="1">
        <v>0</v>
      </c>
      <c r="F2109" s="1">
        <v>0</v>
      </c>
      <c r="G2109" s="1">
        <v>0</v>
      </c>
      <c r="H2109" s="1">
        <v>11288695</v>
      </c>
      <c r="I2109" s="2">
        <v>45981</v>
      </c>
      <c r="J2109" s="1">
        <v>2490</v>
      </c>
      <c r="K2109" s="1">
        <v>2490</v>
      </c>
      <c r="L2109" s="1">
        <v>0</v>
      </c>
      <c r="M2109" s="1" t="s">
        <v>713</v>
      </c>
      <c r="N2109" s="1"/>
      <c r="O2109" s="2">
        <v>45987</v>
      </c>
      <c r="P2109" s="1">
        <v>3</v>
      </c>
      <c r="Q2109" s="1" t="s">
        <v>6443</v>
      </c>
      <c r="R2109" s="2">
        <v>45953</v>
      </c>
      <c r="S2109" s="2">
        <v>45978</v>
      </c>
      <c r="T2109" s="1">
        <v>2490</v>
      </c>
    </row>
    <row r="2110" spans="1:20">
      <c r="A2110" s="1" t="s">
        <v>2349</v>
      </c>
      <c r="B2110" s="1" t="s">
        <v>474</v>
      </c>
      <c r="C2110" s="1" t="s">
        <v>475</v>
      </c>
      <c r="D2110" s="1" t="s">
        <v>7026</v>
      </c>
      <c r="E2110" s="1" t="s">
        <v>6752</v>
      </c>
      <c r="F2110" s="1">
        <v>0</v>
      </c>
      <c r="G2110" s="1">
        <v>0</v>
      </c>
      <c r="H2110" s="1" t="s">
        <v>2352</v>
      </c>
      <c r="I2110" s="2">
        <v>45985</v>
      </c>
      <c r="J2110" s="1">
        <v>200</v>
      </c>
      <c r="K2110" s="1">
        <v>0</v>
      </c>
      <c r="L2110" s="1">
        <v>0</v>
      </c>
      <c r="M2110" s="1" t="s">
        <v>7568</v>
      </c>
      <c r="N2110" s="1"/>
      <c r="O2110" s="2">
        <v>45987</v>
      </c>
      <c r="P2110" s="1">
        <v>2</v>
      </c>
      <c r="Q2110" s="1" t="s">
        <v>6436</v>
      </c>
      <c r="R2110" s="2">
        <v>45954</v>
      </c>
      <c r="S2110" s="2"/>
      <c r="T2110" s="1">
        <v>0</v>
      </c>
    </row>
    <row r="2111" spans="1:20">
      <c r="A2111" s="1" t="s">
        <v>2355</v>
      </c>
      <c r="B2111" s="1" t="s">
        <v>474</v>
      </c>
      <c r="C2111" s="1" t="s">
        <v>475</v>
      </c>
      <c r="D2111" s="1" t="s">
        <v>7026</v>
      </c>
      <c r="E2111" s="1" t="s">
        <v>6752</v>
      </c>
      <c r="F2111" s="1">
        <v>0</v>
      </c>
      <c r="G2111" s="1">
        <v>0</v>
      </c>
      <c r="H2111" s="1" t="s">
        <v>2359</v>
      </c>
      <c r="I2111" s="2">
        <v>45985</v>
      </c>
      <c r="J2111" s="1">
        <v>500</v>
      </c>
      <c r="K2111" s="1">
        <v>500</v>
      </c>
      <c r="L2111" s="1">
        <v>0</v>
      </c>
      <c r="M2111" s="1" t="s">
        <v>7191</v>
      </c>
      <c r="N2111" s="1"/>
      <c r="O2111" s="2">
        <v>45987</v>
      </c>
      <c r="P2111" s="1">
        <v>2</v>
      </c>
      <c r="Q2111" s="1" t="s">
        <v>6436</v>
      </c>
      <c r="R2111" s="2">
        <v>45954</v>
      </c>
      <c r="S2111" s="2">
        <v>45981</v>
      </c>
      <c r="T2111" s="1">
        <v>500</v>
      </c>
    </row>
    <row r="2112" spans="1:20">
      <c r="A2112" s="1" t="s">
        <v>2361</v>
      </c>
      <c r="B2112" s="1" t="s">
        <v>474</v>
      </c>
      <c r="C2112" s="1" t="s">
        <v>475</v>
      </c>
      <c r="D2112" s="1" t="s">
        <v>7026</v>
      </c>
      <c r="E2112" s="1" t="s">
        <v>6752</v>
      </c>
      <c r="F2112" s="1">
        <v>0</v>
      </c>
      <c r="G2112" s="1">
        <v>0</v>
      </c>
      <c r="H2112" s="1" t="s">
        <v>2365</v>
      </c>
      <c r="I2112" s="2">
        <v>45978</v>
      </c>
      <c r="J2112" s="1">
        <v>300</v>
      </c>
      <c r="K2112" s="1">
        <v>300</v>
      </c>
      <c r="L2112" s="1">
        <v>0</v>
      </c>
      <c r="M2112" s="1" t="s">
        <v>7571</v>
      </c>
      <c r="N2112" s="1"/>
      <c r="O2112" s="2">
        <v>45980</v>
      </c>
      <c r="P2112" s="1">
        <v>2</v>
      </c>
      <c r="Q2112" s="1" t="s">
        <v>6436</v>
      </c>
      <c r="R2112" s="2">
        <v>45954</v>
      </c>
      <c r="S2112" s="2">
        <v>45975</v>
      </c>
      <c r="T2112" s="1">
        <v>300</v>
      </c>
    </row>
    <row r="2113" spans="1:20">
      <c r="A2113" s="1" t="s">
        <v>2367</v>
      </c>
      <c r="B2113" s="1" t="s">
        <v>2370</v>
      </c>
      <c r="C2113" s="1" t="s">
        <v>2371</v>
      </c>
      <c r="D2113" s="1" t="s">
        <v>7054</v>
      </c>
      <c r="E2113" s="1" t="s">
        <v>6752</v>
      </c>
      <c r="F2113" s="1">
        <v>0</v>
      </c>
      <c r="G2113" s="1">
        <v>0</v>
      </c>
      <c r="H2113" s="1">
        <v>70112970</v>
      </c>
      <c r="I2113" s="2">
        <v>45981</v>
      </c>
      <c r="J2113" s="1">
        <v>10188</v>
      </c>
      <c r="K2113" s="1">
        <v>10188</v>
      </c>
      <c r="L2113" s="1">
        <v>0</v>
      </c>
      <c r="M2113" s="1" t="s">
        <v>9558</v>
      </c>
      <c r="N2113" s="1"/>
      <c r="O2113" s="2">
        <v>45982</v>
      </c>
      <c r="P2113" s="1">
        <v>1</v>
      </c>
      <c r="Q2113" s="1" t="s">
        <v>6468</v>
      </c>
      <c r="R2113" s="2">
        <v>45954</v>
      </c>
      <c r="S2113" s="2">
        <v>45979</v>
      </c>
      <c r="T2113" s="1">
        <v>10188</v>
      </c>
    </row>
    <row r="2114" spans="1:20">
      <c r="A2114" s="1" t="s">
        <v>2380</v>
      </c>
      <c r="B2114" s="1" t="s">
        <v>387</v>
      </c>
      <c r="C2114" s="1" t="s">
        <v>388</v>
      </c>
      <c r="D2114" s="1" t="s">
        <v>6721</v>
      </c>
      <c r="E2114" s="1">
        <v>0</v>
      </c>
      <c r="F2114" s="1">
        <v>0</v>
      </c>
      <c r="G2114" s="1">
        <v>0</v>
      </c>
      <c r="H2114" s="1" t="s">
        <v>2383</v>
      </c>
      <c r="I2114" s="2">
        <v>45973</v>
      </c>
      <c r="J2114" s="1">
        <v>15000</v>
      </c>
      <c r="K2114" s="1">
        <v>15000</v>
      </c>
      <c r="L2114" s="1">
        <v>0</v>
      </c>
      <c r="M2114" s="1" t="s">
        <v>9559</v>
      </c>
      <c r="N2114" s="1" t="s">
        <v>9560</v>
      </c>
      <c r="O2114" s="2">
        <v>45978</v>
      </c>
      <c r="P2114" s="1">
        <v>2</v>
      </c>
      <c r="Q2114" s="1" t="s">
        <v>6456</v>
      </c>
      <c r="R2114" s="2">
        <v>45954</v>
      </c>
      <c r="S2114" s="2">
        <v>45964</v>
      </c>
      <c r="T2114" s="1">
        <v>35268</v>
      </c>
    </row>
    <row r="2115" spans="1:20">
      <c r="A2115" s="1" t="s">
        <v>2409</v>
      </c>
      <c r="B2115" s="1" t="s">
        <v>154</v>
      </c>
      <c r="C2115" s="1" t="s">
        <v>155</v>
      </c>
      <c r="D2115" s="1" t="s">
        <v>7394</v>
      </c>
      <c r="E2115" s="1">
        <v>0</v>
      </c>
      <c r="F2115" s="1">
        <v>0</v>
      </c>
      <c r="G2115" s="1">
        <v>0</v>
      </c>
      <c r="H2115" s="1" t="s">
        <v>795</v>
      </c>
      <c r="I2115" s="2">
        <v>45967</v>
      </c>
      <c r="J2115" s="1">
        <v>5360</v>
      </c>
      <c r="K2115" s="1">
        <v>5360</v>
      </c>
      <c r="L2115" s="1">
        <v>0</v>
      </c>
      <c r="M2115" s="1" t="s">
        <v>790</v>
      </c>
      <c r="N2115" s="1"/>
      <c r="O2115" s="2">
        <v>45973</v>
      </c>
      <c r="P2115" s="1">
        <v>3</v>
      </c>
      <c r="Q2115" s="1" t="s">
        <v>6443</v>
      </c>
      <c r="R2115" s="2">
        <v>45954</v>
      </c>
      <c r="S2115" s="2">
        <v>45967</v>
      </c>
      <c r="T2115" s="1">
        <v>5860</v>
      </c>
    </row>
    <row r="2116" spans="1:20">
      <c r="A2116" s="1" t="s">
        <v>2413</v>
      </c>
      <c r="B2116" s="1" t="s">
        <v>154</v>
      </c>
      <c r="C2116" s="1" t="s">
        <v>155</v>
      </c>
      <c r="D2116" s="1" t="s">
        <v>7394</v>
      </c>
      <c r="E2116" s="1">
        <v>0</v>
      </c>
      <c r="F2116" s="1">
        <v>0</v>
      </c>
      <c r="G2116" s="1">
        <v>0</v>
      </c>
      <c r="H2116" s="1" t="s">
        <v>801</v>
      </c>
      <c r="I2116" s="2">
        <v>45967</v>
      </c>
      <c r="J2116" s="1">
        <v>5360</v>
      </c>
      <c r="K2116" s="1">
        <v>5360</v>
      </c>
      <c r="L2116" s="1">
        <v>0</v>
      </c>
      <c r="M2116" s="1" t="s">
        <v>799</v>
      </c>
      <c r="N2116" s="1"/>
      <c r="O2116" s="2">
        <v>45973</v>
      </c>
      <c r="P2116" s="1">
        <v>3</v>
      </c>
      <c r="Q2116" s="1" t="s">
        <v>6443</v>
      </c>
      <c r="R2116" s="2">
        <v>45954</v>
      </c>
      <c r="S2116" s="2">
        <v>45965</v>
      </c>
      <c r="T2116" s="1">
        <v>5860</v>
      </c>
    </row>
    <row r="2117" spans="1:20">
      <c r="A2117" s="1" t="s">
        <v>2415</v>
      </c>
      <c r="B2117" s="1" t="s">
        <v>154</v>
      </c>
      <c r="C2117" s="1" t="s">
        <v>155</v>
      </c>
      <c r="D2117" s="1" t="s">
        <v>7394</v>
      </c>
      <c r="E2117" s="1">
        <v>0</v>
      </c>
      <c r="F2117" s="1">
        <v>0</v>
      </c>
      <c r="G2117" s="1">
        <v>0</v>
      </c>
      <c r="H2117" s="1" t="s">
        <v>807</v>
      </c>
      <c r="I2117" s="2">
        <v>45967</v>
      </c>
      <c r="J2117" s="1">
        <v>5360</v>
      </c>
      <c r="K2117" s="1">
        <v>5360</v>
      </c>
      <c r="L2117" s="1">
        <v>0</v>
      </c>
      <c r="M2117" s="1" t="s">
        <v>805</v>
      </c>
      <c r="N2117" s="1"/>
      <c r="O2117" s="2">
        <v>45973</v>
      </c>
      <c r="P2117" s="1">
        <v>4</v>
      </c>
      <c r="Q2117" s="1" t="s">
        <v>6443</v>
      </c>
      <c r="R2117" s="2">
        <v>45954</v>
      </c>
      <c r="S2117" s="2">
        <v>45966</v>
      </c>
      <c r="T2117" s="1">
        <v>5860</v>
      </c>
    </row>
    <row r="2118" spans="1:20">
      <c r="A2118" s="1" t="s">
        <v>2418</v>
      </c>
      <c r="B2118" s="1" t="s">
        <v>154</v>
      </c>
      <c r="C2118" s="1" t="s">
        <v>155</v>
      </c>
      <c r="D2118" s="1" t="s">
        <v>7394</v>
      </c>
      <c r="E2118" s="1">
        <v>0</v>
      </c>
      <c r="F2118" s="1">
        <v>0</v>
      </c>
      <c r="G2118" s="1">
        <v>0</v>
      </c>
      <c r="H2118" s="1" t="s">
        <v>2407</v>
      </c>
      <c r="I2118" s="2">
        <v>45967</v>
      </c>
      <c r="J2118" s="1">
        <v>5360</v>
      </c>
      <c r="K2118" s="1">
        <v>5360</v>
      </c>
      <c r="L2118" s="1">
        <v>0</v>
      </c>
      <c r="M2118" s="1" t="s">
        <v>7396</v>
      </c>
      <c r="N2118" s="1"/>
      <c r="O2118" s="2">
        <v>45973</v>
      </c>
      <c r="P2118" s="1">
        <v>3</v>
      </c>
      <c r="Q2118" s="1" t="s">
        <v>6443</v>
      </c>
      <c r="R2118" s="2">
        <v>45954</v>
      </c>
      <c r="S2118" s="2">
        <v>45968</v>
      </c>
      <c r="T2118" s="1">
        <v>5860</v>
      </c>
    </row>
    <row r="2119" spans="1:20">
      <c r="A2119" s="1" t="s">
        <v>2420</v>
      </c>
      <c r="B2119" s="1" t="s">
        <v>895</v>
      </c>
      <c r="C2119" s="1" t="s">
        <v>896</v>
      </c>
      <c r="D2119" s="1" t="s">
        <v>6531</v>
      </c>
      <c r="E2119" s="1">
        <v>0</v>
      </c>
      <c r="F2119" s="1">
        <v>0</v>
      </c>
      <c r="G2119" s="1">
        <v>0</v>
      </c>
      <c r="H2119" s="1" t="s">
        <v>2423</v>
      </c>
      <c r="I2119" s="2">
        <v>45986</v>
      </c>
      <c r="J2119" s="1">
        <v>1000</v>
      </c>
      <c r="K2119" s="1">
        <v>0</v>
      </c>
      <c r="L2119" s="1">
        <v>0</v>
      </c>
      <c r="M2119" s="1" t="s">
        <v>9561</v>
      </c>
      <c r="N2119" s="1" t="s">
        <v>9412</v>
      </c>
      <c r="O2119" s="2">
        <v>45988</v>
      </c>
      <c r="P2119" s="1">
        <v>1</v>
      </c>
      <c r="Q2119" s="1" t="s">
        <v>6456</v>
      </c>
      <c r="R2119" s="2">
        <v>45957</v>
      </c>
      <c r="S2119" s="2"/>
      <c r="T2119" s="1">
        <v>0</v>
      </c>
    </row>
    <row r="2120" spans="1:20">
      <c r="A2120" s="1" t="s">
        <v>6816</v>
      </c>
      <c r="B2120" s="1" t="s">
        <v>88</v>
      </c>
      <c r="C2120" s="1" t="s">
        <v>89</v>
      </c>
      <c r="D2120" s="1" t="s">
        <v>6503</v>
      </c>
      <c r="E2120" s="1">
        <v>0</v>
      </c>
      <c r="F2120" s="1">
        <v>0</v>
      </c>
      <c r="G2120" s="1">
        <v>0</v>
      </c>
      <c r="H2120" s="1" t="s">
        <v>167</v>
      </c>
      <c r="I2120" s="2">
        <v>46020</v>
      </c>
      <c r="J2120" s="1">
        <v>360000</v>
      </c>
      <c r="K2120" s="1">
        <v>0</v>
      </c>
      <c r="L2120" s="1">
        <v>0</v>
      </c>
      <c r="M2120" s="1" t="s">
        <v>161</v>
      </c>
      <c r="N2120" s="1" t="s">
        <v>6804</v>
      </c>
      <c r="O2120" s="2">
        <v>46024</v>
      </c>
      <c r="P2120" s="1">
        <v>1</v>
      </c>
      <c r="Q2120" s="1" t="s">
        <v>6443</v>
      </c>
      <c r="R2120" s="2">
        <v>45957</v>
      </c>
      <c r="S2120" s="2"/>
      <c r="T2120" s="1">
        <v>0</v>
      </c>
    </row>
    <row r="2121" spans="1:20">
      <c r="A2121" s="1" t="s">
        <v>2426</v>
      </c>
      <c r="B2121" s="1" t="s">
        <v>88</v>
      </c>
      <c r="C2121" s="1" t="s">
        <v>89</v>
      </c>
      <c r="D2121" s="1" t="s">
        <v>6503</v>
      </c>
      <c r="E2121" s="1">
        <v>0</v>
      </c>
      <c r="F2121" s="1">
        <v>0</v>
      </c>
      <c r="G2121" s="1">
        <v>0</v>
      </c>
      <c r="H2121" s="1" t="s">
        <v>1177</v>
      </c>
      <c r="I2121" s="2">
        <v>46020</v>
      </c>
      <c r="J2121" s="1">
        <v>42000</v>
      </c>
      <c r="K2121" s="1">
        <v>0</v>
      </c>
      <c r="L2121" s="1">
        <v>0</v>
      </c>
      <c r="M2121" s="1" t="s">
        <v>161</v>
      </c>
      <c r="N2121" s="1" t="s">
        <v>6804</v>
      </c>
      <c r="O2121" s="2">
        <v>46024</v>
      </c>
      <c r="P2121" s="1">
        <v>2</v>
      </c>
      <c r="Q2121" s="1" t="s">
        <v>6443</v>
      </c>
      <c r="R2121" s="2">
        <v>45957</v>
      </c>
      <c r="S2121" s="2"/>
      <c r="T2121" s="1">
        <v>0</v>
      </c>
    </row>
    <row r="2122" spans="1:20">
      <c r="A2122" s="1" t="s">
        <v>6817</v>
      </c>
      <c r="B2122" s="1" t="s">
        <v>1169</v>
      </c>
      <c r="C2122" s="1" t="s">
        <v>1170</v>
      </c>
      <c r="D2122" s="1" t="s">
        <v>6818</v>
      </c>
      <c r="E2122" s="1" t="s">
        <v>6752</v>
      </c>
      <c r="F2122" s="1">
        <v>0</v>
      </c>
      <c r="G2122" s="1">
        <v>0</v>
      </c>
      <c r="H2122" s="1">
        <v>44013508600400</v>
      </c>
      <c r="I2122" s="2">
        <v>46009</v>
      </c>
      <c r="J2122" s="1">
        <v>15000</v>
      </c>
      <c r="K2122" s="1">
        <v>0</v>
      </c>
      <c r="L2122" s="1">
        <v>0</v>
      </c>
      <c r="M2122" s="1" t="s">
        <v>6819</v>
      </c>
      <c r="N2122" s="1" t="s">
        <v>6571</v>
      </c>
      <c r="O2122" s="2">
        <v>46014</v>
      </c>
      <c r="P2122" s="1">
        <v>1</v>
      </c>
      <c r="Q2122" s="1" t="s">
        <v>6430</v>
      </c>
      <c r="R2122" s="2">
        <v>45957</v>
      </c>
      <c r="S2122" s="2"/>
      <c r="T2122" s="1">
        <v>0</v>
      </c>
    </row>
    <row r="2123" spans="1:20">
      <c r="A2123" s="1" t="s">
        <v>6820</v>
      </c>
      <c r="B2123" s="1" t="s">
        <v>1169</v>
      </c>
      <c r="C2123" s="1" t="s">
        <v>1170</v>
      </c>
      <c r="D2123" s="1" t="s">
        <v>6749</v>
      </c>
      <c r="E2123" s="1">
        <v>0</v>
      </c>
      <c r="F2123" s="1">
        <v>0</v>
      </c>
      <c r="G2123" s="1">
        <v>0</v>
      </c>
      <c r="H2123" s="1">
        <v>44017006100201</v>
      </c>
      <c r="I2123" s="2">
        <v>46009</v>
      </c>
      <c r="J2123" s="1">
        <v>1000</v>
      </c>
      <c r="K2123" s="1">
        <v>0</v>
      </c>
      <c r="L2123" s="1">
        <v>0</v>
      </c>
      <c r="M2123" s="1" t="s">
        <v>6750</v>
      </c>
      <c r="N2123" s="1" t="s">
        <v>6571</v>
      </c>
      <c r="O2123" s="2">
        <v>46014</v>
      </c>
      <c r="P2123" s="1">
        <v>1</v>
      </c>
      <c r="Q2123" s="1" t="s">
        <v>6430</v>
      </c>
      <c r="R2123" s="2">
        <v>45957</v>
      </c>
      <c r="S2123" s="2"/>
      <c r="T2123" s="1">
        <v>0</v>
      </c>
    </row>
    <row r="2124" spans="1:20">
      <c r="A2124" s="1" t="s">
        <v>6821</v>
      </c>
      <c r="B2124" s="1" t="s">
        <v>1169</v>
      </c>
      <c r="C2124" s="1" t="s">
        <v>1170</v>
      </c>
      <c r="D2124" s="1" t="s">
        <v>6454</v>
      </c>
      <c r="E2124" s="1" t="s">
        <v>6752</v>
      </c>
      <c r="F2124" s="1">
        <v>0</v>
      </c>
      <c r="G2124" s="1">
        <v>0</v>
      </c>
      <c r="H2124" s="1">
        <v>44017008600100</v>
      </c>
      <c r="I2124" s="2">
        <v>46009</v>
      </c>
      <c r="J2124" s="1">
        <v>1000</v>
      </c>
      <c r="K2124" s="1">
        <v>0</v>
      </c>
      <c r="L2124" s="1">
        <v>0</v>
      </c>
      <c r="M2124" s="1" t="s">
        <v>6753</v>
      </c>
      <c r="N2124" s="1"/>
      <c r="O2124" s="2">
        <v>46014</v>
      </c>
      <c r="P2124" s="1">
        <v>1</v>
      </c>
      <c r="Q2124" s="1" t="s">
        <v>6430</v>
      </c>
      <c r="R2124" s="2">
        <v>45957</v>
      </c>
      <c r="S2124" s="2"/>
      <c r="T2124" s="1">
        <v>0</v>
      </c>
    </row>
    <row r="2125" spans="1:20">
      <c r="A2125" s="1" t="s">
        <v>6822</v>
      </c>
      <c r="B2125" s="1" t="s">
        <v>1169</v>
      </c>
      <c r="C2125" s="1" t="s">
        <v>1170</v>
      </c>
      <c r="D2125" s="1" t="s">
        <v>6454</v>
      </c>
      <c r="E2125" s="1" t="s">
        <v>6752</v>
      </c>
      <c r="F2125" s="1">
        <v>0</v>
      </c>
      <c r="G2125" s="1">
        <v>0</v>
      </c>
      <c r="H2125" s="1">
        <v>44017008600200</v>
      </c>
      <c r="I2125" s="2">
        <v>46009</v>
      </c>
      <c r="J2125" s="1">
        <v>1000</v>
      </c>
      <c r="K2125" s="1">
        <v>0</v>
      </c>
      <c r="L2125" s="1">
        <v>0</v>
      </c>
      <c r="M2125" s="1" t="s">
        <v>6753</v>
      </c>
      <c r="N2125" s="1"/>
      <c r="O2125" s="2">
        <v>46014</v>
      </c>
      <c r="P2125" s="1">
        <v>1</v>
      </c>
      <c r="Q2125" s="1" t="s">
        <v>6430</v>
      </c>
      <c r="R2125" s="2">
        <v>45957</v>
      </c>
      <c r="S2125" s="2"/>
      <c r="T2125" s="1">
        <v>0</v>
      </c>
    </row>
    <row r="2126" spans="1:20">
      <c r="A2126" s="1" t="s">
        <v>9562</v>
      </c>
      <c r="B2126" s="1" t="s">
        <v>1169</v>
      </c>
      <c r="C2126" s="1" t="s">
        <v>1170</v>
      </c>
      <c r="D2126" s="1" t="s">
        <v>6447</v>
      </c>
      <c r="E2126" s="1" t="s">
        <v>6752</v>
      </c>
      <c r="F2126" s="1" t="s">
        <v>9563</v>
      </c>
      <c r="G2126" s="1" t="s">
        <v>9564</v>
      </c>
      <c r="H2126" s="1">
        <v>47005908600500</v>
      </c>
      <c r="I2126" s="2">
        <v>46009</v>
      </c>
      <c r="J2126" s="1">
        <v>5000</v>
      </c>
      <c r="K2126" s="1">
        <v>0</v>
      </c>
      <c r="L2126" s="1">
        <v>0</v>
      </c>
      <c r="M2126" s="1" t="s">
        <v>9565</v>
      </c>
      <c r="N2126" s="1" t="s">
        <v>6571</v>
      </c>
      <c r="O2126" s="2">
        <v>46014</v>
      </c>
      <c r="P2126" s="1">
        <v>1</v>
      </c>
      <c r="Q2126" s="1" t="s">
        <v>6430</v>
      </c>
      <c r="R2126" s="2">
        <v>45957</v>
      </c>
      <c r="S2126" s="2"/>
      <c r="T2126" s="1">
        <v>0</v>
      </c>
    </row>
    <row r="2127" spans="1:20">
      <c r="A2127" s="1" t="s">
        <v>6823</v>
      </c>
      <c r="B2127" s="1" t="s">
        <v>1169</v>
      </c>
      <c r="C2127" s="1" t="s">
        <v>1170</v>
      </c>
      <c r="D2127" s="1" t="s">
        <v>6749</v>
      </c>
      <c r="E2127" s="1">
        <v>0</v>
      </c>
      <c r="F2127" s="1">
        <v>0</v>
      </c>
      <c r="G2127" s="1">
        <v>0</v>
      </c>
      <c r="H2127" s="1" t="s">
        <v>6824</v>
      </c>
      <c r="I2127" s="2">
        <v>46009</v>
      </c>
      <c r="J2127" s="1">
        <v>2000</v>
      </c>
      <c r="K2127" s="1">
        <v>0</v>
      </c>
      <c r="L2127" s="1">
        <v>0</v>
      </c>
      <c r="M2127" s="1" t="s">
        <v>6825</v>
      </c>
      <c r="N2127" s="1" t="s">
        <v>6571</v>
      </c>
      <c r="O2127" s="2">
        <v>46014</v>
      </c>
      <c r="P2127" s="1">
        <v>1</v>
      </c>
      <c r="Q2127" s="1" t="s">
        <v>6430</v>
      </c>
      <c r="R2127" s="2">
        <v>45957</v>
      </c>
      <c r="S2127" s="2"/>
      <c r="T2127" s="1">
        <v>0</v>
      </c>
    </row>
    <row r="2128" spans="1:20">
      <c r="A2128" s="1" t="s">
        <v>2435</v>
      </c>
      <c r="B2128" s="1" t="s">
        <v>895</v>
      </c>
      <c r="C2128" s="1" t="s">
        <v>896</v>
      </c>
      <c r="D2128" s="1" t="s">
        <v>6531</v>
      </c>
      <c r="E2128" s="1">
        <v>0</v>
      </c>
      <c r="F2128" s="1">
        <v>0</v>
      </c>
      <c r="G2128" s="1">
        <v>0</v>
      </c>
      <c r="H2128" s="1" t="s">
        <v>2437</v>
      </c>
      <c r="I2128" s="2">
        <v>45986</v>
      </c>
      <c r="J2128" s="1">
        <v>1000</v>
      </c>
      <c r="K2128" s="1">
        <v>0</v>
      </c>
      <c r="L2128" s="1">
        <v>0</v>
      </c>
      <c r="M2128" s="1" t="s">
        <v>9566</v>
      </c>
      <c r="N2128" s="1" t="s">
        <v>9412</v>
      </c>
      <c r="O2128" s="2">
        <v>45988</v>
      </c>
      <c r="P2128" s="1">
        <v>2</v>
      </c>
      <c r="Q2128" s="1" t="s">
        <v>6456</v>
      </c>
      <c r="R2128" s="2">
        <v>45957</v>
      </c>
      <c r="S2128" s="2">
        <v>45982</v>
      </c>
      <c r="T2128" s="1">
        <v>1000</v>
      </c>
    </row>
    <row r="2129" spans="1:20">
      <c r="A2129" s="1" t="s">
        <v>2440</v>
      </c>
      <c r="B2129" s="1" t="s">
        <v>1011</v>
      </c>
      <c r="C2129" s="1" t="s">
        <v>1012</v>
      </c>
      <c r="D2129" s="1" t="s">
        <v>6479</v>
      </c>
      <c r="E2129" s="1">
        <v>0</v>
      </c>
      <c r="F2129" s="1">
        <v>0</v>
      </c>
      <c r="G2129" s="1">
        <v>0</v>
      </c>
      <c r="H2129" s="1">
        <v>15038752</v>
      </c>
      <c r="I2129" s="2">
        <v>46013</v>
      </c>
      <c r="J2129" s="1">
        <v>32280</v>
      </c>
      <c r="K2129" s="1">
        <v>39812</v>
      </c>
      <c r="L2129" s="1">
        <v>0</v>
      </c>
      <c r="M2129" s="1" t="s">
        <v>9567</v>
      </c>
      <c r="N2129" s="1" t="s">
        <v>9568</v>
      </c>
      <c r="O2129" s="2">
        <v>46020</v>
      </c>
      <c r="P2129" s="1">
        <v>4</v>
      </c>
      <c r="Q2129" s="1" t="s">
        <v>6443</v>
      </c>
      <c r="R2129" s="2">
        <v>45957</v>
      </c>
      <c r="S2129" s="2">
        <v>45965</v>
      </c>
      <c r="T2129" s="1">
        <v>69012</v>
      </c>
    </row>
    <row r="2130" spans="1:20">
      <c r="A2130" s="1" t="s">
        <v>9569</v>
      </c>
      <c r="B2130" s="1" t="s">
        <v>1127</v>
      </c>
      <c r="C2130" s="1" t="s">
        <v>1128</v>
      </c>
      <c r="D2130" s="1" t="s">
        <v>7849</v>
      </c>
      <c r="E2130" s="1" t="s">
        <v>6494</v>
      </c>
      <c r="F2130" s="1">
        <v>0</v>
      </c>
      <c r="G2130" s="1">
        <v>0</v>
      </c>
      <c r="H2130" s="1" t="s">
        <v>1199</v>
      </c>
      <c r="I2130" s="2">
        <v>46009</v>
      </c>
      <c r="J2130" s="1">
        <v>50000</v>
      </c>
      <c r="K2130" s="1">
        <v>0</v>
      </c>
      <c r="L2130" s="1">
        <v>0</v>
      </c>
      <c r="M2130" s="1"/>
      <c r="N2130" s="1" t="s">
        <v>9570</v>
      </c>
      <c r="O2130" s="2">
        <v>46014</v>
      </c>
      <c r="P2130" s="1">
        <v>2</v>
      </c>
      <c r="Q2130" s="1" t="s">
        <v>6540</v>
      </c>
      <c r="R2130" s="2">
        <v>45957</v>
      </c>
      <c r="S2130" s="2"/>
      <c r="T2130" s="1">
        <v>0</v>
      </c>
    </row>
    <row r="2131" spans="1:20">
      <c r="A2131" s="1" t="s">
        <v>6826</v>
      </c>
      <c r="B2131" s="1" t="s">
        <v>1127</v>
      </c>
      <c r="C2131" s="1" t="s">
        <v>1128</v>
      </c>
      <c r="D2131" s="1" t="s">
        <v>6507</v>
      </c>
      <c r="E2131" s="1" t="s">
        <v>6494</v>
      </c>
      <c r="F2131" s="1">
        <v>0</v>
      </c>
      <c r="G2131" s="1">
        <v>0</v>
      </c>
      <c r="H2131" s="1" t="s">
        <v>1193</v>
      </c>
      <c r="I2131" s="2">
        <v>46009</v>
      </c>
      <c r="J2131" s="1">
        <v>44000</v>
      </c>
      <c r="K2131" s="1">
        <v>0</v>
      </c>
      <c r="L2131" s="1">
        <v>0</v>
      </c>
      <c r="M2131" s="1"/>
      <c r="N2131" s="1" t="s">
        <v>6827</v>
      </c>
      <c r="O2131" s="2">
        <v>46014</v>
      </c>
      <c r="P2131" s="1">
        <v>2</v>
      </c>
      <c r="Q2131" s="1" t="s">
        <v>6540</v>
      </c>
      <c r="R2131" s="2">
        <v>45957</v>
      </c>
      <c r="S2131" s="2"/>
      <c r="T2131" s="1">
        <v>0</v>
      </c>
    </row>
    <row r="2132" spans="1:20">
      <c r="A2132" s="1" t="s">
        <v>6828</v>
      </c>
      <c r="B2132" s="1" t="s">
        <v>1127</v>
      </c>
      <c r="C2132" s="1" t="s">
        <v>1128</v>
      </c>
      <c r="D2132" s="1" t="s">
        <v>6683</v>
      </c>
      <c r="E2132" s="1" t="s">
        <v>6684</v>
      </c>
      <c r="F2132" s="1" t="s">
        <v>6829</v>
      </c>
      <c r="G2132" s="1" t="s">
        <v>6793</v>
      </c>
      <c r="H2132" s="1" t="s">
        <v>6830</v>
      </c>
      <c r="I2132" s="2">
        <v>46042</v>
      </c>
      <c r="J2132" s="1">
        <v>41100</v>
      </c>
      <c r="K2132" s="1">
        <v>0</v>
      </c>
      <c r="L2132" s="1">
        <v>0</v>
      </c>
      <c r="M2132" s="1"/>
      <c r="N2132" s="1" t="s">
        <v>7162</v>
      </c>
      <c r="O2132" s="2">
        <v>46045</v>
      </c>
      <c r="P2132" s="1">
        <v>2</v>
      </c>
      <c r="Q2132" s="1" t="s">
        <v>6540</v>
      </c>
      <c r="R2132" s="2">
        <v>45957</v>
      </c>
      <c r="S2132" s="2"/>
      <c r="T2132" s="1">
        <v>0</v>
      </c>
    </row>
    <row r="2133" spans="1:20">
      <c r="A2133" s="1" t="s">
        <v>6832</v>
      </c>
      <c r="B2133" s="1" t="s">
        <v>1127</v>
      </c>
      <c r="C2133" s="1" t="s">
        <v>1128</v>
      </c>
      <c r="D2133" s="1" t="s">
        <v>6493</v>
      </c>
      <c r="E2133" s="1" t="s">
        <v>6494</v>
      </c>
      <c r="F2133" s="1" t="s">
        <v>6495</v>
      </c>
      <c r="G2133" s="1">
        <v>0</v>
      </c>
      <c r="H2133" s="1" t="s">
        <v>6496</v>
      </c>
      <c r="I2133" s="2">
        <v>46035</v>
      </c>
      <c r="J2133" s="1">
        <v>19200</v>
      </c>
      <c r="K2133" s="1">
        <v>0</v>
      </c>
      <c r="L2133" s="1">
        <v>0</v>
      </c>
      <c r="M2133" s="1"/>
      <c r="N2133" s="1" t="s">
        <v>6833</v>
      </c>
      <c r="O2133" s="2">
        <v>46038</v>
      </c>
      <c r="P2133" s="1">
        <v>2</v>
      </c>
      <c r="Q2133" s="1" t="s">
        <v>6540</v>
      </c>
      <c r="R2133" s="2">
        <v>45957</v>
      </c>
      <c r="S2133" s="2"/>
      <c r="T2133" s="1">
        <v>0</v>
      </c>
    </row>
    <row r="2134" spans="1:20">
      <c r="A2134" s="1" t="s">
        <v>9571</v>
      </c>
      <c r="B2134" s="1" t="s">
        <v>1127</v>
      </c>
      <c r="C2134" s="1" t="s">
        <v>1128</v>
      </c>
      <c r="D2134" s="1" t="s">
        <v>6516</v>
      </c>
      <c r="E2134" s="1" t="s">
        <v>6517</v>
      </c>
      <c r="F2134" s="1" t="s">
        <v>6518</v>
      </c>
      <c r="G2134" s="1" t="s">
        <v>6519</v>
      </c>
      <c r="H2134" s="1" t="s">
        <v>6520</v>
      </c>
      <c r="I2134" s="2">
        <v>46042</v>
      </c>
      <c r="J2134" s="1">
        <v>13000</v>
      </c>
      <c r="K2134" s="1">
        <v>0</v>
      </c>
      <c r="L2134" s="1">
        <v>0</v>
      </c>
      <c r="M2134" s="1" t="s">
        <v>7704</v>
      </c>
      <c r="N2134" s="1" t="s">
        <v>9572</v>
      </c>
      <c r="O2134" s="2">
        <v>46045</v>
      </c>
      <c r="P2134" s="1">
        <v>2</v>
      </c>
      <c r="Q2134" s="1" t="s">
        <v>6540</v>
      </c>
      <c r="R2134" s="2">
        <v>45957</v>
      </c>
      <c r="S2134" s="2"/>
      <c r="T2134" s="1">
        <v>0</v>
      </c>
    </row>
    <row r="2135" spans="1:20">
      <c r="A2135" s="1" t="s">
        <v>6834</v>
      </c>
      <c r="B2135" s="1" t="s">
        <v>1127</v>
      </c>
      <c r="C2135" s="1" t="s">
        <v>1128</v>
      </c>
      <c r="D2135" s="1" t="s">
        <v>6507</v>
      </c>
      <c r="E2135" s="1" t="s">
        <v>6494</v>
      </c>
      <c r="F2135" s="1">
        <v>0</v>
      </c>
      <c r="G2135" s="1">
        <v>0</v>
      </c>
      <c r="H2135" s="1" t="s">
        <v>1193</v>
      </c>
      <c r="I2135" s="2">
        <v>46009</v>
      </c>
      <c r="J2135" s="1">
        <v>50000</v>
      </c>
      <c r="K2135" s="1">
        <v>0</v>
      </c>
      <c r="L2135" s="1">
        <v>0</v>
      </c>
      <c r="M2135" s="1"/>
      <c r="N2135" s="1" t="s">
        <v>6835</v>
      </c>
      <c r="O2135" s="2">
        <v>46014</v>
      </c>
      <c r="P2135" s="1">
        <v>2</v>
      </c>
      <c r="Q2135" s="1" t="s">
        <v>6540</v>
      </c>
      <c r="R2135" s="2">
        <v>45957</v>
      </c>
      <c r="S2135" s="2"/>
      <c r="T2135" s="1">
        <v>0</v>
      </c>
    </row>
    <row r="2136" spans="1:20">
      <c r="A2136" s="1" t="s">
        <v>6836</v>
      </c>
      <c r="B2136" s="1" t="s">
        <v>6769</v>
      </c>
      <c r="C2136" s="1" t="s">
        <v>6770</v>
      </c>
      <c r="D2136" s="1">
        <v>0</v>
      </c>
      <c r="E2136" s="1">
        <v>0</v>
      </c>
      <c r="F2136" s="1">
        <v>0</v>
      </c>
      <c r="G2136" s="1">
        <v>0</v>
      </c>
      <c r="H2136" s="1">
        <v>80890466</v>
      </c>
      <c r="I2136" s="2">
        <v>45980</v>
      </c>
      <c r="J2136" s="1">
        <v>50000</v>
      </c>
      <c r="K2136" s="1">
        <v>0</v>
      </c>
      <c r="L2136" s="1">
        <v>0</v>
      </c>
      <c r="M2136" s="1"/>
      <c r="N2136" s="1" t="s">
        <v>6837</v>
      </c>
      <c r="O2136" s="2">
        <v>45980</v>
      </c>
      <c r="P2136" s="1">
        <v>1</v>
      </c>
      <c r="Q2136" s="1" t="s">
        <v>6456</v>
      </c>
      <c r="R2136" s="2">
        <v>45958</v>
      </c>
      <c r="S2136" s="2"/>
      <c r="T2136" s="1">
        <v>0</v>
      </c>
    </row>
    <row r="2137" spans="1:20">
      <c r="A2137" s="1" t="s">
        <v>6838</v>
      </c>
      <c r="B2137" s="1" t="s">
        <v>6769</v>
      </c>
      <c r="C2137" s="1" t="s">
        <v>6770</v>
      </c>
      <c r="D2137" s="1">
        <v>0</v>
      </c>
      <c r="E2137" s="1">
        <v>0</v>
      </c>
      <c r="F2137" s="1">
        <v>0</v>
      </c>
      <c r="G2137" s="1">
        <v>0</v>
      </c>
      <c r="H2137" s="1" t="s">
        <v>6839</v>
      </c>
      <c r="I2137" s="2">
        <v>45980</v>
      </c>
      <c r="J2137" s="1">
        <v>50000</v>
      </c>
      <c r="K2137" s="1">
        <v>0</v>
      </c>
      <c r="L2137" s="1">
        <v>0</v>
      </c>
      <c r="M2137" s="1"/>
      <c r="N2137" s="1" t="s">
        <v>6837</v>
      </c>
      <c r="O2137" s="2">
        <v>45980</v>
      </c>
      <c r="P2137" s="1">
        <v>1</v>
      </c>
      <c r="Q2137" s="1" t="s">
        <v>6456</v>
      </c>
      <c r="R2137" s="2">
        <v>45958</v>
      </c>
      <c r="S2137" s="2"/>
      <c r="T2137" s="1">
        <v>0</v>
      </c>
    </row>
    <row r="2138" spans="1:20">
      <c r="A2138" s="1" t="s">
        <v>2486</v>
      </c>
      <c r="B2138" s="1" t="s">
        <v>1394</v>
      </c>
      <c r="C2138" s="1" t="s">
        <v>1395</v>
      </c>
      <c r="D2138" s="1" t="s">
        <v>6479</v>
      </c>
      <c r="E2138" s="1">
        <v>0</v>
      </c>
      <c r="F2138" s="1">
        <v>0</v>
      </c>
      <c r="G2138" s="1">
        <v>0</v>
      </c>
      <c r="H2138" s="1" t="s">
        <v>2489</v>
      </c>
      <c r="I2138" s="2">
        <v>45995</v>
      </c>
      <c r="J2138" s="1">
        <v>10000</v>
      </c>
      <c r="K2138" s="1">
        <v>10000</v>
      </c>
      <c r="L2138" s="1">
        <v>0</v>
      </c>
      <c r="M2138" s="1" t="s">
        <v>7356</v>
      </c>
      <c r="N2138" s="1"/>
      <c r="O2138" s="2">
        <v>45999</v>
      </c>
      <c r="P2138" s="1">
        <v>3</v>
      </c>
      <c r="Q2138" s="1" t="s">
        <v>6443</v>
      </c>
      <c r="R2138" s="2">
        <v>45958</v>
      </c>
      <c r="S2138" s="2">
        <v>45976</v>
      </c>
      <c r="T2138" s="1">
        <v>10010</v>
      </c>
    </row>
    <row r="2139" spans="1:20">
      <c r="A2139" s="1" t="s">
        <v>2492</v>
      </c>
      <c r="B2139" s="1" t="s">
        <v>2497</v>
      </c>
      <c r="C2139" s="1" t="s">
        <v>2498</v>
      </c>
      <c r="D2139" s="1" t="s">
        <v>9357</v>
      </c>
      <c r="E2139" s="1">
        <v>0</v>
      </c>
      <c r="F2139" s="1">
        <v>0</v>
      </c>
      <c r="G2139" s="1">
        <v>0</v>
      </c>
      <c r="H2139" s="1" t="s">
        <v>2496</v>
      </c>
      <c r="I2139" s="2">
        <v>45994</v>
      </c>
      <c r="J2139" s="1">
        <v>21000</v>
      </c>
      <c r="K2139" s="1">
        <v>0</v>
      </c>
      <c r="L2139" s="1">
        <v>0</v>
      </c>
      <c r="M2139" s="1" t="s">
        <v>9358</v>
      </c>
      <c r="N2139" s="1"/>
      <c r="O2139" s="2">
        <v>45999</v>
      </c>
      <c r="P2139" s="1">
        <v>1</v>
      </c>
      <c r="Q2139" s="1" t="s">
        <v>6990</v>
      </c>
      <c r="R2139" s="2">
        <v>45958</v>
      </c>
      <c r="S2139" s="2"/>
      <c r="T2139" s="1">
        <v>0</v>
      </c>
    </row>
    <row r="2140" spans="1:20">
      <c r="A2140" s="1" t="s">
        <v>2501</v>
      </c>
      <c r="B2140" s="1" t="s">
        <v>2497</v>
      </c>
      <c r="C2140" s="1" t="s">
        <v>2498</v>
      </c>
      <c r="D2140" s="1" t="s">
        <v>9357</v>
      </c>
      <c r="E2140" s="1">
        <v>0</v>
      </c>
      <c r="F2140" s="1">
        <v>0</v>
      </c>
      <c r="G2140" s="1">
        <v>0</v>
      </c>
      <c r="H2140" s="1" t="s">
        <v>2504</v>
      </c>
      <c r="I2140" s="2">
        <v>45994</v>
      </c>
      <c r="J2140" s="1">
        <v>20000</v>
      </c>
      <c r="K2140" s="1">
        <v>0</v>
      </c>
      <c r="L2140" s="1">
        <v>0</v>
      </c>
      <c r="M2140" s="1" t="s">
        <v>9573</v>
      </c>
      <c r="N2140" s="1"/>
      <c r="O2140" s="2">
        <v>45999</v>
      </c>
      <c r="P2140" s="1">
        <v>1</v>
      </c>
      <c r="Q2140" s="1" t="s">
        <v>6990</v>
      </c>
      <c r="R2140" s="2">
        <v>45958</v>
      </c>
      <c r="S2140" s="2"/>
      <c r="T2140" s="1">
        <v>0</v>
      </c>
    </row>
    <row r="2141" spans="1:20">
      <c r="A2141" s="1" t="s">
        <v>9574</v>
      </c>
      <c r="B2141" s="1" t="s">
        <v>1099</v>
      </c>
      <c r="C2141" s="1" t="s">
        <v>1100</v>
      </c>
      <c r="D2141" s="1" t="s">
        <v>7920</v>
      </c>
      <c r="E2141" s="1" t="s">
        <v>6426</v>
      </c>
      <c r="F2141" s="1">
        <v>0</v>
      </c>
      <c r="G2141" s="1">
        <v>0</v>
      </c>
      <c r="H2141" s="1" t="s">
        <v>7921</v>
      </c>
      <c r="I2141" s="2">
        <v>45992</v>
      </c>
      <c r="J2141" s="1">
        <v>50000</v>
      </c>
      <c r="K2141" s="1">
        <v>0</v>
      </c>
      <c r="L2141" s="1">
        <v>0</v>
      </c>
      <c r="M2141" s="1" t="s">
        <v>7922</v>
      </c>
      <c r="N2141" s="1" t="s">
        <v>6844</v>
      </c>
      <c r="O2141" s="2">
        <v>45996</v>
      </c>
      <c r="P2141" s="1">
        <v>1</v>
      </c>
      <c r="Q2141" s="1" t="s">
        <v>6443</v>
      </c>
      <c r="R2141" s="2">
        <v>45958</v>
      </c>
      <c r="S2141" s="2"/>
      <c r="T2141" s="1">
        <v>0</v>
      </c>
    </row>
    <row r="2142" spans="1:20">
      <c r="A2142" s="1" t="s">
        <v>9575</v>
      </c>
      <c r="B2142" s="1" t="s">
        <v>1099</v>
      </c>
      <c r="C2142" s="1" t="s">
        <v>1100</v>
      </c>
      <c r="D2142" s="1" t="s">
        <v>6841</v>
      </c>
      <c r="E2142" s="1">
        <v>0</v>
      </c>
      <c r="F2142" s="1">
        <v>0</v>
      </c>
      <c r="G2142" s="1">
        <v>0</v>
      </c>
      <c r="H2142" s="1" t="s">
        <v>6842</v>
      </c>
      <c r="I2142" s="2">
        <v>45988</v>
      </c>
      <c r="J2142" s="1">
        <v>30000</v>
      </c>
      <c r="K2142" s="1">
        <v>0</v>
      </c>
      <c r="L2142" s="1">
        <v>0</v>
      </c>
      <c r="M2142" s="1" t="s">
        <v>6843</v>
      </c>
      <c r="N2142" s="1" t="s">
        <v>6844</v>
      </c>
      <c r="O2142" s="2">
        <v>45993</v>
      </c>
      <c r="P2142" s="1">
        <v>2</v>
      </c>
      <c r="Q2142" s="1" t="s">
        <v>6443</v>
      </c>
      <c r="R2142" s="2">
        <v>45958</v>
      </c>
      <c r="S2142" s="2"/>
      <c r="T2142" s="1">
        <v>0</v>
      </c>
    </row>
    <row r="2143" spans="1:20">
      <c r="A2143" s="1" t="s">
        <v>6840</v>
      </c>
      <c r="B2143" s="1" t="s">
        <v>1099</v>
      </c>
      <c r="C2143" s="1" t="s">
        <v>1100</v>
      </c>
      <c r="D2143" s="1" t="s">
        <v>6841</v>
      </c>
      <c r="E2143" s="1">
        <v>0</v>
      </c>
      <c r="F2143" s="1">
        <v>0</v>
      </c>
      <c r="G2143" s="1">
        <v>0</v>
      </c>
      <c r="H2143" s="1" t="s">
        <v>6842</v>
      </c>
      <c r="I2143" s="2">
        <v>46118</v>
      </c>
      <c r="J2143" s="1">
        <v>35000</v>
      </c>
      <c r="K2143" s="1">
        <v>0</v>
      </c>
      <c r="L2143" s="1">
        <v>0</v>
      </c>
      <c r="M2143" s="1" t="s">
        <v>6843</v>
      </c>
      <c r="N2143" s="1" t="s">
        <v>6844</v>
      </c>
      <c r="O2143" s="2">
        <v>46125</v>
      </c>
      <c r="P2143" s="1">
        <v>2</v>
      </c>
      <c r="Q2143" s="1" t="s">
        <v>6443</v>
      </c>
      <c r="R2143" s="2">
        <v>45958</v>
      </c>
      <c r="S2143" s="2"/>
      <c r="T2143" s="1">
        <v>0</v>
      </c>
    </row>
    <row r="2144" spans="1:20">
      <c r="A2144" s="1" t="s">
        <v>9576</v>
      </c>
      <c r="B2144" s="1" t="s">
        <v>1099</v>
      </c>
      <c r="C2144" s="1" t="s">
        <v>1100</v>
      </c>
      <c r="D2144" s="1" t="s">
        <v>6841</v>
      </c>
      <c r="E2144" s="1">
        <v>0</v>
      </c>
      <c r="F2144" s="1">
        <v>0</v>
      </c>
      <c r="G2144" s="1">
        <v>0</v>
      </c>
      <c r="H2144" s="1" t="s">
        <v>9577</v>
      </c>
      <c r="I2144" s="2">
        <v>45988</v>
      </c>
      <c r="J2144" s="1">
        <v>3000</v>
      </c>
      <c r="K2144" s="1">
        <v>0</v>
      </c>
      <c r="L2144" s="1">
        <v>0</v>
      </c>
      <c r="M2144" s="1" t="s">
        <v>9578</v>
      </c>
      <c r="N2144" s="1" t="s">
        <v>6844</v>
      </c>
      <c r="O2144" s="2">
        <v>45993</v>
      </c>
      <c r="P2144" s="1">
        <v>2</v>
      </c>
      <c r="Q2144" s="1" t="s">
        <v>6443</v>
      </c>
      <c r="R2144" s="2">
        <v>45958</v>
      </c>
      <c r="S2144" s="2"/>
      <c r="T2144" s="1">
        <v>0</v>
      </c>
    </row>
    <row r="2145" spans="1:20">
      <c r="A2145" s="1" t="s">
        <v>6845</v>
      </c>
      <c r="B2145" s="1" t="s">
        <v>1099</v>
      </c>
      <c r="C2145" s="1" t="s">
        <v>1100</v>
      </c>
      <c r="D2145" s="1" t="s">
        <v>6841</v>
      </c>
      <c r="E2145" s="1">
        <v>0</v>
      </c>
      <c r="F2145" s="1">
        <v>0</v>
      </c>
      <c r="G2145" s="1">
        <v>0</v>
      </c>
      <c r="H2145" s="1" t="s">
        <v>6846</v>
      </c>
      <c r="I2145" s="2">
        <v>46118</v>
      </c>
      <c r="J2145" s="1">
        <v>10000</v>
      </c>
      <c r="K2145" s="1">
        <v>0</v>
      </c>
      <c r="L2145" s="1">
        <v>0</v>
      </c>
      <c r="M2145" s="1" t="s">
        <v>6847</v>
      </c>
      <c r="N2145" s="1" t="s">
        <v>6844</v>
      </c>
      <c r="O2145" s="2">
        <v>46125</v>
      </c>
      <c r="P2145" s="1">
        <v>1</v>
      </c>
      <c r="Q2145" s="1" t="s">
        <v>6443</v>
      </c>
      <c r="R2145" s="2">
        <v>45958</v>
      </c>
      <c r="S2145" s="2"/>
      <c r="T2145" s="1">
        <v>0</v>
      </c>
    </row>
    <row r="2146" spans="1:20">
      <c r="A2146" s="1" t="s">
        <v>6848</v>
      </c>
      <c r="B2146" s="1" t="s">
        <v>1099</v>
      </c>
      <c r="C2146" s="1" t="s">
        <v>1100</v>
      </c>
      <c r="D2146" s="1" t="s">
        <v>6841</v>
      </c>
      <c r="E2146" s="1">
        <v>0</v>
      </c>
      <c r="F2146" s="1">
        <v>0</v>
      </c>
      <c r="G2146" s="1">
        <v>0</v>
      </c>
      <c r="H2146" s="1" t="s">
        <v>6846</v>
      </c>
      <c r="I2146" s="2">
        <v>46233</v>
      </c>
      <c r="J2146" s="1">
        <v>10000</v>
      </c>
      <c r="K2146" s="1">
        <v>0</v>
      </c>
      <c r="L2146" s="1">
        <v>0</v>
      </c>
      <c r="M2146" s="1" t="s">
        <v>6847</v>
      </c>
      <c r="N2146" s="1" t="s">
        <v>6844</v>
      </c>
      <c r="O2146" s="2">
        <v>46241</v>
      </c>
      <c r="P2146" s="1">
        <v>1</v>
      </c>
      <c r="Q2146" s="1" t="s">
        <v>6443</v>
      </c>
      <c r="R2146" s="2">
        <v>45958</v>
      </c>
      <c r="S2146" s="2"/>
      <c r="T2146" s="1">
        <v>0</v>
      </c>
    </row>
    <row r="2147" spans="1:20">
      <c r="A2147" s="1" t="s">
        <v>6849</v>
      </c>
      <c r="B2147" s="1" t="s">
        <v>1099</v>
      </c>
      <c r="C2147" s="1" t="s">
        <v>1100</v>
      </c>
      <c r="D2147" s="1" t="s">
        <v>6841</v>
      </c>
      <c r="E2147" s="1">
        <v>0</v>
      </c>
      <c r="F2147" s="1">
        <v>0</v>
      </c>
      <c r="G2147" s="1">
        <v>0</v>
      </c>
      <c r="H2147" s="1" t="s">
        <v>6850</v>
      </c>
      <c r="I2147" s="2">
        <v>45777</v>
      </c>
      <c r="J2147" s="1">
        <v>1000</v>
      </c>
      <c r="K2147" s="1">
        <v>0</v>
      </c>
      <c r="L2147" s="1">
        <v>0</v>
      </c>
      <c r="M2147" s="1" t="s">
        <v>6851</v>
      </c>
      <c r="N2147" s="1" t="s">
        <v>6844</v>
      </c>
      <c r="O2147" s="2">
        <v>46148</v>
      </c>
      <c r="P2147" s="1">
        <v>2</v>
      </c>
      <c r="Q2147" s="1" t="s">
        <v>6443</v>
      </c>
      <c r="R2147" s="2">
        <v>45958</v>
      </c>
      <c r="S2147" s="2"/>
      <c r="T2147" s="1">
        <v>0</v>
      </c>
    </row>
    <row r="2148" spans="1:20">
      <c r="A2148" s="1" t="s">
        <v>6852</v>
      </c>
      <c r="B2148" s="1" t="s">
        <v>1099</v>
      </c>
      <c r="C2148" s="1" t="s">
        <v>1100</v>
      </c>
      <c r="D2148" s="1" t="s">
        <v>6841</v>
      </c>
      <c r="E2148" s="1">
        <v>0</v>
      </c>
      <c r="F2148" s="1">
        <v>0</v>
      </c>
      <c r="G2148" s="1">
        <v>0</v>
      </c>
      <c r="H2148" s="1" t="s">
        <v>6853</v>
      </c>
      <c r="I2148" s="2">
        <v>46051</v>
      </c>
      <c r="J2148" s="1">
        <v>1000</v>
      </c>
      <c r="K2148" s="1">
        <v>0</v>
      </c>
      <c r="L2148" s="1">
        <v>0</v>
      </c>
      <c r="M2148" s="1" t="s">
        <v>6854</v>
      </c>
      <c r="N2148" s="1" t="s">
        <v>6844</v>
      </c>
      <c r="O2148" s="2">
        <v>46058</v>
      </c>
      <c r="P2148" s="1">
        <v>2</v>
      </c>
      <c r="Q2148" s="1" t="s">
        <v>6443</v>
      </c>
      <c r="R2148" s="2">
        <v>45958</v>
      </c>
      <c r="S2148" s="2"/>
      <c r="T2148" s="1">
        <v>0</v>
      </c>
    </row>
    <row r="2149" spans="1:20">
      <c r="A2149" s="1" t="s">
        <v>6855</v>
      </c>
      <c r="B2149" s="1" t="s">
        <v>1099</v>
      </c>
      <c r="C2149" s="1" t="s">
        <v>1100</v>
      </c>
      <c r="D2149" s="1" t="s">
        <v>6841</v>
      </c>
      <c r="E2149" s="1">
        <v>0</v>
      </c>
      <c r="F2149" s="1">
        <v>0</v>
      </c>
      <c r="G2149" s="1">
        <v>0</v>
      </c>
      <c r="H2149" s="1" t="s">
        <v>6856</v>
      </c>
      <c r="I2149" s="2">
        <v>46051</v>
      </c>
      <c r="J2149" s="1">
        <v>1000</v>
      </c>
      <c r="K2149" s="1">
        <v>0</v>
      </c>
      <c r="L2149" s="1">
        <v>0</v>
      </c>
      <c r="M2149" s="1" t="s">
        <v>6854</v>
      </c>
      <c r="N2149" s="1" t="s">
        <v>6844</v>
      </c>
      <c r="O2149" s="2">
        <v>46058</v>
      </c>
      <c r="P2149" s="1">
        <v>2</v>
      </c>
      <c r="Q2149" s="1" t="s">
        <v>6443</v>
      </c>
      <c r="R2149" s="2">
        <v>45958</v>
      </c>
      <c r="S2149" s="2"/>
      <c r="T2149" s="1">
        <v>0</v>
      </c>
    </row>
    <row r="2150" spans="1:20">
      <c r="A2150" s="1" t="s">
        <v>6857</v>
      </c>
      <c r="B2150" s="1" t="s">
        <v>590</v>
      </c>
      <c r="C2150" s="1" t="s">
        <v>591</v>
      </c>
      <c r="D2150" s="1" t="s">
        <v>6433</v>
      </c>
      <c r="E2150" s="1" t="s">
        <v>6752</v>
      </c>
      <c r="F2150" s="1">
        <v>0</v>
      </c>
      <c r="G2150" s="1">
        <v>0</v>
      </c>
      <c r="H2150" s="1">
        <v>10743199</v>
      </c>
      <c r="I2150" s="2">
        <v>46000</v>
      </c>
      <c r="J2150" s="1">
        <v>1500</v>
      </c>
      <c r="K2150" s="1">
        <v>0</v>
      </c>
      <c r="L2150" s="1">
        <v>0</v>
      </c>
      <c r="M2150" s="1" t="s">
        <v>6858</v>
      </c>
      <c r="N2150" s="1"/>
      <c r="O2150" s="2">
        <v>46002</v>
      </c>
      <c r="P2150" s="1">
        <v>2</v>
      </c>
      <c r="Q2150" s="1" t="s">
        <v>6430</v>
      </c>
      <c r="R2150" s="2">
        <v>45958</v>
      </c>
      <c r="S2150" s="2"/>
      <c r="T2150" s="1">
        <v>0</v>
      </c>
    </row>
    <row r="2151" spans="1:20">
      <c r="A2151" s="1" t="s">
        <v>2552</v>
      </c>
      <c r="B2151" s="1" t="s">
        <v>154</v>
      </c>
      <c r="C2151" s="1" t="s">
        <v>155</v>
      </c>
      <c r="D2151" s="1" t="s">
        <v>7023</v>
      </c>
      <c r="E2151" s="1">
        <v>0</v>
      </c>
      <c r="F2151" s="1">
        <v>0</v>
      </c>
      <c r="G2151" s="1">
        <v>0</v>
      </c>
      <c r="H2151" s="1" t="s">
        <v>2555</v>
      </c>
      <c r="I2151" s="2">
        <v>45972</v>
      </c>
      <c r="J2151" s="1">
        <v>24000</v>
      </c>
      <c r="K2151" s="1">
        <v>24000</v>
      </c>
      <c r="L2151" s="1">
        <v>0</v>
      </c>
      <c r="M2151" s="1" t="s">
        <v>9579</v>
      </c>
      <c r="N2151" s="1"/>
      <c r="O2151" s="2">
        <v>45974</v>
      </c>
      <c r="P2151" s="1">
        <v>2</v>
      </c>
      <c r="Q2151" s="1" t="s">
        <v>6443</v>
      </c>
      <c r="R2151" s="2">
        <v>45958</v>
      </c>
      <c r="S2151" s="2">
        <v>45972</v>
      </c>
      <c r="T2151" s="1">
        <v>24000</v>
      </c>
    </row>
    <row r="2152" spans="1:20">
      <c r="A2152" s="1" t="s">
        <v>2561</v>
      </c>
      <c r="B2152" s="1" t="s">
        <v>154</v>
      </c>
      <c r="C2152" s="1" t="s">
        <v>155</v>
      </c>
      <c r="D2152" s="1" t="s">
        <v>7023</v>
      </c>
      <c r="E2152" s="1">
        <v>0</v>
      </c>
      <c r="F2152" s="1">
        <v>0</v>
      </c>
      <c r="G2152" s="1">
        <v>0</v>
      </c>
      <c r="H2152" s="1" t="s">
        <v>2564</v>
      </c>
      <c r="I2152" s="2">
        <v>45972</v>
      </c>
      <c r="J2152" s="1">
        <v>11000</v>
      </c>
      <c r="K2152" s="1">
        <v>11000</v>
      </c>
      <c r="L2152" s="1">
        <v>0</v>
      </c>
      <c r="M2152" s="1" t="s">
        <v>9579</v>
      </c>
      <c r="N2152" s="1"/>
      <c r="O2152" s="2">
        <v>45974</v>
      </c>
      <c r="P2152" s="1">
        <v>2</v>
      </c>
      <c r="Q2152" s="1" t="s">
        <v>6443</v>
      </c>
      <c r="R2152" s="2">
        <v>45958</v>
      </c>
      <c r="S2152" s="2">
        <v>45971</v>
      </c>
      <c r="T2152" s="1">
        <v>11000</v>
      </c>
    </row>
    <row r="2153" spans="1:20">
      <c r="A2153" s="1" t="s">
        <v>2566</v>
      </c>
      <c r="B2153" s="1" t="s">
        <v>154</v>
      </c>
      <c r="C2153" s="1" t="s">
        <v>155</v>
      </c>
      <c r="D2153" s="1" t="s">
        <v>7023</v>
      </c>
      <c r="E2153" s="1">
        <v>0</v>
      </c>
      <c r="F2153" s="1">
        <v>0</v>
      </c>
      <c r="G2153" s="1">
        <v>0</v>
      </c>
      <c r="H2153" s="1" t="s">
        <v>2569</v>
      </c>
      <c r="I2153" s="2">
        <v>45972</v>
      </c>
      <c r="J2153" s="1">
        <v>17000</v>
      </c>
      <c r="K2153" s="1">
        <v>17000</v>
      </c>
      <c r="L2153" s="1">
        <v>0</v>
      </c>
      <c r="M2153" s="1" t="s">
        <v>9214</v>
      </c>
      <c r="N2153" s="1"/>
      <c r="O2153" s="2">
        <v>45974</v>
      </c>
      <c r="P2153" s="1">
        <v>2</v>
      </c>
      <c r="Q2153" s="1" t="s">
        <v>6443</v>
      </c>
      <c r="R2153" s="2">
        <v>45958</v>
      </c>
      <c r="S2153" s="2">
        <v>45964</v>
      </c>
      <c r="T2153" s="1">
        <v>17004</v>
      </c>
    </row>
    <row r="2154" spans="1:20">
      <c r="A2154" s="1" t="s">
        <v>2580</v>
      </c>
      <c r="B2154" s="1" t="s">
        <v>653</v>
      </c>
      <c r="C2154" s="1" t="s">
        <v>654</v>
      </c>
      <c r="D2154" s="1" t="s">
        <v>6451</v>
      </c>
      <c r="E2154" s="1">
        <v>0</v>
      </c>
      <c r="F2154" s="1">
        <v>0</v>
      </c>
      <c r="G2154" s="1">
        <v>0</v>
      </c>
      <c r="H2154" s="1" t="s">
        <v>1980</v>
      </c>
      <c r="I2154" s="2">
        <v>45979</v>
      </c>
      <c r="J2154" s="1">
        <v>603750</v>
      </c>
      <c r="K2154" s="1">
        <v>603750</v>
      </c>
      <c r="L2154" s="1">
        <v>0</v>
      </c>
      <c r="M2154" s="1"/>
      <c r="N2154" s="1"/>
      <c r="O2154" s="2">
        <v>45982</v>
      </c>
      <c r="P2154" s="1">
        <v>2</v>
      </c>
      <c r="Q2154" s="1" t="s">
        <v>6436</v>
      </c>
      <c r="R2154" s="2">
        <v>45958</v>
      </c>
      <c r="S2154" s="2">
        <v>45974</v>
      </c>
      <c r="T2154" s="1">
        <v>1213758</v>
      </c>
    </row>
    <row r="2155" spans="1:20">
      <c r="A2155" s="1" t="s">
        <v>2584</v>
      </c>
      <c r="B2155" s="1" t="s">
        <v>653</v>
      </c>
      <c r="C2155" s="1" t="s">
        <v>654</v>
      </c>
      <c r="D2155" s="1" t="s">
        <v>6451</v>
      </c>
      <c r="E2155" s="1">
        <v>0</v>
      </c>
      <c r="F2155" s="1">
        <v>0</v>
      </c>
      <c r="G2155" s="1">
        <v>0</v>
      </c>
      <c r="H2155" s="1" t="s">
        <v>1986</v>
      </c>
      <c r="I2155" s="2">
        <v>45979</v>
      </c>
      <c r="J2155" s="1">
        <v>756000</v>
      </c>
      <c r="K2155" s="1">
        <v>756000</v>
      </c>
      <c r="L2155" s="1">
        <v>0</v>
      </c>
      <c r="M2155" s="1"/>
      <c r="N2155" s="1"/>
      <c r="O2155" s="2">
        <v>45982</v>
      </c>
      <c r="P2155" s="1">
        <v>2</v>
      </c>
      <c r="Q2155" s="1" t="s">
        <v>6436</v>
      </c>
      <c r="R2155" s="2">
        <v>45958</v>
      </c>
      <c r="S2155" s="2">
        <v>45973</v>
      </c>
      <c r="T2155" s="1">
        <v>1811004</v>
      </c>
    </row>
    <row r="2156" spans="1:20">
      <c r="A2156" s="1" t="s">
        <v>2584</v>
      </c>
      <c r="B2156" s="1" t="s">
        <v>653</v>
      </c>
      <c r="C2156" s="1" t="s">
        <v>654</v>
      </c>
      <c r="D2156" s="1" t="s">
        <v>6451</v>
      </c>
      <c r="E2156" s="1">
        <v>0</v>
      </c>
      <c r="F2156" s="1">
        <v>0</v>
      </c>
      <c r="G2156" s="1">
        <v>0</v>
      </c>
      <c r="H2156" s="1" t="s">
        <v>1986</v>
      </c>
      <c r="I2156" s="2">
        <v>45979</v>
      </c>
      <c r="J2156" s="1">
        <v>294000</v>
      </c>
      <c r="K2156" s="1">
        <v>294000</v>
      </c>
      <c r="L2156" s="1">
        <v>0</v>
      </c>
      <c r="M2156" s="1"/>
      <c r="N2156" s="1"/>
      <c r="O2156" s="2">
        <v>45982</v>
      </c>
      <c r="P2156" s="1">
        <v>2</v>
      </c>
      <c r="Q2156" s="1" t="s">
        <v>6436</v>
      </c>
      <c r="R2156" s="2">
        <v>45958</v>
      </c>
      <c r="S2156" s="2">
        <v>45973</v>
      </c>
      <c r="T2156" s="1">
        <v>294000</v>
      </c>
    </row>
    <row r="2157" spans="1:20">
      <c r="A2157" s="1" t="s">
        <v>2587</v>
      </c>
      <c r="B2157" s="1" t="s">
        <v>653</v>
      </c>
      <c r="C2157" s="1" t="s">
        <v>654</v>
      </c>
      <c r="D2157" s="1" t="s">
        <v>6451</v>
      </c>
      <c r="E2157" s="1">
        <v>0</v>
      </c>
      <c r="F2157" s="1">
        <v>0</v>
      </c>
      <c r="G2157" s="1">
        <v>0</v>
      </c>
      <c r="H2157" s="1" t="s">
        <v>1992</v>
      </c>
      <c r="I2157" s="2">
        <v>45979</v>
      </c>
      <c r="J2157" s="1">
        <v>178500</v>
      </c>
      <c r="K2157" s="1">
        <v>178500</v>
      </c>
      <c r="L2157" s="1">
        <v>0</v>
      </c>
      <c r="M2157" s="1"/>
      <c r="N2157" s="1"/>
      <c r="O2157" s="2">
        <v>45982</v>
      </c>
      <c r="P2157" s="1">
        <v>2</v>
      </c>
      <c r="Q2157" s="1" t="s">
        <v>6436</v>
      </c>
      <c r="R2157" s="2">
        <v>45958</v>
      </c>
      <c r="S2157" s="2">
        <v>45973</v>
      </c>
      <c r="T2157" s="1">
        <v>362004</v>
      </c>
    </row>
    <row r="2158" spans="1:20">
      <c r="A2158" s="1" t="s">
        <v>6859</v>
      </c>
      <c r="B2158" s="1" t="s">
        <v>229</v>
      </c>
      <c r="C2158" s="1" t="s">
        <v>230</v>
      </c>
      <c r="D2158" s="1" t="s">
        <v>6860</v>
      </c>
      <c r="E2158" s="1">
        <v>0</v>
      </c>
      <c r="F2158" s="1">
        <v>0</v>
      </c>
      <c r="G2158" s="1">
        <v>0</v>
      </c>
      <c r="H2158" s="1">
        <v>662248</v>
      </c>
      <c r="I2158" s="2">
        <v>45980</v>
      </c>
      <c r="J2158" s="1">
        <v>4000000</v>
      </c>
      <c r="K2158" s="1">
        <v>0</v>
      </c>
      <c r="L2158" s="1">
        <v>0</v>
      </c>
      <c r="M2158" s="1" t="s">
        <v>6861</v>
      </c>
      <c r="N2158" s="1" t="s">
        <v>9580</v>
      </c>
      <c r="O2158" s="2">
        <v>45986</v>
      </c>
      <c r="P2158" s="1">
        <v>1</v>
      </c>
      <c r="Q2158" s="1" t="s">
        <v>6456</v>
      </c>
      <c r="R2158" s="2">
        <v>45958</v>
      </c>
      <c r="S2158" s="2"/>
      <c r="T2158" s="1">
        <v>0</v>
      </c>
    </row>
    <row r="2159" spans="1:20">
      <c r="A2159" s="1" t="s">
        <v>223</v>
      </c>
      <c r="B2159" s="1" t="s">
        <v>229</v>
      </c>
      <c r="C2159" s="1" t="s">
        <v>230</v>
      </c>
      <c r="D2159" s="1" t="s">
        <v>6788</v>
      </c>
      <c r="E2159" s="1" t="s">
        <v>6787</v>
      </c>
      <c r="F2159" s="1" t="s">
        <v>6558</v>
      </c>
      <c r="G2159" s="1">
        <v>0</v>
      </c>
      <c r="H2159" s="1" t="s">
        <v>228</v>
      </c>
      <c r="I2159" s="2">
        <v>45980</v>
      </c>
      <c r="J2159" s="1">
        <v>3780000</v>
      </c>
      <c r="K2159" s="1">
        <v>0</v>
      </c>
      <c r="L2159" s="1">
        <v>0</v>
      </c>
      <c r="M2159" s="1" t="s">
        <v>226</v>
      </c>
      <c r="N2159" s="1" t="s">
        <v>6863</v>
      </c>
      <c r="O2159" s="2">
        <v>45988</v>
      </c>
      <c r="P2159" s="1">
        <v>3</v>
      </c>
      <c r="Q2159" s="1" t="s">
        <v>6456</v>
      </c>
      <c r="R2159" s="2">
        <v>45958</v>
      </c>
      <c r="S2159" s="2"/>
      <c r="T2159" s="1">
        <v>0</v>
      </c>
    </row>
    <row r="2160" spans="1:20">
      <c r="A2160" s="1" t="s">
        <v>6864</v>
      </c>
      <c r="B2160" s="1" t="s">
        <v>229</v>
      </c>
      <c r="C2160" s="1" t="s">
        <v>230</v>
      </c>
      <c r="D2160" s="1" t="s">
        <v>6788</v>
      </c>
      <c r="E2160" s="1" t="s">
        <v>6787</v>
      </c>
      <c r="F2160" s="1" t="s">
        <v>6426</v>
      </c>
      <c r="G2160" s="1" t="s">
        <v>6558</v>
      </c>
      <c r="H2160" s="1" t="s">
        <v>6865</v>
      </c>
      <c r="I2160" s="2">
        <v>45980</v>
      </c>
      <c r="J2160" s="1">
        <v>1760000</v>
      </c>
      <c r="K2160" s="1">
        <v>0</v>
      </c>
      <c r="L2160" s="1">
        <v>0</v>
      </c>
      <c r="M2160" s="1" t="s">
        <v>6866</v>
      </c>
      <c r="N2160" s="1" t="s">
        <v>6863</v>
      </c>
      <c r="O2160" s="2">
        <v>45988</v>
      </c>
      <c r="P2160" s="1">
        <v>2</v>
      </c>
      <c r="Q2160" s="1" t="s">
        <v>6456</v>
      </c>
      <c r="R2160" s="2">
        <v>45958</v>
      </c>
      <c r="S2160" s="2"/>
      <c r="T2160" s="1">
        <v>0</v>
      </c>
    </row>
    <row r="2161" spans="1:20">
      <c r="A2161" s="1" t="s">
        <v>2590</v>
      </c>
      <c r="B2161" s="1" t="s">
        <v>2595</v>
      </c>
      <c r="C2161" s="1" t="s">
        <v>2596</v>
      </c>
      <c r="D2161" s="1" t="s">
        <v>7778</v>
      </c>
      <c r="E2161" s="1">
        <v>0</v>
      </c>
      <c r="F2161" s="1">
        <v>0</v>
      </c>
      <c r="G2161" s="1">
        <v>0</v>
      </c>
      <c r="H2161" s="1" t="s">
        <v>2594</v>
      </c>
      <c r="I2161" s="2">
        <v>45971</v>
      </c>
      <c r="J2161" s="1">
        <v>1000</v>
      </c>
      <c r="K2161" s="1">
        <v>1000</v>
      </c>
      <c r="L2161" s="1">
        <v>0</v>
      </c>
      <c r="M2161" s="1" t="s">
        <v>7779</v>
      </c>
      <c r="N2161" s="1" t="s">
        <v>9581</v>
      </c>
      <c r="O2161" s="2">
        <v>45973</v>
      </c>
      <c r="P2161" s="1">
        <v>1</v>
      </c>
      <c r="Q2161" s="1" t="s">
        <v>6990</v>
      </c>
      <c r="R2161" s="2">
        <v>45959</v>
      </c>
      <c r="S2161" s="2">
        <v>45969</v>
      </c>
      <c r="T2161" s="1">
        <v>1000</v>
      </c>
    </row>
    <row r="2162" spans="1:20">
      <c r="A2162" s="1" t="s">
        <v>2599</v>
      </c>
      <c r="B2162" s="1" t="s">
        <v>2595</v>
      </c>
      <c r="C2162" s="1" t="s">
        <v>2596</v>
      </c>
      <c r="D2162" s="1" t="s">
        <v>7778</v>
      </c>
      <c r="E2162" s="1">
        <v>0</v>
      </c>
      <c r="F2162" s="1">
        <v>0</v>
      </c>
      <c r="G2162" s="1">
        <v>0</v>
      </c>
      <c r="H2162" s="1" t="s">
        <v>2603</v>
      </c>
      <c r="I2162" s="2">
        <v>45971</v>
      </c>
      <c r="J2162" s="1">
        <v>500</v>
      </c>
      <c r="K2162" s="1">
        <v>500</v>
      </c>
      <c r="L2162" s="1">
        <v>0</v>
      </c>
      <c r="M2162" s="1" t="s">
        <v>7785</v>
      </c>
      <c r="N2162" s="1" t="s">
        <v>9581</v>
      </c>
      <c r="O2162" s="2">
        <v>45973</v>
      </c>
      <c r="P2162" s="1">
        <v>1</v>
      </c>
      <c r="Q2162" s="1" t="s">
        <v>6990</v>
      </c>
      <c r="R2162" s="2">
        <v>45959</v>
      </c>
      <c r="S2162" s="2">
        <v>45969</v>
      </c>
      <c r="T2162" s="1">
        <v>500</v>
      </c>
    </row>
    <row r="2163" spans="1:20">
      <c r="A2163" s="1" t="s">
        <v>6867</v>
      </c>
      <c r="B2163" s="1" t="s">
        <v>1322</v>
      </c>
      <c r="C2163" s="1" t="s">
        <v>1323</v>
      </c>
      <c r="D2163" s="1" t="s">
        <v>6868</v>
      </c>
      <c r="E2163" s="1">
        <v>0</v>
      </c>
      <c r="F2163" s="1">
        <v>0</v>
      </c>
      <c r="G2163" s="1">
        <v>0</v>
      </c>
      <c r="H2163" s="1" t="s">
        <v>1376</v>
      </c>
      <c r="I2163" s="2">
        <v>46021</v>
      </c>
      <c r="J2163" s="1">
        <v>30000</v>
      </c>
      <c r="K2163" s="1">
        <v>0</v>
      </c>
      <c r="L2163" s="1">
        <v>0</v>
      </c>
      <c r="M2163" s="1" t="s">
        <v>6869</v>
      </c>
      <c r="N2163" s="1" t="s">
        <v>6870</v>
      </c>
      <c r="O2163" s="2">
        <v>46027</v>
      </c>
      <c r="P2163" s="1">
        <v>1</v>
      </c>
      <c r="Q2163" s="1" t="s">
        <v>6430</v>
      </c>
      <c r="R2163" s="2">
        <v>45959</v>
      </c>
      <c r="S2163" s="2"/>
      <c r="T2163" s="1">
        <v>0</v>
      </c>
    </row>
    <row r="2164" spans="1:20">
      <c r="A2164" s="1" t="s">
        <v>2620</v>
      </c>
      <c r="B2164" s="1" t="s">
        <v>474</v>
      </c>
      <c r="C2164" s="1" t="s">
        <v>475</v>
      </c>
      <c r="D2164" s="1" t="s">
        <v>7026</v>
      </c>
      <c r="E2164" s="1" t="s">
        <v>6752</v>
      </c>
      <c r="F2164" s="1">
        <v>0</v>
      </c>
      <c r="G2164" s="1">
        <v>0</v>
      </c>
      <c r="H2164" s="1" t="s">
        <v>2622</v>
      </c>
      <c r="I2164" s="2">
        <v>45988</v>
      </c>
      <c r="J2164" s="1">
        <v>500</v>
      </c>
      <c r="K2164" s="1">
        <v>500</v>
      </c>
      <c r="L2164" s="1">
        <v>0</v>
      </c>
      <c r="M2164" s="1" t="s">
        <v>7191</v>
      </c>
      <c r="N2164" s="1"/>
      <c r="O2164" s="2">
        <v>45993</v>
      </c>
      <c r="P2164" s="1">
        <v>2</v>
      </c>
      <c r="Q2164" s="1" t="s">
        <v>6436</v>
      </c>
      <c r="R2164" s="2">
        <v>45959</v>
      </c>
      <c r="S2164" s="2">
        <v>45981</v>
      </c>
      <c r="T2164" s="1">
        <v>500</v>
      </c>
    </row>
    <row r="2165" spans="1:20">
      <c r="A2165" s="1" t="s">
        <v>2624</v>
      </c>
      <c r="B2165" s="1" t="s">
        <v>1402</v>
      </c>
      <c r="C2165" s="1" t="s">
        <v>1403</v>
      </c>
      <c r="D2165" s="1" t="s">
        <v>7058</v>
      </c>
      <c r="E2165" s="1">
        <v>0</v>
      </c>
      <c r="F2165" s="1">
        <v>0</v>
      </c>
      <c r="G2165" s="1">
        <v>0</v>
      </c>
      <c r="H2165" s="1" t="s">
        <v>2628</v>
      </c>
      <c r="I2165" s="2">
        <v>45965</v>
      </c>
      <c r="J2165" s="1">
        <v>42000</v>
      </c>
      <c r="K2165" s="1">
        <v>42000</v>
      </c>
      <c r="L2165" s="1">
        <v>0</v>
      </c>
      <c r="M2165" s="1" t="s">
        <v>9582</v>
      </c>
      <c r="N2165" s="1"/>
      <c r="O2165" s="2">
        <v>45972</v>
      </c>
      <c r="P2165" s="1">
        <v>1</v>
      </c>
      <c r="Q2165" s="1" t="s">
        <v>6436</v>
      </c>
      <c r="R2165" s="2">
        <v>45959</v>
      </c>
      <c r="S2165" s="2">
        <v>45972</v>
      </c>
      <c r="T2165" s="1">
        <v>42000</v>
      </c>
    </row>
    <row r="2166" spans="1:20">
      <c r="A2166" s="1" t="s">
        <v>2631</v>
      </c>
      <c r="B2166" s="1" t="s">
        <v>1402</v>
      </c>
      <c r="C2166" s="1" t="s">
        <v>1403</v>
      </c>
      <c r="D2166" s="1" t="s">
        <v>9583</v>
      </c>
      <c r="E2166" s="1">
        <v>0</v>
      </c>
      <c r="F2166" s="1">
        <v>0</v>
      </c>
      <c r="G2166" s="1">
        <v>0</v>
      </c>
      <c r="H2166" s="1" t="s">
        <v>2634</v>
      </c>
      <c r="I2166" s="2">
        <v>45965</v>
      </c>
      <c r="J2166" s="1">
        <v>42000</v>
      </c>
      <c r="K2166" s="1">
        <v>42000</v>
      </c>
      <c r="L2166" s="1">
        <v>0</v>
      </c>
      <c r="M2166" s="1" t="s">
        <v>9582</v>
      </c>
      <c r="N2166" s="1"/>
      <c r="O2166" s="2">
        <v>45972</v>
      </c>
      <c r="P2166" s="1">
        <v>1</v>
      </c>
      <c r="Q2166" s="1" t="s">
        <v>6436</v>
      </c>
      <c r="R2166" s="2">
        <v>45959</v>
      </c>
      <c r="S2166" s="2">
        <v>45971</v>
      </c>
      <c r="T2166" s="1">
        <v>42000</v>
      </c>
    </row>
    <row r="2167" spans="1:20">
      <c r="A2167" s="1" t="s">
        <v>2641</v>
      </c>
      <c r="B2167" s="1" t="s">
        <v>183</v>
      </c>
      <c r="C2167" s="1" t="s">
        <v>184</v>
      </c>
      <c r="D2167" s="1" t="s">
        <v>6522</v>
      </c>
      <c r="E2167" s="1">
        <v>0</v>
      </c>
      <c r="F2167" s="1">
        <v>0</v>
      </c>
      <c r="G2167" s="1">
        <v>0</v>
      </c>
      <c r="H2167" s="1" t="s">
        <v>239</v>
      </c>
      <c r="I2167" s="2">
        <v>45972</v>
      </c>
      <c r="J2167" s="1">
        <v>18000</v>
      </c>
      <c r="K2167" s="1">
        <v>0</v>
      </c>
      <c r="L2167" s="1">
        <v>0</v>
      </c>
      <c r="M2167" s="1" t="s">
        <v>176</v>
      </c>
      <c r="N2167" s="1"/>
      <c r="O2167" s="2">
        <v>45986</v>
      </c>
      <c r="P2167" s="1">
        <v>1</v>
      </c>
      <c r="Q2167" s="1" t="s">
        <v>6468</v>
      </c>
      <c r="R2167" s="2">
        <v>45959</v>
      </c>
      <c r="S2167" s="2">
        <v>45968</v>
      </c>
      <c r="T2167" s="1">
        <v>54000</v>
      </c>
    </row>
    <row r="2168" spans="1:20">
      <c r="A2168" s="1" t="s">
        <v>235</v>
      </c>
      <c r="B2168" s="1" t="s">
        <v>183</v>
      </c>
      <c r="C2168" s="1" t="s">
        <v>184</v>
      </c>
      <c r="D2168" s="1" t="s">
        <v>6522</v>
      </c>
      <c r="E2168" s="1">
        <v>0</v>
      </c>
      <c r="F2168" s="1">
        <v>0</v>
      </c>
      <c r="G2168" s="1">
        <v>0</v>
      </c>
      <c r="H2168" s="1" t="s">
        <v>239</v>
      </c>
      <c r="I2168" s="2">
        <v>45979</v>
      </c>
      <c r="J2168" s="1">
        <v>18000</v>
      </c>
      <c r="K2168" s="1">
        <v>0</v>
      </c>
      <c r="L2168" s="1">
        <v>0</v>
      </c>
      <c r="M2168" s="1" t="s">
        <v>176</v>
      </c>
      <c r="N2168" s="1"/>
      <c r="O2168" s="2">
        <v>45993</v>
      </c>
      <c r="P2168" s="1">
        <v>1</v>
      </c>
      <c r="Q2168" s="1" t="s">
        <v>6468</v>
      </c>
      <c r="R2168" s="2">
        <v>45959</v>
      </c>
      <c r="S2168" s="2">
        <v>45969</v>
      </c>
      <c r="T2168" s="1">
        <v>54000</v>
      </c>
    </row>
    <row r="2169" spans="1:20">
      <c r="A2169" s="1" t="s">
        <v>2645</v>
      </c>
      <c r="B2169" s="1" t="s">
        <v>183</v>
      </c>
      <c r="C2169" s="1" t="s">
        <v>184</v>
      </c>
      <c r="D2169" s="1" t="s">
        <v>6522</v>
      </c>
      <c r="E2169" s="1">
        <v>0</v>
      </c>
      <c r="F2169" s="1">
        <v>0</v>
      </c>
      <c r="G2169" s="1">
        <v>0</v>
      </c>
      <c r="H2169" s="1" t="s">
        <v>245</v>
      </c>
      <c r="I2169" s="2">
        <v>45972</v>
      </c>
      <c r="J2169" s="1">
        <v>36000</v>
      </c>
      <c r="K2169" s="1">
        <v>0</v>
      </c>
      <c r="L2169" s="1">
        <v>0</v>
      </c>
      <c r="M2169" s="1" t="s">
        <v>176</v>
      </c>
      <c r="N2169" s="1"/>
      <c r="O2169" s="2">
        <v>45986</v>
      </c>
      <c r="P2169" s="1">
        <v>1</v>
      </c>
      <c r="Q2169" s="1" t="s">
        <v>6468</v>
      </c>
      <c r="R2169" s="2">
        <v>45959</v>
      </c>
      <c r="S2169" s="2">
        <v>45979</v>
      </c>
      <c r="T2169" s="1">
        <v>108000</v>
      </c>
    </row>
    <row r="2170" spans="1:20">
      <c r="A2170" s="1" t="s">
        <v>2652</v>
      </c>
      <c r="B2170" s="1" t="s">
        <v>183</v>
      </c>
      <c r="C2170" s="1" t="s">
        <v>184</v>
      </c>
      <c r="D2170" s="1" t="s">
        <v>6522</v>
      </c>
      <c r="E2170" s="1">
        <v>0</v>
      </c>
      <c r="F2170" s="1">
        <v>0</v>
      </c>
      <c r="G2170" s="1">
        <v>0</v>
      </c>
      <c r="H2170" s="1" t="s">
        <v>245</v>
      </c>
      <c r="I2170" s="2">
        <v>45972</v>
      </c>
      <c r="J2170" s="1">
        <v>36000</v>
      </c>
      <c r="K2170" s="1">
        <v>0</v>
      </c>
      <c r="L2170" s="1">
        <v>0</v>
      </c>
      <c r="M2170" s="1" t="s">
        <v>176</v>
      </c>
      <c r="N2170" s="1"/>
      <c r="O2170" s="2">
        <v>45986</v>
      </c>
      <c r="P2170" s="1">
        <v>1</v>
      </c>
      <c r="Q2170" s="1" t="s">
        <v>6468</v>
      </c>
      <c r="R2170" s="2">
        <v>45959</v>
      </c>
      <c r="S2170" s="2">
        <v>45980</v>
      </c>
      <c r="T2170" s="1">
        <v>108000</v>
      </c>
    </row>
    <row r="2171" spans="1:20">
      <c r="A2171" s="1" t="s">
        <v>242</v>
      </c>
      <c r="B2171" s="1" t="s">
        <v>183</v>
      </c>
      <c r="C2171" s="1" t="s">
        <v>184</v>
      </c>
      <c r="D2171" s="1" t="s">
        <v>6522</v>
      </c>
      <c r="E2171" s="1">
        <v>0</v>
      </c>
      <c r="F2171" s="1">
        <v>0</v>
      </c>
      <c r="G2171" s="1">
        <v>0</v>
      </c>
      <c r="H2171" s="1" t="s">
        <v>245</v>
      </c>
      <c r="I2171" s="2">
        <v>45979</v>
      </c>
      <c r="J2171" s="1">
        <v>36000</v>
      </c>
      <c r="K2171" s="1">
        <v>0</v>
      </c>
      <c r="L2171" s="1">
        <v>0</v>
      </c>
      <c r="M2171" s="1" t="s">
        <v>176</v>
      </c>
      <c r="N2171" s="1"/>
      <c r="O2171" s="2">
        <v>45993</v>
      </c>
      <c r="P2171" s="1">
        <v>1</v>
      </c>
      <c r="Q2171" s="1" t="s">
        <v>6468</v>
      </c>
      <c r="R2171" s="2">
        <v>45959</v>
      </c>
      <c r="S2171" s="2"/>
      <c r="T2171" s="1">
        <v>0</v>
      </c>
    </row>
    <row r="2172" spans="1:20">
      <c r="A2172" s="1" t="s">
        <v>247</v>
      </c>
      <c r="B2172" s="1" t="s">
        <v>183</v>
      </c>
      <c r="C2172" s="1" t="s">
        <v>184</v>
      </c>
      <c r="D2172" s="1" t="s">
        <v>6762</v>
      </c>
      <c r="E2172" s="1">
        <v>0</v>
      </c>
      <c r="F2172" s="1">
        <v>0</v>
      </c>
      <c r="G2172" s="1">
        <v>0</v>
      </c>
      <c r="H2172" s="1" t="s">
        <v>219</v>
      </c>
      <c r="I2172" s="2">
        <v>45979</v>
      </c>
      <c r="J2172" s="1">
        <v>24000</v>
      </c>
      <c r="K2172" s="1">
        <v>0</v>
      </c>
      <c r="L2172" s="1">
        <v>0</v>
      </c>
      <c r="M2172" s="1" t="s">
        <v>209</v>
      </c>
      <c r="N2172" s="1"/>
      <c r="O2172" s="2">
        <v>45993</v>
      </c>
      <c r="P2172" s="1">
        <v>2</v>
      </c>
      <c r="Q2172" s="1" t="s">
        <v>6468</v>
      </c>
      <c r="R2172" s="2">
        <v>45959</v>
      </c>
      <c r="S2172" s="2"/>
      <c r="T2172" s="1">
        <v>0</v>
      </c>
    </row>
    <row r="2173" spans="1:20">
      <c r="A2173" s="1" t="s">
        <v>250</v>
      </c>
      <c r="B2173" s="1" t="s">
        <v>259</v>
      </c>
      <c r="C2173" s="1" t="s">
        <v>184</v>
      </c>
      <c r="D2173" s="1" t="s">
        <v>6871</v>
      </c>
      <c r="E2173" s="1">
        <v>0</v>
      </c>
      <c r="F2173" s="1">
        <v>0</v>
      </c>
      <c r="G2173" s="1">
        <v>0</v>
      </c>
      <c r="H2173" s="1" t="s">
        <v>258</v>
      </c>
      <c r="I2173" s="2">
        <v>45979</v>
      </c>
      <c r="J2173" s="1">
        <v>234000</v>
      </c>
      <c r="K2173" s="1">
        <v>0</v>
      </c>
      <c r="L2173" s="1">
        <v>0</v>
      </c>
      <c r="M2173" s="1" t="s">
        <v>253</v>
      </c>
      <c r="N2173" s="1"/>
      <c r="O2173" s="2">
        <v>45993</v>
      </c>
      <c r="P2173" s="1">
        <v>1</v>
      </c>
      <c r="Q2173" s="1" t="s">
        <v>6468</v>
      </c>
      <c r="R2173" s="2">
        <v>45959</v>
      </c>
      <c r="S2173" s="2">
        <v>45980</v>
      </c>
      <c r="T2173" s="1">
        <v>234000</v>
      </c>
    </row>
    <row r="2174" spans="1:20">
      <c r="A2174" s="1" t="s">
        <v>261</v>
      </c>
      <c r="B2174" s="1" t="s">
        <v>259</v>
      </c>
      <c r="C2174" s="1" t="s">
        <v>184</v>
      </c>
      <c r="D2174" s="1" t="s">
        <v>6871</v>
      </c>
      <c r="E2174" s="1">
        <v>0</v>
      </c>
      <c r="F2174" s="1">
        <v>0</v>
      </c>
      <c r="G2174" s="1">
        <v>0</v>
      </c>
      <c r="H2174" s="1" t="s">
        <v>258</v>
      </c>
      <c r="I2174" s="2">
        <v>45986</v>
      </c>
      <c r="J2174" s="1">
        <v>234000</v>
      </c>
      <c r="K2174" s="1">
        <v>0</v>
      </c>
      <c r="L2174" s="1">
        <v>0</v>
      </c>
      <c r="M2174" s="1" t="s">
        <v>253</v>
      </c>
      <c r="N2174" s="1"/>
      <c r="O2174" s="2">
        <v>46000</v>
      </c>
      <c r="P2174" s="1">
        <v>1</v>
      </c>
      <c r="Q2174" s="1" t="s">
        <v>6468</v>
      </c>
      <c r="R2174" s="2">
        <v>45959</v>
      </c>
      <c r="S2174" s="2"/>
      <c r="T2174" s="1">
        <v>0</v>
      </c>
    </row>
    <row r="2175" spans="1:20">
      <c r="A2175" s="1" t="s">
        <v>265</v>
      </c>
      <c r="B2175" s="1" t="s">
        <v>259</v>
      </c>
      <c r="C2175" s="1" t="s">
        <v>184</v>
      </c>
      <c r="D2175" s="1" t="s">
        <v>6871</v>
      </c>
      <c r="E2175" s="1">
        <v>0</v>
      </c>
      <c r="F2175" s="1">
        <v>0</v>
      </c>
      <c r="G2175" s="1">
        <v>0</v>
      </c>
      <c r="H2175" s="1" t="s">
        <v>258</v>
      </c>
      <c r="I2175" s="2">
        <v>45993</v>
      </c>
      <c r="J2175" s="1">
        <v>234000</v>
      </c>
      <c r="K2175" s="1">
        <v>0</v>
      </c>
      <c r="L2175" s="1">
        <v>0</v>
      </c>
      <c r="M2175" s="1" t="s">
        <v>253</v>
      </c>
      <c r="N2175" s="1"/>
      <c r="O2175" s="2">
        <v>46007</v>
      </c>
      <c r="P2175" s="1">
        <v>1</v>
      </c>
      <c r="Q2175" s="1" t="s">
        <v>6468</v>
      </c>
      <c r="R2175" s="2">
        <v>45959</v>
      </c>
      <c r="S2175" s="2"/>
      <c r="T2175" s="1">
        <v>0</v>
      </c>
    </row>
    <row r="2176" spans="1:20">
      <c r="A2176" s="1" t="s">
        <v>6872</v>
      </c>
      <c r="B2176" s="1" t="s">
        <v>259</v>
      </c>
      <c r="C2176" s="1" t="s">
        <v>184</v>
      </c>
      <c r="D2176" s="1" t="s">
        <v>6871</v>
      </c>
      <c r="E2176" s="1">
        <v>0</v>
      </c>
      <c r="F2176" s="1">
        <v>0</v>
      </c>
      <c r="G2176" s="1">
        <v>0</v>
      </c>
      <c r="H2176" s="1" t="s">
        <v>258</v>
      </c>
      <c r="I2176" s="2">
        <v>46000</v>
      </c>
      <c r="J2176" s="1">
        <v>234000</v>
      </c>
      <c r="K2176" s="1">
        <v>0</v>
      </c>
      <c r="L2176" s="1">
        <v>0</v>
      </c>
      <c r="M2176" s="1" t="s">
        <v>253</v>
      </c>
      <c r="N2176" s="1"/>
      <c r="O2176" s="2">
        <v>46014</v>
      </c>
      <c r="P2176" s="1">
        <v>1</v>
      </c>
      <c r="Q2176" s="1" t="s">
        <v>6468</v>
      </c>
      <c r="R2176" s="2">
        <v>45959</v>
      </c>
      <c r="S2176" s="2"/>
      <c r="T2176" s="1">
        <v>0</v>
      </c>
    </row>
    <row r="2177" spans="1:20">
      <c r="A2177" s="1" t="s">
        <v>6873</v>
      </c>
      <c r="B2177" s="1" t="s">
        <v>259</v>
      </c>
      <c r="C2177" s="1" t="s">
        <v>184</v>
      </c>
      <c r="D2177" s="1" t="s">
        <v>6871</v>
      </c>
      <c r="E2177" s="1">
        <v>0</v>
      </c>
      <c r="F2177" s="1">
        <v>0</v>
      </c>
      <c r="G2177" s="1">
        <v>0</v>
      </c>
      <c r="H2177" s="1" t="s">
        <v>258</v>
      </c>
      <c r="I2177" s="2">
        <v>46007</v>
      </c>
      <c r="J2177" s="1">
        <v>234000</v>
      </c>
      <c r="K2177" s="1">
        <v>0</v>
      </c>
      <c r="L2177" s="1">
        <v>0</v>
      </c>
      <c r="M2177" s="1" t="s">
        <v>253</v>
      </c>
      <c r="N2177" s="1"/>
      <c r="O2177" s="2">
        <v>46021</v>
      </c>
      <c r="P2177" s="1">
        <v>1</v>
      </c>
      <c r="Q2177" s="1" t="s">
        <v>6468</v>
      </c>
      <c r="R2177" s="2">
        <v>45959</v>
      </c>
      <c r="S2177" s="2"/>
      <c r="T2177" s="1">
        <v>0</v>
      </c>
    </row>
    <row r="2178" spans="1:20">
      <c r="A2178" s="1" t="s">
        <v>2665</v>
      </c>
      <c r="B2178" s="1" t="s">
        <v>499</v>
      </c>
      <c r="C2178" s="1" t="s">
        <v>500</v>
      </c>
      <c r="D2178" s="1" t="s">
        <v>6721</v>
      </c>
      <c r="E2178" s="1">
        <v>0</v>
      </c>
      <c r="F2178" s="1">
        <v>0</v>
      </c>
      <c r="G2178" s="1">
        <v>0</v>
      </c>
      <c r="H2178" s="1" t="s">
        <v>546</v>
      </c>
      <c r="I2178" s="2">
        <v>45978</v>
      </c>
      <c r="J2178" s="1">
        <v>360000</v>
      </c>
      <c r="K2178" s="1">
        <v>0</v>
      </c>
      <c r="L2178" s="1">
        <v>0</v>
      </c>
      <c r="M2178" s="1" t="s">
        <v>544</v>
      </c>
      <c r="N2178" s="1" t="s">
        <v>6877</v>
      </c>
      <c r="O2178" s="2">
        <v>45987</v>
      </c>
      <c r="P2178" s="1">
        <v>2</v>
      </c>
      <c r="Q2178" s="1" t="s">
        <v>6456</v>
      </c>
      <c r="R2178" s="2">
        <v>45959</v>
      </c>
      <c r="S2178" s="2">
        <v>45964</v>
      </c>
      <c r="T2178" s="1">
        <v>780660</v>
      </c>
    </row>
    <row r="2179" spans="1:20">
      <c r="A2179" s="1" t="s">
        <v>2669</v>
      </c>
      <c r="B2179" s="1" t="s">
        <v>499</v>
      </c>
      <c r="C2179" s="1" t="s">
        <v>500</v>
      </c>
      <c r="D2179" s="1" t="s">
        <v>6721</v>
      </c>
      <c r="E2179" s="1">
        <v>0</v>
      </c>
      <c r="F2179" s="1">
        <v>0</v>
      </c>
      <c r="G2179" s="1">
        <v>0</v>
      </c>
      <c r="H2179" s="1" t="s">
        <v>2672</v>
      </c>
      <c r="I2179" s="2">
        <v>45978</v>
      </c>
      <c r="J2179" s="1">
        <v>200000</v>
      </c>
      <c r="K2179" s="1">
        <v>200000</v>
      </c>
      <c r="L2179" s="1">
        <v>0</v>
      </c>
      <c r="M2179" s="1" t="s">
        <v>514</v>
      </c>
      <c r="N2179" s="1" t="s">
        <v>6877</v>
      </c>
      <c r="O2179" s="2">
        <v>45987</v>
      </c>
      <c r="P2179" s="1">
        <v>2</v>
      </c>
      <c r="Q2179" s="1" t="s">
        <v>6456</v>
      </c>
      <c r="R2179" s="2">
        <v>45959</v>
      </c>
      <c r="S2179" s="2">
        <v>45966</v>
      </c>
      <c r="T2179" s="1">
        <v>670016</v>
      </c>
    </row>
    <row r="2180" spans="1:20">
      <c r="A2180" s="1" t="s">
        <v>2676</v>
      </c>
      <c r="B2180" s="1" t="s">
        <v>499</v>
      </c>
      <c r="C2180" s="1" t="s">
        <v>500</v>
      </c>
      <c r="D2180" s="1" t="s">
        <v>6721</v>
      </c>
      <c r="E2180" s="1">
        <v>0</v>
      </c>
      <c r="F2180" s="1">
        <v>0</v>
      </c>
      <c r="G2180" s="1">
        <v>0</v>
      </c>
      <c r="H2180" s="1" t="s">
        <v>1766</v>
      </c>
      <c r="I2180" s="2">
        <v>45978</v>
      </c>
      <c r="J2180" s="1">
        <v>100000</v>
      </c>
      <c r="K2180" s="1">
        <v>0</v>
      </c>
      <c r="L2180" s="1">
        <v>0</v>
      </c>
      <c r="M2180" s="1" t="s">
        <v>494</v>
      </c>
      <c r="N2180" s="1" t="s">
        <v>6877</v>
      </c>
      <c r="O2180" s="2">
        <v>45987</v>
      </c>
      <c r="P2180" s="1">
        <v>5</v>
      </c>
      <c r="Q2180" s="1" t="s">
        <v>6456</v>
      </c>
      <c r="R2180" s="2">
        <v>45959</v>
      </c>
      <c r="S2180" s="2">
        <v>45967</v>
      </c>
      <c r="T2180" s="1">
        <v>335050</v>
      </c>
    </row>
    <row r="2181" spans="1:20">
      <c r="A2181" s="1" t="s">
        <v>2681</v>
      </c>
      <c r="B2181" s="1" t="s">
        <v>499</v>
      </c>
      <c r="C2181" s="1" t="s">
        <v>500</v>
      </c>
      <c r="D2181" s="1" t="s">
        <v>7009</v>
      </c>
      <c r="E2181" s="1">
        <v>0</v>
      </c>
      <c r="F2181" s="1">
        <v>0</v>
      </c>
      <c r="G2181" s="1">
        <v>0</v>
      </c>
      <c r="H2181" s="1" t="s">
        <v>2683</v>
      </c>
      <c r="I2181" s="2">
        <v>45980</v>
      </c>
      <c r="J2181" s="1">
        <v>20000</v>
      </c>
      <c r="K2181" s="1">
        <v>20000</v>
      </c>
      <c r="L2181" s="1">
        <v>0</v>
      </c>
      <c r="M2181" s="1" t="s">
        <v>7267</v>
      </c>
      <c r="N2181" s="1" t="s">
        <v>9584</v>
      </c>
      <c r="O2181" s="2">
        <v>45987</v>
      </c>
      <c r="P2181" s="1">
        <v>6</v>
      </c>
      <c r="Q2181" s="1" t="s">
        <v>6456</v>
      </c>
      <c r="R2181" s="2">
        <v>45959</v>
      </c>
      <c r="S2181" s="2">
        <v>45966</v>
      </c>
      <c r="T2181" s="1">
        <v>63519</v>
      </c>
    </row>
    <row r="2182" spans="1:20">
      <c r="A2182" s="1" t="s">
        <v>2686</v>
      </c>
      <c r="B2182" s="1" t="s">
        <v>499</v>
      </c>
      <c r="C2182" s="1" t="s">
        <v>500</v>
      </c>
      <c r="D2182" s="1" t="s">
        <v>6721</v>
      </c>
      <c r="E2182" s="1">
        <v>0</v>
      </c>
      <c r="F2182" s="1">
        <v>0</v>
      </c>
      <c r="G2182" s="1">
        <v>0</v>
      </c>
      <c r="H2182" s="1" t="s">
        <v>2690</v>
      </c>
      <c r="I2182" s="2">
        <v>45978</v>
      </c>
      <c r="J2182" s="1">
        <v>100000</v>
      </c>
      <c r="K2182" s="1">
        <v>100000</v>
      </c>
      <c r="L2182" s="1">
        <v>0</v>
      </c>
      <c r="M2182" s="1" t="s">
        <v>514</v>
      </c>
      <c r="N2182" s="1" t="s">
        <v>9585</v>
      </c>
      <c r="O2182" s="2">
        <v>45982</v>
      </c>
      <c r="P2182" s="1">
        <v>5</v>
      </c>
      <c r="Q2182" s="1" t="s">
        <v>6456</v>
      </c>
      <c r="R2182" s="2">
        <v>45959</v>
      </c>
      <c r="S2182" s="2">
        <v>45967</v>
      </c>
      <c r="T2182" s="1">
        <v>335040</v>
      </c>
    </row>
    <row r="2183" spans="1:20">
      <c r="A2183" s="1" t="s">
        <v>2693</v>
      </c>
      <c r="B2183" s="1" t="s">
        <v>499</v>
      </c>
      <c r="C2183" s="1" t="s">
        <v>500</v>
      </c>
      <c r="D2183" s="1" t="s">
        <v>6721</v>
      </c>
      <c r="E2183" s="1">
        <v>0</v>
      </c>
      <c r="F2183" s="1">
        <v>0</v>
      </c>
      <c r="G2183" s="1">
        <v>0</v>
      </c>
      <c r="H2183" s="1" t="s">
        <v>2696</v>
      </c>
      <c r="I2183" s="2">
        <v>45978</v>
      </c>
      <c r="J2183" s="1">
        <v>200000</v>
      </c>
      <c r="K2183" s="1">
        <v>0</v>
      </c>
      <c r="L2183" s="1">
        <v>0</v>
      </c>
      <c r="M2183" s="1" t="s">
        <v>514</v>
      </c>
      <c r="N2183" s="1" t="s">
        <v>9524</v>
      </c>
      <c r="O2183" s="2">
        <v>45987</v>
      </c>
      <c r="P2183" s="1">
        <v>2</v>
      </c>
      <c r="Q2183" s="1" t="s">
        <v>6456</v>
      </c>
      <c r="R2183" s="2">
        <v>45959</v>
      </c>
      <c r="S2183" s="2">
        <v>45967</v>
      </c>
      <c r="T2183" s="1">
        <v>670080</v>
      </c>
    </row>
    <row r="2184" spans="1:20">
      <c r="A2184" s="1" t="s">
        <v>2699</v>
      </c>
      <c r="B2184" s="1" t="s">
        <v>1099</v>
      </c>
      <c r="C2184" s="1" t="s">
        <v>1100</v>
      </c>
      <c r="D2184" s="1" t="s">
        <v>7731</v>
      </c>
      <c r="E2184" s="1">
        <v>0</v>
      </c>
      <c r="F2184" s="1">
        <v>0</v>
      </c>
      <c r="G2184" s="1">
        <v>0</v>
      </c>
      <c r="H2184" s="1" t="s">
        <v>2703</v>
      </c>
      <c r="I2184" s="2">
        <v>45988</v>
      </c>
      <c r="J2184" s="1">
        <v>100000</v>
      </c>
      <c r="K2184" s="1">
        <v>0</v>
      </c>
      <c r="L2184" s="1">
        <v>0</v>
      </c>
      <c r="M2184" s="1" t="s">
        <v>9586</v>
      </c>
      <c r="N2184" s="1"/>
      <c r="O2184" s="2">
        <v>45993</v>
      </c>
      <c r="P2184" s="1">
        <v>5</v>
      </c>
      <c r="Q2184" s="1" t="s">
        <v>6443</v>
      </c>
      <c r="R2184" s="2">
        <v>45959</v>
      </c>
      <c r="S2184" s="2"/>
      <c r="T2184" s="1">
        <v>0</v>
      </c>
    </row>
    <row r="2185" spans="1:20">
      <c r="A2185" s="1" t="s">
        <v>2714</v>
      </c>
      <c r="B2185" s="1" t="s">
        <v>499</v>
      </c>
      <c r="C2185" s="1" t="s">
        <v>500</v>
      </c>
      <c r="D2185" s="1" t="s">
        <v>6721</v>
      </c>
      <c r="E2185" s="1">
        <v>0</v>
      </c>
      <c r="F2185" s="1">
        <v>0</v>
      </c>
      <c r="G2185" s="1">
        <v>0</v>
      </c>
      <c r="H2185" s="1" t="s">
        <v>1782</v>
      </c>
      <c r="I2185" s="2">
        <v>45978</v>
      </c>
      <c r="J2185" s="1">
        <v>50000</v>
      </c>
      <c r="K2185" s="1">
        <v>50000</v>
      </c>
      <c r="L2185" s="1">
        <v>0</v>
      </c>
      <c r="M2185" s="1" t="s">
        <v>514</v>
      </c>
      <c r="N2185" s="1" t="s">
        <v>9524</v>
      </c>
      <c r="O2185" s="2">
        <v>45987</v>
      </c>
      <c r="P2185" s="1">
        <v>2</v>
      </c>
      <c r="Q2185" s="1" t="s">
        <v>6456</v>
      </c>
      <c r="R2185" s="2">
        <v>45959</v>
      </c>
      <c r="S2185" s="2">
        <v>45966</v>
      </c>
      <c r="T2185" s="1">
        <v>168146</v>
      </c>
    </row>
    <row r="2186" spans="1:20">
      <c r="A2186" s="1" t="s">
        <v>2718</v>
      </c>
      <c r="B2186" s="1" t="s">
        <v>499</v>
      </c>
      <c r="C2186" s="1" t="s">
        <v>500</v>
      </c>
      <c r="D2186" s="1" t="s">
        <v>6721</v>
      </c>
      <c r="E2186" s="1">
        <v>0</v>
      </c>
      <c r="F2186" s="1">
        <v>0</v>
      </c>
      <c r="G2186" s="1">
        <v>0</v>
      </c>
      <c r="H2186" s="1" t="s">
        <v>2721</v>
      </c>
      <c r="I2186" s="2">
        <v>45978</v>
      </c>
      <c r="J2186" s="1">
        <v>100000</v>
      </c>
      <c r="K2186" s="1">
        <v>0</v>
      </c>
      <c r="L2186" s="1">
        <v>0</v>
      </c>
      <c r="M2186" s="1" t="s">
        <v>514</v>
      </c>
      <c r="N2186" s="1" t="s">
        <v>9524</v>
      </c>
      <c r="O2186" s="2">
        <v>45987</v>
      </c>
      <c r="P2186" s="1">
        <v>2</v>
      </c>
      <c r="Q2186" s="1" t="s">
        <v>6456</v>
      </c>
      <c r="R2186" s="2">
        <v>45959</v>
      </c>
      <c r="S2186" s="2">
        <v>45967</v>
      </c>
      <c r="T2186" s="1">
        <v>335040</v>
      </c>
    </row>
    <row r="2187" spans="1:20">
      <c r="A2187" s="1" t="s">
        <v>2724</v>
      </c>
      <c r="B2187" s="1" t="s">
        <v>499</v>
      </c>
      <c r="C2187" s="1" t="s">
        <v>500</v>
      </c>
      <c r="D2187" s="1" t="s">
        <v>6721</v>
      </c>
      <c r="E2187" s="1">
        <v>0</v>
      </c>
      <c r="F2187" s="1">
        <v>0</v>
      </c>
      <c r="G2187" s="1">
        <v>0</v>
      </c>
      <c r="H2187" s="1" t="s">
        <v>2727</v>
      </c>
      <c r="I2187" s="2">
        <v>45978</v>
      </c>
      <c r="J2187" s="1">
        <v>200000</v>
      </c>
      <c r="K2187" s="1">
        <v>0</v>
      </c>
      <c r="L2187" s="1">
        <v>0</v>
      </c>
      <c r="M2187" s="1" t="s">
        <v>494</v>
      </c>
      <c r="N2187" s="1" t="s">
        <v>9587</v>
      </c>
      <c r="O2187" s="2">
        <v>45987</v>
      </c>
      <c r="P2187" s="1">
        <v>5</v>
      </c>
      <c r="Q2187" s="1" t="s">
        <v>6456</v>
      </c>
      <c r="R2187" s="2">
        <v>45959</v>
      </c>
      <c r="S2187" s="2">
        <v>45967</v>
      </c>
      <c r="T2187" s="1">
        <v>670100</v>
      </c>
    </row>
    <row r="2188" spans="1:20">
      <c r="A2188" s="1" t="s">
        <v>2730</v>
      </c>
      <c r="B2188" s="1" t="s">
        <v>499</v>
      </c>
      <c r="C2188" s="1" t="s">
        <v>500</v>
      </c>
      <c r="D2188" s="1" t="s">
        <v>6721</v>
      </c>
      <c r="E2188" s="1">
        <v>0</v>
      </c>
      <c r="F2188" s="1">
        <v>0</v>
      </c>
      <c r="G2188" s="1">
        <v>0</v>
      </c>
      <c r="H2188" s="1" t="s">
        <v>2733</v>
      </c>
      <c r="I2188" s="2">
        <v>45978</v>
      </c>
      <c r="J2188" s="1">
        <v>100000</v>
      </c>
      <c r="K2188" s="1">
        <v>0</v>
      </c>
      <c r="L2188" s="1">
        <v>0</v>
      </c>
      <c r="M2188" s="1" t="s">
        <v>514</v>
      </c>
      <c r="N2188" s="1" t="s">
        <v>6877</v>
      </c>
      <c r="O2188" s="2">
        <v>45987</v>
      </c>
      <c r="P2188" s="1">
        <v>2</v>
      </c>
      <c r="Q2188" s="1" t="s">
        <v>6456</v>
      </c>
      <c r="R2188" s="2">
        <v>45959</v>
      </c>
      <c r="S2188" s="2"/>
      <c r="T2188" s="1">
        <v>0</v>
      </c>
    </row>
    <row r="2189" spans="1:20">
      <c r="A2189" s="1" t="s">
        <v>2736</v>
      </c>
      <c r="B2189" s="1" t="s">
        <v>499</v>
      </c>
      <c r="C2189" s="1" t="s">
        <v>500</v>
      </c>
      <c r="D2189" s="1" t="s">
        <v>6721</v>
      </c>
      <c r="E2189" s="1">
        <v>0</v>
      </c>
      <c r="F2189" s="1">
        <v>0</v>
      </c>
      <c r="G2189" s="1">
        <v>0</v>
      </c>
      <c r="H2189" s="1" t="s">
        <v>1788</v>
      </c>
      <c r="I2189" s="2">
        <v>45978</v>
      </c>
      <c r="J2189" s="1">
        <v>100000</v>
      </c>
      <c r="K2189" s="1">
        <v>0</v>
      </c>
      <c r="L2189" s="1">
        <v>0</v>
      </c>
      <c r="M2189" s="1" t="s">
        <v>7264</v>
      </c>
      <c r="N2189" s="1" t="s">
        <v>6877</v>
      </c>
      <c r="O2189" s="2">
        <v>45987</v>
      </c>
      <c r="P2189" s="1">
        <v>2</v>
      </c>
      <c r="Q2189" s="1" t="s">
        <v>6456</v>
      </c>
      <c r="R2189" s="2">
        <v>45959</v>
      </c>
      <c r="S2189" s="2">
        <v>45967</v>
      </c>
      <c r="T2189" s="1">
        <v>331155</v>
      </c>
    </row>
    <row r="2190" spans="1:20">
      <c r="A2190" s="1" t="s">
        <v>2740</v>
      </c>
      <c r="B2190" s="1" t="s">
        <v>499</v>
      </c>
      <c r="C2190" s="1" t="s">
        <v>500</v>
      </c>
      <c r="D2190" s="1" t="s">
        <v>6721</v>
      </c>
      <c r="E2190" s="1">
        <v>0</v>
      </c>
      <c r="F2190" s="1">
        <v>0</v>
      </c>
      <c r="G2190" s="1">
        <v>0</v>
      </c>
      <c r="H2190" s="1" t="s">
        <v>2293</v>
      </c>
      <c r="I2190" s="2">
        <v>45978</v>
      </c>
      <c r="J2190" s="1">
        <v>100000</v>
      </c>
      <c r="K2190" s="1">
        <v>100000</v>
      </c>
      <c r="L2190" s="1">
        <v>0</v>
      </c>
      <c r="M2190" s="1" t="s">
        <v>514</v>
      </c>
      <c r="N2190" s="1" t="s">
        <v>6877</v>
      </c>
      <c r="O2190" s="2">
        <v>45987</v>
      </c>
      <c r="P2190" s="1">
        <v>2</v>
      </c>
      <c r="Q2190" s="1" t="s">
        <v>6456</v>
      </c>
      <c r="R2190" s="2">
        <v>45959</v>
      </c>
      <c r="S2190" s="2">
        <v>45966</v>
      </c>
      <c r="T2190" s="1">
        <v>335008</v>
      </c>
    </row>
    <row r="2191" spans="1:20">
      <c r="A2191" s="1" t="s">
        <v>2744</v>
      </c>
      <c r="B2191" s="1" t="s">
        <v>499</v>
      </c>
      <c r="C2191" s="1" t="s">
        <v>500</v>
      </c>
      <c r="D2191" s="1" t="s">
        <v>6721</v>
      </c>
      <c r="E2191" s="1">
        <v>0</v>
      </c>
      <c r="F2191" s="1">
        <v>0</v>
      </c>
      <c r="G2191" s="1">
        <v>0</v>
      </c>
      <c r="H2191" s="1" t="s">
        <v>1688</v>
      </c>
      <c r="I2191" s="2">
        <v>45978</v>
      </c>
      <c r="J2191" s="1">
        <v>100000</v>
      </c>
      <c r="K2191" s="1">
        <v>0</v>
      </c>
      <c r="L2191" s="1">
        <v>0</v>
      </c>
      <c r="M2191" s="1" t="s">
        <v>494</v>
      </c>
      <c r="N2191" s="1" t="s">
        <v>6877</v>
      </c>
      <c r="O2191" s="2">
        <v>45987</v>
      </c>
      <c r="P2191" s="1">
        <v>5</v>
      </c>
      <c r="Q2191" s="1" t="s">
        <v>6456</v>
      </c>
      <c r="R2191" s="2">
        <v>45959</v>
      </c>
      <c r="S2191" s="2">
        <v>45967</v>
      </c>
      <c r="T2191" s="1">
        <v>335050</v>
      </c>
    </row>
    <row r="2192" spans="1:20">
      <c r="A2192" s="1" t="s">
        <v>2748</v>
      </c>
      <c r="B2192" s="1" t="s">
        <v>499</v>
      </c>
      <c r="C2192" s="1" t="s">
        <v>500</v>
      </c>
      <c r="D2192" s="1" t="s">
        <v>6721</v>
      </c>
      <c r="E2192" s="1">
        <v>0</v>
      </c>
      <c r="F2192" s="1">
        <v>0</v>
      </c>
      <c r="G2192" s="1">
        <v>0</v>
      </c>
      <c r="H2192" s="1" t="s">
        <v>1573</v>
      </c>
      <c r="I2192" s="2">
        <v>45978</v>
      </c>
      <c r="J2192" s="1">
        <v>400000</v>
      </c>
      <c r="K2192" s="1">
        <v>0</v>
      </c>
      <c r="L2192" s="1">
        <v>0</v>
      </c>
      <c r="M2192" s="1" t="s">
        <v>494</v>
      </c>
      <c r="N2192" s="1" t="s">
        <v>6877</v>
      </c>
      <c r="O2192" s="2">
        <v>45987</v>
      </c>
      <c r="P2192" s="1">
        <v>5</v>
      </c>
      <c r="Q2192" s="1" t="s">
        <v>6456</v>
      </c>
      <c r="R2192" s="2">
        <v>45959</v>
      </c>
      <c r="S2192" s="2">
        <v>45967</v>
      </c>
      <c r="T2192" s="1">
        <v>1259313</v>
      </c>
    </row>
    <row r="2193" spans="1:20">
      <c r="A2193" s="1" t="s">
        <v>2753</v>
      </c>
      <c r="B2193" s="1" t="s">
        <v>499</v>
      </c>
      <c r="C2193" s="1" t="s">
        <v>500</v>
      </c>
      <c r="D2193" s="1" t="s">
        <v>6721</v>
      </c>
      <c r="E2193" s="1">
        <v>0</v>
      </c>
      <c r="F2193" s="1">
        <v>0</v>
      </c>
      <c r="G2193" s="1">
        <v>0</v>
      </c>
      <c r="H2193" s="1" t="s">
        <v>2196</v>
      </c>
      <c r="I2193" s="2">
        <v>45978</v>
      </c>
      <c r="J2193" s="1">
        <v>100000</v>
      </c>
      <c r="K2193" s="1">
        <v>100000</v>
      </c>
      <c r="L2193" s="1">
        <v>0</v>
      </c>
      <c r="M2193" s="1" t="s">
        <v>494</v>
      </c>
      <c r="N2193" s="1" t="s">
        <v>6877</v>
      </c>
      <c r="O2193" s="2">
        <v>45980</v>
      </c>
      <c r="P2193" s="1">
        <v>5</v>
      </c>
      <c r="Q2193" s="1" t="s">
        <v>6456</v>
      </c>
      <c r="R2193" s="2">
        <v>45959</v>
      </c>
      <c r="S2193" s="2">
        <v>45965</v>
      </c>
      <c r="T2193" s="1">
        <v>341880</v>
      </c>
    </row>
    <row r="2194" spans="1:20">
      <c r="A2194" s="1" t="s">
        <v>2757</v>
      </c>
      <c r="B2194" s="1" t="s">
        <v>499</v>
      </c>
      <c r="C2194" s="1" t="s">
        <v>500</v>
      </c>
      <c r="D2194" s="1" t="s">
        <v>6721</v>
      </c>
      <c r="E2194" s="1">
        <v>0</v>
      </c>
      <c r="F2194" s="1">
        <v>0</v>
      </c>
      <c r="G2194" s="1">
        <v>0</v>
      </c>
      <c r="H2194" s="1" t="s">
        <v>659</v>
      </c>
      <c r="I2194" s="2">
        <v>45978</v>
      </c>
      <c r="J2194" s="1">
        <v>700000</v>
      </c>
      <c r="K2194" s="1">
        <v>0</v>
      </c>
      <c r="L2194" s="1">
        <v>0</v>
      </c>
      <c r="M2194" s="1" t="s">
        <v>514</v>
      </c>
      <c r="N2194" s="1" t="s">
        <v>9524</v>
      </c>
      <c r="O2194" s="2">
        <v>45987</v>
      </c>
      <c r="P2194" s="1">
        <v>2</v>
      </c>
      <c r="Q2194" s="1" t="s">
        <v>6456</v>
      </c>
      <c r="R2194" s="2">
        <v>45959</v>
      </c>
      <c r="S2194" s="2">
        <v>45965</v>
      </c>
      <c r="T2194" s="1">
        <v>2220031</v>
      </c>
    </row>
    <row r="2195" spans="1:20">
      <c r="A2195" s="1" t="s">
        <v>2761</v>
      </c>
      <c r="B2195" s="1" t="s">
        <v>499</v>
      </c>
      <c r="C2195" s="1" t="s">
        <v>500</v>
      </c>
      <c r="D2195" s="1" t="s">
        <v>6721</v>
      </c>
      <c r="E2195" s="1">
        <v>0</v>
      </c>
      <c r="F2195" s="1">
        <v>0</v>
      </c>
      <c r="G2195" s="1">
        <v>0</v>
      </c>
      <c r="H2195" s="1" t="s">
        <v>1772</v>
      </c>
      <c r="I2195" s="2">
        <v>45978</v>
      </c>
      <c r="J2195" s="1">
        <v>100000</v>
      </c>
      <c r="K2195" s="1">
        <v>100000</v>
      </c>
      <c r="L2195" s="1">
        <v>0</v>
      </c>
      <c r="M2195" s="1" t="s">
        <v>514</v>
      </c>
      <c r="N2195" s="1" t="s">
        <v>9524</v>
      </c>
      <c r="O2195" s="2">
        <v>45987</v>
      </c>
      <c r="P2195" s="1">
        <v>2</v>
      </c>
      <c r="Q2195" s="1" t="s">
        <v>6456</v>
      </c>
      <c r="R2195" s="2">
        <v>45959</v>
      </c>
      <c r="S2195" s="2">
        <v>45966</v>
      </c>
      <c r="T2195" s="1">
        <v>335008</v>
      </c>
    </row>
    <row r="2196" spans="1:20">
      <c r="A2196" s="1" t="s">
        <v>9588</v>
      </c>
      <c r="B2196" s="1" t="s">
        <v>6462</v>
      </c>
      <c r="C2196" s="1" t="s">
        <v>6463</v>
      </c>
      <c r="D2196" s="1" t="s">
        <v>6464</v>
      </c>
      <c r="E2196" s="1" t="s">
        <v>6465</v>
      </c>
      <c r="F2196" s="1">
        <v>0</v>
      </c>
      <c r="G2196" s="1">
        <v>0</v>
      </c>
      <c r="H2196" s="1" t="s">
        <v>741</v>
      </c>
      <c r="I2196" s="2">
        <v>45961</v>
      </c>
      <c r="J2196" s="1">
        <v>40</v>
      </c>
      <c r="K2196" s="1">
        <v>40</v>
      </c>
      <c r="L2196" s="1">
        <v>0</v>
      </c>
      <c r="M2196" s="1" t="s">
        <v>451</v>
      </c>
      <c r="N2196" s="1" t="s">
        <v>9589</v>
      </c>
      <c r="O2196" s="2">
        <v>45964</v>
      </c>
      <c r="P2196" s="1">
        <v>1</v>
      </c>
      <c r="Q2196" s="1" t="s">
        <v>6468</v>
      </c>
      <c r="R2196" s="2">
        <v>45959</v>
      </c>
      <c r="S2196" s="2">
        <v>45961</v>
      </c>
      <c r="T2196" s="1">
        <v>40</v>
      </c>
    </row>
    <row r="2197" spans="1:20">
      <c r="A2197" s="1" t="s">
        <v>2765</v>
      </c>
      <c r="B2197" s="1" t="s">
        <v>499</v>
      </c>
      <c r="C2197" s="1" t="s">
        <v>500</v>
      </c>
      <c r="D2197" s="1" t="s">
        <v>6721</v>
      </c>
      <c r="E2197" s="1">
        <v>0</v>
      </c>
      <c r="F2197" s="1">
        <v>0</v>
      </c>
      <c r="G2197" s="1">
        <v>0</v>
      </c>
      <c r="H2197" s="1" t="s">
        <v>2768</v>
      </c>
      <c r="I2197" s="2">
        <v>45978</v>
      </c>
      <c r="J2197" s="1">
        <v>100000</v>
      </c>
      <c r="K2197" s="1">
        <v>100000</v>
      </c>
      <c r="L2197" s="1">
        <v>0</v>
      </c>
      <c r="M2197" s="1" t="s">
        <v>514</v>
      </c>
      <c r="N2197" s="1" t="s">
        <v>6877</v>
      </c>
      <c r="O2197" s="2">
        <v>45987</v>
      </c>
      <c r="P2197" s="1">
        <v>2</v>
      </c>
      <c r="Q2197" s="1" t="s">
        <v>6456</v>
      </c>
      <c r="R2197" s="2">
        <v>45959</v>
      </c>
      <c r="S2197" s="2">
        <v>45966</v>
      </c>
      <c r="T2197" s="1">
        <v>335008</v>
      </c>
    </row>
    <row r="2198" spans="1:20">
      <c r="A2198" s="1" t="s">
        <v>2771</v>
      </c>
      <c r="B2198" s="1" t="s">
        <v>499</v>
      </c>
      <c r="C2198" s="1" t="s">
        <v>500</v>
      </c>
      <c r="D2198" s="1" t="s">
        <v>6721</v>
      </c>
      <c r="E2198" s="1">
        <v>0</v>
      </c>
      <c r="F2198" s="1">
        <v>0</v>
      </c>
      <c r="G2198" s="1">
        <v>0</v>
      </c>
      <c r="H2198" s="1" t="s">
        <v>2774</v>
      </c>
      <c r="I2198" s="2">
        <v>45978</v>
      </c>
      <c r="J2198" s="1">
        <v>200000</v>
      </c>
      <c r="K2198" s="1">
        <v>0</v>
      </c>
      <c r="L2198" s="1">
        <v>0</v>
      </c>
      <c r="M2198" s="1" t="s">
        <v>494</v>
      </c>
      <c r="N2198" s="1" t="s">
        <v>6877</v>
      </c>
      <c r="O2198" s="2">
        <v>45987</v>
      </c>
      <c r="P2198" s="1">
        <v>5</v>
      </c>
      <c r="Q2198" s="1" t="s">
        <v>6456</v>
      </c>
      <c r="R2198" s="2">
        <v>45959</v>
      </c>
      <c r="S2198" s="2">
        <v>45967</v>
      </c>
      <c r="T2198" s="1">
        <v>670100</v>
      </c>
    </row>
    <row r="2199" spans="1:20">
      <c r="A2199" s="1" t="s">
        <v>2777</v>
      </c>
      <c r="B2199" s="1" t="s">
        <v>499</v>
      </c>
      <c r="C2199" s="1" t="s">
        <v>500</v>
      </c>
      <c r="D2199" s="1" t="s">
        <v>6721</v>
      </c>
      <c r="E2199" s="1">
        <v>0</v>
      </c>
      <c r="F2199" s="1">
        <v>0</v>
      </c>
      <c r="G2199" s="1">
        <v>0</v>
      </c>
      <c r="H2199" s="1" t="s">
        <v>533</v>
      </c>
      <c r="I2199" s="2">
        <v>45978</v>
      </c>
      <c r="J2199" s="1">
        <v>100000</v>
      </c>
      <c r="K2199" s="1">
        <v>100000</v>
      </c>
      <c r="L2199" s="1">
        <v>0</v>
      </c>
      <c r="M2199" s="1" t="s">
        <v>514</v>
      </c>
      <c r="N2199" s="1" t="s">
        <v>9553</v>
      </c>
      <c r="O2199" s="2">
        <v>45987</v>
      </c>
      <c r="P2199" s="1">
        <v>2</v>
      </c>
      <c r="Q2199" s="1" t="s">
        <v>6456</v>
      </c>
      <c r="R2199" s="2">
        <v>45959</v>
      </c>
      <c r="S2199" s="2">
        <v>45966</v>
      </c>
      <c r="T2199" s="1">
        <v>335008</v>
      </c>
    </row>
    <row r="2200" spans="1:20">
      <c r="A2200" s="1" t="s">
        <v>2781</v>
      </c>
      <c r="B2200" s="1" t="s">
        <v>499</v>
      </c>
      <c r="C2200" s="1" t="s">
        <v>500</v>
      </c>
      <c r="D2200" s="1" t="s">
        <v>6721</v>
      </c>
      <c r="E2200" s="1">
        <v>0</v>
      </c>
      <c r="F2200" s="1">
        <v>0</v>
      </c>
      <c r="G2200" s="1">
        <v>0</v>
      </c>
      <c r="H2200" s="1" t="s">
        <v>2784</v>
      </c>
      <c r="I2200" s="2">
        <v>45978</v>
      </c>
      <c r="J2200" s="1">
        <v>100000</v>
      </c>
      <c r="K2200" s="1">
        <v>100000</v>
      </c>
      <c r="L2200" s="1">
        <v>0</v>
      </c>
      <c r="M2200" s="1" t="s">
        <v>514</v>
      </c>
      <c r="N2200" s="1" t="s">
        <v>6877</v>
      </c>
      <c r="O2200" s="2">
        <v>45987</v>
      </c>
      <c r="P2200" s="1">
        <v>2</v>
      </c>
      <c r="Q2200" s="1" t="s">
        <v>6456</v>
      </c>
      <c r="R2200" s="2">
        <v>45959</v>
      </c>
      <c r="S2200" s="2">
        <v>45966</v>
      </c>
      <c r="T2200" s="1">
        <v>335008</v>
      </c>
    </row>
    <row r="2201" spans="1:20">
      <c r="A2201" s="1" t="s">
        <v>2787</v>
      </c>
      <c r="B2201" s="1" t="s">
        <v>499</v>
      </c>
      <c r="C2201" s="1" t="s">
        <v>500</v>
      </c>
      <c r="D2201" s="1" t="s">
        <v>6721</v>
      </c>
      <c r="E2201" s="1">
        <v>0</v>
      </c>
      <c r="F2201" s="1">
        <v>0</v>
      </c>
      <c r="G2201" s="1">
        <v>0</v>
      </c>
      <c r="H2201" s="1" t="s">
        <v>2790</v>
      </c>
      <c r="I2201" s="2">
        <v>45978</v>
      </c>
      <c r="J2201" s="1">
        <v>100000</v>
      </c>
      <c r="K2201" s="1">
        <v>0</v>
      </c>
      <c r="L2201" s="1">
        <v>0</v>
      </c>
      <c r="M2201" s="1" t="s">
        <v>514</v>
      </c>
      <c r="N2201" s="1" t="s">
        <v>9590</v>
      </c>
      <c r="O2201" s="2">
        <v>45987</v>
      </c>
      <c r="P2201" s="1">
        <v>5</v>
      </c>
      <c r="Q2201" s="1" t="s">
        <v>6456</v>
      </c>
      <c r="R2201" s="2">
        <v>45959</v>
      </c>
      <c r="S2201" s="2">
        <v>45967</v>
      </c>
      <c r="T2201" s="1">
        <v>335040</v>
      </c>
    </row>
    <row r="2202" spans="1:20">
      <c r="A2202" s="1" t="s">
        <v>2793</v>
      </c>
      <c r="B2202" s="1" t="s">
        <v>499</v>
      </c>
      <c r="C2202" s="1" t="s">
        <v>500</v>
      </c>
      <c r="D2202" s="1" t="s">
        <v>6721</v>
      </c>
      <c r="E2202" s="1">
        <v>0</v>
      </c>
      <c r="F2202" s="1">
        <v>0</v>
      </c>
      <c r="G2202" s="1">
        <v>0</v>
      </c>
      <c r="H2202" s="1" t="s">
        <v>2796</v>
      </c>
      <c r="I2202" s="2">
        <v>45978</v>
      </c>
      <c r="J2202" s="1">
        <v>180000</v>
      </c>
      <c r="K2202" s="1">
        <v>200000</v>
      </c>
      <c r="L2202" s="1">
        <v>0</v>
      </c>
      <c r="M2202" s="1" t="s">
        <v>6907</v>
      </c>
      <c r="N2202" s="1" t="s">
        <v>9591</v>
      </c>
      <c r="O2202" s="2">
        <v>45987</v>
      </c>
      <c r="P2202" s="1">
        <v>2</v>
      </c>
      <c r="Q2202" s="1" t="s">
        <v>6456</v>
      </c>
      <c r="R2202" s="2">
        <v>45959</v>
      </c>
      <c r="S2202" s="2">
        <v>45966</v>
      </c>
      <c r="T2202" s="1">
        <v>615571</v>
      </c>
    </row>
    <row r="2203" spans="1:20">
      <c r="A2203" s="1" t="s">
        <v>2799</v>
      </c>
      <c r="B2203" s="1" t="s">
        <v>499</v>
      </c>
      <c r="C2203" s="1" t="s">
        <v>500</v>
      </c>
      <c r="D2203" s="1" t="s">
        <v>7009</v>
      </c>
      <c r="E2203" s="1">
        <v>0</v>
      </c>
      <c r="F2203" s="1">
        <v>0</v>
      </c>
      <c r="G2203" s="1">
        <v>0</v>
      </c>
      <c r="H2203" s="1" t="s">
        <v>1746</v>
      </c>
      <c r="I2203" s="2">
        <v>45978</v>
      </c>
      <c r="J2203" s="1">
        <v>200000</v>
      </c>
      <c r="K2203" s="1">
        <v>200000</v>
      </c>
      <c r="L2203" s="1">
        <v>0</v>
      </c>
      <c r="M2203" s="1" t="s">
        <v>507</v>
      </c>
      <c r="N2203" s="1" t="s">
        <v>7273</v>
      </c>
      <c r="O2203" s="2">
        <v>45987</v>
      </c>
      <c r="P2203" s="1">
        <v>6</v>
      </c>
      <c r="Q2203" s="1" t="s">
        <v>6456</v>
      </c>
      <c r="R2203" s="2">
        <v>45959</v>
      </c>
      <c r="S2203" s="2">
        <v>45972</v>
      </c>
      <c r="T2203" s="1">
        <v>639018</v>
      </c>
    </row>
    <row r="2204" spans="1:20">
      <c r="A2204" s="1" t="s">
        <v>2804</v>
      </c>
      <c r="B2204" s="1" t="s">
        <v>499</v>
      </c>
      <c r="C2204" s="1" t="s">
        <v>500</v>
      </c>
      <c r="D2204" s="1" t="s">
        <v>7009</v>
      </c>
      <c r="E2204" s="1">
        <v>0</v>
      </c>
      <c r="F2204" s="1">
        <v>0</v>
      </c>
      <c r="G2204" s="1">
        <v>0</v>
      </c>
      <c r="H2204" s="1" t="s">
        <v>2246</v>
      </c>
      <c r="I2204" s="2">
        <v>45978</v>
      </c>
      <c r="J2204" s="1">
        <v>100000</v>
      </c>
      <c r="K2204" s="1">
        <v>100000</v>
      </c>
      <c r="L2204" s="1">
        <v>0</v>
      </c>
      <c r="M2204" s="1" t="s">
        <v>507</v>
      </c>
      <c r="N2204" s="1" t="s">
        <v>7011</v>
      </c>
      <c r="O2204" s="2">
        <v>45987</v>
      </c>
      <c r="P2204" s="1">
        <v>7</v>
      </c>
      <c r="Q2204" s="1" t="s">
        <v>6456</v>
      </c>
      <c r="R2204" s="2">
        <v>45959</v>
      </c>
      <c r="S2204" s="2">
        <v>45971</v>
      </c>
      <c r="T2204" s="1">
        <v>216900</v>
      </c>
    </row>
    <row r="2205" spans="1:20">
      <c r="A2205" s="1" t="s">
        <v>2809</v>
      </c>
      <c r="B2205" s="1" t="s">
        <v>499</v>
      </c>
      <c r="C2205" s="1" t="s">
        <v>500</v>
      </c>
      <c r="D2205" s="1" t="s">
        <v>6721</v>
      </c>
      <c r="E2205" s="1">
        <v>0</v>
      </c>
      <c r="F2205" s="1">
        <v>0</v>
      </c>
      <c r="G2205" s="1">
        <v>0</v>
      </c>
      <c r="H2205" s="1" t="s">
        <v>2812</v>
      </c>
      <c r="I2205" s="2">
        <v>45978</v>
      </c>
      <c r="J2205" s="1">
        <v>100000</v>
      </c>
      <c r="K2205" s="1">
        <v>0</v>
      </c>
      <c r="L2205" s="1">
        <v>0</v>
      </c>
      <c r="M2205" s="1" t="s">
        <v>514</v>
      </c>
      <c r="N2205" s="1" t="s">
        <v>6877</v>
      </c>
      <c r="O2205" s="2">
        <v>45987</v>
      </c>
      <c r="P2205" s="1">
        <v>6</v>
      </c>
      <c r="Q2205" s="1" t="s">
        <v>6456</v>
      </c>
      <c r="R2205" s="2">
        <v>45959</v>
      </c>
      <c r="S2205" s="2">
        <v>45967</v>
      </c>
      <c r="T2205" s="1">
        <v>335040</v>
      </c>
    </row>
    <row r="2206" spans="1:20">
      <c r="A2206" s="1" t="s">
        <v>2815</v>
      </c>
      <c r="B2206" s="1" t="s">
        <v>499</v>
      </c>
      <c r="C2206" s="1" t="s">
        <v>500</v>
      </c>
      <c r="D2206" s="1" t="s">
        <v>6721</v>
      </c>
      <c r="E2206" s="1">
        <v>0</v>
      </c>
      <c r="F2206" s="1">
        <v>0</v>
      </c>
      <c r="G2206" s="1">
        <v>0</v>
      </c>
      <c r="H2206" s="1" t="s">
        <v>1867</v>
      </c>
      <c r="I2206" s="2">
        <v>45978</v>
      </c>
      <c r="J2206" s="1">
        <v>100000</v>
      </c>
      <c r="K2206" s="1">
        <v>100000</v>
      </c>
      <c r="L2206" s="1">
        <v>0</v>
      </c>
      <c r="M2206" s="1" t="s">
        <v>514</v>
      </c>
      <c r="N2206" s="1" t="s">
        <v>9524</v>
      </c>
      <c r="O2206" s="2">
        <v>45987</v>
      </c>
      <c r="P2206" s="1">
        <v>2</v>
      </c>
      <c r="Q2206" s="1" t="s">
        <v>6456</v>
      </c>
      <c r="R2206" s="2">
        <v>45959</v>
      </c>
      <c r="S2206" s="2">
        <v>45966</v>
      </c>
      <c r="T2206" s="1">
        <v>335008</v>
      </c>
    </row>
    <row r="2207" spans="1:20">
      <c r="A2207" s="1" t="s">
        <v>2819</v>
      </c>
      <c r="B2207" s="1" t="s">
        <v>499</v>
      </c>
      <c r="C2207" s="1" t="s">
        <v>500</v>
      </c>
      <c r="D2207" s="1" t="s">
        <v>6721</v>
      </c>
      <c r="E2207" s="1">
        <v>0</v>
      </c>
      <c r="F2207" s="1">
        <v>0</v>
      </c>
      <c r="G2207" s="1">
        <v>0</v>
      </c>
      <c r="H2207" s="1" t="s">
        <v>1873</v>
      </c>
      <c r="I2207" s="2">
        <v>45978</v>
      </c>
      <c r="J2207" s="1">
        <v>100000</v>
      </c>
      <c r="K2207" s="1">
        <v>100000</v>
      </c>
      <c r="L2207" s="1">
        <v>0</v>
      </c>
      <c r="M2207" s="1" t="s">
        <v>7258</v>
      </c>
      <c r="N2207" s="1" t="s">
        <v>9592</v>
      </c>
      <c r="O2207" s="2">
        <v>45975</v>
      </c>
      <c r="P2207" s="1">
        <v>2</v>
      </c>
      <c r="Q2207" s="1" t="s">
        <v>6456</v>
      </c>
      <c r="R2207" s="2">
        <v>45959</v>
      </c>
      <c r="S2207" s="2">
        <v>45966</v>
      </c>
      <c r="T2207" s="1">
        <v>341143</v>
      </c>
    </row>
    <row r="2208" spans="1:20">
      <c r="A2208" s="1" t="s">
        <v>2823</v>
      </c>
      <c r="B2208" s="1" t="s">
        <v>387</v>
      </c>
      <c r="C2208" s="1" t="s">
        <v>388</v>
      </c>
      <c r="D2208" s="1" t="s">
        <v>6721</v>
      </c>
      <c r="E2208" s="1">
        <v>0</v>
      </c>
      <c r="F2208" s="1">
        <v>0</v>
      </c>
      <c r="G2208" s="1">
        <v>0</v>
      </c>
      <c r="H2208" s="1" t="s">
        <v>2826</v>
      </c>
      <c r="I2208" s="2">
        <v>45985</v>
      </c>
      <c r="J2208" s="1">
        <v>10000</v>
      </c>
      <c r="K2208" s="1">
        <v>0</v>
      </c>
      <c r="L2208" s="1">
        <v>0</v>
      </c>
      <c r="M2208" s="1" t="s">
        <v>8197</v>
      </c>
      <c r="N2208" s="1" t="s">
        <v>9593</v>
      </c>
      <c r="O2208" s="2">
        <v>45992</v>
      </c>
      <c r="P2208" s="1">
        <v>3</v>
      </c>
      <c r="Q2208" s="1" t="s">
        <v>6456</v>
      </c>
      <c r="R2208" s="2">
        <v>45959</v>
      </c>
      <c r="S2208" s="2">
        <v>45967</v>
      </c>
      <c r="T2208" s="1">
        <v>58828</v>
      </c>
    </row>
    <row r="2209" spans="1:20">
      <c r="A2209" s="1" t="s">
        <v>2829</v>
      </c>
      <c r="B2209" s="1" t="s">
        <v>387</v>
      </c>
      <c r="C2209" s="1" t="s">
        <v>388</v>
      </c>
      <c r="D2209" s="1" t="s">
        <v>7295</v>
      </c>
      <c r="E2209" s="1">
        <v>0</v>
      </c>
      <c r="F2209" s="1">
        <v>0</v>
      </c>
      <c r="G2209" s="1">
        <v>0</v>
      </c>
      <c r="H2209" s="1" t="s">
        <v>634</v>
      </c>
      <c r="I2209" s="2">
        <v>45985</v>
      </c>
      <c r="J2209" s="1">
        <v>200000</v>
      </c>
      <c r="K2209" s="1">
        <v>200000</v>
      </c>
      <c r="L2209" s="1">
        <v>0</v>
      </c>
      <c r="M2209" s="1" t="s">
        <v>630</v>
      </c>
      <c r="N2209" s="1" t="s">
        <v>7204</v>
      </c>
      <c r="O2209" s="2">
        <v>45992</v>
      </c>
      <c r="P2209" s="1">
        <v>1</v>
      </c>
      <c r="Q2209" s="1" t="s">
        <v>6456</v>
      </c>
      <c r="R2209" s="2">
        <v>45959</v>
      </c>
      <c r="S2209" s="2">
        <v>45971</v>
      </c>
      <c r="T2209" s="1">
        <v>200004</v>
      </c>
    </row>
    <row r="2210" spans="1:20">
      <c r="A2210" s="1" t="s">
        <v>2833</v>
      </c>
      <c r="B2210" s="1" t="s">
        <v>499</v>
      </c>
      <c r="C2210" s="1" t="s">
        <v>500</v>
      </c>
      <c r="D2210" s="1" t="s">
        <v>7295</v>
      </c>
      <c r="E2210" s="1">
        <v>0</v>
      </c>
      <c r="F2210" s="1">
        <v>0</v>
      </c>
      <c r="G2210" s="1">
        <v>0</v>
      </c>
      <c r="H2210" s="1" t="s">
        <v>634</v>
      </c>
      <c r="I2210" s="2">
        <v>45985</v>
      </c>
      <c r="J2210" s="1">
        <v>200000</v>
      </c>
      <c r="K2210" s="1">
        <v>0</v>
      </c>
      <c r="L2210" s="1">
        <v>0</v>
      </c>
      <c r="M2210" s="1" t="s">
        <v>630</v>
      </c>
      <c r="N2210" s="1" t="s">
        <v>6877</v>
      </c>
      <c r="O2210" s="2">
        <v>45994</v>
      </c>
      <c r="P2210" s="1">
        <v>1</v>
      </c>
      <c r="Q2210" s="1" t="s">
        <v>6456</v>
      </c>
      <c r="R2210" s="2">
        <v>45959</v>
      </c>
      <c r="S2210" s="2">
        <v>45972</v>
      </c>
      <c r="T2210" s="1">
        <v>200004</v>
      </c>
    </row>
    <row r="2211" spans="1:20">
      <c r="A2211" s="1" t="s">
        <v>2836</v>
      </c>
      <c r="B2211" s="1" t="s">
        <v>499</v>
      </c>
      <c r="C2211" s="1" t="s">
        <v>500</v>
      </c>
      <c r="D2211" s="1" t="s">
        <v>6721</v>
      </c>
      <c r="E2211" s="1">
        <v>0</v>
      </c>
      <c r="F2211" s="1">
        <v>0</v>
      </c>
      <c r="G2211" s="1">
        <v>0</v>
      </c>
      <c r="H2211" s="1" t="s">
        <v>2175</v>
      </c>
      <c r="I2211" s="2">
        <v>45985</v>
      </c>
      <c r="J2211" s="1">
        <v>100000</v>
      </c>
      <c r="K2211" s="1">
        <v>0</v>
      </c>
      <c r="L2211" s="1">
        <v>0</v>
      </c>
      <c r="M2211" s="1" t="s">
        <v>494</v>
      </c>
      <c r="N2211" s="1" t="s">
        <v>6877</v>
      </c>
      <c r="O2211" s="2">
        <v>45994</v>
      </c>
      <c r="P2211" s="1">
        <v>5</v>
      </c>
      <c r="Q2211" s="1" t="s">
        <v>6456</v>
      </c>
      <c r="R2211" s="2">
        <v>45959</v>
      </c>
      <c r="S2211" s="2">
        <v>45967</v>
      </c>
      <c r="T2211" s="1">
        <v>335050</v>
      </c>
    </row>
    <row r="2212" spans="1:20">
      <c r="A2212" s="1" t="s">
        <v>2840</v>
      </c>
      <c r="B2212" s="1" t="s">
        <v>499</v>
      </c>
      <c r="C2212" s="1" t="s">
        <v>500</v>
      </c>
      <c r="D2212" s="1" t="s">
        <v>6721</v>
      </c>
      <c r="E2212" s="1">
        <v>0</v>
      </c>
      <c r="F2212" s="1">
        <v>0</v>
      </c>
      <c r="G2212" s="1">
        <v>0</v>
      </c>
      <c r="H2212" s="1" t="s">
        <v>2185</v>
      </c>
      <c r="I2212" s="2">
        <v>45992</v>
      </c>
      <c r="J2212" s="1">
        <v>100000</v>
      </c>
      <c r="K2212" s="1">
        <v>0</v>
      </c>
      <c r="L2212" s="1">
        <v>0</v>
      </c>
      <c r="M2212" s="1" t="s">
        <v>494</v>
      </c>
      <c r="N2212" s="1" t="s">
        <v>6877</v>
      </c>
      <c r="O2212" s="2">
        <v>46001</v>
      </c>
      <c r="P2212" s="1">
        <v>5</v>
      </c>
      <c r="Q2212" s="1" t="s">
        <v>6456</v>
      </c>
      <c r="R2212" s="2">
        <v>45959</v>
      </c>
      <c r="S2212" s="2"/>
      <c r="T2212" s="1">
        <v>0</v>
      </c>
    </row>
    <row r="2213" spans="1:20">
      <c r="A2213" s="1" t="s">
        <v>2844</v>
      </c>
      <c r="B2213" s="1" t="s">
        <v>499</v>
      </c>
      <c r="C2213" s="1" t="s">
        <v>500</v>
      </c>
      <c r="D2213" s="1" t="s">
        <v>6721</v>
      </c>
      <c r="E2213" s="1">
        <v>0</v>
      </c>
      <c r="F2213" s="1">
        <v>0</v>
      </c>
      <c r="G2213" s="1">
        <v>0</v>
      </c>
      <c r="H2213" s="1" t="s">
        <v>2847</v>
      </c>
      <c r="I2213" s="2">
        <v>45992</v>
      </c>
      <c r="J2213" s="1">
        <v>280000</v>
      </c>
      <c r="K2213" s="1">
        <v>0</v>
      </c>
      <c r="L2213" s="1">
        <v>0</v>
      </c>
      <c r="M2213" s="1" t="s">
        <v>6907</v>
      </c>
      <c r="N2213" s="1" t="s">
        <v>6877</v>
      </c>
      <c r="O2213" s="2">
        <v>46001</v>
      </c>
      <c r="P2213" s="1">
        <v>2</v>
      </c>
      <c r="Q2213" s="1" t="s">
        <v>6456</v>
      </c>
      <c r="R2213" s="2">
        <v>45959</v>
      </c>
      <c r="S2213" s="2"/>
      <c r="T2213" s="1">
        <v>0</v>
      </c>
    </row>
    <row r="2214" spans="1:20">
      <c r="A2214" s="1" t="s">
        <v>2850</v>
      </c>
      <c r="B2214" s="1" t="s">
        <v>499</v>
      </c>
      <c r="C2214" s="1" t="s">
        <v>500</v>
      </c>
      <c r="D2214" s="1" t="s">
        <v>6721</v>
      </c>
      <c r="E2214" s="1">
        <v>0</v>
      </c>
      <c r="F2214" s="1">
        <v>0</v>
      </c>
      <c r="G2214" s="1">
        <v>0</v>
      </c>
      <c r="H2214" s="1" t="s">
        <v>2158</v>
      </c>
      <c r="I2214" s="2">
        <v>45992</v>
      </c>
      <c r="J2214" s="1">
        <v>200000</v>
      </c>
      <c r="K2214" s="1">
        <v>0</v>
      </c>
      <c r="L2214" s="1">
        <v>0</v>
      </c>
      <c r="M2214" s="1" t="s">
        <v>6876</v>
      </c>
      <c r="N2214" s="1" t="s">
        <v>6877</v>
      </c>
      <c r="O2214" s="2">
        <v>46001</v>
      </c>
      <c r="P2214" s="1">
        <v>5</v>
      </c>
      <c r="Q2214" s="1" t="s">
        <v>6456</v>
      </c>
      <c r="R2214" s="2">
        <v>45959</v>
      </c>
      <c r="S2214" s="2"/>
      <c r="T2214" s="1">
        <v>0</v>
      </c>
    </row>
    <row r="2215" spans="1:20">
      <c r="A2215" s="1" t="s">
        <v>2854</v>
      </c>
      <c r="B2215" s="1" t="s">
        <v>499</v>
      </c>
      <c r="C2215" s="1" t="s">
        <v>500</v>
      </c>
      <c r="D2215" s="1" t="s">
        <v>7009</v>
      </c>
      <c r="E2215" s="1">
        <v>0</v>
      </c>
      <c r="F2215" s="1">
        <v>0</v>
      </c>
      <c r="G2215" s="1">
        <v>0</v>
      </c>
      <c r="H2215" s="1" t="s">
        <v>2857</v>
      </c>
      <c r="I2215" s="2">
        <v>45992</v>
      </c>
      <c r="J2215" s="1">
        <v>200000</v>
      </c>
      <c r="K2215" s="1">
        <v>0</v>
      </c>
      <c r="L2215" s="1">
        <v>0</v>
      </c>
      <c r="M2215" s="1" t="s">
        <v>7267</v>
      </c>
      <c r="N2215" s="1" t="s">
        <v>7011</v>
      </c>
      <c r="O2215" s="2">
        <v>46001</v>
      </c>
      <c r="P2215" s="1">
        <v>6</v>
      </c>
      <c r="Q2215" s="1" t="s">
        <v>6456</v>
      </c>
      <c r="R2215" s="2">
        <v>45959</v>
      </c>
      <c r="S2215" s="2"/>
      <c r="T2215" s="1">
        <v>0</v>
      </c>
    </row>
    <row r="2216" spans="1:20">
      <c r="A2216" s="1" t="s">
        <v>2860</v>
      </c>
      <c r="B2216" s="1" t="s">
        <v>499</v>
      </c>
      <c r="C2216" s="1" t="s">
        <v>500</v>
      </c>
      <c r="D2216" s="1" t="s">
        <v>6721</v>
      </c>
      <c r="E2216" s="1">
        <v>0</v>
      </c>
      <c r="F2216" s="1">
        <v>0</v>
      </c>
      <c r="G2216" s="1">
        <v>0</v>
      </c>
      <c r="H2216" s="1" t="s">
        <v>2315</v>
      </c>
      <c r="I2216" s="2">
        <v>45999</v>
      </c>
      <c r="J2216" s="1">
        <v>200000</v>
      </c>
      <c r="K2216" s="1">
        <v>0</v>
      </c>
      <c r="L2216" s="1">
        <v>0</v>
      </c>
      <c r="M2216" s="1" t="s">
        <v>6907</v>
      </c>
      <c r="N2216" s="1" t="s">
        <v>6877</v>
      </c>
      <c r="O2216" s="2">
        <v>46008</v>
      </c>
      <c r="P2216" s="1">
        <v>2</v>
      </c>
      <c r="Q2216" s="1" t="s">
        <v>6456</v>
      </c>
      <c r="R2216" s="2">
        <v>45959</v>
      </c>
      <c r="S2216" s="2">
        <v>45966</v>
      </c>
      <c r="T2216" s="1">
        <v>674300</v>
      </c>
    </row>
    <row r="2217" spans="1:20">
      <c r="A2217" s="1" t="s">
        <v>6874</v>
      </c>
      <c r="B2217" s="1" t="s">
        <v>499</v>
      </c>
      <c r="C2217" s="1" t="s">
        <v>500</v>
      </c>
      <c r="D2217" s="1" t="s">
        <v>6721</v>
      </c>
      <c r="E2217" s="1">
        <v>0</v>
      </c>
      <c r="F2217" s="1">
        <v>0</v>
      </c>
      <c r="G2217" s="1">
        <v>0</v>
      </c>
      <c r="H2217" s="1" t="s">
        <v>6875</v>
      </c>
      <c r="I2217" s="2">
        <v>45999</v>
      </c>
      <c r="J2217" s="1">
        <v>200000</v>
      </c>
      <c r="K2217" s="1">
        <v>0</v>
      </c>
      <c r="L2217" s="1">
        <v>0</v>
      </c>
      <c r="M2217" s="1" t="s">
        <v>6876</v>
      </c>
      <c r="N2217" s="1" t="s">
        <v>6877</v>
      </c>
      <c r="O2217" s="2">
        <v>46008</v>
      </c>
      <c r="P2217" s="1">
        <v>5</v>
      </c>
      <c r="Q2217" s="1" t="s">
        <v>6456</v>
      </c>
      <c r="R2217" s="2">
        <v>45959</v>
      </c>
      <c r="S2217" s="2"/>
      <c r="T2217" s="1">
        <v>0</v>
      </c>
    </row>
    <row r="2218" spans="1:20">
      <c r="A2218" s="1" t="s">
        <v>6878</v>
      </c>
      <c r="B2218" s="1" t="s">
        <v>499</v>
      </c>
      <c r="C2218" s="1" t="s">
        <v>500</v>
      </c>
      <c r="D2218" s="1" t="s">
        <v>6721</v>
      </c>
      <c r="E2218" s="1">
        <v>0</v>
      </c>
      <c r="F2218" s="1">
        <v>0</v>
      </c>
      <c r="G2218" s="1">
        <v>0</v>
      </c>
      <c r="H2218" s="1" t="s">
        <v>6879</v>
      </c>
      <c r="I2218" s="2">
        <v>45999</v>
      </c>
      <c r="J2218" s="1">
        <v>180000</v>
      </c>
      <c r="K2218" s="1">
        <v>0</v>
      </c>
      <c r="L2218" s="1">
        <v>0</v>
      </c>
      <c r="M2218" s="1" t="s">
        <v>6876</v>
      </c>
      <c r="N2218" s="1" t="s">
        <v>6877</v>
      </c>
      <c r="O2218" s="2">
        <v>46008</v>
      </c>
      <c r="P2218" s="1">
        <v>5</v>
      </c>
      <c r="Q2218" s="1" t="s">
        <v>6456</v>
      </c>
      <c r="R2218" s="2">
        <v>45959</v>
      </c>
      <c r="S2218" s="2"/>
      <c r="T2218" s="1">
        <v>0</v>
      </c>
    </row>
    <row r="2219" spans="1:20">
      <c r="A2219" s="1" t="s">
        <v>269</v>
      </c>
      <c r="B2219" s="1" t="s">
        <v>275</v>
      </c>
      <c r="C2219" s="1" t="s">
        <v>276</v>
      </c>
      <c r="D2219" s="1" t="s">
        <v>6880</v>
      </c>
      <c r="E2219" s="1">
        <v>0</v>
      </c>
      <c r="F2219" s="1">
        <v>0</v>
      </c>
      <c r="G2219" s="1">
        <v>0</v>
      </c>
      <c r="H2219" s="1" t="s">
        <v>274</v>
      </c>
      <c r="I2219" s="2">
        <v>45987</v>
      </c>
      <c r="J2219" s="1">
        <v>7650</v>
      </c>
      <c r="K2219" s="1">
        <v>0</v>
      </c>
      <c r="L2219" s="1">
        <v>0</v>
      </c>
      <c r="M2219" s="1"/>
      <c r="N2219" s="1" t="s">
        <v>9580</v>
      </c>
      <c r="O2219" s="2">
        <v>45992</v>
      </c>
      <c r="P2219" s="1">
        <v>1</v>
      </c>
      <c r="Q2219" s="1" t="s">
        <v>6436</v>
      </c>
      <c r="R2219" s="2">
        <v>45959</v>
      </c>
      <c r="S2219" s="2"/>
      <c r="T2219" s="1">
        <v>0</v>
      </c>
    </row>
    <row r="2220" spans="1:20">
      <c r="A2220" s="1" t="s">
        <v>6882</v>
      </c>
      <c r="B2220" s="1" t="s">
        <v>88</v>
      </c>
      <c r="C2220" s="1" t="s">
        <v>89</v>
      </c>
      <c r="D2220" s="1" t="s">
        <v>6488</v>
      </c>
      <c r="E2220" s="1">
        <v>0</v>
      </c>
      <c r="F2220" s="1">
        <v>0</v>
      </c>
      <c r="G2220" s="1">
        <v>0</v>
      </c>
      <c r="H2220" s="1" t="s">
        <v>1107</v>
      </c>
      <c r="I2220" s="2">
        <v>46064</v>
      </c>
      <c r="J2220" s="1">
        <v>54000</v>
      </c>
      <c r="K2220" s="1">
        <v>0</v>
      </c>
      <c r="L2220" s="1">
        <v>0</v>
      </c>
      <c r="M2220" s="1" t="s">
        <v>6660</v>
      </c>
      <c r="N2220" s="1" t="s">
        <v>6883</v>
      </c>
      <c r="O2220" s="2">
        <v>46076</v>
      </c>
      <c r="P2220" s="1">
        <v>1</v>
      </c>
      <c r="Q2220" s="1" t="s">
        <v>6443</v>
      </c>
      <c r="R2220" s="2">
        <v>45960</v>
      </c>
      <c r="S2220" s="2"/>
      <c r="T2220" s="1">
        <v>0</v>
      </c>
    </row>
    <row r="2221" spans="1:20">
      <c r="A2221" s="1" t="s">
        <v>2968</v>
      </c>
      <c r="B2221" s="1" t="s">
        <v>2973</v>
      </c>
      <c r="C2221" s="1" t="s">
        <v>2974</v>
      </c>
      <c r="D2221" s="1" t="s">
        <v>7721</v>
      </c>
      <c r="E2221" s="1">
        <v>0</v>
      </c>
      <c r="F2221" s="1">
        <v>0</v>
      </c>
      <c r="G2221" s="1">
        <v>0</v>
      </c>
      <c r="H2221" s="1" t="s">
        <v>2972</v>
      </c>
      <c r="I2221" s="2">
        <v>45978</v>
      </c>
      <c r="J2221" s="1">
        <v>14000</v>
      </c>
      <c r="K2221" s="1">
        <v>14000</v>
      </c>
      <c r="L2221" s="1">
        <v>0</v>
      </c>
      <c r="M2221" s="1" t="s">
        <v>7723</v>
      </c>
      <c r="N2221" s="1" t="s">
        <v>9594</v>
      </c>
      <c r="O2221" s="2">
        <v>45981</v>
      </c>
      <c r="P2221" s="1">
        <v>4</v>
      </c>
      <c r="Q2221" s="1" t="s">
        <v>6443</v>
      </c>
      <c r="R2221" s="2">
        <v>45960</v>
      </c>
      <c r="S2221" s="2">
        <v>45967</v>
      </c>
      <c r="T2221" s="1">
        <v>64031</v>
      </c>
    </row>
    <row r="2222" spans="1:20">
      <c r="A2222" s="1" t="s">
        <v>2978</v>
      </c>
      <c r="B2222" s="1" t="s">
        <v>499</v>
      </c>
      <c r="C2222" s="1" t="s">
        <v>500</v>
      </c>
      <c r="D2222" s="1" t="s">
        <v>6721</v>
      </c>
      <c r="E2222" s="1">
        <v>0</v>
      </c>
      <c r="F2222" s="1">
        <v>0</v>
      </c>
      <c r="G2222" s="1">
        <v>0</v>
      </c>
      <c r="H2222" s="1" t="s">
        <v>2981</v>
      </c>
      <c r="I2222" s="2">
        <v>45978</v>
      </c>
      <c r="J2222" s="1">
        <v>100000</v>
      </c>
      <c r="K2222" s="1">
        <v>100000</v>
      </c>
      <c r="L2222" s="1">
        <v>0</v>
      </c>
      <c r="M2222" s="1" t="s">
        <v>514</v>
      </c>
      <c r="N2222" s="1" t="s">
        <v>9524</v>
      </c>
      <c r="O2222" s="2">
        <v>45987</v>
      </c>
      <c r="P2222" s="1">
        <v>2</v>
      </c>
      <c r="Q2222" s="1" t="s">
        <v>6456</v>
      </c>
      <c r="R2222" s="2">
        <v>45960</v>
      </c>
      <c r="S2222" s="2">
        <v>45966</v>
      </c>
      <c r="T2222" s="1">
        <v>335008</v>
      </c>
    </row>
    <row r="2223" spans="1:20">
      <c r="A2223" s="1" t="s">
        <v>2984</v>
      </c>
      <c r="B2223" s="1" t="s">
        <v>499</v>
      </c>
      <c r="C2223" s="1" t="s">
        <v>500</v>
      </c>
      <c r="D2223" s="1" t="s">
        <v>6721</v>
      </c>
      <c r="E2223" s="1">
        <v>0</v>
      </c>
      <c r="F2223" s="1">
        <v>0</v>
      </c>
      <c r="G2223" s="1">
        <v>0</v>
      </c>
      <c r="H2223" s="1" t="s">
        <v>2987</v>
      </c>
      <c r="I2223" s="2">
        <v>45978</v>
      </c>
      <c r="J2223" s="1">
        <v>100000</v>
      </c>
      <c r="K2223" s="1">
        <v>100000</v>
      </c>
      <c r="L2223" s="1">
        <v>0</v>
      </c>
      <c r="M2223" s="1" t="s">
        <v>514</v>
      </c>
      <c r="N2223" s="1" t="s">
        <v>6877</v>
      </c>
      <c r="O2223" s="2">
        <v>45987</v>
      </c>
      <c r="P2223" s="1">
        <v>2</v>
      </c>
      <c r="Q2223" s="1" t="s">
        <v>6456</v>
      </c>
      <c r="R2223" s="2">
        <v>45960</v>
      </c>
      <c r="S2223" s="2">
        <v>45966</v>
      </c>
      <c r="T2223" s="1">
        <v>335008</v>
      </c>
    </row>
    <row r="2224" spans="1:20">
      <c r="A2224" s="1" t="s">
        <v>2990</v>
      </c>
      <c r="B2224" s="1" t="s">
        <v>499</v>
      </c>
      <c r="C2224" s="1" t="s">
        <v>500</v>
      </c>
      <c r="D2224" s="1" t="s">
        <v>6721</v>
      </c>
      <c r="E2224" s="1">
        <v>0</v>
      </c>
      <c r="F2224" s="1">
        <v>0</v>
      </c>
      <c r="G2224" s="1">
        <v>0</v>
      </c>
      <c r="H2224" s="1" t="s">
        <v>2293</v>
      </c>
      <c r="I2224" s="2">
        <v>45985</v>
      </c>
      <c r="J2224" s="1">
        <v>100000</v>
      </c>
      <c r="K2224" s="1">
        <v>0</v>
      </c>
      <c r="L2224" s="1">
        <v>0</v>
      </c>
      <c r="M2224" s="1" t="s">
        <v>514</v>
      </c>
      <c r="N2224" s="1" t="s">
        <v>6877</v>
      </c>
      <c r="O2224" s="2">
        <v>45994</v>
      </c>
      <c r="P2224" s="1">
        <v>2</v>
      </c>
      <c r="Q2224" s="1" t="s">
        <v>6456</v>
      </c>
      <c r="R2224" s="2">
        <v>45960</v>
      </c>
      <c r="S2224" s="2">
        <v>45967</v>
      </c>
      <c r="T2224" s="1">
        <v>335040</v>
      </c>
    </row>
    <row r="2225" spans="1:20">
      <c r="A2225" s="1" t="s">
        <v>2994</v>
      </c>
      <c r="B2225" s="1" t="s">
        <v>499</v>
      </c>
      <c r="C2225" s="1" t="s">
        <v>500</v>
      </c>
      <c r="D2225" s="1" t="s">
        <v>6721</v>
      </c>
      <c r="E2225" s="1">
        <v>0</v>
      </c>
      <c r="F2225" s="1">
        <v>0</v>
      </c>
      <c r="G2225" s="1">
        <v>0</v>
      </c>
      <c r="H2225" s="1" t="s">
        <v>1688</v>
      </c>
      <c r="I2225" s="2">
        <v>45985</v>
      </c>
      <c r="J2225" s="1">
        <v>100000</v>
      </c>
      <c r="K2225" s="1">
        <v>0</v>
      </c>
      <c r="L2225" s="1">
        <v>0</v>
      </c>
      <c r="M2225" s="1" t="s">
        <v>494</v>
      </c>
      <c r="N2225" s="1" t="s">
        <v>6877</v>
      </c>
      <c r="O2225" s="2">
        <v>45994</v>
      </c>
      <c r="P2225" s="1">
        <v>5</v>
      </c>
      <c r="Q2225" s="1" t="s">
        <v>6456</v>
      </c>
      <c r="R2225" s="2">
        <v>45960</v>
      </c>
      <c r="S2225" s="2">
        <v>45967</v>
      </c>
      <c r="T2225" s="1">
        <v>335050</v>
      </c>
    </row>
    <row r="2226" spans="1:20">
      <c r="A2226" s="1" t="s">
        <v>2998</v>
      </c>
      <c r="B2226" s="1" t="s">
        <v>499</v>
      </c>
      <c r="C2226" s="1" t="s">
        <v>500</v>
      </c>
      <c r="D2226" s="1" t="s">
        <v>6721</v>
      </c>
      <c r="E2226" s="1">
        <v>0</v>
      </c>
      <c r="F2226" s="1">
        <v>0</v>
      </c>
      <c r="G2226" s="1">
        <v>0</v>
      </c>
      <c r="H2226" s="1" t="s">
        <v>1766</v>
      </c>
      <c r="I2226" s="2">
        <v>45985</v>
      </c>
      <c r="J2226" s="1">
        <v>100000</v>
      </c>
      <c r="K2226" s="1">
        <v>0</v>
      </c>
      <c r="L2226" s="1">
        <v>0</v>
      </c>
      <c r="M2226" s="1" t="s">
        <v>494</v>
      </c>
      <c r="N2226" s="1" t="s">
        <v>6877</v>
      </c>
      <c r="O2226" s="2">
        <v>45994</v>
      </c>
      <c r="P2226" s="1">
        <v>5</v>
      </c>
      <c r="Q2226" s="1" t="s">
        <v>6456</v>
      </c>
      <c r="R2226" s="2">
        <v>45960</v>
      </c>
      <c r="S2226" s="2">
        <v>45967</v>
      </c>
      <c r="T2226" s="1">
        <v>335050</v>
      </c>
    </row>
    <row r="2227" spans="1:20">
      <c r="A2227" s="1" t="s">
        <v>3009</v>
      </c>
      <c r="B2227" s="1" t="s">
        <v>499</v>
      </c>
      <c r="C2227" s="1" t="s">
        <v>500</v>
      </c>
      <c r="D2227" s="1" t="s">
        <v>6721</v>
      </c>
      <c r="E2227" s="1">
        <v>0</v>
      </c>
      <c r="F2227" s="1">
        <v>0</v>
      </c>
      <c r="G2227" s="1">
        <v>0</v>
      </c>
      <c r="H2227" s="1" t="s">
        <v>3012</v>
      </c>
      <c r="I2227" s="2">
        <v>45971</v>
      </c>
      <c r="J2227" s="1">
        <v>100000</v>
      </c>
      <c r="K2227" s="1">
        <v>100000</v>
      </c>
      <c r="L2227" s="1">
        <v>0</v>
      </c>
      <c r="M2227" s="1" t="s">
        <v>514</v>
      </c>
      <c r="N2227" s="1" t="s">
        <v>9595</v>
      </c>
      <c r="O2227" s="2">
        <v>45980</v>
      </c>
      <c r="P2227" s="1">
        <v>5</v>
      </c>
      <c r="Q2227" s="1" t="s">
        <v>6456</v>
      </c>
      <c r="R2227" s="2">
        <v>45960</v>
      </c>
      <c r="S2227" s="2">
        <v>45964</v>
      </c>
      <c r="T2227" s="1">
        <v>335040</v>
      </c>
    </row>
    <row r="2228" spans="1:20">
      <c r="A2228" s="1" t="s">
        <v>3015</v>
      </c>
      <c r="B2228" s="1" t="s">
        <v>499</v>
      </c>
      <c r="C2228" s="1" t="s">
        <v>500</v>
      </c>
      <c r="D2228" s="1" t="s">
        <v>6721</v>
      </c>
      <c r="E2228" s="1">
        <v>0</v>
      </c>
      <c r="F2228" s="1">
        <v>0</v>
      </c>
      <c r="G2228" s="1">
        <v>0</v>
      </c>
      <c r="H2228" s="1" t="s">
        <v>1873</v>
      </c>
      <c r="I2228" s="2">
        <v>45980</v>
      </c>
      <c r="J2228" s="1">
        <v>20000</v>
      </c>
      <c r="K2228" s="1">
        <v>90000</v>
      </c>
      <c r="L2228" s="1">
        <v>0</v>
      </c>
      <c r="M2228" s="1" t="s">
        <v>7258</v>
      </c>
      <c r="N2228" s="1" t="s">
        <v>6877</v>
      </c>
      <c r="O2228" s="2">
        <v>45987</v>
      </c>
      <c r="P2228" s="1">
        <v>2</v>
      </c>
      <c r="Q2228" s="1" t="s">
        <v>6456</v>
      </c>
      <c r="R2228" s="2">
        <v>45960</v>
      </c>
      <c r="S2228" s="2">
        <v>45966</v>
      </c>
      <c r="T2228" s="1">
        <v>78364</v>
      </c>
    </row>
    <row r="2229" spans="1:20">
      <c r="A2229" s="1" t="s">
        <v>3019</v>
      </c>
      <c r="B2229" s="1" t="s">
        <v>3024</v>
      </c>
      <c r="C2229" s="1" t="s">
        <v>3025</v>
      </c>
      <c r="D2229" s="1" t="s">
        <v>7130</v>
      </c>
      <c r="E2229" s="1">
        <v>0</v>
      </c>
      <c r="F2229" s="1">
        <v>0</v>
      </c>
      <c r="G2229" s="1">
        <v>0</v>
      </c>
      <c r="H2229" s="1" t="s">
        <v>3023</v>
      </c>
      <c r="I2229" s="2">
        <v>45973</v>
      </c>
      <c r="J2229" s="1">
        <v>100</v>
      </c>
      <c r="K2229" s="1">
        <v>500</v>
      </c>
      <c r="L2229" s="1">
        <v>0</v>
      </c>
      <c r="M2229" s="1" t="s">
        <v>9596</v>
      </c>
      <c r="N2229" s="1"/>
      <c r="O2229" s="2">
        <v>45975</v>
      </c>
      <c r="P2229" s="1">
        <v>1</v>
      </c>
      <c r="Q2229" s="1" t="s">
        <v>7042</v>
      </c>
      <c r="R2229" s="2">
        <v>45960</v>
      </c>
      <c r="S2229" s="2">
        <v>45964</v>
      </c>
      <c r="T2229" s="1">
        <v>800</v>
      </c>
    </row>
    <row r="2230" spans="1:20">
      <c r="A2230" s="1" t="s">
        <v>3058</v>
      </c>
      <c r="B2230" s="1" t="s">
        <v>717</v>
      </c>
      <c r="C2230" s="1" t="s">
        <v>718</v>
      </c>
      <c r="D2230" s="1" t="s">
        <v>6479</v>
      </c>
      <c r="E2230" s="1">
        <v>0</v>
      </c>
      <c r="F2230" s="1">
        <v>0</v>
      </c>
      <c r="G2230" s="1">
        <v>0</v>
      </c>
      <c r="H2230" s="1" t="s">
        <v>3060</v>
      </c>
      <c r="I2230" s="2">
        <v>45981</v>
      </c>
      <c r="J2230" s="1">
        <v>1490</v>
      </c>
      <c r="K2230" s="1">
        <v>4470</v>
      </c>
      <c r="L2230" s="1">
        <v>0</v>
      </c>
      <c r="M2230" s="1" t="s">
        <v>7824</v>
      </c>
      <c r="N2230" s="1"/>
      <c r="O2230" s="2">
        <v>45987</v>
      </c>
      <c r="P2230" s="1">
        <v>3</v>
      </c>
      <c r="Q2230" s="1" t="s">
        <v>6443</v>
      </c>
      <c r="R2230" s="2">
        <v>45960</v>
      </c>
      <c r="S2230" s="2">
        <v>45965</v>
      </c>
      <c r="T2230" s="1">
        <v>5928</v>
      </c>
    </row>
    <row r="2231" spans="1:20">
      <c r="A2231" s="1" t="s">
        <v>3073</v>
      </c>
      <c r="B2231" s="1" t="s">
        <v>717</v>
      </c>
      <c r="C2231" s="1" t="s">
        <v>718</v>
      </c>
      <c r="D2231" s="1" t="s">
        <v>6479</v>
      </c>
      <c r="E2231" s="1">
        <v>0</v>
      </c>
      <c r="F2231" s="1">
        <v>0</v>
      </c>
      <c r="G2231" s="1">
        <v>0</v>
      </c>
      <c r="H2231" s="1">
        <v>11202388</v>
      </c>
      <c r="I2231" s="2">
        <v>45974</v>
      </c>
      <c r="J2231" s="1">
        <v>20000</v>
      </c>
      <c r="K2231" s="1">
        <v>20000</v>
      </c>
      <c r="L2231" s="1">
        <v>0</v>
      </c>
      <c r="M2231" s="1" t="s">
        <v>7356</v>
      </c>
      <c r="N2231" s="1"/>
      <c r="O2231" s="2">
        <v>45980</v>
      </c>
      <c r="P2231" s="1">
        <v>3</v>
      </c>
      <c r="Q2231" s="1" t="s">
        <v>6443</v>
      </c>
      <c r="R2231" s="2">
        <v>45960</v>
      </c>
      <c r="S2231" s="2">
        <v>45964</v>
      </c>
      <c r="T2231" s="1">
        <v>20014</v>
      </c>
    </row>
    <row r="2232" spans="1:20">
      <c r="A2232" s="1" t="s">
        <v>3073</v>
      </c>
      <c r="B2232" s="1" t="s">
        <v>717</v>
      </c>
      <c r="C2232" s="1" t="s">
        <v>718</v>
      </c>
      <c r="D2232" s="1" t="s">
        <v>6479</v>
      </c>
      <c r="E2232" s="1">
        <v>0</v>
      </c>
      <c r="F2232" s="1">
        <v>0</v>
      </c>
      <c r="G2232" s="1">
        <v>0</v>
      </c>
      <c r="H2232" s="1">
        <v>11202388</v>
      </c>
      <c r="I2232" s="2">
        <v>45981</v>
      </c>
      <c r="J2232" s="1">
        <v>20000</v>
      </c>
      <c r="K2232" s="1">
        <v>20000</v>
      </c>
      <c r="L2232" s="1">
        <v>0</v>
      </c>
      <c r="M2232" s="1" t="s">
        <v>7356</v>
      </c>
      <c r="N2232" s="1"/>
      <c r="O2232" s="2">
        <v>45987</v>
      </c>
      <c r="P2232" s="1">
        <v>3</v>
      </c>
      <c r="Q2232" s="1" t="s">
        <v>6443</v>
      </c>
      <c r="R2232" s="2">
        <v>45960</v>
      </c>
      <c r="S2232" s="2">
        <v>45964</v>
      </c>
      <c r="T2232" s="1">
        <v>20000</v>
      </c>
    </row>
    <row r="2233" spans="1:20">
      <c r="A2233" s="1" t="s">
        <v>6884</v>
      </c>
      <c r="B2233" s="1" t="s">
        <v>6459</v>
      </c>
      <c r="C2233" s="1" t="s">
        <v>6460</v>
      </c>
      <c r="D2233" s="1">
        <v>0</v>
      </c>
      <c r="E2233" s="1">
        <v>0</v>
      </c>
      <c r="F2233" s="1">
        <v>0</v>
      </c>
      <c r="G2233" s="1">
        <v>0</v>
      </c>
      <c r="H2233" s="1">
        <v>80705886</v>
      </c>
      <c r="I2233" s="2">
        <v>45968</v>
      </c>
      <c r="J2233" s="1">
        <v>1000000</v>
      </c>
      <c r="K2233" s="1">
        <v>0</v>
      </c>
      <c r="L2233" s="1">
        <v>0</v>
      </c>
      <c r="M2233" s="1"/>
      <c r="N2233" s="1"/>
      <c r="O2233" s="2">
        <v>45968</v>
      </c>
      <c r="P2233" s="1">
        <v>1</v>
      </c>
      <c r="Q2233" s="1" t="s">
        <v>6436</v>
      </c>
      <c r="R2233" s="2">
        <v>45960</v>
      </c>
      <c r="S2233" s="2"/>
      <c r="T2233" s="1">
        <v>0</v>
      </c>
    </row>
    <row r="2234" spans="1:20">
      <c r="A2234" s="1" t="s">
        <v>6885</v>
      </c>
      <c r="B2234" s="1" t="s">
        <v>6459</v>
      </c>
      <c r="C2234" s="1" t="s">
        <v>6460</v>
      </c>
      <c r="D2234" s="1">
        <v>0</v>
      </c>
      <c r="E2234" s="1">
        <v>0</v>
      </c>
      <c r="F2234" s="1">
        <v>0</v>
      </c>
      <c r="G2234" s="1">
        <v>0</v>
      </c>
      <c r="H2234" s="1">
        <v>80700501</v>
      </c>
      <c r="I2234" s="2">
        <v>45968</v>
      </c>
      <c r="J2234" s="1">
        <v>1000000</v>
      </c>
      <c r="K2234" s="1">
        <v>0</v>
      </c>
      <c r="L2234" s="1">
        <v>0</v>
      </c>
      <c r="M2234" s="1"/>
      <c r="N2234" s="1"/>
      <c r="O2234" s="2">
        <v>45968</v>
      </c>
      <c r="P2234" s="1">
        <v>1</v>
      </c>
      <c r="Q2234" s="1" t="s">
        <v>6436</v>
      </c>
      <c r="R2234" s="2">
        <v>45960</v>
      </c>
      <c r="S2234" s="2"/>
      <c r="T2234" s="1">
        <v>0</v>
      </c>
    </row>
    <row r="2235" spans="1:20">
      <c r="A2235" s="1" t="s">
        <v>3082</v>
      </c>
      <c r="B2235" s="1" t="s">
        <v>3087</v>
      </c>
      <c r="C2235" s="1" t="s">
        <v>3088</v>
      </c>
      <c r="D2235" s="1" t="s">
        <v>7206</v>
      </c>
      <c r="E2235" s="1" t="s">
        <v>6957</v>
      </c>
      <c r="F2235" s="1">
        <v>0</v>
      </c>
      <c r="G2235" s="1">
        <v>0</v>
      </c>
      <c r="H2235" s="1" t="s">
        <v>3086</v>
      </c>
      <c r="I2235" s="2">
        <v>45980</v>
      </c>
      <c r="J2235" s="1">
        <v>36000</v>
      </c>
      <c r="K2235" s="1">
        <v>36000</v>
      </c>
      <c r="L2235" s="1">
        <v>0</v>
      </c>
      <c r="M2235" s="1" t="s">
        <v>9597</v>
      </c>
      <c r="N2235" s="1"/>
      <c r="O2235" s="2">
        <v>45982</v>
      </c>
      <c r="P2235" s="1">
        <v>1</v>
      </c>
      <c r="Q2235" s="1" t="s">
        <v>7042</v>
      </c>
      <c r="R2235" s="2">
        <v>45961</v>
      </c>
      <c r="S2235" s="2">
        <v>45974</v>
      </c>
      <c r="T2235" s="1">
        <v>40002</v>
      </c>
    </row>
    <row r="2236" spans="1:20">
      <c r="A2236" s="1" t="s">
        <v>3099</v>
      </c>
      <c r="B2236" s="1" t="s">
        <v>375</v>
      </c>
      <c r="C2236" s="1" t="s">
        <v>376</v>
      </c>
      <c r="D2236" s="1" t="s">
        <v>6503</v>
      </c>
      <c r="E2236" s="1">
        <v>0</v>
      </c>
      <c r="F2236" s="1">
        <v>0</v>
      </c>
      <c r="G2236" s="1">
        <v>0</v>
      </c>
      <c r="H2236" s="1">
        <v>8361525</v>
      </c>
      <c r="I2236" s="2">
        <v>45973</v>
      </c>
      <c r="J2236" s="1">
        <v>20000</v>
      </c>
      <c r="K2236" s="1">
        <v>20000</v>
      </c>
      <c r="L2236" s="1">
        <v>0</v>
      </c>
      <c r="M2236" s="1" t="s">
        <v>935</v>
      </c>
      <c r="N2236" s="1" t="s">
        <v>7095</v>
      </c>
      <c r="O2236" s="2">
        <v>45975</v>
      </c>
      <c r="P2236" s="1">
        <v>2</v>
      </c>
      <c r="Q2236" s="1" t="s">
        <v>6443</v>
      </c>
      <c r="R2236" s="2">
        <v>45961</v>
      </c>
      <c r="S2236" s="2">
        <v>45967</v>
      </c>
      <c r="T2236" s="1">
        <v>42004</v>
      </c>
    </row>
    <row r="2237" spans="1:20">
      <c r="A2237" s="1" t="s">
        <v>3114</v>
      </c>
      <c r="B2237" s="1" t="s">
        <v>375</v>
      </c>
      <c r="C2237" s="1" t="s">
        <v>376</v>
      </c>
      <c r="D2237" s="1" t="s">
        <v>6503</v>
      </c>
      <c r="E2237" s="1">
        <v>0</v>
      </c>
      <c r="F2237" s="1">
        <v>0</v>
      </c>
      <c r="G2237" s="1">
        <v>0</v>
      </c>
      <c r="H2237" s="1">
        <v>8361500</v>
      </c>
      <c r="I2237" s="2">
        <v>45988</v>
      </c>
      <c r="J2237" s="1">
        <v>5000</v>
      </c>
      <c r="K2237" s="1">
        <v>5000</v>
      </c>
      <c r="L2237" s="1">
        <v>0</v>
      </c>
      <c r="M2237" s="1" t="s">
        <v>935</v>
      </c>
      <c r="N2237" s="1" t="s">
        <v>7095</v>
      </c>
      <c r="O2237" s="2">
        <v>45992</v>
      </c>
      <c r="P2237" s="1">
        <v>1</v>
      </c>
      <c r="Q2237" s="1" t="s">
        <v>6443</v>
      </c>
      <c r="R2237" s="2">
        <v>45961</v>
      </c>
      <c r="S2237" s="2">
        <v>45966</v>
      </c>
      <c r="T2237" s="1">
        <v>12004</v>
      </c>
    </row>
    <row r="2238" spans="1:20">
      <c r="A2238" s="1" t="s">
        <v>3124</v>
      </c>
      <c r="B2238" s="1" t="s">
        <v>375</v>
      </c>
      <c r="C2238" s="1" t="s">
        <v>376</v>
      </c>
      <c r="D2238" s="1" t="s">
        <v>6503</v>
      </c>
      <c r="E2238" s="1">
        <v>0</v>
      </c>
      <c r="F2238" s="1">
        <v>0</v>
      </c>
      <c r="G2238" s="1">
        <v>0</v>
      </c>
      <c r="H2238" s="1">
        <v>8361523</v>
      </c>
      <c r="I2238" s="2">
        <v>45988</v>
      </c>
      <c r="J2238" s="1">
        <v>5000</v>
      </c>
      <c r="K2238" s="1">
        <v>5000</v>
      </c>
      <c r="L2238" s="1">
        <v>0</v>
      </c>
      <c r="M2238" s="1" t="s">
        <v>935</v>
      </c>
      <c r="N2238" s="1" t="s">
        <v>7095</v>
      </c>
      <c r="O2238" s="2">
        <v>45992</v>
      </c>
      <c r="P2238" s="1">
        <v>2</v>
      </c>
      <c r="Q2238" s="1" t="s">
        <v>6443</v>
      </c>
      <c r="R2238" s="2">
        <v>45961</v>
      </c>
      <c r="S2238" s="2">
        <v>45966</v>
      </c>
      <c r="T2238" s="1">
        <v>25000</v>
      </c>
    </row>
    <row r="2239" spans="1:20">
      <c r="A2239" s="1" t="s">
        <v>3124</v>
      </c>
      <c r="B2239" s="1" t="s">
        <v>375</v>
      </c>
      <c r="C2239" s="1" t="s">
        <v>376</v>
      </c>
      <c r="D2239" s="1" t="s">
        <v>6503</v>
      </c>
      <c r="E2239" s="1">
        <v>0</v>
      </c>
      <c r="F2239" s="1">
        <v>0</v>
      </c>
      <c r="G2239" s="1">
        <v>0</v>
      </c>
      <c r="H2239" s="1">
        <v>8361523</v>
      </c>
      <c r="I2239" s="2">
        <v>46007</v>
      </c>
      <c r="J2239" s="1">
        <v>10000</v>
      </c>
      <c r="K2239" s="1">
        <v>10000</v>
      </c>
      <c r="L2239" s="1">
        <v>0</v>
      </c>
      <c r="M2239" s="1" t="s">
        <v>935</v>
      </c>
      <c r="N2239" s="1" t="s">
        <v>7095</v>
      </c>
      <c r="O2239" s="2">
        <v>46009</v>
      </c>
      <c r="P2239" s="1">
        <v>2</v>
      </c>
      <c r="Q2239" s="1" t="s">
        <v>6443</v>
      </c>
      <c r="R2239" s="2">
        <v>45961</v>
      </c>
      <c r="S2239" s="2">
        <v>45966</v>
      </c>
      <c r="T2239" s="1">
        <v>10000</v>
      </c>
    </row>
    <row r="2240" spans="1:20">
      <c r="A2240" s="1" t="s">
        <v>3128</v>
      </c>
      <c r="B2240" s="1" t="s">
        <v>375</v>
      </c>
      <c r="C2240" s="1" t="s">
        <v>376</v>
      </c>
      <c r="D2240" s="1" t="s">
        <v>6503</v>
      </c>
      <c r="E2240" s="1">
        <v>0</v>
      </c>
      <c r="F2240" s="1">
        <v>0</v>
      </c>
      <c r="G2240" s="1">
        <v>0</v>
      </c>
      <c r="H2240" s="1">
        <v>8361525</v>
      </c>
      <c r="I2240" s="2">
        <v>45988</v>
      </c>
      <c r="J2240" s="1">
        <v>20000</v>
      </c>
      <c r="K2240" s="1">
        <v>20000</v>
      </c>
      <c r="L2240" s="1">
        <v>0</v>
      </c>
      <c r="M2240" s="1" t="s">
        <v>935</v>
      </c>
      <c r="N2240" s="1" t="s">
        <v>7095</v>
      </c>
      <c r="O2240" s="2">
        <v>45992</v>
      </c>
      <c r="P2240" s="1">
        <v>2</v>
      </c>
      <c r="Q2240" s="1" t="s">
        <v>6443</v>
      </c>
      <c r="R2240" s="2">
        <v>45961</v>
      </c>
      <c r="S2240" s="2">
        <v>45967</v>
      </c>
      <c r="T2240" s="1">
        <v>69000</v>
      </c>
    </row>
    <row r="2241" spans="1:20">
      <c r="A2241" s="1" t="s">
        <v>3128</v>
      </c>
      <c r="B2241" s="1" t="s">
        <v>375</v>
      </c>
      <c r="C2241" s="1" t="s">
        <v>376</v>
      </c>
      <c r="D2241" s="1" t="s">
        <v>6503</v>
      </c>
      <c r="E2241" s="1">
        <v>0</v>
      </c>
      <c r="F2241" s="1">
        <v>0</v>
      </c>
      <c r="G2241" s="1">
        <v>0</v>
      </c>
      <c r="H2241" s="1">
        <v>8361525</v>
      </c>
      <c r="I2241" s="2">
        <v>46007</v>
      </c>
      <c r="J2241" s="1">
        <v>25000</v>
      </c>
      <c r="K2241" s="1">
        <v>25000</v>
      </c>
      <c r="L2241" s="1">
        <v>0</v>
      </c>
      <c r="M2241" s="1" t="s">
        <v>935</v>
      </c>
      <c r="N2241" s="1" t="s">
        <v>7095</v>
      </c>
      <c r="O2241" s="2">
        <v>46009</v>
      </c>
      <c r="P2241" s="1">
        <v>2</v>
      </c>
      <c r="Q2241" s="1" t="s">
        <v>6443</v>
      </c>
      <c r="R2241" s="2">
        <v>45961</v>
      </c>
      <c r="S2241" s="2">
        <v>45967</v>
      </c>
      <c r="T2241" s="1">
        <v>25000</v>
      </c>
    </row>
    <row r="2242" spans="1:20">
      <c r="A2242" s="1" t="s">
        <v>3137</v>
      </c>
      <c r="B2242" s="1" t="s">
        <v>375</v>
      </c>
      <c r="C2242" s="1" t="s">
        <v>376</v>
      </c>
      <c r="D2242" s="1" t="s">
        <v>6503</v>
      </c>
      <c r="E2242" s="1">
        <v>0</v>
      </c>
      <c r="F2242" s="1">
        <v>0</v>
      </c>
      <c r="G2242" s="1">
        <v>0</v>
      </c>
      <c r="H2242" s="1">
        <v>500043534</v>
      </c>
      <c r="I2242" s="2">
        <v>45973</v>
      </c>
      <c r="J2242" s="1">
        <v>5000</v>
      </c>
      <c r="K2242" s="1">
        <v>5000</v>
      </c>
      <c r="L2242" s="1">
        <v>0</v>
      </c>
      <c r="M2242" s="1" t="s">
        <v>882</v>
      </c>
      <c r="N2242" s="1" t="s">
        <v>7095</v>
      </c>
      <c r="O2242" s="2">
        <v>45975</v>
      </c>
      <c r="P2242" s="1">
        <v>2</v>
      </c>
      <c r="Q2242" s="1" t="s">
        <v>6443</v>
      </c>
      <c r="R2242" s="2">
        <v>45961</v>
      </c>
      <c r="S2242" s="2">
        <v>45966</v>
      </c>
      <c r="T2242" s="1">
        <v>11004</v>
      </c>
    </row>
    <row r="2243" spans="1:20">
      <c r="A2243" s="1" t="s">
        <v>3141</v>
      </c>
      <c r="B2243" s="1" t="s">
        <v>375</v>
      </c>
      <c r="C2243" s="1" t="s">
        <v>376</v>
      </c>
      <c r="D2243" s="1" t="s">
        <v>6503</v>
      </c>
      <c r="E2243" s="1">
        <v>0</v>
      </c>
      <c r="F2243" s="1">
        <v>0</v>
      </c>
      <c r="G2243" s="1">
        <v>0</v>
      </c>
      <c r="H2243" s="1">
        <v>500044404</v>
      </c>
      <c r="I2243" s="2">
        <v>45973</v>
      </c>
      <c r="J2243" s="1">
        <v>5000</v>
      </c>
      <c r="K2243" s="1">
        <v>5000</v>
      </c>
      <c r="L2243" s="1">
        <v>0</v>
      </c>
      <c r="M2243" s="1" t="s">
        <v>882</v>
      </c>
      <c r="N2243" s="1" t="s">
        <v>7095</v>
      </c>
      <c r="O2243" s="2">
        <v>45975</v>
      </c>
      <c r="P2243" s="1">
        <v>2</v>
      </c>
      <c r="Q2243" s="1" t="s">
        <v>6443</v>
      </c>
      <c r="R2243" s="2">
        <v>45961</v>
      </c>
      <c r="S2243" s="2">
        <v>45966</v>
      </c>
      <c r="T2243" s="1">
        <v>12004</v>
      </c>
    </row>
    <row r="2244" spans="1:20">
      <c r="A2244" s="1" t="s">
        <v>3151</v>
      </c>
      <c r="B2244" s="1" t="s">
        <v>375</v>
      </c>
      <c r="C2244" s="1" t="s">
        <v>376</v>
      </c>
      <c r="D2244" s="1" t="s">
        <v>6503</v>
      </c>
      <c r="E2244" s="1">
        <v>0</v>
      </c>
      <c r="F2244" s="1">
        <v>0</v>
      </c>
      <c r="G2244" s="1">
        <v>0</v>
      </c>
      <c r="H2244" s="1">
        <v>500043534</v>
      </c>
      <c r="I2244" s="2">
        <v>45988</v>
      </c>
      <c r="J2244" s="1">
        <v>5000</v>
      </c>
      <c r="K2244" s="1">
        <v>5000</v>
      </c>
      <c r="L2244" s="1">
        <v>0</v>
      </c>
      <c r="M2244" s="1" t="s">
        <v>882</v>
      </c>
      <c r="N2244" s="1" t="s">
        <v>7095</v>
      </c>
      <c r="O2244" s="2">
        <v>45992</v>
      </c>
      <c r="P2244" s="1">
        <v>2</v>
      </c>
      <c r="Q2244" s="1" t="s">
        <v>6443</v>
      </c>
      <c r="R2244" s="2">
        <v>45961</v>
      </c>
      <c r="S2244" s="2">
        <v>45966</v>
      </c>
      <c r="T2244" s="1">
        <v>11004</v>
      </c>
    </row>
    <row r="2245" spans="1:20">
      <c r="A2245" s="1" t="s">
        <v>3233</v>
      </c>
      <c r="B2245" s="1" t="s">
        <v>339</v>
      </c>
      <c r="C2245" s="1" t="s">
        <v>340</v>
      </c>
      <c r="D2245" s="1" t="s">
        <v>6773</v>
      </c>
      <c r="E2245" s="1">
        <v>0</v>
      </c>
      <c r="F2245" s="1">
        <v>0</v>
      </c>
      <c r="G2245" s="1">
        <v>0</v>
      </c>
      <c r="H2245" s="1" t="s">
        <v>852</v>
      </c>
      <c r="I2245" s="2">
        <v>45973</v>
      </c>
      <c r="J2245" s="1">
        <v>90000</v>
      </c>
      <c r="K2245" s="1">
        <v>90000</v>
      </c>
      <c r="L2245" s="1">
        <v>0</v>
      </c>
      <c r="M2245" s="1" t="s">
        <v>848</v>
      </c>
      <c r="N2245" s="1"/>
      <c r="O2245" s="2">
        <v>45985</v>
      </c>
      <c r="P2245" s="1">
        <v>2</v>
      </c>
      <c r="Q2245" s="1" t="s">
        <v>6468</v>
      </c>
      <c r="R2245" s="2">
        <v>45978</v>
      </c>
      <c r="S2245" s="2">
        <v>45967</v>
      </c>
      <c r="T2245" s="1">
        <v>90000</v>
      </c>
    </row>
    <row r="2246" spans="1:20">
      <c r="A2246" s="1" t="s">
        <v>3237</v>
      </c>
      <c r="B2246" s="1" t="s">
        <v>339</v>
      </c>
      <c r="C2246" s="1" t="s">
        <v>340</v>
      </c>
      <c r="D2246" s="1" t="s">
        <v>6773</v>
      </c>
      <c r="E2246" s="1">
        <v>0</v>
      </c>
      <c r="F2246" s="1">
        <v>0</v>
      </c>
      <c r="G2246" s="1">
        <v>0</v>
      </c>
      <c r="H2246" s="1" t="s">
        <v>852</v>
      </c>
      <c r="I2246" s="2">
        <v>45980</v>
      </c>
      <c r="J2246" s="1">
        <v>54000</v>
      </c>
      <c r="K2246" s="1">
        <v>54000</v>
      </c>
      <c r="L2246" s="1">
        <v>0</v>
      </c>
      <c r="M2246" s="1" t="s">
        <v>848</v>
      </c>
      <c r="N2246" s="1"/>
      <c r="O2246" s="2">
        <v>45985</v>
      </c>
      <c r="P2246" s="1">
        <v>2</v>
      </c>
      <c r="Q2246" s="1" t="s">
        <v>6468</v>
      </c>
      <c r="R2246" s="2">
        <v>45961</v>
      </c>
      <c r="S2246" s="2">
        <v>45976</v>
      </c>
      <c r="T2246" s="1">
        <v>54000</v>
      </c>
    </row>
    <row r="2247" spans="1:20">
      <c r="A2247" s="1" t="s">
        <v>3242</v>
      </c>
      <c r="B2247" s="1" t="s">
        <v>339</v>
      </c>
      <c r="C2247" s="1" t="s">
        <v>340</v>
      </c>
      <c r="D2247" s="1" t="s">
        <v>6773</v>
      </c>
      <c r="E2247" s="1">
        <v>0</v>
      </c>
      <c r="F2247" s="1">
        <v>0</v>
      </c>
      <c r="G2247" s="1">
        <v>0</v>
      </c>
      <c r="H2247" s="1" t="s">
        <v>1945</v>
      </c>
      <c r="I2247" s="2">
        <v>45973</v>
      </c>
      <c r="J2247" s="1">
        <v>6000</v>
      </c>
      <c r="K2247" s="1">
        <v>6000</v>
      </c>
      <c r="L2247" s="1">
        <v>0</v>
      </c>
      <c r="M2247" s="1" t="s">
        <v>7146</v>
      </c>
      <c r="N2247" s="1"/>
      <c r="O2247" s="2">
        <v>45978</v>
      </c>
      <c r="P2247" s="1">
        <v>2</v>
      </c>
      <c r="Q2247" s="1" t="s">
        <v>6468</v>
      </c>
      <c r="R2247" s="2">
        <v>45961</v>
      </c>
      <c r="S2247" s="2">
        <v>45969</v>
      </c>
      <c r="T2247" s="1">
        <v>6000</v>
      </c>
    </row>
    <row r="2248" spans="1:20">
      <c r="A2248" s="1" t="s">
        <v>3245</v>
      </c>
      <c r="B2248" s="1" t="s">
        <v>339</v>
      </c>
      <c r="C2248" s="1" t="s">
        <v>340</v>
      </c>
      <c r="D2248" s="1" t="s">
        <v>6773</v>
      </c>
      <c r="E2248" s="1">
        <v>0</v>
      </c>
      <c r="F2248" s="1">
        <v>0</v>
      </c>
      <c r="G2248" s="1">
        <v>0</v>
      </c>
      <c r="H2248" s="1" t="s">
        <v>1945</v>
      </c>
      <c r="I2248" s="2">
        <v>45980</v>
      </c>
      <c r="J2248" s="1">
        <v>6000</v>
      </c>
      <c r="K2248" s="1">
        <v>6000</v>
      </c>
      <c r="L2248" s="1">
        <v>0</v>
      </c>
      <c r="M2248" s="1" t="s">
        <v>7146</v>
      </c>
      <c r="N2248" s="1"/>
      <c r="O2248" s="2">
        <v>45985</v>
      </c>
      <c r="P2248" s="1">
        <v>2</v>
      </c>
      <c r="Q2248" s="1" t="s">
        <v>6468</v>
      </c>
      <c r="R2248" s="2">
        <v>45961</v>
      </c>
      <c r="S2248" s="2">
        <v>45969</v>
      </c>
      <c r="T2248" s="1">
        <v>6000</v>
      </c>
    </row>
    <row r="2249" spans="1:20">
      <c r="A2249" s="1" t="s">
        <v>3297</v>
      </c>
      <c r="B2249" s="1" t="s">
        <v>339</v>
      </c>
      <c r="C2249" s="1" t="s">
        <v>340</v>
      </c>
      <c r="D2249" s="1" t="s">
        <v>7069</v>
      </c>
      <c r="E2249" s="1">
        <v>0</v>
      </c>
      <c r="F2249" s="1">
        <v>0</v>
      </c>
      <c r="G2249" s="1">
        <v>0</v>
      </c>
      <c r="H2249" s="1" t="s">
        <v>859</v>
      </c>
      <c r="I2249" s="2">
        <v>45973</v>
      </c>
      <c r="J2249" s="1">
        <v>40000</v>
      </c>
      <c r="K2249" s="1">
        <v>40000</v>
      </c>
      <c r="L2249" s="1">
        <v>0</v>
      </c>
      <c r="M2249" s="1" t="s">
        <v>857</v>
      </c>
      <c r="N2249" s="1"/>
      <c r="O2249" s="2">
        <v>45985</v>
      </c>
      <c r="P2249" s="1">
        <v>1</v>
      </c>
      <c r="Q2249" s="1" t="s">
        <v>6468</v>
      </c>
      <c r="R2249" s="2">
        <v>45961</v>
      </c>
      <c r="S2249" s="2">
        <v>45973</v>
      </c>
      <c r="T2249" s="1">
        <v>84000</v>
      </c>
    </row>
    <row r="2250" spans="1:20">
      <c r="A2250" s="1" t="s">
        <v>3301</v>
      </c>
      <c r="B2250" s="1" t="s">
        <v>339</v>
      </c>
      <c r="C2250" s="1" t="s">
        <v>340</v>
      </c>
      <c r="D2250" s="1" t="s">
        <v>7069</v>
      </c>
      <c r="E2250" s="1">
        <v>0</v>
      </c>
      <c r="F2250" s="1">
        <v>0</v>
      </c>
      <c r="G2250" s="1">
        <v>0</v>
      </c>
      <c r="H2250" s="1" t="s">
        <v>3304</v>
      </c>
      <c r="I2250" s="2">
        <v>45973</v>
      </c>
      <c r="J2250" s="1">
        <v>20000</v>
      </c>
      <c r="K2250" s="1">
        <v>20000</v>
      </c>
      <c r="L2250" s="1">
        <v>0</v>
      </c>
      <c r="M2250" s="1" t="s">
        <v>857</v>
      </c>
      <c r="N2250" s="1"/>
      <c r="O2250" s="2">
        <v>45978</v>
      </c>
      <c r="P2250" s="1">
        <v>1</v>
      </c>
      <c r="Q2250" s="1" t="s">
        <v>6468</v>
      </c>
      <c r="R2250" s="2">
        <v>45961</v>
      </c>
      <c r="S2250" s="2">
        <v>45973</v>
      </c>
      <c r="T2250" s="1">
        <v>44000</v>
      </c>
    </row>
    <row r="2251" spans="1:20">
      <c r="A2251" s="1" t="s">
        <v>3307</v>
      </c>
      <c r="B2251" s="1" t="s">
        <v>339</v>
      </c>
      <c r="C2251" s="1" t="s">
        <v>340</v>
      </c>
      <c r="D2251" s="1" t="s">
        <v>7069</v>
      </c>
      <c r="E2251" s="1">
        <v>0</v>
      </c>
      <c r="F2251" s="1">
        <v>0</v>
      </c>
      <c r="G2251" s="1">
        <v>0</v>
      </c>
      <c r="H2251" s="1" t="s">
        <v>338</v>
      </c>
      <c r="I2251" s="2">
        <v>45973</v>
      </c>
      <c r="J2251" s="1">
        <v>60000</v>
      </c>
      <c r="K2251" s="1">
        <v>60000</v>
      </c>
      <c r="L2251" s="1">
        <v>0</v>
      </c>
      <c r="M2251" s="1" t="s">
        <v>333</v>
      </c>
      <c r="N2251" s="1"/>
      <c r="O2251" s="2">
        <v>45985</v>
      </c>
      <c r="P2251" s="1">
        <v>2</v>
      </c>
      <c r="Q2251" s="1" t="s">
        <v>6468</v>
      </c>
      <c r="R2251" s="2">
        <v>45961</v>
      </c>
      <c r="S2251" s="2">
        <v>45971</v>
      </c>
      <c r="T2251" s="1">
        <v>124000</v>
      </c>
    </row>
    <row r="2252" spans="1:20">
      <c r="A2252" s="1" t="s">
        <v>3311</v>
      </c>
      <c r="B2252" s="1" t="s">
        <v>339</v>
      </c>
      <c r="C2252" s="1" t="s">
        <v>340</v>
      </c>
      <c r="D2252" s="1" t="s">
        <v>7069</v>
      </c>
      <c r="E2252" s="1">
        <v>0</v>
      </c>
      <c r="F2252" s="1">
        <v>0</v>
      </c>
      <c r="G2252" s="1">
        <v>0</v>
      </c>
      <c r="H2252" s="1" t="s">
        <v>338</v>
      </c>
      <c r="I2252" s="2">
        <v>45980</v>
      </c>
      <c r="J2252" s="1">
        <v>60000</v>
      </c>
      <c r="K2252" s="1">
        <v>60000</v>
      </c>
      <c r="L2252" s="1">
        <v>0</v>
      </c>
      <c r="M2252" s="1" t="s">
        <v>333</v>
      </c>
      <c r="N2252" s="1"/>
      <c r="O2252" s="2">
        <v>45985</v>
      </c>
      <c r="P2252" s="1">
        <v>2</v>
      </c>
      <c r="Q2252" s="1" t="s">
        <v>6468</v>
      </c>
      <c r="R2252" s="2">
        <v>45961</v>
      </c>
      <c r="S2252" s="2">
        <v>45972</v>
      </c>
      <c r="T2252" s="1">
        <v>124000</v>
      </c>
    </row>
    <row r="2253" spans="1:20">
      <c r="A2253" s="1" t="s">
        <v>3315</v>
      </c>
      <c r="B2253" s="1" t="s">
        <v>339</v>
      </c>
      <c r="C2253" s="1" t="s">
        <v>340</v>
      </c>
      <c r="D2253" s="1" t="s">
        <v>7069</v>
      </c>
      <c r="E2253" s="1">
        <v>0</v>
      </c>
      <c r="F2253" s="1">
        <v>0</v>
      </c>
      <c r="G2253" s="1">
        <v>0</v>
      </c>
      <c r="H2253" s="1" t="s">
        <v>346</v>
      </c>
      <c r="I2253" s="2">
        <v>45973</v>
      </c>
      <c r="J2253" s="1">
        <v>80000</v>
      </c>
      <c r="K2253" s="1">
        <v>80000</v>
      </c>
      <c r="L2253" s="1">
        <v>0</v>
      </c>
      <c r="M2253" s="1" t="s">
        <v>333</v>
      </c>
      <c r="N2253" s="1"/>
      <c r="O2253" s="2">
        <v>45978</v>
      </c>
      <c r="P2253" s="1">
        <v>2</v>
      </c>
      <c r="Q2253" s="1" t="s">
        <v>6468</v>
      </c>
      <c r="R2253" s="2">
        <v>45961</v>
      </c>
      <c r="S2253" s="2">
        <v>45971</v>
      </c>
      <c r="T2253" s="1">
        <v>168000</v>
      </c>
    </row>
    <row r="2254" spans="1:20">
      <c r="A2254" s="1" t="s">
        <v>3319</v>
      </c>
      <c r="B2254" s="1" t="s">
        <v>339</v>
      </c>
      <c r="C2254" s="1" t="s">
        <v>340</v>
      </c>
      <c r="D2254" s="1" t="s">
        <v>7069</v>
      </c>
      <c r="E2254" s="1">
        <v>0</v>
      </c>
      <c r="F2254" s="1">
        <v>0</v>
      </c>
      <c r="G2254" s="1">
        <v>0</v>
      </c>
      <c r="H2254" s="1" t="s">
        <v>353</v>
      </c>
      <c r="I2254" s="2">
        <v>45973</v>
      </c>
      <c r="J2254" s="1">
        <v>40000</v>
      </c>
      <c r="K2254" s="1">
        <v>40000</v>
      </c>
      <c r="L2254" s="1">
        <v>0</v>
      </c>
      <c r="M2254" s="1" t="s">
        <v>333</v>
      </c>
      <c r="N2254" s="1"/>
      <c r="O2254" s="2">
        <v>45985</v>
      </c>
      <c r="P2254" s="1">
        <v>2</v>
      </c>
      <c r="Q2254" s="1" t="s">
        <v>6468</v>
      </c>
      <c r="R2254" s="2">
        <v>45961</v>
      </c>
      <c r="S2254" s="2">
        <v>45973</v>
      </c>
      <c r="T2254" s="1">
        <v>84000</v>
      </c>
    </row>
    <row r="2255" spans="1:20">
      <c r="A2255" s="1" t="s">
        <v>3323</v>
      </c>
      <c r="B2255" s="1" t="s">
        <v>339</v>
      </c>
      <c r="C2255" s="1" t="s">
        <v>340</v>
      </c>
      <c r="D2255" s="1" t="s">
        <v>7069</v>
      </c>
      <c r="E2255" s="1">
        <v>0</v>
      </c>
      <c r="F2255" s="1">
        <v>0</v>
      </c>
      <c r="G2255" s="1">
        <v>0</v>
      </c>
      <c r="H2255" s="1" t="s">
        <v>3326</v>
      </c>
      <c r="I2255" s="2">
        <v>45966</v>
      </c>
      <c r="J2255" s="1">
        <v>80000</v>
      </c>
      <c r="K2255" s="1">
        <v>0</v>
      </c>
      <c r="L2255" s="1">
        <v>0</v>
      </c>
      <c r="M2255" s="1" t="s">
        <v>333</v>
      </c>
      <c r="N2255" s="1"/>
      <c r="O2255" s="2">
        <v>45985</v>
      </c>
      <c r="P2255" s="1">
        <v>2</v>
      </c>
      <c r="Q2255" s="1" t="s">
        <v>6468</v>
      </c>
      <c r="R2255" s="2">
        <v>45961</v>
      </c>
      <c r="S2255" s="2">
        <v>45967</v>
      </c>
      <c r="T2255" s="1">
        <v>168000</v>
      </c>
    </row>
    <row r="2256" spans="1:20">
      <c r="A2256" s="1" t="s">
        <v>3329</v>
      </c>
      <c r="B2256" s="1" t="s">
        <v>339</v>
      </c>
      <c r="C2256" s="1" t="s">
        <v>340</v>
      </c>
      <c r="D2256" s="1" t="s">
        <v>7069</v>
      </c>
      <c r="E2256" s="1">
        <v>0</v>
      </c>
      <c r="F2256" s="1">
        <v>0</v>
      </c>
      <c r="G2256" s="1">
        <v>0</v>
      </c>
      <c r="H2256" s="1" t="s">
        <v>3326</v>
      </c>
      <c r="I2256" s="2">
        <v>45973</v>
      </c>
      <c r="J2256" s="1">
        <v>80000</v>
      </c>
      <c r="K2256" s="1">
        <v>0</v>
      </c>
      <c r="L2256" s="1">
        <v>0</v>
      </c>
      <c r="M2256" s="1" t="s">
        <v>333</v>
      </c>
      <c r="N2256" s="1"/>
      <c r="O2256" s="2">
        <v>45978</v>
      </c>
      <c r="P2256" s="1">
        <v>2</v>
      </c>
      <c r="Q2256" s="1" t="s">
        <v>6468</v>
      </c>
      <c r="R2256" s="2">
        <v>45961</v>
      </c>
      <c r="S2256" s="2">
        <v>45967</v>
      </c>
      <c r="T2256" s="1">
        <v>168000</v>
      </c>
    </row>
    <row r="2257" spans="1:20">
      <c r="A2257" s="1" t="s">
        <v>3333</v>
      </c>
      <c r="B2257" s="1" t="s">
        <v>339</v>
      </c>
      <c r="C2257" s="1" t="s">
        <v>340</v>
      </c>
      <c r="D2257" s="1" t="s">
        <v>6464</v>
      </c>
      <c r="E2257" s="1" t="s">
        <v>6911</v>
      </c>
      <c r="F2257" s="1">
        <v>0</v>
      </c>
      <c r="G2257" s="1">
        <v>0</v>
      </c>
      <c r="H2257" s="1" t="s">
        <v>363</v>
      </c>
      <c r="I2257" s="2">
        <v>45973</v>
      </c>
      <c r="J2257" s="1">
        <v>120000</v>
      </c>
      <c r="K2257" s="1">
        <v>120000</v>
      </c>
      <c r="L2257" s="1">
        <v>0</v>
      </c>
      <c r="M2257" s="1" t="s">
        <v>358</v>
      </c>
      <c r="N2257" s="1"/>
      <c r="O2257" s="2">
        <v>45978</v>
      </c>
      <c r="P2257" s="1">
        <v>1</v>
      </c>
      <c r="Q2257" s="1" t="s">
        <v>6468</v>
      </c>
      <c r="R2257" s="2">
        <v>45961</v>
      </c>
      <c r="S2257" s="2">
        <v>45965</v>
      </c>
      <c r="T2257" s="1">
        <v>120000</v>
      </c>
    </row>
    <row r="2258" spans="1:20">
      <c r="A2258" s="1" t="s">
        <v>3338</v>
      </c>
      <c r="B2258" s="1" t="s">
        <v>339</v>
      </c>
      <c r="C2258" s="1" t="s">
        <v>340</v>
      </c>
      <c r="D2258" s="1" t="s">
        <v>6464</v>
      </c>
      <c r="E2258" s="1" t="s">
        <v>6911</v>
      </c>
      <c r="F2258" s="1">
        <v>0</v>
      </c>
      <c r="G2258" s="1">
        <v>0</v>
      </c>
      <c r="H2258" s="1" t="s">
        <v>363</v>
      </c>
      <c r="I2258" s="2">
        <v>45980</v>
      </c>
      <c r="J2258" s="1">
        <v>120000</v>
      </c>
      <c r="K2258" s="1">
        <v>120000</v>
      </c>
      <c r="L2258" s="1">
        <v>0</v>
      </c>
      <c r="M2258" s="1" t="s">
        <v>358</v>
      </c>
      <c r="N2258" s="1"/>
      <c r="O2258" s="2">
        <v>45985</v>
      </c>
      <c r="P2258" s="1">
        <v>1</v>
      </c>
      <c r="Q2258" s="1" t="s">
        <v>6468</v>
      </c>
      <c r="R2258" s="2">
        <v>45961</v>
      </c>
      <c r="S2258" s="2">
        <v>45972</v>
      </c>
      <c r="T2258" s="1">
        <v>120000</v>
      </c>
    </row>
    <row r="2259" spans="1:20">
      <c r="A2259" s="1" t="s">
        <v>3357</v>
      </c>
      <c r="B2259" s="1" t="s">
        <v>339</v>
      </c>
      <c r="C2259" s="1" t="s">
        <v>340</v>
      </c>
      <c r="D2259" s="1" t="s">
        <v>6464</v>
      </c>
      <c r="E2259" s="1" t="s">
        <v>6781</v>
      </c>
      <c r="F2259" s="1">
        <v>0</v>
      </c>
      <c r="G2259" s="1">
        <v>0</v>
      </c>
      <c r="H2259" s="1" t="s">
        <v>443</v>
      </c>
      <c r="I2259" s="2">
        <v>45980</v>
      </c>
      <c r="J2259" s="1">
        <v>200000</v>
      </c>
      <c r="K2259" s="1">
        <v>200000</v>
      </c>
      <c r="L2259" s="1">
        <v>0</v>
      </c>
      <c r="M2259" s="1" t="s">
        <v>440</v>
      </c>
      <c r="N2259" s="1"/>
      <c r="O2259" s="2">
        <v>45985</v>
      </c>
      <c r="P2259" s="1">
        <v>1</v>
      </c>
      <c r="Q2259" s="1" t="s">
        <v>6468</v>
      </c>
      <c r="R2259" s="2">
        <v>45961</v>
      </c>
      <c r="S2259" s="2">
        <v>45972</v>
      </c>
      <c r="T2259" s="1">
        <v>200005</v>
      </c>
    </row>
    <row r="2260" spans="1:20">
      <c r="A2260" s="1" t="s">
        <v>3373</v>
      </c>
      <c r="B2260" s="1" t="s">
        <v>339</v>
      </c>
      <c r="C2260" s="1" t="s">
        <v>340</v>
      </c>
      <c r="D2260" s="1" t="s">
        <v>6464</v>
      </c>
      <c r="E2260" s="1" t="s">
        <v>6911</v>
      </c>
      <c r="F2260" s="1">
        <v>0</v>
      </c>
      <c r="G2260" s="1">
        <v>0</v>
      </c>
      <c r="H2260" s="1" t="s">
        <v>455</v>
      </c>
      <c r="I2260" s="2">
        <v>45973</v>
      </c>
      <c r="J2260" s="1">
        <v>80000</v>
      </c>
      <c r="K2260" s="1">
        <v>80000</v>
      </c>
      <c r="L2260" s="1">
        <v>0</v>
      </c>
      <c r="M2260" s="1" t="s">
        <v>451</v>
      </c>
      <c r="N2260" s="1"/>
      <c r="O2260" s="2">
        <v>45985</v>
      </c>
      <c r="P2260" s="1">
        <v>1</v>
      </c>
      <c r="Q2260" s="1" t="s">
        <v>6468</v>
      </c>
      <c r="R2260" s="2">
        <v>45961</v>
      </c>
      <c r="S2260" s="2">
        <v>45972</v>
      </c>
      <c r="T2260" s="1">
        <v>80000</v>
      </c>
    </row>
    <row r="2261" spans="1:20">
      <c r="A2261" s="1" t="s">
        <v>3377</v>
      </c>
      <c r="B2261" s="1" t="s">
        <v>339</v>
      </c>
      <c r="C2261" s="1" t="s">
        <v>340</v>
      </c>
      <c r="D2261" s="1" t="s">
        <v>6464</v>
      </c>
      <c r="E2261" s="1" t="s">
        <v>6911</v>
      </c>
      <c r="F2261" s="1">
        <v>0</v>
      </c>
      <c r="G2261" s="1">
        <v>0</v>
      </c>
      <c r="H2261" s="1" t="s">
        <v>455</v>
      </c>
      <c r="I2261" s="2">
        <v>45980</v>
      </c>
      <c r="J2261" s="1">
        <v>80000</v>
      </c>
      <c r="K2261" s="1">
        <v>0</v>
      </c>
      <c r="L2261" s="1">
        <v>0</v>
      </c>
      <c r="M2261" s="1" t="s">
        <v>451</v>
      </c>
      <c r="N2261" s="1"/>
      <c r="O2261" s="2">
        <v>45985</v>
      </c>
      <c r="P2261" s="1">
        <v>1</v>
      </c>
      <c r="Q2261" s="1" t="s">
        <v>6468</v>
      </c>
      <c r="R2261" s="2">
        <v>45961</v>
      </c>
      <c r="S2261" s="2">
        <v>45975</v>
      </c>
      <c r="T2261" s="1">
        <v>80000</v>
      </c>
    </row>
    <row r="2262" spans="1:20">
      <c r="A2262" s="1" t="s">
        <v>3386</v>
      </c>
      <c r="B2262" s="1" t="s">
        <v>339</v>
      </c>
      <c r="C2262" s="1" t="s">
        <v>340</v>
      </c>
      <c r="D2262" s="1" t="s">
        <v>7458</v>
      </c>
      <c r="E2262" s="1" t="s">
        <v>7467</v>
      </c>
      <c r="F2262" s="1">
        <v>0</v>
      </c>
      <c r="G2262" s="1">
        <v>0</v>
      </c>
      <c r="H2262" s="1" t="s">
        <v>3388</v>
      </c>
      <c r="I2262" s="2">
        <v>45973</v>
      </c>
      <c r="J2262" s="1">
        <v>200000</v>
      </c>
      <c r="K2262" s="1">
        <v>200000</v>
      </c>
      <c r="L2262" s="1">
        <v>0</v>
      </c>
      <c r="M2262" s="1" t="s">
        <v>7468</v>
      </c>
      <c r="N2262" s="1"/>
      <c r="O2262" s="2">
        <v>45978</v>
      </c>
      <c r="P2262" s="1">
        <v>1</v>
      </c>
      <c r="Q2262" s="1" t="s">
        <v>6468</v>
      </c>
      <c r="R2262" s="2">
        <v>45961</v>
      </c>
      <c r="S2262" s="2">
        <v>45973</v>
      </c>
      <c r="T2262" s="1">
        <v>200032</v>
      </c>
    </row>
    <row r="2263" spans="1:20">
      <c r="A2263" s="1" t="s">
        <v>3391</v>
      </c>
      <c r="B2263" s="1" t="s">
        <v>339</v>
      </c>
      <c r="C2263" s="1" t="s">
        <v>340</v>
      </c>
      <c r="D2263" s="1" t="s">
        <v>7458</v>
      </c>
      <c r="E2263" s="1" t="s">
        <v>7467</v>
      </c>
      <c r="F2263" s="1">
        <v>0</v>
      </c>
      <c r="G2263" s="1">
        <v>0</v>
      </c>
      <c r="H2263" s="1" t="s">
        <v>3388</v>
      </c>
      <c r="I2263" s="2">
        <v>45980</v>
      </c>
      <c r="J2263" s="1">
        <v>200000</v>
      </c>
      <c r="K2263" s="1">
        <v>200000</v>
      </c>
      <c r="L2263" s="1">
        <v>0</v>
      </c>
      <c r="M2263" s="1" t="s">
        <v>7468</v>
      </c>
      <c r="N2263" s="1"/>
      <c r="O2263" s="2">
        <v>45985</v>
      </c>
      <c r="P2263" s="1">
        <v>1</v>
      </c>
      <c r="Q2263" s="1" t="s">
        <v>6468</v>
      </c>
      <c r="R2263" s="2">
        <v>45961</v>
      </c>
      <c r="S2263" s="2">
        <v>45974</v>
      </c>
      <c r="T2263" s="1">
        <v>200032</v>
      </c>
    </row>
    <row r="2264" spans="1:20">
      <c r="A2264" s="1" t="s">
        <v>3401</v>
      </c>
      <c r="B2264" s="1" t="s">
        <v>339</v>
      </c>
      <c r="C2264" s="1" t="s">
        <v>340</v>
      </c>
      <c r="D2264" s="1" t="s">
        <v>7451</v>
      </c>
      <c r="E2264" s="1">
        <v>0</v>
      </c>
      <c r="F2264" s="1">
        <v>0</v>
      </c>
      <c r="G2264" s="1">
        <v>0</v>
      </c>
      <c r="H2264" s="1" t="s">
        <v>3398</v>
      </c>
      <c r="I2264" s="2">
        <v>45980</v>
      </c>
      <c r="J2264" s="1">
        <v>400000</v>
      </c>
      <c r="K2264" s="1">
        <v>400000</v>
      </c>
      <c r="L2264" s="1">
        <v>0</v>
      </c>
      <c r="M2264" s="1" t="s">
        <v>7470</v>
      </c>
      <c r="N2264" s="1"/>
      <c r="O2264" s="2">
        <v>45985</v>
      </c>
      <c r="P2264" s="1">
        <v>1</v>
      </c>
      <c r="Q2264" s="1" t="s">
        <v>6468</v>
      </c>
      <c r="R2264" s="2">
        <v>45978</v>
      </c>
      <c r="S2264" s="2">
        <v>45971</v>
      </c>
      <c r="T2264" s="1">
        <v>400020</v>
      </c>
    </row>
    <row r="2265" spans="1:20">
      <c r="A2265" s="1" t="s">
        <v>3415</v>
      </c>
      <c r="B2265" s="1" t="s">
        <v>154</v>
      </c>
      <c r="C2265" s="1" t="s">
        <v>155</v>
      </c>
      <c r="D2265" s="1" t="s">
        <v>7394</v>
      </c>
      <c r="E2265" s="1">
        <v>0</v>
      </c>
      <c r="F2265" s="1">
        <v>0</v>
      </c>
      <c r="G2265" s="1">
        <v>0</v>
      </c>
      <c r="H2265" s="1" t="s">
        <v>795</v>
      </c>
      <c r="I2265" s="2">
        <v>45972</v>
      </c>
      <c r="J2265" s="1">
        <v>5360</v>
      </c>
      <c r="K2265" s="1">
        <v>5360</v>
      </c>
      <c r="L2265" s="1">
        <v>0</v>
      </c>
      <c r="M2265" s="1" t="s">
        <v>790</v>
      </c>
      <c r="N2265" s="1"/>
      <c r="O2265" s="2">
        <v>45978</v>
      </c>
      <c r="P2265" s="1">
        <v>3</v>
      </c>
      <c r="Q2265" s="1" t="s">
        <v>6443</v>
      </c>
      <c r="R2265" s="2">
        <v>45961</v>
      </c>
      <c r="S2265" s="2">
        <v>45971</v>
      </c>
      <c r="T2265" s="1">
        <v>5860</v>
      </c>
    </row>
    <row r="2266" spans="1:20">
      <c r="A2266" s="1" t="s">
        <v>3420</v>
      </c>
      <c r="B2266" s="1" t="s">
        <v>154</v>
      </c>
      <c r="C2266" s="1" t="s">
        <v>155</v>
      </c>
      <c r="D2266" s="1" t="s">
        <v>7394</v>
      </c>
      <c r="E2266" s="1">
        <v>0</v>
      </c>
      <c r="F2266" s="1">
        <v>0</v>
      </c>
      <c r="G2266" s="1">
        <v>0</v>
      </c>
      <c r="H2266" s="1" t="s">
        <v>801</v>
      </c>
      <c r="I2266" s="2">
        <v>45972</v>
      </c>
      <c r="J2266" s="1">
        <v>5360</v>
      </c>
      <c r="K2266" s="1">
        <v>5360</v>
      </c>
      <c r="L2266" s="1">
        <v>0</v>
      </c>
      <c r="M2266" s="1" t="s">
        <v>799</v>
      </c>
      <c r="N2266" s="1"/>
      <c r="O2266" s="2">
        <v>45978</v>
      </c>
      <c r="P2266" s="1">
        <v>3</v>
      </c>
      <c r="Q2266" s="1" t="s">
        <v>6443</v>
      </c>
      <c r="R2266" s="2">
        <v>45961</v>
      </c>
      <c r="S2266" s="2">
        <v>45971</v>
      </c>
      <c r="T2266" s="1">
        <v>5860</v>
      </c>
    </row>
    <row r="2267" spans="1:20">
      <c r="A2267" s="1" t="s">
        <v>3424</v>
      </c>
      <c r="B2267" s="1" t="s">
        <v>154</v>
      </c>
      <c r="C2267" s="1" t="s">
        <v>155</v>
      </c>
      <c r="D2267" s="1" t="s">
        <v>7394</v>
      </c>
      <c r="E2267" s="1">
        <v>0</v>
      </c>
      <c r="F2267" s="1">
        <v>0</v>
      </c>
      <c r="G2267" s="1">
        <v>0</v>
      </c>
      <c r="H2267" s="1" t="s">
        <v>807</v>
      </c>
      <c r="I2267" s="2">
        <v>45972</v>
      </c>
      <c r="J2267" s="1">
        <v>5360</v>
      </c>
      <c r="K2267" s="1">
        <v>5360</v>
      </c>
      <c r="L2267" s="1">
        <v>0</v>
      </c>
      <c r="M2267" s="1" t="s">
        <v>805</v>
      </c>
      <c r="N2267" s="1"/>
      <c r="O2267" s="2">
        <v>45978</v>
      </c>
      <c r="P2267" s="1">
        <v>4</v>
      </c>
      <c r="Q2267" s="1" t="s">
        <v>6443</v>
      </c>
      <c r="R2267" s="2">
        <v>45961</v>
      </c>
      <c r="S2267" s="2">
        <v>45973</v>
      </c>
      <c r="T2267" s="1">
        <v>5860</v>
      </c>
    </row>
    <row r="2268" spans="1:20">
      <c r="A2268" s="1" t="s">
        <v>3428</v>
      </c>
      <c r="B2268" s="1" t="s">
        <v>154</v>
      </c>
      <c r="C2268" s="1" t="s">
        <v>155</v>
      </c>
      <c r="D2268" s="1" t="s">
        <v>7394</v>
      </c>
      <c r="E2268" s="1">
        <v>0</v>
      </c>
      <c r="F2268" s="1">
        <v>0</v>
      </c>
      <c r="G2268" s="1">
        <v>0</v>
      </c>
      <c r="H2268" s="1" t="s">
        <v>2407</v>
      </c>
      <c r="I2268" s="2">
        <v>45972</v>
      </c>
      <c r="J2268" s="1">
        <v>5360</v>
      </c>
      <c r="K2268" s="1">
        <v>5360</v>
      </c>
      <c r="L2268" s="1">
        <v>0</v>
      </c>
      <c r="M2268" s="1" t="s">
        <v>7396</v>
      </c>
      <c r="N2268" s="1"/>
      <c r="O2268" s="2">
        <v>45978</v>
      </c>
      <c r="P2268" s="1">
        <v>3</v>
      </c>
      <c r="Q2268" s="1" t="s">
        <v>6443</v>
      </c>
      <c r="R2268" s="2">
        <v>45961</v>
      </c>
      <c r="S2268" s="2">
        <v>45968</v>
      </c>
      <c r="T2268" s="1">
        <v>5860</v>
      </c>
    </row>
    <row r="2269" spans="1:20">
      <c r="A2269" s="1" t="s">
        <v>3431</v>
      </c>
      <c r="B2269" s="1" t="s">
        <v>154</v>
      </c>
      <c r="C2269" s="1" t="s">
        <v>155</v>
      </c>
      <c r="D2269" s="1" t="s">
        <v>7394</v>
      </c>
      <c r="E2269" s="1">
        <v>0</v>
      </c>
      <c r="F2269" s="1">
        <v>0</v>
      </c>
      <c r="G2269" s="1">
        <v>0</v>
      </c>
      <c r="H2269" s="1" t="s">
        <v>795</v>
      </c>
      <c r="I2269" s="2">
        <v>45974</v>
      </c>
      <c r="J2269" s="1">
        <v>5360</v>
      </c>
      <c r="K2269" s="1">
        <v>5360</v>
      </c>
      <c r="L2269" s="1">
        <v>0</v>
      </c>
      <c r="M2269" s="1" t="s">
        <v>790</v>
      </c>
      <c r="N2269" s="1"/>
      <c r="O2269" s="2">
        <v>45980</v>
      </c>
      <c r="P2269" s="1">
        <v>3</v>
      </c>
      <c r="Q2269" s="1" t="s">
        <v>6443</v>
      </c>
      <c r="R2269" s="2">
        <v>45961</v>
      </c>
      <c r="S2269" s="2">
        <v>45971</v>
      </c>
      <c r="T2269" s="1">
        <v>5860</v>
      </c>
    </row>
    <row r="2270" spans="1:20">
      <c r="A2270" s="1" t="s">
        <v>3435</v>
      </c>
      <c r="B2270" s="1" t="s">
        <v>154</v>
      </c>
      <c r="C2270" s="1" t="s">
        <v>155</v>
      </c>
      <c r="D2270" s="1" t="s">
        <v>7394</v>
      </c>
      <c r="E2270" s="1">
        <v>0</v>
      </c>
      <c r="F2270" s="1">
        <v>0</v>
      </c>
      <c r="G2270" s="1">
        <v>0</v>
      </c>
      <c r="H2270" s="1" t="s">
        <v>801</v>
      </c>
      <c r="I2270" s="2">
        <v>45974</v>
      </c>
      <c r="J2270" s="1">
        <v>5360</v>
      </c>
      <c r="K2270" s="1">
        <v>5360</v>
      </c>
      <c r="L2270" s="1">
        <v>0</v>
      </c>
      <c r="M2270" s="1" t="s">
        <v>799</v>
      </c>
      <c r="N2270" s="1"/>
      <c r="O2270" s="2">
        <v>45980</v>
      </c>
      <c r="P2270" s="1">
        <v>3</v>
      </c>
      <c r="Q2270" s="1" t="s">
        <v>6443</v>
      </c>
      <c r="R2270" s="2">
        <v>45961</v>
      </c>
      <c r="S2270" s="2">
        <v>45972</v>
      </c>
      <c r="T2270" s="1">
        <v>5860</v>
      </c>
    </row>
    <row r="2271" spans="1:20">
      <c r="A2271" s="1" t="s">
        <v>3437</v>
      </c>
      <c r="B2271" s="1" t="s">
        <v>154</v>
      </c>
      <c r="C2271" s="1" t="s">
        <v>155</v>
      </c>
      <c r="D2271" s="1" t="s">
        <v>7394</v>
      </c>
      <c r="E2271" s="1">
        <v>0</v>
      </c>
      <c r="F2271" s="1">
        <v>0</v>
      </c>
      <c r="G2271" s="1">
        <v>0</v>
      </c>
      <c r="H2271" s="1" t="s">
        <v>807</v>
      </c>
      <c r="I2271" s="2">
        <v>45974</v>
      </c>
      <c r="J2271" s="1">
        <v>5360</v>
      </c>
      <c r="K2271" s="1">
        <v>5360</v>
      </c>
      <c r="L2271" s="1">
        <v>0</v>
      </c>
      <c r="M2271" s="1" t="s">
        <v>805</v>
      </c>
      <c r="N2271" s="1"/>
      <c r="O2271" s="2">
        <v>45980</v>
      </c>
      <c r="P2271" s="1">
        <v>4</v>
      </c>
      <c r="Q2271" s="1" t="s">
        <v>6443</v>
      </c>
      <c r="R2271" s="2">
        <v>45961</v>
      </c>
      <c r="S2271" s="2">
        <v>45973</v>
      </c>
      <c r="T2271" s="1">
        <v>5860</v>
      </c>
    </row>
    <row r="2272" spans="1:20">
      <c r="A2272" s="1" t="s">
        <v>3443</v>
      </c>
      <c r="B2272" s="1" t="s">
        <v>154</v>
      </c>
      <c r="C2272" s="1" t="s">
        <v>155</v>
      </c>
      <c r="D2272" s="1" t="s">
        <v>7394</v>
      </c>
      <c r="E2272" s="1">
        <v>0</v>
      </c>
      <c r="F2272" s="1">
        <v>0</v>
      </c>
      <c r="G2272" s="1">
        <v>0</v>
      </c>
      <c r="H2272" s="1" t="s">
        <v>795</v>
      </c>
      <c r="I2272" s="2">
        <v>45979</v>
      </c>
      <c r="J2272" s="1">
        <v>5360</v>
      </c>
      <c r="K2272" s="1">
        <v>0</v>
      </c>
      <c r="L2272" s="1">
        <v>0</v>
      </c>
      <c r="M2272" s="1" t="s">
        <v>790</v>
      </c>
      <c r="N2272" s="1"/>
      <c r="O2272" s="2">
        <v>45985</v>
      </c>
      <c r="P2272" s="1">
        <v>3</v>
      </c>
      <c r="Q2272" s="1" t="s">
        <v>6443</v>
      </c>
      <c r="R2272" s="2">
        <v>45961</v>
      </c>
      <c r="S2272" s="2">
        <v>45974</v>
      </c>
      <c r="T2272" s="1">
        <v>5860</v>
      </c>
    </row>
    <row r="2273" spans="1:20">
      <c r="A2273" s="1" t="s">
        <v>3447</v>
      </c>
      <c r="B2273" s="1" t="s">
        <v>154</v>
      </c>
      <c r="C2273" s="1" t="s">
        <v>155</v>
      </c>
      <c r="D2273" s="1" t="s">
        <v>7394</v>
      </c>
      <c r="E2273" s="1">
        <v>0</v>
      </c>
      <c r="F2273" s="1">
        <v>0</v>
      </c>
      <c r="G2273" s="1">
        <v>0</v>
      </c>
      <c r="H2273" s="1" t="s">
        <v>801</v>
      </c>
      <c r="I2273" s="2">
        <v>45979</v>
      </c>
      <c r="J2273" s="1">
        <v>5360</v>
      </c>
      <c r="K2273" s="1">
        <v>0</v>
      </c>
      <c r="L2273" s="1">
        <v>0</v>
      </c>
      <c r="M2273" s="1" t="s">
        <v>799</v>
      </c>
      <c r="N2273" s="1"/>
      <c r="O2273" s="2">
        <v>45985</v>
      </c>
      <c r="P2273" s="1">
        <v>3</v>
      </c>
      <c r="Q2273" s="1" t="s">
        <v>6443</v>
      </c>
      <c r="R2273" s="2">
        <v>45961</v>
      </c>
      <c r="S2273" s="2">
        <v>45972</v>
      </c>
      <c r="T2273" s="1">
        <v>5860</v>
      </c>
    </row>
    <row r="2274" spans="1:20">
      <c r="A2274" s="1" t="s">
        <v>3450</v>
      </c>
      <c r="B2274" s="1" t="s">
        <v>154</v>
      </c>
      <c r="C2274" s="1" t="s">
        <v>155</v>
      </c>
      <c r="D2274" s="1" t="s">
        <v>7394</v>
      </c>
      <c r="E2274" s="1">
        <v>0</v>
      </c>
      <c r="F2274" s="1">
        <v>0</v>
      </c>
      <c r="G2274" s="1">
        <v>0</v>
      </c>
      <c r="H2274" s="1" t="s">
        <v>807</v>
      </c>
      <c r="I2274" s="2">
        <v>45979</v>
      </c>
      <c r="J2274" s="1">
        <v>5360</v>
      </c>
      <c r="K2274" s="1">
        <v>0</v>
      </c>
      <c r="L2274" s="1">
        <v>0</v>
      </c>
      <c r="M2274" s="1" t="s">
        <v>805</v>
      </c>
      <c r="N2274" s="1"/>
      <c r="O2274" s="2">
        <v>45985</v>
      </c>
      <c r="P2274" s="1">
        <v>4</v>
      </c>
      <c r="Q2274" s="1" t="s">
        <v>6443</v>
      </c>
      <c r="R2274" s="2">
        <v>45961</v>
      </c>
      <c r="S2274" s="2">
        <v>45973</v>
      </c>
      <c r="T2274" s="1">
        <v>5860</v>
      </c>
    </row>
    <row r="2275" spans="1:20">
      <c r="A2275" s="1" t="s">
        <v>3452</v>
      </c>
      <c r="B2275" s="1" t="s">
        <v>154</v>
      </c>
      <c r="C2275" s="1" t="s">
        <v>155</v>
      </c>
      <c r="D2275" s="1" t="s">
        <v>7394</v>
      </c>
      <c r="E2275" s="1">
        <v>0</v>
      </c>
      <c r="F2275" s="1">
        <v>0</v>
      </c>
      <c r="G2275" s="1">
        <v>0</v>
      </c>
      <c r="H2275" s="1" t="s">
        <v>2407</v>
      </c>
      <c r="I2275" s="2">
        <v>45979</v>
      </c>
      <c r="J2275" s="1">
        <v>5360</v>
      </c>
      <c r="K2275" s="1">
        <v>0</v>
      </c>
      <c r="L2275" s="1">
        <v>0</v>
      </c>
      <c r="M2275" s="1" t="s">
        <v>7396</v>
      </c>
      <c r="N2275" s="1"/>
      <c r="O2275" s="2">
        <v>45985</v>
      </c>
      <c r="P2275" s="1">
        <v>3</v>
      </c>
      <c r="Q2275" s="1" t="s">
        <v>6443</v>
      </c>
      <c r="R2275" s="2">
        <v>45961</v>
      </c>
      <c r="S2275" s="2">
        <v>45974</v>
      </c>
      <c r="T2275" s="1">
        <v>5860</v>
      </c>
    </row>
    <row r="2276" spans="1:20">
      <c r="A2276" s="1" t="s">
        <v>6886</v>
      </c>
      <c r="B2276" s="1" t="s">
        <v>1127</v>
      </c>
      <c r="C2276" s="1" t="s">
        <v>1128</v>
      </c>
      <c r="D2276" s="1">
        <v>0</v>
      </c>
      <c r="E2276" s="1">
        <v>0</v>
      </c>
      <c r="F2276" s="1">
        <v>0</v>
      </c>
      <c r="G2276" s="1">
        <v>0</v>
      </c>
      <c r="H2276" s="1" t="s">
        <v>6746</v>
      </c>
      <c r="I2276" s="2">
        <v>46042</v>
      </c>
      <c r="J2276" s="1">
        <v>30000</v>
      </c>
      <c r="K2276" s="1">
        <v>0</v>
      </c>
      <c r="L2276" s="1">
        <v>0</v>
      </c>
      <c r="M2276" s="1"/>
      <c r="N2276" s="1" t="s">
        <v>6887</v>
      </c>
      <c r="O2276" s="2">
        <v>46045</v>
      </c>
      <c r="P2276" s="1">
        <v>2</v>
      </c>
      <c r="Q2276" s="1" t="s">
        <v>6540</v>
      </c>
      <c r="R2276" s="2">
        <v>45961</v>
      </c>
      <c r="S2276" s="2"/>
      <c r="T2276" s="1">
        <v>0</v>
      </c>
    </row>
    <row r="2277" spans="1:20">
      <c r="A2277" s="1" t="s">
        <v>9598</v>
      </c>
      <c r="B2277" s="1" t="s">
        <v>1127</v>
      </c>
      <c r="C2277" s="1" t="s">
        <v>1128</v>
      </c>
      <c r="D2277" s="1" t="s">
        <v>7849</v>
      </c>
      <c r="E2277" s="1" t="s">
        <v>6494</v>
      </c>
      <c r="F2277" s="1">
        <v>0</v>
      </c>
      <c r="G2277" s="1">
        <v>0</v>
      </c>
      <c r="H2277" s="1" t="s">
        <v>1199</v>
      </c>
      <c r="I2277" s="2">
        <v>46009</v>
      </c>
      <c r="J2277" s="1">
        <v>50000</v>
      </c>
      <c r="K2277" s="1">
        <v>0</v>
      </c>
      <c r="L2277" s="1">
        <v>0</v>
      </c>
      <c r="M2277" s="1"/>
      <c r="N2277" s="1" t="s">
        <v>9568</v>
      </c>
      <c r="O2277" s="2">
        <v>46014</v>
      </c>
      <c r="P2277" s="1">
        <v>2</v>
      </c>
      <c r="Q2277" s="1" t="s">
        <v>6540</v>
      </c>
      <c r="R2277" s="2">
        <v>45961</v>
      </c>
      <c r="S2277" s="2"/>
      <c r="T2277" s="1">
        <v>0</v>
      </c>
    </row>
    <row r="2278" spans="1:20">
      <c r="A2278" s="1" t="s">
        <v>6888</v>
      </c>
      <c r="B2278" s="1" t="s">
        <v>6529</v>
      </c>
      <c r="C2278" s="1" t="s">
        <v>6530</v>
      </c>
      <c r="D2278" s="1" t="s">
        <v>6563</v>
      </c>
      <c r="E2278" s="1">
        <v>0</v>
      </c>
      <c r="F2278" s="1">
        <v>0</v>
      </c>
      <c r="G2278" s="1">
        <v>0</v>
      </c>
      <c r="H2278" s="1" t="s">
        <v>6889</v>
      </c>
      <c r="I2278" s="2">
        <v>46062</v>
      </c>
      <c r="J2278" s="1">
        <v>3000</v>
      </c>
      <c r="K2278" s="1">
        <v>0</v>
      </c>
      <c r="L2278" s="1">
        <v>0</v>
      </c>
      <c r="M2278" s="1" t="s">
        <v>6890</v>
      </c>
      <c r="N2278" s="1" t="s">
        <v>6534</v>
      </c>
      <c r="O2278" s="2">
        <v>46064</v>
      </c>
      <c r="P2278" s="1">
        <v>1</v>
      </c>
      <c r="Q2278" s="1" t="s">
        <v>6430</v>
      </c>
      <c r="R2278" s="2">
        <v>45961</v>
      </c>
      <c r="S2278" s="2"/>
      <c r="T2278" s="1">
        <v>0</v>
      </c>
    </row>
    <row r="2279" spans="1:20">
      <c r="A2279" s="1" t="s">
        <v>3454</v>
      </c>
      <c r="B2279" s="1" t="s">
        <v>3458</v>
      </c>
      <c r="C2279" s="1" t="s">
        <v>3459</v>
      </c>
      <c r="D2279" s="1" t="s">
        <v>6440</v>
      </c>
      <c r="E2279" s="1">
        <v>0</v>
      </c>
      <c r="F2279" s="1">
        <v>0</v>
      </c>
      <c r="G2279" s="1">
        <v>0</v>
      </c>
      <c r="H2279" s="1" t="s">
        <v>3457</v>
      </c>
      <c r="I2279" s="2">
        <v>45975</v>
      </c>
      <c r="J2279" s="1">
        <v>50000</v>
      </c>
      <c r="K2279" s="1">
        <v>50000</v>
      </c>
      <c r="L2279" s="1">
        <v>0</v>
      </c>
      <c r="M2279" s="1" t="s">
        <v>9599</v>
      </c>
      <c r="N2279" s="1" t="s">
        <v>9600</v>
      </c>
      <c r="O2279" s="2">
        <v>45979</v>
      </c>
      <c r="P2279" s="1">
        <v>2</v>
      </c>
      <c r="Q2279" s="1" t="s">
        <v>6436</v>
      </c>
      <c r="R2279" s="2">
        <v>45961</v>
      </c>
      <c r="S2279" s="2">
        <v>45971</v>
      </c>
      <c r="T2279" s="1">
        <v>118500</v>
      </c>
    </row>
    <row r="2280" spans="1:20">
      <c r="A2280" s="1" t="s">
        <v>3462</v>
      </c>
      <c r="B2280" s="1" t="s">
        <v>3464</v>
      </c>
      <c r="C2280" s="1" t="s">
        <v>3465</v>
      </c>
      <c r="D2280" s="1" t="s">
        <v>7054</v>
      </c>
      <c r="E2280" s="1" t="s">
        <v>6752</v>
      </c>
      <c r="F2280" s="1">
        <v>0</v>
      </c>
      <c r="G2280" s="1">
        <v>0</v>
      </c>
      <c r="H2280" s="1">
        <v>70153564</v>
      </c>
      <c r="I2280" s="2">
        <v>45992</v>
      </c>
      <c r="J2280" s="1">
        <v>2000</v>
      </c>
      <c r="K2280" s="1">
        <v>0</v>
      </c>
      <c r="L2280" s="1">
        <v>0</v>
      </c>
      <c r="M2280" s="1" t="s">
        <v>7124</v>
      </c>
      <c r="N2280" s="1"/>
      <c r="O2280" s="2">
        <v>45994</v>
      </c>
      <c r="P2280" s="1">
        <v>1</v>
      </c>
      <c r="Q2280" s="1" t="s">
        <v>6468</v>
      </c>
      <c r="R2280" s="2">
        <v>45961</v>
      </c>
      <c r="S2280" s="2"/>
      <c r="T2280" s="1">
        <v>0</v>
      </c>
    </row>
    <row r="2281" spans="1:20">
      <c r="A2281" s="1" t="s">
        <v>3468</v>
      </c>
      <c r="B2281" s="1" t="s">
        <v>3472</v>
      </c>
      <c r="C2281" s="1" t="s">
        <v>3473</v>
      </c>
      <c r="D2281" s="1" t="s">
        <v>8647</v>
      </c>
      <c r="E2281" s="1">
        <v>0</v>
      </c>
      <c r="F2281" s="1">
        <v>0</v>
      </c>
      <c r="G2281" s="1">
        <v>0</v>
      </c>
      <c r="H2281" s="1" t="s">
        <v>3471</v>
      </c>
      <c r="I2281" s="2">
        <v>45973</v>
      </c>
      <c r="J2281" s="1">
        <v>2000</v>
      </c>
      <c r="K2281" s="1">
        <v>2000</v>
      </c>
      <c r="L2281" s="1">
        <v>0</v>
      </c>
      <c r="M2281" s="1" t="s">
        <v>9601</v>
      </c>
      <c r="N2281" s="1" t="s">
        <v>9602</v>
      </c>
      <c r="O2281" s="2">
        <v>45974</v>
      </c>
      <c r="P2281" s="1">
        <v>2</v>
      </c>
      <c r="Q2281" s="1" t="s">
        <v>7042</v>
      </c>
      <c r="R2281" s="2">
        <v>45961</v>
      </c>
      <c r="S2281" s="2">
        <v>45966</v>
      </c>
      <c r="T2281" s="1">
        <v>6006</v>
      </c>
    </row>
    <row r="2282" spans="1:20">
      <c r="A2282" s="1" t="s">
        <v>3476</v>
      </c>
      <c r="B2282" s="1" t="s">
        <v>3472</v>
      </c>
      <c r="C2282" s="1" t="s">
        <v>3473</v>
      </c>
      <c r="D2282" s="1" t="s">
        <v>8647</v>
      </c>
      <c r="E2282" s="1">
        <v>0</v>
      </c>
      <c r="F2282" s="1">
        <v>0</v>
      </c>
      <c r="G2282" s="1">
        <v>0</v>
      </c>
      <c r="H2282" s="1" t="s">
        <v>3479</v>
      </c>
      <c r="I2282" s="2">
        <v>45973</v>
      </c>
      <c r="J2282" s="1">
        <v>2000</v>
      </c>
      <c r="K2282" s="1">
        <v>2000</v>
      </c>
      <c r="L2282" s="1">
        <v>0</v>
      </c>
      <c r="M2282" s="1" t="s">
        <v>9603</v>
      </c>
      <c r="N2282" s="1" t="s">
        <v>9602</v>
      </c>
      <c r="O2282" s="2">
        <v>45974</v>
      </c>
      <c r="P2282" s="1">
        <v>3</v>
      </c>
      <c r="Q2282" s="1" t="s">
        <v>7042</v>
      </c>
      <c r="R2282" s="2">
        <v>45961</v>
      </c>
      <c r="S2282" s="2">
        <v>45966</v>
      </c>
      <c r="T2282" s="1">
        <v>4970</v>
      </c>
    </row>
    <row r="2283" spans="1:20">
      <c r="A2283" s="1" t="s">
        <v>3481</v>
      </c>
      <c r="B2283" s="1" t="s">
        <v>499</v>
      </c>
      <c r="C2283" s="1" t="s">
        <v>500</v>
      </c>
      <c r="D2283" s="1" t="s">
        <v>6721</v>
      </c>
      <c r="E2283" s="1">
        <v>0</v>
      </c>
      <c r="F2283" s="1">
        <v>0</v>
      </c>
      <c r="G2283" s="1">
        <v>0</v>
      </c>
      <c r="H2283" s="1" t="s">
        <v>3483</v>
      </c>
      <c r="I2283" s="2">
        <v>45971</v>
      </c>
      <c r="J2283" s="1">
        <v>100000</v>
      </c>
      <c r="K2283" s="1">
        <v>100000</v>
      </c>
      <c r="L2283" s="1">
        <v>0</v>
      </c>
      <c r="M2283" s="1" t="s">
        <v>494</v>
      </c>
      <c r="N2283" s="1" t="s">
        <v>7234</v>
      </c>
      <c r="O2283" s="2">
        <v>45980</v>
      </c>
      <c r="P2283" s="1">
        <v>5</v>
      </c>
      <c r="Q2283" s="1" t="s">
        <v>6456</v>
      </c>
      <c r="R2283" s="2">
        <v>45961</v>
      </c>
      <c r="S2283" s="2">
        <v>45964</v>
      </c>
      <c r="T2283" s="1">
        <v>335050</v>
      </c>
    </row>
    <row r="2284" spans="1:20">
      <c r="A2284" s="1" t="s">
        <v>3486</v>
      </c>
      <c r="B2284" s="1" t="s">
        <v>499</v>
      </c>
      <c r="C2284" s="1" t="s">
        <v>500</v>
      </c>
      <c r="D2284" s="1" t="s">
        <v>6721</v>
      </c>
      <c r="E2284" s="1">
        <v>0</v>
      </c>
      <c r="F2284" s="1">
        <v>0</v>
      </c>
      <c r="G2284" s="1">
        <v>0</v>
      </c>
      <c r="H2284" s="1" t="s">
        <v>974</v>
      </c>
      <c r="I2284" s="2">
        <v>45971</v>
      </c>
      <c r="J2284" s="1">
        <v>20000</v>
      </c>
      <c r="K2284" s="1">
        <v>40000</v>
      </c>
      <c r="L2284" s="1">
        <v>0</v>
      </c>
      <c r="M2284" s="1" t="s">
        <v>514</v>
      </c>
      <c r="N2284" s="1" t="s">
        <v>7234</v>
      </c>
      <c r="O2284" s="2">
        <v>45974</v>
      </c>
      <c r="P2284" s="1">
        <v>2</v>
      </c>
      <c r="Q2284" s="1" t="s">
        <v>6456</v>
      </c>
      <c r="R2284" s="2">
        <v>45961</v>
      </c>
      <c r="S2284" s="2">
        <v>45964</v>
      </c>
      <c r="T2284" s="1">
        <v>106249</v>
      </c>
    </row>
    <row r="2285" spans="1:20">
      <c r="A2285" s="1" t="s">
        <v>3490</v>
      </c>
      <c r="B2285" s="1" t="s">
        <v>3006</v>
      </c>
      <c r="C2285" s="1" t="s">
        <v>2004</v>
      </c>
      <c r="D2285" s="1" t="s">
        <v>8926</v>
      </c>
      <c r="E2285" s="1">
        <v>0</v>
      </c>
      <c r="F2285" s="1">
        <v>0</v>
      </c>
      <c r="G2285" s="1">
        <v>0</v>
      </c>
      <c r="H2285" s="1" t="s">
        <v>3494</v>
      </c>
      <c r="I2285" s="2">
        <v>46000</v>
      </c>
      <c r="J2285" s="1">
        <v>7000</v>
      </c>
      <c r="K2285" s="1">
        <v>0</v>
      </c>
      <c r="L2285" s="1">
        <v>0</v>
      </c>
      <c r="M2285" s="1" t="s">
        <v>9604</v>
      </c>
      <c r="N2285" s="1" t="s">
        <v>9605</v>
      </c>
      <c r="O2285" s="2">
        <v>46003</v>
      </c>
      <c r="P2285" s="1">
        <v>1</v>
      </c>
      <c r="Q2285" s="1" t="s">
        <v>6443</v>
      </c>
      <c r="R2285" s="2">
        <v>45961</v>
      </c>
      <c r="S2285" s="2">
        <v>45971</v>
      </c>
      <c r="T2285" s="1">
        <v>17022</v>
      </c>
    </row>
    <row r="2286" spans="1:20">
      <c r="A2286" s="1" t="s">
        <v>3497</v>
      </c>
      <c r="B2286" s="1" t="s">
        <v>3006</v>
      </c>
      <c r="C2286" s="1" t="s">
        <v>2004</v>
      </c>
      <c r="D2286" s="1" t="s">
        <v>8926</v>
      </c>
      <c r="E2286" s="1">
        <v>0</v>
      </c>
      <c r="F2286" s="1">
        <v>0</v>
      </c>
      <c r="G2286" s="1">
        <v>0</v>
      </c>
      <c r="H2286" s="1" t="s">
        <v>3494</v>
      </c>
      <c r="I2286" s="2">
        <v>46000</v>
      </c>
      <c r="J2286" s="1">
        <v>7000</v>
      </c>
      <c r="K2286" s="1">
        <v>0</v>
      </c>
      <c r="L2286" s="1">
        <v>0</v>
      </c>
      <c r="M2286" s="1" t="s">
        <v>9604</v>
      </c>
      <c r="N2286" s="1" t="s">
        <v>9606</v>
      </c>
      <c r="O2286" s="2">
        <v>46038</v>
      </c>
      <c r="P2286" s="1">
        <v>1</v>
      </c>
      <c r="Q2286" s="1" t="s">
        <v>6443</v>
      </c>
      <c r="R2286" s="2">
        <v>45961</v>
      </c>
      <c r="S2286" s="2">
        <v>45971</v>
      </c>
      <c r="T2286" s="1">
        <v>17022</v>
      </c>
    </row>
    <row r="2287" spans="1:20">
      <c r="A2287" s="1" t="s">
        <v>3501</v>
      </c>
      <c r="B2287" s="1" t="s">
        <v>3006</v>
      </c>
      <c r="C2287" s="1" t="s">
        <v>2004</v>
      </c>
      <c r="D2287" s="1" t="s">
        <v>8926</v>
      </c>
      <c r="E2287" s="1">
        <v>0</v>
      </c>
      <c r="F2287" s="1">
        <v>0</v>
      </c>
      <c r="G2287" s="1">
        <v>0</v>
      </c>
      <c r="H2287" s="1" t="s">
        <v>3494</v>
      </c>
      <c r="I2287" s="2">
        <v>46000</v>
      </c>
      <c r="J2287" s="1">
        <v>7000</v>
      </c>
      <c r="K2287" s="1">
        <v>0</v>
      </c>
      <c r="L2287" s="1">
        <v>0</v>
      </c>
      <c r="M2287" s="1" t="s">
        <v>9604</v>
      </c>
      <c r="N2287" s="1" t="s">
        <v>9607</v>
      </c>
      <c r="O2287" s="2">
        <v>46065</v>
      </c>
      <c r="P2287" s="1">
        <v>1</v>
      </c>
      <c r="Q2287" s="1" t="s">
        <v>6443</v>
      </c>
      <c r="R2287" s="2">
        <v>45961</v>
      </c>
      <c r="S2287" s="2">
        <v>45971</v>
      </c>
      <c r="T2287" s="1">
        <v>17022</v>
      </c>
    </row>
    <row r="2288" spans="1:20">
      <c r="A2288" s="1" t="s">
        <v>3505</v>
      </c>
      <c r="B2288" s="1" t="s">
        <v>2056</v>
      </c>
      <c r="C2288" s="1" t="s">
        <v>2057</v>
      </c>
      <c r="D2288" s="1" t="s">
        <v>7206</v>
      </c>
      <c r="E2288" s="1">
        <v>0</v>
      </c>
      <c r="F2288" s="1">
        <v>0</v>
      </c>
      <c r="G2288" s="1">
        <v>0</v>
      </c>
      <c r="H2288" s="1" t="s">
        <v>2866</v>
      </c>
      <c r="I2288" s="2">
        <v>45972</v>
      </c>
      <c r="J2288" s="1">
        <v>3000</v>
      </c>
      <c r="K2288" s="1">
        <v>6000</v>
      </c>
      <c r="L2288" s="1">
        <v>0</v>
      </c>
      <c r="M2288" s="1" t="s">
        <v>7207</v>
      </c>
      <c r="N2288" s="1"/>
      <c r="O2288" s="2">
        <v>45975</v>
      </c>
      <c r="P2288" s="1">
        <v>2</v>
      </c>
      <c r="Q2288" s="1" t="s">
        <v>6430</v>
      </c>
      <c r="R2288" s="2">
        <v>45961</v>
      </c>
      <c r="S2288" s="2">
        <v>45973</v>
      </c>
      <c r="T2288" s="1">
        <v>6000</v>
      </c>
    </row>
    <row r="2289" spans="1:20">
      <c r="A2289" s="1" t="s">
        <v>3509</v>
      </c>
      <c r="B2289" s="1" t="s">
        <v>3514</v>
      </c>
      <c r="C2289" s="1" t="s">
        <v>3515</v>
      </c>
      <c r="D2289" s="1" t="s">
        <v>7731</v>
      </c>
      <c r="E2289" s="1">
        <v>0</v>
      </c>
      <c r="F2289" s="1">
        <v>0</v>
      </c>
      <c r="G2289" s="1">
        <v>0</v>
      </c>
      <c r="H2289" s="1" t="s">
        <v>3513</v>
      </c>
      <c r="I2289" s="2">
        <v>45972</v>
      </c>
      <c r="J2289" s="1">
        <v>1404</v>
      </c>
      <c r="K2289" s="1">
        <v>1404</v>
      </c>
      <c r="L2289" s="1">
        <v>0</v>
      </c>
      <c r="M2289" s="1"/>
      <c r="N2289" s="1" t="s">
        <v>9608</v>
      </c>
      <c r="O2289" s="2">
        <v>45974</v>
      </c>
      <c r="P2289" s="1">
        <v>1</v>
      </c>
      <c r="Q2289" s="1" t="s">
        <v>6443</v>
      </c>
      <c r="R2289" s="2">
        <v>45961</v>
      </c>
      <c r="S2289" s="2">
        <v>45966</v>
      </c>
      <c r="T2289" s="1">
        <v>8004</v>
      </c>
    </row>
    <row r="2290" spans="1:20">
      <c r="A2290" s="1" t="s">
        <v>3509</v>
      </c>
      <c r="B2290" s="1" t="s">
        <v>3514</v>
      </c>
      <c r="C2290" s="1" t="s">
        <v>3515</v>
      </c>
      <c r="D2290" s="1" t="s">
        <v>7731</v>
      </c>
      <c r="E2290" s="1">
        <v>0</v>
      </c>
      <c r="F2290" s="1">
        <v>0</v>
      </c>
      <c r="G2290" s="1">
        <v>0</v>
      </c>
      <c r="H2290" s="1" t="s">
        <v>3513</v>
      </c>
      <c r="I2290" s="2">
        <v>45972</v>
      </c>
      <c r="J2290" s="1">
        <v>796</v>
      </c>
      <c r="K2290" s="1">
        <v>796</v>
      </c>
      <c r="L2290" s="1">
        <v>0</v>
      </c>
      <c r="M2290" s="1"/>
      <c r="N2290" s="1" t="s">
        <v>9608</v>
      </c>
      <c r="O2290" s="2">
        <v>45974</v>
      </c>
      <c r="P2290" s="1">
        <v>1</v>
      </c>
      <c r="Q2290" s="1" t="s">
        <v>6443</v>
      </c>
      <c r="R2290" s="2">
        <v>45961</v>
      </c>
      <c r="S2290" s="2">
        <v>45966</v>
      </c>
      <c r="T2290" s="1">
        <v>796</v>
      </c>
    </row>
    <row r="2291" spans="1:20">
      <c r="A2291" s="1" t="s">
        <v>3542</v>
      </c>
      <c r="B2291" s="1" t="s">
        <v>401</v>
      </c>
      <c r="C2291" s="1" t="s">
        <v>402</v>
      </c>
      <c r="D2291" s="1" t="s">
        <v>7565</v>
      </c>
      <c r="E2291" s="1">
        <v>0</v>
      </c>
      <c r="F2291" s="1">
        <v>0</v>
      </c>
      <c r="G2291" s="1">
        <v>0</v>
      </c>
      <c r="H2291" s="1" t="s">
        <v>3546</v>
      </c>
      <c r="I2291" s="2">
        <v>45971</v>
      </c>
      <c r="J2291" s="1">
        <v>30000</v>
      </c>
      <c r="K2291" s="1">
        <v>30000</v>
      </c>
      <c r="L2291" s="1">
        <v>0</v>
      </c>
      <c r="M2291" s="1" t="s">
        <v>9609</v>
      </c>
      <c r="N2291" s="1"/>
      <c r="O2291" s="2">
        <v>45974</v>
      </c>
      <c r="P2291" s="1">
        <v>4</v>
      </c>
      <c r="Q2291" s="1" t="s">
        <v>6443</v>
      </c>
      <c r="R2291" s="2">
        <v>45961</v>
      </c>
      <c r="S2291" s="2">
        <v>45967</v>
      </c>
      <c r="T2291" s="1">
        <v>71004</v>
      </c>
    </row>
    <row r="2292" spans="1:20">
      <c r="A2292" s="1" t="s">
        <v>3549</v>
      </c>
      <c r="B2292" s="1" t="s">
        <v>401</v>
      </c>
      <c r="C2292" s="1" t="s">
        <v>402</v>
      </c>
      <c r="D2292" s="1" t="s">
        <v>7565</v>
      </c>
      <c r="E2292" s="1">
        <v>0</v>
      </c>
      <c r="F2292" s="1">
        <v>0</v>
      </c>
      <c r="G2292" s="1">
        <v>0</v>
      </c>
      <c r="H2292" s="1" t="s">
        <v>3552</v>
      </c>
      <c r="I2292" s="2">
        <v>45971</v>
      </c>
      <c r="J2292" s="1">
        <v>56000</v>
      </c>
      <c r="K2292" s="1">
        <v>56000</v>
      </c>
      <c r="L2292" s="1">
        <v>0</v>
      </c>
      <c r="M2292" s="1" t="s">
        <v>929</v>
      </c>
      <c r="N2292" s="1"/>
      <c r="O2292" s="2">
        <v>45974</v>
      </c>
      <c r="P2292" s="1">
        <v>4</v>
      </c>
      <c r="Q2292" s="1" t="s">
        <v>6443</v>
      </c>
      <c r="R2292" s="2">
        <v>45961</v>
      </c>
      <c r="S2292" s="2">
        <v>45967</v>
      </c>
      <c r="T2292" s="1">
        <v>140000</v>
      </c>
    </row>
    <row r="2293" spans="1:20">
      <c r="A2293" s="1" t="s">
        <v>9610</v>
      </c>
      <c r="B2293" s="1" t="s">
        <v>7587</v>
      </c>
      <c r="C2293" s="1" t="s">
        <v>7588</v>
      </c>
      <c r="D2293" s="1">
        <v>0</v>
      </c>
      <c r="E2293" s="1">
        <v>0</v>
      </c>
      <c r="F2293" s="1">
        <v>0</v>
      </c>
      <c r="G2293" s="1">
        <v>0</v>
      </c>
      <c r="H2293" s="1" t="s">
        <v>9611</v>
      </c>
      <c r="I2293" s="2">
        <v>45981</v>
      </c>
      <c r="J2293" s="1">
        <v>100000</v>
      </c>
      <c r="K2293" s="1">
        <v>0</v>
      </c>
      <c r="L2293" s="1">
        <v>0</v>
      </c>
      <c r="M2293" s="1"/>
      <c r="N2293" s="1"/>
      <c r="O2293" s="2">
        <v>45981</v>
      </c>
      <c r="P2293" s="1">
        <v>0</v>
      </c>
      <c r="Q2293" s="1" t="s">
        <v>6456</v>
      </c>
      <c r="R2293" s="2">
        <v>45961</v>
      </c>
      <c r="S2293" s="2"/>
      <c r="T2293" s="1">
        <v>0</v>
      </c>
    </row>
    <row r="2294" spans="1:20">
      <c r="A2294" s="1" t="s">
        <v>3554</v>
      </c>
      <c r="B2294" s="1" t="s">
        <v>1011</v>
      </c>
      <c r="C2294" s="1" t="s">
        <v>1012</v>
      </c>
      <c r="D2294" s="1" t="s">
        <v>6479</v>
      </c>
      <c r="E2294" s="1">
        <v>0</v>
      </c>
      <c r="F2294" s="1">
        <v>0</v>
      </c>
      <c r="G2294" s="1">
        <v>0</v>
      </c>
      <c r="H2294" s="1">
        <v>20148937</v>
      </c>
      <c r="I2294" s="2">
        <v>45974</v>
      </c>
      <c r="J2294" s="1">
        <v>22000</v>
      </c>
      <c r="K2294" s="1">
        <v>24500</v>
      </c>
      <c r="L2294" s="1">
        <v>0</v>
      </c>
      <c r="M2294" s="1" t="s">
        <v>9612</v>
      </c>
      <c r="N2294" s="1"/>
      <c r="O2294" s="2">
        <v>45975</v>
      </c>
      <c r="P2294" s="1">
        <v>4</v>
      </c>
      <c r="Q2294" s="1" t="s">
        <v>6443</v>
      </c>
      <c r="R2294" s="2">
        <v>45961</v>
      </c>
      <c r="S2294" s="2">
        <v>45965</v>
      </c>
      <c r="T2294" s="1">
        <v>53000</v>
      </c>
    </row>
    <row r="2295" spans="1:20">
      <c r="A2295" s="1" t="s">
        <v>3557</v>
      </c>
      <c r="B2295" s="1" t="s">
        <v>1011</v>
      </c>
      <c r="C2295" s="1" t="s">
        <v>1012</v>
      </c>
      <c r="D2295" s="1" t="s">
        <v>6479</v>
      </c>
      <c r="E2295" s="1">
        <v>0</v>
      </c>
      <c r="F2295" s="1">
        <v>0</v>
      </c>
      <c r="G2295" s="1">
        <v>0</v>
      </c>
      <c r="H2295" s="1">
        <v>20148938</v>
      </c>
      <c r="I2295" s="2">
        <v>45974</v>
      </c>
      <c r="J2295" s="1">
        <v>10000</v>
      </c>
      <c r="K2295" s="1">
        <v>14000</v>
      </c>
      <c r="L2295" s="1">
        <v>0</v>
      </c>
      <c r="M2295" s="1" t="s">
        <v>9613</v>
      </c>
      <c r="N2295" s="1"/>
      <c r="O2295" s="2">
        <v>45975</v>
      </c>
      <c r="P2295" s="1">
        <v>3</v>
      </c>
      <c r="Q2295" s="1" t="s">
        <v>6443</v>
      </c>
      <c r="R2295" s="2">
        <v>45961</v>
      </c>
      <c r="S2295" s="2">
        <v>45965</v>
      </c>
      <c r="T2295" s="1">
        <v>23612</v>
      </c>
    </row>
    <row r="2296" spans="1:20">
      <c r="A2296" s="1" t="s">
        <v>3570</v>
      </c>
      <c r="B2296" s="1" t="s">
        <v>924</v>
      </c>
      <c r="C2296" s="1" t="s">
        <v>925</v>
      </c>
      <c r="D2296" s="1" t="s">
        <v>8488</v>
      </c>
      <c r="E2296" s="1">
        <v>0</v>
      </c>
      <c r="F2296" s="1">
        <v>0</v>
      </c>
      <c r="G2296" s="1">
        <v>0</v>
      </c>
      <c r="H2296" s="1" t="s">
        <v>3572</v>
      </c>
      <c r="I2296" s="2">
        <v>45985</v>
      </c>
      <c r="J2296" s="1">
        <v>10000</v>
      </c>
      <c r="K2296" s="1">
        <v>0</v>
      </c>
      <c r="L2296" s="1">
        <v>0</v>
      </c>
      <c r="M2296" s="1"/>
      <c r="N2296" s="1" t="s">
        <v>9614</v>
      </c>
      <c r="O2296" s="2">
        <v>45993</v>
      </c>
      <c r="P2296" s="1">
        <v>1</v>
      </c>
      <c r="Q2296" s="1" t="s">
        <v>6456</v>
      </c>
      <c r="R2296" s="2">
        <v>45964</v>
      </c>
      <c r="S2296" s="2"/>
      <c r="T2296" s="1">
        <v>0</v>
      </c>
    </row>
    <row r="2297" spans="1:20">
      <c r="A2297" s="1" t="s">
        <v>3605</v>
      </c>
      <c r="B2297" s="1" t="s">
        <v>2056</v>
      </c>
      <c r="C2297" s="1" t="s">
        <v>2057</v>
      </c>
      <c r="D2297" s="1" t="s">
        <v>6542</v>
      </c>
      <c r="E2297" s="1">
        <v>0</v>
      </c>
      <c r="F2297" s="1">
        <v>0</v>
      </c>
      <c r="G2297" s="1">
        <v>0</v>
      </c>
      <c r="H2297" s="1" t="s">
        <v>3607</v>
      </c>
      <c r="I2297" s="2">
        <v>45974</v>
      </c>
      <c r="J2297" s="1">
        <v>100000</v>
      </c>
      <c r="K2297" s="1">
        <v>100000</v>
      </c>
      <c r="L2297" s="1">
        <v>0</v>
      </c>
      <c r="M2297" s="1" t="s">
        <v>7770</v>
      </c>
      <c r="N2297" s="1"/>
      <c r="O2297" s="2">
        <v>45979</v>
      </c>
      <c r="P2297" s="1">
        <v>1</v>
      </c>
      <c r="Q2297" s="1" t="s">
        <v>6430</v>
      </c>
      <c r="R2297" s="2">
        <v>45964</v>
      </c>
      <c r="S2297" s="2">
        <v>45969</v>
      </c>
      <c r="T2297" s="1">
        <v>100000</v>
      </c>
    </row>
    <row r="2298" spans="1:20">
      <c r="A2298" s="1" t="s">
        <v>3618</v>
      </c>
      <c r="B2298" s="1" t="s">
        <v>3464</v>
      </c>
      <c r="C2298" s="1" t="s">
        <v>3465</v>
      </c>
      <c r="D2298" s="1" t="s">
        <v>7054</v>
      </c>
      <c r="E2298" s="1" t="s">
        <v>6752</v>
      </c>
      <c r="F2298" s="1">
        <v>0</v>
      </c>
      <c r="G2298" s="1">
        <v>0</v>
      </c>
      <c r="H2298" s="1">
        <v>70168414</v>
      </c>
      <c r="I2298" s="2">
        <v>45992</v>
      </c>
      <c r="J2298" s="1">
        <v>5700</v>
      </c>
      <c r="K2298" s="1">
        <v>0</v>
      </c>
      <c r="L2298" s="1">
        <v>0</v>
      </c>
      <c r="M2298" s="1" t="s">
        <v>7124</v>
      </c>
      <c r="N2298" s="1"/>
      <c r="O2298" s="2">
        <v>45994</v>
      </c>
      <c r="P2298" s="1">
        <v>1</v>
      </c>
      <c r="Q2298" s="1" t="s">
        <v>6468</v>
      </c>
      <c r="R2298" s="2">
        <v>45964</v>
      </c>
      <c r="S2298" s="2"/>
      <c r="T2298" s="1">
        <v>0</v>
      </c>
    </row>
    <row r="2299" spans="1:20">
      <c r="A2299" s="1" t="s">
        <v>6891</v>
      </c>
      <c r="B2299" s="1" t="s">
        <v>3627</v>
      </c>
      <c r="C2299" s="1" t="s">
        <v>3628</v>
      </c>
      <c r="D2299" s="1" t="s">
        <v>6892</v>
      </c>
      <c r="E2299" s="1">
        <v>0</v>
      </c>
      <c r="F2299" s="1">
        <v>0</v>
      </c>
      <c r="G2299" s="1">
        <v>0</v>
      </c>
      <c r="H2299" s="1" t="s">
        <v>6893</v>
      </c>
      <c r="I2299" s="2">
        <v>46014</v>
      </c>
      <c r="J2299" s="1">
        <v>1000</v>
      </c>
      <c r="K2299" s="1">
        <v>0</v>
      </c>
      <c r="L2299" s="1">
        <v>0</v>
      </c>
      <c r="M2299" s="1" t="s">
        <v>6894</v>
      </c>
      <c r="N2299" s="1"/>
      <c r="O2299" s="2">
        <v>46020</v>
      </c>
      <c r="P2299" s="1">
        <v>1</v>
      </c>
      <c r="Q2299" s="1" t="s">
        <v>6430</v>
      </c>
      <c r="R2299" s="2">
        <v>45964</v>
      </c>
      <c r="S2299" s="2"/>
      <c r="T2299" s="1">
        <v>0</v>
      </c>
    </row>
    <row r="2300" spans="1:20">
      <c r="A2300" s="1" t="s">
        <v>3631</v>
      </c>
      <c r="B2300" s="1" t="s">
        <v>416</v>
      </c>
      <c r="C2300" s="1" t="s">
        <v>417</v>
      </c>
      <c r="D2300" s="1" t="s">
        <v>6773</v>
      </c>
      <c r="E2300" s="1">
        <v>0</v>
      </c>
      <c r="F2300" s="1">
        <v>0</v>
      </c>
      <c r="G2300" s="1">
        <v>0</v>
      </c>
      <c r="H2300" s="1" t="s">
        <v>1945</v>
      </c>
      <c r="I2300" s="2">
        <v>45974</v>
      </c>
      <c r="J2300" s="1">
        <v>12000</v>
      </c>
      <c r="K2300" s="1">
        <v>12000</v>
      </c>
      <c r="L2300" s="1">
        <v>0</v>
      </c>
      <c r="M2300" s="1" t="s">
        <v>7146</v>
      </c>
      <c r="N2300" s="1"/>
      <c r="O2300" s="2">
        <v>45986</v>
      </c>
      <c r="P2300" s="1">
        <v>2</v>
      </c>
      <c r="Q2300" s="1" t="s">
        <v>6468</v>
      </c>
      <c r="R2300" s="2">
        <v>45961</v>
      </c>
      <c r="S2300" s="2">
        <v>45969</v>
      </c>
      <c r="T2300" s="1">
        <v>12000</v>
      </c>
    </row>
    <row r="2301" spans="1:20">
      <c r="A2301" s="1" t="s">
        <v>3639</v>
      </c>
      <c r="B2301" s="1" t="s">
        <v>416</v>
      </c>
      <c r="C2301" s="1" t="s">
        <v>417</v>
      </c>
      <c r="D2301" s="1" t="s">
        <v>7069</v>
      </c>
      <c r="E2301" s="1">
        <v>0</v>
      </c>
      <c r="F2301" s="1">
        <v>0</v>
      </c>
      <c r="G2301" s="1">
        <v>0</v>
      </c>
      <c r="H2301" s="1" t="s">
        <v>338</v>
      </c>
      <c r="I2301" s="2">
        <v>45974</v>
      </c>
      <c r="J2301" s="1">
        <v>120000</v>
      </c>
      <c r="K2301" s="1">
        <v>120000</v>
      </c>
      <c r="L2301" s="1">
        <v>0</v>
      </c>
      <c r="M2301" s="1" t="s">
        <v>333</v>
      </c>
      <c r="N2301" s="1"/>
      <c r="O2301" s="2">
        <v>45986</v>
      </c>
      <c r="P2301" s="1">
        <v>2</v>
      </c>
      <c r="Q2301" s="1" t="s">
        <v>6468</v>
      </c>
      <c r="R2301" s="2">
        <v>45961</v>
      </c>
      <c r="S2301" s="2">
        <v>45971</v>
      </c>
      <c r="T2301" s="1">
        <v>248000</v>
      </c>
    </row>
    <row r="2302" spans="1:20">
      <c r="A2302" s="1" t="s">
        <v>3646</v>
      </c>
      <c r="B2302" s="1" t="s">
        <v>416</v>
      </c>
      <c r="C2302" s="1" t="s">
        <v>417</v>
      </c>
      <c r="D2302" s="1" t="s">
        <v>7069</v>
      </c>
      <c r="E2302" s="1">
        <v>0</v>
      </c>
      <c r="F2302" s="1">
        <v>0</v>
      </c>
      <c r="G2302" s="1">
        <v>0</v>
      </c>
      <c r="H2302" s="1" t="s">
        <v>346</v>
      </c>
      <c r="I2302" s="2">
        <v>45974</v>
      </c>
      <c r="J2302" s="1">
        <v>20000</v>
      </c>
      <c r="K2302" s="1">
        <v>20000</v>
      </c>
      <c r="L2302" s="1">
        <v>0</v>
      </c>
      <c r="M2302" s="1" t="s">
        <v>333</v>
      </c>
      <c r="N2302" s="1"/>
      <c r="O2302" s="2">
        <v>45979</v>
      </c>
      <c r="P2302" s="1">
        <v>2</v>
      </c>
      <c r="Q2302" s="1" t="s">
        <v>6468</v>
      </c>
      <c r="R2302" s="2">
        <v>45961</v>
      </c>
      <c r="S2302" s="2">
        <v>45971</v>
      </c>
      <c r="T2302" s="1">
        <v>44000</v>
      </c>
    </row>
    <row r="2303" spans="1:20">
      <c r="A2303" s="1" t="s">
        <v>3649</v>
      </c>
      <c r="B2303" s="1" t="s">
        <v>416</v>
      </c>
      <c r="C2303" s="1" t="s">
        <v>417</v>
      </c>
      <c r="D2303" s="1" t="s">
        <v>7069</v>
      </c>
      <c r="E2303" s="1">
        <v>0</v>
      </c>
      <c r="F2303" s="1">
        <v>0</v>
      </c>
      <c r="G2303" s="1">
        <v>0</v>
      </c>
      <c r="H2303" s="1" t="s">
        <v>3326</v>
      </c>
      <c r="I2303" s="2">
        <v>45974</v>
      </c>
      <c r="J2303" s="1">
        <v>20000</v>
      </c>
      <c r="K2303" s="1">
        <v>0</v>
      </c>
      <c r="L2303" s="1">
        <v>0</v>
      </c>
      <c r="M2303" s="1" t="s">
        <v>333</v>
      </c>
      <c r="N2303" s="1"/>
      <c r="O2303" s="2">
        <v>45979</v>
      </c>
      <c r="P2303" s="1">
        <v>2</v>
      </c>
      <c r="Q2303" s="1" t="s">
        <v>6468</v>
      </c>
      <c r="R2303" s="2">
        <v>45961</v>
      </c>
      <c r="S2303" s="2">
        <v>45971</v>
      </c>
      <c r="T2303" s="1">
        <v>44000</v>
      </c>
    </row>
    <row r="2304" spans="1:20">
      <c r="A2304" s="1" t="s">
        <v>3653</v>
      </c>
      <c r="B2304" s="1" t="s">
        <v>416</v>
      </c>
      <c r="C2304" s="1" t="s">
        <v>417</v>
      </c>
      <c r="D2304" s="1" t="s">
        <v>6464</v>
      </c>
      <c r="E2304" s="1" t="s">
        <v>6911</v>
      </c>
      <c r="F2304" s="1">
        <v>0</v>
      </c>
      <c r="G2304" s="1">
        <v>0</v>
      </c>
      <c r="H2304" s="1" t="s">
        <v>363</v>
      </c>
      <c r="I2304" s="2">
        <v>45974</v>
      </c>
      <c r="J2304" s="1">
        <v>200000</v>
      </c>
      <c r="K2304" s="1">
        <v>200000</v>
      </c>
      <c r="L2304" s="1">
        <v>0</v>
      </c>
      <c r="M2304" s="1" t="s">
        <v>358</v>
      </c>
      <c r="N2304" s="1"/>
      <c r="O2304" s="2">
        <v>45986</v>
      </c>
      <c r="P2304" s="1">
        <v>1</v>
      </c>
      <c r="Q2304" s="1" t="s">
        <v>6468</v>
      </c>
      <c r="R2304" s="2">
        <v>45961</v>
      </c>
      <c r="S2304" s="2">
        <v>45967</v>
      </c>
      <c r="T2304" s="1">
        <v>200000</v>
      </c>
    </row>
    <row r="2305" spans="1:20">
      <c r="A2305" s="1" t="s">
        <v>3658</v>
      </c>
      <c r="B2305" s="1" t="s">
        <v>416</v>
      </c>
      <c r="C2305" s="1" t="s">
        <v>417</v>
      </c>
      <c r="D2305" s="1" t="s">
        <v>6464</v>
      </c>
      <c r="E2305" s="1" t="s">
        <v>6911</v>
      </c>
      <c r="F2305" s="1">
        <v>0</v>
      </c>
      <c r="G2305" s="1">
        <v>0</v>
      </c>
      <c r="H2305" s="1" t="s">
        <v>363</v>
      </c>
      <c r="I2305" s="2">
        <v>45981</v>
      </c>
      <c r="J2305" s="1">
        <v>280000</v>
      </c>
      <c r="K2305" s="1">
        <v>0</v>
      </c>
      <c r="L2305" s="1">
        <v>0</v>
      </c>
      <c r="M2305" s="1" t="s">
        <v>358</v>
      </c>
      <c r="N2305" s="1"/>
      <c r="O2305" s="2">
        <v>45986</v>
      </c>
      <c r="P2305" s="1">
        <v>1</v>
      </c>
      <c r="Q2305" s="1" t="s">
        <v>6468</v>
      </c>
      <c r="R2305" s="2">
        <v>45961</v>
      </c>
      <c r="S2305" s="2"/>
      <c r="T2305" s="1">
        <v>0</v>
      </c>
    </row>
    <row r="2306" spans="1:20">
      <c r="A2306" s="1" t="s">
        <v>3662</v>
      </c>
      <c r="B2306" s="1" t="s">
        <v>416</v>
      </c>
      <c r="C2306" s="1" t="s">
        <v>417</v>
      </c>
      <c r="D2306" s="1" t="s">
        <v>6464</v>
      </c>
      <c r="E2306" s="1" t="s">
        <v>6781</v>
      </c>
      <c r="F2306" s="1">
        <v>0</v>
      </c>
      <c r="G2306" s="1">
        <v>0</v>
      </c>
      <c r="H2306" s="1" t="s">
        <v>443</v>
      </c>
      <c r="I2306" s="2">
        <v>45974</v>
      </c>
      <c r="J2306" s="1">
        <v>280000</v>
      </c>
      <c r="K2306" s="1">
        <v>280000</v>
      </c>
      <c r="L2306" s="1">
        <v>0</v>
      </c>
      <c r="M2306" s="1" t="s">
        <v>440</v>
      </c>
      <c r="N2306" s="1"/>
      <c r="O2306" s="2">
        <v>45986</v>
      </c>
      <c r="P2306" s="1">
        <v>1</v>
      </c>
      <c r="Q2306" s="1" t="s">
        <v>6468</v>
      </c>
      <c r="R2306" s="2">
        <v>45961</v>
      </c>
      <c r="S2306" s="2">
        <v>45971</v>
      </c>
      <c r="T2306" s="1">
        <v>280007</v>
      </c>
    </row>
    <row r="2307" spans="1:20">
      <c r="A2307" s="1" t="s">
        <v>3665</v>
      </c>
      <c r="B2307" s="1" t="s">
        <v>416</v>
      </c>
      <c r="C2307" s="1" t="s">
        <v>417</v>
      </c>
      <c r="D2307" s="1" t="s">
        <v>6464</v>
      </c>
      <c r="E2307" s="1" t="s">
        <v>6781</v>
      </c>
      <c r="F2307" s="1">
        <v>0</v>
      </c>
      <c r="G2307" s="1">
        <v>0</v>
      </c>
      <c r="H2307" s="1" t="s">
        <v>443</v>
      </c>
      <c r="I2307" s="2">
        <v>45981</v>
      </c>
      <c r="J2307" s="1">
        <v>200000</v>
      </c>
      <c r="K2307" s="1">
        <v>200000</v>
      </c>
      <c r="L2307" s="1">
        <v>0</v>
      </c>
      <c r="M2307" s="1" t="s">
        <v>440</v>
      </c>
      <c r="N2307" s="1"/>
      <c r="O2307" s="2">
        <v>45986</v>
      </c>
      <c r="P2307" s="1">
        <v>1</v>
      </c>
      <c r="Q2307" s="1" t="s">
        <v>6468</v>
      </c>
      <c r="R2307" s="2">
        <v>45961</v>
      </c>
      <c r="S2307" s="2">
        <v>45975</v>
      </c>
      <c r="T2307" s="1">
        <v>200005</v>
      </c>
    </row>
    <row r="2308" spans="1:20">
      <c r="A2308" s="1" t="s">
        <v>3670</v>
      </c>
      <c r="B2308" s="1" t="s">
        <v>416</v>
      </c>
      <c r="C2308" s="1" t="s">
        <v>417</v>
      </c>
      <c r="D2308" s="1" t="s">
        <v>6464</v>
      </c>
      <c r="E2308" s="1" t="s">
        <v>6781</v>
      </c>
      <c r="F2308" s="1">
        <v>0</v>
      </c>
      <c r="G2308" s="1">
        <v>0</v>
      </c>
      <c r="H2308" s="1" t="s">
        <v>443</v>
      </c>
      <c r="I2308" s="2">
        <v>45981</v>
      </c>
      <c r="J2308" s="1">
        <v>200000</v>
      </c>
      <c r="K2308" s="1">
        <v>200000</v>
      </c>
      <c r="L2308" s="1">
        <v>0</v>
      </c>
      <c r="M2308" s="1" t="s">
        <v>440</v>
      </c>
      <c r="N2308" s="1"/>
      <c r="O2308" s="2">
        <v>45986</v>
      </c>
      <c r="P2308" s="1">
        <v>1</v>
      </c>
      <c r="Q2308" s="1" t="s">
        <v>6468</v>
      </c>
      <c r="R2308" s="2">
        <v>45961</v>
      </c>
      <c r="S2308" s="2">
        <v>45978</v>
      </c>
      <c r="T2308" s="1">
        <v>200005</v>
      </c>
    </row>
    <row r="2309" spans="1:20">
      <c r="A2309" s="1" t="s">
        <v>3674</v>
      </c>
      <c r="B2309" s="1" t="s">
        <v>416</v>
      </c>
      <c r="C2309" s="1" t="s">
        <v>417</v>
      </c>
      <c r="D2309" s="1" t="s">
        <v>6773</v>
      </c>
      <c r="E2309" s="1">
        <v>0</v>
      </c>
      <c r="F2309" s="1">
        <v>0</v>
      </c>
      <c r="G2309" s="1">
        <v>0</v>
      </c>
      <c r="H2309" s="1" t="s">
        <v>3678</v>
      </c>
      <c r="I2309" s="2">
        <v>45974</v>
      </c>
      <c r="J2309" s="1">
        <v>120000</v>
      </c>
      <c r="K2309" s="1">
        <v>120000</v>
      </c>
      <c r="L2309" s="1">
        <v>0</v>
      </c>
      <c r="M2309" s="1" t="s">
        <v>7146</v>
      </c>
      <c r="N2309" s="1"/>
      <c r="O2309" s="2">
        <v>45979</v>
      </c>
      <c r="P2309" s="1">
        <v>1</v>
      </c>
      <c r="Q2309" s="1" t="s">
        <v>6468</v>
      </c>
      <c r="R2309" s="2">
        <v>45961</v>
      </c>
      <c r="S2309" s="2">
        <v>45966</v>
      </c>
      <c r="T2309" s="1">
        <v>120000</v>
      </c>
    </row>
    <row r="2310" spans="1:20">
      <c r="A2310" s="1" t="s">
        <v>3681</v>
      </c>
      <c r="B2310" s="1" t="s">
        <v>416</v>
      </c>
      <c r="C2310" s="1" t="s">
        <v>417</v>
      </c>
      <c r="D2310" s="1" t="s">
        <v>6773</v>
      </c>
      <c r="E2310" s="1">
        <v>0</v>
      </c>
      <c r="F2310" s="1">
        <v>0</v>
      </c>
      <c r="G2310" s="1">
        <v>0</v>
      </c>
      <c r="H2310" s="1" t="s">
        <v>3678</v>
      </c>
      <c r="I2310" s="2">
        <v>45974</v>
      </c>
      <c r="J2310" s="1">
        <v>120000</v>
      </c>
      <c r="K2310" s="1">
        <v>120000</v>
      </c>
      <c r="L2310" s="1">
        <v>0</v>
      </c>
      <c r="M2310" s="1" t="s">
        <v>7146</v>
      </c>
      <c r="N2310" s="1"/>
      <c r="O2310" s="2">
        <v>45986</v>
      </c>
      <c r="P2310" s="1">
        <v>1</v>
      </c>
      <c r="Q2310" s="1" t="s">
        <v>6468</v>
      </c>
      <c r="R2310" s="2">
        <v>45961</v>
      </c>
      <c r="S2310" s="2">
        <v>45971</v>
      </c>
      <c r="T2310" s="1">
        <v>120000</v>
      </c>
    </row>
    <row r="2311" spans="1:20">
      <c r="A2311" s="1" t="s">
        <v>3686</v>
      </c>
      <c r="B2311" s="1" t="s">
        <v>416</v>
      </c>
      <c r="C2311" s="1" t="s">
        <v>417</v>
      </c>
      <c r="D2311" s="1" t="s">
        <v>6773</v>
      </c>
      <c r="E2311" s="1">
        <v>0</v>
      </c>
      <c r="F2311" s="1">
        <v>0</v>
      </c>
      <c r="G2311" s="1">
        <v>0</v>
      </c>
      <c r="H2311" s="1" t="s">
        <v>3678</v>
      </c>
      <c r="I2311" s="2">
        <v>45981</v>
      </c>
      <c r="J2311" s="1">
        <v>120000</v>
      </c>
      <c r="K2311" s="1">
        <v>120000</v>
      </c>
      <c r="L2311" s="1">
        <v>0</v>
      </c>
      <c r="M2311" s="1" t="s">
        <v>7146</v>
      </c>
      <c r="N2311" s="1"/>
      <c r="O2311" s="2">
        <v>45986</v>
      </c>
      <c r="P2311" s="1">
        <v>1</v>
      </c>
      <c r="Q2311" s="1" t="s">
        <v>6468</v>
      </c>
      <c r="R2311" s="2">
        <v>45961</v>
      </c>
      <c r="S2311" s="2">
        <v>45973</v>
      </c>
      <c r="T2311" s="1">
        <v>120000</v>
      </c>
    </row>
    <row r="2312" spans="1:20">
      <c r="A2312" s="1" t="s">
        <v>3690</v>
      </c>
      <c r="B2312" s="1" t="s">
        <v>416</v>
      </c>
      <c r="C2312" s="1" t="s">
        <v>417</v>
      </c>
      <c r="D2312" s="1" t="s">
        <v>6464</v>
      </c>
      <c r="E2312" s="1" t="s">
        <v>6911</v>
      </c>
      <c r="F2312" s="1">
        <v>0</v>
      </c>
      <c r="G2312" s="1">
        <v>0</v>
      </c>
      <c r="H2312" s="1" t="s">
        <v>455</v>
      </c>
      <c r="I2312" s="2">
        <v>45974</v>
      </c>
      <c r="J2312" s="1">
        <v>200000</v>
      </c>
      <c r="K2312" s="1">
        <v>0</v>
      </c>
      <c r="L2312" s="1">
        <v>0</v>
      </c>
      <c r="M2312" s="1" t="s">
        <v>451</v>
      </c>
      <c r="N2312" s="1"/>
      <c r="O2312" s="2">
        <v>45986</v>
      </c>
      <c r="P2312" s="1">
        <v>1</v>
      </c>
      <c r="Q2312" s="1" t="s">
        <v>6468</v>
      </c>
      <c r="R2312" s="2">
        <v>45961</v>
      </c>
      <c r="S2312" s="2">
        <v>45973</v>
      </c>
      <c r="T2312" s="1">
        <v>200000</v>
      </c>
    </row>
    <row r="2313" spans="1:20">
      <c r="A2313" s="1" t="s">
        <v>3695</v>
      </c>
      <c r="B2313" s="1" t="s">
        <v>416</v>
      </c>
      <c r="C2313" s="1" t="s">
        <v>417</v>
      </c>
      <c r="D2313" s="1" t="s">
        <v>6464</v>
      </c>
      <c r="E2313" s="1" t="s">
        <v>6911</v>
      </c>
      <c r="F2313" s="1">
        <v>0</v>
      </c>
      <c r="G2313" s="1">
        <v>0</v>
      </c>
      <c r="H2313" s="1" t="s">
        <v>455</v>
      </c>
      <c r="I2313" s="2">
        <v>45981</v>
      </c>
      <c r="J2313" s="1">
        <v>200000</v>
      </c>
      <c r="K2313" s="1">
        <v>0</v>
      </c>
      <c r="L2313" s="1">
        <v>0</v>
      </c>
      <c r="M2313" s="1" t="s">
        <v>451</v>
      </c>
      <c r="N2313" s="1"/>
      <c r="O2313" s="2">
        <v>45986</v>
      </c>
      <c r="P2313" s="1">
        <v>1</v>
      </c>
      <c r="Q2313" s="1" t="s">
        <v>6468</v>
      </c>
      <c r="R2313" s="2">
        <v>45961</v>
      </c>
      <c r="S2313" s="2">
        <v>45976</v>
      </c>
      <c r="T2313" s="1">
        <v>200000</v>
      </c>
    </row>
    <row r="2314" spans="1:20">
      <c r="A2314" s="1" t="s">
        <v>3699</v>
      </c>
      <c r="B2314" s="1" t="s">
        <v>416</v>
      </c>
      <c r="C2314" s="1" t="s">
        <v>417</v>
      </c>
      <c r="D2314" s="1" t="s">
        <v>6464</v>
      </c>
      <c r="E2314" s="1" t="s">
        <v>6911</v>
      </c>
      <c r="F2314" s="1">
        <v>0</v>
      </c>
      <c r="G2314" s="1">
        <v>0</v>
      </c>
      <c r="H2314" s="1" t="s">
        <v>455</v>
      </c>
      <c r="I2314" s="2">
        <v>45981</v>
      </c>
      <c r="J2314" s="1">
        <v>200000</v>
      </c>
      <c r="K2314" s="1">
        <v>0</v>
      </c>
      <c r="L2314" s="1">
        <v>0</v>
      </c>
      <c r="M2314" s="1" t="s">
        <v>451</v>
      </c>
      <c r="N2314" s="1"/>
      <c r="O2314" s="2">
        <v>45986</v>
      </c>
      <c r="P2314" s="1">
        <v>1</v>
      </c>
      <c r="Q2314" s="1" t="s">
        <v>6468</v>
      </c>
      <c r="R2314" s="2">
        <v>45961</v>
      </c>
      <c r="S2314" s="2"/>
      <c r="T2314" s="1">
        <v>0</v>
      </c>
    </row>
    <row r="2315" spans="1:20">
      <c r="A2315" s="1" t="s">
        <v>3706</v>
      </c>
      <c r="B2315" s="1" t="s">
        <v>416</v>
      </c>
      <c r="C2315" s="1" t="s">
        <v>417</v>
      </c>
      <c r="D2315" s="1" t="s">
        <v>7451</v>
      </c>
      <c r="E2315" s="1">
        <v>0</v>
      </c>
      <c r="F2315" s="1">
        <v>0</v>
      </c>
      <c r="G2315" s="1">
        <v>0</v>
      </c>
      <c r="H2315" s="1" t="s">
        <v>3398</v>
      </c>
      <c r="I2315" s="2">
        <v>45974</v>
      </c>
      <c r="J2315" s="1">
        <v>600000</v>
      </c>
      <c r="K2315" s="1">
        <v>600000</v>
      </c>
      <c r="L2315" s="1">
        <v>0</v>
      </c>
      <c r="M2315" s="1" t="s">
        <v>7470</v>
      </c>
      <c r="N2315" s="1"/>
      <c r="O2315" s="2">
        <v>45979</v>
      </c>
      <c r="P2315" s="1">
        <v>1</v>
      </c>
      <c r="Q2315" s="1" t="s">
        <v>6468</v>
      </c>
      <c r="R2315" s="2">
        <v>45961</v>
      </c>
      <c r="S2315" s="2">
        <v>45968</v>
      </c>
      <c r="T2315" s="1">
        <v>600000</v>
      </c>
    </row>
    <row r="2316" spans="1:20">
      <c r="A2316" s="1" t="s">
        <v>9615</v>
      </c>
      <c r="B2316" s="1" t="s">
        <v>416</v>
      </c>
      <c r="C2316" s="1" t="s">
        <v>417</v>
      </c>
      <c r="D2316" s="1" t="s">
        <v>7451</v>
      </c>
      <c r="E2316" s="1">
        <v>0</v>
      </c>
      <c r="F2316" s="1">
        <v>0</v>
      </c>
      <c r="G2316" s="1">
        <v>0</v>
      </c>
      <c r="H2316" s="1" t="s">
        <v>3398</v>
      </c>
      <c r="I2316" s="2">
        <v>45981</v>
      </c>
      <c r="J2316" s="1">
        <v>600000</v>
      </c>
      <c r="K2316" s="1">
        <v>600000</v>
      </c>
      <c r="L2316" s="1">
        <v>0</v>
      </c>
      <c r="M2316" s="1" t="s">
        <v>7470</v>
      </c>
      <c r="N2316" s="1"/>
      <c r="O2316" s="2">
        <v>45986</v>
      </c>
      <c r="P2316" s="1">
        <v>1</v>
      </c>
      <c r="Q2316" s="1" t="s">
        <v>6468</v>
      </c>
      <c r="R2316" s="2">
        <v>45961</v>
      </c>
      <c r="S2316" s="2">
        <v>45667</v>
      </c>
      <c r="T2316" s="1">
        <v>600000</v>
      </c>
    </row>
    <row r="2317" spans="1:20">
      <c r="A2317" s="1" t="s">
        <v>3709</v>
      </c>
      <c r="B2317" s="1" t="s">
        <v>416</v>
      </c>
      <c r="C2317" s="1" t="s">
        <v>417</v>
      </c>
      <c r="D2317" s="1" t="s">
        <v>7451</v>
      </c>
      <c r="E2317" s="1">
        <v>0</v>
      </c>
      <c r="F2317" s="1">
        <v>0</v>
      </c>
      <c r="G2317" s="1">
        <v>0</v>
      </c>
      <c r="H2317" s="1" t="s">
        <v>3398</v>
      </c>
      <c r="I2317" s="2">
        <v>45981</v>
      </c>
      <c r="J2317" s="1">
        <v>600000</v>
      </c>
      <c r="K2317" s="1">
        <v>600000</v>
      </c>
      <c r="L2317" s="1">
        <v>0</v>
      </c>
      <c r="M2317" s="1" t="s">
        <v>7470</v>
      </c>
      <c r="N2317" s="1"/>
      <c r="O2317" s="2">
        <v>45986</v>
      </c>
      <c r="P2317" s="1">
        <v>1</v>
      </c>
      <c r="Q2317" s="1" t="s">
        <v>6468</v>
      </c>
      <c r="R2317" s="2">
        <v>45961</v>
      </c>
      <c r="S2317" s="2">
        <v>45971</v>
      </c>
      <c r="T2317" s="1">
        <v>600000</v>
      </c>
    </row>
    <row r="2318" spans="1:20">
      <c r="A2318" s="1" t="s">
        <v>3713</v>
      </c>
      <c r="B2318" s="1" t="s">
        <v>416</v>
      </c>
      <c r="C2318" s="1" t="s">
        <v>417</v>
      </c>
      <c r="D2318" s="1" t="s">
        <v>7069</v>
      </c>
      <c r="E2318" s="1">
        <v>0</v>
      </c>
      <c r="F2318" s="1">
        <v>0</v>
      </c>
      <c r="G2318" s="1">
        <v>0</v>
      </c>
      <c r="H2318" s="1" t="s">
        <v>3716</v>
      </c>
      <c r="I2318" s="2">
        <v>45974</v>
      </c>
      <c r="J2318" s="1">
        <v>80000</v>
      </c>
      <c r="K2318" s="1">
        <v>80000</v>
      </c>
      <c r="L2318" s="1">
        <v>0</v>
      </c>
      <c r="M2318" s="1" t="s">
        <v>333</v>
      </c>
      <c r="N2318" s="1"/>
      <c r="O2318" s="2">
        <v>45986</v>
      </c>
      <c r="P2318" s="1">
        <v>2</v>
      </c>
      <c r="Q2318" s="1" t="s">
        <v>6468</v>
      </c>
      <c r="R2318" s="2">
        <v>45961</v>
      </c>
      <c r="S2318" s="2">
        <v>45973</v>
      </c>
      <c r="T2318" s="1">
        <v>168000</v>
      </c>
    </row>
    <row r="2319" spans="1:20">
      <c r="A2319" s="1" t="s">
        <v>9616</v>
      </c>
      <c r="B2319" s="1" t="s">
        <v>3729</v>
      </c>
      <c r="C2319" s="1" t="s">
        <v>3730</v>
      </c>
      <c r="D2319" s="1" t="s">
        <v>6503</v>
      </c>
      <c r="E2319" s="1">
        <v>0</v>
      </c>
      <c r="F2319" s="1">
        <v>0</v>
      </c>
      <c r="G2319" s="1">
        <v>0</v>
      </c>
      <c r="H2319" s="1">
        <v>200000011117</v>
      </c>
      <c r="I2319" s="2">
        <v>45992</v>
      </c>
      <c r="J2319" s="1">
        <v>55000</v>
      </c>
      <c r="K2319" s="1">
        <v>0</v>
      </c>
      <c r="L2319" s="1">
        <v>0</v>
      </c>
      <c r="M2319" s="1" t="s">
        <v>7992</v>
      </c>
      <c r="N2319" s="1" t="s">
        <v>6571</v>
      </c>
      <c r="O2319" s="2">
        <v>45994</v>
      </c>
      <c r="P2319" s="1">
        <v>1</v>
      </c>
      <c r="Q2319" s="1" t="s">
        <v>6430</v>
      </c>
      <c r="R2319" s="2">
        <v>45964</v>
      </c>
      <c r="S2319" s="2"/>
      <c r="T2319" s="1">
        <v>0</v>
      </c>
    </row>
    <row r="2320" spans="1:20">
      <c r="A2320" s="1" t="s">
        <v>3725</v>
      </c>
      <c r="B2320" s="1" t="s">
        <v>3729</v>
      </c>
      <c r="C2320" s="1" t="s">
        <v>3730</v>
      </c>
      <c r="D2320" s="1" t="s">
        <v>6503</v>
      </c>
      <c r="E2320" s="1">
        <v>0</v>
      </c>
      <c r="F2320" s="1">
        <v>0</v>
      </c>
      <c r="G2320" s="1">
        <v>0</v>
      </c>
      <c r="H2320" s="1">
        <v>200000011115</v>
      </c>
      <c r="I2320" s="2">
        <v>45973</v>
      </c>
      <c r="J2320" s="1">
        <v>55000</v>
      </c>
      <c r="K2320" s="1">
        <v>55000</v>
      </c>
      <c r="L2320" s="1">
        <v>0</v>
      </c>
      <c r="M2320" s="1" t="s">
        <v>7992</v>
      </c>
      <c r="N2320" s="1"/>
      <c r="O2320" s="2">
        <v>45975</v>
      </c>
      <c r="P2320" s="1">
        <v>1</v>
      </c>
      <c r="Q2320" s="1" t="s">
        <v>6430</v>
      </c>
      <c r="R2320" s="2">
        <v>45964</v>
      </c>
      <c r="S2320" s="2">
        <v>45971</v>
      </c>
      <c r="T2320" s="1">
        <v>55000</v>
      </c>
    </row>
    <row r="2321" spans="1:20">
      <c r="A2321" s="1" t="s">
        <v>3733</v>
      </c>
      <c r="B2321" s="1" t="s">
        <v>3729</v>
      </c>
      <c r="C2321" s="1" t="s">
        <v>3730</v>
      </c>
      <c r="D2321" s="1" t="s">
        <v>6503</v>
      </c>
      <c r="E2321" s="1">
        <v>0</v>
      </c>
      <c r="F2321" s="1">
        <v>0</v>
      </c>
      <c r="G2321" s="1">
        <v>0</v>
      </c>
      <c r="H2321" s="1">
        <v>200000011113</v>
      </c>
      <c r="I2321" s="2">
        <v>45978</v>
      </c>
      <c r="J2321" s="1">
        <v>55000</v>
      </c>
      <c r="K2321" s="1">
        <v>55000</v>
      </c>
      <c r="L2321" s="1">
        <v>0</v>
      </c>
      <c r="M2321" s="1" t="s">
        <v>7992</v>
      </c>
      <c r="N2321" s="1"/>
      <c r="O2321" s="2">
        <v>45980</v>
      </c>
      <c r="P2321" s="1">
        <v>1</v>
      </c>
      <c r="Q2321" s="1" t="s">
        <v>6430</v>
      </c>
      <c r="R2321" s="2">
        <v>45964</v>
      </c>
      <c r="S2321" s="2">
        <v>45972</v>
      </c>
      <c r="T2321" s="1">
        <v>55000</v>
      </c>
    </row>
    <row r="2322" spans="1:20">
      <c r="A2322" s="1" t="s">
        <v>3749</v>
      </c>
      <c r="B2322" s="1" t="s">
        <v>1032</v>
      </c>
      <c r="C2322" s="1" t="s">
        <v>1033</v>
      </c>
      <c r="D2322" s="1" t="s">
        <v>6499</v>
      </c>
      <c r="E2322" s="1">
        <v>0</v>
      </c>
      <c r="F2322" s="1">
        <v>0</v>
      </c>
      <c r="G2322" s="1">
        <v>0</v>
      </c>
      <c r="H2322" s="1" t="s">
        <v>1031</v>
      </c>
      <c r="I2322" s="2">
        <v>45978</v>
      </c>
      <c r="J2322" s="1">
        <v>10800</v>
      </c>
      <c r="K2322" s="1">
        <v>10800</v>
      </c>
      <c r="L2322" s="1">
        <v>0</v>
      </c>
      <c r="M2322" s="1" t="s">
        <v>6500</v>
      </c>
      <c r="N2322" s="1" t="s">
        <v>9617</v>
      </c>
      <c r="O2322" s="2">
        <v>45980</v>
      </c>
      <c r="P2322" s="1">
        <v>3</v>
      </c>
      <c r="Q2322" s="1" t="s">
        <v>6430</v>
      </c>
      <c r="R2322" s="2">
        <v>45964</v>
      </c>
      <c r="S2322" s="2">
        <v>45974</v>
      </c>
      <c r="T2322" s="1">
        <v>10800</v>
      </c>
    </row>
    <row r="2323" spans="1:20">
      <c r="A2323" s="1" t="s">
        <v>3752</v>
      </c>
      <c r="B2323" s="1" t="s">
        <v>3757</v>
      </c>
      <c r="C2323" s="1" t="s">
        <v>3758</v>
      </c>
      <c r="D2323" s="1" t="s">
        <v>7111</v>
      </c>
      <c r="E2323" s="1">
        <v>0</v>
      </c>
      <c r="F2323" s="1">
        <v>0</v>
      </c>
      <c r="G2323" s="1">
        <v>0</v>
      </c>
      <c r="H2323" s="1" t="s">
        <v>3756</v>
      </c>
      <c r="I2323" s="2">
        <v>45975</v>
      </c>
      <c r="J2323" s="1">
        <v>30000</v>
      </c>
      <c r="K2323" s="1">
        <v>30000</v>
      </c>
      <c r="L2323" s="1">
        <v>0</v>
      </c>
      <c r="M2323" s="1" t="s">
        <v>8155</v>
      </c>
      <c r="N2323" s="1"/>
      <c r="O2323" s="2">
        <v>45979</v>
      </c>
      <c r="P2323" s="1">
        <v>1</v>
      </c>
      <c r="Q2323" s="1" t="s">
        <v>6990</v>
      </c>
      <c r="R2323" s="2">
        <v>45964</v>
      </c>
      <c r="S2323" s="2">
        <v>45973</v>
      </c>
      <c r="T2323" s="1">
        <v>30000</v>
      </c>
    </row>
    <row r="2324" spans="1:20">
      <c r="A2324" s="1" t="s">
        <v>6895</v>
      </c>
      <c r="B2324" s="1" t="s">
        <v>907</v>
      </c>
      <c r="C2324" s="1" t="s">
        <v>908</v>
      </c>
      <c r="D2324" s="1">
        <v>0</v>
      </c>
      <c r="E2324" s="1">
        <v>0</v>
      </c>
      <c r="F2324" s="1">
        <v>0</v>
      </c>
      <c r="G2324" s="1">
        <v>0</v>
      </c>
      <c r="H2324" s="1">
        <v>80791570</v>
      </c>
      <c r="I2324" s="2">
        <v>46006</v>
      </c>
      <c r="J2324" s="1">
        <v>20000</v>
      </c>
      <c r="K2324" s="1">
        <v>0</v>
      </c>
      <c r="L2324" s="1">
        <v>0</v>
      </c>
      <c r="M2324" s="1"/>
      <c r="N2324" s="1" t="s">
        <v>6729</v>
      </c>
      <c r="O2324" s="2">
        <v>46006</v>
      </c>
      <c r="P2324" s="1">
        <v>1</v>
      </c>
      <c r="Q2324" s="1" t="s">
        <v>6456</v>
      </c>
      <c r="R2324" s="2">
        <v>45964</v>
      </c>
      <c r="S2324" s="2"/>
      <c r="T2324" s="1">
        <v>0</v>
      </c>
    </row>
    <row r="2325" spans="1:20">
      <c r="A2325" s="1" t="s">
        <v>6896</v>
      </c>
      <c r="B2325" s="1" t="s">
        <v>907</v>
      </c>
      <c r="C2325" s="1" t="s">
        <v>908</v>
      </c>
      <c r="D2325" s="1">
        <v>0</v>
      </c>
      <c r="E2325" s="1">
        <v>0</v>
      </c>
      <c r="F2325" s="1">
        <v>0</v>
      </c>
      <c r="G2325" s="1">
        <v>0</v>
      </c>
      <c r="H2325" s="1">
        <v>80890466</v>
      </c>
      <c r="I2325" s="2">
        <v>46006</v>
      </c>
      <c r="J2325" s="1">
        <v>4000</v>
      </c>
      <c r="K2325" s="1">
        <v>0</v>
      </c>
      <c r="L2325" s="1">
        <v>0</v>
      </c>
      <c r="M2325" s="1"/>
      <c r="N2325" s="1" t="s">
        <v>6729</v>
      </c>
      <c r="O2325" s="2">
        <v>46006</v>
      </c>
      <c r="P2325" s="1">
        <v>1</v>
      </c>
      <c r="Q2325" s="1" t="s">
        <v>6456</v>
      </c>
      <c r="R2325" s="2">
        <v>45964</v>
      </c>
      <c r="S2325" s="2"/>
      <c r="T2325" s="1">
        <v>0</v>
      </c>
    </row>
    <row r="2326" spans="1:20">
      <c r="A2326" s="1" t="s">
        <v>9618</v>
      </c>
      <c r="B2326" s="1" t="s">
        <v>907</v>
      </c>
      <c r="C2326" s="1" t="s">
        <v>908</v>
      </c>
      <c r="D2326" s="1">
        <v>0</v>
      </c>
      <c r="E2326" s="1">
        <v>0</v>
      </c>
      <c r="F2326" s="1">
        <v>0</v>
      </c>
      <c r="G2326" s="1">
        <v>0</v>
      </c>
      <c r="H2326" s="1">
        <v>80890468</v>
      </c>
      <c r="I2326" s="2">
        <v>45992</v>
      </c>
      <c r="J2326" s="1">
        <v>20000</v>
      </c>
      <c r="K2326" s="1">
        <v>0</v>
      </c>
      <c r="L2326" s="1">
        <v>0</v>
      </c>
      <c r="M2326" s="1"/>
      <c r="N2326" s="1" t="s">
        <v>9619</v>
      </c>
      <c r="O2326" s="2">
        <v>45992</v>
      </c>
      <c r="P2326" s="1">
        <v>1</v>
      </c>
      <c r="Q2326" s="1" t="s">
        <v>6456</v>
      </c>
      <c r="R2326" s="2">
        <v>45964</v>
      </c>
      <c r="S2326" s="2"/>
      <c r="T2326" s="1">
        <v>0</v>
      </c>
    </row>
    <row r="2327" spans="1:20">
      <c r="A2327" s="1" t="s">
        <v>6897</v>
      </c>
      <c r="B2327" s="1" t="s">
        <v>907</v>
      </c>
      <c r="C2327" s="1" t="s">
        <v>908</v>
      </c>
      <c r="D2327" s="1">
        <v>0</v>
      </c>
      <c r="E2327" s="1">
        <v>0</v>
      </c>
      <c r="F2327" s="1">
        <v>0</v>
      </c>
      <c r="G2327" s="1">
        <v>0</v>
      </c>
      <c r="H2327" s="1">
        <v>80791567</v>
      </c>
      <c r="I2327" s="2">
        <v>46027</v>
      </c>
      <c r="J2327" s="1">
        <v>10000</v>
      </c>
      <c r="K2327" s="1">
        <v>0</v>
      </c>
      <c r="L2327" s="1">
        <v>0</v>
      </c>
      <c r="M2327" s="1"/>
      <c r="N2327" s="1" t="s">
        <v>6898</v>
      </c>
      <c r="O2327" s="2">
        <v>46027</v>
      </c>
      <c r="P2327" s="1">
        <v>1</v>
      </c>
      <c r="Q2327" s="1" t="s">
        <v>6456</v>
      </c>
      <c r="R2327" s="2">
        <v>45964</v>
      </c>
      <c r="S2327" s="2"/>
      <c r="T2327" s="1">
        <v>0</v>
      </c>
    </row>
    <row r="2328" spans="1:20">
      <c r="A2328" s="1" t="s">
        <v>6899</v>
      </c>
      <c r="B2328" s="1" t="s">
        <v>907</v>
      </c>
      <c r="C2328" s="1" t="s">
        <v>908</v>
      </c>
      <c r="D2328" s="1">
        <v>0</v>
      </c>
      <c r="E2328" s="1">
        <v>0</v>
      </c>
      <c r="F2328" s="1">
        <v>0</v>
      </c>
      <c r="G2328" s="1">
        <v>0</v>
      </c>
      <c r="H2328" s="1">
        <v>80791568</v>
      </c>
      <c r="I2328" s="2">
        <v>46027</v>
      </c>
      <c r="J2328" s="1">
        <v>3000</v>
      </c>
      <c r="K2328" s="1">
        <v>0</v>
      </c>
      <c r="L2328" s="1">
        <v>0</v>
      </c>
      <c r="M2328" s="1"/>
      <c r="N2328" s="1" t="s">
        <v>6898</v>
      </c>
      <c r="O2328" s="2">
        <v>46027</v>
      </c>
      <c r="P2328" s="1">
        <v>1</v>
      </c>
      <c r="Q2328" s="1" t="s">
        <v>6456</v>
      </c>
      <c r="R2328" s="2">
        <v>45964</v>
      </c>
      <c r="S2328" s="2"/>
      <c r="T2328" s="1">
        <v>0</v>
      </c>
    </row>
    <row r="2329" spans="1:20">
      <c r="A2329" s="1" t="s">
        <v>6900</v>
      </c>
      <c r="B2329" s="1" t="s">
        <v>907</v>
      </c>
      <c r="C2329" s="1" t="s">
        <v>908</v>
      </c>
      <c r="D2329" s="1">
        <v>0</v>
      </c>
      <c r="E2329" s="1">
        <v>0</v>
      </c>
      <c r="F2329" s="1">
        <v>0</v>
      </c>
      <c r="G2329" s="1">
        <v>0</v>
      </c>
      <c r="H2329" s="1">
        <v>80791571</v>
      </c>
      <c r="I2329" s="2">
        <v>46027</v>
      </c>
      <c r="J2329" s="1">
        <v>10000</v>
      </c>
      <c r="K2329" s="1">
        <v>0</v>
      </c>
      <c r="L2329" s="1">
        <v>0</v>
      </c>
      <c r="M2329" s="1"/>
      <c r="N2329" s="1" t="s">
        <v>6898</v>
      </c>
      <c r="O2329" s="2">
        <v>46027</v>
      </c>
      <c r="P2329" s="1">
        <v>1</v>
      </c>
      <c r="Q2329" s="1" t="s">
        <v>6456</v>
      </c>
      <c r="R2329" s="2">
        <v>45964</v>
      </c>
      <c r="S2329" s="2"/>
      <c r="T2329" s="1">
        <v>0</v>
      </c>
    </row>
    <row r="2330" spans="1:20">
      <c r="A2330" s="1" t="s">
        <v>6901</v>
      </c>
      <c r="B2330" s="1" t="s">
        <v>907</v>
      </c>
      <c r="C2330" s="1" t="s">
        <v>908</v>
      </c>
      <c r="D2330" s="1" t="s">
        <v>6902</v>
      </c>
      <c r="E2330" s="1" t="s">
        <v>6903</v>
      </c>
      <c r="F2330" s="1">
        <v>0</v>
      </c>
      <c r="G2330" s="1">
        <v>0</v>
      </c>
      <c r="H2330" s="1" t="s">
        <v>1731</v>
      </c>
      <c r="I2330" s="2">
        <v>46037</v>
      </c>
      <c r="J2330" s="1">
        <v>800000</v>
      </c>
      <c r="K2330" s="1">
        <v>0</v>
      </c>
      <c r="L2330" s="1">
        <v>0</v>
      </c>
      <c r="M2330" s="1" t="s">
        <v>6904</v>
      </c>
      <c r="N2330" s="1" t="s">
        <v>6905</v>
      </c>
      <c r="O2330" s="2">
        <v>46042</v>
      </c>
      <c r="P2330" s="1">
        <v>1</v>
      </c>
      <c r="Q2330" s="1" t="s">
        <v>6456</v>
      </c>
      <c r="R2330" s="2">
        <v>45964</v>
      </c>
      <c r="S2330" s="2"/>
      <c r="T2330" s="1">
        <v>0</v>
      </c>
    </row>
    <row r="2331" spans="1:20">
      <c r="A2331" s="1" t="s">
        <v>3784</v>
      </c>
      <c r="B2331" s="1" t="s">
        <v>3788</v>
      </c>
      <c r="C2331" s="1" t="s">
        <v>3789</v>
      </c>
      <c r="D2331" s="1" t="s">
        <v>9620</v>
      </c>
      <c r="E2331" s="1">
        <v>0</v>
      </c>
      <c r="F2331" s="1">
        <v>0</v>
      </c>
      <c r="G2331" s="1">
        <v>0</v>
      </c>
      <c r="H2331" s="1" t="s">
        <v>3787</v>
      </c>
      <c r="I2331" s="2">
        <v>45974</v>
      </c>
      <c r="J2331" s="1">
        <v>4880</v>
      </c>
      <c r="K2331" s="1">
        <v>4880</v>
      </c>
      <c r="L2331" s="1">
        <v>0</v>
      </c>
      <c r="M2331" s="1" t="s">
        <v>9621</v>
      </c>
      <c r="N2331" s="1" t="s">
        <v>9622</v>
      </c>
      <c r="O2331" s="2">
        <v>45979</v>
      </c>
      <c r="P2331" s="1">
        <v>1</v>
      </c>
      <c r="Q2331" s="1" t="s">
        <v>6436</v>
      </c>
      <c r="R2331" s="2">
        <v>45965</v>
      </c>
      <c r="S2331" s="2">
        <v>45974</v>
      </c>
      <c r="T2331" s="1">
        <v>5000</v>
      </c>
    </row>
    <row r="2332" spans="1:20">
      <c r="A2332" s="1" t="s">
        <v>3792</v>
      </c>
      <c r="B2332" s="1" t="s">
        <v>3797</v>
      </c>
      <c r="C2332" s="1" t="s">
        <v>3798</v>
      </c>
      <c r="D2332" s="1" t="s">
        <v>7726</v>
      </c>
      <c r="E2332" s="1" t="s">
        <v>8631</v>
      </c>
      <c r="F2332" s="1">
        <v>0</v>
      </c>
      <c r="G2332" s="1">
        <v>0</v>
      </c>
      <c r="H2332" s="1" t="s">
        <v>3796</v>
      </c>
      <c r="I2332" s="2">
        <v>45975</v>
      </c>
      <c r="J2332" s="1">
        <v>20000</v>
      </c>
      <c r="K2332" s="1">
        <v>20000</v>
      </c>
      <c r="L2332" s="1">
        <v>0</v>
      </c>
      <c r="M2332" s="1" t="s">
        <v>9623</v>
      </c>
      <c r="N2332" s="1" t="s">
        <v>9624</v>
      </c>
      <c r="O2332" s="2">
        <v>45979</v>
      </c>
      <c r="P2332" s="1">
        <v>1</v>
      </c>
      <c r="Q2332" s="1" t="s">
        <v>6436</v>
      </c>
      <c r="R2332" s="2">
        <v>45965</v>
      </c>
      <c r="S2332" s="2">
        <v>45975</v>
      </c>
      <c r="T2332" s="1">
        <v>20000</v>
      </c>
    </row>
    <row r="2333" spans="1:20">
      <c r="A2333" s="1" t="s">
        <v>3801</v>
      </c>
      <c r="B2333" s="1" t="s">
        <v>1169</v>
      </c>
      <c r="C2333" s="1" t="s">
        <v>1170</v>
      </c>
      <c r="D2333" s="1" t="s">
        <v>6454</v>
      </c>
      <c r="E2333" s="1" t="s">
        <v>6752</v>
      </c>
      <c r="F2333" s="1">
        <v>0</v>
      </c>
      <c r="G2333" s="1">
        <v>0</v>
      </c>
      <c r="H2333" s="1">
        <v>44016708601803</v>
      </c>
      <c r="I2333" s="2">
        <v>45988</v>
      </c>
      <c r="J2333" s="1">
        <v>14000</v>
      </c>
      <c r="K2333" s="1">
        <v>0</v>
      </c>
      <c r="L2333" s="1">
        <v>0</v>
      </c>
      <c r="M2333" s="1" t="s">
        <v>9625</v>
      </c>
      <c r="N2333" s="1"/>
      <c r="O2333" s="2">
        <v>45992</v>
      </c>
      <c r="P2333" s="1">
        <v>4</v>
      </c>
      <c r="Q2333" s="1" t="s">
        <v>6430</v>
      </c>
      <c r="R2333" s="2">
        <v>45965</v>
      </c>
      <c r="S2333" s="2"/>
      <c r="T2333" s="1">
        <v>0</v>
      </c>
    </row>
    <row r="2334" spans="1:20">
      <c r="A2334" s="1" t="s">
        <v>3805</v>
      </c>
      <c r="B2334" s="1" t="s">
        <v>1169</v>
      </c>
      <c r="C2334" s="1" t="s">
        <v>1170</v>
      </c>
      <c r="D2334" s="1" t="s">
        <v>6454</v>
      </c>
      <c r="E2334" s="1" t="s">
        <v>6426</v>
      </c>
      <c r="F2334" s="1">
        <v>0</v>
      </c>
      <c r="G2334" s="1">
        <v>0</v>
      </c>
      <c r="H2334" s="1">
        <v>44017008600501</v>
      </c>
      <c r="I2334" s="2">
        <v>45988</v>
      </c>
      <c r="J2334" s="1">
        <v>1000</v>
      </c>
      <c r="K2334" s="1">
        <v>0</v>
      </c>
      <c r="L2334" s="1">
        <v>0</v>
      </c>
      <c r="M2334" s="1" t="s">
        <v>7128</v>
      </c>
      <c r="N2334" s="1"/>
      <c r="O2334" s="2">
        <v>45992</v>
      </c>
      <c r="P2334" s="1">
        <v>2</v>
      </c>
      <c r="Q2334" s="1" t="s">
        <v>6430</v>
      </c>
      <c r="R2334" s="2">
        <v>45965</v>
      </c>
      <c r="S2334" s="2"/>
      <c r="T2334" s="1">
        <v>0</v>
      </c>
    </row>
    <row r="2335" spans="1:20">
      <c r="A2335" s="1" t="s">
        <v>3809</v>
      </c>
      <c r="B2335" s="1" t="s">
        <v>1169</v>
      </c>
      <c r="C2335" s="1" t="s">
        <v>1170</v>
      </c>
      <c r="D2335" s="1" t="s">
        <v>7216</v>
      </c>
      <c r="E2335" s="1" t="s">
        <v>6426</v>
      </c>
      <c r="F2335" s="1">
        <v>0</v>
      </c>
      <c r="G2335" s="1">
        <v>0</v>
      </c>
      <c r="H2335" s="1">
        <v>47004408600400</v>
      </c>
      <c r="I2335" s="2">
        <v>45988</v>
      </c>
      <c r="J2335" s="1">
        <v>2000</v>
      </c>
      <c r="K2335" s="1">
        <v>0</v>
      </c>
      <c r="L2335" s="1">
        <v>0</v>
      </c>
      <c r="M2335" s="1" t="s">
        <v>9626</v>
      </c>
      <c r="N2335" s="1"/>
      <c r="O2335" s="2">
        <v>45992</v>
      </c>
      <c r="P2335" s="1">
        <v>2</v>
      </c>
      <c r="Q2335" s="1" t="s">
        <v>6430</v>
      </c>
      <c r="R2335" s="2">
        <v>45965</v>
      </c>
      <c r="S2335" s="2"/>
      <c r="T2335" s="1">
        <v>0</v>
      </c>
    </row>
    <row r="2336" spans="1:20">
      <c r="A2336" s="1" t="s">
        <v>3813</v>
      </c>
      <c r="B2336" s="1" t="s">
        <v>1169</v>
      </c>
      <c r="C2336" s="1" t="s">
        <v>1170</v>
      </c>
      <c r="D2336" s="1" t="s">
        <v>7026</v>
      </c>
      <c r="E2336" s="1" t="s">
        <v>9563</v>
      </c>
      <c r="F2336" s="1" t="s">
        <v>6752</v>
      </c>
      <c r="G2336" s="1" t="s">
        <v>9564</v>
      </c>
      <c r="H2336" s="1" t="s">
        <v>3817</v>
      </c>
      <c r="I2336" s="2">
        <v>45988</v>
      </c>
      <c r="J2336" s="1">
        <v>2000</v>
      </c>
      <c r="K2336" s="1">
        <v>0</v>
      </c>
      <c r="L2336" s="1">
        <v>0</v>
      </c>
      <c r="M2336" s="1" t="s">
        <v>9627</v>
      </c>
      <c r="N2336" s="1"/>
      <c r="O2336" s="2">
        <v>45992</v>
      </c>
      <c r="P2336" s="1">
        <v>1</v>
      </c>
      <c r="Q2336" s="1" t="s">
        <v>6430</v>
      </c>
      <c r="R2336" s="2">
        <v>45965</v>
      </c>
      <c r="S2336" s="2"/>
      <c r="T2336" s="1">
        <v>0</v>
      </c>
    </row>
    <row r="2337" spans="1:20">
      <c r="A2337" s="1" t="s">
        <v>3824</v>
      </c>
      <c r="B2337" s="1" t="s">
        <v>653</v>
      </c>
      <c r="C2337" s="1" t="s">
        <v>654</v>
      </c>
      <c r="D2337" s="1" t="s">
        <v>6451</v>
      </c>
      <c r="E2337" s="1">
        <v>0</v>
      </c>
      <c r="F2337" s="1">
        <v>0</v>
      </c>
      <c r="G2337" s="1">
        <v>0</v>
      </c>
      <c r="H2337" s="1" t="s">
        <v>1973</v>
      </c>
      <c r="I2337" s="2">
        <v>45978</v>
      </c>
      <c r="J2337" s="1">
        <v>1611750</v>
      </c>
      <c r="K2337" s="1">
        <v>0</v>
      </c>
      <c r="L2337" s="1">
        <v>0</v>
      </c>
      <c r="M2337" s="1"/>
      <c r="N2337" s="1"/>
      <c r="O2337" s="2">
        <v>45980</v>
      </c>
      <c r="P2337" s="1">
        <v>2</v>
      </c>
      <c r="Q2337" s="1" t="s">
        <v>6436</v>
      </c>
      <c r="R2337" s="2">
        <v>45965</v>
      </c>
      <c r="S2337" s="2">
        <v>45975</v>
      </c>
      <c r="T2337" s="1">
        <v>1615008</v>
      </c>
    </row>
    <row r="2338" spans="1:20">
      <c r="A2338" s="1" t="s">
        <v>3824</v>
      </c>
      <c r="B2338" s="1" t="s">
        <v>653</v>
      </c>
      <c r="C2338" s="1" t="s">
        <v>654</v>
      </c>
      <c r="D2338" s="1" t="s">
        <v>6451</v>
      </c>
      <c r="E2338" s="1">
        <v>0</v>
      </c>
      <c r="F2338" s="1">
        <v>0</v>
      </c>
      <c r="G2338" s="1">
        <v>0</v>
      </c>
      <c r="H2338" s="1" t="s">
        <v>1973</v>
      </c>
      <c r="I2338" s="2">
        <v>45978</v>
      </c>
      <c r="J2338" s="1">
        <v>1611750</v>
      </c>
      <c r="K2338" s="1">
        <v>0</v>
      </c>
      <c r="L2338" s="1">
        <v>0</v>
      </c>
      <c r="M2338" s="1"/>
      <c r="N2338" s="1"/>
      <c r="O2338" s="2">
        <v>45980</v>
      </c>
      <c r="P2338" s="1">
        <v>2</v>
      </c>
      <c r="Q2338" s="1" t="s">
        <v>6436</v>
      </c>
      <c r="R2338" s="2">
        <v>45965</v>
      </c>
      <c r="S2338" s="2">
        <v>45976</v>
      </c>
      <c r="T2338" s="1">
        <v>1611750</v>
      </c>
    </row>
    <row r="2339" spans="1:20">
      <c r="A2339" s="1" t="s">
        <v>3835</v>
      </c>
      <c r="B2339" s="1" t="s">
        <v>1163</v>
      </c>
      <c r="C2339" s="1" t="s">
        <v>1164</v>
      </c>
      <c r="D2339" s="1" t="s">
        <v>6433</v>
      </c>
      <c r="E2339" s="1">
        <v>0</v>
      </c>
      <c r="F2339" s="1">
        <v>0</v>
      </c>
      <c r="G2339" s="1">
        <v>0</v>
      </c>
      <c r="H2339" s="1" t="s">
        <v>3837</v>
      </c>
      <c r="I2339" s="2">
        <v>45978</v>
      </c>
      <c r="J2339" s="1">
        <v>2000</v>
      </c>
      <c r="K2339" s="1">
        <v>2000</v>
      </c>
      <c r="L2339" s="1">
        <v>0</v>
      </c>
      <c r="M2339" s="1" t="s">
        <v>9628</v>
      </c>
      <c r="N2339" s="1"/>
      <c r="O2339" s="2">
        <v>45981</v>
      </c>
      <c r="P2339" s="1">
        <v>1</v>
      </c>
      <c r="Q2339" s="1" t="s">
        <v>6430</v>
      </c>
      <c r="R2339" s="2">
        <v>45965</v>
      </c>
      <c r="S2339" s="2">
        <v>45973</v>
      </c>
      <c r="T2339" s="1">
        <v>2000</v>
      </c>
    </row>
    <row r="2340" spans="1:20">
      <c r="A2340" s="1" t="s">
        <v>3847</v>
      </c>
      <c r="B2340" s="1" t="s">
        <v>1738</v>
      </c>
      <c r="C2340" s="1" t="s">
        <v>1739</v>
      </c>
      <c r="D2340" s="1" t="s">
        <v>9353</v>
      </c>
      <c r="E2340" s="1">
        <v>0</v>
      </c>
      <c r="F2340" s="1">
        <v>0</v>
      </c>
      <c r="G2340" s="1">
        <v>0</v>
      </c>
      <c r="H2340" s="1" t="s">
        <v>3851</v>
      </c>
      <c r="I2340" s="2">
        <v>45978</v>
      </c>
      <c r="J2340" s="1">
        <v>10000</v>
      </c>
      <c r="K2340" s="1">
        <v>10000</v>
      </c>
      <c r="L2340" s="1">
        <v>0</v>
      </c>
      <c r="M2340" s="1" t="s">
        <v>9629</v>
      </c>
      <c r="N2340" s="1"/>
      <c r="O2340" s="2">
        <v>45980</v>
      </c>
      <c r="P2340" s="1">
        <v>5</v>
      </c>
      <c r="Q2340" s="1" t="s">
        <v>6430</v>
      </c>
      <c r="R2340" s="2">
        <v>45965</v>
      </c>
      <c r="S2340" s="2">
        <v>45967</v>
      </c>
      <c r="T2340" s="1">
        <v>36000</v>
      </c>
    </row>
    <row r="2341" spans="1:20">
      <c r="A2341" s="1" t="s">
        <v>3854</v>
      </c>
      <c r="B2341" s="1" t="s">
        <v>2710</v>
      </c>
      <c r="C2341" s="1" t="s">
        <v>2711</v>
      </c>
      <c r="D2341" s="1" t="s">
        <v>7778</v>
      </c>
      <c r="E2341" s="1" t="s">
        <v>7131</v>
      </c>
      <c r="F2341" s="1">
        <v>0</v>
      </c>
      <c r="G2341" s="1">
        <v>0</v>
      </c>
      <c r="H2341" s="1" t="s">
        <v>3858</v>
      </c>
      <c r="I2341" s="2">
        <v>45974</v>
      </c>
      <c r="J2341" s="1">
        <v>15</v>
      </c>
      <c r="K2341" s="1">
        <v>15</v>
      </c>
      <c r="L2341" s="1">
        <v>0</v>
      </c>
      <c r="M2341" s="1" t="s">
        <v>9630</v>
      </c>
      <c r="N2341" s="1" t="s">
        <v>9631</v>
      </c>
      <c r="O2341" s="2">
        <v>45979</v>
      </c>
      <c r="P2341" s="1">
        <v>1</v>
      </c>
      <c r="Q2341" s="1" t="s">
        <v>6990</v>
      </c>
      <c r="R2341" s="2">
        <v>45965</v>
      </c>
      <c r="S2341" s="2">
        <v>45976</v>
      </c>
      <c r="T2341" s="1">
        <v>16</v>
      </c>
    </row>
    <row r="2342" spans="1:20">
      <c r="A2342" s="1" t="s">
        <v>3861</v>
      </c>
      <c r="B2342" s="1" t="s">
        <v>2710</v>
      </c>
      <c r="C2342" s="1" t="s">
        <v>2711</v>
      </c>
      <c r="D2342" s="1" t="s">
        <v>7778</v>
      </c>
      <c r="E2342" s="1" t="s">
        <v>7131</v>
      </c>
      <c r="F2342" s="1">
        <v>0</v>
      </c>
      <c r="G2342" s="1">
        <v>0</v>
      </c>
      <c r="H2342" s="1" t="s">
        <v>3858</v>
      </c>
      <c r="I2342" s="2">
        <v>45974</v>
      </c>
      <c r="J2342" s="1">
        <v>1500</v>
      </c>
      <c r="K2342" s="1">
        <v>1500</v>
      </c>
      <c r="L2342" s="1">
        <v>0</v>
      </c>
      <c r="M2342" s="1" t="s">
        <v>9630</v>
      </c>
      <c r="N2342" s="1" t="s">
        <v>9632</v>
      </c>
      <c r="O2342" s="2">
        <v>45979</v>
      </c>
      <c r="P2342" s="1">
        <v>1</v>
      </c>
      <c r="Q2342" s="1" t="s">
        <v>6990</v>
      </c>
      <c r="R2342" s="2">
        <v>45965</v>
      </c>
      <c r="S2342" s="2">
        <v>45976</v>
      </c>
      <c r="T2342" s="1">
        <v>1500</v>
      </c>
    </row>
    <row r="2343" spans="1:20">
      <c r="A2343" s="1" t="s">
        <v>9633</v>
      </c>
      <c r="B2343" s="1" t="s">
        <v>2595</v>
      </c>
      <c r="C2343" s="1" t="s">
        <v>2596</v>
      </c>
      <c r="D2343" s="1">
        <v>0</v>
      </c>
      <c r="E2343" s="1">
        <v>0</v>
      </c>
      <c r="F2343" s="1">
        <v>0</v>
      </c>
      <c r="G2343" s="1">
        <v>0</v>
      </c>
      <c r="H2343" s="1" t="s">
        <v>9634</v>
      </c>
      <c r="I2343" s="2">
        <v>45986</v>
      </c>
      <c r="J2343" s="1">
        <v>150</v>
      </c>
      <c r="K2343" s="1">
        <v>0</v>
      </c>
      <c r="L2343" s="1">
        <v>0</v>
      </c>
      <c r="M2343" s="1"/>
      <c r="N2343" s="1" t="s">
        <v>9635</v>
      </c>
      <c r="O2343" s="2">
        <v>45992</v>
      </c>
      <c r="P2343" s="1">
        <v>3</v>
      </c>
      <c r="Q2343" s="1" t="s">
        <v>6990</v>
      </c>
      <c r="R2343" s="2">
        <v>45965</v>
      </c>
      <c r="S2343" s="2"/>
      <c r="T2343" s="1">
        <v>0</v>
      </c>
    </row>
    <row r="2344" spans="1:20">
      <c r="A2344" s="1" t="s">
        <v>3877</v>
      </c>
      <c r="B2344" s="1" t="s">
        <v>3566</v>
      </c>
      <c r="C2344" s="1" t="s">
        <v>3567</v>
      </c>
      <c r="D2344" s="1" t="s">
        <v>6440</v>
      </c>
      <c r="E2344" s="1">
        <v>0</v>
      </c>
      <c r="F2344" s="1">
        <v>0</v>
      </c>
      <c r="G2344" s="1">
        <v>0</v>
      </c>
      <c r="H2344" s="1" t="s">
        <v>3879</v>
      </c>
      <c r="I2344" s="2">
        <v>45968</v>
      </c>
      <c r="J2344" s="1">
        <v>10000</v>
      </c>
      <c r="K2344" s="1">
        <v>10000</v>
      </c>
      <c r="L2344" s="1">
        <v>0</v>
      </c>
      <c r="M2344" s="1" t="s">
        <v>9636</v>
      </c>
      <c r="N2344" s="1"/>
      <c r="O2344" s="2">
        <v>45968</v>
      </c>
      <c r="P2344" s="1">
        <v>1</v>
      </c>
      <c r="Q2344" s="1" t="s">
        <v>6436</v>
      </c>
      <c r="R2344" s="2">
        <v>45965</v>
      </c>
      <c r="S2344" s="2">
        <v>45971</v>
      </c>
      <c r="T2344" s="1">
        <v>29000</v>
      </c>
    </row>
    <row r="2345" spans="1:20">
      <c r="A2345" s="1" t="s">
        <v>3882</v>
      </c>
      <c r="B2345" s="1" t="s">
        <v>387</v>
      </c>
      <c r="C2345" s="1" t="s">
        <v>388</v>
      </c>
      <c r="D2345" s="1" t="s">
        <v>6721</v>
      </c>
      <c r="E2345" s="1">
        <v>0</v>
      </c>
      <c r="F2345" s="1">
        <v>0</v>
      </c>
      <c r="G2345" s="1">
        <v>0</v>
      </c>
      <c r="H2345" s="1" t="s">
        <v>3885</v>
      </c>
      <c r="I2345" s="2">
        <v>45985</v>
      </c>
      <c r="J2345" s="1">
        <v>1000</v>
      </c>
      <c r="K2345" s="1">
        <v>0</v>
      </c>
      <c r="L2345" s="1">
        <v>0</v>
      </c>
      <c r="M2345" s="1" t="s">
        <v>7330</v>
      </c>
      <c r="N2345" s="1" t="s">
        <v>7204</v>
      </c>
      <c r="O2345" s="2">
        <v>45993</v>
      </c>
      <c r="P2345" s="1">
        <v>3</v>
      </c>
      <c r="Q2345" s="1" t="s">
        <v>6456</v>
      </c>
      <c r="R2345" s="2">
        <v>45965</v>
      </c>
      <c r="S2345" s="2">
        <v>45967</v>
      </c>
      <c r="T2345" s="1">
        <v>4830</v>
      </c>
    </row>
    <row r="2346" spans="1:20">
      <c r="A2346" s="1" t="s">
        <v>3888</v>
      </c>
      <c r="B2346" s="1" t="s">
        <v>499</v>
      </c>
      <c r="C2346" s="1" t="s">
        <v>500</v>
      </c>
      <c r="D2346" s="1" t="s">
        <v>6721</v>
      </c>
      <c r="E2346" s="1">
        <v>0</v>
      </c>
      <c r="F2346" s="1">
        <v>0</v>
      </c>
      <c r="G2346" s="1">
        <v>0</v>
      </c>
      <c r="H2346" s="1" t="s">
        <v>3891</v>
      </c>
      <c r="I2346" s="2">
        <v>45985</v>
      </c>
      <c r="J2346" s="1">
        <v>60000</v>
      </c>
      <c r="K2346" s="1">
        <v>0</v>
      </c>
      <c r="L2346" s="1">
        <v>0</v>
      </c>
      <c r="M2346" s="1" t="s">
        <v>8073</v>
      </c>
      <c r="N2346" s="1" t="s">
        <v>8370</v>
      </c>
      <c r="O2346" s="2">
        <v>45994</v>
      </c>
      <c r="P2346" s="1">
        <v>5</v>
      </c>
      <c r="Q2346" s="1" t="s">
        <v>6456</v>
      </c>
      <c r="R2346" s="2">
        <v>45965</v>
      </c>
      <c r="S2346" s="2"/>
      <c r="T2346" s="1">
        <v>0</v>
      </c>
    </row>
    <row r="2347" spans="1:20">
      <c r="A2347" s="1" t="s">
        <v>3894</v>
      </c>
      <c r="B2347" s="1" t="s">
        <v>499</v>
      </c>
      <c r="C2347" s="1" t="s">
        <v>500</v>
      </c>
      <c r="D2347" s="1" t="s">
        <v>6721</v>
      </c>
      <c r="E2347" s="1">
        <v>0</v>
      </c>
      <c r="F2347" s="1">
        <v>0</v>
      </c>
      <c r="G2347" s="1">
        <v>0</v>
      </c>
      <c r="H2347" s="1" t="s">
        <v>1573</v>
      </c>
      <c r="I2347" s="2">
        <v>45985</v>
      </c>
      <c r="J2347" s="1">
        <v>300000</v>
      </c>
      <c r="K2347" s="1">
        <v>0</v>
      </c>
      <c r="L2347" s="1">
        <v>0</v>
      </c>
      <c r="M2347" s="1" t="s">
        <v>494</v>
      </c>
      <c r="N2347" s="1" t="s">
        <v>6877</v>
      </c>
      <c r="O2347" s="2">
        <v>45994</v>
      </c>
      <c r="P2347" s="1">
        <v>5</v>
      </c>
      <c r="Q2347" s="1" t="s">
        <v>6456</v>
      </c>
      <c r="R2347" s="2">
        <v>45965</v>
      </c>
      <c r="S2347" s="2"/>
      <c r="T2347" s="1">
        <v>0</v>
      </c>
    </row>
    <row r="2348" spans="1:20">
      <c r="A2348" s="1" t="s">
        <v>3898</v>
      </c>
      <c r="B2348" s="1" t="s">
        <v>499</v>
      </c>
      <c r="C2348" s="1" t="s">
        <v>500</v>
      </c>
      <c r="D2348" s="1" t="s">
        <v>6721</v>
      </c>
      <c r="E2348" s="1">
        <v>0</v>
      </c>
      <c r="F2348" s="1">
        <v>0</v>
      </c>
      <c r="G2348" s="1">
        <v>0</v>
      </c>
      <c r="H2348" s="1" t="s">
        <v>1861</v>
      </c>
      <c r="I2348" s="2">
        <v>45985</v>
      </c>
      <c r="J2348" s="1">
        <v>100000</v>
      </c>
      <c r="K2348" s="1">
        <v>0</v>
      </c>
      <c r="L2348" s="1">
        <v>0</v>
      </c>
      <c r="M2348" s="1" t="s">
        <v>514</v>
      </c>
      <c r="N2348" s="1" t="s">
        <v>9524</v>
      </c>
      <c r="O2348" s="2">
        <v>45994</v>
      </c>
      <c r="P2348" s="1">
        <v>2</v>
      </c>
      <c r="Q2348" s="1" t="s">
        <v>6456</v>
      </c>
      <c r="R2348" s="2">
        <v>45965</v>
      </c>
      <c r="S2348" s="2"/>
      <c r="T2348" s="1">
        <v>0</v>
      </c>
    </row>
    <row r="2349" spans="1:20">
      <c r="A2349" s="1" t="s">
        <v>3902</v>
      </c>
      <c r="B2349" s="1" t="s">
        <v>499</v>
      </c>
      <c r="C2349" s="1" t="s">
        <v>500</v>
      </c>
      <c r="D2349" s="1" t="s">
        <v>6721</v>
      </c>
      <c r="E2349" s="1">
        <v>0</v>
      </c>
      <c r="F2349" s="1">
        <v>0</v>
      </c>
      <c r="G2349" s="1">
        <v>0</v>
      </c>
      <c r="H2349" s="1" t="s">
        <v>2784</v>
      </c>
      <c r="I2349" s="2">
        <v>45999</v>
      </c>
      <c r="J2349" s="1">
        <v>100000</v>
      </c>
      <c r="K2349" s="1">
        <v>0</v>
      </c>
      <c r="L2349" s="1">
        <v>0</v>
      </c>
      <c r="M2349" s="1" t="s">
        <v>514</v>
      </c>
      <c r="N2349" s="1" t="s">
        <v>6877</v>
      </c>
      <c r="O2349" s="2">
        <v>46008</v>
      </c>
      <c r="P2349" s="1">
        <v>2</v>
      </c>
      <c r="Q2349" s="1" t="s">
        <v>6456</v>
      </c>
      <c r="R2349" s="2">
        <v>45965</v>
      </c>
      <c r="S2349" s="2"/>
      <c r="T2349" s="1">
        <v>0</v>
      </c>
    </row>
    <row r="2350" spans="1:20">
      <c r="A2350" s="1" t="s">
        <v>3905</v>
      </c>
      <c r="B2350" s="1" t="s">
        <v>499</v>
      </c>
      <c r="C2350" s="1" t="s">
        <v>500</v>
      </c>
      <c r="D2350" s="1" t="s">
        <v>6721</v>
      </c>
      <c r="E2350" s="1">
        <v>0</v>
      </c>
      <c r="F2350" s="1">
        <v>0</v>
      </c>
      <c r="G2350" s="1">
        <v>0</v>
      </c>
      <c r="H2350" s="1" t="s">
        <v>2196</v>
      </c>
      <c r="I2350" s="2">
        <v>45985</v>
      </c>
      <c r="J2350" s="1">
        <v>100000</v>
      </c>
      <c r="K2350" s="1">
        <v>0</v>
      </c>
      <c r="L2350" s="1">
        <v>0</v>
      </c>
      <c r="M2350" s="1" t="s">
        <v>494</v>
      </c>
      <c r="N2350" s="1" t="s">
        <v>6877</v>
      </c>
      <c r="O2350" s="2">
        <v>45994</v>
      </c>
      <c r="P2350" s="1">
        <v>5</v>
      </c>
      <c r="Q2350" s="1" t="s">
        <v>6456</v>
      </c>
      <c r="R2350" s="2">
        <v>45965</v>
      </c>
      <c r="S2350" s="2"/>
      <c r="T2350" s="1">
        <v>0</v>
      </c>
    </row>
    <row r="2351" spans="1:20">
      <c r="A2351" s="1" t="s">
        <v>3909</v>
      </c>
      <c r="B2351" s="1" t="s">
        <v>499</v>
      </c>
      <c r="C2351" s="1" t="s">
        <v>500</v>
      </c>
      <c r="D2351" s="1" t="s">
        <v>6721</v>
      </c>
      <c r="E2351" s="1">
        <v>0</v>
      </c>
      <c r="F2351" s="1">
        <v>0</v>
      </c>
      <c r="G2351" s="1">
        <v>0</v>
      </c>
      <c r="H2351" s="1" t="s">
        <v>1867</v>
      </c>
      <c r="I2351" s="2">
        <v>45985</v>
      </c>
      <c r="J2351" s="1">
        <v>100000</v>
      </c>
      <c r="K2351" s="1">
        <v>0</v>
      </c>
      <c r="L2351" s="1">
        <v>0</v>
      </c>
      <c r="M2351" s="1" t="s">
        <v>514</v>
      </c>
      <c r="N2351" s="1" t="s">
        <v>9524</v>
      </c>
      <c r="O2351" s="2">
        <v>45994</v>
      </c>
      <c r="P2351" s="1">
        <v>2</v>
      </c>
      <c r="Q2351" s="1" t="s">
        <v>6456</v>
      </c>
      <c r="R2351" s="2">
        <v>45965</v>
      </c>
      <c r="S2351" s="2"/>
      <c r="T2351" s="1">
        <v>0</v>
      </c>
    </row>
    <row r="2352" spans="1:20">
      <c r="A2352" s="1" t="s">
        <v>3912</v>
      </c>
      <c r="B2352" s="1" t="s">
        <v>499</v>
      </c>
      <c r="C2352" s="1" t="s">
        <v>500</v>
      </c>
      <c r="D2352" s="1" t="s">
        <v>6721</v>
      </c>
      <c r="E2352" s="1">
        <v>0</v>
      </c>
      <c r="F2352" s="1">
        <v>0</v>
      </c>
      <c r="G2352" s="1">
        <v>0</v>
      </c>
      <c r="H2352" s="1" t="s">
        <v>533</v>
      </c>
      <c r="I2352" s="2">
        <v>45985</v>
      </c>
      <c r="J2352" s="1">
        <v>100000</v>
      </c>
      <c r="K2352" s="1">
        <v>0</v>
      </c>
      <c r="L2352" s="1">
        <v>0</v>
      </c>
      <c r="M2352" s="1" t="s">
        <v>514</v>
      </c>
      <c r="N2352" s="1" t="s">
        <v>6877</v>
      </c>
      <c r="O2352" s="2">
        <v>45994</v>
      </c>
      <c r="P2352" s="1">
        <v>2</v>
      </c>
      <c r="Q2352" s="1" t="s">
        <v>6456</v>
      </c>
      <c r="R2352" s="2">
        <v>45965</v>
      </c>
      <c r="S2352" s="2"/>
      <c r="T2352" s="1">
        <v>0</v>
      </c>
    </row>
    <row r="2353" spans="1:20">
      <c r="A2353" s="1" t="s">
        <v>3915</v>
      </c>
      <c r="B2353" s="1" t="s">
        <v>499</v>
      </c>
      <c r="C2353" s="1" t="s">
        <v>500</v>
      </c>
      <c r="D2353" s="1" t="s">
        <v>6721</v>
      </c>
      <c r="E2353" s="1">
        <v>0</v>
      </c>
      <c r="F2353" s="1">
        <v>0</v>
      </c>
      <c r="G2353" s="1">
        <v>0</v>
      </c>
      <c r="H2353" s="1" t="s">
        <v>1766</v>
      </c>
      <c r="I2353" s="2">
        <v>45985</v>
      </c>
      <c r="J2353" s="1">
        <v>100000</v>
      </c>
      <c r="K2353" s="1">
        <v>0</v>
      </c>
      <c r="L2353" s="1">
        <v>0</v>
      </c>
      <c r="M2353" s="1" t="s">
        <v>494</v>
      </c>
      <c r="N2353" s="1" t="s">
        <v>6877</v>
      </c>
      <c r="O2353" s="2">
        <v>45994</v>
      </c>
      <c r="P2353" s="1">
        <v>5</v>
      </c>
      <c r="Q2353" s="1" t="s">
        <v>6456</v>
      </c>
      <c r="R2353" s="2">
        <v>45965</v>
      </c>
      <c r="S2353" s="2">
        <v>45967</v>
      </c>
      <c r="T2353" s="1">
        <v>335050</v>
      </c>
    </row>
    <row r="2354" spans="1:20">
      <c r="A2354" s="1" t="s">
        <v>3919</v>
      </c>
      <c r="B2354" s="1" t="s">
        <v>499</v>
      </c>
      <c r="C2354" s="1" t="s">
        <v>500</v>
      </c>
      <c r="D2354" s="1" t="s">
        <v>6721</v>
      </c>
      <c r="E2354" s="1">
        <v>0</v>
      </c>
      <c r="F2354" s="1">
        <v>0</v>
      </c>
      <c r="G2354" s="1">
        <v>0</v>
      </c>
      <c r="H2354" s="1" t="s">
        <v>1772</v>
      </c>
      <c r="I2354" s="2">
        <v>45985</v>
      </c>
      <c r="J2354" s="1">
        <v>100000</v>
      </c>
      <c r="K2354" s="1">
        <v>0</v>
      </c>
      <c r="L2354" s="1">
        <v>0</v>
      </c>
      <c r="M2354" s="1" t="s">
        <v>514</v>
      </c>
      <c r="N2354" s="1" t="s">
        <v>9637</v>
      </c>
      <c r="O2354" s="2">
        <v>45994</v>
      </c>
      <c r="P2354" s="1">
        <v>2</v>
      </c>
      <c r="Q2354" s="1" t="s">
        <v>6456</v>
      </c>
      <c r="R2354" s="2">
        <v>45965</v>
      </c>
      <c r="S2354" s="2"/>
      <c r="T2354" s="1">
        <v>0</v>
      </c>
    </row>
    <row r="2355" spans="1:20">
      <c r="A2355" s="1" t="s">
        <v>3922</v>
      </c>
      <c r="B2355" s="1" t="s">
        <v>499</v>
      </c>
      <c r="C2355" s="1" t="s">
        <v>500</v>
      </c>
      <c r="D2355" s="1" t="s">
        <v>6721</v>
      </c>
      <c r="E2355" s="1">
        <v>0</v>
      </c>
      <c r="F2355" s="1">
        <v>0</v>
      </c>
      <c r="G2355" s="1">
        <v>0</v>
      </c>
      <c r="H2355" s="1" t="s">
        <v>1688</v>
      </c>
      <c r="I2355" s="2">
        <v>45985</v>
      </c>
      <c r="J2355" s="1">
        <v>100000</v>
      </c>
      <c r="K2355" s="1">
        <v>0</v>
      </c>
      <c r="L2355" s="1">
        <v>0</v>
      </c>
      <c r="M2355" s="1" t="s">
        <v>494</v>
      </c>
      <c r="N2355" s="1" t="s">
        <v>9637</v>
      </c>
      <c r="O2355" s="2">
        <v>45994</v>
      </c>
      <c r="P2355" s="1">
        <v>5</v>
      </c>
      <c r="Q2355" s="1" t="s">
        <v>6456</v>
      </c>
      <c r="R2355" s="2">
        <v>45965</v>
      </c>
      <c r="S2355" s="2"/>
      <c r="T2355" s="1">
        <v>0</v>
      </c>
    </row>
    <row r="2356" spans="1:20">
      <c r="A2356" s="1" t="s">
        <v>3925</v>
      </c>
      <c r="B2356" s="1" t="s">
        <v>499</v>
      </c>
      <c r="C2356" s="1" t="s">
        <v>500</v>
      </c>
      <c r="D2356" s="1" t="s">
        <v>6721</v>
      </c>
      <c r="E2356" s="1">
        <v>0</v>
      </c>
      <c r="F2356" s="1">
        <v>0</v>
      </c>
      <c r="G2356" s="1">
        <v>0</v>
      </c>
      <c r="H2356" s="1" t="s">
        <v>2293</v>
      </c>
      <c r="I2356" s="2">
        <v>45985</v>
      </c>
      <c r="J2356" s="1">
        <v>100000</v>
      </c>
      <c r="K2356" s="1">
        <v>0</v>
      </c>
      <c r="L2356" s="1">
        <v>0</v>
      </c>
      <c r="M2356" s="1" t="s">
        <v>514</v>
      </c>
      <c r="N2356" s="1" t="s">
        <v>6877</v>
      </c>
      <c r="O2356" s="2">
        <v>45994</v>
      </c>
      <c r="P2356" s="1">
        <v>2</v>
      </c>
      <c r="Q2356" s="1" t="s">
        <v>6456</v>
      </c>
      <c r="R2356" s="2">
        <v>45965</v>
      </c>
      <c r="S2356" s="2"/>
      <c r="T2356" s="1">
        <v>0</v>
      </c>
    </row>
    <row r="2357" spans="1:20">
      <c r="A2357" s="1" t="s">
        <v>3928</v>
      </c>
      <c r="B2357" s="1" t="s">
        <v>499</v>
      </c>
      <c r="C2357" s="1" t="s">
        <v>500</v>
      </c>
      <c r="D2357" s="1" t="s">
        <v>6721</v>
      </c>
      <c r="E2357" s="1">
        <v>0</v>
      </c>
      <c r="F2357" s="1">
        <v>0</v>
      </c>
      <c r="G2357" s="1">
        <v>0</v>
      </c>
      <c r="H2357" s="1" t="s">
        <v>3930</v>
      </c>
      <c r="I2357" s="2">
        <v>45985</v>
      </c>
      <c r="J2357" s="1">
        <v>100000</v>
      </c>
      <c r="K2357" s="1">
        <v>0</v>
      </c>
      <c r="L2357" s="1">
        <v>0</v>
      </c>
      <c r="M2357" s="1" t="s">
        <v>514</v>
      </c>
      <c r="N2357" s="1" t="s">
        <v>6877</v>
      </c>
      <c r="O2357" s="2">
        <v>45994</v>
      </c>
      <c r="P2357" s="1">
        <v>2</v>
      </c>
      <c r="Q2357" s="1" t="s">
        <v>6456</v>
      </c>
      <c r="R2357" s="2">
        <v>45965</v>
      </c>
      <c r="S2357" s="2"/>
      <c r="T2357" s="1">
        <v>0</v>
      </c>
    </row>
    <row r="2358" spans="1:20">
      <c r="A2358" s="1" t="s">
        <v>3933</v>
      </c>
      <c r="B2358" s="1" t="s">
        <v>499</v>
      </c>
      <c r="C2358" s="1" t="s">
        <v>500</v>
      </c>
      <c r="D2358" s="1" t="s">
        <v>6721</v>
      </c>
      <c r="E2358" s="1">
        <v>0</v>
      </c>
      <c r="F2358" s="1">
        <v>0</v>
      </c>
      <c r="G2358" s="1">
        <v>0</v>
      </c>
      <c r="H2358" s="1" t="s">
        <v>3935</v>
      </c>
      <c r="I2358" s="2">
        <v>45985</v>
      </c>
      <c r="J2358" s="1">
        <v>100000</v>
      </c>
      <c r="K2358" s="1">
        <v>0</v>
      </c>
      <c r="L2358" s="1">
        <v>0</v>
      </c>
      <c r="M2358" s="1" t="s">
        <v>514</v>
      </c>
      <c r="N2358" s="1" t="s">
        <v>6877</v>
      </c>
      <c r="O2358" s="2">
        <v>45994</v>
      </c>
      <c r="P2358" s="1">
        <v>5</v>
      </c>
      <c r="Q2358" s="1" t="s">
        <v>6456</v>
      </c>
      <c r="R2358" s="2">
        <v>45965</v>
      </c>
      <c r="S2358" s="2"/>
      <c r="T2358" s="1">
        <v>0</v>
      </c>
    </row>
    <row r="2359" spans="1:20">
      <c r="A2359" s="1" t="s">
        <v>3938</v>
      </c>
      <c r="B2359" s="1" t="s">
        <v>499</v>
      </c>
      <c r="C2359" s="1" t="s">
        <v>500</v>
      </c>
      <c r="D2359" s="1" t="s">
        <v>6721</v>
      </c>
      <c r="E2359" s="1">
        <v>0</v>
      </c>
      <c r="F2359" s="1">
        <v>0</v>
      </c>
      <c r="G2359" s="1">
        <v>0</v>
      </c>
      <c r="H2359" s="1" t="s">
        <v>1788</v>
      </c>
      <c r="I2359" s="2">
        <v>45985</v>
      </c>
      <c r="J2359" s="1">
        <v>100000</v>
      </c>
      <c r="K2359" s="1">
        <v>0</v>
      </c>
      <c r="L2359" s="1">
        <v>0</v>
      </c>
      <c r="M2359" s="1" t="s">
        <v>7264</v>
      </c>
      <c r="N2359" s="1" t="s">
        <v>6877</v>
      </c>
      <c r="O2359" s="2">
        <v>45994</v>
      </c>
      <c r="P2359" s="1">
        <v>2</v>
      </c>
      <c r="Q2359" s="1" t="s">
        <v>6456</v>
      </c>
      <c r="R2359" s="2">
        <v>45965</v>
      </c>
      <c r="S2359" s="2"/>
      <c r="T2359" s="1">
        <v>0</v>
      </c>
    </row>
    <row r="2360" spans="1:20">
      <c r="A2360" s="1" t="s">
        <v>3942</v>
      </c>
      <c r="B2360" s="1" t="s">
        <v>499</v>
      </c>
      <c r="C2360" s="1" t="s">
        <v>500</v>
      </c>
      <c r="D2360" s="1" t="s">
        <v>6721</v>
      </c>
      <c r="E2360" s="1">
        <v>0</v>
      </c>
      <c r="F2360" s="1">
        <v>0</v>
      </c>
      <c r="G2360" s="1">
        <v>0</v>
      </c>
      <c r="H2360" s="1" t="s">
        <v>3944</v>
      </c>
      <c r="I2360" s="2">
        <v>45985</v>
      </c>
      <c r="J2360" s="1">
        <v>100000</v>
      </c>
      <c r="K2360" s="1">
        <v>0</v>
      </c>
      <c r="L2360" s="1">
        <v>0</v>
      </c>
      <c r="M2360" s="1" t="s">
        <v>514</v>
      </c>
      <c r="N2360" s="1" t="s">
        <v>6877</v>
      </c>
      <c r="O2360" s="2">
        <v>45994</v>
      </c>
      <c r="P2360" s="1">
        <v>2</v>
      </c>
      <c r="Q2360" s="1" t="s">
        <v>6456</v>
      </c>
      <c r="R2360" s="2">
        <v>45965</v>
      </c>
      <c r="S2360" s="2"/>
      <c r="T2360" s="1">
        <v>0</v>
      </c>
    </row>
    <row r="2361" spans="1:20">
      <c r="A2361" s="1" t="s">
        <v>3947</v>
      </c>
      <c r="B2361" s="1" t="s">
        <v>499</v>
      </c>
      <c r="C2361" s="1" t="s">
        <v>500</v>
      </c>
      <c r="D2361" s="1" t="s">
        <v>6721</v>
      </c>
      <c r="E2361" s="1">
        <v>0</v>
      </c>
      <c r="F2361" s="1">
        <v>0</v>
      </c>
      <c r="G2361" s="1">
        <v>0</v>
      </c>
      <c r="H2361" s="1" t="s">
        <v>3950</v>
      </c>
      <c r="I2361" s="2">
        <v>45985</v>
      </c>
      <c r="J2361" s="1">
        <v>100000</v>
      </c>
      <c r="K2361" s="1">
        <v>0</v>
      </c>
      <c r="L2361" s="1">
        <v>0</v>
      </c>
      <c r="M2361" s="1" t="s">
        <v>494</v>
      </c>
      <c r="N2361" s="1" t="s">
        <v>6877</v>
      </c>
      <c r="O2361" s="2">
        <v>45994</v>
      </c>
      <c r="P2361" s="1">
        <v>5</v>
      </c>
      <c r="Q2361" s="1" t="s">
        <v>6456</v>
      </c>
      <c r="R2361" s="2">
        <v>45965</v>
      </c>
      <c r="S2361" s="2"/>
      <c r="T2361" s="1">
        <v>0</v>
      </c>
    </row>
    <row r="2362" spans="1:20">
      <c r="A2362" s="1" t="s">
        <v>3953</v>
      </c>
      <c r="B2362" s="1" t="s">
        <v>499</v>
      </c>
      <c r="C2362" s="1" t="s">
        <v>500</v>
      </c>
      <c r="D2362" s="1" t="s">
        <v>7009</v>
      </c>
      <c r="E2362" s="1">
        <v>0</v>
      </c>
      <c r="F2362" s="1">
        <v>0</v>
      </c>
      <c r="G2362" s="1">
        <v>0</v>
      </c>
      <c r="H2362" s="1" t="s">
        <v>584</v>
      </c>
      <c r="I2362" s="2">
        <v>45985</v>
      </c>
      <c r="J2362" s="1">
        <v>100000</v>
      </c>
      <c r="K2362" s="1">
        <v>0</v>
      </c>
      <c r="L2362" s="1">
        <v>0</v>
      </c>
      <c r="M2362" s="1" t="s">
        <v>507</v>
      </c>
      <c r="N2362" s="1" t="s">
        <v>7011</v>
      </c>
      <c r="O2362" s="2">
        <v>45994</v>
      </c>
      <c r="P2362" s="1">
        <v>7</v>
      </c>
      <c r="Q2362" s="1" t="s">
        <v>6456</v>
      </c>
      <c r="R2362" s="2">
        <v>45965</v>
      </c>
      <c r="S2362" s="2"/>
      <c r="T2362" s="1">
        <v>0</v>
      </c>
    </row>
    <row r="2363" spans="1:20">
      <c r="A2363" s="1" t="s">
        <v>3958</v>
      </c>
      <c r="B2363" s="1" t="s">
        <v>499</v>
      </c>
      <c r="C2363" s="1" t="s">
        <v>500</v>
      </c>
      <c r="D2363" s="1" t="s">
        <v>6721</v>
      </c>
      <c r="E2363" s="1">
        <v>0</v>
      </c>
      <c r="F2363" s="1">
        <v>0</v>
      </c>
      <c r="G2363" s="1">
        <v>0</v>
      </c>
      <c r="H2363" s="1" t="s">
        <v>546</v>
      </c>
      <c r="I2363" s="2">
        <v>45985</v>
      </c>
      <c r="J2363" s="1">
        <v>120000</v>
      </c>
      <c r="K2363" s="1">
        <v>0</v>
      </c>
      <c r="L2363" s="1">
        <v>0</v>
      </c>
      <c r="M2363" s="1" t="s">
        <v>544</v>
      </c>
      <c r="N2363" s="1" t="s">
        <v>6877</v>
      </c>
      <c r="O2363" s="2">
        <v>45994</v>
      </c>
      <c r="P2363" s="1">
        <v>2</v>
      </c>
      <c r="Q2363" s="1" t="s">
        <v>6456</v>
      </c>
      <c r="R2363" s="2">
        <v>45965</v>
      </c>
      <c r="S2363" s="2"/>
      <c r="T2363" s="1">
        <v>0</v>
      </c>
    </row>
    <row r="2364" spans="1:20">
      <c r="A2364" s="1" t="s">
        <v>3962</v>
      </c>
      <c r="B2364" s="1" t="s">
        <v>499</v>
      </c>
      <c r="C2364" s="1" t="s">
        <v>500</v>
      </c>
      <c r="D2364" s="1" t="s">
        <v>6721</v>
      </c>
      <c r="E2364" s="1">
        <v>0</v>
      </c>
      <c r="F2364" s="1">
        <v>0</v>
      </c>
      <c r="G2364" s="1">
        <v>0</v>
      </c>
      <c r="H2364" s="1" t="s">
        <v>1579</v>
      </c>
      <c r="I2364" s="2">
        <v>45992</v>
      </c>
      <c r="J2364" s="1">
        <v>80000</v>
      </c>
      <c r="K2364" s="1">
        <v>0</v>
      </c>
      <c r="L2364" s="1">
        <v>0</v>
      </c>
      <c r="M2364" s="1" t="s">
        <v>7264</v>
      </c>
      <c r="N2364" s="1" t="s">
        <v>6877</v>
      </c>
      <c r="O2364" s="2">
        <v>46001</v>
      </c>
      <c r="P2364" s="1">
        <v>5</v>
      </c>
      <c r="Q2364" s="1" t="s">
        <v>6456</v>
      </c>
      <c r="R2364" s="2">
        <v>45965</v>
      </c>
      <c r="S2364" s="2"/>
      <c r="T2364" s="1">
        <v>0</v>
      </c>
    </row>
    <row r="2365" spans="1:20">
      <c r="A2365" s="1" t="s">
        <v>3966</v>
      </c>
      <c r="B2365" s="1" t="s">
        <v>499</v>
      </c>
      <c r="C2365" s="1" t="s">
        <v>500</v>
      </c>
      <c r="D2365" s="1" t="s">
        <v>7247</v>
      </c>
      <c r="E2365" s="1" t="s">
        <v>7248</v>
      </c>
      <c r="F2365" s="1">
        <v>0</v>
      </c>
      <c r="G2365" s="1">
        <v>0</v>
      </c>
      <c r="H2365" s="1" t="s">
        <v>3970</v>
      </c>
      <c r="I2365" s="2">
        <v>45992</v>
      </c>
      <c r="J2365" s="1">
        <v>100000</v>
      </c>
      <c r="K2365" s="1">
        <v>0</v>
      </c>
      <c r="L2365" s="1">
        <v>0</v>
      </c>
      <c r="M2365" s="1" t="s">
        <v>9638</v>
      </c>
      <c r="N2365" s="1" t="s">
        <v>9587</v>
      </c>
      <c r="O2365" s="2">
        <v>46001</v>
      </c>
      <c r="P2365" s="1">
        <v>1</v>
      </c>
      <c r="Q2365" s="1" t="s">
        <v>6456</v>
      </c>
      <c r="R2365" s="2">
        <v>45965</v>
      </c>
      <c r="S2365" s="2"/>
      <c r="T2365" s="1">
        <v>0</v>
      </c>
    </row>
    <row r="2366" spans="1:20">
      <c r="A2366" s="1" t="s">
        <v>3973</v>
      </c>
      <c r="B2366" s="1" t="s">
        <v>499</v>
      </c>
      <c r="C2366" s="1" t="s">
        <v>500</v>
      </c>
      <c r="D2366" s="1" t="s">
        <v>7009</v>
      </c>
      <c r="E2366" s="1">
        <v>0</v>
      </c>
      <c r="F2366" s="1">
        <v>0</v>
      </c>
      <c r="G2366" s="1">
        <v>0</v>
      </c>
      <c r="H2366" s="1" t="s">
        <v>568</v>
      </c>
      <c r="I2366" s="2">
        <v>45992</v>
      </c>
      <c r="J2366" s="1">
        <v>200000</v>
      </c>
      <c r="K2366" s="1">
        <v>0</v>
      </c>
      <c r="L2366" s="1">
        <v>0</v>
      </c>
      <c r="M2366" s="1" t="s">
        <v>566</v>
      </c>
      <c r="N2366" s="1" t="s">
        <v>7268</v>
      </c>
      <c r="O2366" s="2">
        <v>46001</v>
      </c>
      <c r="P2366" s="1">
        <v>7</v>
      </c>
      <c r="Q2366" s="1" t="s">
        <v>6456</v>
      </c>
      <c r="R2366" s="2">
        <v>45965</v>
      </c>
      <c r="S2366" s="2"/>
      <c r="T2366" s="1">
        <v>0</v>
      </c>
    </row>
    <row r="2367" spans="1:20">
      <c r="A2367" s="1" t="s">
        <v>3978</v>
      </c>
      <c r="B2367" s="1" t="s">
        <v>499</v>
      </c>
      <c r="C2367" s="1" t="s">
        <v>500</v>
      </c>
      <c r="D2367" s="1" t="s">
        <v>7009</v>
      </c>
      <c r="E2367" s="1">
        <v>0</v>
      </c>
      <c r="F2367" s="1">
        <v>0</v>
      </c>
      <c r="G2367" s="1">
        <v>0</v>
      </c>
      <c r="H2367" s="1" t="s">
        <v>640</v>
      </c>
      <c r="I2367" s="2">
        <v>45992</v>
      </c>
      <c r="J2367" s="1">
        <v>100000</v>
      </c>
      <c r="K2367" s="1">
        <v>0</v>
      </c>
      <c r="L2367" s="1">
        <v>0</v>
      </c>
      <c r="M2367" s="1" t="s">
        <v>507</v>
      </c>
      <c r="N2367" s="1" t="s">
        <v>7278</v>
      </c>
      <c r="O2367" s="2">
        <v>46001</v>
      </c>
      <c r="P2367" s="1">
        <v>7</v>
      </c>
      <c r="Q2367" s="1" t="s">
        <v>6456</v>
      </c>
      <c r="R2367" s="2">
        <v>45965</v>
      </c>
      <c r="S2367" s="2"/>
      <c r="T2367" s="1">
        <v>0</v>
      </c>
    </row>
    <row r="2368" spans="1:20">
      <c r="A2368" s="1" t="s">
        <v>3983</v>
      </c>
      <c r="B2368" s="1" t="s">
        <v>499</v>
      </c>
      <c r="C2368" s="1" t="s">
        <v>500</v>
      </c>
      <c r="D2368" s="1" t="s">
        <v>6721</v>
      </c>
      <c r="E2368" s="1">
        <v>0</v>
      </c>
      <c r="F2368" s="1">
        <v>0</v>
      </c>
      <c r="G2368" s="1">
        <v>0</v>
      </c>
      <c r="H2368" s="1" t="s">
        <v>2164</v>
      </c>
      <c r="I2368" s="2">
        <v>45992</v>
      </c>
      <c r="J2368" s="1">
        <v>100000</v>
      </c>
      <c r="K2368" s="1">
        <v>0</v>
      </c>
      <c r="L2368" s="1">
        <v>0</v>
      </c>
      <c r="M2368" s="1" t="s">
        <v>514</v>
      </c>
      <c r="N2368" s="1" t="s">
        <v>9524</v>
      </c>
      <c r="O2368" s="2">
        <v>46001</v>
      </c>
      <c r="P2368" s="1">
        <v>5</v>
      </c>
      <c r="Q2368" s="1" t="s">
        <v>6456</v>
      </c>
      <c r="R2368" s="2">
        <v>45965</v>
      </c>
      <c r="S2368" s="2"/>
      <c r="T2368" s="1">
        <v>0</v>
      </c>
    </row>
    <row r="2369" spans="1:20">
      <c r="A2369" s="1" t="s">
        <v>6906</v>
      </c>
      <c r="B2369" s="1" t="s">
        <v>499</v>
      </c>
      <c r="C2369" s="1" t="s">
        <v>500</v>
      </c>
      <c r="D2369" s="1" t="s">
        <v>6721</v>
      </c>
      <c r="E2369" s="1">
        <v>0</v>
      </c>
      <c r="F2369" s="1">
        <v>0</v>
      </c>
      <c r="G2369" s="1">
        <v>0</v>
      </c>
      <c r="H2369" s="1" t="s">
        <v>2796</v>
      </c>
      <c r="I2369" s="2">
        <v>45999</v>
      </c>
      <c r="J2369" s="1">
        <v>200000</v>
      </c>
      <c r="K2369" s="1">
        <v>0</v>
      </c>
      <c r="L2369" s="1">
        <v>0</v>
      </c>
      <c r="M2369" s="1" t="s">
        <v>6907</v>
      </c>
      <c r="N2369" s="1" t="s">
        <v>6877</v>
      </c>
      <c r="O2369" s="2">
        <v>46008</v>
      </c>
      <c r="P2369" s="1">
        <v>2</v>
      </c>
      <c r="Q2369" s="1" t="s">
        <v>6456</v>
      </c>
      <c r="R2369" s="2">
        <v>45965</v>
      </c>
      <c r="S2369" s="2"/>
      <c r="T2369" s="1">
        <v>0</v>
      </c>
    </row>
    <row r="2370" spans="1:20">
      <c r="A2370" s="1" t="s">
        <v>3989</v>
      </c>
      <c r="B2370" s="1" t="s">
        <v>416</v>
      </c>
      <c r="C2370" s="1" t="s">
        <v>417</v>
      </c>
      <c r="D2370" s="1" t="s">
        <v>6773</v>
      </c>
      <c r="E2370" s="1">
        <v>0</v>
      </c>
      <c r="F2370" s="1">
        <v>0</v>
      </c>
      <c r="G2370" s="1">
        <v>0</v>
      </c>
      <c r="H2370" s="1" t="s">
        <v>3992</v>
      </c>
      <c r="I2370" s="2">
        <v>45974</v>
      </c>
      <c r="J2370" s="1">
        <v>18000</v>
      </c>
      <c r="K2370" s="1">
        <v>18000</v>
      </c>
      <c r="L2370" s="1">
        <v>0</v>
      </c>
      <c r="M2370" s="1" t="s">
        <v>848</v>
      </c>
      <c r="N2370" s="1"/>
      <c r="O2370" s="2">
        <v>45979</v>
      </c>
      <c r="P2370" s="1">
        <v>2</v>
      </c>
      <c r="Q2370" s="1" t="s">
        <v>6468</v>
      </c>
      <c r="R2370" s="2">
        <v>45965</v>
      </c>
      <c r="S2370" s="2">
        <v>45978</v>
      </c>
      <c r="T2370" s="1">
        <v>18000</v>
      </c>
    </row>
    <row r="2371" spans="1:20">
      <c r="A2371" s="1" t="s">
        <v>3998</v>
      </c>
      <c r="B2371" s="1" t="s">
        <v>416</v>
      </c>
      <c r="C2371" s="1" t="s">
        <v>417</v>
      </c>
      <c r="D2371" s="1" t="s">
        <v>7451</v>
      </c>
      <c r="E2371" s="1">
        <v>0</v>
      </c>
      <c r="F2371" s="1">
        <v>0</v>
      </c>
      <c r="G2371" s="1">
        <v>0</v>
      </c>
      <c r="H2371" s="1" t="s">
        <v>4000</v>
      </c>
      <c r="I2371" s="2">
        <v>45974</v>
      </c>
      <c r="J2371" s="1">
        <v>80000</v>
      </c>
      <c r="K2371" s="1">
        <v>80000</v>
      </c>
      <c r="L2371" s="1">
        <v>0</v>
      </c>
      <c r="M2371" s="1" t="s">
        <v>7461</v>
      </c>
      <c r="N2371" s="1"/>
      <c r="O2371" s="2">
        <v>45986</v>
      </c>
      <c r="P2371" s="1">
        <v>1</v>
      </c>
      <c r="Q2371" s="1" t="s">
        <v>6468</v>
      </c>
      <c r="R2371" s="2">
        <v>45965</v>
      </c>
      <c r="S2371" s="2">
        <v>45972</v>
      </c>
      <c r="T2371" s="1">
        <v>80000</v>
      </c>
    </row>
    <row r="2372" spans="1:20">
      <c r="A2372" s="1" t="s">
        <v>4003</v>
      </c>
      <c r="B2372" s="1" t="s">
        <v>416</v>
      </c>
      <c r="C2372" s="1" t="s">
        <v>417</v>
      </c>
      <c r="D2372" s="1" t="s">
        <v>7069</v>
      </c>
      <c r="E2372" s="1">
        <v>0</v>
      </c>
      <c r="F2372" s="1">
        <v>0</v>
      </c>
      <c r="G2372" s="1">
        <v>0</v>
      </c>
      <c r="H2372" s="1" t="s">
        <v>338</v>
      </c>
      <c r="I2372" s="2">
        <v>45974</v>
      </c>
      <c r="J2372" s="1">
        <v>120000</v>
      </c>
      <c r="K2372" s="1">
        <v>120000</v>
      </c>
      <c r="L2372" s="1">
        <v>0</v>
      </c>
      <c r="M2372" s="1" t="s">
        <v>333</v>
      </c>
      <c r="N2372" s="1"/>
      <c r="O2372" s="2">
        <v>45979</v>
      </c>
      <c r="P2372" s="1">
        <v>2</v>
      </c>
      <c r="Q2372" s="1" t="s">
        <v>6468</v>
      </c>
      <c r="R2372" s="2">
        <v>45965</v>
      </c>
      <c r="S2372" s="2">
        <v>45972</v>
      </c>
      <c r="T2372" s="1">
        <v>248000</v>
      </c>
    </row>
    <row r="2373" spans="1:20">
      <c r="A2373" s="1" t="s">
        <v>4007</v>
      </c>
      <c r="B2373" s="1" t="s">
        <v>416</v>
      </c>
      <c r="C2373" s="1" t="s">
        <v>417</v>
      </c>
      <c r="D2373" s="1" t="s">
        <v>7069</v>
      </c>
      <c r="E2373" s="1">
        <v>0</v>
      </c>
      <c r="F2373" s="1">
        <v>0</v>
      </c>
      <c r="G2373" s="1">
        <v>0</v>
      </c>
      <c r="H2373" s="1" t="s">
        <v>338</v>
      </c>
      <c r="I2373" s="2">
        <v>45981</v>
      </c>
      <c r="J2373" s="1">
        <v>160000</v>
      </c>
      <c r="K2373" s="1">
        <v>160000</v>
      </c>
      <c r="L2373" s="1">
        <v>0</v>
      </c>
      <c r="M2373" s="1" t="s">
        <v>333</v>
      </c>
      <c r="N2373" s="1"/>
      <c r="O2373" s="2">
        <v>45986</v>
      </c>
      <c r="P2373" s="1">
        <v>2</v>
      </c>
      <c r="Q2373" s="1" t="s">
        <v>6468</v>
      </c>
      <c r="R2373" s="2">
        <v>45965</v>
      </c>
      <c r="S2373" s="2">
        <v>45972</v>
      </c>
      <c r="T2373" s="1">
        <v>336000</v>
      </c>
    </row>
    <row r="2374" spans="1:20">
      <c r="A2374" s="1" t="s">
        <v>4011</v>
      </c>
      <c r="B2374" s="1" t="s">
        <v>416</v>
      </c>
      <c r="C2374" s="1" t="s">
        <v>417</v>
      </c>
      <c r="D2374" s="1" t="s">
        <v>7153</v>
      </c>
      <c r="E2374" s="1" t="s">
        <v>6558</v>
      </c>
      <c r="F2374" s="1" t="s">
        <v>6545</v>
      </c>
      <c r="G2374" s="1">
        <v>0</v>
      </c>
      <c r="H2374" s="1" t="s">
        <v>3365</v>
      </c>
      <c r="I2374" s="2">
        <v>45974</v>
      </c>
      <c r="J2374" s="1">
        <v>54000</v>
      </c>
      <c r="K2374" s="1">
        <v>54000</v>
      </c>
      <c r="L2374" s="1">
        <v>0</v>
      </c>
      <c r="M2374" s="1" t="s">
        <v>7154</v>
      </c>
      <c r="N2374" s="1"/>
      <c r="O2374" s="2">
        <v>45986</v>
      </c>
      <c r="P2374" s="1">
        <v>1</v>
      </c>
      <c r="Q2374" s="1" t="s">
        <v>6468</v>
      </c>
      <c r="R2374" s="2">
        <v>45965</v>
      </c>
      <c r="S2374" s="2">
        <v>45971</v>
      </c>
      <c r="T2374" s="1">
        <v>54000</v>
      </c>
    </row>
    <row r="2375" spans="1:20">
      <c r="A2375" s="1" t="s">
        <v>4015</v>
      </c>
      <c r="B2375" s="1" t="s">
        <v>183</v>
      </c>
      <c r="C2375" s="1" t="s">
        <v>184</v>
      </c>
      <c r="D2375" s="1" t="s">
        <v>6526</v>
      </c>
      <c r="E2375" s="1">
        <v>0</v>
      </c>
      <c r="F2375" s="1">
        <v>0</v>
      </c>
      <c r="G2375" s="1">
        <v>0</v>
      </c>
      <c r="H2375" s="1" t="s">
        <v>287</v>
      </c>
      <c r="I2375" s="2">
        <v>45972</v>
      </c>
      <c r="J2375" s="1">
        <v>18000</v>
      </c>
      <c r="K2375" s="1">
        <v>0</v>
      </c>
      <c r="L2375" s="1">
        <v>0</v>
      </c>
      <c r="M2375" s="1" t="s">
        <v>285</v>
      </c>
      <c r="N2375" s="1"/>
      <c r="O2375" s="2">
        <v>45986</v>
      </c>
      <c r="P2375" s="1">
        <v>1</v>
      </c>
      <c r="Q2375" s="1" t="s">
        <v>6468</v>
      </c>
      <c r="R2375" s="2">
        <v>45965</v>
      </c>
      <c r="S2375" s="2"/>
      <c r="T2375" s="1">
        <v>0</v>
      </c>
    </row>
    <row r="2376" spans="1:20">
      <c r="A2376" s="1" t="s">
        <v>282</v>
      </c>
      <c r="B2376" s="1" t="s">
        <v>183</v>
      </c>
      <c r="C2376" s="1" t="s">
        <v>184</v>
      </c>
      <c r="D2376" s="1" t="s">
        <v>6526</v>
      </c>
      <c r="E2376" s="1">
        <v>0</v>
      </c>
      <c r="F2376" s="1">
        <v>0</v>
      </c>
      <c r="G2376" s="1">
        <v>0</v>
      </c>
      <c r="H2376" s="1" t="s">
        <v>287</v>
      </c>
      <c r="I2376" s="2">
        <v>45979</v>
      </c>
      <c r="J2376" s="1">
        <v>18000</v>
      </c>
      <c r="K2376" s="1">
        <v>0</v>
      </c>
      <c r="L2376" s="1">
        <v>0</v>
      </c>
      <c r="M2376" s="1" t="s">
        <v>285</v>
      </c>
      <c r="N2376" s="1"/>
      <c r="O2376" s="2">
        <v>45993</v>
      </c>
      <c r="P2376" s="1">
        <v>1</v>
      </c>
      <c r="Q2376" s="1" t="s">
        <v>6468</v>
      </c>
      <c r="R2376" s="2">
        <v>45965</v>
      </c>
      <c r="S2376" s="2"/>
      <c r="T2376" s="1">
        <v>0</v>
      </c>
    </row>
    <row r="2377" spans="1:20">
      <c r="A2377" s="1" t="s">
        <v>289</v>
      </c>
      <c r="B2377" s="1" t="s">
        <v>183</v>
      </c>
      <c r="C2377" s="1" t="s">
        <v>184</v>
      </c>
      <c r="D2377" s="1" t="s">
        <v>6526</v>
      </c>
      <c r="E2377" s="1">
        <v>0</v>
      </c>
      <c r="F2377" s="1">
        <v>0</v>
      </c>
      <c r="G2377" s="1">
        <v>0</v>
      </c>
      <c r="H2377" s="1" t="s">
        <v>287</v>
      </c>
      <c r="I2377" s="2">
        <v>45979</v>
      </c>
      <c r="J2377" s="1">
        <v>18000</v>
      </c>
      <c r="K2377" s="1">
        <v>0</v>
      </c>
      <c r="L2377" s="1">
        <v>0</v>
      </c>
      <c r="M2377" s="1" t="s">
        <v>285</v>
      </c>
      <c r="N2377" s="1"/>
      <c r="O2377" s="2">
        <v>45993</v>
      </c>
      <c r="P2377" s="1">
        <v>1</v>
      </c>
      <c r="Q2377" s="1" t="s">
        <v>6468</v>
      </c>
      <c r="R2377" s="2">
        <v>45965</v>
      </c>
      <c r="S2377" s="2"/>
      <c r="T2377" s="1">
        <v>0</v>
      </c>
    </row>
    <row r="2378" spans="1:20">
      <c r="A2378" s="1" t="s">
        <v>292</v>
      </c>
      <c r="B2378" s="1" t="s">
        <v>183</v>
      </c>
      <c r="C2378" s="1" t="s">
        <v>184</v>
      </c>
      <c r="D2378" s="1" t="s">
        <v>6526</v>
      </c>
      <c r="E2378" s="1">
        <v>0</v>
      </c>
      <c r="F2378" s="1">
        <v>0</v>
      </c>
      <c r="G2378" s="1">
        <v>0</v>
      </c>
      <c r="H2378" s="1" t="s">
        <v>287</v>
      </c>
      <c r="I2378" s="2">
        <v>45986</v>
      </c>
      <c r="J2378" s="1">
        <v>18000</v>
      </c>
      <c r="K2378" s="1">
        <v>0</v>
      </c>
      <c r="L2378" s="1">
        <v>0</v>
      </c>
      <c r="M2378" s="1" t="s">
        <v>285</v>
      </c>
      <c r="N2378" s="1"/>
      <c r="O2378" s="2">
        <v>46000</v>
      </c>
      <c r="P2378" s="1">
        <v>1</v>
      </c>
      <c r="Q2378" s="1" t="s">
        <v>6468</v>
      </c>
      <c r="R2378" s="2">
        <v>45965</v>
      </c>
      <c r="S2378" s="2"/>
      <c r="T2378" s="1">
        <v>0</v>
      </c>
    </row>
    <row r="2379" spans="1:20">
      <c r="A2379" s="1" t="s">
        <v>295</v>
      </c>
      <c r="B2379" s="1" t="s">
        <v>183</v>
      </c>
      <c r="C2379" s="1" t="s">
        <v>184</v>
      </c>
      <c r="D2379" s="1" t="s">
        <v>6522</v>
      </c>
      <c r="E2379" s="1">
        <v>0</v>
      </c>
      <c r="F2379" s="1">
        <v>0</v>
      </c>
      <c r="G2379" s="1">
        <v>0</v>
      </c>
      <c r="H2379" s="1" t="s">
        <v>198</v>
      </c>
      <c r="I2379" s="2">
        <v>45972</v>
      </c>
      <c r="J2379" s="1">
        <v>36000</v>
      </c>
      <c r="K2379" s="1">
        <v>0</v>
      </c>
      <c r="L2379" s="1">
        <v>0</v>
      </c>
      <c r="M2379" s="1" t="s">
        <v>176</v>
      </c>
      <c r="N2379" s="1"/>
      <c r="O2379" s="2">
        <v>45986</v>
      </c>
      <c r="P2379" s="1">
        <v>1</v>
      </c>
      <c r="Q2379" s="1" t="s">
        <v>6468</v>
      </c>
      <c r="R2379" s="2">
        <v>45965</v>
      </c>
      <c r="S2379" s="2">
        <v>45976</v>
      </c>
      <c r="T2379" s="1">
        <v>108000</v>
      </c>
    </row>
    <row r="2380" spans="1:20">
      <c r="A2380" s="1" t="s">
        <v>298</v>
      </c>
      <c r="B2380" s="1" t="s">
        <v>183</v>
      </c>
      <c r="C2380" s="1" t="s">
        <v>184</v>
      </c>
      <c r="D2380" s="1" t="s">
        <v>6522</v>
      </c>
      <c r="E2380" s="1">
        <v>0</v>
      </c>
      <c r="F2380" s="1">
        <v>0</v>
      </c>
      <c r="G2380" s="1">
        <v>0</v>
      </c>
      <c r="H2380" s="1" t="s">
        <v>198</v>
      </c>
      <c r="I2380" s="2">
        <v>45979</v>
      </c>
      <c r="J2380" s="1">
        <v>36000</v>
      </c>
      <c r="K2380" s="1">
        <v>0</v>
      </c>
      <c r="L2380" s="1">
        <v>0</v>
      </c>
      <c r="M2380" s="1" t="s">
        <v>176</v>
      </c>
      <c r="N2380" s="1"/>
      <c r="O2380" s="2">
        <v>45993</v>
      </c>
      <c r="P2380" s="1">
        <v>1</v>
      </c>
      <c r="Q2380" s="1" t="s">
        <v>6468</v>
      </c>
      <c r="R2380" s="2">
        <v>45965</v>
      </c>
      <c r="S2380" s="2"/>
      <c r="T2380" s="1">
        <v>0</v>
      </c>
    </row>
    <row r="2381" spans="1:20">
      <c r="A2381" s="1" t="s">
        <v>301</v>
      </c>
      <c r="B2381" s="1" t="s">
        <v>183</v>
      </c>
      <c r="C2381" s="1" t="s">
        <v>184</v>
      </c>
      <c r="D2381" s="1" t="s">
        <v>6522</v>
      </c>
      <c r="E2381" s="1">
        <v>0</v>
      </c>
      <c r="F2381" s="1">
        <v>0</v>
      </c>
      <c r="G2381" s="1">
        <v>0</v>
      </c>
      <c r="H2381" s="1" t="s">
        <v>198</v>
      </c>
      <c r="I2381" s="2">
        <v>45986</v>
      </c>
      <c r="J2381" s="1">
        <v>36000</v>
      </c>
      <c r="K2381" s="1">
        <v>0</v>
      </c>
      <c r="L2381" s="1">
        <v>0</v>
      </c>
      <c r="M2381" s="1" t="s">
        <v>176</v>
      </c>
      <c r="N2381" s="1"/>
      <c r="O2381" s="2">
        <v>46000</v>
      </c>
      <c r="P2381" s="1">
        <v>1</v>
      </c>
      <c r="Q2381" s="1" t="s">
        <v>6468</v>
      </c>
      <c r="R2381" s="2">
        <v>45965</v>
      </c>
      <c r="S2381" s="2"/>
      <c r="T2381" s="1">
        <v>0</v>
      </c>
    </row>
    <row r="2382" spans="1:20">
      <c r="A2382" s="1" t="s">
        <v>304</v>
      </c>
      <c r="B2382" s="1" t="s">
        <v>183</v>
      </c>
      <c r="C2382" s="1" t="s">
        <v>184</v>
      </c>
      <c r="D2382" s="1" t="s">
        <v>6522</v>
      </c>
      <c r="E2382" s="1">
        <v>0</v>
      </c>
      <c r="F2382" s="1">
        <v>0</v>
      </c>
      <c r="G2382" s="1">
        <v>0</v>
      </c>
      <c r="H2382" s="1" t="s">
        <v>198</v>
      </c>
      <c r="I2382" s="2">
        <v>45993</v>
      </c>
      <c r="J2382" s="1">
        <v>36000</v>
      </c>
      <c r="K2382" s="1">
        <v>0</v>
      </c>
      <c r="L2382" s="1">
        <v>0</v>
      </c>
      <c r="M2382" s="1" t="s">
        <v>176</v>
      </c>
      <c r="N2382" s="1"/>
      <c r="O2382" s="2">
        <v>46007</v>
      </c>
      <c r="P2382" s="1">
        <v>1</v>
      </c>
      <c r="Q2382" s="1" t="s">
        <v>6468</v>
      </c>
      <c r="R2382" s="2">
        <v>45965</v>
      </c>
      <c r="S2382" s="2"/>
      <c r="T2382" s="1">
        <v>0</v>
      </c>
    </row>
    <row r="2383" spans="1:20">
      <c r="A2383" s="1" t="s">
        <v>9639</v>
      </c>
      <c r="B2383" s="1" t="s">
        <v>259</v>
      </c>
      <c r="C2383" s="1" t="s">
        <v>184</v>
      </c>
      <c r="D2383" s="1" t="s">
        <v>6909</v>
      </c>
      <c r="E2383" s="1" t="s">
        <v>6910</v>
      </c>
      <c r="F2383" s="1" t="s">
        <v>6911</v>
      </c>
      <c r="G2383" s="1">
        <v>0</v>
      </c>
      <c r="H2383" s="1" t="s">
        <v>1639</v>
      </c>
      <c r="I2383" s="2">
        <v>45979</v>
      </c>
      <c r="J2383" s="1">
        <v>46920</v>
      </c>
      <c r="K2383" s="1">
        <v>0</v>
      </c>
      <c r="L2383" s="1">
        <v>0</v>
      </c>
      <c r="M2383" s="1" t="s">
        <v>6912</v>
      </c>
      <c r="N2383" s="1" t="s">
        <v>6913</v>
      </c>
      <c r="O2383" s="2">
        <v>45986</v>
      </c>
      <c r="P2383" s="1">
        <v>1</v>
      </c>
      <c r="Q2383" s="1" t="s">
        <v>6468</v>
      </c>
      <c r="R2383" s="2">
        <v>45965</v>
      </c>
      <c r="S2383" s="2"/>
      <c r="T2383" s="1">
        <v>0</v>
      </c>
    </row>
    <row r="2384" spans="1:20">
      <c r="A2384" s="1" t="s">
        <v>4019</v>
      </c>
      <c r="B2384" s="1" t="s">
        <v>259</v>
      </c>
      <c r="C2384" s="1" t="s">
        <v>184</v>
      </c>
      <c r="D2384" s="1" t="s">
        <v>6909</v>
      </c>
      <c r="E2384" s="1" t="s">
        <v>6910</v>
      </c>
      <c r="F2384" s="1" t="s">
        <v>6911</v>
      </c>
      <c r="G2384" s="1">
        <v>0</v>
      </c>
      <c r="H2384" s="1" t="s">
        <v>1639</v>
      </c>
      <c r="I2384" s="2">
        <v>45993</v>
      </c>
      <c r="J2384" s="1">
        <v>44880</v>
      </c>
      <c r="K2384" s="1">
        <v>0</v>
      </c>
      <c r="L2384" s="1">
        <v>0</v>
      </c>
      <c r="M2384" s="1" t="s">
        <v>6912</v>
      </c>
      <c r="N2384" s="1" t="s">
        <v>6913</v>
      </c>
      <c r="O2384" s="2">
        <v>46000</v>
      </c>
      <c r="P2384" s="1">
        <v>1</v>
      </c>
      <c r="Q2384" s="1" t="s">
        <v>6468</v>
      </c>
      <c r="R2384" s="2">
        <v>45965</v>
      </c>
      <c r="S2384" s="2"/>
      <c r="T2384" s="1">
        <v>0</v>
      </c>
    </row>
    <row r="2385" spans="1:20">
      <c r="A2385" s="1" t="s">
        <v>4027</v>
      </c>
      <c r="B2385" s="1" t="s">
        <v>259</v>
      </c>
      <c r="C2385" s="1" t="s">
        <v>184</v>
      </c>
      <c r="D2385" s="1" t="s">
        <v>6909</v>
      </c>
      <c r="E2385" s="1" t="s">
        <v>6910</v>
      </c>
      <c r="F2385" s="1" t="s">
        <v>6911</v>
      </c>
      <c r="G2385" s="1">
        <v>0</v>
      </c>
      <c r="H2385" s="1" t="s">
        <v>1639</v>
      </c>
      <c r="I2385" s="2">
        <v>46000</v>
      </c>
      <c r="J2385" s="1">
        <v>44880</v>
      </c>
      <c r="K2385" s="1">
        <v>0</v>
      </c>
      <c r="L2385" s="1">
        <v>0</v>
      </c>
      <c r="M2385" s="1" t="s">
        <v>6912</v>
      </c>
      <c r="N2385" s="1" t="s">
        <v>6913</v>
      </c>
      <c r="O2385" s="2">
        <v>46007</v>
      </c>
      <c r="P2385" s="1">
        <v>1</v>
      </c>
      <c r="Q2385" s="1" t="s">
        <v>6468</v>
      </c>
      <c r="R2385" s="2">
        <v>45965</v>
      </c>
      <c r="S2385" s="2"/>
      <c r="T2385" s="1">
        <v>0</v>
      </c>
    </row>
    <row r="2386" spans="1:20">
      <c r="A2386" s="1" t="s">
        <v>6908</v>
      </c>
      <c r="B2386" s="1" t="s">
        <v>259</v>
      </c>
      <c r="C2386" s="1" t="s">
        <v>184</v>
      </c>
      <c r="D2386" s="1" t="s">
        <v>6909</v>
      </c>
      <c r="E2386" s="1" t="s">
        <v>6910</v>
      </c>
      <c r="F2386" s="1" t="s">
        <v>6911</v>
      </c>
      <c r="G2386" s="1">
        <v>0</v>
      </c>
      <c r="H2386" s="1" t="s">
        <v>1639</v>
      </c>
      <c r="I2386" s="2">
        <v>46007</v>
      </c>
      <c r="J2386" s="1">
        <v>46920</v>
      </c>
      <c r="K2386" s="1">
        <v>0</v>
      </c>
      <c r="L2386" s="1">
        <v>0</v>
      </c>
      <c r="M2386" s="1" t="s">
        <v>6912</v>
      </c>
      <c r="N2386" s="1" t="s">
        <v>6913</v>
      </c>
      <c r="O2386" s="2">
        <v>46014</v>
      </c>
      <c r="P2386" s="1">
        <v>1</v>
      </c>
      <c r="Q2386" s="1" t="s">
        <v>6468</v>
      </c>
      <c r="R2386" s="2">
        <v>45965</v>
      </c>
      <c r="S2386" s="2"/>
      <c r="T2386" s="1">
        <v>0</v>
      </c>
    </row>
    <row r="2387" spans="1:20">
      <c r="A2387" s="1" t="s">
        <v>4032</v>
      </c>
      <c r="B2387" s="1" t="s">
        <v>259</v>
      </c>
      <c r="C2387" s="1" t="s">
        <v>184</v>
      </c>
      <c r="D2387" s="1" t="s">
        <v>6909</v>
      </c>
      <c r="E2387" s="1" t="s">
        <v>6910</v>
      </c>
      <c r="F2387" s="1" t="s">
        <v>6911</v>
      </c>
      <c r="G2387" s="1">
        <v>0</v>
      </c>
      <c r="H2387" s="1" t="s">
        <v>1659</v>
      </c>
      <c r="I2387" s="2">
        <v>45986</v>
      </c>
      <c r="J2387" s="1">
        <v>56000</v>
      </c>
      <c r="K2387" s="1">
        <v>0</v>
      </c>
      <c r="L2387" s="1">
        <v>0</v>
      </c>
      <c r="M2387" s="1" t="s">
        <v>8138</v>
      </c>
      <c r="N2387" s="1" t="s">
        <v>6913</v>
      </c>
      <c r="O2387" s="2">
        <v>45993</v>
      </c>
      <c r="P2387" s="1">
        <v>1</v>
      </c>
      <c r="Q2387" s="1" t="s">
        <v>6468</v>
      </c>
      <c r="R2387" s="2">
        <v>45965</v>
      </c>
      <c r="S2387" s="2">
        <v>45980</v>
      </c>
      <c r="T2387" s="1">
        <v>112000</v>
      </c>
    </row>
    <row r="2388" spans="1:20">
      <c r="A2388" s="1" t="s">
        <v>4037</v>
      </c>
      <c r="B2388" s="1" t="s">
        <v>259</v>
      </c>
      <c r="C2388" s="1" t="s">
        <v>184</v>
      </c>
      <c r="D2388" s="1" t="s">
        <v>6909</v>
      </c>
      <c r="E2388" s="1" t="s">
        <v>6910</v>
      </c>
      <c r="F2388" s="1" t="s">
        <v>6911</v>
      </c>
      <c r="G2388" s="1">
        <v>0</v>
      </c>
      <c r="H2388" s="1" t="s">
        <v>1659</v>
      </c>
      <c r="I2388" s="2">
        <v>45993</v>
      </c>
      <c r="J2388" s="1">
        <v>56000</v>
      </c>
      <c r="K2388" s="1">
        <v>0</v>
      </c>
      <c r="L2388" s="1">
        <v>0</v>
      </c>
      <c r="M2388" s="1" t="s">
        <v>8138</v>
      </c>
      <c r="N2388" s="1" t="s">
        <v>6913</v>
      </c>
      <c r="O2388" s="2">
        <v>46000</v>
      </c>
      <c r="P2388" s="1">
        <v>1</v>
      </c>
      <c r="Q2388" s="1" t="s">
        <v>6468</v>
      </c>
      <c r="R2388" s="2">
        <v>45965</v>
      </c>
      <c r="S2388" s="2"/>
      <c r="T2388" s="1">
        <v>0</v>
      </c>
    </row>
    <row r="2389" spans="1:20">
      <c r="A2389" s="1" t="s">
        <v>4044</v>
      </c>
      <c r="B2389" s="1" t="s">
        <v>259</v>
      </c>
      <c r="C2389" s="1" t="s">
        <v>184</v>
      </c>
      <c r="D2389" s="1" t="s">
        <v>6909</v>
      </c>
      <c r="E2389" s="1" t="s">
        <v>6910</v>
      </c>
      <c r="F2389" s="1" t="s">
        <v>6911</v>
      </c>
      <c r="G2389" s="1">
        <v>0</v>
      </c>
      <c r="H2389" s="1" t="s">
        <v>1659</v>
      </c>
      <c r="I2389" s="2">
        <v>46000</v>
      </c>
      <c r="J2389" s="1">
        <v>36000</v>
      </c>
      <c r="K2389" s="1">
        <v>0</v>
      </c>
      <c r="L2389" s="1">
        <v>0</v>
      </c>
      <c r="M2389" s="1" t="s">
        <v>8138</v>
      </c>
      <c r="N2389" s="1" t="s">
        <v>6913</v>
      </c>
      <c r="O2389" s="2">
        <v>46007</v>
      </c>
      <c r="P2389" s="1">
        <v>1</v>
      </c>
      <c r="Q2389" s="1" t="s">
        <v>6468</v>
      </c>
      <c r="R2389" s="2">
        <v>45965</v>
      </c>
      <c r="S2389" s="2"/>
      <c r="T2389" s="1">
        <v>0</v>
      </c>
    </row>
    <row r="2390" spans="1:20">
      <c r="A2390" s="1" t="s">
        <v>4048</v>
      </c>
      <c r="B2390" s="1" t="s">
        <v>259</v>
      </c>
      <c r="C2390" s="1" t="s">
        <v>184</v>
      </c>
      <c r="D2390" s="1" t="s">
        <v>6909</v>
      </c>
      <c r="E2390" s="1" t="s">
        <v>6910</v>
      </c>
      <c r="F2390" s="1" t="s">
        <v>6911</v>
      </c>
      <c r="G2390" s="1">
        <v>0</v>
      </c>
      <c r="H2390" s="1" t="s">
        <v>1659</v>
      </c>
      <c r="I2390" s="2">
        <v>46007</v>
      </c>
      <c r="J2390" s="1">
        <v>32000</v>
      </c>
      <c r="K2390" s="1">
        <v>0</v>
      </c>
      <c r="L2390" s="1">
        <v>0</v>
      </c>
      <c r="M2390" s="1" t="s">
        <v>8138</v>
      </c>
      <c r="N2390" s="1" t="s">
        <v>6913</v>
      </c>
      <c r="O2390" s="2">
        <v>46014</v>
      </c>
      <c r="P2390" s="1">
        <v>1</v>
      </c>
      <c r="Q2390" s="1" t="s">
        <v>6468</v>
      </c>
      <c r="R2390" s="2">
        <v>45965</v>
      </c>
      <c r="S2390" s="2"/>
      <c r="T2390" s="1">
        <v>0</v>
      </c>
    </row>
    <row r="2391" spans="1:20">
      <c r="A2391" s="1" t="s">
        <v>4051</v>
      </c>
      <c r="B2391" s="1" t="s">
        <v>259</v>
      </c>
      <c r="C2391" s="1" t="s">
        <v>184</v>
      </c>
      <c r="D2391" s="1" t="s">
        <v>6909</v>
      </c>
      <c r="E2391" s="1" t="s">
        <v>6910</v>
      </c>
      <c r="F2391" s="1" t="s">
        <v>6911</v>
      </c>
      <c r="G2391" s="1">
        <v>0</v>
      </c>
      <c r="H2391" s="1" t="s">
        <v>1674</v>
      </c>
      <c r="I2391" s="2">
        <v>45986</v>
      </c>
      <c r="J2391" s="1">
        <v>56000</v>
      </c>
      <c r="K2391" s="1">
        <v>0</v>
      </c>
      <c r="L2391" s="1">
        <v>0</v>
      </c>
      <c r="M2391" s="1" t="s">
        <v>6915</v>
      </c>
      <c r="N2391" s="1" t="s">
        <v>6913</v>
      </c>
      <c r="O2391" s="2">
        <v>45993</v>
      </c>
      <c r="P2391" s="1">
        <v>1</v>
      </c>
      <c r="Q2391" s="1" t="s">
        <v>6468</v>
      </c>
      <c r="R2391" s="2">
        <v>45965</v>
      </c>
      <c r="S2391" s="2"/>
      <c r="T2391" s="1">
        <v>0</v>
      </c>
    </row>
    <row r="2392" spans="1:20">
      <c r="A2392" s="1" t="s">
        <v>4055</v>
      </c>
      <c r="B2392" s="1" t="s">
        <v>259</v>
      </c>
      <c r="C2392" s="1" t="s">
        <v>184</v>
      </c>
      <c r="D2392" s="1" t="s">
        <v>6909</v>
      </c>
      <c r="E2392" s="1" t="s">
        <v>6910</v>
      </c>
      <c r="F2392" s="1" t="s">
        <v>6911</v>
      </c>
      <c r="G2392" s="1">
        <v>0</v>
      </c>
      <c r="H2392" s="1" t="s">
        <v>1674</v>
      </c>
      <c r="I2392" s="2">
        <v>45993</v>
      </c>
      <c r="J2392" s="1">
        <v>56000</v>
      </c>
      <c r="K2392" s="1">
        <v>0</v>
      </c>
      <c r="L2392" s="1">
        <v>0</v>
      </c>
      <c r="M2392" s="1" t="s">
        <v>6915</v>
      </c>
      <c r="N2392" s="1" t="s">
        <v>6913</v>
      </c>
      <c r="O2392" s="2">
        <v>46000</v>
      </c>
      <c r="P2392" s="1">
        <v>1</v>
      </c>
      <c r="Q2392" s="1" t="s">
        <v>6468</v>
      </c>
      <c r="R2392" s="2">
        <v>45965</v>
      </c>
      <c r="S2392" s="2"/>
      <c r="T2392" s="1">
        <v>0</v>
      </c>
    </row>
    <row r="2393" spans="1:20">
      <c r="A2393" s="1" t="s">
        <v>9640</v>
      </c>
      <c r="B2393" s="1" t="s">
        <v>259</v>
      </c>
      <c r="C2393" s="1" t="s">
        <v>184</v>
      </c>
      <c r="D2393" s="1" t="s">
        <v>6909</v>
      </c>
      <c r="E2393" s="1" t="s">
        <v>6910</v>
      </c>
      <c r="F2393" s="1" t="s">
        <v>6911</v>
      </c>
      <c r="G2393" s="1">
        <v>0</v>
      </c>
      <c r="H2393" s="1" t="s">
        <v>1674</v>
      </c>
      <c r="I2393" s="2">
        <v>46000</v>
      </c>
      <c r="J2393" s="1">
        <v>36000</v>
      </c>
      <c r="K2393" s="1">
        <v>0</v>
      </c>
      <c r="L2393" s="1">
        <v>0</v>
      </c>
      <c r="M2393" s="1" t="s">
        <v>6915</v>
      </c>
      <c r="N2393" s="1" t="s">
        <v>6913</v>
      </c>
      <c r="O2393" s="2">
        <v>46007</v>
      </c>
      <c r="P2393" s="1">
        <v>1</v>
      </c>
      <c r="Q2393" s="1" t="s">
        <v>6468</v>
      </c>
      <c r="R2393" s="2">
        <v>45965</v>
      </c>
      <c r="S2393" s="2"/>
      <c r="T2393" s="1">
        <v>0</v>
      </c>
    </row>
    <row r="2394" spans="1:20">
      <c r="A2394" s="1" t="s">
        <v>6914</v>
      </c>
      <c r="B2394" s="1" t="s">
        <v>259</v>
      </c>
      <c r="C2394" s="1" t="s">
        <v>184</v>
      </c>
      <c r="D2394" s="1" t="s">
        <v>6909</v>
      </c>
      <c r="E2394" s="1" t="s">
        <v>6910</v>
      </c>
      <c r="F2394" s="1" t="s">
        <v>6911</v>
      </c>
      <c r="G2394" s="1">
        <v>0</v>
      </c>
      <c r="H2394" s="1" t="s">
        <v>1674</v>
      </c>
      <c r="I2394" s="2">
        <v>46007</v>
      </c>
      <c r="J2394" s="1">
        <v>32000</v>
      </c>
      <c r="K2394" s="1">
        <v>0</v>
      </c>
      <c r="L2394" s="1">
        <v>0</v>
      </c>
      <c r="M2394" s="1" t="s">
        <v>6915</v>
      </c>
      <c r="N2394" s="1" t="s">
        <v>6913</v>
      </c>
      <c r="O2394" s="2">
        <v>46014</v>
      </c>
      <c r="P2394" s="1">
        <v>1</v>
      </c>
      <c r="Q2394" s="1" t="s">
        <v>6468</v>
      </c>
      <c r="R2394" s="2">
        <v>45965</v>
      </c>
      <c r="S2394" s="2"/>
      <c r="T2394" s="1">
        <v>0</v>
      </c>
    </row>
    <row r="2395" spans="1:20">
      <c r="A2395" s="1" t="s">
        <v>4063</v>
      </c>
      <c r="B2395" s="1" t="s">
        <v>387</v>
      </c>
      <c r="C2395" s="1" t="s">
        <v>388</v>
      </c>
      <c r="D2395" s="1" t="s">
        <v>7201</v>
      </c>
      <c r="E2395" s="1">
        <v>0</v>
      </c>
      <c r="F2395" s="1">
        <v>0</v>
      </c>
      <c r="G2395" s="1">
        <v>0</v>
      </c>
      <c r="H2395" s="1" t="s">
        <v>611</v>
      </c>
      <c r="I2395" s="2">
        <v>45987</v>
      </c>
      <c r="J2395" s="1">
        <v>20000</v>
      </c>
      <c r="K2395" s="1">
        <v>0</v>
      </c>
      <c r="L2395" s="1">
        <v>0</v>
      </c>
      <c r="M2395" s="1" t="s">
        <v>609</v>
      </c>
      <c r="N2395" s="1" t="s">
        <v>9641</v>
      </c>
      <c r="O2395" s="2">
        <v>45995</v>
      </c>
      <c r="P2395" s="1">
        <v>2</v>
      </c>
      <c r="Q2395" s="1" t="s">
        <v>6456</v>
      </c>
      <c r="R2395" s="2">
        <v>45966</v>
      </c>
      <c r="S2395" s="2"/>
      <c r="T2395" s="1">
        <v>0</v>
      </c>
    </row>
    <row r="2396" spans="1:20">
      <c r="A2396" s="1" t="s">
        <v>6916</v>
      </c>
      <c r="B2396" s="1" t="s">
        <v>6769</v>
      </c>
      <c r="C2396" s="1" t="s">
        <v>6770</v>
      </c>
      <c r="D2396" s="1">
        <v>0</v>
      </c>
      <c r="E2396" s="1">
        <v>0</v>
      </c>
      <c r="F2396" s="1">
        <v>0</v>
      </c>
      <c r="G2396" s="1">
        <v>0</v>
      </c>
      <c r="H2396" s="1">
        <v>80900929</v>
      </c>
      <c r="I2396" s="2">
        <v>36412</v>
      </c>
      <c r="J2396" s="1">
        <v>20000</v>
      </c>
      <c r="K2396" s="1">
        <v>0</v>
      </c>
      <c r="L2396" s="1">
        <v>0</v>
      </c>
      <c r="M2396" s="1"/>
      <c r="N2396" s="1"/>
      <c r="O2396" s="2">
        <v>36412</v>
      </c>
      <c r="P2396" s="1">
        <v>1</v>
      </c>
      <c r="Q2396" s="1" t="s">
        <v>6456</v>
      </c>
      <c r="R2396" s="2">
        <v>45966</v>
      </c>
      <c r="S2396" s="2"/>
      <c r="T2396" s="1">
        <v>0</v>
      </c>
    </row>
    <row r="2397" spans="1:20">
      <c r="A2397" s="1" t="s">
        <v>6917</v>
      </c>
      <c r="B2397" s="1" t="s">
        <v>6769</v>
      </c>
      <c r="C2397" s="1" t="s">
        <v>6770</v>
      </c>
      <c r="D2397" s="1">
        <v>0</v>
      </c>
      <c r="E2397" s="1">
        <v>0</v>
      </c>
      <c r="F2397" s="1">
        <v>0</v>
      </c>
      <c r="G2397" s="1">
        <v>0</v>
      </c>
      <c r="H2397" s="1">
        <v>80900930</v>
      </c>
      <c r="I2397" s="2">
        <v>36412</v>
      </c>
      <c r="J2397" s="1">
        <v>20000</v>
      </c>
      <c r="K2397" s="1">
        <v>0</v>
      </c>
      <c r="L2397" s="1">
        <v>0</v>
      </c>
      <c r="M2397" s="1"/>
      <c r="N2397" s="1"/>
      <c r="O2397" s="2">
        <v>36412</v>
      </c>
      <c r="P2397" s="1">
        <v>1</v>
      </c>
      <c r="Q2397" s="1" t="s">
        <v>6456</v>
      </c>
      <c r="R2397" s="2">
        <v>45966</v>
      </c>
      <c r="S2397" s="2"/>
      <c r="T2397" s="1">
        <v>0</v>
      </c>
    </row>
    <row r="2398" spans="1:20">
      <c r="A2398" s="1" t="s">
        <v>4066</v>
      </c>
      <c r="B2398" s="1" t="s">
        <v>183</v>
      </c>
      <c r="C2398" s="1" t="s">
        <v>184</v>
      </c>
      <c r="D2398" s="1" t="s">
        <v>6526</v>
      </c>
      <c r="E2398" s="1">
        <v>0</v>
      </c>
      <c r="F2398" s="1">
        <v>0</v>
      </c>
      <c r="G2398" s="1">
        <v>0</v>
      </c>
      <c r="H2398" s="1" t="s">
        <v>312</v>
      </c>
      <c r="I2398" s="2">
        <v>45972</v>
      </c>
      <c r="J2398" s="1">
        <v>12000</v>
      </c>
      <c r="K2398" s="1">
        <v>0</v>
      </c>
      <c r="L2398" s="1">
        <v>0</v>
      </c>
      <c r="M2398" s="1" t="s">
        <v>310</v>
      </c>
      <c r="N2398" s="1"/>
      <c r="O2398" s="2">
        <v>45986</v>
      </c>
      <c r="P2398" s="1">
        <v>1</v>
      </c>
      <c r="Q2398" s="1" t="s">
        <v>6468</v>
      </c>
      <c r="R2398" s="2">
        <v>45965</v>
      </c>
      <c r="S2398" s="2"/>
      <c r="T2398" s="1">
        <v>0</v>
      </c>
    </row>
    <row r="2399" spans="1:20">
      <c r="A2399" s="1" t="s">
        <v>307</v>
      </c>
      <c r="B2399" s="1" t="s">
        <v>183</v>
      </c>
      <c r="C2399" s="1" t="s">
        <v>184</v>
      </c>
      <c r="D2399" s="1" t="s">
        <v>6526</v>
      </c>
      <c r="E2399" s="1">
        <v>0</v>
      </c>
      <c r="F2399" s="1">
        <v>0</v>
      </c>
      <c r="G2399" s="1">
        <v>0</v>
      </c>
      <c r="H2399" s="1" t="s">
        <v>312</v>
      </c>
      <c r="I2399" s="2">
        <v>45979</v>
      </c>
      <c r="J2399" s="1">
        <v>12000</v>
      </c>
      <c r="K2399" s="1">
        <v>0</v>
      </c>
      <c r="L2399" s="1">
        <v>0</v>
      </c>
      <c r="M2399" s="1" t="s">
        <v>310</v>
      </c>
      <c r="N2399" s="1"/>
      <c r="O2399" s="2">
        <v>45993</v>
      </c>
      <c r="P2399" s="1">
        <v>1</v>
      </c>
      <c r="Q2399" s="1" t="s">
        <v>6468</v>
      </c>
      <c r="R2399" s="2">
        <v>45965</v>
      </c>
      <c r="S2399" s="2"/>
      <c r="T2399" s="1">
        <v>0</v>
      </c>
    </row>
    <row r="2400" spans="1:20">
      <c r="A2400" s="1" t="s">
        <v>4111</v>
      </c>
      <c r="B2400" s="1" t="s">
        <v>4115</v>
      </c>
      <c r="C2400" s="1" t="s">
        <v>4116</v>
      </c>
      <c r="D2400" s="1" t="s">
        <v>7126</v>
      </c>
      <c r="E2400" s="1">
        <v>0</v>
      </c>
      <c r="F2400" s="1">
        <v>0</v>
      </c>
      <c r="G2400" s="1">
        <v>0</v>
      </c>
      <c r="H2400" s="1" t="s">
        <v>4114</v>
      </c>
      <c r="I2400" s="2">
        <v>45973</v>
      </c>
      <c r="J2400" s="1">
        <v>8000</v>
      </c>
      <c r="K2400" s="1">
        <v>8000</v>
      </c>
      <c r="L2400" s="1">
        <v>0</v>
      </c>
      <c r="M2400" s="1" t="s">
        <v>9642</v>
      </c>
      <c r="N2400" s="1"/>
      <c r="O2400" s="2">
        <v>45975</v>
      </c>
      <c r="P2400" s="1">
        <v>1</v>
      </c>
      <c r="Q2400" s="1" t="s">
        <v>7042</v>
      </c>
      <c r="R2400" s="2">
        <v>45966</v>
      </c>
      <c r="S2400" s="2">
        <v>45973</v>
      </c>
      <c r="T2400" s="1">
        <v>8000</v>
      </c>
    </row>
    <row r="2401" spans="1:20">
      <c r="A2401" s="1" t="s">
        <v>4119</v>
      </c>
      <c r="B2401" s="1" t="s">
        <v>4115</v>
      </c>
      <c r="C2401" s="1" t="s">
        <v>4116</v>
      </c>
      <c r="D2401" s="1" t="s">
        <v>7126</v>
      </c>
      <c r="E2401" s="1">
        <v>0</v>
      </c>
      <c r="F2401" s="1">
        <v>0</v>
      </c>
      <c r="G2401" s="1">
        <v>0</v>
      </c>
      <c r="H2401" s="1" t="s">
        <v>4121</v>
      </c>
      <c r="I2401" s="2">
        <v>45973</v>
      </c>
      <c r="J2401" s="1">
        <v>8000</v>
      </c>
      <c r="K2401" s="1">
        <v>8000</v>
      </c>
      <c r="L2401" s="1">
        <v>0</v>
      </c>
      <c r="M2401" s="1" t="s">
        <v>9642</v>
      </c>
      <c r="N2401" s="1"/>
      <c r="O2401" s="2">
        <v>45975</v>
      </c>
      <c r="P2401" s="1">
        <v>1</v>
      </c>
      <c r="Q2401" s="1" t="s">
        <v>7042</v>
      </c>
      <c r="R2401" s="2">
        <v>45966</v>
      </c>
      <c r="S2401" s="2">
        <v>45973</v>
      </c>
      <c r="T2401" s="1">
        <v>8000</v>
      </c>
    </row>
    <row r="2402" spans="1:20">
      <c r="A2402" s="1" t="s">
        <v>4126</v>
      </c>
      <c r="B2402" s="1" t="s">
        <v>2003</v>
      </c>
      <c r="C2402" s="1" t="s">
        <v>2004</v>
      </c>
      <c r="D2402" s="1" t="s">
        <v>9643</v>
      </c>
      <c r="E2402" s="1">
        <v>0</v>
      </c>
      <c r="F2402" s="1">
        <v>0</v>
      </c>
      <c r="G2402" s="1">
        <v>0</v>
      </c>
      <c r="H2402" s="1" t="s">
        <v>4129</v>
      </c>
      <c r="I2402" s="2">
        <v>45979</v>
      </c>
      <c r="J2402" s="1">
        <v>1020</v>
      </c>
      <c r="K2402" s="1">
        <v>1020</v>
      </c>
      <c r="L2402" s="1">
        <v>0</v>
      </c>
      <c r="M2402" s="1" t="s">
        <v>9644</v>
      </c>
      <c r="N2402" s="1"/>
      <c r="O2402" s="2">
        <v>45982</v>
      </c>
      <c r="P2402" s="1">
        <v>1</v>
      </c>
      <c r="Q2402" s="1" t="s">
        <v>6443</v>
      </c>
      <c r="R2402" s="2">
        <v>45966</v>
      </c>
      <c r="S2402" s="2">
        <v>45972</v>
      </c>
      <c r="T2402" s="1">
        <v>3020</v>
      </c>
    </row>
    <row r="2403" spans="1:20">
      <c r="A2403" s="1" t="s">
        <v>4132</v>
      </c>
      <c r="B2403" s="1" t="s">
        <v>3566</v>
      </c>
      <c r="C2403" s="1" t="s">
        <v>3567</v>
      </c>
      <c r="D2403" s="1" t="s">
        <v>7126</v>
      </c>
      <c r="E2403" s="1">
        <v>0</v>
      </c>
      <c r="F2403" s="1">
        <v>0</v>
      </c>
      <c r="G2403" s="1">
        <v>0</v>
      </c>
      <c r="H2403" s="1">
        <v>3004</v>
      </c>
      <c r="I2403" s="2">
        <v>45974</v>
      </c>
      <c r="J2403" s="1">
        <v>2000</v>
      </c>
      <c r="K2403" s="1">
        <v>2000</v>
      </c>
      <c r="L2403" s="1">
        <v>0</v>
      </c>
      <c r="M2403" s="1" t="s">
        <v>9645</v>
      </c>
      <c r="N2403" s="1"/>
      <c r="O2403" s="2">
        <v>45974</v>
      </c>
      <c r="P2403" s="1">
        <v>1</v>
      </c>
      <c r="Q2403" s="1" t="s">
        <v>6436</v>
      </c>
      <c r="R2403" s="2">
        <v>45966</v>
      </c>
      <c r="S2403" s="2">
        <v>45972</v>
      </c>
      <c r="T2403" s="1">
        <v>2000</v>
      </c>
    </row>
    <row r="2404" spans="1:20">
      <c r="A2404" s="1" t="s">
        <v>9646</v>
      </c>
      <c r="B2404" s="1" t="s">
        <v>2595</v>
      </c>
      <c r="C2404" s="1" t="s">
        <v>2596</v>
      </c>
      <c r="D2404" s="1">
        <v>0</v>
      </c>
      <c r="E2404" s="1">
        <v>0</v>
      </c>
      <c r="F2404" s="1">
        <v>0</v>
      </c>
      <c r="G2404" s="1">
        <v>0</v>
      </c>
      <c r="H2404" s="1" t="s">
        <v>6988</v>
      </c>
      <c r="I2404" s="2">
        <v>46003</v>
      </c>
      <c r="J2404" s="1">
        <v>2000</v>
      </c>
      <c r="K2404" s="1">
        <v>0</v>
      </c>
      <c r="L2404" s="1">
        <v>0</v>
      </c>
      <c r="M2404" s="1"/>
      <c r="N2404" s="1" t="s">
        <v>9647</v>
      </c>
      <c r="O2404" s="2">
        <v>46008</v>
      </c>
      <c r="P2404" s="1">
        <v>2</v>
      </c>
      <c r="Q2404" s="1" t="s">
        <v>6990</v>
      </c>
      <c r="R2404" s="2">
        <v>45966</v>
      </c>
      <c r="S2404" s="2"/>
      <c r="T2404" s="1">
        <v>0</v>
      </c>
    </row>
    <row r="2405" spans="1:20">
      <c r="A2405" s="1" t="s">
        <v>4137</v>
      </c>
      <c r="B2405" s="1" t="s">
        <v>401</v>
      </c>
      <c r="C2405" s="1" t="s">
        <v>402</v>
      </c>
      <c r="D2405" s="1" t="s">
        <v>7565</v>
      </c>
      <c r="E2405" s="1">
        <v>0</v>
      </c>
      <c r="F2405" s="1">
        <v>0</v>
      </c>
      <c r="G2405" s="1">
        <v>0</v>
      </c>
      <c r="H2405" s="1" t="s">
        <v>4140</v>
      </c>
      <c r="I2405" s="2">
        <v>45975</v>
      </c>
      <c r="J2405" s="1">
        <v>108600</v>
      </c>
      <c r="K2405" s="1">
        <v>108600</v>
      </c>
      <c r="L2405" s="1">
        <v>0</v>
      </c>
      <c r="M2405" s="1" t="s">
        <v>9648</v>
      </c>
      <c r="N2405" s="1" t="s">
        <v>9649</v>
      </c>
      <c r="O2405" s="2">
        <v>45980</v>
      </c>
      <c r="P2405" s="1">
        <v>4</v>
      </c>
      <c r="Q2405" s="1" t="s">
        <v>6443</v>
      </c>
      <c r="R2405" s="2">
        <v>45966</v>
      </c>
      <c r="S2405" s="2">
        <v>45968</v>
      </c>
      <c r="T2405" s="1">
        <v>290010</v>
      </c>
    </row>
    <row r="2406" spans="1:20">
      <c r="A2406" s="1" t="s">
        <v>4143</v>
      </c>
      <c r="B2406" s="1" t="s">
        <v>4147</v>
      </c>
      <c r="C2406" s="1" t="s">
        <v>4148</v>
      </c>
      <c r="D2406" s="1" t="s">
        <v>7935</v>
      </c>
      <c r="E2406" s="1">
        <v>0</v>
      </c>
      <c r="F2406" s="1">
        <v>0</v>
      </c>
      <c r="G2406" s="1">
        <v>0</v>
      </c>
      <c r="H2406" s="1" t="s">
        <v>4146</v>
      </c>
      <c r="I2406" s="2">
        <v>45973</v>
      </c>
      <c r="J2406" s="1">
        <v>120000</v>
      </c>
      <c r="K2406" s="1">
        <v>120000</v>
      </c>
      <c r="L2406" s="1">
        <v>0</v>
      </c>
      <c r="M2406" s="1"/>
      <c r="N2406" s="1"/>
      <c r="O2406" s="2">
        <v>45978</v>
      </c>
      <c r="P2406" s="1">
        <v>1</v>
      </c>
      <c r="Q2406" s="1" t="s">
        <v>7179</v>
      </c>
      <c r="R2406" s="2">
        <v>45966</v>
      </c>
      <c r="S2406" s="2">
        <v>45972</v>
      </c>
      <c r="T2406" s="1">
        <v>260000</v>
      </c>
    </row>
    <row r="2407" spans="1:20">
      <c r="A2407" s="1" t="s">
        <v>4151</v>
      </c>
      <c r="B2407" s="1" t="s">
        <v>499</v>
      </c>
      <c r="C2407" s="1" t="s">
        <v>500</v>
      </c>
      <c r="D2407" s="1" t="s">
        <v>6721</v>
      </c>
      <c r="E2407" s="1">
        <v>0</v>
      </c>
      <c r="F2407" s="1">
        <v>0</v>
      </c>
      <c r="G2407" s="1">
        <v>0</v>
      </c>
      <c r="H2407" s="1" t="s">
        <v>1873</v>
      </c>
      <c r="I2407" s="2">
        <v>45985</v>
      </c>
      <c r="J2407" s="1">
        <v>20000</v>
      </c>
      <c r="K2407" s="1">
        <v>20000</v>
      </c>
      <c r="L2407" s="1">
        <v>0</v>
      </c>
      <c r="M2407" s="1" t="s">
        <v>7258</v>
      </c>
      <c r="N2407" s="1" t="s">
        <v>6877</v>
      </c>
      <c r="O2407" s="2">
        <v>45985</v>
      </c>
      <c r="P2407" s="1">
        <v>2</v>
      </c>
      <c r="Q2407" s="1" t="s">
        <v>6456</v>
      </c>
      <c r="R2407" s="2">
        <v>45966</v>
      </c>
      <c r="S2407" s="2">
        <v>45967</v>
      </c>
      <c r="T2407" s="1">
        <v>87131</v>
      </c>
    </row>
    <row r="2408" spans="1:20">
      <c r="A2408" s="1" t="s">
        <v>4155</v>
      </c>
      <c r="B2408" s="1" t="s">
        <v>499</v>
      </c>
      <c r="C2408" s="1" t="s">
        <v>500</v>
      </c>
      <c r="D2408" s="1" t="s">
        <v>6721</v>
      </c>
      <c r="E2408" s="1">
        <v>0</v>
      </c>
      <c r="F2408" s="1">
        <v>0</v>
      </c>
      <c r="G2408" s="1">
        <v>0</v>
      </c>
      <c r="H2408" s="1" t="s">
        <v>4158</v>
      </c>
      <c r="I2408" s="2">
        <v>45985</v>
      </c>
      <c r="J2408" s="1">
        <v>10000</v>
      </c>
      <c r="K2408" s="1">
        <v>0</v>
      </c>
      <c r="L2408" s="1">
        <v>0</v>
      </c>
      <c r="M2408" s="1" t="s">
        <v>514</v>
      </c>
      <c r="N2408" s="1" t="s">
        <v>6877</v>
      </c>
      <c r="O2408" s="2">
        <v>45994</v>
      </c>
      <c r="P2408" s="1">
        <v>6</v>
      </c>
      <c r="Q2408" s="1" t="s">
        <v>6456</v>
      </c>
      <c r="R2408" s="2">
        <v>45966</v>
      </c>
      <c r="S2408" s="2">
        <v>45967</v>
      </c>
      <c r="T2408" s="1">
        <v>68162</v>
      </c>
    </row>
    <row r="2409" spans="1:20">
      <c r="A2409" s="1" t="s">
        <v>4161</v>
      </c>
      <c r="B2409" s="1" t="s">
        <v>499</v>
      </c>
      <c r="C2409" s="1" t="s">
        <v>500</v>
      </c>
      <c r="D2409" s="1" t="s">
        <v>6721</v>
      </c>
      <c r="E2409" s="1">
        <v>0</v>
      </c>
      <c r="F2409" s="1">
        <v>0</v>
      </c>
      <c r="G2409" s="1">
        <v>0</v>
      </c>
      <c r="H2409" s="1" t="s">
        <v>2293</v>
      </c>
      <c r="I2409" s="2">
        <v>45992</v>
      </c>
      <c r="J2409" s="1">
        <v>100000</v>
      </c>
      <c r="K2409" s="1">
        <v>0</v>
      </c>
      <c r="L2409" s="1">
        <v>0</v>
      </c>
      <c r="M2409" s="1" t="s">
        <v>514</v>
      </c>
      <c r="N2409" s="1" t="s">
        <v>6877</v>
      </c>
      <c r="O2409" s="2">
        <v>46001</v>
      </c>
      <c r="P2409" s="1">
        <v>2</v>
      </c>
      <c r="Q2409" s="1" t="s">
        <v>6456</v>
      </c>
      <c r="R2409" s="2">
        <v>45966</v>
      </c>
      <c r="S2409" s="2">
        <v>45967</v>
      </c>
      <c r="T2409" s="1">
        <v>335040</v>
      </c>
    </row>
    <row r="2410" spans="1:20">
      <c r="A2410" s="1" t="s">
        <v>4165</v>
      </c>
      <c r="B2410" s="1" t="s">
        <v>499</v>
      </c>
      <c r="C2410" s="1" t="s">
        <v>500</v>
      </c>
      <c r="D2410" s="1" t="s">
        <v>6721</v>
      </c>
      <c r="E2410" s="1">
        <v>0</v>
      </c>
      <c r="F2410" s="1">
        <v>0</v>
      </c>
      <c r="G2410" s="1">
        <v>0</v>
      </c>
      <c r="H2410" s="1" t="s">
        <v>1867</v>
      </c>
      <c r="I2410" s="2">
        <v>45992</v>
      </c>
      <c r="J2410" s="1">
        <v>200000</v>
      </c>
      <c r="K2410" s="1">
        <v>0</v>
      </c>
      <c r="L2410" s="1">
        <v>0</v>
      </c>
      <c r="M2410" s="1" t="s">
        <v>514</v>
      </c>
      <c r="N2410" s="1" t="s">
        <v>6877</v>
      </c>
      <c r="O2410" s="2">
        <v>46001</v>
      </c>
      <c r="P2410" s="1">
        <v>2</v>
      </c>
      <c r="Q2410" s="1" t="s">
        <v>6456</v>
      </c>
      <c r="R2410" s="2">
        <v>45966</v>
      </c>
      <c r="S2410" s="2">
        <v>45967</v>
      </c>
      <c r="T2410" s="1">
        <v>670080</v>
      </c>
    </row>
    <row r="2411" spans="1:20">
      <c r="A2411" s="1" t="s">
        <v>4169</v>
      </c>
      <c r="B2411" s="1" t="s">
        <v>499</v>
      </c>
      <c r="C2411" s="1" t="s">
        <v>500</v>
      </c>
      <c r="D2411" s="1" t="s">
        <v>7247</v>
      </c>
      <c r="E2411" s="1" t="s">
        <v>7248</v>
      </c>
      <c r="F2411" s="1">
        <v>0</v>
      </c>
      <c r="G2411" s="1">
        <v>0</v>
      </c>
      <c r="H2411" s="1" t="s">
        <v>554</v>
      </c>
      <c r="I2411" s="2">
        <v>45999</v>
      </c>
      <c r="J2411" s="1">
        <v>100000</v>
      </c>
      <c r="K2411" s="1">
        <v>0</v>
      </c>
      <c r="L2411" s="1">
        <v>0</v>
      </c>
      <c r="M2411" s="1" t="s">
        <v>552</v>
      </c>
      <c r="N2411" s="1" t="s">
        <v>6877</v>
      </c>
      <c r="O2411" s="2">
        <v>46008</v>
      </c>
      <c r="P2411" s="1">
        <v>1</v>
      </c>
      <c r="Q2411" s="1" t="s">
        <v>6456</v>
      </c>
      <c r="R2411" s="2">
        <v>45966</v>
      </c>
      <c r="S2411" s="2"/>
      <c r="T2411" s="1">
        <v>0</v>
      </c>
    </row>
    <row r="2412" spans="1:20">
      <c r="A2412" s="1" t="s">
        <v>6918</v>
      </c>
      <c r="B2412" s="1" t="s">
        <v>499</v>
      </c>
      <c r="C2412" s="1" t="s">
        <v>500</v>
      </c>
      <c r="D2412" s="1" t="s">
        <v>6721</v>
      </c>
      <c r="E2412" s="1">
        <v>0</v>
      </c>
      <c r="F2412" s="1">
        <v>0</v>
      </c>
      <c r="G2412" s="1">
        <v>0</v>
      </c>
      <c r="H2412" s="1" t="s">
        <v>2158</v>
      </c>
      <c r="I2412" s="2">
        <v>46006</v>
      </c>
      <c r="J2412" s="1">
        <v>200000</v>
      </c>
      <c r="K2412" s="1">
        <v>0</v>
      </c>
      <c r="L2412" s="1">
        <v>0</v>
      </c>
      <c r="M2412" s="1" t="s">
        <v>6876</v>
      </c>
      <c r="N2412" s="1" t="s">
        <v>6877</v>
      </c>
      <c r="O2412" s="2">
        <v>46015</v>
      </c>
      <c r="P2412" s="1">
        <v>5</v>
      </c>
      <c r="Q2412" s="1" t="s">
        <v>6456</v>
      </c>
      <c r="R2412" s="2">
        <v>45966</v>
      </c>
      <c r="S2412" s="2"/>
      <c r="T2412" s="1">
        <v>0</v>
      </c>
    </row>
    <row r="2413" spans="1:20">
      <c r="A2413" s="1" t="s">
        <v>6919</v>
      </c>
      <c r="B2413" s="1" t="s">
        <v>499</v>
      </c>
      <c r="C2413" s="1" t="s">
        <v>500</v>
      </c>
      <c r="D2413" s="1" t="s">
        <v>6721</v>
      </c>
      <c r="E2413" s="1">
        <v>0</v>
      </c>
      <c r="F2413" s="1">
        <v>0</v>
      </c>
      <c r="G2413" s="1">
        <v>0</v>
      </c>
      <c r="H2413" s="1" t="s">
        <v>6875</v>
      </c>
      <c r="I2413" s="2">
        <v>45999</v>
      </c>
      <c r="J2413" s="1">
        <v>200000</v>
      </c>
      <c r="K2413" s="1">
        <v>0</v>
      </c>
      <c r="L2413" s="1">
        <v>0</v>
      </c>
      <c r="M2413" s="1" t="s">
        <v>6876</v>
      </c>
      <c r="N2413" s="1" t="s">
        <v>6877</v>
      </c>
      <c r="O2413" s="2">
        <v>46008</v>
      </c>
      <c r="P2413" s="1">
        <v>5</v>
      </c>
      <c r="Q2413" s="1" t="s">
        <v>6456</v>
      </c>
      <c r="R2413" s="2">
        <v>45966</v>
      </c>
      <c r="S2413" s="2"/>
      <c r="T2413" s="1">
        <v>0</v>
      </c>
    </row>
    <row r="2414" spans="1:20">
      <c r="A2414" s="1" t="s">
        <v>9650</v>
      </c>
      <c r="B2414" s="1" t="s">
        <v>8331</v>
      </c>
      <c r="C2414" s="1" t="s">
        <v>8332</v>
      </c>
      <c r="D2414" s="1">
        <v>0</v>
      </c>
      <c r="E2414" s="1">
        <v>0</v>
      </c>
      <c r="F2414" s="1">
        <v>0</v>
      </c>
      <c r="G2414" s="1">
        <v>0</v>
      </c>
      <c r="H2414" s="1">
        <v>80489262</v>
      </c>
      <c r="I2414" s="2">
        <v>45980</v>
      </c>
      <c r="J2414" s="1">
        <v>8000</v>
      </c>
      <c r="K2414" s="1">
        <v>14000</v>
      </c>
      <c r="L2414" s="1">
        <v>3000</v>
      </c>
      <c r="M2414" s="1"/>
      <c r="N2414" s="1" t="s">
        <v>9651</v>
      </c>
      <c r="O2414" s="2">
        <v>45982</v>
      </c>
      <c r="P2414" s="1">
        <v>0</v>
      </c>
      <c r="Q2414" s="1" t="s">
        <v>8335</v>
      </c>
      <c r="R2414" s="2">
        <v>45966</v>
      </c>
      <c r="S2414" s="2"/>
      <c r="T2414" s="1">
        <v>0</v>
      </c>
    </row>
    <row r="2415" spans="1:20">
      <c r="A2415" s="1" t="s">
        <v>9652</v>
      </c>
      <c r="B2415" s="1" t="s">
        <v>9653</v>
      </c>
      <c r="C2415" s="1" t="s">
        <v>9654</v>
      </c>
      <c r="D2415" s="1" t="s">
        <v>7142</v>
      </c>
      <c r="E2415" s="1">
        <v>0</v>
      </c>
      <c r="F2415" s="1">
        <v>0</v>
      </c>
      <c r="G2415" s="1">
        <v>0</v>
      </c>
      <c r="H2415" s="1" t="s">
        <v>9655</v>
      </c>
      <c r="I2415" s="2">
        <v>45978</v>
      </c>
      <c r="J2415" s="1">
        <v>10000</v>
      </c>
      <c r="K2415" s="1">
        <v>10000</v>
      </c>
      <c r="L2415" s="1">
        <v>0</v>
      </c>
      <c r="M2415" s="1" t="s">
        <v>8680</v>
      </c>
      <c r="N2415" s="1" t="s">
        <v>6571</v>
      </c>
      <c r="O2415" s="2">
        <v>45980</v>
      </c>
      <c r="P2415" s="1">
        <v>1</v>
      </c>
      <c r="Q2415" s="1" t="s">
        <v>7179</v>
      </c>
      <c r="R2415" s="2">
        <v>45966</v>
      </c>
      <c r="S2415" s="2"/>
      <c r="T2415" s="1">
        <v>0</v>
      </c>
    </row>
    <row r="2416" spans="1:20">
      <c r="A2416" s="1" t="s">
        <v>9656</v>
      </c>
      <c r="B2416" s="1" t="s">
        <v>474</v>
      </c>
      <c r="C2416" s="1" t="s">
        <v>475</v>
      </c>
      <c r="D2416" s="1" t="s">
        <v>7026</v>
      </c>
      <c r="E2416" s="1" t="s">
        <v>7188</v>
      </c>
      <c r="F2416" s="1">
        <v>0</v>
      </c>
      <c r="G2416" s="1">
        <v>0</v>
      </c>
      <c r="H2416" s="1" t="s">
        <v>9657</v>
      </c>
      <c r="I2416" s="2">
        <v>45996</v>
      </c>
      <c r="J2416" s="1">
        <v>200</v>
      </c>
      <c r="K2416" s="1">
        <v>0</v>
      </c>
      <c r="L2416" s="1">
        <v>0</v>
      </c>
      <c r="M2416" s="1" t="s">
        <v>9658</v>
      </c>
      <c r="N2416" s="1"/>
      <c r="O2416" s="2">
        <v>46000</v>
      </c>
      <c r="P2416" s="1">
        <v>1</v>
      </c>
      <c r="Q2416" s="1" t="s">
        <v>6436</v>
      </c>
      <c r="R2416" s="2">
        <v>45966</v>
      </c>
      <c r="S2416" s="2"/>
      <c r="T2416" s="1">
        <v>0</v>
      </c>
    </row>
    <row r="2417" spans="1:20">
      <c r="A2417" s="1" t="s">
        <v>4174</v>
      </c>
      <c r="B2417" s="1" t="s">
        <v>4178</v>
      </c>
      <c r="C2417" s="1" t="s">
        <v>4179</v>
      </c>
      <c r="D2417" s="1" t="s">
        <v>7126</v>
      </c>
      <c r="E2417" s="1">
        <v>0</v>
      </c>
      <c r="F2417" s="1">
        <v>0</v>
      </c>
      <c r="G2417" s="1">
        <v>0</v>
      </c>
      <c r="H2417" s="1" t="s">
        <v>4177</v>
      </c>
      <c r="I2417" s="2">
        <v>45981</v>
      </c>
      <c r="J2417" s="1">
        <v>105000</v>
      </c>
      <c r="K2417" s="1">
        <v>105000</v>
      </c>
      <c r="L2417" s="1">
        <v>0</v>
      </c>
      <c r="M2417" s="1" t="s">
        <v>9659</v>
      </c>
      <c r="N2417" s="1"/>
      <c r="O2417" s="2">
        <v>45985</v>
      </c>
      <c r="P2417" s="1">
        <v>1</v>
      </c>
      <c r="Q2417" s="1" t="s">
        <v>7179</v>
      </c>
      <c r="R2417" s="2">
        <v>45966</v>
      </c>
      <c r="S2417" s="2">
        <v>45974</v>
      </c>
      <c r="T2417" s="1">
        <v>113400</v>
      </c>
    </row>
    <row r="2418" spans="1:20">
      <c r="A2418" s="1" t="s">
        <v>4183</v>
      </c>
      <c r="B2418" s="1" t="s">
        <v>4186</v>
      </c>
      <c r="C2418" s="1" t="s">
        <v>4187</v>
      </c>
      <c r="D2418" s="1" t="s">
        <v>6531</v>
      </c>
      <c r="E2418" s="1">
        <v>0</v>
      </c>
      <c r="F2418" s="1">
        <v>0</v>
      </c>
      <c r="G2418" s="1">
        <v>0</v>
      </c>
      <c r="H2418" s="1" t="s">
        <v>4185</v>
      </c>
      <c r="I2418" s="2">
        <v>45979</v>
      </c>
      <c r="J2418" s="1">
        <v>200</v>
      </c>
      <c r="K2418" s="1">
        <v>200</v>
      </c>
      <c r="L2418" s="1">
        <v>0</v>
      </c>
      <c r="M2418" s="1" t="s">
        <v>9660</v>
      </c>
      <c r="N2418" s="1"/>
      <c r="O2418" s="2">
        <v>45981</v>
      </c>
      <c r="P2418" s="1">
        <v>1</v>
      </c>
      <c r="Q2418" s="1" t="s">
        <v>6436</v>
      </c>
      <c r="R2418" s="2">
        <v>45966</v>
      </c>
      <c r="S2418" s="2">
        <v>45968</v>
      </c>
      <c r="T2418" s="1">
        <v>1500</v>
      </c>
    </row>
    <row r="2419" spans="1:20">
      <c r="A2419" s="1" t="s">
        <v>4183</v>
      </c>
      <c r="B2419" s="1" t="s">
        <v>4186</v>
      </c>
      <c r="C2419" s="1" t="s">
        <v>4187</v>
      </c>
      <c r="D2419" s="1" t="s">
        <v>6531</v>
      </c>
      <c r="E2419" s="1">
        <v>0</v>
      </c>
      <c r="F2419" s="1">
        <v>0</v>
      </c>
      <c r="G2419" s="1">
        <v>0</v>
      </c>
      <c r="H2419" s="1" t="s">
        <v>4185</v>
      </c>
      <c r="I2419" s="2">
        <v>45979</v>
      </c>
      <c r="J2419" s="1">
        <v>300</v>
      </c>
      <c r="K2419" s="1">
        <v>300</v>
      </c>
      <c r="L2419" s="1">
        <v>0</v>
      </c>
      <c r="M2419" s="1" t="s">
        <v>9660</v>
      </c>
      <c r="N2419" s="1"/>
      <c r="O2419" s="2">
        <v>45981</v>
      </c>
      <c r="P2419" s="1">
        <v>1</v>
      </c>
      <c r="Q2419" s="1" t="s">
        <v>6436</v>
      </c>
      <c r="R2419" s="2">
        <v>45966</v>
      </c>
      <c r="S2419" s="2">
        <v>45968</v>
      </c>
      <c r="T2419" s="1">
        <v>300</v>
      </c>
    </row>
    <row r="2420" spans="1:20">
      <c r="A2420" s="1" t="s">
        <v>9661</v>
      </c>
      <c r="B2420" s="1" t="s">
        <v>474</v>
      </c>
      <c r="C2420" s="1" t="s">
        <v>475</v>
      </c>
      <c r="D2420" s="1" t="s">
        <v>7026</v>
      </c>
      <c r="E2420" s="1" t="s">
        <v>6752</v>
      </c>
      <c r="F2420" s="1">
        <v>0</v>
      </c>
      <c r="G2420" s="1">
        <v>0</v>
      </c>
      <c r="H2420" s="1" t="s">
        <v>9662</v>
      </c>
      <c r="I2420" s="2">
        <v>45996</v>
      </c>
      <c r="J2420" s="1">
        <v>300</v>
      </c>
      <c r="K2420" s="1">
        <v>0</v>
      </c>
      <c r="L2420" s="1">
        <v>0</v>
      </c>
      <c r="M2420" s="1" t="s">
        <v>9663</v>
      </c>
      <c r="N2420" s="1"/>
      <c r="O2420" s="2">
        <v>46000</v>
      </c>
      <c r="P2420" s="1">
        <v>2</v>
      </c>
      <c r="Q2420" s="1" t="s">
        <v>6436</v>
      </c>
      <c r="R2420" s="2">
        <v>45967</v>
      </c>
      <c r="S2420" s="2"/>
      <c r="T2420" s="1">
        <v>0</v>
      </c>
    </row>
    <row r="2421" spans="1:20">
      <c r="A2421" s="1" t="s">
        <v>4190</v>
      </c>
      <c r="B2421" s="1" t="s">
        <v>474</v>
      </c>
      <c r="C2421" s="1" t="s">
        <v>475</v>
      </c>
      <c r="D2421" s="1" t="s">
        <v>7026</v>
      </c>
      <c r="E2421" s="1" t="s">
        <v>6752</v>
      </c>
      <c r="F2421" s="1">
        <v>0</v>
      </c>
      <c r="G2421" s="1">
        <v>0</v>
      </c>
      <c r="H2421" s="1" t="s">
        <v>4194</v>
      </c>
      <c r="I2421" s="2">
        <v>45996</v>
      </c>
      <c r="J2421" s="1">
        <v>300</v>
      </c>
      <c r="K2421" s="1">
        <v>0</v>
      </c>
      <c r="L2421" s="1">
        <v>0</v>
      </c>
      <c r="M2421" s="1" t="s">
        <v>7028</v>
      </c>
      <c r="N2421" s="1"/>
      <c r="O2421" s="2">
        <v>46000</v>
      </c>
      <c r="P2421" s="1">
        <v>2</v>
      </c>
      <c r="Q2421" s="1" t="s">
        <v>6436</v>
      </c>
      <c r="R2421" s="2">
        <v>45967</v>
      </c>
      <c r="S2421" s="2"/>
      <c r="T2421" s="1">
        <v>0</v>
      </c>
    </row>
    <row r="2422" spans="1:20">
      <c r="A2422" s="1" t="s">
        <v>9664</v>
      </c>
      <c r="B2422" s="1" t="s">
        <v>474</v>
      </c>
      <c r="C2422" s="1" t="s">
        <v>475</v>
      </c>
      <c r="D2422" s="1" t="s">
        <v>7026</v>
      </c>
      <c r="E2422" s="1" t="s">
        <v>6752</v>
      </c>
      <c r="F2422" s="1">
        <v>0</v>
      </c>
      <c r="G2422" s="1">
        <v>0</v>
      </c>
      <c r="H2422" s="1" t="s">
        <v>9665</v>
      </c>
      <c r="I2422" s="2">
        <v>45996</v>
      </c>
      <c r="J2422" s="1">
        <v>1000</v>
      </c>
      <c r="K2422" s="1">
        <v>0</v>
      </c>
      <c r="L2422" s="1">
        <v>0</v>
      </c>
      <c r="M2422" s="1" t="s">
        <v>7191</v>
      </c>
      <c r="N2422" s="1"/>
      <c r="O2422" s="2">
        <v>46000</v>
      </c>
      <c r="P2422" s="1">
        <v>2</v>
      </c>
      <c r="Q2422" s="1" t="s">
        <v>6436</v>
      </c>
      <c r="R2422" s="2">
        <v>45967</v>
      </c>
      <c r="S2422" s="2"/>
      <c r="T2422" s="1">
        <v>0</v>
      </c>
    </row>
    <row r="2423" spans="1:20">
      <c r="A2423" s="1" t="s">
        <v>4198</v>
      </c>
      <c r="B2423" s="1" t="s">
        <v>259</v>
      </c>
      <c r="C2423" s="1" t="s">
        <v>184</v>
      </c>
      <c r="D2423" s="1" t="s">
        <v>6909</v>
      </c>
      <c r="E2423" s="1" t="s">
        <v>6910</v>
      </c>
      <c r="F2423" s="1" t="s">
        <v>6911</v>
      </c>
      <c r="G2423" s="1">
        <v>0</v>
      </c>
      <c r="H2423" s="1" t="s">
        <v>1659</v>
      </c>
      <c r="I2423" s="2">
        <v>45978</v>
      </c>
      <c r="J2423" s="1">
        <v>30000</v>
      </c>
      <c r="K2423" s="1">
        <v>30000</v>
      </c>
      <c r="L2423" s="1">
        <v>0</v>
      </c>
      <c r="M2423" s="1" t="s">
        <v>8138</v>
      </c>
      <c r="N2423" s="1" t="s">
        <v>8542</v>
      </c>
      <c r="O2423" s="2">
        <v>45979</v>
      </c>
      <c r="P2423" s="1">
        <v>1</v>
      </c>
      <c r="Q2423" s="1" t="s">
        <v>6468</v>
      </c>
      <c r="R2423" s="2">
        <v>45967</v>
      </c>
      <c r="S2423" s="2">
        <v>45976</v>
      </c>
      <c r="T2423" s="1">
        <v>60000</v>
      </c>
    </row>
    <row r="2424" spans="1:20">
      <c r="A2424" s="1" t="s">
        <v>6920</v>
      </c>
      <c r="B2424" s="1" t="s">
        <v>895</v>
      </c>
      <c r="C2424" s="1" t="s">
        <v>896</v>
      </c>
      <c r="D2424" s="1" t="s">
        <v>6531</v>
      </c>
      <c r="E2424" s="1">
        <v>0</v>
      </c>
      <c r="F2424" s="1">
        <v>0</v>
      </c>
      <c r="G2424" s="1">
        <v>0</v>
      </c>
      <c r="H2424" s="1" t="s">
        <v>6921</v>
      </c>
      <c r="I2424" s="2">
        <v>46042</v>
      </c>
      <c r="J2424" s="1">
        <v>5000</v>
      </c>
      <c r="K2424" s="1">
        <v>0</v>
      </c>
      <c r="L2424" s="1">
        <v>0</v>
      </c>
      <c r="M2424" s="1" t="s">
        <v>6922</v>
      </c>
      <c r="N2424" s="1" t="s">
        <v>6575</v>
      </c>
      <c r="O2424" s="2">
        <v>46044</v>
      </c>
      <c r="P2424" s="1">
        <v>1</v>
      </c>
      <c r="Q2424" s="1" t="s">
        <v>6456</v>
      </c>
      <c r="R2424" s="2">
        <v>45967</v>
      </c>
      <c r="S2424" s="2"/>
      <c r="T2424" s="1">
        <v>0</v>
      </c>
    </row>
    <row r="2425" spans="1:20">
      <c r="A2425" s="1" t="s">
        <v>9666</v>
      </c>
      <c r="B2425" s="1" t="s">
        <v>895</v>
      </c>
      <c r="C2425" s="1" t="s">
        <v>896</v>
      </c>
      <c r="D2425" s="1" t="s">
        <v>7026</v>
      </c>
      <c r="E2425" s="1">
        <v>0</v>
      </c>
      <c r="F2425" s="1">
        <v>0</v>
      </c>
      <c r="G2425" s="1">
        <v>0</v>
      </c>
      <c r="H2425" s="1" t="s">
        <v>9667</v>
      </c>
      <c r="I2425" s="2">
        <v>45993</v>
      </c>
      <c r="J2425" s="1">
        <v>10000</v>
      </c>
      <c r="K2425" s="1">
        <v>0</v>
      </c>
      <c r="L2425" s="1">
        <v>0</v>
      </c>
      <c r="M2425" s="1" t="s">
        <v>9668</v>
      </c>
      <c r="N2425" s="1" t="s">
        <v>6804</v>
      </c>
      <c r="O2425" s="2">
        <v>45995</v>
      </c>
      <c r="P2425" s="1">
        <v>1</v>
      </c>
      <c r="Q2425" s="1" t="s">
        <v>6456</v>
      </c>
      <c r="R2425" s="2">
        <v>45967</v>
      </c>
      <c r="S2425" s="2"/>
      <c r="T2425" s="1">
        <v>0</v>
      </c>
    </row>
    <row r="2426" spans="1:20">
      <c r="A2426" s="1" t="s">
        <v>4202</v>
      </c>
      <c r="B2426" s="1" t="s">
        <v>1011</v>
      </c>
      <c r="C2426" s="1" t="s">
        <v>1012</v>
      </c>
      <c r="D2426" s="1" t="s">
        <v>9400</v>
      </c>
      <c r="E2426" s="1">
        <v>0</v>
      </c>
      <c r="F2426" s="1">
        <v>0</v>
      </c>
      <c r="G2426" s="1">
        <v>0</v>
      </c>
      <c r="H2426" s="1">
        <v>15037036</v>
      </c>
      <c r="I2426" s="2">
        <v>45973</v>
      </c>
      <c r="J2426" s="1">
        <v>137714</v>
      </c>
      <c r="K2426" s="1">
        <v>152602</v>
      </c>
      <c r="L2426" s="1">
        <v>0</v>
      </c>
      <c r="M2426" s="1" t="s">
        <v>9401</v>
      </c>
      <c r="N2426" s="1" t="s">
        <v>9669</v>
      </c>
      <c r="O2426" s="2">
        <v>45975</v>
      </c>
      <c r="P2426" s="1">
        <v>4</v>
      </c>
      <c r="Q2426" s="1" t="s">
        <v>6443</v>
      </c>
      <c r="R2426" s="2">
        <v>45967</v>
      </c>
      <c r="S2426" s="2">
        <v>45968</v>
      </c>
      <c r="T2426" s="1">
        <v>552300</v>
      </c>
    </row>
    <row r="2427" spans="1:20">
      <c r="A2427" s="1" t="s">
        <v>4208</v>
      </c>
      <c r="B2427" s="1" t="s">
        <v>895</v>
      </c>
      <c r="C2427" s="1" t="s">
        <v>896</v>
      </c>
      <c r="D2427" s="1" t="s">
        <v>6531</v>
      </c>
      <c r="E2427" s="1">
        <v>0</v>
      </c>
      <c r="F2427" s="1">
        <v>0</v>
      </c>
      <c r="G2427" s="1">
        <v>0</v>
      </c>
      <c r="H2427" s="1" t="s">
        <v>4211</v>
      </c>
      <c r="I2427" s="2">
        <v>45987</v>
      </c>
      <c r="J2427" s="1">
        <v>1000</v>
      </c>
      <c r="K2427" s="1">
        <v>0</v>
      </c>
      <c r="L2427" s="1">
        <v>0</v>
      </c>
      <c r="M2427" s="1" t="s">
        <v>9566</v>
      </c>
      <c r="N2427" s="1" t="s">
        <v>9670</v>
      </c>
      <c r="O2427" s="2">
        <v>45989</v>
      </c>
      <c r="P2427" s="1">
        <v>1</v>
      </c>
      <c r="Q2427" s="1" t="s">
        <v>6456</v>
      </c>
      <c r="R2427" s="2">
        <v>45967</v>
      </c>
      <c r="S2427" s="2">
        <v>45982</v>
      </c>
      <c r="T2427" s="1">
        <v>1000</v>
      </c>
    </row>
    <row r="2428" spans="1:20">
      <c r="A2428" s="1" t="s">
        <v>4214</v>
      </c>
      <c r="B2428" s="1" t="s">
        <v>463</v>
      </c>
      <c r="C2428" s="1" t="s">
        <v>464</v>
      </c>
      <c r="D2428" s="1" t="s">
        <v>6531</v>
      </c>
      <c r="E2428" s="1">
        <v>0</v>
      </c>
      <c r="F2428" s="1">
        <v>0</v>
      </c>
      <c r="G2428" s="1">
        <v>0</v>
      </c>
      <c r="H2428" s="1" t="s">
        <v>4217</v>
      </c>
      <c r="I2428" s="2">
        <v>45980</v>
      </c>
      <c r="J2428" s="1">
        <v>500</v>
      </c>
      <c r="K2428" s="1">
        <v>500</v>
      </c>
      <c r="L2428" s="1">
        <v>0</v>
      </c>
      <c r="M2428" s="1" t="s">
        <v>9671</v>
      </c>
      <c r="N2428" s="1"/>
      <c r="O2428" s="2">
        <v>45982</v>
      </c>
      <c r="P2428" s="1">
        <v>1</v>
      </c>
      <c r="Q2428" s="1" t="s">
        <v>7179</v>
      </c>
      <c r="R2428" s="2">
        <v>45967</v>
      </c>
      <c r="S2428" s="2">
        <v>45978</v>
      </c>
      <c r="T2428" s="1">
        <v>500</v>
      </c>
    </row>
    <row r="2429" spans="1:20">
      <c r="A2429" s="1" t="s">
        <v>4220</v>
      </c>
      <c r="B2429" s="1" t="s">
        <v>895</v>
      </c>
      <c r="C2429" s="1" t="s">
        <v>896</v>
      </c>
      <c r="D2429" s="1" t="s">
        <v>6531</v>
      </c>
      <c r="E2429" s="1">
        <v>0</v>
      </c>
      <c r="F2429" s="1">
        <v>0</v>
      </c>
      <c r="G2429" s="1">
        <v>0</v>
      </c>
      <c r="H2429" s="1" t="s">
        <v>4223</v>
      </c>
      <c r="I2429" s="2">
        <v>45973</v>
      </c>
      <c r="J2429" s="1">
        <v>2000</v>
      </c>
      <c r="K2429" s="1">
        <v>2000</v>
      </c>
      <c r="L2429" s="1">
        <v>0</v>
      </c>
      <c r="M2429" s="1" t="s">
        <v>9672</v>
      </c>
      <c r="N2429" s="1" t="s">
        <v>9673</v>
      </c>
      <c r="O2429" s="2">
        <v>45975</v>
      </c>
      <c r="P2429" s="1">
        <v>1</v>
      </c>
      <c r="Q2429" s="1" t="s">
        <v>6456</v>
      </c>
      <c r="R2429" s="2">
        <v>45967</v>
      </c>
      <c r="S2429" s="2">
        <v>45971</v>
      </c>
      <c r="T2429" s="1">
        <v>4000</v>
      </c>
    </row>
    <row r="2430" spans="1:20">
      <c r="A2430" s="1" t="s">
        <v>4227</v>
      </c>
      <c r="B2430" s="1" t="s">
        <v>4115</v>
      </c>
      <c r="C2430" s="1" t="s">
        <v>4116</v>
      </c>
      <c r="D2430" s="1" t="s">
        <v>7126</v>
      </c>
      <c r="E2430" s="1">
        <v>0</v>
      </c>
      <c r="F2430" s="1">
        <v>0</v>
      </c>
      <c r="G2430" s="1">
        <v>0</v>
      </c>
      <c r="H2430" s="1" t="s">
        <v>4230</v>
      </c>
      <c r="I2430" s="2">
        <v>45973</v>
      </c>
      <c r="J2430" s="1">
        <v>8000</v>
      </c>
      <c r="K2430" s="1">
        <v>8000</v>
      </c>
      <c r="L2430" s="1">
        <v>0</v>
      </c>
      <c r="M2430" s="1" t="s">
        <v>9642</v>
      </c>
      <c r="N2430" s="1"/>
      <c r="O2430" s="2">
        <v>45975</v>
      </c>
      <c r="P2430" s="1">
        <v>1</v>
      </c>
      <c r="Q2430" s="1" t="s">
        <v>7042</v>
      </c>
      <c r="R2430" s="2">
        <v>45967</v>
      </c>
      <c r="S2430" s="2">
        <v>45973</v>
      </c>
      <c r="T2430" s="1">
        <v>8000</v>
      </c>
    </row>
    <row r="2431" spans="1:20">
      <c r="A2431" s="1" t="s">
        <v>9674</v>
      </c>
      <c r="B2431" s="1" t="s">
        <v>2883</v>
      </c>
      <c r="C2431" s="1" t="s">
        <v>2884</v>
      </c>
      <c r="D2431" s="1">
        <v>0</v>
      </c>
      <c r="E2431" s="1">
        <v>0</v>
      </c>
      <c r="F2431" s="1">
        <v>0</v>
      </c>
      <c r="G2431" s="1">
        <v>0</v>
      </c>
      <c r="H2431" s="1" t="s">
        <v>9675</v>
      </c>
      <c r="I2431" s="2">
        <v>45971</v>
      </c>
      <c r="J2431" s="1">
        <v>144</v>
      </c>
      <c r="K2431" s="1">
        <v>0</v>
      </c>
      <c r="L2431" s="1">
        <v>0</v>
      </c>
      <c r="M2431" s="1"/>
      <c r="N2431" s="1" t="s">
        <v>9676</v>
      </c>
      <c r="O2431" s="2">
        <v>45982</v>
      </c>
      <c r="P2431" s="1">
        <v>0</v>
      </c>
      <c r="Q2431" s="1" t="s">
        <v>6430</v>
      </c>
      <c r="R2431" s="2">
        <v>45967</v>
      </c>
      <c r="S2431" s="2"/>
      <c r="T2431" s="1">
        <v>0</v>
      </c>
    </row>
    <row r="2432" spans="1:20">
      <c r="A2432" s="1" t="s">
        <v>9677</v>
      </c>
      <c r="B2432" s="1" t="s">
        <v>2883</v>
      </c>
      <c r="C2432" s="1" t="s">
        <v>2884</v>
      </c>
      <c r="D2432" s="1">
        <v>0</v>
      </c>
      <c r="E2432" s="1">
        <v>0</v>
      </c>
      <c r="F2432" s="1">
        <v>0</v>
      </c>
      <c r="G2432" s="1">
        <v>0</v>
      </c>
      <c r="H2432" s="1" t="s">
        <v>9678</v>
      </c>
      <c r="I2432" s="2">
        <v>45971</v>
      </c>
      <c r="J2432" s="1">
        <v>144</v>
      </c>
      <c r="K2432" s="1">
        <v>0</v>
      </c>
      <c r="L2432" s="1">
        <v>0</v>
      </c>
      <c r="M2432" s="1"/>
      <c r="N2432" s="1" t="s">
        <v>9676</v>
      </c>
      <c r="O2432" s="2">
        <v>45982</v>
      </c>
      <c r="P2432" s="1">
        <v>0</v>
      </c>
      <c r="Q2432" s="1" t="s">
        <v>6430</v>
      </c>
      <c r="R2432" s="2">
        <v>45967</v>
      </c>
      <c r="S2432" s="2"/>
      <c r="T2432" s="1">
        <v>0</v>
      </c>
    </row>
    <row r="2433" spans="1:20">
      <c r="A2433" s="1" t="s">
        <v>6923</v>
      </c>
      <c r="B2433" s="1" t="s">
        <v>895</v>
      </c>
      <c r="C2433" s="1" t="s">
        <v>896</v>
      </c>
      <c r="D2433" s="1" t="s">
        <v>6924</v>
      </c>
      <c r="E2433" s="1" t="s">
        <v>6925</v>
      </c>
      <c r="F2433" s="1" t="s">
        <v>6926</v>
      </c>
      <c r="G2433" s="1" t="s">
        <v>6927</v>
      </c>
      <c r="H2433" s="1" t="s">
        <v>6928</v>
      </c>
      <c r="I2433" s="2">
        <v>46062</v>
      </c>
      <c r="J2433" s="1">
        <v>5000</v>
      </c>
      <c r="K2433" s="1">
        <v>0</v>
      </c>
      <c r="L2433" s="1">
        <v>0</v>
      </c>
      <c r="M2433" s="1" t="s">
        <v>6929</v>
      </c>
      <c r="N2433" s="1" t="s">
        <v>6930</v>
      </c>
      <c r="O2433" s="2">
        <v>46065</v>
      </c>
      <c r="P2433" s="1">
        <v>2</v>
      </c>
      <c r="Q2433" s="1" t="s">
        <v>6456</v>
      </c>
      <c r="R2433" s="2">
        <v>45967</v>
      </c>
      <c r="S2433" s="2"/>
      <c r="T2433" s="1">
        <v>0</v>
      </c>
    </row>
    <row r="2434" spans="1:20">
      <c r="A2434" s="1" t="s">
        <v>9679</v>
      </c>
      <c r="B2434" s="1" t="s">
        <v>7587</v>
      </c>
      <c r="C2434" s="1" t="s">
        <v>7588</v>
      </c>
      <c r="D2434" s="1">
        <v>0</v>
      </c>
      <c r="E2434" s="1">
        <v>0</v>
      </c>
      <c r="F2434" s="1">
        <v>0</v>
      </c>
      <c r="G2434" s="1">
        <v>0</v>
      </c>
      <c r="H2434" s="1" t="s">
        <v>7590</v>
      </c>
      <c r="I2434" s="2">
        <v>45975</v>
      </c>
      <c r="J2434" s="1">
        <v>60000</v>
      </c>
      <c r="K2434" s="1">
        <v>60000</v>
      </c>
      <c r="L2434" s="1">
        <v>0</v>
      </c>
      <c r="M2434" s="1"/>
      <c r="N2434" s="1"/>
      <c r="O2434" s="2">
        <v>45975</v>
      </c>
      <c r="P2434" s="1">
        <v>0</v>
      </c>
      <c r="Q2434" s="1" t="s">
        <v>6456</v>
      </c>
      <c r="R2434" s="2">
        <v>45967</v>
      </c>
      <c r="S2434" s="2"/>
      <c r="T2434" s="1">
        <v>0</v>
      </c>
    </row>
    <row r="2435" spans="1:20">
      <c r="A2435" s="1" t="s">
        <v>9679</v>
      </c>
      <c r="B2435" s="1" t="s">
        <v>7587</v>
      </c>
      <c r="C2435" s="1" t="s">
        <v>7588</v>
      </c>
      <c r="D2435" s="1">
        <v>0</v>
      </c>
      <c r="E2435" s="1">
        <v>0</v>
      </c>
      <c r="F2435" s="1">
        <v>0</v>
      </c>
      <c r="G2435" s="1">
        <v>0</v>
      </c>
      <c r="H2435" s="1" t="s">
        <v>7590</v>
      </c>
      <c r="I2435" s="2">
        <v>45978</v>
      </c>
      <c r="J2435" s="1">
        <v>40000</v>
      </c>
      <c r="K2435" s="1">
        <v>0</v>
      </c>
      <c r="L2435" s="1">
        <v>0</v>
      </c>
      <c r="M2435" s="1"/>
      <c r="N2435" s="1"/>
      <c r="O2435" s="2">
        <v>45978</v>
      </c>
      <c r="P2435" s="1">
        <v>0</v>
      </c>
      <c r="Q2435" s="1" t="s">
        <v>6456</v>
      </c>
      <c r="R2435" s="2">
        <v>45967</v>
      </c>
      <c r="S2435" s="2"/>
      <c r="T2435" s="1">
        <v>0</v>
      </c>
    </row>
    <row r="2436" spans="1:20">
      <c r="A2436" s="1" t="s">
        <v>4233</v>
      </c>
      <c r="B2436" s="1" t="s">
        <v>2710</v>
      </c>
      <c r="C2436" s="1" t="s">
        <v>2711</v>
      </c>
      <c r="D2436" s="1" t="s">
        <v>7778</v>
      </c>
      <c r="E2436" s="1" t="s">
        <v>6752</v>
      </c>
      <c r="F2436" s="1">
        <v>0</v>
      </c>
      <c r="G2436" s="1">
        <v>0</v>
      </c>
      <c r="H2436" s="1" t="s">
        <v>4237</v>
      </c>
      <c r="I2436" s="2">
        <v>45980</v>
      </c>
      <c r="J2436" s="1">
        <v>3000</v>
      </c>
      <c r="K2436" s="1">
        <v>3000</v>
      </c>
      <c r="L2436" s="1">
        <v>0</v>
      </c>
      <c r="M2436" s="1" t="s">
        <v>7878</v>
      </c>
      <c r="N2436" s="1"/>
      <c r="O2436" s="2">
        <v>45982</v>
      </c>
      <c r="P2436" s="1">
        <v>2</v>
      </c>
      <c r="Q2436" s="1" t="s">
        <v>6990</v>
      </c>
      <c r="R2436" s="2">
        <v>45967</v>
      </c>
      <c r="S2436" s="2">
        <v>45974</v>
      </c>
      <c r="T2436" s="1">
        <v>3000</v>
      </c>
    </row>
    <row r="2437" spans="1:20">
      <c r="A2437" s="1" t="s">
        <v>4240</v>
      </c>
      <c r="B2437" s="1" t="s">
        <v>2710</v>
      </c>
      <c r="C2437" s="1" t="s">
        <v>2711</v>
      </c>
      <c r="D2437" s="1" t="s">
        <v>7871</v>
      </c>
      <c r="E2437" s="1">
        <v>0</v>
      </c>
      <c r="F2437" s="1">
        <v>0</v>
      </c>
      <c r="G2437" s="1">
        <v>0</v>
      </c>
      <c r="H2437" s="1" t="s">
        <v>4243</v>
      </c>
      <c r="I2437" s="2">
        <v>45980</v>
      </c>
      <c r="J2437" s="1">
        <v>1000</v>
      </c>
      <c r="K2437" s="1">
        <v>1000</v>
      </c>
      <c r="L2437" s="1">
        <v>0</v>
      </c>
      <c r="M2437" s="1" t="s">
        <v>9680</v>
      </c>
      <c r="N2437" s="1"/>
      <c r="O2437" s="2">
        <v>45982</v>
      </c>
      <c r="P2437" s="1">
        <v>1</v>
      </c>
      <c r="Q2437" s="1" t="s">
        <v>6990</v>
      </c>
      <c r="R2437" s="2">
        <v>45967</v>
      </c>
      <c r="S2437" s="2">
        <v>45974</v>
      </c>
      <c r="T2437" s="1">
        <v>1002</v>
      </c>
    </row>
    <row r="2438" spans="1:20">
      <c r="A2438" s="1" t="s">
        <v>4245</v>
      </c>
      <c r="B2438" s="1" t="s">
        <v>2710</v>
      </c>
      <c r="C2438" s="1" t="s">
        <v>2711</v>
      </c>
      <c r="D2438" s="1" t="s">
        <v>7871</v>
      </c>
      <c r="E2438" s="1">
        <v>0</v>
      </c>
      <c r="F2438" s="1">
        <v>0</v>
      </c>
      <c r="G2438" s="1">
        <v>0</v>
      </c>
      <c r="H2438" s="1" t="s">
        <v>4248</v>
      </c>
      <c r="I2438" s="2">
        <v>45980</v>
      </c>
      <c r="J2438" s="1">
        <v>2000</v>
      </c>
      <c r="K2438" s="1">
        <v>2000</v>
      </c>
      <c r="L2438" s="1">
        <v>0</v>
      </c>
      <c r="M2438" s="1" t="s">
        <v>8049</v>
      </c>
      <c r="N2438" s="1"/>
      <c r="O2438" s="2">
        <v>45982</v>
      </c>
      <c r="P2438" s="1">
        <v>1</v>
      </c>
      <c r="Q2438" s="1" t="s">
        <v>6990</v>
      </c>
      <c r="R2438" s="2">
        <v>45967</v>
      </c>
      <c r="S2438" s="2">
        <v>45974</v>
      </c>
      <c r="T2438" s="1">
        <v>2002</v>
      </c>
    </row>
    <row r="2439" spans="1:20">
      <c r="A2439" s="1" t="s">
        <v>4250</v>
      </c>
      <c r="B2439" s="1" t="s">
        <v>2710</v>
      </c>
      <c r="C2439" s="1" t="s">
        <v>2711</v>
      </c>
      <c r="D2439" s="1" t="s">
        <v>7871</v>
      </c>
      <c r="E2439" s="1">
        <v>0</v>
      </c>
      <c r="F2439" s="1">
        <v>0</v>
      </c>
      <c r="G2439" s="1">
        <v>0</v>
      </c>
      <c r="H2439" s="1" t="s">
        <v>4252</v>
      </c>
      <c r="I2439" s="2">
        <v>45980</v>
      </c>
      <c r="J2439" s="1">
        <v>1000</v>
      </c>
      <c r="K2439" s="1">
        <v>1000</v>
      </c>
      <c r="L2439" s="1">
        <v>0</v>
      </c>
      <c r="M2439" s="1" t="s">
        <v>9681</v>
      </c>
      <c r="N2439" s="1"/>
      <c r="O2439" s="2">
        <v>45982</v>
      </c>
      <c r="P2439" s="1">
        <v>1</v>
      </c>
      <c r="Q2439" s="1" t="s">
        <v>6990</v>
      </c>
      <c r="R2439" s="2">
        <v>45967</v>
      </c>
      <c r="S2439" s="2">
        <v>45974</v>
      </c>
      <c r="T2439" s="1">
        <v>1001</v>
      </c>
    </row>
    <row r="2440" spans="1:20">
      <c r="A2440" s="1" t="s">
        <v>4254</v>
      </c>
      <c r="B2440" s="1" t="s">
        <v>2710</v>
      </c>
      <c r="C2440" s="1" t="s">
        <v>2711</v>
      </c>
      <c r="D2440" s="1" t="s">
        <v>9682</v>
      </c>
      <c r="E2440" s="1">
        <v>0</v>
      </c>
      <c r="F2440" s="1">
        <v>0</v>
      </c>
      <c r="G2440" s="1">
        <v>0</v>
      </c>
      <c r="H2440" s="1" t="s">
        <v>4257</v>
      </c>
      <c r="I2440" s="2">
        <v>45980</v>
      </c>
      <c r="J2440" s="1">
        <v>40000</v>
      </c>
      <c r="K2440" s="1">
        <v>40000</v>
      </c>
      <c r="L2440" s="1">
        <v>0</v>
      </c>
      <c r="M2440" s="1" t="s">
        <v>9683</v>
      </c>
      <c r="N2440" s="1"/>
      <c r="O2440" s="2">
        <v>45982</v>
      </c>
      <c r="P2440" s="1">
        <v>1</v>
      </c>
      <c r="Q2440" s="1" t="s">
        <v>6990</v>
      </c>
      <c r="R2440" s="2">
        <v>45967</v>
      </c>
      <c r="S2440" s="2">
        <v>45974</v>
      </c>
      <c r="T2440" s="1">
        <v>40000</v>
      </c>
    </row>
    <row r="2441" spans="1:20">
      <c r="A2441" s="1" t="s">
        <v>4259</v>
      </c>
      <c r="B2441" s="1" t="s">
        <v>2710</v>
      </c>
      <c r="C2441" s="1" t="s">
        <v>2711</v>
      </c>
      <c r="D2441" s="1" t="s">
        <v>7871</v>
      </c>
      <c r="E2441" s="1">
        <v>0</v>
      </c>
      <c r="F2441" s="1">
        <v>0</v>
      </c>
      <c r="G2441" s="1">
        <v>0</v>
      </c>
      <c r="H2441" s="1" t="s">
        <v>4262</v>
      </c>
      <c r="I2441" s="2">
        <v>45980</v>
      </c>
      <c r="J2441" s="1">
        <v>9000</v>
      </c>
      <c r="K2441" s="1">
        <v>9000</v>
      </c>
      <c r="L2441" s="1">
        <v>0</v>
      </c>
      <c r="M2441" s="1" t="s">
        <v>9121</v>
      </c>
      <c r="N2441" s="1"/>
      <c r="O2441" s="2">
        <v>45982</v>
      </c>
      <c r="P2441" s="1">
        <v>1</v>
      </c>
      <c r="Q2441" s="1" t="s">
        <v>6990</v>
      </c>
      <c r="R2441" s="2">
        <v>45967</v>
      </c>
      <c r="S2441" s="2">
        <v>45974</v>
      </c>
      <c r="T2441" s="1">
        <v>9006</v>
      </c>
    </row>
    <row r="2442" spans="1:20">
      <c r="A2442" s="1" t="s">
        <v>4259</v>
      </c>
      <c r="B2442" s="1" t="s">
        <v>2710</v>
      </c>
      <c r="C2442" s="1" t="s">
        <v>2711</v>
      </c>
      <c r="D2442" s="1" t="s">
        <v>7871</v>
      </c>
      <c r="E2442" s="1">
        <v>0</v>
      </c>
      <c r="F2442" s="1">
        <v>0</v>
      </c>
      <c r="G2442" s="1">
        <v>0</v>
      </c>
      <c r="H2442" s="1" t="s">
        <v>4262</v>
      </c>
      <c r="I2442" s="2">
        <v>45980</v>
      </c>
      <c r="J2442" s="1">
        <v>3000</v>
      </c>
      <c r="K2442" s="1">
        <v>3000</v>
      </c>
      <c r="L2442" s="1">
        <v>0</v>
      </c>
      <c r="M2442" s="1" t="s">
        <v>9121</v>
      </c>
      <c r="N2442" s="1"/>
      <c r="O2442" s="2">
        <v>45982</v>
      </c>
      <c r="P2442" s="1">
        <v>1</v>
      </c>
      <c r="Q2442" s="1" t="s">
        <v>6990</v>
      </c>
      <c r="R2442" s="2">
        <v>45967</v>
      </c>
      <c r="S2442" s="2">
        <v>45974</v>
      </c>
      <c r="T2442" s="1">
        <v>3000</v>
      </c>
    </row>
    <row r="2443" spans="1:20">
      <c r="A2443" s="1" t="s">
        <v>4264</v>
      </c>
      <c r="B2443" s="1" t="s">
        <v>2710</v>
      </c>
      <c r="C2443" s="1" t="s">
        <v>2711</v>
      </c>
      <c r="D2443" s="1" t="s">
        <v>7778</v>
      </c>
      <c r="E2443" s="1" t="s">
        <v>6752</v>
      </c>
      <c r="F2443" s="1">
        <v>0</v>
      </c>
      <c r="G2443" s="1">
        <v>0</v>
      </c>
      <c r="H2443" s="1" t="s">
        <v>4268</v>
      </c>
      <c r="I2443" s="2">
        <v>45980</v>
      </c>
      <c r="J2443" s="1">
        <v>1000</v>
      </c>
      <c r="K2443" s="1">
        <v>1000</v>
      </c>
      <c r="L2443" s="1">
        <v>0</v>
      </c>
      <c r="M2443" s="1" t="s">
        <v>7886</v>
      </c>
      <c r="N2443" s="1"/>
      <c r="O2443" s="2">
        <v>45982</v>
      </c>
      <c r="P2443" s="1">
        <v>2</v>
      </c>
      <c r="Q2443" s="1" t="s">
        <v>6990</v>
      </c>
      <c r="R2443" s="2">
        <v>45967</v>
      </c>
      <c r="S2443" s="2">
        <v>45980</v>
      </c>
      <c r="T2443" s="1">
        <v>1002</v>
      </c>
    </row>
    <row r="2444" spans="1:20">
      <c r="A2444" s="1" t="s">
        <v>4270</v>
      </c>
      <c r="B2444" s="1" t="s">
        <v>2710</v>
      </c>
      <c r="C2444" s="1" t="s">
        <v>2711</v>
      </c>
      <c r="D2444" s="1" t="s">
        <v>7778</v>
      </c>
      <c r="E2444" s="1" t="s">
        <v>6752</v>
      </c>
      <c r="F2444" s="1">
        <v>0</v>
      </c>
      <c r="G2444" s="1">
        <v>0</v>
      </c>
      <c r="H2444" s="1" t="s">
        <v>4272</v>
      </c>
      <c r="I2444" s="2">
        <v>45980</v>
      </c>
      <c r="J2444" s="1">
        <v>1000</v>
      </c>
      <c r="K2444" s="1">
        <v>1000</v>
      </c>
      <c r="L2444" s="1">
        <v>0</v>
      </c>
      <c r="M2444" s="1" t="s">
        <v>9684</v>
      </c>
      <c r="N2444" s="1"/>
      <c r="O2444" s="2">
        <v>45982</v>
      </c>
      <c r="P2444" s="1">
        <v>2</v>
      </c>
      <c r="Q2444" s="1" t="s">
        <v>6990</v>
      </c>
      <c r="R2444" s="2">
        <v>45967</v>
      </c>
      <c r="S2444" s="2">
        <v>45974</v>
      </c>
      <c r="T2444" s="1">
        <v>1002</v>
      </c>
    </row>
    <row r="2445" spans="1:20">
      <c r="A2445" s="1" t="s">
        <v>4274</v>
      </c>
      <c r="B2445" s="1" t="s">
        <v>2710</v>
      </c>
      <c r="C2445" s="1" t="s">
        <v>2711</v>
      </c>
      <c r="D2445" s="1" t="s">
        <v>7871</v>
      </c>
      <c r="E2445" s="1">
        <v>0</v>
      </c>
      <c r="F2445" s="1">
        <v>0</v>
      </c>
      <c r="G2445" s="1">
        <v>0</v>
      </c>
      <c r="H2445" s="1" t="s">
        <v>4276</v>
      </c>
      <c r="I2445" s="2">
        <v>45980</v>
      </c>
      <c r="J2445" s="1">
        <v>3000</v>
      </c>
      <c r="K2445" s="1">
        <v>3000</v>
      </c>
      <c r="L2445" s="1">
        <v>0</v>
      </c>
      <c r="M2445" s="1" t="s">
        <v>9685</v>
      </c>
      <c r="N2445" s="1"/>
      <c r="O2445" s="2">
        <v>45982</v>
      </c>
      <c r="P2445" s="1">
        <v>1</v>
      </c>
      <c r="Q2445" s="1" t="s">
        <v>6990</v>
      </c>
      <c r="R2445" s="2">
        <v>45967</v>
      </c>
      <c r="S2445" s="2">
        <v>45974</v>
      </c>
      <c r="T2445" s="1">
        <v>3000</v>
      </c>
    </row>
    <row r="2446" spans="1:20">
      <c r="A2446" s="1" t="s">
        <v>4278</v>
      </c>
      <c r="B2446" s="1" t="s">
        <v>2710</v>
      </c>
      <c r="C2446" s="1" t="s">
        <v>2711</v>
      </c>
      <c r="D2446" s="1" t="s">
        <v>7871</v>
      </c>
      <c r="E2446" s="1">
        <v>0</v>
      </c>
      <c r="F2446" s="1">
        <v>0</v>
      </c>
      <c r="G2446" s="1">
        <v>0</v>
      </c>
      <c r="H2446" s="1" t="s">
        <v>4281</v>
      </c>
      <c r="I2446" s="2">
        <v>45980</v>
      </c>
      <c r="J2446" s="1">
        <v>3000</v>
      </c>
      <c r="K2446" s="1">
        <v>3000</v>
      </c>
      <c r="L2446" s="1">
        <v>0</v>
      </c>
      <c r="M2446" s="1" t="s">
        <v>7891</v>
      </c>
      <c r="N2446" s="1"/>
      <c r="O2446" s="2">
        <v>45982</v>
      </c>
      <c r="P2446" s="1">
        <v>1</v>
      </c>
      <c r="Q2446" s="1" t="s">
        <v>6990</v>
      </c>
      <c r="R2446" s="2">
        <v>45967</v>
      </c>
      <c r="S2446" s="2">
        <v>45974</v>
      </c>
      <c r="T2446" s="1">
        <v>3008</v>
      </c>
    </row>
    <row r="2447" spans="1:20">
      <c r="A2447" s="1" t="s">
        <v>4283</v>
      </c>
      <c r="B2447" s="1" t="s">
        <v>2710</v>
      </c>
      <c r="C2447" s="1" t="s">
        <v>2711</v>
      </c>
      <c r="D2447" s="1" t="s">
        <v>7213</v>
      </c>
      <c r="E2447" s="1" t="s">
        <v>7131</v>
      </c>
      <c r="F2447" s="1">
        <v>0</v>
      </c>
      <c r="G2447" s="1">
        <v>0</v>
      </c>
      <c r="H2447" s="1" t="s">
        <v>4287</v>
      </c>
      <c r="I2447" s="2">
        <v>45980</v>
      </c>
      <c r="J2447" s="1">
        <v>1000</v>
      </c>
      <c r="K2447" s="1">
        <v>1000</v>
      </c>
      <c r="L2447" s="1">
        <v>0</v>
      </c>
      <c r="M2447" s="1" t="s">
        <v>9686</v>
      </c>
      <c r="N2447" s="1"/>
      <c r="O2447" s="2">
        <v>45982</v>
      </c>
      <c r="P2447" s="1">
        <v>1</v>
      </c>
      <c r="Q2447" s="1" t="s">
        <v>6990</v>
      </c>
      <c r="R2447" s="2">
        <v>45967</v>
      </c>
      <c r="S2447" s="2">
        <v>45980</v>
      </c>
      <c r="T2447" s="1">
        <v>1000</v>
      </c>
    </row>
    <row r="2448" spans="1:20">
      <c r="A2448" s="1" t="s">
        <v>4289</v>
      </c>
      <c r="B2448" s="1" t="s">
        <v>2710</v>
      </c>
      <c r="C2448" s="1" t="s">
        <v>2711</v>
      </c>
      <c r="D2448" s="1" t="s">
        <v>7778</v>
      </c>
      <c r="E2448" s="1" t="s">
        <v>7131</v>
      </c>
      <c r="F2448" s="1">
        <v>0</v>
      </c>
      <c r="G2448" s="1">
        <v>0</v>
      </c>
      <c r="H2448" s="1" t="s">
        <v>4293</v>
      </c>
      <c r="I2448" s="2">
        <v>45978</v>
      </c>
      <c r="J2448" s="1">
        <v>24000</v>
      </c>
      <c r="K2448" s="1">
        <v>24000</v>
      </c>
      <c r="L2448" s="1">
        <v>0</v>
      </c>
      <c r="M2448" s="1" t="s">
        <v>9687</v>
      </c>
      <c r="N2448" s="1"/>
      <c r="O2448" s="2">
        <v>45980</v>
      </c>
      <c r="P2448" s="1">
        <v>1</v>
      </c>
      <c r="Q2448" s="1" t="s">
        <v>6990</v>
      </c>
      <c r="R2448" s="2">
        <v>45967</v>
      </c>
      <c r="S2448" s="2">
        <v>45976</v>
      </c>
      <c r="T2448" s="1">
        <v>24000</v>
      </c>
    </row>
    <row r="2449" spans="1:20">
      <c r="A2449" s="1" t="s">
        <v>4295</v>
      </c>
      <c r="B2449" s="1" t="s">
        <v>2710</v>
      </c>
      <c r="C2449" s="1" t="s">
        <v>2711</v>
      </c>
      <c r="D2449" s="1" t="s">
        <v>7236</v>
      </c>
      <c r="E2449" s="1" t="s">
        <v>7131</v>
      </c>
      <c r="F2449" s="1">
        <v>0</v>
      </c>
      <c r="G2449" s="1">
        <v>0</v>
      </c>
      <c r="H2449" s="1" t="s">
        <v>4301</v>
      </c>
      <c r="I2449" s="2">
        <v>45980</v>
      </c>
      <c r="J2449" s="1">
        <v>5000</v>
      </c>
      <c r="K2449" s="1">
        <v>5000</v>
      </c>
      <c r="L2449" s="1">
        <v>0</v>
      </c>
      <c r="M2449" s="1" t="s">
        <v>7899</v>
      </c>
      <c r="N2449" s="1"/>
      <c r="O2449" s="2">
        <v>45982</v>
      </c>
      <c r="P2449" s="1">
        <v>1</v>
      </c>
      <c r="Q2449" s="1" t="s">
        <v>6990</v>
      </c>
      <c r="R2449" s="2">
        <v>45967</v>
      </c>
      <c r="S2449" s="2">
        <v>45971</v>
      </c>
      <c r="T2449" s="1">
        <v>10000</v>
      </c>
    </row>
    <row r="2450" spans="1:20">
      <c r="A2450" s="1" t="s">
        <v>4308</v>
      </c>
      <c r="B2450" s="1" t="s">
        <v>2710</v>
      </c>
      <c r="C2450" s="1" t="s">
        <v>2711</v>
      </c>
      <c r="D2450" s="1" t="s">
        <v>6818</v>
      </c>
      <c r="E2450" s="1" t="s">
        <v>7131</v>
      </c>
      <c r="F2450" s="1">
        <v>0</v>
      </c>
      <c r="G2450" s="1">
        <v>0</v>
      </c>
      <c r="H2450" s="1" t="s">
        <v>4311</v>
      </c>
      <c r="I2450" s="2">
        <v>45980</v>
      </c>
      <c r="J2450" s="1">
        <v>1000</v>
      </c>
      <c r="K2450" s="1">
        <v>1000</v>
      </c>
      <c r="L2450" s="1">
        <v>0</v>
      </c>
      <c r="M2450" s="1" t="s">
        <v>9688</v>
      </c>
      <c r="N2450" s="1"/>
      <c r="O2450" s="2">
        <v>45982</v>
      </c>
      <c r="P2450" s="1">
        <v>2</v>
      </c>
      <c r="Q2450" s="1" t="s">
        <v>6990</v>
      </c>
      <c r="R2450" s="2">
        <v>45967</v>
      </c>
      <c r="S2450" s="2">
        <v>45978</v>
      </c>
      <c r="T2450" s="1">
        <v>4900</v>
      </c>
    </row>
    <row r="2451" spans="1:20">
      <c r="A2451" s="1" t="s">
        <v>4313</v>
      </c>
      <c r="B2451" s="1" t="s">
        <v>2710</v>
      </c>
      <c r="C2451" s="1" t="s">
        <v>2711</v>
      </c>
      <c r="D2451" s="1" t="s">
        <v>7778</v>
      </c>
      <c r="E2451" s="1" t="s">
        <v>7131</v>
      </c>
      <c r="F2451" s="1">
        <v>0</v>
      </c>
      <c r="G2451" s="1">
        <v>0</v>
      </c>
      <c r="H2451" s="1" t="s">
        <v>4317</v>
      </c>
      <c r="I2451" s="2">
        <v>45980</v>
      </c>
      <c r="J2451" s="1">
        <v>1000</v>
      </c>
      <c r="K2451" s="1">
        <v>1000</v>
      </c>
      <c r="L2451" s="1">
        <v>0</v>
      </c>
      <c r="M2451" s="1" t="s">
        <v>9689</v>
      </c>
      <c r="N2451" s="1"/>
      <c r="O2451" s="2">
        <v>45982</v>
      </c>
      <c r="P2451" s="1">
        <v>2</v>
      </c>
      <c r="Q2451" s="1" t="s">
        <v>6990</v>
      </c>
      <c r="R2451" s="2">
        <v>45967</v>
      </c>
      <c r="S2451" s="2">
        <v>45979</v>
      </c>
      <c r="T2451" s="1">
        <v>1000</v>
      </c>
    </row>
    <row r="2452" spans="1:20">
      <c r="A2452" s="1" t="s">
        <v>4319</v>
      </c>
      <c r="B2452" s="1" t="s">
        <v>2710</v>
      </c>
      <c r="C2452" s="1" t="s">
        <v>2711</v>
      </c>
      <c r="D2452" s="1" t="s">
        <v>7236</v>
      </c>
      <c r="E2452" s="1">
        <v>0</v>
      </c>
      <c r="F2452" s="1">
        <v>0</v>
      </c>
      <c r="G2452" s="1">
        <v>0</v>
      </c>
      <c r="H2452" s="1" t="s">
        <v>4323</v>
      </c>
      <c r="I2452" s="2">
        <v>45980</v>
      </c>
      <c r="J2452" s="1">
        <v>1000</v>
      </c>
      <c r="K2452" s="1">
        <v>1000</v>
      </c>
      <c r="L2452" s="1">
        <v>0</v>
      </c>
      <c r="M2452" s="1" t="s">
        <v>9690</v>
      </c>
      <c r="N2452" s="1"/>
      <c r="O2452" s="2">
        <v>45982</v>
      </c>
      <c r="P2452" s="1">
        <v>1</v>
      </c>
      <c r="Q2452" s="1" t="s">
        <v>6990</v>
      </c>
      <c r="R2452" s="2">
        <v>45967</v>
      </c>
      <c r="S2452" s="2">
        <v>45968</v>
      </c>
      <c r="T2452" s="1">
        <v>2000</v>
      </c>
    </row>
    <row r="2453" spans="1:20">
      <c r="A2453" s="1" t="s">
        <v>4325</v>
      </c>
      <c r="B2453" s="1" t="s">
        <v>2710</v>
      </c>
      <c r="C2453" s="1" t="s">
        <v>2711</v>
      </c>
      <c r="D2453" s="1" t="s">
        <v>7236</v>
      </c>
      <c r="E2453" s="1">
        <v>0</v>
      </c>
      <c r="F2453" s="1">
        <v>0</v>
      </c>
      <c r="G2453" s="1">
        <v>0</v>
      </c>
      <c r="H2453" s="1" t="s">
        <v>4328</v>
      </c>
      <c r="I2453" s="2">
        <v>45980</v>
      </c>
      <c r="J2453" s="1">
        <v>4000</v>
      </c>
      <c r="K2453" s="1">
        <v>4000</v>
      </c>
      <c r="L2453" s="1">
        <v>0</v>
      </c>
      <c r="M2453" s="1" t="s">
        <v>9691</v>
      </c>
      <c r="N2453" s="1"/>
      <c r="O2453" s="2">
        <v>45982</v>
      </c>
      <c r="P2453" s="1">
        <v>1</v>
      </c>
      <c r="Q2453" s="1" t="s">
        <v>6990</v>
      </c>
      <c r="R2453" s="2">
        <v>45967</v>
      </c>
      <c r="S2453" s="2">
        <v>45968</v>
      </c>
      <c r="T2453" s="1">
        <v>8000</v>
      </c>
    </row>
    <row r="2454" spans="1:20">
      <c r="A2454" s="1" t="s">
        <v>4330</v>
      </c>
      <c r="B2454" s="1" t="s">
        <v>2710</v>
      </c>
      <c r="C2454" s="1" t="s">
        <v>2711</v>
      </c>
      <c r="D2454" s="1" t="s">
        <v>7778</v>
      </c>
      <c r="E2454" s="1" t="s">
        <v>7131</v>
      </c>
      <c r="F2454" s="1">
        <v>0</v>
      </c>
      <c r="G2454" s="1">
        <v>0</v>
      </c>
      <c r="H2454" s="1" t="s">
        <v>4333</v>
      </c>
      <c r="I2454" s="2">
        <v>45980</v>
      </c>
      <c r="J2454" s="1">
        <v>2000</v>
      </c>
      <c r="K2454" s="1">
        <v>2000</v>
      </c>
      <c r="L2454" s="1">
        <v>0</v>
      </c>
      <c r="M2454" s="1" t="s">
        <v>9692</v>
      </c>
      <c r="N2454" s="1"/>
      <c r="O2454" s="2">
        <v>45982</v>
      </c>
      <c r="P2454" s="1">
        <v>1</v>
      </c>
      <c r="Q2454" s="1" t="s">
        <v>6990</v>
      </c>
      <c r="R2454" s="2">
        <v>45967</v>
      </c>
      <c r="S2454" s="2">
        <v>45979</v>
      </c>
      <c r="T2454" s="1">
        <v>2000</v>
      </c>
    </row>
    <row r="2455" spans="1:20">
      <c r="A2455" s="1" t="s">
        <v>4338</v>
      </c>
      <c r="B2455" s="1" t="s">
        <v>2710</v>
      </c>
      <c r="C2455" s="1" t="s">
        <v>2711</v>
      </c>
      <c r="D2455" s="1" t="s">
        <v>7871</v>
      </c>
      <c r="E2455" s="1">
        <v>0</v>
      </c>
      <c r="F2455" s="1">
        <v>0</v>
      </c>
      <c r="G2455" s="1">
        <v>0</v>
      </c>
      <c r="H2455" s="1" t="s">
        <v>4248</v>
      </c>
      <c r="I2455" s="2">
        <v>45980</v>
      </c>
      <c r="J2455" s="1">
        <v>8000</v>
      </c>
      <c r="K2455" s="1">
        <v>8000</v>
      </c>
      <c r="L2455" s="1">
        <v>0</v>
      </c>
      <c r="M2455" s="1" t="s">
        <v>8049</v>
      </c>
      <c r="N2455" s="1"/>
      <c r="O2455" s="2"/>
      <c r="P2455" s="1">
        <v>1</v>
      </c>
      <c r="Q2455" s="1" t="s">
        <v>6990</v>
      </c>
      <c r="R2455" s="2">
        <v>45967</v>
      </c>
      <c r="S2455" s="2">
        <v>45974</v>
      </c>
      <c r="T2455" s="1">
        <v>8001</v>
      </c>
    </row>
    <row r="2456" spans="1:20">
      <c r="A2456" s="1" t="s">
        <v>4340</v>
      </c>
      <c r="B2456" s="1" t="s">
        <v>2710</v>
      </c>
      <c r="C2456" s="1" t="s">
        <v>2711</v>
      </c>
      <c r="D2456" s="1" t="s">
        <v>7871</v>
      </c>
      <c r="E2456" s="1">
        <v>0</v>
      </c>
      <c r="F2456" s="1">
        <v>0</v>
      </c>
      <c r="G2456" s="1">
        <v>0</v>
      </c>
      <c r="H2456" s="1" t="s">
        <v>4252</v>
      </c>
      <c r="I2456" s="2">
        <v>45980</v>
      </c>
      <c r="J2456" s="1">
        <v>1000</v>
      </c>
      <c r="K2456" s="1">
        <v>1000</v>
      </c>
      <c r="L2456" s="1">
        <v>0</v>
      </c>
      <c r="M2456" s="1" t="s">
        <v>9681</v>
      </c>
      <c r="N2456" s="1"/>
      <c r="O2456" s="2"/>
      <c r="P2456" s="1">
        <v>1</v>
      </c>
      <c r="Q2456" s="1" t="s">
        <v>6990</v>
      </c>
      <c r="R2456" s="2">
        <v>45967</v>
      </c>
      <c r="S2456" s="2">
        <v>45974</v>
      </c>
      <c r="T2456" s="1">
        <v>1001</v>
      </c>
    </row>
    <row r="2457" spans="1:20">
      <c r="A2457" s="1" t="s">
        <v>4342</v>
      </c>
      <c r="B2457" s="1" t="s">
        <v>2710</v>
      </c>
      <c r="C2457" s="1" t="s">
        <v>2711</v>
      </c>
      <c r="D2457" s="1" t="s">
        <v>9682</v>
      </c>
      <c r="E2457" s="1">
        <v>0</v>
      </c>
      <c r="F2457" s="1">
        <v>0</v>
      </c>
      <c r="G2457" s="1">
        <v>0</v>
      </c>
      <c r="H2457" s="1" t="s">
        <v>4257</v>
      </c>
      <c r="I2457" s="2">
        <v>45980</v>
      </c>
      <c r="J2457" s="1">
        <v>120000</v>
      </c>
      <c r="K2457" s="1">
        <v>120000</v>
      </c>
      <c r="L2457" s="1">
        <v>0</v>
      </c>
      <c r="M2457" s="1" t="s">
        <v>9683</v>
      </c>
      <c r="N2457" s="1"/>
      <c r="O2457" s="2"/>
      <c r="P2457" s="1">
        <v>1</v>
      </c>
      <c r="Q2457" s="1" t="s">
        <v>6990</v>
      </c>
      <c r="R2457" s="2">
        <v>45967</v>
      </c>
      <c r="S2457" s="2">
        <v>45974</v>
      </c>
      <c r="T2457" s="1">
        <v>120000</v>
      </c>
    </row>
    <row r="2458" spans="1:20">
      <c r="A2458" s="1" t="s">
        <v>4346</v>
      </c>
      <c r="B2458" s="1" t="s">
        <v>2710</v>
      </c>
      <c r="C2458" s="1" t="s">
        <v>2711</v>
      </c>
      <c r="D2458" s="1" t="s">
        <v>7871</v>
      </c>
      <c r="E2458" s="1">
        <v>0</v>
      </c>
      <c r="F2458" s="1">
        <v>0</v>
      </c>
      <c r="G2458" s="1">
        <v>0</v>
      </c>
      <c r="H2458" s="1" t="s">
        <v>4276</v>
      </c>
      <c r="I2458" s="2">
        <v>45980</v>
      </c>
      <c r="J2458" s="1">
        <v>2500</v>
      </c>
      <c r="K2458" s="1">
        <v>2500</v>
      </c>
      <c r="L2458" s="1">
        <v>0</v>
      </c>
      <c r="M2458" s="1" t="s">
        <v>9685</v>
      </c>
      <c r="N2458" s="1"/>
      <c r="O2458" s="2"/>
      <c r="P2458" s="1">
        <v>1</v>
      </c>
      <c r="Q2458" s="1" t="s">
        <v>6990</v>
      </c>
      <c r="R2458" s="2">
        <v>45967</v>
      </c>
      <c r="S2458" s="2">
        <v>45974</v>
      </c>
      <c r="T2458" s="1">
        <v>2504</v>
      </c>
    </row>
    <row r="2459" spans="1:20">
      <c r="A2459" s="1" t="s">
        <v>4348</v>
      </c>
      <c r="B2459" s="1" t="s">
        <v>2710</v>
      </c>
      <c r="C2459" s="1" t="s">
        <v>2711</v>
      </c>
      <c r="D2459" s="1" t="s">
        <v>7871</v>
      </c>
      <c r="E2459" s="1">
        <v>0</v>
      </c>
      <c r="F2459" s="1">
        <v>0</v>
      </c>
      <c r="G2459" s="1">
        <v>0</v>
      </c>
      <c r="H2459" s="1" t="s">
        <v>4281</v>
      </c>
      <c r="I2459" s="2">
        <v>45980</v>
      </c>
      <c r="J2459" s="1">
        <v>7000</v>
      </c>
      <c r="K2459" s="1">
        <v>7000</v>
      </c>
      <c r="L2459" s="1">
        <v>0</v>
      </c>
      <c r="M2459" s="1" t="s">
        <v>7891</v>
      </c>
      <c r="N2459" s="1"/>
      <c r="O2459" s="2"/>
      <c r="P2459" s="1">
        <v>1</v>
      </c>
      <c r="Q2459" s="1" t="s">
        <v>6990</v>
      </c>
      <c r="R2459" s="2">
        <v>45967</v>
      </c>
      <c r="S2459" s="2">
        <v>45974</v>
      </c>
      <c r="T2459" s="1">
        <v>7008</v>
      </c>
    </row>
    <row r="2460" spans="1:20">
      <c r="A2460" s="1" t="s">
        <v>4354</v>
      </c>
      <c r="B2460" s="1" t="s">
        <v>2710</v>
      </c>
      <c r="C2460" s="1" t="s">
        <v>2711</v>
      </c>
      <c r="D2460" s="1" t="s">
        <v>7778</v>
      </c>
      <c r="E2460" s="1" t="s">
        <v>7131</v>
      </c>
      <c r="F2460" s="1">
        <v>0</v>
      </c>
      <c r="G2460" s="1">
        <v>0</v>
      </c>
      <c r="H2460" s="1" t="s">
        <v>4333</v>
      </c>
      <c r="I2460" s="2">
        <v>45980</v>
      </c>
      <c r="J2460" s="1">
        <v>2000</v>
      </c>
      <c r="K2460" s="1">
        <v>2000</v>
      </c>
      <c r="L2460" s="1">
        <v>0</v>
      </c>
      <c r="M2460" s="1" t="s">
        <v>9692</v>
      </c>
      <c r="N2460" s="1"/>
      <c r="O2460" s="2"/>
      <c r="P2460" s="1">
        <v>1</v>
      </c>
      <c r="Q2460" s="1" t="s">
        <v>6990</v>
      </c>
      <c r="R2460" s="2">
        <v>45967</v>
      </c>
      <c r="S2460" s="2">
        <v>45979</v>
      </c>
      <c r="T2460" s="1">
        <v>2000</v>
      </c>
    </row>
    <row r="2461" spans="1:20">
      <c r="A2461" s="1" t="s">
        <v>9693</v>
      </c>
      <c r="B2461" s="1" t="s">
        <v>6561</v>
      </c>
      <c r="C2461" s="1" t="s">
        <v>6562</v>
      </c>
      <c r="D2461" s="1" t="s">
        <v>6563</v>
      </c>
      <c r="E2461" s="1">
        <v>0</v>
      </c>
      <c r="F2461" s="1">
        <v>0</v>
      </c>
      <c r="G2461" s="1">
        <v>0</v>
      </c>
      <c r="H2461" s="1" t="s">
        <v>9694</v>
      </c>
      <c r="I2461" s="2">
        <v>45975</v>
      </c>
      <c r="J2461" s="1">
        <v>4000</v>
      </c>
      <c r="K2461" s="1">
        <v>0</v>
      </c>
      <c r="L2461" s="1">
        <v>0</v>
      </c>
      <c r="M2461" s="1" t="s">
        <v>9695</v>
      </c>
      <c r="N2461" s="1" t="s">
        <v>6534</v>
      </c>
      <c r="O2461" s="2">
        <v>45979</v>
      </c>
      <c r="P2461" s="1">
        <v>1</v>
      </c>
      <c r="Q2461" s="1" t="s">
        <v>6430</v>
      </c>
      <c r="R2461" s="2">
        <v>45967</v>
      </c>
      <c r="S2461" s="2"/>
      <c r="T2461" s="1">
        <v>0</v>
      </c>
    </row>
    <row r="2462" spans="1:20">
      <c r="A2462" s="1" t="s">
        <v>9696</v>
      </c>
      <c r="B2462" s="1" t="s">
        <v>6561</v>
      </c>
      <c r="C2462" s="1" t="s">
        <v>6562</v>
      </c>
      <c r="D2462" s="1" t="s">
        <v>6563</v>
      </c>
      <c r="E2462" s="1">
        <v>0</v>
      </c>
      <c r="F2462" s="1">
        <v>0</v>
      </c>
      <c r="G2462" s="1">
        <v>0</v>
      </c>
      <c r="H2462" s="1" t="s">
        <v>9697</v>
      </c>
      <c r="I2462" s="2">
        <v>45975</v>
      </c>
      <c r="J2462" s="1">
        <v>4000</v>
      </c>
      <c r="K2462" s="1">
        <v>0</v>
      </c>
      <c r="L2462" s="1">
        <v>0</v>
      </c>
      <c r="M2462" s="1" t="s">
        <v>9698</v>
      </c>
      <c r="N2462" s="1" t="s">
        <v>6534</v>
      </c>
      <c r="O2462" s="2">
        <v>45979</v>
      </c>
      <c r="P2462" s="1">
        <v>1</v>
      </c>
      <c r="Q2462" s="1" t="s">
        <v>6430</v>
      </c>
      <c r="R2462" s="2">
        <v>45967</v>
      </c>
      <c r="S2462" s="2"/>
      <c r="T2462" s="1">
        <v>0</v>
      </c>
    </row>
    <row r="2463" spans="1:20">
      <c r="A2463" s="1" t="s">
        <v>4356</v>
      </c>
      <c r="B2463" s="1" t="s">
        <v>499</v>
      </c>
      <c r="C2463" s="1" t="s">
        <v>500</v>
      </c>
      <c r="D2463" s="1" t="s">
        <v>6721</v>
      </c>
      <c r="E2463" s="1">
        <v>0</v>
      </c>
      <c r="F2463" s="1">
        <v>0</v>
      </c>
      <c r="G2463" s="1">
        <v>0</v>
      </c>
      <c r="H2463" s="1" t="s">
        <v>533</v>
      </c>
      <c r="I2463" s="2">
        <v>45985</v>
      </c>
      <c r="J2463" s="1">
        <v>100000</v>
      </c>
      <c r="K2463" s="1">
        <v>0</v>
      </c>
      <c r="L2463" s="1">
        <v>0</v>
      </c>
      <c r="M2463" s="1" t="s">
        <v>514</v>
      </c>
      <c r="N2463" s="1" t="s">
        <v>6877</v>
      </c>
      <c r="O2463" s="2">
        <v>45994</v>
      </c>
      <c r="P2463" s="1">
        <v>2</v>
      </c>
      <c r="Q2463" s="1" t="s">
        <v>6456</v>
      </c>
      <c r="R2463" s="2">
        <v>45967</v>
      </c>
      <c r="S2463" s="2"/>
      <c r="T2463" s="1">
        <v>0</v>
      </c>
    </row>
    <row r="2464" spans="1:20">
      <c r="A2464" s="1" t="s">
        <v>4359</v>
      </c>
      <c r="B2464" s="1" t="s">
        <v>4364</v>
      </c>
      <c r="C2464" s="1" t="s">
        <v>4365</v>
      </c>
      <c r="D2464" s="1" t="s">
        <v>7529</v>
      </c>
      <c r="E2464" s="1" t="s">
        <v>7131</v>
      </c>
      <c r="F2464" s="1">
        <v>0</v>
      </c>
      <c r="G2464" s="1">
        <v>0</v>
      </c>
      <c r="H2464" s="1" t="s">
        <v>4363</v>
      </c>
      <c r="I2464" s="2">
        <v>45979</v>
      </c>
      <c r="J2464" s="1">
        <v>8000</v>
      </c>
      <c r="K2464" s="1">
        <v>0</v>
      </c>
      <c r="L2464" s="1">
        <v>0</v>
      </c>
      <c r="M2464" s="1" t="s">
        <v>9699</v>
      </c>
      <c r="N2464" s="1"/>
      <c r="O2464" s="2"/>
      <c r="P2464" s="1">
        <v>2</v>
      </c>
      <c r="Q2464" s="1" t="s">
        <v>7179</v>
      </c>
      <c r="R2464" s="2">
        <v>45967</v>
      </c>
      <c r="S2464" s="2">
        <v>45972</v>
      </c>
      <c r="T2464" s="1">
        <v>16900</v>
      </c>
    </row>
    <row r="2465" spans="1:20">
      <c r="A2465" s="1" t="s">
        <v>4368</v>
      </c>
      <c r="B2465" s="1" t="s">
        <v>4364</v>
      </c>
      <c r="C2465" s="1" t="s">
        <v>4365</v>
      </c>
      <c r="D2465" s="1" t="s">
        <v>7529</v>
      </c>
      <c r="E2465" s="1" t="s">
        <v>7131</v>
      </c>
      <c r="F2465" s="1">
        <v>0</v>
      </c>
      <c r="G2465" s="1">
        <v>0</v>
      </c>
      <c r="H2465" s="1" t="s">
        <v>4372</v>
      </c>
      <c r="I2465" s="2">
        <v>45979</v>
      </c>
      <c r="J2465" s="1">
        <v>4000</v>
      </c>
      <c r="K2465" s="1">
        <v>0</v>
      </c>
      <c r="L2465" s="1">
        <v>0</v>
      </c>
      <c r="M2465" s="1" t="s">
        <v>7531</v>
      </c>
      <c r="N2465" s="1"/>
      <c r="O2465" s="2"/>
      <c r="P2465" s="1">
        <v>6</v>
      </c>
      <c r="Q2465" s="1" t="s">
        <v>7179</v>
      </c>
      <c r="R2465" s="2">
        <v>45967</v>
      </c>
      <c r="S2465" s="2">
        <v>45973</v>
      </c>
      <c r="T2465" s="1">
        <v>8900</v>
      </c>
    </row>
    <row r="2466" spans="1:20">
      <c r="A2466" s="1" t="s">
        <v>4374</v>
      </c>
      <c r="B2466" s="1" t="s">
        <v>2576</v>
      </c>
      <c r="C2466" s="1" t="s">
        <v>2577</v>
      </c>
      <c r="D2466" s="1" t="s">
        <v>8348</v>
      </c>
      <c r="E2466" s="1" t="s">
        <v>7131</v>
      </c>
      <c r="F2466" s="1">
        <v>0</v>
      </c>
      <c r="G2466" s="1">
        <v>0</v>
      </c>
      <c r="H2466" s="1" t="s">
        <v>4378</v>
      </c>
      <c r="I2466" s="2">
        <v>45978</v>
      </c>
      <c r="J2466" s="1">
        <v>10000</v>
      </c>
      <c r="K2466" s="1">
        <v>10000</v>
      </c>
      <c r="L2466" s="1">
        <v>0</v>
      </c>
      <c r="M2466" s="1" t="s">
        <v>8349</v>
      </c>
      <c r="N2466" s="1"/>
      <c r="O2466" s="2">
        <v>45980</v>
      </c>
      <c r="P2466" s="1">
        <v>2</v>
      </c>
      <c r="Q2466" s="1" t="s">
        <v>6430</v>
      </c>
      <c r="R2466" s="2">
        <v>45967</v>
      </c>
      <c r="S2466" s="2">
        <v>45973</v>
      </c>
      <c r="T2466" s="1">
        <v>30093</v>
      </c>
    </row>
    <row r="2467" spans="1:20">
      <c r="A2467" s="1" t="s">
        <v>4381</v>
      </c>
      <c r="B2467" s="1" t="s">
        <v>1032</v>
      </c>
      <c r="C2467" s="1" t="s">
        <v>1033</v>
      </c>
      <c r="D2467" s="1" t="s">
        <v>9700</v>
      </c>
      <c r="E2467" s="1">
        <v>0</v>
      </c>
      <c r="F2467" s="1">
        <v>0</v>
      </c>
      <c r="G2467" s="1">
        <v>0</v>
      </c>
      <c r="H2467" s="1" t="s">
        <v>4384</v>
      </c>
      <c r="I2467" s="2">
        <v>45978</v>
      </c>
      <c r="J2467" s="1">
        <v>8000</v>
      </c>
      <c r="K2467" s="1">
        <v>8000</v>
      </c>
      <c r="L2467" s="1">
        <v>0</v>
      </c>
      <c r="M2467" s="1" t="s">
        <v>9645</v>
      </c>
      <c r="N2467" s="1"/>
      <c r="O2467" s="2">
        <v>45980</v>
      </c>
      <c r="P2467" s="1">
        <v>1</v>
      </c>
      <c r="Q2467" s="1" t="s">
        <v>6430</v>
      </c>
      <c r="R2467" s="2">
        <v>45967</v>
      </c>
      <c r="S2467" s="2">
        <v>45972</v>
      </c>
      <c r="T2467" s="1">
        <v>8000</v>
      </c>
    </row>
    <row r="2468" spans="1:20">
      <c r="A2468" s="1" t="s">
        <v>4387</v>
      </c>
      <c r="B2468" s="1" t="s">
        <v>1032</v>
      </c>
      <c r="C2468" s="1" t="s">
        <v>1033</v>
      </c>
      <c r="D2468" s="1" t="s">
        <v>9701</v>
      </c>
      <c r="E2468" s="1">
        <v>0</v>
      </c>
      <c r="F2468" s="1">
        <v>0</v>
      </c>
      <c r="G2468" s="1">
        <v>0</v>
      </c>
      <c r="H2468" s="1" t="s">
        <v>4390</v>
      </c>
      <c r="I2468" s="2">
        <v>45978</v>
      </c>
      <c r="J2468" s="1">
        <v>5000</v>
      </c>
      <c r="K2468" s="1">
        <v>0</v>
      </c>
      <c r="L2468" s="1">
        <v>0</v>
      </c>
      <c r="M2468" s="1" t="s">
        <v>9702</v>
      </c>
      <c r="N2468" s="1" t="s">
        <v>9703</v>
      </c>
      <c r="O2468" s="2">
        <v>45980</v>
      </c>
      <c r="P2468" s="1">
        <v>3</v>
      </c>
      <c r="Q2468" s="1" t="s">
        <v>6430</v>
      </c>
      <c r="R2468" s="2">
        <v>45967</v>
      </c>
      <c r="S2468" s="2">
        <v>45972</v>
      </c>
      <c r="T2468" s="1">
        <v>14008</v>
      </c>
    </row>
    <row r="2469" spans="1:20">
      <c r="A2469" s="1" t="s">
        <v>4393</v>
      </c>
      <c r="B2469" s="1" t="s">
        <v>1032</v>
      </c>
      <c r="C2469" s="1" t="s">
        <v>1033</v>
      </c>
      <c r="D2469" s="1" t="s">
        <v>8647</v>
      </c>
      <c r="E2469" s="1">
        <v>0</v>
      </c>
      <c r="F2469" s="1">
        <v>0</v>
      </c>
      <c r="G2469" s="1">
        <v>0</v>
      </c>
      <c r="H2469" s="1" t="s">
        <v>4397</v>
      </c>
      <c r="I2469" s="2">
        <v>45978</v>
      </c>
      <c r="J2469" s="1">
        <v>30000</v>
      </c>
      <c r="K2469" s="1">
        <v>30000</v>
      </c>
      <c r="L2469" s="1">
        <v>0</v>
      </c>
      <c r="M2469" s="1" t="s">
        <v>7868</v>
      </c>
      <c r="N2469" s="1" t="s">
        <v>9704</v>
      </c>
      <c r="O2469" s="2">
        <v>45980</v>
      </c>
      <c r="P2469" s="1">
        <v>1</v>
      </c>
      <c r="Q2469" s="1" t="s">
        <v>6430</v>
      </c>
      <c r="R2469" s="2">
        <v>45967</v>
      </c>
      <c r="S2469" s="2">
        <v>45974</v>
      </c>
      <c r="T2469" s="1">
        <v>65037</v>
      </c>
    </row>
    <row r="2470" spans="1:20">
      <c r="A2470" s="1" t="s">
        <v>6931</v>
      </c>
      <c r="B2470" s="1" t="s">
        <v>6529</v>
      </c>
      <c r="C2470" s="1" t="s">
        <v>6530</v>
      </c>
      <c r="D2470" s="1" t="s">
        <v>6563</v>
      </c>
      <c r="E2470" s="1">
        <v>0</v>
      </c>
      <c r="F2470" s="1">
        <v>0</v>
      </c>
      <c r="G2470" s="1">
        <v>0</v>
      </c>
      <c r="H2470" s="1" t="s">
        <v>6743</v>
      </c>
      <c r="I2470" s="2">
        <v>46036</v>
      </c>
      <c r="J2470" s="1">
        <v>1000</v>
      </c>
      <c r="K2470" s="1">
        <v>0</v>
      </c>
      <c r="L2470" s="1">
        <v>0</v>
      </c>
      <c r="M2470" s="1" t="s">
        <v>6744</v>
      </c>
      <c r="N2470" s="1" t="s">
        <v>6534</v>
      </c>
      <c r="O2470" s="2">
        <v>46038</v>
      </c>
      <c r="P2470" s="1">
        <v>1</v>
      </c>
      <c r="Q2470" s="1" t="s">
        <v>6430</v>
      </c>
      <c r="R2470" s="2">
        <v>45967</v>
      </c>
      <c r="S2470" s="2"/>
      <c r="T2470" s="1">
        <v>0</v>
      </c>
    </row>
    <row r="2471" spans="1:20">
      <c r="A2471" s="1" t="s">
        <v>6932</v>
      </c>
      <c r="B2471" s="1" t="s">
        <v>6529</v>
      </c>
      <c r="C2471" s="1" t="s">
        <v>6530</v>
      </c>
      <c r="D2471" s="1" t="s">
        <v>6563</v>
      </c>
      <c r="E2471" s="1">
        <v>0</v>
      </c>
      <c r="F2471" s="1">
        <v>0</v>
      </c>
      <c r="G2471" s="1">
        <v>0</v>
      </c>
      <c r="H2471" s="1" t="s">
        <v>6933</v>
      </c>
      <c r="I2471" s="2">
        <v>46036</v>
      </c>
      <c r="J2471" s="1">
        <v>10000</v>
      </c>
      <c r="K2471" s="1">
        <v>0</v>
      </c>
      <c r="L2471" s="1">
        <v>0</v>
      </c>
      <c r="M2471" s="1" t="s">
        <v>6934</v>
      </c>
      <c r="N2471" s="1" t="s">
        <v>6534</v>
      </c>
      <c r="O2471" s="2">
        <v>46038</v>
      </c>
      <c r="P2471" s="1">
        <v>1</v>
      </c>
      <c r="Q2471" s="1" t="s">
        <v>6430</v>
      </c>
      <c r="R2471" s="2">
        <v>45967</v>
      </c>
      <c r="S2471" s="2"/>
      <c r="T2471" s="1">
        <v>0</v>
      </c>
    </row>
    <row r="2472" spans="1:20">
      <c r="A2472" s="1" t="s">
        <v>9705</v>
      </c>
      <c r="B2472" s="1" t="s">
        <v>1163</v>
      </c>
      <c r="C2472" s="1" t="s">
        <v>1164</v>
      </c>
      <c r="D2472" s="1" t="s">
        <v>6454</v>
      </c>
      <c r="E2472" s="1">
        <v>0</v>
      </c>
      <c r="F2472" s="1">
        <v>0</v>
      </c>
      <c r="G2472" s="1">
        <v>0</v>
      </c>
      <c r="H2472" s="1" t="s">
        <v>8241</v>
      </c>
      <c r="I2472" s="2">
        <v>45992</v>
      </c>
      <c r="J2472" s="1">
        <v>3500</v>
      </c>
      <c r="K2472" s="1">
        <v>0</v>
      </c>
      <c r="L2472" s="1">
        <v>0</v>
      </c>
      <c r="M2472" s="1" t="s">
        <v>8242</v>
      </c>
      <c r="N2472" s="1" t="s">
        <v>6571</v>
      </c>
      <c r="O2472" s="2">
        <v>45995</v>
      </c>
      <c r="P2472" s="1">
        <v>1</v>
      </c>
      <c r="Q2472" s="1" t="s">
        <v>6430</v>
      </c>
      <c r="R2472" s="2">
        <v>45967</v>
      </c>
      <c r="S2472" s="2"/>
      <c r="T2472" s="1">
        <v>0</v>
      </c>
    </row>
    <row r="2473" spans="1:20">
      <c r="A2473" s="1" t="s">
        <v>4400</v>
      </c>
      <c r="B2473" s="1" t="s">
        <v>4405</v>
      </c>
      <c r="C2473" s="1" t="s">
        <v>4406</v>
      </c>
      <c r="D2473" s="1" t="s">
        <v>7435</v>
      </c>
      <c r="E2473" s="1">
        <v>0</v>
      </c>
      <c r="F2473" s="1">
        <v>0</v>
      </c>
      <c r="G2473" s="1">
        <v>0</v>
      </c>
      <c r="H2473" s="1" t="s">
        <v>4404</v>
      </c>
      <c r="I2473" s="2">
        <v>45981</v>
      </c>
      <c r="J2473" s="1">
        <v>500</v>
      </c>
      <c r="K2473" s="1">
        <v>0</v>
      </c>
      <c r="L2473" s="1">
        <v>0</v>
      </c>
      <c r="M2473" s="1"/>
      <c r="N2473" s="1"/>
      <c r="O2473" s="2"/>
      <c r="P2473" s="1">
        <v>2</v>
      </c>
      <c r="Q2473" s="1" t="s">
        <v>6468</v>
      </c>
      <c r="R2473" s="2">
        <v>45967</v>
      </c>
      <c r="S2473" s="2"/>
      <c r="T2473" s="1">
        <v>0</v>
      </c>
    </row>
    <row r="2474" spans="1:20">
      <c r="A2474" s="1" t="s">
        <v>9706</v>
      </c>
      <c r="B2474" s="1" t="s">
        <v>4405</v>
      </c>
      <c r="C2474" s="1" t="s">
        <v>4406</v>
      </c>
      <c r="D2474" s="1">
        <v>0</v>
      </c>
      <c r="E2474" s="1">
        <v>0</v>
      </c>
      <c r="F2474" s="1">
        <v>0</v>
      </c>
      <c r="G2474" s="1">
        <v>0</v>
      </c>
      <c r="H2474" s="1" t="s">
        <v>9707</v>
      </c>
      <c r="I2474" s="2">
        <v>45981</v>
      </c>
      <c r="J2474" s="1">
        <v>1</v>
      </c>
      <c r="K2474" s="1">
        <v>0</v>
      </c>
      <c r="L2474" s="1">
        <v>0</v>
      </c>
      <c r="M2474" s="1"/>
      <c r="N2474" s="1"/>
      <c r="O2474" s="2"/>
      <c r="P2474" s="1">
        <v>0</v>
      </c>
      <c r="Q2474" s="1" t="s">
        <v>6468</v>
      </c>
      <c r="R2474" s="2">
        <v>45967</v>
      </c>
      <c r="S2474" s="2"/>
      <c r="T2474" s="1">
        <v>0</v>
      </c>
    </row>
    <row r="2475" spans="1:20">
      <c r="A2475" s="1" t="s">
        <v>9708</v>
      </c>
      <c r="B2475" s="1" t="s">
        <v>4405</v>
      </c>
      <c r="C2475" s="1" t="s">
        <v>4406</v>
      </c>
      <c r="D2475" s="1">
        <v>0</v>
      </c>
      <c r="E2475" s="1">
        <v>0</v>
      </c>
      <c r="F2475" s="1">
        <v>0</v>
      </c>
      <c r="G2475" s="1">
        <v>0</v>
      </c>
      <c r="H2475" s="1" t="s">
        <v>9709</v>
      </c>
      <c r="I2475" s="2">
        <v>45981</v>
      </c>
      <c r="J2475" s="1">
        <v>1</v>
      </c>
      <c r="K2475" s="1">
        <v>0</v>
      </c>
      <c r="L2475" s="1">
        <v>0</v>
      </c>
      <c r="M2475" s="1"/>
      <c r="N2475" s="1" t="s">
        <v>9710</v>
      </c>
      <c r="O2475" s="2">
        <v>45985</v>
      </c>
      <c r="P2475" s="1">
        <v>0</v>
      </c>
      <c r="Q2475" s="1" t="s">
        <v>6468</v>
      </c>
      <c r="R2475" s="2">
        <v>45967</v>
      </c>
      <c r="S2475" s="2"/>
      <c r="T2475" s="1">
        <v>0</v>
      </c>
    </row>
    <row r="2476" spans="1:20">
      <c r="A2476" s="1" t="s">
        <v>9711</v>
      </c>
      <c r="B2476" s="1" t="s">
        <v>2883</v>
      </c>
      <c r="C2476" s="1" t="s">
        <v>2884</v>
      </c>
      <c r="D2476" s="1" t="s">
        <v>8589</v>
      </c>
      <c r="E2476" s="1" t="s">
        <v>7525</v>
      </c>
      <c r="F2476" s="1">
        <v>0</v>
      </c>
      <c r="G2476" s="1">
        <v>0</v>
      </c>
      <c r="H2476" s="1" t="s">
        <v>9712</v>
      </c>
      <c r="I2476" s="2">
        <v>45975</v>
      </c>
      <c r="J2476" s="1">
        <v>9000</v>
      </c>
      <c r="K2476" s="1">
        <v>9000</v>
      </c>
      <c r="L2476" s="1">
        <v>0</v>
      </c>
      <c r="M2476" s="1" t="s">
        <v>8778</v>
      </c>
      <c r="N2476" s="1" t="s">
        <v>9713</v>
      </c>
      <c r="O2476" s="2">
        <v>45978</v>
      </c>
      <c r="P2476" s="1">
        <v>2</v>
      </c>
      <c r="Q2476" s="1" t="s">
        <v>6430</v>
      </c>
      <c r="R2476" s="2">
        <v>45967</v>
      </c>
      <c r="S2476" s="2"/>
      <c r="T2476" s="1">
        <v>0</v>
      </c>
    </row>
    <row r="2477" spans="1:20">
      <c r="A2477" s="1" t="s">
        <v>9714</v>
      </c>
      <c r="B2477" s="1" t="s">
        <v>2883</v>
      </c>
      <c r="C2477" s="1" t="s">
        <v>2884</v>
      </c>
      <c r="D2477" s="1">
        <v>0</v>
      </c>
      <c r="E2477" s="1">
        <v>0</v>
      </c>
      <c r="F2477" s="1">
        <v>0</v>
      </c>
      <c r="G2477" s="1">
        <v>0</v>
      </c>
      <c r="H2477" s="1" t="s">
        <v>9715</v>
      </c>
      <c r="I2477" s="2">
        <v>45975</v>
      </c>
      <c r="J2477" s="1">
        <v>500</v>
      </c>
      <c r="K2477" s="1">
        <v>0</v>
      </c>
      <c r="L2477" s="1">
        <v>0</v>
      </c>
      <c r="M2477" s="1" t="s">
        <v>9716</v>
      </c>
      <c r="N2477" s="1" t="s">
        <v>9717</v>
      </c>
      <c r="O2477" s="2">
        <v>45978</v>
      </c>
      <c r="P2477" s="1">
        <v>1</v>
      </c>
      <c r="Q2477" s="1" t="s">
        <v>6430</v>
      </c>
      <c r="R2477" s="2">
        <v>45967</v>
      </c>
      <c r="S2477" s="2"/>
      <c r="T2477" s="1">
        <v>0</v>
      </c>
    </row>
    <row r="2478" spans="1:20">
      <c r="A2478" s="1" t="s">
        <v>9718</v>
      </c>
      <c r="B2478" s="1" t="s">
        <v>2883</v>
      </c>
      <c r="C2478" s="1" t="s">
        <v>2884</v>
      </c>
      <c r="D2478" s="1" t="s">
        <v>6426</v>
      </c>
      <c r="E2478" s="1" t="s">
        <v>6426</v>
      </c>
      <c r="F2478" s="1">
        <v>0</v>
      </c>
      <c r="G2478" s="1">
        <v>0</v>
      </c>
      <c r="H2478" s="1" t="s">
        <v>9719</v>
      </c>
      <c r="I2478" s="2">
        <v>45973</v>
      </c>
      <c r="J2478" s="1">
        <v>500</v>
      </c>
      <c r="K2478" s="1">
        <v>0</v>
      </c>
      <c r="L2478" s="1">
        <v>0</v>
      </c>
      <c r="M2478" s="1" t="s">
        <v>8774</v>
      </c>
      <c r="N2478" s="1" t="s">
        <v>9720</v>
      </c>
      <c r="O2478" s="2">
        <v>45974</v>
      </c>
      <c r="P2478" s="1">
        <v>2</v>
      </c>
      <c r="Q2478" s="1" t="s">
        <v>6430</v>
      </c>
      <c r="R2478" s="2">
        <v>45968</v>
      </c>
      <c r="S2478" s="2"/>
      <c r="T2478" s="1">
        <v>0</v>
      </c>
    </row>
    <row r="2479" spans="1:20">
      <c r="A2479" s="1" t="s">
        <v>9718</v>
      </c>
      <c r="B2479" s="1" t="s">
        <v>2883</v>
      </c>
      <c r="C2479" s="1" t="s">
        <v>2884</v>
      </c>
      <c r="D2479" s="1" t="s">
        <v>6426</v>
      </c>
      <c r="E2479" s="1" t="s">
        <v>6426</v>
      </c>
      <c r="F2479" s="1">
        <v>0</v>
      </c>
      <c r="G2479" s="1">
        <v>0</v>
      </c>
      <c r="H2479" s="1" t="s">
        <v>9719</v>
      </c>
      <c r="I2479" s="2">
        <v>45973</v>
      </c>
      <c r="J2479" s="1">
        <v>20</v>
      </c>
      <c r="K2479" s="1">
        <v>0</v>
      </c>
      <c r="L2479" s="1">
        <v>0</v>
      </c>
      <c r="M2479" s="1" t="s">
        <v>8774</v>
      </c>
      <c r="N2479" s="1" t="s">
        <v>6431</v>
      </c>
      <c r="O2479" s="2">
        <v>45974</v>
      </c>
      <c r="P2479" s="1">
        <v>2</v>
      </c>
      <c r="Q2479" s="1" t="s">
        <v>6430</v>
      </c>
      <c r="R2479" s="2">
        <v>45968</v>
      </c>
      <c r="S2479" s="2"/>
      <c r="T2479" s="1">
        <v>0</v>
      </c>
    </row>
    <row r="2480" spans="1:20">
      <c r="A2480" s="1" t="s">
        <v>9721</v>
      </c>
      <c r="B2480" s="1" t="s">
        <v>4413</v>
      </c>
      <c r="C2480" s="1" t="s">
        <v>4414</v>
      </c>
      <c r="D2480" s="1" t="s">
        <v>7935</v>
      </c>
      <c r="E2480" s="1" t="s">
        <v>7131</v>
      </c>
      <c r="F2480" s="1">
        <v>0</v>
      </c>
      <c r="G2480" s="1">
        <v>0</v>
      </c>
      <c r="H2480" s="1" t="s">
        <v>9722</v>
      </c>
      <c r="I2480" s="2">
        <v>45975</v>
      </c>
      <c r="J2480" s="1">
        <v>200</v>
      </c>
      <c r="K2480" s="1">
        <v>0</v>
      </c>
      <c r="L2480" s="1">
        <v>0</v>
      </c>
      <c r="M2480" s="1" t="s">
        <v>9723</v>
      </c>
      <c r="N2480" s="1"/>
      <c r="O2480" s="2">
        <v>45979</v>
      </c>
      <c r="P2480" s="1">
        <v>2</v>
      </c>
      <c r="Q2480" s="1" t="s">
        <v>6990</v>
      </c>
      <c r="R2480" s="2">
        <v>45968</v>
      </c>
      <c r="S2480" s="2"/>
      <c r="T2480" s="1">
        <v>0</v>
      </c>
    </row>
    <row r="2481" spans="1:20">
      <c r="A2481" s="1" t="s">
        <v>4409</v>
      </c>
      <c r="B2481" s="1" t="s">
        <v>4413</v>
      </c>
      <c r="C2481" s="1" t="s">
        <v>4414</v>
      </c>
      <c r="D2481" s="1" t="s">
        <v>7935</v>
      </c>
      <c r="E2481" s="1" t="s">
        <v>7131</v>
      </c>
      <c r="F2481" s="1">
        <v>0</v>
      </c>
      <c r="G2481" s="1">
        <v>0</v>
      </c>
      <c r="H2481" s="1" t="s">
        <v>4412</v>
      </c>
      <c r="I2481" s="2">
        <v>45975</v>
      </c>
      <c r="J2481" s="1">
        <v>200</v>
      </c>
      <c r="K2481" s="1">
        <v>200</v>
      </c>
      <c r="L2481" s="1">
        <v>0</v>
      </c>
      <c r="M2481" s="1" t="s">
        <v>9723</v>
      </c>
      <c r="N2481" s="1" t="s">
        <v>9724</v>
      </c>
      <c r="O2481" s="2">
        <v>45979</v>
      </c>
      <c r="P2481" s="1">
        <v>2</v>
      </c>
      <c r="Q2481" s="1" t="s">
        <v>6990</v>
      </c>
      <c r="R2481" s="2">
        <v>45968</v>
      </c>
      <c r="S2481" s="2">
        <v>45974</v>
      </c>
      <c r="T2481" s="1">
        <v>200</v>
      </c>
    </row>
    <row r="2482" spans="1:20">
      <c r="A2482" s="1" t="s">
        <v>4417</v>
      </c>
      <c r="B2482" s="1" t="s">
        <v>4413</v>
      </c>
      <c r="C2482" s="1" t="s">
        <v>4414</v>
      </c>
      <c r="D2482" s="1" t="s">
        <v>7935</v>
      </c>
      <c r="E2482" s="1" t="s">
        <v>7131</v>
      </c>
      <c r="F2482" s="1">
        <v>0</v>
      </c>
      <c r="G2482" s="1">
        <v>0</v>
      </c>
      <c r="H2482" s="1" t="s">
        <v>4420</v>
      </c>
      <c r="I2482" s="2">
        <v>45975</v>
      </c>
      <c r="J2482" s="1">
        <v>200</v>
      </c>
      <c r="K2482" s="1">
        <v>200</v>
      </c>
      <c r="L2482" s="1">
        <v>0</v>
      </c>
      <c r="M2482" s="1" t="s">
        <v>9723</v>
      </c>
      <c r="N2482" s="1" t="s">
        <v>9724</v>
      </c>
      <c r="O2482" s="2">
        <v>45979</v>
      </c>
      <c r="P2482" s="1">
        <v>2</v>
      </c>
      <c r="Q2482" s="1" t="s">
        <v>6990</v>
      </c>
      <c r="R2482" s="2">
        <v>45968</v>
      </c>
      <c r="S2482" s="2">
        <v>45974</v>
      </c>
      <c r="T2482" s="1">
        <v>200</v>
      </c>
    </row>
    <row r="2483" spans="1:20">
      <c r="A2483" s="1" t="s">
        <v>4423</v>
      </c>
      <c r="B2483" s="1" t="s">
        <v>1898</v>
      </c>
      <c r="C2483" s="1" t="s">
        <v>1899</v>
      </c>
      <c r="D2483" s="1" t="s">
        <v>8205</v>
      </c>
      <c r="E2483" s="1">
        <v>0</v>
      </c>
      <c r="F2483" s="1">
        <v>0</v>
      </c>
      <c r="G2483" s="1">
        <v>0</v>
      </c>
      <c r="H2483" s="1" t="s">
        <v>1897</v>
      </c>
      <c r="I2483" s="2">
        <v>45980</v>
      </c>
      <c r="J2483" s="1">
        <v>30000</v>
      </c>
      <c r="K2483" s="1">
        <v>30000</v>
      </c>
      <c r="L2483" s="1">
        <v>0</v>
      </c>
      <c r="M2483" s="1" t="s">
        <v>8206</v>
      </c>
      <c r="N2483" s="1" t="s">
        <v>9412</v>
      </c>
      <c r="O2483" s="2">
        <v>45986</v>
      </c>
      <c r="P2483" s="1">
        <v>1</v>
      </c>
      <c r="Q2483" s="1" t="s">
        <v>6468</v>
      </c>
      <c r="R2483" s="2">
        <v>45946</v>
      </c>
      <c r="S2483" s="2">
        <v>45974</v>
      </c>
      <c r="T2483" s="1">
        <v>30060</v>
      </c>
    </row>
    <row r="2484" spans="1:20">
      <c r="A2484" s="1" t="s">
        <v>4425</v>
      </c>
      <c r="B2484" s="1" t="s">
        <v>1898</v>
      </c>
      <c r="C2484" s="1" t="s">
        <v>1899</v>
      </c>
      <c r="D2484" s="1" t="s">
        <v>7458</v>
      </c>
      <c r="E2484" s="1">
        <v>0</v>
      </c>
      <c r="F2484" s="1">
        <v>0</v>
      </c>
      <c r="G2484" s="1">
        <v>0</v>
      </c>
      <c r="H2484" s="1" t="s">
        <v>4427</v>
      </c>
      <c r="I2484" s="2">
        <v>45980</v>
      </c>
      <c r="J2484" s="1">
        <v>120000</v>
      </c>
      <c r="K2484" s="1">
        <v>120000</v>
      </c>
      <c r="L2484" s="1">
        <v>0</v>
      </c>
      <c r="M2484" s="1" t="s">
        <v>8221</v>
      </c>
      <c r="N2484" s="1" t="s">
        <v>9412</v>
      </c>
      <c r="O2484" s="2">
        <v>45986</v>
      </c>
      <c r="P2484" s="1">
        <v>1</v>
      </c>
      <c r="Q2484" s="1" t="s">
        <v>6468</v>
      </c>
      <c r="R2484" s="2">
        <v>45946</v>
      </c>
      <c r="S2484" s="2">
        <v>45972</v>
      </c>
      <c r="T2484" s="1">
        <v>120060</v>
      </c>
    </row>
    <row r="2485" spans="1:20">
      <c r="A2485" s="1" t="s">
        <v>4429</v>
      </c>
      <c r="B2485" s="1" t="s">
        <v>1898</v>
      </c>
      <c r="C2485" s="1" t="s">
        <v>1899</v>
      </c>
      <c r="D2485" s="1" t="s">
        <v>6545</v>
      </c>
      <c r="E2485" s="1">
        <v>0</v>
      </c>
      <c r="F2485" s="1">
        <v>0</v>
      </c>
      <c r="G2485" s="1">
        <v>0</v>
      </c>
      <c r="H2485" s="1" t="s">
        <v>4431</v>
      </c>
      <c r="I2485" s="2">
        <v>45980</v>
      </c>
      <c r="J2485" s="1">
        <v>160000</v>
      </c>
      <c r="K2485" s="1">
        <v>160000</v>
      </c>
      <c r="L2485" s="1">
        <v>0</v>
      </c>
      <c r="M2485" s="1" t="s">
        <v>6551</v>
      </c>
      <c r="N2485" s="1" t="s">
        <v>9412</v>
      </c>
      <c r="O2485" s="2">
        <v>45986</v>
      </c>
      <c r="P2485" s="1">
        <v>1</v>
      </c>
      <c r="Q2485" s="1" t="s">
        <v>6468</v>
      </c>
      <c r="R2485" s="2">
        <v>45946</v>
      </c>
      <c r="S2485" s="2">
        <v>45972</v>
      </c>
      <c r="T2485" s="1">
        <v>160020</v>
      </c>
    </row>
    <row r="2486" spans="1:20">
      <c r="A2486" s="1" t="s">
        <v>4433</v>
      </c>
      <c r="B2486" s="1" t="s">
        <v>2883</v>
      </c>
      <c r="C2486" s="1" t="s">
        <v>2884</v>
      </c>
      <c r="D2486" s="1" t="s">
        <v>8081</v>
      </c>
      <c r="E2486" s="1" t="s">
        <v>6426</v>
      </c>
      <c r="F2486" s="1">
        <v>0</v>
      </c>
      <c r="G2486" s="1">
        <v>0</v>
      </c>
      <c r="H2486" s="1" t="s">
        <v>4436</v>
      </c>
      <c r="I2486" s="2">
        <v>45974</v>
      </c>
      <c r="J2486" s="1">
        <v>25000</v>
      </c>
      <c r="K2486" s="1">
        <v>25000</v>
      </c>
      <c r="L2486" s="1">
        <v>0</v>
      </c>
      <c r="M2486" s="1" t="s">
        <v>9725</v>
      </c>
      <c r="N2486" s="1" t="s">
        <v>9726</v>
      </c>
      <c r="O2486" s="2">
        <v>45978</v>
      </c>
      <c r="P2486" s="1">
        <v>2</v>
      </c>
      <c r="Q2486" s="1" t="s">
        <v>6430</v>
      </c>
      <c r="R2486" s="2">
        <v>45968</v>
      </c>
      <c r="S2486" s="2">
        <v>45968</v>
      </c>
      <c r="T2486" s="1">
        <v>58104</v>
      </c>
    </row>
    <row r="2487" spans="1:20">
      <c r="A2487" s="1" t="s">
        <v>4439</v>
      </c>
      <c r="B2487" s="1" t="s">
        <v>2883</v>
      </c>
      <c r="C2487" s="1" t="s">
        <v>2884</v>
      </c>
      <c r="D2487" s="1" t="s">
        <v>8081</v>
      </c>
      <c r="E2487" s="1" t="s">
        <v>6426</v>
      </c>
      <c r="F2487" s="1">
        <v>0</v>
      </c>
      <c r="G2487" s="1">
        <v>0</v>
      </c>
      <c r="H2487" s="1" t="s">
        <v>4441</v>
      </c>
      <c r="I2487" s="2">
        <v>45974</v>
      </c>
      <c r="J2487" s="1">
        <v>5000</v>
      </c>
      <c r="K2487" s="1">
        <v>5000</v>
      </c>
      <c r="L2487" s="1">
        <v>0</v>
      </c>
      <c r="M2487" s="1" t="s">
        <v>9725</v>
      </c>
      <c r="N2487" s="1" t="s">
        <v>9727</v>
      </c>
      <c r="O2487" s="2">
        <v>45978</v>
      </c>
      <c r="P2487" s="1">
        <v>2</v>
      </c>
      <c r="Q2487" s="1" t="s">
        <v>6430</v>
      </c>
      <c r="R2487" s="2">
        <v>45968</v>
      </c>
      <c r="S2487" s="2">
        <v>45968</v>
      </c>
      <c r="T2487" s="1">
        <v>13545</v>
      </c>
    </row>
    <row r="2488" spans="1:20">
      <c r="A2488" s="1" t="s">
        <v>4443</v>
      </c>
      <c r="B2488" s="1" t="s">
        <v>2883</v>
      </c>
      <c r="C2488" s="1" t="s">
        <v>2884</v>
      </c>
      <c r="D2488" s="1" t="s">
        <v>8081</v>
      </c>
      <c r="E2488" s="1" t="s">
        <v>6426</v>
      </c>
      <c r="F2488" s="1">
        <v>0</v>
      </c>
      <c r="G2488" s="1">
        <v>0</v>
      </c>
      <c r="H2488" s="1" t="s">
        <v>4445</v>
      </c>
      <c r="I2488" s="2">
        <v>45974</v>
      </c>
      <c r="J2488" s="1">
        <v>4000</v>
      </c>
      <c r="K2488" s="1">
        <v>4000</v>
      </c>
      <c r="L2488" s="1">
        <v>0</v>
      </c>
      <c r="M2488" s="1" t="s">
        <v>8545</v>
      </c>
      <c r="N2488" s="1" t="s">
        <v>9728</v>
      </c>
      <c r="O2488" s="2">
        <v>45978</v>
      </c>
      <c r="P2488" s="1">
        <v>2</v>
      </c>
      <c r="Q2488" s="1" t="s">
        <v>6430</v>
      </c>
      <c r="R2488" s="2">
        <v>45968</v>
      </c>
      <c r="S2488" s="2">
        <v>45968</v>
      </c>
      <c r="T2488" s="1">
        <v>11606</v>
      </c>
    </row>
    <row r="2489" spans="1:20">
      <c r="A2489" s="1" t="s">
        <v>4447</v>
      </c>
      <c r="B2489" s="1" t="s">
        <v>2883</v>
      </c>
      <c r="C2489" s="1" t="s">
        <v>2884</v>
      </c>
      <c r="D2489" s="1" t="s">
        <v>8081</v>
      </c>
      <c r="E2489" s="1" t="s">
        <v>6426</v>
      </c>
      <c r="F2489" s="1">
        <v>0</v>
      </c>
      <c r="G2489" s="1">
        <v>0</v>
      </c>
      <c r="H2489" s="1" t="s">
        <v>3044</v>
      </c>
      <c r="I2489" s="2">
        <v>45974</v>
      </c>
      <c r="J2489" s="1">
        <v>7000</v>
      </c>
      <c r="K2489" s="1">
        <v>7000</v>
      </c>
      <c r="L2489" s="1">
        <v>0</v>
      </c>
      <c r="M2489" s="1" t="s">
        <v>9729</v>
      </c>
      <c r="N2489" s="1" t="s">
        <v>9730</v>
      </c>
      <c r="O2489" s="2">
        <v>45978</v>
      </c>
      <c r="P2489" s="1">
        <v>2</v>
      </c>
      <c r="Q2489" s="1" t="s">
        <v>6430</v>
      </c>
      <c r="R2489" s="2">
        <v>45968</v>
      </c>
      <c r="S2489" s="2">
        <v>45968</v>
      </c>
      <c r="T2489" s="1">
        <v>18564</v>
      </c>
    </row>
    <row r="2490" spans="1:20">
      <c r="A2490" s="1" t="s">
        <v>4449</v>
      </c>
      <c r="B2490" s="1" t="s">
        <v>2883</v>
      </c>
      <c r="C2490" s="1" t="s">
        <v>2884</v>
      </c>
      <c r="D2490" s="1" t="s">
        <v>8081</v>
      </c>
      <c r="E2490" s="1" t="s">
        <v>6426</v>
      </c>
      <c r="F2490" s="1">
        <v>0</v>
      </c>
      <c r="G2490" s="1">
        <v>0</v>
      </c>
      <c r="H2490" s="1" t="s">
        <v>4451</v>
      </c>
      <c r="I2490" s="2">
        <v>45974</v>
      </c>
      <c r="J2490" s="1">
        <v>4000</v>
      </c>
      <c r="K2490" s="1">
        <v>4000</v>
      </c>
      <c r="L2490" s="1">
        <v>0</v>
      </c>
      <c r="M2490" s="1" t="s">
        <v>8901</v>
      </c>
      <c r="N2490" s="1" t="s">
        <v>9731</v>
      </c>
      <c r="O2490" s="2">
        <v>45978</v>
      </c>
      <c r="P2490" s="1">
        <v>2</v>
      </c>
      <c r="Q2490" s="1" t="s">
        <v>6430</v>
      </c>
      <c r="R2490" s="2">
        <v>45968</v>
      </c>
      <c r="S2490" s="2">
        <v>45968</v>
      </c>
      <c r="T2490" s="1">
        <v>11606</v>
      </c>
    </row>
    <row r="2491" spans="1:20">
      <c r="A2491" s="1" t="s">
        <v>4453</v>
      </c>
      <c r="B2491" s="1" t="s">
        <v>2883</v>
      </c>
      <c r="C2491" s="1" t="s">
        <v>2884</v>
      </c>
      <c r="D2491" s="1" t="s">
        <v>8081</v>
      </c>
      <c r="E2491" s="1" t="s">
        <v>6426</v>
      </c>
      <c r="F2491" s="1">
        <v>0</v>
      </c>
      <c r="G2491" s="1">
        <v>0</v>
      </c>
      <c r="H2491" s="1" t="s">
        <v>4455</v>
      </c>
      <c r="I2491" s="2">
        <v>45974</v>
      </c>
      <c r="J2491" s="1">
        <v>3000</v>
      </c>
      <c r="K2491" s="1">
        <v>3000</v>
      </c>
      <c r="L2491" s="1">
        <v>0</v>
      </c>
      <c r="M2491" s="1" t="s">
        <v>8545</v>
      </c>
      <c r="N2491" s="1" t="s">
        <v>9732</v>
      </c>
      <c r="O2491" s="2">
        <v>45978</v>
      </c>
      <c r="P2491" s="1">
        <v>2</v>
      </c>
      <c r="Q2491" s="1" t="s">
        <v>6430</v>
      </c>
      <c r="R2491" s="2">
        <v>45968</v>
      </c>
      <c r="S2491" s="2">
        <v>45968</v>
      </c>
      <c r="T2491" s="1">
        <v>9240</v>
      </c>
    </row>
    <row r="2492" spans="1:20">
      <c r="A2492" s="1" t="s">
        <v>4458</v>
      </c>
      <c r="B2492" s="1" t="s">
        <v>2883</v>
      </c>
      <c r="C2492" s="1" t="s">
        <v>2884</v>
      </c>
      <c r="D2492" s="1" t="s">
        <v>8081</v>
      </c>
      <c r="E2492" s="1" t="s">
        <v>6426</v>
      </c>
      <c r="F2492" s="1">
        <v>0</v>
      </c>
      <c r="G2492" s="1">
        <v>0</v>
      </c>
      <c r="H2492" s="1" t="s">
        <v>4460</v>
      </c>
      <c r="I2492" s="2">
        <v>45974</v>
      </c>
      <c r="J2492" s="1">
        <v>3000</v>
      </c>
      <c r="K2492" s="1">
        <v>3000</v>
      </c>
      <c r="L2492" s="1">
        <v>0</v>
      </c>
      <c r="M2492" s="1" t="s">
        <v>8545</v>
      </c>
      <c r="N2492" s="1" t="s">
        <v>9733</v>
      </c>
      <c r="O2492" s="2">
        <v>45978</v>
      </c>
      <c r="P2492" s="1">
        <v>2</v>
      </c>
      <c r="Q2492" s="1" t="s">
        <v>6430</v>
      </c>
      <c r="R2492" s="2">
        <v>45968</v>
      </c>
      <c r="S2492" s="2">
        <v>45968</v>
      </c>
      <c r="T2492" s="1">
        <v>9240</v>
      </c>
    </row>
    <row r="2493" spans="1:20">
      <c r="A2493" s="1" t="s">
        <v>4462</v>
      </c>
      <c r="B2493" s="1" t="s">
        <v>2883</v>
      </c>
      <c r="C2493" s="1" t="s">
        <v>2884</v>
      </c>
      <c r="D2493" s="1" t="s">
        <v>8081</v>
      </c>
      <c r="E2493" s="1" t="s">
        <v>6426</v>
      </c>
      <c r="F2493" s="1">
        <v>0</v>
      </c>
      <c r="G2493" s="1">
        <v>0</v>
      </c>
      <c r="H2493" s="1" t="s">
        <v>4464</v>
      </c>
      <c r="I2493" s="2">
        <v>45974</v>
      </c>
      <c r="J2493" s="1">
        <v>3000</v>
      </c>
      <c r="K2493" s="1">
        <v>3000</v>
      </c>
      <c r="L2493" s="1">
        <v>0</v>
      </c>
      <c r="M2493" s="1" t="s">
        <v>8894</v>
      </c>
      <c r="N2493" s="1" t="s">
        <v>9734</v>
      </c>
      <c r="O2493" s="2">
        <v>45978</v>
      </c>
      <c r="P2493" s="1">
        <v>2</v>
      </c>
      <c r="Q2493" s="1" t="s">
        <v>6430</v>
      </c>
      <c r="R2493" s="2">
        <v>45968</v>
      </c>
      <c r="S2493" s="2">
        <v>45968</v>
      </c>
      <c r="T2493" s="1">
        <v>9510</v>
      </c>
    </row>
    <row r="2494" spans="1:20">
      <c r="A2494" s="1" t="s">
        <v>4466</v>
      </c>
      <c r="B2494" s="1" t="s">
        <v>2883</v>
      </c>
      <c r="C2494" s="1" t="s">
        <v>2884</v>
      </c>
      <c r="D2494" s="1" t="s">
        <v>8081</v>
      </c>
      <c r="E2494" s="1" t="s">
        <v>6426</v>
      </c>
      <c r="F2494" s="1">
        <v>0</v>
      </c>
      <c r="G2494" s="1">
        <v>0</v>
      </c>
      <c r="H2494" s="1" t="s">
        <v>4468</v>
      </c>
      <c r="I2494" s="2">
        <v>45974</v>
      </c>
      <c r="J2494" s="1">
        <v>2000</v>
      </c>
      <c r="K2494" s="1">
        <v>2000</v>
      </c>
      <c r="L2494" s="1">
        <v>0</v>
      </c>
      <c r="M2494" s="1" t="s">
        <v>8545</v>
      </c>
      <c r="N2494" s="1" t="s">
        <v>9735</v>
      </c>
      <c r="O2494" s="2">
        <v>45978</v>
      </c>
      <c r="P2494" s="1">
        <v>2</v>
      </c>
      <c r="Q2494" s="1" t="s">
        <v>6430</v>
      </c>
      <c r="R2494" s="2">
        <v>45968</v>
      </c>
      <c r="S2494" s="2">
        <v>45968</v>
      </c>
      <c r="T2494" s="1">
        <v>6328</v>
      </c>
    </row>
    <row r="2495" spans="1:20">
      <c r="A2495" s="1" t="s">
        <v>4470</v>
      </c>
      <c r="B2495" s="1" t="s">
        <v>2883</v>
      </c>
      <c r="C2495" s="1" t="s">
        <v>2884</v>
      </c>
      <c r="D2495" s="1" t="s">
        <v>8081</v>
      </c>
      <c r="E2495" s="1" t="s">
        <v>6426</v>
      </c>
      <c r="F2495" s="1">
        <v>0</v>
      </c>
      <c r="G2495" s="1">
        <v>0</v>
      </c>
      <c r="H2495" s="1" t="s">
        <v>4472</v>
      </c>
      <c r="I2495" s="2">
        <v>45974</v>
      </c>
      <c r="J2495" s="1">
        <v>2000</v>
      </c>
      <c r="K2495" s="1">
        <v>2000</v>
      </c>
      <c r="L2495" s="1">
        <v>0</v>
      </c>
      <c r="M2495" s="1" t="s">
        <v>9736</v>
      </c>
      <c r="N2495" s="1" t="s">
        <v>9737</v>
      </c>
      <c r="O2495" s="2">
        <v>45978</v>
      </c>
      <c r="P2495" s="1">
        <v>2</v>
      </c>
      <c r="Q2495" s="1" t="s">
        <v>6430</v>
      </c>
      <c r="R2495" s="2">
        <v>45968</v>
      </c>
      <c r="S2495" s="2">
        <v>45968</v>
      </c>
      <c r="T2495" s="1">
        <v>5400</v>
      </c>
    </row>
    <row r="2496" spans="1:20">
      <c r="A2496" s="1" t="s">
        <v>4474</v>
      </c>
      <c r="B2496" s="1" t="s">
        <v>2883</v>
      </c>
      <c r="C2496" s="1" t="s">
        <v>2884</v>
      </c>
      <c r="D2496" s="1" t="s">
        <v>8081</v>
      </c>
      <c r="E2496" s="1" t="s">
        <v>6426</v>
      </c>
      <c r="F2496" s="1">
        <v>0</v>
      </c>
      <c r="G2496" s="1">
        <v>0</v>
      </c>
      <c r="H2496" s="1" t="s">
        <v>4476</v>
      </c>
      <c r="I2496" s="2">
        <v>45974</v>
      </c>
      <c r="J2496" s="1">
        <v>500</v>
      </c>
      <c r="K2496" s="1">
        <v>500</v>
      </c>
      <c r="L2496" s="1">
        <v>0</v>
      </c>
      <c r="M2496" s="1" t="s">
        <v>9716</v>
      </c>
      <c r="N2496" s="1" t="s">
        <v>9738</v>
      </c>
      <c r="O2496" s="2">
        <v>45978</v>
      </c>
      <c r="P2496" s="1">
        <v>2</v>
      </c>
      <c r="Q2496" s="1" t="s">
        <v>6430</v>
      </c>
      <c r="R2496" s="2">
        <v>45968</v>
      </c>
      <c r="S2496" s="2">
        <v>45968</v>
      </c>
      <c r="T2496" s="1">
        <v>2952</v>
      </c>
    </row>
    <row r="2497" spans="1:20">
      <c r="A2497" s="1" t="s">
        <v>4479</v>
      </c>
      <c r="B2497" s="1" t="s">
        <v>2883</v>
      </c>
      <c r="C2497" s="1" t="s">
        <v>2884</v>
      </c>
      <c r="D2497" s="1" t="s">
        <v>8081</v>
      </c>
      <c r="E2497" s="1" t="s">
        <v>6426</v>
      </c>
      <c r="F2497" s="1">
        <v>0</v>
      </c>
      <c r="G2497" s="1">
        <v>0</v>
      </c>
      <c r="H2497" s="1" t="s">
        <v>4481</v>
      </c>
      <c r="I2497" s="2">
        <v>45974</v>
      </c>
      <c r="J2497" s="1">
        <v>2000</v>
      </c>
      <c r="K2497" s="1">
        <v>2000</v>
      </c>
      <c r="L2497" s="1">
        <v>0</v>
      </c>
      <c r="M2497" s="1" t="s">
        <v>9716</v>
      </c>
      <c r="N2497" s="1" t="s">
        <v>9739</v>
      </c>
      <c r="O2497" s="2">
        <v>45978</v>
      </c>
      <c r="P2497" s="1">
        <v>2</v>
      </c>
      <c r="Q2497" s="1" t="s">
        <v>6430</v>
      </c>
      <c r="R2497" s="2">
        <v>45968</v>
      </c>
      <c r="S2497" s="2">
        <v>45968</v>
      </c>
      <c r="T2497" s="1">
        <v>6750</v>
      </c>
    </row>
    <row r="2498" spans="1:20">
      <c r="A2498" s="1" t="s">
        <v>4483</v>
      </c>
      <c r="B2498" s="1" t="s">
        <v>2883</v>
      </c>
      <c r="C2498" s="1" t="s">
        <v>2884</v>
      </c>
      <c r="D2498" s="1" t="s">
        <v>8081</v>
      </c>
      <c r="E2498" s="1" t="s">
        <v>6426</v>
      </c>
      <c r="F2498" s="1">
        <v>0</v>
      </c>
      <c r="G2498" s="1">
        <v>0</v>
      </c>
      <c r="H2498" s="1" t="s">
        <v>4485</v>
      </c>
      <c r="I2498" s="2">
        <v>45974</v>
      </c>
      <c r="J2498" s="1">
        <v>500</v>
      </c>
      <c r="K2498" s="1">
        <v>500</v>
      </c>
      <c r="L2498" s="1">
        <v>0</v>
      </c>
      <c r="M2498" s="1" t="s">
        <v>8822</v>
      </c>
      <c r="N2498" s="1" t="s">
        <v>9740</v>
      </c>
      <c r="O2498" s="2">
        <v>45978</v>
      </c>
      <c r="P2498" s="1">
        <v>2</v>
      </c>
      <c r="Q2498" s="1" t="s">
        <v>6430</v>
      </c>
      <c r="R2498" s="2">
        <v>45968</v>
      </c>
      <c r="S2498" s="2">
        <v>45968</v>
      </c>
      <c r="T2498" s="1">
        <v>2816</v>
      </c>
    </row>
    <row r="2499" spans="1:20">
      <c r="A2499" s="1" t="s">
        <v>4487</v>
      </c>
      <c r="B2499" s="1" t="s">
        <v>2883</v>
      </c>
      <c r="C2499" s="1" t="s">
        <v>2884</v>
      </c>
      <c r="D2499" s="1" t="s">
        <v>8081</v>
      </c>
      <c r="E2499" s="1" t="s">
        <v>6426</v>
      </c>
      <c r="F2499" s="1">
        <v>0</v>
      </c>
      <c r="G2499" s="1">
        <v>0</v>
      </c>
      <c r="H2499" s="1" t="s">
        <v>4489</v>
      </c>
      <c r="I2499" s="2">
        <v>45974</v>
      </c>
      <c r="J2499" s="1">
        <v>1000</v>
      </c>
      <c r="K2499" s="1">
        <v>1000</v>
      </c>
      <c r="L2499" s="1">
        <v>0</v>
      </c>
      <c r="M2499" s="1" t="s">
        <v>9741</v>
      </c>
      <c r="N2499" s="1" t="s">
        <v>9742</v>
      </c>
      <c r="O2499" s="2">
        <v>45978</v>
      </c>
      <c r="P2499" s="1">
        <v>2</v>
      </c>
      <c r="Q2499" s="1" t="s">
        <v>6430</v>
      </c>
      <c r="R2499" s="2">
        <v>45968</v>
      </c>
      <c r="S2499" s="2">
        <v>45968</v>
      </c>
      <c r="T2499" s="1">
        <v>4424</v>
      </c>
    </row>
    <row r="2500" spans="1:20">
      <c r="A2500" s="1" t="s">
        <v>4491</v>
      </c>
      <c r="B2500" s="1" t="s">
        <v>2883</v>
      </c>
      <c r="C2500" s="1" t="s">
        <v>2884</v>
      </c>
      <c r="D2500" s="1" t="s">
        <v>8081</v>
      </c>
      <c r="E2500" s="1" t="s">
        <v>6426</v>
      </c>
      <c r="F2500" s="1">
        <v>0</v>
      </c>
      <c r="G2500" s="1">
        <v>0</v>
      </c>
      <c r="H2500" s="1" t="s">
        <v>4493</v>
      </c>
      <c r="I2500" s="2">
        <v>45974</v>
      </c>
      <c r="J2500" s="1">
        <v>500</v>
      </c>
      <c r="K2500" s="1">
        <v>500</v>
      </c>
      <c r="L2500" s="1">
        <v>0</v>
      </c>
      <c r="M2500" s="1" t="s">
        <v>8545</v>
      </c>
      <c r="N2500" s="1" t="s">
        <v>9743</v>
      </c>
      <c r="O2500" s="2">
        <v>45978</v>
      </c>
      <c r="P2500" s="1">
        <v>2</v>
      </c>
      <c r="Q2500" s="1" t="s">
        <v>6430</v>
      </c>
      <c r="R2500" s="2">
        <v>45968</v>
      </c>
      <c r="S2500" s="2">
        <v>45968</v>
      </c>
      <c r="T2500" s="1">
        <v>2800</v>
      </c>
    </row>
    <row r="2501" spans="1:20">
      <c r="A2501" s="1" t="s">
        <v>4495</v>
      </c>
      <c r="B2501" s="1" t="s">
        <v>2883</v>
      </c>
      <c r="C2501" s="1" t="s">
        <v>2884</v>
      </c>
      <c r="D2501" s="1" t="s">
        <v>8081</v>
      </c>
      <c r="E2501" s="1" t="s">
        <v>6426</v>
      </c>
      <c r="F2501" s="1">
        <v>0</v>
      </c>
      <c r="G2501" s="1">
        <v>0</v>
      </c>
      <c r="H2501" s="1" t="s">
        <v>4497</v>
      </c>
      <c r="I2501" s="2">
        <v>45974</v>
      </c>
      <c r="J2501" s="1">
        <v>500</v>
      </c>
      <c r="K2501" s="1">
        <v>500</v>
      </c>
      <c r="L2501" s="1">
        <v>0</v>
      </c>
      <c r="M2501" s="1" t="s">
        <v>8545</v>
      </c>
      <c r="N2501" s="1" t="s">
        <v>9744</v>
      </c>
      <c r="O2501" s="2">
        <v>45978</v>
      </c>
      <c r="P2501" s="1">
        <v>2</v>
      </c>
      <c r="Q2501" s="1" t="s">
        <v>6430</v>
      </c>
      <c r="R2501" s="2">
        <v>45968</v>
      </c>
      <c r="S2501" s="2">
        <v>45968</v>
      </c>
      <c r="T2501" s="1">
        <v>2800</v>
      </c>
    </row>
    <row r="2502" spans="1:20">
      <c r="A2502" s="1" t="s">
        <v>4500</v>
      </c>
      <c r="B2502" s="1" t="s">
        <v>1898</v>
      </c>
      <c r="C2502" s="1" t="s">
        <v>1899</v>
      </c>
      <c r="D2502" s="1" t="s">
        <v>7069</v>
      </c>
      <c r="E2502" s="1">
        <v>0</v>
      </c>
      <c r="F2502" s="1">
        <v>0</v>
      </c>
      <c r="G2502" s="1">
        <v>0</v>
      </c>
      <c r="H2502" s="1" t="s">
        <v>4504</v>
      </c>
      <c r="I2502" s="2">
        <v>46015</v>
      </c>
      <c r="J2502" s="1">
        <v>320000</v>
      </c>
      <c r="K2502" s="1">
        <v>0</v>
      </c>
      <c r="L2502" s="1">
        <v>0</v>
      </c>
      <c r="M2502" s="1" t="s">
        <v>8217</v>
      </c>
      <c r="N2502" s="1" t="s">
        <v>6804</v>
      </c>
      <c r="O2502" s="2">
        <v>46021</v>
      </c>
      <c r="P2502" s="1">
        <v>1</v>
      </c>
      <c r="Q2502" s="1" t="s">
        <v>6468</v>
      </c>
      <c r="R2502" s="2">
        <v>45968</v>
      </c>
      <c r="S2502" s="2"/>
      <c r="T2502" s="1">
        <v>0</v>
      </c>
    </row>
    <row r="2503" spans="1:20">
      <c r="A2503" s="1" t="s">
        <v>4507</v>
      </c>
      <c r="B2503" s="1" t="s">
        <v>1898</v>
      </c>
      <c r="C2503" s="1" t="s">
        <v>1899</v>
      </c>
      <c r="D2503" s="1" t="s">
        <v>8205</v>
      </c>
      <c r="E2503" s="1">
        <v>0</v>
      </c>
      <c r="F2503" s="1">
        <v>0</v>
      </c>
      <c r="G2503" s="1">
        <v>0</v>
      </c>
      <c r="H2503" s="1" t="s">
        <v>1897</v>
      </c>
      <c r="I2503" s="2">
        <v>46015</v>
      </c>
      <c r="J2503" s="1">
        <v>300000</v>
      </c>
      <c r="K2503" s="1">
        <v>300000</v>
      </c>
      <c r="L2503" s="1">
        <v>0</v>
      </c>
      <c r="M2503" s="1" t="s">
        <v>8206</v>
      </c>
      <c r="N2503" s="1" t="s">
        <v>6804</v>
      </c>
      <c r="O2503" s="2">
        <v>46021</v>
      </c>
      <c r="P2503" s="1">
        <v>1</v>
      </c>
      <c r="Q2503" s="1" t="s">
        <v>6468</v>
      </c>
      <c r="R2503" s="2">
        <v>45968</v>
      </c>
      <c r="S2503" s="2">
        <v>45974</v>
      </c>
      <c r="T2503" s="1">
        <v>300060</v>
      </c>
    </row>
    <row r="2504" spans="1:20">
      <c r="A2504" s="1" t="s">
        <v>6935</v>
      </c>
      <c r="B2504" s="1" t="s">
        <v>1898</v>
      </c>
      <c r="C2504" s="1" t="s">
        <v>1899</v>
      </c>
      <c r="D2504" s="1" t="s">
        <v>6936</v>
      </c>
      <c r="E2504" s="1">
        <v>0</v>
      </c>
      <c r="F2504" s="1">
        <v>0</v>
      </c>
      <c r="G2504" s="1">
        <v>0</v>
      </c>
      <c r="H2504" s="1" t="s">
        <v>1906</v>
      </c>
      <c r="I2504" s="2">
        <v>46015</v>
      </c>
      <c r="J2504" s="1">
        <v>4950000</v>
      </c>
      <c r="K2504" s="1">
        <v>0</v>
      </c>
      <c r="L2504" s="1">
        <v>0</v>
      </c>
      <c r="M2504" s="1" t="s">
        <v>6937</v>
      </c>
      <c r="N2504" s="1" t="s">
        <v>6804</v>
      </c>
      <c r="O2504" s="2">
        <v>46021</v>
      </c>
      <c r="P2504" s="1">
        <v>1</v>
      </c>
      <c r="Q2504" s="1" t="s">
        <v>6468</v>
      </c>
      <c r="R2504" s="2">
        <v>45968</v>
      </c>
      <c r="S2504" s="2"/>
      <c r="T2504" s="1">
        <v>0</v>
      </c>
    </row>
    <row r="2505" spans="1:20">
      <c r="A2505" s="1" t="s">
        <v>9745</v>
      </c>
      <c r="B2505" s="1" t="s">
        <v>1898</v>
      </c>
      <c r="C2505" s="1" t="s">
        <v>1899</v>
      </c>
      <c r="D2505" s="1" t="s">
        <v>6939</v>
      </c>
      <c r="E2505" s="1">
        <v>0</v>
      </c>
      <c r="F2505" s="1">
        <v>0</v>
      </c>
      <c r="G2505" s="1">
        <v>0</v>
      </c>
      <c r="H2505" s="1" t="s">
        <v>8231</v>
      </c>
      <c r="I2505" s="2">
        <v>46015</v>
      </c>
      <c r="J2505" s="1">
        <v>300000</v>
      </c>
      <c r="K2505" s="1">
        <v>0</v>
      </c>
      <c r="L2505" s="1">
        <v>0</v>
      </c>
      <c r="M2505" s="1" t="s">
        <v>8232</v>
      </c>
      <c r="N2505" s="1" t="s">
        <v>6804</v>
      </c>
      <c r="O2505" s="2">
        <v>46021</v>
      </c>
      <c r="P2505" s="1">
        <v>1</v>
      </c>
      <c r="Q2505" s="1" t="s">
        <v>6468</v>
      </c>
      <c r="R2505" s="2">
        <v>45968</v>
      </c>
      <c r="S2505" s="2"/>
      <c r="T2505" s="1">
        <v>0</v>
      </c>
    </row>
    <row r="2506" spans="1:20">
      <c r="A2506" s="1" t="s">
        <v>6938</v>
      </c>
      <c r="B2506" s="1" t="s">
        <v>1898</v>
      </c>
      <c r="C2506" s="1" t="s">
        <v>1899</v>
      </c>
      <c r="D2506" s="1" t="s">
        <v>6939</v>
      </c>
      <c r="E2506" s="1">
        <v>0</v>
      </c>
      <c r="F2506" s="1">
        <v>0</v>
      </c>
      <c r="G2506" s="1">
        <v>0</v>
      </c>
      <c r="H2506" s="1" t="s">
        <v>6355</v>
      </c>
      <c r="I2506" s="2">
        <v>46015</v>
      </c>
      <c r="J2506" s="1">
        <v>1740000</v>
      </c>
      <c r="K2506" s="1">
        <v>0</v>
      </c>
      <c r="L2506" s="1">
        <v>0</v>
      </c>
      <c r="M2506" s="1" t="s">
        <v>6940</v>
      </c>
      <c r="N2506" s="1" t="s">
        <v>6804</v>
      </c>
      <c r="O2506" s="2">
        <v>46021</v>
      </c>
      <c r="P2506" s="1">
        <v>1</v>
      </c>
      <c r="Q2506" s="1" t="s">
        <v>6468</v>
      </c>
      <c r="R2506" s="2">
        <v>45968</v>
      </c>
      <c r="S2506" s="2"/>
      <c r="T2506" s="1">
        <v>0</v>
      </c>
    </row>
    <row r="2507" spans="1:20">
      <c r="A2507" s="1" t="s">
        <v>4509</v>
      </c>
      <c r="B2507" s="1" t="s">
        <v>1898</v>
      </c>
      <c r="C2507" s="1" t="s">
        <v>1899</v>
      </c>
      <c r="D2507" s="1" t="s">
        <v>7458</v>
      </c>
      <c r="E2507" s="1">
        <v>0</v>
      </c>
      <c r="F2507" s="1">
        <v>0</v>
      </c>
      <c r="G2507" s="1">
        <v>0</v>
      </c>
      <c r="H2507" s="1" t="s">
        <v>4427</v>
      </c>
      <c r="I2507" s="2">
        <v>46015</v>
      </c>
      <c r="J2507" s="1">
        <v>540000</v>
      </c>
      <c r="K2507" s="1">
        <v>540000</v>
      </c>
      <c r="L2507" s="1">
        <v>0</v>
      </c>
      <c r="M2507" s="1" t="s">
        <v>8221</v>
      </c>
      <c r="N2507" s="1" t="s">
        <v>6804</v>
      </c>
      <c r="O2507" s="2">
        <v>46021</v>
      </c>
      <c r="P2507" s="1">
        <v>1</v>
      </c>
      <c r="Q2507" s="1" t="s">
        <v>6468</v>
      </c>
      <c r="R2507" s="2">
        <v>45968</v>
      </c>
      <c r="S2507" s="2">
        <v>45972</v>
      </c>
      <c r="T2507" s="1">
        <v>540000</v>
      </c>
    </row>
    <row r="2508" spans="1:20">
      <c r="A2508" s="1" t="s">
        <v>4511</v>
      </c>
      <c r="B2508" s="1" t="s">
        <v>1898</v>
      </c>
      <c r="C2508" s="1" t="s">
        <v>1899</v>
      </c>
      <c r="D2508" s="1" t="s">
        <v>6545</v>
      </c>
      <c r="E2508" s="1">
        <v>0</v>
      </c>
      <c r="F2508" s="1">
        <v>0</v>
      </c>
      <c r="G2508" s="1">
        <v>0</v>
      </c>
      <c r="H2508" s="1" t="s">
        <v>4513</v>
      </c>
      <c r="I2508" s="2">
        <v>46015</v>
      </c>
      <c r="J2508" s="1">
        <v>40000</v>
      </c>
      <c r="K2508" s="1">
        <v>0</v>
      </c>
      <c r="L2508" s="1">
        <v>0</v>
      </c>
      <c r="M2508" s="1" t="s">
        <v>6547</v>
      </c>
      <c r="N2508" s="1" t="s">
        <v>6804</v>
      </c>
      <c r="O2508" s="2">
        <v>46021</v>
      </c>
      <c r="P2508" s="1">
        <v>1</v>
      </c>
      <c r="Q2508" s="1" t="s">
        <v>6468</v>
      </c>
      <c r="R2508" s="2">
        <v>45968</v>
      </c>
      <c r="S2508" s="2"/>
      <c r="T2508" s="1">
        <v>0</v>
      </c>
    </row>
    <row r="2509" spans="1:20">
      <c r="A2509" s="1" t="s">
        <v>6941</v>
      </c>
      <c r="B2509" s="1" t="s">
        <v>1898</v>
      </c>
      <c r="C2509" s="1" t="s">
        <v>1899</v>
      </c>
      <c r="D2509" s="1" t="s">
        <v>6545</v>
      </c>
      <c r="E2509" s="1">
        <v>0</v>
      </c>
      <c r="F2509" s="1">
        <v>0</v>
      </c>
      <c r="G2509" s="1">
        <v>0</v>
      </c>
      <c r="H2509" s="1" t="s">
        <v>4431</v>
      </c>
      <c r="I2509" s="2">
        <v>46015</v>
      </c>
      <c r="J2509" s="1">
        <v>3120000</v>
      </c>
      <c r="K2509" s="1">
        <v>0</v>
      </c>
      <c r="L2509" s="1">
        <v>0</v>
      </c>
      <c r="M2509" s="1" t="s">
        <v>6551</v>
      </c>
      <c r="N2509" s="1" t="s">
        <v>6804</v>
      </c>
      <c r="O2509" s="2">
        <v>46021</v>
      </c>
      <c r="P2509" s="1">
        <v>1</v>
      </c>
      <c r="Q2509" s="1" t="s">
        <v>6468</v>
      </c>
      <c r="R2509" s="2">
        <v>45968</v>
      </c>
      <c r="S2509" s="2"/>
      <c r="T2509" s="1">
        <v>0</v>
      </c>
    </row>
    <row r="2510" spans="1:20">
      <c r="A2510" s="1" t="s">
        <v>9746</v>
      </c>
      <c r="B2510" s="1" t="s">
        <v>88</v>
      </c>
      <c r="C2510" s="1" t="s">
        <v>89</v>
      </c>
      <c r="D2510" s="1" t="s">
        <v>6503</v>
      </c>
      <c r="E2510" s="1">
        <v>0</v>
      </c>
      <c r="F2510" s="1">
        <v>0</v>
      </c>
      <c r="G2510" s="1">
        <v>0</v>
      </c>
      <c r="H2510" s="1" t="s">
        <v>9747</v>
      </c>
      <c r="I2510" s="2">
        <v>46010</v>
      </c>
      <c r="J2510" s="1">
        <v>40000</v>
      </c>
      <c r="K2510" s="1">
        <v>0</v>
      </c>
      <c r="L2510" s="1">
        <v>0</v>
      </c>
      <c r="M2510" s="1"/>
      <c r="N2510" s="1" t="s">
        <v>9748</v>
      </c>
      <c r="O2510" s="2">
        <v>46015</v>
      </c>
      <c r="P2510" s="1">
        <v>2</v>
      </c>
      <c r="Q2510" s="1" t="s">
        <v>6443</v>
      </c>
      <c r="R2510" s="2">
        <v>45968</v>
      </c>
      <c r="S2510" s="2"/>
      <c r="T2510" s="1">
        <v>0</v>
      </c>
    </row>
    <row r="2511" spans="1:20">
      <c r="A2511" s="1" t="s">
        <v>6942</v>
      </c>
      <c r="B2511" s="1" t="s">
        <v>88</v>
      </c>
      <c r="C2511" s="1" t="s">
        <v>89</v>
      </c>
      <c r="D2511" s="1" t="s">
        <v>6503</v>
      </c>
      <c r="E2511" s="1">
        <v>0</v>
      </c>
      <c r="F2511" s="1">
        <v>0</v>
      </c>
      <c r="G2511" s="1">
        <v>0</v>
      </c>
      <c r="H2511" s="1" t="s">
        <v>6943</v>
      </c>
      <c r="I2511" s="2">
        <v>46020</v>
      </c>
      <c r="J2511" s="1">
        <v>500000</v>
      </c>
      <c r="K2511" s="1">
        <v>0</v>
      </c>
      <c r="L2511" s="1">
        <v>0</v>
      </c>
      <c r="M2511" s="1" t="s">
        <v>6944</v>
      </c>
      <c r="N2511" s="1" t="s">
        <v>6804</v>
      </c>
      <c r="O2511" s="2">
        <v>46024</v>
      </c>
      <c r="P2511" s="1">
        <v>1</v>
      </c>
      <c r="Q2511" s="1" t="s">
        <v>6443</v>
      </c>
      <c r="R2511" s="2">
        <v>45968</v>
      </c>
      <c r="S2511" s="2"/>
      <c r="T2511" s="1">
        <v>0</v>
      </c>
    </row>
    <row r="2512" spans="1:20">
      <c r="A2512" s="1" t="s">
        <v>9749</v>
      </c>
      <c r="B2512" s="1" t="s">
        <v>387</v>
      </c>
      <c r="C2512" s="1" t="s">
        <v>388</v>
      </c>
      <c r="D2512" s="1">
        <v>0</v>
      </c>
      <c r="E2512" s="1">
        <v>0</v>
      </c>
      <c r="F2512" s="1">
        <v>0</v>
      </c>
      <c r="G2512" s="1">
        <v>0</v>
      </c>
      <c r="H2512" s="1" t="s">
        <v>9750</v>
      </c>
      <c r="I2512" s="2">
        <v>45982</v>
      </c>
      <c r="J2512" s="1">
        <v>20</v>
      </c>
      <c r="K2512" s="1">
        <v>0</v>
      </c>
      <c r="L2512" s="1">
        <v>0</v>
      </c>
      <c r="M2512" s="1"/>
      <c r="N2512" s="1" t="s">
        <v>9751</v>
      </c>
      <c r="O2512" s="2">
        <v>45982</v>
      </c>
      <c r="P2512" s="1">
        <v>1</v>
      </c>
      <c r="Q2512" s="1" t="s">
        <v>6456</v>
      </c>
      <c r="R2512" s="2">
        <v>45968</v>
      </c>
      <c r="S2512" s="2"/>
      <c r="T2512" s="1">
        <v>0</v>
      </c>
    </row>
    <row r="2513" spans="1:20">
      <c r="A2513" s="1" t="s">
        <v>4515</v>
      </c>
      <c r="B2513" s="1" t="s">
        <v>590</v>
      </c>
      <c r="C2513" s="1" t="s">
        <v>591</v>
      </c>
      <c r="D2513" s="1" t="s">
        <v>6752</v>
      </c>
      <c r="E2513" s="1">
        <v>0</v>
      </c>
      <c r="F2513" s="1">
        <v>0</v>
      </c>
      <c r="G2513" s="1">
        <v>0</v>
      </c>
      <c r="H2513" s="1">
        <v>10733525</v>
      </c>
      <c r="I2513" s="2">
        <v>45975</v>
      </c>
      <c r="J2513" s="1">
        <v>200</v>
      </c>
      <c r="K2513" s="1">
        <v>200</v>
      </c>
      <c r="L2513" s="1">
        <v>0</v>
      </c>
      <c r="M2513" s="1" t="s">
        <v>9752</v>
      </c>
      <c r="N2513" s="1" t="s">
        <v>9753</v>
      </c>
      <c r="O2513" s="2">
        <v>45978</v>
      </c>
      <c r="P2513" s="1">
        <v>1</v>
      </c>
      <c r="Q2513" s="1" t="s">
        <v>6430</v>
      </c>
      <c r="R2513" s="2">
        <v>45968</v>
      </c>
      <c r="S2513" s="2">
        <v>45973</v>
      </c>
      <c r="T2513" s="1">
        <v>200</v>
      </c>
    </row>
    <row r="2514" spans="1:20">
      <c r="A2514" s="1" t="s">
        <v>6945</v>
      </c>
      <c r="B2514" s="1" t="s">
        <v>1127</v>
      </c>
      <c r="C2514" s="1" t="s">
        <v>1128</v>
      </c>
      <c r="D2514" s="1">
        <v>0</v>
      </c>
      <c r="E2514" s="1">
        <v>0</v>
      </c>
      <c r="F2514" s="1">
        <v>0</v>
      </c>
      <c r="G2514" s="1">
        <v>0</v>
      </c>
      <c r="H2514" s="1" t="s">
        <v>6946</v>
      </c>
      <c r="I2514" s="2">
        <v>46084</v>
      </c>
      <c r="J2514" s="1">
        <v>50000</v>
      </c>
      <c r="K2514" s="1">
        <v>0</v>
      </c>
      <c r="L2514" s="1">
        <v>0</v>
      </c>
      <c r="M2514" s="1"/>
      <c r="N2514" s="1" t="s">
        <v>6947</v>
      </c>
      <c r="O2514" s="2">
        <v>46087</v>
      </c>
      <c r="P2514" s="1">
        <v>2</v>
      </c>
      <c r="Q2514" s="1" t="s">
        <v>6540</v>
      </c>
      <c r="R2514" s="2">
        <v>45968</v>
      </c>
      <c r="S2514" s="2"/>
      <c r="T2514" s="1">
        <v>0</v>
      </c>
    </row>
    <row r="2515" spans="1:20">
      <c r="A2515" s="1" t="s">
        <v>6948</v>
      </c>
      <c r="B2515" s="1" t="s">
        <v>1127</v>
      </c>
      <c r="C2515" s="1" t="s">
        <v>1128</v>
      </c>
      <c r="D2515" s="1">
        <v>0</v>
      </c>
      <c r="E2515" s="1">
        <v>0</v>
      </c>
      <c r="F2515" s="1">
        <v>0</v>
      </c>
      <c r="G2515" s="1">
        <v>0</v>
      </c>
      <c r="H2515" s="1" t="s">
        <v>6538</v>
      </c>
      <c r="I2515" s="2">
        <v>46059</v>
      </c>
      <c r="J2515" s="1">
        <v>20000</v>
      </c>
      <c r="K2515" s="1">
        <v>0</v>
      </c>
      <c r="L2515" s="1">
        <v>0</v>
      </c>
      <c r="M2515" s="1"/>
      <c r="N2515" s="1" t="s">
        <v>6949</v>
      </c>
      <c r="O2515" s="2">
        <v>46064</v>
      </c>
      <c r="P2515" s="1">
        <v>2</v>
      </c>
      <c r="Q2515" s="1" t="s">
        <v>6540</v>
      </c>
      <c r="R2515" s="2">
        <v>45968</v>
      </c>
      <c r="S2515" s="2"/>
      <c r="T2515" s="1">
        <v>0</v>
      </c>
    </row>
    <row r="2516" spans="1:20">
      <c r="A2516" s="1" t="s">
        <v>6950</v>
      </c>
      <c r="B2516" s="1" t="s">
        <v>1127</v>
      </c>
      <c r="C2516" s="1" t="s">
        <v>1128</v>
      </c>
      <c r="D2516" s="1" t="s">
        <v>6951</v>
      </c>
      <c r="E2516" s="1" t="s">
        <v>6952</v>
      </c>
      <c r="F2516" s="1">
        <v>0</v>
      </c>
      <c r="G2516" s="1">
        <v>0</v>
      </c>
      <c r="H2516" s="1" t="s">
        <v>6953</v>
      </c>
      <c r="I2516" s="2">
        <v>46035</v>
      </c>
      <c r="J2516" s="1">
        <v>20000</v>
      </c>
      <c r="K2516" s="1">
        <v>0</v>
      </c>
      <c r="L2516" s="1">
        <v>0</v>
      </c>
      <c r="M2516" s="1"/>
      <c r="N2516" s="1" t="s">
        <v>6954</v>
      </c>
      <c r="O2516" s="2">
        <v>46038</v>
      </c>
      <c r="P2516" s="1">
        <v>2</v>
      </c>
      <c r="Q2516" s="1" t="s">
        <v>6540</v>
      </c>
      <c r="R2516" s="2">
        <v>45968</v>
      </c>
      <c r="S2516" s="2"/>
      <c r="T2516" s="1">
        <v>0</v>
      </c>
    </row>
    <row r="2517" spans="1:20">
      <c r="A2517" s="1" t="s">
        <v>6955</v>
      </c>
      <c r="B2517" s="1" t="s">
        <v>1127</v>
      </c>
      <c r="C2517" s="1" t="s">
        <v>1128</v>
      </c>
      <c r="D2517" s="1" t="s">
        <v>6956</v>
      </c>
      <c r="E2517" s="1" t="s">
        <v>6494</v>
      </c>
      <c r="F2517" s="1" t="s">
        <v>6957</v>
      </c>
      <c r="G2517" s="1" t="s">
        <v>6958</v>
      </c>
      <c r="H2517" s="1" t="s">
        <v>1126</v>
      </c>
      <c r="I2517" s="2">
        <v>46035</v>
      </c>
      <c r="J2517" s="1">
        <v>20000</v>
      </c>
      <c r="K2517" s="1">
        <v>0</v>
      </c>
      <c r="L2517" s="1">
        <v>0</v>
      </c>
      <c r="M2517" s="1"/>
      <c r="N2517" s="1" t="s">
        <v>9754</v>
      </c>
      <c r="O2517" s="2">
        <v>46038</v>
      </c>
      <c r="P2517" s="1">
        <v>2</v>
      </c>
      <c r="Q2517" s="1" t="s">
        <v>6540</v>
      </c>
      <c r="R2517" s="2">
        <v>45968</v>
      </c>
      <c r="S2517" s="2"/>
      <c r="T2517" s="1">
        <v>0</v>
      </c>
    </row>
    <row r="2518" spans="1:20">
      <c r="A2518" s="1" t="s">
        <v>6959</v>
      </c>
      <c r="B2518" s="1" t="s">
        <v>1127</v>
      </c>
      <c r="C2518" s="1" t="s">
        <v>1128</v>
      </c>
      <c r="D2518" s="1" t="s">
        <v>6956</v>
      </c>
      <c r="E2518" s="1" t="s">
        <v>6494</v>
      </c>
      <c r="F2518" s="1" t="s">
        <v>6957</v>
      </c>
      <c r="G2518" s="1" t="s">
        <v>6958</v>
      </c>
      <c r="H2518" s="1" t="s">
        <v>1126</v>
      </c>
      <c r="I2518" s="2">
        <v>46059</v>
      </c>
      <c r="J2518" s="1">
        <v>20000</v>
      </c>
      <c r="K2518" s="1">
        <v>0</v>
      </c>
      <c r="L2518" s="1">
        <v>0</v>
      </c>
      <c r="M2518" s="1"/>
      <c r="N2518" s="1" t="s">
        <v>6960</v>
      </c>
      <c r="O2518" s="2">
        <v>46064</v>
      </c>
      <c r="P2518" s="1">
        <v>2</v>
      </c>
      <c r="Q2518" s="1" t="s">
        <v>6540</v>
      </c>
      <c r="R2518" s="2">
        <v>45968</v>
      </c>
      <c r="S2518" s="2"/>
      <c r="T2518" s="1">
        <v>0</v>
      </c>
    </row>
    <row r="2519" spans="1:20">
      <c r="A2519" s="1" t="s">
        <v>6961</v>
      </c>
      <c r="B2519" s="1" t="s">
        <v>1127</v>
      </c>
      <c r="C2519" s="1" t="s">
        <v>1128</v>
      </c>
      <c r="D2519" s="1" t="s">
        <v>6962</v>
      </c>
      <c r="E2519" s="1" t="s">
        <v>6494</v>
      </c>
      <c r="F2519" s="1">
        <v>0</v>
      </c>
      <c r="G2519" s="1">
        <v>0</v>
      </c>
      <c r="H2519" s="1" t="s">
        <v>1135</v>
      </c>
      <c r="I2519" s="2">
        <v>46035</v>
      </c>
      <c r="J2519" s="1">
        <v>21120</v>
      </c>
      <c r="K2519" s="1">
        <v>0</v>
      </c>
      <c r="L2519" s="1">
        <v>0</v>
      </c>
      <c r="M2519" s="1"/>
      <c r="N2519" s="1" t="s">
        <v>6954</v>
      </c>
      <c r="O2519" s="2">
        <v>46038</v>
      </c>
      <c r="P2519" s="1">
        <v>2</v>
      </c>
      <c r="Q2519" s="1" t="s">
        <v>6540</v>
      </c>
      <c r="R2519" s="2">
        <v>45968</v>
      </c>
      <c r="S2519" s="2"/>
      <c r="T2519" s="1">
        <v>0</v>
      </c>
    </row>
    <row r="2520" spans="1:20">
      <c r="A2520" s="1" t="s">
        <v>6963</v>
      </c>
      <c r="B2520" s="1" t="s">
        <v>895</v>
      </c>
      <c r="C2520" s="1" t="s">
        <v>896</v>
      </c>
      <c r="D2520" s="1" t="s">
        <v>6531</v>
      </c>
      <c r="E2520" s="1">
        <v>0</v>
      </c>
      <c r="F2520" s="1">
        <v>0</v>
      </c>
      <c r="G2520" s="1">
        <v>0</v>
      </c>
      <c r="H2520" s="1" t="s">
        <v>6964</v>
      </c>
      <c r="I2520" s="2">
        <v>46021</v>
      </c>
      <c r="J2520" s="1">
        <v>3000</v>
      </c>
      <c r="K2520" s="1">
        <v>0</v>
      </c>
      <c r="L2520" s="1">
        <v>0</v>
      </c>
      <c r="M2520" s="1" t="s">
        <v>6965</v>
      </c>
      <c r="N2520" s="1" t="s">
        <v>6804</v>
      </c>
      <c r="O2520" s="2">
        <v>46024</v>
      </c>
      <c r="P2520" s="1">
        <v>1</v>
      </c>
      <c r="Q2520" s="1" t="s">
        <v>6456</v>
      </c>
      <c r="R2520" s="2">
        <v>45968</v>
      </c>
      <c r="S2520" s="2"/>
      <c r="T2520" s="1">
        <v>0</v>
      </c>
    </row>
    <row r="2521" spans="1:20">
      <c r="A2521" s="1" t="s">
        <v>4518</v>
      </c>
      <c r="B2521" s="1" t="s">
        <v>2595</v>
      </c>
      <c r="C2521" s="1" t="s">
        <v>2596</v>
      </c>
      <c r="D2521" s="1" t="s">
        <v>7778</v>
      </c>
      <c r="E2521" s="1">
        <v>0</v>
      </c>
      <c r="F2521" s="1">
        <v>0</v>
      </c>
      <c r="G2521" s="1">
        <v>0</v>
      </c>
      <c r="H2521" s="1" t="s">
        <v>2603</v>
      </c>
      <c r="I2521" s="2">
        <v>45981</v>
      </c>
      <c r="J2521" s="1">
        <v>500</v>
      </c>
      <c r="K2521" s="1">
        <v>500</v>
      </c>
      <c r="L2521" s="1">
        <v>0</v>
      </c>
      <c r="M2521" s="1" t="s">
        <v>7785</v>
      </c>
      <c r="N2521" s="1" t="s">
        <v>9431</v>
      </c>
      <c r="O2521" s="2">
        <v>45985</v>
      </c>
      <c r="P2521" s="1">
        <v>1</v>
      </c>
      <c r="Q2521" s="1" t="s">
        <v>6990</v>
      </c>
      <c r="R2521" s="2">
        <v>45968</v>
      </c>
      <c r="S2521" s="2">
        <v>45978</v>
      </c>
      <c r="T2521" s="1">
        <v>500</v>
      </c>
    </row>
    <row r="2522" spans="1:20">
      <c r="A2522" s="1" t="s">
        <v>4522</v>
      </c>
      <c r="B2522" s="1" t="s">
        <v>2595</v>
      </c>
      <c r="C2522" s="1" t="s">
        <v>2596</v>
      </c>
      <c r="D2522" s="1" t="s">
        <v>7778</v>
      </c>
      <c r="E2522" s="1">
        <v>0</v>
      </c>
      <c r="F2522" s="1">
        <v>0</v>
      </c>
      <c r="G2522" s="1">
        <v>0</v>
      </c>
      <c r="H2522" s="1" t="s">
        <v>4526</v>
      </c>
      <c r="I2522" s="2">
        <v>45981</v>
      </c>
      <c r="J2522" s="1">
        <v>500</v>
      </c>
      <c r="K2522" s="1">
        <v>500</v>
      </c>
      <c r="L2522" s="1">
        <v>0</v>
      </c>
      <c r="M2522" s="1" t="s">
        <v>9755</v>
      </c>
      <c r="N2522" s="1" t="s">
        <v>9431</v>
      </c>
      <c r="O2522" s="2">
        <v>45985</v>
      </c>
      <c r="P2522" s="1">
        <v>2</v>
      </c>
      <c r="Q2522" s="1" t="s">
        <v>6990</v>
      </c>
      <c r="R2522" s="2">
        <v>45968</v>
      </c>
      <c r="S2522" s="2">
        <v>45979</v>
      </c>
      <c r="T2522" s="1">
        <v>500</v>
      </c>
    </row>
    <row r="2523" spans="1:20">
      <c r="A2523" s="1" t="s">
        <v>4528</v>
      </c>
      <c r="B2523" s="1" t="s">
        <v>2595</v>
      </c>
      <c r="C2523" s="1" t="s">
        <v>2596</v>
      </c>
      <c r="D2523" s="1" t="s">
        <v>7778</v>
      </c>
      <c r="E2523" s="1">
        <v>0</v>
      </c>
      <c r="F2523" s="1">
        <v>0</v>
      </c>
      <c r="G2523" s="1">
        <v>0</v>
      </c>
      <c r="H2523" s="1" t="s">
        <v>4531</v>
      </c>
      <c r="I2523" s="2">
        <v>45981</v>
      </c>
      <c r="J2523" s="1">
        <v>500</v>
      </c>
      <c r="K2523" s="1">
        <v>500</v>
      </c>
      <c r="L2523" s="1">
        <v>0</v>
      </c>
      <c r="M2523" s="1" t="s">
        <v>9756</v>
      </c>
      <c r="N2523" s="1" t="s">
        <v>9431</v>
      </c>
      <c r="O2523" s="2">
        <v>45985</v>
      </c>
      <c r="P2523" s="1">
        <v>2</v>
      </c>
      <c r="Q2523" s="1" t="s">
        <v>6990</v>
      </c>
      <c r="R2523" s="2">
        <v>45968</v>
      </c>
      <c r="S2523" s="2">
        <v>45978</v>
      </c>
      <c r="T2523" s="1">
        <v>500</v>
      </c>
    </row>
    <row r="2524" spans="1:20">
      <c r="A2524" s="1" t="s">
        <v>4533</v>
      </c>
      <c r="B2524" s="1" t="s">
        <v>2595</v>
      </c>
      <c r="C2524" s="1" t="s">
        <v>2596</v>
      </c>
      <c r="D2524" s="1" t="s">
        <v>7778</v>
      </c>
      <c r="E2524" s="1">
        <v>0</v>
      </c>
      <c r="F2524" s="1">
        <v>0</v>
      </c>
      <c r="G2524" s="1">
        <v>0</v>
      </c>
      <c r="H2524" s="1" t="s">
        <v>4536</v>
      </c>
      <c r="I2524" s="2">
        <v>45981</v>
      </c>
      <c r="J2524" s="1">
        <v>500</v>
      </c>
      <c r="K2524" s="1">
        <v>500</v>
      </c>
      <c r="L2524" s="1">
        <v>0</v>
      </c>
      <c r="M2524" s="1" t="s">
        <v>7782</v>
      </c>
      <c r="N2524" s="1" t="s">
        <v>9431</v>
      </c>
      <c r="O2524" s="2">
        <v>45985</v>
      </c>
      <c r="P2524" s="1">
        <v>1</v>
      </c>
      <c r="Q2524" s="1" t="s">
        <v>6990</v>
      </c>
      <c r="R2524" s="2">
        <v>45968</v>
      </c>
      <c r="S2524" s="2">
        <v>45978</v>
      </c>
      <c r="T2524" s="1">
        <v>500</v>
      </c>
    </row>
    <row r="2525" spans="1:20">
      <c r="A2525" s="1" t="s">
        <v>4538</v>
      </c>
      <c r="B2525" s="1" t="s">
        <v>3788</v>
      </c>
      <c r="C2525" s="1" t="s">
        <v>3789</v>
      </c>
      <c r="D2525" s="1" t="s">
        <v>7726</v>
      </c>
      <c r="E2525" s="1">
        <v>0</v>
      </c>
      <c r="F2525" s="1">
        <v>0</v>
      </c>
      <c r="G2525" s="1">
        <v>0</v>
      </c>
      <c r="H2525" s="1" t="s">
        <v>4541</v>
      </c>
      <c r="I2525" s="2">
        <v>45974</v>
      </c>
      <c r="J2525" s="1">
        <v>30000</v>
      </c>
      <c r="K2525" s="1">
        <v>30000</v>
      </c>
      <c r="L2525" s="1">
        <v>0</v>
      </c>
      <c r="M2525" s="1" t="s">
        <v>7985</v>
      </c>
      <c r="N2525" s="1" t="s">
        <v>9757</v>
      </c>
      <c r="O2525" s="2">
        <v>45978</v>
      </c>
      <c r="P2525" s="1">
        <v>1</v>
      </c>
      <c r="Q2525" s="1" t="s">
        <v>6436</v>
      </c>
      <c r="R2525" s="2">
        <v>45968</v>
      </c>
      <c r="S2525" s="2">
        <v>45974</v>
      </c>
      <c r="T2525" s="1">
        <v>30000</v>
      </c>
    </row>
    <row r="2526" spans="1:20">
      <c r="A2526" s="1" t="s">
        <v>9758</v>
      </c>
      <c r="B2526" s="1" t="s">
        <v>4364</v>
      </c>
      <c r="C2526" s="1" t="s">
        <v>4365</v>
      </c>
      <c r="D2526" s="1">
        <v>0</v>
      </c>
      <c r="E2526" s="1">
        <v>0</v>
      </c>
      <c r="F2526" s="1">
        <v>0</v>
      </c>
      <c r="G2526" s="1">
        <v>0</v>
      </c>
      <c r="H2526" s="1" t="s">
        <v>9759</v>
      </c>
      <c r="I2526" s="2">
        <v>45979</v>
      </c>
      <c r="J2526" s="1">
        <v>1</v>
      </c>
      <c r="K2526" s="1">
        <v>0</v>
      </c>
      <c r="L2526" s="1">
        <v>0</v>
      </c>
      <c r="M2526" s="1"/>
      <c r="N2526" s="1" t="s">
        <v>9760</v>
      </c>
      <c r="O2526" s="2">
        <v>45981</v>
      </c>
      <c r="P2526" s="1">
        <v>0</v>
      </c>
      <c r="Q2526" s="1" t="s">
        <v>7179</v>
      </c>
      <c r="R2526" s="2">
        <v>45967</v>
      </c>
      <c r="S2526" s="2"/>
      <c r="T2526" s="1">
        <v>0</v>
      </c>
    </row>
    <row r="2527" spans="1:20">
      <c r="A2527" s="1" t="s">
        <v>9761</v>
      </c>
      <c r="B2527" s="1" t="s">
        <v>3464</v>
      </c>
      <c r="C2527" s="1" t="s">
        <v>3465</v>
      </c>
      <c r="D2527" s="1" t="s">
        <v>7054</v>
      </c>
      <c r="E2527" s="1" t="s">
        <v>6752</v>
      </c>
      <c r="F2527" s="1">
        <v>0</v>
      </c>
      <c r="G2527" s="1">
        <v>0</v>
      </c>
      <c r="H2527" s="1">
        <v>70168282</v>
      </c>
      <c r="I2527" s="2">
        <v>45999</v>
      </c>
      <c r="J2527" s="1">
        <v>2513</v>
      </c>
      <c r="K2527" s="1">
        <v>0</v>
      </c>
      <c r="L2527" s="1">
        <v>0</v>
      </c>
      <c r="M2527" s="1" t="s">
        <v>7124</v>
      </c>
      <c r="N2527" s="1" t="s">
        <v>6571</v>
      </c>
      <c r="O2527" s="2">
        <v>46001</v>
      </c>
      <c r="P2527" s="1">
        <v>1</v>
      </c>
      <c r="Q2527" s="1" t="s">
        <v>6468</v>
      </c>
      <c r="R2527" s="2">
        <v>45968</v>
      </c>
      <c r="S2527" s="2"/>
      <c r="T2527" s="1">
        <v>0</v>
      </c>
    </row>
    <row r="2528" spans="1:20">
      <c r="A2528" s="1" t="s">
        <v>4544</v>
      </c>
      <c r="B2528" s="1" t="s">
        <v>4546</v>
      </c>
      <c r="C2528" s="1" t="s">
        <v>4547</v>
      </c>
      <c r="D2528" s="1" t="s">
        <v>7130</v>
      </c>
      <c r="E2528" s="1">
        <v>0</v>
      </c>
      <c r="F2528" s="1">
        <v>0</v>
      </c>
      <c r="G2528" s="1">
        <v>0</v>
      </c>
      <c r="H2528" s="1">
        <v>1010025</v>
      </c>
      <c r="I2528" s="2">
        <v>45985</v>
      </c>
      <c r="J2528" s="1">
        <v>2000</v>
      </c>
      <c r="K2528" s="1">
        <v>2000</v>
      </c>
      <c r="L2528" s="1">
        <v>0</v>
      </c>
      <c r="M2528" s="1" t="s">
        <v>9762</v>
      </c>
      <c r="N2528" s="1"/>
      <c r="O2528" s="2">
        <v>45987</v>
      </c>
      <c r="P2528" s="1">
        <v>1</v>
      </c>
      <c r="Q2528" s="1" t="s">
        <v>6430</v>
      </c>
      <c r="R2528" s="2">
        <v>45968</v>
      </c>
      <c r="S2528" s="2">
        <v>45980</v>
      </c>
      <c r="T2528" s="1">
        <v>2000</v>
      </c>
    </row>
    <row r="2529" spans="1:20">
      <c r="A2529" s="1" t="s">
        <v>4550</v>
      </c>
      <c r="B2529" s="1" t="s">
        <v>4546</v>
      </c>
      <c r="C2529" s="1" t="s">
        <v>4547</v>
      </c>
      <c r="D2529" s="1" t="s">
        <v>7130</v>
      </c>
      <c r="E2529" s="1">
        <v>0</v>
      </c>
      <c r="F2529" s="1">
        <v>0</v>
      </c>
      <c r="G2529" s="1">
        <v>0</v>
      </c>
      <c r="H2529" s="1">
        <v>1010473</v>
      </c>
      <c r="I2529" s="2">
        <v>45985</v>
      </c>
      <c r="J2529" s="1">
        <v>500</v>
      </c>
      <c r="K2529" s="1">
        <v>500</v>
      </c>
      <c r="L2529" s="1">
        <v>0</v>
      </c>
      <c r="M2529" s="1" t="s">
        <v>9763</v>
      </c>
      <c r="N2529" s="1"/>
      <c r="O2529" s="2">
        <v>45987</v>
      </c>
      <c r="P2529" s="1">
        <v>2</v>
      </c>
      <c r="Q2529" s="1" t="s">
        <v>6430</v>
      </c>
      <c r="R2529" s="2">
        <v>45968</v>
      </c>
      <c r="S2529" s="2">
        <v>45980</v>
      </c>
      <c r="T2529" s="1">
        <v>500</v>
      </c>
    </row>
    <row r="2530" spans="1:20">
      <c r="A2530" s="1" t="s">
        <v>4553</v>
      </c>
      <c r="B2530" s="1" t="s">
        <v>4546</v>
      </c>
      <c r="C2530" s="1" t="s">
        <v>4547</v>
      </c>
      <c r="D2530" s="1" t="s">
        <v>7130</v>
      </c>
      <c r="E2530" s="1">
        <v>0</v>
      </c>
      <c r="F2530" s="1">
        <v>0</v>
      </c>
      <c r="G2530" s="1">
        <v>0</v>
      </c>
      <c r="H2530" s="1" t="s">
        <v>4555</v>
      </c>
      <c r="I2530" s="2">
        <v>45985</v>
      </c>
      <c r="J2530" s="1">
        <v>10000</v>
      </c>
      <c r="K2530" s="1">
        <v>10000</v>
      </c>
      <c r="L2530" s="1">
        <v>0</v>
      </c>
      <c r="M2530" s="1" t="s">
        <v>9764</v>
      </c>
      <c r="N2530" s="1"/>
      <c r="O2530" s="2">
        <v>45987</v>
      </c>
      <c r="P2530" s="1">
        <v>1</v>
      </c>
      <c r="Q2530" s="1" t="s">
        <v>6430</v>
      </c>
      <c r="R2530" s="2">
        <v>45968</v>
      </c>
      <c r="S2530" s="2">
        <v>45975</v>
      </c>
      <c r="T2530" s="1">
        <v>10000</v>
      </c>
    </row>
    <row r="2531" spans="1:20">
      <c r="A2531" s="1" t="s">
        <v>9765</v>
      </c>
      <c r="B2531" s="1" t="s">
        <v>154</v>
      </c>
      <c r="C2531" s="1" t="s">
        <v>155</v>
      </c>
      <c r="D2531" s="1">
        <v>0</v>
      </c>
      <c r="E2531" s="1">
        <v>0</v>
      </c>
      <c r="F2531" s="1">
        <v>0</v>
      </c>
      <c r="G2531" s="1">
        <v>0</v>
      </c>
      <c r="H2531" s="1" t="s">
        <v>8637</v>
      </c>
      <c r="I2531" s="2">
        <v>45995</v>
      </c>
      <c r="J2531" s="1">
        <v>300</v>
      </c>
      <c r="K2531" s="1">
        <v>0</v>
      </c>
      <c r="L2531" s="1">
        <v>0</v>
      </c>
      <c r="M2531" s="1"/>
      <c r="N2531" s="1"/>
      <c r="O2531" s="2">
        <v>45999</v>
      </c>
      <c r="P2531" s="1">
        <v>0</v>
      </c>
      <c r="Q2531" s="1" t="s">
        <v>6443</v>
      </c>
      <c r="R2531" s="2">
        <v>45968</v>
      </c>
      <c r="S2531" s="2"/>
      <c r="T2531" s="1">
        <v>0</v>
      </c>
    </row>
    <row r="2532" spans="1:20">
      <c r="A2532" s="1" t="s">
        <v>4557</v>
      </c>
      <c r="B2532" s="1" t="s">
        <v>4115</v>
      </c>
      <c r="C2532" s="1" t="s">
        <v>4116</v>
      </c>
      <c r="D2532" s="1" t="s">
        <v>7126</v>
      </c>
      <c r="E2532" s="1">
        <v>0</v>
      </c>
      <c r="F2532" s="1">
        <v>0</v>
      </c>
      <c r="G2532" s="1">
        <v>0</v>
      </c>
      <c r="H2532" s="1" t="s">
        <v>4559</v>
      </c>
      <c r="I2532" s="2">
        <v>45980</v>
      </c>
      <c r="J2532" s="1">
        <v>8000</v>
      </c>
      <c r="K2532" s="1">
        <v>8000</v>
      </c>
      <c r="L2532" s="1">
        <v>0</v>
      </c>
      <c r="M2532" s="1" t="s">
        <v>9642</v>
      </c>
      <c r="N2532" s="1"/>
      <c r="O2532" s="2">
        <v>45982</v>
      </c>
      <c r="P2532" s="1">
        <v>1</v>
      </c>
      <c r="Q2532" s="1" t="s">
        <v>7042</v>
      </c>
      <c r="R2532" s="2">
        <v>45968</v>
      </c>
      <c r="S2532" s="2">
        <v>45973</v>
      </c>
      <c r="T2532" s="1">
        <v>8000</v>
      </c>
    </row>
    <row r="2533" spans="1:20">
      <c r="A2533" s="1" t="s">
        <v>4562</v>
      </c>
      <c r="B2533" s="1" t="s">
        <v>717</v>
      </c>
      <c r="C2533" s="1" t="s">
        <v>718</v>
      </c>
      <c r="D2533" s="1" t="s">
        <v>6454</v>
      </c>
      <c r="E2533" s="1">
        <v>0</v>
      </c>
      <c r="F2533" s="1">
        <v>0</v>
      </c>
      <c r="G2533" s="1">
        <v>0</v>
      </c>
      <c r="H2533" s="1">
        <v>20007895</v>
      </c>
      <c r="I2533" s="2">
        <v>45972</v>
      </c>
      <c r="J2533" s="1">
        <v>16710</v>
      </c>
      <c r="K2533" s="1">
        <v>16710</v>
      </c>
      <c r="L2533" s="1">
        <v>0</v>
      </c>
      <c r="M2533" s="1" t="s">
        <v>9766</v>
      </c>
      <c r="N2533" s="1"/>
      <c r="O2533" s="2">
        <v>45973</v>
      </c>
      <c r="P2533" s="1">
        <v>1</v>
      </c>
      <c r="Q2533" s="1" t="s">
        <v>6443</v>
      </c>
      <c r="R2533" s="2">
        <v>45969</v>
      </c>
      <c r="S2533" s="2">
        <v>45972</v>
      </c>
      <c r="T2533" s="1">
        <v>16710</v>
      </c>
    </row>
    <row r="2534" spans="1:20">
      <c r="A2534" s="1" t="s">
        <v>4566</v>
      </c>
      <c r="B2534" s="1" t="s">
        <v>717</v>
      </c>
      <c r="C2534" s="1" t="s">
        <v>718</v>
      </c>
      <c r="D2534" s="1" t="s">
        <v>6479</v>
      </c>
      <c r="E2534" s="1">
        <v>0</v>
      </c>
      <c r="F2534" s="1">
        <v>0</v>
      </c>
      <c r="G2534" s="1">
        <v>0</v>
      </c>
      <c r="H2534" s="1">
        <v>20071719</v>
      </c>
      <c r="I2534" s="2">
        <v>45988</v>
      </c>
      <c r="J2534" s="1">
        <v>2000</v>
      </c>
      <c r="K2534" s="1">
        <v>3000</v>
      </c>
      <c r="L2534" s="1">
        <v>0</v>
      </c>
      <c r="M2534" s="1" t="s">
        <v>9767</v>
      </c>
      <c r="N2534" s="1"/>
      <c r="O2534" s="2">
        <v>45994</v>
      </c>
      <c r="P2534" s="1">
        <v>6</v>
      </c>
      <c r="Q2534" s="1" t="s">
        <v>6443</v>
      </c>
      <c r="R2534" s="2">
        <v>45969</v>
      </c>
      <c r="S2534" s="2">
        <v>45973</v>
      </c>
      <c r="T2534" s="1">
        <v>9648</v>
      </c>
    </row>
    <row r="2535" spans="1:20">
      <c r="A2535" s="1" t="s">
        <v>4566</v>
      </c>
      <c r="B2535" s="1" t="s">
        <v>717</v>
      </c>
      <c r="C2535" s="1" t="s">
        <v>718</v>
      </c>
      <c r="D2535" s="1" t="s">
        <v>6479</v>
      </c>
      <c r="E2535" s="1">
        <v>0</v>
      </c>
      <c r="F2535" s="1">
        <v>0</v>
      </c>
      <c r="G2535" s="1">
        <v>0</v>
      </c>
      <c r="H2535" s="1">
        <v>20071719</v>
      </c>
      <c r="I2535" s="2">
        <v>46002</v>
      </c>
      <c r="J2535" s="1">
        <v>2000</v>
      </c>
      <c r="K2535" s="1">
        <v>2000</v>
      </c>
      <c r="L2535" s="1">
        <v>0</v>
      </c>
      <c r="M2535" s="1" t="s">
        <v>9767</v>
      </c>
      <c r="N2535" s="1"/>
      <c r="O2535" s="2">
        <v>46008</v>
      </c>
      <c r="P2535" s="1">
        <v>6</v>
      </c>
      <c r="Q2535" s="1" t="s">
        <v>6443</v>
      </c>
      <c r="R2535" s="2">
        <v>45969</v>
      </c>
      <c r="S2535" s="2">
        <v>45973</v>
      </c>
      <c r="T2535" s="1">
        <v>2000</v>
      </c>
    </row>
    <row r="2536" spans="1:20">
      <c r="A2536" s="1" t="s">
        <v>4571</v>
      </c>
      <c r="B2536" s="1" t="s">
        <v>717</v>
      </c>
      <c r="C2536" s="1" t="s">
        <v>718</v>
      </c>
      <c r="D2536" s="1" t="s">
        <v>6479</v>
      </c>
      <c r="E2536" s="1">
        <v>0</v>
      </c>
      <c r="F2536" s="1">
        <v>0</v>
      </c>
      <c r="G2536" s="1">
        <v>0</v>
      </c>
      <c r="H2536" s="1">
        <v>20090961</v>
      </c>
      <c r="I2536" s="2">
        <v>45988</v>
      </c>
      <c r="J2536" s="1">
        <v>2000</v>
      </c>
      <c r="K2536" s="1">
        <v>4000</v>
      </c>
      <c r="L2536" s="1">
        <v>0</v>
      </c>
      <c r="M2536" s="1" t="s">
        <v>7365</v>
      </c>
      <c r="N2536" s="1"/>
      <c r="O2536" s="2">
        <v>45994</v>
      </c>
      <c r="P2536" s="1">
        <v>5</v>
      </c>
      <c r="Q2536" s="1" t="s">
        <v>6443</v>
      </c>
      <c r="R2536" s="2">
        <v>45969</v>
      </c>
      <c r="S2536" s="2">
        <v>45973</v>
      </c>
      <c r="T2536" s="1">
        <v>7632</v>
      </c>
    </row>
    <row r="2537" spans="1:20">
      <c r="A2537" s="1" t="s">
        <v>4575</v>
      </c>
      <c r="B2537" s="1" t="s">
        <v>717</v>
      </c>
      <c r="C2537" s="1" t="s">
        <v>718</v>
      </c>
      <c r="D2537" s="1" t="s">
        <v>6479</v>
      </c>
      <c r="E2537" s="1">
        <v>0</v>
      </c>
      <c r="F2537" s="1">
        <v>0</v>
      </c>
      <c r="G2537" s="1">
        <v>0</v>
      </c>
      <c r="H2537" s="1">
        <v>20090960</v>
      </c>
      <c r="I2537" s="2">
        <v>45981</v>
      </c>
      <c r="J2537" s="1">
        <v>3000</v>
      </c>
      <c r="K2537" s="1">
        <v>6000</v>
      </c>
      <c r="L2537" s="1">
        <v>0</v>
      </c>
      <c r="M2537" s="1" t="s">
        <v>7365</v>
      </c>
      <c r="N2537" s="1"/>
      <c r="O2537" s="2">
        <v>45987</v>
      </c>
      <c r="P2537" s="1">
        <v>5</v>
      </c>
      <c r="Q2537" s="1" t="s">
        <v>6443</v>
      </c>
      <c r="R2537" s="2">
        <v>45969</v>
      </c>
      <c r="S2537" s="2">
        <v>45973</v>
      </c>
      <c r="T2537" s="1">
        <v>9696</v>
      </c>
    </row>
    <row r="2538" spans="1:20">
      <c r="A2538" s="1" t="s">
        <v>4579</v>
      </c>
      <c r="B2538" s="1" t="s">
        <v>717</v>
      </c>
      <c r="C2538" s="1" t="s">
        <v>718</v>
      </c>
      <c r="D2538" s="1" t="s">
        <v>6479</v>
      </c>
      <c r="E2538" s="1">
        <v>0</v>
      </c>
      <c r="F2538" s="1">
        <v>0</v>
      </c>
      <c r="G2538" s="1">
        <v>0</v>
      </c>
      <c r="H2538" s="1">
        <v>20069903</v>
      </c>
      <c r="I2538" s="2">
        <v>45981</v>
      </c>
      <c r="J2538" s="1">
        <v>4000</v>
      </c>
      <c r="K2538" s="1">
        <v>4000</v>
      </c>
      <c r="L2538" s="1">
        <v>0</v>
      </c>
      <c r="M2538" s="1" t="s">
        <v>8169</v>
      </c>
      <c r="N2538" s="1"/>
      <c r="O2538" s="2">
        <v>45987</v>
      </c>
      <c r="P2538" s="1">
        <v>5</v>
      </c>
      <c r="Q2538" s="1" t="s">
        <v>6443</v>
      </c>
      <c r="R2538" s="2">
        <v>45969</v>
      </c>
      <c r="S2538" s="2">
        <v>45975</v>
      </c>
      <c r="T2538" s="1">
        <v>11412</v>
      </c>
    </row>
    <row r="2539" spans="1:20">
      <c r="A2539" s="1" t="s">
        <v>4583</v>
      </c>
      <c r="B2539" s="1" t="s">
        <v>717</v>
      </c>
      <c r="C2539" s="1" t="s">
        <v>718</v>
      </c>
      <c r="D2539" s="1" t="s">
        <v>6479</v>
      </c>
      <c r="E2539" s="1">
        <v>0</v>
      </c>
      <c r="F2539" s="1">
        <v>0</v>
      </c>
      <c r="G2539" s="1">
        <v>0</v>
      </c>
      <c r="H2539" s="1">
        <v>20069903</v>
      </c>
      <c r="I2539" s="2">
        <v>45988</v>
      </c>
      <c r="J2539" s="1">
        <v>4000</v>
      </c>
      <c r="K2539" s="1">
        <v>4000</v>
      </c>
      <c r="L2539" s="1">
        <v>0</v>
      </c>
      <c r="M2539" s="1" t="s">
        <v>8169</v>
      </c>
      <c r="N2539" s="1"/>
      <c r="O2539" s="2">
        <v>45994</v>
      </c>
      <c r="P2539" s="1">
        <v>5</v>
      </c>
      <c r="Q2539" s="1" t="s">
        <v>6443</v>
      </c>
      <c r="R2539" s="2">
        <v>45969</v>
      </c>
      <c r="S2539" s="2">
        <v>45975</v>
      </c>
      <c r="T2539" s="1">
        <v>11412</v>
      </c>
    </row>
    <row r="2540" spans="1:20">
      <c r="A2540" s="1" t="s">
        <v>4586</v>
      </c>
      <c r="B2540" s="1" t="s">
        <v>717</v>
      </c>
      <c r="C2540" s="1" t="s">
        <v>718</v>
      </c>
      <c r="D2540" s="1" t="s">
        <v>6479</v>
      </c>
      <c r="E2540" s="1">
        <v>0</v>
      </c>
      <c r="F2540" s="1">
        <v>0</v>
      </c>
      <c r="G2540" s="1">
        <v>0</v>
      </c>
      <c r="H2540" s="1">
        <v>20069902</v>
      </c>
      <c r="I2540" s="2">
        <v>45981</v>
      </c>
      <c r="J2540" s="1">
        <v>4000</v>
      </c>
      <c r="K2540" s="1">
        <v>4000</v>
      </c>
      <c r="L2540" s="1">
        <v>0</v>
      </c>
      <c r="M2540" s="1" t="s">
        <v>9768</v>
      </c>
      <c r="N2540" s="1"/>
      <c r="O2540" s="2">
        <v>45987</v>
      </c>
      <c r="P2540" s="1">
        <v>6</v>
      </c>
      <c r="Q2540" s="1" t="s">
        <v>6443</v>
      </c>
      <c r="R2540" s="2">
        <v>45969</v>
      </c>
      <c r="S2540" s="2">
        <v>45973</v>
      </c>
      <c r="T2540" s="1">
        <v>11448</v>
      </c>
    </row>
    <row r="2541" spans="1:20">
      <c r="A2541" s="1" t="s">
        <v>4589</v>
      </c>
      <c r="B2541" s="1" t="s">
        <v>717</v>
      </c>
      <c r="C2541" s="1" t="s">
        <v>718</v>
      </c>
      <c r="D2541" s="1" t="s">
        <v>6479</v>
      </c>
      <c r="E2541" s="1">
        <v>0</v>
      </c>
      <c r="F2541" s="1">
        <v>0</v>
      </c>
      <c r="G2541" s="1">
        <v>0</v>
      </c>
      <c r="H2541" s="1">
        <v>20069902</v>
      </c>
      <c r="I2541" s="2">
        <v>45988</v>
      </c>
      <c r="J2541" s="1">
        <v>4000</v>
      </c>
      <c r="K2541" s="1">
        <v>14000</v>
      </c>
      <c r="L2541" s="1">
        <v>0</v>
      </c>
      <c r="M2541" s="1" t="s">
        <v>9768</v>
      </c>
      <c r="N2541" s="1"/>
      <c r="O2541" s="2">
        <v>45994</v>
      </c>
      <c r="P2541" s="1">
        <v>6</v>
      </c>
      <c r="Q2541" s="1" t="s">
        <v>6443</v>
      </c>
      <c r="R2541" s="2">
        <v>45969</v>
      </c>
      <c r="S2541" s="2">
        <v>45975</v>
      </c>
      <c r="T2541" s="1">
        <v>19112</v>
      </c>
    </row>
    <row r="2542" spans="1:20">
      <c r="A2542" s="1" t="s">
        <v>4589</v>
      </c>
      <c r="B2542" s="1" t="s">
        <v>717</v>
      </c>
      <c r="C2542" s="1" t="s">
        <v>718</v>
      </c>
      <c r="D2542" s="1" t="s">
        <v>6479</v>
      </c>
      <c r="E2542" s="1">
        <v>0</v>
      </c>
      <c r="F2542" s="1">
        <v>0</v>
      </c>
      <c r="G2542" s="1">
        <v>0</v>
      </c>
      <c r="H2542" s="1">
        <v>20069902</v>
      </c>
      <c r="I2542" s="2">
        <v>46002</v>
      </c>
      <c r="J2542" s="1">
        <v>4000</v>
      </c>
      <c r="K2542" s="1">
        <v>4000</v>
      </c>
      <c r="L2542" s="1">
        <v>0</v>
      </c>
      <c r="M2542" s="1" t="s">
        <v>9768</v>
      </c>
      <c r="N2542" s="1"/>
      <c r="O2542" s="2">
        <v>46008</v>
      </c>
      <c r="P2542" s="1">
        <v>6</v>
      </c>
      <c r="Q2542" s="1" t="s">
        <v>6443</v>
      </c>
      <c r="R2542" s="2">
        <v>45969</v>
      </c>
      <c r="S2542" s="2">
        <v>45975</v>
      </c>
      <c r="T2542" s="1">
        <v>4000</v>
      </c>
    </row>
    <row r="2543" spans="1:20">
      <c r="A2543" s="1" t="s">
        <v>4592</v>
      </c>
      <c r="B2543" s="1" t="s">
        <v>717</v>
      </c>
      <c r="C2543" s="1" t="s">
        <v>718</v>
      </c>
      <c r="D2543" s="1" t="s">
        <v>6479</v>
      </c>
      <c r="E2543" s="1">
        <v>0</v>
      </c>
      <c r="F2543" s="1">
        <v>0</v>
      </c>
      <c r="G2543" s="1">
        <v>0</v>
      </c>
      <c r="H2543" s="1">
        <v>15033549</v>
      </c>
      <c r="I2543" s="2">
        <v>45972</v>
      </c>
      <c r="J2543" s="1">
        <v>3530</v>
      </c>
      <c r="K2543" s="1">
        <v>3530</v>
      </c>
      <c r="L2543" s="1">
        <v>0</v>
      </c>
      <c r="M2543" s="1" t="s">
        <v>7448</v>
      </c>
      <c r="N2543" s="1"/>
      <c r="O2543" s="2">
        <v>45973</v>
      </c>
      <c r="P2543" s="1">
        <v>3</v>
      </c>
      <c r="Q2543" s="1" t="s">
        <v>6443</v>
      </c>
      <c r="R2543" s="2">
        <v>45969</v>
      </c>
      <c r="S2543" s="2">
        <v>45971</v>
      </c>
      <c r="T2543" s="1">
        <v>3530</v>
      </c>
    </row>
    <row r="2544" spans="1:20">
      <c r="A2544" s="1" t="s">
        <v>4592</v>
      </c>
      <c r="B2544" s="1" t="s">
        <v>717</v>
      </c>
      <c r="C2544" s="1" t="s">
        <v>718</v>
      </c>
      <c r="D2544" s="1" t="s">
        <v>6479</v>
      </c>
      <c r="E2544" s="1">
        <v>0</v>
      </c>
      <c r="F2544" s="1">
        <v>0</v>
      </c>
      <c r="G2544" s="1">
        <v>0</v>
      </c>
      <c r="H2544" s="1">
        <v>15033549</v>
      </c>
      <c r="I2544" s="2">
        <v>45974</v>
      </c>
      <c r="J2544" s="1">
        <v>3530</v>
      </c>
      <c r="K2544" s="1">
        <v>3530</v>
      </c>
      <c r="L2544" s="1">
        <v>0</v>
      </c>
      <c r="M2544" s="1" t="s">
        <v>7448</v>
      </c>
      <c r="N2544" s="1"/>
      <c r="O2544" s="2">
        <v>45980</v>
      </c>
      <c r="P2544" s="1">
        <v>3</v>
      </c>
      <c r="Q2544" s="1" t="s">
        <v>6443</v>
      </c>
      <c r="R2544" s="2">
        <v>45969</v>
      </c>
      <c r="S2544" s="2">
        <v>45971</v>
      </c>
      <c r="T2544" s="1">
        <v>3530</v>
      </c>
    </row>
    <row r="2545" spans="1:20">
      <c r="A2545" s="1" t="s">
        <v>4592</v>
      </c>
      <c r="B2545" s="1" t="s">
        <v>717</v>
      </c>
      <c r="C2545" s="1" t="s">
        <v>718</v>
      </c>
      <c r="D2545" s="1" t="s">
        <v>6479</v>
      </c>
      <c r="E2545" s="1">
        <v>0</v>
      </c>
      <c r="F2545" s="1">
        <v>0</v>
      </c>
      <c r="G2545" s="1">
        <v>0</v>
      </c>
      <c r="H2545" s="1">
        <v>15033549</v>
      </c>
      <c r="I2545" s="2">
        <v>45981</v>
      </c>
      <c r="J2545" s="1">
        <v>3530</v>
      </c>
      <c r="K2545" s="1">
        <v>3530</v>
      </c>
      <c r="L2545" s="1">
        <v>0</v>
      </c>
      <c r="M2545" s="1" t="s">
        <v>7448</v>
      </c>
      <c r="N2545" s="1"/>
      <c r="O2545" s="2">
        <v>45987</v>
      </c>
      <c r="P2545" s="1">
        <v>3</v>
      </c>
      <c r="Q2545" s="1" t="s">
        <v>6443</v>
      </c>
      <c r="R2545" s="2">
        <v>45969</v>
      </c>
      <c r="S2545" s="2">
        <v>45971</v>
      </c>
      <c r="T2545" s="1">
        <v>3530</v>
      </c>
    </row>
    <row r="2546" spans="1:20">
      <c r="A2546" s="1" t="s">
        <v>4598</v>
      </c>
      <c r="B2546" s="1" t="s">
        <v>717</v>
      </c>
      <c r="C2546" s="1" t="s">
        <v>718</v>
      </c>
      <c r="D2546" s="1" t="s">
        <v>6479</v>
      </c>
      <c r="E2546" s="1">
        <v>0</v>
      </c>
      <c r="F2546" s="1">
        <v>0</v>
      </c>
      <c r="G2546" s="1">
        <v>0</v>
      </c>
      <c r="H2546" s="1">
        <v>11288716</v>
      </c>
      <c r="I2546" s="2">
        <v>45974</v>
      </c>
      <c r="J2546" s="1">
        <v>1660</v>
      </c>
      <c r="K2546" s="1">
        <v>1660</v>
      </c>
      <c r="L2546" s="1">
        <v>0</v>
      </c>
      <c r="M2546" s="1" t="s">
        <v>713</v>
      </c>
      <c r="N2546" s="1"/>
      <c r="O2546" s="2">
        <v>45987</v>
      </c>
      <c r="P2546" s="1">
        <v>3</v>
      </c>
      <c r="Q2546" s="1" t="s">
        <v>6443</v>
      </c>
      <c r="R2546" s="2">
        <v>45969</v>
      </c>
      <c r="S2546" s="2">
        <v>45976</v>
      </c>
      <c r="T2546" s="1">
        <v>1660</v>
      </c>
    </row>
    <row r="2547" spans="1:20">
      <c r="A2547" s="1" t="s">
        <v>4598</v>
      </c>
      <c r="B2547" s="1" t="s">
        <v>717</v>
      </c>
      <c r="C2547" s="1" t="s">
        <v>718</v>
      </c>
      <c r="D2547" s="1" t="s">
        <v>6479</v>
      </c>
      <c r="E2547" s="1">
        <v>0</v>
      </c>
      <c r="F2547" s="1">
        <v>0</v>
      </c>
      <c r="G2547" s="1">
        <v>0</v>
      </c>
      <c r="H2547" s="1">
        <v>11288716</v>
      </c>
      <c r="I2547" s="2">
        <v>45981</v>
      </c>
      <c r="J2547" s="1">
        <v>1660</v>
      </c>
      <c r="K2547" s="1">
        <v>1660</v>
      </c>
      <c r="L2547" s="1">
        <v>0</v>
      </c>
      <c r="M2547" s="1" t="s">
        <v>713</v>
      </c>
      <c r="N2547" s="1"/>
      <c r="O2547" s="2">
        <v>45987</v>
      </c>
      <c r="P2547" s="1">
        <v>3</v>
      </c>
      <c r="Q2547" s="1" t="s">
        <v>6443</v>
      </c>
      <c r="R2547" s="2">
        <v>45969</v>
      </c>
      <c r="S2547" s="2">
        <v>45976</v>
      </c>
      <c r="T2547" s="1">
        <v>1660</v>
      </c>
    </row>
    <row r="2548" spans="1:20">
      <c r="A2548" s="1" t="s">
        <v>4598</v>
      </c>
      <c r="B2548" s="1" t="s">
        <v>717</v>
      </c>
      <c r="C2548" s="1" t="s">
        <v>718</v>
      </c>
      <c r="D2548" s="1" t="s">
        <v>6479</v>
      </c>
      <c r="E2548" s="1">
        <v>0</v>
      </c>
      <c r="F2548" s="1">
        <v>0</v>
      </c>
      <c r="G2548" s="1">
        <v>0</v>
      </c>
      <c r="H2548" s="1">
        <v>11288716</v>
      </c>
      <c r="I2548" s="2">
        <v>45981</v>
      </c>
      <c r="J2548" s="1">
        <v>1660</v>
      </c>
      <c r="K2548" s="1">
        <v>1660</v>
      </c>
      <c r="L2548" s="1">
        <v>0</v>
      </c>
      <c r="M2548" s="1" t="s">
        <v>713</v>
      </c>
      <c r="N2548" s="1"/>
      <c r="O2548" s="2">
        <v>45987</v>
      </c>
      <c r="P2548" s="1">
        <v>3</v>
      </c>
      <c r="Q2548" s="1" t="s">
        <v>6443</v>
      </c>
      <c r="R2548" s="2">
        <v>45969</v>
      </c>
      <c r="S2548" s="2">
        <v>45976</v>
      </c>
      <c r="T2548" s="1">
        <v>1660</v>
      </c>
    </row>
    <row r="2549" spans="1:20">
      <c r="A2549" s="1" t="s">
        <v>4601</v>
      </c>
      <c r="B2549" s="1" t="s">
        <v>717</v>
      </c>
      <c r="C2549" s="1" t="s">
        <v>718</v>
      </c>
      <c r="D2549" s="1" t="s">
        <v>6479</v>
      </c>
      <c r="E2549" s="1">
        <v>0</v>
      </c>
      <c r="F2549" s="1">
        <v>0</v>
      </c>
      <c r="G2549" s="1">
        <v>0</v>
      </c>
      <c r="H2549" s="1" t="s">
        <v>1063</v>
      </c>
      <c r="I2549" s="2">
        <v>45974</v>
      </c>
      <c r="J2549" s="1">
        <v>6000</v>
      </c>
      <c r="K2549" s="1">
        <v>6000</v>
      </c>
      <c r="L2549" s="1">
        <v>0</v>
      </c>
      <c r="M2549" s="1" t="s">
        <v>6664</v>
      </c>
      <c r="N2549" s="1"/>
      <c r="O2549" s="2">
        <v>45987</v>
      </c>
      <c r="P2549" s="1">
        <v>3</v>
      </c>
      <c r="Q2549" s="1" t="s">
        <v>6443</v>
      </c>
      <c r="R2549" s="2">
        <v>45969</v>
      </c>
      <c r="S2549" s="2">
        <v>45973</v>
      </c>
      <c r="T2549" s="1">
        <v>6000</v>
      </c>
    </row>
    <row r="2550" spans="1:20">
      <c r="A2550" s="1" t="s">
        <v>4601</v>
      </c>
      <c r="B2550" s="1" t="s">
        <v>717</v>
      </c>
      <c r="C2550" s="1" t="s">
        <v>718</v>
      </c>
      <c r="D2550" s="1" t="s">
        <v>6479</v>
      </c>
      <c r="E2550" s="1">
        <v>0</v>
      </c>
      <c r="F2550" s="1">
        <v>0</v>
      </c>
      <c r="G2550" s="1">
        <v>0</v>
      </c>
      <c r="H2550" s="1" t="s">
        <v>1063</v>
      </c>
      <c r="I2550" s="2">
        <v>45981</v>
      </c>
      <c r="J2550" s="1">
        <v>6000</v>
      </c>
      <c r="K2550" s="1">
        <v>6000</v>
      </c>
      <c r="L2550" s="1">
        <v>0</v>
      </c>
      <c r="M2550" s="1" t="s">
        <v>6664</v>
      </c>
      <c r="N2550" s="1"/>
      <c r="O2550" s="2">
        <v>45987</v>
      </c>
      <c r="P2550" s="1">
        <v>3</v>
      </c>
      <c r="Q2550" s="1" t="s">
        <v>6443</v>
      </c>
      <c r="R2550" s="2">
        <v>45969</v>
      </c>
      <c r="S2550" s="2">
        <v>45973</v>
      </c>
      <c r="T2550" s="1">
        <v>6000</v>
      </c>
    </row>
    <row r="2551" spans="1:20">
      <c r="A2551" s="1" t="s">
        <v>4601</v>
      </c>
      <c r="B2551" s="1" t="s">
        <v>717</v>
      </c>
      <c r="C2551" s="1" t="s">
        <v>718</v>
      </c>
      <c r="D2551" s="1" t="s">
        <v>6479</v>
      </c>
      <c r="E2551" s="1">
        <v>0</v>
      </c>
      <c r="F2551" s="1">
        <v>0</v>
      </c>
      <c r="G2551" s="1">
        <v>0</v>
      </c>
      <c r="H2551" s="1" t="s">
        <v>1063</v>
      </c>
      <c r="I2551" s="2">
        <v>45981</v>
      </c>
      <c r="J2551" s="1">
        <v>3000</v>
      </c>
      <c r="K2551" s="1">
        <v>3000</v>
      </c>
      <c r="L2551" s="1">
        <v>0</v>
      </c>
      <c r="M2551" s="1" t="s">
        <v>6664</v>
      </c>
      <c r="N2551" s="1"/>
      <c r="O2551" s="2">
        <v>45987</v>
      </c>
      <c r="P2551" s="1">
        <v>3</v>
      </c>
      <c r="Q2551" s="1" t="s">
        <v>6443</v>
      </c>
      <c r="R2551" s="2">
        <v>45969</v>
      </c>
      <c r="S2551" s="2">
        <v>45973</v>
      </c>
      <c r="T2551" s="1">
        <v>3000</v>
      </c>
    </row>
    <row r="2552" spans="1:20">
      <c r="A2552" s="1" t="s">
        <v>4604</v>
      </c>
      <c r="B2552" s="1" t="s">
        <v>717</v>
      </c>
      <c r="C2552" s="1" t="s">
        <v>718</v>
      </c>
      <c r="D2552" s="1" t="s">
        <v>6479</v>
      </c>
      <c r="E2552" s="1">
        <v>0</v>
      </c>
      <c r="F2552" s="1">
        <v>0</v>
      </c>
      <c r="G2552" s="1">
        <v>0</v>
      </c>
      <c r="H2552" s="1" t="s">
        <v>4606</v>
      </c>
      <c r="I2552" s="2">
        <v>45974</v>
      </c>
      <c r="J2552" s="1">
        <v>3000</v>
      </c>
      <c r="K2552" s="1">
        <v>3000</v>
      </c>
      <c r="L2552" s="1">
        <v>0</v>
      </c>
      <c r="M2552" s="1" t="s">
        <v>6664</v>
      </c>
      <c r="N2552" s="1"/>
      <c r="O2552" s="2">
        <v>45980</v>
      </c>
      <c r="P2552" s="1">
        <v>3</v>
      </c>
      <c r="Q2552" s="1" t="s">
        <v>6443</v>
      </c>
      <c r="R2552" s="2">
        <v>45969</v>
      </c>
      <c r="S2552" s="2">
        <v>45974</v>
      </c>
      <c r="T2552" s="1">
        <v>3000</v>
      </c>
    </row>
    <row r="2553" spans="1:20">
      <c r="A2553" s="1" t="s">
        <v>4604</v>
      </c>
      <c r="B2553" s="1" t="s">
        <v>717</v>
      </c>
      <c r="C2553" s="1" t="s">
        <v>718</v>
      </c>
      <c r="D2553" s="1" t="s">
        <v>6479</v>
      </c>
      <c r="E2553" s="1">
        <v>0</v>
      </c>
      <c r="F2553" s="1">
        <v>0</v>
      </c>
      <c r="G2553" s="1">
        <v>0</v>
      </c>
      <c r="H2553" s="1" t="s">
        <v>4606</v>
      </c>
      <c r="I2553" s="2">
        <v>45981</v>
      </c>
      <c r="J2553" s="1">
        <v>3000</v>
      </c>
      <c r="K2553" s="1">
        <v>3000</v>
      </c>
      <c r="L2553" s="1">
        <v>0</v>
      </c>
      <c r="M2553" s="1" t="s">
        <v>6664</v>
      </c>
      <c r="N2553" s="1"/>
      <c r="O2553" s="2">
        <v>45987</v>
      </c>
      <c r="P2553" s="1">
        <v>3</v>
      </c>
      <c r="Q2553" s="1" t="s">
        <v>6443</v>
      </c>
      <c r="R2553" s="2">
        <v>45969</v>
      </c>
      <c r="S2553" s="2">
        <v>45974</v>
      </c>
      <c r="T2553" s="1">
        <v>3000</v>
      </c>
    </row>
    <row r="2554" spans="1:20">
      <c r="A2554" s="1" t="s">
        <v>4609</v>
      </c>
      <c r="B2554" s="1" t="s">
        <v>717</v>
      </c>
      <c r="C2554" s="1" t="s">
        <v>718</v>
      </c>
      <c r="D2554" s="1" t="s">
        <v>6479</v>
      </c>
      <c r="E2554" s="1">
        <v>0</v>
      </c>
      <c r="F2554" s="1">
        <v>0</v>
      </c>
      <c r="G2554" s="1">
        <v>0</v>
      </c>
      <c r="H2554" s="1" t="s">
        <v>4611</v>
      </c>
      <c r="I2554" s="2">
        <v>45974</v>
      </c>
      <c r="J2554" s="1">
        <v>6000</v>
      </c>
      <c r="K2554" s="1">
        <v>6000</v>
      </c>
      <c r="L2554" s="1">
        <v>0</v>
      </c>
      <c r="M2554" s="1" t="s">
        <v>6664</v>
      </c>
      <c r="N2554" s="1"/>
      <c r="O2554" s="2">
        <v>45987</v>
      </c>
      <c r="P2554" s="1">
        <v>3</v>
      </c>
      <c r="Q2554" s="1" t="s">
        <v>6443</v>
      </c>
      <c r="R2554" s="2">
        <v>45969</v>
      </c>
      <c r="S2554" s="2">
        <v>45974</v>
      </c>
      <c r="T2554" s="1">
        <v>6000</v>
      </c>
    </row>
    <row r="2555" spans="1:20">
      <c r="A2555" s="1" t="s">
        <v>4609</v>
      </c>
      <c r="B2555" s="1" t="s">
        <v>717</v>
      </c>
      <c r="C2555" s="1" t="s">
        <v>718</v>
      </c>
      <c r="D2555" s="1" t="s">
        <v>6479</v>
      </c>
      <c r="E2555" s="1">
        <v>0</v>
      </c>
      <c r="F2555" s="1">
        <v>0</v>
      </c>
      <c r="G2555" s="1">
        <v>0</v>
      </c>
      <c r="H2555" s="1" t="s">
        <v>4611</v>
      </c>
      <c r="I2555" s="2">
        <v>45981</v>
      </c>
      <c r="J2555" s="1">
        <v>6000</v>
      </c>
      <c r="K2555" s="1">
        <v>6000</v>
      </c>
      <c r="L2555" s="1">
        <v>0</v>
      </c>
      <c r="M2555" s="1" t="s">
        <v>6664</v>
      </c>
      <c r="N2555" s="1"/>
      <c r="O2555" s="2">
        <v>45987</v>
      </c>
      <c r="P2555" s="1">
        <v>3</v>
      </c>
      <c r="Q2555" s="1" t="s">
        <v>6443</v>
      </c>
      <c r="R2555" s="2">
        <v>45969</v>
      </c>
      <c r="S2555" s="2">
        <v>45974</v>
      </c>
      <c r="T2555" s="1">
        <v>6000</v>
      </c>
    </row>
    <row r="2556" spans="1:20">
      <c r="A2556" s="1" t="s">
        <v>4614</v>
      </c>
      <c r="B2556" s="1" t="s">
        <v>717</v>
      </c>
      <c r="C2556" s="1" t="s">
        <v>718</v>
      </c>
      <c r="D2556" s="1" t="s">
        <v>6479</v>
      </c>
      <c r="E2556" s="1">
        <v>0</v>
      </c>
      <c r="F2556" s="1">
        <v>0</v>
      </c>
      <c r="G2556" s="1">
        <v>0</v>
      </c>
      <c r="H2556" s="1" t="s">
        <v>4616</v>
      </c>
      <c r="I2556" s="2">
        <v>45974</v>
      </c>
      <c r="J2556" s="1">
        <v>6000</v>
      </c>
      <c r="K2556" s="1">
        <v>6000</v>
      </c>
      <c r="L2556" s="1">
        <v>0</v>
      </c>
      <c r="M2556" s="1" t="s">
        <v>6664</v>
      </c>
      <c r="N2556" s="1"/>
      <c r="O2556" s="2">
        <v>45987</v>
      </c>
      <c r="P2556" s="1">
        <v>3</v>
      </c>
      <c r="Q2556" s="1" t="s">
        <v>6443</v>
      </c>
      <c r="R2556" s="2">
        <v>45969</v>
      </c>
      <c r="S2556" s="2">
        <v>45974</v>
      </c>
      <c r="T2556" s="1">
        <v>6000</v>
      </c>
    </row>
    <row r="2557" spans="1:20">
      <c r="A2557" s="1" t="s">
        <v>4614</v>
      </c>
      <c r="B2557" s="1" t="s">
        <v>717</v>
      </c>
      <c r="C2557" s="1" t="s">
        <v>718</v>
      </c>
      <c r="D2557" s="1" t="s">
        <v>6479</v>
      </c>
      <c r="E2557" s="1">
        <v>0</v>
      </c>
      <c r="F2557" s="1">
        <v>0</v>
      </c>
      <c r="G2557" s="1">
        <v>0</v>
      </c>
      <c r="H2557" s="1" t="s">
        <v>4616</v>
      </c>
      <c r="I2557" s="2">
        <v>45981</v>
      </c>
      <c r="J2557" s="1">
        <v>6000</v>
      </c>
      <c r="K2557" s="1">
        <v>6000</v>
      </c>
      <c r="L2557" s="1">
        <v>0</v>
      </c>
      <c r="M2557" s="1" t="s">
        <v>6664</v>
      </c>
      <c r="N2557" s="1"/>
      <c r="O2557" s="2">
        <v>45994</v>
      </c>
      <c r="P2557" s="1">
        <v>3</v>
      </c>
      <c r="Q2557" s="1" t="s">
        <v>6443</v>
      </c>
      <c r="R2557" s="2">
        <v>45969</v>
      </c>
      <c r="S2557" s="2">
        <v>45974</v>
      </c>
      <c r="T2557" s="1">
        <v>6000</v>
      </c>
    </row>
    <row r="2558" spans="1:20">
      <c r="A2558" s="1" t="s">
        <v>4619</v>
      </c>
      <c r="B2558" s="1" t="s">
        <v>717</v>
      </c>
      <c r="C2558" s="1" t="s">
        <v>718</v>
      </c>
      <c r="D2558" s="1" t="s">
        <v>6479</v>
      </c>
      <c r="E2558" s="1">
        <v>0</v>
      </c>
      <c r="F2558" s="1">
        <v>0</v>
      </c>
      <c r="G2558" s="1">
        <v>0</v>
      </c>
      <c r="H2558" s="1">
        <v>20018309</v>
      </c>
      <c r="I2558" s="2">
        <v>45974</v>
      </c>
      <c r="J2558" s="1">
        <v>10000</v>
      </c>
      <c r="K2558" s="1">
        <v>10000</v>
      </c>
      <c r="L2558" s="1">
        <v>0</v>
      </c>
      <c r="M2558" s="1" t="s">
        <v>7448</v>
      </c>
      <c r="N2558" s="1"/>
      <c r="O2558" s="2">
        <v>45980</v>
      </c>
      <c r="P2558" s="1">
        <v>1</v>
      </c>
      <c r="Q2558" s="1" t="s">
        <v>6443</v>
      </c>
      <c r="R2558" s="2">
        <v>45969</v>
      </c>
      <c r="S2558" s="2">
        <v>45972</v>
      </c>
      <c r="T2558" s="1">
        <v>10000</v>
      </c>
    </row>
    <row r="2559" spans="1:20">
      <c r="A2559" s="1" t="s">
        <v>4619</v>
      </c>
      <c r="B2559" s="1" t="s">
        <v>717</v>
      </c>
      <c r="C2559" s="1" t="s">
        <v>718</v>
      </c>
      <c r="D2559" s="1" t="s">
        <v>6479</v>
      </c>
      <c r="E2559" s="1">
        <v>0</v>
      </c>
      <c r="F2559" s="1">
        <v>0</v>
      </c>
      <c r="G2559" s="1">
        <v>0</v>
      </c>
      <c r="H2559" s="1">
        <v>20018309</v>
      </c>
      <c r="I2559" s="2">
        <v>45981</v>
      </c>
      <c r="J2559" s="1">
        <v>20000</v>
      </c>
      <c r="K2559" s="1">
        <v>20000</v>
      </c>
      <c r="L2559" s="1">
        <v>0</v>
      </c>
      <c r="M2559" s="1" t="s">
        <v>7448</v>
      </c>
      <c r="N2559" s="1"/>
      <c r="O2559" s="2">
        <v>45987</v>
      </c>
      <c r="P2559" s="1">
        <v>1</v>
      </c>
      <c r="Q2559" s="1" t="s">
        <v>6443</v>
      </c>
      <c r="R2559" s="2">
        <v>45969</v>
      </c>
      <c r="S2559" s="2">
        <v>45972</v>
      </c>
      <c r="T2559" s="1">
        <v>20000</v>
      </c>
    </row>
    <row r="2560" spans="1:20">
      <c r="A2560" s="1" t="s">
        <v>4623</v>
      </c>
      <c r="B2560" s="1" t="s">
        <v>717</v>
      </c>
      <c r="C2560" s="1" t="s">
        <v>718</v>
      </c>
      <c r="D2560" s="1" t="s">
        <v>6479</v>
      </c>
      <c r="E2560" s="1">
        <v>0</v>
      </c>
      <c r="F2560" s="1">
        <v>0</v>
      </c>
      <c r="G2560" s="1">
        <v>0</v>
      </c>
      <c r="H2560" s="1">
        <v>20018309</v>
      </c>
      <c r="I2560" s="2">
        <v>45988</v>
      </c>
      <c r="J2560" s="1">
        <v>20000</v>
      </c>
      <c r="K2560" s="1">
        <v>20000</v>
      </c>
      <c r="L2560" s="1">
        <v>0</v>
      </c>
      <c r="M2560" s="1" t="s">
        <v>7448</v>
      </c>
      <c r="N2560" s="1"/>
      <c r="O2560" s="2">
        <v>45994</v>
      </c>
      <c r="P2560" s="1">
        <v>1</v>
      </c>
      <c r="Q2560" s="1" t="s">
        <v>6443</v>
      </c>
      <c r="R2560" s="2">
        <v>45969</v>
      </c>
      <c r="S2560" s="2">
        <v>45972</v>
      </c>
      <c r="T2560" s="1">
        <v>20001</v>
      </c>
    </row>
    <row r="2561" spans="1:20">
      <c r="A2561" s="1" t="s">
        <v>4626</v>
      </c>
      <c r="B2561" s="1" t="s">
        <v>717</v>
      </c>
      <c r="C2561" s="1" t="s">
        <v>718</v>
      </c>
      <c r="D2561" s="1" t="s">
        <v>6479</v>
      </c>
      <c r="E2561" s="1">
        <v>0</v>
      </c>
      <c r="F2561" s="1">
        <v>0</v>
      </c>
      <c r="G2561" s="1">
        <v>0</v>
      </c>
      <c r="H2561" s="1">
        <v>20069903</v>
      </c>
      <c r="I2561" s="2">
        <v>45974</v>
      </c>
      <c r="J2561" s="1">
        <v>2000</v>
      </c>
      <c r="K2561" s="1">
        <v>2000</v>
      </c>
      <c r="L2561" s="1">
        <v>0</v>
      </c>
      <c r="M2561" s="1" t="s">
        <v>8169</v>
      </c>
      <c r="N2561" s="1"/>
      <c r="O2561" s="2">
        <v>45980</v>
      </c>
      <c r="P2561" s="1">
        <v>5</v>
      </c>
      <c r="Q2561" s="1" t="s">
        <v>6443</v>
      </c>
      <c r="R2561" s="2">
        <v>45969</v>
      </c>
      <c r="S2561" s="2">
        <v>45975</v>
      </c>
      <c r="T2561" s="1">
        <v>11228</v>
      </c>
    </row>
    <row r="2562" spans="1:20">
      <c r="A2562" s="1" t="s">
        <v>4626</v>
      </c>
      <c r="B2562" s="1" t="s">
        <v>717</v>
      </c>
      <c r="C2562" s="1" t="s">
        <v>718</v>
      </c>
      <c r="D2562" s="1" t="s">
        <v>6479</v>
      </c>
      <c r="E2562" s="1">
        <v>0</v>
      </c>
      <c r="F2562" s="1">
        <v>0</v>
      </c>
      <c r="G2562" s="1">
        <v>0</v>
      </c>
      <c r="H2562" s="1">
        <v>20069903</v>
      </c>
      <c r="I2562" s="2">
        <v>45981</v>
      </c>
      <c r="J2562" s="1">
        <v>4000</v>
      </c>
      <c r="K2562" s="1">
        <v>4000</v>
      </c>
      <c r="L2562" s="1">
        <v>0</v>
      </c>
      <c r="M2562" s="1" t="s">
        <v>8169</v>
      </c>
      <c r="N2562" s="1"/>
      <c r="O2562" s="2">
        <v>45987</v>
      </c>
      <c r="P2562" s="1">
        <v>5</v>
      </c>
      <c r="Q2562" s="1" t="s">
        <v>6443</v>
      </c>
      <c r="R2562" s="2">
        <v>45969</v>
      </c>
      <c r="S2562" s="2">
        <v>45975</v>
      </c>
      <c r="T2562" s="1">
        <v>4000</v>
      </c>
    </row>
    <row r="2563" spans="1:20">
      <c r="A2563" s="1" t="s">
        <v>4629</v>
      </c>
      <c r="B2563" s="1" t="s">
        <v>717</v>
      </c>
      <c r="C2563" s="1" t="s">
        <v>718</v>
      </c>
      <c r="D2563" s="1" t="s">
        <v>6479</v>
      </c>
      <c r="E2563" s="1">
        <v>0</v>
      </c>
      <c r="F2563" s="1">
        <v>0</v>
      </c>
      <c r="G2563" s="1">
        <v>0</v>
      </c>
      <c r="H2563" s="1">
        <v>20069903</v>
      </c>
      <c r="I2563" s="2">
        <v>45988</v>
      </c>
      <c r="J2563" s="1">
        <v>4000</v>
      </c>
      <c r="K2563" s="1">
        <v>8000</v>
      </c>
      <c r="L2563" s="1">
        <v>0</v>
      </c>
      <c r="M2563" s="1" t="s">
        <v>8169</v>
      </c>
      <c r="N2563" s="1"/>
      <c r="O2563" s="2">
        <v>45994</v>
      </c>
      <c r="P2563" s="1">
        <v>5</v>
      </c>
      <c r="Q2563" s="1" t="s">
        <v>6443</v>
      </c>
      <c r="R2563" s="2">
        <v>45969</v>
      </c>
      <c r="S2563" s="2">
        <v>45975</v>
      </c>
      <c r="T2563" s="1">
        <v>11412</v>
      </c>
    </row>
    <row r="2564" spans="1:20">
      <c r="A2564" s="1" t="s">
        <v>4634</v>
      </c>
      <c r="B2564" s="1" t="s">
        <v>717</v>
      </c>
      <c r="C2564" s="1" t="s">
        <v>718</v>
      </c>
      <c r="D2564" s="1" t="s">
        <v>9400</v>
      </c>
      <c r="E2564" s="1">
        <v>0</v>
      </c>
      <c r="F2564" s="1">
        <v>0</v>
      </c>
      <c r="G2564" s="1">
        <v>0</v>
      </c>
      <c r="H2564" s="1">
        <v>15037036</v>
      </c>
      <c r="I2564" s="2">
        <v>45981</v>
      </c>
      <c r="J2564" s="1">
        <v>37220</v>
      </c>
      <c r="K2564" s="1">
        <v>37220</v>
      </c>
      <c r="L2564" s="1">
        <v>0</v>
      </c>
      <c r="M2564" s="1" t="s">
        <v>9401</v>
      </c>
      <c r="N2564" s="1"/>
      <c r="O2564" s="2">
        <v>45980</v>
      </c>
      <c r="P2564" s="1">
        <v>4</v>
      </c>
      <c r="Q2564" s="1" t="s">
        <v>6443</v>
      </c>
      <c r="R2564" s="2">
        <v>45969</v>
      </c>
      <c r="S2564" s="2">
        <v>45978</v>
      </c>
      <c r="T2564" s="1">
        <v>160072</v>
      </c>
    </row>
    <row r="2565" spans="1:20">
      <c r="A2565" s="1" t="s">
        <v>4639</v>
      </c>
      <c r="B2565" s="1" t="s">
        <v>717</v>
      </c>
      <c r="C2565" s="1" t="s">
        <v>718</v>
      </c>
      <c r="D2565" s="1" t="s">
        <v>9400</v>
      </c>
      <c r="E2565" s="1">
        <v>0</v>
      </c>
      <c r="F2565" s="1">
        <v>0</v>
      </c>
      <c r="G2565" s="1">
        <v>0</v>
      </c>
      <c r="H2565" s="1">
        <v>15037036</v>
      </c>
      <c r="I2565" s="2">
        <v>45988</v>
      </c>
      <c r="J2565" s="1">
        <v>37220</v>
      </c>
      <c r="K2565" s="1">
        <v>44664</v>
      </c>
      <c r="L2565" s="1">
        <v>0</v>
      </c>
      <c r="M2565" s="1" t="s">
        <v>9401</v>
      </c>
      <c r="N2565" s="1"/>
      <c r="O2565" s="2">
        <v>45994</v>
      </c>
      <c r="P2565" s="1">
        <v>4</v>
      </c>
      <c r="Q2565" s="1" t="s">
        <v>6443</v>
      </c>
      <c r="R2565" s="2">
        <v>45969</v>
      </c>
      <c r="S2565" s="2">
        <v>45978</v>
      </c>
      <c r="T2565" s="1">
        <v>160072</v>
      </c>
    </row>
    <row r="2566" spans="1:20">
      <c r="A2566" s="1" t="s">
        <v>4643</v>
      </c>
      <c r="B2566" s="1" t="s">
        <v>717</v>
      </c>
      <c r="C2566" s="1" t="s">
        <v>718</v>
      </c>
      <c r="D2566" s="1" t="s">
        <v>6479</v>
      </c>
      <c r="E2566" s="1">
        <v>0</v>
      </c>
      <c r="F2566" s="1">
        <v>0</v>
      </c>
      <c r="G2566" s="1">
        <v>0</v>
      </c>
      <c r="H2566" s="1">
        <v>20090964</v>
      </c>
      <c r="I2566" s="2">
        <v>45981</v>
      </c>
      <c r="J2566" s="1">
        <v>4000</v>
      </c>
      <c r="K2566" s="1">
        <v>4000</v>
      </c>
      <c r="L2566" s="1">
        <v>0</v>
      </c>
      <c r="M2566" s="1" t="s">
        <v>8169</v>
      </c>
      <c r="N2566" s="1"/>
      <c r="O2566" s="2">
        <v>45987</v>
      </c>
      <c r="P2566" s="1">
        <v>5</v>
      </c>
      <c r="Q2566" s="1" t="s">
        <v>6443</v>
      </c>
      <c r="R2566" s="2">
        <v>45969</v>
      </c>
      <c r="S2566" s="2">
        <v>45975</v>
      </c>
      <c r="T2566" s="1">
        <v>11412</v>
      </c>
    </row>
    <row r="2567" spans="1:20">
      <c r="A2567" s="1" t="s">
        <v>4647</v>
      </c>
      <c r="B2567" s="1" t="s">
        <v>717</v>
      </c>
      <c r="C2567" s="1" t="s">
        <v>718</v>
      </c>
      <c r="D2567" s="1" t="s">
        <v>6479</v>
      </c>
      <c r="E2567" s="1">
        <v>0</v>
      </c>
      <c r="F2567" s="1">
        <v>0</v>
      </c>
      <c r="G2567" s="1">
        <v>0</v>
      </c>
      <c r="H2567" s="1">
        <v>20090964</v>
      </c>
      <c r="I2567" s="2">
        <v>45988</v>
      </c>
      <c r="J2567" s="1">
        <v>4000</v>
      </c>
      <c r="K2567" s="1">
        <v>8000</v>
      </c>
      <c r="L2567" s="1">
        <v>0</v>
      </c>
      <c r="M2567" s="1" t="s">
        <v>8169</v>
      </c>
      <c r="N2567" s="1"/>
      <c r="O2567" s="2">
        <v>45994</v>
      </c>
      <c r="P2567" s="1">
        <v>5</v>
      </c>
      <c r="Q2567" s="1" t="s">
        <v>6443</v>
      </c>
      <c r="R2567" s="2">
        <v>45969</v>
      </c>
      <c r="S2567" s="2">
        <v>45975</v>
      </c>
      <c r="T2567" s="1">
        <v>17519</v>
      </c>
    </row>
    <row r="2568" spans="1:20">
      <c r="A2568" s="1" t="s">
        <v>4647</v>
      </c>
      <c r="B2568" s="1" t="s">
        <v>717</v>
      </c>
      <c r="C2568" s="1" t="s">
        <v>718</v>
      </c>
      <c r="D2568" s="1" t="s">
        <v>6479</v>
      </c>
      <c r="E2568" s="1">
        <v>0</v>
      </c>
      <c r="F2568" s="1">
        <v>0</v>
      </c>
      <c r="G2568" s="1">
        <v>0</v>
      </c>
      <c r="H2568" s="1">
        <v>20090964</v>
      </c>
      <c r="I2568" s="2">
        <v>46002</v>
      </c>
      <c r="J2568" s="1">
        <v>4000</v>
      </c>
      <c r="K2568" s="1">
        <v>4000</v>
      </c>
      <c r="L2568" s="1">
        <v>0</v>
      </c>
      <c r="M2568" s="1" t="s">
        <v>8169</v>
      </c>
      <c r="N2568" s="1"/>
      <c r="O2568" s="2">
        <v>46008</v>
      </c>
      <c r="P2568" s="1">
        <v>5</v>
      </c>
      <c r="Q2568" s="1" t="s">
        <v>6443</v>
      </c>
      <c r="R2568" s="2">
        <v>45969</v>
      </c>
      <c r="S2568" s="2">
        <v>45975</v>
      </c>
      <c r="T2568" s="1">
        <v>4000</v>
      </c>
    </row>
    <row r="2569" spans="1:20">
      <c r="A2569" s="1" t="s">
        <v>4651</v>
      </c>
      <c r="B2569" s="1" t="s">
        <v>717</v>
      </c>
      <c r="C2569" s="1" t="s">
        <v>718</v>
      </c>
      <c r="D2569" s="1" t="s">
        <v>6479</v>
      </c>
      <c r="E2569" s="1">
        <v>0</v>
      </c>
      <c r="F2569" s="1">
        <v>0</v>
      </c>
      <c r="G2569" s="1">
        <v>0</v>
      </c>
      <c r="H2569" s="1">
        <v>11202556</v>
      </c>
      <c r="I2569" s="2">
        <v>45981</v>
      </c>
      <c r="J2569" s="1">
        <v>3000</v>
      </c>
      <c r="K2569" s="1">
        <v>3000</v>
      </c>
      <c r="L2569" s="1">
        <v>0</v>
      </c>
      <c r="M2569" s="1" t="s">
        <v>6480</v>
      </c>
      <c r="N2569" s="1"/>
      <c r="O2569" s="2">
        <v>45987</v>
      </c>
      <c r="P2569" s="1">
        <v>2</v>
      </c>
      <c r="Q2569" s="1" t="s">
        <v>6443</v>
      </c>
      <c r="R2569" s="2">
        <v>45969</v>
      </c>
      <c r="S2569" s="2">
        <v>45978</v>
      </c>
      <c r="T2569" s="1">
        <v>3000</v>
      </c>
    </row>
    <row r="2570" spans="1:20">
      <c r="A2570" s="1" t="s">
        <v>4655</v>
      </c>
      <c r="B2570" s="1" t="s">
        <v>717</v>
      </c>
      <c r="C2570" s="1" t="s">
        <v>718</v>
      </c>
      <c r="D2570" s="1" t="s">
        <v>6479</v>
      </c>
      <c r="E2570" s="1">
        <v>0</v>
      </c>
      <c r="F2570" s="1">
        <v>0</v>
      </c>
      <c r="G2570" s="1">
        <v>0</v>
      </c>
      <c r="H2570" s="1">
        <v>11202556</v>
      </c>
      <c r="I2570" s="2">
        <v>45988</v>
      </c>
      <c r="J2570" s="1">
        <v>3000</v>
      </c>
      <c r="K2570" s="1">
        <v>3000</v>
      </c>
      <c r="L2570" s="1">
        <v>0</v>
      </c>
      <c r="M2570" s="1" t="s">
        <v>6480</v>
      </c>
      <c r="N2570" s="1"/>
      <c r="O2570" s="2">
        <v>45994</v>
      </c>
      <c r="P2570" s="1">
        <v>2</v>
      </c>
      <c r="Q2570" s="1" t="s">
        <v>6443</v>
      </c>
      <c r="R2570" s="2">
        <v>45969</v>
      </c>
      <c r="S2570" s="2">
        <v>45978</v>
      </c>
      <c r="T2570" s="1">
        <v>3000</v>
      </c>
    </row>
    <row r="2571" spans="1:20">
      <c r="A2571" s="1" t="s">
        <v>4655</v>
      </c>
      <c r="B2571" s="1" t="s">
        <v>717</v>
      </c>
      <c r="C2571" s="1" t="s">
        <v>718</v>
      </c>
      <c r="D2571" s="1" t="s">
        <v>6479</v>
      </c>
      <c r="E2571" s="1">
        <v>0</v>
      </c>
      <c r="F2571" s="1">
        <v>0</v>
      </c>
      <c r="G2571" s="1">
        <v>0</v>
      </c>
      <c r="H2571" s="1">
        <v>11202556</v>
      </c>
      <c r="I2571" s="2">
        <v>46002</v>
      </c>
      <c r="J2571" s="1">
        <v>3000</v>
      </c>
      <c r="K2571" s="1">
        <v>3000</v>
      </c>
      <c r="L2571" s="1">
        <v>0</v>
      </c>
      <c r="M2571" s="1" t="s">
        <v>6480</v>
      </c>
      <c r="N2571" s="1"/>
      <c r="O2571" s="2">
        <v>46008</v>
      </c>
      <c r="P2571" s="1">
        <v>2</v>
      </c>
      <c r="Q2571" s="1" t="s">
        <v>6443</v>
      </c>
      <c r="R2571" s="2">
        <v>45969</v>
      </c>
      <c r="S2571" s="2">
        <v>45978</v>
      </c>
      <c r="T2571" s="1">
        <v>3000</v>
      </c>
    </row>
    <row r="2572" spans="1:20">
      <c r="A2572" s="1" t="s">
        <v>4658</v>
      </c>
      <c r="B2572" s="1" t="s">
        <v>717</v>
      </c>
      <c r="C2572" s="1" t="s">
        <v>718</v>
      </c>
      <c r="D2572" s="1" t="s">
        <v>7111</v>
      </c>
      <c r="E2572" s="1">
        <v>0</v>
      </c>
      <c r="F2572" s="1">
        <v>0</v>
      </c>
      <c r="G2572" s="1">
        <v>0</v>
      </c>
      <c r="H2572" s="1">
        <v>11181839</v>
      </c>
      <c r="I2572" s="2">
        <v>45981</v>
      </c>
      <c r="J2572" s="1">
        <v>26580</v>
      </c>
      <c r="K2572" s="1">
        <v>26580</v>
      </c>
      <c r="L2572" s="1">
        <v>0</v>
      </c>
      <c r="M2572" s="1" t="s">
        <v>9769</v>
      </c>
      <c r="N2572" s="1"/>
      <c r="O2572" s="2">
        <v>45987</v>
      </c>
      <c r="P2572" s="1">
        <v>2</v>
      </c>
      <c r="Q2572" s="1" t="s">
        <v>6443</v>
      </c>
      <c r="R2572" s="2">
        <v>45969</v>
      </c>
      <c r="S2572" s="2">
        <v>45974</v>
      </c>
      <c r="T2572" s="1">
        <v>53160</v>
      </c>
    </row>
    <row r="2573" spans="1:20">
      <c r="A2573" s="1" t="s">
        <v>4662</v>
      </c>
      <c r="B2573" s="1" t="s">
        <v>717</v>
      </c>
      <c r="C2573" s="1" t="s">
        <v>718</v>
      </c>
      <c r="D2573" s="1" t="s">
        <v>7111</v>
      </c>
      <c r="E2573" s="1">
        <v>0</v>
      </c>
      <c r="F2573" s="1">
        <v>0</v>
      </c>
      <c r="G2573" s="1">
        <v>0</v>
      </c>
      <c r="H2573" s="1">
        <v>11181839</v>
      </c>
      <c r="I2573" s="2">
        <v>45988</v>
      </c>
      <c r="J2573" s="1">
        <v>26580</v>
      </c>
      <c r="K2573" s="1">
        <v>26580</v>
      </c>
      <c r="L2573" s="1">
        <v>0</v>
      </c>
      <c r="M2573" s="1" t="s">
        <v>9769</v>
      </c>
      <c r="N2573" s="1"/>
      <c r="O2573" s="2">
        <v>45994</v>
      </c>
      <c r="P2573" s="1">
        <v>2</v>
      </c>
      <c r="Q2573" s="1" t="s">
        <v>6443</v>
      </c>
      <c r="R2573" s="2">
        <v>45969</v>
      </c>
      <c r="S2573" s="2">
        <v>45974</v>
      </c>
      <c r="T2573" s="1">
        <v>79740</v>
      </c>
    </row>
    <row r="2574" spans="1:20">
      <c r="A2574" s="1" t="s">
        <v>4662</v>
      </c>
      <c r="B2574" s="1" t="s">
        <v>717</v>
      </c>
      <c r="C2574" s="1" t="s">
        <v>718</v>
      </c>
      <c r="D2574" s="1" t="s">
        <v>7111</v>
      </c>
      <c r="E2574" s="1">
        <v>0</v>
      </c>
      <c r="F2574" s="1">
        <v>0</v>
      </c>
      <c r="G2574" s="1">
        <v>0</v>
      </c>
      <c r="H2574" s="1">
        <v>11181839</v>
      </c>
      <c r="I2574" s="2">
        <v>45995</v>
      </c>
      <c r="J2574" s="1">
        <v>26580</v>
      </c>
      <c r="K2574" s="1">
        <v>26580</v>
      </c>
      <c r="L2574" s="1">
        <v>0</v>
      </c>
      <c r="M2574" s="1" t="s">
        <v>9769</v>
      </c>
      <c r="N2574" s="1"/>
      <c r="O2574" s="2">
        <v>46001</v>
      </c>
      <c r="P2574" s="1">
        <v>2</v>
      </c>
      <c r="Q2574" s="1" t="s">
        <v>6443</v>
      </c>
      <c r="R2574" s="2">
        <v>45969</v>
      </c>
      <c r="S2574" s="2">
        <v>45974</v>
      </c>
      <c r="T2574" s="1">
        <v>26580</v>
      </c>
    </row>
    <row r="2575" spans="1:20">
      <c r="A2575" s="1" t="s">
        <v>4665</v>
      </c>
      <c r="B2575" s="1" t="s">
        <v>717</v>
      </c>
      <c r="C2575" s="1" t="s">
        <v>718</v>
      </c>
      <c r="D2575" s="1" t="s">
        <v>6479</v>
      </c>
      <c r="E2575" s="1">
        <v>0</v>
      </c>
      <c r="F2575" s="1">
        <v>0</v>
      </c>
      <c r="G2575" s="1">
        <v>0</v>
      </c>
      <c r="H2575" s="1">
        <v>20087756</v>
      </c>
      <c r="I2575" s="2">
        <v>45981</v>
      </c>
      <c r="J2575" s="1">
        <v>6196</v>
      </c>
      <c r="K2575" s="1">
        <v>6196</v>
      </c>
      <c r="L2575" s="1">
        <v>0</v>
      </c>
      <c r="M2575" s="1" t="s">
        <v>9395</v>
      </c>
      <c r="N2575" s="1"/>
      <c r="O2575" s="2">
        <v>45987</v>
      </c>
      <c r="P2575" s="1">
        <v>3</v>
      </c>
      <c r="Q2575" s="1" t="s">
        <v>6443</v>
      </c>
      <c r="R2575" s="2">
        <v>45969</v>
      </c>
      <c r="S2575" s="2">
        <v>45976</v>
      </c>
      <c r="T2575" s="1">
        <v>6196</v>
      </c>
    </row>
    <row r="2576" spans="1:20">
      <c r="A2576" s="1" t="s">
        <v>4669</v>
      </c>
      <c r="B2576" s="1" t="s">
        <v>717</v>
      </c>
      <c r="C2576" s="1" t="s">
        <v>718</v>
      </c>
      <c r="D2576" s="1" t="s">
        <v>6479</v>
      </c>
      <c r="E2576" s="1">
        <v>0</v>
      </c>
      <c r="F2576" s="1">
        <v>0</v>
      </c>
      <c r="G2576" s="1">
        <v>0</v>
      </c>
      <c r="H2576" s="1">
        <v>20087756</v>
      </c>
      <c r="I2576" s="2">
        <v>45988</v>
      </c>
      <c r="J2576" s="1">
        <v>6196</v>
      </c>
      <c r="K2576" s="1">
        <v>6196</v>
      </c>
      <c r="L2576" s="1">
        <v>0</v>
      </c>
      <c r="M2576" s="1" t="s">
        <v>9395</v>
      </c>
      <c r="N2576" s="1"/>
      <c r="O2576" s="2">
        <v>45994</v>
      </c>
      <c r="P2576" s="1">
        <v>3</v>
      </c>
      <c r="Q2576" s="1" t="s">
        <v>6443</v>
      </c>
      <c r="R2576" s="2">
        <v>45969</v>
      </c>
      <c r="S2576" s="2">
        <v>45976</v>
      </c>
      <c r="T2576" s="1">
        <v>6196</v>
      </c>
    </row>
    <row r="2577" spans="1:20">
      <c r="A2577" s="1" t="s">
        <v>4669</v>
      </c>
      <c r="B2577" s="1" t="s">
        <v>717</v>
      </c>
      <c r="C2577" s="1" t="s">
        <v>718</v>
      </c>
      <c r="D2577" s="1" t="s">
        <v>6479</v>
      </c>
      <c r="E2577" s="1">
        <v>0</v>
      </c>
      <c r="F2577" s="1">
        <v>0</v>
      </c>
      <c r="G2577" s="1">
        <v>0</v>
      </c>
      <c r="H2577" s="1">
        <v>20087756</v>
      </c>
      <c r="I2577" s="2">
        <v>45995</v>
      </c>
      <c r="J2577" s="1">
        <v>6196</v>
      </c>
      <c r="K2577" s="1">
        <v>6196</v>
      </c>
      <c r="L2577" s="1">
        <v>0</v>
      </c>
      <c r="M2577" s="1" t="s">
        <v>9395</v>
      </c>
      <c r="N2577" s="1"/>
      <c r="O2577" s="2">
        <v>46001</v>
      </c>
      <c r="P2577" s="1">
        <v>3</v>
      </c>
      <c r="Q2577" s="1" t="s">
        <v>6443</v>
      </c>
      <c r="R2577" s="2">
        <v>45969</v>
      </c>
      <c r="S2577" s="2">
        <v>45976</v>
      </c>
      <c r="T2577" s="1">
        <v>6196</v>
      </c>
    </row>
    <row r="2578" spans="1:20">
      <c r="A2578" s="1" t="s">
        <v>4672</v>
      </c>
      <c r="B2578" s="1" t="s">
        <v>717</v>
      </c>
      <c r="C2578" s="1" t="s">
        <v>718</v>
      </c>
      <c r="D2578" s="1" t="s">
        <v>6479</v>
      </c>
      <c r="E2578" s="1">
        <v>0</v>
      </c>
      <c r="F2578" s="1">
        <v>0</v>
      </c>
      <c r="G2578" s="1">
        <v>0</v>
      </c>
      <c r="H2578" s="1">
        <v>20012979</v>
      </c>
      <c r="I2578" s="2">
        <v>45981</v>
      </c>
      <c r="J2578" s="1">
        <v>10000</v>
      </c>
      <c r="K2578" s="1">
        <v>10000</v>
      </c>
      <c r="L2578" s="1">
        <v>0</v>
      </c>
      <c r="M2578" s="1" t="s">
        <v>729</v>
      </c>
      <c r="N2578" s="1"/>
      <c r="O2578" s="2">
        <v>45987</v>
      </c>
      <c r="P2578" s="1">
        <v>3</v>
      </c>
      <c r="Q2578" s="1" t="s">
        <v>6443</v>
      </c>
      <c r="R2578" s="2">
        <v>45969</v>
      </c>
      <c r="S2578" s="2">
        <v>45978</v>
      </c>
      <c r="T2578" s="1">
        <v>10000</v>
      </c>
    </row>
    <row r="2579" spans="1:20">
      <c r="A2579" s="1" t="s">
        <v>4677</v>
      </c>
      <c r="B2579" s="1" t="s">
        <v>717</v>
      </c>
      <c r="C2579" s="1" t="s">
        <v>718</v>
      </c>
      <c r="D2579" s="1" t="s">
        <v>6479</v>
      </c>
      <c r="E2579" s="1">
        <v>0</v>
      </c>
      <c r="F2579" s="1">
        <v>0</v>
      </c>
      <c r="G2579" s="1">
        <v>0</v>
      </c>
      <c r="H2579" s="1">
        <v>20012979</v>
      </c>
      <c r="I2579" s="2">
        <v>45988</v>
      </c>
      <c r="J2579" s="1">
        <v>10000</v>
      </c>
      <c r="K2579" s="1">
        <v>10000</v>
      </c>
      <c r="L2579" s="1">
        <v>0</v>
      </c>
      <c r="M2579" s="1" t="s">
        <v>729</v>
      </c>
      <c r="N2579" s="1"/>
      <c r="O2579" s="2">
        <v>45994</v>
      </c>
      <c r="P2579" s="1">
        <v>3</v>
      </c>
      <c r="Q2579" s="1" t="s">
        <v>6443</v>
      </c>
      <c r="R2579" s="2">
        <v>45969</v>
      </c>
      <c r="S2579" s="2">
        <v>45978</v>
      </c>
      <c r="T2579" s="1">
        <v>10000</v>
      </c>
    </row>
    <row r="2580" spans="1:20">
      <c r="A2580" s="1" t="s">
        <v>4680</v>
      </c>
      <c r="B2580" s="1" t="s">
        <v>717</v>
      </c>
      <c r="C2580" s="1" t="s">
        <v>718</v>
      </c>
      <c r="D2580" s="1" t="s">
        <v>6479</v>
      </c>
      <c r="E2580" s="1">
        <v>0</v>
      </c>
      <c r="F2580" s="1">
        <v>0</v>
      </c>
      <c r="G2580" s="1">
        <v>0</v>
      </c>
      <c r="H2580" s="1">
        <v>15028119</v>
      </c>
      <c r="I2580" s="2">
        <v>45981</v>
      </c>
      <c r="J2580" s="1">
        <v>1420</v>
      </c>
      <c r="K2580" s="1">
        <v>1420</v>
      </c>
      <c r="L2580" s="1">
        <v>0</v>
      </c>
      <c r="M2580" s="1" t="s">
        <v>729</v>
      </c>
      <c r="N2580" s="1"/>
      <c r="O2580" s="2">
        <v>45987</v>
      </c>
      <c r="P2580" s="1">
        <v>4</v>
      </c>
      <c r="Q2580" s="1" t="s">
        <v>6443</v>
      </c>
      <c r="R2580" s="2">
        <v>45969</v>
      </c>
      <c r="S2580" s="2">
        <v>45979</v>
      </c>
      <c r="T2580" s="1">
        <v>1420</v>
      </c>
    </row>
    <row r="2581" spans="1:20">
      <c r="A2581" s="1" t="s">
        <v>4680</v>
      </c>
      <c r="B2581" s="1" t="s">
        <v>717</v>
      </c>
      <c r="C2581" s="1" t="s">
        <v>718</v>
      </c>
      <c r="D2581" s="1" t="s">
        <v>6479</v>
      </c>
      <c r="E2581" s="1">
        <v>0</v>
      </c>
      <c r="F2581" s="1">
        <v>0</v>
      </c>
      <c r="G2581" s="1">
        <v>0</v>
      </c>
      <c r="H2581" s="1">
        <v>15028119</v>
      </c>
      <c r="I2581" s="2">
        <v>45981</v>
      </c>
      <c r="J2581" s="1">
        <v>1420</v>
      </c>
      <c r="K2581" s="1">
        <v>1420</v>
      </c>
      <c r="L2581" s="1">
        <v>0</v>
      </c>
      <c r="M2581" s="1" t="s">
        <v>729</v>
      </c>
      <c r="N2581" s="1"/>
      <c r="O2581" s="2">
        <v>45987</v>
      </c>
      <c r="P2581" s="1">
        <v>4</v>
      </c>
      <c r="Q2581" s="1" t="s">
        <v>6443</v>
      </c>
      <c r="R2581" s="2">
        <v>45969</v>
      </c>
      <c r="S2581" s="2">
        <v>45979</v>
      </c>
      <c r="T2581" s="1">
        <v>1420</v>
      </c>
    </row>
    <row r="2582" spans="1:20">
      <c r="A2582" s="1" t="s">
        <v>9770</v>
      </c>
      <c r="B2582" s="1" t="s">
        <v>717</v>
      </c>
      <c r="C2582" s="1" t="s">
        <v>718</v>
      </c>
      <c r="D2582" s="1" t="s">
        <v>6479</v>
      </c>
      <c r="E2582" s="1">
        <v>0</v>
      </c>
      <c r="F2582" s="1">
        <v>0</v>
      </c>
      <c r="G2582" s="1">
        <v>0</v>
      </c>
      <c r="H2582" s="1">
        <v>11206362</v>
      </c>
      <c r="I2582" s="2">
        <v>45988</v>
      </c>
      <c r="J2582" s="1">
        <v>2000</v>
      </c>
      <c r="K2582" s="1">
        <v>0</v>
      </c>
      <c r="L2582" s="1">
        <v>0</v>
      </c>
      <c r="M2582" s="1" t="s">
        <v>7356</v>
      </c>
      <c r="N2582" s="1"/>
      <c r="O2582" s="2">
        <v>45994</v>
      </c>
      <c r="P2582" s="1">
        <v>4</v>
      </c>
      <c r="Q2582" s="1" t="s">
        <v>6443</v>
      </c>
      <c r="R2582" s="2">
        <v>45969</v>
      </c>
      <c r="S2582" s="2"/>
      <c r="T2582" s="1">
        <v>0</v>
      </c>
    </row>
    <row r="2583" spans="1:20">
      <c r="A2583" s="1" t="s">
        <v>4683</v>
      </c>
      <c r="B2583" s="1" t="s">
        <v>717</v>
      </c>
      <c r="C2583" s="1" t="s">
        <v>718</v>
      </c>
      <c r="D2583" s="1" t="s">
        <v>6479</v>
      </c>
      <c r="E2583" s="1">
        <v>0</v>
      </c>
      <c r="F2583" s="1">
        <v>0</v>
      </c>
      <c r="G2583" s="1">
        <v>0</v>
      </c>
      <c r="H2583" s="1" t="s">
        <v>4686</v>
      </c>
      <c r="I2583" s="2">
        <v>45988</v>
      </c>
      <c r="J2583" s="1">
        <v>3000</v>
      </c>
      <c r="K2583" s="1">
        <v>3000</v>
      </c>
      <c r="L2583" s="1">
        <v>0</v>
      </c>
      <c r="M2583" s="1" t="s">
        <v>6664</v>
      </c>
      <c r="N2583" s="1"/>
      <c r="O2583" s="2">
        <v>45994</v>
      </c>
      <c r="P2583" s="1">
        <v>3</v>
      </c>
      <c r="Q2583" s="1" t="s">
        <v>6443</v>
      </c>
      <c r="R2583" s="2">
        <v>45969</v>
      </c>
      <c r="S2583" s="2">
        <v>45974</v>
      </c>
      <c r="T2583" s="1">
        <v>3000</v>
      </c>
    </row>
    <row r="2584" spans="1:20">
      <c r="A2584" s="1" t="s">
        <v>4683</v>
      </c>
      <c r="B2584" s="1" t="s">
        <v>717</v>
      </c>
      <c r="C2584" s="1" t="s">
        <v>718</v>
      </c>
      <c r="D2584" s="1" t="s">
        <v>6479</v>
      </c>
      <c r="E2584" s="1">
        <v>0</v>
      </c>
      <c r="F2584" s="1">
        <v>0</v>
      </c>
      <c r="G2584" s="1">
        <v>0</v>
      </c>
      <c r="H2584" s="1" t="s">
        <v>4686</v>
      </c>
      <c r="I2584" s="2">
        <v>46002</v>
      </c>
      <c r="J2584" s="1">
        <v>3000</v>
      </c>
      <c r="K2584" s="1">
        <v>3000</v>
      </c>
      <c r="L2584" s="1">
        <v>0</v>
      </c>
      <c r="M2584" s="1" t="s">
        <v>6664</v>
      </c>
      <c r="N2584" s="1"/>
      <c r="O2584" s="2">
        <v>46008</v>
      </c>
      <c r="P2584" s="1">
        <v>3</v>
      </c>
      <c r="Q2584" s="1" t="s">
        <v>6443</v>
      </c>
      <c r="R2584" s="2">
        <v>45969</v>
      </c>
      <c r="S2584" s="2">
        <v>45974</v>
      </c>
      <c r="T2584" s="1">
        <v>3000</v>
      </c>
    </row>
    <row r="2585" spans="1:20">
      <c r="A2585" s="1" t="s">
        <v>4683</v>
      </c>
      <c r="B2585" s="1" t="s">
        <v>717</v>
      </c>
      <c r="C2585" s="1" t="s">
        <v>718</v>
      </c>
      <c r="D2585" s="1" t="s">
        <v>6479</v>
      </c>
      <c r="E2585" s="1">
        <v>0</v>
      </c>
      <c r="F2585" s="1">
        <v>0</v>
      </c>
      <c r="G2585" s="1">
        <v>0</v>
      </c>
      <c r="H2585" s="1" t="s">
        <v>4686</v>
      </c>
      <c r="I2585" s="2">
        <v>46009</v>
      </c>
      <c r="J2585" s="1">
        <v>3000</v>
      </c>
      <c r="K2585" s="1">
        <v>3000</v>
      </c>
      <c r="L2585" s="1">
        <v>0</v>
      </c>
      <c r="M2585" s="1" t="s">
        <v>6664</v>
      </c>
      <c r="N2585" s="1"/>
      <c r="O2585" s="2">
        <v>46015</v>
      </c>
      <c r="P2585" s="1">
        <v>3</v>
      </c>
      <c r="Q2585" s="1" t="s">
        <v>6443</v>
      </c>
      <c r="R2585" s="2">
        <v>45969</v>
      </c>
      <c r="S2585" s="2">
        <v>45974</v>
      </c>
      <c r="T2585" s="1">
        <v>3000</v>
      </c>
    </row>
    <row r="2586" spans="1:20">
      <c r="A2586" s="1" t="s">
        <v>4689</v>
      </c>
      <c r="B2586" s="1" t="s">
        <v>717</v>
      </c>
      <c r="C2586" s="1" t="s">
        <v>718</v>
      </c>
      <c r="D2586" s="1" t="s">
        <v>6479</v>
      </c>
      <c r="E2586" s="1">
        <v>0</v>
      </c>
      <c r="F2586" s="1">
        <v>0</v>
      </c>
      <c r="G2586" s="1">
        <v>0</v>
      </c>
      <c r="H2586" s="1" t="s">
        <v>4690</v>
      </c>
      <c r="I2586" s="2">
        <v>45981</v>
      </c>
      <c r="J2586" s="1">
        <v>6000</v>
      </c>
      <c r="K2586" s="1">
        <v>6000</v>
      </c>
      <c r="L2586" s="1">
        <v>0</v>
      </c>
      <c r="M2586" s="1" t="s">
        <v>6664</v>
      </c>
      <c r="N2586" s="1"/>
      <c r="O2586" s="2">
        <v>45987</v>
      </c>
      <c r="P2586" s="1">
        <v>3</v>
      </c>
      <c r="Q2586" s="1" t="s">
        <v>6443</v>
      </c>
      <c r="R2586" s="2">
        <v>45969</v>
      </c>
      <c r="S2586" s="2">
        <v>45973</v>
      </c>
      <c r="T2586" s="1">
        <v>6000</v>
      </c>
    </row>
    <row r="2587" spans="1:20">
      <c r="A2587" s="1" t="s">
        <v>4689</v>
      </c>
      <c r="B2587" s="1" t="s">
        <v>717</v>
      </c>
      <c r="C2587" s="1" t="s">
        <v>718</v>
      </c>
      <c r="D2587" s="1" t="s">
        <v>6479</v>
      </c>
      <c r="E2587" s="1">
        <v>0</v>
      </c>
      <c r="F2587" s="1">
        <v>0</v>
      </c>
      <c r="G2587" s="1">
        <v>0</v>
      </c>
      <c r="H2587" s="1" t="s">
        <v>4690</v>
      </c>
      <c r="I2587" s="2">
        <v>45981</v>
      </c>
      <c r="J2587" s="1">
        <v>6000</v>
      </c>
      <c r="K2587" s="1">
        <v>6000</v>
      </c>
      <c r="L2587" s="1">
        <v>0</v>
      </c>
      <c r="M2587" s="1" t="s">
        <v>6664</v>
      </c>
      <c r="N2587" s="1"/>
      <c r="O2587" s="2">
        <v>45987</v>
      </c>
      <c r="P2587" s="1">
        <v>3</v>
      </c>
      <c r="Q2587" s="1" t="s">
        <v>6443</v>
      </c>
      <c r="R2587" s="2">
        <v>45969</v>
      </c>
      <c r="S2587" s="2">
        <v>45973</v>
      </c>
      <c r="T2587" s="1">
        <v>6000</v>
      </c>
    </row>
    <row r="2588" spans="1:20">
      <c r="A2588" s="1" t="s">
        <v>9771</v>
      </c>
      <c r="B2588" s="1" t="s">
        <v>717</v>
      </c>
      <c r="C2588" s="1" t="s">
        <v>718</v>
      </c>
      <c r="D2588" s="1" t="s">
        <v>6479</v>
      </c>
      <c r="E2588" s="1">
        <v>0</v>
      </c>
      <c r="F2588" s="1">
        <v>0</v>
      </c>
      <c r="G2588" s="1">
        <v>0</v>
      </c>
      <c r="H2588" s="1">
        <v>11295431</v>
      </c>
      <c r="I2588" s="2">
        <v>45995</v>
      </c>
      <c r="J2588" s="1">
        <v>1030</v>
      </c>
      <c r="K2588" s="1">
        <v>0</v>
      </c>
      <c r="L2588" s="1">
        <v>0</v>
      </c>
      <c r="M2588" s="1" t="s">
        <v>9772</v>
      </c>
      <c r="N2588" s="1"/>
      <c r="O2588" s="2">
        <v>46001</v>
      </c>
      <c r="P2588" s="1">
        <v>5</v>
      </c>
      <c r="Q2588" s="1" t="s">
        <v>6443</v>
      </c>
      <c r="R2588" s="2">
        <v>45969</v>
      </c>
      <c r="S2588" s="2"/>
      <c r="T2588" s="1">
        <v>0</v>
      </c>
    </row>
    <row r="2589" spans="1:20">
      <c r="A2589" s="1" t="s">
        <v>4696</v>
      </c>
      <c r="B2589" s="1" t="s">
        <v>717</v>
      </c>
      <c r="C2589" s="1" t="s">
        <v>718</v>
      </c>
      <c r="D2589" s="1" t="s">
        <v>6479</v>
      </c>
      <c r="E2589" s="1">
        <v>0</v>
      </c>
      <c r="F2589" s="1">
        <v>0</v>
      </c>
      <c r="G2589" s="1">
        <v>0</v>
      </c>
      <c r="H2589" s="1" t="s">
        <v>4698</v>
      </c>
      <c r="I2589" s="2">
        <v>45981</v>
      </c>
      <c r="J2589" s="1">
        <v>6000</v>
      </c>
      <c r="K2589" s="1">
        <v>6000</v>
      </c>
      <c r="L2589" s="1">
        <v>0</v>
      </c>
      <c r="M2589" s="1" t="s">
        <v>6664</v>
      </c>
      <c r="N2589" s="1"/>
      <c r="O2589" s="2">
        <v>45987</v>
      </c>
      <c r="P2589" s="1">
        <v>3</v>
      </c>
      <c r="Q2589" s="1" t="s">
        <v>6443</v>
      </c>
      <c r="R2589" s="2">
        <v>45969</v>
      </c>
      <c r="S2589" s="2">
        <v>45974</v>
      </c>
      <c r="T2589" s="1">
        <v>6000</v>
      </c>
    </row>
    <row r="2590" spans="1:20">
      <c r="A2590" s="1" t="s">
        <v>4696</v>
      </c>
      <c r="B2590" s="1" t="s">
        <v>717</v>
      </c>
      <c r="C2590" s="1" t="s">
        <v>718</v>
      </c>
      <c r="D2590" s="1" t="s">
        <v>6479</v>
      </c>
      <c r="E2590" s="1">
        <v>0</v>
      </c>
      <c r="F2590" s="1">
        <v>0</v>
      </c>
      <c r="G2590" s="1">
        <v>0</v>
      </c>
      <c r="H2590" s="1" t="s">
        <v>4698</v>
      </c>
      <c r="I2590" s="2">
        <v>45981</v>
      </c>
      <c r="J2590" s="1">
        <v>6000</v>
      </c>
      <c r="K2590" s="1">
        <v>6000</v>
      </c>
      <c r="L2590" s="1">
        <v>0</v>
      </c>
      <c r="M2590" s="1" t="s">
        <v>6664</v>
      </c>
      <c r="N2590" s="1"/>
      <c r="O2590" s="2">
        <v>45987</v>
      </c>
      <c r="P2590" s="1">
        <v>3</v>
      </c>
      <c r="Q2590" s="1" t="s">
        <v>6443</v>
      </c>
      <c r="R2590" s="2">
        <v>45969</v>
      </c>
      <c r="S2590" s="2">
        <v>45974</v>
      </c>
      <c r="T2590" s="1">
        <v>6000</v>
      </c>
    </row>
    <row r="2591" spans="1:20">
      <c r="A2591" s="1" t="s">
        <v>4701</v>
      </c>
      <c r="B2591" s="1" t="s">
        <v>653</v>
      </c>
      <c r="C2591" s="1" t="s">
        <v>654</v>
      </c>
      <c r="D2591" s="1" t="s">
        <v>6451</v>
      </c>
      <c r="E2591" s="1">
        <v>0</v>
      </c>
      <c r="F2591" s="1">
        <v>0</v>
      </c>
      <c r="G2591" s="1">
        <v>0</v>
      </c>
      <c r="H2591" s="1" t="s">
        <v>783</v>
      </c>
      <c r="I2591" s="2">
        <v>45972</v>
      </c>
      <c r="J2591" s="1">
        <v>57750</v>
      </c>
      <c r="K2591" s="1">
        <v>57750</v>
      </c>
      <c r="L2591" s="1">
        <v>0</v>
      </c>
      <c r="M2591" s="1"/>
      <c r="N2591" s="1"/>
      <c r="O2591" s="2">
        <v>45974</v>
      </c>
      <c r="P2591" s="1">
        <v>2</v>
      </c>
      <c r="Q2591" s="1" t="s">
        <v>6436</v>
      </c>
      <c r="R2591" s="2">
        <v>45969</v>
      </c>
      <c r="S2591" s="2">
        <v>45971</v>
      </c>
      <c r="T2591" s="1">
        <v>115506</v>
      </c>
    </row>
    <row r="2592" spans="1:20">
      <c r="A2592" s="1" t="s">
        <v>9773</v>
      </c>
      <c r="B2592" s="1" t="s">
        <v>907</v>
      </c>
      <c r="C2592" s="1" t="s">
        <v>908</v>
      </c>
      <c r="D2592" s="1">
        <v>0</v>
      </c>
      <c r="E2592" s="1">
        <v>0</v>
      </c>
      <c r="F2592" s="1">
        <v>0</v>
      </c>
      <c r="G2592" s="1">
        <v>0</v>
      </c>
      <c r="H2592" s="1">
        <v>80890464</v>
      </c>
      <c r="I2592" s="2">
        <v>45974</v>
      </c>
      <c r="J2592" s="1">
        <v>2000</v>
      </c>
      <c r="K2592" s="1">
        <v>0</v>
      </c>
      <c r="L2592" s="1">
        <v>0</v>
      </c>
      <c r="M2592" s="1"/>
      <c r="N2592" s="1"/>
      <c r="O2592" s="2">
        <v>45974</v>
      </c>
      <c r="P2592" s="1">
        <v>1</v>
      </c>
      <c r="Q2592" s="1" t="s">
        <v>6456</v>
      </c>
      <c r="R2592" s="2">
        <v>45969</v>
      </c>
      <c r="S2592" s="2"/>
      <c r="T2592" s="1">
        <v>0</v>
      </c>
    </row>
    <row r="2593" spans="1:20">
      <c r="A2593" s="1" t="s">
        <v>4704</v>
      </c>
      <c r="B2593" s="1" t="s">
        <v>717</v>
      </c>
      <c r="C2593" s="1" t="s">
        <v>718</v>
      </c>
      <c r="D2593" s="1" t="s">
        <v>6479</v>
      </c>
      <c r="E2593" s="1">
        <v>0</v>
      </c>
      <c r="F2593" s="1">
        <v>0</v>
      </c>
      <c r="G2593" s="1">
        <v>0</v>
      </c>
      <c r="H2593" s="1">
        <v>15038751</v>
      </c>
      <c r="I2593" s="2">
        <v>45981</v>
      </c>
      <c r="J2593" s="1">
        <v>900</v>
      </c>
      <c r="K2593" s="1">
        <v>900</v>
      </c>
      <c r="L2593" s="1">
        <v>0</v>
      </c>
      <c r="M2593" s="1" t="s">
        <v>9774</v>
      </c>
      <c r="N2593" s="1"/>
      <c r="O2593" s="2">
        <v>45987</v>
      </c>
      <c r="P2593" s="1">
        <v>4</v>
      </c>
      <c r="Q2593" s="1" t="s">
        <v>6443</v>
      </c>
      <c r="R2593" s="2">
        <v>45969</v>
      </c>
      <c r="S2593" s="2">
        <v>45975</v>
      </c>
      <c r="T2593" s="1">
        <v>2700</v>
      </c>
    </row>
    <row r="2594" spans="1:20">
      <c r="A2594" s="1" t="s">
        <v>6966</v>
      </c>
      <c r="B2594" s="1" t="s">
        <v>1004</v>
      </c>
      <c r="C2594" s="1" t="s">
        <v>1005</v>
      </c>
      <c r="D2594" s="1" t="s">
        <v>6488</v>
      </c>
      <c r="E2594" s="1">
        <v>0</v>
      </c>
      <c r="F2594" s="1">
        <v>0</v>
      </c>
      <c r="G2594" s="1">
        <v>0</v>
      </c>
      <c r="H2594" s="1" t="s">
        <v>1003</v>
      </c>
      <c r="I2594" s="2">
        <v>46065</v>
      </c>
      <c r="J2594" s="1">
        <v>300000</v>
      </c>
      <c r="K2594" s="1">
        <v>0</v>
      </c>
      <c r="L2594" s="1">
        <v>0</v>
      </c>
      <c r="M2594" s="1" t="s">
        <v>6489</v>
      </c>
      <c r="N2594" s="1" t="s">
        <v>6967</v>
      </c>
      <c r="O2594" s="2">
        <v>46077</v>
      </c>
      <c r="P2594" s="1">
        <v>3</v>
      </c>
      <c r="Q2594" s="1" t="s">
        <v>6443</v>
      </c>
      <c r="R2594" s="2">
        <v>45971</v>
      </c>
      <c r="S2594" s="2"/>
      <c r="T2594" s="1">
        <v>0</v>
      </c>
    </row>
    <row r="2595" spans="1:20">
      <c r="A2595" s="1" t="s">
        <v>6968</v>
      </c>
      <c r="B2595" s="1" t="s">
        <v>88</v>
      </c>
      <c r="C2595" s="1" t="s">
        <v>89</v>
      </c>
      <c r="D2595" s="1" t="s">
        <v>6969</v>
      </c>
      <c r="E2595" s="1">
        <v>0</v>
      </c>
      <c r="F2595" s="1">
        <v>0</v>
      </c>
      <c r="G2595" s="1">
        <v>0</v>
      </c>
      <c r="H2595" s="1" t="s">
        <v>6970</v>
      </c>
      <c r="I2595" s="2">
        <v>46027</v>
      </c>
      <c r="J2595" s="1">
        <v>10000</v>
      </c>
      <c r="K2595" s="1">
        <v>0</v>
      </c>
      <c r="L2595" s="1">
        <v>0</v>
      </c>
      <c r="M2595" s="1" t="s">
        <v>6971</v>
      </c>
      <c r="N2595" s="1" t="s">
        <v>6587</v>
      </c>
      <c r="O2595" s="2">
        <v>46030</v>
      </c>
      <c r="P2595" s="1">
        <v>2</v>
      </c>
      <c r="Q2595" s="1" t="s">
        <v>6443</v>
      </c>
      <c r="R2595" s="2">
        <v>45971</v>
      </c>
      <c r="S2595" s="2"/>
      <c r="T2595" s="1">
        <v>0</v>
      </c>
    </row>
    <row r="2596" spans="1:20">
      <c r="A2596" s="1" t="s">
        <v>4709</v>
      </c>
      <c r="B2596" s="1" t="s">
        <v>327</v>
      </c>
      <c r="C2596" s="1" t="s">
        <v>328</v>
      </c>
      <c r="D2596" s="1" t="s">
        <v>6433</v>
      </c>
      <c r="E2596" s="1" t="s">
        <v>7054</v>
      </c>
      <c r="F2596" s="1">
        <v>0</v>
      </c>
      <c r="G2596" s="1">
        <v>0</v>
      </c>
      <c r="H2596" s="1" t="s">
        <v>4713</v>
      </c>
      <c r="I2596" s="2">
        <v>45978</v>
      </c>
      <c r="J2596" s="1">
        <v>5200</v>
      </c>
      <c r="K2596" s="1">
        <v>5200</v>
      </c>
      <c r="L2596" s="1">
        <v>0</v>
      </c>
      <c r="M2596" s="1" t="s">
        <v>9775</v>
      </c>
      <c r="N2596" s="1" t="s">
        <v>9776</v>
      </c>
      <c r="O2596" s="2">
        <v>45980</v>
      </c>
      <c r="P2596" s="1">
        <v>2</v>
      </c>
      <c r="Q2596" s="1" t="s">
        <v>6443</v>
      </c>
      <c r="R2596" s="2">
        <v>45971</v>
      </c>
      <c r="S2596" s="2">
        <v>45975</v>
      </c>
      <c r="T2596" s="1">
        <v>5200</v>
      </c>
    </row>
    <row r="2597" spans="1:20">
      <c r="A2597" s="1" t="s">
        <v>6972</v>
      </c>
      <c r="B2597" s="1" t="s">
        <v>895</v>
      </c>
      <c r="C2597" s="1" t="s">
        <v>896</v>
      </c>
      <c r="D2597" s="1" t="s">
        <v>6973</v>
      </c>
      <c r="E2597" s="1">
        <v>0</v>
      </c>
      <c r="F2597" s="1">
        <v>0</v>
      </c>
      <c r="G2597" s="1">
        <v>0</v>
      </c>
      <c r="H2597" s="1" t="s">
        <v>6974</v>
      </c>
      <c r="I2597" s="2">
        <v>46020</v>
      </c>
      <c r="J2597" s="1">
        <v>11000</v>
      </c>
      <c r="K2597" s="1">
        <v>0</v>
      </c>
      <c r="L2597" s="1">
        <v>0</v>
      </c>
      <c r="M2597" s="1" t="s">
        <v>6975</v>
      </c>
      <c r="N2597" s="1" t="s">
        <v>6804</v>
      </c>
      <c r="O2597" s="2">
        <v>46024</v>
      </c>
      <c r="P2597" s="1">
        <v>2</v>
      </c>
      <c r="Q2597" s="1" t="s">
        <v>6456</v>
      </c>
      <c r="R2597" s="2">
        <v>45971</v>
      </c>
      <c r="S2597" s="2"/>
      <c r="T2597" s="1">
        <v>0</v>
      </c>
    </row>
    <row r="2598" spans="1:20">
      <c r="A2598" s="1" t="s">
        <v>6976</v>
      </c>
      <c r="B2598" s="1" t="s">
        <v>895</v>
      </c>
      <c r="C2598" s="1" t="s">
        <v>896</v>
      </c>
      <c r="D2598" s="1" t="s">
        <v>6892</v>
      </c>
      <c r="E2598" s="1">
        <v>0</v>
      </c>
      <c r="F2598" s="1">
        <v>0</v>
      </c>
      <c r="G2598" s="1">
        <v>0</v>
      </c>
      <c r="H2598" s="1" t="s">
        <v>6977</v>
      </c>
      <c r="I2598" s="2">
        <v>46020</v>
      </c>
      <c r="J2598" s="1">
        <v>13000</v>
      </c>
      <c r="K2598" s="1">
        <v>0</v>
      </c>
      <c r="L2598" s="1">
        <v>0</v>
      </c>
      <c r="M2598" s="1" t="s">
        <v>6978</v>
      </c>
      <c r="N2598" s="1" t="s">
        <v>6804</v>
      </c>
      <c r="O2598" s="2">
        <v>46024</v>
      </c>
      <c r="P2598" s="1">
        <v>1</v>
      </c>
      <c r="Q2598" s="1" t="s">
        <v>6456</v>
      </c>
      <c r="R2598" s="2">
        <v>45971</v>
      </c>
      <c r="S2598" s="2"/>
      <c r="T2598" s="1">
        <v>0</v>
      </c>
    </row>
    <row r="2599" spans="1:20">
      <c r="A2599" s="1" t="s">
        <v>4716</v>
      </c>
      <c r="B2599" s="1" t="s">
        <v>895</v>
      </c>
      <c r="C2599" s="1" t="s">
        <v>896</v>
      </c>
      <c r="D2599" s="1" t="s">
        <v>6531</v>
      </c>
      <c r="E2599" s="1">
        <v>0</v>
      </c>
      <c r="F2599" s="1">
        <v>0</v>
      </c>
      <c r="G2599" s="1">
        <v>0</v>
      </c>
      <c r="H2599" s="1" t="s">
        <v>4719</v>
      </c>
      <c r="I2599" s="2">
        <v>45985</v>
      </c>
      <c r="J2599" s="1">
        <v>3000</v>
      </c>
      <c r="K2599" s="1">
        <v>3000</v>
      </c>
      <c r="L2599" s="1">
        <v>0</v>
      </c>
      <c r="M2599" s="1" t="s">
        <v>9777</v>
      </c>
      <c r="N2599" s="1" t="s">
        <v>9412</v>
      </c>
      <c r="O2599" s="2">
        <v>45988</v>
      </c>
      <c r="P2599" s="1">
        <v>1</v>
      </c>
      <c r="Q2599" s="1" t="s">
        <v>6456</v>
      </c>
      <c r="R2599" s="2">
        <v>45971</v>
      </c>
      <c r="S2599" s="2">
        <v>45980</v>
      </c>
      <c r="T2599" s="1">
        <v>3000</v>
      </c>
    </row>
    <row r="2600" spans="1:20">
      <c r="A2600" s="1" t="s">
        <v>4722</v>
      </c>
      <c r="B2600" s="1" t="s">
        <v>1032</v>
      </c>
      <c r="C2600" s="1" t="s">
        <v>1033</v>
      </c>
      <c r="D2600" s="1" t="s">
        <v>6499</v>
      </c>
      <c r="E2600" s="1">
        <v>0</v>
      </c>
      <c r="F2600" s="1">
        <v>0</v>
      </c>
      <c r="G2600" s="1">
        <v>0</v>
      </c>
      <c r="H2600" s="1" t="s">
        <v>4726</v>
      </c>
      <c r="I2600" s="2">
        <v>45978</v>
      </c>
      <c r="J2600" s="1">
        <v>2000</v>
      </c>
      <c r="K2600" s="1">
        <v>2000</v>
      </c>
      <c r="L2600" s="1">
        <v>0</v>
      </c>
      <c r="M2600" s="1" t="s">
        <v>9778</v>
      </c>
      <c r="N2600" s="1"/>
      <c r="O2600" s="2">
        <v>45981</v>
      </c>
      <c r="P2600" s="1">
        <v>2</v>
      </c>
      <c r="Q2600" s="1" t="s">
        <v>6430</v>
      </c>
      <c r="R2600" s="2">
        <v>45971</v>
      </c>
      <c r="S2600" s="2">
        <v>45974</v>
      </c>
      <c r="T2600" s="1">
        <v>4500</v>
      </c>
    </row>
    <row r="2601" spans="1:20">
      <c r="A2601" s="1" t="s">
        <v>4729</v>
      </c>
      <c r="B2601" s="1" t="s">
        <v>2056</v>
      </c>
      <c r="C2601" s="1" t="s">
        <v>2057</v>
      </c>
      <c r="D2601" s="1" t="s">
        <v>6773</v>
      </c>
      <c r="E2601" s="1">
        <v>0</v>
      </c>
      <c r="F2601" s="1">
        <v>0</v>
      </c>
      <c r="G2601" s="1">
        <v>0</v>
      </c>
      <c r="H2601" s="1" t="s">
        <v>2455</v>
      </c>
      <c r="I2601" s="2">
        <v>45981</v>
      </c>
      <c r="J2601" s="1">
        <v>15000</v>
      </c>
      <c r="K2601" s="1">
        <v>15000</v>
      </c>
      <c r="L2601" s="1">
        <v>0</v>
      </c>
      <c r="M2601" s="1" t="s">
        <v>9779</v>
      </c>
      <c r="N2601" s="1"/>
      <c r="O2601" s="2">
        <v>45986</v>
      </c>
      <c r="P2601" s="1">
        <v>1</v>
      </c>
      <c r="Q2601" s="1" t="s">
        <v>6430</v>
      </c>
      <c r="R2601" s="2">
        <v>45971</v>
      </c>
      <c r="S2601" s="2">
        <v>45973</v>
      </c>
      <c r="T2601" s="1">
        <v>15000</v>
      </c>
    </row>
    <row r="2602" spans="1:20">
      <c r="A2602" s="1" t="s">
        <v>4733</v>
      </c>
      <c r="B2602" s="1" t="s">
        <v>4736</v>
      </c>
      <c r="C2602" s="1" t="s">
        <v>4737</v>
      </c>
      <c r="D2602" s="1" t="s">
        <v>8348</v>
      </c>
      <c r="E2602" s="1" t="s">
        <v>7131</v>
      </c>
      <c r="F2602" s="1">
        <v>0</v>
      </c>
      <c r="G2602" s="1">
        <v>0</v>
      </c>
      <c r="H2602" s="1" t="s">
        <v>4378</v>
      </c>
      <c r="I2602" s="2">
        <v>45979</v>
      </c>
      <c r="J2602" s="1">
        <v>10000</v>
      </c>
      <c r="K2602" s="1">
        <v>10000</v>
      </c>
      <c r="L2602" s="1">
        <v>0</v>
      </c>
      <c r="M2602" s="1" t="s">
        <v>8349</v>
      </c>
      <c r="N2602" s="1" t="s">
        <v>9780</v>
      </c>
      <c r="O2602" s="2">
        <v>45981</v>
      </c>
      <c r="P2602" s="1">
        <v>2</v>
      </c>
      <c r="Q2602" s="1" t="s">
        <v>6436</v>
      </c>
      <c r="R2602" s="2">
        <v>45971</v>
      </c>
      <c r="S2602" s="2">
        <v>45973</v>
      </c>
      <c r="T2602" s="1">
        <v>11971</v>
      </c>
    </row>
    <row r="2603" spans="1:20">
      <c r="A2603" s="1" t="s">
        <v>4740</v>
      </c>
      <c r="B2603" s="1" t="s">
        <v>3566</v>
      </c>
      <c r="C2603" s="1" t="s">
        <v>3567</v>
      </c>
      <c r="D2603" s="1" t="s">
        <v>6696</v>
      </c>
      <c r="E2603" s="1">
        <v>0</v>
      </c>
      <c r="F2603" s="1">
        <v>0</v>
      </c>
      <c r="G2603" s="1">
        <v>0</v>
      </c>
      <c r="H2603" s="1" t="s">
        <v>4744</v>
      </c>
      <c r="I2603" s="2">
        <v>45980</v>
      </c>
      <c r="J2603" s="1">
        <v>6000</v>
      </c>
      <c r="K2603" s="1">
        <v>6000</v>
      </c>
      <c r="L2603" s="1">
        <v>0</v>
      </c>
      <c r="M2603" s="1" t="s">
        <v>9781</v>
      </c>
      <c r="N2603" s="1" t="s">
        <v>9782</v>
      </c>
      <c r="O2603" s="2">
        <v>45981</v>
      </c>
      <c r="P2603" s="1">
        <v>2</v>
      </c>
      <c r="Q2603" s="1" t="s">
        <v>6436</v>
      </c>
      <c r="R2603" s="2">
        <v>45971</v>
      </c>
      <c r="S2603" s="2">
        <v>45974</v>
      </c>
      <c r="T2603" s="1">
        <v>12900</v>
      </c>
    </row>
    <row r="2604" spans="1:20">
      <c r="A2604" s="1" t="s">
        <v>4747</v>
      </c>
      <c r="B2604" s="1" t="s">
        <v>3566</v>
      </c>
      <c r="C2604" s="1" t="s">
        <v>3567</v>
      </c>
      <c r="D2604" s="1" t="s">
        <v>9484</v>
      </c>
      <c r="E2604" s="1">
        <v>0</v>
      </c>
      <c r="F2604" s="1">
        <v>0</v>
      </c>
      <c r="G2604" s="1">
        <v>0</v>
      </c>
      <c r="H2604" s="1" t="s">
        <v>4750</v>
      </c>
      <c r="I2604" s="2">
        <v>45979</v>
      </c>
      <c r="J2604" s="1">
        <v>6000</v>
      </c>
      <c r="K2604" s="1">
        <v>6000</v>
      </c>
      <c r="L2604" s="1">
        <v>0</v>
      </c>
      <c r="M2604" s="1" t="s">
        <v>9783</v>
      </c>
      <c r="N2604" s="1" t="s">
        <v>9784</v>
      </c>
      <c r="O2604" s="2">
        <v>45981</v>
      </c>
      <c r="P2604" s="1">
        <v>1</v>
      </c>
      <c r="Q2604" s="1" t="s">
        <v>6436</v>
      </c>
      <c r="R2604" s="2">
        <v>45971</v>
      </c>
      <c r="S2604" s="2">
        <v>45973</v>
      </c>
      <c r="T2604" s="1">
        <v>12900</v>
      </c>
    </row>
    <row r="2605" spans="1:20">
      <c r="A2605" s="1" t="s">
        <v>6979</v>
      </c>
      <c r="B2605" s="1" t="s">
        <v>275</v>
      </c>
      <c r="C2605" s="1" t="s">
        <v>276</v>
      </c>
      <c r="D2605" s="1" t="s">
        <v>6980</v>
      </c>
      <c r="E2605" s="1" t="s">
        <v>6957</v>
      </c>
      <c r="F2605" s="1">
        <v>0</v>
      </c>
      <c r="G2605" s="1">
        <v>0</v>
      </c>
      <c r="H2605" s="1">
        <v>11156397</v>
      </c>
      <c r="I2605" s="2">
        <v>46024</v>
      </c>
      <c r="J2605" s="1">
        <v>150000</v>
      </c>
      <c r="K2605" s="1">
        <v>0</v>
      </c>
      <c r="L2605" s="1">
        <v>0</v>
      </c>
      <c r="M2605" s="1" t="s">
        <v>6981</v>
      </c>
      <c r="N2605" s="1" t="s">
        <v>6982</v>
      </c>
      <c r="O2605" s="2">
        <v>46027</v>
      </c>
      <c r="P2605" s="1">
        <v>2</v>
      </c>
      <c r="Q2605" s="1" t="s">
        <v>6436</v>
      </c>
      <c r="R2605" s="2">
        <v>45971</v>
      </c>
      <c r="S2605" s="2"/>
      <c r="T2605" s="1">
        <v>0</v>
      </c>
    </row>
    <row r="2606" spans="1:20">
      <c r="A2606" s="1" t="s">
        <v>6983</v>
      </c>
      <c r="B2606" s="1" t="s">
        <v>275</v>
      </c>
      <c r="C2606" s="1" t="s">
        <v>276</v>
      </c>
      <c r="D2606" s="1" t="s">
        <v>6980</v>
      </c>
      <c r="E2606" s="1" t="s">
        <v>6957</v>
      </c>
      <c r="F2606" s="1">
        <v>0</v>
      </c>
      <c r="G2606" s="1">
        <v>0</v>
      </c>
      <c r="H2606" s="1">
        <v>11156397</v>
      </c>
      <c r="I2606" s="2">
        <v>46024</v>
      </c>
      <c r="J2606" s="1">
        <v>150000</v>
      </c>
      <c r="K2606" s="1">
        <v>0</v>
      </c>
      <c r="L2606" s="1">
        <v>0</v>
      </c>
      <c r="M2606" s="1" t="s">
        <v>6981</v>
      </c>
      <c r="N2606" s="1" t="s">
        <v>6984</v>
      </c>
      <c r="O2606" s="2">
        <v>46027</v>
      </c>
      <c r="P2606" s="1">
        <v>2</v>
      </c>
      <c r="Q2606" s="1" t="s">
        <v>6436</v>
      </c>
      <c r="R2606" s="2">
        <v>45971</v>
      </c>
      <c r="S2606" s="2"/>
      <c r="T2606" s="1">
        <v>0</v>
      </c>
    </row>
    <row r="2607" spans="1:20">
      <c r="A2607" s="1" t="s">
        <v>6985</v>
      </c>
      <c r="B2607" s="1" t="s">
        <v>275</v>
      </c>
      <c r="C2607" s="1" t="s">
        <v>276</v>
      </c>
      <c r="D2607" s="1" t="s">
        <v>6980</v>
      </c>
      <c r="E2607" s="1" t="s">
        <v>6957</v>
      </c>
      <c r="F2607" s="1">
        <v>0</v>
      </c>
      <c r="G2607" s="1">
        <v>0</v>
      </c>
      <c r="H2607" s="1">
        <v>11156397</v>
      </c>
      <c r="I2607" s="2">
        <v>46071</v>
      </c>
      <c r="J2607" s="1">
        <v>200000</v>
      </c>
      <c r="K2607" s="1">
        <v>0</v>
      </c>
      <c r="L2607" s="1">
        <v>0</v>
      </c>
      <c r="M2607" s="1" t="s">
        <v>6981</v>
      </c>
      <c r="N2607" s="1" t="s">
        <v>6986</v>
      </c>
      <c r="O2607" s="2">
        <v>46076</v>
      </c>
      <c r="P2607" s="1">
        <v>2</v>
      </c>
      <c r="Q2607" s="1" t="s">
        <v>6436</v>
      </c>
      <c r="R2607" s="2">
        <v>45971</v>
      </c>
      <c r="S2607" s="2"/>
      <c r="T2607" s="1">
        <v>0</v>
      </c>
    </row>
    <row r="2608" spans="1:20">
      <c r="A2608" s="1" t="s">
        <v>4753</v>
      </c>
      <c r="B2608" s="1" t="s">
        <v>653</v>
      </c>
      <c r="C2608" s="1" t="s">
        <v>654</v>
      </c>
      <c r="D2608" s="1" t="s">
        <v>6451</v>
      </c>
      <c r="E2608" s="1">
        <v>0</v>
      </c>
      <c r="F2608" s="1">
        <v>0</v>
      </c>
      <c r="G2608" s="1">
        <v>0</v>
      </c>
      <c r="H2608" s="1" t="s">
        <v>783</v>
      </c>
      <c r="I2608" s="2">
        <v>45981</v>
      </c>
      <c r="J2608" s="1">
        <v>388500</v>
      </c>
      <c r="K2608" s="1">
        <v>388500</v>
      </c>
      <c r="L2608" s="1">
        <v>0</v>
      </c>
      <c r="M2608" s="1"/>
      <c r="N2608" s="1"/>
      <c r="O2608" s="2">
        <v>45985</v>
      </c>
      <c r="P2608" s="1">
        <v>2</v>
      </c>
      <c r="Q2608" s="1" t="s">
        <v>6436</v>
      </c>
      <c r="R2608" s="2">
        <v>45971</v>
      </c>
      <c r="S2608" s="2">
        <v>45978</v>
      </c>
      <c r="T2608" s="1">
        <v>782004</v>
      </c>
    </row>
    <row r="2609" spans="1:20">
      <c r="A2609" s="1" t="s">
        <v>4757</v>
      </c>
      <c r="B2609" s="1" t="s">
        <v>653</v>
      </c>
      <c r="C2609" s="1" t="s">
        <v>654</v>
      </c>
      <c r="D2609" s="1" t="s">
        <v>6451</v>
      </c>
      <c r="E2609" s="1">
        <v>0</v>
      </c>
      <c r="F2609" s="1">
        <v>0</v>
      </c>
      <c r="G2609" s="1">
        <v>0</v>
      </c>
      <c r="H2609" s="1" t="s">
        <v>1980</v>
      </c>
      <c r="I2609" s="2">
        <v>45981</v>
      </c>
      <c r="J2609" s="1">
        <v>1260000</v>
      </c>
      <c r="K2609" s="1">
        <v>0</v>
      </c>
      <c r="L2609" s="1">
        <v>0</v>
      </c>
      <c r="M2609" s="1"/>
      <c r="N2609" s="1"/>
      <c r="O2609" s="2">
        <v>45987</v>
      </c>
      <c r="P2609" s="1">
        <v>2</v>
      </c>
      <c r="Q2609" s="1" t="s">
        <v>6436</v>
      </c>
      <c r="R2609" s="2">
        <v>45971</v>
      </c>
      <c r="S2609" s="2"/>
      <c r="T2609" s="1">
        <v>0</v>
      </c>
    </row>
    <row r="2610" spans="1:20">
      <c r="A2610" s="1" t="s">
        <v>4761</v>
      </c>
      <c r="B2610" s="1" t="s">
        <v>653</v>
      </c>
      <c r="C2610" s="1" t="s">
        <v>654</v>
      </c>
      <c r="D2610" s="1" t="s">
        <v>6451</v>
      </c>
      <c r="E2610" s="1">
        <v>0</v>
      </c>
      <c r="F2610" s="1">
        <v>0</v>
      </c>
      <c r="G2610" s="1">
        <v>0</v>
      </c>
      <c r="H2610" s="1" t="s">
        <v>4764</v>
      </c>
      <c r="I2610" s="2">
        <v>45985</v>
      </c>
      <c r="J2610" s="1">
        <v>782250</v>
      </c>
      <c r="K2610" s="1">
        <v>782250</v>
      </c>
      <c r="L2610" s="1">
        <v>0</v>
      </c>
      <c r="M2610" s="1"/>
      <c r="N2610" s="1"/>
      <c r="O2610" s="2">
        <v>45987</v>
      </c>
      <c r="P2610" s="1">
        <v>2</v>
      </c>
      <c r="Q2610" s="1" t="s">
        <v>6436</v>
      </c>
      <c r="R2610" s="2">
        <v>45971</v>
      </c>
      <c r="S2610" s="2">
        <v>45979</v>
      </c>
      <c r="T2610" s="1">
        <v>1569510</v>
      </c>
    </row>
    <row r="2611" spans="1:20">
      <c r="A2611" s="1" t="s">
        <v>4766</v>
      </c>
      <c r="B2611" s="1" t="s">
        <v>653</v>
      </c>
      <c r="C2611" s="1" t="s">
        <v>654</v>
      </c>
      <c r="D2611" s="1" t="s">
        <v>6451</v>
      </c>
      <c r="E2611" s="1">
        <v>0</v>
      </c>
      <c r="F2611" s="1">
        <v>0</v>
      </c>
      <c r="G2611" s="1">
        <v>0</v>
      </c>
      <c r="H2611" s="1" t="s">
        <v>4769</v>
      </c>
      <c r="I2611" s="2">
        <v>45979</v>
      </c>
      <c r="J2611" s="1">
        <v>115500</v>
      </c>
      <c r="K2611" s="1">
        <v>115500</v>
      </c>
      <c r="L2611" s="1">
        <v>0</v>
      </c>
      <c r="M2611" s="1"/>
      <c r="N2611" s="1"/>
      <c r="O2611" s="2">
        <v>45979</v>
      </c>
      <c r="P2611" s="1">
        <v>2</v>
      </c>
      <c r="Q2611" s="1" t="s">
        <v>6436</v>
      </c>
      <c r="R2611" s="2">
        <v>45971</v>
      </c>
      <c r="S2611" s="2">
        <v>45973</v>
      </c>
      <c r="T2611" s="1">
        <v>236004</v>
      </c>
    </row>
    <row r="2612" spans="1:20">
      <c r="A2612" s="1" t="s">
        <v>9785</v>
      </c>
      <c r="B2612" s="1" t="s">
        <v>653</v>
      </c>
      <c r="C2612" s="1" t="s">
        <v>654</v>
      </c>
      <c r="D2612" s="1" t="s">
        <v>6451</v>
      </c>
      <c r="E2612" s="1">
        <v>0</v>
      </c>
      <c r="F2612" s="1">
        <v>0</v>
      </c>
      <c r="G2612" s="1">
        <v>0</v>
      </c>
      <c r="H2612" s="1" t="s">
        <v>652</v>
      </c>
      <c r="I2612" s="2">
        <v>45992</v>
      </c>
      <c r="J2612" s="1">
        <v>388500</v>
      </c>
      <c r="K2612" s="1">
        <v>0</v>
      </c>
      <c r="L2612" s="1">
        <v>0</v>
      </c>
      <c r="M2612" s="1"/>
      <c r="N2612" s="1"/>
      <c r="O2612" s="2">
        <v>45995</v>
      </c>
      <c r="P2612" s="1">
        <v>2</v>
      </c>
      <c r="Q2612" s="1" t="s">
        <v>6436</v>
      </c>
      <c r="R2612" s="2">
        <v>45971</v>
      </c>
      <c r="S2612" s="2"/>
      <c r="T2612" s="1">
        <v>0</v>
      </c>
    </row>
    <row r="2613" spans="1:20">
      <c r="A2613" s="1" t="s">
        <v>4772</v>
      </c>
      <c r="B2613" s="1" t="s">
        <v>387</v>
      </c>
      <c r="C2613" s="1" t="s">
        <v>388</v>
      </c>
      <c r="D2613" s="1" t="s">
        <v>6902</v>
      </c>
      <c r="E2613" s="1" t="s">
        <v>6558</v>
      </c>
      <c r="F2613" s="1">
        <v>0</v>
      </c>
      <c r="G2613" s="1">
        <v>0</v>
      </c>
      <c r="H2613" s="1" t="s">
        <v>4776</v>
      </c>
      <c r="I2613" s="2">
        <v>45973</v>
      </c>
      <c r="J2613" s="1">
        <v>2700</v>
      </c>
      <c r="K2613" s="1">
        <v>2700</v>
      </c>
      <c r="L2613" s="1">
        <v>0</v>
      </c>
      <c r="M2613" s="1" t="s">
        <v>9786</v>
      </c>
      <c r="N2613" s="1" t="s">
        <v>9787</v>
      </c>
      <c r="O2613" s="2">
        <v>45975</v>
      </c>
      <c r="P2613" s="1">
        <v>1</v>
      </c>
      <c r="Q2613" s="1" t="s">
        <v>6456</v>
      </c>
      <c r="R2613" s="2">
        <v>45971</v>
      </c>
      <c r="S2613" s="2">
        <v>45973</v>
      </c>
      <c r="T2613" s="1">
        <v>2700</v>
      </c>
    </row>
    <row r="2614" spans="1:20">
      <c r="A2614" s="1" t="s">
        <v>4779</v>
      </c>
      <c r="B2614" s="1" t="s">
        <v>387</v>
      </c>
      <c r="C2614" s="1" t="s">
        <v>388</v>
      </c>
      <c r="D2614" s="1">
        <v>0</v>
      </c>
      <c r="E2614" s="1">
        <v>0</v>
      </c>
      <c r="F2614" s="1">
        <v>0</v>
      </c>
      <c r="G2614" s="1">
        <v>0</v>
      </c>
      <c r="H2614" s="1" t="s">
        <v>4782</v>
      </c>
      <c r="I2614" s="2">
        <v>45979</v>
      </c>
      <c r="J2614" s="1">
        <v>1000</v>
      </c>
      <c r="K2614" s="1">
        <v>1000</v>
      </c>
      <c r="L2614" s="1">
        <v>0</v>
      </c>
      <c r="M2614" s="1" t="s">
        <v>9788</v>
      </c>
      <c r="N2614" s="1" t="s">
        <v>9789</v>
      </c>
      <c r="O2614" s="2">
        <v>45982</v>
      </c>
      <c r="P2614" s="1">
        <v>1</v>
      </c>
      <c r="Q2614" s="1" t="s">
        <v>6456</v>
      </c>
      <c r="R2614" s="2">
        <v>45971</v>
      </c>
      <c r="S2614" s="2">
        <v>45978</v>
      </c>
      <c r="T2614" s="1">
        <v>1001</v>
      </c>
    </row>
    <row r="2615" spans="1:20">
      <c r="A2615" s="1" t="s">
        <v>4785</v>
      </c>
      <c r="B2615" s="1" t="s">
        <v>907</v>
      </c>
      <c r="C2615" s="1" t="s">
        <v>908</v>
      </c>
      <c r="D2615" s="1" t="s">
        <v>6721</v>
      </c>
      <c r="E2615" s="1">
        <v>0</v>
      </c>
      <c r="F2615" s="1">
        <v>0</v>
      </c>
      <c r="G2615" s="1">
        <v>0</v>
      </c>
      <c r="H2615" s="1" t="s">
        <v>906</v>
      </c>
      <c r="I2615" s="2">
        <v>45986</v>
      </c>
      <c r="J2615" s="1">
        <v>720000</v>
      </c>
      <c r="K2615" s="1">
        <v>0</v>
      </c>
      <c r="L2615" s="1">
        <v>0</v>
      </c>
      <c r="M2615" s="1" t="s">
        <v>904</v>
      </c>
      <c r="N2615" s="1" t="s">
        <v>9790</v>
      </c>
      <c r="O2615" s="2">
        <v>45993</v>
      </c>
      <c r="P2615" s="1">
        <v>1</v>
      </c>
      <c r="Q2615" s="1" t="s">
        <v>6456</v>
      </c>
      <c r="R2615" s="2">
        <v>45971</v>
      </c>
      <c r="S2615" s="2">
        <v>45978</v>
      </c>
      <c r="T2615" s="1">
        <v>720020</v>
      </c>
    </row>
    <row r="2616" spans="1:20">
      <c r="A2616" s="1" t="s">
        <v>9791</v>
      </c>
      <c r="B2616" s="1" t="s">
        <v>2595</v>
      </c>
      <c r="C2616" s="1" t="s">
        <v>2596</v>
      </c>
      <c r="D2616" s="1">
        <v>0</v>
      </c>
      <c r="E2616" s="1">
        <v>0</v>
      </c>
      <c r="F2616" s="1">
        <v>0</v>
      </c>
      <c r="G2616" s="1">
        <v>0</v>
      </c>
      <c r="H2616" s="1" t="s">
        <v>7445</v>
      </c>
      <c r="I2616" s="2">
        <v>46006</v>
      </c>
      <c r="J2616" s="1">
        <v>1000</v>
      </c>
      <c r="K2616" s="1">
        <v>0</v>
      </c>
      <c r="L2616" s="1">
        <v>0</v>
      </c>
      <c r="M2616" s="1"/>
      <c r="N2616" s="1" t="s">
        <v>6989</v>
      </c>
      <c r="O2616" s="2">
        <v>46010</v>
      </c>
      <c r="P2616" s="1">
        <v>2</v>
      </c>
      <c r="Q2616" s="1" t="s">
        <v>6990</v>
      </c>
      <c r="R2616" s="2">
        <v>45971</v>
      </c>
      <c r="S2616" s="2"/>
      <c r="T2616" s="1">
        <v>0</v>
      </c>
    </row>
    <row r="2617" spans="1:20">
      <c r="A2617" s="1" t="s">
        <v>6987</v>
      </c>
      <c r="B2617" s="1" t="s">
        <v>2595</v>
      </c>
      <c r="C2617" s="1" t="s">
        <v>2596</v>
      </c>
      <c r="D2617" s="1">
        <v>0</v>
      </c>
      <c r="E2617" s="1">
        <v>0</v>
      </c>
      <c r="F2617" s="1">
        <v>0</v>
      </c>
      <c r="G2617" s="1">
        <v>0</v>
      </c>
      <c r="H2617" s="1" t="s">
        <v>6988</v>
      </c>
      <c r="I2617" s="2">
        <v>46006</v>
      </c>
      <c r="J2617" s="1">
        <v>3000</v>
      </c>
      <c r="K2617" s="1">
        <v>0</v>
      </c>
      <c r="L2617" s="1">
        <v>0</v>
      </c>
      <c r="M2617" s="1"/>
      <c r="N2617" s="1" t="s">
        <v>6989</v>
      </c>
      <c r="O2617" s="2">
        <v>46010</v>
      </c>
      <c r="P2617" s="1">
        <v>2</v>
      </c>
      <c r="Q2617" s="1" t="s">
        <v>6990</v>
      </c>
      <c r="R2617" s="2">
        <v>45971</v>
      </c>
      <c r="S2617" s="2"/>
      <c r="T2617" s="1">
        <v>0</v>
      </c>
    </row>
    <row r="2618" spans="1:20">
      <c r="A2618" s="1" t="s">
        <v>6991</v>
      </c>
      <c r="B2618" s="1" t="s">
        <v>2595</v>
      </c>
      <c r="C2618" s="1" t="s">
        <v>2596</v>
      </c>
      <c r="D2618" s="1">
        <v>0</v>
      </c>
      <c r="E2618" s="1">
        <v>0</v>
      </c>
      <c r="F2618" s="1">
        <v>0</v>
      </c>
      <c r="G2618" s="1">
        <v>0</v>
      </c>
      <c r="H2618" s="1" t="s">
        <v>6992</v>
      </c>
      <c r="I2618" s="2">
        <v>46006</v>
      </c>
      <c r="J2618" s="1">
        <v>1000</v>
      </c>
      <c r="K2618" s="1">
        <v>0</v>
      </c>
      <c r="L2618" s="1">
        <v>0</v>
      </c>
      <c r="M2618" s="1"/>
      <c r="N2618" s="1" t="s">
        <v>6989</v>
      </c>
      <c r="O2618" s="2">
        <v>46010</v>
      </c>
      <c r="P2618" s="1">
        <v>2</v>
      </c>
      <c r="Q2618" s="1" t="s">
        <v>6990</v>
      </c>
      <c r="R2618" s="2">
        <v>45971</v>
      </c>
      <c r="S2618" s="2"/>
      <c r="T2618" s="1">
        <v>0</v>
      </c>
    </row>
    <row r="2619" spans="1:20">
      <c r="A2619" s="1" t="s">
        <v>4788</v>
      </c>
      <c r="B2619" s="1" t="s">
        <v>474</v>
      </c>
      <c r="C2619" s="1" t="s">
        <v>475</v>
      </c>
      <c r="D2619" s="1" t="s">
        <v>7026</v>
      </c>
      <c r="E2619" s="1" t="s">
        <v>6752</v>
      </c>
      <c r="F2619" s="1">
        <v>0</v>
      </c>
      <c r="G2619" s="1">
        <v>0</v>
      </c>
      <c r="H2619" s="1" t="s">
        <v>4792</v>
      </c>
      <c r="I2619" s="2">
        <v>45985</v>
      </c>
      <c r="J2619" s="1">
        <v>500</v>
      </c>
      <c r="K2619" s="1">
        <v>500</v>
      </c>
      <c r="L2619" s="1">
        <v>0</v>
      </c>
      <c r="M2619" s="1"/>
      <c r="N2619" s="1"/>
      <c r="O2619" s="2">
        <v>45987</v>
      </c>
      <c r="P2619" s="1">
        <v>2</v>
      </c>
      <c r="Q2619" s="1" t="s">
        <v>6436</v>
      </c>
      <c r="R2619" s="2">
        <v>45971</v>
      </c>
      <c r="S2619" s="2">
        <v>45981</v>
      </c>
      <c r="T2619" s="1">
        <v>500</v>
      </c>
    </row>
    <row r="2620" spans="1:20">
      <c r="A2620" s="1" t="s">
        <v>9792</v>
      </c>
      <c r="B2620" s="1" t="s">
        <v>8845</v>
      </c>
      <c r="C2620" s="1" t="s">
        <v>8846</v>
      </c>
      <c r="D2620" s="1" t="s">
        <v>9793</v>
      </c>
      <c r="E2620" s="1">
        <v>0</v>
      </c>
      <c r="F2620" s="1">
        <v>0</v>
      </c>
      <c r="G2620" s="1">
        <v>0</v>
      </c>
      <c r="H2620" s="1" t="s">
        <v>9794</v>
      </c>
      <c r="I2620" s="2">
        <v>45992</v>
      </c>
      <c r="J2620" s="1">
        <v>500</v>
      </c>
      <c r="K2620" s="1">
        <v>0</v>
      </c>
      <c r="L2620" s="1">
        <v>0</v>
      </c>
      <c r="M2620" s="1" t="s">
        <v>9795</v>
      </c>
      <c r="N2620" s="1" t="s">
        <v>6534</v>
      </c>
      <c r="O2620" s="2">
        <v>45994</v>
      </c>
      <c r="P2620" s="1">
        <v>1</v>
      </c>
      <c r="Q2620" s="1" t="s">
        <v>6430</v>
      </c>
      <c r="R2620" s="2">
        <v>45971</v>
      </c>
      <c r="S2620" s="2"/>
      <c r="T2620" s="1">
        <v>0</v>
      </c>
    </row>
    <row r="2621" spans="1:20">
      <c r="A2621" s="1" t="s">
        <v>9796</v>
      </c>
      <c r="B2621" s="1" t="s">
        <v>8845</v>
      </c>
      <c r="C2621" s="1" t="s">
        <v>8846</v>
      </c>
      <c r="D2621" s="1" t="s">
        <v>9793</v>
      </c>
      <c r="E2621" s="1">
        <v>0</v>
      </c>
      <c r="F2621" s="1">
        <v>0</v>
      </c>
      <c r="G2621" s="1">
        <v>0</v>
      </c>
      <c r="H2621" s="1" t="s">
        <v>9797</v>
      </c>
      <c r="I2621" s="2">
        <v>45992</v>
      </c>
      <c r="J2621" s="1">
        <v>1000</v>
      </c>
      <c r="K2621" s="1">
        <v>0</v>
      </c>
      <c r="L2621" s="1">
        <v>0</v>
      </c>
      <c r="M2621" s="1" t="s">
        <v>9795</v>
      </c>
      <c r="N2621" s="1" t="s">
        <v>6534</v>
      </c>
      <c r="O2621" s="2">
        <v>45994</v>
      </c>
      <c r="P2621" s="1">
        <v>1</v>
      </c>
      <c r="Q2621" s="1" t="s">
        <v>6430</v>
      </c>
      <c r="R2621" s="2">
        <v>45971</v>
      </c>
      <c r="S2621" s="2"/>
      <c r="T2621" s="1">
        <v>0</v>
      </c>
    </row>
    <row r="2622" spans="1:20">
      <c r="A2622" s="1" t="s">
        <v>9798</v>
      </c>
      <c r="B2622" s="1" t="s">
        <v>8845</v>
      </c>
      <c r="C2622" s="1" t="s">
        <v>8846</v>
      </c>
      <c r="D2622" s="1" t="s">
        <v>8854</v>
      </c>
      <c r="E2622" s="1" t="s">
        <v>8855</v>
      </c>
      <c r="F2622" s="1">
        <v>0</v>
      </c>
      <c r="G2622" s="1">
        <v>0</v>
      </c>
      <c r="H2622" s="1" t="s">
        <v>9799</v>
      </c>
      <c r="I2622" s="2">
        <v>45992</v>
      </c>
      <c r="J2622" s="1">
        <v>1000</v>
      </c>
      <c r="K2622" s="1">
        <v>0</v>
      </c>
      <c r="L2622" s="1">
        <v>0</v>
      </c>
      <c r="M2622" s="1" t="s">
        <v>8857</v>
      </c>
      <c r="N2622" s="1" t="s">
        <v>6534</v>
      </c>
      <c r="O2622" s="2">
        <v>45994</v>
      </c>
      <c r="P2622" s="1">
        <v>1</v>
      </c>
      <c r="Q2622" s="1" t="s">
        <v>6430</v>
      </c>
      <c r="R2622" s="2">
        <v>45971</v>
      </c>
      <c r="S2622" s="2"/>
      <c r="T2622" s="1">
        <v>0</v>
      </c>
    </row>
    <row r="2623" spans="1:20">
      <c r="A2623" s="1" t="s">
        <v>9800</v>
      </c>
      <c r="B2623" s="1" t="s">
        <v>8845</v>
      </c>
      <c r="C2623" s="1" t="s">
        <v>8846</v>
      </c>
      <c r="D2623" s="1" t="s">
        <v>8854</v>
      </c>
      <c r="E2623" s="1" t="s">
        <v>8855</v>
      </c>
      <c r="F2623" s="1">
        <v>0</v>
      </c>
      <c r="G2623" s="1">
        <v>0</v>
      </c>
      <c r="H2623" s="1" t="s">
        <v>9801</v>
      </c>
      <c r="I2623" s="2">
        <v>45992</v>
      </c>
      <c r="J2623" s="1">
        <v>1000</v>
      </c>
      <c r="K2623" s="1">
        <v>0</v>
      </c>
      <c r="L2623" s="1">
        <v>0</v>
      </c>
      <c r="M2623" s="1" t="s">
        <v>9802</v>
      </c>
      <c r="N2623" s="1" t="s">
        <v>6534</v>
      </c>
      <c r="O2623" s="2">
        <v>45994</v>
      </c>
      <c r="P2623" s="1">
        <v>1</v>
      </c>
      <c r="Q2623" s="1" t="s">
        <v>6430</v>
      </c>
      <c r="R2623" s="2">
        <v>45971</v>
      </c>
      <c r="S2623" s="2"/>
      <c r="T2623" s="1">
        <v>0</v>
      </c>
    </row>
    <row r="2624" spans="1:20">
      <c r="A2624" s="1" t="s">
        <v>4795</v>
      </c>
      <c r="B2624" s="1" t="s">
        <v>590</v>
      </c>
      <c r="C2624" s="1" t="s">
        <v>591</v>
      </c>
      <c r="D2624" s="1" t="s">
        <v>6752</v>
      </c>
      <c r="E2624" s="1">
        <v>0</v>
      </c>
      <c r="F2624" s="1">
        <v>0</v>
      </c>
      <c r="G2624" s="1">
        <v>0</v>
      </c>
      <c r="H2624" s="1">
        <v>10745806</v>
      </c>
      <c r="I2624" s="2">
        <v>45979</v>
      </c>
      <c r="J2624" s="1">
        <v>200</v>
      </c>
      <c r="K2624" s="1">
        <v>200</v>
      </c>
      <c r="L2624" s="1">
        <v>0</v>
      </c>
      <c r="M2624" s="1" t="s">
        <v>9803</v>
      </c>
      <c r="N2624" s="1" t="s">
        <v>7579</v>
      </c>
      <c r="O2624" s="2">
        <v>45981</v>
      </c>
      <c r="P2624" s="1">
        <v>2</v>
      </c>
      <c r="Q2624" s="1" t="s">
        <v>6430</v>
      </c>
      <c r="R2624" s="2">
        <v>45972</v>
      </c>
      <c r="S2624" s="2">
        <v>45974</v>
      </c>
      <c r="T2624" s="1">
        <v>200</v>
      </c>
    </row>
    <row r="2625" spans="1:20">
      <c r="A2625" s="1" t="s">
        <v>4800</v>
      </c>
      <c r="B2625" s="1" t="s">
        <v>590</v>
      </c>
      <c r="C2625" s="1" t="s">
        <v>591</v>
      </c>
      <c r="D2625" s="1" t="s">
        <v>6752</v>
      </c>
      <c r="E2625" s="1">
        <v>0</v>
      </c>
      <c r="F2625" s="1">
        <v>0</v>
      </c>
      <c r="G2625" s="1">
        <v>0</v>
      </c>
      <c r="H2625" s="1">
        <v>10745806</v>
      </c>
      <c r="I2625" s="2">
        <v>45979</v>
      </c>
      <c r="J2625" s="1">
        <v>10</v>
      </c>
      <c r="K2625" s="1">
        <v>10</v>
      </c>
      <c r="L2625" s="1">
        <v>0</v>
      </c>
      <c r="M2625" s="1" t="s">
        <v>9803</v>
      </c>
      <c r="N2625" s="1" t="s">
        <v>7579</v>
      </c>
      <c r="O2625" s="2">
        <v>45981</v>
      </c>
      <c r="P2625" s="1">
        <v>2</v>
      </c>
      <c r="Q2625" s="1" t="s">
        <v>6430</v>
      </c>
      <c r="R2625" s="2">
        <v>45972</v>
      </c>
      <c r="S2625" s="2">
        <v>45974</v>
      </c>
      <c r="T2625" s="1">
        <v>10</v>
      </c>
    </row>
    <row r="2626" spans="1:20">
      <c r="A2626" s="1" t="s">
        <v>4803</v>
      </c>
      <c r="B2626" s="1" t="s">
        <v>590</v>
      </c>
      <c r="C2626" s="1" t="s">
        <v>591</v>
      </c>
      <c r="D2626" s="1" t="s">
        <v>6752</v>
      </c>
      <c r="E2626" s="1">
        <v>0</v>
      </c>
      <c r="F2626" s="1">
        <v>0</v>
      </c>
      <c r="G2626" s="1">
        <v>0</v>
      </c>
      <c r="H2626" s="1">
        <v>10716905</v>
      </c>
      <c r="I2626" s="2">
        <v>45979</v>
      </c>
      <c r="J2626" s="1">
        <v>100</v>
      </c>
      <c r="K2626" s="1">
        <v>100</v>
      </c>
      <c r="L2626" s="1">
        <v>0</v>
      </c>
      <c r="M2626" s="1" t="s">
        <v>9804</v>
      </c>
      <c r="N2626" s="1" t="s">
        <v>9805</v>
      </c>
      <c r="O2626" s="2">
        <v>45981</v>
      </c>
      <c r="P2626" s="1">
        <v>2</v>
      </c>
      <c r="Q2626" s="1" t="s">
        <v>6430</v>
      </c>
      <c r="R2626" s="2">
        <v>45972</v>
      </c>
      <c r="S2626" s="2">
        <v>45974</v>
      </c>
      <c r="T2626" s="1">
        <v>100</v>
      </c>
    </row>
    <row r="2627" spans="1:20">
      <c r="A2627" s="1" t="s">
        <v>4807</v>
      </c>
      <c r="B2627" s="1" t="s">
        <v>590</v>
      </c>
      <c r="C2627" s="1" t="s">
        <v>591</v>
      </c>
      <c r="D2627" s="1" t="s">
        <v>6752</v>
      </c>
      <c r="E2627" s="1">
        <v>0</v>
      </c>
      <c r="F2627" s="1">
        <v>0</v>
      </c>
      <c r="G2627" s="1">
        <v>0</v>
      </c>
      <c r="H2627" s="1">
        <v>10716905</v>
      </c>
      <c r="I2627" s="2">
        <v>45979</v>
      </c>
      <c r="J2627" s="1">
        <v>10</v>
      </c>
      <c r="K2627" s="1">
        <v>10</v>
      </c>
      <c r="L2627" s="1">
        <v>0</v>
      </c>
      <c r="M2627" s="1" t="s">
        <v>9804</v>
      </c>
      <c r="N2627" s="1" t="s">
        <v>9805</v>
      </c>
      <c r="O2627" s="2">
        <v>45981</v>
      </c>
      <c r="P2627" s="1">
        <v>2</v>
      </c>
      <c r="Q2627" s="1" t="s">
        <v>6430</v>
      </c>
      <c r="R2627" s="2">
        <v>45972</v>
      </c>
      <c r="S2627" s="2">
        <v>45974</v>
      </c>
      <c r="T2627" s="1">
        <v>10</v>
      </c>
    </row>
    <row r="2628" spans="1:20">
      <c r="A2628" s="1" t="s">
        <v>4810</v>
      </c>
      <c r="B2628" s="1" t="s">
        <v>4814</v>
      </c>
      <c r="C2628" s="1" t="s">
        <v>4815</v>
      </c>
      <c r="D2628" s="1" t="s">
        <v>7216</v>
      </c>
      <c r="E2628" s="1">
        <v>0</v>
      </c>
      <c r="F2628" s="1">
        <v>0</v>
      </c>
      <c r="G2628" s="1">
        <v>0</v>
      </c>
      <c r="H2628" s="1" t="s">
        <v>4813</v>
      </c>
      <c r="I2628" s="2">
        <v>45980</v>
      </c>
      <c r="J2628" s="1">
        <v>4000</v>
      </c>
      <c r="K2628" s="1">
        <v>4000</v>
      </c>
      <c r="L2628" s="1">
        <v>0</v>
      </c>
      <c r="M2628" s="1" t="s">
        <v>9806</v>
      </c>
      <c r="N2628" s="1" t="s">
        <v>9807</v>
      </c>
      <c r="O2628" s="2">
        <v>45986</v>
      </c>
      <c r="P2628" s="1">
        <v>3</v>
      </c>
      <c r="Q2628" s="1" t="s">
        <v>6436</v>
      </c>
      <c r="R2628" s="2">
        <v>45972</v>
      </c>
      <c r="S2628" s="2">
        <v>45974</v>
      </c>
      <c r="T2628" s="1">
        <v>8900</v>
      </c>
    </row>
    <row r="2629" spans="1:20">
      <c r="A2629" s="1" t="s">
        <v>4818</v>
      </c>
      <c r="B2629" s="1" t="s">
        <v>4822</v>
      </c>
      <c r="C2629" s="1" t="s">
        <v>4823</v>
      </c>
      <c r="D2629" s="1" t="s">
        <v>7142</v>
      </c>
      <c r="E2629" s="1">
        <v>0</v>
      </c>
      <c r="F2629" s="1">
        <v>0</v>
      </c>
      <c r="G2629" s="1">
        <v>0</v>
      </c>
      <c r="H2629" s="1" t="s">
        <v>4821</v>
      </c>
      <c r="I2629" s="2">
        <v>45988</v>
      </c>
      <c r="J2629" s="1">
        <v>3000</v>
      </c>
      <c r="K2629" s="1">
        <v>0</v>
      </c>
      <c r="L2629" s="1">
        <v>0</v>
      </c>
      <c r="M2629" s="1" t="s">
        <v>9808</v>
      </c>
      <c r="N2629" s="1"/>
      <c r="O2629" s="2">
        <v>45992</v>
      </c>
      <c r="P2629" s="1">
        <v>1</v>
      </c>
      <c r="Q2629" s="1" t="s">
        <v>6430</v>
      </c>
      <c r="R2629" s="2">
        <v>45972</v>
      </c>
      <c r="S2629" s="2"/>
      <c r="T2629" s="1">
        <v>0</v>
      </c>
    </row>
    <row r="2630" spans="1:20">
      <c r="A2630" s="1" t="s">
        <v>4826</v>
      </c>
      <c r="B2630" s="1" t="s">
        <v>4831</v>
      </c>
      <c r="C2630" s="1" t="s">
        <v>4832</v>
      </c>
      <c r="D2630" s="1" t="s">
        <v>7935</v>
      </c>
      <c r="E2630" s="1">
        <v>0</v>
      </c>
      <c r="F2630" s="1">
        <v>0</v>
      </c>
      <c r="G2630" s="1">
        <v>0</v>
      </c>
      <c r="H2630" s="1" t="s">
        <v>4830</v>
      </c>
      <c r="I2630" s="2">
        <v>45982</v>
      </c>
      <c r="J2630" s="1">
        <v>10000</v>
      </c>
      <c r="K2630" s="1">
        <v>10000</v>
      </c>
      <c r="L2630" s="1">
        <v>0</v>
      </c>
      <c r="M2630" s="1" t="s">
        <v>9809</v>
      </c>
      <c r="N2630" s="1"/>
      <c r="O2630" s="2">
        <v>45987</v>
      </c>
      <c r="P2630" s="1">
        <v>1</v>
      </c>
      <c r="Q2630" s="1" t="s">
        <v>7179</v>
      </c>
      <c r="R2630" s="2">
        <v>45972</v>
      </c>
      <c r="S2630" s="2">
        <v>45978</v>
      </c>
      <c r="T2630" s="1">
        <v>10002</v>
      </c>
    </row>
    <row r="2631" spans="1:20">
      <c r="A2631" s="1" t="s">
        <v>4835</v>
      </c>
      <c r="B2631" s="1" t="s">
        <v>4831</v>
      </c>
      <c r="C2631" s="1" t="s">
        <v>4832</v>
      </c>
      <c r="D2631" s="1" t="s">
        <v>7935</v>
      </c>
      <c r="E2631" s="1">
        <v>0</v>
      </c>
      <c r="F2631" s="1">
        <v>0</v>
      </c>
      <c r="G2631" s="1">
        <v>0</v>
      </c>
      <c r="H2631" s="1" t="s">
        <v>4838</v>
      </c>
      <c r="I2631" s="2">
        <v>45982</v>
      </c>
      <c r="J2631" s="1">
        <v>10000</v>
      </c>
      <c r="K2631" s="1">
        <v>10000</v>
      </c>
      <c r="L2631" s="1">
        <v>0</v>
      </c>
      <c r="M2631" s="1" t="s">
        <v>9810</v>
      </c>
      <c r="N2631" s="1"/>
      <c r="O2631" s="2">
        <v>45987</v>
      </c>
      <c r="P2631" s="1">
        <v>1</v>
      </c>
      <c r="Q2631" s="1" t="s">
        <v>7179</v>
      </c>
      <c r="R2631" s="2">
        <v>45972</v>
      </c>
      <c r="S2631" s="2">
        <v>45975</v>
      </c>
      <c r="T2631" s="1">
        <v>10000</v>
      </c>
    </row>
    <row r="2632" spans="1:20">
      <c r="A2632" s="1" t="s">
        <v>4840</v>
      </c>
      <c r="B2632" s="1" t="s">
        <v>4831</v>
      </c>
      <c r="C2632" s="1" t="s">
        <v>4832</v>
      </c>
      <c r="D2632" s="1" t="s">
        <v>7935</v>
      </c>
      <c r="E2632" s="1">
        <v>0</v>
      </c>
      <c r="F2632" s="1">
        <v>0</v>
      </c>
      <c r="G2632" s="1">
        <v>0</v>
      </c>
      <c r="H2632" s="1" t="s">
        <v>4843</v>
      </c>
      <c r="I2632" s="2">
        <v>45982</v>
      </c>
      <c r="J2632" s="1">
        <v>10000</v>
      </c>
      <c r="K2632" s="1">
        <v>10000</v>
      </c>
      <c r="L2632" s="1">
        <v>0</v>
      </c>
      <c r="M2632" s="1" t="s">
        <v>9811</v>
      </c>
      <c r="N2632" s="1"/>
      <c r="O2632" s="2">
        <v>45987</v>
      </c>
      <c r="P2632" s="1">
        <v>1</v>
      </c>
      <c r="Q2632" s="1" t="s">
        <v>7179</v>
      </c>
      <c r="R2632" s="2">
        <v>45972</v>
      </c>
      <c r="S2632" s="2">
        <v>45975</v>
      </c>
      <c r="T2632" s="1">
        <v>10002</v>
      </c>
    </row>
    <row r="2633" spans="1:20">
      <c r="A2633" s="1" t="s">
        <v>4845</v>
      </c>
      <c r="B2633" s="1" t="s">
        <v>4822</v>
      </c>
      <c r="C2633" s="1" t="s">
        <v>4823</v>
      </c>
      <c r="D2633" s="1" t="s">
        <v>9812</v>
      </c>
      <c r="E2633" s="1">
        <v>0</v>
      </c>
      <c r="F2633" s="1">
        <v>0</v>
      </c>
      <c r="G2633" s="1">
        <v>0</v>
      </c>
      <c r="H2633" s="1" t="s">
        <v>4849</v>
      </c>
      <c r="I2633" s="2">
        <v>45982</v>
      </c>
      <c r="J2633" s="1">
        <v>50000</v>
      </c>
      <c r="K2633" s="1">
        <v>50000</v>
      </c>
      <c r="L2633" s="1">
        <v>0</v>
      </c>
      <c r="M2633" s="1"/>
      <c r="N2633" s="1" t="s">
        <v>9813</v>
      </c>
      <c r="O2633" s="2">
        <v>45986</v>
      </c>
      <c r="P2633" s="1">
        <v>1</v>
      </c>
      <c r="Q2633" s="1" t="s">
        <v>6430</v>
      </c>
      <c r="R2633" s="2">
        <v>45972</v>
      </c>
      <c r="S2633" s="2">
        <v>45979</v>
      </c>
      <c r="T2633" s="1">
        <v>120000</v>
      </c>
    </row>
    <row r="2634" spans="1:20">
      <c r="A2634" s="1" t="s">
        <v>6993</v>
      </c>
      <c r="B2634" s="1" t="s">
        <v>88</v>
      </c>
      <c r="C2634" s="1" t="s">
        <v>89</v>
      </c>
      <c r="D2634" s="1" t="s">
        <v>6503</v>
      </c>
      <c r="E2634" s="1">
        <v>0</v>
      </c>
      <c r="F2634" s="1">
        <v>0</v>
      </c>
      <c r="G2634" s="1">
        <v>0</v>
      </c>
      <c r="H2634" s="1" t="s">
        <v>6994</v>
      </c>
      <c r="I2634" s="2">
        <v>46041</v>
      </c>
      <c r="J2634" s="1">
        <v>42000</v>
      </c>
      <c r="K2634" s="1">
        <v>0</v>
      </c>
      <c r="L2634" s="1">
        <v>0</v>
      </c>
      <c r="M2634" s="1" t="s">
        <v>6995</v>
      </c>
      <c r="N2634" s="1" t="s">
        <v>6575</v>
      </c>
      <c r="O2634" s="2">
        <v>46044</v>
      </c>
      <c r="P2634" s="1">
        <v>1</v>
      </c>
      <c r="Q2634" s="1" t="s">
        <v>6443</v>
      </c>
      <c r="R2634" s="2">
        <v>45972</v>
      </c>
      <c r="S2634" s="2"/>
      <c r="T2634" s="1">
        <v>0</v>
      </c>
    </row>
    <row r="2635" spans="1:20">
      <c r="A2635" s="1" t="s">
        <v>4852</v>
      </c>
      <c r="B2635" s="1" t="s">
        <v>4856</v>
      </c>
      <c r="C2635" s="1" t="s">
        <v>4857</v>
      </c>
      <c r="D2635" s="1" t="s">
        <v>9814</v>
      </c>
      <c r="E2635" s="1">
        <v>0</v>
      </c>
      <c r="F2635" s="1">
        <v>0</v>
      </c>
      <c r="G2635" s="1">
        <v>0</v>
      </c>
      <c r="H2635" s="1" t="s">
        <v>4855</v>
      </c>
      <c r="I2635" s="2">
        <v>45978</v>
      </c>
      <c r="J2635" s="1">
        <v>7500</v>
      </c>
      <c r="K2635" s="1">
        <v>7500</v>
      </c>
      <c r="L2635" s="1">
        <v>0</v>
      </c>
      <c r="M2635" s="1"/>
      <c r="N2635" s="1" t="s">
        <v>9815</v>
      </c>
      <c r="O2635" s="2">
        <v>45981</v>
      </c>
      <c r="P2635" s="1">
        <v>2</v>
      </c>
      <c r="Q2635" s="1" t="s">
        <v>6436</v>
      </c>
      <c r="R2635" s="2">
        <v>45972</v>
      </c>
      <c r="S2635" s="2">
        <v>45975</v>
      </c>
      <c r="T2635" s="1">
        <v>7500</v>
      </c>
    </row>
    <row r="2636" spans="1:20">
      <c r="A2636" s="1" t="s">
        <v>6996</v>
      </c>
      <c r="B2636" s="1" t="s">
        <v>1011</v>
      </c>
      <c r="C2636" s="1" t="s">
        <v>1012</v>
      </c>
      <c r="D2636" s="1" t="s">
        <v>6479</v>
      </c>
      <c r="E2636" s="1">
        <v>0</v>
      </c>
      <c r="F2636" s="1">
        <v>0</v>
      </c>
      <c r="G2636" s="1">
        <v>0</v>
      </c>
      <c r="H2636" s="1" t="s">
        <v>6997</v>
      </c>
      <c r="I2636" s="2">
        <v>45999</v>
      </c>
      <c r="J2636" s="1">
        <v>45000</v>
      </c>
      <c r="K2636" s="1">
        <v>0</v>
      </c>
      <c r="L2636" s="1">
        <v>0</v>
      </c>
      <c r="M2636" s="1" t="s">
        <v>6664</v>
      </c>
      <c r="N2636" s="1"/>
      <c r="O2636" s="2">
        <v>46003</v>
      </c>
      <c r="P2636" s="1">
        <v>3</v>
      </c>
      <c r="Q2636" s="1" t="s">
        <v>6443</v>
      </c>
      <c r="R2636" s="2">
        <v>45972</v>
      </c>
      <c r="S2636" s="2"/>
      <c r="T2636" s="1">
        <v>0</v>
      </c>
    </row>
    <row r="2637" spans="1:20">
      <c r="A2637" s="1" t="s">
        <v>4860</v>
      </c>
      <c r="B2637" s="1" t="s">
        <v>1011</v>
      </c>
      <c r="C2637" s="1" t="s">
        <v>1012</v>
      </c>
      <c r="D2637" s="1" t="s">
        <v>6479</v>
      </c>
      <c r="E2637" s="1">
        <v>0</v>
      </c>
      <c r="F2637" s="1">
        <v>0</v>
      </c>
      <c r="G2637" s="1">
        <v>0</v>
      </c>
      <c r="H2637" s="1">
        <v>15063844</v>
      </c>
      <c r="I2637" s="2">
        <v>46020</v>
      </c>
      <c r="J2637" s="1">
        <v>28010</v>
      </c>
      <c r="K2637" s="1">
        <v>0</v>
      </c>
      <c r="L2637" s="1">
        <v>0</v>
      </c>
      <c r="M2637" s="1" t="s">
        <v>9816</v>
      </c>
      <c r="N2637" s="1"/>
      <c r="O2637" s="2">
        <v>46024</v>
      </c>
      <c r="P2637" s="1">
        <v>1</v>
      </c>
      <c r="Q2637" s="1" t="s">
        <v>6443</v>
      </c>
      <c r="R2637" s="2">
        <v>45972</v>
      </c>
      <c r="S2637" s="2">
        <v>45980</v>
      </c>
      <c r="T2637" s="1">
        <v>28016</v>
      </c>
    </row>
    <row r="2638" spans="1:20">
      <c r="A2638" s="1" t="s">
        <v>6998</v>
      </c>
      <c r="B2638" s="1" t="s">
        <v>1011</v>
      </c>
      <c r="C2638" s="1" t="s">
        <v>1012</v>
      </c>
      <c r="D2638" s="1" t="s">
        <v>6479</v>
      </c>
      <c r="E2638" s="1">
        <v>0</v>
      </c>
      <c r="F2638" s="1">
        <v>0</v>
      </c>
      <c r="G2638" s="1">
        <v>0</v>
      </c>
      <c r="H2638" s="1">
        <v>15058363</v>
      </c>
      <c r="I2638" s="2">
        <v>46050</v>
      </c>
      <c r="J2638" s="1">
        <v>30000</v>
      </c>
      <c r="K2638" s="1">
        <v>0</v>
      </c>
      <c r="L2638" s="1">
        <v>0</v>
      </c>
      <c r="M2638" s="1" t="s">
        <v>6664</v>
      </c>
      <c r="N2638" s="1"/>
      <c r="O2638" s="2">
        <v>46056</v>
      </c>
      <c r="P2638" s="1">
        <v>3</v>
      </c>
      <c r="Q2638" s="1" t="s">
        <v>6443</v>
      </c>
      <c r="R2638" s="2">
        <v>45972</v>
      </c>
      <c r="S2638" s="2"/>
      <c r="T2638" s="1">
        <v>0</v>
      </c>
    </row>
    <row r="2639" spans="1:20">
      <c r="A2639" s="1" t="s">
        <v>6999</v>
      </c>
      <c r="B2639" s="1" t="s">
        <v>1011</v>
      </c>
      <c r="C2639" s="1" t="s">
        <v>1012</v>
      </c>
      <c r="D2639" s="1" t="s">
        <v>6479</v>
      </c>
      <c r="E2639" s="1">
        <v>0</v>
      </c>
      <c r="F2639" s="1">
        <v>0</v>
      </c>
      <c r="G2639" s="1">
        <v>0</v>
      </c>
      <c r="H2639" s="1" t="s">
        <v>6247</v>
      </c>
      <c r="I2639" s="2">
        <v>46050</v>
      </c>
      <c r="J2639" s="1">
        <v>6000</v>
      </c>
      <c r="K2639" s="1">
        <v>0</v>
      </c>
      <c r="L2639" s="1">
        <v>0</v>
      </c>
      <c r="M2639" s="1" t="s">
        <v>6664</v>
      </c>
      <c r="N2639" s="1"/>
      <c r="O2639" s="2">
        <v>46056</v>
      </c>
      <c r="P2639" s="1">
        <v>3</v>
      </c>
      <c r="Q2639" s="1" t="s">
        <v>6443</v>
      </c>
      <c r="R2639" s="2">
        <v>45972</v>
      </c>
      <c r="S2639" s="2"/>
      <c r="T2639" s="1">
        <v>0</v>
      </c>
    </row>
    <row r="2640" spans="1:20">
      <c r="A2640" s="1" t="s">
        <v>7000</v>
      </c>
      <c r="B2640" s="1" t="s">
        <v>1011</v>
      </c>
      <c r="C2640" s="1" t="s">
        <v>1012</v>
      </c>
      <c r="D2640" s="1" t="s">
        <v>6479</v>
      </c>
      <c r="E2640" s="1">
        <v>0</v>
      </c>
      <c r="F2640" s="1">
        <v>0</v>
      </c>
      <c r="G2640" s="1">
        <v>0</v>
      </c>
      <c r="H2640" s="1" t="s">
        <v>4611</v>
      </c>
      <c r="I2640" s="2">
        <v>46077</v>
      </c>
      <c r="J2640" s="1">
        <v>30000</v>
      </c>
      <c r="K2640" s="1">
        <v>0</v>
      </c>
      <c r="L2640" s="1">
        <v>0</v>
      </c>
      <c r="M2640" s="1" t="s">
        <v>6664</v>
      </c>
      <c r="N2640" s="1"/>
      <c r="O2640" s="2">
        <v>46083</v>
      </c>
      <c r="P2640" s="1">
        <v>3</v>
      </c>
      <c r="Q2640" s="1" t="s">
        <v>6443</v>
      </c>
      <c r="R2640" s="2">
        <v>45972</v>
      </c>
      <c r="S2640" s="2"/>
      <c r="T2640" s="1">
        <v>0</v>
      </c>
    </row>
    <row r="2641" spans="1:20">
      <c r="A2641" s="1" t="s">
        <v>9817</v>
      </c>
      <c r="B2641" s="1" t="s">
        <v>1011</v>
      </c>
      <c r="C2641" s="1" t="s">
        <v>1012</v>
      </c>
      <c r="D2641" s="1" t="s">
        <v>6479</v>
      </c>
      <c r="E2641" s="1">
        <v>0</v>
      </c>
      <c r="F2641" s="1">
        <v>0</v>
      </c>
      <c r="G2641" s="1">
        <v>0</v>
      </c>
      <c r="H2641" s="1" t="s">
        <v>7351</v>
      </c>
      <c r="I2641" s="2">
        <v>46077</v>
      </c>
      <c r="J2641" s="1">
        <v>3000</v>
      </c>
      <c r="K2641" s="1">
        <v>0</v>
      </c>
      <c r="L2641" s="1">
        <v>0</v>
      </c>
      <c r="M2641" s="1" t="s">
        <v>6664</v>
      </c>
      <c r="N2641" s="1"/>
      <c r="O2641" s="2">
        <v>46083</v>
      </c>
      <c r="P2641" s="1">
        <v>3</v>
      </c>
      <c r="Q2641" s="1" t="s">
        <v>6443</v>
      </c>
      <c r="R2641" s="2">
        <v>45972</v>
      </c>
      <c r="S2641" s="2"/>
      <c r="T2641" s="1">
        <v>0</v>
      </c>
    </row>
    <row r="2642" spans="1:20">
      <c r="A2642" s="1" t="s">
        <v>7001</v>
      </c>
      <c r="B2642" s="1" t="s">
        <v>1011</v>
      </c>
      <c r="C2642" s="1" t="s">
        <v>1012</v>
      </c>
      <c r="D2642" s="1" t="s">
        <v>6479</v>
      </c>
      <c r="E2642" s="1">
        <v>0</v>
      </c>
      <c r="F2642" s="1">
        <v>0</v>
      </c>
      <c r="G2642" s="1">
        <v>0</v>
      </c>
      <c r="H2642" s="1" t="s">
        <v>1063</v>
      </c>
      <c r="I2642" s="2">
        <v>46077</v>
      </c>
      <c r="J2642" s="1">
        <v>15000</v>
      </c>
      <c r="K2642" s="1">
        <v>0</v>
      </c>
      <c r="L2642" s="1">
        <v>0</v>
      </c>
      <c r="M2642" s="1" t="s">
        <v>6664</v>
      </c>
      <c r="N2642" s="1"/>
      <c r="O2642" s="2">
        <v>46083</v>
      </c>
      <c r="P2642" s="1">
        <v>3</v>
      </c>
      <c r="Q2642" s="1" t="s">
        <v>6443</v>
      </c>
      <c r="R2642" s="2">
        <v>45972</v>
      </c>
      <c r="S2642" s="2"/>
      <c r="T2642" s="1">
        <v>0</v>
      </c>
    </row>
    <row r="2643" spans="1:20">
      <c r="A2643" s="1" t="s">
        <v>7002</v>
      </c>
      <c r="B2643" s="1" t="s">
        <v>1011</v>
      </c>
      <c r="C2643" s="1" t="s">
        <v>1012</v>
      </c>
      <c r="D2643" s="1" t="s">
        <v>6479</v>
      </c>
      <c r="E2643" s="1">
        <v>0</v>
      </c>
      <c r="F2643" s="1">
        <v>0</v>
      </c>
      <c r="G2643" s="1">
        <v>0</v>
      </c>
      <c r="H2643" s="1" t="s">
        <v>7003</v>
      </c>
      <c r="I2643" s="2">
        <v>46077</v>
      </c>
      <c r="J2643" s="1">
        <v>15000</v>
      </c>
      <c r="K2643" s="1">
        <v>0</v>
      </c>
      <c r="L2643" s="1">
        <v>0</v>
      </c>
      <c r="M2643" s="1" t="s">
        <v>6664</v>
      </c>
      <c r="N2643" s="1"/>
      <c r="O2643" s="2">
        <v>46083</v>
      </c>
      <c r="P2643" s="1">
        <v>3</v>
      </c>
      <c r="Q2643" s="1" t="s">
        <v>6443</v>
      </c>
      <c r="R2643" s="2">
        <v>45972</v>
      </c>
      <c r="S2643" s="2"/>
      <c r="T2643" s="1">
        <v>0</v>
      </c>
    </row>
    <row r="2644" spans="1:20">
      <c r="A2644" s="1" t="s">
        <v>4864</v>
      </c>
      <c r="B2644" s="1" t="s">
        <v>499</v>
      </c>
      <c r="C2644" s="1" t="s">
        <v>500</v>
      </c>
      <c r="D2644" s="1" t="s">
        <v>6721</v>
      </c>
      <c r="E2644" s="1">
        <v>0</v>
      </c>
      <c r="F2644" s="1">
        <v>0</v>
      </c>
      <c r="G2644" s="1">
        <v>0</v>
      </c>
      <c r="H2644" s="1" t="s">
        <v>4867</v>
      </c>
      <c r="I2644" s="2">
        <v>45992</v>
      </c>
      <c r="J2644" s="1">
        <v>80000</v>
      </c>
      <c r="K2644" s="1">
        <v>0</v>
      </c>
      <c r="L2644" s="1">
        <v>0</v>
      </c>
      <c r="M2644" s="1" t="s">
        <v>7264</v>
      </c>
      <c r="N2644" s="1" t="s">
        <v>6877</v>
      </c>
      <c r="O2644" s="2">
        <v>46001</v>
      </c>
      <c r="P2644" s="1">
        <v>2</v>
      </c>
      <c r="Q2644" s="1" t="s">
        <v>6456</v>
      </c>
      <c r="R2644" s="2">
        <v>45972</v>
      </c>
      <c r="S2644" s="2"/>
      <c r="T2644" s="1">
        <v>0</v>
      </c>
    </row>
    <row r="2645" spans="1:20">
      <c r="A2645" s="1" t="s">
        <v>4870</v>
      </c>
      <c r="B2645" s="1" t="s">
        <v>499</v>
      </c>
      <c r="C2645" s="1" t="s">
        <v>500</v>
      </c>
      <c r="D2645" s="1" t="s">
        <v>6721</v>
      </c>
      <c r="E2645" s="1">
        <v>0</v>
      </c>
      <c r="F2645" s="1">
        <v>0</v>
      </c>
      <c r="G2645" s="1">
        <v>0</v>
      </c>
      <c r="H2645" s="1" t="s">
        <v>1938</v>
      </c>
      <c r="I2645" s="2">
        <v>45992</v>
      </c>
      <c r="J2645" s="1">
        <v>100000</v>
      </c>
      <c r="K2645" s="1">
        <v>0</v>
      </c>
      <c r="L2645" s="1">
        <v>0</v>
      </c>
      <c r="M2645" s="1" t="s">
        <v>514</v>
      </c>
      <c r="N2645" s="1" t="s">
        <v>6877</v>
      </c>
      <c r="O2645" s="2">
        <v>46001</v>
      </c>
      <c r="P2645" s="1">
        <v>2</v>
      </c>
      <c r="Q2645" s="1" t="s">
        <v>6456</v>
      </c>
      <c r="R2645" s="2">
        <v>45972</v>
      </c>
      <c r="S2645" s="2"/>
      <c r="T2645" s="1">
        <v>0</v>
      </c>
    </row>
    <row r="2646" spans="1:20">
      <c r="A2646" s="1" t="s">
        <v>4873</v>
      </c>
      <c r="B2646" s="1" t="s">
        <v>499</v>
      </c>
      <c r="C2646" s="1" t="s">
        <v>500</v>
      </c>
      <c r="D2646" s="1" t="s">
        <v>6721</v>
      </c>
      <c r="E2646" s="1">
        <v>0</v>
      </c>
      <c r="F2646" s="1">
        <v>0</v>
      </c>
      <c r="G2646" s="1">
        <v>0</v>
      </c>
      <c r="H2646" s="1" t="s">
        <v>4876</v>
      </c>
      <c r="I2646" s="2">
        <v>45992</v>
      </c>
      <c r="J2646" s="1">
        <v>100000</v>
      </c>
      <c r="K2646" s="1">
        <v>0</v>
      </c>
      <c r="L2646" s="1">
        <v>0</v>
      </c>
      <c r="M2646" s="1" t="s">
        <v>514</v>
      </c>
      <c r="N2646" s="1" t="s">
        <v>6877</v>
      </c>
      <c r="O2646" s="2">
        <v>46001</v>
      </c>
      <c r="P2646" s="1">
        <v>5</v>
      </c>
      <c r="Q2646" s="1" t="s">
        <v>6456</v>
      </c>
      <c r="R2646" s="2">
        <v>45972</v>
      </c>
      <c r="S2646" s="2"/>
      <c r="T2646" s="1">
        <v>0</v>
      </c>
    </row>
    <row r="2647" spans="1:20">
      <c r="A2647" s="1" t="s">
        <v>4879</v>
      </c>
      <c r="B2647" s="1" t="s">
        <v>499</v>
      </c>
      <c r="C2647" s="1" t="s">
        <v>500</v>
      </c>
      <c r="D2647" s="1" t="s">
        <v>6721</v>
      </c>
      <c r="E2647" s="1">
        <v>0</v>
      </c>
      <c r="F2647" s="1">
        <v>0</v>
      </c>
      <c r="G2647" s="1">
        <v>0</v>
      </c>
      <c r="H2647" s="1" t="s">
        <v>4882</v>
      </c>
      <c r="I2647" s="2">
        <v>45992</v>
      </c>
      <c r="J2647" s="1">
        <v>100000</v>
      </c>
      <c r="K2647" s="1">
        <v>0</v>
      </c>
      <c r="L2647" s="1">
        <v>0</v>
      </c>
      <c r="M2647" s="1" t="s">
        <v>514</v>
      </c>
      <c r="N2647" s="1" t="s">
        <v>6877</v>
      </c>
      <c r="O2647" s="2">
        <v>46001</v>
      </c>
      <c r="P2647" s="1">
        <v>2</v>
      </c>
      <c r="Q2647" s="1" t="s">
        <v>6456</v>
      </c>
      <c r="R2647" s="2">
        <v>45972</v>
      </c>
      <c r="S2647" s="2"/>
      <c r="T2647" s="1">
        <v>0</v>
      </c>
    </row>
    <row r="2648" spans="1:20">
      <c r="A2648" s="1" t="s">
        <v>4885</v>
      </c>
      <c r="B2648" s="1" t="s">
        <v>499</v>
      </c>
      <c r="C2648" s="1" t="s">
        <v>500</v>
      </c>
      <c r="D2648" s="1" t="s">
        <v>6721</v>
      </c>
      <c r="E2648" s="1">
        <v>0</v>
      </c>
      <c r="F2648" s="1">
        <v>0</v>
      </c>
      <c r="G2648" s="1">
        <v>0</v>
      </c>
      <c r="H2648" s="1" t="s">
        <v>1782</v>
      </c>
      <c r="I2648" s="2">
        <v>45992</v>
      </c>
      <c r="J2648" s="1">
        <v>50000</v>
      </c>
      <c r="K2648" s="1">
        <v>0</v>
      </c>
      <c r="L2648" s="1">
        <v>0</v>
      </c>
      <c r="M2648" s="1" t="s">
        <v>514</v>
      </c>
      <c r="N2648" s="1" t="s">
        <v>6877</v>
      </c>
      <c r="O2648" s="2">
        <v>46001</v>
      </c>
      <c r="P2648" s="1">
        <v>2</v>
      </c>
      <c r="Q2648" s="1" t="s">
        <v>6456</v>
      </c>
      <c r="R2648" s="2">
        <v>45972</v>
      </c>
      <c r="S2648" s="2"/>
      <c r="T2648" s="1">
        <v>0</v>
      </c>
    </row>
    <row r="2649" spans="1:20">
      <c r="A2649" s="1" t="s">
        <v>4889</v>
      </c>
      <c r="B2649" s="1" t="s">
        <v>1394</v>
      </c>
      <c r="C2649" s="1" t="s">
        <v>1395</v>
      </c>
      <c r="D2649" s="1" t="s">
        <v>6479</v>
      </c>
      <c r="E2649" s="1">
        <v>0</v>
      </c>
      <c r="F2649" s="1">
        <v>0</v>
      </c>
      <c r="G2649" s="1">
        <v>0</v>
      </c>
      <c r="H2649" s="1" t="s">
        <v>1956</v>
      </c>
      <c r="I2649" s="2">
        <v>45981</v>
      </c>
      <c r="J2649" s="1">
        <v>20000</v>
      </c>
      <c r="K2649" s="1">
        <v>20000</v>
      </c>
      <c r="L2649" s="1">
        <v>0</v>
      </c>
      <c r="M2649" s="1" t="s">
        <v>9818</v>
      </c>
      <c r="N2649" s="1"/>
      <c r="O2649" s="2">
        <v>45985</v>
      </c>
      <c r="P2649" s="1">
        <v>2</v>
      </c>
      <c r="Q2649" s="1" t="s">
        <v>6443</v>
      </c>
      <c r="R2649" s="2">
        <v>45972</v>
      </c>
      <c r="S2649" s="2">
        <v>45974</v>
      </c>
      <c r="T2649" s="1">
        <v>20016</v>
      </c>
    </row>
    <row r="2650" spans="1:20">
      <c r="A2650" s="1" t="s">
        <v>9819</v>
      </c>
      <c r="B2650" s="1" t="s">
        <v>499</v>
      </c>
      <c r="C2650" s="1" t="s">
        <v>500</v>
      </c>
      <c r="D2650" s="1" t="s">
        <v>6721</v>
      </c>
      <c r="E2650" s="1">
        <v>0</v>
      </c>
      <c r="F2650" s="1">
        <v>0</v>
      </c>
      <c r="G2650" s="1">
        <v>0</v>
      </c>
      <c r="H2650" s="1" t="s">
        <v>2175</v>
      </c>
      <c r="I2650" s="2">
        <v>45992</v>
      </c>
      <c r="J2650" s="1">
        <v>100000</v>
      </c>
      <c r="K2650" s="1">
        <v>0</v>
      </c>
      <c r="L2650" s="1">
        <v>0</v>
      </c>
      <c r="M2650" s="1" t="s">
        <v>494</v>
      </c>
      <c r="N2650" s="1" t="s">
        <v>6877</v>
      </c>
      <c r="O2650" s="2">
        <v>46001</v>
      </c>
      <c r="P2650" s="1">
        <v>5</v>
      </c>
      <c r="Q2650" s="1" t="s">
        <v>6456</v>
      </c>
      <c r="R2650" s="2">
        <v>45972</v>
      </c>
      <c r="S2650" s="2"/>
      <c r="T2650" s="1">
        <v>0</v>
      </c>
    </row>
    <row r="2651" spans="1:20">
      <c r="A2651" s="1" t="s">
        <v>9820</v>
      </c>
      <c r="B2651" s="1" t="s">
        <v>499</v>
      </c>
      <c r="C2651" s="1" t="s">
        <v>500</v>
      </c>
      <c r="D2651" s="1" t="s">
        <v>6721</v>
      </c>
      <c r="E2651" s="1">
        <v>0</v>
      </c>
      <c r="F2651" s="1">
        <v>0</v>
      </c>
      <c r="G2651" s="1">
        <v>0</v>
      </c>
      <c r="H2651" s="1" t="s">
        <v>1688</v>
      </c>
      <c r="I2651" s="2">
        <v>45992</v>
      </c>
      <c r="J2651" s="1">
        <v>100000</v>
      </c>
      <c r="K2651" s="1">
        <v>0</v>
      </c>
      <c r="L2651" s="1">
        <v>0</v>
      </c>
      <c r="M2651" s="1" t="s">
        <v>494</v>
      </c>
      <c r="N2651" s="1" t="s">
        <v>6877</v>
      </c>
      <c r="O2651" s="2">
        <v>46001</v>
      </c>
      <c r="P2651" s="1">
        <v>5</v>
      </c>
      <c r="Q2651" s="1" t="s">
        <v>6456</v>
      </c>
      <c r="R2651" s="2">
        <v>45972</v>
      </c>
      <c r="S2651" s="2"/>
      <c r="T2651" s="1">
        <v>0</v>
      </c>
    </row>
    <row r="2652" spans="1:20">
      <c r="A2652" s="1" t="s">
        <v>4892</v>
      </c>
      <c r="B2652" s="1" t="s">
        <v>499</v>
      </c>
      <c r="C2652" s="1" t="s">
        <v>500</v>
      </c>
      <c r="D2652" s="1" t="s">
        <v>6721</v>
      </c>
      <c r="E2652" s="1">
        <v>0</v>
      </c>
      <c r="F2652" s="1">
        <v>0</v>
      </c>
      <c r="G2652" s="1">
        <v>0</v>
      </c>
      <c r="H2652" s="1" t="s">
        <v>3891</v>
      </c>
      <c r="I2652" s="2">
        <v>45992</v>
      </c>
      <c r="J2652" s="1">
        <v>60000</v>
      </c>
      <c r="K2652" s="1">
        <v>0</v>
      </c>
      <c r="L2652" s="1">
        <v>0</v>
      </c>
      <c r="M2652" s="1" t="s">
        <v>8073</v>
      </c>
      <c r="N2652" s="1" t="s">
        <v>8370</v>
      </c>
      <c r="O2652" s="2">
        <v>46001</v>
      </c>
      <c r="P2652" s="1">
        <v>5</v>
      </c>
      <c r="Q2652" s="1" t="s">
        <v>6456</v>
      </c>
      <c r="R2652" s="2">
        <v>45972</v>
      </c>
      <c r="S2652" s="2"/>
      <c r="T2652" s="1">
        <v>0</v>
      </c>
    </row>
    <row r="2653" spans="1:20">
      <c r="A2653" s="1" t="s">
        <v>4896</v>
      </c>
      <c r="B2653" s="1" t="s">
        <v>499</v>
      </c>
      <c r="C2653" s="1" t="s">
        <v>500</v>
      </c>
      <c r="D2653" s="1" t="s">
        <v>6721</v>
      </c>
      <c r="E2653" s="1">
        <v>0</v>
      </c>
      <c r="F2653" s="1">
        <v>0</v>
      </c>
      <c r="G2653" s="1">
        <v>0</v>
      </c>
      <c r="H2653" s="1" t="s">
        <v>2293</v>
      </c>
      <c r="I2653" s="2">
        <v>45992</v>
      </c>
      <c r="J2653" s="1">
        <v>100000</v>
      </c>
      <c r="K2653" s="1">
        <v>0</v>
      </c>
      <c r="L2653" s="1">
        <v>0</v>
      </c>
      <c r="M2653" s="1" t="s">
        <v>514</v>
      </c>
      <c r="N2653" s="1" t="s">
        <v>6877</v>
      </c>
      <c r="O2653" s="2">
        <v>46001</v>
      </c>
      <c r="P2653" s="1">
        <v>2</v>
      </c>
      <c r="Q2653" s="1" t="s">
        <v>6456</v>
      </c>
      <c r="R2653" s="2">
        <v>45972</v>
      </c>
      <c r="S2653" s="2"/>
      <c r="T2653" s="1">
        <v>0</v>
      </c>
    </row>
    <row r="2654" spans="1:20">
      <c r="A2654" s="1" t="s">
        <v>4900</v>
      </c>
      <c r="B2654" s="1" t="s">
        <v>499</v>
      </c>
      <c r="C2654" s="1" t="s">
        <v>500</v>
      </c>
      <c r="D2654" s="1" t="s">
        <v>6721</v>
      </c>
      <c r="E2654" s="1">
        <v>0</v>
      </c>
      <c r="F2654" s="1">
        <v>0</v>
      </c>
      <c r="G2654" s="1">
        <v>0</v>
      </c>
      <c r="H2654" s="1" t="s">
        <v>4902</v>
      </c>
      <c r="I2654" s="2">
        <v>45992</v>
      </c>
      <c r="J2654" s="1">
        <v>80000</v>
      </c>
      <c r="K2654" s="1">
        <v>0</v>
      </c>
      <c r="L2654" s="1">
        <v>0</v>
      </c>
      <c r="M2654" s="1" t="s">
        <v>7264</v>
      </c>
      <c r="N2654" s="1" t="s">
        <v>6877</v>
      </c>
      <c r="O2654" s="2">
        <v>46001</v>
      </c>
      <c r="P2654" s="1">
        <v>2</v>
      </c>
      <c r="Q2654" s="1" t="s">
        <v>6456</v>
      </c>
      <c r="R2654" s="2">
        <v>45972</v>
      </c>
      <c r="S2654" s="2"/>
      <c r="T2654" s="1">
        <v>0</v>
      </c>
    </row>
    <row r="2655" spans="1:20">
      <c r="A2655" s="1" t="s">
        <v>4905</v>
      </c>
      <c r="B2655" s="1" t="s">
        <v>229</v>
      </c>
      <c r="C2655" s="1" t="s">
        <v>230</v>
      </c>
      <c r="D2655" s="1" t="s">
        <v>7005</v>
      </c>
      <c r="E2655" s="1" t="s">
        <v>6426</v>
      </c>
      <c r="F2655" s="1" t="s">
        <v>6787</v>
      </c>
      <c r="G2655" s="1" t="s">
        <v>6558</v>
      </c>
      <c r="H2655" s="1" t="s">
        <v>1475</v>
      </c>
      <c r="I2655" s="2">
        <v>45987</v>
      </c>
      <c r="J2655" s="1">
        <v>6480000</v>
      </c>
      <c r="K2655" s="1">
        <v>0</v>
      </c>
      <c r="L2655" s="1">
        <v>0</v>
      </c>
      <c r="M2655" s="1" t="s">
        <v>7006</v>
      </c>
      <c r="N2655" s="1" t="s">
        <v>9821</v>
      </c>
      <c r="O2655" s="2">
        <v>46002</v>
      </c>
      <c r="P2655" s="1">
        <v>2</v>
      </c>
      <c r="Q2655" s="1" t="s">
        <v>6456</v>
      </c>
      <c r="R2655" s="2">
        <v>45972</v>
      </c>
      <c r="S2655" s="2"/>
      <c r="T2655" s="1">
        <v>0</v>
      </c>
    </row>
    <row r="2656" spans="1:20">
      <c r="A2656" s="1" t="s">
        <v>4910</v>
      </c>
      <c r="B2656" s="1" t="s">
        <v>499</v>
      </c>
      <c r="C2656" s="1" t="s">
        <v>500</v>
      </c>
      <c r="D2656" s="1" t="s">
        <v>6721</v>
      </c>
      <c r="E2656" s="1">
        <v>0</v>
      </c>
      <c r="F2656" s="1">
        <v>0</v>
      </c>
      <c r="G2656" s="1">
        <v>0</v>
      </c>
      <c r="H2656" s="1" t="s">
        <v>2812</v>
      </c>
      <c r="I2656" s="2">
        <v>45992</v>
      </c>
      <c r="J2656" s="1">
        <v>100000</v>
      </c>
      <c r="K2656" s="1">
        <v>0</v>
      </c>
      <c r="L2656" s="1">
        <v>0</v>
      </c>
      <c r="M2656" s="1" t="s">
        <v>514</v>
      </c>
      <c r="N2656" s="1" t="s">
        <v>6877</v>
      </c>
      <c r="O2656" s="2">
        <v>46001</v>
      </c>
      <c r="P2656" s="1">
        <v>6</v>
      </c>
      <c r="Q2656" s="1" t="s">
        <v>6456</v>
      </c>
      <c r="R2656" s="2">
        <v>45972</v>
      </c>
      <c r="S2656" s="2"/>
      <c r="T2656" s="1">
        <v>0</v>
      </c>
    </row>
    <row r="2657" spans="1:20">
      <c r="A2657" s="1" t="s">
        <v>7004</v>
      </c>
      <c r="B2657" s="1" t="s">
        <v>229</v>
      </c>
      <c r="C2657" s="1" t="s">
        <v>230</v>
      </c>
      <c r="D2657" s="1" t="s">
        <v>7005</v>
      </c>
      <c r="E2657" s="1" t="s">
        <v>6426</v>
      </c>
      <c r="F2657" s="1" t="s">
        <v>6787</v>
      </c>
      <c r="G2657" s="1" t="s">
        <v>6558</v>
      </c>
      <c r="H2657" s="1" t="s">
        <v>1475</v>
      </c>
      <c r="I2657" s="2">
        <v>46010</v>
      </c>
      <c r="J2657" s="1">
        <v>6480000</v>
      </c>
      <c r="K2657" s="1">
        <v>0</v>
      </c>
      <c r="L2657" s="1">
        <v>0</v>
      </c>
      <c r="M2657" s="1" t="s">
        <v>7006</v>
      </c>
      <c r="N2657" s="1" t="s">
        <v>7007</v>
      </c>
      <c r="O2657" s="2">
        <v>46028</v>
      </c>
      <c r="P2657" s="1">
        <v>2</v>
      </c>
      <c r="Q2657" s="1" t="s">
        <v>6456</v>
      </c>
      <c r="R2657" s="2">
        <v>45972</v>
      </c>
      <c r="S2657" s="2"/>
      <c r="T2657" s="1">
        <v>0</v>
      </c>
    </row>
    <row r="2658" spans="1:20">
      <c r="A2658" s="1" t="s">
        <v>4915</v>
      </c>
      <c r="B2658" s="1" t="s">
        <v>499</v>
      </c>
      <c r="C2658" s="1" t="s">
        <v>500</v>
      </c>
      <c r="D2658" s="1" t="s">
        <v>6721</v>
      </c>
      <c r="E2658" s="1">
        <v>0</v>
      </c>
      <c r="F2658" s="1">
        <v>0</v>
      </c>
      <c r="G2658" s="1">
        <v>0</v>
      </c>
      <c r="H2658" s="1" t="s">
        <v>2202</v>
      </c>
      <c r="I2658" s="2">
        <v>45992</v>
      </c>
      <c r="J2658" s="1">
        <v>100000</v>
      </c>
      <c r="K2658" s="1">
        <v>0</v>
      </c>
      <c r="L2658" s="1">
        <v>0</v>
      </c>
      <c r="M2658" s="1" t="s">
        <v>514</v>
      </c>
      <c r="N2658" s="1" t="s">
        <v>6877</v>
      </c>
      <c r="O2658" s="2">
        <v>46001</v>
      </c>
      <c r="P2658" s="1">
        <v>5</v>
      </c>
      <c r="Q2658" s="1" t="s">
        <v>6456</v>
      </c>
      <c r="R2658" s="2">
        <v>45972</v>
      </c>
      <c r="S2658" s="2"/>
      <c r="T2658" s="1">
        <v>0</v>
      </c>
    </row>
    <row r="2659" spans="1:20">
      <c r="A2659" s="1" t="s">
        <v>4919</v>
      </c>
      <c r="B2659" s="1" t="s">
        <v>499</v>
      </c>
      <c r="C2659" s="1" t="s">
        <v>500</v>
      </c>
      <c r="D2659" s="1" t="s">
        <v>6721</v>
      </c>
      <c r="E2659" s="1">
        <v>0</v>
      </c>
      <c r="F2659" s="1">
        <v>0</v>
      </c>
      <c r="G2659" s="1">
        <v>0</v>
      </c>
      <c r="H2659" s="1" t="s">
        <v>2981</v>
      </c>
      <c r="I2659" s="2">
        <v>45992</v>
      </c>
      <c r="J2659" s="1">
        <v>100000</v>
      </c>
      <c r="K2659" s="1">
        <v>0</v>
      </c>
      <c r="L2659" s="1">
        <v>0</v>
      </c>
      <c r="M2659" s="1" t="s">
        <v>514</v>
      </c>
      <c r="N2659" s="1" t="s">
        <v>6877</v>
      </c>
      <c r="O2659" s="2">
        <v>46001</v>
      </c>
      <c r="P2659" s="1">
        <v>2</v>
      </c>
      <c r="Q2659" s="1" t="s">
        <v>6456</v>
      </c>
      <c r="R2659" s="2">
        <v>45972</v>
      </c>
      <c r="S2659" s="2"/>
      <c r="T2659" s="1">
        <v>0</v>
      </c>
    </row>
    <row r="2660" spans="1:20">
      <c r="A2660" s="1" t="s">
        <v>4923</v>
      </c>
      <c r="B2660" s="1" t="s">
        <v>499</v>
      </c>
      <c r="C2660" s="1" t="s">
        <v>500</v>
      </c>
      <c r="D2660" s="1" t="s">
        <v>7009</v>
      </c>
      <c r="E2660" s="1">
        <v>0</v>
      </c>
      <c r="F2660" s="1">
        <v>0</v>
      </c>
      <c r="G2660" s="1">
        <v>0</v>
      </c>
      <c r="H2660" s="1" t="s">
        <v>568</v>
      </c>
      <c r="I2660" s="2">
        <v>45992</v>
      </c>
      <c r="J2660" s="1">
        <v>200000</v>
      </c>
      <c r="K2660" s="1">
        <v>0</v>
      </c>
      <c r="L2660" s="1">
        <v>0</v>
      </c>
      <c r="M2660" s="1" t="s">
        <v>566</v>
      </c>
      <c r="N2660" s="1" t="s">
        <v>7268</v>
      </c>
      <c r="O2660" s="2">
        <v>46001</v>
      </c>
      <c r="P2660" s="1">
        <v>7</v>
      </c>
      <c r="Q2660" s="1" t="s">
        <v>6456</v>
      </c>
      <c r="R2660" s="2">
        <v>45972</v>
      </c>
      <c r="S2660" s="2"/>
      <c r="T2660" s="1">
        <v>0</v>
      </c>
    </row>
    <row r="2661" spans="1:20">
      <c r="A2661" s="1" t="s">
        <v>4928</v>
      </c>
      <c r="B2661" s="1" t="s">
        <v>499</v>
      </c>
      <c r="C2661" s="1" t="s">
        <v>500</v>
      </c>
      <c r="D2661" s="1" t="s">
        <v>6721</v>
      </c>
      <c r="E2661" s="1">
        <v>0</v>
      </c>
      <c r="F2661" s="1">
        <v>0</v>
      </c>
      <c r="G2661" s="1">
        <v>0</v>
      </c>
      <c r="H2661" s="1" t="s">
        <v>546</v>
      </c>
      <c r="I2661" s="2">
        <v>45992</v>
      </c>
      <c r="J2661" s="1">
        <v>120000</v>
      </c>
      <c r="K2661" s="1">
        <v>0</v>
      </c>
      <c r="L2661" s="1">
        <v>0</v>
      </c>
      <c r="M2661" s="1" t="s">
        <v>544</v>
      </c>
      <c r="N2661" s="1" t="s">
        <v>6877</v>
      </c>
      <c r="O2661" s="2">
        <v>46001</v>
      </c>
      <c r="P2661" s="1">
        <v>2</v>
      </c>
      <c r="Q2661" s="1" t="s">
        <v>6456</v>
      </c>
      <c r="R2661" s="2">
        <v>45972</v>
      </c>
      <c r="S2661" s="2"/>
      <c r="T2661" s="1">
        <v>0</v>
      </c>
    </row>
    <row r="2662" spans="1:20">
      <c r="A2662" s="1" t="s">
        <v>7008</v>
      </c>
      <c r="B2662" s="1" t="s">
        <v>499</v>
      </c>
      <c r="C2662" s="1" t="s">
        <v>500</v>
      </c>
      <c r="D2662" s="1" t="s">
        <v>7009</v>
      </c>
      <c r="E2662" s="1">
        <v>0</v>
      </c>
      <c r="F2662" s="1">
        <v>0</v>
      </c>
      <c r="G2662" s="1">
        <v>0</v>
      </c>
      <c r="H2662" s="1" t="s">
        <v>7010</v>
      </c>
      <c r="I2662" s="2">
        <v>45999</v>
      </c>
      <c r="J2662" s="1">
        <v>200000</v>
      </c>
      <c r="K2662" s="1">
        <v>0</v>
      </c>
      <c r="L2662" s="1">
        <v>0</v>
      </c>
      <c r="M2662" s="1" t="s">
        <v>566</v>
      </c>
      <c r="N2662" s="1" t="s">
        <v>7011</v>
      </c>
      <c r="O2662" s="2">
        <v>46008</v>
      </c>
      <c r="P2662" s="1">
        <v>7</v>
      </c>
      <c r="Q2662" s="1" t="s">
        <v>6456</v>
      </c>
      <c r="R2662" s="2">
        <v>45972</v>
      </c>
      <c r="S2662" s="2"/>
      <c r="T2662" s="1">
        <v>0</v>
      </c>
    </row>
    <row r="2663" spans="1:20">
      <c r="A2663" s="1" t="s">
        <v>9822</v>
      </c>
      <c r="B2663" s="1" t="s">
        <v>499</v>
      </c>
      <c r="C2663" s="1" t="s">
        <v>500</v>
      </c>
      <c r="D2663" s="1" t="s">
        <v>6721</v>
      </c>
      <c r="E2663" s="1">
        <v>0</v>
      </c>
      <c r="F2663" s="1">
        <v>0</v>
      </c>
      <c r="G2663" s="1">
        <v>0</v>
      </c>
      <c r="H2663" s="1" t="s">
        <v>9823</v>
      </c>
      <c r="I2663" s="2">
        <v>45992</v>
      </c>
      <c r="J2663" s="1">
        <v>100000</v>
      </c>
      <c r="K2663" s="1">
        <v>0</v>
      </c>
      <c r="L2663" s="1">
        <v>0</v>
      </c>
      <c r="M2663" s="1" t="s">
        <v>494</v>
      </c>
      <c r="N2663" s="1" t="s">
        <v>6877</v>
      </c>
      <c r="O2663" s="2">
        <v>46001</v>
      </c>
      <c r="P2663" s="1">
        <v>5</v>
      </c>
      <c r="Q2663" s="1" t="s">
        <v>6456</v>
      </c>
      <c r="R2663" s="2">
        <v>45972</v>
      </c>
      <c r="S2663" s="2"/>
      <c r="T2663" s="1">
        <v>0</v>
      </c>
    </row>
    <row r="2664" spans="1:20">
      <c r="A2664" s="1" t="s">
        <v>4932</v>
      </c>
      <c r="B2664" s="1" t="s">
        <v>499</v>
      </c>
      <c r="C2664" s="1" t="s">
        <v>500</v>
      </c>
      <c r="D2664" s="1" t="s">
        <v>6721</v>
      </c>
      <c r="E2664" s="1">
        <v>0</v>
      </c>
      <c r="F2664" s="1">
        <v>0</v>
      </c>
      <c r="G2664" s="1">
        <v>0</v>
      </c>
      <c r="H2664" s="1" t="s">
        <v>659</v>
      </c>
      <c r="I2664" s="2">
        <v>45992</v>
      </c>
      <c r="J2664" s="1">
        <v>660000</v>
      </c>
      <c r="K2664" s="1">
        <v>0</v>
      </c>
      <c r="L2664" s="1">
        <v>0</v>
      </c>
      <c r="M2664" s="1" t="s">
        <v>514</v>
      </c>
      <c r="N2664" s="1" t="s">
        <v>6877</v>
      </c>
      <c r="O2664" s="2">
        <v>46001</v>
      </c>
      <c r="P2664" s="1">
        <v>2</v>
      </c>
      <c r="Q2664" s="1" t="s">
        <v>6456</v>
      </c>
      <c r="R2664" s="2">
        <v>45972</v>
      </c>
      <c r="S2664" s="2"/>
      <c r="T2664" s="1">
        <v>0</v>
      </c>
    </row>
    <row r="2665" spans="1:20">
      <c r="A2665" s="1" t="s">
        <v>4937</v>
      </c>
      <c r="B2665" s="1" t="s">
        <v>499</v>
      </c>
      <c r="C2665" s="1" t="s">
        <v>500</v>
      </c>
      <c r="D2665" s="1" t="s">
        <v>7009</v>
      </c>
      <c r="E2665" s="1">
        <v>0</v>
      </c>
      <c r="F2665" s="1">
        <v>0</v>
      </c>
      <c r="G2665" s="1">
        <v>0</v>
      </c>
      <c r="H2665" s="1" t="s">
        <v>4941</v>
      </c>
      <c r="I2665" s="2">
        <v>45992</v>
      </c>
      <c r="J2665" s="1">
        <v>200000</v>
      </c>
      <c r="K2665" s="1">
        <v>0</v>
      </c>
      <c r="L2665" s="1">
        <v>0</v>
      </c>
      <c r="M2665" s="1" t="s">
        <v>7267</v>
      </c>
      <c r="N2665" s="1" t="s">
        <v>7268</v>
      </c>
      <c r="O2665" s="2">
        <v>46001</v>
      </c>
      <c r="P2665" s="1">
        <v>6</v>
      </c>
      <c r="Q2665" s="1" t="s">
        <v>6456</v>
      </c>
      <c r="R2665" s="2">
        <v>45972</v>
      </c>
      <c r="S2665" s="2"/>
      <c r="T2665" s="1">
        <v>0</v>
      </c>
    </row>
    <row r="2666" spans="1:20">
      <c r="A2666" s="1" t="s">
        <v>4944</v>
      </c>
      <c r="B2666" s="1" t="s">
        <v>499</v>
      </c>
      <c r="C2666" s="1" t="s">
        <v>500</v>
      </c>
      <c r="D2666" s="1" t="s">
        <v>6721</v>
      </c>
      <c r="E2666" s="1">
        <v>0</v>
      </c>
      <c r="F2666" s="1">
        <v>0</v>
      </c>
      <c r="G2666" s="1">
        <v>0</v>
      </c>
      <c r="H2666" s="1" t="s">
        <v>1772</v>
      </c>
      <c r="I2666" s="2">
        <v>45992</v>
      </c>
      <c r="J2666" s="1">
        <v>100000</v>
      </c>
      <c r="K2666" s="1">
        <v>0</v>
      </c>
      <c r="L2666" s="1">
        <v>0</v>
      </c>
      <c r="M2666" s="1" t="s">
        <v>514</v>
      </c>
      <c r="N2666" s="1" t="s">
        <v>6877</v>
      </c>
      <c r="O2666" s="2">
        <v>46001</v>
      </c>
      <c r="P2666" s="1">
        <v>2</v>
      </c>
      <c r="Q2666" s="1" t="s">
        <v>6456</v>
      </c>
      <c r="R2666" s="2">
        <v>45972</v>
      </c>
      <c r="S2666" s="2"/>
      <c r="T2666" s="1">
        <v>0</v>
      </c>
    </row>
    <row r="2667" spans="1:20">
      <c r="A2667" s="1" t="s">
        <v>4948</v>
      </c>
      <c r="B2667" s="1" t="s">
        <v>499</v>
      </c>
      <c r="C2667" s="1" t="s">
        <v>500</v>
      </c>
      <c r="D2667" s="1" t="s">
        <v>7247</v>
      </c>
      <c r="E2667" s="1" t="s">
        <v>7248</v>
      </c>
      <c r="F2667" s="1">
        <v>0</v>
      </c>
      <c r="G2667" s="1">
        <v>0</v>
      </c>
      <c r="H2667" s="1" t="s">
        <v>3970</v>
      </c>
      <c r="I2667" s="2">
        <v>45999</v>
      </c>
      <c r="J2667" s="1">
        <v>100000</v>
      </c>
      <c r="K2667" s="1">
        <v>0</v>
      </c>
      <c r="L2667" s="1">
        <v>0</v>
      </c>
      <c r="M2667" s="1" t="s">
        <v>9638</v>
      </c>
      <c r="N2667" s="1" t="s">
        <v>6877</v>
      </c>
      <c r="O2667" s="2">
        <v>46008</v>
      </c>
      <c r="P2667" s="1">
        <v>1</v>
      </c>
      <c r="Q2667" s="1" t="s">
        <v>6456</v>
      </c>
      <c r="R2667" s="2">
        <v>45972</v>
      </c>
      <c r="S2667" s="2"/>
      <c r="T2667" s="1">
        <v>0</v>
      </c>
    </row>
    <row r="2668" spans="1:20">
      <c r="A2668" s="1" t="s">
        <v>4951</v>
      </c>
      <c r="B2668" s="1" t="s">
        <v>154</v>
      </c>
      <c r="C2668" s="1" t="s">
        <v>155</v>
      </c>
      <c r="D2668" s="1" t="s">
        <v>7216</v>
      </c>
      <c r="E2668" s="1">
        <v>0</v>
      </c>
      <c r="F2668" s="1">
        <v>0</v>
      </c>
      <c r="G2668" s="1">
        <v>0</v>
      </c>
      <c r="H2668" s="1" t="s">
        <v>2039</v>
      </c>
      <c r="I2668" s="2">
        <v>45975</v>
      </c>
      <c r="J2668" s="1">
        <v>1000</v>
      </c>
      <c r="K2668" s="1">
        <v>1000</v>
      </c>
      <c r="L2668" s="1">
        <v>0</v>
      </c>
      <c r="M2668" s="1" t="s">
        <v>8058</v>
      </c>
      <c r="N2668" s="1"/>
      <c r="O2668" s="2">
        <v>45978</v>
      </c>
      <c r="P2668" s="1">
        <v>2</v>
      </c>
      <c r="Q2668" s="1" t="s">
        <v>6443</v>
      </c>
      <c r="R2668" s="2">
        <v>45972</v>
      </c>
      <c r="S2668" s="2">
        <v>45975</v>
      </c>
      <c r="T2668" s="1">
        <v>1000</v>
      </c>
    </row>
    <row r="2669" spans="1:20">
      <c r="A2669" s="1" t="s">
        <v>4954</v>
      </c>
      <c r="B2669" s="1" t="s">
        <v>154</v>
      </c>
      <c r="C2669" s="1" t="s">
        <v>155</v>
      </c>
      <c r="D2669" s="1" t="s">
        <v>6503</v>
      </c>
      <c r="E2669" s="1">
        <v>0</v>
      </c>
      <c r="F2669" s="1">
        <v>0</v>
      </c>
      <c r="G2669" s="1">
        <v>0</v>
      </c>
      <c r="H2669" s="1" t="s">
        <v>4956</v>
      </c>
      <c r="I2669" s="2">
        <v>45979</v>
      </c>
      <c r="J2669" s="1">
        <v>5000</v>
      </c>
      <c r="K2669" s="1">
        <v>5000</v>
      </c>
      <c r="L2669" s="1">
        <v>0</v>
      </c>
      <c r="M2669" s="1" t="s">
        <v>9138</v>
      </c>
      <c r="N2669" s="1"/>
      <c r="O2669" s="2">
        <v>45981</v>
      </c>
      <c r="P2669" s="1">
        <v>1</v>
      </c>
      <c r="Q2669" s="1" t="s">
        <v>6443</v>
      </c>
      <c r="R2669" s="2">
        <v>45972</v>
      </c>
      <c r="S2669" s="2">
        <v>45974</v>
      </c>
      <c r="T2669" s="1">
        <v>5000</v>
      </c>
    </row>
    <row r="2670" spans="1:20">
      <c r="A2670" s="1" t="s">
        <v>4959</v>
      </c>
      <c r="B2670" s="1" t="s">
        <v>154</v>
      </c>
      <c r="C2670" s="1" t="s">
        <v>155</v>
      </c>
      <c r="D2670" s="1" t="s">
        <v>7216</v>
      </c>
      <c r="E2670" s="1">
        <v>0</v>
      </c>
      <c r="F2670" s="1">
        <v>0</v>
      </c>
      <c r="G2670" s="1">
        <v>0</v>
      </c>
      <c r="H2670" s="1" t="s">
        <v>4962</v>
      </c>
      <c r="I2670" s="2">
        <v>45979</v>
      </c>
      <c r="J2670" s="1">
        <v>5000</v>
      </c>
      <c r="K2670" s="1">
        <v>5000</v>
      </c>
      <c r="L2670" s="1">
        <v>0</v>
      </c>
      <c r="M2670" s="1" t="s">
        <v>9140</v>
      </c>
      <c r="N2670" s="1"/>
      <c r="O2670" s="2">
        <v>45981</v>
      </c>
      <c r="P2670" s="1">
        <v>1</v>
      </c>
      <c r="Q2670" s="1" t="s">
        <v>6443</v>
      </c>
      <c r="R2670" s="2">
        <v>45972</v>
      </c>
      <c r="S2670" s="2">
        <v>45973</v>
      </c>
      <c r="T2670" s="1">
        <v>5000</v>
      </c>
    </row>
    <row r="2671" spans="1:20">
      <c r="A2671" s="1" t="s">
        <v>4964</v>
      </c>
      <c r="B2671" s="1" t="s">
        <v>154</v>
      </c>
      <c r="C2671" s="1" t="s">
        <v>155</v>
      </c>
      <c r="D2671" s="1" t="s">
        <v>6503</v>
      </c>
      <c r="E2671" s="1">
        <v>0</v>
      </c>
      <c r="F2671" s="1">
        <v>0</v>
      </c>
      <c r="G2671" s="1">
        <v>0</v>
      </c>
      <c r="H2671" s="1" t="s">
        <v>4966</v>
      </c>
      <c r="I2671" s="2">
        <v>45979</v>
      </c>
      <c r="J2671" s="1">
        <v>5000</v>
      </c>
      <c r="K2671" s="1">
        <v>5000</v>
      </c>
      <c r="L2671" s="1">
        <v>0</v>
      </c>
      <c r="M2671" s="1" t="s">
        <v>9168</v>
      </c>
      <c r="N2671" s="1"/>
      <c r="O2671" s="2">
        <v>45981</v>
      </c>
      <c r="P2671" s="1">
        <v>1</v>
      </c>
      <c r="Q2671" s="1" t="s">
        <v>6443</v>
      </c>
      <c r="R2671" s="2">
        <v>45972</v>
      </c>
      <c r="S2671" s="2">
        <v>45974</v>
      </c>
      <c r="T2671" s="1">
        <v>5004</v>
      </c>
    </row>
    <row r="2672" spans="1:20">
      <c r="A2672" s="1" t="s">
        <v>4968</v>
      </c>
      <c r="B2672" s="1" t="s">
        <v>154</v>
      </c>
      <c r="C2672" s="1" t="s">
        <v>155</v>
      </c>
      <c r="D2672" s="1" t="s">
        <v>6503</v>
      </c>
      <c r="E2672" s="1">
        <v>0</v>
      </c>
      <c r="F2672" s="1">
        <v>0</v>
      </c>
      <c r="G2672" s="1">
        <v>0</v>
      </c>
      <c r="H2672" s="1" t="s">
        <v>4971</v>
      </c>
      <c r="I2672" s="2">
        <v>45979</v>
      </c>
      <c r="J2672" s="1">
        <v>1000</v>
      </c>
      <c r="K2672" s="1">
        <v>1000</v>
      </c>
      <c r="L2672" s="1">
        <v>0</v>
      </c>
      <c r="M2672" s="1" t="s">
        <v>8456</v>
      </c>
      <c r="N2672" s="1"/>
      <c r="O2672" s="2">
        <v>45981</v>
      </c>
      <c r="P2672" s="1">
        <v>2</v>
      </c>
      <c r="Q2672" s="1" t="s">
        <v>6443</v>
      </c>
      <c r="R2672" s="2">
        <v>45972</v>
      </c>
      <c r="S2672" s="2">
        <v>45976</v>
      </c>
      <c r="T2672" s="1">
        <v>1000</v>
      </c>
    </row>
    <row r="2673" spans="1:20">
      <c r="A2673" s="1" t="s">
        <v>4973</v>
      </c>
      <c r="B2673" s="1" t="s">
        <v>154</v>
      </c>
      <c r="C2673" s="1" t="s">
        <v>155</v>
      </c>
      <c r="D2673" s="1" t="s">
        <v>7216</v>
      </c>
      <c r="E2673" s="1">
        <v>0</v>
      </c>
      <c r="F2673" s="1">
        <v>0</v>
      </c>
      <c r="G2673" s="1">
        <v>0</v>
      </c>
      <c r="H2673" s="1" t="s">
        <v>4976</v>
      </c>
      <c r="I2673" s="2">
        <v>45979</v>
      </c>
      <c r="J2673" s="1">
        <v>4000</v>
      </c>
      <c r="K2673" s="1">
        <v>4000</v>
      </c>
      <c r="L2673" s="1">
        <v>0</v>
      </c>
      <c r="M2673" s="1" t="s">
        <v>8058</v>
      </c>
      <c r="N2673" s="1"/>
      <c r="O2673" s="2">
        <v>45981</v>
      </c>
      <c r="P2673" s="1">
        <v>2</v>
      </c>
      <c r="Q2673" s="1" t="s">
        <v>6443</v>
      </c>
      <c r="R2673" s="2">
        <v>45972</v>
      </c>
      <c r="S2673" s="2">
        <v>45975</v>
      </c>
      <c r="T2673" s="1">
        <v>4000</v>
      </c>
    </row>
    <row r="2674" spans="1:20">
      <c r="A2674" s="1" t="s">
        <v>4978</v>
      </c>
      <c r="B2674" s="1" t="s">
        <v>154</v>
      </c>
      <c r="C2674" s="1" t="s">
        <v>155</v>
      </c>
      <c r="D2674" s="1" t="s">
        <v>6503</v>
      </c>
      <c r="E2674" s="1">
        <v>0</v>
      </c>
      <c r="F2674" s="1">
        <v>0</v>
      </c>
      <c r="G2674" s="1">
        <v>0</v>
      </c>
      <c r="H2674" s="1" t="s">
        <v>4981</v>
      </c>
      <c r="I2674" s="2">
        <v>45986</v>
      </c>
      <c r="J2674" s="1">
        <v>3000</v>
      </c>
      <c r="K2674" s="1">
        <v>3000</v>
      </c>
      <c r="L2674" s="1">
        <v>0</v>
      </c>
      <c r="M2674" s="1" t="s">
        <v>9163</v>
      </c>
      <c r="N2674" s="1"/>
      <c r="O2674" s="2">
        <v>45988</v>
      </c>
      <c r="P2674" s="1">
        <v>1</v>
      </c>
      <c r="Q2674" s="1" t="s">
        <v>6443</v>
      </c>
      <c r="R2674" s="2">
        <v>45972</v>
      </c>
      <c r="S2674" s="2">
        <v>45973</v>
      </c>
      <c r="T2674" s="1">
        <v>8008</v>
      </c>
    </row>
    <row r="2675" spans="1:20">
      <c r="A2675" s="1" t="s">
        <v>4984</v>
      </c>
      <c r="B2675" s="1" t="s">
        <v>154</v>
      </c>
      <c r="C2675" s="1" t="s">
        <v>155</v>
      </c>
      <c r="D2675" s="1" t="s">
        <v>6503</v>
      </c>
      <c r="E2675" s="1">
        <v>0</v>
      </c>
      <c r="F2675" s="1">
        <v>0</v>
      </c>
      <c r="G2675" s="1">
        <v>0</v>
      </c>
      <c r="H2675" s="1" t="s">
        <v>4986</v>
      </c>
      <c r="I2675" s="2">
        <v>45986</v>
      </c>
      <c r="J2675" s="1">
        <v>3000</v>
      </c>
      <c r="K2675" s="1">
        <v>3000</v>
      </c>
      <c r="L2675" s="1">
        <v>0</v>
      </c>
      <c r="M2675" s="1" t="s">
        <v>8456</v>
      </c>
      <c r="N2675" s="1"/>
      <c r="O2675" s="2">
        <v>45988</v>
      </c>
      <c r="P2675" s="1">
        <v>2</v>
      </c>
      <c r="Q2675" s="1" t="s">
        <v>6443</v>
      </c>
      <c r="R2675" s="2">
        <v>45972</v>
      </c>
      <c r="S2675" s="2">
        <v>45976</v>
      </c>
      <c r="T2675" s="1">
        <v>3000</v>
      </c>
    </row>
    <row r="2676" spans="1:20">
      <c r="A2676" s="1" t="s">
        <v>4988</v>
      </c>
      <c r="B2676" s="1" t="s">
        <v>154</v>
      </c>
      <c r="C2676" s="1" t="s">
        <v>155</v>
      </c>
      <c r="D2676" s="1" t="s">
        <v>6503</v>
      </c>
      <c r="E2676" s="1">
        <v>0</v>
      </c>
      <c r="F2676" s="1">
        <v>0</v>
      </c>
      <c r="G2676" s="1">
        <v>0</v>
      </c>
      <c r="H2676" s="1" t="s">
        <v>4990</v>
      </c>
      <c r="I2676" s="2">
        <v>45986</v>
      </c>
      <c r="J2676" s="1">
        <v>7000</v>
      </c>
      <c r="K2676" s="1">
        <v>0</v>
      </c>
      <c r="L2676" s="1">
        <v>0</v>
      </c>
      <c r="M2676" s="1" t="s">
        <v>882</v>
      </c>
      <c r="N2676" s="1"/>
      <c r="O2676" s="2">
        <v>45988</v>
      </c>
      <c r="P2676" s="1">
        <v>1</v>
      </c>
      <c r="Q2676" s="1" t="s">
        <v>6443</v>
      </c>
      <c r="R2676" s="2">
        <v>45972</v>
      </c>
      <c r="S2676" s="2">
        <v>45981</v>
      </c>
      <c r="T2676" s="1">
        <v>7000</v>
      </c>
    </row>
    <row r="2677" spans="1:20">
      <c r="A2677" s="1" t="s">
        <v>4992</v>
      </c>
      <c r="B2677" s="1" t="s">
        <v>154</v>
      </c>
      <c r="C2677" s="1" t="s">
        <v>155</v>
      </c>
      <c r="D2677" s="1" t="s">
        <v>7216</v>
      </c>
      <c r="E2677" s="1">
        <v>0</v>
      </c>
      <c r="F2677" s="1">
        <v>0</v>
      </c>
      <c r="G2677" s="1">
        <v>0</v>
      </c>
      <c r="H2677" s="1" t="s">
        <v>4995</v>
      </c>
      <c r="I2677" s="2">
        <v>45986</v>
      </c>
      <c r="J2677" s="1">
        <v>8000</v>
      </c>
      <c r="K2677" s="1">
        <v>0</v>
      </c>
      <c r="L2677" s="1">
        <v>0</v>
      </c>
      <c r="M2677" s="1" t="s">
        <v>9135</v>
      </c>
      <c r="N2677" s="1"/>
      <c r="O2677" s="2">
        <v>45988</v>
      </c>
      <c r="P2677" s="1">
        <v>2</v>
      </c>
      <c r="Q2677" s="1" t="s">
        <v>6443</v>
      </c>
      <c r="R2677" s="2">
        <v>45972</v>
      </c>
      <c r="S2677" s="2">
        <v>45978</v>
      </c>
      <c r="T2677" s="1">
        <v>8000</v>
      </c>
    </row>
    <row r="2678" spans="1:20">
      <c r="A2678" s="1" t="s">
        <v>4997</v>
      </c>
      <c r="B2678" s="1" t="s">
        <v>154</v>
      </c>
      <c r="C2678" s="1" t="s">
        <v>155</v>
      </c>
      <c r="D2678" s="1" t="s">
        <v>7023</v>
      </c>
      <c r="E2678" s="1">
        <v>0</v>
      </c>
      <c r="F2678" s="1">
        <v>0</v>
      </c>
      <c r="G2678" s="1">
        <v>0</v>
      </c>
      <c r="H2678" s="1" t="s">
        <v>5000</v>
      </c>
      <c r="I2678" s="2">
        <v>45986</v>
      </c>
      <c r="J2678" s="1">
        <v>3000</v>
      </c>
      <c r="K2678" s="1">
        <v>3000</v>
      </c>
      <c r="L2678" s="1">
        <v>0</v>
      </c>
      <c r="M2678" s="1" t="s">
        <v>9127</v>
      </c>
      <c r="N2678" s="1"/>
      <c r="O2678" s="2">
        <v>45988</v>
      </c>
      <c r="P2678" s="1">
        <v>1</v>
      </c>
      <c r="Q2678" s="1" t="s">
        <v>6443</v>
      </c>
      <c r="R2678" s="2">
        <v>45972</v>
      </c>
      <c r="S2678" s="2">
        <v>45975</v>
      </c>
      <c r="T2678" s="1">
        <v>3016</v>
      </c>
    </row>
    <row r="2679" spans="1:20">
      <c r="A2679" s="1" t="s">
        <v>5002</v>
      </c>
      <c r="B2679" s="1" t="s">
        <v>154</v>
      </c>
      <c r="C2679" s="1" t="s">
        <v>155</v>
      </c>
      <c r="D2679" s="1" t="s">
        <v>6503</v>
      </c>
      <c r="E2679" s="1">
        <v>0</v>
      </c>
      <c r="F2679" s="1">
        <v>0</v>
      </c>
      <c r="G2679" s="1">
        <v>0</v>
      </c>
      <c r="H2679" s="1" t="s">
        <v>5004</v>
      </c>
      <c r="I2679" s="2">
        <v>45986</v>
      </c>
      <c r="J2679" s="1">
        <v>1000</v>
      </c>
      <c r="K2679" s="1">
        <v>1000</v>
      </c>
      <c r="L2679" s="1">
        <v>0</v>
      </c>
      <c r="M2679" s="1" t="s">
        <v>8456</v>
      </c>
      <c r="N2679" s="1"/>
      <c r="O2679" s="2">
        <v>45988</v>
      </c>
      <c r="P2679" s="1">
        <v>2</v>
      </c>
      <c r="Q2679" s="1" t="s">
        <v>6443</v>
      </c>
      <c r="R2679" s="2">
        <v>45972</v>
      </c>
      <c r="S2679" s="2">
        <v>45976</v>
      </c>
      <c r="T2679" s="1">
        <v>1000</v>
      </c>
    </row>
    <row r="2680" spans="1:20">
      <c r="A2680" s="1" t="s">
        <v>5006</v>
      </c>
      <c r="B2680" s="1" t="s">
        <v>154</v>
      </c>
      <c r="C2680" s="1" t="s">
        <v>155</v>
      </c>
      <c r="D2680" s="1" t="s">
        <v>7216</v>
      </c>
      <c r="E2680" s="1">
        <v>0</v>
      </c>
      <c r="F2680" s="1">
        <v>0</v>
      </c>
      <c r="G2680" s="1">
        <v>0</v>
      </c>
      <c r="H2680" s="1" t="s">
        <v>5009</v>
      </c>
      <c r="I2680" s="2">
        <v>45986</v>
      </c>
      <c r="J2680" s="1">
        <v>5000</v>
      </c>
      <c r="K2680" s="1">
        <v>0</v>
      </c>
      <c r="L2680" s="1">
        <v>0</v>
      </c>
      <c r="M2680" s="1" t="s">
        <v>8058</v>
      </c>
      <c r="N2680" s="1"/>
      <c r="O2680" s="2">
        <v>45988</v>
      </c>
      <c r="P2680" s="1">
        <v>2</v>
      </c>
      <c r="Q2680" s="1" t="s">
        <v>6443</v>
      </c>
      <c r="R2680" s="2">
        <v>45972</v>
      </c>
      <c r="S2680" s="2">
        <v>45980</v>
      </c>
      <c r="T2680" s="1">
        <v>5000</v>
      </c>
    </row>
    <row r="2681" spans="1:20">
      <c r="A2681" s="1" t="s">
        <v>5011</v>
      </c>
      <c r="B2681" s="1" t="s">
        <v>154</v>
      </c>
      <c r="C2681" s="1" t="s">
        <v>155</v>
      </c>
      <c r="D2681" s="1" t="s">
        <v>7216</v>
      </c>
      <c r="E2681" s="1">
        <v>0</v>
      </c>
      <c r="F2681" s="1">
        <v>0</v>
      </c>
      <c r="G2681" s="1">
        <v>0</v>
      </c>
      <c r="H2681" s="1" t="s">
        <v>5014</v>
      </c>
      <c r="I2681" s="2">
        <v>45986</v>
      </c>
      <c r="J2681" s="1">
        <v>4000</v>
      </c>
      <c r="K2681" s="1">
        <v>0</v>
      </c>
      <c r="L2681" s="1">
        <v>0</v>
      </c>
      <c r="M2681" s="1" t="s">
        <v>8058</v>
      </c>
      <c r="N2681" s="1"/>
      <c r="O2681" s="2">
        <v>45988</v>
      </c>
      <c r="P2681" s="1">
        <v>2</v>
      </c>
      <c r="Q2681" s="1" t="s">
        <v>6443</v>
      </c>
      <c r="R2681" s="2">
        <v>45972</v>
      </c>
      <c r="S2681" s="2">
        <v>45980</v>
      </c>
      <c r="T2681" s="1">
        <v>4000</v>
      </c>
    </row>
    <row r="2682" spans="1:20">
      <c r="A2682" s="1" t="s">
        <v>5016</v>
      </c>
      <c r="B2682" s="1" t="s">
        <v>154</v>
      </c>
      <c r="C2682" s="1" t="s">
        <v>155</v>
      </c>
      <c r="D2682" s="1" t="s">
        <v>7216</v>
      </c>
      <c r="E2682" s="1">
        <v>0</v>
      </c>
      <c r="F2682" s="1">
        <v>0</v>
      </c>
      <c r="G2682" s="1">
        <v>0</v>
      </c>
      <c r="H2682" s="1" t="s">
        <v>5018</v>
      </c>
      <c r="I2682" s="2">
        <v>45986</v>
      </c>
      <c r="J2682" s="1">
        <v>3000</v>
      </c>
      <c r="K2682" s="1">
        <v>0</v>
      </c>
      <c r="L2682" s="1">
        <v>0</v>
      </c>
      <c r="M2682" s="1" t="s">
        <v>8058</v>
      </c>
      <c r="N2682" s="1"/>
      <c r="O2682" s="2">
        <v>45988</v>
      </c>
      <c r="P2682" s="1">
        <v>2</v>
      </c>
      <c r="Q2682" s="1" t="s">
        <v>6443</v>
      </c>
      <c r="R2682" s="2">
        <v>45972</v>
      </c>
      <c r="S2682" s="2">
        <v>45979</v>
      </c>
      <c r="T2682" s="1">
        <v>3000</v>
      </c>
    </row>
    <row r="2683" spans="1:20">
      <c r="A2683" s="1" t="s">
        <v>5020</v>
      </c>
      <c r="B2683" s="1" t="s">
        <v>154</v>
      </c>
      <c r="C2683" s="1" t="s">
        <v>155</v>
      </c>
      <c r="D2683" s="1" t="s">
        <v>7216</v>
      </c>
      <c r="E2683" s="1">
        <v>0</v>
      </c>
      <c r="F2683" s="1">
        <v>0</v>
      </c>
      <c r="G2683" s="1">
        <v>0</v>
      </c>
      <c r="H2683" s="1" t="s">
        <v>5023</v>
      </c>
      <c r="I2683" s="2">
        <v>45986</v>
      </c>
      <c r="J2683" s="1">
        <v>8000</v>
      </c>
      <c r="K2683" s="1">
        <v>0</v>
      </c>
      <c r="L2683" s="1">
        <v>0</v>
      </c>
      <c r="M2683" s="1" t="s">
        <v>8058</v>
      </c>
      <c r="N2683" s="1"/>
      <c r="O2683" s="2">
        <v>45988</v>
      </c>
      <c r="P2683" s="1">
        <v>2</v>
      </c>
      <c r="Q2683" s="1" t="s">
        <v>6443</v>
      </c>
      <c r="R2683" s="2">
        <v>45972</v>
      </c>
      <c r="S2683" s="2">
        <v>45979</v>
      </c>
      <c r="T2683" s="1">
        <v>8000</v>
      </c>
    </row>
    <row r="2684" spans="1:20">
      <c r="A2684" s="1" t="s">
        <v>9824</v>
      </c>
      <c r="B2684" s="1" t="s">
        <v>154</v>
      </c>
      <c r="C2684" s="1" t="s">
        <v>155</v>
      </c>
      <c r="D2684" s="1" t="s">
        <v>6503</v>
      </c>
      <c r="E2684" s="1">
        <v>0</v>
      </c>
      <c r="F2684" s="1">
        <v>0</v>
      </c>
      <c r="G2684" s="1">
        <v>0</v>
      </c>
      <c r="H2684" s="1" t="s">
        <v>9825</v>
      </c>
      <c r="I2684" s="2">
        <v>45993</v>
      </c>
      <c r="J2684" s="1">
        <v>4000</v>
      </c>
      <c r="K2684" s="1">
        <v>0</v>
      </c>
      <c r="L2684" s="1">
        <v>0</v>
      </c>
      <c r="M2684" s="1" t="s">
        <v>8456</v>
      </c>
      <c r="N2684" s="1"/>
      <c r="O2684" s="2">
        <v>45995</v>
      </c>
      <c r="P2684" s="1">
        <v>2</v>
      </c>
      <c r="Q2684" s="1" t="s">
        <v>6443</v>
      </c>
      <c r="R2684" s="2">
        <v>45972</v>
      </c>
      <c r="S2684" s="2"/>
      <c r="T2684" s="1">
        <v>0</v>
      </c>
    </row>
    <row r="2685" spans="1:20">
      <c r="A2685" s="1" t="s">
        <v>5025</v>
      </c>
      <c r="B2685" s="1" t="s">
        <v>154</v>
      </c>
      <c r="C2685" s="1" t="s">
        <v>155</v>
      </c>
      <c r="D2685" s="1" t="s">
        <v>7216</v>
      </c>
      <c r="E2685" s="1">
        <v>0</v>
      </c>
      <c r="F2685" s="1">
        <v>0</v>
      </c>
      <c r="G2685" s="1">
        <v>0</v>
      </c>
      <c r="H2685" s="1" t="s">
        <v>4962</v>
      </c>
      <c r="I2685" s="2">
        <v>45993</v>
      </c>
      <c r="J2685" s="1">
        <v>7000</v>
      </c>
      <c r="K2685" s="1">
        <v>7000</v>
      </c>
      <c r="L2685" s="1">
        <v>0</v>
      </c>
      <c r="M2685" s="1" t="s">
        <v>9140</v>
      </c>
      <c r="N2685" s="1"/>
      <c r="O2685" s="2">
        <v>45995</v>
      </c>
      <c r="P2685" s="1">
        <v>1</v>
      </c>
      <c r="Q2685" s="1" t="s">
        <v>6443</v>
      </c>
      <c r="R2685" s="2">
        <v>45972</v>
      </c>
      <c r="S2685" s="2">
        <v>45973</v>
      </c>
      <c r="T2685" s="1">
        <v>7000</v>
      </c>
    </row>
    <row r="2686" spans="1:20">
      <c r="A2686" s="1" t="s">
        <v>5028</v>
      </c>
      <c r="B2686" s="1" t="s">
        <v>154</v>
      </c>
      <c r="C2686" s="1" t="s">
        <v>155</v>
      </c>
      <c r="D2686" s="1" t="s">
        <v>7216</v>
      </c>
      <c r="E2686" s="1">
        <v>0</v>
      </c>
      <c r="F2686" s="1">
        <v>0</v>
      </c>
      <c r="G2686" s="1">
        <v>0</v>
      </c>
      <c r="H2686" s="1" t="s">
        <v>5009</v>
      </c>
      <c r="I2686" s="2">
        <v>45993</v>
      </c>
      <c r="J2686" s="1">
        <v>6000</v>
      </c>
      <c r="K2686" s="1">
        <v>0</v>
      </c>
      <c r="L2686" s="1">
        <v>0</v>
      </c>
      <c r="M2686" s="1" t="s">
        <v>8058</v>
      </c>
      <c r="N2686" s="1"/>
      <c r="O2686" s="2">
        <v>45995</v>
      </c>
      <c r="P2686" s="1">
        <v>2</v>
      </c>
      <c r="Q2686" s="1" t="s">
        <v>6443</v>
      </c>
      <c r="R2686" s="2">
        <v>45972</v>
      </c>
      <c r="S2686" s="2">
        <v>45980</v>
      </c>
      <c r="T2686" s="1">
        <v>6000</v>
      </c>
    </row>
    <row r="2687" spans="1:20">
      <c r="A2687" s="1" t="s">
        <v>9826</v>
      </c>
      <c r="B2687" s="1" t="s">
        <v>154</v>
      </c>
      <c r="C2687" s="1" t="s">
        <v>155</v>
      </c>
      <c r="D2687" s="1" t="s">
        <v>7216</v>
      </c>
      <c r="E2687" s="1">
        <v>0</v>
      </c>
      <c r="F2687" s="1">
        <v>0</v>
      </c>
      <c r="G2687" s="1">
        <v>0</v>
      </c>
      <c r="H2687" s="1" t="s">
        <v>2039</v>
      </c>
      <c r="I2687" s="2">
        <v>45993</v>
      </c>
      <c r="J2687" s="1">
        <v>11000</v>
      </c>
      <c r="K2687" s="1">
        <v>0</v>
      </c>
      <c r="L2687" s="1">
        <v>0</v>
      </c>
      <c r="M2687" s="1" t="s">
        <v>8058</v>
      </c>
      <c r="N2687" s="1"/>
      <c r="O2687" s="2">
        <v>45995</v>
      </c>
      <c r="P2687" s="1">
        <v>2</v>
      </c>
      <c r="Q2687" s="1" t="s">
        <v>6443</v>
      </c>
      <c r="R2687" s="2">
        <v>45972</v>
      </c>
      <c r="S2687" s="2"/>
      <c r="T2687" s="1">
        <v>0</v>
      </c>
    </row>
    <row r="2688" spans="1:20">
      <c r="A2688" s="1" t="s">
        <v>9827</v>
      </c>
      <c r="B2688" s="1" t="s">
        <v>154</v>
      </c>
      <c r="C2688" s="1" t="s">
        <v>155</v>
      </c>
      <c r="D2688" s="1" t="s">
        <v>7216</v>
      </c>
      <c r="E2688" s="1">
        <v>0</v>
      </c>
      <c r="F2688" s="1">
        <v>0</v>
      </c>
      <c r="G2688" s="1">
        <v>0</v>
      </c>
      <c r="H2688" s="1" t="s">
        <v>9828</v>
      </c>
      <c r="I2688" s="2">
        <v>46000</v>
      </c>
      <c r="J2688" s="1">
        <v>1000</v>
      </c>
      <c r="K2688" s="1">
        <v>0</v>
      </c>
      <c r="L2688" s="1">
        <v>0</v>
      </c>
      <c r="M2688" s="1" t="s">
        <v>8058</v>
      </c>
      <c r="N2688" s="1"/>
      <c r="O2688" s="2">
        <v>46002</v>
      </c>
      <c r="P2688" s="1">
        <v>2</v>
      </c>
      <c r="Q2688" s="1" t="s">
        <v>6443</v>
      </c>
      <c r="R2688" s="2">
        <v>45972</v>
      </c>
      <c r="S2688" s="2"/>
      <c r="T2688" s="1">
        <v>0</v>
      </c>
    </row>
    <row r="2689" spans="1:20">
      <c r="A2689" s="1" t="s">
        <v>9829</v>
      </c>
      <c r="B2689" s="1" t="s">
        <v>9830</v>
      </c>
      <c r="C2689" s="1" t="s">
        <v>9831</v>
      </c>
      <c r="D2689" s="1" t="s">
        <v>6880</v>
      </c>
      <c r="E2689" s="1">
        <v>0</v>
      </c>
      <c r="F2689" s="1">
        <v>0</v>
      </c>
      <c r="G2689" s="1">
        <v>0</v>
      </c>
      <c r="H2689" s="1" t="s">
        <v>274</v>
      </c>
      <c r="I2689" s="2">
        <v>45987</v>
      </c>
      <c r="J2689" s="1">
        <v>400</v>
      </c>
      <c r="K2689" s="1">
        <v>0</v>
      </c>
      <c r="L2689" s="1">
        <v>0</v>
      </c>
      <c r="M2689" s="1"/>
      <c r="N2689" s="1"/>
      <c r="O2689" s="2">
        <v>45987</v>
      </c>
      <c r="P2689" s="1">
        <v>1</v>
      </c>
      <c r="Q2689" s="1" t="s">
        <v>6436</v>
      </c>
      <c r="R2689" s="2">
        <v>45973</v>
      </c>
      <c r="S2689" s="2"/>
      <c r="T2689" s="1">
        <v>0</v>
      </c>
    </row>
    <row r="2690" spans="1:20">
      <c r="A2690" s="1" t="s">
        <v>7012</v>
      </c>
      <c r="B2690" s="1" t="s">
        <v>2710</v>
      </c>
      <c r="C2690" s="1" t="s">
        <v>2711</v>
      </c>
      <c r="D2690" s="1">
        <v>0</v>
      </c>
      <c r="E2690" s="1">
        <v>0</v>
      </c>
      <c r="F2690" s="1">
        <v>0</v>
      </c>
      <c r="G2690" s="1">
        <v>0</v>
      </c>
      <c r="H2690" s="1" t="s">
        <v>7013</v>
      </c>
      <c r="I2690" s="2">
        <v>46013</v>
      </c>
      <c r="J2690" s="1">
        <v>3000</v>
      </c>
      <c r="K2690" s="1">
        <v>0</v>
      </c>
      <c r="L2690" s="1">
        <v>0</v>
      </c>
      <c r="M2690" s="1"/>
      <c r="N2690" s="1" t="s">
        <v>7014</v>
      </c>
      <c r="O2690" s="2">
        <v>46017</v>
      </c>
      <c r="P2690" s="1">
        <v>2</v>
      </c>
      <c r="Q2690" s="1" t="s">
        <v>6990</v>
      </c>
      <c r="R2690" s="2">
        <v>45973</v>
      </c>
      <c r="S2690" s="2"/>
      <c r="T2690" s="1">
        <v>0</v>
      </c>
    </row>
    <row r="2691" spans="1:20">
      <c r="A2691" s="1" t="s">
        <v>9832</v>
      </c>
      <c r="B2691" s="1" t="s">
        <v>1163</v>
      </c>
      <c r="C2691" s="1" t="s">
        <v>1164</v>
      </c>
      <c r="D2691" s="1" t="s">
        <v>6454</v>
      </c>
      <c r="E2691" s="1">
        <v>0</v>
      </c>
      <c r="F2691" s="1">
        <v>0</v>
      </c>
      <c r="G2691" s="1">
        <v>0</v>
      </c>
      <c r="H2691" s="1" t="s">
        <v>7310</v>
      </c>
      <c r="I2691" s="2">
        <v>46009</v>
      </c>
      <c r="J2691" s="1">
        <v>14000</v>
      </c>
      <c r="K2691" s="1">
        <v>0</v>
      </c>
      <c r="L2691" s="1">
        <v>0</v>
      </c>
      <c r="M2691" s="1" t="s">
        <v>7311</v>
      </c>
      <c r="N2691" s="1" t="s">
        <v>6571</v>
      </c>
      <c r="O2691" s="2">
        <v>46014</v>
      </c>
      <c r="P2691" s="1">
        <v>1</v>
      </c>
      <c r="Q2691" s="1" t="s">
        <v>6430</v>
      </c>
      <c r="R2691" s="2">
        <v>45973</v>
      </c>
      <c r="S2691" s="2"/>
      <c r="T2691" s="1">
        <v>0</v>
      </c>
    </row>
    <row r="2692" spans="1:20">
      <c r="A2692" s="1" t="s">
        <v>5031</v>
      </c>
      <c r="B2692" s="1" t="s">
        <v>387</v>
      </c>
      <c r="C2692" s="1" t="s">
        <v>388</v>
      </c>
      <c r="D2692" s="1" t="s">
        <v>6721</v>
      </c>
      <c r="E2692" s="1">
        <v>0</v>
      </c>
      <c r="F2692" s="1">
        <v>0</v>
      </c>
      <c r="G2692" s="1">
        <v>0</v>
      </c>
      <c r="H2692" s="1" t="s">
        <v>1310</v>
      </c>
      <c r="I2692" s="2">
        <v>45979</v>
      </c>
      <c r="J2692" s="1">
        <v>400000</v>
      </c>
      <c r="K2692" s="1">
        <v>400000</v>
      </c>
      <c r="L2692" s="1">
        <v>0</v>
      </c>
      <c r="M2692" s="1" t="s">
        <v>384</v>
      </c>
      <c r="N2692" s="1" t="s">
        <v>8269</v>
      </c>
      <c r="O2692" s="2">
        <v>45987</v>
      </c>
      <c r="P2692" s="1">
        <v>3</v>
      </c>
      <c r="Q2692" s="1" t="s">
        <v>6456</v>
      </c>
      <c r="R2692" s="2">
        <v>45973</v>
      </c>
      <c r="S2692" s="2">
        <v>45974</v>
      </c>
      <c r="T2692" s="1">
        <v>1279359</v>
      </c>
    </row>
    <row r="2693" spans="1:20">
      <c r="A2693" s="1" t="s">
        <v>5035</v>
      </c>
      <c r="B2693" s="1" t="s">
        <v>387</v>
      </c>
      <c r="C2693" s="1" t="s">
        <v>388</v>
      </c>
      <c r="D2693" s="1" t="s">
        <v>6721</v>
      </c>
      <c r="E2693" s="1">
        <v>0</v>
      </c>
      <c r="F2693" s="1">
        <v>0</v>
      </c>
      <c r="G2693" s="1">
        <v>0</v>
      </c>
      <c r="H2693" s="1" t="s">
        <v>1310</v>
      </c>
      <c r="I2693" s="2">
        <v>45986</v>
      </c>
      <c r="J2693" s="1">
        <v>800000</v>
      </c>
      <c r="K2693" s="1">
        <v>0</v>
      </c>
      <c r="L2693" s="1">
        <v>0</v>
      </c>
      <c r="M2693" s="1" t="s">
        <v>384</v>
      </c>
      <c r="N2693" s="1" t="s">
        <v>8269</v>
      </c>
      <c r="O2693" s="2">
        <v>45995</v>
      </c>
      <c r="P2693" s="1">
        <v>3</v>
      </c>
      <c r="Q2693" s="1" t="s">
        <v>6456</v>
      </c>
      <c r="R2693" s="2">
        <v>45973</v>
      </c>
      <c r="S2693" s="2"/>
      <c r="T2693" s="1">
        <v>0</v>
      </c>
    </row>
    <row r="2694" spans="1:20">
      <c r="A2694" s="1" t="s">
        <v>7015</v>
      </c>
      <c r="B2694" s="1" t="s">
        <v>387</v>
      </c>
      <c r="C2694" s="1" t="s">
        <v>388</v>
      </c>
      <c r="D2694" s="1" t="s">
        <v>6721</v>
      </c>
      <c r="E2694" s="1">
        <v>0</v>
      </c>
      <c r="F2694" s="1">
        <v>0</v>
      </c>
      <c r="G2694" s="1">
        <v>0</v>
      </c>
      <c r="H2694" s="1" t="s">
        <v>1310</v>
      </c>
      <c r="I2694" s="2">
        <v>46006</v>
      </c>
      <c r="J2694" s="1">
        <v>800000</v>
      </c>
      <c r="K2694" s="1">
        <v>0</v>
      </c>
      <c r="L2694" s="1">
        <v>0</v>
      </c>
      <c r="M2694" s="1" t="s">
        <v>384</v>
      </c>
      <c r="N2694" s="1" t="s">
        <v>8269</v>
      </c>
      <c r="O2694" s="2">
        <v>46013</v>
      </c>
      <c r="P2694" s="1">
        <v>3</v>
      </c>
      <c r="Q2694" s="1" t="s">
        <v>6456</v>
      </c>
      <c r="R2694" s="2">
        <v>45973</v>
      </c>
      <c r="S2694" s="2"/>
      <c r="T2694" s="1">
        <v>0</v>
      </c>
    </row>
    <row r="2695" spans="1:20">
      <c r="A2695" s="1" t="s">
        <v>5040</v>
      </c>
      <c r="B2695" s="1" t="s">
        <v>387</v>
      </c>
      <c r="C2695" s="1" t="s">
        <v>388</v>
      </c>
      <c r="D2695" s="1" t="s">
        <v>6721</v>
      </c>
      <c r="E2695" s="1">
        <v>0</v>
      </c>
      <c r="F2695" s="1">
        <v>0</v>
      </c>
      <c r="G2695" s="1">
        <v>0</v>
      </c>
      <c r="H2695" s="1" t="s">
        <v>1301</v>
      </c>
      <c r="I2695" s="2">
        <v>45979</v>
      </c>
      <c r="J2695" s="1">
        <v>400000</v>
      </c>
      <c r="K2695" s="1">
        <v>400000</v>
      </c>
      <c r="L2695" s="1">
        <v>0</v>
      </c>
      <c r="M2695" s="1" t="s">
        <v>384</v>
      </c>
      <c r="N2695" s="1" t="s">
        <v>7018</v>
      </c>
      <c r="O2695" s="2">
        <v>45987</v>
      </c>
      <c r="P2695" s="1">
        <v>3</v>
      </c>
      <c r="Q2695" s="1" t="s">
        <v>6456</v>
      </c>
      <c r="R2695" s="2">
        <v>45973</v>
      </c>
      <c r="S2695" s="2">
        <v>45975</v>
      </c>
      <c r="T2695" s="1">
        <v>1269144</v>
      </c>
    </row>
    <row r="2696" spans="1:20">
      <c r="A2696" s="1" t="s">
        <v>5045</v>
      </c>
      <c r="B2696" s="1" t="s">
        <v>387</v>
      </c>
      <c r="C2696" s="1" t="s">
        <v>388</v>
      </c>
      <c r="D2696" s="1" t="s">
        <v>6721</v>
      </c>
      <c r="E2696" s="1">
        <v>0</v>
      </c>
      <c r="F2696" s="1">
        <v>0</v>
      </c>
      <c r="G2696" s="1">
        <v>0</v>
      </c>
      <c r="H2696" s="1" t="s">
        <v>1301</v>
      </c>
      <c r="I2696" s="2">
        <v>45986</v>
      </c>
      <c r="J2696" s="1">
        <v>800000</v>
      </c>
      <c r="K2696" s="1">
        <v>0</v>
      </c>
      <c r="L2696" s="1">
        <v>0</v>
      </c>
      <c r="M2696" s="1" t="s">
        <v>384</v>
      </c>
      <c r="N2696" s="1" t="s">
        <v>7018</v>
      </c>
      <c r="O2696" s="2">
        <v>45995</v>
      </c>
      <c r="P2696" s="1">
        <v>3</v>
      </c>
      <c r="Q2696" s="1" t="s">
        <v>6456</v>
      </c>
      <c r="R2696" s="2">
        <v>45973</v>
      </c>
      <c r="S2696" s="2">
        <v>45975</v>
      </c>
      <c r="T2696" s="1">
        <v>2580651</v>
      </c>
    </row>
    <row r="2697" spans="1:20">
      <c r="A2697" s="1" t="s">
        <v>7017</v>
      </c>
      <c r="B2697" s="1" t="s">
        <v>387</v>
      </c>
      <c r="C2697" s="1" t="s">
        <v>388</v>
      </c>
      <c r="D2697" s="1" t="s">
        <v>6721</v>
      </c>
      <c r="E2697" s="1">
        <v>0</v>
      </c>
      <c r="F2697" s="1">
        <v>0</v>
      </c>
      <c r="G2697" s="1">
        <v>0</v>
      </c>
      <c r="H2697" s="1" t="s">
        <v>1301</v>
      </c>
      <c r="I2697" s="2">
        <v>46006</v>
      </c>
      <c r="J2697" s="1">
        <v>800000</v>
      </c>
      <c r="K2697" s="1">
        <v>0</v>
      </c>
      <c r="L2697" s="1">
        <v>0</v>
      </c>
      <c r="M2697" s="1" t="s">
        <v>384</v>
      </c>
      <c r="N2697" s="1" t="s">
        <v>7018</v>
      </c>
      <c r="O2697" s="2">
        <v>46013</v>
      </c>
      <c r="P2697" s="1">
        <v>3</v>
      </c>
      <c r="Q2697" s="1" t="s">
        <v>6456</v>
      </c>
      <c r="R2697" s="2">
        <v>45973</v>
      </c>
      <c r="S2697" s="2"/>
      <c r="T2697" s="1">
        <v>0</v>
      </c>
    </row>
    <row r="2698" spans="1:20">
      <c r="A2698" s="1" t="s">
        <v>5050</v>
      </c>
      <c r="B2698" s="1" t="s">
        <v>88</v>
      </c>
      <c r="C2698" s="1" t="s">
        <v>89</v>
      </c>
      <c r="D2698" s="1" t="s">
        <v>6488</v>
      </c>
      <c r="E2698" s="1">
        <v>0</v>
      </c>
      <c r="F2698" s="1">
        <v>0</v>
      </c>
      <c r="G2698" s="1">
        <v>0</v>
      </c>
      <c r="H2698" s="1" t="s">
        <v>5053</v>
      </c>
      <c r="I2698" s="2">
        <v>45987</v>
      </c>
      <c r="J2698" s="1">
        <v>3000</v>
      </c>
      <c r="K2698" s="1">
        <v>0</v>
      </c>
      <c r="L2698" s="1">
        <v>0</v>
      </c>
      <c r="M2698" s="1" t="s">
        <v>6719</v>
      </c>
      <c r="N2698" s="1" t="s">
        <v>9833</v>
      </c>
      <c r="O2698" s="2">
        <v>45992</v>
      </c>
      <c r="P2698" s="1">
        <v>2</v>
      </c>
      <c r="Q2698" s="1" t="s">
        <v>6443</v>
      </c>
      <c r="R2698" s="2">
        <v>45973</v>
      </c>
      <c r="S2698" s="2"/>
      <c r="T2698" s="1">
        <v>0</v>
      </c>
    </row>
    <row r="2699" spans="1:20">
      <c r="A2699" s="1" t="s">
        <v>7019</v>
      </c>
      <c r="B2699" s="1" t="s">
        <v>2056</v>
      </c>
      <c r="C2699" s="1" t="s">
        <v>2057</v>
      </c>
      <c r="D2699" s="1" t="s">
        <v>7020</v>
      </c>
      <c r="E2699" s="1" t="s">
        <v>7021</v>
      </c>
      <c r="F2699" s="1">
        <v>0</v>
      </c>
      <c r="G2699" s="1">
        <v>0</v>
      </c>
      <c r="H2699" s="1" t="s">
        <v>2055</v>
      </c>
      <c r="I2699" s="2">
        <v>46007</v>
      </c>
      <c r="J2699" s="1">
        <v>1750000</v>
      </c>
      <c r="K2699" s="1">
        <v>0</v>
      </c>
      <c r="L2699" s="1">
        <v>0</v>
      </c>
      <c r="M2699" s="1" t="s">
        <v>7022</v>
      </c>
      <c r="N2699" s="1"/>
      <c r="O2699" s="2">
        <v>46010</v>
      </c>
      <c r="P2699" s="1">
        <v>1</v>
      </c>
      <c r="Q2699" s="1" t="s">
        <v>6430</v>
      </c>
      <c r="R2699" s="2">
        <v>45973</v>
      </c>
      <c r="S2699" s="2"/>
      <c r="T2699" s="1">
        <v>0</v>
      </c>
    </row>
    <row r="2700" spans="1:20">
      <c r="A2700" s="1" t="s">
        <v>5056</v>
      </c>
      <c r="B2700" s="1" t="s">
        <v>653</v>
      </c>
      <c r="C2700" s="1" t="s">
        <v>654</v>
      </c>
      <c r="D2700" s="1" t="s">
        <v>6555</v>
      </c>
      <c r="E2700" s="1" t="s">
        <v>6556</v>
      </c>
      <c r="F2700" s="1" t="s">
        <v>6557</v>
      </c>
      <c r="G2700" s="1" t="s">
        <v>6558</v>
      </c>
      <c r="H2700" s="1" t="s">
        <v>129</v>
      </c>
      <c r="I2700" s="2">
        <v>45974</v>
      </c>
      <c r="J2700" s="1">
        <v>2500</v>
      </c>
      <c r="K2700" s="1">
        <v>2500</v>
      </c>
      <c r="L2700" s="1">
        <v>0</v>
      </c>
      <c r="M2700" s="1" t="s">
        <v>124</v>
      </c>
      <c r="N2700" s="1" t="s">
        <v>9834</v>
      </c>
      <c r="O2700" s="2">
        <v>45975</v>
      </c>
      <c r="P2700" s="1">
        <v>1</v>
      </c>
      <c r="Q2700" s="1" t="s">
        <v>6436</v>
      </c>
      <c r="R2700" s="2">
        <v>45973</v>
      </c>
      <c r="S2700" s="2">
        <v>45975</v>
      </c>
      <c r="T2700" s="1">
        <v>2504</v>
      </c>
    </row>
    <row r="2701" spans="1:20">
      <c r="A2701" s="1" t="s">
        <v>5060</v>
      </c>
      <c r="B2701" s="1" t="s">
        <v>5064</v>
      </c>
      <c r="C2701" s="1" t="s">
        <v>5065</v>
      </c>
      <c r="D2701" s="1" t="s">
        <v>6433</v>
      </c>
      <c r="E2701" s="1">
        <v>0</v>
      </c>
      <c r="F2701" s="1">
        <v>0</v>
      </c>
      <c r="G2701" s="1">
        <v>0</v>
      </c>
      <c r="H2701" s="1" t="s">
        <v>5063</v>
      </c>
      <c r="I2701" s="2">
        <v>45979</v>
      </c>
      <c r="J2701" s="1">
        <v>200</v>
      </c>
      <c r="K2701" s="1">
        <v>200</v>
      </c>
      <c r="L2701" s="1">
        <v>0</v>
      </c>
      <c r="M2701" s="1"/>
      <c r="N2701" s="1"/>
      <c r="O2701" s="2">
        <v>45981</v>
      </c>
      <c r="P2701" s="1">
        <v>1</v>
      </c>
      <c r="Q2701" s="1" t="s">
        <v>6436</v>
      </c>
      <c r="R2701" s="2">
        <v>45973</v>
      </c>
      <c r="S2701" s="2">
        <v>45974</v>
      </c>
      <c r="T2701" s="1">
        <v>650</v>
      </c>
    </row>
    <row r="2702" spans="1:20">
      <c r="A2702" s="1" t="s">
        <v>5068</v>
      </c>
      <c r="B2702" s="1" t="s">
        <v>5064</v>
      </c>
      <c r="C2702" s="1" t="s">
        <v>5065</v>
      </c>
      <c r="D2702" s="1" t="s">
        <v>7426</v>
      </c>
      <c r="E2702" s="1">
        <v>0</v>
      </c>
      <c r="F2702" s="1">
        <v>0</v>
      </c>
      <c r="G2702" s="1">
        <v>0</v>
      </c>
      <c r="H2702" s="1" t="s">
        <v>5072</v>
      </c>
      <c r="I2702" s="2">
        <v>45979</v>
      </c>
      <c r="J2702" s="1">
        <v>500</v>
      </c>
      <c r="K2702" s="1">
        <v>500</v>
      </c>
      <c r="L2702" s="1">
        <v>0</v>
      </c>
      <c r="M2702" s="1" t="s">
        <v>9835</v>
      </c>
      <c r="N2702" s="1"/>
      <c r="O2702" s="2">
        <v>45981</v>
      </c>
      <c r="P2702" s="1">
        <v>2</v>
      </c>
      <c r="Q2702" s="1" t="s">
        <v>6436</v>
      </c>
      <c r="R2702" s="2">
        <v>45973</v>
      </c>
      <c r="S2702" s="2">
        <v>45978</v>
      </c>
      <c r="T2702" s="1">
        <v>1400</v>
      </c>
    </row>
    <row r="2703" spans="1:20">
      <c r="A2703" s="1" t="s">
        <v>5074</v>
      </c>
      <c r="B2703" s="1" t="s">
        <v>3566</v>
      </c>
      <c r="C2703" s="1" t="s">
        <v>3567</v>
      </c>
      <c r="D2703" s="1" t="s">
        <v>6555</v>
      </c>
      <c r="E2703" s="1" t="s">
        <v>6556</v>
      </c>
      <c r="F2703" s="1" t="s">
        <v>6557</v>
      </c>
      <c r="G2703" s="1" t="s">
        <v>6558</v>
      </c>
      <c r="H2703" s="1" t="s">
        <v>129</v>
      </c>
      <c r="I2703" s="2">
        <v>45974</v>
      </c>
      <c r="J2703" s="1">
        <v>2500</v>
      </c>
      <c r="K2703" s="1">
        <v>2500</v>
      </c>
      <c r="L2703" s="1">
        <v>0</v>
      </c>
      <c r="M2703" s="1" t="s">
        <v>124</v>
      </c>
      <c r="N2703" s="1" t="s">
        <v>9836</v>
      </c>
      <c r="O2703" s="2">
        <v>45975</v>
      </c>
      <c r="P2703" s="1">
        <v>1</v>
      </c>
      <c r="Q2703" s="1" t="s">
        <v>6436</v>
      </c>
      <c r="R2703" s="2">
        <v>45973</v>
      </c>
      <c r="S2703" s="2">
        <v>45978</v>
      </c>
      <c r="T2703" s="1">
        <v>2500</v>
      </c>
    </row>
    <row r="2704" spans="1:20">
      <c r="A2704" s="1" t="s">
        <v>5074</v>
      </c>
      <c r="B2704" s="1" t="s">
        <v>3566</v>
      </c>
      <c r="C2704" s="1" t="s">
        <v>3567</v>
      </c>
      <c r="D2704" s="1" t="s">
        <v>6555</v>
      </c>
      <c r="E2704" s="1" t="s">
        <v>6556</v>
      </c>
      <c r="F2704" s="1" t="s">
        <v>6557</v>
      </c>
      <c r="G2704" s="1" t="s">
        <v>6558</v>
      </c>
      <c r="H2704" s="1" t="s">
        <v>129</v>
      </c>
      <c r="I2704" s="2">
        <v>45974</v>
      </c>
      <c r="J2704" s="1">
        <v>2500</v>
      </c>
      <c r="K2704" s="1">
        <v>2500</v>
      </c>
      <c r="L2704" s="1">
        <v>0</v>
      </c>
      <c r="M2704" s="1" t="s">
        <v>124</v>
      </c>
      <c r="N2704" s="1" t="s">
        <v>9837</v>
      </c>
      <c r="O2704" s="2">
        <v>45975</v>
      </c>
      <c r="P2704" s="1">
        <v>1</v>
      </c>
      <c r="Q2704" s="1" t="s">
        <v>6436</v>
      </c>
      <c r="R2704" s="2">
        <v>45973</v>
      </c>
      <c r="S2704" s="2">
        <v>45978</v>
      </c>
      <c r="T2704" s="1">
        <v>2500</v>
      </c>
    </row>
    <row r="2705" spans="1:20">
      <c r="A2705" s="1" t="s">
        <v>5079</v>
      </c>
      <c r="B2705" s="1" t="s">
        <v>154</v>
      </c>
      <c r="C2705" s="1" t="s">
        <v>155</v>
      </c>
      <c r="D2705" s="1" t="s">
        <v>7023</v>
      </c>
      <c r="E2705" s="1">
        <v>0</v>
      </c>
      <c r="F2705" s="1">
        <v>0</v>
      </c>
      <c r="G2705" s="1">
        <v>0</v>
      </c>
      <c r="H2705" s="1" t="s">
        <v>758</v>
      </c>
      <c r="I2705" s="2">
        <v>45975</v>
      </c>
      <c r="J2705" s="1">
        <v>9000</v>
      </c>
      <c r="K2705" s="1">
        <v>9000</v>
      </c>
      <c r="L2705" s="1">
        <v>0</v>
      </c>
      <c r="M2705" s="1" t="s">
        <v>756</v>
      </c>
      <c r="N2705" s="1" t="s">
        <v>7024</v>
      </c>
      <c r="O2705" s="2">
        <v>45979</v>
      </c>
      <c r="P2705" s="1">
        <v>1</v>
      </c>
      <c r="Q2705" s="1" t="s">
        <v>6443</v>
      </c>
      <c r="R2705" s="2">
        <v>45973</v>
      </c>
      <c r="S2705" s="2">
        <v>45975</v>
      </c>
      <c r="T2705" s="1">
        <v>9000</v>
      </c>
    </row>
    <row r="2706" spans="1:20">
      <c r="A2706" s="1" t="s">
        <v>5082</v>
      </c>
      <c r="B2706" s="1" t="s">
        <v>154</v>
      </c>
      <c r="C2706" s="1" t="s">
        <v>155</v>
      </c>
      <c r="D2706" s="1" t="s">
        <v>7023</v>
      </c>
      <c r="E2706" s="1">
        <v>0</v>
      </c>
      <c r="F2706" s="1">
        <v>0</v>
      </c>
      <c r="G2706" s="1">
        <v>0</v>
      </c>
      <c r="H2706" s="1" t="s">
        <v>5084</v>
      </c>
      <c r="I2706" s="2">
        <v>45975</v>
      </c>
      <c r="J2706" s="1">
        <v>16000</v>
      </c>
      <c r="K2706" s="1">
        <v>16000</v>
      </c>
      <c r="L2706" s="1">
        <v>0</v>
      </c>
      <c r="M2706" s="1" t="s">
        <v>756</v>
      </c>
      <c r="N2706" s="1" t="s">
        <v>7024</v>
      </c>
      <c r="O2706" s="2">
        <v>45979</v>
      </c>
      <c r="P2706" s="1">
        <v>1</v>
      </c>
      <c r="Q2706" s="1" t="s">
        <v>6443</v>
      </c>
      <c r="R2706" s="2">
        <v>45973</v>
      </c>
      <c r="S2706" s="2">
        <v>45975</v>
      </c>
      <c r="T2706" s="1">
        <v>16002</v>
      </c>
    </row>
    <row r="2707" spans="1:20">
      <c r="A2707" s="1" t="s">
        <v>5086</v>
      </c>
      <c r="B2707" s="1" t="s">
        <v>154</v>
      </c>
      <c r="C2707" s="1" t="s">
        <v>155</v>
      </c>
      <c r="D2707" s="1" t="s">
        <v>7023</v>
      </c>
      <c r="E2707" s="1">
        <v>0</v>
      </c>
      <c r="F2707" s="1">
        <v>0</v>
      </c>
      <c r="G2707" s="1">
        <v>0</v>
      </c>
      <c r="H2707" s="1" t="s">
        <v>5088</v>
      </c>
      <c r="I2707" s="2">
        <v>45975</v>
      </c>
      <c r="J2707" s="1">
        <v>8000</v>
      </c>
      <c r="K2707" s="1">
        <v>8000</v>
      </c>
      <c r="L2707" s="1">
        <v>0</v>
      </c>
      <c r="M2707" s="1" t="s">
        <v>751</v>
      </c>
      <c r="N2707" s="1" t="s">
        <v>7024</v>
      </c>
      <c r="O2707" s="2">
        <v>45979</v>
      </c>
      <c r="P2707" s="1">
        <v>1</v>
      </c>
      <c r="Q2707" s="1" t="s">
        <v>6443</v>
      </c>
      <c r="R2707" s="2">
        <v>45973</v>
      </c>
      <c r="S2707" s="2">
        <v>45975</v>
      </c>
      <c r="T2707" s="1">
        <v>8000</v>
      </c>
    </row>
    <row r="2708" spans="1:20">
      <c r="A2708" s="1" t="s">
        <v>5090</v>
      </c>
      <c r="B2708" s="1" t="s">
        <v>401</v>
      </c>
      <c r="C2708" s="1" t="s">
        <v>402</v>
      </c>
      <c r="D2708" s="1" t="s">
        <v>7126</v>
      </c>
      <c r="E2708" s="1">
        <v>0</v>
      </c>
      <c r="F2708" s="1">
        <v>0</v>
      </c>
      <c r="G2708" s="1">
        <v>0</v>
      </c>
      <c r="H2708" s="1" t="s">
        <v>5093</v>
      </c>
      <c r="I2708" s="2">
        <v>45981</v>
      </c>
      <c r="J2708" s="1">
        <v>1000</v>
      </c>
      <c r="K2708" s="1">
        <v>0</v>
      </c>
      <c r="L2708" s="1">
        <v>0</v>
      </c>
      <c r="M2708" s="1" t="s">
        <v>9838</v>
      </c>
      <c r="N2708" s="1" t="s">
        <v>9839</v>
      </c>
      <c r="O2708" s="2">
        <v>45986</v>
      </c>
      <c r="P2708" s="1">
        <v>2</v>
      </c>
      <c r="Q2708" s="1" t="s">
        <v>6443</v>
      </c>
      <c r="R2708" s="2">
        <v>45973</v>
      </c>
      <c r="S2708" s="2">
        <v>45981</v>
      </c>
      <c r="T2708" s="1">
        <v>5400</v>
      </c>
    </row>
    <row r="2709" spans="1:20">
      <c r="A2709" s="1" t="s">
        <v>5096</v>
      </c>
      <c r="B2709" s="1" t="s">
        <v>401</v>
      </c>
      <c r="C2709" s="1" t="s">
        <v>402</v>
      </c>
      <c r="D2709" s="1" t="s">
        <v>7126</v>
      </c>
      <c r="E2709" s="1">
        <v>0</v>
      </c>
      <c r="F2709" s="1">
        <v>0</v>
      </c>
      <c r="G2709" s="1">
        <v>0</v>
      </c>
      <c r="H2709" s="1" t="s">
        <v>5098</v>
      </c>
      <c r="I2709" s="2">
        <v>45981</v>
      </c>
      <c r="J2709" s="1">
        <v>1000</v>
      </c>
      <c r="K2709" s="1">
        <v>0</v>
      </c>
      <c r="L2709" s="1">
        <v>0</v>
      </c>
      <c r="M2709" s="1" t="s">
        <v>9838</v>
      </c>
      <c r="N2709" s="1" t="s">
        <v>9839</v>
      </c>
      <c r="O2709" s="2">
        <v>45986</v>
      </c>
      <c r="P2709" s="1">
        <v>2</v>
      </c>
      <c r="Q2709" s="1" t="s">
        <v>6443</v>
      </c>
      <c r="R2709" s="2">
        <v>45973</v>
      </c>
      <c r="S2709" s="2">
        <v>45981</v>
      </c>
      <c r="T2709" s="1">
        <v>5400</v>
      </c>
    </row>
    <row r="2710" spans="1:20">
      <c r="A2710" s="1" t="s">
        <v>5100</v>
      </c>
      <c r="B2710" s="1" t="s">
        <v>401</v>
      </c>
      <c r="C2710" s="1" t="s">
        <v>402</v>
      </c>
      <c r="D2710" s="1" t="s">
        <v>7126</v>
      </c>
      <c r="E2710" s="1">
        <v>0</v>
      </c>
      <c r="F2710" s="1">
        <v>0</v>
      </c>
      <c r="G2710" s="1">
        <v>0</v>
      </c>
      <c r="H2710" s="1" t="s">
        <v>5102</v>
      </c>
      <c r="I2710" s="2">
        <v>45981</v>
      </c>
      <c r="J2710" s="1">
        <v>1000</v>
      </c>
      <c r="K2710" s="1">
        <v>0</v>
      </c>
      <c r="L2710" s="1">
        <v>0</v>
      </c>
      <c r="M2710" s="1" t="s">
        <v>9838</v>
      </c>
      <c r="N2710" s="1" t="s">
        <v>9839</v>
      </c>
      <c r="O2710" s="2">
        <v>45986</v>
      </c>
      <c r="P2710" s="1">
        <v>2</v>
      </c>
      <c r="Q2710" s="1" t="s">
        <v>6443</v>
      </c>
      <c r="R2710" s="2">
        <v>45973</v>
      </c>
      <c r="S2710" s="2">
        <v>45981</v>
      </c>
      <c r="T2710" s="1">
        <v>5400</v>
      </c>
    </row>
    <row r="2711" spans="1:20">
      <c r="A2711" s="1" t="s">
        <v>5104</v>
      </c>
      <c r="B2711" s="1" t="s">
        <v>401</v>
      </c>
      <c r="C2711" s="1" t="s">
        <v>402</v>
      </c>
      <c r="D2711" s="1" t="s">
        <v>7126</v>
      </c>
      <c r="E2711" s="1">
        <v>0</v>
      </c>
      <c r="F2711" s="1">
        <v>0</v>
      </c>
      <c r="G2711" s="1">
        <v>0</v>
      </c>
      <c r="H2711" s="1" t="s">
        <v>5106</v>
      </c>
      <c r="I2711" s="2">
        <v>45981</v>
      </c>
      <c r="J2711" s="1">
        <v>1000</v>
      </c>
      <c r="K2711" s="1">
        <v>0</v>
      </c>
      <c r="L2711" s="1">
        <v>0</v>
      </c>
      <c r="M2711" s="1" t="s">
        <v>9838</v>
      </c>
      <c r="N2711" s="1" t="s">
        <v>9839</v>
      </c>
      <c r="O2711" s="2">
        <v>45986</v>
      </c>
      <c r="P2711" s="1">
        <v>2</v>
      </c>
      <c r="Q2711" s="1" t="s">
        <v>6443</v>
      </c>
      <c r="R2711" s="2">
        <v>45973</v>
      </c>
      <c r="S2711" s="2">
        <v>45981</v>
      </c>
      <c r="T2711" s="1">
        <v>5400</v>
      </c>
    </row>
    <row r="2712" spans="1:20">
      <c r="A2712" s="1" t="s">
        <v>5108</v>
      </c>
      <c r="B2712" s="1" t="s">
        <v>401</v>
      </c>
      <c r="C2712" s="1" t="s">
        <v>402</v>
      </c>
      <c r="D2712" s="1" t="s">
        <v>7126</v>
      </c>
      <c r="E2712" s="1">
        <v>0</v>
      </c>
      <c r="F2712" s="1">
        <v>0</v>
      </c>
      <c r="G2712" s="1">
        <v>0</v>
      </c>
      <c r="H2712" s="1" t="s">
        <v>5111</v>
      </c>
      <c r="I2712" s="2">
        <v>45981</v>
      </c>
      <c r="J2712" s="1">
        <v>1000</v>
      </c>
      <c r="K2712" s="1">
        <v>0</v>
      </c>
      <c r="L2712" s="1">
        <v>0</v>
      </c>
      <c r="M2712" s="1" t="s">
        <v>9838</v>
      </c>
      <c r="N2712" s="1" t="s">
        <v>9839</v>
      </c>
      <c r="O2712" s="2">
        <v>45986</v>
      </c>
      <c r="P2712" s="1">
        <v>2</v>
      </c>
      <c r="Q2712" s="1" t="s">
        <v>6443</v>
      </c>
      <c r="R2712" s="2">
        <v>45973</v>
      </c>
      <c r="S2712" s="2">
        <v>45981</v>
      </c>
      <c r="T2712" s="1">
        <v>5400</v>
      </c>
    </row>
    <row r="2713" spans="1:20">
      <c r="A2713" s="1" t="s">
        <v>5113</v>
      </c>
      <c r="B2713" s="1" t="s">
        <v>401</v>
      </c>
      <c r="C2713" s="1" t="s">
        <v>402</v>
      </c>
      <c r="D2713" s="1" t="s">
        <v>7126</v>
      </c>
      <c r="E2713" s="1">
        <v>0</v>
      </c>
      <c r="F2713" s="1">
        <v>0</v>
      </c>
      <c r="G2713" s="1">
        <v>0</v>
      </c>
      <c r="H2713" s="1" t="s">
        <v>5115</v>
      </c>
      <c r="I2713" s="2">
        <v>45981</v>
      </c>
      <c r="J2713" s="1">
        <v>1500</v>
      </c>
      <c r="K2713" s="1">
        <v>0</v>
      </c>
      <c r="L2713" s="1">
        <v>0</v>
      </c>
      <c r="M2713" s="1" t="s">
        <v>9838</v>
      </c>
      <c r="N2713" s="1" t="s">
        <v>9839</v>
      </c>
      <c r="O2713" s="2">
        <v>45986</v>
      </c>
      <c r="P2713" s="1">
        <v>2</v>
      </c>
      <c r="Q2713" s="1" t="s">
        <v>6443</v>
      </c>
      <c r="R2713" s="2">
        <v>45973</v>
      </c>
      <c r="S2713" s="2">
        <v>45981</v>
      </c>
      <c r="T2713" s="1">
        <v>9404</v>
      </c>
    </row>
    <row r="2714" spans="1:20">
      <c r="A2714" s="1" t="s">
        <v>5117</v>
      </c>
      <c r="B2714" s="1" t="s">
        <v>401</v>
      </c>
      <c r="C2714" s="1" t="s">
        <v>402</v>
      </c>
      <c r="D2714" s="1" t="s">
        <v>7126</v>
      </c>
      <c r="E2714" s="1">
        <v>0</v>
      </c>
      <c r="F2714" s="1">
        <v>0</v>
      </c>
      <c r="G2714" s="1">
        <v>0</v>
      </c>
      <c r="H2714" s="1" t="s">
        <v>5120</v>
      </c>
      <c r="I2714" s="2">
        <v>45981</v>
      </c>
      <c r="J2714" s="1">
        <v>1000</v>
      </c>
      <c r="K2714" s="1">
        <v>0</v>
      </c>
      <c r="L2714" s="1">
        <v>0</v>
      </c>
      <c r="M2714" s="1" t="s">
        <v>9838</v>
      </c>
      <c r="N2714" s="1" t="s">
        <v>9839</v>
      </c>
      <c r="O2714" s="2">
        <v>45986</v>
      </c>
      <c r="P2714" s="1">
        <v>2</v>
      </c>
      <c r="Q2714" s="1" t="s">
        <v>6443</v>
      </c>
      <c r="R2714" s="2">
        <v>45973</v>
      </c>
      <c r="S2714" s="2">
        <v>45981</v>
      </c>
      <c r="T2714" s="1">
        <v>5400</v>
      </c>
    </row>
    <row r="2715" spans="1:20">
      <c r="A2715" s="1" t="s">
        <v>5122</v>
      </c>
      <c r="B2715" s="1" t="s">
        <v>401</v>
      </c>
      <c r="C2715" s="1" t="s">
        <v>402</v>
      </c>
      <c r="D2715" s="1" t="s">
        <v>7126</v>
      </c>
      <c r="E2715" s="1">
        <v>0</v>
      </c>
      <c r="F2715" s="1">
        <v>0</v>
      </c>
      <c r="G2715" s="1">
        <v>0</v>
      </c>
      <c r="H2715" s="1" t="s">
        <v>5124</v>
      </c>
      <c r="I2715" s="2">
        <v>45981</v>
      </c>
      <c r="J2715" s="1">
        <v>2000</v>
      </c>
      <c r="K2715" s="1">
        <v>0</v>
      </c>
      <c r="L2715" s="1">
        <v>0</v>
      </c>
      <c r="M2715" s="1" t="s">
        <v>9838</v>
      </c>
      <c r="N2715" s="1" t="s">
        <v>9839</v>
      </c>
      <c r="O2715" s="2">
        <v>45986</v>
      </c>
      <c r="P2715" s="1">
        <v>2</v>
      </c>
      <c r="Q2715" s="1" t="s">
        <v>6443</v>
      </c>
      <c r="R2715" s="2">
        <v>45973</v>
      </c>
      <c r="S2715" s="2">
        <v>45981</v>
      </c>
      <c r="T2715" s="1">
        <v>11000</v>
      </c>
    </row>
    <row r="2716" spans="1:20">
      <c r="A2716" s="1" t="s">
        <v>5126</v>
      </c>
      <c r="B2716" s="1" t="s">
        <v>154</v>
      </c>
      <c r="C2716" s="1" t="s">
        <v>155</v>
      </c>
      <c r="D2716" s="1" t="s">
        <v>7023</v>
      </c>
      <c r="E2716" s="1">
        <v>0</v>
      </c>
      <c r="F2716" s="1">
        <v>0</v>
      </c>
      <c r="G2716" s="1">
        <v>0</v>
      </c>
      <c r="H2716" s="1" t="s">
        <v>5128</v>
      </c>
      <c r="I2716" s="2">
        <v>45979</v>
      </c>
      <c r="J2716" s="1">
        <v>2000</v>
      </c>
      <c r="K2716" s="1">
        <v>2000</v>
      </c>
      <c r="L2716" s="1">
        <v>0</v>
      </c>
      <c r="M2716" s="1" t="s">
        <v>9840</v>
      </c>
      <c r="N2716" s="1" t="s">
        <v>7024</v>
      </c>
      <c r="O2716" s="2">
        <v>45981</v>
      </c>
      <c r="P2716" s="1">
        <v>1</v>
      </c>
      <c r="Q2716" s="1" t="s">
        <v>6443</v>
      </c>
      <c r="R2716" s="2">
        <v>45973</v>
      </c>
      <c r="S2716" s="2">
        <v>45973</v>
      </c>
      <c r="T2716" s="1">
        <v>2001</v>
      </c>
    </row>
    <row r="2717" spans="1:20">
      <c r="A2717" s="1" t="s">
        <v>5131</v>
      </c>
      <c r="B2717" s="1" t="s">
        <v>154</v>
      </c>
      <c r="C2717" s="1" t="s">
        <v>155</v>
      </c>
      <c r="D2717" s="1" t="s">
        <v>7023</v>
      </c>
      <c r="E2717" s="1">
        <v>0</v>
      </c>
      <c r="F2717" s="1">
        <v>0</v>
      </c>
      <c r="G2717" s="1">
        <v>0</v>
      </c>
      <c r="H2717" s="1" t="s">
        <v>5133</v>
      </c>
      <c r="I2717" s="2">
        <v>45979</v>
      </c>
      <c r="J2717" s="1">
        <v>40000</v>
      </c>
      <c r="K2717" s="1">
        <v>40000</v>
      </c>
      <c r="L2717" s="1">
        <v>0</v>
      </c>
      <c r="M2717" s="1" t="s">
        <v>9253</v>
      </c>
      <c r="N2717" s="1" t="s">
        <v>7024</v>
      </c>
      <c r="O2717" s="2">
        <v>45981</v>
      </c>
      <c r="P2717" s="1">
        <v>1</v>
      </c>
      <c r="Q2717" s="1" t="s">
        <v>6443</v>
      </c>
      <c r="R2717" s="2">
        <v>45973</v>
      </c>
      <c r="S2717" s="2">
        <v>45978</v>
      </c>
      <c r="T2717" s="1">
        <v>58002</v>
      </c>
    </row>
    <row r="2718" spans="1:20">
      <c r="A2718" s="1" t="s">
        <v>5136</v>
      </c>
      <c r="B2718" s="1" t="s">
        <v>154</v>
      </c>
      <c r="C2718" s="1" t="s">
        <v>155</v>
      </c>
      <c r="D2718" s="1" t="s">
        <v>7023</v>
      </c>
      <c r="E2718" s="1">
        <v>0</v>
      </c>
      <c r="F2718" s="1">
        <v>0</v>
      </c>
      <c r="G2718" s="1">
        <v>0</v>
      </c>
      <c r="H2718" s="1" t="s">
        <v>762</v>
      </c>
      <c r="I2718" s="2">
        <v>45979</v>
      </c>
      <c r="J2718" s="1">
        <v>10000</v>
      </c>
      <c r="K2718" s="1">
        <v>10000</v>
      </c>
      <c r="L2718" s="1">
        <v>0</v>
      </c>
      <c r="M2718" s="1" t="s">
        <v>751</v>
      </c>
      <c r="N2718" s="1" t="s">
        <v>7024</v>
      </c>
      <c r="O2718" s="2">
        <v>45981</v>
      </c>
      <c r="P2718" s="1">
        <v>1</v>
      </c>
      <c r="Q2718" s="1" t="s">
        <v>6443</v>
      </c>
      <c r="R2718" s="2">
        <v>45973</v>
      </c>
      <c r="S2718" s="2">
        <v>45978</v>
      </c>
      <c r="T2718" s="1">
        <v>10000</v>
      </c>
    </row>
    <row r="2719" spans="1:20">
      <c r="A2719" s="1" t="s">
        <v>5140</v>
      </c>
      <c r="B2719" s="1" t="s">
        <v>154</v>
      </c>
      <c r="C2719" s="1" t="s">
        <v>155</v>
      </c>
      <c r="D2719" s="1" t="s">
        <v>7023</v>
      </c>
      <c r="E2719" s="1">
        <v>0</v>
      </c>
      <c r="F2719" s="1">
        <v>0</v>
      </c>
      <c r="G2719" s="1">
        <v>0</v>
      </c>
      <c r="H2719" s="1" t="s">
        <v>5143</v>
      </c>
      <c r="I2719" s="2">
        <v>45979</v>
      </c>
      <c r="J2719" s="1">
        <v>20000</v>
      </c>
      <c r="K2719" s="1">
        <v>20000</v>
      </c>
      <c r="L2719" s="1">
        <v>0</v>
      </c>
      <c r="M2719" s="1" t="s">
        <v>756</v>
      </c>
      <c r="N2719" s="1" t="s">
        <v>7024</v>
      </c>
      <c r="O2719" s="2">
        <v>45981</v>
      </c>
      <c r="P2719" s="1">
        <v>1</v>
      </c>
      <c r="Q2719" s="1" t="s">
        <v>6443</v>
      </c>
      <c r="R2719" s="2">
        <v>45973</v>
      </c>
      <c r="S2719" s="2">
        <v>45976</v>
      </c>
      <c r="T2719" s="1">
        <v>20004</v>
      </c>
    </row>
    <row r="2720" spans="1:20">
      <c r="A2720" s="1" t="s">
        <v>5145</v>
      </c>
      <c r="B2720" s="1" t="s">
        <v>154</v>
      </c>
      <c r="C2720" s="1" t="s">
        <v>155</v>
      </c>
      <c r="D2720" s="1" t="s">
        <v>7023</v>
      </c>
      <c r="E2720" s="1">
        <v>0</v>
      </c>
      <c r="F2720" s="1">
        <v>0</v>
      </c>
      <c r="G2720" s="1">
        <v>0</v>
      </c>
      <c r="H2720" s="1" t="s">
        <v>5147</v>
      </c>
      <c r="I2720" s="2">
        <v>45979</v>
      </c>
      <c r="J2720" s="1">
        <v>15000</v>
      </c>
      <c r="K2720" s="1">
        <v>15000</v>
      </c>
      <c r="L2720" s="1">
        <v>0</v>
      </c>
      <c r="M2720" s="1" t="s">
        <v>756</v>
      </c>
      <c r="N2720" s="1" t="s">
        <v>7024</v>
      </c>
      <c r="O2720" s="2">
        <v>45981</v>
      </c>
      <c r="P2720" s="1">
        <v>1</v>
      </c>
      <c r="Q2720" s="1" t="s">
        <v>6443</v>
      </c>
      <c r="R2720" s="2">
        <v>45973</v>
      </c>
      <c r="S2720" s="2">
        <v>45976</v>
      </c>
      <c r="T2720" s="1">
        <v>15000</v>
      </c>
    </row>
    <row r="2721" spans="1:20">
      <c r="A2721" s="1" t="s">
        <v>5149</v>
      </c>
      <c r="B2721" s="1" t="s">
        <v>154</v>
      </c>
      <c r="C2721" s="1" t="s">
        <v>155</v>
      </c>
      <c r="D2721" s="1" t="s">
        <v>7023</v>
      </c>
      <c r="E2721" s="1">
        <v>0</v>
      </c>
      <c r="F2721" s="1">
        <v>0</v>
      </c>
      <c r="G2721" s="1">
        <v>0</v>
      </c>
      <c r="H2721" s="1" t="s">
        <v>5152</v>
      </c>
      <c r="I2721" s="2">
        <v>45986</v>
      </c>
      <c r="J2721" s="1">
        <v>25000</v>
      </c>
      <c r="K2721" s="1">
        <v>0</v>
      </c>
      <c r="L2721" s="1">
        <v>0</v>
      </c>
      <c r="M2721" s="1" t="s">
        <v>9228</v>
      </c>
      <c r="N2721" s="1" t="s">
        <v>7024</v>
      </c>
      <c r="O2721" s="2">
        <v>45988</v>
      </c>
      <c r="P2721" s="1">
        <v>4</v>
      </c>
      <c r="Q2721" s="1" t="s">
        <v>6443</v>
      </c>
      <c r="R2721" s="2">
        <v>45973</v>
      </c>
      <c r="S2721" s="2"/>
      <c r="T2721" s="1">
        <v>0</v>
      </c>
    </row>
    <row r="2722" spans="1:20">
      <c r="A2722" s="1" t="s">
        <v>5155</v>
      </c>
      <c r="B2722" s="1" t="s">
        <v>154</v>
      </c>
      <c r="C2722" s="1" t="s">
        <v>155</v>
      </c>
      <c r="D2722" s="1" t="s">
        <v>7023</v>
      </c>
      <c r="E2722" s="1">
        <v>0</v>
      </c>
      <c r="F2722" s="1">
        <v>0</v>
      </c>
      <c r="G2722" s="1">
        <v>0</v>
      </c>
      <c r="H2722" s="1" t="s">
        <v>5159</v>
      </c>
      <c r="I2722" s="2">
        <v>45986</v>
      </c>
      <c r="J2722" s="1">
        <v>20000</v>
      </c>
      <c r="K2722" s="1">
        <v>0</v>
      </c>
      <c r="L2722" s="1">
        <v>0</v>
      </c>
      <c r="M2722" s="1" t="s">
        <v>9228</v>
      </c>
      <c r="N2722" s="1" t="s">
        <v>7024</v>
      </c>
      <c r="O2722" s="2">
        <v>45988</v>
      </c>
      <c r="P2722" s="1">
        <v>4</v>
      </c>
      <c r="Q2722" s="1" t="s">
        <v>6443</v>
      </c>
      <c r="R2722" s="2">
        <v>45973</v>
      </c>
      <c r="S2722" s="2"/>
      <c r="T2722" s="1">
        <v>0</v>
      </c>
    </row>
    <row r="2723" spans="1:20">
      <c r="A2723" s="1" t="s">
        <v>9841</v>
      </c>
      <c r="B2723" s="1" t="s">
        <v>154</v>
      </c>
      <c r="C2723" s="1" t="s">
        <v>155</v>
      </c>
      <c r="D2723" s="1" t="s">
        <v>7023</v>
      </c>
      <c r="E2723" s="1">
        <v>0</v>
      </c>
      <c r="F2723" s="1">
        <v>0</v>
      </c>
      <c r="G2723" s="1">
        <v>0</v>
      </c>
      <c r="H2723" s="1" t="s">
        <v>3565</v>
      </c>
      <c r="I2723" s="2">
        <v>45986</v>
      </c>
      <c r="J2723" s="1">
        <v>20000</v>
      </c>
      <c r="K2723" s="1">
        <v>0</v>
      </c>
      <c r="L2723" s="1">
        <v>0</v>
      </c>
      <c r="M2723" s="1" t="s">
        <v>9228</v>
      </c>
      <c r="N2723" s="1" t="s">
        <v>7024</v>
      </c>
      <c r="O2723" s="2">
        <v>45988</v>
      </c>
      <c r="P2723" s="1">
        <v>3</v>
      </c>
      <c r="Q2723" s="1" t="s">
        <v>6443</v>
      </c>
      <c r="R2723" s="2">
        <v>45973</v>
      </c>
      <c r="S2723" s="2"/>
      <c r="T2723" s="1">
        <v>0</v>
      </c>
    </row>
    <row r="2724" spans="1:20">
      <c r="A2724" s="1" t="s">
        <v>5161</v>
      </c>
      <c r="B2724" s="1" t="s">
        <v>154</v>
      </c>
      <c r="C2724" s="1" t="s">
        <v>155</v>
      </c>
      <c r="D2724" s="1" t="s">
        <v>7023</v>
      </c>
      <c r="E2724" s="1">
        <v>0</v>
      </c>
      <c r="F2724" s="1">
        <v>0</v>
      </c>
      <c r="G2724" s="1">
        <v>0</v>
      </c>
      <c r="H2724" s="1" t="s">
        <v>2569</v>
      </c>
      <c r="I2724" s="2">
        <v>45986</v>
      </c>
      <c r="J2724" s="1">
        <v>75000</v>
      </c>
      <c r="K2724" s="1">
        <v>0</v>
      </c>
      <c r="L2724" s="1">
        <v>0</v>
      </c>
      <c r="M2724" s="1" t="s">
        <v>9214</v>
      </c>
      <c r="N2724" s="1" t="s">
        <v>7024</v>
      </c>
      <c r="O2724" s="2">
        <v>45988</v>
      </c>
      <c r="P2724" s="1">
        <v>2</v>
      </c>
      <c r="Q2724" s="1" t="s">
        <v>6443</v>
      </c>
      <c r="R2724" s="2">
        <v>45973</v>
      </c>
      <c r="S2724" s="2">
        <v>45982</v>
      </c>
      <c r="T2724" s="1">
        <v>75000</v>
      </c>
    </row>
    <row r="2725" spans="1:20">
      <c r="A2725" s="1" t="s">
        <v>5164</v>
      </c>
      <c r="B2725" s="1" t="s">
        <v>154</v>
      </c>
      <c r="C2725" s="1" t="s">
        <v>155</v>
      </c>
      <c r="D2725" s="1" t="s">
        <v>7023</v>
      </c>
      <c r="E2725" s="1">
        <v>0</v>
      </c>
      <c r="F2725" s="1">
        <v>0</v>
      </c>
      <c r="G2725" s="1">
        <v>0</v>
      </c>
      <c r="H2725" s="1" t="s">
        <v>322</v>
      </c>
      <c r="I2725" s="2">
        <v>45986</v>
      </c>
      <c r="J2725" s="1">
        <v>20000</v>
      </c>
      <c r="K2725" s="1">
        <v>0</v>
      </c>
      <c r="L2725" s="1">
        <v>0</v>
      </c>
      <c r="M2725" s="1" t="s">
        <v>317</v>
      </c>
      <c r="N2725" s="1" t="s">
        <v>7024</v>
      </c>
      <c r="O2725" s="2">
        <v>45988</v>
      </c>
      <c r="P2725" s="1">
        <v>3</v>
      </c>
      <c r="Q2725" s="1" t="s">
        <v>6443</v>
      </c>
      <c r="R2725" s="2">
        <v>45973</v>
      </c>
      <c r="S2725" s="2">
        <v>45980</v>
      </c>
      <c r="T2725" s="1">
        <v>20000</v>
      </c>
    </row>
    <row r="2726" spans="1:20">
      <c r="A2726" s="1" t="s">
        <v>5166</v>
      </c>
      <c r="B2726" s="1" t="s">
        <v>154</v>
      </c>
      <c r="C2726" s="1" t="s">
        <v>155</v>
      </c>
      <c r="D2726" s="1" t="s">
        <v>7023</v>
      </c>
      <c r="E2726" s="1">
        <v>0</v>
      </c>
      <c r="F2726" s="1">
        <v>0</v>
      </c>
      <c r="G2726" s="1">
        <v>0</v>
      </c>
      <c r="H2726" s="1" t="s">
        <v>5169</v>
      </c>
      <c r="I2726" s="2">
        <v>45986</v>
      </c>
      <c r="J2726" s="1">
        <v>5000</v>
      </c>
      <c r="K2726" s="1">
        <v>0</v>
      </c>
      <c r="L2726" s="1">
        <v>0</v>
      </c>
      <c r="M2726" s="1" t="s">
        <v>317</v>
      </c>
      <c r="N2726" s="1" t="s">
        <v>7024</v>
      </c>
      <c r="O2726" s="2">
        <v>45988</v>
      </c>
      <c r="P2726" s="1">
        <v>1</v>
      </c>
      <c r="Q2726" s="1" t="s">
        <v>6443</v>
      </c>
      <c r="R2726" s="2">
        <v>45973</v>
      </c>
      <c r="S2726" s="2">
        <v>45980</v>
      </c>
      <c r="T2726" s="1">
        <v>5000</v>
      </c>
    </row>
    <row r="2727" spans="1:20">
      <c r="A2727" s="1" t="s">
        <v>5171</v>
      </c>
      <c r="B2727" s="1" t="s">
        <v>154</v>
      </c>
      <c r="C2727" s="1" t="s">
        <v>155</v>
      </c>
      <c r="D2727" s="1" t="s">
        <v>7023</v>
      </c>
      <c r="E2727" s="1">
        <v>0</v>
      </c>
      <c r="F2727" s="1">
        <v>0</v>
      </c>
      <c r="G2727" s="1">
        <v>0</v>
      </c>
      <c r="H2727" s="1" t="s">
        <v>762</v>
      </c>
      <c r="I2727" s="2">
        <v>45986</v>
      </c>
      <c r="J2727" s="1">
        <v>40000</v>
      </c>
      <c r="K2727" s="1">
        <v>0</v>
      </c>
      <c r="L2727" s="1">
        <v>0</v>
      </c>
      <c r="M2727" s="1" t="s">
        <v>751</v>
      </c>
      <c r="N2727" s="1" t="s">
        <v>7024</v>
      </c>
      <c r="O2727" s="2">
        <v>45988</v>
      </c>
      <c r="P2727" s="1">
        <v>1</v>
      </c>
      <c r="Q2727" s="1" t="s">
        <v>6443</v>
      </c>
      <c r="R2727" s="2">
        <v>45973</v>
      </c>
      <c r="S2727" s="2">
        <v>45979</v>
      </c>
      <c r="T2727" s="1">
        <v>40000</v>
      </c>
    </row>
    <row r="2728" spans="1:20">
      <c r="A2728" s="1" t="s">
        <v>5174</v>
      </c>
      <c r="B2728" s="1" t="s">
        <v>154</v>
      </c>
      <c r="C2728" s="1" t="s">
        <v>155</v>
      </c>
      <c r="D2728" s="1" t="s">
        <v>7023</v>
      </c>
      <c r="E2728" s="1">
        <v>0</v>
      </c>
      <c r="F2728" s="1">
        <v>0</v>
      </c>
      <c r="G2728" s="1">
        <v>0</v>
      </c>
      <c r="H2728" s="1" t="s">
        <v>5143</v>
      </c>
      <c r="I2728" s="2">
        <v>45986</v>
      </c>
      <c r="J2728" s="1">
        <v>22000</v>
      </c>
      <c r="K2728" s="1">
        <v>0</v>
      </c>
      <c r="L2728" s="1">
        <v>0</v>
      </c>
      <c r="M2728" s="1" t="s">
        <v>756</v>
      </c>
      <c r="N2728" s="1" t="s">
        <v>7024</v>
      </c>
      <c r="O2728" s="2">
        <v>45988</v>
      </c>
      <c r="P2728" s="1">
        <v>1</v>
      </c>
      <c r="Q2728" s="1" t="s">
        <v>6443</v>
      </c>
      <c r="R2728" s="2">
        <v>45973</v>
      </c>
      <c r="S2728" s="2"/>
      <c r="T2728" s="1">
        <v>0</v>
      </c>
    </row>
    <row r="2729" spans="1:20">
      <c r="A2729" s="1" t="s">
        <v>5178</v>
      </c>
      <c r="B2729" s="1" t="s">
        <v>154</v>
      </c>
      <c r="C2729" s="1" t="s">
        <v>155</v>
      </c>
      <c r="D2729" s="1" t="s">
        <v>7023</v>
      </c>
      <c r="E2729" s="1">
        <v>0</v>
      </c>
      <c r="F2729" s="1">
        <v>0</v>
      </c>
      <c r="G2729" s="1">
        <v>0</v>
      </c>
      <c r="H2729" s="1" t="s">
        <v>5181</v>
      </c>
      <c r="I2729" s="2">
        <v>45986</v>
      </c>
      <c r="J2729" s="1">
        <v>20000</v>
      </c>
      <c r="K2729" s="1">
        <v>0</v>
      </c>
      <c r="L2729" s="1">
        <v>0</v>
      </c>
      <c r="M2729" s="1" t="s">
        <v>756</v>
      </c>
      <c r="N2729" s="1" t="s">
        <v>7024</v>
      </c>
      <c r="O2729" s="2">
        <v>45988</v>
      </c>
      <c r="P2729" s="1">
        <v>1</v>
      </c>
      <c r="Q2729" s="1" t="s">
        <v>6443</v>
      </c>
      <c r="R2729" s="2">
        <v>45973</v>
      </c>
      <c r="S2729" s="2"/>
      <c r="T2729" s="1">
        <v>0</v>
      </c>
    </row>
    <row r="2730" spans="1:20">
      <c r="A2730" s="1" t="s">
        <v>5183</v>
      </c>
      <c r="B2730" s="1" t="s">
        <v>154</v>
      </c>
      <c r="C2730" s="1" t="s">
        <v>155</v>
      </c>
      <c r="D2730" s="1" t="s">
        <v>7023</v>
      </c>
      <c r="E2730" s="1">
        <v>0</v>
      </c>
      <c r="F2730" s="1">
        <v>0</v>
      </c>
      <c r="G2730" s="1">
        <v>0</v>
      </c>
      <c r="H2730" s="1" t="s">
        <v>5147</v>
      </c>
      <c r="I2730" s="2">
        <v>45986</v>
      </c>
      <c r="J2730" s="1">
        <v>21000</v>
      </c>
      <c r="K2730" s="1">
        <v>0</v>
      </c>
      <c r="L2730" s="1">
        <v>0</v>
      </c>
      <c r="M2730" s="1" t="s">
        <v>756</v>
      </c>
      <c r="N2730" s="1" t="s">
        <v>7024</v>
      </c>
      <c r="O2730" s="2">
        <v>45988</v>
      </c>
      <c r="P2730" s="1">
        <v>1</v>
      </c>
      <c r="Q2730" s="1" t="s">
        <v>6443</v>
      </c>
      <c r="R2730" s="2">
        <v>45973</v>
      </c>
      <c r="S2730" s="2"/>
      <c r="T2730" s="1">
        <v>0</v>
      </c>
    </row>
    <row r="2731" spans="1:20">
      <c r="A2731" s="1" t="s">
        <v>5186</v>
      </c>
      <c r="B2731" s="1" t="s">
        <v>154</v>
      </c>
      <c r="C2731" s="1" t="s">
        <v>155</v>
      </c>
      <c r="D2731" s="1" t="s">
        <v>7216</v>
      </c>
      <c r="E2731" s="1">
        <v>0</v>
      </c>
      <c r="F2731" s="1">
        <v>0</v>
      </c>
      <c r="G2731" s="1">
        <v>0</v>
      </c>
      <c r="H2731" s="1" t="s">
        <v>5188</v>
      </c>
      <c r="I2731" s="2">
        <v>45986</v>
      </c>
      <c r="J2731" s="1">
        <v>15000</v>
      </c>
      <c r="K2731" s="1">
        <v>0</v>
      </c>
      <c r="L2731" s="1">
        <v>0</v>
      </c>
      <c r="M2731" s="1" t="s">
        <v>751</v>
      </c>
      <c r="N2731" s="1" t="s">
        <v>9842</v>
      </c>
      <c r="O2731" s="2">
        <v>45988</v>
      </c>
      <c r="P2731" s="1">
        <v>1</v>
      </c>
      <c r="Q2731" s="1" t="s">
        <v>6443</v>
      </c>
      <c r="R2731" s="2">
        <v>45973</v>
      </c>
      <c r="S2731" s="2">
        <v>45981</v>
      </c>
      <c r="T2731" s="1">
        <v>15000</v>
      </c>
    </row>
    <row r="2732" spans="1:20">
      <c r="A2732" s="1" t="s">
        <v>5191</v>
      </c>
      <c r="B2732" s="1" t="s">
        <v>154</v>
      </c>
      <c r="C2732" s="1" t="s">
        <v>155</v>
      </c>
      <c r="D2732" s="1" t="s">
        <v>7216</v>
      </c>
      <c r="E2732" s="1">
        <v>0</v>
      </c>
      <c r="F2732" s="1">
        <v>0</v>
      </c>
      <c r="G2732" s="1">
        <v>0</v>
      </c>
      <c r="H2732" s="1" t="s">
        <v>5188</v>
      </c>
      <c r="I2732" s="2">
        <v>45993</v>
      </c>
      <c r="J2732" s="1">
        <v>8000</v>
      </c>
      <c r="K2732" s="1">
        <v>0</v>
      </c>
      <c r="L2732" s="1">
        <v>0</v>
      </c>
      <c r="M2732" s="1" t="s">
        <v>751</v>
      </c>
      <c r="N2732" s="1" t="s">
        <v>9843</v>
      </c>
      <c r="O2732" s="2">
        <v>45995</v>
      </c>
      <c r="P2732" s="1">
        <v>1</v>
      </c>
      <c r="Q2732" s="1" t="s">
        <v>6443</v>
      </c>
      <c r="R2732" s="2">
        <v>45973</v>
      </c>
      <c r="S2732" s="2">
        <v>45982</v>
      </c>
      <c r="T2732" s="1">
        <v>8000</v>
      </c>
    </row>
    <row r="2733" spans="1:20">
      <c r="A2733" s="1" t="s">
        <v>5194</v>
      </c>
      <c r="B2733" s="1" t="s">
        <v>401</v>
      </c>
      <c r="C2733" s="1" t="s">
        <v>402</v>
      </c>
      <c r="D2733" s="1" t="s">
        <v>7565</v>
      </c>
      <c r="E2733" s="1">
        <v>0</v>
      </c>
      <c r="F2733" s="1">
        <v>0</v>
      </c>
      <c r="G2733" s="1">
        <v>0</v>
      </c>
      <c r="H2733" s="1" t="s">
        <v>3546</v>
      </c>
      <c r="I2733" s="2">
        <v>45986</v>
      </c>
      <c r="J2733" s="1">
        <v>55000</v>
      </c>
      <c r="K2733" s="1">
        <v>0</v>
      </c>
      <c r="L2733" s="1">
        <v>0</v>
      </c>
      <c r="M2733" s="1" t="s">
        <v>9609</v>
      </c>
      <c r="N2733" s="1" t="s">
        <v>9839</v>
      </c>
      <c r="O2733" s="2">
        <v>45992</v>
      </c>
      <c r="P2733" s="1">
        <v>4</v>
      </c>
      <c r="Q2733" s="1" t="s">
        <v>6443</v>
      </c>
      <c r="R2733" s="2">
        <v>45973</v>
      </c>
      <c r="S2733" s="2">
        <v>45978</v>
      </c>
      <c r="T2733" s="1">
        <v>140004</v>
      </c>
    </row>
    <row r="2734" spans="1:20">
      <c r="A2734" s="1" t="s">
        <v>5198</v>
      </c>
      <c r="B2734" s="1" t="s">
        <v>1423</v>
      </c>
      <c r="C2734" s="1" t="s">
        <v>1424</v>
      </c>
      <c r="D2734" s="1" t="s">
        <v>7871</v>
      </c>
      <c r="E2734" s="1">
        <v>0</v>
      </c>
      <c r="F2734" s="1">
        <v>0</v>
      </c>
      <c r="G2734" s="1">
        <v>0</v>
      </c>
      <c r="H2734" s="1" t="s">
        <v>5200</v>
      </c>
      <c r="I2734" s="2">
        <v>45978</v>
      </c>
      <c r="J2734" s="1">
        <v>10</v>
      </c>
      <c r="K2734" s="1">
        <v>50</v>
      </c>
      <c r="L2734" s="1">
        <v>0</v>
      </c>
      <c r="M2734" s="1"/>
      <c r="N2734" s="1" t="s">
        <v>9844</v>
      </c>
      <c r="O2734" s="2">
        <v>45979</v>
      </c>
      <c r="P2734" s="1">
        <v>1</v>
      </c>
      <c r="Q2734" s="1" t="s">
        <v>6443</v>
      </c>
      <c r="R2734" s="2">
        <v>45973</v>
      </c>
      <c r="S2734" s="2">
        <v>45976</v>
      </c>
      <c r="T2734" s="1">
        <v>200</v>
      </c>
    </row>
    <row r="2735" spans="1:20">
      <c r="A2735" s="1" t="s">
        <v>5203</v>
      </c>
      <c r="B2735" s="1" t="s">
        <v>1423</v>
      </c>
      <c r="C2735" s="1" t="s">
        <v>1424</v>
      </c>
      <c r="D2735" s="1" t="s">
        <v>7871</v>
      </c>
      <c r="E2735" s="1" t="s">
        <v>7871</v>
      </c>
      <c r="F2735" s="1">
        <v>0</v>
      </c>
      <c r="G2735" s="1">
        <v>0</v>
      </c>
      <c r="H2735" s="1" t="s">
        <v>5206</v>
      </c>
      <c r="I2735" s="2">
        <v>45978</v>
      </c>
      <c r="J2735" s="1">
        <v>10</v>
      </c>
      <c r="K2735" s="1">
        <v>50</v>
      </c>
      <c r="L2735" s="1">
        <v>0</v>
      </c>
      <c r="M2735" s="1"/>
      <c r="N2735" s="1"/>
      <c r="O2735" s="2">
        <v>45979</v>
      </c>
      <c r="P2735" s="1">
        <v>1</v>
      </c>
      <c r="Q2735" s="1" t="s">
        <v>6443</v>
      </c>
      <c r="R2735" s="2">
        <v>45973</v>
      </c>
      <c r="S2735" s="2">
        <v>45976</v>
      </c>
      <c r="T2735" s="1">
        <v>200</v>
      </c>
    </row>
    <row r="2736" spans="1:20">
      <c r="A2736" s="1" t="s">
        <v>5208</v>
      </c>
      <c r="B2736" s="1" t="s">
        <v>1423</v>
      </c>
      <c r="C2736" s="1" t="s">
        <v>1424</v>
      </c>
      <c r="D2736" s="1" t="s">
        <v>6511</v>
      </c>
      <c r="E2736" s="1">
        <v>0</v>
      </c>
      <c r="F2736" s="1">
        <v>0</v>
      </c>
      <c r="G2736" s="1">
        <v>0</v>
      </c>
      <c r="H2736" s="1" t="s">
        <v>5210</v>
      </c>
      <c r="I2736" s="2">
        <v>45978</v>
      </c>
      <c r="J2736" s="1">
        <v>10</v>
      </c>
      <c r="K2736" s="1">
        <v>50</v>
      </c>
      <c r="L2736" s="1">
        <v>0</v>
      </c>
      <c r="M2736" s="1"/>
      <c r="N2736" s="1"/>
      <c r="O2736" s="2">
        <v>45979</v>
      </c>
      <c r="P2736" s="1">
        <v>1</v>
      </c>
      <c r="Q2736" s="1" t="s">
        <v>6443</v>
      </c>
      <c r="R2736" s="2">
        <v>45973</v>
      </c>
      <c r="S2736" s="2">
        <v>45976</v>
      </c>
      <c r="T2736" s="1">
        <v>200</v>
      </c>
    </row>
    <row r="2737" spans="1:20">
      <c r="A2737" s="1" t="s">
        <v>5212</v>
      </c>
      <c r="B2737" s="1" t="s">
        <v>1423</v>
      </c>
      <c r="C2737" s="1" t="s">
        <v>1424</v>
      </c>
      <c r="D2737" s="1" t="s">
        <v>6511</v>
      </c>
      <c r="E2737" s="1" t="s">
        <v>9845</v>
      </c>
      <c r="F2737" s="1">
        <v>0</v>
      </c>
      <c r="G2737" s="1">
        <v>0</v>
      </c>
      <c r="H2737" s="1" t="s">
        <v>5215</v>
      </c>
      <c r="I2737" s="2">
        <v>45978</v>
      </c>
      <c r="J2737" s="1">
        <v>10</v>
      </c>
      <c r="K2737" s="1">
        <v>50</v>
      </c>
      <c r="L2737" s="1">
        <v>0</v>
      </c>
      <c r="M2737" s="1"/>
      <c r="N2737" s="1"/>
      <c r="O2737" s="2">
        <v>45979</v>
      </c>
      <c r="P2737" s="1">
        <v>1</v>
      </c>
      <c r="Q2737" s="1" t="s">
        <v>6443</v>
      </c>
      <c r="R2737" s="2">
        <v>45973</v>
      </c>
      <c r="S2737" s="2">
        <v>45976</v>
      </c>
      <c r="T2737" s="1">
        <v>200</v>
      </c>
    </row>
    <row r="2738" spans="1:20">
      <c r="A2738" s="1" t="s">
        <v>5217</v>
      </c>
      <c r="B2738" s="1" t="s">
        <v>154</v>
      </c>
      <c r="C2738" s="1" t="s">
        <v>155</v>
      </c>
      <c r="D2738" s="1" t="s">
        <v>7023</v>
      </c>
      <c r="E2738" s="1">
        <v>0</v>
      </c>
      <c r="F2738" s="1">
        <v>0</v>
      </c>
      <c r="G2738" s="1">
        <v>0</v>
      </c>
      <c r="H2738" s="1" t="s">
        <v>5152</v>
      </c>
      <c r="I2738" s="2">
        <v>45993</v>
      </c>
      <c r="J2738" s="1">
        <v>30000</v>
      </c>
      <c r="K2738" s="1">
        <v>0</v>
      </c>
      <c r="L2738" s="1">
        <v>0</v>
      </c>
      <c r="M2738" s="1" t="s">
        <v>9228</v>
      </c>
      <c r="N2738" s="1" t="s">
        <v>7024</v>
      </c>
      <c r="O2738" s="2">
        <v>45995</v>
      </c>
      <c r="P2738" s="1">
        <v>4</v>
      </c>
      <c r="Q2738" s="1" t="s">
        <v>6443</v>
      </c>
      <c r="R2738" s="2">
        <v>45973</v>
      </c>
      <c r="S2738" s="2"/>
      <c r="T2738" s="1">
        <v>0</v>
      </c>
    </row>
    <row r="2739" spans="1:20">
      <c r="A2739" s="1" t="s">
        <v>5220</v>
      </c>
      <c r="B2739" s="1" t="s">
        <v>154</v>
      </c>
      <c r="C2739" s="1" t="s">
        <v>155</v>
      </c>
      <c r="D2739" s="1" t="s">
        <v>7023</v>
      </c>
      <c r="E2739" s="1">
        <v>0</v>
      </c>
      <c r="F2739" s="1">
        <v>0</v>
      </c>
      <c r="G2739" s="1">
        <v>0</v>
      </c>
      <c r="H2739" s="1" t="s">
        <v>5159</v>
      </c>
      <c r="I2739" s="2">
        <v>45993</v>
      </c>
      <c r="J2739" s="1">
        <v>25000</v>
      </c>
      <c r="K2739" s="1">
        <v>0</v>
      </c>
      <c r="L2739" s="1">
        <v>0</v>
      </c>
      <c r="M2739" s="1" t="s">
        <v>9228</v>
      </c>
      <c r="N2739" s="1" t="s">
        <v>7024</v>
      </c>
      <c r="O2739" s="2">
        <v>45995</v>
      </c>
      <c r="P2739" s="1">
        <v>4</v>
      </c>
      <c r="Q2739" s="1" t="s">
        <v>6443</v>
      </c>
      <c r="R2739" s="2">
        <v>45973</v>
      </c>
      <c r="S2739" s="2"/>
      <c r="T2739" s="1">
        <v>0</v>
      </c>
    </row>
    <row r="2740" spans="1:20">
      <c r="A2740" s="1" t="s">
        <v>9846</v>
      </c>
      <c r="B2740" s="1" t="s">
        <v>154</v>
      </c>
      <c r="C2740" s="1" t="s">
        <v>155</v>
      </c>
      <c r="D2740" s="1" t="s">
        <v>7023</v>
      </c>
      <c r="E2740" s="1">
        <v>0</v>
      </c>
      <c r="F2740" s="1">
        <v>0</v>
      </c>
      <c r="G2740" s="1">
        <v>0</v>
      </c>
      <c r="H2740" s="1" t="s">
        <v>3565</v>
      </c>
      <c r="I2740" s="2">
        <v>45993</v>
      </c>
      <c r="J2740" s="1">
        <v>25000</v>
      </c>
      <c r="K2740" s="1">
        <v>0</v>
      </c>
      <c r="L2740" s="1">
        <v>0</v>
      </c>
      <c r="M2740" s="1" t="s">
        <v>9228</v>
      </c>
      <c r="N2740" s="1" t="s">
        <v>7024</v>
      </c>
      <c r="O2740" s="2">
        <v>45995</v>
      </c>
      <c r="P2740" s="1">
        <v>3</v>
      </c>
      <c r="Q2740" s="1" t="s">
        <v>6443</v>
      </c>
      <c r="R2740" s="2">
        <v>45973</v>
      </c>
      <c r="S2740" s="2"/>
      <c r="T2740" s="1">
        <v>0</v>
      </c>
    </row>
    <row r="2741" spans="1:20">
      <c r="A2741" s="1" t="s">
        <v>5222</v>
      </c>
      <c r="B2741" s="1" t="s">
        <v>154</v>
      </c>
      <c r="C2741" s="1" t="s">
        <v>155</v>
      </c>
      <c r="D2741" s="1" t="s">
        <v>7023</v>
      </c>
      <c r="E2741" s="1">
        <v>0</v>
      </c>
      <c r="F2741" s="1">
        <v>0</v>
      </c>
      <c r="G2741" s="1">
        <v>0</v>
      </c>
      <c r="H2741" s="1" t="s">
        <v>2569</v>
      </c>
      <c r="I2741" s="2">
        <v>45993</v>
      </c>
      <c r="J2741" s="1">
        <v>65000</v>
      </c>
      <c r="K2741" s="1">
        <v>0</v>
      </c>
      <c r="L2741" s="1">
        <v>0</v>
      </c>
      <c r="M2741" s="1" t="s">
        <v>9214</v>
      </c>
      <c r="N2741" s="1" t="s">
        <v>7024</v>
      </c>
      <c r="O2741" s="2">
        <v>45995</v>
      </c>
      <c r="P2741" s="1">
        <v>2</v>
      </c>
      <c r="Q2741" s="1" t="s">
        <v>6443</v>
      </c>
      <c r="R2741" s="2">
        <v>45973</v>
      </c>
      <c r="S2741" s="2"/>
      <c r="T2741" s="1">
        <v>0</v>
      </c>
    </row>
    <row r="2742" spans="1:20">
      <c r="A2742" s="1" t="s">
        <v>5225</v>
      </c>
      <c r="B2742" s="1" t="s">
        <v>154</v>
      </c>
      <c r="C2742" s="1" t="s">
        <v>155</v>
      </c>
      <c r="D2742" s="1" t="s">
        <v>7023</v>
      </c>
      <c r="E2742" s="1">
        <v>0</v>
      </c>
      <c r="F2742" s="1">
        <v>0</v>
      </c>
      <c r="G2742" s="1">
        <v>0</v>
      </c>
      <c r="H2742" s="1" t="s">
        <v>2539</v>
      </c>
      <c r="I2742" s="2">
        <v>45993</v>
      </c>
      <c r="J2742" s="1">
        <v>30000</v>
      </c>
      <c r="K2742" s="1">
        <v>0</v>
      </c>
      <c r="L2742" s="1">
        <v>0</v>
      </c>
      <c r="M2742" s="1" t="s">
        <v>317</v>
      </c>
      <c r="N2742" s="1" t="s">
        <v>7024</v>
      </c>
      <c r="O2742" s="2">
        <v>45995</v>
      </c>
      <c r="P2742" s="1">
        <v>3</v>
      </c>
      <c r="Q2742" s="1" t="s">
        <v>6443</v>
      </c>
      <c r="R2742" s="2">
        <v>45973</v>
      </c>
      <c r="S2742" s="2"/>
      <c r="T2742" s="1">
        <v>0</v>
      </c>
    </row>
    <row r="2743" spans="1:20">
      <c r="A2743" s="1" t="s">
        <v>314</v>
      </c>
      <c r="B2743" s="1" t="s">
        <v>154</v>
      </c>
      <c r="C2743" s="1" t="s">
        <v>155</v>
      </c>
      <c r="D2743" s="1" t="s">
        <v>7023</v>
      </c>
      <c r="E2743" s="1">
        <v>0</v>
      </c>
      <c r="F2743" s="1">
        <v>0</v>
      </c>
      <c r="G2743" s="1">
        <v>0</v>
      </c>
      <c r="H2743" s="1" t="s">
        <v>322</v>
      </c>
      <c r="I2743" s="2">
        <v>45993</v>
      </c>
      <c r="J2743" s="1">
        <v>30000</v>
      </c>
      <c r="K2743" s="1">
        <v>0</v>
      </c>
      <c r="L2743" s="1">
        <v>0</v>
      </c>
      <c r="M2743" s="1" t="s">
        <v>317</v>
      </c>
      <c r="N2743" s="1" t="s">
        <v>7024</v>
      </c>
      <c r="O2743" s="2">
        <v>45995</v>
      </c>
      <c r="P2743" s="1">
        <v>3</v>
      </c>
      <c r="Q2743" s="1" t="s">
        <v>6443</v>
      </c>
      <c r="R2743" s="2">
        <v>45973</v>
      </c>
      <c r="S2743" s="2">
        <v>45981</v>
      </c>
      <c r="T2743" s="1">
        <v>30000</v>
      </c>
    </row>
    <row r="2744" spans="1:20">
      <c r="A2744" s="1" t="s">
        <v>5227</v>
      </c>
      <c r="B2744" s="1" t="s">
        <v>154</v>
      </c>
      <c r="C2744" s="1" t="s">
        <v>155</v>
      </c>
      <c r="D2744" s="1" t="s">
        <v>7023</v>
      </c>
      <c r="E2744" s="1">
        <v>0</v>
      </c>
      <c r="F2744" s="1">
        <v>0</v>
      </c>
      <c r="G2744" s="1">
        <v>0</v>
      </c>
      <c r="H2744" s="1" t="s">
        <v>2544</v>
      </c>
      <c r="I2744" s="2">
        <v>45993</v>
      </c>
      <c r="J2744" s="1">
        <v>20000</v>
      </c>
      <c r="K2744" s="1">
        <v>0</v>
      </c>
      <c r="L2744" s="1">
        <v>0</v>
      </c>
      <c r="M2744" s="1" t="s">
        <v>9214</v>
      </c>
      <c r="N2744" s="1" t="s">
        <v>7024</v>
      </c>
      <c r="O2744" s="2">
        <v>45995</v>
      </c>
      <c r="P2744" s="1">
        <v>3</v>
      </c>
      <c r="Q2744" s="1" t="s">
        <v>6443</v>
      </c>
      <c r="R2744" s="2">
        <v>45973</v>
      </c>
      <c r="S2744" s="2"/>
      <c r="T2744" s="1">
        <v>0</v>
      </c>
    </row>
    <row r="2745" spans="1:20">
      <c r="A2745" s="1" t="s">
        <v>5229</v>
      </c>
      <c r="B2745" s="1" t="s">
        <v>154</v>
      </c>
      <c r="C2745" s="1" t="s">
        <v>155</v>
      </c>
      <c r="D2745" s="1" t="s">
        <v>7023</v>
      </c>
      <c r="E2745" s="1">
        <v>0</v>
      </c>
      <c r="F2745" s="1">
        <v>0</v>
      </c>
      <c r="G2745" s="1">
        <v>0</v>
      </c>
      <c r="H2745" s="1" t="s">
        <v>5169</v>
      </c>
      <c r="I2745" s="2">
        <v>45993</v>
      </c>
      <c r="J2745" s="1">
        <v>9000</v>
      </c>
      <c r="K2745" s="1">
        <v>0</v>
      </c>
      <c r="L2745" s="1">
        <v>0</v>
      </c>
      <c r="M2745" s="1" t="s">
        <v>317</v>
      </c>
      <c r="N2745" s="1" t="s">
        <v>7024</v>
      </c>
      <c r="O2745" s="2">
        <v>45995</v>
      </c>
      <c r="P2745" s="1">
        <v>1</v>
      </c>
      <c r="Q2745" s="1" t="s">
        <v>6443</v>
      </c>
      <c r="R2745" s="2">
        <v>45973</v>
      </c>
      <c r="S2745" s="2">
        <v>45980</v>
      </c>
      <c r="T2745" s="1">
        <v>9000</v>
      </c>
    </row>
    <row r="2746" spans="1:20">
      <c r="A2746" s="1" t="s">
        <v>9847</v>
      </c>
      <c r="B2746" s="1" t="s">
        <v>154</v>
      </c>
      <c r="C2746" s="1" t="s">
        <v>155</v>
      </c>
      <c r="D2746" s="1" t="s">
        <v>7023</v>
      </c>
      <c r="E2746" s="1">
        <v>0</v>
      </c>
      <c r="F2746" s="1">
        <v>0</v>
      </c>
      <c r="G2746" s="1">
        <v>0</v>
      </c>
      <c r="H2746" s="1" t="s">
        <v>9848</v>
      </c>
      <c r="I2746" s="2">
        <v>45993</v>
      </c>
      <c r="J2746" s="1">
        <v>1000</v>
      </c>
      <c r="K2746" s="1">
        <v>0</v>
      </c>
      <c r="L2746" s="1">
        <v>0</v>
      </c>
      <c r="M2746" s="1" t="s">
        <v>9240</v>
      </c>
      <c r="N2746" s="1" t="s">
        <v>7024</v>
      </c>
      <c r="O2746" s="2">
        <v>45995</v>
      </c>
      <c r="P2746" s="1">
        <v>1</v>
      </c>
      <c r="Q2746" s="1" t="s">
        <v>6443</v>
      </c>
      <c r="R2746" s="2">
        <v>45973</v>
      </c>
      <c r="S2746" s="2"/>
      <c r="T2746" s="1">
        <v>0</v>
      </c>
    </row>
    <row r="2747" spans="1:20">
      <c r="A2747" s="1" t="s">
        <v>5231</v>
      </c>
      <c r="B2747" s="1" t="s">
        <v>154</v>
      </c>
      <c r="C2747" s="1" t="s">
        <v>155</v>
      </c>
      <c r="D2747" s="1" t="s">
        <v>7023</v>
      </c>
      <c r="E2747" s="1">
        <v>0</v>
      </c>
      <c r="F2747" s="1">
        <v>0</v>
      </c>
      <c r="G2747" s="1">
        <v>0</v>
      </c>
      <c r="H2747" s="1" t="s">
        <v>762</v>
      </c>
      <c r="I2747" s="2">
        <v>45993</v>
      </c>
      <c r="J2747" s="1">
        <v>43000</v>
      </c>
      <c r="K2747" s="1">
        <v>0</v>
      </c>
      <c r="L2747" s="1">
        <v>0</v>
      </c>
      <c r="M2747" s="1" t="s">
        <v>751</v>
      </c>
      <c r="N2747" s="1" t="s">
        <v>7024</v>
      </c>
      <c r="O2747" s="2">
        <v>45995</v>
      </c>
      <c r="P2747" s="1">
        <v>1</v>
      </c>
      <c r="Q2747" s="1" t="s">
        <v>6443</v>
      </c>
      <c r="R2747" s="2">
        <v>45973</v>
      </c>
      <c r="S2747" s="2">
        <v>45979</v>
      </c>
      <c r="T2747" s="1">
        <v>43000</v>
      </c>
    </row>
    <row r="2748" spans="1:20">
      <c r="A2748" s="1" t="s">
        <v>5234</v>
      </c>
      <c r="B2748" s="1" t="s">
        <v>154</v>
      </c>
      <c r="C2748" s="1" t="s">
        <v>155</v>
      </c>
      <c r="D2748" s="1" t="s">
        <v>7023</v>
      </c>
      <c r="E2748" s="1">
        <v>0</v>
      </c>
      <c r="F2748" s="1">
        <v>0</v>
      </c>
      <c r="G2748" s="1">
        <v>0</v>
      </c>
      <c r="H2748" s="1" t="s">
        <v>5143</v>
      </c>
      <c r="I2748" s="2">
        <v>45993</v>
      </c>
      <c r="J2748" s="1">
        <v>30000</v>
      </c>
      <c r="K2748" s="1">
        <v>0</v>
      </c>
      <c r="L2748" s="1">
        <v>0</v>
      </c>
      <c r="M2748" s="1" t="s">
        <v>756</v>
      </c>
      <c r="N2748" s="1" t="s">
        <v>7024</v>
      </c>
      <c r="O2748" s="2">
        <v>45995</v>
      </c>
      <c r="P2748" s="1">
        <v>1</v>
      </c>
      <c r="Q2748" s="1" t="s">
        <v>6443</v>
      </c>
      <c r="R2748" s="2">
        <v>45973</v>
      </c>
      <c r="S2748" s="2"/>
      <c r="T2748" s="1">
        <v>0</v>
      </c>
    </row>
    <row r="2749" spans="1:20">
      <c r="A2749" s="1" t="s">
        <v>5236</v>
      </c>
      <c r="B2749" s="1" t="s">
        <v>154</v>
      </c>
      <c r="C2749" s="1" t="s">
        <v>155</v>
      </c>
      <c r="D2749" s="1" t="s">
        <v>7023</v>
      </c>
      <c r="E2749" s="1">
        <v>0</v>
      </c>
      <c r="F2749" s="1">
        <v>0</v>
      </c>
      <c r="G2749" s="1">
        <v>0</v>
      </c>
      <c r="H2749" s="1" t="s">
        <v>5181</v>
      </c>
      <c r="I2749" s="2">
        <v>45993</v>
      </c>
      <c r="J2749" s="1">
        <v>14000</v>
      </c>
      <c r="K2749" s="1">
        <v>0</v>
      </c>
      <c r="L2749" s="1">
        <v>0</v>
      </c>
      <c r="M2749" s="1" t="s">
        <v>756</v>
      </c>
      <c r="N2749" s="1" t="s">
        <v>7024</v>
      </c>
      <c r="O2749" s="2">
        <v>45995</v>
      </c>
      <c r="P2749" s="1">
        <v>1</v>
      </c>
      <c r="Q2749" s="1" t="s">
        <v>6443</v>
      </c>
      <c r="R2749" s="2">
        <v>45973</v>
      </c>
      <c r="S2749" s="2"/>
      <c r="T2749" s="1">
        <v>0</v>
      </c>
    </row>
    <row r="2750" spans="1:20">
      <c r="A2750" s="1" t="s">
        <v>5239</v>
      </c>
      <c r="B2750" s="1" t="s">
        <v>154</v>
      </c>
      <c r="C2750" s="1" t="s">
        <v>155</v>
      </c>
      <c r="D2750" s="1" t="s">
        <v>7023</v>
      </c>
      <c r="E2750" s="1">
        <v>0</v>
      </c>
      <c r="F2750" s="1">
        <v>0</v>
      </c>
      <c r="G2750" s="1">
        <v>0</v>
      </c>
      <c r="H2750" s="1" t="s">
        <v>5147</v>
      </c>
      <c r="I2750" s="2">
        <v>45993</v>
      </c>
      <c r="J2750" s="1">
        <v>26000</v>
      </c>
      <c r="K2750" s="1">
        <v>0</v>
      </c>
      <c r="L2750" s="1">
        <v>0</v>
      </c>
      <c r="M2750" s="1" t="s">
        <v>756</v>
      </c>
      <c r="N2750" s="1" t="s">
        <v>7024</v>
      </c>
      <c r="O2750" s="2">
        <v>45995</v>
      </c>
      <c r="P2750" s="1">
        <v>1</v>
      </c>
      <c r="Q2750" s="1" t="s">
        <v>6443</v>
      </c>
      <c r="R2750" s="2">
        <v>45973</v>
      </c>
      <c r="S2750" s="2"/>
      <c r="T2750" s="1">
        <v>0</v>
      </c>
    </row>
    <row r="2751" spans="1:20">
      <c r="A2751" s="1" t="s">
        <v>5241</v>
      </c>
      <c r="B2751" s="1" t="s">
        <v>154</v>
      </c>
      <c r="C2751" s="1" t="s">
        <v>155</v>
      </c>
      <c r="D2751" s="1" t="s">
        <v>7023</v>
      </c>
      <c r="E2751" s="1">
        <v>0</v>
      </c>
      <c r="F2751" s="1">
        <v>0</v>
      </c>
      <c r="G2751" s="1">
        <v>0</v>
      </c>
      <c r="H2751" s="1" t="s">
        <v>753</v>
      </c>
      <c r="I2751" s="2">
        <v>46000</v>
      </c>
      <c r="J2751" s="1">
        <v>5000</v>
      </c>
      <c r="K2751" s="1">
        <v>0</v>
      </c>
      <c r="L2751" s="1">
        <v>0</v>
      </c>
      <c r="M2751" s="1" t="s">
        <v>751</v>
      </c>
      <c r="N2751" s="1" t="s">
        <v>7024</v>
      </c>
      <c r="O2751" s="2">
        <v>46002</v>
      </c>
      <c r="P2751" s="1">
        <v>1</v>
      </c>
      <c r="Q2751" s="1" t="s">
        <v>6443</v>
      </c>
      <c r="R2751" s="2">
        <v>45973</v>
      </c>
      <c r="S2751" s="2"/>
      <c r="T2751" s="1">
        <v>0</v>
      </c>
    </row>
    <row r="2752" spans="1:20">
      <c r="A2752" s="1" t="s">
        <v>5244</v>
      </c>
      <c r="B2752" s="1" t="s">
        <v>154</v>
      </c>
      <c r="C2752" s="1" t="s">
        <v>155</v>
      </c>
      <c r="D2752" s="1" t="s">
        <v>7023</v>
      </c>
      <c r="E2752" s="1">
        <v>0</v>
      </c>
      <c r="F2752" s="1">
        <v>0</v>
      </c>
      <c r="G2752" s="1">
        <v>0</v>
      </c>
      <c r="H2752" s="1" t="s">
        <v>5152</v>
      </c>
      <c r="I2752" s="2">
        <v>46000</v>
      </c>
      <c r="J2752" s="1">
        <v>13000</v>
      </c>
      <c r="K2752" s="1">
        <v>0</v>
      </c>
      <c r="L2752" s="1">
        <v>0</v>
      </c>
      <c r="M2752" s="1" t="s">
        <v>9228</v>
      </c>
      <c r="N2752" s="1" t="s">
        <v>7024</v>
      </c>
      <c r="O2752" s="2">
        <v>46002</v>
      </c>
      <c r="P2752" s="1">
        <v>4</v>
      </c>
      <c r="Q2752" s="1" t="s">
        <v>6443</v>
      </c>
      <c r="R2752" s="2">
        <v>45973</v>
      </c>
      <c r="S2752" s="2"/>
      <c r="T2752" s="1">
        <v>0</v>
      </c>
    </row>
    <row r="2753" spans="1:20">
      <c r="A2753" s="1" t="s">
        <v>5246</v>
      </c>
      <c r="B2753" s="1" t="s">
        <v>154</v>
      </c>
      <c r="C2753" s="1" t="s">
        <v>155</v>
      </c>
      <c r="D2753" s="1" t="s">
        <v>7023</v>
      </c>
      <c r="E2753" s="1">
        <v>0</v>
      </c>
      <c r="F2753" s="1">
        <v>0</v>
      </c>
      <c r="G2753" s="1">
        <v>0</v>
      </c>
      <c r="H2753" s="1" t="s">
        <v>5159</v>
      </c>
      <c r="I2753" s="2">
        <v>46000</v>
      </c>
      <c r="J2753" s="1">
        <v>21000</v>
      </c>
      <c r="K2753" s="1">
        <v>0</v>
      </c>
      <c r="L2753" s="1">
        <v>0</v>
      </c>
      <c r="M2753" s="1" t="s">
        <v>9228</v>
      </c>
      <c r="N2753" s="1" t="s">
        <v>7024</v>
      </c>
      <c r="O2753" s="2">
        <v>46002</v>
      </c>
      <c r="P2753" s="1">
        <v>4</v>
      </c>
      <c r="Q2753" s="1" t="s">
        <v>6443</v>
      </c>
      <c r="R2753" s="2">
        <v>45973</v>
      </c>
      <c r="S2753" s="2"/>
      <c r="T2753" s="1">
        <v>0</v>
      </c>
    </row>
    <row r="2754" spans="1:20">
      <c r="A2754" s="1" t="s">
        <v>9849</v>
      </c>
      <c r="B2754" s="1" t="s">
        <v>154</v>
      </c>
      <c r="C2754" s="1" t="s">
        <v>155</v>
      </c>
      <c r="D2754" s="1" t="s">
        <v>7023</v>
      </c>
      <c r="E2754" s="1">
        <v>0</v>
      </c>
      <c r="F2754" s="1">
        <v>0</v>
      </c>
      <c r="G2754" s="1">
        <v>0</v>
      </c>
      <c r="H2754" s="1" t="s">
        <v>3565</v>
      </c>
      <c r="I2754" s="2">
        <v>46000</v>
      </c>
      <c r="J2754" s="1">
        <v>20000</v>
      </c>
      <c r="K2754" s="1">
        <v>0</v>
      </c>
      <c r="L2754" s="1">
        <v>0</v>
      </c>
      <c r="M2754" s="1" t="s">
        <v>9228</v>
      </c>
      <c r="N2754" s="1" t="s">
        <v>7024</v>
      </c>
      <c r="O2754" s="2">
        <v>46002</v>
      </c>
      <c r="P2754" s="1">
        <v>3</v>
      </c>
      <c r="Q2754" s="1" t="s">
        <v>6443</v>
      </c>
      <c r="R2754" s="2">
        <v>45973</v>
      </c>
      <c r="S2754" s="2"/>
      <c r="T2754" s="1">
        <v>0</v>
      </c>
    </row>
    <row r="2755" spans="1:20">
      <c r="A2755" s="1" t="s">
        <v>5249</v>
      </c>
      <c r="B2755" s="1" t="s">
        <v>154</v>
      </c>
      <c r="C2755" s="1" t="s">
        <v>155</v>
      </c>
      <c r="D2755" s="1" t="s">
        <v>7023</v>
      </c>
      <c r="E2755" s="1">
        <v>0</v>
      </c>
      <c r="F2755" s="1">
        <v>0</v>
      </c>
      <c r="G2755" s="1">
        <v>0</v>
      </c>
      <c r="H2755" s="1" t="s">
        <v>2539</v>
      </c>
      <c r="I2755" s="2">
        <v>46000</v>
      </c>
      <c r="J2755" s="1">
        <v>22000</v>
      </c>
      <c r="K2755" s="1">
        <v>0</v>
      </c>
      <c r="L2755" s="1">
        <v>0</v>
      </c>
      <c r="M2755" s="1" t="s">
        <v>317</v>
      </c>
      <c r="N2755" s="1" t="s">
        <v>7024</v>
      </c>
      <c r="O2755" s="2">
        <v>46002</v>
      </c>
      <c r="P2755" s="1">
        <v>3</v>
      </c>
      <c r="Q2755" s="1" t="s">
        <v>6443</v>
      </c>
      <c r="R2755" s="2">
        <v>45973</v>
      </c>
      <c r="S2755" s="2"/>
      <c r="T2755" s="1">
        <v>0</v>
      </c>
    </row>
    <row r="2756" spans="1:20">
      <c r="A2756" s="1" t="s">
        <v>5251</v>
      </c>
      <c r="B2756" s="1" t="s">
        <v>154</v>
      </c>
      <c r="C2756" s="1" t="s">
        <v>155</v>
      </c>
      <c r="D2756" s="1" t="s">
        <v>7023</v>
      </c>
      <c r="E2756" s="1">
        <v>0</v>
      </c>
      <c r="F2756" s="1">
        <v>0</v>
      </c>
      <c r="G2756" s="1">
        <v>0</v>
      </c>
      <c r="H2756" s="1" t="s">
        <v>322</v>
      </c>
      <c r="I2756" s="2">
        <v>46000</v>
      </c>
      <c r="J2756" s="1">
        <v>30000</v>
      </c>
      <c r="K2756" s="1">
        <v>0</v>
      </c>
      <c r="L2756" s="1">
        <v>0</v>
      </c>
      <c r="M2756" s="1" t="s">
        <v>317</v>
      </c>
      <c r="N2756" s="1" t="s">
        <v>7024</v>
      </c>
      <c r="O2756" s="2">
        <v>46002</v>
      </c>
      <c r="P2756" s="1">
        <v>3</v>
      </c>
      <c r="Q2756" s="1" t="s">
        <v>6443</v>
      </c>
      <c r="R2756" s="2">
        <v>45973</v>
      </c>
      <c r="S2756" s="2">
        <v>45981</v>
      </c>
      <c r="T2756" s="1">
        <v>30000</v>
      </c>
    </row>
    <row r="2757" spans="1:20">
      <c r="A2757" s="1" t="s">
        <v>5253</v>
      </c>
      <c r="B2757" s="1" t="s">
        <v>154</v>
      </c>
      <c r="C2757" s="1" t="s">
        <v>155</v>
      </c>
      <c r="D2757" s="1" t="s">
        <v>7023</v>
      </c>
      <c r="E2757" s="1">
        <v>0</v>
      </c>
      <c r="F2757" s="1">
        <v>0</v>
      </c>
      <c r="G2757" s="1">
        <v>0</v>
      </c>
      <c r="H2757" s="1" t="s">
        <v>2544</v>
      </c>
      <c r="I2757" s="2">
        <v>46000</v>
      </c>
      <c r="J2757" s="1">
        <v>32000</v>
      </c>
      <c r="K2757" s="1">
        <v>0</v>
      </c>
      <c r="L2757" s="1">
        <v>0</v>
      </c>
      <c r="M2757" s="1" t="s">
        <v>9214</v>
      </c>
      <c r="N2757" s="1" t="s">
        <v>7024</v>
      </c>
      <c r="O2757" s="2">
        <v>46002</v>
      </c>
      <c r="P2757" s="1">
        <v>3</v>
      </c>
      <c r="Q2757" s="1" t="s">
        <v>6443</v>
      </c>
      <c r="R2757" s="2">
        <v>45973</v>
      </c>
      <c r="S2757" s="2"/>
      <c r="T2757" s="1">
        <v>0</v>
      </c>
    </row>
    <row r="2758" spans="1:20">
      <c r="A2758" s="1" t="s">
        <v>7025</v>
      </c>
      <c r="B2758" s="1" t="s">
        <v>474</v>
      </c>
      <c r="C2758" s="1" t="s">
        <v>475</v>
      </c>
      <c r="D2758" s="1" t="s">
        <v>7026</v>
      </c>
      <c r="E2758" s="1" t="s">
        <v>6752</v>
      </c>
      <c r="F2758" s="1">
        <v>0</v>
      </c>
      <c r="G2758" s="1">
        <v>0</v>
      </c>
      <c r="H2758" s="1" t="s">
        <v>7027</v>
      </c>
      <c r="I2758" s="2">
        <v>46000</v>
      </c>
      <c r="J2758" s="1">
        <v>200</v>
      </c>
      <c r="K2758" s="1">
        <v>0</v>
      </c>
      <c r="L2758" s="1">
        <v>0</v>
      </c>
      <c r="M2758" s="1" t="s">
        <v>7028</v>
      </c>
      <c r="N2758" s="1"/>
      <c r="O2758" s="2">
        <v>46002</v>
      </c>
      <c r="P2758" s="1">
        <v>2</v>
      </c>
      <c r="Q2758" s="1" t="s">
        <v>6436</v>
      </c>
      <c r="R2758" s="2">
        <v>45973</v>
      </c>
      <c r="S2758" s="2"/>
      <c r="T2758" s="1">
        <v>0</v>
      </c>
    </row>
    <row r="2759" spans="1:20">
      <c r="A2759" s="1" t="s">
        <v>9850</v>
      </c>
      <c r="B2759" s="1" t="s">
        <v>1163</v>
      </c>
      <c r="C2759" s="1" t="s">
        <v>1164</v>
      </c>
      <c r="D2759" s="1" t="s">
        <v>6454</v>
      </c>
      <c r="E2759" s="1">
        <v>0</v>
      </c>
      <c r="F2759" s="1">
        <v>0</v>
      </c>
      <c r="G2759" s="1">
        <v>0</v>
      </c>
      <c r="H2759" s="1" t="s">
        <v>9092</v>
      </c>
      <c r="I2759" s="2">
        <v>45992</v>
      </c>
      <c r="J2759" s="1">
        <v>3000</v>
      </c>
      <c r="K2759" s="1">
        <v>0</v>
      </c>
      <c r="L2759" s="1">
        <v>0</v>
      </c>
      <c r="M2759" s="1" t="s">
        <v>9093</v>
      </c>
      <c r="N2759" s="1" t="s">
        <v>6571</v>
      </c>
      <c r="O2759" s="2">
        <v>45995</v>
      </c>
      <c r="P2759" s="1">
        <v>1</v>
      </c>
      <c r="Q2759" s="1" t="s">
        <v>6430</v>
      </c>
      <c r="R2759" s="2">
        <v>45973</v>
      </c>
      <c r="S2759" s="2"/>
      <c r="T2759" s="1">
        <v>0</v>
      </c>
    </row>
    <row r="2760" spans="1:20">
      <c r="A2760" s="1" t="s">
        <v>5255</v>
      </c>
      <c r="B2760" s="1" t="s">
        <v>3566</v>
      </c>
      <c r="C2760" s="1" t="s">
        <v>3567</v>
      </c>
      <c r="D2760" s="1" t="s">
        <v>7142</v>
      </c>
      <c r="E2760" s="1">
        <v>0</v>
      </c>
      <c r="F2760" s="1">
        <v>0</v>
      </c>
      <c r="G2760" s="1">
        <v>0</v>
      </c>
      <c r="H2760" s="1" t="s">
        <v>5258</v>
      </c>
      <c r="I2760" s="2">
        <v>45986</v>
      </c>
      <c r="J2760" s="1">
        <v>60000</v>
      </c>
      <c r="K2760" s="1">
        <v>60000</v>
      </c>
      <c r="L2760" s="1">
        <v>0</v>
      </c>
      <c r="M2760" s="1" t="s">
        <v>9851</v>
      </c>
      <c r="N2760" s="1" t="s">
        <v>9852</v>
      </c>
      <c r="O2760" s="2">
        <v>45988</v>
      </c>
      <c r="P2760" s="1">
        <v>1</v>
      </c>
      <c r="Q2760" s="1" t="s">
        <v>6436</v>
      </c>
      <c r="R2760" s="2">
        <v>45973</v>
      </c>
      <c r="S2760" s="2">
        <v>45981</v>
      </c>
      <c r="T2760" s="1">
        <v>60000</v>
      </c>
    </row>
    <row r="2761" spans="1:20">
      <c r="A2761" s="1" t="s">
        <v>5261</v>
      </c>
      <c r="B2761" s="1" t="s">
        <v>499</v>
      </c>
      <c r="C2761" s="1" t="s">
        <v>500</v>
      </c>
      <c r="D2761" s="1" t="s">
        <v>6721</v>
      </c>
      <c r="E2761" s="1">
        <v>0</v>
      </c>
      <c r="F2761" s="1">
        <v>0</v>
      </c>
      <c r="G2761" s="1">
        <v>0</v>
      </c>
      <c r="H2761" s="1" t="s">
        <v>979</v>
      </c>
      <c r="I2761" s="2">
        <v>45992</v>
      </c>
      <c r="J2761" s="1">
        <v>50000</v>
      </c>
      <c r="K2761" s="1">
        <v>0</v>
      </c>
      <c r="L2761" s="1">
        <v>0</v>
      </c>
      <c r="M2761" s="1" t="s">
        <v>514</v>
      </c>
      <c r="N2761" s="1" t="s">
        <v>7234</v>
      </c>
      <c r="O2761" s="2">
        <v>46001</v>
      </c>
      <c r="P2761" s="1">
        <v>2</v>
      </c>
      <c r="Q2761" s="1" t="s">
        <v>6456</v>
      </c>
      <c r="R2761" s="2">
        <v>45973</v>
      </c>
      <c r="S2761" s="2"/>
      <c r="T2761" s="1">
        <v>0</v>
      </c>
    </row>
    <row r="2762" spans="1:20">
      <c r="A2762" s="1" t="s">
        <v>5265</v>
      </c>
      <c r="B2762" s="1" t="s">
        <v>499</v>
      </c>
      <c r="C2762" s="1" t="s">
        <v>500</v>
      </c>
      <c r="D2762" s="1" t="s">
        <v>7009</v>
      </c>
      <c r="E2762" s="1">
        <v>0</v>
      </c>
      <c r="F2762" s="1">
        <v>0</v>
      </c>
      <c r="G2762" s="1">
        <v>0</v>
      </c>
      <c r="H2762" s="1" t="s">
        <v>1746</v>
      </c>
      <c r="I2762" s="2">
        <v>45992</v>
      </c>
      <c r="J2762" s="1">
        <v>100000</v>
      </c>
      <c r="K2762" s="1">
        <v>0</v>
      </c>
      <c r="L2762" s="1">
        <v>0</v>
      </c>
      <c r="M2762" s="1" t="s">
        <v>507</v>
      </c>
      <c r="N2762" s="1" t="s">
        <v>7273</v>
      </c>
      <c r="O2762" s="2">
        <v>46001</v>
      </c>
      <c r="P2762" s="1">
        <v>6</v>
      </c>
      <c r="Q2762" s="1" t="s">
        <v>6456</v>
      </c>
      <c r="R2762" s="2">
        <v>45973</v>
      </c>
      <c r="S2762" s="2"/>
      <c r="T2762" s="1">
        <v>0</v>
      </c>
    </row>
    <row r="2763" spans="1:20">
      <c r="A2763" s="1" t="s">
        <v>5270</v>
      </c>
      <c r="B2763" s="1" t="s">
        <v>499</v>
      </c>
      <c r="C2763" s="1" t="s">
        <v>500</v>
      </c>
      <c r="D2763" s="1" t="s">
        <v>6721</v>
      </c>
      <c r="E2763" s="1">
        <v>0</v>
      </c>
      <c r="F2763" s="1">
        <v>0</v>
      </c>
      <c r="G2763" s="1">
        <v>0</v>
      </c>
      <c r="H2763" s="1" t="s">
        <v>5272</v>
      </c>
      <c r="I2763" s="2">
        <v>45992</v>
      </c>
      <c r="J2763" s="1">
        <v>80000</v>
      </c>
      <c r="K2763" s="1">
        <v>0</v>
      </c>
      <c r="L2763" s="1">
        <v>0</v>
      </c>
      <c r="M2763" s="1" t="s">
        <v>7264</v>
      </c>
      <c r="N2763" s="1" t="s">
        <v>6877</v>
      </c>
      <c r="O2763" s="2">
        <v>46001</v>
      </c>
      <c r="P2763" s="1">
        <v>2</v>
      </c>
      <c r="Q2763" s="1" t="s">
        <v>6456</v>
      </c>
      <c r="R2763" s="2">
        <v>45973</v>
      </c>
      <c r="S2763" s="2"/>
      <c r="T2763" s="1">
        <v>0</v>
      </c>
    </row>
    <row r="2764" spans="1:20">
      <c r="A2764" s="1" t="s">
        <v>5275</v>
      </c>
      <c r="B2764" s="1" t="s">
        <v>499</v>
      </c>
      <c r="C2764" s="1" t="s">
        <v>500</v>
      </c>
      <c r="D2764" s="1" t="s">
        <v>6721</v>
      </c>
      <c r="E2764" s="1">
        <v>0</v>
      </c>
      <c r="F2764" s="1">
        <v>0</v>
      </c>
      <c r="G2764" s="1">
        <v>0</v>
      </c>
      <c r="H2764" s="1" t="s">
        <v>5278</v>
      </c>
      <c r="I2764" s="2">
        <v>45999</v>
      </c>
      <c r="J2764" s="1">
        <v>100000</v>
      </c>
      <c r="K2764" s="1">
        <v>0</v>
      </c>
      <c r="L2764" s="1">
        <v>0</v>
      </c>
      <c r="M2764" s="1" t="s">
        <v>514</v>
      </c>
      <c r="N2764" s="1" t="s">
        <v>9587</v>
      </c>
      <c r="O2764" s="2">
        <v>46008</v>
      </c>
      <c r="P2764" s="1">
        <v>2</v>
      </c>
      <c r="Q2764" s="1" t="s">
        <v>6456</v>
      </c>
      <c r="R2764" s="2">
        <v>45973</v>
      </c>
      <c r="S2764" s="2"/>
      <c r="T2764" s="1">
        <v>0</v>
      </c>
    </row>
    <row r="2765" spans="1:20">
      <c r="A2765" s="1" t="s">
        <v>5281</v>
      </c>
      <c r="B2765" s="1" t="s">
        <v>499</v>
      </c>
      <c r="C2765" s="1" t="s">
        <v>500</v>
      </c>
      <c r="D2765" s="1" t="s">
        <v>6721</v>
      </c>
      <c r="E2765" s="1">
        <v>0</v>
      </c>
      <c r="F2765" s="1">
        <v>0</v>
      </c>
      <c r="G2765" s="1">
        <v>0</v>
      </c>
      <c r="H2765" s="1" t="s">
        <v>4882</v>
      </c>
      <c r="I2765" s="2">
        <v>45992</v>
      </c>
      <c r="J2765" s="1">
        <v>200000</v>
      </c>
      <c r="K2765" s="1">
        <v>0</v>
      </c>
      <c r="L2765" s="1">
        <v>0</v>
      </c>
      <c r="M2765" s="1" t="s">
        <v>514</v>
      </c>
      <c r="N2765" s="1" t="s">
        <v>6877</v>
      </c>
      <c r="O2765" s="2">
        <v>46001</v>
      </c>
      <c r="P2765" s="1">
        <v>2</v>
      </c>
      <c r="Q2765" s="1" t="s">
        <v>6456</v>
      </c>
      <c r="R2765" s="2">
        <v>45973</v>
      </c>
      <c r="S2765" s="2"/>
      <c r="T2765" s="1">
        <v>0</v>
      </c>
    </row>
    <row r="2766" spans="1:20">
      <c r="A2766" s="1" t="s">
        <v>5285</v>
      </c>
      <c r="B2766" s="1" t="s">
        <v>499</v>
      </c>
      <c r="C2766" s="1" t="s">
        <v>500</v>
      </c>
      <c r="D2766" s="1" t="s">
        <v>7009</v>
      </c>
      <c r="E2766" s="1">
        <v>0</v>
      </c>
      <c r="F2766" s="1">
        <v>0</v>
      </c>
      <c r="G2766" s="1">
        <v>0</v>
      </c>
      <c r="H2766" s="1" t="s">
        <v>5287</v>
      </c>
      <c r="I2766" s="2">
        <v>45992</v>
      </c>
      <c r="J2766" s="1">
        <v>5000</v>
      </c>
      <c r="K2766" s="1">
        <v>5000</v>
      </c>
      <c r="L2766" s="1">
        <v>0</v>
      </c>
      <c r="M2766" s="1" t="s">
        <v>7267</v>
      </c>
      <c r="N2766" s="1" t="s">
        <v>7278</v>
      </c>
      <c r="O2766" s="2">
        <v>46001</v>
      </c>
      <c r="P2766" s="1">
        <v>5</v>
      </c>
      <c r="Q2766" s="1" t="s">
        <v>6456</v>
      </c>
      <c r="R2766" s="2">
        <v>45973</v>
      </c>
      <c r="S2766" s="2">
        <v>45978</v>
      </c>
      <c r="T2766" s="1">
        <v>18507</v>
      </c>
    </row>
    <row r="2767" spans="1:20">
      <c r="A2767" s="1" t="s">
        <v>5290</v>
      </c>
      <c r="B2767" s="1" t="s">
        <v>499</v>
      </c>
      <c r="C2767" s="1" t="s">
        <v>500</v>
      </c>
      <c r="D2767" s="1" t="s">
        <v>6721</v>
      </c>
      <c r="E2767" s="1">
        <v>0</v>
      </c>
      <c r="F2767" s="1">
        <v>0</v>
      </c>
      <c r="G2767" s="1">
        <v>0</v>
      </c>
      <c r="H2767" s="1" t="s">
        <v>1861</v>
      </c>
      <c r="I2767" s="2">
        <v>45992</v>
      </c>
      <c r="J2767" s="1">
        <v>100000</v>
      </c>
      <c r="K2767" s="1">
        <v>0</v>
      </c>
      <c r="L2767" s="1">
        <v>0</v>
      </c>
      <c r="M2767" s="1" t="s">
        <v>514</v>
      </c>
      <c r="N2767" s="1" t="s">
        <v>6877</v>
      </c>
      <c r="O2767" s="2">
        <v>46001</v>
      </c>
      <c r="P2767" s="1">
        <v>2</v>
      </c>
      <c r="Q2767" s="1" t="s">
        <v>6456</v>
      </c>
      <c r="R2767" s="2">
        <v>45973</v>
      </c>
      <c r="S2767" s="2"/>
      <c r="T2767" s="1">
        <v>0</v>
      </c>
    </row>
    <row r="2768" spans="1:20">
      <c r="A2768" s="1" t="s">
        <v>7029</v>
      </c>
      <c r="B2768" s="1" t="s">
        <v>499</v>
      </c>
      <c r="C2768" s="1" t="s">
        <v>500</v>
      </c>
      <c r="D2768" s="1" t="s">
        <v>6721</v>
      </c>
      <c r="E2768" s="1">
        <v>0</v>
      </c>
      <c r="F2768" s="1">
        <v>0</v>
      </c>
      <c r="G2768" s="1">
        <v>0</v>
      </c>
      <c r="H2768" s="1" t="s">
        <v>2158</v>
      </c>
      <c r="I2768" s="2">
        <v>45999</v>
      </c>
      <c r="J2768" s="1">
        <v>200000</v>
      </c>
      <c r="K2768" s="1">
        <v>0</v>
      </c>
      <c r="L2768" s="1">
        <v>0</v>
      </c>
      <c r="M2768" s="1" t="s">
        <v>6876</v>
      </c>
      <c r="N2768" s="1" t="s">
        <v>6877</v>
      </c>
      <c r="O2768" s="2">
        <v>46008</v>
      </c>
      <c r="P2768" s="1">
        <v>5</v>
      </c>
      <c r="Q2768" s="1" t="s">
        <v>6456</v>
      </c>
      <c r="R2768" s="2">
        <v>45973</v>
      </c>
      <c r="S2768" s="2"/>
      <c r="T2768" s="1">
        <v>0</v>
      </c>
    </row>
    <row r="2769" spans="1:20">
      <c r="A2769" s="1" t="s">
        <v>7030</v>
      </c>
      <c r="B2769" s="1" t="s">
        <v>499</v>
      </c>
      <c r="C2769" s="1" t="s">
        <v>500</v>
      </c>
      <c r="D2769" s="1" t="s">
        <v>6721</v>
      </c>
      <c r="E2769" s="1">
        <v>0</v>
      </c>
      <c r="F2769" s="1">
        <v>0</v>
      </c>
      <c r="G2769" s="1">
        <v>0</v>
      </c>
      <c r="H2769" s="1" t="s">
        <v>2315</v>
      </c>
      <c r="I2769" s="2">
        <v>45999</v>
      </c>
      <c r="J2769" s="1">
        <v>200000</v>
      </c>
      <c r="K2769" s="1">
        <v>0</v>
      </c>
      <c r="L2769" s="1">
        <v>0</v>
      </c>
      <c r="M2769" s="1" t="s">
        <v>6907</v>
      </c>
      <c r="N2769" s="1" t="s">
        <v>6877</v>
      </c>
      <c r="O2769" s="2">
        <v>46008</v>
      </c>
      <c r="P2769" s="1">
        <v>2</v>
      </c>
      <c r="Q2769" s="1" t="s">
        <v>6456</v>
      </c>
      <c r="R2769" s="2">
        <v>45973</v>
      </c>
      <c r="S2769" s="2"/>
      <c r="T2769" s="1">
        <v>0</v>
      </c>
    </row>
    <row r="2770" spans="1:20">
      <c r="A2770" s="1" t="s">
        <v>5294</v>
      </c>
      <c r="B2770" s="1" t="s">
        <v>499</v>
      </c>
      <c r="C2770" s="1" t="s">
        <v>500</v>
      </c>
      <c r="D2770" s="1" t="s">
        <v>6721</v>
      </c>
      <c r="E2770" s="1">
        <v>0</v>
      </c>
      <c r="F2770" s="1">
        <v>0</v>
      </c>
      <c r="G2770" s="1">
        <v>0</v>
      </c>
      <c r="H2770" s="1" t="s">
        <v>1873</v>
      </c>
      <c r="I2770" s="2">
        <v>45992</v>
      </c>
      <c r="J2770" s="1">
        <v>100000</v>
      </c>
      <c r="K2770" s="1">
        <v>0</v>
      </c>
      <c r="L2770" s="1">
        <v>0</v>
      </c>
      <c r="M2770" s="1" t="s">
        <v>7258</v>
      </c>
      <c r="N2770" s="1" t="s">
        <v>6877</v>
      </c>
      <c r="O2770" s="2">
        <v>46001</v>
      </c>
      <c r="P2770" s="1">
        <v>2</v>
      </c>
      <c r="Q2770" s="1" t="s">
        <v>6456</v>
      </c>
      <c r="R2770" s="2">
        <v>45973</v>
      </c>
      <c r="S2770" s="2"/>
      <c r="T2770" s="1">
        <v>0</v>
      </c>
    </row>
    <row r="2771" spans="1:20">
      <c r="A2771" s="1" t="s">
        <v>7031</v>
      </c>
      <c r="B2771" s="1" t="s">
        <v>499</v>
      </c>
      <c r="C2771" s="1" t="s">
        <v>500</v>
      </c>
      <c r="D2771" s="1" t="s">
        <v>6721</v>
      </c>
      <c r="E2771" s="1">
        <v>0</v>
      </c>
      <c r="F2771" s="1">
        <v>0</v>
      </c>
      <c r="G2771" s="1">
        <v>0</v>
      </c>
      <c r="H2771" s="1" t="s">
        <v>6879</v>
      </c>
      <c r="I2771" s="2">
        <v>45999</v>
      </c>
      <c r="J2771" s="1">
        <v>200000</v>
      </c>
      <c r="K2771" s="1">
        <v>0</v>
      </c>
      <c r="L2771" s="1">
        <v>0</v>
      </c>
      <c r="M2771" s="1" t="s">
        <v>6876</v>
      </c>
      <c r="N2771" s="1" t="s">
        <v>6877</v>
      </c>
      <c r="O2771" s="2">
        <v>46008</v>
      </c>
      <c r="P2771" s="1">
        <v>5</v>
      </c>
      <c r="Q2771" s="1" t="s">
        <v>6456</v>
      </c>
      <c r="R2771" s="2">
        <v>45973</v>
      </c>
      <c r="S2771" s="2"/>
      <c r="T2771" s="1">
        <v>0</v>
      </c>
    </row>
    <row r="2772" spans="1:20">
      <c r="A2772" s="1" t="s">
        <v>7032</v>
      </c>
      <c r="B2772" s="1" t="s">
        <v>499</v>
      </c>
      <c r="C2772" s="1" t="s">
        <v>500</v>
      </c>
      <c r="D2772" s="1" t="s">
        <v>6721</v>
      </c>
      <c r="E2772" s="1">
        <v>0</v>
      </c>
      <c r="F2772" s="1">
        <v>0</v>
      </c>
      <c r="G2772" s="1">
        <v>0</v>
      </c>
      <c r="H2772" s="1" t="s">
        <v>7033</v>
      </c>
      <c r="I2772" s="2">
        <v>45999</v>
      </c>
      <c r="J2772" s="1">
        <v>50000</v>
      </c>
      <c r="K2772" s="1">
        <v>0</v>
      </c>
      <c r="L2772" s="1">
        <v>0</v>
      </c>
      <c r="M2772" s="1" t="s">
        <v>7034</v>
      </c>
      <c r="N2772" s="1" t="s">
        <v>6877</v>
      </c>
      <c r="O2772" s="2">
        <v>46008</v>
      </c>
      <c r="P2772" s="1">
        <v>5</v>
      </c>
      <c r="Q2772" s="1" t="s">
        <v>6456</v>
      </c>
      <c r="R2772" s="2">
        <v>45973</v>
      </c>
      <c r="S2772" s="2"/>
      <c r="T2772" s="1">
        <v>0</v>
      </c>
    </row>
    <row r="2773" spans="1:20">
      <c r="A2773" s="1" t="s">
        <v>5298</v>
      </c>
      <c r="B2773" s="1" t="s">
        <v>499</v>
      </c>
      <c r="C2773" s="1" t="s">
        <v>500</v>
      </c>
      <c r="D2773" s="1" t="s">
        <v>6721</v>
      </c>
      <c r="E2773" s="1">
        <v>0</v>
      </c>
      <c r="F2773" s="1">
        <v>0</v>
      </c>
      <c r="G2773" s="1">
        <v>0</v>
      </c>
      <c r="H2773" s="1" t="s">
        <v>2282</v>
      </c>
      <c r="I2773" s="2">
        <v>45988</v>
      </c>
      <c r="J2773" s="1">
        <v>100000</v>
      </c>
      <c r="K2773" s="1">
        <v>0</v>
      </c>
      <c r="L2773" s="1">
        <v>0</v>
      </c>
      <c r="M2773" s="1" t="s">
        <v>514</v>
      </c>
      <c r="N2773" s="1" t="s">
        <v>9853</v>
      </c>
      <c r="O2773" s="2">
        <v>45996</v>
      </c>
      <c r="P2773" s="1">
        <v>2</v>
      </c>
      <c r="Q2773" s="1" t="s">
        <v>6456</v>
      </c>
      <c r="R2773" s="2">
        <v>45973</v>
      </c>
      <c r="S2773" s="2"/>
      <c r="T2773" s="1">
        <v>0</v>
      </c>
    </row>
    <row r="2774" spans="1:20">
      <c r="A2774" s="1" t="s">
        <v>7035</v>
      </c>
      <c r="B2774" s="1" t="s">
        <v>499</v>
      </c>
      <c r="C2774" s="1" t="s">
        <v>500</v>
      </c>
      <c r="D2774" s="1" t="s">
        <v>6721</v>
      </c>
      <c r="E2774" s="1">
        <v>0</v>
      </c>
      <c r="F2774" s="1">
        <v>0</v>
      </c>
      <c r="G2774" s="1">
        <v>0</v>
      </c>
      <c r="H2774" s="1" t="s">
        <v>2315</v>
      </c>
      <c r="I2774" s="2">
        <v>46006</v>
      </c>
      <c r="J2774" s="1">
        <v>200000</v>
      </c>
      <c r="K2774" s="1">
        <v>0</v>
      </c>
      <c r="L2774" s="1">
        <v>0</v>
      </c>
      <c r="M2774" s="1" t="s">
        <v>6907</v>
      </c>
      <c r="N2774" s="1" t="s">
        <v>6877</v>
      </c>
      <c r="O2774" s="2">
        <v>46015</v>
      </c>
      <c r="P2774" s="1">
        <v>2</v>
      </c>
      <c r="Q2774" s="1" t="s">
        <v>6456</v>
      </c>
      <c r="R2774" s="2">
        <v>45973</v>
      </c>
      <c r="S2774" s="2"/>
      <c r="T2774" s="1">
        <v>0</v>
      </c>
    </row>
    <row r="2775" spans="1:20">
      <c r="A2775" s="1" t="s">
        <v>9854</v>
      </c>
      <c r="B2775" s="1" t="s">
        <v>2056</v>
      </c>
      <c r="C2775" s="1" t="s">
        <v>2057</v>
      </c>
      <c r="D2775" s="1">
        <v>0</v>
      </c>
      <c r="E2775" s="1">
        <v>0</v>
      </c>
      <c r="F2775" s="1">
        <v>0</v>
      </c>
      <c r="G2775" s="1">
        <v>0</v>
      </c>
      <c r="H2775" s="1" t="s">
        <v>8656</v>
      </c>
      <c r="I2775" s="2">
        <v>45989</v>
      </c>
      <c r="J2775" s="1">
        <v>6</v>
      </c>
      <c r="K2775" s="1">
        <v>0</v>
      </c>
      <c r="L2775" s="1">
        <v>0</v>
      </c>
      <c r="M2775" s="1"/>
      <c r="N2775" s="1"/>
      <c r="O2775" s="2">
        <v>45994</v>
      </c>
      <c r="P2775" s="1">
        <v>0</v>
      </c>
      <c r="Q2775" s="1" t="s">
        <v>6430</v>
      </c>
      <c r="R2775" s="2">
        <v>45974</v>
      </c>
      <c r="S2775" s="2"/>
      <c r="T2775" s="1">
        <v>0</v>
      </c>
    </row>
    <row r="2776" spans="1:20">
      <c r="A2776" s="1" t="s">
        <v>5302</v>
      </c>
      <c r="B2776" s="1" t="s">
        <v>5306</v>
      </c>
      <c r="C2776" s="1" t="s">
        <v>5307</v>
      </c>
      <c r="D2776" s="1" t="s">
        <v>9855</v>
      </c>
      <c r="E2776" s="1">
        <v>0</v>
      </c>
      <c r="F2776" s="1">
        <v>0</v>
      </c>
      <c r="G2776" s="1">
        <v>0</v>
      </c>
      <c r="H2776" s="1" t="s">
        <v>5305</v>
      </c>
      <c r="I2776" s="2">
        <v>45988</v>
      </c>
      <c r="J2776" s="1">
        <v>10000</v>
      </c>
      <c r="K2776" s="1">
        <v>0</v>
      </c>
      <c r="L2776" s="1">
        <v>0</v>
      </c>
      <c r="M2776" s="1" t="s">
        <v>9856</v>
      </c>
      <c r="N2776" s="1"/>
      <c r="O2776" s="2">
        <v>45992</v>
      </c>
      <c r="P2776" s="1">
        <v>1</v>
      </c>
      <c r="Q2776" s="1" t="s">
        <v>7196</v>
      </c>
      <c r="R2776" s="2">
        <v>45974</v>
      </c>
      <c r="S2776" s="2"/>
      <c r="T2776" s="1">
        <v>0</v>
      </c>
    </row>
    <row r="2777" spans="1:20">
      <c r="A2777" s="1" t="s">
        <v>5310</v>
      </c>
      <c r="B2777" s="1" t="s">
        <v>5314</v>
      </c>
      <c r="C2777" s="1" t="s">
        <v>5315</v>
      </c>
      <c r="D2777" s="1" t="s">
        <v>8647</v>
      </c>
      <c r="E2777" s="1">
        <v>0</v>
      </c>
      <c r="F2777" s="1">
        <v>0</v>
      </c>
      <c r="G2777" s="1">
        <v>0</v>
      </c>
      <c r="H2777" s="1" t="s">
        <v>5313</v>
      </c>
      <c r="I2777" s="2">
        <v>45985</v>
      </c>
      <c r="J2777" s="1">
        <v>4000</v>
      </c>
      <c r="K2777" s="1">
        <v>4000</v>
      </c>
      <c r="L2777" s="1">
        <v>0</v>
      </c>
      <c r="M2777" s="1" t="s">
        <v>9857</v>
      </c>
      <c r="N2777" s="1"/>
      <c r="O2777" s="2">
        <v>45987</v>
      </c>
      <c r="P2777" s="1">
        <v>2</v>
      </c>
      <c r="Q2777" s="1" t="s">
        <v>6443</v>
      </c>
      <c r="R2777" s="2">
        <v>45974</v>
      </c>
      <c r="S2777" s="2">
        <v>45981</v>
      </c>
      <c r="T2777" s="1">
        <v>4000</v>
      </c>
    </row>
    <row r="2778" spans="1:20">
      <c r="A2778" s="1" t="s">
        <v>5318</v>
      </c>
      <c r="B2778" s="1" t="s">
        <v>375</v>
      </c>
      <c r="C2778" s="1" t="s">
        <v>376</v>
      </c>
      <c r="D2778" s="1" t="s">
        <v>6503</v>
      </c>
      <c r="E2778" s="1">
        <v>0</v>
      </c>
      <c r="F2778" s="1">
        <v>0</v>
      </c>
      <c r="G2778" s="1">
        <v>0</v>
      </c>
      <c r="H2778" s="1">
        <v>8608550</v>
      </c>
      <c r="I2778" s="2">
        <v>45978</v>
      </c>
      <c r="J2778" s="1">
        <v>5000</v>
      </c>
      <c r="K2778" s="1">
        <v>5000</v>
      </c>
      <c r="L2778" s="1">
        <v>0</v>
      </c>
      <c r="M2778" s="1" t="s">
        <v>912</v>
      </c>
      <c r="N2778" s="1" t="s">
        <v>9858</v>
      </c>
      <c r="O2778" s="2">
        <v>45979</v>
      </c>
      <c r="P2778" s="1">
        <v>2</v>
      </c>
      <c r="Q2778" s="1" t="s">
        <v>6443</v>
      </c>
      <c r="R2778" s="2">
        <v>45974</v>
      </c>
      <c r="S2778" s="2">
        <v>45975</v>
      </c>
      <c r="T2778" s="1">
        <v>12004</v>
      </c>
    </row>
    <row r="2779" spans="1:20">
      <c r="A2779" s="1" t="s">
        <v>5322</v>
      </c>
      <c r="B2779" s="1" t="s">
        <v>375</v>
      </c>
      <c r="C2779" s="1" t="s">
        <v>376</v>
      </c>
      <c r="D2779" s="1" t="s">
        <v>6503</v>
      </c>
      <c r="E2779" s="1">
        <v>0</v>
      </c>
      <c r="F2779" s="1">
        <v>0</v>
      </c>
      <c r="G2779" s="1">
        <v>0</v>
      </c>
      <c r="H2779" s="1">
        <v>500058076</v>
      </c>
      <c r="I2779" s="2">
        <v>45978</v>
      </c>
      <c r="J2779" s="1">
        <v>5000</v>
      </c>
      <c r="K2779" s="1">
        <v>5000</v>
      </c>
      <c r="L2779" s="1">
        <v>0</v>
      </c>
      <c r="M2779" s="1" t="s">
        <v>912</v>
      </c>
      <c r="N2779" s="1" t="s">
        <v>9858</v>
      </c>
      <c r="O2779" s="2">
        <v>45979</v>
      </c>
      <c r="P2779" s="1">
        <v>2</v>
      </c>
      <c r="Q2779" s="1" t="s">
        <v>6443</v>
      </c>
      <c r="R2779" s="2">
        <v>45974</v>
      </c>
      <c r="S2779" s="2">
        <v>45975</v>
      </c>
      <c r="T2779" s="1">
        <v>12004</v>
      </c>
    </row>
    <row r="2780" spans="1:20">
      <c r="A2780" s="1" t="s">
        <v>5325</v>
      </c>
      <c r="B2780" s="1" t="s">
        <v>375</v>
      </c>
      <c r="C2780" s="1" t="s">
        <v>376</v>
      </c>
      <c r="D2780" s="1" t="s">
        <v>6503</v>
      </c>
      <c r="E2780" s="1">
        <v>0</v>
      </c>
      <c r="F2780" s="1">
        <v>0</v>
      </c>
      <c r="G2780" s="1">
        <v>0</v>
      </c>
      <c r="H2780" s="1">
        <v>500047933</v>
      </c>
      <c r="I2780" s="2">
        <v>45978</v>
      </c>
      <c r="J2780" s="1">
        <v>2500</v>
      </c>
      <c r="K2780" s="1">
        <v>2500</v>
      </c>
      <c r="L2780" s="1">
        <v>0</v>
      </c>
      <c r="M2780" s="1" t="s">
        <v>916</v>
      </c>
      <c r="N2780" s="1" t="s">
        <v>9858</v>
      </c>
      <c r="O2780" s="2">
        <v>45979</v>
      </c>
      <c r="P2780" s="1">
        <v>2</v>
      </c>
      <c r="Q2780" s="1" t="s">
        <v>6443</v>
      </c>
      <c r="R2780" s="2">
        <v>45974</v>
      </c>
      <c r="S2780" s="2">
        <v>45975</v>
      </c>
      <c r="T2780" s="1">
        <v>9504</v>
      </c>
    </row>
    <row r="2781" spans="1:20">
      <c r="A2781" s="1" t="s">
        <v>5325</v>
      </c>
      <c r="B2781" s="1" t="s">
        <v>375</v>
      </c>
      <c r="C2781" s="1" t="s">
        <v>376</v>
      </c>
      <c r="D2781" s="1" t="s">
        <v>6503</v>
      </c>
      <c r="E2781" s="1">
        <v>0</v>
      </c>
      <c r="F2781" s="1">
        <v>0</v>
      </c>
      <c r="G2781" s="1">
        <v>0</v>
      </c>
      <c r="H2781" s="1">
        <v>500047933</v>
      </c>
      <c r="I2781" s="2">
        <v>45978</v>
      </c>
      <c r="J2781" s="1">
        <v>2500</v>
      </c>
      <c r="K2781" s="1">
        <v>2500</v>
      </c>
      <c r="L2781" s="1">
        <v>0</v>
      </c>
      <c r="M2781" s="1" t="s">
        <v>916</v>
      </c>
      <c r="N2781" s="1" t="s">
        <v>9858</v>
      </c>
      <c r="O2781" s="2">
        <v>45979</v>
      </c>
      <c r="P2781" s="1">
        <v>2</v>
      </c>
      <c r="Q2781" s="1" t="s">
        <v>6443</v>
      </c>
      <c r="R2781" s="2">
        <v>45974</v>
      </c>
      <c r="S2781" s="2">
        <v>45975</v>
      </c>
      <c r="T2781" s="1">
        <v>2500</v>
      </c>
    </row>
    <row r="2782" spans="1:20">
      <c r="A2782" s="1" t="s">
        <v>5328</v>
      </c>
      <c r="B2782" s="1" t="s">
        <v>2576</v>
      </c>
      <c r="C2782" s="1" t="s">
        <v>2577</v>
      </c>
      <c r="D2782" s="1" t="s">
        <v>8339</v>
      </c>
      <c r="E2782" s="1">
        <v>0</v>
      </c>
      <c r="F2782" s="1">
        <v>0</v>
      </c>
      <c r="G2782" s="1">
        <v>0</v>
      </c>
      <c r="H2782" s="1" t="s">
        <v>2959</v>
      </c>
      <c r="I2782" s="2">
        <v>45982</v>
      </c>
      <c r="J2782" s="1">
        <v>5000</v>
      </c>
      <c r="K2782" s="1">
        <v>5000</v>
      </c>
      <c r="L2782" s="1">
        <v>0</v>
      </c>
      <c r="M2782" s="1" t="s">
        <v>8341</v>
      </c>
      <c r="N2782" s="1"/>
      <c r="O2782" s="2">
        <v>45986</v>
      </c>
      <c r="P2782" s="1">
        <v>3</v>
      </c>
      <c r="Q2782" s="1" t="s">
        <v>6430</v>
      </c>
      <c r="R2782" s="2">
        <v>45974</v>
      </c>
      <c r="S2782" s="2">
        <v>45978</v>
      </c>
      <c r="T2782" s="1">
        <v>12000</v>
      </c>
    </row>
    <row r="2783" spans="1:20">
      <c r="A2783" s="1" t="s">
        <v>5332</v>
      </c>
      <c r="B2783" s="1" t="s">
        <v>2576</v>
      </c>
      <c r="C2783" s="1" t="s">
        <v>2577</v>
      </c>
      <c r="D2783" s="1" t="s">
        <v>8352</v>
      </c>
      <c r="E2783" s="1" t="s">
        <v>8353</v>
      </c>
      <c r="F2783" s="1" t="s">
        <v>8354</v>
      </c>
      <c r="G2783" s="1" t="s">
        <v>6558</v>
      </c>
      <c r="H2783" s="1">
        <v>86.9159</v>
      </c>
      <c r="I2783" s="2">
        <v>45982</v>
      </c>
      <c r="J2783" s="1">
        <v>100500</v>
      </c>
      <c r="K2783" s="1">
        <v>100500</v>
      </c>
      <c r="L2783" s="1">
        <v>0</v>
      </c>
      <c r="M2783" s="1" t="s">
        <v>8355</v>
      </c>
      <c r="N2783" s="1"/>
      <c r="O2783" s="2">
        <v>45986</v>
      </c>
      <c r="P2783" s="1">
        <v>1</v>
      </c>
      <c r="Q2783" s="1" t="s">
        <v>6430</v>
      </c>
      <c r="R2783" s="2">
        <v>45974</v>
      </c>
      <c r="S2783" s="2">
        <v>45974</v>
      </c>
      <c r="T2783" s="1">
        <v>100506</v>
      </c>
    </row>
    <row r="2784" spans="1:20">
      <c r="A2784" s="1" t="s">
        <v>9859</v>
      </c>
      <c r="B2784" s="1" t="s">
        <v>7587</v>
      </c>
      <c r="C2784" s="1" t="s">
        <v>7588</v>
      </c>
      <c r="D2784" s="1">
        <v>0</v>
      </c>
      <c r="E2784" s="1">
        <v>0</v>
      </c>
      <c r="F2784" s="1">
        <v>0</v>
      </c>
      <c r="G2784" s="1">
        <v>0</v>
      </c>
      <c r="H2784" s="1" t="s">
        <v>9860</v>
      </c>
      <c r="I2784" s="2">
        <v>45992</v>
      </c>
      <c r="J2784" s="1">
        <v>50000</v>
      </c>
      <c r="K2784" s="1">
        <v>0</v>
      </c>
      <c r="L2784" s="1">
        <v>0</v>
      </c>
      <c r="M2784" s="1"/>
      <c r="N2784" s="1" t="s">
        <v>9619</v>
      </c>
      <c r="O2784" s="2">
        <v>45999</v>
      </c>
      <c r="P2784" s="1">
        <v>0</v>
      </c>
      <c r="Q2784" s="1" t="s">
        <v>6456</v>
      </c>
      <c r="R2784" s="2">
        <v>45974</v>
      </c>
      <c r="S2784" s="2"/>
      <c r="T2784" s="1">
        <v>0</v>
      </c>
    </row>
    <row r="2785" spans="1:20">
      <c r="A2785" s="1" t="s">
        <v>9861</v>
      </c>
      <c r="B2785" s="1" t="s">
        <v>1163</v>
      </c>
      <c r="C2785" s="1" t="s">
        <v>1164</v>
      </c>
      <c r="D2785" s="1" t="s">
        <v>9353</v>
      </c>
      <c r="E2785" s="1">
        <v>0</v>
      </c>
      <c r="F2785" s="1">
        <v>0</v>
      </c>
      <c r="G2785" s="1">
        <v>0</v>
      </c>
      <c r="H2785" s="1" t="s">
        <v>9862</v>
      </c>
      <c r="I2785" s="2">
        <v>45986</v>
      </c>
      <c r="J2785" s="1">
        <v>500</v>
      </c>
      <c r="K2785" s="1">
        <v>0</v>
      </c>
      <c r="L2785" s="1">
        <v>0</v>
      </c>
      <c r="M2785" s="1" t="s">
        <v>9337</v>
      </c>
      <c r="N2785" s="1" t="s">
        <v>6571</v>
      </c>
      <c r="O2785" s="2">
        <v>45988</v>
      </c>
      <c r="P2785" s="1">
        <v>2</v>
      </c>
      <c r="Q2785" s="1" t="s">
        <v>6430</v>
      </c>
      <c r="R2785" s="2">
        <v>45974</v>
      </c>
      <c r="S2785" s="2"/>
      <c r="T2785" s="1">
        <v>0</v>
      </c>
    </row>
    <row r="2786" spans="1:20">
      <c r="A2786" s="1" t="s">
        <v>5336</v>
      </c>
      <c r="B2786" s="1" t="s">
        <v>895</v>
      </c>
      <c r="C2786" s="1" t="s">
        <v>896</v>
      </c>
      <c r="D2786" s="1" t="s">
        <v>6531</v>
      </c>
      <c r="E2786" s="1">
        <v>0</v>
      </c>
      <c r="F2786" s="1">
        <v>0</v>
      </c>
      <c r="G2786" s="1">
        <v>0</v>
      </c>
      <c r="H2786" s="1" t="s">
        <v>5338</v>
      </c>
      <c r="I2786" s="2">
        <v>45981</v>
      </c>
      <c r="J2786" s="1">
        <v>6000</v>
      </c>
      <c r="K2786" s="1">
        <v>6000</v>
      </c>
      <c r="L2786" s="1">
        <v>0</v>
      </c>
      <c r="M2786" s="1" t="s">
        <v>7490</v>
      </c>
      <c r="N2786" s="1" t="s">
        <v>9863</v>
      </c>
      <c r="O2786" s="2">
        <v>45985</v>
      </c>
      <c r="P2786" s="1">
        <v>1</v>
      </c>
      <c r="Q2786" s="1" t="s">
        <v>6456</v>
      </c>
      <c r="R2786" s="2">
        <v>45974</v>
      </c>
      <c r="S2786" s="2">
        <v>45978</v>
      </c>
      <c r="T2786" s="1">
        <v>12000</v>
      </c>
    </row>
    <row r="2787" spans="1:20">
      <c r="A2787" s="1" t="s">
        <v>7036</v>
      </c>
      <c r="B2787" s="1" t="s">
        <v>7037</v>
      </c>
      <c r="C2787" s="1" t="s">
        <v>7038</v>
      </c>
      <c r="D2787" s="1" t="s">
        <v>7026</v>
      </c>
      <c r="E2787" s="1">
        <v>0</v>
      </c>
      <c r="F2787" s="1">
        <v>0</v>
      </c>
      <c r="G2787" s="1">
        <v>0</v>
      </c>
      <c r="H2787" s="1" t="s">
        <v>7039</v>
      </c>
      <c r="I2787" s="2">
        <v>46008</v>
      </c>
      <c r="J2787" s="1">
        <v>10000</v>
      </c>
      <c r="K2787" s="1">
        <v>0</v>
      </c>
      <c r="L2787" s="1">
        <v>0</v>
      </c>
      <c r="M2787" s="1" t="s">
        <v>7040</v>
      </c>
      <c r="N2787" s="1" t="s">
        <v>7041</v>
      </c>
      <c r="O2787" s="2">
        <v>46013</v>
      </c>
      <c r="P2787" s="1">
        <v>1</v>
      </c>
      <c r="Q2787" s="1" t="s">
        <v>7042</v>
      </c>
      <c r="R2787" s="2">
        <v>45974</v>
      </c>
      <c r="S2787" s="2"/>
      <c r="T2787" s="1">
        <v>0</v>
      </c>
    </row>
    <row r="2788" spans="1:20">
      <c r="A2788" s="1" t="s">
        <v>7043</v>
      </c>
      <c r="B2788" s="1" t="s">
        <v>88</v>
      </c>
      <c r="C2788" s="1" t="s">
        <v>89</v>
      </c>
      <c r="D2788" s="1" t="s">
        <v>6511</v>
      </c>
      <c r="E2788" s="1">
        <v>0</v>
      </c>
      <c r="F2788" s="1">
        <v>0</v>
      </c>
      <c r="G2788" s="1">
        <v>0</v>
      </c>
      <c r="H2788" s="1" t="s">
        <v>7044</v>
      </c>
      <c r="I2788" s="2">
        <v>46108</v>
      </c>
      <c r="J2788" s="1">
        <v>324000</v>
      </c>
      <c r="K2788" s="1">
        <v>0</v>
      </c>
      <c r="L2788" s="1">
        <v>0</v>
      </c>
      <c r="M2788" s="1" t="s">
        <v>7045</v>
      </c>
      <c r="N2788" s="1" t="s">
        <v>6808</v>
      </c>
      <c r="O2788" s="2">
        <v>46113</v>
      </c>
      <c r="P2788" s="1">
        <v>1</v>
      </c>
      <c r="Q2788" s="1" t="s">
        <v>6443</v>
      </c>
      <c r="R2788" s="2">
        <v>45974</v>
      </c>
      <c r="S2788" s="2"/>
      <c r="T2788" s="1">
        <v>0</v>
      </c>
    </row>
    <row r="2789" spans="1:20">
      <c r="A2789" s="1" t="s">
        <v>5341</v>
      </c>
      <c r="B2789" s="1" t="s">
        <v>717</v>
      </c>
      <c r="C2789" s="1" t="s">
        <v>718</v>
      </c>
      <c r="D2789" s="1" t="s">
        <v>6479</v>
      </c>
      <c r="E2789" s="1">
        <v>0</v>
      </c>
      <c r="F2789" s="1">
        <v>0</v>
      </c>
      <c r="G2789" s="1">
        <v>0</v>
      </c>
      <c r="H2789" s="1">
        <v>15048759</v>
      </c>
      <c r="I2789" s="2">
        <v>45978</v>
      </c>
      <c r="J2789" s="1">
        <v>6196</v>
      </c>
      <c r="K2789" s="1">
        <v>6196</v>
      </c>
      <c r="L2789" s="1">
        <v>0</v>
      </c>
      <c r="M2789" s="1" t="s">
        <v>9395</v>
      </c>
      <c r="N2789" s="1"/>
      <c r="O2789" s="2">
        <v>45980</v>
      </c>
      <c r="P2789" s="1">
        <v>2</v>
      </c>
      <c r="Q2789" s="1" t="s">
        <v>6443</v>
      </c>
      <c r="R2789" s="2">
        <v>45974</v>
      </c>
      <c r="S2789" s="2">
        <v>45975</v>
      </c>
      <c r="T2789" s="1">
        <v>6196</v>
      </c>
    </row>
    <row r="2790" spans="1:20">
      <c r="A2790" s="1" t="s">
        <v>5341</v>
      </c>
      <c r="B2790" s="1" t="s">
        <v>717</v>
      </c>
      <c r="C2790" s="1" t="s">
        <v>718</v>
      </c>
      <c r="D2790" s="1" t="s">
        <v>6479</v>
      </c>
      <c r="E2790" s="1">
        <v>0</v>
      </c>
      <c r="F2790" s="1">
        <v>0</v>
      </c>
      <c r="G2790" s="1">
        <v>0</v>
      </c>
      <c r="H2790" s="1">
        <v>15048759</v>
      </c>
      <c r="I2790" s="2">
        <v>45981</v>
      </c>
      <c r="J2790" s="1">
        <v>6196</v>
      </c>
      <c r="K2790" s="1">
        <v>6196</v>
      </c>
      <c r="L2790" s="1">
        <v>0</v>
      </c>
      <c r="M2790" s="1" t="s">
        <v>9395</v>
      </c>
      <c r="N2790" s="1"/>
      <c r="O2790" s="2">
        <v>45987</v>
      </c>
      <c r="P2790" s="1">
        <v>2</v>
      </c>
      <c r="Q2790" s="1" t="s">
        <v>6443</v>
      </c>
      <c r="R2790" s="2">
        <v>45974</v>
      </c>
      <c r="S2790" s="2">
        <v>45975</v>
      </c>
      <c r="T2790" s="1">
        <v>6196</v>
      </c>
    </row>
    <row r="2791" spans="1:20">
      <c r="A2791" s="1" t="s">
        <v>5344</v>
      </c>
      <c r="B2791" s="1" t="s">
        <v>717</v>
      </c>
      <c r="C2791" s="1" t="s">
        <v>718</v>
      </c>
      <c r="D2791" s="1" t="s">
        <v>6479</v>
      </c>
      <c r="E2791" s="1">
        <v>0</v>
      </c>
      <c r="F2791" s="1">
        <v>0</v>
      </c>
      <c r="G2791" s="1">
        <v>0</v>
      </c>
      <c r="H2791" s="1">
        <v>15048759</v>
      </c>
      <c r="I2791" s="2">
        <v>45988</v>
      </c>
      <c r="J2791" s="1">
        <v>6196</v>
      </c>
      <c r="K2791" s="1">
        <v>6196</v>
      </c>
      <c r="L2791" s="1">
        <v>0</v>
      </c>
      <c r="M2791" s="1" t="s">
        <v>9395</v>
      </c>
      <c r="N2791" s="1"/>
      <c r="O2791" s="2">
        <v>45994</v>
      </c>
      <c r="P2791" s="1">
        <v>2</v>
      </c>
      <c r="Q2791" s="1" t="s">
        <v>6443</v>
      </c>
      <c r="R2791" s="2">
        <v>45974</v>
      </c>
      <c r="S2791" s="2">
        <v>45976</v>
      </c>
      <c r="T2791" s="1">
        <v>6196</v>
      </c>
    </row>
    <row r="2792" spans="1:20">
      <c r="A2792" s="1" t="s">
        <v>7046</v>
      </c>
      <c r="B2792" s="1" t="s">
        <v>327</v>
      </c>
      <c r="C2792" s="1" t="s">
        <v>328</v>
      </c>
      <c r="D2792" s="1" t="s">
        <v>6892</v>
      </c>
      <c r="E2792" s="1">
        <v>0</v>
      </c>
      <c r="F2792" s="1">
        <v>0</v>
      </c>
      <c r="G2792" s="1">
        <v>0</v>
      </c>
      <c r="H2792" s="1">
        <v>1018147</v>
      </c>
      <c r="I2792" s="2">
        <v>46020</v>
      </c>
      <c r="J2792" s="1">
        <v>10000</v>
      </c>
      <c r="K2792" s="1">
        <v>0</v>
      </c>
      <c r="L2792" s="1">
        <v>0</v>
      </c>
      <c r="M2792" s="1" t="s">
        <v>7047</v>
      </c>
      <c r="N2792" s="1" t="s">
        <v>6804</v>
      </c>
      <c r="O2792" s="2">
        <v>46027</v>
      </c>
      <c r="P2792" s="1">
        <v>1</v>
      </c>
      <c r="Q2792" s="1" t="s">
        <v>6443</v>
      </c>
      <c r="R2792" s="2">
        <v>45974</v>
      </c>
      <c r="S2792" s="2"/>
      <c r="T2792" s="1">
        <v>0</v>
      </c>
    </row>
    <row r="2793" spans="1:20">
      <c r="A2793" s="1" t="s">
        <v>324</v>
      </c>
      <c r="B2793" s="1" t="s">
        <v>327</v>
      </c>
      <c r="C2793" s="1" t="s">
        <v>328</v>
      </c>
      <c r="D2793" s="1" t="s">
        <v>7048</v>
      </c>
      <c r="E2793" s="1">
        <v>0</v>
      </c>
      <c r="F2793" s="1">
        <v>0</v>
      </c>
      <c r="G2793" s="1">
        <v>0</v>
      </c>
      <c r="H2793" s="1">
        <v>1025825200</v>
      </c>
      <c r="I2793" s="2">
        <v>46020</v>
      </c>
      <c r="J2793" s="1">
        <v>5000</v>
      </c>
      <c r="K2793" s="1">
        <v>0</v>
      </c>
      <c r="L2793" s="1">
        <v>0</v>
      </c>
      <c r="M2793" s="1" t="s">
        <v>326</v>
      </c>
      <c r="N2793" s="1" t="s">
        <v>6804</v>
      </c>
      <c r="O2793" s="2">
        <v>46027</v>
      </c>
      <c r="P2793" s="1">
        <v>2</v>
      </c>
      <c r="Q2793" s="1" t="s">
        <v>6443</v>
      </c>
      <c r="R2793" s="2">
        <v>45974</v>
      </c>
      <c r="S2793" s="2"/>
      <c r="T2793" s="1">
        <v>0</v>
      </c>
    </row>
    <row r="2794" spans="1:20">
      <c r="A2794" s="1" t="s">
        <v>7049</v>
      </c>
      <c r="B2794" s="1" t="s">
        <v>327</v>
      </c>
      <c r="C2794" s="1" t="s">
        <v>328</v>
      </c>
      <c r="D2794" s="1" t="s">
        <v>6433</v>
      </c>
      <c r="E2794" s="1">
        <v>0</v>
      </c>
      <c r="F2794" s="1">
        <v>0</v>
      </c>
      <c r="G2794" s="1">
        <v>0</v>
      </c>
      <c r="H2794" s="1">
        <v>101950172500</v>
      </c>
      <c r="I2794" s="2">
        <v>46020</v>
      </c>
      <c r="J2794" s="1">
        <v>3000</v>
      </c>
      <c r="K2794" s="1">
        <v>0</v>
      </c>
      <c r="L2794" s="1">
        <v>0</v>
      </c>
      <c r="M2794" s="1" t="s">
        <v>7050</v>
      </c>
      <c r="N2794" s="1" t="s">
        <v>6804</v>
      </c>
      <c r="O2794" s="2">
        <v>46027</v>
      </c>
      <c r="P2794" s="1">
        <v>6</v>
      </c>
      <c r="Q2794" s="1" t="s">
        <v>6443</v>
      </c>
      <c r="R2794" s="2">
        <v>45974</v>
      </c>
      <c r="S2794" s="2"/>
      <c r="T2794" s="1">
        <v>0</v>
      </c>
    </row>
    <row r="2795" spans="1:20">
      <c r="A2795" s="1" t="s">
        <v>7051</v>
      </c>
      <c r="B2795" s="1" t="s">
        <v>327</v>
      </c>
      <c r="C2795" s="1" t="s">
        <v>328</v>
      </c>
      <c r="D2795" s="1" t="s">
        <v>6892</v>
      </c>
      <c r="E2795" s="1">
        <v>0</v>
      </c>
      <c r="F2795" s="1">
        <v>0</v>
      </c>
      <c r="G2795" s="1">
        <v>0</v>
      </c>
      <c r="H2795" s="1" t="s">
        <v>7052</v>
      </c>
      <c r="I2795" s="2">
        <v>46020</v>
      </c>
      <c r="J2795" s="1">
        <v>5000</v>
      </c>
      <c r="K2795" s="1">
        <v>0</v>
      </c>
      <c r="L2795" s="1">
        <v>0</v>
      </c>
      <c r="M2795" s="1" t="s">
        <v>7047</v>
      </c>
      <c r="N2795" s="1" t="s">
        <v>6804</v>
      </c>
      <c r="O2795" s="2">
        <v>46027</v>
      </c>
      <c r="P2795" s="1">
        <v>1</v>
      </c>
      <c r="Q2795" s="1" t="s">
        <v>6443</v>
      </c>
      <c r="R2795" s="2">
        <v>45974</v>
      </c>
      <c r="S2795" s="2"/>
      <c r="T2795" s="1">
        <v>0</v>
      </c>
    </row>
    <row r="2796" spans="1:20">
      <c r="A2796" s="1" t="s">
        <v>7053</v>
      </c>
      <c r="B2796" s="1" t="s">
        <v>327</v>
      </c>
      <c r="C2796" s="1" t="s">
        <v>328</v>
      </c>
      <c r="D2796" s="1" t="s">
        <v>6433</v>
      </c>
      <c r="E2796" s="1" t="s">
        <v>7054</v>
      </c>
      <c r="F2796" s="1">
        <v>0</v>
      </c>
      <c r="G2796" s="1">
        <v>0</v>
      </c>
      <c r="H2796" s="1" t="s">
        <v>7055</v>
      </c>
      <c r="I2796" s="2">
        <v>46020</v>
      </c>
      <c r="J2796" s="1">
        <v>3000</v>
      </c>
      <c r="K2796" s="1">
        <v>0</v>
      </c>
      <c r="L2796" s="1">
        <v>0</v>
      </c>
      <c r="M2796" s="1" t="s">
        <v>7056</v>
      </c>
      <c r="N2796" s="1" t="s">
        <v>6804</v>
      </c>
      <c r="O2796" s="2">
        <v>46027</v>
      </c>
      <c r="P2796" s="1">
        <v>2</v>
      </c>
      <c r="Q2796" s="1" t="s">
        <v>6443</v>
      </c>
      <c r="R2796" s="2">
        <v>45974</v>
      </c>
      <c r="S2796" s="2"/>
      <c r="T2796" s="1">
        <v>0</v>
      </c>
    </row>
    <row r="2797" spans="1:20">
      <c r="A2797" s="1" t="s">
        <v>7057</v>
      </c>
      <c r="B2797" s="1" t="s">
        <v>327</v>
      </c>
      <c r="C2797" s="1" t="s">
        <v>328</v>
      </c>
      <c r="D2797" s="1" t="s">
        <v>7058</v>
      </c>
      <c r="E2797" s="1" t="s">
        <v>6426</v>
      </c>
      <c r="F2797" s="1">
        <v>0</v>
      </c>
      <c r="G2797" s="1">
        <v>0</v>
      </c>
      <c r="H2797" s="1" t="s">
        <v>7059</v>
      </c>
      <c r="I2797" s="2">
        <v>46020</v>
      </c>
      <c r="J2797" s="1">
        <v>2000</v>
      </c>
      <c r="K2797" s="1">
        <v>0</v>
      </c>
      <c r="L2797" s="1">
        <v>0</v>
      </c>
      <c r="M2797" s="1" t="s">
        <v>7060</v>
      </c>
      <c r="N2797" s="1" t="s">
        <v>6804</v>
      </c>
      <c r="O2797" s="2">
        <v>46027</v>
      </c>
      <c r="P2797" s="1">
        <v>1</v>
      </c>
      <c r="Q2797" s="1" t="s">
        <v>6443</v>
      </c>
      <c r="R2797" s="2">
        <v>45974</v>
      </c>
      <c r="S2797" s="2"/>
      <c r="T2797" s="1">
        <v>0</v>
      </c>
    </row>
    <row r="2798" spans="1:20">
      <c r="A2798" s="1" t="s">
        <v>7061</v>
      </c>
      <c r="B2798" s="1" t="s">
        <v>327</v>
      </c>
      <c r="C2798" s="1" t="s">
        <v>328</v>
      </c>
      <c r="D2798" s="1" t="s">
        <v>6433</v>
      </c>
      <c r="E2798" s="1">
        <v>0</v>
      </c>
      <c r="F2798" s="1">
        <v>0</v>
      </c>
      <c r="G2798" s="1">
        <v>0</v>
      </c>
      <c r="H2798" s="1" t="s">
        <v>7062</v>
      </c>
      <c r="I2798" s="2">
        <v>46020</v>
      </c>
      <c r="J2798" s="1">
        <v>4000</v>
      </c>
      <c r="K2798" s="1">
        <v>0</v>
      </c>
      <c r="L2798" s="1">
        <v>0</v>
      </c>
      <c r="M2798" s="1" t="s">
        <v>7063</v>
      </c>
      <c r="N2798" s="1" t="s">
        <v>6804</v>
      </c>
      <c r="O2798" s="2">
        <v>46027</v>
      </c>
      <c r="P2798" s="1">
        <v>4</v>
      </c>
      <c r="Q2798" s="1" t="s">
        <v>6443</v>
      </c>
      <c r="R2798" s="2">
        <v>45974</v>
      </c>
      <c r="S2798" s="2"/>
      <c r="T2798" s="1">
        <v>0</v>
      </c>
    </row>
    <row r="2799" spans="1:20">
      <c r="A2799" s="1" t="s">
        <v>7064</v>
      </c>
      <c r="B2799" s="1" t="s">
        <v>327</v>
      </c>
      <c r="C2799" s="1" t="s">
        <v>328</v>
      </c>
      <c r="D2799" s="1" t="s">
        <v>6433</v>
      </c>
      <c r="E2799" s="1">
        <v>0</v>
      </c>
      <c r="F2799" s="1">
        <v>0</v>
      </c>
      <c r="G2799" s="1">
        <v>0</v>
      </c>
      <c r="H2799" s="1" t="s">
        <v>7065</v>
      </c>
      <c r="I2799" s="2">
        <v>46020</v>
      </c>
      <c r="J2799" s="1">
        <v>3000</v>
      </c>
      <c r="K2799" s="1">
        <v>0</v>
      </c>
      <c r="L2799" s="1">
        <v>0</v>
      </c>
      <c r="M2799" s="1" t="s">
        <v>7063</v>
      </c>
      <c r="N2799" s="1" t="s">
        <v>6804</v>
      </c>
      <c r="O2799" s="2">
        <v>46027</v>
      </c>
      <c r="P2799" s="1">
        <v>4</v>
      </c>
      <c r="Q2799" s="1" t="s">
        <v>6443</v>
      </c>
      <c r="R2799" s="2">
        <v>45974</v>
      </c>
      <c r="S2799" s="2"/>
      <c r="T2799" s="1">
        <v>0</v>
      </c>
    </row>
    <row r="2800" spans="1:20">
      <c r="A2800" s="1" t="s">
        <v>7066</v>
      </c>
      <c r="B2800" s="1" t="s">
        <v>327</v>
      </c>
      <c r="C2800" s="1" t="s">
        <v>328</v>
      </c>
      <c r="D2800" s="1" t="s">
        <v>6892</v>
      </c>
      <c r="E2800" s="1">
        <v>0</v>
      </c>
      <c r="F2800" s="1">
        <v>0</v>
      </c>
      <c r="G2800" s="1">
        <v>0</v>
      </c>
      <c r="H2800" s="1" t="s">
        <v>7067</v>
      </c>
      <c r="I2800" s="2">
        <v>46020</v>
      </c>
      <c r="J2800" s="1">
        <v>2000</v>
      </c>
      <c r="K2800" s="1">
        <v>0</v>
      </c>
      <c r="L2800" s="1">
        <v>0</v>
      </c>
      <c r="M2800" s="1" t="s">
        <v>7068</v>
      </c>
      <c r="N2800" s="1" t="s">
        <v>6804</v>
      </c>
      <c r="O2800" s="2">
        <v>46027</v>
      </c>
      <c r="P2800" s="1">
        <v>1</v>
      </c>
      <c r="Q2800" s="1" t="s">
        <v>6443</v>
      </c>
      <c r="R2800" s="2">
        <v>45974</v>
      </c>
      <c r="S2800" s="2"/>
      <c r="T2800" s="1">
        <v>0</v>
      </c>
    </row>
    <row r="2801" spans="1:20">
      <c r="A2801" s="1" t="s">
        <v>5347</v>
      </c>
      <c r="B2801" s="1" t="s">
        <v>339</v>
      </c>
      <c r="C2801" s="1" t="s">
        <v>340</v>
      </c>
      <c r="D2801" s="1" t="s">
        <v>6773</v>
      </c>
      <c r="E2801" s="1">
        <v>0</v>
      </c>
      <c r="F2801" s="1">
        <v>0</v>
      </c>
      <c r="G2801" s="1">
        <v>0</v>
      </c>
      <c r="H2801" s="1" t="s">
        <v>3211</v>
      </c>
      <c r="I2801" s="2">
        <v>45987</v>
      </c>
      <c r="J2801" s="1">
        <v>90000</v>
      </c>
      <c r="K2801" s="1">
        <v>0</v>
      </c>
      <c r="L2801" s="1">
        <v>0</v>
      </c>
      <c r="M2801" s="1" t="s">
        <v>848</v>
      </c>
      <c r="N2801" s="1"/>
      <c r="O2801" s="2">
        <v>45992</v>
      </c>
      <c r="P2801" s="1">
        <v>1</v>
      </c>
      <c r="Q2801" s="1" t="s">
        <v>6468</v>
      </c>
      <c r="R2801" s="2">
        <v>45974</v>
      </c>
      <c r="S2801" s="2"/>
      <c r="T2801" s="1">
        <v>0</v>
      </c>
    </row>
    <row r="2802" spans="1:20">
      <c r="A2802" s="1" t="s">
        <v>5352</v>
      </c>
      <c r="B2802" s="1" t="s">
        <v>339</v>
      </c>
      <c r="C2802" s="1" t="s">
        <v>340</v>
      </c>
      <c r="D2802" s="1" t="s">
        <v>7451</v>
      </c>
      <c r="E2802" s="1">
        <v>0</v>
      </c>
      <c r="F2802" s="1">
        <v>0</v>
      </c>
      <c r="G2802" s="1">
        <v>0</v>
      </c>
      <c r="H2802" s="1" t="s">
        <v>843</v>
      </c>
      <c r="I2802" s="2">
        <v>45987</v>
      </c>
      <c r="J2802" s="1">
        <v>40000</v>
      </c>
      <c r="K2802" s="1">
        <v>0</v>
      </c>
      <c r="L2802" s="1">
        <v>0</v>
      </c>
      <c r="M2802" s="1" t="s">
        <v>841</v>
      </c>
      <c r="N2802" s="1"/>
      <c r="O2802" s="2">
        <v>45992</v>
      </c>
      <c r="P2802" s="1">
        <v>1</v>
      </c>
      <c r="Q2802" s="1" t="s">
        <v>6468</v>
      </c>
      <c r="R2802" s="2">
        <v>45974</v>
      </c>
      <c r="S2802" s="2"/>
      <c r="T2802" s="1">
        <v>0</v>
      </c>
    </row>
    <row r="2803" spans="1:20">
      <c r="A2803" s="1" t="s">
        <v>5355</v>
      </c>
      <c r="B2803" s="1" t="s">
        <v>339</v>
      </c>
      <c r="C2803" s="1" t="s">
        <v>340</v>
      </c>
      <c r="D2803" s="1" t="s">
        <v>7069</v>
      </c>
      <c r="E2803" s="1">
        <v>0</v>
      </c>
      <c r="F2803" s="1">
        <v>0</v>
      </c>
      <c r="G2803" s="1">
        <v>0</v>
      </c>
      <c r="H2803" s="1" t="s">
        <v>3230</v>
      </c>
      <c r="I2803" s="2">
        <v>45981</v>
      </c>
      <c r="J2803" s="1">
        <v>80000</v>
      </c>
      <c r="K2803" s="1">
        <v>80000</v>
      </c>
      <c r="L2803" s="1">
        <v>0</v>
      </c>
      <c r="M2803" s="1" t="s">
        <v>9864</v>
      </c>
      <c r="N2803" s="1"/>
      <c r="O2803" s="2">
        <v>45985</v>
      </c>
      <c r="P2803" s="1">
        <v>1</v>
      </c>
      <c r="Q2803" s="1" t="s">
        <v>6468</v>
      </c>
      <c r="R2803" s="2">
        <v>45974</v>
      </c>
      <c r="S2803" s="2">
        <v>45980</v>
      </c>
      <c r="T2803" s="1">
        <v>80000</v>
      </c>
    </row>
    <row r="2804" spans="1:20">
      <c r="A2804" s="1" t="s">
        <v>5360</v>
      </c>
      <c r="B2804" s="1" t="s">
        <v>339</v>
      </c>
      <c r="C2804" s="1" t="s">
        <v>340</v>
      </c>
      <c r="D2804" s="1" t="s">
        <v>6773</v>
      </c>
      <c r="E2804" s="1">
        <v>0</v>
      </c>
      <c r="F2804" s="1">
        <v>0</v>
      </c>
      <c r="G2804" s="1">
        <v>0</v>
      </c>
      <c r="H2804" s="1" t="s">
        <v>3992</v>
      </c>
      <c r="I2804" s="2">
        <v>45987</v>
      </c>
      <c r="J2804" s="1">
        <v>90000</v>
      </c>
      <c r="K2804" s="1">
        <v>0</v>
      </c>
      <c r="L2804" s="1">
        <v>0</v>
      </c>
      <c r="M2804" s="1" t="s">
        <v>848</v>
      </c>
      <c r="N2804" s="1"/>
      <c r="O2804" s="2">
        <v>45992</v>
      </c>
      <c r="P2804" s="1">
        <v>2</v>
      </c>
      <c r="Q2804" s="1" t="s">
        <v>6468</v>
      </c>
      <c r="R2804" s="2">
        <v>45974</v>
      </c>
      <c r="S2804" s="2"/>
      <c r="T2804" s="1">
        <v>0</v>
      </c>
    </row>
    <row r="2805" spans="1:20">
      <c r="A2805" s="1" t="s">
        <v>5364</v>
      </c>
      <c r="B2805" s="1" t="s">
        <v>339</v>
      </c>
      <c r="C2805" s="1" t="s">
        <v>340</v>
      </c>
      <c r="D2805" s="1" t="s">
        <v>6773</v>
      </c>
      <c r="E2805" s="1">
        <v>0</v>
      </c>
      <c r="F2805" s="1">
        <v>0</v>
      </c>
      <c r="G2805" s="1">
        <v>0</v>
      </c>
      <c r="H2805" s="1" t="s">
        <v>852</v>
      </c>
      <c r="I2805" s="2">
        <v>45987</v>
      </c>
      <c r="J2805" s="1">
        <v>54000</v>
      </c>
      <c r="K2805" s="1">
        <v>0</v>
      </c>
      <c r="L2805" s="1">
        <v>0</v>
      </c>
      <c r="M2805" s="1" t="s">
        <v>848</v>
      </c>
      <c r="N2805" s="1"/>
      <c r="O2805" s="2">
        <v>45992</v>
      </c>
      <c r="P2805" s="1">
        <v>2</v>
      </c>
      <c r="Q2805" s="1" t="s">
        <v>6468</v>
      </c>
      <c r="R2805" s="2">
        <v>45974</v>
      </c>
      <c r="S2805" s="2"/>
      <c r="T2805" s="1">
        <v>0</v>
      </c>
    </row>
    <row r="2806" spans="1:20">
      <c r="A2806" s="1" t="s">
        <v>5369</v>
      </c>
      <c r="B2806" s="1" t="s">
        <v>339</v>
      </c>
      <c r="C2806" s="1" t="s">
        <v>340</v>
      </c>
      <c r="D2806" s="1" t="s">
        <v>6773</v>
      </c>
      <c r="E2806" s="1">
        <v>0</v>
      </c>
      <c r="F2806" s="1">
        <v>0</v>
      </c>
      <c r="G2806" s="1">
        <v>0</v>
      </c>
      <c r="H2806" s="1" t="s">
        <v>5371</v>
      </c>
      <c r="I2806" s="2">
        <v>45981</v>
      </c>
      <c r="J2806" s="1">
        <v>18000</v>
      </c>
      <c r="K2806" s="1">
        <v>0</v>
      </c>
      <c r="L2806" s="1">
        <v>0</v>
      </c>
      <c r="M2806" s="1" t="s">
        <v>868</v>
      </c>
      <c r="N2806" s="1"/>
      <c r="O2806" s="2">
        <v>45985</v>
      </c>
      <c r="P2806" s="1">
        <v>2</v>
      </c>
      <c r="Q2806" s="1" t="s">
        <v>6468</v>
      </c>
      <c r="R2806" s="2">
        <v>45974</v>
      </c>
      <c r="S2806" s="2"/>
      <c r="T2806" s="1">
        <v>0</v>
      </c>
    </row>
    <row r="2807" spans="1:20">
      <c r="A2807" s="1" t="s">
        <v>5374</v>
      </c>
      <c r="B2807" s="1" t="s">
        <v>339</v>
      </c>
      <c r="C2807" s="1" t="s">
        <v>340</v>
      </c>
      <c r="D2807" s="1" t="s">
        <v>6773</v>
      </c>
      <c r="E2807" s="1">
        <v>0</v>
      </c>
      <c r="F2807" s="1">
        <v>0</v>
      </c>
      <c r="G2807" s="1">
        <v>0</v>
      </c>
      <c r="H2807" s="1" t="s">
        <v>5371</v>
      </c>
      <c r="I2807" s="2">
        <v>45987</v>
      </c>
      <c r="J2807" s="1">
        <v>18000</v>
      </c>
      <c r="K2807" s="1">
        <v>0</v>
      </c>
      <c r="L2807" s="1">
        <v>0</v>
      </c>
      <c r="M2807" s="1" t="s">
        <v>868</v>
      </c>
      <c r="N2807" s="1"/>
      <c r="O2807" s="2">
        <v>45992</v>
      </c>
      <c r="P2807" s="1">
        <v>2</v>
      </c>
      <c r="Q2807" s="1" t="s">
        <v>6468</v>
      </c>
      <c r="R2807" s="2">
        <v>45974</v>
      </c>
      <c r="S2807" s="2"/>
      <c r="T2807" s="1">
        <v>0</v>
      </c>
    </row>
    <row r="2808" spans="1:20">
      <c r="A2808" s="1" t="s">
        <v>5378</v>
      </c>
      <c r="B2808" s="1" t="s">
        <v>339</v>
      </c>
      <c r="C2808" s="1" t="s">
        <v>340</v>
      </c>
      <c r="D2808" s="1" t="s">
        <v>7458</v>
      </c>
      <c r="E2808" s="1">
        <v>0</v>
      </c>
      <c r="F2808" s="1">
        <v>0</v>
      </c>
      <c r="G2808" s="1">
        <v>0</v>
      </c>
      <c r="H2808" s="1" t="s">
        <v>3250</v>
      </c>
      <c r="I2808" s="2">
        <v>45981</v>
      </c>
      <c r="J2808" s="1">
        <v>120000</v>
      </c>
      <c r="K2808" s="1">
        <v>120000</v>
      </c>
      <c r="L2808" s="1">
        <v>0</v>
      </c>
      <c r="M2808" s="1" t="s">
        <v>7459</v>
      </c>
      <c r="N2808" s="1"/>
      <c r="O2808" s="2">
        <v>45985</v>
      </c>
      <c r="P2808" s="1">
        <v>1</v>
      </c>
      <c r="Q2808" s="1" t="s">
        <v>6468</v>
      </c>
      <c r="R2808" s="2">
        <v>45974</v>
      </c>
      <c r="S2808" s="2">
        <v>45979</v>
      </c>
      <c r="T2808" s="1">
        <v>120000</v>
      </c>
    </row>
    <row r="2809" spans="1:20">
      <c r="A2809" s="1" t="s">
        <v>5381</v>
      </c>
      <c r="B2809" s="1" t="s">
        <v>339</v>
      </c>
      <c r="C2809" s="1" t="s">
        <v>340</v>
      </c>
      <c r="D2809" s="1" t="s">
        <v>7458</v>
      </c>
      <c r="E2809" s="1">
        <v>0</v>
      </c>
      <c r="F2809" s="1">
        <v>0</v>
      </c>
      <c r="G2809" s="1">
        <v>0</v>
      </c>
      <c r="H2809" s="1" t="s">
        <v>3250</v>
      </c>
      <c r="I2809" s="2">
        <v>45987</v>
      </c>
      <c r="J2809" s="1">
        <v>120000</v>
      </c>
      <c r="K2809" s="1">
        <v>120000</v>
      </c>
      <c r="L2809" s="1">
        <v>0</v>
      </c>
      <c r="M2809" s="1" t="s">
        <v>7459</v>
      </c>
      <c r="N2809" s="1"/>
      <c r="O2809" s="2">
        <v>45992</v>
      </c>
      <c r="P2809" s="1">
        <v>1</v>
      </c>
      <c r="Q2809" s="1" t="s">
        <v>6468</v>
      </c>
      <c r="R2809" s="2">
        <v>45974</v>
      </c>
      <c r="S2809" s="2">
        <v>45980</v>
      </c>
      <c r="T2809" s="1">
        <v>120000</v>
      </c>
    </row>
    <row r="2810" spans="1:20">
      <c r="A2810" s="1" t="s">
        <v>5385</v>
      </c>
      <c r="B2810" s="1" t="s">
        <v>339</v>
      </c>
      <c r="C2810" s="1" t="s">
        <v>340</v>
      </c>
      <c r="D2810" s="1" t="s">
        <v>7458</v>
      </c>
      <c r="E2810" s="1">
        <v>0</v>
      </c>
      <c r="F2810" s="1">
        <v>0</v>
      </c>
      <c r="G2810" s="1">
        <v>0</v>
      </c>
      <c r="H2810" s="1" t="s">
        <v>3250</v>
      </c>
      <c r="I2810" s="2">
        <v>45994</v>
      </c>
      <c r="J2810" s="1">
        <v>120000</v>
      </c>
      <c r="K2810" s="1">
        <v>120000</v>
      </c>
      <c r="L2810" s="1">
        <v>0</v>
      </c>
      <c r="M2810" s="1" t="s">
        <v>7459</v>
      </c>
      <c r="N2810" s="1"/>
      <c r="O2810" s="2">
        <v>45999</v>
      </c>
      <c r="P2810" s="1">
        <v>1</v>
      </c>
      <c r="Q2810" s="1" t="s">
        <v>6468</v>
      </c>
      <c r="R2810" s="2">
        <v>45974</v>
      </c>
      <c r="S2810" s="2">
        <v>45980</v>
      </c>
      <c r="T2810" s="1">
        <v>120000</v>
      </c>
    </row>
    <row r="2811" spans="1:20">
      <c r="A2811" s="1" t="s">
        <v>5388</v>
      </c>
      <c r="B2811" s="1" t="s">
        <v>339</v>
      </c>
      <c r="C2811" s="1" t="s">
        <v>340</v>
      </c>
      <c r="D2811" s="1" t="s">
        <v>7451</v>
      </c>
      <c r="E2811" s="1">
        <v>0</v>
      </c>
      <c r="F2811" s="1">
        <v>0</v>
      </c>
      <c r="G2811" s="1">
        <v>0</v>
      </c>
      <c r="H2811" s="1" t="s">
        <v>3256</v>
      </c>
      <c r="I2811" s="2">
        <v>45981</v>
      </c>
      <c r="J2811" s="1">
        <v>300000</v>
      </c>
      <c r="K2811" s="1">
        <v>300000</v>
      </c>
      <c r="L2811" s="1">
        <v>0</v>
      </c>
      <c r="M2811" s="1" t="s">
        <v>7673</v>
      </c>
      <c r="N2811" s="1"/>
      <c r="O2811" s="2">
        <v>45985</v>
      </c>
      <c r="P2811" s="1">
        <v>1</v>
      </c>
      <c r="Q2811" s="1" t="s">
        <v>6468</v>
      </c>
      <c r="R2811" s="2">
        <v>45974</v>
      </c>
      <c r="S2811" s="2">
        <v>45980</v>
      </c>
      <c r="T2811" s="1">
        <v>300000</v>
      </c>
    </row>
    <row r="2812" spans="1:20">
      <c r="A2812" s="1" t="s">
        <v>5392</v>
      </c>
      <c r="B2812" s="1" t="s">
        <v>339</v>
      </c>
      <c r="C2812" s="1" t="s">
        <v>340</v>
      </c>
      <c r="D2812" s="1" t="s">
        <v>7451</v>
      </c>
      <c r="E2812" s="1">
        <v>0</v>
      </c>
      <c r="F2812" s="1">
        <v>0</v>
      </c>
      <c r="G2812" s="1">
        <v>0</v>
      </c>
      <c r="H2812" s="1" t="s">
        <v>3256</v>
      </c>
      <c r="I2812" s="2">
        <v>45987</v>
      </c>
      <c r="J2812" s="1">
        <v>300000</v>
      </c>
      <c r="K2812" s="1">
        <v>300000</v>
      </c>
      <c r="L2812" s="1">
        <v>0</v>
      </c>
      <c r="M2812" s="1" t="s">
        <v>7673</v>
      </c>
      <c r="N2812" s="1"/>
      <c r="O2812" s="2">
        <v>45992</v>
      </c>
      <c r="P2812" s="1">
        <v>1</v>
      </c>
      <c r="Q2812" s="1" t="s">
        <v>6468</v>
      </c>
      <c r="R2812" s="2">
        <v>45974</v>
      </c>
      <c r="S2812" s="2">
        <v>45981</v>
      </c>
      <c r="T2812" s="1">
        <v>300000</v>
      </c>
    </row>
    <row r="2813" spans="1:20">
      <c r="A2813" s="1" t="s">
        <v>5395</v>
      </c>
      <c r="B2813" s="1" t="s">
        <v>339</v>
      </c>
      <c r="C2813" s="1" t="s">
        <v>340</v>
      </c>
      <c r="D2813" s="1" t="s">
        <v>7458</v>
      </c>
      <c r="E2813" s="1">
        <v>0</v>
      </c>
      <c r="F2813" s="1">
        <v>0</v>
      </c>
      <c r="G2813" s="1">
        <v>0</v>
      </c>
      <c r="H2813" s="1" t="s">
        <v>3261</v>
      </c>
      <c r="I2813" s="2">
        <v>45987</v>
      </c>
      <c r="J2813" s="1">
        <v>200000</v>
      </c>
      <c r="K2813" s="1">
        <v>200000</v>
      </c>
      <c r="L2813" s="1">
        <v>0</v>
      </c>
      <c r="M2813" s="1" t="s">
        <v>7461</v>
      </c>
      <c r="N2813" s="1"/>
      <c r="O2813" s="2">
        <v>45992</v>
      </c>
      <c r="P2813" s="1">
        <v>1</v>
      </c>
      <c r="Q2813" s="1" t="s">
        <v>6468</v>
      </c>
      <c r="R2813" s="2">
        <v>45974</v>
      </c>
      <c r="S2813" s="2">
        <v>45978</v>
      </c>
      <c r="T2813" s="1">
        <v>200000</v>
      </c>
    </row>
    <row r="2814" spans="1:20">
      <c r="A2814" s="1" t="s">
        <v>5399</v>
      </c>
      <c r="B2814" s="1" t="s">
        <v>339</v>
      </c>
      <c r="C2814" s="1" t="s">
        <v>340</v>
      </c>
      <c r="D2814" s="1" t="s">
        <v>7458</v>
      </c>
      <c r="E2814" s="1">
        <v>0</v>
      </c>
      <c r="F2814" s="1">
        <v>0</v>
      </c>
      <c r="G2814" s="1">
        <v>0</v>
      </c>
      <c r="H2814" s="1" t="s">
        <v>3261</v>
      </c>
      <c r="I2814" s="2">
        <v>45994</v>
      </c>
      <c r="J2814" s="1">
        <v>200000</v>
      </c>
      <c r="K2814" s="1">
        <v>200000</v>
      </c>
      <c r="L2814" s="1">
        <v>0</v>
      </c>
      <c r="M2814" s="1" t="s">
        <v>7461</v>
      </c>
      <c r="N2814" s="1"/>
      <c r="O2814" s="2">
        <v>45999</v>
      </c>
      <c r="P2814" s="1">
        <v>1</v>
      </c>
      <c r="Q2814" s="1" t="s">
        <v>6468</v>
      </c>
      <c r="R2814" s="2">
        <v>45974</v>
      </c>
      <c r="S2814" s="2">
        <v>45979</v>
      </c>
      <c r="T2814" s="1">
        <v>200000</v>
      </c>
    </row>
    <row r="2815" spans="1:20">
      <c r="A2815" s="1" t="s">
        <v>5402</v>
      </c>
      <c r="B2815" s="1" t="s">
        <v>339</v>
      </c>
      <c r="C2815" s="1" t="s">
        <v>340</v>
      </c>
      <c r="D2815" s="1" t="s">
        <v>7458</v>
      </c>
      <c r="E2815" s="1">
        <v>0</v>
      </c>
      <c r="F2815" s="1">
        <v>0</v>
      </c>
      <c r="G2815" s="1">
        <v>0</v>
      </c>
      <c r="H2815" s="1" t="s">
        <v>3270</v>
      </c>
      <c r="I2815" s="2">
        <v>45981</v>
      </c>
      <c r="J2815" s="1">
        <v>120000</v>
      </c>
      <c r="K2815" s="1">
        <v>120000</v>
      </c>
      <c r="L2815" s="1">
        <v>0</v>
      </c>
      <c r="M2815" s="1" t="s">
        <v>8290</v>
      </c>
      <c r="N2815" s="1"/>
      <c r="O2815" s="2">
        <v>45985</v>
      </c>
      <c r="P2815" s="1">
        <v>1</v>
      </c>
      <c r="Q2815" s="1" t="s">
        <v>6468</v>
      </c>
      <c r="R2815" s="2">
        <v>45974</v>
      </c>
      <c r="S2815" s="2">
        <v>45979</v>
      </c>
      <c r="T2815" s="1">
        <v>120000</v>
      </c>
    </row>
    <row r="2816" spans="1:20">
      <c r="A2816" s="1" t="s">
        <v>5405</v>
      </c>
      <c r="B2816" s="1" t="s">
        <v>339</v>
      </c>
      <c r="C2816" s="1" t="s">
        <v>340</v>
      </c>
      <c r="D2816" s="1" t="s">
        <v>7458</v>
      </c>
      <c r="E2816" s="1">
        <v>0</v>
      </c>
      <c r="F2816" s="1">
        <v>0</v>
      </c>
      <c r="G2816" s="1">
        <v>0</v>
      </c>
      <c r="H2816" s="1" t="s">
        <v>3270</v>
      </c>
      <c r="I2816" s="2">
        <v>45987</v>
      </c>
      <c r="J2816" s="1">
        <v>120000</v>
      </c>
      <c r="K2816" s="1">
        <v>120000</v>
      </c>
      <c r="L2816" s="1">
        <v>0</v>
      </c>
      <c r="M2816" s="1" t="s">
        <v>8290</v>
      </c>
      <c r="N2816" s="1"/>
      <c r="O2816" s="2">
        <v>45992</v>
      </c>
      <c r="P2816" s="1">
        <v>1</v>
      </c>
      <c r="Q2816" s="1" t="s">
        <v>6468</v>
      </c>
      <c r="R2816" s="2">
        <v>45974</v>
      </c>
      <c r="S2816" s="2">
        <v>45979</v>
      </c>
      <c r="T2816" s="1">
        <v>120000</v>
      </c>
    </row>
    <row r="2817" spans="1:20">
      <c r="A2817" s="1" t="s">
        <v>5408</v>
      </c>
      <c r="B2817" s="1" t="s">
        <v>339</v>
      </c>
      <c r="C2817" s="1" t="s">
        <v>340</v>
      </c>
      <c r="D2817" s="1" t="s">
        <v>7451</v>
      </c>
      <c r="E2817" s="1">
        <v>0</v>
      </c>
      <c r="F2817" s="1">
        <v>0</v>
      </c>
      <c r="G2817" s="1">
        <v>0</v>
      </c>
      <c r="H2817" s="1" t="s">
        <v>3286</v>
      </c>
      <c r="I2817" s="2">
        <v>45987</v>
      </c>
      <c r="J2817" s="1">
        <v>120000</v>
      </c>
      <c r="K2817" s="1">
        <v>0</v>
      </c>
      <c r="L2817" s="1">
        <v>0</v>
      </c>
      <c r="M2817" s="1" t="s">
        <v>8296</v>
      </c>
      <c r="N2817" s="1"/>
      <c r="O2817" s="2">
        <v>45992</v>
      </c>
      <c r="P2817" s="1">
        <v>1</v>
      </c>
      <c r="Q2817" s="1" t="s">
        <v>6468</v>
      </c>
      <c r="R2817" s="2">
        <v>45974</v>
      </c>
      <c r="S2817" s="2"/>
      <c r="T2817" s="1">
        <v>0</v>
      </c>
    </row>
    <row r="2818" spans="1:20">
      <c r="A2818" s="1" t="s">
        <v>5412</v>
      </c>
      <c r="B2818" s="1" t="s">
        <v>339</v>
      </c>
      <c r="C2818" s="1" t="s">
        <v>340</v>
      </c>
      <c r="D2818" s="1" t="s">
        <v>7451</v>
      </c>
      <c r="E2818" s="1">
        <v>0</v>
      </c>
      <c r="F2818" s="1">
        <v>0</v>
      </c>
      <c r="G2818" s="1">
        <v>0</v>
      </c>
      <c r="H2818" s="1" t="s">
        <v>3294</v>
      </c>
      <c r="I2818" s="2">
        <v>45987</v>
      </c>
      <c r="J2818" s="1">
        <v>80000</v>
      </c>
      <c r="K2818" s="1">
        <v>80000</v>
      </c>
      <c r="L2818" s="1">
        <v>0</v>
      </c>
      <c r="M2818" s="1" t="s">
        <v>8300</v>
      </c>
      <c r="N2818" s="1"/>
      <c r="O2818" s="2">
        <v>45992</v>
      </c>
      <c r="P2818" s="1">
        <v>1</v>
      </c>
      <c r="Q2818" s="1" t="s">
        <v>6468</v>
      </c>
      <c r="R2818" s="2">
        <v>45974</v>
      </c>
      <c r="S2818" s="2">
        <v>45979</v>
      </c>
      <c r="T2818" s="1">
        <v>80000</v>
      </c>
    </row>
    <row r="2819" spans="1:20">
      <c r="A2819" s="1" t="s">
        <v>5415</v>
      </c>
      <c r="B2819" s="1" t="s">
        <v>339</v>
      </c>
      <c r="C2819" s="1" t="s">
        <v>340</v>
      </c>
      <c r="D2819" s="1" t="s">
        <v>7069</v>
      </c>
      <c r="E2819" s="1">
        <v>0</v>
      </c>
      <c r="F2819" s="1">
        <v>0</v>
      </c>
      <c r="G2819" s="1">
        <v>0</v>
      </c>
      <c r="H2819" s="1" t="s">
        <v>5418</v>
      </c>
      <c r="I2819" s="2">
        <v>45981</v>
      </c>
      <c r="J2819" s="1">
        <v>10000</v>
      </c>
      <c r="K2819" s="1">
        <v>0</v>
      </c>
      <c r="L2819" s="1">
        <v>0</v>
      </c>
      <c r="M2819" s="1" t="s">
        <v>857</v>
      </c>
      <c r="N2819" s="1"/>
      <c r="O2819" s="2">
        <v>45985</v>
      </c>
      <c r="P2819" s="1">
        <v>1</v>
      </c>
      <c r="Q2819" s="1" t="s">
        <v>6468</v>
      </c>
      <c r="R2819" s="2">
        <v>45974</v>
      </c>
      <c r="S2819" s="2">
        <v>45981</v>
      </c>
      <c r="T2819" s="1">
        <v>26000</v>
      </c>
    </row>
    <row r="2820" spans="1:20">
      <c r="A2820" s="1" t="s">
        <v>5421</v>
      </c>
      <c r="B2820" s="1" t="s">
        <v>339</v>
      </c>
      <c r="C2820" s="1" t="s">
        <v>340</v>
      </c>
      <c r="D2820" s="1" t="s">
        <v>7069</v>
      </c>
      <c r="E2820" s="1">
        <v>0</v>
      </c>
      <c r="F2820" s="1">
        <v>0</v>
      </c>
      <c r="G2820" s="1">
        <v>0</v>
      </c>
      <c r="H2820" s="1" t="s">
        <v>5423</v>
      </c>
      <c r="I2820" s="2">
        <v>45981</v>
      </c>
      <c r="J2820" s="1">
        <v>20000</v>
      </c>
      <c r="K2820" s="1">
        <v>0</v>
      </c>
      <c r="L2820" s="1">
        <v>0</v>
      </c>
      <c r="M2820" s="1" t="s">
        <v>857</v>
      </c>
      <c r="N2820" s="1"/>
      <c r="O2820" s="2">
        <v>45985</v>
      </c>
      <c r="P2820" s="1">
        <v>1</v>
      </c>
      <c r="Q2820" s="1" t="s">
        <v>6468</v>
      </c>
      <c r="R2820" s="2">
        <v>45974</v>
      </c>
      <c r="S2820" s="2">
        <v>45981</v>
      </c>
      <c r="T2820" s="1">
        <v>44000</v>
      </c>
    </row>
    <row r="2821" spans="1:20">
      <c r="A2821" s="1" t="s">
        <v>5426</v>
      </c>
      <c r="B2821" s="1" t="s">
        <v>339</v>
      </c>
      <c r="C2821" s="1" t="s">
        <v>340</v>
      </c>
      <c r="D2821" s="1" t="s">
        <v>7069</v>
      </c>
      <c r="E2821" s="1">
        <v>0</v>
      </c>
      <c r="F2821" s="1">
        <v>0</v>
      </c>
      <c r="G2821" s="1">
        <v>0</v>
      </c>
      <c r="H2821" s="1" t="s">
        <v>859</v>
      </c>
      <c r="I2821" s="2">
        <v>45987</v>
      </c>
      <c r="J2821" s="1">
        <v>40000</v>
      </c>
      <c r="K2821" s="1">
        <v>0</v>
      </c>
      <c r="L2821" s="1">
        <v>0</v>
      </c>
      <c r="M2821" s="1" t="s">
        <v>857</v>
      </c>
      <c r="N2821" s="1"/>
      <c r="O2821" s="2">
        <v>45992</v>
      </c>
      <c r="P2821" s="1">
        <v>1</v>
      </c>
      <c r="Q2821" s="1" t="s">
        <v>6468</v>
      </c>
      <c r="R2821" s="2">
        <v>45974</v>
      </c>
      <c r="S2821" s="2"/>
      <c r="T2821" s="1">
        <v>0</v>
      </c>
    </row>
    <row r="2822" spans="1:20">
      <c r="A2822" s="1" t="s">
        <v>5430</v>
      </c>
      <c r="B2822" s="1" t="s">
        <v>339</v>
      </c>
      <c r="C2822" s="1" t="s">
        <v>340</v>
      </c>
      <c r="D2822" s="1" t="s">
        <v>7069</v>
      </c>
      <c r="E2822" s="1">
        <v>0</v>
      </c>
      <c r="F2822" s="1">
        <v>0</v>
      </c>
      <c r="G2822" s="1">
        <v>0</v>
      </c>
      <c r="H2822" s="1" t="s">
        <v>3304</v>
      </c>
      <c r="I2822" s="2">
        <v>45987</v>
      </c>
      <c r="J2822" s="1">
        <v>20000</v>
      </c>
      <c r="K2822" s="1">
        <v>0</v>
      </c>
      <c r="L2822" s="1">
        <v>0</v>
      </c>
      <c r="M2822" s="1" t="s">
        <v>857</v>
      </c>
      <c r="N2822" s="1"/>
      <c r="O2822" s="2">
        <v>45992</v>
      </c>
      <c r="P2822" s="1">
        <v>1</v>
      </c>
      <c r="Q2822" s="1" t="s">
        <v>6468</v>
      </c>
      <c r="R2822" s="2">
        <v>45974</v>
      </c>
      <c r="S2822" s="2"/>
      <c r="T2822" s="1">
        <v>0</v>
      </c>
    </row>
    <row r="2823" spans="1:20">
      <c r="A2823" s="1" t="s">
        <v>330</v>
      </c>
      <c r="B2823" s="1" t="s">
        <v>339</v>
      </c>
      <c r="C2823" s="1" t="s">
        <v>340</v>
      </c>
      <c r="D2823" s="1" t="s">
        <v>7069</v>
      </c>
      <c r="E2823" s="1">
        <v>0</v>
      </c>
      <c r="F2823" s="1">
        <v>0</v>
      </c>
      <c r="G2823" s="1">
        <v>0</v>
      </c>
      <c r="H2823" s="1" t="s">
        <v>338</v>
      </c>
      <c r="I2823" s="2">
        <v>45987</v>
      </c>
      <c r="J2823" s="1">
        <v>60000</v>
      </c>
      <c r="K2823" s="1">
        <v>0</v>
      </c>
      <c r="L2823" s="1">
        <v>0</v>
      </c>
      <c r="M2823" s="1" t="s">
        <v>333</v>
      </c>
      <c r="N2823" s="1"/>
      <c r="O2823" s="2">
        <v>45992</v>
      </c>
      <c r="P2823" s="1">
        <v>2</v>
      </c>
      <c r="Q2823" s="1" t="s">
        <v>6468</v>
      </c>
      <c r="R2823" s="2">
        <v>45974</v>
      </c>
      <c r="S2823" s="2"/>
      <c r="T2823" s="1">
        <v>0</v>
      </c>
    </row>
    <row r="2824" spans="1:20">
      <c r="A2824" s="1" t="s">
        <v>342</v>
      </c>
      <c r="B2824" s="1" t="s">
        <v>339</v>
      </c>
      <c r="C2824" s="1" t="s">
        <v>340</v>
      </c>
      <c r="D2824" s="1" t="s">
        <v>7069</v>
      </c>
      <c r="E2824" s="1">
        <v>0</v>
      </c>
      <c r="F2824" s="1">
        <v>0</v>
      </c>
      <c r="G2824" s="1">
        <v>0</v>
      </c>
      <c r="H2824" s="1" t="s">
        <v>346</v>
      </c>
      <c r="I2824" s="2">
        <v>45987</v>
      </c>
      <c r="J2824" s="1">
        <v>80000</v>
      </c>
      <c r="K2824" s="1">
        <v>0</v>
      </c>
      <c r="L2824" s="1">
        <v>0</v>
      </c>
      <c r="M2824" s="1" t="s">
        <v>333</v>
      </c>
      <c r="N2824" s="1"/>
      <c r="O2824" s="2">
        <v>45992</v>
      </c>
      <c r="P2824" s="1">
        <v>2</v>
      </c>
      <c r="Q2824" s="1" t="s">
        <v>6468</v>
      </c>
      <c r="R2824" s="2">
        <v>45974</v>
      </c>
      <c r="S2824" s="2"/>
      <c r="T2824" s="1">
        <v>0</v>
      </c>
    </row>
    <row r="2825" spans="1:20">
      <c r="A2825" s="1" t="s">
        <v>348</v>
      </c>
      <c r="B2825" s="1" t="s">
        <v>339</v>
      </c>
      <c r="C2825" s="1" t="s">
        <v>340</v>
      </c>
      <c r="D2825" s="1" t="s">
        <v>7069</v>
      </c>
      <c r="E2825" s="1">
        <v>0</v>
      </c>
      <c r="F2825" s="1">
        <v>0</v>
      </c>
      <c r="G2825" s="1">
        <v>0</v>
      </c>
      <c r="H2825" s="1" t="s">
        <v>346</v>
      </c>
      <c r="I2825" s="2">
        <v>45994</v>
      </c>
      <c r="J2825" s="1">
        <v>80000</v>
      </c>
      <c r="K2825" s="1">
        <v>0</v>
      </c>
      <c r="L2825" s="1">
        <v>0</v>
      </c>
      <c r="M2825" s="1" t="s">
        <v>333</v>
      </c>
      <c r="N2825" s="1"/>
      <c r="O2825" s="2">
        <v>45999</v>
      </c>
      <c r="P2825" s="1">
        <v>2</v>
      </c>
      <c r="Q2825" s="1" t="s">
        <v>6468</v>
      </c>
      <c r="R2825" s="2">
        <v>45974</v>
      </c>
      <c r="S2825" s="2"/>
      <c r="T2825" s="1">
        <v>0</v>
      </c>
    </row>
    <row r="2826" spans="1:20">
      <c r="A2826" s="1" t="s">
        <v>350</v>
      </c>
      <c r="B2826" s="1" t="s">
        <v>339</v>
      </c>
      <c r="C2826" s="1" t="s">
        <v>340</v>
      </c>
      <c r="D2826" s="1" t="s">
        <v>7069</v>
      </c>
      <c r="E2826" s="1">
        <v>0</v>
      </c>
      <c r="F2826" s="1">
        <v>0</v>
      </c>
      <c r="G2826" s="1">
        <v>0</v>
      </c>
      <c r="H2826" s="1" t="s">
        <v>353</v>
      </c>
      <c r="I2826" s="2">
        <v>45987</v>
      </c>
      <c r="J2826" s="1">
        <v>40000</v>
      </c>
      <c r="K2826" s="1">
        <v>0</v>
      </c>
      <c r="L2826" s="1">
        <v>0</v>
      </c>
      <c r="M2826" s="1" t="s">
        <v>333</v>
      </c>
      <c r="N2826" s="1"/>
      <c r="O2826" s="2">
        <v>45992</v>
      </c>
      <c r="P2826" s="1">
        <v>2</v>
      </c>
      <c r="Q2826" s="1" t="s">
        <v>6468</v>
      </c>
      <c r="R2826" s="2">
        <v>45974</v>
      </c>
      <c r="S2826" s="2"/>
      <c r="T2826" s="1">
        <v>0</v>
      </c>
    </row>
    <row r="2827" spans="1:20">
      <c r="A2827" s="1" t="s">
        <v>5433</v>
      </c>
      <c r="B2827" s="1" t="s">
        <v>339</v>
      </c>
      <c r="C2827" s="1" t="s">
        <v>340</v>
      </c>
      <c r="D2827" s="1" t="s">
        <v>7069</v>
      </c>
      <c r="E2827" s="1">
        <v>0</v>
      </c>
      <c r="F2827" s="1">
        <v>0</v>
      </c>
      <c r="G2827" s="1">
        <v>0</v>
      </c>
      <c r="H2827" s="1" t="s">
        <v>424</v>
      </c>
      <c r="I2827" s="2">
        <v>45987</v>
      </c>
      <c r="J2827" s="1">
        <v>80000</v>
      </c>
      <c r="K2827" s="1">
        <v>0</v>
      </c>
      <c r="L2827" s="1">
        <v>0</v>
      </c>
      <c r="M2827" s="1" t="s">
        <v>333</v>
      </c>
      <c r="N2827" s="1"/>
      <c r="O2827" s="2">
        <v>45992</v>
      </c>
      <c r="P2827" s="1">
        <v>2</v>
      </c>
      <c r="Q2827" s="1" t="s">
        <v>6468</v>
      </c>
      <c r="R2827" s="2">
        <v>45974</v>
      </c>
      <c r="S2827" s="2"/>
      <c r="T2827" s="1">
        <v>0</v>
      </c>
    </row>
    <row r="2828" spans="1:20">
      <c r="A2828" s="1" t="s">
        <v>5437</v>
      </c>
      <c r="B2828" s="1" t="s">
        <v>339</v>
      </c>
      <c r="C2828" s="1" t="s">
        <v>340</v>
      </c>
      <c r="D2828" s="1" t="s">
        <v>7069</v>
      </c>
      <c r="E2828" s="1">
        <v>0</v>
      </c>
      <c r="F2828" s="1">
        <v>0</v>
      </c>
      <c r="G2828" s="1">
        <v>0</v>
      </c>
      <c r="H2828" s="1" t="s">
        <v>424</v>
      </c>
      <c r="I2828" s="2">
        <v>45994</v>
      </c>
      <c r="J2828" s="1">
        <v>80000</v>
      </c>
      <c r="K2828" s="1">
        <v>0</v>
      </c>
      <c r="L2828" s="1">
        <v>0</v>
      </c>
      <c r="M2828" s="1" t="s">
        <v>333</v>
      </c>
      <c r="N2828" s="1"/>
      <c r="O2828" s="2">
        <v>45999</v>
      </c>
      <c r="P2828" s="1">
        <v>2</v>
      </c>
      <c r="Q2828" s="1" t="s">
        <v>6468</v>
      </c>
      <c r="R2828" s="2">
        <v>45974</v>
      </c>
      <c r="S2828" s="2"/>
      <c r="T2828" s="1">
        <v>0</v>
      </c>
    </row>
    <row r="2829" spans="1:20">
      <c r="A2829" s="1" t="s">
        <v>355</v>
      </c>
      <c r="B2829" s="1" t="s">
        <v>339</v>
      </c>
      <c r="C2829" s="1" t="s">
        <v>340</v>
      </c>
      <c r="D2829" s="1" t="s">
        <v>6464</v>
      </c>
      <c r="E2829" s="1" t="s">
        <v>6911</v>
      </c>
      <c r="F2829" s="1">
        <v>0</v>
      </c>
      <c r="G2829" s="1">
        <v>0</v>
      </c>
      <c r="H2829" s="1" t="s">
        <v>363</v>
      </c>
      <c r="I2829" s="2">
        <v>45987</v>
      </c>
      <c r="J2829" s="1">
        <v>120000</v>
      </c>
      <c r="K2829" s="1">
        <v>0</v>
      </c>
      <c r="L2829" s="1">
        <v>0</v>
      </c>
      <c r="M2829" s="1" t="s">
        <v>358</v>
      </c>
      <c r="N2829" s="1"/>
      <c r="O2829" s="2">
        <v>45992</v>
      </c>
      <c r="P2829" s="1">
        <v>1</v>
      </c>
      <c r="Q2829" s="1" t="s">
        <v>6468</v>
      </c>
      <c r="R2829" s="2">
        <v>45974</v>
      </c>
      <c r="S2829" s="2"/>
      <c r="T2829" s="1">
        <v>0</v>
      </c>
    </row>
    <row r="2830" spans="1:20">
      <c r="A2830" s="1" t="s">
        <v>367</v>
      </c>
      <c r="B2830" s="1" t="s">
        <v>339</v>
      </c>
      <c r="C2830" s="1" t="s">
        <v>340</v>
      </c>
      <c r="D2830" s="1" t="s">
        <v>6464</v>
      </c>
      <c r="E2830" s="1" t="s">
        <v>6911</v>
      </c>
      <c r="F2830" s="1">
        <v>0</v>
      </c>
      <c r="G2830" s="1">
        <v>0</v>
      </c>
      <c r="H2830" s="1" t="s">
        <v>363</v>
      </c>
      <c r="I2830" s="2">
        <v>45994</v>
      </c>
      <c r="J2830" s="1">
        <v>120000</v>
      </c>
      <c r="K2830" s="1">
        <v>0</v>
      </c>
      <c r="L2830" s="1">
        <v>0</v>
      </c>
      <c r="M2830" s="1" t="s">
        <v>358</v>
      </c>
      <c r="N2830" s="1"/>
      <c r="O2830" s="2">
        <v>45999</v>
      </c>
      <c r="P2830" s="1">
        <v>1</v>
      </c>
      <c r="Q2830" s="1" t="s">
        <v>6468</v>
      </c>
      <c r="R2830" s="2">
        <v>45974</v>
      </c>
      <c r="S2830" s="2"/>
      <c r="T2830" s="1">
        <v>0</v>
      </c>
    </row>
    <row r="2831" spans="1:20">
      <c r="A2831" s="1" t="s">
        <v>5440</v>
      </c>
      <c r="B2831" s="1" t="s">
        <v>339</v>
      </c>
      <c r="C2831" s="1" t="s">
        <v>340</v>
      </c>
      <c r="D2831" s="1" t="s">
        <v>6773</v>
      </c>
      <c r="E2831" s="1">
        <v>0</v>
      </c>
      <c r="F2831" s="1">
        <v>0</v>
      </c>
      <c r="G2831" s="1">
        <v>0</v>
      </c>
      <c r="H2831" s="1" t="s">
        <v>872</v>
      </c>
      <c r="I2831" s="2">
        <v>45987</v>
      </c>
      <c r="J2831" s="1">
        <v>36000</v>
      </c>
      <c r="K2831" s="1">
        <v>0</v>
      </c>
      <c r="L2831" s="1">
        <v>0</v>
      </c>
      <c r="M2831" s="1" t="s">
        <v>868</v>
      </c>
      <c r="N2831" s="1"/>
      <c r="O2831" s="2">
        <v>45992</v>
      </c>
      <c r="P2831" s="1">
        <v>1</v>
      </c>
      <c r="Q2831" s="1" t="s">
        <v>6468</v>
      </c>
      <c r="R2831" s="2">
        <v>45974</v>
      </c>
      <c r="S2831" s="2"/>
      <c r="T2831" s="1">
        <v>0</v>
      </c>
    </row>
    <row r="2832" spans="1:20">
      <c r="A2832" s="1" t="s">
        <v>5444</v>
      </c>
      <c r="B2832" s="1" t="s">
        <v>339</v>
      </c>
      <c r="C2832" s="1" t="s">
        <v>340</v>
      </c>
      <c r="D2832" s="1" t="s">
        <v>6464</v>
      </c>
      <c r="E2832" s="1" t="s">
        <v>6781</v>
      </c>
      <c r="F2832" s="1">
        <v>0</v>
      </c>
      <c r="G2832" s="1">
        <v>0</v>
      </c>
      <c r="H2832" s="1" t="s">
        <v>443</v>
      </c>
      <c r="I2832" s="2">
        <v>45994</v>
      </c>
      <c r="J2832" s="1">
        <v>200000</v>
      </c>
      <c r="K2832" s="1">
        <v>0</v>
      </c>
      <c r="L2832" s="1">
        <v>0</v>
      </c>
      <c r="M2832" s="1" t="s">
        <v>440</v>
      </c>
      <c r="N2832" s="1"/>
      <c r="O2832" s="2">
        <v>45999</v>
      </c>
      <c r="P2832" s="1">
        <v>1</v>
      </c>
      <c r="Q2832" s="1" t="s">
        <v>6468</v>
      </c>
      <c r="R2832" s="2">
        <v>45974</v>
      </c>
      <c r="S2832" s="2"/>
      <c r="T2832" s="1">
        <v>0</v>
      </c>
    </row>
    <row r="2833" spans="1:20">
      <c r="A2833" s="1" t="s">
        <v>5448</v>
      </c>
      <c r="B2833" s="1" t="s">
        <v>339</v>
      </c>
      <c r="C2833" s="1" t="s">
        <v>340</v>
      </c>
      <c r="D2833" s="1" t="s">
        <v>6464</v>
      </c>
      <c r="E2833" s="1" t="s">
        <v>6911</v>
      </c>
      <c r="F2833" s="1">
        <v>0</v>
      </c>
      <c r="G2833" s="1">
        <v>0</v>
      </c>
      <c r="H2833" s="1" t="s">
        <v>455</v>
      </c>
      <c r="I2833" s="2">
        <v>45987</v>
      </c>
      <c r="J2833" s="1">
        <v>80000</v>
      </c>
      <c r="K2833" s="1">
        <v>0</v>
      </c>
      <c r="L2833" s="1">
        <v>0</v>
      </c>
      <c r="M2833" s="1" t="s">
        <v>451</v>
      </c>
      <c r="N2833" s="1"/>
      <c r="O2833" s="2">
        <v>45992</v>
      </c>
      <c r="P2833" s="1">
        <v>1</v>
      </c>
      <c r="Q2833" s="1" t="s">
        <v>6468</v>
      </c>
      <c r="R2833" s="2">
        <v>45974</v>
      </c>
      <c r="S2833" s="2"/>
      <c r="T2833" s="1">
        <v>0</v>
      </c>
    </row>
    <row r="2834" spans="1:20">
      <c r="A2834" s="1" t="s">
        <v>5453</v>
      </c>
      <c r="B2834" s="1" t="s">
        <v>339</v>
      </c>
      <c r="C2834" s="1" t="s">
        <v>340</v>
      </c>
      <c r="D2834" s="1" t="s">
        <v>6464</v>
      </c>
      <c r="E2834" s="1" t="s">
        <v>6911</v>
      </c>
      <c r="F2834" s="1">
        <v>0</v>
      </c>
      <c r="G2834" s="1">
        <v>0</v>
      </c>
      <c r="H2834" s="1" t="s">
        <v>455</v>
      </c>
      <c r="I2834" s="2">
        <v>45994</v>
      </c>
      <c r="J2834" s="1">
        <v>80000</v>
      </c>
      <c r="K2834" s="1">
        <v>0</v>
      </c>
      <c r="L2834" s="1">
        <v>0</v>
      </c>
      <c r="M2834" s="1" t="s">
        <v>451</v>
      </c>
      <c r="N2834" s="1"/>
      <c r="O2834" s="2">
        <v>45999</v>
      </c>
      <c r="P2834" s="1">
        <v>1</v>
      </c>
      <c r="Q2834" s="1" t="s">
        <v>6468</v>
      </c>
      <c r="R2834" s="2">
        <v>45974</v>
      </c>
      <c r="S2834" s="2"/>
      <c r="T2834" s="1">
        <v>0</v>
      </c>
    </row>
    <row r="2835" spans="1:20">
      <c r="A2835" s="1" t="s">
        <v>5458</v>
      </c>
      <c r="B2835" s="1" t="s">
        <v>339</v>
      </c>
      <c r="C2835" s="1" t="s">
        <v>340</v>
      </c>
      <c r="D2835" s="1" t="s">
        <v>7473</v>
      </c>
      <c r="E2835" s="1">
        <v>0</v>
      </c>
      <c r="F2835" s="1">
        <v>0</v>
      </c>
      <c r="G2835" s="1">
        <v>0</v>
      </c>
      <c r="H2835" s="1" t="s">
        <v>3383</v>
      </c>
      <c r="I2835" s="2">
        <v>45987</v>
      </c>
      <c r="J2835" s="1">
        <v>176000</v>
      </c>
      <c r="K2835" s="1">
        <v>0</v>
      </c>
      <c r="L2835" s="1">
        <v>0</v>
      </c>
      <c r="M2835" s="1" t="s">
        <v>8321</v>
      </c>
      <c r="N2835" s="1"/>
      <c r="O2835" s="2">
        <v>45992</v>
      </c>
      <c r="P2835" s="1">
        <v>1</v>
      </c>
      <c r="Q2835" s="1" t="s">
        <v>6468</v>
      </c>
      <c r="R2835" s="2">
        <v>45974</v>
      </c>
      <c r="S2835" s="2"/>
      <c r="T2835" s="1">
        <v>0</v>
      </c>
    </row>
    <row r="2836" spans="1:20">
      <c r="A2836" s="1" t="s">
        <v>5462</v>
      </c>
      <c r="B2836" s="1" t="s">
        <v>339</v>
      </c>
      <c r="C2836" s="1" t="s">
        <v>340</v>
      </c>
      <c r="D2836" s="1" t="s">
        <v>7458</v>
      </c>
      <c r="E2836" s="1" t="s">
        <v>7467</v>
      </c>
      <c r="F2836" s="1">
        <v>0</v>
      </c>
      <c r="G2836" s="1">
        <v>0</v>
      </c>
      <c r="H2836" s="1" t="s">
        <v>3388</v>
      </c>
      <c r="I2836" s="2">
        <v>45987</v>
      </c>
      <c r="J2836" s="1">
        <v>200000</v>
      </c>
      <c r="K2836" s="1">
        <v>0</v>
      </c>
      <c r="L2836" s="1">
        <v>0</v>
      </c>
      <c r="M2836" s="1" t="s">
        <v>7468</v>
      </c>
      <c r="N2836" s="1"/>
      <c r="O2836" s="2">
        <v>45992</v>
      </c>
      <c r="P2836" s="1">
        <v>1</v>
      </c>
      <c r="Q2836" s="1" t="s">
        <v>6468</v>
      </c>
      <c r="R2836" s="2">
        <v>45974</v>
      </c>
      <c r="S2836" s="2"/>
      <c r="T2836" s="1">
        <v>0</v>
      </c>
    </row>
    <row r="2837" spans="1:20">
      <c r="A2837" s="1" t="s">
        <v>9865</v>
      </c>
      <c r="B2837" s="1" t="s">
        <v>339</v>
      </c>
      <c r="C2837" s="1" t="s">
        <v>340</v>
      </c>
      <c r="D2837" s="1" t="s">
        <v>7458</v>
      </c>
      <c r="E2837" s="1" t="s">
        <v>7467</v>
      </c>
      <c r="F2837" s="1">
        <v>0</v>
      </c>
      <c r="G2837" s="1">
        <v>0</v>
      </c>
      <c r="H2837" s="1" t="s">
        <v>3388</v>
      </c>
      <c r="I2837" s="2">
        <v>45994</v>
      </c>
      <c r="J2837" s="1">
        <v>200000</v>
      </c>
      <c r="K2837" s="1">
        <v>0</v>
      </c>
      <c r="L2837" s="1">
        <v>0</v>
      </c>
      <c r="M2837" s="1" t="s">
        <v>7468</v>
      </c>
      <c r="N2837" s="1"/>
      <c r="O2837" s="2">
        <v>45999</v>
      </c>
      <c r="P2837" s="1">
        <v>1</v>
      </c>
      <c r="Q2837" s="1" t="s">
        <v>6468</v>
      </c>
      <c r="R2837" s="2">
        <v>45974</v>
      </c>
      <c r="S2837" s="2"/>
      <c r="T2837" s="1">
        <v>0</v>
      </c>
    </row>
    <row r="2838" spans="1:20">
      <c r="A2838" s="1" t="s">
        <v>5465</v>
      </c>
      <c r="B2838" s="1" t="s">
        <v>339</v>
      </c>
      <c r="C2838" s="1" t="s">
        <v>340</v>
      </c>
      <c r="D2838" s="1" t="s">
        <v>7451</v>
      </c>
      <c r="E2838" s="1">
        <v>0</v>
      </c>
      <c r="F2838" s="1">
        <v>0</v>
      </c>
      <c r="G2838" s="1">
        <v>0</v>
      </c>
      <c r="H2838" s="1" t="s">
        <v>3398</v>
      </c>
      <c r="I2838" s="2">
        <v>45981</v>
      </c>
      <c r="J2838" s="1">
        <v>400000</v>
      </c>
      <c r="K2838" s="1">
        <v>0</v>
      </c>
      <c r="L2838" s="1">
        <v>0</v>
      </c>
      <c r="M2838" s="1" t="s">
        <v>7470</v>
      </c>
      <c r="N2838" s="1"/>
      <c r="O2838" s="2">
        <v>45985</v>
      </c>
      <c r="P2838" s="1">
        <v>1</v>
      </c>
      <c r="Q2838" s="1" t="s">
        <v>6468</v>
      </c>
      <c r="R2838" s="2">
        <v>45974</v>
      </c>
      <c r="S2838" s="2"/>
      <c r="T2838" s="1">
        <v>0</v>
      </c>
    </row>
    <row r="2839" spans="1:20">
      <c r="A2839" s="1" t="s">
        <v>5469</v>
      </c>
      <c r="B2839" s="1" t="s">
        <v>339</v>
      </c>
      <c r="C2839" s="1" t="s">
        <v>340</v>
      </c>
      <c r="D2839" s="1" t="s">
        <v>7451</v>
      </c>
      <c r="E2839" s="1">
        <v>0</v>
      </c>
      <c r="F2839" s="1">
        <v>0</v>
      </c>
      <c r="G2839" s="1">
        <v>0</v>
      </c>
      <c r="H2839" s="1" t="s">
        <v>3398</v>
      </c>
      <c r="I2839" s="2">
        <v>45994</v>
      </c>
      <c r="J2839" s="1">
        <v>400000</v>
      </c>
      <c r="K2839" s="1">
        <v>0</v>
      </c>
      <c r="L2839" s="1">
        <v>0</v>
      </c>
      <c r="M2839" s="1" t="s">
        <v>7470</v>
      </c>
      <c r="N2839" s="1"/>
      <c r="O2839" s="2">
        <v>45999</v>
      </c>
      <c r="P2839" s="1">
        <v>1</v>
      </c>
      <c r="Q2839" s="1" t="s">
        <v>6468</v>
      </c>
      <c r="R2839" s="2">
        <v>45974</v>
      </c>
      <c r="S2839" s="2"/>
      <c r="T2839" s="1">
        <v>0</v>
      </c>
    </row>
    <row r="2840" spans="1:20">
      <c r="A2840" s="1" t="s">
        <v>5472</v>
      </c>
      <c r="B2840" s="1" t="s">
        <v>339</v>
      </c>
      <c r="C2840" s="1" t="s">
        <v>340</v>
      </c>
      <c r="D2840" s="1" t="s">
        <v>7473</v>
      </c>
      <c r="E2840" s="1">
        <v>0</v>
      </c>
      <c r="F2840" s="1">
        <v>0</v>
      </c>
      <c r="G2840" s="1">
        <v>0</v>
      </c>
      <c r="H2840" s="1" t="s">
        <v>3407</v>
      </c>
      <c r="I2840" s="2">
        <v>45987</v>
      </c>
      <c r="J2840" s="1">
        <v>80000</v>
      </c>
      <c r="K2840" s="1">
        <v>80000</v>
      </c>
      <c r="L2840" s="1">
        <v>0</v>
      </c>
      <c r="M2840" s="1" t="s">
        <v>7673</v>
      </c>
      <c r="N2840" s="1"/>
      <c r="O2840" s="2">
        <v>45992</v>
      </c>
      <c r="P2840" s="1">
        <v>1</v>
      </c>
      <c r="Q2840" s="1" t="s">
        <v>6468</v>
      </c>
      <c r="R2840" s="2">
        <v>45974</v>
      </c>
      <c r="S2840" s="2">
        <v>45981</v>
      </c>
      <c r="T2840" s="1">
        <v>80040</v>
      </c>
    </row>
    <row r="2841" spans="1:20">
      <c r="A2841" s="1" t="s">
        <v>5476</v>
      </c>
      <c r="B2841" s="1" t="s">
        <v>339</v>
      </c>
      <c r="C2841" s="1" t="s">
        <v>340</v>
      </c>
      <c r="D2841" s="1" t="s">
        <v>7473</v>
      </c>
      <c r="E2841" s="1">
        <v>0</v>
      </c>
      <c r="F2841" s="1">
        <v>0</v>
      </c>
      <c r="G2841" s="1">
        <v>0</v>
      </c>
      <c r="H2841" s="1" t="s">
        <v>3407</v>
      </c>
      <c r="I2841" s="2">
        <v>45994</v>
      </c>
      <c r="J2841" s="1">
        <v>80000</v>
      </c>
      <c r="K2841" s="1">
        <v>80000</v>
      </c>
      <c r="L2841" s="1">
        <v>0</v>
      </c>
      <c r="M2841" s="1" t="s">
        <v>7673</v>
      </c>
      <c r="N2841" s="1"/>
      <c r="O2841" s="2">
        <v>45999</v>
      </c>
      <c r="P2841" s="1">
        <v>1</v>
      </c>
      <c r="Q2841" s="1" t="s">
        <v>6468</v>
      </c>
      <c r="R2841" s="2">
        <v>45974</v>
      </c>
      <c r="S2841" s="2">
        <v>45981</v>
      </c>
      <c r="T2841" s="1">
        <v>80040</v>
      </c>
    </row>
    <row r="2842" spans="1:20">
      <c r="A2842" s="1" t="s">
        <v>5479</v>
      </c>
      <c r="B2842" s="1" t="s">
        <v>339</v>
      </c>
      <c r="C2842" s="1" t="s">
        <v>340</v>
      </c>
      <c r="D2842" s="1" t="s">
        <v>7473</v>
      </c>
      <c r="E2842" s="1">
        <v>0</v>
      </c>
      <c r="F2842" s="1">
        <v>0</v>
      </c>
      <c r="G2842" s="1">
        <v>0</v>
      </c>
      <c r="H2842" s="1" t="s">
        <v>3412</v>
      </c>
      <c r="I2842" s="2">
        <v>45987</v>
      </c>
      <c r="J2842" s="1">
        <v>120000</v>
      </c>
      <c r="K2842" s="1">
        <v>0</v>
      </c>
      <c r="L2842" s="1">
        <v>0</v>
      </c>
      <c r="M2842" s="1" t="s">
        <v>7474</v>
      </c>
      <c r="N2842" s="1"/>
      <c r="O2842" s="2">
        <v>45992</v>
      </c>
      <c r="P2842" s="1">
        <v>1</v>
      </c>
      <c r="Q2842" s="1" t="s">
        <v>6468</v>
      </c>
      <c r="R2842" s="2">
        <v>45974</v>
      </c>
      <c r="S2842" s="2"/>
      <c r="T2842" s="1">
        <v>0</v>
      </c>
    </row>
    <row r="2843" spans="1:20">
      <c r="A2843" s="1" t="s">
        <v>5482</v>
      </c>
      <c r="B2843" s="1" t="s">
        <v>2595</v>
      </c>
      <c r="C2843" s="1" t="s">
        <v>2596</v>
      </c>
      <c r="D2843" s="1" t="s">
        <v>7778</v>
      </c>
      <c r="E2843" s="1">
        <v>0</v>
      </c>
      <c r="F2843" s="1">
        <v>0</v>
      </c>
      <c r="G2843" s="1">
        <v>0</v>
      </c>
      <c r="H2843" s="1" t="s">
        <v>2603</v>
      </c>
      <c r="I2843" s="2">
        <v>45986</v>
      </c>
      <c r="J2843" s="1">
        <v>500</v>
      </c>
      <c r="K2843" s="1">
        <v>500</v>
      </c>
      <c r="L2843" s="1">
        <v>0</v>
      </c>
      <c r="M2843" s="1" t="s">
        <v>7785</v>
      </c>
      <c r="N2843" s="1" t="s">
        <v>9431</v>
      </c>
      <c r="O2843" s="2">
        <v>45988</v>
      </c>
      <c r="P2843" s="1">
        <v>1</v>
      </c>
      <c r="Q2843" s="1" t="s">
        <v>6990</v>
      </c>
      <c r="R2843" s="2">
        <v>45974</v>
      </c>
      <c r="S2843" s="2">
        <v>45979</v>
      </c>
      <c r="T2843" s="1">
        <v>500</v>
      </c>
    </row>
    <row r="2844" spans="1:20">
      <c r="A2844" s="1" t="s">
        <v>5485</v>
      </c>
      <c r="B2844" s="1" t="s">
        <v>2595</v>
      </c>
      <c r="C2844" s="1" t="s">
        <v>2596</v>
      </c>
      <c r="D2844" s="1" t="s">
        <v>7778</v>
      </c>
      <c r="E2844" s="1">
        <v>0</v>
      </c>
      <c r="F2844" s="1">
        <v>0</v>
      </c>
      <c r="G2844" s="1">
        <v>0</v>
      </c>
      <c r="H2844" s="1" t="s">
        <v>5487</v>
      </c>
      <c r="I2844" s="2">
        <v>45986</v>
      </c>
      <c r="J2844" s="1">
        <v>500</v>
      </c>
      <c r="K2844" s="1">
        <v>500</v>
      </c>
      <c r="L2844" s="1">
        <v>0</v>
      </c>
      <c r="M2844" s="1" t="s">
        <v>9866</v>
      </c>
      <c r="N2844" s="1" t="s">
        <v>9431</v>
      </c>
      <c r="O2844" s="2">
        <v>45988</v>
      </c>
      <c r="P2844" s="1">
        <v>1</v>
      </c>
      <c r="Q2844" s="1" t="s">
        <v>6990</v>
      </c>
      <c r="R2844" s="2">
        <v>45974</v>
      </c>
      <c r="S2844" s="2">
        <v>45979</v>
      </c>
      <c r="T2844" s="1">
        <v>500</v>
      </c>
    </row>
    <row r="2845" spans="1:20">
      <c r="A2845" s="1" t="s">
        <v>7070</v>
      </c>
      <c r="B2845" s="1" t="s">
        <v>1147</v>
      </c>
      <c r="C2845" s="1" t="s">
        <v>1148</v>
      </c>
      <c r="D2845" s="1" t="s">
        <v>6797</v>
      </c>
      <c r="E2845" s="1">
        <v>0</v>
      </c>
      <c r="F2845" s="1">
        <v>0</v>
      </c>
      <c r="G2845" s="1">
        <v>0</v>
      </c>
      <c r="H2845" s="1" t="s">
        <v>1551</v>
      </c>
      <c r="I2845" s="2">
        <v>46002</v>
      </c>
      <c r="J2845" s="1">
        <v>500000</v>
      </c>
      <c r="K2845" s="1">
        <v>0</v>
      </c>
      <c r="L2845" s="1">
        <v>0</v>
      </c>
      <c r="M2845" s="1" t="s">
        <v>6798</v>
      </c>
      <c r="N2845" s="1"/>
      <c r="O2845" s="2">
        <v>46007</v>
      </c>
      <c r="P2845" s="1">
        <v>1</v>
      </c>
      <c r="Q2845" s="1" t="s">
        <v>6468</v>
      </c>
      <c r="R2845" s="2">
        <v>45974</v>
      </c>
      <c r="S2845" s="2"/>
      <c r="T2845" s="1">
        <v>0</v>
      </c>
    </row>
    <row r="2846" spans="1:20">
      <c r="A2846" s="1" t="s">
        <v>5489</v>
      </c>
      <c r="B2846" s="1" t="s">
        <v>5492</v>
      </c>
      <c r="C2846" s="1" t="s">
        <v>5493</v>
      </c>
      <c r="D2846" s="1" t="s">
        <v>7307</v>
      </c>
      <c r="E2846" s="1">
        <v>0</v>
      </c>
      <c r="F2846" s="1">
        <v>0</v>
      </c>
      <c r="G2846" s="1">
        <v>0</v>
      </c>
      <c r="H2846" s="1" t="s">
        <v>5491</v>
      </c>
      <c r="I2846" s="2">
        <v>45982</v>
      </c>
      <c r="J2846" s="1">
        <v>200</v>
      </c>
      <c r="K2846" s="1">
        <v>200</v>
      </c>
      <c r="L2846" s="1">
        <v>0</v>
      </c>
      <c r="M2846" s="1" t="s">
        <v>9867</v>
      </c>
      <c r="N2846" s="1"/>
      <c r="O2846" s="2">
        <v>45986</v>
      </c>
      <c r="P2846" s="1">
        <v>1</v>
      </c>
      <c r="Q2846" s="1" t="s">
        <v>6430</v>
      </c>
      <c r="R2846" s="2">
        <v>45974</v>
      </c>
      <c r="S2846" s="2">
        <v>45981</v>
      </c>
      <c r="T2846" s="1">
        <v>200</v>
      </c>
    </row>
    <row r="2847" spans="1:20">
      <c r="A2847" s="1" t="s">
        <v>9868</v>
      </c>
      <c r="B2847" s="1" t="s">
        <v>6438</v>
      </c>
      <c r="C2847" s="1" t="s">
        <v>6439</v>
      </c>
      <c r="D2847" s="1" t="s">
        <v>7529</v>
      </c>
      <c r="E2847" s="1" t="s">
        <v>7188</v>
      </c>
      <c r="F2847" s="1">
        <v>0</v>
      </c>
      <c r="G2847" s="1">
        <v>0</v>
      </c>
      <c r="H2847" s="1">
        <v>520100028</v>
      </c>
      <c r="I2847" s="2">
        <v>45985</v>
      </c>
      <c r="J2847" s="1">
        <v>500</v>
      </c>
      <c r="K2847" s="1">
        <v>0</v>
      </c>
      <c r="L2847" s="1">
        <v>0</v>
      </c>
      <c r="M2847" s="1" t="s">
        <v>9869</v>
      </c>
      <c r="N2847" s="1" t="s">
        <v>6534</v>
      </c>
      <c r="O2847" s="2">
        <v>45987</v>
      </c>
      <c r="P2847" s="1">
        <v>2</v>
      </c>
      <c r="Q2847" s="1" t="s">
        <v>6430</v>
      </c>
      <c r="R2847" s="2">
        <v>45974</v>
      </c>
      <c r="S2847" s="2"/>
      <c r="T2847" s="1">
        <v>0</v>
      </c>
    </row>
    <row r="2848" spans="1:20">
      <c r="A2848" s="1" t="s">
        <v>5496</v>
      </c>
      <c r="B2848" s="1" t="s">
        <v>5499</v>
      </c>
      <c r="C2848" s="1" t="s">
        <v>5500</v>
      </c>
      <c r="D2848" s="1" t="s">
        <v>6440</v>
      </c>
      <c r="E2848" s="1">
        <v>0</v>
      </c>
      <c r="F2848" s="1">
        <v>0</v>
      </c>
      <c r="G2848" s="1">
        <v>0</v>
      </c>
      <c r="H2848" s="1" t="s">
        <v>5498</v>
      </c>
      <c r="I2848" s="2">
        <v>45989</v>
      </c>
      <c r="J2848" s="1">
        <v>10000</v>
      </c>
      <c r="K2848" s="1">
        <v>10000</v>
      </c>
      <c r="L2848" s="1">
        <v>0</v>
      </c>
      <c r="M2848" s="1" t="s">
        <v>9870</v>
      </c>
      <c r="N2848" s="1" t="s">
        <v>9871</v>
      </c>
      <c r="O2848" s="2">
        <v>45993</v>
      </c>
      <c r="P2848" s="1">
        <v>2</v>
      </c>
      <c r="Q2848" s="1" t="s">
        <v>6430</v>
      </c>
      <c r="R2848" s="2">
        <v>45974</v>
      </c>
      <c r="S2848" s="2">
        <v>45979</v>
      </c>
      <c r="T2848" s="1">
        <v>30000</v>
      </c>
    </row>
    <row r="2849" spans="1:20">
      <c r="A2849" s="1" t="s">
        <v>9872</v>
      </c>
      <c r="B2849" s="1" t="s">
        <v>8906</v>
      </c>
      <c r="C2849" s="1" t="s">
        <v>8907</v>
      </c>
      <c r="D2849" s="1" t="s">
        <v>7236</v>
      </c>
      <c r="E2849" s="1">
        <v>0</v>
      </c>
      <c r="F2849" s="1">
        <v>0</v>
      </c>
      <c r="G2849" s="1">
        <v>0</v>
      </c>
      <c r="H2849" s="1" t="s">
        <v>9873</v>
      </c>
      <c r="I2849" s="2">
        <v>45988</v>
      </c>
      <c r="J2849" s="1">
        <v>3000</v>
      </c>
      <c r="K2849" s="1">
        <v>0</v>
      </c>
      <c r="L2849" s="1">
        <v>0</v>
      </c>
      <c r="M2849" s="1" t="s">
        <v>9874</v>
      </c>
      <c r="N2849" s="1" t="s">
        <v>9875</v>
      </c>
      <c r="O2849" s="2">
        <v>45993</v>
      </c>
      <c r="P2849" s="1">
        <v>1</v>
      </c>
      <c r="Q2849" s="1" t="s">
        <v>6430</v>
      </c>
      <c r="R2849" s="2">
        <v>45974</v>
      </c>
      <c r="S2849" s="2"/>
      <c r="T2849" s="1">
        <v>0</v>
      </c>
    </row>
    <row r="2850" spans="1:20">
      <c r="A2850" s="1" t="s">
        <v>7071</v>
      </c>
      <c r="B2850" s="1" t="s">
        <v>88</v>
      </c>
      <c r="C2850" s="1" t="s">
        <v>89</v>
      </c>
      <c r="D2850" s="1" t="s">
        <v>7072</v>
      </c>
      <c r="E2850" s="1">
        <v>0</v>
      </c>
      <c r="F2850" s="1">
        <v>0</v>
      </c>
      <c r="G2850" s="1">
        <v>0</v>
      </c>
      <c r="H2850" s="1" t="s">
        <v>7073</v>
      </c>
      <c r="I2850" s="2">
        <v>46020</v>
      </c>
      <c r="J2850" s="1">
        <v>10000</v>
      </c>
      <c r="K2850" s="1">
        <v>0</v>
      </c>
      <c r="L2850" s="1">
        <v>0</v>
      </c>
      <c r="M2850" s="1" t="s">
        <v>7074</v>
      </c>
      <c r="N2850" s="1" t="s">
        <v>7075</v>
      </c>
      <c r="O2850" s="2">
        <v>46024</v>
      </c>
      <c r="P2850" s="1">
        <v>1</v>
      </c>
      <c r="Q2850" s="1" t="s">
        <v>6443</v>
      </c>
      <c r="R2850" s="2">
        <v>45974</v>
      </c>
      <c r="S2850" s="2"/>
      <c r="T2850" s="1">
        <v>0</v>
      </c>
    </row>
    <row r="2851" spans="1:20">
      <c r="A2851" s="1" t="s">
        <v>7076</v>
      </c>
      <c r="B2851" s="1" t="s">
        <v>88</v>
      </c>
      <c r="C2851" s="1" t="s">
        <v>89</v>
      </c>
      <c r="D2851" s="1" t="s">
        <v>7077</v>
      </c>
      <c r="E2851" s="1">
        <v>0</v>
      </c>
      <c r="F2851" s="1">
        <v>0</v>
      </c>
      <c r="G2851" s="1">
        <v>0</v>
      </c>
      <c r="H2851" s="1" t="s">
        <v>7078</v>
      </c>
      <c r="I2851" s="2">
        <v>46020</v>
      </c>
      <c r="J2851" s="1">
        <v>36000</v>
      </c>
      <c r="K2851" s="1">
        <v>0</v>
      </c>
      <c r="L2851" s="1">
        <v>0</v>
      </c>
      <c r="M2851" s="1" t="s">
        <v>7079</v>
      </c>
      <c r="N2851" s="1" t="s">
        <v>6804</v>
      </c>
      <c r="O2851" s="2">
        <v>46024</v>
      </c>
      <c r="P2851" s="1">
        <v>1</v>
      </c>
      <c r="Q2851" s="1" t="s">
        <v>6443</v>
      </c>
      <c r="R2851" s="2">
        <v>45974</v>
      </c>
      <c r="S2851" s="2"/>
      <c r="T2851" s="1">
        <v>0</v>
      </c>
    </row>
    <row r="2852" spans="1:20">
      <c r="A2852" s="1" t="s">
        <v>7080</v>
      </c>
      <c r="B2852" s="1" t="s">
        <v>88</v>
      </c>
      <c r="C2852" s="1" t="s">
        <v>89</v>
      </c>
      <c r="D2852" s="1" t="s">
        <v>6488</v>
      </c>
      <c r="E2852" s="1">
        <v>0</v>
      </c>
      <c r="F2852" s="1">
        <v>0</v>
      </c>
      <c r="G2852" s="1">
        <v>0</v>
      </c>
      <c r="H2852" s="1" t="s">
        <v>1057</v>
      </c>
      <c r="I2852" s="2">
        <v>46083</v>
      </c>
      <c r="J2852" s="1">
        <v>432000</v>
      </c>
      <c r="K2852" s="1">
        <v>0</v>
      </c>
      <c r="L2852" s="1">
        <v>0</v>
      </c>
      <c r="M2852" s="1" t="s">
        <v>6567</v>
      </c>
      <c r="N2852" s="1" t="s">
        <v>6590</v>
      </c>
      <c r="O2852" s="2">
        <v>46086</v>
      </c>
      <c r="P2852" s="1">
        <v>1</v>
      </c>
      <c r="Q2852" s="1" t="s">
        <v>6443</v>
      </c>
      <c r="R2852" s="2">
        <v>45974</v>
      </c>
      <c r="S2852" s="2"/>
      <c r="T2852" s="1">
        <v>0</v>
      </c>
    </row>
    <row r="2853" spans="1:20">
      <c r="A2853" s="1" t="s">
        <v>5503</v>
      </c>
      <c r="B2853" s="1" t="s">
        <v>5508</v>
      </c>
      <c r="C2853" s="1" t="s">
        <v>5509</v>
      </c>
      <c r="D2853" s="1" t="s">
        <v>7426</v>
      </c>
      <c r="E2853" s="1">
        <v>0</v>
      </c>
      <c r="F2853" s="1">
        <v>0</v>
      </c>
      <c r="G2853" s="1">
        <v>0</v>
      </c>
      <c r="H2853" s="1" t="s">
        <v>5507</v>
      </c>
      <c r="I2853" s="2">
        <v>45987</v>
      </c>
      <c r="J2853" s="1">
        <v>1000</v>
      </c>
      <c r="K2853" s="1">
        <v>0</v>
      </c>
      <c r="L2853" s="1">
        <v>0</v>
      </c>
      <c r="M2853" s="1" t="s">
        <v>9105</v>
      </c>
      <c r="N2853" s="1" t="s">
        <v>9876</v>
      </c>
      <c r="O2853" s="2">
        <v>45989</v>
      </c>
      <c r="P2853" s="1">
        <v>5</v>
      </c>
      <c r="Q2853" s="1" t="s">
        <v>6430</v>
      </c>
      <c r="R2853" s="2">
        <v>45973</v>
      </c>
      <c r="S2853" s="2"/>
      <c r="T2853" s="1">
        <v>0</v>
      </c>
    </row>
    <row r="2854" spans="1:20">
      <c r="A2854" s="1" t="s">
        <v>5512</v>
      </c>
      <c r="B2854" s="1" t="s">
        <v>5508</v>
      </c>
      <c r="C2854" s="1" t="s">
        <v>5509</v>
      </c>
      <c r="D2854" s="1" t="s">
        <v>7216</v>
      </c>
      <c r="E2854" s="1">
        <v>0</v>
      </c>
      <c r="F2854" s="1">
        <v>0</v>
      </c>
      <c r="G2854" s="1">
        <v>0</v>
      </c>
      <c r="H2854" s="1" t="s">
        <v>5516</v>
      </c>
      <c r="I2854" s="2">
        <v>45987</v>
      </c>
      <c r="J2854" s="1">
        <v>1000</v>
      </c>
      <c r="K2854" s="1">
        <v>0</v>
      </c>
      <c r="L2854" s="1">
        <v>0</v>
      </c>
      <c r="M2854" s="1" t="s">
        <v>9877</v>
      </c>
      <c r="N2854" s="1"/>
      <c r="O2854" s="2">
        <v>45989</v>
      </c>
      <c r="P2854" s="1">
        <v>1</v>
      </c>
      <c r="Q2854" s="1" t="s">
        <v>6430</v>
      </c>
      <c r="R2854" s="2">
        <v>45973</v>
      </c>
      <c r="S2854" s="2"/>
      <c r="T2854" s="1">
        <v>0</v>
      </c>
    </row>
    <row r="2855" spans="1:20">
      <c r="A2855" s="1" t="s">
        <v>5518</v>
      </c>
      <c r="B2855" s="1" t="s">
        <v>5508</v>
      </c>
      <c r="C2855" s="1" t="s">
        <v>5509</v>
      </c>
      <c r="D2855" s="1" t="s">
        <v>6892</v>
      </c>
      <c r="E2855" s="1">
        <v>0</v>
      </c>
      <c r="F2855" s="1">
        <v>0</v>
      </c>
      <c r="G2855" s="1">
        <v>0</v>
      </c>
      <c r="H2855" s="1" t="s">
        <v>5522</v>
      </c>
      <c r="I2855" s="2">
        <v>45987</v>
      </c>
      <c r="J2855" s="1">
        <v>500</v>
      </c>
      <c r="K2855" s="1">
        <v>0</v>
      </c>
      <c r="L2855" s="1">
        <v>0</v>
      </c>
      <c r="M2855" s="1" t="s">
        <v>9878</v>
      </c>
      <c r="N2855" s="1"/>
      <c r="O2855" s="2">
        <v>45989</v>
      </c>
      <c r="P2855" s="1">
        <v>1</v>
      </c>
      <c r="Q2855" s="1" t="s">
        <v>6430</v>
      </c>
      <c r="R2855" s="2">
        <v>45973</v>
      </c>
      <c r="S2855" s="2"/>
      <c r="T2855" s="1">
        <v>0</v>
      </c>
    </row>
    <row r="2856" spans="1:20">
      <c r="A2856" s="1" t="s">
        <v>5524</v>
      </c>
      <c r="B2856" s="1" t="s">
        <v>5508</v>
      </c>
      <c r="C2856" s="1" t="s">
        <v>5509</v>
      </c>
      <c r="D2856" s="1" t="s">
        <v>6892</v>
      </c>
      <c r="E2856" s="1">
        <v>0</v>
      </c>
      <c r="F2856" s="1">
        <v>0</v>
      </c>
      <c r="G2856" s="1">
        <v>0</v>
      </c>
      <c r="H2856" s="1" t="s">
        <v>5526</v>
      </c>
      <c r="I2856" s="2">
        <v>45987</v>
      </c>
      <c r="J2856" s="1">
        <v>1000</v>
      </c>
      <c r="K2856" s="1">
        <v>0</v>
      </c>
      <c r="L2856" s="1">
        <v>0</v>
      </c>
      <c r="M2856" s="1" t="s">
        <v>9878</v>
      </c>
      <c r="N2856" s="1"/>
      <c r="O2856" s="2">
        <v>45989</v>
      </c>
      <c r="P2856" s="1">
        <v>1</v>
      </c>
      <c r="Q2856" s="1" t="s">
        <v>6430</v>
      </c>
      <c r="R2856" s="2">
        <v>45973</v>
      </c>
      <c r="S2856" s="2"/>
      <c r="T2856" s="1">
        <v>0</v>
      </c>
    </row>
    <row r="2857" spans="1:20">
      <c r="A2857" s="1" t="s">
        <v>5528</v>
      </c>
      <c r="B2857" s="1" t="s">
        <v>5508</v>
      </c>
      <c r="C2857" s="1" t="s">
        <v>5509</v>
      </c>
      <c r="D2857" s="1" t="s">
        <v>7426</v>
      </c>
      <c r="E2857" s="1">
        <v>0</v>
      </c>
      <c r="F2857" s="1">
        <v>0</v>
      </c>
      <c r="G2857" s="1">
        <v>0</v>
      </c>
      <c r="H2857" s="1" t="s">
        <v>5530</v>
      </c>
      <c r="I2857" s="2">
        <v>45987</v>
      </c>
      <c r="J2857" s="1">
        <v>1000</v>
      </c>
      <c r="K2857" s="1">
        <v>0</v>
      </c>
      <c r="L2857" s="1">
        <v>0</v>
      </c>
      <c r="M2857" s="1" t="s">
        <v>9105</v>
      </c>
      <c r="N2857" s="1"/>
      <c r="O2857" s="2">
        <v>45989</v>
      </c>
      <c r="P2857" s="1">
        <v>6</v>
      </c>
      <c r="Q2857" s="1" t="s">
        <v>6430</v>
      </c>
      <c r="R2857" s="2">
        <v>45973</v>
      </c>
      <c r="S2857" s="2"/>
      <c r="T2857" s="1">
        <v>0</v>
      </c>
    </row>
    <row r="2858" spans="1:20">
      <c r="A2858" s="1" t="s">
        <v>5532</v>
      </c>
      <c r="B2858" s="1" t="s">
        <v>5508</v>
      </c>
      <c r="C2858" s="1" t="s">
        <v>5509</v>
      </c>
      <c r="D2858" s="1" t="s">
        <v>6892</v>
      </c>
      <c r="E2858" s="1">
        <v>0</v>
      </c>
      <c r="F2858" s="1">
        <v>0</v>
      </c>
      <c r="G2858" s="1">
        <v>0</v>
      </c>
      <c r="H2858" s="1" t="s">
        <v>5535</v>
      </c>
      <c r="I2858" s="2">
        <v>45987</v>
      </c>
      <c r="J2858" s="1">
        <v>500</v>
      </c>
      <c r="K2858" s="1">
        <v>0</v>
      </c>
      <c r="L2858" s="1">
        <v>0</v>
      </c>
      <c r="M2858" s="1" t="s">
        <v>9878</v>
      </c>
      <c r="N2858" s="1"/>
      <c r="O2858" s="2">
        <v>45989</v>
      </c>
      <c r="P2858" s="1">
        <v>1</v>
      </c>
      <c r="Q2858" s="1" t="s">
        <v>6430</v>
      </c>
      <c r="R2858" s="2">
        <v>45973</v>
      </c>
      <c r="S2858" s="2"/>
      <c r="T2858" s="1">
        <v>0</v>
      </c>
    </row>
    <row r="2859" spans="1:20">
      <c r="A2859" s="1" t="s">
        <v>5537</v>
      </c>
      <c r="B2859" s="1" t="s">
        <v>5508</v>
      </c>
      <c r="C2859" s="1" t="s">
        <v>5509</v>
      </c>
      <c r="D2859" s="1" t="s">
        <v>6892</v>
      </c>
      <c r="E2859" s="1">
        <v>0</v>
      </c>
      <c r="F2859" s="1">
        <v>0</v>
      </c>
      <c r="G2859" s="1">
        <v>0</v>
      </c>
      <c r="H2859" s="1" t="s">
        <v>5540</v>
      </c>
      <c r="I2859" s="2">
        <v>45987</v>
      </c>
      <c r="J2859" s="1">
        <v>500</v>
      </c>
      <c r="K2859" s="1">
        <v>0</v>
      </c>
      <c r="L2859" s="1">
        <v>0</v>
      </c>
      <c r="M2859" s="1" t="s">
        <v>9878</v>
      </c>
      <c r="N2859" s="1"/>
      <c r="O2859" s="2">
        <v>45989</v>
      </c>
      <c r="P2859" s="1">
        <v>1</v>
      </c>
      <c r="Q2859" s="1" t="s">
        <v>6430</v>
      </c>
      <c r="R2859" s="2">
        <v>45973</v>
      </c>
      <c r="S2859" s="2"/>
      <c r="T2859" s="1">
        <v>0</v>
      </c>
    </row>
    <row r="2860" spans="1:20">
      <c r="A2860" s="1" t="s">
        <v>5542</v>
      </c>
      <c r="B2860" s="1" t="s">
        <v>5508</v>
      </c>
      <c r="C2860" s="1" t="s">
        <v>5509</v>
      </c>
      <c r="D2860" s="1" t="s">
        <v>7920</v>
      </c>
      <c r="E2860" s="1" t="s">
        <v>7920</v>
      </c>
      <c r="F2860" s="1">
        <v>0</v>
      </c>
      <c r="G2860" s="1">
        <v>0</v>
      </c>
      <c r="H2860" s="1" t="s">
        <v>5546</v>
      </c>
      <c r="I2860" s="2">
        <v>45987</v>
      </c>
      <c r="J2860" s="1">
        <v>500</v>
      </c>
      <c r="K2860" s="1">
        <v>0</v>
      </c>
      <c r="L2860" s="1">
        <v>0</v>
      </c>
      <c r="M2860" s="1" t="s">
        <v>9103</v>
      </c>
      <c r="N2860" s="1"/>
      <c r="O2860" s="2">
        <v>45989</v>
      </c>
      <c r="P2860" s="1">
        <v>2</v>
      </c>
      <c r="Q2860" s="1" t="s">
        <v>6430</v>
      </c>
      <c r="R2860" s="2">
        <v>45973</v>
      </c>
      <c r="S2860" s="2"/>
      <c r="T2860" s="1">
        <v>0</v>
      </c>
    </row>
    <row r="2861" spans="1:20">
      <c r="A2861" s="1" t="s">
        <v>5548</v>
      </c>
      <c r="B2861" s="1" t="s">
        <v>5508</v>
      </c>
      <c r="C2861" s="1" t="s">
        <v>5509</v>
      </c>
      <c r="D2861" s="1" t="s">
        <v>7426</v>
      </c>
      <c r="E2861" s="1">
        <v>0</v>
      </c>
      <c r="F2861" s="1">
        <v>0</v>
      </c>
      <c r="G2861" s="1">
        <v>0</v>
      </c>
      <c r="H2861" s="1" t="s">
        <v>5551</v>
      </c>
      <c r="I2861" s="2">
        <v>45987</v>
      </c>
      <c r="J2861" s="1">
        <v>1000</v>
      </c>
      <c r="K2861" s="1">
        <v>0</v>
      </c>
      <c r="L2861" s="1">
        <v>0</v>
      </c>
      <c r="M2861" s="1" t="s">
        <v>9105</v>
      </c>
      <c r="N2861" s="1"/>
      <c r="O2861" s="2">
        <v>45989</v>
      </c>
      <c r="P2861" s="1">
        <v>5</v>
      </c>
      <c r="Q2861" s="1" t="s">
        <v>6430</v>
      </c>
      <c r="R2861" s="2">
        <v>45973</v>
      </c>
      <c r="S2861" s="2"/>
      <c r="T2861" s="1">
        <v>0</v>
      </c>
    </row>
    <row r="2862" spans="1:20">
      <c r="A2862" s="1" t="s">
        <v>5553</v>
      </c>
      <c r="B2862" s="1" t="s">
        <v>5508</v>
      </c>
      <c r="C2862" s="1" t="s">
        <v>5509</v>
      </c>
      <c r="D2862" s="1" t="s">
        <v>6892</v>
      </c>
      <c r="E2862" s="1">
        <v>0</v>
      </c>
      <c r="F2862" s="1">
        <v>0</v>
      </c>
      <c r="G2862" s="1">
        <v>0</v>
      </c>
      <c r="H2862" s="1" t="s">
        <v>5556</v>
      </c>
      <c r="I2862" s="2">
        <v>45987</v>
      </c>
      <c r="J2862" s="1">
        <v>500</v>
      </c>
      <c r="K2862" s="1">
        <v>0</v>
      </c>
      <c r="L2862" s="1">
        <v>0</v>
      </c>
      <c r="M2862" s="1" t="s">
        <v>9878</v>
      </c>
      <c r="N2862" s="1"/>
      <c r="O2862" s="2">
        <v>45989</v>
      </c>
      <c r="P2862" s="1">
        <v>2</v>
      </c>
      <c r="Q2862" s="1" t="s">
        <v>6430</v>
      </c>
      <c r="R2862" s="2">
        <v>45973</v>
      </c>
      <c r="S2862" s="2"/>
      <c r="T2862" s="1">
        <v>0</v>
      </c>
    </row>
    <row r="2863" spans="1:20">
      <c r="A2863" s="1" t="s">
        <v>9879</v>
      </c>
      <c r="B2863" s="1" t="s">
        <v>1698</v>
      </c>
      <c r="C2863" s="1" t="s">
        <v>1699</v>
      </c>
      <c r="D2863" s="1" t="s">
        <v>6454</v>
      </c>
      <c r="E2863" s="1">
        <v>0</v>
      </c>
      <c r="F2863" s="1">
        <v>0</v>
      </c>
      <c r="G2863" s="1">
        <v>0</v>
      </c>
      <c r="H2863" s="1" t="s">
        <v>9098</v>
      </c>
      <c r="I2863" s="2">
        <v>46000</v>
      </c>
      <c r="J2863" s="1">
        <v>10000</v>
      </c>
      <c r="K2863" s="1">
        <v>0</v>
      </c>
      <c r="L2863" s="1">
        <v>0</v>
      </c>
      <c r="M2863" s="1" t="s">
        <v>9099</v>
      </c>
      <c r="N2863" s="1" t="s">
        <v>6571</v>
      </c>
      <c r="O2863" s="2">
        <v>46003</v>
      </c>
      <c r="P2863" s="1">
        <v>1</v>
      </c>
      <c r="Q2863" s="1" t="s">
        <v>6430</v>
      </c>
      <c r="R2863" s="2">
        <v>45974</v>
      </c>
      <c r="S2863" s="2"/>
      <c r="T2863" s="1">
        <v>0</v>
      </c>
    </row>
    <row r="2864" spans="1:20">
      <c r="A2864" s="1" t="s">
        <v>5558</v>
      </c>
      <c r="B2864" s="1" t="s">
        <v>590</v>
      </c>
      <c r="C2864" s="1" t="s">
        <v>591</v>
      </c>
      <c r="D2864" s="1" t="s">
        <v>6818</v>
      </c>
      <c r="E2864" s="1" t="s">
        <v>6752</v>
      </c>
      <c r="F2864" s="1">
        <v>0</v>
      </c>
      <c r="G2864" s="1">
        <v>0</v>
      </c>
      <c r="H2864" s="1" t="s">
        <v>2064</v>
      </c>
      <c r="I2864" s="2">
        <v>45980</v>
      </c>
      <c r="J2864" s="1">
        <v>250</v>
      </c>
      <c r="K2864" s="1">
        <v>250</v>
      </c>
      <c r="L2864" s="1">
        <v>0</v>
      </c>
      <c r="M2864" s="1" t="s">
        <v>9880</v>
      </c>
      <c r="N2864" s="1"/>
      <c r="O2864" s="2">
        <v>45982</v>
      </c>
      <c r="P2864" s="1">
        <v>1</v>
      </c>
      <c r="Q2864" s="1" t="s">
        <v>6430</v>
      </c>
      <c r="R2864" s="2">
        <v>45974</v>
      </c>
      <c r="S2864" s="2">
        <v>45978</v>
      </c>
      <c r="T2864" s="1">
        <v>750</v>
      </c>
    </row>
    <row r="2865" spans="1:20">
      <c r="A2865" s="1" t="s">
        <v>5558</v>
      </c>
      <c r="B2865" s="1" t="s">
        <v>590</v>
      </c>
      <c r="C2865" s="1" t="s">
        <v>591</v>
      </c>
      <c r="D2865" s="1" t="s">
        <v>6818</v>
      </c>
      <c r="E2865" s="1" t="s">
        <v>6752</v>
      </c>
      <c r="F2865" s="1">
        <v>0</v>
      </c>
      <c r="G2865" s="1">
        <v>0</v>
      </c>
      <c r="H2865" s="1" t="s">
        <v>2064</v>
      </c>
      <c r="I2865" s="2">
        <v>45980</v>
      </c>
      <c r="J2865" s="1">
        <v>250</v>
      </c>
      <c r="K2865" s="1">
        <v>250</v>
      </c>
      <c r="L2865" s="1">
        <v>0</v>
      </c>
      <c r="M2865" s="1" t="s">
        <v>9880</v>
      </c>
      <c r="N2865" s="1"/>
      <c r="O2865" s="2">
        <v>45982</v>
      </c>
      <c r="P2865" s="1">
        <v>1</v>
      </c>
      <c r="Q2865" s="1" t="s">
        <v>6430</v>
      </c>
      <c r="R2865" s="2">
        <v>45974</v>
      </c>
      <c r="S2865" s="2">
        <v>45978</v>
      </c>
      <c r="T2865" s="1">
        <v>250</v>
      </c>
    </row>
    <row r="2866" spans="1:20">
      <c r="A2866" s="1" t="s">
        <v>5563</v>
      </c>
      <c r="B2866" s="1" t="s">
        <v>590</v>
      </c>
      <c r="C2866" s="1" t="s">
        <v>591</v>
      </c>
      <c r="D2866" s="1" t="s">
        <v>6752</v>
      </c>
      <c r="E2866" s="1">
        <v>0</v>
      </c>
      <c r="F2866" s="1">
        <v>0</v>
      </c>
      <c r="G2866" s="1">
        <v>0</v>
      </c>
      <c r="H2866" s="1">
        <v>10733675</v>
      </c>
      <c r="I2866" s="2">
        <v>45988</v>
      </c>
      <c r="J2866" s="1">
        <v>100</v>
      </c>
      <c r="K2866" s="1">
        <v>0</v>
      </c>
      <c r="L2866" s="1">
        <v>0</v>
      </c>
      <c r="M2866" s="1" t="s">
        <v>7815</v>
      </c>
      <c r="N2866" s="1" t="s">
        <v>7816</v>
      </c>
      <c r="O2866" s="2">
        <v>45993</v>
      </c>
      <c r="P2866" s="1">
        <v>1</v>
      </c>
      <c r="Q2866" s="1" t="s">
        <v>6430</v>
      </c>
      <c r="R2866" s="2">
        <v>45974</v>
      </c>
      <c r="S2866" s="2"/>
      <c r="T2866" s="1">
        <v>0</v>
      </c>
    </row>
    <row r="2867" spans="1:20">
      <c r="A2867" s="1" t="s">
        <v>5568</v>
      </c>
      <c r="B2867" s="1" t="s">
        <v>590</v>
      </c>
      <c r="C2867" s="1" t="s">
        <v>591</v>
      </c>
      <c r="D2867" s="1" t="s">
        <v>6447</v>
      </c>
      <c r="E2867" s="1" t="s">
        <v>6752</v>
      </c>
      <c r="F2867" s="1">
        <v>0</v>
      </c>
      <c r="G2867" s="1">
        <v>0</v>
      </c>
      <c r="H2867" s="1">
        <v>640727</v>
      </c>
      <c r="I2867" s="2">
        <v>45988</v>
      </c>
      <c r="J2867" s="1">
        <v>300</v>
      </c>
      <c r="K2867" s="1">
        <v>0</v>
      </c>
      <c r="L2867" s="1">
        <v>0</v>
      </c>
      <c r="M2867" s="1" t="s">
        <v>9881</v>
      </c>
      <c r="N2867" s="1"/>
      <c r="O2867" s="2">
        <v>45993</v>
      </c>
      <c r="P2867" s="1">
        <v>1</v>
      </c>
      <c r="Q2867" s="1" t="s">
        <v>6430</v>
      </c>
      <c r="R2867" s="2">
        <v>45974</v>
      </c>
      <c r="S2867" s="2"/>
      <c r="T2867" s="1">
        <v>0</v>
      </c>
    </row>
    <row r="2868" spans="1:20">
      <c r="A2868" s="1" t="s">
        <v>5568</v>
      </c>
      <c r="B2868" s="1" t="s">
        <v>590</v>
      </c>
      <c r="C2868" s="1" t="s">
        <v>591</v>
      </c>
      <c r="D2868" s="1" t="s">
        <v>6447</v>
      </c>
      <c r="E2868" s="1" t="s">
        <v>6752</v>
      </c>
      <c r="F2868" s="1">
        <v>0</v>
      </c>
      <c r="G2868" s="1">
        <v>0</v>
      </c>
      <c r="H2868" s="1">
        <v>640727</v>
      </c>
      <c r="I2868" s="2">
        <v>45988</v>
      </c>
      <c r="J2868" s="1">
        <v>300</v>
      </c>
      <c r="K2868" s="1">
        <v>0</v>
      </c>
      <c r="L2868" s="1">
        <v>0</v>
      </c>
      <c r="M2868" s="1" t="s">
        <v>9881</v>
      </c>
      <c r="N2868" s="1"/>
      <c r="O2868" s="2">
        <v>45993</v>
      </c>
      <c r="P2868" s="1">
        <v>1</v>
      </c>
      <c r="Q2868" s="1" t="s">
        <v>6430</v>
      </c>
      <c r="R2868" s="2">
        <v>45974</v>
      </c>
      <c r="S2868" s="2"/>
      <c r="T2868" s="1">
        <v>0</v>
      </c>
    </row>
    <row r="2869" spans="1:20">
      <c r="A2869" s="1" t="s">
        <v>5573</v>
      </c>
      <c r="B2869" s="1" t="s">
        <v>5578</v>
      </c>
      <c r="C2869" s="1" t="s">
        <v>5579</v>
      </c>
      <c r="D2869" s="1" t="s">
        <v>7023</v>
      </c>
      <c r="E2869" s="1">
        <v>0</v>
      </c>
      <c r="F2869" s="1">
        <v>0</v>
      </c>
      <c r="G2869" s="1">
        <v>0</v>
      </c>
      <c r="H2869" s="1" t="s">
        <v>5577</v>
      </c>
      <c r="I2869" s="2">
        <v>45986</v>
      </c>
      <c r="J2869" s="1">
        <v>5000</v>
      </c>
      <c r="K2869" s="1">
        <v>0</v>
      </c>
      <c r="L2869" s="1">
        <v>0</v>
      </c>
      <c r="M2869" s="1" t="s">
        <v>8745</v>
      </c>
      <c r="N2869" s="1"/>
      <c r="O2869" s="2">
        <v>45988</v>
      </c>
      <c r="P2869" s="1">
        <v>2</v>
      </c>
      <c r="Q2869" s="1" t="s">
        <v>6436</v>
      </c>
      <c r="R2869" s="2">
        <v>45974</v>
      </c>
      <c r="S2869" s="2"/>
      <c r="T2869" s="1">
        <v>0</v>
      </c>
    </row>
    <row r="2870" spans="1:20">
      <c r="A2870" s="1" t="s">
        <v>5582</v>
      </c>
      <c r="B2870" s="1" t="s">
        <v>590</v>
      </c>
      <c r="C2870" s="1" t="s">
        <v>591</v>
      </c>
      <c r="D2870" s="1" t="s">
        <v>7026</v>
      </c>
      <c r="E2870" s="1">
        <v>0</v>
      </c>
      <c r="F2870" s="1">
        <v>0</v>
      </c>
      <c r="G2870" s="1">
        <v>0</v>
      </c>
      <c r="H2870" s="1" t="s">
        <v>5586</v>
      </c>
      <c r="I2870" s="2">
        <v>45981</v>
      </c>
      <c r="J2870" s="1">
        <v>200000</v>
      </c>
      <c r="K2870" s="1">
        <v>200000</v>
      </c>
      <c r="L2870" s="1">
        <v>0</v>
      </c>
      <c r="M2870" s="1" t="s">
        <v>7994</v>
      </c>
      <c r="N2870" s="1"/>
      <c r="O2870" s="2">
        <v>45985</v>
      </c>
      <c r="P2870" s="1">
        <v>1</v>
      </c>
      <c r="Q2870" s="1" t="s">
        <v>6430</v>
      </c>
      <c r="R2870" s="2">
        <v>45974</v>
      </c>
      <c r="S2870" s="2">
        <v>45979</v>
      </c>
      <c r="T2870" s="1">
        <v>400000</v>
      </c>
    </row>
    <row r="2871" spans="1:20">
      <c r="A2871" s="1" t="s">
        <v>9882</v>
      </c>
      <c r="B2871" s="1" t="s">
        <v>590</v>
      </c>
      <c r="C2871" s="1" t="s">
        <v>591</v>
      </c>
      <c r="D2871" s="1" t="s">
        <v>6818</v>
      </c>
      <c r="E2871" s="1" t="s">
        <v>6752</v>
      </c>
      <c r="F2871" s="1">
        <v>0</v>
      </c>
      <c r="G2871" s="1">
        <v>0</v>
      </c>
      <c r="H2871" s="1">
        <v>10726957</v>
      </c>
      <c r="I2871" s="2">
        <v>46031</v>
      </c>
      <c r="J2871" s="1">
        <v>500</v>
      </c>
      <c r="K2871" s="1">
        <v>0</v>
      </c>
      <c r="L2871" s="1">
        <v>0</v>
      </c>
      <c r="M2871" s="1" t="s">
        <v>589</v>
      </c>
      <c r="N2871" s="1"/>
      <c r="O2871" s="2">
        <v>46035</v>
      </c>
      <c r="P2871" s="1">
        <v>1</v>
      </c>
      <c r="Q2871" s="1" t="s">
        <v>6430</v>
      </c>
      <c r="R2871" s="2">
        <v>45974</v>
      </c>
      <c r="S2871" s="2"/>
      <c r="T2871" s="1">
        <v>0</v>
      </c>
    </row>
    <row r="2872" spans="1:20">
      <c r="A2872" s="1" t="s">
        <v>9883</v>
      </c>
      <c r="B2872" s="1" t="s">
        <v>590</v>
      </c>
      <c r="C2872" s="1" t="s">
        <v>591</v>
      </c>
      <c r="D2872" s="1" t="s">
        <v>6818</v>
      </c>
      <c r="E2872" s="1" t="s">
        <v>6752</v>
      </c>
      <c r="F2872" s="1">
        <v>0</v>
      </c>
      <c r="G2872" s="1">
        <v>0</v>
      </c>
      <c r="H2872" s="1">
        <v>10726957</v>
      </c>
      <c r="I2872" s="2">
        <v>46090</v>
      </c>
      <c r="J2872" s="1">
        <v>500</v>
      </c>
      <c r="K2872" s="1">
        <v>0</v>
      </c>
      <c r="L2872" s="1">
        <v>0</v>
      </c>
      <c r="M2872" s="1" t="s">
        <v>589</v>
      </c>
      <c r="N2872" s="1"/>
      <c r="O2872" s="2">
        <v>46092</v>
      </c>
      <c r="P2872" s="1">
        <v>1</v>
      </c>
      <c r="Q2872" s="1" t="s">
        <v>6430</v>
      </c>
      <c r="R2872" s="2">
        <v>45974</v>
      </c>
      <c r="S2872" s="2"/>
      <c r="T2872" s="1">
        <v>0</v>
      </c>
    </row>
    <row r="2873" spans="1:20">
      <c r="A2873" s="1" t="s">
        <v>5589</v>
      </c>
      <c r="B2873" s="1" t="s">
        <v>154</v>
      </c>
      <c r="C2873" s="1" t="s">
        <v>155</v>
      </c>
      <c r="D2873" s="1" t="s">
        <v>7023</v>
      </c>
      <c r="E2873" s="1">
        <v>0</v>
      </c>
      <c r="F2873" s="1">
        <v>0</v>
      </c>
      <c r="G2873" s="1">
        <v>0</v>
      </c>
      <c r="H2873" s="1" t="s">
        <v>5591</v>
      </c>
      <c r="I2873" s="2">
        <v>45979</v>
      </c>
      <c r="J2873" s="1">
        <v>1000</v>
      </c>
      <c r="K2873" s="1">
        <v>1000</v>
      </c>
      <c r="L2873" s="1">
        <v>0</v>
      </c>
      <c r="M2873" s="1" t="s">
        <v>756</v>
      </c>
      <c r="N2873" s="1"/>
      <c r="O2873" s="2">
        <v>45981</v>
      </c>
      <c r="P2873" s="1">
        <v>1</v>
      </c>
      <c r="Q2873" s="1" t="s">
        <v>6443</v>
      </c>
      <c r="R2873" s="2">
        <v>45974</v>
      </c>
      <c r="S2873" s="2">
        <v>45976</v>
      </c>
      <c r="T2873" s="1">
        <v>1002</v>
      </c>
    </row>
    <row r="2874" spans="1:20">
      <c r="A2874" s="1" t="s">
        <v>7081</v>
      </c>
      <c r="B2874" s="1" t="s">
        <v>154</v>
      </c>
      <c r="C2874" s="1" t="s">
        <v>155</v>
      </c>
      <c r="D2874" s="1" t="s">
        <v>6597</v>
      </c>
      <c r="E2874" s="1" t="s">
        <v>6598</v>
      </c>
      <c r="F2874" s="1" t="s">
        <v>6599</v>
      </c>
      <c r="G2874" s="1">
        <v>0</v>
      </c>
      <c r="H2874" s="1" t="s">
        <v>153</v>
      </c>
      <c r="I2874" s="2">
        <v>46048</v>
      </c>
      <c r="J2874" s="1">
        <v>2400000</v>
      </c>
      <c r="K2874" s="1">
        <v>0</v>
      </c>
      <c r="L2874" s="1">
        <v>0</v>
      </c>
      <c r="M2874" s="1" t="s">
        <v>151</v>
      </c>
      <c r="N2874" s="1"/>
      <c r="O2874" s="2">
        <v>46055</v>
      </c>
      <c r="P2874" s="1">
        <v>1</v>
      </c>
      <c r="Q2874" s="1" t="s">
        <v>6443</v>
      </c>
      <c r="R2874" s="2">
        <v>45974</v>
      </c>
      <c r="S2874" s="2"/>
      <c r="T2874" s="1">
        <v>0</v>
      </c>
    </row>
    <row r="2875" spans="1:20">
      <c r="A2875" s="1" t="s">
        <v>5594</v>
      </c>
      <c r="B2875" s="1" t="s">
        <v>3589</v>
      </c>
      <c r="C2875" s="1" t="s">
        <v>155</v>
      </c>
      <c r="D2875" s="1" t="s">
        <v>7023</v>
      </c>
      <c r="E2875" s="1">
        <v>0</v>
      </c>
      <c r="F2875" s="1">
        <v>0</v>
      </c>
      <c r="G2875" s="1">
        <v>0</v>
      </c>
      <c r="H2875" s="1" t="s">
        <v>5169</v>
      </c>
      <c r="I2875" s="2">
        <v>46008</v>
      </c>
      <c r="J2875" s="1">
        <v>12000</v>
      </c>
      <c r="K2875" s="1">
        <v>0</v>
      </c>
      <c r="L2875" s="1">
        <v>0</v>
      </c>
      <c r="M2875" s="1" t="s">
        <v>317</v>
      </c>
      <c r="N2875" s="1" t="s">
        <v>7024</v>
      </c>
      <c r="O2875" s="2">
        <v>46010</v>
      </c>
      <c r="P2875" s="1">
        <v>1</v>
      </c>
      <c r="Q2875" s="1" t="s">
        <v>6443</v>
      </c>
      <c r="R2875" s="2">
        <v>45974</v>
      </c>
      <c r="S2875" s="2">
        <v>45980</v>
      </c>
      <c r="T2875" s="1">
        <v>12000</v>
      </c>
    </row>
    <row r="2876" spans="1:20">
      <c r="A2876" s="1" t="s">
        <v>9884</v>
      </c>
      <c r="B2876" s="1" t="s">
        <v>375</v>
      </c>
      <c r="C2876" s="1" t="s">
        <v>376</v>
      </c>
      <c r="D2876" s="1" t="s">
        <v>6542</v>
      </c>
      <c r="E2876" s="1">
        <v>0</v>
      </c>
      <c r="F2876" s="1">
        <v>0</v>
      </c>
      <c r="G2876" s="1">
        <v>0</v>
      </c>
      <c r="H2876" s="1">
        <v>4477433</v>
      </c>
      <c r="I2876" s="2">
        <v>45988</v>
      </c>
      <c r="J2876" s="1">
        <v>60000</v>
      </c>
      <c r="K2876" s="1">
        <v>0</v>
      </c>
      <c r="L2876" s="1">
        <v>0</v>
      </c>
      <c r="M2876" s="1" t="s">
        <v>8880</v>
      </c>
      <c r="N2876" s="1" t="s">
        <v>8881</v>
      </c>
      <c r="O2876" s="2">
        <v>45992</v>
      </c>
      <c r="P2876" s="1">
        <v>1</v>
      </c>
      <c r="Q2876" s="1" t="s">
        <v>6443</v>
      </c>
      <c r="R2876" s="2">
        <v>45974</v>
      </c>
      <c r="S2876" s="2"/>
      <c r="T2876" s="1">
        <v>0</v>
      </c>
    </row>
    <row r="2877" spans="1:20">
      <c r="A2877" s="1" t="s">
        <v>5597</v>
      </c>
      <c r="B2877" s="1" t="s">
        <v>375</v>
      </c>
      <c r="C2877" s="1" t="s">
        <v>376</v>
      </c>
      <c r="D2877" s="1" t="s">
        <v>6440</v>
      </c>
      <c r="E2877" s="1">
        <v>0</v>
      </c>
      <c r="F2877" s="1">
        <v>0</v>
      </c>
      <c r="G2877" s="1">
        <v>0</v>
      </c>
      <c r="H2877" s="1" t="s">
        <v>5601</v>
      </c>
      <c r="I2877" s="2">
        <v>45981</v>
      </c>
      <c r="J2877" s="1">
        <v>20000</v>
      </c>
      <c r="K2877" s="1">
        <v>20000</v>
      </c>
      <c r="L2877" s="1">
        <v>0</v>
      </c>
      <c r="M2877" s="1" t="s">
        <v>9885</v>
      </c>
      <c r="N2877" s="1" t="s">
        <v>9886</v>
      </c>
      <c r="O2877" s="2">
        <v>45985</v>
      </c>
      <c r="P2877" s="1">
        <v>1</v>
      </c>
      <c r="Q2877" s="1" t="s">
        <v>6443</v>
      </c>
      <c r="R2877" s="2">
        <v>45974</v>
      </c>
      <c r="S2877" s="2">
        <v>45982</v>
      </c>
      <c r="T2877" s="1">
        <v>20000</v>
      </c>
    </row>
    <row r="2878" spans="1:20">
      <c r="A2878" s="1" t="s">
        <v>5604</v>
      </c>
      <c r="B2878" s="1" t="s">
        <v>717</v>
      </c>
      <c r="C2878" s="1" t="s">
        <v>718</v>
      </c>
      <c r="D2878" s="1" t="s">
        <v>6479</v>
      </c>
      <c r="E2878" s="1">
        <v>0</v>
      </c>
      <c r="F2878" s="1">
        <v>0</v>
      </c>
      <c r="G2878" s="1">
        <v>0</v>
      </c>
      <c r="H2878" s="1" t="s">
        <v>1086</v>
      </c>
      <c r="I2878" s="2">
        <v>45988</v>
      </c>
      <c r="J2878" s="1">
        <v>6000</v>
      </c>
      <c r="K2878" s="1">
        <v>0</v>
      </c>
      <c r="L2878" s="1">
        <v>0</v>
      </c>
      <c r="M2878" s="1" t="s">
        <v>6664</v>
      </c>
      <c r="N2878" s="1"/>
      <c r="O2878" s="2">
        <v>45994</v>
      </c>
      <c r="P2878" s="1">
        <v>3</v>
      </c>
      <c r="Q2878" s="1" t="s">
        <v>6443</v>
      </c>
      <c r="R2878" s="2">
        <v>45974</v>
      </c>
      <c r="S2878" s="2"/>
      <c r="T2878" s="1">
        <v>0</v>
      </c>
    </row>
    <row r="2879" spans="1:20">
      <c r="A2879" s="1" t="s">
        <v>5604</v>
      </c>
      <c r="B2879" s="1" t="s">
        <v>717</v>
      </c>
      <c r="C2879" s="1" t="s">
        <v>718</v>
      </c>
      <c r="D2879" s="1" t="s">
        <v>6479</v>
      </c>
      <c r="E2879" s="1">
        <v>0</v>
      </c>
      <c r="F2879" s="1">
        <v>0</v>
      </c>
      <c r="G2879" s="1">
        <v>0</v>
      </c>
      <c r="H2879" s="1" t="s">
        <v>1086</v>
      </c>
      <c r="I2879" s="2">
        <v>46002</v>
      </c>
      <c r="J2879" s="1">
        <v>6000</v>
      </c>
      <c r="K2879" s="1">
        <v>0</v>
      </c>
      <c r="L2879" s="1">
        <v>0</v>
      </c>
      <c r="M2879" s="1" t="s">
        <v>6664</v>
      </c>
      <c r="N2879" s="1"/>
      <c r="O2879" s="2">
        <v>46008</v>
      </c>
      <c r="P2879" s="1">
        <v>3</v>
      </c>
      <c r="Q2879" s="1" t="s">
        <v>6443</v>
      </c>
      <c r="R2879" s="2">
        <v>45974</v>
      </c>
      <c r="S2879" s="2"/>
      <c r="T2879" s="1">
        <v>0</v>
      </c>
    </row>
    <row r="2880" spans="1:20">
      <c r="A2880" s="1" t="s">
        <v>9887</v>
      </c>
      <c r="B2880" s="1" t="s">
        <v>717</v>
      </c>
      <c r="C2880" s="1" t="s">
        <v>718</v>
      </c>
      <c r="D2880" s="1" t="s">
        <v>6479</v>
      </c>
      <c r="E2880" s="1">
        <v>0</v>
      </c>
      <c r="F2880" s="1">
        <v>0</v>
      </c>
      <c r="G2880" s="1">
        <v>0</v>
      </c>
      <c r="H2880" s="1" t="s">
        <v>9888</v>
      </c>
      <c r="I2880" s="2">
        <v>45995</v>
      </c>
      <c r="J2880" s="1">
        <v>9000</v>
      </c>
      <c r="K2880" s="1">
        <v>0</v>
      </c>
      <c r="L2880" s="1">
        <v>0</v>
      </c>
      <c r="M2880" s="1" t="s">
        <v>6664</v>
      </c>
      <c r="N2880" s="1"/>
      <c r="O2880" s="2">
        <v>46001</v>
      </c>
      <c r="P2880" s="1">
        <v>3</v>
      </c>
      <c r="Q2880" s="1" t="s">
        <v>6443</v>
      </c>
      <c r="R2880" s="2">
        <v>45974</v>
      </c>
      <c r="S2880" s="2"/>
      <c r="T2880" s="1">
        <v>0</v>
      </c>
    </row>
    <row r="2881" spans="1:20">
      <c r="A2881" s="1" t="s">
        <v>9887</v>
      </c>
      <c r="B2881" s="1" t="s">
        <v>717</v>
      </c>
      <c r="C2881" s="1" t="s">
        <v>718</v>
      </c>
      <c r="D2881" s="1" t="s">
        <v>6479</v>
      </c>
      <c r="E2881" s="1">
        <v>0</v>
      </c>
      <c r="F2881" s="1">
        <v>0</v>
      </c>
      <c r="G2881" s="1">
        <v>0</v>
      </c>
      <c r="H2881" s="1" t="s">
        <v>9888</v>
      </c>
      <c r="I2881" s="2">
        <v>46009</v>
      </c>
      <c r="J2881" s="1">
        <v>9000</v>
      </c>
      <c r="K2881" s="1">
        <v>0</v>
      </c>
      <c r="L2881" s="1">
        <v>0</v>
      </c>
      <c r="M2881" s="1" t="s">
        <v>6664</v>
      </c>
      <c r="N2881" s="1"/>
      <c r="O2881" s="2">
        <v>46015</v>
      </c>
      <c r="P2881" s="1">
        <v>3</v>
      </c>
      <c r="Q2881" s="1" t="s">
        <v>6443</v>
      </c>
      <c r="R2881" s="2">
        <v>45974</v>
      </c>
      <c r="S2881" s="2"/>
      <c r="T2881" s="1">
        <v>0</v>
      </c>
    </row>
    <row r="2882" spans="1:20">
      <c r="A2882" s="1" t="s">
        <v>9889</v>
      </c>
      <c r="B2882" s="1" t="s">
        <v>717</v>
      </c>
      <c r="C2882" s="1" t="s">
        <v>718</v>
      </c>
      <c r="D2882" s="1" t="s">
        <v>6479</v>
      </c>
      <c r="E2882" s="1">
        <v>0</v>
      </c>
      <c r="F2882" s="1">
        <v>0</v>
      </c>
      <c r="G2882" s="1">
        <v>0</v>
      </c>
      <c r="H2882" s="1">
        <v>15028990</v>
      </c>
      <c r="I2882" s="2">
        <v>45995</v>
      </c>
      <c r="J2882" s="1">
        <v>5683</v>
      </c>
      <c r="K2882" s="1">
        <v>0</v>
      </c>
      <c r="L2882" s="1">
        <v>0</v>
      </c>
      <c r="M2882" s="1" t="s">
        <v>9390</v>
      </c>
      <c r="N2882" s="1"/>
      <c r="O2882" s="2">
        <v>46001</v>
      </c>
      <c r="P2882" s="1">
        <v>3</v>
      </c>
      <c r="Q2882" s="1" t="s">
        <v>6443</v>
      </c>
      <c r="R2882" s="2">
        <v>45974</v>
      </c>
      <c r="S2882" s="2"/>
      <c r="T2882" s="1">
        <v>0</v>
      </c>
    </row>
    <row r="2883" spans="1:20">
      <c r="A2883" s="1" t="s">
        <v>9889</v>
      </c>
      <c r="B2883" s="1" t="s">
        <v>717</v>
      </c>
      <c r="C2883" s="1" t="s">
        <v>718</v>
      </c>
      <c r="D2883" s="1" t="s">
        <v>6479</v>
      </c>
      <c r="E2883" s="1">
        <v>0</v>
      </c>
      <c r="F2883" s="1">
        <v>0</v>
      </c>
      <c r="G2883" s="1">
        <v>0</v>
      </c>
      <c r="H2883" s="1">
        <v>15028990</v>
      </c>
      <c r="I2883" s="2">
        <v>46009</v>
      </c>
      <c r="J2883" s="1">
        <v>5683</v>
      </c>
      <c r="K2883" s="1">
        <v>0</v>
      </c>
      <c r="L2883" s="1">
        <v>0</v>
      </c>
      <c r="M2883" s="1" t="s">
        <v>9390</v>
      </c>
      <c r="N2883" s="1"/>
      <c r="O2883" s="2">
        <v>46015</v>
      </c>
      <c r="P2883" s="1">
        <v>3</v>
      </c>
      <c r="Q2883" s="1" t="s">
        <v>6443</v>
      </c>
      <c r="R2883" s="2">
        <v>45974</v>
      </c>
      <c r="S2883" s="2"/>
      <c r="T2883" s="1">
        <v>0</v>
      </c>
    </row>
    <row r="2884" spans="1:20">
      <c r="A2884" s="1" t="s">
        <v>7082</v>
      </c>
      <c r="B2884" s="1" t="s">
        <v>229</v>
      </c>
      <c r="C2884" s="1" t="s">
        <v>230</v>
      </c>
      <c r="D2884" s="1" t="s">
        <v>6860</v>
      </c>
      <c r="E2884" s="1">
        <v>0</v>
      </c>
      <c r="F2884" s="1">
        <v>0</v>
      </c>
      <c r="G2884" s="1">
        <v>0</v>
      </c>
      <c r="H2884" s="1">
        <v>662248</v>
      </c>
      <c r="I2884" s="2">
        <v>46008</v>
      </c>
      <c r="J2884" s="1">
        <v>2000000</v>
      </c>
      <c r="K2884" s="1">
        <v>0</v>
      </c>
      <c r="L2884" s="1">
        <v>0</v>
      </c>
      <c r="M2884" s="1" t="s">
        <v>6861</v>
      </c>
      <c r="N2884" s="1"/>
      <c r="O2884" s="2">
        <v>46013</v>
      </c>
      <c r="P2884" s="1">
        <v>1</v>
      </c>
      <c r="Q2884" s="1" t="s">
        <v>6456</v>
      </c>
      <c r="R2884" s="2">
        <v>45974</v>
      </c>
      <c r="S2884" s="2"/>
      <c r="T2884" s="1">
        <v>0</v>
      </c>
    </row>
    <row r="2885" spans="1:20">
      <c r="A2885" s="1" t="s">
        <v>7083</v>
      </c>
      <c r="B2885" s="1" t="s">
        <v>229</v>
      </c>
      <c r="C2885" s="1" t="s">
        <v>230</v>
      </c>
      <c r="D2885" s="1" t="s">
        <v>6860</v>
      </c>
      <c r="E2885" s="1">
        <v>0</v>
      </c>
      <c r="F2885" s="1">
        <v>0</v>
      </c>
      <c r="G2885" s="1">
        <v>0</v>
      </c>
      <c r="H2885" s="1">
        <v>662248</v>
      </c>
      <c r="I2885" s="2">
        <v>46020</v>
      </c>
      <c r="J2885" s="1">
        <v>2000000</v>
      </c>
      <c r="K2885" s="1">
        <v>0</v>
      </c>
      <c r="L2885" s="1">
        <v>0</v>
      </c>
      <c r="M2885" s="1" t="s">
        <v>6861</v>
      </c>
      <c r="N2885" s="1" t="s">
        <v>7084</v>
      </c>
      <c r="O2885" s="2">
        <v>46024</v>
      </c>
      <c r="P2885" s="1">
        <v>1</v>
      </c>
      <c r="Q2885" s="1" t="s">
        <v>6456</v>
      </c>
      <c r="R2885" s="2">
        <v>45974</v>
      </c>
      <c r="S2885" s="2"/>
      <c r="T2885" s="1">
        <v>0</v>
      </c>
    </row>
    <row r="2886" spans="1:20">
      <c r="A2886" s="1" t="s">
        <v>7085</v>
      </c>
      <c r="B2886" s="1" t="s">
        <v>229</v>
      </c>
      <c r="C2886" s="1" t="s">
        <v>230</v>
      </c>
      <c r="D2886" s="1" t="s">
        <v>6860</v>
      </c>
      <c r="E2886" s="1">
        <v>0</v>
      </c>
      <c r="F2886" s="1">
        <v>0</v>
      </c>
      <c r="G2886" s="1">
        <v>0</v>
      </c>
      <c r="H2886" s="1">
        <v>662248</v>
      </c>
      <c r="I2886" s="2">
        <v>46041</v>
      </c>
      <c r="J2886" s="1">
        <v>2000000</v>
      </c>
      <c r="K2886" s="1">
        <v>0</v>
      </c>
      <c r="L2886" s="1">
        <v>0</v>
      </c>
      <c r="M2886" s="1" t="s">
        <v>6861</v>
      </c>
      <c r="N2886" s="1" t="s">
        <v>7086</v>
      </c>
      <c r="O2886" s="2">
        <v>46045</v>
      </c>
      <c r="P2886" s="1">
        <v>1</v>
      </c>
      <c r="Q2886" s="1" t="s">
        <v>6456</v>
      </c>
      <c r="R2886" s="2">
        <v>45974</v>
      </c>
      <c r="S2886" s="2"/>
      <c r="T2886" s="1">
        <v>0</v>
      </c>
    </row>
    <row r="2887" spans="1:20">
      <c r="A2887" s="1" t="s">
        <v>7087</v>
      </c>
      <c r="B2887" s="1" t="s">
        <v>229</v>
      </c>
      <c r="C2887" s="1" t="s">
        <v>230</v>
      </c>
      <c r="D2887" s="1" t="s">
        <v>6860</v>
      </c>
      <c r="E2887" s="1">
        <v>0</v>
      </c>
      <c r="F2887" s="1">
        <v>0</v>
      </c>
      <c r="G2887" s="1">
        <v>0</v>
      </c>
      <c r="H2887" s="1">
        <v>662248</v>
      </c>
      <c r="I2887" s="2">
        <v>46062</v>
      </c>
      <c r="J2887" s="1">
        <v>2000000</v>
      </c>
      <c r="K2887" s="1">
        <v>0</v>
      </c>
      <c r="L2887" s="1">
        <v>0</v>
      </c>
      <c r="M2887" s="1" t="s">
        <v>6861</v>
      </c>
      <c r="N2887" s="1" t="s">
        <v>7088</v>
      </c>
      <c r="O2887" s="2">
        <v>46066</v>
      </c>
      <c r="P2887" s="1">
        <v>1</v>
      </c>
      <c r="Q2887" s="1" t="s">
        <v>6456</v>
      </c>
      <c r="R2887" s="2">
        <v>45974</v>
      </c>
      <c r="S2887" s="2"/>
      <c r="T2887" s="1">
        <v>0</v>
      </c>
    </row>
    <row r="2888" spans="1:20">
      <c r="A2888" s="1" t="s">
        <v>7089</v>
      </c>
      <c r="B2888" s="1" t="s">
        <v>229</v>
      </c>
      <c r="C2888" s="1" t="s">
        <v>230</v>
      </c>
      <c r="D2888" s="1" t="s">
        <v>6860</v>
      </c>
      <c r="E2888" s="1">
        <v>0</v>
      </c>
      <c r="F2888" s="1">
        <v>0</v>
      </c>
      <c r="G2888" s="1">
        <v>0</v>
      </c>
      <c r="H2888" s="1">
        <v>662248</v>
      </c>
      <c r="I2888" s="2">
        <v>46083</v>
      </c>
      <c r="J2888" s="1">
        <v>2000000</v>
      </c>
      <c r="K2888" s="1">
        <v>0</v>
      </c>
      <c r="L2888" s="1">
        <v>0</v>
      </c>
      <c r="M2888" s="1" t="s">
        <v>6861</v>
      </c>
      <c r="N2888" s="1" t="s">
        <v>7090</v>
      </c>
      <c r="O2888" s="2">
        <v>46087</v>
      </c>
      <c r="P2888" s="1">
        <v>1</v>
      </c>
      <c r="Q2888" s="1" t="s">
        <v>6456</v>
      </c>
      <c r="R2888" s="2">
        <v>45974</v>
      </c>
      <c r="S2888" s="2"/>
      <c r="T2888" s="1">
        <v>0</v>
      </c>
    </row>
    <row r="2889" spans="1:20">
      <c r="A2889" s="1" t="s">
        <v>7091</v>
      </c>
      <c r="B2889" s="1" t="s">
        <v>229</v>
      </c>
      <c r="C2889" s="1" t="s">
        <v>230</v>
      </c>
      <c r="D2889" s="1" t="s">
        <v>6860</v>
      </c>
      <c r="E2889" s="1">
        <v>0</v>
      </c>
      <c r="F2889" s="1">
        <v>0</v>
      </c>
      <c r="G2889" s="1">
        <v>0</v>
      </c>
      <c r="H2889" s="1">
        <v>662248</v>
      </c>
      <c r="I2889" s="2">
        <v>46104</v>
      </c>
      <c r="J2889" s="1">
        <v>2000000</v>
      </c>
      <c r="K2889" s="1">
        <v>0</v>
      </c>
      <c r="L2889" s="1">
        <v>0</v>
      </c>
      <c r="M2889" s="1" t="s">
        <v>6861</v>
      </c>
      <c r="N2889" s="1" t="s">
        <v>7092</v>
      </c>
      <c r="O2889" s="2">
        <v>46107</v>
      </c>
      <c r="P2889" s="1">
        <v>1</v>
      </c>
      <c r="Q2889" s="1" t="s">
        <v>6456</v>
      </c>
      <c r="R2889" s="2">
        <v>45974</v>
      </c>
      <c r="S2889" s="2"/>
      <c r="T2889" s="1">
        <v>0</v>
      </c>
    </row>
    <row r="2890" spans="1:20">
      <c r="A2890" s="1" t="s">
        <v>7093</v>
      </c>
      <c r="B2890" s="1" t="s">
        <v>229</v>
      </c>
      <c r="C2890" s="1" t="s">
        <v>230</v>
      </c>
      <c r="D2890" s="1" t="s">
        <v>6860</v>
      </c>
      <c r="E2890" s="1">
        <v>0</v>
      </c>
      <c r="F2890" s="1">
        <v>0</v>
      </c>
      <c r="G2890" s="1">
        <v>0</v>
      </c>
      <c r="H2890" s="1">
        <v>662248</v>
      </c>
      <c r="I2890" s="2">
        <v>46126</v>
      </c>
      <c r="J2890" s="1">
        <v>2000000</v>
      </c>
      <c r="K2890" s="1">
        <v>0</v>
      </c>
      <c r="L2890" s="1">
        <v>0</v>
      </c>
      <c r="M2890" s="1" t="s">
        <v>6861</v>
      </c>
      <c r="N2890" s="1" t="s">
        <v>7094</v>
      </c>
      <c r="O2890" s="2">
        <v>46132</v>
      </c>
      <c r="P2890" s="1">
        <v>1</v>
      </c>
      <c r="Q2890" s="1" t="s">
        <v>6456</v>
      </c>
      <c r="R2890" s="2">
        <v>45974</v>
      </c>
      <c r="S2890" s="2"/>
      <c r="T2890" s="1">
        <v>0</v>
      </c>
    </row>
    <row r="2891" spans="1:20">
      <c r="A2891" s="1" t="s">
        <v>5607</v>
      </c>
      <c r="B2891" s="1" t="s">
        <v>499</v>
      </c>
      <c r="C2891" s="1" t="s">
        <v>500</v>
      </c>
      <c r="D2891" s="1" t="s">
        <v>6721</v>
      </c>
      <c r="E2891" s="1">
        <v>0</v>
      </c>
      <c r="F2891" s="1">
        <v>0</v>
      </c>
      <c r="G2891" s="1">
        <v>0</v>
      </c>
      <c r="H2891" s="1" t="s">
        <v>1873</v>
      </c>
      <c r="I2891" s="2">
        <v>45987</v>
      </c>
      <c r="J2891" s="1">
        <v>60000</v>
      </c>
      <c r="K2891" s="1">
        <v>0</v>
      </c>
      <c r="L2891" s="1">
        <v>0</v>
      </c>
      <c r="M2891" s="1" t="s">
        <v>7258</v>
      </c>
      <c r="N2891" s="1" t="s">
        <v>6877</v>
      </c>
      <c r="O2891" s="2">
        <v>45994</v>
      </c>
      <c r="P2891" s="1">
        <v>2</v>
      </c>
      <c r="Q2891" s="1" t="s">
        <v>6456</v>
      </c>
      <c r="R2891" s="2">
        <v>45975</v>
      </c>
      <c r="S2891" s="2"/>
      <c r="T2891" s="1">
        <v>0</v>
      </c>
    </row>
    <row r="2892" spans="1:20">
      <c r="A2892" s="1" t="s">
        <v>5611</v>
      </c>
      <c r="B2892" s="1" t="s">
        <v>5615</v>
      </c>
      <c r="C2892" s="1" t="s">
        <v>5616</v>
      </c>
      <c r="D2892" s="1" t="s">
        <v>6531</v>
      </c>
      <c r="E2892" s="1">
        <v>0</v>
      </c>
      <c r="F2892" s="1">
        <v>0</v>
      </c>
      <c r="G2892" s="1">
        <v>0</v>
      </c>
      <c r="H2892" s="1" t="s">
        <v>5614</v>
      </c>
      <c r="I2892" s="2">
        <v>45978</v>
      </c>
      <c r="J2892" s="1">
        <v>500</v>
      </c>
      <c r="K2892" s="1">
        <v>500</v>
      </c>
      <c r="L2892" s="1">
        <v>0</v>
      </c>
      <c r="M2892" s="1" t="s">
        <v>9890</v>
      </c>
      <c r="N2892" s="1"/>
      <c r="O2892" s="2">
        <v>45980</v>
      </c>
      <c r="P2892" s="1">
        <v>4</v>
      </c>
      <c r="Q2892" s="1" t="s">
        <v>6430</v>
      </c>
      <c r="R2892" s="2">
        <v>45966</v>
      </c>
      <c r="S2892" s="2">
        <v>45972</v>
      </c>
      <c r="T2892" s="1">
        <v>2008</v>
      </c>
    </row>
    <row r="2893" spans="1:20">
      <c r="A2893" s="1" t="s">
        <v>5619</v>
      </c>
      <c r="B2893" s="1" t="s">
        <v>4831</v>
      </c>
      <c r="C2893" s="1" t="s">
        <v>4832</v>
      </c>
      <c r="D2893" s="1" t="s">
        <v>6440</v>
      </c>
      <c r="E2893" s="1">
        <v>0</v>
      </c>
      <c r="F2893" s="1">
        <v>0</v>
      </c>
      <c r="G2893" s="1">
        <v>0</v>
      </c>
      <c r="H2893" s="1" t="s">
        <v>5621</v>
      </c>
      <c r="I2893" s="2">
        <v>45987</v>
      </c>
      <c r="J2893" s="1">
        <v>3000</v>
      </c>
      <c r="K2893" s="1">
        <v>3000</v>
      </c>
      <c r="L2893" s="1">
        <v>0</v>
      </c>
      <c r="M2893" s="1" t="s">
        <v>9891</v>
      </c>
      <c r="N2893" s="1"/>
      <c r="O2893" s="2">
        <v>45992</v>
      </c>
      <c r="P2893" s="1">
        <v>1</v>
      </c>
      <c r="Q2893" s="1" t="s">
        <v>7179</v>
      </c>
      <c r="R2893" s="2">
        <v>45975</v>
      </c>
      <c r="S2893" s="2">
        <v>45979</v>
      </c>
      <c r="T2893" s="1">
        <v>15000</v>
      </c>
    </row>
    <row r="2894" spans="1:20">
      <c r="A2894" s="1" t="s">
        <v>5619</v>
      </c>
      <c r="B2894" s="1" t="s">
        <v>4831</v>
      </c>
      <c r="C2894" s="1" t="s">
        <v>4832</v>
      </c>
      <c r="D2894" s="1" t="s">
        <v>6440</v>
      </c>
      <c r="E2894" s="1">
        <v>0</v>
      </c>
      <c r="F2894" s="1">
        <v>0</v>
      </c>
      <c r="G2894" s="1">
        <v>0</v>
      </c>
      <c r="H2894" s="1" t="s">
        <v>5621</v>
      </c>
      <c r="I2894" s="2">
        <v>45987</v>
      </c>
      <c r="J2894" s="1">
        <v>3000</v>
      </c>
      <c r="K2894" s="1">
        <v>3000</v>
      </c>
      <c r="L2894" s="1">
        <v>0</v>
      </c>
      <c r="M2894" s="1" t="s">
        <v>9891</v>
      </c>
      <c r="N2894" s="1"/>
      <c r="O2894" s="2">
        <v>45992</v>
      </c>
      <c r="P2894" s="1">
        <v>1</v>
      </c>
      <c r="Q2894" s="1" t="s">
        <v>7179</v>
      </c>
      <c r="R2894" s="2">
        <v>45975</v>
      </c>
      <c r="S2894" s="2">
        <v>45979</v>
      </c>
      <c r="T2894" s="1">
        <v>3000</v>
      </c>
    </row>
    <row r="2895" spans="1:20">
      <c r="A2895" s="1" t="s">
        <v>5624</v>
      </c>
      <c r="B2895" s="1" t="s">
        <v>375</v>
      </c>
      <c r="C2895" s="1" t="s">
        <v>376</v>
      </c>
      <c r="D2895" s="1" t="s">
        <v>6503</v>
      </c>
      <c r="E2895" s="1">
        <v>0</v>
      </c>
      <c r="F2895" s="1">
        <v>0</v>
      </c>
      <c r="G2895" s="1">
        <v>0</v>
      </c>
      <c r="H2895" s="1">
        <v>8083472</v>
      </c>
      <c r="I2895" s="2">
        <v>45988</v>
      </c>
      <c r="J2895" s="1">
        <v>10000</v>
      </c>
      <c r="K2895" s="1">
        <v>10000</v>
      </c>
      <c r="L2895" s="1">
        <v>0</v>
      </c>
      <c r="M2895" s="1" t="s">
        <v>374</v>
      </c>
      <c r="N2895" s="1" t="s">
        <v>9892</v>
      </c>
      <c r="O2895" s="2">
        <v>45992</v>
      </c>
      <c r="P2895" s="1">
        <v>1</v>
      </c>
      <c r="Q2895" s="1" t="s">
        <v>6443</v>
      </c>
      <c r="R2895" s="2">
        <v>45975</v>
      </c>
      <c r="S2895" s="2">
        <v>45979</v>
      </c>
      <c r="T2895" s="1">
        <v>22002</v>
      </c>
    </row>
    <row r="2896" spans="1:20">
      <c r="A2896" s="1" t="s">
        <v>5628</v>
      </c>
      <c r="B2896" s="1" t="s">
        <v>375</v>
      </c>
      <c r="C2896" s="1" t="s">
        <v>376</v>
      </c>
      <c r="D2896" s="1" t="s">
        <v>6503</v>
      </c>
      <c r="E2896" s="1">
        <v>0</v>
      </c>
      <c r="F2896" s="1">
        <v>0</v>
      </c>
      <c r="G2896" s="1">
        <v>0</v>
      </c>
      <c r="H2896" s="1">
        <v>8083473</v>
      </c>
      <c r="I2896" s="2">
        <v>45988</v>
      </c>
      <c r="J2896" s="1">
        <v>5000</v>
      </c>
      <c r="K2896" s="1">
        <v>5000</v>
      </c>
      <c r="L2896" s="1">
        <v>0</v>
      </c>
      <c r="M2896" s="1" t="s">
        <v>9893</v>
      </c>
      <c r="N2896" s="1" t="s">
        <v>9892</v>
      </c>
      <c r="O2896" s="2">
        <v>45992</v>
      </c>
      <c r="P2896" s="1">
        <v>1</v>
      </c>
      <c r="Q2896" s="1" t="s">
        <v>6443</v>
      </c>
      <c r="R2896" s="2">
        <v>45975</v>
      </c>
      <c r="S2896" s="2">
        <v>45979</v>
      </c>
      <c r="T2896" s="1">
        <v>12000</v>
      </c>
    </row>
    <row r="2897" spans="1:20">
      <c r="A2897" s="1" t="s">
        <v>5631</v>
      </c>
      <c r="B2897" s="1" t="s">
        <v>375</v>
      </c>
      <c r="C2897" s="1" t="s">
        <v>376</v>
      </c>
      <c r="D2897" s="1" t="s">
        <v>6503</v>
      </c>
      <c r="E2897" s="1">
        <v>0</v>
      </c>
      <c r="F2897" s="1">
        <v>0</v>
      </c>
      <c r="G2897" s="1">
        <v>0</v>
      </c>
      <c r="H2897" s="1">
        <v>8301450</v>
      </c>
      <c r="I2897" s="2">
        <v>45988</v>
      </c>
      <c r="J2897" s="1">
        <v>5000</v>
      </c>
      <c r="K2897" s="1">
        <v>0</v>
      </c>
      <c r="L2897" s="1">
        <v>0</v>
      </c>
      <c r="M2897" s="1" t="s">
        <v>374</v>
      </c>
      <c r="N2897" s="1" t="s">
        <v>9892</v>
      </c>
      <c r="O2897" s="2">
        <v>45992</v>
      </c>
      <c r="P2897" s="1">
        <v>1</v>
      </c>
      <c r="Q2897" s="1" t="s">
        <v>6443</v>
      </c>
      <c r="R2897" s="2">
        <v>45975</v>
      </c>
      <c r="S2897" s="2"/>
      <c r="T2897" s="1">
        <v>0</v>
      </c>
    </row>
    <row r="2898" spans="1:20">
      <c r="A2898" s="1" t="s">
        <v>5634</v>
      </c>
      <c r="B2898" s="1" t="s">
        <v>375</v>
      </c>
      <c r="C2898" s="1" t="s">
        <v>376</v>
      </c>
      <c r="D2898" s="1" t="s">
        <v>6503</v>
      </c>
      <c r="E2898" s="1">
        <v>0</v>
      </c>
      <c r="F2898" s="1">
        <v>0</v>
      </c>
      <c r="G2898" s="1">
        <v>0</v>
      </c>
      <c r="H2898" s="1" t="s">
        <v>5637</v>
      </c>
      <c r="I2898" s="2">
        <v>45988</v>
      </c>
      <c r="J2898" s="1">
        <v>30000</v>
      </c>
      <c r="K2898" s="1">
        <v>0</v>
      </c>
      <c r="L2898" s="1">
        <v>0</v>
      </c>
      <c r="M2898" s="1" t="s">
        <v>374</v>
      </c>
      <c r="N2898" s="1" t="s">
        <v>9892</v>
      </c>
      <c r="O2898" s="2">
        <v>45992</v>
      </c>
      <c r="P2898" s="1">
        <v>1</v>
      </c>
      <c r="Q2898" s="1" t="s">
        <v>6443</v>
      </c>
      <c r="R2898" s="2">
        <v>45975</v>
      </c>
      <c r="S2898" s="2"/>
      <c r="T2898" s="1">
        <v>0</v>
      </c>
    </row>
    <row r="2899" spans="1:20">
      <c r="A2899" s="1" t="s">
        <v>5634</v>
      </c>
      <c r="B2899" s="1" t="s">
        <v>375</v>
      </c>
      <c r="C2899" s="1" t="s">
        <v>376</v>
      </c>
      <c r="D2899" s="1" t="s">
        <v>6503</v>
      </c>
      <c r="E2899" s="1">
        <v>0</v>
      </c>
      <c r="F2899" s="1">
        <v>0</v>
      </c>
      <c r="G2899" s="1">
        <v>0</v>
      </c>
      <c r="H2899" s="1" t="s">
        <v>5637</v>
      </c>
      <c r="I2899" s="2">
        <v>46002</v>
      </c>
      <c r="J2899" s="1">
        <v>30000</v>
      </c>
      <c r="K2899" s="1">
        <v>0</v>
      </c>
      <c r="L2899" s="1">
        <v>0</v>
      </c>
      <c r="M2899" s="1" t="s">
        <v>374</v>
      </c>
      <c r="N2899" s="1" t="s">
        <v>9892</v>
      </c>
      <c r="O2899" s="2">
        <v>46006</v>
      </c>
      <c r="P2899" s="1">
        <v>1</v>
      </c>
      <c r="Q2899" s="1" t="s">
        <v>6443</v>
      </c>
      <c r="R2899" s="2">
        <v>45975</v>
      </c>
      <c r="S2899" s="2"/>
      <c r="T2899" s="1">
        <v>0</v>
      </c>
    </row>
    <row r="2900" spans="1:20">
      <c r="A2900" s="1" t="s">
        <v>5639</v>
      </c>
      <c r="B2900" s="1" t="s">
        <v>375</v>
      </c>
      <c r="C2900" s="1" t="s">
        <v>376</v>
      </c>
      <c r="D2900" s="1" t="s">
        <v>6503</v>
      </c>
      <c r="E2900" s="1">
        <v>0</v>
      </c>
      <c r="F2900" s="1">
        <v>0</v>
      </c>
      <c r="G2900" s="1">
        <v>0</v>
      </c>
      <c r="H2900" s="1" t="s">
        <v>5642</v>
      </c>
      <c r="I2900" s="2">
        <v>45988</v>
      </c>
      <c r="J2900" s="1">
        <v>15000</v>
      </c>
      <c r="K2900" s="1">
        <v>15000</v>
      </c>
      <c r="L2900" s="1">
        <v>0</v>
      </c>
      <c r="M2900" s="1" t="s">
        <v>9893</v>
      </c>
      <c r="N2900" s="1" t="s">
        <v>9892</v>
      </c>
      <c r="O2900" s="2">
        <v>45992</v>
      </c>
      <c r="P2900" s="1">
        <v>1</v>
      </c>
      <c r="Q2900" s="1" t="s">
        <v>6443</v>
      </c>
      <c r="R2900" s="2">
        <v>45975</v>
      </c>
      <c r="S2900" s="2">
        <v>45978</v>
      </c>
      <c r="T2900" s="1">
        <v>44000</v>
      </c>
    </row>
    <row r="2901" spans="1:20">
      <c r="A2901" s="1" t="s">
        <v>5639</v>
      </c>
      <c r="B2901" s="1" t="s">
        <v>375</v>
      </c>
      <c r="C2901" s="1" t="s">
        <v>376</v>
      </c>
      <c r="D2901" s="1" t="s">
        <v>6503</v>
      </c>
      <c r="E2901" s="1">
        <v>0</v>
      </c>
      <c r="F2901" s="1">
        <v>0</v>
      </c>
      <c r="G2901" s="1">
        <v>0</v>
      </c>
      <c r="H2901" s="1" t="s">
        <v>5642</v>
      </c>
      <c r="I2901" s="2">
        <v>46002</v>
      </c>
      <c r="J2901" s="1">
        <v>10000</v>
      </c>
      <c r="K2901" s="1">
        <v>10000</v>
      </c>
      <c r="L2901" s="1">
        <v>0</v>
      </c>
      <c r="M2901" s="1" t="s">
        <v>9893</v>
      </c>
      <c r="N2901" s="1" t="s">
        <v>9892</v>
      </c>
      <c r="O2901" s="2">
        <v>46006</v>
      </c>
      <c r="P2901" s="1">
        <v>1</v>
      </c>
      <c r="Q2901" s="1" t="s">
        <v>6443</v>
      </c>
      <c r="R2901" s="2">
        <v>45975</v>
      </c>
      <c r="S2901" s="2">
        <v>45978</v>
      </c>
      <c r="T2901" s="1">
        <v>10000</v>
      </c>
    </row>
    <row r="2902" spans="1:20">
      <c r="A2902" s="1" t="s">
        <v>5644</v>
      </c>
      <c r="B2902" s="1" t="s">
        <v>375</v>
      </c>
      <c r="C2902" s="1" t="s">
        <v>376</v>
      </c>
      <c r="D2902" s="1" t="s">
        <v>6503</v>
      </c>
      <c r="E2902" s="1">
        <v>0</v>
      </c>
      <c r="F2902" s="1">
        <v>0</v>
      </c>
      <c r="G2902" s="1">
        <v>0</v>
      </c>
      <c r="H2902" s="1" t="s">
        <v>5647</v>
      </c>
      <c r="I2902" s="2">
        <v>45988</v>
      </c>
      <c r="J2902" s="1">
        <v>20000</v>
      </c>
      <c r="K2902" s="1">
        <v>0</v>
      </c>
      <c r="L2902" s="1">
        <v>0</v>
      </c>
      <c r="M2902" s="1" t="s">
        <v>374</v>
      </c>
      <c r="N2902" s="1" t="s">
        <v>9892</v>
      </c>
      <c r="O2902" s="2">
        <v>45992</v>
      </c>
      <c r="P2902" s="1">
        <v>1</v>
      </c>
      <c r="Q2902" s="1" t="s">
        <v>6443</v>
      </c>
      <c r="R2902" s="2">
        <v>45975</v>
      </c>
      <c r="S2902" s="2"/>
      <c r="T2902" s="1">
        <v>0</v>
      </c>
    </row>
    <row r="2903" spans="1:20">
      <c r="A2903" s="1" t="s">
        <v>5644</v>
      </c>
      <c r="B2903" s="1" t="s">
        <v>375</v>
      </c>
      <c r="C2903" s="1" t="s">
        <v>376</v>
      </c>
      <c r="D2903" s="1" t="s">
        <v>6503</v>
      </c>
      <c r="E2903" s="1">
        <v>0</v>
      </c>
      <c r="F2903" s="1">
        <v>0</v>
      </c>
      <c r="G2903" s="1">
        <v>0</v>
      </c>
      <c r="H2903" s="1" t="s">
        <v>5647</v>
      </c>
      <c r="I2903" s="2">
        <v>46002</v>
      </c>
      <c r="J2903" s="1">
        <v>20000</v>
      </c>
      <c r="K2903" s="1">
        <v>0</v>
      </c>
      <c r="L2903" s="1">
        <v>0</v>
      </c>
      <c r="M2903" s="1" t="s">
        <v>374</v>
      </c>
      <c r="N2903" s="1" t="s">
        <v>9892</v>
      </c>
      <c r="O2903" s="2">
        <v>46006</v>
      </c>
      <c r="P2903" s="1">
        <v>1</v>
      </c>
      <c r="Q2903" s="1" t="s">
        <v>6443</v>
      </c>
      <c r="R2903" s="2">
        <v>45975</v>
      </c>
      <c r="S2903" s="2"/>
      <c r="T2903" s="1">
        <v>0</v>
      </c>
    </row>
    <row r="2904" spans="1:20">
      <c r="A2904" s="1" t="s">
        <v>5649</v>
      </c>
      <c r="B2904" s="1" t="s">
        <v>375</v>
      </c>
      <c r="C2904" s="1" t="s">
        <v>376</v>
      </c>
      <c r="D2904" s="1" t="s">
        <v>6503</v>
      </c>
      <c r="E2904" s="1">
        <v>0</v>
      </c>
      <c r="F2904" s="1">
        <v>0</v>
      </c>
      <c r="G2904" s="1">
        <v>0</v>
      </c>
      <c r="H2904" s="1" t="s">
        <v>5652</v>
      </c>
      <c r="I2904" s="2">
        <v>45988</v>
      </c>
      <c r="J2904" s="1">
        <v>10000</v>
      </c>
      <c r="K2904" s="1">
        <v>10000</v>
      </c>
      <c r="L2904" s="1">
        <v>0</v>
      </c>
      <c r="M2904" s="1" t="s">
        <v>9893</v>
      </c>
      <c r="N2904" s="1" t="s">
        <v>9892</v>
      </c>
      <c r="O2904" s="2">
        <v>45992</v>
      </c>
      <c r="P2904" s="1">
        <v>1</v>
      </c>
      <c r="Q2904" s="1" t="s">
        <v>6443</v>
      </c>
      <c r="R2904" s="2">
        <v>45975</v>
      </c>
      <c r="S2904" s="2">
        <v>45978</v>
      </c>
      <c r="T2904" s="1">
        <v>34000</v>
      </c>
    </row>
    <row r="2905" spans="1:20">
      <c r="A2905" s="1" t="s">
        <v>5649</v>
      </c>
      <c r="B2905" s="1" t="s">
        <v>375</v>
      </c>
      <c r="C2905" s="1" t="s">
        <v>376</v>
      </c>
      <c r="D2905" s="1" t="s">
        <v>6503</v>
      </c>
      <c r="E2905" s="1">
        <v>0</v>
      </c>
      <c r="F2905" s="1">
        <v>0</v>
      </c>
      <c r="G2905" s="1">
        <v>0</v>
      </c>
      <c r="H2905" s="1" t="s">
        <v>5652</v>
      </c>
      <c r="I2905" s="2">
        <v>46002</v>
      </c>
      <c r="J2905" s="1">
        <v>10000</v>
      </c>
      <c r="K2905" s="1">
        <v>10000</v>
      </c>
      <c r="L2905" s="1">
        <v>0</v>
      </c>
      <c r="M2905" s="1" t="s">
        <v>9893</v>
      </c>
      <c r="N2905" s="1" t="s">
        <v>9892</v>
      </c>
      <c r="O2905" s="2">
        <v>46006</v>
      </c>
      <c r="P2905" s="1">
        <v>1</v>
      </c>
      <c r="Q2905" s="1" t="s">
        <v>6443</v>
      </c>
      <c r="R2905" s="2">
        <v>45975</v>
      </c>
      <c r="S2905" s="2">
        <v>45978</v>
      </c>
      <c r="T2905" s="1">
        <v>10000</v>
      </c>
    </row>
    <row r="2906" spans="1:20">
      <c r="A2906" s="1" t="s">
        <v>5654</v>
      </c>
      <c r="B2906" s="1" t="s">
        <v>375</v>
      </c>
      <c r="C2906" s="1" t="s">
        <v>376</v>
      </c>
      <c r="D2906" s="1" t="s">
        <v>6503</v>
      </c>
      <c r="E2906" s="1">
        <v>0</v>
      </c>
      <c r="F2906" s="1">
        <v>0</v>
      </c>
      <c r="G2906" s="1">
        <v>0</v>
      </c>
      <c r="H2906" s="1" t="s">
        <v>5657</v>
      </c>
      <c r="I2906" s="2">
        <v>45988</v>
      </c>
      <c r="J2906" s="1">
        <v>20000</v>
      </c>
      <c r="K2906" s="1">
        <v>0</v>
      </c>
      <c r="L2906" s="1">
        <v>0</v>
      </c>
      <c r="M2906" s="1" t="s">
        <v>374</v>
      </c>
      <c r="N2906" s="1" t="s">
        <v>9892</v>
      </c>
      <c r="O2906" s="2">
        <v>45992</v>
      </c>
      <c r="P2906" s="1">
        <v>1</v>
      </c>
      <c r="Q2906" s="1" t="s">
        <v>6443</v>
      </c>
      <c r="R2906" s="2">
        <v>45975</v>
      </c>
      <c r="S2906" s="2"/>
      <c r="T2906" s="1">
        <v>0</v>
      </c>
    </row>
    <row r="2907" spans="1:20">
      <c r="A2907" s="1" t="s">
        <v>5659</v>
      </c>
      <c r="B2907" s="1" t="s">
        <v>375</v>
      </c>
      <c r="C2907" s="1" t="s">
        <v>376</v>
      </c>
      <c r="D2907" s="1" t="s">
        <v>6503</v>
      </c>
      <c r="E2907" s="1">
        <v>0</v>
      </c>
      <c r="F2907" s="1">
        <v>0</v>
      </c>
      <c r="G2907" s="1">
        <v>0</v>
      </c>
      <c r="H2907" s="1">
        <v>500053206</v>
      </c>
      <c r="I2907" s="2">
        <v>46010</v>
      </c>
      <c r="J2907" s="1">
        <v>5600</v>
      </c>
      <c r="K2907" s="1">
        <v>0</v>
      </c>
      <c r="L2907" s="1">
        <v>0</v>
      </c>
      <c r="M2907" s="1" t="s">
        <v>9894</v>
      </c>
      <c r="N2907" s="1" t="s">
        <v>7095</v>
      </c>
      <c r="O2907" s="2">
        <v>46014</v>
      </c>
      <c r="P2907" s="1">
        <v>1</v>
      </c>
      <c r="Q2907" s="1" t="s">
        <v>6443</v>
      </c>
      <c r="R2907" s="2">
        <v>45975</v>
      </c>
      <c r="S2907" s="2"/>
      <c r="T2907" s="1">
        <v>0</v>
      </c>
    </row>
    <row r="2908" spans="1:20">
      <c r="A2908" s="1" t="s">
        <v>5663</v>
      </c>
      <c r="B2908" s="1" t="s">
        <v>375</v>
      </c>
      <c r="C2908" s="1" t="s">
        <v>376</v>
      </c>
      <c r="D2908" s="1" t="s">
        <v>6503</v>
      </c>
      <c r="E2908" s="1">
        <v>0</v>
      </c>
      <c r="F2908" s="1">
        <v>0</v>
      </c>
      <c r="G2908" s="1">
        <v>0</v>
      </c>
      <c r="H2908" s="1">
        <v>500053810</v>
      </c>
      <c r="I2908" s="2">
        <v>46010</v>
      </c>
      <c r="J2908" s="1">
        <v>28000</v>
      </c>
      <c r="K2908" s="1">
        <v>0</v>
      </c>
      <c r="L2908" s="1">
        <v>0</v>
      </c>
      <c r="M2908" s="1" t="s">
        <v>374</v>
      </c>
      <c r="N2908" s="1" t="s">
        <v>7095</v>
      </c>
      <c r="O2908" s="2">
        <v>46014</v>
      </c>
      <c r="P2908" s="1">
        <v>1</v>
      </c>
      <c r="Q2908" s="1" t="s">
        <v>6443</v>
      </c>
      <c r="R2908" s="2">
        <v>45975</v>
      </c>
      <c r="S2908" s="2"/>
      <c r="T2908" s="1">
        <v>0</v>
      </c>
    </row>
    <row r="2909" spans="1:20">
      <c r="A2909" s="1" t="s">
        <v>5666</v>
      </c>
      <c r="B2909" s="1" t="s">
        <v>375</v>
      </c>
      <c r="C2909" s="1" t="s">
        <v>376</v>
      </c>
      <c r="D2909" s="1" t="s">
        <v>6503</v>
      </c>
      <c r="E2909" s="1">
        <v>0</v>
      </c>
      <c r="F2909" s="1">
        <v>0</v>
      </c>
      <c r="G2909" s="1">
        <v>0</v>
      </c>
      <c r="H2909" s="1">
        <v>500053206</v>
      </c>
      <c r="I2909" s="2">
        <v>46021</v>
      </c>
      <c r="J2909" s="1">
        <v>11200</v>
      </c>
      <c r="K2909" s="1">
        <v>0</v>
      </c>
      <c r="L2909" s="1">
        <v>0</v>
      </c>
      <c r="M2909" s="1" t="s">
        <v>9894</v>
      </c>
      <c r="N2909" s="1" t="s">
        <v>7095</v>
      </c>
      <c r="O2909" s="2">
        <v>46024</v>
      </c>
      <c r="P2909" s="1">
        <v>1</v>
      </c>
      <c r="Q2909" s="1" t="s">
        <v>6443</v>
      </c>
      <c r="R2909" s="2">
        <v>45975</v>
      </c>
      <c r="S2909" s="2"/>
      <c r="T2909" s="1">
        <v>0</v>
      </c>
    </row>
    <row r="2910" spans="1:20">
      <c r="A2910" s="1" t="s">
        <v>5669</v>
      </c>
      <c r="B2910" s="1" t="s">
        <v>375</v>
      </c>
      <c r="C2910" s="1" t="s">
        <v>376</v>
      </c>
      <c r="D2910" s="1" t="s">
        <v>6503</v>
      </c>
      <c r="E2910" s="1">
        <v>0</v>
      </c>
      <c r="F2910" s="1">
        <v>0</v>
      </c>
      <c r="G2910" s="1">
        <v>0</v>
      </c>
      <c r="H2910" s="1">
        <v>500053207</v>
      </c>
      <c r="I2910" s="2">
        <v>46021</v>
      </c>
      <c r="J2910" s="1">
        <v>11200</v>
      </c>
      <c r="K2910" s="1">
        <v>11200</v>
      </c>
      <c r="L2910" s="1">
        <v>0</v>
      </c>
      <c r="M2910" s="1" t="s">
        <v>9894</v>
      </c>
      <c r="N2910" s="1" t="s">
        <v>7095</v>
      </c>
      <c r="O2910" s="2">
        <v>46024</v>
      </c>
      <c r="P2910" s="1">
        <v>1</v>
      </c>
      <c r="Q2910" s="1" t="s">
        <v>6443</v>
      </c>
      <c r="R2910" s="2">
        <v>45975</v>
      </c>
      <c r="S2910" s="2">
        <v>45979</v>
      </c>
      <c r="T2910" s="1">
        <v>25202</v>
      </c>
    </row>
    <row r="2911" spans="1:20">
      <c r="A2911" s="1" t="s">
        <v>371</v>
      </c>
      <c r="B2911" s="1" t="s">
        <v>375</v>
      </c>
      <c r="C2911" s="1" t="s">
        <v>376</v>
      </c>
      <c r="D2911" s="1" t="s">
        <v>6503</v>
      </c>
      <c r="E2911" s="1">
        <v>0</v>
      </c>
      <c r="F2911" s="1">
        <v>0</v>
      </c>
      <c r="G2911" s="1">
        <v>0</v>
      </c>
      <c r="H2911" s="1">
        <v>500053810</v>
      </c>
      <c r="I2911" s="2">
        <v>46021</v>
      </c>
      <c r="J2911" s="1">
        <v>28000</v>
      </c>
      <c r="K2911" s="1">
        <v>0</v>
      </c>
      <c r="L2911" s="1">
        <v>0</v>
      </c>
      <c r="M2911" s="1" t="s">
        <v>374</v>
      </c>
      <c r="N2911" s="1" t="s">
        <v>7095</v>
      </c>
      <c r="O2911" s="2">
        <v>46024</v>
      </c>
      <c r="P2911" s="1">
        <v>1</v>
      </c>
      <c r="Q2911" s="1" t="s">
        <v>6443</v>
      </c>
      <c r="R2911" s="2">
        <v>45975</v>
      </c>
      <c r="S2911" s="2"/>
      <c r="T2911" s="1">
        <v>0</v>
      </c>
    </row>
    <row r="2912" spans="1:20">
      <c r="A2912" s="1" t="s">
        <v>371</v>
      </c>
      <c r="B2912" s="1" t="s">
        <v>375</v>
      </c>
      <c r="C2912" s="1" t="s">
        <v>376</v>
      </c>
      <c r="D2912" s="1" t="s">
        <v>6503</v>
      </c>
      <c r="E2912" s="1">
        <v>0</v>
      </c>
      <c r="F2912" s="1">
        <v>0</v>
      </c>
      <c r="G2912" s="1">
        <v>0</v>
      </c>
      <c r="H2912" s="1">
        <v>500053810</v>
      </c>
      <c r="I2912" s="2">
        <v>46027</v>
      </c>
      <c r="J2912" s="1">
        <v>24000</v>
      </c>
      <c r="K2912" s="1">
        <v>0</v>
      </c>
      <c r="L2912" s="1">
        <v>0</v>
      </c>
      <c r="M2912" s="1" t="s">
        <v>374</v>
      </c>
      <c r="N2912" s="1" t="s">
        <v>7095</v>
      </c>
      <c r="O2912" s="2">
        <v>46029</v>
      </c>
      <c r="P2912" s="1">
        <v>1</v>
      </c>
      <c r="Q2912" s="1" t="s">
        <v>6443</v>
      </c>
      <c r="R2912" s="2">
        <v>45975</v>
      </c>
      <c r="S2912" s="2"/>
      <c r="T2912" s="1">
        <v>0</v>
      </c>
    </row>
    <row r="2913" spans="1:20">
      <c r="A2913" s="1" t="s">
        <v>371</v>
      </c>
      <c r="B2913" s="1" t="s">
        <v>375</v>
      </c>
      <c r="C2913" s="1" t="s">
        <v>376</v>
      </c>
      <c r="D2913" s="1" t="s">
        <v>6503</v>
      </c>
      <c r="E2913" s="1">
        <v>0</v>
      </c>
      <c r="F2913" s="1">
        <v>0</v>
      </c>
      <c r="G2913" s="1">
        <v>0</v>
      </c>
      <c r="H2913" s="1">
        <v>500053810</v>
      </c>
      <c r="I2913" s="2">
        <v>46027</v>
      </c>
      <c r="J2913" s="1">
        <v>28000</v>
      </c>
      <c r="K2913" s="1">
        <v>0</v>
      </c>
      <c r="L2913" s="1">
        <v>0</v>
      </c>
      <c r="M2913" s="1" t="s">
        <v>374</v>
      </c>
      <c r="N2913" s="1" t="s">
        <v>7095</v>
      </c>
      <c r="O2913" s="2">
        <v>46029</v>
      </c>
      <c r="P2913" s="1">
        <v>1</v>
      </c>
      <c r="Q2913" s="1" t="s">
        <v>6443</v>
      </c>
      <c r="R2913" s="2">
        <v>45975</v>
      </c>
      <c r="S2913" s="2"/>
      <c r="T2913" s="1">
        <v>0</v>
      </c>
    </row>
    <row r="2914" spans="1:20">
      <c r="A2914" s="1" t="s">
        <v>5671</v>
      </c>
      <c r="B2914" s="1" t="s">
        <v>375</v>
      </c>
      <c r="C2914" s="1" t="s">
        <v>376</v>
      </c>
      <c r="D2914" s="1" t="s">
        <v>6503</v>
      </c>
      <c r="E2914" s="1">
        <v>0</v>
      </c>
      <c r="F2914" s="1">
        <v>0</v>
      </c>
      <c r="G2914" s="1">
        <v>0</v>
      </c>
      <c r="H2914" s="1">
        <v>500053811</v>
      </c>
      <c r="I2914" s="2">
        <v>46021</v>
      </c>
      <c r="J2914" s="1">
        <v>28000</v>
      </c>
      <c r="K2914" s="1">
        <v>0</v>
      </c>
      <c r="L2914" s="1">
        <v>0</v>
      </c>
      <c r="M2914" s="1" t="s">
        <v>374</v>
      </c>
      <c r="N2914" s="1" t="s">
        <v>7095</v>
      </c>
      <c r="O2914" s="2">
        <v>46024</v>
      </c>
      <c r="P2914" s="1">
        <v>1</v>
      </c>
      <c r="Q2914" s="1" t="s">
        <v>6443</v>
      </c>
      <c r="R2914" s="2">
        <v>45975</v>
      </c>
      <c r="S2914" s="2"/>
      <c r="T2914" s="1">
        <v>0</v>
      </c>
    </row>
    <row r="2915" spans="1:20">
      <c r="A2915" s="1" t="s">
        <v>5671</v>
      </c>
      <c r="B2915" s="1" t="s">
        <v>375</v>
      </c>
      <c r="C2915" s="1" t="s">
        <v>376</v>
      </c>
      <c r="D2915" s="1" t="s">
        <v>6503</v>
      </c>
      <c r="E2915" s="1">
        <v>0</v>
      </c>
      <c r="F2915" s="1">
        <v>0</v>
      </c>
      <c r="G2915" s="1">
        <v>0</v>
      </c>
      <c r="H2915" s="1">
        <v>500053811</v>
      </c>
      <c r="I2915" s="2">
        <v>46021</v>
      </c>
      <c r="J2915" s="1">
        <v>14000</v>
      </c>
      <c r="K2915" s="1">
        <v>0</v>
      </c>
      <c r="L2915" s="1">
        <v>0</v>
      </c>
      <c r="M2915" s="1" t="s">
        <v>374</v>
      </c>
      <c r="N2915" s="1" t="s">
        <v>7095</v>
      </c>
      <c r="O2915" s="2">
        <v>46024</v>
      </c>
      <c r="P2915" s="1">
        <v>1</v>
      </c>
      <c r="Q2915" s="1" t="s">
        <v>6443</v>
      </c>
      <c r="R2915" s="2">
        <v>45975</v>
      </c>
      <c r="S2915" s="2"/>
      <c r="T2915" s="1">
        <v>0</v>
      </c>
    </row>
    <row r="2916" spans="1:20">
      <c r="A2916" s="1" t="s">
        <v>5671</v>
      </c>
      <c r="B2916" s="1" t="s">
        <v>375</v>
      </c>
      <c r="C2916" s="1" t="s">
        <v>376</v>
      </c>
      <c r="D2916" s="1" t="s">
        <v>6503</v>
      </c>
      <c r="E2916" s="1">
        <v>0</v>
      </c>
      <c r="F2916" s="1">
        <v>0</v>
      </c>
      <c r="G2916" s="1">
        <v>0</v>
      </c>
      <c r="H2916" s="1">
        <v>500053811</v>
      </c>
      <c r="I2916" s="2">
        <v>46021</v>
      </c>
      <c r="J2916" s="1">
        <v>28000</v>
      </c>
      <c r="K2916" s="1">
        <v>0</v>
      </c>
      <c r="L2916" s="1">
        <v>0</v>
      </c>
      <c r="M2916" s="1" t="s">
        <v>374</v>
      </c>
      <c r="N2916" s="1" t="s">
        <v>7095</v>
      </c>
      <c r="O2916" s="2">
        <v>46024</v>
      </c>
      <c r="P2916" s="1">
        <v>1</v>
      </c>
      <c r="Q2916" s="1" t="s">
        <v>6443</v>
      </c>
      <c r="R2916" s="2">
        <v>45975</v>
      </c>
      <c r="S2916" s="2"/>
      <c r="T2916" s="1">
        <v>0</v>
      </c>
    </row>
    <row r="2917" spans="1:20">
      <c r="A2917" s="1" t="s">
        <v>5674</v>
      </c>
      <c r="B2917" s="1" t="s">
        <v>5677</v>
      </c>
      <c r="C2917" s="1" t="s">
        <v>5678</v>
      </c>
      <c r="D2917" s="1" t="s">
        <v>9812</v>
      </c>
      <c r="E2917" s="1">
        <v>0</v>
      </c>
      <c r="F2917" s="1">
        <v>0</v>
      </c>
      <c r="G2917" s="1">
        <v>0</v>
      </c>
      <c r="H2917" s="1" t="s">
        <v>5676</v>
      </c>
      <c r="I2917" s="2">
        <v>45994</v>
      </c>
      <c r="J2917" s="1">
        <v>30000</v>
      </c>
      <c r="K2917" s="1">
        <v>0</v>
      </c>
      <c r="L2917" s="1">
        <v>0</v>
      </c>
      <c r="M2917" s="1" t="s">
        <v>9895</v>
      </c>
      <c r="N2917" s="1"/>
      <c r="O2917" s="2">
        <v>45996</v>
      </c>
      <c r="P2917" s="1">
        <v>1</v>
      </c>
      <c r="Q2917" s="1" t="s">
        <v>6430</v>
      </c>
      <c r="R2917" s="2">
        <v>45975</v>
      </c>
      <c r="S2917" s="2"/>
      <c r="T2917" s="1">
        <v>0</v>
      </c>
    </row>
    <row r="2918" spans="1:20">
      <c r="A2918" s="1" t="s">
        <v>5681</v>
      </c>
      <c r="B2918" s="1" t="s">
        <v>5677</v>
      </c>
      <c r="C2918" s="1" t="s">
        <v>5678</v>
      </c>
      <c r="D2918" s="1" t="s">
        <v>9812</v>
      </c>
      <c r="E2918" s="1">
        <v>0</v>
      </c>
      <c r="F2918" s="1">
        <v>0</v>
      </c>
      <c r="G2918" s="1">
        <v>0</v>
      </c>
      <c r="H2918" s="1" t="s">
        <v>5684</v>
      </c>
      <c r="I2918" s="2">
        <v>45994</v>
      </c>
      <c r="J2918" s="1">
        <v>30000</v>
      </c>
      <c r="K2918" s="1">
        <v>0</v>
      </c>
      <c r="L2918" s="1">
        <v>0</v>
      </c>
      <c r="M2918" s="1" t="s">
        <v>9895</v>
      </c>
      <c r="N2918" s="1"/>
      <c r="O2918" s="2">
        <v>45996</v>
      </c>
      <c r="P2918" s="1">
        <v>1</v>
      </c>
      <c r="Q2918" s="1" t="s">
        <v>6430</v>
      </c>
      <c r="R2918" s="2">
        <v>45975</v>
      </c>
      <c r="S2918" s="2"/>
      <c r="T2918" s="1">
        <v>0</v>
      </c>
    </row>
    <row r="2919" spans="1:20">
      <c r="A2919" s="1" t="s">
        <v>9896</v>
      </c>
      <c r="B2919" s="1" t="s">
        <v>5677</v>
      </c>
      <c r="C2919" s="1" t="s">
        <v>5678</v>
      </c>
      <c r="D2919" s="1" t="s">
        <v>9812</v>
      </c>
      <c r="E2919" s="1">
        <v>0</v>
      </c>
      <c r="F2919" s="1">
        <v>0</v>
      </c>
      <c r="G2919" s="1">
        <v>0</v>
      </c>
      <c r="H2919" s="1" t="s">
        <v>9897</v>
      </c>
      <c r="I2919" s="2">
        <v>45994</v>
      </c>
      <c r="J2919" s="1">
        <v>5500</v>
      </c>
      <c r="K2919" s="1">
        <v>0</v>
      </c>
      <c r="L2919" s="1">
        <v>0</v>
      </c>
      <c r="M2919" s="1" t="s">
        <v>9898</v>
      </c>
      <c r="N2919" s="1"/>
      <c r="O2919" s="2">
        <v>45996</v>
      </c>
      <c r="P2919" s="1">
        <v>1</v>
      </c>
      <c r="Q2919" s="1" t="s">
        <v>6430</v>
      </c>
      <c r="R2919" s="2">
        <v>45975</v>
      </c>
      <c r="S2919" s="2"/>
      <c r="T2919" s="1">
        <v>0</v>
      </c>
    </row>
    <row r="2920" spans="1:20">
      <c r="A2920" s="1" t="s">
        <v>9899</v>
      </c>
      <c r="B2920" s="1" t="s">
        <v>5677</v>
      </c>
      <c r="C2920" s="1" t="s">
        <v>5678</v>
      </c>
      <c r="D2920" s="1" t="s">
        <v>9812</v>
      </c>
      <c r="E2920" s="1">
        <v>0</v>
      </c>
      <c r="F2920" s="1">
        <v>0</v>
      </c>
      <c r="G2920" s="1">
        <v>0</v>
      </c>
      <c r="H2920" s="1" t="s">
        <v>9900</v>
      </c>
      <c r="I2920" s="2">
        <v>45994</v>
      </c>
      <c r="J2920" s="1">
        <v>5500</v>
      </c>
      <c r="K2920" s="1">
        <v>0</v>
      </c>
      <c r="L2920" s="1">
        <v>0</v>
      </c>
      <c r="M2920" s="1" t="s">
        <v>9898</v>
      </c>
      <c r="N2920" s="1"/>
      <c r="O2920" s="2">
        <v>45996</v>
      </c>
      <c r="P2920" s="1">
        <v>1</v>
      </c>
      <c r="Q2920" s="1" t="s">
        <v>6430</v>
      </c>
      <c r="R2920" s="2">
        <v>45975</v>
      </c>
      <c r="S2920" s="2"/>
      <c r="T2920" s="1">
        <v>0</v>
      </c>
    </row>
    <row r="2921" spans="1:20">
      <c r="A2921" s="1" t="s">
        <v>5686</v>
      </c>
      <c r="B2921" s="1" t="s">
        <v>895</v>
      </c>
      <c r="C2921" s="1" t="s">
        <v>896</v>
      </c>
      <c r="D2921" s="1" t="s">
        <v>6531</v>
      </c>
      <c r="E2921" s="1">
        <v>0</v>
      </c>
      <c r="F2921" s="1">
        <v>0</v>
      </c>
      <c r="G2921" s="1">
        <v>0</v>
      </c>
      <c r="H2921" s="1" t="s">
        <v>2437</v>
      </c>
      <c r="I2921" s="2">
        <v>46021</v>
      </c>
      <c r="J2921" s="1">
        <v>1000</v>
      </c>
      <c r="K2921" s="1">
        <v>0</v>
      </c>
      <c r="L2921" s="1">
        <v>0</v>
      </c>
      <c r="M2921" s="1" t="s">
        <v>9566</v>
      </c>
      <c r="N2921" s="1" t="s">
        <v>9901</v>
      </c>
      <c r="O2921" s="2">
        <v>46024</v>
      </c>
      <c r="P2921" s="1">
        <v>2</v>
      </c>
      <c r="Q2921" s="1" t="s">
        <v>6456</v>
      </c>
      <c r="R2921" s="2">
        <v>45975</v>
      </c>
      <c r="S2921" s="2">
        <v>45982</v>
      </c>
      <c r="T2921" s="1">
        <v>1000</v>
      </c>
    </row>
    <row r="2922" spans="1:20">
      <c r="A2922" s="1" t="s">
        <v>5689</v>
      </c>
      <c r="B2922" s="1" t="s">
        <v>895</v>
      </c>
      <c r="C2922" s="1" t="s">
        <v>896</v>
      </c>
      <c r="D2922" s="1" t="s">
        <v>9902</v>
      </c>
      <c r="E2922" s="1" t="s">
        <v>8611</v>
      </c>
      <c r="F2922" s="1">
        <v>0</v>
      </c>
      <c r="G2922" s="1">
        <v>0</v>
      </c>
      <c r="H2922" s="1" t="s">
        <v>5693</v>
      </c>
      <c r="I2922" s="2">
        <v>45986</v>
      </c>
      <c r="J2922" s="1">
        <v>1070</v>
      </c>
      <c r="K2922" s="1">
        <v>0</v>
      </c>
      <c r="L2922" s="1">
        <v>0</v>
      </c>
      <c r="M2922" s="1" t="s">
        <v>9903</v>
      </c>
      <c r="N2922" s="1" t="s">
        <v>9412</v>
      </c>
      <c r="O2922" s="2">
        <v>45988</v>
      </c>
      <c r="P2922" s="1">
        <v>1</v>
      </c>
      <c r="Q2922" s="1" t="s">
        <v>6456</v>
      </c>
      <c r="R2922" s="2">
        <v>45975</v>
      </c>
      <c r="S2922" s="2"/>
      <c r="T2922" s="1">
        <v>0</v>
      </c>
    </row>
    <row r="2923" spans="1:20">
      <c r="A2923" s="1" t="s">
        <v>5696</v>
      </c>
      <c r="B2923" s="1" t="s">
        <v>895</v>
      </c>
      <c r="C2923" s="1" t="s">
        <v>896</v>
      </c>
      <c r="D2923" s="1" t="s">
        <v>6973</v>
      </c>
      <c r="E2923" s="1">
        <v>0</v>
      </c>
      <c r="F2923" s="1">
        <v>0</v>
      </c>
      <c r="G2923" s="1">
        <v>0</v>
      </c>
      <c r="H2923" s="1" t="s">
        <v>5700</v>
      </c>
      <c r="I2923" s="2">
        <v>45979</v>
      </c>
      <c r="J2923" s="1">
        <v>20000</v>
      </c>
      <c r="K2923" s="1">
        <v>20000</v>
      </c>
      <c r="L2923" s="1">
        <v>0</v>
      </c>
      <c r="M2923" s="1" t="s">
        <v>6975</v>
      </c>
      <c r="N2923" s="1" t="s">
        <v>9450</v>
      </c>
      <c r="O2923" s="2">
        <v>45981</v>
      </c>
      <c r="P2923" s="1">
        <v>2</v>
      </c>
      <c r="Q2923" s="1" t="s">
        <v>6456</v>
      </c>
      <c r="R2923" s="2">
        <v>45975</v>
      </c>
      <c r="S2923" s="2">
        <v>45980</v>
      </c>
      <c r="T2923" s="1">
        <v>20000</v>
      </c>
    </row>
    <row r="2924" spans="1:20">
      <c r="A2924" s="1" t="s">
        <v>5706</v>
      </c>
      <c r="B2924" s="1" t="s">
        <v>895</v>
      </c>
      <c r="C2924" s="1" t="s">
        <v>896</v>
      </c>
      <c r="D2924" s="1" t="s">
        <v>6531</v>
      </c>
      <c r="E2924" s="1">
        <v>0</v>
      </c>
      <c r="F2924" s="1">
        <v>0</v>
      </c>
      <c r="G2924" s="1">
        <v>0</v>
      </c>
      <c r="H2924" s="1" t="s">
        <v>5709</v>
      </c>
      <c r="I2924" s="2">
        <v>45986</v>
      </c>
      <c r="J2924" s="1">
        <v>2000</v>
      </c>
      <c r="K2924" s="1">
        <v>0</v>
      </c>
      <c r="L2924" s="1">
        <v>0</v>
      </c>
      <c r="M2924" s="1" t="s">
        <v>9566</v>
      </c>
      <c r="N2924" s="1" t="s">
        <v>9412</v>
      </c>
      <c r="O2924" s="2">
        <v>45988</v>
      </c>
      <c r="P2924" s="1">
        <v>2</v>
      </c>
      <c r="Q2924" s="1" t="s">
        <v>6456</v>
      </c>
      <c r="R2924" s="2">
        <v>45975</v>
      </c>
      <c r="S2924" s="2">
        <v>45982</v>
      </c>
      <c r="T2924" s="1">
        <v>2000</v>
      </c>
    </row>
    <row r="2925" spans="1:20">
      <c r="A2925" s="1" t="s">
        <v>7096</v>
      </c>
      <c r="B2925" s="1" t="s">
        <v>3627</v>
      </c>
      <c r="C2925" s="1" t="s">
        <v>3628</v>
      </c>
      <c r="D2925" s="1" t="s">
        <v>6892</v>
      </c>
      <c r="E2925" s="1">
        <v>0</v>
      </c>
      <c r="F2925" s="1">
        <v>0</v>
      </c>
      <c r="G2925" s="1">
        <v>0</v>
      </c>
      <c r="H2925" s="1" t="s">
        <v>7097</v>
      </c>
      <c r="I2925" s="2">
        <v>46030</v>
      </c>
      <c r="J2925" s="1">
        <v>1000</v>
      </c>
      <c r="K2925" s="1">
        <v>0</v>
      </c>
      <c r="L2925" s="1">
        <v>0</v>
      </c>
      <c r="M2925" s="1"/>
      <c r="N2925" s="1"/>
      <c r="O2925" s="2">
        <v>46034</v>
      </c>
      <c r="P2925" s="1">
        <v>1</v>
      </c>
      <c r="Q2925" s="1" t="s">
        <v>6430</v>
      </c>
      <c r="R2925" s="2">
        <v>45975</v>
      </c>
      <c r="S2925" s="2"/>
      <c r="T2925" s="1">
        <v>0</v>
      </c>
    </row>
    <row r="2926" spans="1:20">
      <c r="A2926" s="1" t="s">
        <v>7098</v>
      </c>
      <c r="B2926" s="1" t="s">
        <v>3627</v>
      </c>
      <c r="C2926" s="1" t="s">
        <v>3628</v>
      </c>
      <c r="D2926" s="1" t="s">
        <v>6749</v>
      </c>
      <c r="E2926" s="1">
        <v>0</v>
      </c>
      <c r="F2926" s="1">
        <v>0</v>
      </c>
      <c r="G2926" s="1">
        <v>0</v>
      </c>
      <c r="H2926" s="1" t="s">
        <v>7099</v>
      </c>
      <c r="I2926" s="2">
        <v>46030</v>
      </c>
      <c r="J2926" s="1">
        <v>10000</v>
      </c>
      <c r="K2926" s="1">
        <v>0</v>
      </c>
      <c r="L2926" s="1">
        <v>0</v>
      </c>
      <c r="M2926" s="1" t="s">
        <v>7100</v>
      </c>
      <c r="N2926" s="1"/>
      <c r="O2926" s="2">
        <v>46034</v>
      </c>
      <c r="P2926" s="1">
        <v>4</v>
      </c>
      <c r="Q2926" s="1" t="s">
        <v>6430</v>
      </c>
      <c r="R2926" s="2">
        <v>45975</v>
      </c>
      <c r="S2926" s="2"/>
      <c r="T2926" s="1">
        <v>0</v>
      </c>
    </row>
    <row r="2927" spans="1:20">
      <c r="A2927" s="1" t="s">
        <v>7101</v>
      </c>
      <c r="B2927" s="1" t="s">
        <v>3627</v>
      </c>
      <c r="C2927" s="1" t="s">
        <v>3628</v>
      </c>
      <c r="D2927" s="1" t="s">
        <v>6749</v>
      </c>
      <c r="E2927" s="1">
        <v>0</v>
      </c>
      <c r="F2927" s="1">
        <v>0</v>
      </c>
      <c r="G2927" s="1">
        <v>0</v>
      </c>
      <c r="H2927" s="1" t="s">
        <v>7099</v>
      </c>
      <c r="I2927" s="2">
        <v>46063</v>
      </c>
      <c r="J2927" s="1">
        <v>10000</v>
      </c>
      <c r="K2927" s="1">
        <v>0</v>
      </c>
      <c r="L2927" s="1">
        <v>0</v>
      </c>
      <c r="M2927" s="1" t="s">
        <v>7100</v>
      </c>
      <c r="N2927" s="1"/>
      <c r="O2927" s="2">
        <v>46076</v>
      </c>
      <c r="P2927" s="1">
        <v>4</v>
      </c>
      <c r="Q2927" s="1" t="s">
        <v>6430</v>
      </c>
      <c r="R2927" s="2">
        <v>45975</v>
      </c>
      <c r="S2927" s="2"/>
      <c r="T2927" s="1">
        <v>0</v>
      </c>
    </row>
    <row r="2928" spans="1:20">
      <c r="A2928" s="1" t="s">
        <v>5711</v>
      </c>
      <c r="B2928" s="1" t="s">
        <v>3566</v>
      </c>
      <c r="C2928" s="1" t="s">
        <v>3567</v>
      </c>
      <c r="D2928" s="1" t="s">
        <v>9904</v>
      </c>
      <c r="E2928" s="1">
        <v>0</v>
      </c>
      <c r="F2928" s="1">
        <v>0</v>
      </c>
      <c r="G2928" s="1">
        <v>0</v>
      </c>
      <c r="H2928" s="1" t="s">
        <v>5715</v>
      </c>
      <c r="I2928" s="2">
        <v>45982</v>
      </c>
      <c r="J2928" s="1">
        <v>50</v>
      </c>
      <c r="K2928" s="1">
        <v>0</v>
      </c>
      <c r="L2928" s="1">
        <v>0</v>
      </c>
      <c r="M2928" s="1" t="s">
        <v>9905</v>
      </c>
      <c r="N2928" s="1" t="s">
        <v>9906</v>
      </c>
      <c r="O2928" s="2">
        <v>45987</v>
      </c>
      <c r="P2928" s="1">
        <v>4</v>
      </c>
      <c r="Q2928" s="1" t="s">
        <v>6436</v>
      </c>
      <c r="R2928" s="2">
        <v>45975</v>
      </c>
      <c r="S2928" s="2"/>
      <c r="T2928" s="1">
        <v>0</v>
      </c>
    </row>
    <row r="2929" spans="1:20">
      <c r="A2929" s="1" t="s">
        <v>5711</v>
      </c>
      <c r="B2929" s="1" t="s">
        <v>3566</v>
      </c>
      <c r="C2929" s="1" t="s">
        <v>3567</v>
      </c>
      <c r="D2929" s="1" t="s">
        <v>9904</v>
      </c>
      <c r="E2929" s="1">
        <v>0</v>
      </c>
      <c r="F2929" s="1">
        <v>0</v>
      </c>
      <c r="G2929" s="1">
        <v>0</v>
      </c>
      <c r="H2929" s="1" t="s">
        <v>5715</v>
      </c>
      <c r="I2929" s="2">
        <v>45982</v>
      </c>
      <c r="J2929" s="1">
        <v>50</v>
      </c>
      <c r="K2929" s="1">
        <v>0</v>
      </c>
      <c r="L2929" s="1">
        <v>0</v>
      </c>
      <c r="M2929" s="1" t="s">
        <v>9905</v>
      </c>
      <c r="N2929" s="1" t="s">
        <v>9906</v>
      </c>
      <c r="O2929" s="2">
        <v>45987</v>
      </c>
      <c r="P2929" s="1">
        <v>4</v>
      </c>
      <c r="Q2929" s="1" t="s">
        <v>6436</v>
      </c>
      <c r="R2929" s="2">
        <v>45975</v>
      </c>
      <c r="S2929" s="2"/>
      <c r="T2929" s="1">
        <v>0</v>
      </c>
    </row>
    <row r="2930" spans="1:20">
      <c r="A2930" s="1" t="s">
        <v>5718</v>
      </c>
      <c r="B2930" s="1" t="s">
        <v>3566</v>
      </c>
      <c r="C2930" s="1" t="s">
        <v>3567</v>
      </c>
      <c r="D2930" s="1" t="s">
        <v>6526</v>
      </c>
      <c r="E2930" s="1">
        <v>0</v>
      </c>
      <c r="F2930" s="1">
        <v>0</v>
      </c>
      <c r="G2930" s="1">
        <v>0</v>
      </c>
      <c r="H2930" s="1" t="s">
        <v>5722</v>
      </c>
      <c r="I2930" s="2">
        <v>45982</v>
      </c>
      <c r="J2930" s="1">
        <v>50</v>
      </c>
      <c r="K2930" s="1">
        <v>0</v>
      </c>
      <c r="L2930" s="1">
        <v>0</v>
      </c>
      <c r="M2930" s="1" t="s">
        <v>9905</v>
      </c>
      <c r="N2930" s="1" t="s">
        <v>9906</v>
      </c>
      <c r="O2930" s="2">
        <v>45987</v>
      </c>
      <c r="P2930" s="1">
        <v>4</v>
      </c>
      <c r="Q2930" s="1" t="s">
        <v>6436</v>
      </c>
      <c r="R2930" s="2">
        <v>45975</v>
      </c>
      <c r="S2930" s="2"/>
      <c r="T2930" s="1">
        <v>0</v>
      </c>
    </row>
    <row r="2931" spans="1:20">
      <c r="A2931" s="1" t="s">
        <v>5718</v>
      </c>
      <c r="B2931" s="1" t="s">
        <v>3566</v>
      </c>
      <c r="C2931" s="1" t="s">
        <v>3567</v>
      </c>
      <c r="D2931" s="1" t="s">
        <v>6526</v>
      </c>
      <c r="E2931" s="1">
        <v>0</v>
      </c>
      <c r="F2931" s="1">
        <v>0</v>
      </c>
      <c r="G2931" s="1">
        <v>0</v>
      </c>
      <c r="H2931" s="1" t="s">
        <v>5722</v>
      </c>
      <c r="I2931" s="2">
        <v>45982</v>
      </c>
      <c r="J2931" s="1">
        <v>50</v>
      </c>
      <c r="K2931" s="1">
        <v>0</v>
      </c>
      <c r="L2931" s="1">
        <v>0</v>
      </c>
      <c r="M2931" s="1" t="s">
        <v>9905</v>
      </c>
      <c r="N2931" s="1" t="s">
        <v>9906</v>
      </c>
      <c r="O2931" s="2">
        <v>45987</v>
      </c>
      <c r="P2931" s="1">
        <v>4</v>
      </c>
      <c r="Q2931" s="1" t="s">
        <v>6436</v>
      </c>
      <c r="R2931" s="2">
        <v>45975</v>
      </c>
      <c r="S2931" s="2"/>
      <c r="T2931" s="1">
        <v>0</v>
      </c>
    </row>
    <row r="2932" spans="1:20">
      <c r="A2932" s="1" t="s">
        <v>5724</v>
      </c>
      <c r="B2932" s="1" t="s">
        <v>3566</v>
      </c>
      <c r="C2932" s="1" t="s">
        <v>3567</v>
      </c>
      <c r="D2932" s="1" t="s">
        <v>9814</v>
      </c>
      <c r="E2932" s="1">
        <v>0</v>
      </c>
      <c r="F2932" s="1">
        <v>0</v>
      </c>
      <c r="G2932" s="1">
        <v>0</v>
      </c>
      <c r="H2932" s="1" t="s">
        <v>5726</v>
      </c>
      <c r="I2932" s="2">
        <v>45982</v>
      </c>
      <c r="J2932" s="1">
        <v>50</v>
      </c>
      <c r="K2932" s="1">
        <v>0</v>
      </c>
      <c r="L2932" s="1">
        <v>0</v>
      </c>
      <c r="M2932" s="1" t="s">
        <v>9905</v>
      </c>
      <c r="N2932" s="1" t="s">
        <v>9906</v>
      </c>
      <c r="O2932" s="2">
        <v>45987</v>
      </c>
      <c r="P2932" s="1">
        <v>4</v>
      </c>
      <c r="Q2932" s="1" t="s">
        <v>6436</v>
      </c>
      <c r="R2932" s="2">
        <v>45975</v>
      </c>
      <c r="S2932" s="2"/>
      <c r="T2932" s="1">
        <v>0</v>
      </c>
    </row>
    <row r="2933" spans="1:20">
      <c r="A2933" s="1" t="s">
        <v>5724</v>
      </c>
      <c r="B2933" s="1" t="s">
        <v>3566</v>
      </c>
      <c r="C2933" s="1" t="s">
        <v>3567</v>
      </c>
      <c r="D2933" s="1" t="s">
        <v>9814</v>
      </c>
      <c r="E2933" s="1">
        <v>0</v>
      </c>
      <c r="F2933" s="1">
        <v>0</v>
      </c>
      <c r="G2933" s="1">
        <v>0</v>
      </c>
      <c r="H2933" s="1" t="s">
        <v>5726</v>
      </c>
      <c r="I2933" s="2">
        <v>45982</v>
      </c>
      <c r="J2933" s="1">
        <v>50</v>
      </c>
      <c r="K2933" s="1">
        <v>0</v>
      </c>
      <c r="L2933" s="1">
        <v>0</v>
      </c>
      <c r="M2933" s="1" t="s">
        <v>9905</v>
      </c>
      <c r="N2933" s="1" t="s">
        <v>9906</v>
      </c>
      <c r="O2933" s="2">
        <v>45987</v>
      </c>
      <c r="P2933" s="1">
        <v>4</v>
      </c>
      <c r="Q2933" s="1" t="s">
        <v>6436</v>
      </c>
      <c r="R2933" s="2">
        <v>45975</v>
      </c>
      <c r="S2933" s="2"/>
      <c r="T2933" s="1">
        <v>0</v>
      </c>
    </row>
    <row r="2934" spans="1:20">
      <c r="A2934" s="1" t="s">
        <v>5728</v>
      </c>
      <c r="B2934" s="1" t="s">
        <v>3566</v>
      </c>
      <c r="C2934" s="1" t="s">
        <v>3567</v>
      </c>
      <c r="D2934" s="1" t="s">
        <v>7778</v>
      </c>
      <c r="E2934" s="1" t="s">
        <v>6752</v>
      </c>
      <c r="F2934" s="1">
        <v>0</v>
      </c>
      <c r="G2934" s="1">
        <v>0</v>
      </c>
      <c r="H2934" s="1" t="s">
        <v>5732</v>
      </c>
      <c r="I2934" s="2">
        <v>45982</v>
      </c>
      <c r="J2934" s="1">
        <v>50</v>
      </c>
      <c r="K2934" s="1">
        <v>0</v>
      </c>
      <c r="L2934" s="1">
        <v>0</v>
      </c>
      <c r="M2934" s="1" t="s">
        <v>9905</v>
      </c>
      <c r="N2934" s="1" t="s">
        <v>9906</v>
      </c>
      <c r="O2934" s="2">
        <v>45987</v>
      </c>
      <c r="P2934" s="1">
        <v>4</v>
      </c>
      <c r="Q2934" s="1" t="s">
        <v>6436</v>
      </c>
      <c r="R2934" s="2">
        <v>45975</v>
      </c>
      <c r="S2934" s="2"/>
      <c r="T2934" s="1">
        <v>0</v>
      </c>
    </row>
    <row r="2935" spans="1:20">
      <c r="A2935" s="1" t="s">
        <v>5728</v>
      </c>
      <c r="B2935" s="1" t="s">
        <v>3566</v>
      </c>
      <c r="C2935" s="1" t="s">
        <v>3567</v>
      </c>
      <c r="D2935" s="1" t="s">
        <v>7778</v>
      </c>
      <c r="E2935" s="1" t="s">
        <v>6752</v>
      </c>
      <c r="F2935" s="1">
        <v>0</v>
      </c>
      <c r="G2935" s="1">
        <v>0</v>
      </c>
      <c r="H2935" s="1" t="s">
        <v>5732</v>
      </c>
      <c r="I2935" s="2">
        <v>45982</v>
      </c>
      <c r="J2935" s="1">
        <v>50</v>
      </c>
      <c r="K2935" s="1">
        <v>0</v>
      </c>
      <c r="L2935" s="1">
        <v>0</v>
      </c>
      <c r="M2935" s="1" t="s">
        <v>9905</v>
      </c>
      <c r="N2935" s="1" t="s">
        <v>9906</v>
      </c>
      <c r="O2935" s="2">
        <v>45987</v>
      </c>
      <c r="P2935" s="1">
        <v>4</v>
      </c>
      <c r="Q2935" s="1" t="s">
        <v>6436</v>
      </c>
      <c r="R2935" s="2">
        <v>45975</v>
      </c>
      <c r="S2935" s="2"/>
      <c r="T2935" s="1">
        <v>0</v>
      </c>
    </row>
    <row r="2936" spans="1:20">
      <c r="A2936" s="1" t="s">
        <v>5734</v>
      </c>
      <c r="B2936" s="1" t="s">
        <v>3566</v>
      </c>
      <c r="C2936" s="1" t="s">
        <v>3567</v>
      </c>
      <c r="D2936" s="1" t="s">
        <v>9907</v>
      </c>
      <c r="E2936" s="1">
        <v>0</v>
      </c>
      <c r="F2936" s="1">
        <v>0</v>
      </c>
      <c r="G2936" s="1">
        <v>0</v>
      </c>
      <c r="H2936" s="1" t="s">
        <v>5738</v>
      </c>
      <c r="I2936" s="2">
        <v>45982</v>
      </c>
      <c r="J2936" s="1">
        <v>50</v>
      </c>
      <c r="K2936" s="1">
        <v>50</v>
      </c>
      <c r="L2936" s="1">
        <v>0</v>
      </c>
      <c r="M2936" s="1" t="s">
        <v>9905</v>
      </c>
      <c r="N2936" s="1" t="s">
        <v>9906</v>
      </c>
      <c r="O2936" s="2">
        <v>45987</v>
      </c>
      <c r="P2936" s="1">
        <v>1</v>
      </c>
      <c r="Q2936" s="1" t="s">
        <v>6436</v>
      </c>
      <c r="R2936" s="2">
        <v>45975</v>
      </c>
      <c r="S2936" s="2">
        <v>45978</v>
      </c>
      <c r="T2936" s="1">
        <v>500</v>
      </c>
    </row>
    <row r="2937" spans="1:20">
      <c r="A2937" s="1" t="s">
        <v>5734</v>
      </c>
      <c r="B2937" s="1" t="s">
        <v>3566</v>
      </c>
      <c r="C2937" s="1" t="s">
        <v>3567</v>
      </c>
      <c r="D2937" s="1" t="s">
        <v>9907</v>
      </c>
      <c r="E2937" s="1">
        <v>0</v>
      </c>
      <c r="F2937" s="1">
        <v>0</v>
      </c>
      <c r="G2937" s="1">
        <v>0</v>
      </c>
      <c r="H2937" s="1" t="s">
        <v>5738</v>
      </c>
      <c r="I2937" s="2">
        <v>45982</v>
      </c>
      <c r="J2937" s="1">
        <v>50</v>
      </c>
      <c r="K2937" s="1">
        <v>50</v>
      </c>
      <c r="L2937" s="1">
        <v>0</v>
      </c>
      <c r="M2937" s="1" t="s">
        <v>9905</v>
      </c>
      <c r="N2937" s="1" t="s">
        <v>9906</v>
      </c>
      <c r="O2937" s="2">
        <v>45987</v>
      </c>
      <c r="P2937" s="1">
        <v>1</v>
      </c>
      <c r="Q2937" s="1" t="s">
        <v>6436</v>
      </c>
      <c r="R2937" s="2">
        <v>45975</v>
      </c>
      <c r="S2937" s="2">
        <v>45978</v>
      </c>
      <c r="T2937" s="1">
        <v>50</v>
      </c>
    </row>
    <row r="2938" spans="1:20">
      <c r="A2938" s="1" t="s">
        <v>5740</v>
      </c>
      <c r="B2938" s="1" t="s">
        <v>3566</v>
      </c>
      <c r="C2938" s="1" t="s">
        <v>3567</v>
      </c>
      <c r="D2938" s="1" t="s">
        <v>6447</v>
      </c>
      <c r="E2938" s="1" t="s">
        <v>7131</v>
      </c>
      <c r="F2938" s="1">
        <v>0</v>
      </c>
      <c r="G2938" s="1">
        <v>0</v>
      </c>
      <c r="H2938" s="1" t="s">
        <v>5744</v>
      </c>
      <c r="I2938" s="2">
        <v>45982</v>
      </c>
      <c r="J2938" s="1">
        <v>50</v>
      </c>
      <c r="K2938" s="1">
        <v>50</v>
      </c>
      <c r="L2938" s="1">
        <v>0</v>
      </c>
      <c r="M2938" s="1" t="s">
        <v>9905</v>
      </c>
      <c r="N2938" s="1" t="s">
        <v>9906</v>
      </c>
      <c r="O2938" s="2">
        <v>45987</v>
      </c>
      <c r="P2938" s="1">
        <v>1</v>
      </c>
      <c r="Q2938" s="1" t="s">
        <v>6436</v>
      </c>
      <c r="R2938" s="2">
        <v>45975</v>
      </c>
      <c r="S2938" s="2">
        <v>45978</v>
      </c>
      <c r="T2938" s="1">
        <v>500</v>
      </c>
    </row>
    <row r="2939" spans="1:20">
      <c r="A2939" s="1" t="s">
        <v>5740</v>
      </c>
      <c r="B2939" s="1" t="s">
        <v>3566</v>
      </c>
      <c r="C2939" s="1" t="s">
        <v>3567</v>
      </c>
      <c r="D2939" s="1" t="s">
        <v>6447</v>
      </c>
      <c r="E2939" s="1" t="s">
        <v>7131</v>
      </c>
      <c r="F2939" s="1">
        <v>0</v>
      </c>
      <c r="G2939" s="1">
        <v>0</v>
      </c>
      <c r="H2939" s="1" t="s">
        <v>5744</v>
      </c>
      <c r="I2939" s="2">
        <v>45982</v>
      </c>
      <c r="J2939" s="1">
        <v>50</v>
      </c>
      <c r="K2939" s="1">
        <v>50</v>
      </c>
      <c r="L2939" s="1">
        <v>0</v>
      </c>
      <c r="M2939" s="1" t="s">
        <v>9905</v>
      </c>
      <c r="N2939" s="1" t="s">
        <v>9906</v>
      </c>
      <c r="O2939" s="2">
        <v>45987</v>
      </c>
      <c r="P2939" s="1">
        <v>1</v>
      </c>
      <c r="Q2939" s="1" t="s">
        <v>6436</v>
      </c>
      <c r="R2939" s="2">
        <v>45975</v>
      </c>
      <c r="S2939" s="2">
        <v>45978</v>
      </c>
      <c r="T2939" s="1">
        <v>50</v>
      </c>
    </row>
    <row r="2940" spans="1:20">
      <c r="A2940" s="1" t="s">
        <v>5746</v>
      </c>
      <c r="B2940" s="1" t="s">
        <v>3566</v>
      </c>
      <c r="C2940" s="1" t="s">
        <v>3567</v>
      </c>
      <c r="D2940" s="1" t="s">
        <v>7426</v>
      </c>
      <c r="E2940" s="1">
        <v>0</v>
      </c>
      <c r="F2940" s="1">
        <v>0</v>
      </c>
      <c r="G2940" s="1">
        <v>0</v>
      </c>
      <c r="H2940" s="1" t="s">
        <v>5749</v>
      </c>
      <c r="I2940" s="2">
        <v>45982</v>
      </c>
      <c r="J2940" s="1">
        <v>50</v>
      </c>
      <c r="K2940" s="1">
        <v>0</v>
      </c>
      <c r="L2940" s="1">
        <v>0</v>
      </c>
      <c r="M2940" s="1" t="s">
        <v>9905</v>
      </c>
      <c r="N2940" s="1" t="s">
        <v>9906</v>
      </c>
      <c r="O2940" s="2">
        <v>45987</v>
      </c>
      <c r="P2940" s="1">
        <v>4</v>
      </c>
      <c r="Q2940" s="1" t="s">
        <v>6436</v>
      </c>
      <c r="R2940" s="2">
        <v>45975</v>
      </c>
      <c r="S2940" s="2"/>
      <c r="T2940" s="1">
        <v>0</v>
      </c>
    </row>
    <row r="2941" spans="1:20">
      <c r="A2941" s="1" t="s">
        <v>5746</v>
      </c>
      <c r="B2941" s="1" t="s">
        <v>3566</v>
      </c>
      <c r="C2941" s="1" t="s">
        <v>3567</v>
      </c>
      <c r="D2941" s="1" t="s">
        <v>7426</v>
      </c>
      <c r="E2941" s="1">
        <v>0</v>
      </c>
      <c r="F2941" s="1">
        <v>0</v>
      </c>
      <c r="G2941" s="1">
        <v>0</v>
      </c>
      <c r="H2941" s="1" t="s">
        <v>5749</v>
      </c>
      <c r="I2941" s="2">
        <v>45982</v>
      </c>
      <c r="J2941" s="1">
        <v>50</v>
      </c>
      <c r="K2941" s="1">
        <v>0</v>
      </c>
      <c r="L2941" s="1">
        <v>0</v>
      </c>
      <c r="M2941" s="1" t="s">
        <v>9905</v>
      </c>
      <c r="N2941" s="1" t="s">
        <v>9906</v>
      </c>
      <c r="O2941" s="2">
        <v>45987</v>
      </c>
      <c r="P2941" s="1">
        <v>4</v>
      </c>
      <c r="Q2941" s="1" t="s">
        <v>6436</v>
      </c>
      <c r="R2941" s="2">
        <v>45975</v>
      </c>
      <c r="S2941" s="2"/>
      <c r="T2941" s="1">
        <v>0</v>
      </c>
    </row>
    <row r="2942" spans="1:20">
      <c r="A2942" s="1" t="s">
        <v>5752</v>
      </c>
      <c r="B2942" s="1" t="s">
        <v>154</v>
      </c>
      <c r="C2942" s="1" t="s">
        <v>155</v>
      </c>
      <c r="D2942" s="1" t="s">
        <v>6503</v>
      </c>
      <c r="E2942" s="1">
        <v>0</v>
      </c>
      <c r="F2942" s="1">
        <v>0</v>
      </c>
      <c r="G2942" s="1">
        <v>0</v>
      </c>
      <c r="H2942" s="1" t="s">
        <v>5756</v>
      </c>
      <c r="I2942" s="2">
        <v>45986</v>
      </c>
      <c r="J2942" s="1">
        <v>100</v>
      </c>
      <c r="K2942" s="1">
        <v>0</v>
      </c>
      <c r="L2942" s="1">
        <v>0</v>
      </c>
      <c r="M2942" s="1" t="s">
        <v>9908</v>
      </c>
      <c r="N2942" s="1"/>
      <c r="O2942" s="2">
        <v>45988</v>
      </c>
      <c r="P2942" s="1">
        <v>2</v>
      </c>
      <c r="Q2942" s="1" t="s">
        <v>6443</v>
      </c>
      <c r="R2942" s="2">
        <v>45975</v>
      </c>
      <c r="S2942" s="2"/>
      <c r="T2942" s="1">
        <v>0</v>
      </c>
    </row>
    <row r="2943" spans="1:20">
      <c r="A2943" s="1" t="s">
        <v>5759</v>
      </c>
      <c r="B2943" s="1" t="s">
        <v>154</v>
      </c>
      <c r="C2943" s="1" t="s">
        <v>155</v>
      </c>
      <c r="D2943" s="1" t="s">
        <v>7023</v>
      </c>
      <c r="E2943" s="1">
        <v>0</v>
      </c>
      <c r="F2943" s="1">
        <v>0</v>
      </c>
      <c r="G2943" s="1">
        <v>0</v>
      </c>
      <c r="H2943" s="1" t="s">
        <v>5762</v>
      </c>
      <c r="I2943" s="2">
        <v>45986</v>
      </c>
      <c r="J2943" s="1">
        <v>8000</v>
      </c>
      <c r="K2943" s="1">
        <v>0</v>
      </c>
      <c r="L2943" s="1">
        <v>0</v>
      </c>
      <c r="M2943" s="1" t="s">
        <v>9909</v>
      </c>
      <c r="N2943" s="1" t="s">
        <v>7024</v>
      </c>
      <c r="O2943" s="2">
        <v>45988</v>
      </c>
      <c r="P2943" s="1">
        <v>2</v>
      </c>
      <c r="Q2943" s="1" t="s">
        <v>6443</v>
      </c>
      <c r="R2943" s="2">
        <v>45975</v>
      </c>
      <c r="S2943" s="2"/>
      <c r="T2943" s="1">
        <v>0</v>
      </c>
    </row>
    <row r="2944" spans="1:20">
      <c r="A2944" s="1" t="s">
        <v>5764</v>
      </c>
      <c r="B2944" s="1" t="s">
        <v>154</v>
      </c>
      <c r="C2944" s="1" t="s">
        <v>155</v>
      </c>
      <c r="D2944" s="1" t="s">
        <v>7023</v>
      </c>
      <c r="E2944" s="1">
        <v>0</v>
      </c>
      <c r="F2944" s="1">
        <v>0</v>
      </c>
      <c r="G2944" s="1">
        <v>0</v>
      </c>
      <c r="H2944" s="1" t="s">
        <v>5766</v>
      </c>
      <c r="I2944" s="2">
        <v>45986</v>
      </c>
      <c r="J2944" s="1">
        <v>1000</v>
      </c>
      <c r="K2944" s="1">
        <v>0</v>
      </c>
      <c r="L2944" s="1">
        <v>0</v>
      </c>
      <c r="M2944" s="1" t="s">
        <v>9909</v>
      </c>
      <c r="N2944" s="1" t="s">
        <v>7024</v>
      </c>
      <c r="O2944" s="2">
        <v>45988</v>
      </c>
      <c r="P2944" s="1">
        <v>2</v>
      </c>
      <c r="Q2944" s="1" t="s">
        <v>6443</v>
      </c>
      <c r="R2944" s="2">
        <v>45975</v>
      </c>
      <c r="S2944" s="2"/>
      <c r="T2944" s="1">
        <v>0</v>
      </c>
    </row>
    <row r="2945" spans="1:20">
      <c r="A2945" s="1" t="s">
        <v>9910</v>
      </c>
      <c r="B2945" s="1" t="s">
        <v>3729</v>
      </c>
      <c r="C2945" s="1" t="s">
        <v>3730</v>
      </c>
      <c r="D2945" s="1" t="s">
        <v>6503</v>
      </c>
      <c r="E2945" s="1">
        <v>0</v>
      </c>
      <c r="F2945" s="1">
        <v>0</v>
      </c>
      <c r="G2945" s="1">
        <v>0</v>
      </c>
      <c r="H2945" s="1">
        <v>200000033141</v>
      </c>
      <c r="I2945" s="2">
        <v>45987</v>
      </c>
      <c r="J2945" s="1">
        <v>110000</v>
      </c>
      <c r="K2945" s="1">
        <v>0</v>
      </c>
      <c r="L2945" s="1">
        <v>0</v>
      </c>
      <c r="M2945" s="1" t="s">
        <v>7992</v>
      </c>
      <c r="N2945" s="1" t="s">
        <v>6571</v>
      </c>
      <c r="O2945" s="2">
        <v>45987</v>
      </c>
      <c r="P2945" s="1">
        <v>1</v>
      </c>
      <c r="Q2945" s="1" t="s">
        <v>6430</v>
      </c>
      <c r="R2945" s="2">
        <v>45975</v>
      </c>
      <c r="S2945" s="2"/>
      <c r="T2945" s="1">
        <v>0</v>
      </c>
    </row>
    <row r="2946" spans="1:20">
      <c r="A2946" s="1" t="s">
        <v>7102</v>
      </c>
      <c r="B2946" s="1" t="s">
        <v>2097</v>
      </c>
      <c r="C2946" s="1" t="s">
        <v>2098</v>
      </c>
      <c r="D2946" s="1">
        <v>0</v>
      </c>
      <c r="E2946" s="1">
        <v>0</v>
      </c>
      <c r="F2946" s="1">
        <v>0</v>
      </c>
      <c r="G2946" s="1">
        <v>0</v>
      </c>
      <c r="H2946" s="1" t="s">
        <v>7103</v>
      </c>
      <c r="I2946" s="2">
        <v>46007</v>
      </c>
      <c r="J2946" s="1">
        <v>25000</v>
      </c>
      <c r="K2946" s="1">
        <v>0</v>
      </c>
      <c r="L2946" s="1">
        <v>0</v>
      </c>
      <c r="M2946" s="1"/>
      <c r="N2946" s="1" t="s">
        <v>7104</v>
      </c>
      <c r="O2946" s="2">
        <v>46024</v>
      </c>
      <c r="P2946" s="1">
        <v>1</v>
      </c>
      <c r="Q2946" s="1" t="s">
        <v>6436</v>
      </c>
      <c r="R2946" s="2">
        <v>45975</v>
      </c>
      <c r="S2946" s="2"/>
      <c r="T2946" s="1">
        <v>0</v>
      </c>
    </row>
    <row r="2947" spans="1:20">
      <c r="A2947" s="1" t="s">
        <v>5768</v>
      </c>
      <c r="B2947" s="1" t="s">
        <v>2097</v>
      </c>
      <c r="C2947" s="1" t="s">
        <v>2098</v>
      </c>
      <c r="D2947" s="1" t="s">
        <v>6454</v>
      </c>
      <c r="E2947" s="1">
        <v>0</v>
      </c>
      <c r="F2947" s="1">
        <v>0</v>
      </c>
      <c r="G2947" s="1">
        <v>0</v>
      </c>
      <c r="H2947" s="1" t="s">
        <v>5770</v>
      </c>
      <c r="I2947" s="2">
        <v>45987</v>
      </c>
      <c r="J2947" s="1">
        <v>10000</v>
      </c>
      <c r="K2947" s="1">
        <v>0</v>
      </c>
      <c r="L2947" s="1">
        <v>0</v>
      </c>
      <c r="M2947" s="1" t="s">
        <v>7767</v>
      </c>
      <c r="N2947" s="1"/>
      <c r="O2947" s="2">
        <v>45992</v>
      </c>
      <c r="P2947" s="1">
        <v>2</v>
      </c>
      <c r="Q2947" s="1" t="s">
        <v>6436</v>
      </c>
      <c r="R2947" s="2">
        <v>45975</v>
      </c>
      <c r="S2947" s="2">
        <v>45982</v>
      </c>
      <c r="T2947" s="1">
        <v>10000</v>
      </c>
    </row>
    <row r="2948" spans="1:20">
      <c r="A2948" s="1" t="s">
        <v>7105</v>
      </c>
      <c r="B2948" s="1" t="s">
        <v>88</v>
      </c>
      <c r="C2948" s="1" t="s">
        <v>89</v>
      </c>
      <c r="D2948" s="1" t="s">
        <v>6503</v>
      </c>
      <c r="E2948" s="1">
        <v>0</v>
      </c>
      <c r="F2948" s="1">
        <v>0</v>
      </c>
      <c r="G2948" s="1">
        <v>0</v>
      </c>
      <c r="H2948" s="1" t="s">
        <v>7106</v>
      </c>
      <c r="I2948" s="2">
        <v>46034</v>
      </c>
      <c r="J2948" s="1">
        <v>24000</v>
      </c>
      <c r="K2948" s="1">
        <v>0</v>
      </c>
      <c r="L2948" s="1">
        <v>0</v>
      </c>
      <c r="M2948" s="1" t="s">
        <v>7107</v>
      </c>
      <c r="N2948" s="1" t="s">
        <v>6619</v>
      </c>
      <c r="O2948" s="2">
        <v>46037</v>
      </c>
      <c r="P2948" s="1">
        <v>2</v>
      </c>
      <c r="Q2948" s="1" t="s">
        <v>6443</v>
      </c>
      <c r="R2948" s="2">
        <v>45975</v>
      </c>
      <c r="S2948" s="2"/>
      <c r="T2948" s="1">
        <v>0</v>
      </c>
    </row>
    <row r="2949" spans="1:20">
      <c r="A2949" s="1" t="s">
        <v>5773</v>
      </c>
      <c r="B2949" s="1" t="s">
        <v>154</v>
      </c>
      <c r="C2949" s="1" t="s">
        <v>155</v>
      </c>
      <c r="D2949" s="1" t="s">
        <v>7394</v>
      </c>
      <c r="E2949" s="1">
        <v>0</v>
      </c>
      <c r="F2949" s="1">
        <v>0</v>
      </c>
      <c r="G2949" s="1">
        <v>0</v>
      </c>
      <c r="H2949" s="1" t="s">
        <v>795</v>
      </c>
      <c r="I2949" s="2">
        <v>45980</v>
      </c>
      <c r="J2949" s="1">
        <v>5360</v>
      </c>
      <c r="K2949" s="1">
        <v>0</v>
      </c>
      <c r="L2949" s="1">
        <v>0</v>
      </c>
      <c r="M2949" s="1" t="s">
        <v>790</v>
      </c>
      <c r="N2949" s="1"/>
      <c r="O2949" s="2">
        <v>45986</v>
      </c>
      <c r="P2949" s="1">
        <v>3</v>
      </c>
      <c r="Q2949" s="1" t="s">
        <v>6443</v>
      </c>
      <c r="R2949" s="2">
        <v>45978</v>
      </c>
      <c r="S2949" s="2"/>
      <c r="T2949" s="1">
        <v>0</v>
      </c>
    </row>
    <row r="2950" spans="1:20">
      <c r="A2950" s="1" t="s">
        <v>5777</v>
      </c>
      <c r="B2950" s="1" t="s">
        <v>154</v>
      </c>
      <c r="C2950" s="1" t="s">
        <v>155</v>
      </c>
      <c r="D2950" s="1" t="s">
        <v>7394</v>
      </c>
      <c r="E2950" s="1">
        <v>0</v>
      </c>
      <c r="F2950" s="1">
        <v>0</v>
      </c>
      <c r="G2950" s="1">
        <v>0</v>
      </c>
      <c r="H2950" s="1" t="s">
        <v>801</v>
      </c>
      <c r="I2950" s="2">
        <v>45980</v>
      </c>
      <c r="J2950" s="1">
        <v>5360</v>
      </c>
      <c r="K2950" s="1">
        <v>0</v>
      </c>
      <c r="L2950" s="1">
        <v>0</v>
      </c>
      <c r="M2950" s="1" t="s">
        <v>799</v>
      </c>
      <c r="N2950" s="1"/>
      <c r="O2950" s="2">
        <v>45986</v>
      </c>
      <c r="P2950" s="1">
        <v>3</v>
      </c>
      <c r="Q2950" s="1" t="s">
        <v>6443</v>
      </c>
      <c r="R2950" s="2">
        <v>45978</v>
      </c>
      <c r="S2950" s="2"/>
      <c r="T2950" s="1">
        <v>0</v>
      </c>
    </row>
    <row r="2951" spans="1:20">
      <c r="A2951" s="1" t="s">
        <v>5781</v>
      </c>
      <c r="B2951" s="1" t="s">
        <v>154</v>
      </c>
      <c r="C2951" s="1" t="s">
        <v>155</v>
      </c>
      <c r="D2951" s="1" t="s">
        <v>7394</v>
      </c>
      <c r="E2951" s="1">
        <v>0</v>
      </c>
      <c r="F2951" s="1">
        <v>0</v>
      </c>
      <c r="G2951" s="1">
        <v>0</v>
      </c>
      <c r="H2951" s="1" t="s">
        <v>807</v>
      </c>
      <c r="I2951" s="2">
        <v>45980</v>
      </c>
      <c r="J2951" s="1">
        <v>5360</v>
      </c>
      <c r="K2951" s="1">
        <v>0</v>
      </c>
      <c r="L2951" s="1">
        <v>0</v>
      </c>
      <c r="M2951" s="1" t="s">
        <v>805</v>
      </c>
      <c r="N2951" s="1"/>
      <c r="O2951" s="2">
        <v>45986</v>
      </c>
      <c r="P2951" s="1">
        <v>4</v>
      </c>
      <c r="Q2951" s="1" t="s">
        <v>6443</v>
      </c>
      <c r="R2951" s="2">
        <v>45978</v>
      </c>
      <c r="S2951" s="2"/>
      <c r="T2951" s="1">
        <v>0</v>
      </c>
    </row>
    <row r="2952" spans="1:20">
      <c r="A2952" s="1" t="s">
        <v>5784</v>
      </c>
      <c r="B2952" s="1" t="s">
        <v>154</v>
      </c>
      <c r="C2952" s="1" t="s">
        <v>155</v>
      </c>
      <c r="D2952" s="1" t="s">
        <v>7394</v>
      </c>
      <c r="E2952" s="1">
        <v>0</v>
      </c>
      <c r="F2952" s="1">
        <v>0</v>
      </c>
      <c r="G2952" s="1">
        <v>0</v>
      </c>
      <c r="H2952" s="1" t="s">
        <v>2407</v>
      </c>
      <c r="I2952" s="2">
        <v>45980</v>
      </c>
      <c r="J2952" s="1">
        <v>5360</v>
      </c>
      <c r="K2952" s="1">
        <v>0</v>
      </c>
      <c r="L2952" s="1">
        <v>0</v>
      </c>
      <c r="M2952" s="1" t="s">
        <v>7396</v>
      </c>
      <c r="N2952" s="1"/>
      <c r="O2952" s="2">
        <v>45986</v>
      </c>
      <c r="P2952" s="1">
        <v>3</v>
      </c>
      <c r="Q2952" s="1" t="s">
        <v>6443</v>
      </c>
      <c r="R2952" s="2">
        <v>45978</v>
      </c>
      <c r="S2952" s="2"/>
      <c r="T2952" s="1">
        <v>0</v>
      </c>
    </row>
    <row r="2953" spans="1:20">
      <c r="A2953" s="1" t="s">
        <v>5786</v>
      </c>
      <c r="B2953" s="1" t="s">
        <v>154</v>
      </c>
      <c r="C2953" s="1" t="s">
        <v>155</v>
      </c>
      <c r="D2953" s="1" t="s">
        <v>7394</v>
      </c>
      <c r="E2953" s="1">
        <v>0</v>
      </c>
      <c r="F2953" s="1">
        <v>0</v>
      </c>
      <c r="G2953" s="1">
        <v>0</v>
      </c>
      <c r="H2953" s="1" t="s">
        <v>795</v>
      </c>
      <c r="I2953" s="2">
        <v>45982</v>
      </c>
      <c r="J2953" s="1">
        <v>5360</v>
      </c>
      <c r="K2953" s="1">
        <v>0</v>
      </c>
      <c r="L2953" s="1">
        <v>0</v>
      </c>
      <c r="M2953" s="1" t="s">
        <v>790</v>
      </c>
      <c r="N2953" s="1"/>
      <c r="O2953" s="2">
        <v>45988</v>
      </c>
      <c r="P2953" s="1">
        <v>3</v>
      </c>
      <c r="Q2953" s="1" t="s">
        <v>6443</v>
      </c>
      <c r="R2953" s="2">
        <v>45978</v>
      </c>
      <c r="S2953" s="2"/>
      <c r="T2953" s="1">
        <v>0</v>
      </c>
    </row>
    <row r="2954" spans="1:20">
      <c r="A2954" s="1" t="s">
        <v>5789</v>
      </c>
      <c r="B2954" s="1" t="s">
        <v>154</v>
      </c>
      <c r="C2954" s="1" t="s">
        <v>155</v>
      </c>
      <c r="D2954" s="1" t="s">
        <v>7394</v>
      </c>
      <c r="E2954" s="1">
        <v>0</v>
      </c>
      <c r="F2954" s="1">
        <v>0</v>
      </c>
      <c r="G2954" s="1">
        <v>0</v>
      </c>
      <c r="H2954" s="1" t="s">
        <v>801</v>
      </c>
      <c r="I2954" s="2">
        <v>45982</v>
      </c>
      <c r="J2954" s="1">
        <v>5360</v>
      </c>
      <c r="K2954" s="1">
        <v>0</v>
      </c>
      <c r="L2954" s="1">
        <v>0</v>
      </c>
      <c r="M2954" s="1" t="s">
        <v>799</v>
      </c>
      <c r="N2954" s="1"/>
      <c r="O2954" s="2">
        <v>45988</v>
      </c>
      <c r="P2954" s="1">
        <v>3</v>
      </c>
      <c r="Q2954" s="1" t="s">
        <v>6443</v>
      </c>
      <c r="R2954" s="2">
        <v>45978</v>
      </c>
      <c r="S2954" s="2"/>
      <c r="T2954" s="1">
        <v>0</v>
      </c>
    </row>
    <row r="2955" spans="1:20">
      <c r="A2955" s="1" t="s">
        <v>5791</v>
      </c>
      <c r="B2955" s="1" t="s">
        <v>154</v>
      </c>
      <c r="C2955" s="1" t="s">
        <v>155</v>
      </c>
      <c r="D2955" s="1" t="s">
        <v>7394</v>
      </c>
      <c r="E2955" s="1">
        <v>0</v>
      </c>
      <c r="F2955" s="1">
        <v>0</v>
      </c>
      <c r="G2955" s="1">
        <v>0</v>
      </c>
      <c r="H2955" s="1" t="s">
        <v>807</v>
      </c>
      <c r="I2955" s="2">
        <v>45982</v>
      </c>
      <c r="J2955" s="1">
        <v>5360</v>
      </c>
      <c r="K2955" s="1">
        <v>0</v>
      </c>
      <c r="L2955" s="1">
        <v>0</v>
      </c>
      <c r="M2955" s="1" t="s">
        <v>805</v>
      </c>
      <c r="N2955" s="1"/>
      <c r="O2955" s="2">
        <v>45988</v>
      </c>
      <c r="P2955" s="1">
        <v>4</v>
      </c>
      <c r="Q2955" s="1" t="s">
        <v>6443</v>
      </c>
      <c r="R2955" s="2">
        <v>45978</v>
      </c>
      <c r="S2955" s="2"/>
      <c r="T2955" s="1">
        <v>0</v>
      </c>
    </row>
    <row r="2956" spans="1:20">
      <c r="A2956" s="1" t="s">
        <v>5793</v>
      </c>
      <c r="B2956" s="1" t="s">
        <v>154</v>
      </c>
      <c r="C2956" s="1" t="s">
        <v>155</v>
      </c>
      <c r="D2956" s="1" t="s">
        <v>7394</v>
      </c>
      <c r="E2956" s="1">
        <v>0</v>
      </c>
      <c r="F2956" s="1">
        <v>0</v>
      </c>
      <c r="G2956" s="1">
        <v>0</v>
      </c>
      <c r="H2956" s="1" t="s">
        <v>2407</v>
      </c>
      <c r="I2956" s="2">
        <v>45982</v>
      </c>
      <c r="J2956" s="1">
        <v>5360</v>
      </c>
      <c r="K2956" s="1">
        <v>0</v>
      </c>
      <c r="L2956" s="1">
        <v>0</v>
      </c>
      <c r="M2956" s="1" t="s">
        <v>7396</v>
      </c>
      <c r="N2956" s="1"/>
      <c r="O2956" s="2">
        <v>45988</v>
      </c>
      <c r="P2956" s="1">
        <v>3</v>
      </c>
      <c r="Q2956" s="1" t="s">
        <v>6443</v>
      </c>
      <c r="R2956" s="2">
        <v>45978</v>
      </c>
      <c r="S2956" s="2"/>
      <c r="T2956" s="1">
        <v>0</v>
      </c>
    </row>
    <row r="2957" spans="1:20">
      <c r="A2957" s="1" t="s">
        <v>5795</v>
      </c>
      <c r="B2957" s="1" t="s">
        <v>154</v>
      </c>
      <c r="C2957" s="1" t="s">
        <v>155</v>
      </c>
      <c r="D2957" s="1" t="s">
        <v>7394</v>
      </c>
      <c r="E2957" s="1">
        <v>0</v>
      </c>
      <c r="F2957" s="1">
        <v>0</v>
      </c>
      <c r="G2957" s="1">
        <v>0</v>
      </c>
      <c r="H2957" s="1" t="s">
        <v>795</v>
      </c>
      <c r="I2957" s="2">
        <v>45987</v>
      </c>
      <c r="J2957" s="1">
        <v>5360</v>
      </c>
      <c r="K2957" s="1">
        <v>0</v>
      </c>
      <c r="L2957" s="1">
        <v>0</v>
      </c>
      <c r="M2957" s="1" t="s">
        <v>790</v>
      </c>
      <c r="N2957" s="1"/>
      <c r="O2957" s="2">
        <v>45993</v>
      </c>
      <c r="P2957" s="1">
        <v>3</v>
      </c>
      <c r="Q2957" s="1" t="s">
        <v>6443</v>
      </c>
      <c r="R2957" s="2">
        <v>45978</v>
      </c>
      <c r="S2957" s="2"/>
      <c r="T2957" s="1">
        <v>0</v>
      </c>
    </row>
    <row r="2958" spans="1:20">
      <c r="A2958" s="1" t="s">
        <v>5798</v>
      </c>
      <c r="B2958" s="1" t="s">
        <v>154</v>
      </c>
      <c r="C2958" s="1" t="s">
        <v>155</v>
      </c>
      <c r="D2958" s="1" t="s">
        <v>7394</v>
      </c>
      <c r="E2958" s="1">
        <v>0</v>
      </c>
      <c r="F2958" s="1">
        <v>0</v>
      </c>
      <c r="G2958" s="1">
        <v>0</v>
      </c>
      <c r="H2958" s="1" t="s">
        <v>801</v>
      </c>
      <c r="I2958" s="2">
        <v>45987</v>
      </c>
      <c r="J2958" s="1">
        <v>5360</v>
      </c>
      <c r="K2958" s="1">
        <v>0</v>
      </c>
      <c r="L2958" s="1">
        <v>0</v>
      </c>
      <c r="M2958" s="1" t="s">
        <v>799</v>
      </c>
      <c r="N2958" s="1"/>
      <c r="O2958" s="2">
        <v>45993</v>
      </c>
      <c r="P2958" s="1">
        <v>3</v>
      </c>
      <c r="Q2958" s="1" t="s">
        <v>6443</v>
      </c>
      <c r="R2958" s="2">
        <v>45978</v>
      </c>
      <c r="S2958" s="2"/>
      <c r="T2958" s="1">
        <v>0</v>
      </c>
    </row>
    <row r="2959" spans="1:20">
      <c r="A2959" s="1" t="s">
        <v>5800</v>
      </c>
      <c r="B2959" s="1" t="s">
        <v>154</v>
      </c>
      <c r="C2959" s="1" t="s">
        <v>155</v>
      </c>
      <c r="D2959" s="1" t="s">
        <v>7394</v>
      </c>
      <c r="E2959" s="1">
        <v>0</v>
      </c>
      <c r="F2959" s="1">
        <v>0</v>
      </c>
      <c r="G2959" s="1">
        <v>0</v>
      </c>
      <c r="H2959" s="1" t="s">
        <v>807</v>
      </c>
      <c r="I2959" s="2">
        <v>45987</v>
      </c>
      <c r="J2959" s="1">
        <v>5360</v>
      </c>
      <c r="K2959" s="1">
        <v>0</v>
      </c>
      <c r="L2959" s="1">
        <v>0</v>
      </c>
      <c r="M2959" s="1" t="s">
        <v>805</v>
      </c>
      <c r="N2959" s="1"/>
      <c r="O2959" s="2">
        <v>45993</v>
      </c>
      <c r="P2959" s="1">
        <v>4</v>
      </c>
      <c r="Q2959" s="1" t="s">
        <v>6443</v>
      </c>
      <c r="R2959" s="2">
        <v>45978</v>
      </c>
      <c r="S2959" s="2"/>
      <c r="T2959" s="1">
        <v>0</v>
      </c>
    </row>
    <row r="2960" spans="1:20">
      <c r="A2960" s="1" t="s">
        <v>5802</v>
      </c>
      <c r="B2960" s="1" t="s">
        <v>154</v>
      </c>
      <c r="C2960" s="1" t="s">
        <v>155</v>
      </c>
      <c r="D2960" s="1" t="s">
        <v>7394</v>
      </c>
      <c r="E2960" s="1">
        <v>0</v>
      </c>
      <c r="F2960" s="1">
        <v>0</v>
      </c>
      <c r="G2960" s="1">
        <v>0</v>
      </c>
      <c r="H2960" s="1" t="s">
        <v>2407</v>
      </c>
      <c r="I2960" s="2">
        <v>45987</v>
      </c>
      <c r="J2960" s="1">
        <v>5360</v>
      </c>
      <c r="K2960" s="1">
        <v>0</v>
      </c>
      <c r="L2960" s="1">
        <v>0</v>
      </c>
      <c r="M2960" s="1" t="s">
        <v>7396</v>
      </c>
      <c r="N2960" s="1"/>
      <c r="O2960" s="2">
        <v>45993</v>
      </c>
      <c r="P2960" s="1">
        <v>3</v>
      </c>
      <c r="Q2960" s="1" t="s">
        <v>6443</v>
      </c>
      <c r="R2960" s="2">
        <v>45978</v>
      </c>
      <c r="S2960" s="2"/>
      <c r="T2960" s="1">
        <v>0</v>
      </c>
    </row>
    <row r="2961" spans="1:20">
      <c r="A2961" s="1" t="s">
        <v>9911</v>
      </c>
      <c r="B2961" s="1" t="s">
        <v>9912</v>
      </c>
      <c r="C2961" s="1" t="s">
        <v>9913</v>
      </c>
      <c r="D2961" s="1">
        <v>0</v>
      </c>
      <c r="E2961" s="1">
        <v>0</v>
      </c>
      <c r="F2961" s="1">
        <v>0</v>
      </c>
      <c r="G2961" s="1">
        <v>0</v>
      </c>
      <c r="H2961" s="1" t="s">
        <v>9914</v>
      </c>
      <c r="I2961" s="2">
        <v>45999</v>
      </c>
      <c r="J2961" s="1">
        <v>50</v>
      </c>
      <c r="K2961" s="1">
        <v>0</v>
      </c>
      <c r="L2961" s="1">
        <v>0</v>
      </c>
      <c r="M2961" s="1"/>
      <c r="N2961" s="1" t="s">
        <v>9915</v>
      </c>
      <c r="O2961" s="2">
        <v>46003</v>
      </c>
      <c r="P2961" s="1">
        <v>0</v>
      </c>
      <c r="Q2961" s="1" t="s">
        <v>6430</v>
      </c>
      <c r="R2961" s="2">
        <v>45978</v>
      </c>
      <c r="S2961" s="2"/>
      <c r="T2961" s="1">
        <v>0</v>
      </c>
    </row>
    <row r="2962" spans="1:20">
      <c r="A2962" s="1" t="s">
        <v>9916</v>
      </c>
      <c r="B2962" s="1" t="s">
        <v>9912</v>
      </c>
      <c r="C2962" s="1" t="s">
        <v>9913</v>
      </c>
      <c r="D2962" s="1">
        <v>0</v>
      </c>
      <c r="E2962" s="1">
        <v>0</v>
      </c>
      <c r="F2962" s="1">
        <v>0</v>
      </c>
      <c r="G2962" s="1">
        <v>0</v>
      </c>
      <c r="H2962" s="1" t="s">
        <v>9914</v>
      </c>
      <c r="I2962" s="2">
        <v>45999</v>
      </c>
      <c r="J2962" s="1">
        <v>10</v>
      </c>
      <c r="K2962" s="1">
        <v>0</v>
      </c>
      <c r="L2962" s="1">
        <v>0</v>
      </c>
      <c r="M2962" s="1"/>
      <c r="N2962" s="1" t="s">
        <v>9917</v>
      </c>
      <c r="O2962" s="2">
        <v>46003</v>
      </c>
      <c r="P2962" s="1">
        <v>0</v>
      </c>
      <c r="Q2962" s="1" t="s">
        <v>6430</v>
      </c>
      <c r="R2962" s="2">
        <v>45978</v>
      </c>
      <c r="S2962" s="2"/>
      <c r="T2962" s="1">
        <v>0</v>
      </c>
    </row>
    <row r="2963" spans="1:20">
      <c r="A2963" s="1" t="s">
        <v>9918</v>
      </c>
      <c r="B2963" s="1" t="s">
        <v>1800</v>
      </c>
      <c r="C2963" s="1" t="s">
        <v>1801</v>
      </c>
      <c r="D2963" s="1" t="s">
        <v>7307</v>
      </c>
      <c r="E2963" s="1">
        <v>0</v>
      </c>
      <c r="F2963" s="1">
        <v>0</v>
      </c>
      <c r="G2963" s="1">
        <v>0</v>
      </c>
      <c r="H2963" s="1" t="s">
        <v>9919</v>
      </c>
      <c r="I2963" s="2">
        <v>45995</v>
      </c>
      <c r="J2963" s="1">
        <v>1102</v>
      </c>
      <c r="K2963" s="1">
        <v>0</v>
      </c>
      <c r="L2963" s="1">
        <v>0</v>
      </c>
      <c r="M2963" s="1" t="s">
        <v>7308</v>
      </c>
      <c r="N2963" s="1"/>
      <c r="O2963" s="2">
        <v>45999</v>
      </c>
      <c r="P2963" s="1">
        <v>2</v>
      </c>
      <c r="Q2963" s="1" t="s">
        <v>7196</v>
      </c>
      <c r="R2963" s="2">
        <v>45978</v>
      </c>
      <c r="S2963" s="2"/>
      <c r="T2963" s="1">
        <v>0</v>
      </c>
    </row>
    <row r="2964" spans="1:20">
      <c r="A2964" s="1" t="s">
        <v>9920</v>
      </c>
      <c r="B2964" s="1" t="s">
        <v>1800</v>
      </c>
      <c r="C2964" s="1" t="s">
        <v>1801</v>
      </c>
      <c r="D2964" s="1" t="s">
        <v>7435</v>
      </c>
      <c r="E2964" s="1" t="s">
        <v>6752</v>
      </c>
      <c r="F2964" s="1">
        <v>0</v>
      </c>
      <c r="G2964" s="1">
        <v>0</v>
      </c>
      <c r="H2964" s="1" t="s">
        <v>9921</v>
      </c>
      <c r="I2964" s="2">
        <v>45995</v>
      </c>
      <c r="J2964" s="1">
        <v>2000</v>
      </c>
      <c r="K2964" s="1">
        <v>0</v>
      </c>
      <c r="L2964" s="1">
        <v>0</v>
      </c>
      <c r="M2964" s="1" t="s">
        <v>8067</v>
      </c>
      <c r="N2964" s="1"/>
      <c r="O2964" s="2">
        <v>45999</v>
      </c>
      <c r="P2964" s="1">
        <v>1</v>
      </c>
      <c r="Q2964" s="1" t="s">
        <v>7196</v>
      </c>
      <c r="R2964" s="2">
        <v>45978</v>
      </c>
      <c r="S2964" s="2"/>
      <c r="T2964" s="1">
        <v>0</v>
      </c>
    </row>
    <row r="2965" spans="1:20">
      <c r="A2965" s="1" t="s">
        <v>9922</v>
      </c>
      <c r="B2965" s="1" t="s">
        <v>1800</v>
      </c>
      <c r="C2965" s="1" t="s">
        <v>1801</v>
      </c>
      <c r="D2965" s="1" t="s">
        <v>8210</v>
      </c>
      <c r="E2965" s="1" t="s">
        <v>6752</v>
      </c>
      <c r="F2965" s="1">
        <v>0</v>
      </c>
      <c r="G2965" s="1">
        <v>0</v>
      </c>
      <c r="H2965" s="1" t="s">
        <v>9923</v>
      </c>
      <c r="I2965" s="2">
        <v>45995</v>
      </c>
      <c r="J2965" s="1">
        <v>2000</v>
      </c>
      <c r="K2965" s="1">
        <v>0</v>
      </c>
      <c r="L2965" s="1">
        <v>0</v>
      </c>
      <c r="M2965" s="1" t="s">
        <v>9924</v>
      </c>
      <c r="N2965" s="1"/>
      <c r="O2965" s="2">
        <v>45999</v>
      </c>
      <c r="P2965" s="1">
        <v>1</v>
      </c>
      <c r="Q2965" s="1" t="s">
        <v>7196</v>
      </c>
      <c r="R2965" s="2">
        <v>45978</v>
      </c>
      <c r="S2965" s="2"/>
      <c r="T2965" s="1">
        <v>0</v>
      </c>
    </row>
    <row r="2966" spans="1:20">
      <c r="A2966" s="1" t="s">
        <v>9925</v>
      </c>
      <c r="B2966" s="1" t="s">
        <v>1800</v>
      </c>
      <c r="C2966" s="1" t="s">
        <v>1801</v>
      </c>
      <c r="D2966" s="1" t="s">
        <v>7307</v>
      </c>
      <c r="E2966" s="1">
        <v>0</v>
      </c>
      <c r="F2966" s="1">
        <v>0</v>
      </c>
      <c r="G2966" s="1">
        <v>0</v>
      </c>
      <c r="H2966" s="1" t="s">
        <v>9926</v>
      </c>
      <c r="I2966" s="2">
        <v>45995</v>
      </c>
      <c r="J2966" s="1">
        <v>1102</v>
      </c>
      <c r="K2966" s="1">
        <v>0</v>
      </c>
      <c r="L2966" s="1">
        <v>0</v>
      </c>
      <c r="M2966" s="1" t="s">
        <v>7308</v>
      </c>
      <c r="N2966" s="1"/>
      <c r="O2966" s="2">
        <v>45999</v>
      </c>
      <c r="P2966" s="1">
        <v>2</v>
      </c>
      <c r="Q2966" s="1" t="s">
        <v>7196</v>
      </c>
      <c r="R2966" s="2">
        <v>45978</v>
      </c>
      <c r="S2966" s="2"/>
      <c r="T2966" s="1">
        <v>0</v>
      </c>
    </row>
    <row r="2967" spans="1:20">
      <c r="A2967" s="1" t="s">
        <v>9927</v>
      </c>
      <c r="B2967" s="1" t="s">
        <v>1800</v>
      </c>
      <c r="C2967" s="1" t="s">
        <v>1801</v>
      </c>
      <c r="D2967" s="1" t="s">
        <v>7307</v>
      </c>
      <c r="E2967" s="1">
        <v>0</v>
      </c>
      <c r="F2967" s="1">
        <v>0</v>
      </c>
      <c r="G2967" s="1">
        <v>0</v>
      </c>
      <c r="H2967" s="1" t="s">
        <v>9928</v>
      </c>
      <c r="I2967" s="2">
        <v>45995</v>
      </c>
      <c r="J2967" s="1">
        <v>984</v>
      </c>
      <c r="K2967" s="1">
        <v>0</v>
      </c>
      <c r="L2967" s="1">
        <v>0</v>
      </c>
      <c r="M2967" s="1" t="s">
        <v>7308</v>
      </c>
      <c r="N2967" s="1"/>
      <c r="O2967" s="2">
        <v>45999</v>
      </c>
      <c r="P2967" s="1">
        <v>2</v>
      </c>
      <c r="Q2967" s="1" t="s">
        <v>7196</v>
      </c>
      <c r="R2967" s="2">
        <v>45978</v>
      </c>
      <c r="S2967" s="2"/>
      <c r="T2967" s="1">
        <v>0</v>
      </c>
    </row>
    <row r="2968" spans="1:20">
      <c r="A2968" s="1" t="s">
        <v>5805</v>
      </c>
      <c r="B2968" s="1" t="s">
        <v>590</v>
      </c>
      <c r="C2968" s="1" t="s">
        <v>591</v>
      </c>
      <c r="D2968" s="1" t="s">
        <v>6752</v>
      </c>
      <c r="E2968" s="1">
        <v>0</v>
      </c>
      <c r="F2968" s="1">
        <v>0</v>
      </c>
      <c r="G2968" s="1">
        <v>0</v>
      </c>
      <c r="H2968" s="1">
        <v>10663953</v>
      </c>
      <c r="I2968" s="2">
        <v>45985</v>
      </c>
      <c r="J2968" s="1">
        <v>500</v>
      </c>
      <c r="K2968" s="1">
        <v>0</v>
      </c>
      <c r="L2968" s="1">
        <v>0</v>
      </c>
      <c r="M2968" s="1" t="s">
        <v>7815</v>
      </c>
      <c r="N2968" s="1"/>
      <c r="O2968" s="2">
        <v>45987</v>
      </c>
      <c r="P2968" s="1">
        <v>2</v>
      </c>
      <c r="Q2968" s="1" t="s">
        <v>6430</v>
      </c>
      <c r="R2968" s="2">
        <v>45978</v>
      </c>
      <c r="S2968" s="2"/>
      <c r="T2968" s="1">
        <v>0</v>
      </c>
    </row>
    <row r="2969" spans="1:20">
      <c r="A2969" s="1" t="s">
        <v>9929</v>
      </c>
      <c r="B2969" s="1" t="s">
        <v>2576</v>
      </c>
      <c r="C2969" s="1" t="s">
        <v>2577</v>
      </c>
      <c r="D2969" s="1">
        <v>0</v>
      </c>
      <c r="E2969" s="1">
        <v>0</v>
      </c>
      <c r="F2969" s="1">
        <v>0</v>
      </c>
      <c r="G2969" s="1">
        <v>0</v>
      </c>
      <c r="H2969" s="1" t="s">
        <v>8337</v>
      </c>
      <c r="I2969" s="2">
        <v>45987</v>
      </c>
      <c r="J2969" s="1">
        <v>40</v>
      </c>
      <c r="K2969" s="1">
        <v>0</v>
      </c>
      <c r="L2969" s="1">
        <v>0</v>
      </c>
      <c r="M2969" s="1"/>
      <c r="N2969" s="1"/>
      <c r="O2969" s="2">
        <v>45989</v>
      </c>
      <c r="P2969" s="1">
        <v>0</v>
      </c>
      <c r="Q2969" s="1" t="s">
        <v>6430</v>
      </c>
      <c r="R2969" s="2">
        <v>45978</v>
      </c>
      <c r="S2969" s="2"/>
      <c r="T2969" s="1">
        <v>0</v>
      </c>
    </row>
    <row r="2970" spans="1:20">
      <c r="A2970" s="1" t="s">
        <v>9930</v>
      </c>
      <c r="B2970" s="1" t="s">
        <v>2576</v>
      </c>
      <c r="C2970" s="1" t="s">
        <v>2577</v>
      </c>
      <c r="D2970" s="1">
        <v>0</v>
      </c>
      <c r="E2970" s="1">
        <v>0</v>
      </c>
      <c r="F2970" s="1">
        <v>0</v>
      </c>
      <c r="G2970" s="1">
        <v>0</v>
      </c>
      <c r="H2970" s="1" t="s">
        <v>9931</v>
      </c>
      <c r="I2970" s="2">
        <v>45987</v>
      </c>
      <c r="J2970" s="1">
        <v>44</v>
      </c>
      <c r="K2970" s="1">
        <v>0</v>
      </c>
      <c r="L2970" s="1">
        <v>0</v>
      </c>
      <c r="M2970" s="1"/>
      <c r="N2970" s="1"/>
      <c r="O2970" s="2">
        <v>45989</v>
      </c>
      <c r="P2970" s="1">
        <v>0</v>
      </c>
      <c r="Q2970" s="1" t="s">
        <v>6430</v>
      </c>
      <c r="R2970" s="2">
        <v>45978</v>
      </c>
      <c r="S2970" s="2"/>
      <c r="T2970" s="1">
        <v>0</v>
      </c>
    </row>
    <row r="2971" spans="1:20">
      <c r="A2971" s="1" t="s">
        <v>9932</v>
      </c>
      <c r="B2971" s="1" t="s">
        <v>2576</v>
      </c>
      <c r="C2971" s="1" t="s">
        <v>2577</v>
      </c>
      <c r="D2971" s="1" t="s">
        <v>8339</v>
      </c>
      <c r="E2971" s="1">
        <v>0</v>
      </c>
      <c r="F2971" s="1">
        <v>0</v>
      </c>
      <c r="G2971" s="1">
        <v>0</v>
      </c>
      <c r="H2971" s="1" t="s">
        <v>8340</v>
      </c>
      <c r="I2971" s="2">
        <v>45987</v>
      </c>
      <c r="J2971" s="1">
        <v>200000</v>
      </c>
      <c r="K2971" s="1">
        <v>0</v>
      </c>
      <c r="L2971" s="1">
        <v>0</v>
      </c>
      <c r="M2971" s="1" t="s">
        <v>8341</v>
      </c>
      <c r="N2971" s="1" t="s">
        <v>6534</v>
      </c>
      <c r="O2971" s="2">
        <v>45989</v>
      </c>
      <c r="P2971" s="1">
        <v>1</v>
      </c>
      <c r="Q2971" s="1" t="s">
        <v>6430</v>
      </c>
      <c r="R2971" s="2">
        <v>45978</v>
      </c>
      <c r="S2971" s="2"/>
      <c r="T2971" s="1">
        <v>0</v>
      </c>
    </row>
    <row r="2972" spans="1:20">
      <c r="A2972" s="1" t="s">
        <v>9933</v>
      </c>
      <c r="B2972" s="1" t="s">
        <v>2576</v>
      </c>
      <c r="C2972" s="1" t="s">
        <v>2577</v>
      </c>
      <c r="D2972" s="1" t="s">
        <v>8339</v>
      </c>
      <c r="E2972" s="1">
        <v>0</v>
      </c>
      <c r="F2972" s="1">
        <v>0</v>
      </c>
      <c r="G2972" s="1">
        <v>0</v>
      </c>
      <c r="H2972" s="1" t="s">
        <v>9934</v>
      </c>
      <c r="I2972" s="2">
        <v>45987</v>
      </c>
      <c r="J2972" s="1">
        <v>87000</v>
      </c>
      <c r="K2972" s="1">
        <v>0</v>
      </c>
      <c r="L2972" s="1">
        <v>0</v>
      </c>
      <c r="M2972" s="1" t="s">
        <v>9935</v>
      </c>
      <c r="N2972" s="1" t="s">
        <v>6534</v>
      </c>
      <c r="O2972" s="2">
        <v>45989</v>
      </c>
      <c r="P2972" s="1">
        <v>1</v>
      </c>
      <c r="Q2972" s="1" t="s">
        <v>6430</v>
      </c>
      <c r="R2972" s="2">
        <v>45978</v>
      </c>
      <c r="S2972" s="2"/>
      <c r="T2972" s="1">
        <v>0</v>
      </c>
    </row>
    <row r="2973" spans="1:20">
      <c r="A2973" s="1" t="s">
        <v>9936</v>
      </c>
      <c r="B2973" s="1" t="s">
        <v>2576</v>
      </c>
      <c r="C2973" s="1" t="s">
        <v>2577</v>
      </c>
      <c r="D2973" s="1">
        <v>0</v>
      </c>
      <c r="E2973" s="1">
        <v>0</v>
      </c>
      <c r="F2973" s="1">
        <v>0</v>
      </c>
      <c r="G2973" s="1">
        <v>0</v>
      </c>
      <c r="H2973" s="1" t="s">
        <v>8337</v>
      </c>
      <c r="I2973" s="2">
        <v>45995</v>
      </c>
      <c r="J2973" s="1">
        <v>28</v>
      </c>
      <c r="K2973" s="1">
        <v>0</v>
      </c>
      <c r="L2973" s="1">
        <v>0</v>
      </c>
      <c r="M2973" s="1"/>
      <c r="N2973" s="1"/>
      <c r="O2973" s="2">
        <v>45999</v>
      </c>
      <c r="P2973" s="1">
        <v>0</v>
      </c>
      <c r="Q2973" s="1" t="s">
        <v>6430</v>
      </c>
      <c r="R2973" s="2">
        <v>45978</v>
      </c>
      <c r="S2973" s="2"/>
      <c r="T2973" s="1">
        <v>0</v>
      </c>
    </row>
    <row r="2974" spans="1:20">
      <c r="A2974" s="1" t="s">
        <v>9937</v>
      </c>
      <c r="B2974" s="1" t="s">
        <v>2576</v>
      </c>
      <c r="C2974" s="1" t="s">
        <v>2577</v>
      </c>
      <c r="D2974" s="1">
        <v>0</v>
      </c>
      <c r="E2974" s="1">
        <v>0</v>
      </c>
      <c r="F2974" s="1">
        <v>0</v>
      </c>
      <c r="G2974" s="1">
        <v>0</v>
      </c>
      <c r="H2974" s="1" t="s">
        <v>8343</v>
      </c>
      <c r="I2974" s="2">
        <v>45995</v>
      </c>
      <c r="J2974" s="1">
        <v>1</v>
      </c>
      <c r="K2974" s="1">
        <v>0</v>
      </c>
      <c r="L2974" s="1">
        <v>0</v>
      </c>
      <c r="M2974" s="1"/>
      <c r="N2974" s="1"/>
      <c r="O2974" s="2">
        <v>45999</v>
      </c>
      <c r="P2974" s="1">
        <v>0</v>
      </c>
      <c r="Q2974" s="1" t="s">
        <v>6430</v>
      </c>
      <c r="R2974" s="2">
        <v>45978</v>
      </c>
      <c r="S2974" s="2"/>
      <c r="T2974" s="1">
        <v>0</v>
      </c>
    </row>
    <row r="2975" spans="1:20">
      <c r="A2975" s="1" t="s">
        <v>9938</v>
      </c>
      <c r="B2975" s="1" t="s">
        <v>2576</v>
      </c>
      <c r="C2975" s="1" t="s">
        <v>2577</v>
      </c>
      <c r="D2975" s="1" t="s">
        <v>8339</v>
      </c>
      <c r="E2975" s="1">
        <v>0</v>
      </c>
      <c r="F2975" s="1">
        <v>0</v>
      </c>
      <c r="G2975" s="1">
        <v>0</v>
      </c>
      <c r="H2975" s="1" t="s">
        <v>8345</v>
      </c>
      <c r="I2975" s="2">
        <v>45995</v>
      </c>
      <c r="J2975" s="1">
        <v>70000</v>
      </c>
      <c r="K2975" s="1">
        <v>0</v>
      </c>
      <c r="L2975" s="1">
        <v>0</v>
      </c>
      <c r="M2975" s="1" t="s">
        <v>8346</v>
      </c>
      <c r="N2975" s="1" t="s">
        <v>6534</v>
      </c>
      <c r="O2975" s="2">
        <v>45999</v>
      </c>
      <c r="P2975" s="1">
        <v>1</v>
      </c>
      <c r="Q2975" s="1" t="s">
        <v>6430</v>
      </c>
      <c r="R2975" s="2">
        <v>45978</v>
      </c>
      <c r="S2975" s="2"/>
      <c r="T2975" s="1">
        <v>0</v>
      </c>
    </row>
    <row r="2976" spans="1:20">
      <c r="A2976" s="1" t="s">
        <v>5808</v>
      </c>
      <c r="B2976" s="1" t="s">
        <v>2576</v>
      </c>
      <c r="C2976" s="1" t="s">
        <v>2577</v>
      </c>
      <c r="D2976" s="1" t="s">
        <v>8348</v>
      </c>
      <c r="E2976" s="1" t="s">
        <v>7131</v>
      </c>
      <c r="F2976" s="1">
        <v>0</v>
      </c>
      <c r="G2976" s="1">
        <v>0</v>
      </c>
      <c r="H2976" s="1" t="s">
        <v>5811</v>
      </c>
      <c r="I2976" s="2">
        <v>45995</v>
      </c>
      <c r="J2976" s="1">
        <v>5000</v>
      </c>
      <c r="K2976" s="1">
        <v>5000</v>
      </c>
      <c r="L2976" s="1">
        <v>0</v>
      </c>
      <c r="M2976" s="1" t="s">
        <v>8349</v>
      </c>
      <c r="N2976" s="1"/>
      <c r="O2976" s="2">
        <v>45999</v>
      </c>
      <c r="P2976" s="1">
        <v>2</v>
      </c>
      <c r="Q2976" s="1" t="s">
        <v>6430</v>
      </c>
      <c r="R2976" s="2">
        <v>45978</v>
      </c>
      <c r="S2976" s="2">
        <v>45979</v>
      </c>
      <c r="T2976" s="1">
        <v>5989</v>
      </c>
    </row>
    <row r="2977" spans="1:20">
      <c r="A2977" s="1" t="s">
        <v>5814</v>
      </c>
      <c r="B2977" s="1" t="s">
        <v>2576</v>
      </c>
      <c r="C2977" s="1" t="s">
        <v>2577</v>
      </c>
      <c r="D2977" s="1" t="s">
        <v>8352</v>
      </c>
      <c r="E2977" s="1" t="s">
        <v>8353</v>
      </c>
      <c r="F2977" s="1" t="s">
        <v>8354</v>
      </c>
      <c r="G2977" s="1" t="s">
        <v>6558</v>
      </c>
      <c r="H2977" s="1">
        <v>86.9159</v>
      </c>
      <c r="I2977" s="2">
        <v>45995</v>
      </c>
      <c r="J2977" s="1">
        <v>243000</v>
      </c>
      <c r="K2977" s="1">
        <v>0</v>
      </c>
      <c r="L2977" s="1">
        <v>0</v>
      </c>
      <c r="M2977" s="1" t="s">
        <v>8355</v>
      </c>
      <c r="N2977" s="1"/>
      <c r="O2977" s="2">
        <v>45999</v>
      </c>
      <c r="P2977" s="1">
        <v>1</v>
      </c>
      <c r="Q2977" s="1" t="s">
        <v>6430</v>
      </c>
      <c r="R2977" s="2">
        <v>45978</v>
      </c>
      <c r="S2977" s="2">
        <v>45980</v>
      </c>
      <c r="T2977" s="1">
        <v>244006</v>
      </c>
    </row>
    <row r="2978" spans="1:20">
      <c r="A2978" s="1" t="s">
        <v>7108</v>
      </c>
      <c r="B2978" s="1" t="s">
        <v>2595</v>
      </c>
      <c r="C2978" s="1" t="s">
        <v>2596</v>
      </c>
      <c r="D2978" s="1">
        <v>0</v>
      </c>
      <c r="E2978" s="1">
        <v>0</v>
      </c>
      <c r="F2978" s="1">
        <v>0</v>
      </c>
      <c r="G2978" s="1">
        <v>0</v>
      </c>
      <c r="H2978" s="1" t="s">
        <v>6988</v>
      </c>
      <c r="I2978" s="2">
        <v>46020</v>
      </c>
      <c r="J2978" s="1">
        <v>1000</v>
      </c>
      <c r="K2978" s="1">
        <v>0</v>
      </c>
      <c r="L2978" s="1">
        <v>0</v>
      </c>
      <c r="M2978" s="1"/>
      <c r="N2978" s="1" t="s">
        <v>7109</v>
      </c>
      <c r="O2978" s="2">
        <v>46027</v>
      </c>
      <c r="P2978" s="1">
        <v>2</v>
      </c>
      <c r="Q2978" s="1" t="s">
        <v>6990</v>
      </c>
      <c r="R2978" s="2">
        <v>45978</v>
      </c>
      <c r="S2978" s="2"/>
      <c r="T2978" s="1">
        <v>0</v>
      </c>
    </row>
    <row r="2979" spans="1:20">
      <c r="A2979" s="1" t="s">
        <v>7110</v>
      </c>
      <c r="B2979" s="1" t="s">
        <v>88</v>
      </c>
      <c r="C2979" s="1" t="s">
        <v>89</v>
      </c>
      <c r="D2979" s="1" t="s">
        <v>7111</v>
      </c>
      <c r="E2979" s="1" t="s">
        <v>6926</v>
      </c>
      <c r="F2979" s="1">
        <v>0</v>
      </c>
      <c r="G2979" s="1">
        <v>0</v>
      </c>
      <c r="H2979" s="1" t="s">
        <v>7112</v>
      </c>
      <c r="I2979" s="2">
        <v>46027</v>
      </c>
      <c r="J2979" s="1">
        <v>120000</v>
      </c>
      <c r="K2979" s="1">
        <v>0</v>
      </c>
      <c r="L2979" s="1">
        <v>0</v>
      </c>
      <c r="M2979" s="1" t="s">
        <v>7113</v>
      </c>
      <c r="N2979" s="1" t="s">
        <v>6587</v>
      </c>
      <c r="O2979" s="2">
        <v>46030</v>
      </c>
      <c r="P2979" s="1">
        <v>4</v>
      </c>
      <c r="Q2979" s="1" t="s">
        <v>6443</v>
      </c>
      <c r="R2979" s="2">
        <v>45978</v>
      </c>
      <c r="S2979" s="2"/>
      <c r="T2979" s="1">
        <v>0</v>
      </c>
    </row>
    <row r="2980" spans="1:20">
      <c r="A2980" s="1" t="s">
        <v>381</v>
      </c>
      <c r="B2980" s="1" t="s">
        <v>387</v>
      </c>
      <c r="C2980" s="1" t="s">
        <v>388</v>
      </c>
      <c r="D2980" s="1" t="s">
        <v>6721</v>
      </c>
      <c r="E2980" s="1">
        <v>0</v>
      </c>
      <c r="F2980" s="1">
        <v>0</v>
      </c>
      <c r="G2980" s="1">
        <v>0</v>
      </c>
      <c r="H2980" s="1" t="s">
        <v>386</v>
      </c>
      <c r="I2980" s="2">
        <v>45993</v>
      </c>
      <c r="J2980" s="1">
        <v>800000</v>
      </c>
      <c r="K2980" s="1">
        <v>0</v>
      </c>
      <c r="L2980" s="1">
        <v>0</v>
      </c>
      <c r="M2980" s="1" t="s">
        <v>384</v>
      </c>
      <c r="N2980" s="1" t="s">
        <v>6722</v>
      </c>
      <c r="O2980" s="2">
        <v>46002</v>
      </c>
      <c r="P2980" s="1">
        <v>2</v>
      </c>
      <c r="Q2980" s="1" t="s">
        <v>6456</v>
      </c>
      <c r="R2980" s="2">
        <v>45978</v>
      </c>
      <c r="S2980" s="2"/>
      <c r="T2980" s="1">
        <v>0</v>
      </c>
    </row>
    <row r="2981" spans="1:20">
      <c r="A2981" s="1" t="s">
        <v>7114</v>
      </c>
      <c r="B2981" s="1" t="s">
        <v>387</v>
      </c>
      <c r="C2981" s="1" t="s">
        <v>388</v>
      </c>
      <c r="D2981" s="1" t="s">
        <v>6721</v>
      </c>
      <c r="E2981" s="1">
        <v>0</v>
      </c>
      <c r="F2981" s="1">
        <v>0</v>
      </c>
      <c r="G2981" s="1">
        <v>0</v>
      </c>
      <c r="H2981" s="1" t="s">
        <v>386</v>
      </c>
      <c r="I2981" s="2">
        <v>46000</v>
      </c>
      <c r="J2981" s="1">
        <v>800000</v>
      </c>
      <c r="K2981" s="1">
        <v>0</v>
      </c>
      <c r="L2981" s="1">
        <v>0</v>
      </c>
      <c r="M2981" s="1" t="s">
        <v>384</v>
      </c>
      <c r="N2981" s="1" t="s">
        <v>6722</v>
      </c>
      <c r="O2981" s="2">
        <v>46009</v>
      </c>
      <c r="P2981" s="1">
        <v>2</v>
      </c>
      <c r="Q2981" s="1" t="s">
        <v>6456</v>
      </c>
      <c r="R2981" s="2">
        <v>45978</v>
      </c>
      <c r="S2981" s="2"/>
      <c r="T2981" s="1">
        <v>0</v>
      </c>
    </row>
    <row r="2982" spans="1:20">
      <c r="A2982" s="1" t="s">
        <v>7115</v>
      </c>
      <c r="B2982" s="1" t="s">
        <v>387</v>
      </c>
      <c r="C2982" s="1" t="s">
        <v>388</v>
      </c>
      <c r="D2982" s="1" t="s">
        <v>6721</v>
      </c>
      <c r="E2982" s="1">
        <v>0</v>
      </c>
      <c r="F2982" s="1">
        <v>0</v>
      </c>
      <c r="G2982" s="1">
        <v>0</v>
      </c>
      <c r="H2982" s="1" t="s">
        <v>386</v>
      </c>
      <c r="I2982" s="2">
        <v>46007</v>
      </c>
      <c r="J2982" s="1">
        <v>400000</v>
      </c>
      <c r="K2982" s="1">
        <v>0</v>
      </c>
      <c r="L2982" s="1">
        <v>0</v>
      </c>
      <c r="M2982" s="1" t="s">
        <v>384</v>
      </c>
      <c r="N2982" s="1" t="s">
        <v>6722</v>
      </c>
      <c r="O2982" s="2">
        <v>46014</v>
      </c>
      <c r="P2982" s="1">
        <v>2</v>
      </c>
      <c r="Q2982" s="1" t="s">
        <v>6456</v>
      </c>
      <c r="R2982" s="2">
        <v>45978</v>
      </c>
      <c r="S2982" s="2"/>
      <c r="T2982" s="1">
        <v>0</v>
      </c>
    </row>
    <row r="2983" spans="1:20">
      <c r="A2983" s="1" t="s">
        <v>7116</v>
      </c>
      <c r="B2983" s="1" t="s">
        <v>88</v>
      </c>
      <c r="C2983" s="1" t="s">
        <v>89</v>
      </c>
      <c r="D2983" s="1" t="s">
        <v>6511</v>
      </c>
      <c r="E2983" s="1">
        <v>0</v>
      </c>
      <c r="F2983" s="1">
        <v>0</v>
      </c>
      <c r="G2983" s="1">
        <v>0</v>
      </c>
      <c r="H2983" s="1" t="s">
        <v>87</v>
      </c>
      <c r="I2983" s="2">
        <v>46136</v>
      </c>
      <c r="J2983" s="1">
        <v>60000</v>
      </c>
      <c r="K2983" s="1">
        <v>0</v>
      </c>
      <c r="L2983" s="1">
        <v>0</v>
      </c>
      <c r="M2983" s="1" t="s">
        <v>79</v>
      </c>
      <c r="N2983" s="1" t="s">
        <v>6812</v>
      </c>
      <c r="O2983" s="2">
        <v>46141</v>
      </c>
      <c r="P2983" s="1">
        <v>1</v>
      </c>
      <c r="Q2983" s="1" t="s">
        <v>6443</v>
      </c>
      <c r="R2983" s="2">
        <v>45978</v>
      </c>
      <c r="S2983" s="2"/>
      <c r="T2983" s="1">
        <v>0</v>
      </c>
    </row>
    <row r="2984" spans="1:20">
      <c r="A2984" s="1" t="s">
        <v>7117</v>
      </c>
      <c r="B2984" s="1" t="s">
        <v>88</v>
      </c>
      <c r="C2984" s="1" t="s">
        <v>89</v>
      </c>
      <c r="D2984" s="1" t="s">
        <v>6488</v>
      </c>
      <c r="E2984" s="1">
        <v>0</v>
      </c>
      <c r="F2984" s="1">
        <v>0</v>
      </c>
      <c r="G2984" s="1">
        <v>0</v>
      </c>
      <c r="H2984" s="1" t="s">
        <v>1092</v>
      </c>
      <c r="I2984" s="2">
        <v>46062</v>
      </c>
      <c r="J2984" s="1">
        <v>200000</v>
      </c>
      <c r="K2984" s="1">
        <v>0</v>
      </c>
      <c r="L2984" s="1">
        <v>0</v>
      </c>
      <c r="M2984" s="1" t="s">
        <v>6719</v>
      </c>
      <c r="N2984" s="1" t="s">
        <v>6579</v>
      </c>
      <c r="O2984" s="2">
        <v>46065</v>
      </c>
      <c r="P2984" s="1">
        <v>2</v>
      </c>
      <c r="Q2984" s="1" t="s">
        <v>6443</v>
      </c>
      <c r="R2984" s="2">
        <v>45978</v>
      </c>
      <c r="S2984" s="2"/>
      <c r="T2984" s="1">
        <v>0</v>
      </c>
    </row>
    <row r="2985" spans="1:20">
      <c r="A2985" s="1" t="s">
        <v>7118</v>
      </c>
      <c r="B2985" s="1" t="s">
        <v>88</v>
      </c>
      <c r="C2985" s="1" t="s">
        <v>89</v>
      </c>
      <c r="D2985" s="1" t="s">
        <v>6488</v>
      </c>
      <c r="E2985" s="1">
        <v>0</v>
      </c>
      <c r="F2985" s="1">
        <v>0</v>
      </c>
      <c r="G2985" s="1">
        <v>0</v>
      </c>
      <c r="H2985" s="1" t="s">
        <v>1107</v>
      </c>
      <c r="I2985" s="2">
        <v>46090</v>
      </c>
      <c r="J2985" s="1">
        <v>54000</v>
      </c>
      <c r="K2985" s="1">
        <v>0</v>
      </c>
      <c r="L2985" s="1">
        <v>0</v>
      </c>
      <c r="M2985" s="1" t="s">
        <v>6660</v>
      </c>
      <c r="N2985" s="1" t="s">
        <v>6583</v>
      </c>
      <c r="O2985" s="2">
        <v>46093</v>
      </c>
      <c r="P2985" s="1">
        <v>1</v>
      </c>
      <c r="Q2985" s="1" t="s">
        <v>6443</v>
      </c>
      <c r="R2985" s="2">
        <v>45978</v>
      </c>
      <c r="S2985" s="2"/>
      <c r="T2985" s="1">
        <v>0</v>
      </c>
    </row>
    <row r="2986" spans="1:20">
      <c r="A2986" s="1" t="s">
        <v>5817</v>
      </c>
      <c r="B2986" s="1" t="s">
        <v>5821</v>
      </c>
      <c r="C2986" s="1" t="s">
        <v>5822</v>
      </c>
      <c r="D2986" s="1" t="s">
        <v>7201</v>
      </c>
      <c r="E2986" s="1">
        <v>0</v>
      </c>
      <c r="F2986" s="1">
        <v>0</v>
      </c>
      <c r="G2986" s="1">
        <v>0</v>
      </c>
      <c r="H2986" s="1" t="s">
        <v>5820</v>
      </c>
      <c r="I2986" s="2">
        <v>45985</v>
      </c>
      <c r="J2986" s="1">
        <v>500</v>
      </c>
      <c r="K2986" s="1">
        <v>0</v>
      </c>
      <c r="L2986" s="1">
        <v>0</v>
      </c>
      <c r="M2986" s="1" t="s">
        <v>9939</v>
      </c>
      <c r="N2986" s="1"/>
      <c r="O2986" s="2">
        <v>45988</v>
      </c>
      <c r="P2986" s="1">
        <v>2</v>
      </c>
      <c r="Q2986" s="1" t="s">
        <v>6436</v>
      </c>
      <c r="R2986" s="2">
        <v>45978</v>
      </c>
      <c r="S2986" s="2"/>
      <c r="T2986" s="1">
        <v>0</v>
      </c>
    </row>
    <row r="2987" spans="1:20">
      <c r="A2987" s="1" t="s">
        <v>7119</v>
      </c>
      <c r="B2987" s="1" t="s">
        <v>1011</v>
      </c>
      <c r="C2987" s="1" t="s">
        <v>1012</v>
      </c>
      <c r="D2987" s="1" t="s">
        <v>6479</v>
      </c>
      <c r="E2987" s="1">
        <v>0</v>
      </c>
      <c r="F2987" s="1">
        <v>0</v>
      </c>
      <c r="G2987" s="1">
        <v>0</v>
      </c>
      <c r="H2987" s="1" t="s">
        <v>7120</v>
      </c>
      <c r="I2987" s="2">
        <v>46024</v>
      </c>
      <c r="J2987" s="1">
        <v>11920</v>
      </c>
      <c r="K2987" s="1">
        <v>0</v>
      </c>
      <c r="L2987" s="1">
        <v>0</v>
      </c>
      <c r="M2987" s="1" t="s">
        <v>7121</v>
      </c>
      <c r="N2987" s="1" t="s">
        <v>7122</v>
      </c>
      <c r="O2987" s="2">
        <v>46029</v>
      </c>
      <c r="P2987" s="1">
        <v>3</v>
      </c>
      <c r="Q2987" s="1" t="s">
        <v>6443</v>
      </c>
      <c r="R2987" s="2">
        <v>45978</v>
      </c>
      <c r="S2987" s="2"/>
      <c r="T2987" s="1">
        <v>0</v>
      </c>
    </row>
    <row r="2988" spans="1:20">
      <c r="A2988" s="1" t="s">
        <v>7123</v>
      </c>
      <c r="B2988" s="1" t="s">
        <v>3464</v>
      </c>
      <c r="C2988" s="1" t="s">
        <v>3465</v>
      </c>
      <c r="D2988" s="1" t="s">
        <v>7054</v>
      </c>
      <c r="E2988" s="1" t="s">
        <v>6752</v>
      </c>
      <c r="F2988" s="1">
        <v>0</v>
      </c>
      <c r="G2988" s="1">
        <v>0</v>
      </c>
      <c r="H2988" s="1">
        <v>70153724</v>
      </c>
      <c r="I2988" s="2">
        <v>46006</v>
      </c>
      <c r="J2988" s="1">
        <v>1725</v>
      </c>
      <c r="K2988" s="1">
        <v>0</v>
      </c>
      <c r="L2988" s="1">
        <v>0</v>
      </c>
      <c r="M2988" s="1" t="s">
        <v>7124</v>
      </c>
      <c r="N2988" s="1"/>
      <c r="O2988" s="2">
        <v>46008</v>
      </c>
      <c r="P2988" s="1">
        <v>1</v>
      </c>
      <c r="Q2988" s="1" t="s">
        <v>6468</v>
      </c>
      <c r="R2988" s="2">
        <v>45978</v>
      </c>
      <c r="S2988" s="2"/>
      <c r="T2988" s="1">
        <v>0</v>
      </c>
    </row>
    <row r="2989" spans="1:20">
      <c r="A2989" s="1" t="s">
        <v>7125</v>
      </c>
      <c r="B2989" s="1" t="s">
        <v>3464</v>
      </c>
      <c r="C2989" s="1" t="s">
        <v>3465</v>
      </c>
      <c r="D2989" s="1" t="s">
        <v>7054</v>
      </c>
      <c r="E2989" s="1" t="s">
        <v>6752</v>
      </c>
      <c r="F2989" s="1">
        <v>0</v>
      </c>
      <c r="G2989" s="1">
        <v>0</v>
      </c>
      <c r="H2989" s="1">
        <v>70153558</v>
      </c>
      <c r="I2989" s="2">
        <v>46006</v>
      </c>
      <c r="J2989" s="1">
        <v>4500</v>
      </c>
      <c r="K2989" s="1">
        <v>0</v>
      </c>
      <c r="L2989" s="1">
        <v>0</v>
      </c>
      <c r="M2989" s="1" t="s">
        <v>7124</v>
      </c>
      <c r="N2989" s="1"/>
      <c r="O2989" s="2">
        <v>46008</v>
      </c>
      <c r="P2989" s="1">
        <v>1</v>
      </c>
      <c r="Q2989" s="1" t="s">
        <v>6468</v>
      </c>
      <c r="R2989" s="2">
        <v>45978</v>
      </c>
      <c r="S2989" s="2"/>
      <c r="T2989" s="1">
        <v>0</v>
      </c>
    </row>
    <row r="2990" spans="1:20">
      <c r="A2990" s="1" t="s">
        <v>396</v>
      </c>
      <c r="B2990" s="1" t="s">
        <v>401</v>
      </c>
      <c r="C2990" s="1" t="s">
        <v>402</v>
      </c>
      <c r="D2990" s="1" t="s">
        <v>7126</v>
      </c>
      <c r="E2990" s="1">
        <v>0</v>
      </c>
      <c r="F2990" s="1">
        <v>0</v>
      </c>
      <c r="G2990" s="1">
        <v>0</v>
      </c>
      <c r="H2990" s="1" t="s">
        <v>400</v>
      </c>
      <c r="I2990" s="2">
        <v>40716</v>
      </c>
      <c r="J2990" s="1">
        <v>2200</v>
      </c>
      <c r="K2990" s="1">
        <v>0</v>
      </c>
      <c r="L2990" s="1">
        <v>0</v>
      </c>
      <c r="M2990" s="1" t="s">
        <v>398</v>
      </c>
      <c r="N2990" s="1"/>
      <c r="O2990" s="2">
        <v>45993</v>
      </c>
      <c r="P2990" s="1">
        <v>2</v>
      </c>
      <c r="Q2990" s="1" t="s">
        <v>6443</v>
      </c>
      <c r="R2990" s="2">
        <v>45978</v>
      </c>
      <c r="S2990" s="2"/>
      <c r="T2990" s="1">
        <v>0</v>
      </c>
    </row>
    <row r="2991" spans="1:20">
      <c r="A2991" s="1" t="s">
        <v>7127</v>
      </c>
      <c r="B2991" s="1" t="s">
        <v>1169</v>
      </c>
      <c r="C2991" s="1" t="s">
        <v>1170</v>
      </c>
      <c r="D2991" s="1" t="s">
        <v>6454</v>
      </c>
      <c r="E2991" s="1" t="s">
        <v>6426</v>
      </c>
      <c r="F2991" s="1">
        <v>0</v>
      </c>
      <c r="G2991" s="1">
        <v>0</v>
      </c>
      <c r="H2991" s="1">
        <v>44017008600501</v>
      </c>
      <c r="I2991" s="2">
        <v>46006</v>
      </c>
      <c r="J2991" s="1">
        <v>1000</v>
      </c>
      <c r="K2991" s="1">
        <v>0</v>
      </c>
      <c r="L2991" s="1">
        <v>0</v>
      </c>
      <c r="M2991" s="1" t="s">
        <v>7128</v>
      </c>
      <c r="N2991" s="1"/>
      <c r="O2991" s="2">
        <v>46008</v>
      </c>
      <c r="P2991" s="1">
        <v>2</v>
      </c>
      <c r="Q2991" s="1" t="s">
        <v>6430</v>
      </c>
      <c r="R2991" s="2">
        <v>45978</v>
      </c>
      <c r="S2991" s="2"/>
      <c r="T2991" s="1">
        <v>0</v>
      </c>
    </row>
    <row r="2992" spans="1:20">
      <c r="A2992" s="1" t="s">
        <v>7129</v>
      </c>
      <c r="B2992" s="1" t="s">
        <v>1169</v>
      </c>
      <c r="C2992" s="1" t="s">
        <v>1170</v>
      </c>
      <c r="D2992" s="1" t="s">
        <v>7130</v>
      </c>
      <c r="E2992" s="1" t="s">
        <v>7131</v>
      </c>
      <c r="F2992" s="1">
        <v>0</v>
      </c>
      <c r="G2992" s="1">
        <v>0</v>
      </c>
      <c r="H2992" s="1">
        <v>44017308000201</v>
      </c>
      <c r="I2992" s="2">
        <v>46006</v>
      </c>
      <c r="J2992" s="1">
        <v>1000</v>
      </c>
      <c r="K2992" s="1">
        <v>0</v>
      </c>
      <c r="L2992" s="1">
        <v>0</v>
      </c>
      <c r="M2992" s="1" t="s">
        <v>7132</v>
      </c>
      <c r="N2992" s="1"/>
      <c r="O2992" s="2">
        <v>46008</v>
      </c>
      <c r="P2992" s="1">
        <v>2</v>
      </c>
      <c r="Q2992" s="1" t="s">
        <v>6430</v>
      </c>
      <c r="R2992" s="2">
        <v>45978</v>
      </c>
      <c r="S2992" s="2"/>
      <c r="T2992" s="1">
        <v>0</v>
      </c>
    </row>
    <row r="2993" spans="1:20">
      <c r="A2993" s="1" t="s">
        <v>7133</v>
      </c>
      <c r="B2993" s="1" t="s">
        <v>1169</v>
      </c>
      <c r="C2993" s="1" t="s">
        <v>1170</v>
      </c>
      <c r="D2993" s="1" t="s">
        <v>6531</v>
      </c>
      <c r="E2993" s="1" t="s">
        <v>6752</v>
      </c>
      <c r="F2993" s="1">
        <v>0</v>
      </c>
      <c r="G2993" s="1">
        <v>0</v>
      </c>
      <c r="H2993" s="1">
        <v>45001908600400</v>
      </c>
      <c r="I2993" s="2">
        <v>46006</v>
      </c>
      <c r="J2993" s="1">
        <v>5000</v>
      </c>
      <c r="K2993" s="1">
        <v>0</v>
      </c>
      <c r="L2993" s="1">
        <v>0</v>
      </c>
      <c r="M2993" s="1" t="s">
        <v>7134</v>
      </c>
      <c r="N2993" s="1"/>
      <c r="O2993" s="2">
        <v>46008</v>
      </c>
      <c r="P2993" s="1">
        <v>2</v>
      </c>
      <c r="Q2993" s="1" t="s">
        <v>6430</v>
      </c>
      <c r="R2993" s="2">
        <v>45978</v>
      </c>
      <c r="S2993" s="2"/>
      <c r="T2993" s="1">
        <v>0</v>
      </c>
    </row>
    <row r="2994" spans="1:20">
      <c r="A2994" s="1" t="s">
        <v>7135</v>
      </c>
      <c r="B2994" s="1" t="s">
        <v>1169</v>
      </c>
      <c r="C2994" s="1" t="s">
        <v>1170</v>
      </c>
      <c r="D2994" s="1" t="s">
        <v>7136</v>
      </c>
      <c r="E2994" s="1" t="s">
        <v>6426</v>
      </c>
      <c r="F2994" s="1">
        <v>0</v>
      </c>
      <c r="G2994" s="1">
        <v>0</v>
      </c>
      <c r="H2994" s="1">
        <v>47001408600700</v>
      </c>
      <c r="I2994" s="2">
        <v>46006</v>
      </c>
      <c r="J2994" s="1">
        <v>1000</v>
      </c>
      <c r="K2994" s="1">
        <v>0</v>
      </c>
      <c r="L2994" s="1">
        <v>0</v>
      </c>
      <c r="M2994" s="1" t="s">
        <v>7137</v>
      </c>
      <c r="N2994" s="1"/>
      <c r="O2994" s="2">
        <v>46008</v>
      </c>
      <c r="P2994" s="1">
        <v>2</v>
      </c>
      <c r="Q2994" s="1" t="s">
        <v>6430</v>
      </c>
      <c r="R2994" s="2">
        <v>45978</v>
      </c>
      <c r="S2994" s="2"/>
      <c r="T2994" s="1">
        <v>0</v>
      </c>
    </row>
    <row r="2995" spans="1:20">
      <c r="A2995" s="1" t="s">
        <v>5825</v>
      </c>
      <c r="B2995" s="1" t="s">
        <v>1169</v>
      </c>
      <c r="C2995" s="1" t="s">
        <v>1170</v>
      </c>
      <c r="D2995" s="1" t="s">
        <v>7216</v>
      </c>
      <c r="E2995" s="1" t="s">
        <v>6426</v>
      </c>
      <c r="F2995" s="1">
        <v>0</v>
      </c>
      <c r="G2995" s="1">
        <v>0</v>
      </c>
      <c r="H2995" s="1">
        <v>47004408600400</v>
      </c>
      <c r="I2995" s="2">
        <v>46006</v>
      </c>
      <c r="J2995" s="1">
        <v>2000</v>
      </c>
      <c r="K2995" s="1">
        <v>0</v>
      </c>
      <c r="L2995" s="1">
        <v>0</v>
      </c>
      <c r="M2995" s="1" t="s">
        <v>9626</v>
      </c>
      <c r="N2995" s="1"/>
      <c r="O2995" s="2">
        <v>46008</v>
      </c>
      <c r="P2995" s="1">
        <v>2</v>
      </c>
      <c r="Q2995" s="1" t="s">
        <v>6430</v>
      </c>
      <c r="R2995" s="2">
        <v>45978</v>
      </c>
      <c r="S2995" s="2"/>
      <c r="T2995" s="1">
        <v>0</v>
      </c>
    </row>
    <row r="2996" spans="1:20">
      <c r="A2996" s="1" t="s">
        <v>5829</v>
      </c>
      <c r="B2996" s="1" t="s">
        <v>2710</v>
      </c>
      <c r="C2996" s="1" t="s">
        <v>2711</v>
      </c>
      <c r="D2996" s="1" t="s">
        <v>7778</v>
      </c>
      <c r="E2996" s="1" t="s">
        <v>7131</v>
      </c>
      <c r="F2996" s="1">
        <v>0</v>
      </c>
      <c r="G2996" s="1">
        <v>0</v>
      </c>
      <c r="H2996" s="1" t="s">
        <v>5833</v>
      </c>
      <c r="I2996" s="2">
        <v>45980</v>
      </c>
      <c r="J2996" s="1">
        <v>1000</v>
      </c>
      <c r="K2996" s="1">
        <v>1000</v>
      </c>
      <c r="L2996" s="1">
        <v>0</v>
      </c>
      <c r="M2996" s="1" t="s">
        <v>7902</v>
      </c>
      <c r="N2996" s="1"/>
      <c r="O2996" s="2">
        <v>45982</v>
      </c>
      <c r="P2996" s="1">
        <v>1</v>
      </c>
      <c r="Q2996" s="1" t="s">
        <v>6990</v>
      </c>
      <c r="R2996" s="2">
        <v>45978</v>
      </c>
      <c r="S2996" s="2">
        <v>45979</v>
      </c>
      <c r="T2996" s="1">
        <v>1000</v>
      </c>
    </row>
    <row r="2997" spans="1:20">
      <c r="A2997" s="1" t="s">
        <v>5836</v>
      </c>
      <c r="B2997" s="1" t="s">
        <v>1032</v>
      </c>
      <c r="C2997" s="1" t="s">
        <v>1033</v>
      </c>
      <c r="D2997" s="1" t="s">
        <v>7554</v>
      </c>
      <c r="E2997" s="1">
        <v>0</v>
      </c>
      <c r="F2997" s="1">
        <v>0</v>
      </c>
      <c r="G2997" s="1">
        <v>0</v>
      </c>
      <c r="H2997" s="1" t="s">
        <v>5840</v>
      </c>
      <c r="I2997" s="2">
        <v>45987</v>
      </c>
      <c r="J2997" s="1">
        <v>30000</v>
      </c>
      <c r="K2997" s="1">
        <v>0</v>
      </c>
      <c r="L2997" s="1">
        <v>0</v>
      </c>
      <c r="M2997" s="1" t="s">
        <v>7560</v>
      </c>
      <c r="N2997" s="1"/>
      <c r="O2997" s="2">
        <v>45989</v>
      </c>
      <c r="P2997" s="1">
        <v>3</v>
      </c>
      <c r="Q2997" s="1" t="s">
        <v>6430</v>
      </c>
      <c r="R2997" s="2">
        <v>45978</v>
      </c>
      <c r="S2997" s="2"/>
      <c r="T2997" s="1">
        <v>0</v>
      </c>
    </row>
    <row r="2998" spans="1:20">
      <c r="A2998" s="1" t="s">
        <v>5843</v>
      </c>
      <c r="B2998" s="1" t="s">
        <v>375</v>
      </c>
      <c r="C2998" s="1" t="s">
        <v>376</v>
      </c>
      <c r="D2998" s="1" t="s">
        <v>6503</v>
      </c>
      <c r="E2998" s="1">
        <v>0</v>
      </c>
      <c r="F2998" s="1">
        <v>0</v>
      </c>
      <c r="G2998" s="1">
        <v>0</v>
      </c>
      <c r="H2998" s="1">
        <v>8609083</v>
      </c>
      <c r="I2998" s="2">
        <v>45999</v>
      </c>
      <c r="J2998" s="1">
        <v>5000</v>
      </c>
      <c r="K2998" s="1">
        <v>5000</v>
      </c>
      <c r="L2998" s="1">
        <v>0</v>
      </c>
      <c r="M2998" s="1" t="s">
        <v>9893</v>
      </c>
      <c r="N2998" s="1" t="s">
        <v>9892</v>
      </c>
      <c r="O2998" s="2">
        <v>46001</v>
      </c>
      <c r="P2998" s="1">
        <v>1</v>
      </c>
      <c r="Q2998" s="1" t="s">
        <v>6443</v>
      </c>
      <c r="R2998" s="2">
        <v>45978</v>
      </c>
      <c r="S2998" s="2">
        <v>45979</v>
      </c>
      <c r="T2998" s="1">
        <v>12000</v>
      </c>
    </row>
    <row r="2999" spans="1:20">
      <c r="A2999" s="1" t="s">
        <v>5846</v>
      </c>
      <c r="B2999" s="1" t="s">
        <v>375</v>
      </c>
      <c r="C2999" s="1" t="s">
        <v>376</v>
      </c>
      <c r="D2999" s="1" t="s">
        <v>6503</v>
      </c>
      <c r="E2999" s="1">
        <v>0</v>
      </c>
      <c r="F2999" s="1">
        <v>0</v>
      </c>
      <c r="G2999" s="1">
        <v>0</v>
      </c>
      <c r="H2999" s="1">
        <v>8609084</v>
      </c>
      <c r="I2999" s="2">
        <v>45999</v>
      </c>
      <c r="J2999" s="1">
        <v>5000</v>
      </c>
      <c r="K2999" s="1">
        <v>0</v>
      </c>
      <c r="L2999" s="1">
        <v>0</v>
      </c>
      <c r="M2999" s="1" t="s">
        <v>9893</v>
      </c>
      <c r="N2999" s="1" t="s">
        <v>9892</v>
      </c>
      <c r="O2999" s="2">
        <v>46001</v>
      </c>
      <c r="P2999" s="1">
        <v>1</v>
      </c>
      <c r="Q2999" s="1" t="s">
        <v>6443</v>
      </c>
      <c r="R2999" s="2">
        <v>45978</v>
      </c>
      <c r="S2999" s="2"/>
      <c r="T2999" s="1">
        <v>0</v>
      </c>
    </row>
    <row r="3000" spans="1:20">
      <c r="A3000" s="1" t="s">
        <v>5849</v>
      </c>
      <c r="B3000" s="1" t="s">
        <v>375</v>
      </c>
      <c r="C3000" s="1" t="s">
        <v>376</v>
      </c>
      <c r="D3000" s="1" t="s">
        <v>6503</v>
      </c>
      <c r="E3000" s="1">
        <v>0</v>
      </c>
      <c r="F3000" s="1">
        <v>0</v>
      </c>
      <c r="G3000" s="1">
        <v>0</v>
      </c>
      <c r="H3000" s="1">
        <v>8609087</v>
      </c>
      <c r="I3000" s="2">
        <v>45988</v>
      </c>
      <c r="J3000" s="1">
        <v>10000</v>
      </c>
      <c r="K3000" s="1">
        <v>10000</v>
      </c>
      <c r="L3000" s="1">
        <v>0</v>
      </c>
      <c r="M3000" s="1" t="s">
        <v>374</v>
      </c>
      <c r="N3000" s="1" t="s">
        <v>9892</v>
      </c>
      <c r="O3000" s="2">
        <v>45992</v>
      </c>
      <c r="P3000" s="1">
        <v>1</v>
      </c>
      <c r="Q3000" s="1" t="s">
        <v>6443</v>
      </c>
      <c r="R3000" s="2">
        <v>45978</v>
      </c>
      <c r="S3000" s="2">
        <v>45979</v>
      </c>
      <c r="T3000" s="1">
        <v>22002</v>
      </c>
    </row>
    <row r="3001" spans="1:20">
      <c r="A3001" s="1" t="s">
        <v>5852</v>
      </c>
      <c r="B3001" s="1" t="s">
        <v>375</v>
      </c>
      <c r="C3001" s="1" t="s">
        <v>376</v>
      </c>
      <c r="D3001" s="1" t="s">
        <v>6503</v>
      </c>
      <c r="E3001" s="1">
        <v>0</v>
      </c>
      <c r="F3001" s="1">
        <v>0</v>
      </c>
      <c r="G3001" s="1">
        <v>0</v>
      </c>
      <c r="H3001" s="1">
        <v>8609088</v>
      </c>
      <c r="I3001" s="2">
        <v>45988</v>
      </c>
      <c r="J3001" s="1">
        <v>5000</v>
      </c>
      <c r="K3001" s="1">
        <v>0</v>
      </c>
      <c r="L3001" s="1">
        <v>0</v>
      </c>
      <c r="M3001" s="1" t="s">
        <v>374</v>
      </c>
      <c r="N3001" s="1" t="s">
        <v>9892</v>
      </c>
      <c r="O3001" s="2">
        <v>45992</v>
      </c>
      <c r="P3001" s="1">
        <v>1</v>
      </c>
      <c r="Q3001" s="1" t="s">
        <v>6443</v>
      </c>
      <c r="R3001" s="2">
        <v>45978</v>
      </c>
      <c r="S3001" s="2"/>
      <c r="T3001" s="1">
        <v>0</v>
      </c>
    </row>
    <row r="3002" spans="1:20">
      <c r="A3002" s="1" t="s">
        <v>5852</v>
      </c>
      <c r="B3002" s="1" t="s">
        <v>375</v>
      </c>
      <c r="C3002" s="1" t="s">
        <v>376</v>
      </c>
      <c r="D3002" s="1" t="s">
        <v>6503</v>
      </c>
      <c r="E3002" s="1">
        <v>0</v>
      </c>
      <c r="F3002" s="1">
        <v>0</v>
      </c>
      <c r="G3002" s="1">
        <v>0</v>
      </c>
      <c r="H3002" s="1">
        <v>8609088</v>
      </c>
      <c r="I3002" s="2">
        <v>45999</v>
      </c>
      <c r="J3002" s="1">
        <v>10000</v>
      </c>
      <c r="K3002" s="1">
        <v>0</v>
      </c>
      <c r="L3002" s="1">
        <v>0</v>
      </c>
      <c r="M3002" s="1" t="s">
        <v>374</v>
      </c>
      <c r="N3002" s="1" t="s">
        <v>9892</v>
      </c>
      <c r="O3002" s="2">
        <v>46001</v>
      </c>
      <c r="P3002" s="1">
        <v>1</v>
      </c>
      <c r="Q3002" s="1" t="s">
        <v>6443</v>
      </c>
      <c r="R3002" s="2">
        <v>45978</v>
      </c>
      <c r="S3002" s="2"/>
      <c r="T3002" s="1">
        <v>0</v>
      </c>
    </row>
    <row r="3003" spans="1:20">
      <c r="A3003" s="1" t="s">
        <v>5856</v>
      </c>
      <c r="B3003" s="1" t="s">
        <v>375</v>
      </c>
      <c r="C3003" s="1" t="s">
        <v>376</v>
      </c>
      <c r="D3003" s="1" t="s">
        <v>6503</v>
      </c>
      <c r="E3003" s="1">
        <v>0</v>
      </c>
      <c r="F3003" s="1">
        <v>0</v>
      </c>
      <c r="G3003" s="1">
        <v>0</v>
      </c>
      <c r="H3003" s="1">
        <v>8609089</v>
      </c>
      <c r="I3003" s="2">
        <v>45988</v>
      </c>
      <c r="J3003" s="1">
        <v>10000</v>
      </c>
      <c r="K3003" s="1">
        <v>0</v>
      </c>
      <c r="L3003" s="1">
        <v>0</v>
      </c>
      <c r="M3003" s="1" t="s">
        <v>374</v>
      </c>
      <c r="N3003" s="1" t="s">
        <v>9892</v>
      </c>
      <c r="O3003" s="2">
        <v>45992</v>
      </c>
      <c r="P3003" s="1">
        <v>1</v>
      </c>
      <c r="Q3003" s="1" t="s">
        <v>6443</v>
      </c>
      <c r="R3003" s="2">
        <v>45978</v>
      </c>
      <c r="S3003" s="2"/>
      <c r="T3003" s="1">
        <v>0</v>
      </c>
    </row>
    <row r="3004" spans="1:20">
      <c r="A3004" s="1" t="s">
        <v>5856</v>
      </c>
      <c r="B3004" s="1" t="s">
        <v>375</v>
      </c>
      <c r="C3004" s="1" t="s">
        <v>376</v>
      </c>
      <c r="D3004" s="1" t="s">
        <v>6503</v>
      </c>
      <c r="E3004" s="1">
        <v>0</v>
      </c>
      <c r="F3004" s="1">
        <v>0</v>
      </c>
      <c r="G3004" s="1">
        <v>0</v>
      </c>
      <c r="H3004" s="1">
        <v>8609089</v>
      </c>
      <c r="I3004" s="2">
        <v>45999</v>
      </c>
      <c r="J3004" s="1">
        <v>10000</v>
      </c>
      <c r="K3004" s="1">
        <v>0</v>
      </c>
      <c r="L3004" s="1">
        <v>0</v>
      </c>
      <c r="M3004" s="1" t="s">
        <v>374</v>
      </c>
      <c r="N3004" s="1" t="s">
        <v>9892</v>
      </c>
      <c r="O3004" s="2">
        <v>46001</v>
      </c>
      <c r="P3004" s="1">
        <v>1</v>
      </c>
      <c r="Q3004" s="1" t="s">
        <v>6443</v>
      </c>
      <c r="R3004" s="2">
        <v>45978</v>
      </c>
      <c r="S3004" s="2"/>
      <c r="T3004" s="1">
        <v>0</v>
      </c>
    </row>
    <row r="3005" spans="1:20">
      <c r="A3005" s="1" t="s">
        <v>7138</v>
      </c>
      <c r="B3005" s="1" t="s">
        <v>7139</v>
      </c>
      <c r="C3005" s="1" t="s">
        <v>7140</v>
      </c>
      <c r="D3005" s="1" t="s">
        <v>6447</v>
      </c>
      <c r="E3005" s="1" t="s">
        <v>6752</v>
      </c>
      <c r="F3005" s="1">
        <v>0</v>
      </c>
      <c r="G3005" s="1">
        <v>0</v>
      </c>
      <c r="H3005" s="1">
        <v>10711010</v>
      </c>
      <c r="I3005" s="2">
        <v>45995</v>
      </c>
      <c r="J3005" s="1">
        <v>300</v>
      </c>
      <c r="K3005" s="1">
        <v>0</v>
      </c>
      <c r="L3005" s="1">
        <v>0</v>
      </c>
      <c r="M3005" s="1" t="s">
        <v>7141</v>
      </c>
      <c r="N3005" s="1"/>
      <c r="O3005" s="2">
        <v>45999</v>
      </c>
      <c r="P3005" s="1">
        <v>1</v>
      </c>
      <c r="Q3005" s="1" t="s">
        <v>6430</v>
      </c>
      <c r="R3005" s="2">
        <v>45978</v>
      </c>
      <c r="S3005" s="2"/>
      <c r="T3005" s="1">
        <v>0</v>
      </c>
    </row>
    <row r="3006" spans="1:20">
      <c r="A3006" s="1" t="s">
        <v>9940</v>
      </c>
      <c r="B3006" s="1" t="s">
        <v>5615</v>
      </c>
      <c r="C3006" s="1" t="s">
        <v>5616</v>
      </c>
      <c r="D3006" s="1" t="s">
        <v>7026</v>
      </c>
      <c r="E3006" s="1">
        <v>0</v>
      </c>
      <c r="F3006" s="1">
        <v>0</v>
      </c>
      <c r="G3006" s="1">
        <v>0</v>
      </c>
      <c r="H3006" s="1" t="s">
        <v>8415</v>
      </c>
      <c r="I3006" s="2">
        <v>45988</v>
      </c>
      <c r="J3006" s="1">
        <v>6000</v>
      </c>
      <c r="K3006" s="1">
        <v>0</v>
      </c>
      <c r="L3006" s="1">
        <v>0</v>
      </c>
      <c r="M3006" s="1" t="s">
        <v>8416</v>
      </c>
      <c r="N3006" s="1" t="s">
        <v>6534</v>
      </c>
      <c r="O3006" s="2">
        <v>45992</v>
      </c>
      <c r="P3006" s="1">
        <v>1</v>
      </c>
      <c r="Q3006" s="1" t="s">
        <v>6430</v>
      </c>
      <c r="R3006" s="2">
        <v>45978</v>
      </c>
      <c r="S3006" s="2"/>
      <c r="T3006" s="1">
        <v>0</v>
      </c>
    </row>
    <row r="3007" spans="1:20">
      <c r="A3007" s="1" t="s">
        <v>9941</v>
      </c>
      <c r="B3007" s="1" t="s">
        <v>5615</v>
      </c>
      <c r="C3007" s="1" t="s">
        <v>5616</v>
      </c>
      <c r="D3007" s="1" t="s">
        <v>7026</v>
      </c>
      <c r="E3007" s="1">
        <v>0</v>
      </c>
      <c r="F3007" s="1">
        <v>0</v>
      </c>
      <c r="G3007" s="1">
        <v>0</v>
      </c>
      <c r="H3007" s="1" t="s">
        <v>9942</v>
      </c>
      <c r="I3007" s="2">
        <v>45988</v>
      </c>
      <c r="J3007" s="1">
        <v>4000</v>
      </c>
      <c r="K3007" s="1">
        <v>0</v>
      </c>
      <c r="L3007" s="1">
        <v>0</v>
      </c>
      <c r="M3007" s="1" t="s">
        <v>8416</v>
      </c>
      <c r="N3007" s="1" t="s">
        <v>6534</v>
      </c>
      <c r="O3007" s="2">
        <v>45992</v>
      </c>
      <c r="P3007" s="1">
        <v>1</v>
      </c>
      <c r="Q3007" s="1" t="s">
        <v>6430</v>
      </c>
      <c r="R3007" s="2">
        <v>45978</v>
      </c>
      <c r="S3007" s="2"/>
      <c r="T3007" s="1">
        <v>0</v>
      </c>
    </row>
    <row r="3008" spans="1:20">
      <c r="A3008" s="1" t="s">
        <v>9943</v>
      </c>
      <c r="B3008" s="1" t="s">
        <v>5615</v>
      </c>
      <c r="C3008" s="1" t="s">
        <v>5616</v>
      </c>
      <c r="D3008" s="1" t="s">
        <v>7026</v>
      </c>
      <c r="E3008" s="1">
        <v>0</v>
      </c>
      <c r="F3008" s="1">
        <v>0</v>
      </c>
      <c r="G3008" s="1">
        <v>0</v>
      </c>
      <c r="H3008" s="1" t="s">
        <v>8425</v>
      </c>
      <c r="I3008" s="2">
        <v>45988</v>
      </c>
      <c r="J3008" s="1">
        <v>4000</v>
      </c>
      <c r="K3008" s="1">
        <v>0</v>
      </c>
      <c r="L3008" s="1">
        <v>0</v>
      </c>
      <c r="M3008" s="1" t="s">
        <v>8416</v>
      </c>
      <c r="N3008" s="1" t="s">
        <v>6534</v>
      </c>
      <c r="O3008" s="2">
        <v>45992</v>
      </c>
      <c r="P3008" s="1">
        <v>3</v>
      </c>
      <c r="Q3008" s="1" t="s">
        <v>6430</v>
      </c>
      <c r="R3008" s="2">
        <v>45978</v>
      </c>
      <c r="S3008" s="2"/>
      <c r="T3008" s="1">
        <v>0</v>
      </c>
    </row>
    <row r="3009" spans="1:20">
      <c r="A3009" s="1" t="s">
        <v>404</v>
      </c>
      <c r="B3009" s="1" t="s">
        <v>412</v>
      </c>
      <c r="C3009" s="1" t="s">
        <v>413</v>
      </c>
      <c r="D3009" s="1" t="s">
        <v>7142</v>
      </c>
      <c r="E3009" s="1">
        <v>0</v>
      </c>
      <c r="F3009" s="1">
        <v>0</v>
      </c>
      <c r="G3009" s="1">
        <v>0</v>
      </c>
      <c r="H3009" s="1" t="s">
        <v>411</v>
      </c>
      <c r="I3009" s="2">
        <v>45989</v>
      </c>
      <c r="J3009" s="1">
        <v>10000</v>
      </c>
      <c r="K3009" s="1">
        <v>0</v>
      </c>
      <c r="L3009" s="1">
        <v>0</v>
      </c>
      <c r="M3009" s="1" t="s">
        <v>406</v>
      </c>
      <c r="N3009" s="1"/>
      <c r="O3009" s="2">
        <v>45993</v>
      </c>
      <c r="P3009" s="1">
        <v>2</v>
      </c>
      <c r="Q3009" s="1" t="s">
        <v>6436</v>
      </c>
      <c r="R3009" s="2">
        <v>45978</v>
      </c>
      <c r="S3009" s="2"/>
      <c r="T3009" s="1">
        <v>0</v>
      </c>
    </row>
    <row r="3010" spans="1:20">
      <c r="A3010" s="1" t="s">
        <v>5859</v>
      </c>
      <c r="B3010" s="1" t="s">
        <v>416</v>
      </c>
      <c r="C3010" s="1" t="s">
        <v>417</v>
      </c>
      <c r="D3010" s="1" t="s">
        <v>7069</v>
      </c>
      <c r="E3010" s="1">
        <v>0</v>
      </c>
      <c r="F3010" s="1">
        <v>0</v>
      </c>
      <c r="G3010" s="1">
        <v>0</v>
      </c>
      <c r="H3010" s="1" t="s">
        <v>3230</v>
      </c>
      <c r="I3010" s="2">
        <v>45981</v>
      </c>
      <c r="J3010" s="1">
        <v>80000</v>
      </c>
      <c r="K3010" s="1">
        <v>80000</v>
      </c>
      <c r="L3010" s="1">
        <v>0</v>
      </c>
      <c r="M3010" s="1" t="s">
        <v>9864</v>
      </c>
      <c r="N3010" s="1"/>
      <c r="O3010" s="2">
        <v>45986</v>
      </c>
      <c r="P3010" s="1">
        <v>1</v>
      </c>
      <c r="Q3010" s="1" t="s">
        <v>6468</v>
      </c>
      <c r="R3010" s="2">
        <v>45975</v>
      </c>
      <c r="S3010" s="2">
        <v>45980</v>
      </c>
      <c r="T3010" s="1">
        <v>80000</v>
      </c>
    </row>
    <row r="3011" spans="1:20">
      <c r="A3011" s="1" t="s">
        <v>5862</v>
      </c>
      <c r="B3011" s="1" t="s">
        <v>416</v>
      </c>
      <c r="C3011" s="1" t="s">
        <v>417</v>
      </c>
      <c r="D3011" s="1" t="s">
        <v>6773</v>
      </c>
      <c r="E3011" s="1">
        <v>0</v>
      </c>
      <c r="F3011" s="1">
        <v>0</v>
      </c>
      <c r="G3011" s="1">
        <v>0</v>
      </c>
      <c r="H3011" s="1" t="s">
        <v>5865</v>
      </c>
      <c r="I3011" s="2">
        <v>45981</v>
      </c>
      <c r="J3011" s="1">
        <v>40000</v>
      </c>
      <c r="K3011" s="1">
        <v>40000</v>
      </c>
      <c r="L3011" s="1">
        <v>0</v>
      </c>
      <c r="M3011" s="1" t="s">
        <v>7144</v>
      </c>
      <c r="N3011" s="1"/>
      <c r="O3011" s="2">
        <v>45986</v>
      </c>
      <c r="P3011" s="1">
        <v>1</v>
      </c>
      <c r="Q3011" s="1" t="s">
        <v>6468</v>
      </c>
      <c r="R3011" s="2">
        <v>45975</v>
      </c>
      <c r="S3011" s="2">
        <v>45981</v>
      </c>
      <c r="T3011" s="1">
        <v>40002</v>
      </c>
    </row>
    <row r="3012" spans="1:20">
      <c r="A3012" s="1" t="s">
        <v>7143</v>
      </c>
      <c r="B3012" s="1" t="s">
        <v>416</v>
      </c>
      <c r="C3012" s="1" t="s">
        <v>417</v>
      </c>
      <c r="D3012" s="1" t="s">
        <v>6773</v>
      </c>
      <c r="E3012" s="1">
        <v>0</v>
      </c>
      <c r="F3012" s="1">
        <v>0</v>
      </c>
      <c r="G3012" s="1">
        <v>0</v>
      </c>
      <c r="H3012" s="1" t="s">
        <v>5865</v>
      </c>
      <c r="I3012" s="2">
        <v>45995</v>
      </c>
      <c r="J3012" s="1">
        <v>40000</v>
      </c>
      <c r="K3012" s="1">
        <v>0</v>
      </c>
      <c r="L3012" s="1">
        <v>0</v>
      </c>
      <c r="M3012" s="1" t="s">
        <v>7144</v>
      </c>
      <c r="N3012" s="1"/>
      <c r="O3012" s="2">
        <v>46000</v>
      </c>
      <c r="P3012" s="1">
        <v>1</v>
      </c>
      <c r="Q3012" s="1" t="s">
        <v>6468</v>
      </c>
      <c r="R3012" s="2">
        <v>45975</v>
      </c>
      <c r="S3012" s="2"/>
      <c r="T3012" s="1">
        <v>0</v>
      </c>
    </row>
    <row r="3013" spans="1:20">
      <c r="A3013" s="1" t="s">
        <v>7145</v>
      </c>
      <c r="B3013" s="1" t="s">
        <v>416</v>
      </c>
      <c r="C3013" s="1" t="s">
        <v>417</v>
      </c>
      <c r="D3013" s="1" t="s">
        <v>6773</v>
      </c>
      <c r="E3013" s="1">
        <v>0</v>
      </c>
      <c r="F3013" s="1">
        <v>0</v>
      </c>
      <c r="G3013" s="1">
        <v>0</v>
      </c>
      <c r="H3013" s="1" t="s">
        <v>1444</v>
      </c>
      <c r="I3013" s="2">
        <v>45988</v>
      </c>
      <c r="J3013" s="1">
        <v>48000</v>
      </c>
      <c r="K3013" s="1">
        <v>0</v>
      </c>
      <c r="L3013" s="1">
        <v>0</v>
      </c>
      <c r="M3013" s="1" t="s">
        <v>7146</v>
      </c>
      <c r="N3013" s="1"/>
      <c r="O3013" s="2">
        <v>45993</v>
      </c>
      <c r="P3013" s="1">
        <v>2</v>
      </c>
      <c r="Q3013" s="1" t="s">
        <v>6468</v>
      </c>
      <c r="R3013" s="2">
        <v>45975</v>
      </c>
      <c r="S3013" s="2"/>
      <c r="T3013" s="1">
        <v>0</v>
      </c>
    </row>
    <row r="3014" spans="1:20">
      <c r="A3014" s="1" t="s">
        <v>7147</v>
      </c>
      <c r="B3014" s="1" t="s">
        <v>416</v>
      </c>
      <c r="C3014" s="1" t="s">
        <v>417</v>
      </c>
      <c r="D3014" s="1" t="s">
        <v>6773</v>
      </c>
      <c r="E3014" s="1">
        <v>0</v>
      </c>
      <c r="F3014" s="1">
        <v>0</v>
      </c>
      <c r="G3014" s="1">
        <v>0</v>
      </c>
      <c r="H3014" s="1" t="s">
        <v>1444</v>
      </c>
      <c r="I3014" s="2">
        <v>45988</v>
      </c>
      <c r="J3014" s="1">
        <v>48000</v>
      </c>
      <c r="K3014" s="1">
        <v>0</v>
      </c>
      <c r="L3014" s="1">
        <v>0</v>
      </c>
      <c r="M3014" s="1" t="s">
        <v>7146</v>
      </c>
      <c r="N3014" s="1"/>
      <c r="O3014" s="2">
        <v>45993</v>
      </c>
      <c r="P3014" s="1">
        <v>2</v>
      </c>
      <c r="Q3014" s="1" t="s">
        <v>6468</v>
      </c>
      <c r="R3014" s="2">
        <v>45975</v>
      </c>
      <c r="S3014" s="2"/>
      <c r="T3014" s="1">
        <v>0</v>
      </c>
    </row>
    <row r="3015" spans="1:20">
      <c r="A3015" s="1" t="s">
        <v>7148</v>
      </c>
      <c r="B3015" s="1" t="s">
        <v>416</v>
      </c>
      <c r="C3015" s="1" t="s">
        <v>417</v>
      </c>
      <c r="D3015" s="1" t="s">
        <v>6773</v>
      </c>
      <c r="E3015" s="1">
        <v>0</v>
      </c>
      <c r="F3015" s="1">
        <v>0</v>
      </c>
      <c r="G3015" s="1">
        <v>0</v>
      </c>
      <c r="H3015" s="1" t="s">
        <v>1444</v>
      </c>
      <c r="I3015" s="2">
        <v>45988</v>
      </c>
      <c r="J3015" s="1">
        <v>48000</v>
      </c>
      <c r="K3015" s="1">
        <v>0</v>
      </c>
      <c r="L3015" s="1">
        <v>0</v>
      </c>
      <c r="M3015" s="1" t="s">
        <v>7146</v>
      </c>
      <c r="N3015" s="1"/>
      <c r="O3015" s="2">
        <v>45993</v>
      </c>
      <c r="P3015" s="1">
        <v>2</v>
      </c>
      <c r="Q3015" s="1" t="s">
        <v>6468</v>
      </c>
      <c r="R3015" s="2">
        <v>45975</v>
      </c>
      <c r="S3015" s="2"/>
      <c r="T3015" s="1">
        <v>0</v>
      </c>
    </row>
    <row r="3016" spans="1:20">
      <c r="A3016" s="1" t="s">
        <v>7149</v>
      </c>
      <c r="B3016" s="1" t="s">
        <v>416</v>
      </c>
      <c r="C3016" s="1" t="s">
        <v>417</v>
      </c>
      <c r="D3016" s="1" t="s">
        <v>6773</v>
      </c>
      <c r="E3016" s="1">
        <v>0</v>
      </c>
      <c r="F3016" s="1">
        <v>0</v>
      </c>
      <c r="G3016" s="1">
        <v>0</v>
      </c>
      <c r="H3016" s="1" t="s">
        <v>1945</v>
      </c>
      <c r="I3016" s="2">
        <v>45988</v>
      </c>
      <c r="J3016" s="1">
        <v>12000</v>
      </c>
      <c r="K3016" s="1">
        <v>0</v>
      </c>
      <c r="L3016" s="1">
        <v>0</v>
      </c>
      <c r="M3016" s="1" t="s">
        <v>7146</v>
      </c>
      <c r="N3016" s="1"/>
      <c r="O3016" s="2">
        <v>45993</v>
      </c>
      <c r="P3016" s="1">
        <v>2</v>
      </c>
      <c r="Q3016" s="1" t="s">
        <v>6468</v>
      </c>
      <c r="R3016" s="2">
        <v>45975</v>
      </c>
      <c r="S3016" s="2"/>
      <c r="T3016" s="1">
        <v>0</v>
      </c>
    </row>
    <row r="3017" spans="1:20">
      <c r="A3017" s="1" t="s">
        <v>7150</v>
      </c>
      <c r="B3017" s="1" t="s">
        <v>416</v>
      </c>
      <c r="C3017" s="1" t="s">
        <v>417</v>
      </c>
      <c r="D3017" s="1" t="s">
        <v>6773</v>
      </c>
      <c r="E3017" s="1">
        <v>0</v>
      </c>
      <c r="F3017" s="1">
        <v>0</v>
      </c>
      <c r="G3017" s="1">
        <v>0</v>
      </c>
      <c r="H3017" s="1" t="s">
        <v>1945</v>
      </c>
      <c r="I3017" s="2">
        <v>45995</v>
      </c>
      <c r="J3017" s="1">
        <v>12000</v>
      </c>
      <c r="K3017" s="1">
        <v>0</v>
      </c>
      <c r="L3017" s="1">
        <v>0</v>
      </c>
      <c r="M3017" s="1" t="s">
        <v>7146</v>
      </c>
      <c r="N3017" s="1"/>
      <c r="O3017" s="2">
        <v>46000</v>
      </c>
      <c r="P3017" s="1">
        <v>2</v>
      </c>
      <c r="Q3017" s="1" t="s">
        <v>6468</v>
      </c>
      <c r="R3017" s="2">
        <v>45975</v>
      </c>
      <c r="S3017" s="2"/>
      <c r="T3017" s="1">
        <v>0</v>
      </c>
    </row>
    <row r="3018" spans="1:20">
      <c r="A3018" s="1" t="s">
        <v>5868</v>
      </c>
      <c r="B3018" s="1" t="s">
        <v>416</v>
      </c>
      <c r="C3018" s="1" t="s">
        <v>417</v>
      </c>
      <c r="D3018" s="1" t="s">
        <v>7451</v>
      </c>
      <c r="E3018" s="1">
        <v>0</v>
      </c>
      <c r="F3018" s="1">
        <v>0</v>
      </c>
      <c r="G3018" s="1">
        <v>0</v>
      </c>
      <c r="H3018" s="1" t="s">
        <v>3256</v>
      </c>
      <c r="I3018" s="2">
        <v>45988</v>
      </c>
      <c r="J3018" s="1">
        <v>60000</v>
      </c>
      <c r="K3018" s="1">
        <v>60000</v>
      </c>
      <c r="L3018" s="1">
        <v>0</v>
      </c>
      <c r="M3018" s="1" t="s">
        <v>7673</v>
      </c>
      <c r="N3018" s="1"/>
      <c r="O3018" s="2">
        <v>45993</v>
      </c>
      <c r="P3018" s="1">
        <v>1</v>
      </c>
      <c r="Q3018" s="1" t="s">
        <v>6468</v>
      </c>
      <c r="R3018" s="2">
        <v>45975</v>
      </c>
      <c r="S3018" s="2">
        <v>45981</v>
      </c>
      <c r="T3018" s="1">
        <v>60000</v>
      </c>
    </row>
    <row r="3019" spans="1:20">
      <c r="A3019" s="1" t="s">
        <v>415</v>
      </c>
      <c r="B3019" s="1" t="s">
        <v>416</v>
      </c>
      <c r="C3019" s="1" t="s">
        <v>417</v>
      </c>
      <c r="D3019" s="1" t="s">
        <v>7069</v>
      </c>
      <c r="E3019" s="1">
        <v>0</v>
      </c>
      <c r="F3019" s="1">
        <v>0</v>
      </c>
      <c r="G3019" s="1">
        <v>0</v>
      </c>
      <c r="H3019" s="1" t="s">
        <v>346</v>
      </c>
      <c r="I3019" s="2">
        <v>45995</v>
      </c>
      <c r="J3019" s="1">
        <v>20000</v>
      </c>
      <c r="K3019" s="1">
        <v>0</v>
      </c>
      <c r="L3019" s="1">
        <v>0</v>
      </c>
      <c r="M3019" s="1" t="s">
        <v>333</v>
      </c>
      <c r="N3019" s="1"/>
      <c r="O3019" s="2">
        <v>46000</v>
      </c>
      <c r="P3019" s="1">
        <v>2</v>
      </c>
      <c r="Q3019" s="1" t="s">
        <v>6468</v>
      </c>
      <c r="R3019" s="2">
        <v>45975</v>
      </c>
      <c r="S3019" s="2"/>
      <c r="T3019" s="1">
        <v>0</v>
      </c>
    </row>
    <row r="3020" spans="1:20">
      <c r="A3020" s="1" t="s">
        <v>419</v>
      </c>
      <c r="B3020" s="1" t="s">
        <v>416</v>
      </c>
      <c r="C3020" s="1" t="s">
        <v>417</v>
      </c>
      <c r="D3020" s="1" t="s">
        <v>7069</v>
      </c>
      <c r="E3020" s="1">
        <v>0</v>
      </c>
      <c r="F3020" s="1">
        <v>0</v>
      </c>
      <c r="G3020" s="1">
        <v>0</v>
      </c>
      <c r="H3020" s="1" t="s">
        <v>353</v>
      </c>
      <c r="I3020" s="2">
        <v>45995</v>
      </c>
      <c r="J3020" s="1">
        <v>20000</v>
      </c>
      <c r="K3020" s="1">
        <v>0</v>
      </c>
      <c r="L3020" s="1">
        <v>0</v>
      </c>
      <c r="M3020" s="1" t="s">
        <v>333</v>
      </c>
      <c r="N3020" s="1"/>
      <c r="O3020" s="2">
        <v>46000</v>
      </c>
      <c r="P3020" s="1">
        <v>2</v>
      </c>
      <c r="Q3020" s="1" t="s">
        <v>6468</v>
      </c>
      <c r="R3020" s="2">
        <v>45975</v>
      </c>
      <c r="S3020" s="2"/>
      <c r="T3020" s="1">
        <v>0</v>
      </c>
    </row>
    <row r="3021" spans="1:20">
      <c r="A3021" s="1" t="s">
        <v>421</v>
      </c>
      <c r="B3021" s="1" t="s">
        <v>416</v>
      </c>
      <c r="C3021" s="1" t="s">
        <v>417</v>
      </c>
      <c r="D3021" s="1" t="s">
        <v>7069</v>
      </c>
      <c r="E3021" s="1">
        <v>0</v>
      </c>
      <c r="F3021" s="1">
        <v>0</v>
      </c>
      <c r="G3021" s="1">
        <v>0</v>
      </c>
      <c r="H3021" s="1" t="s">
        <v>424</v>
      </c>
      <c r="I3021" s="2">
        <v>45988</v>
      </c>
      <c r="J3021" s="1">
        <v>20000</v>
      </c>
      <c r="K3021" s="1">
        <v>0</v>
      </c>
      <c r="L3021" s="1">
        <v>0</v>
      </c>
      <c r="M3021" s="1" t="s">
        <v>333</v>
      </c>
      <c r="N3021" s="1"/>
      <c r="O3021" s="2">
        <v>45993</v>
      </c>
      <c r="P3021" s="1">
        <v>2</v>
      </c>
      <c r="Q3021" s="1" t="s">
        <v>6468</v>
      </c>
      <c r="R3021" s="2">
        <v>45975</v>
      </c>
      <c r="S3021" s="2"/>
      <c r="T3021" s="1">
        <v>0</v>
      </c>
    </row>
    <row r="3022" spans="1:20">
      <c r="A3022" s="1" t="s">
        <v>5871</v>
      </c>
      <c r="B3022" s="1" t="s">
        <v>416</v>
      </c>
      <c r="C3022" s="1" t="s">
        <v>417</v>
      </c>
      <c r="D3022" s="1" t="s">
        <v>6464</v>
      </c>
      <c r="E3022" s="1" t="s">
        <v>6911</v>
      </c>
      <c r="F3022" s="1">
        <v>0</v>
      </c>
      <c r="G3022" s="1">
        <v>0</v>
      </c>
      <c r="H3022" s="1" t="s">
        <v>363</v>
      </c>
      <c r="I3022" s="2">
        <v>45988</v>
      </c>
      <c r="J3022" s="1">
        <v>200000</v>
      </c>
      <c r="K3022" s="1">
        <v>0</v>
      </c>
      <c r="L3022" s="1">
        <v>0</v>
      </c>
      <c r="M3022" s="1" t="s">
        <v>358</v>
      </c>
      <c r="N3022" s="1"/>
      <c r="O3022" s="2">
        <v>45993</v>
      </c>
      <c r="P3022" s="1">
        <v>1</v>
      </c>
      <c r="Q3022" s="1" t="s">
        <v>6468</v>
      </c>
      <c r="R3022" s="2">
        <v>45975</v>
      </c>
      <c r="S3022" s="2"/>
      <c r="T3022" s="1">
        <v>0</v>
      </c>
    </row>
    <row r="3023" spans="1:20">
      <c r="A3023" s="1" t="s">
        <v>426</v>
      </c>
      <c r="B3023" s="1" t="s">
        <v>416</v>
      </c>
      <c r="C3023" s="1" t="s">
        <v>417</v>
      </c>
      <c r="D3023" s="1" t="s">
        <v>6464</v>
      </c>
      <c r="E3023" s="1" t="s">
        <v>6911</v>
      </c>
      <c r="F3023" s="1">
        <v>0</v>
      </c>
      <c r="G3023" s="1">
        <v>0</v>
      </c>
      <c r="H3023" s="1" t="s">
        <v>363</v>
      </c>
      <c r="I3023" s="2">
        <v>45995</v>
      </c>
      <c r="J3023" s="1">
        <v>280000</v>
      </c>
      <c r="K3023" s="1">
        <v>0</v>
      </c>
      <c r="L3023" s="1">
        <v>0</v>
      </c>
      <c r="M3023" s="1" t="s">
        <v>358</v>
      </c>
      <c r="N3023" s="1"/>
      <c r="O3023" s="2">
        <v>46000</v>
      </c>
      <c r="P3023" s="1">
        <v>1</v>
      </c>
      <c r="Q3023" s="1" t="s">
        <v>6468</v>
      </c>
      <c r="R3023" s="2">
        <v>45975</v>
      </c>
      <c r="S3023" s="2"/>
      <c r="T3023" s="1">
        <v>0</v>
      </c>
    </row>
    <row r="3024" spans="1:20">
      <c r="A3024" s="1" t="s">
        <v>5875</v>
      </c>
      <c r="B3024" s="1" t="s">
        <v>416</v>
      </c>
      <c r="C3024" s="1" t="s">
        <v>417</v>
      </c>
      <c r="D3024" s="1" t="s">
        <v>7151</v>
      </c>
      <c r="E3024" s="1">
        <v>0</v>
      </c>
      <c r="F3024" s="1">
        <v>0</v>
      </c>
      <c r="G3024" s="1">
        <v>0</v>
      </c>
      <c r="H3024" s="1" t="s">
        <v>435</v>
      </c>
      <c r="I3024" s="2">
        <v>45988</v>
      </c>
      <c r="J3024" s="1">
        <v>50000</v>
      </c>
      <c r="K3024" s="1">
        <v>0</v>
      </c>
      <c r="L3024" s="1">
        <v>0</v>
      </c>
      <c r="M3024" s="1" t="s">
        <v>430</v>
      </c>
      <c r="N3024" s="1"/>
      <c r="O3024" s="2">
        <v>45993</v>
      </c>
      <c r="P3024" s="1">
        <v>1</v>
      </c>
      <c r="Q3024" s="1" t="s">
        <v>6468</v>
      </c>
      <c r="R3024" s="2">
        <v>45975</v>
      </c>
      <c r="S3024" s="2"/>
      <c r="T3024" s="1">
        <v>0</v>
      </c>
    </row>
    <row r="3025" spans="1:20">
      <c r="A3025" s="1" t="s">
        <v>429</v>
      </c>
      <c r="B3025" s="1" t="s">
        <v>416</v>
      </c>
      <c r="C3025" s="1" t="s">
        <v>417</v>
      </c>
      <c r="D3025" s="1" t="s">
        <v>7151</v>
      </c>
      <c r="E3025" s="1">
        <v>0</v>
      </c>
      <c r="F3025" s="1">
        <v>0</v>
      </c>
      <c r="G3025" s="1">
        <v>0</v>
      </c>
      <c r="H3025" s="1" t="s">
        <v>435</v>
      </c>
      <c r="I3025" s="2">
        <v>45995</v>
      </c>
      <c r="J3025" s="1">
        <v>50000</v>
      </c>
      <c r="K3025" s="1">
        <v>0</v>
      </c>
      <c r="L3025" s="1">
        <v>0</v>
      </c>
      <c r="M3025" s="1" t="s">
        <v>430</v>
      </c>
      <c r="N3025" s="1"/>
      <c r="O3025" s="2">
        <v>46000</v>
      </c>
      <c r="P3025" s="1">
        <v>1</v>
      </c>
      <c r="Q3025" s="1" t="s">
        <v>6468</v>
      </c>
      <c r="R3025" s="2">
        <v>45975</v>
      </c>
      <c r="S3025" s="2"/>
      <c r="T3025" s="1">
        <v>0</v>
      </c>
    </row>
    <row r="3026" spans="1:20">
      <c r="A3026" s="1" t="s">
        <v>5878</v>
      </c>
      <c r="B3026" s="1" t="s">
        <v>416</v>
      </c>
      <c r="C3026" s="1" t="s">
        <v>417</v>
      </c>
      <c r="D3026" s="1" t="s">
        <v>6773</v>
      </c>
      <c r="E3026" s="1">
        <v>0</v>
      </c>
      <c r="F3026" s="1">
        <v>0</v>
      </c>
      <c r="G3026" s="1">
        <v>0</v>
      </c>
      <c r="H3026" s="1" t="s">
        <v>872</v>
      </c>
      <c r="I3026" s="2">
        <v>45988</v>
      </c>
      <c r="J3026" s="1">
        <v>90000</v>
      </c>
      <c r="K3026" s="1">
        <v>0</v>
      </c>
      <c r="L3026" s="1">
        <v>0</v>
      </c>
      <c r="M3026" s="1" t="s">
        <v>868</v>
      </c>
      <c r="N3026" s="1"/>
      <c r="O3026" s="2">
        <v>45993</v>
      </c>
      <c r="P3026" s="1">
        <v>1</v>
      </c>
      <c r="Q3026" s="1" t="s">
        <v>6468</v>
      </c>
      <c r="R3026" s="2">
        <v>45975</v>
      </c>
      <c r="S3026" s="2"/>
      <c r="T3026" s="1">
        <v>0</v>
      </c>
    </row>
    <row r="3027" spans="1:20">
      <c r="A3027" s="1" t="s">
        <v>5881</v>
      </c>
      <c r="B3027" s="1" t="s">
        <v>416</v>
      </c>
      <c r="C3027" s="1" t="s">
        <v>417</v>
      </c>
      <c r="D3027" s="1" t="s">
        <v>6464</v>
      </c>
      <c r="E3027" s="1" t="s">
        <v>6781</v>
      </c>
      <c r="F3027" s="1">
        <v>0</v>
      </c>
      <c r="G3027" s="1">
        <v>0</v>
      </c>
      <c r="H3027" s="1" t="s">
        <v>443</v>
      </c>
      <c r="I3027" s="2">
        <v>45988</v>
      </c>
      <c r="J3027" s="1">
        <v>280000</v>
      </c>
      <c r="K3027" s="1">
        <v>0</v>
      </c>
      <c r="L3027" s="1">
        <v>0</v>
      </c>
      <c r="M3027" s="1" t="s">
        <v>440</v>
      </c>
      <c r="N3027" s="1"/>
      <c r="O3027" s="2">
        <v>45993</v>
      </c>
      <c r="P3027" s="1">
        <v>1</v>
      </c>
      <c r="Q3027" s="1" t="s">
        <v>6468</v>
      </c>
      <c r="R3027" s="2">
        <v>45975</v>
      </c>
      <c r="S3027" s="2"/>
      <c r="T3027" s="1">
        <v>0</v>
      </c>
    </row>
    <row r="3028" spans="1:20">
      <c r="A3028" s="1" t="s">
        <v>437</v>
      </c>
      <c r="B3028" s="1" t="s">
        <v>416</v>
      </c>
      <c r="C3028" s="1" t="s">
        <v>417</v>
      </c>
      <c r="D3028" s="1" t="s">
        <v>6464</v>
      </c>
      <c r="E3028" s="1" t="s">
        <v>6781</v>
      </c>
      <c r="F3028" s="1">
        <v>0</v>
      </c>
      <c r="G3028" s="1">
        <v>0</v>
      </c>
      <c r="H3028" s="1" t="s">
        <v>443</v>
      </c>
      <c r="I3028" s="2">
        <v>45995</v>
      </c>
      <c r="J3028" s="1">
        <v>200000</v>
      </c>
      <c r="K3028" s="1">
        <v>0</v>
      </c>
      <c r="L3028" s="1">
        <v>0</v>
      </c>
      <c r="M3028" s="1" t="s">
        <v>440</v>
      </c>
      <c r="N3028" s="1"/>
      <c r="O3028" s="2">
        <v>46000</v>
      </c>
      <c r="P3028" s="1">
        <v>1</v>
      </c>
      <c r="Q3028" s="1" t="s">
        <v>6468</v>
      </c>
      <c r="R3028" s="2">
        <v>45975</v>
      </c>
      <c r="S3028" s="2"/>
      <c r="T3028" s="1">
        <v>0</v>
      </c>
    </row>
    <row r="3029" spans="1:20">
      <c r="A3029" s="1" t="s">
        <v>445</v>
      </c>
      <c r="B3029" s="1" t="s">
        <v>416</v>
      </c>
      <c r="C3029" s="1" t="s">
        <v>417</v>
      </c>
      <c r="D3029" s="1" t="s">
        <v>6464</v>
      </c>
      <c r="E3029" s="1" t="s">
        <v>6781</v>
      </c>
      <c r="F3029" s="1">
        <v>0</v>
      </c>
      <c r="G3029" s="1">
        <v>0</v>
      </c>
      <c r="H3029" s="1" t="s">
        <v>443</v>
      </c>
      <c r="I3029" s="2">
        <v>45995</v>
      </c>
      <c r="J3029" s="1">
        <v>200000</v>
      </c>
      <c r="K3029" s="1">
        <v>0</v>
      </c>
      <c r="L3029" s="1">
        <v>0</v>
      </c>
      <c r="M3029" s="1" t="s">
        <v>440</v>
      </c>
      <c r="N3029" s="1"/>
      <c r="O3029" s="2">
        <v>46000</v>
      </c>
      <c r="P3029" s="1">
        <v>1</v>
      </c>
      <c r="Q3029" s="1" t="s">
        <v>6468</v>
      </c>
      <c r="R3029" s="2">
        <v>45975</v>
      </c>
      <c r="S3029" s="2"/>
      <c r="T3029" s="1">
        <v>0</v>
      </c>
    </row>
    <row r="3030" spans="1:20">
      <c r="A3030" s="1" t="s">
        <v>7152</v>
      </c>
      <c r="B3030" s="1" t="s">
        <v>416</v>
      </c>
      <c r="C3030" s="1" t="s">
        <v>417</v>
      </c>
      <c r="D3030" s="1" t="s">
        <v>7153</v>
      </c>
      <c r="E3030" s="1" t="s">
        <v>6558</v>
      </c>
      <c r="F3030" s="1" t="s">
        <v>6545</v>
      </c>
      <c r="G3030" s="1">
        <v>0</v>
      </c>
      <c r="H3030" s="1" t="s">
        <v>3365</v>
      </c>
      <c r="I3030" s="2">
        <v>45995</v>
      </c>
      <c r="J3030" s="1">
        <v>54000</v>
      </c>
      <c r="K3030" s="1">
        <v>0</v>
      </c>
      <c r="L3030" s="1">
        <v>0</v>
      </c>
      <c r="M3030" s="1" t="s">
        <v>7154</v>
      </c>
      <c r="N3030" s="1"/>
      <c r="O3030" s="2">
        <v>46000</v>
      </c>
      <c r="P3030" s="1">
        <v>1</v>
      </c>
      <c r="Q3030" s="1" t="s">
        <v>6468</v>
      </c>
      <c r="R3030" s="2">
        <v>45975</v>
      </c>
      <c r="S3030" s="2"/>
      <c r="T3030" s="1">
        <v>0</v>
      </c>
    </row>
    <row r="3031" spans="1:20">
      <c r="A3031" s="1" t="s">
        <v>5885</v>
      </c>
      <c r="B3031" s="1" t="s">
        <v>416</v>
      </c>
      <c r="C3031" s="1" t="s">
        <v>417</v>
      </c>
      <c r="D3031" s="1" t="s">
        <v>6773</v>
      </c>
      <c r="E3031" s="1">
        <v>0</v>
      </c>
      <c r="F3031" s="1">
        <v>0</v>
      </c>
      <c r="G3031" s="1">
        <v>0</v>
      </c>
      <c r="H3031" s="1" t="s">
        <v>3678</v>
      </c>
      <c r="I3031" s="2">
        <v>45988</v>
      </c>
      <c r="J3031" s="1">
        <v>120000</v>
      </c>
      <c r="K3031" s="1">
        <v>0</v>
      </c>
      <c r="L3031" s="1">
        <v>0</v>
      </c>
      <c r="M3031" s="1" t="s">
        <v>7146</v>
      </c>
      <c r="N3031" s="1"/>
      <c r="O3031" s="2">
        <v>45993</v>
      </c>
      <c r="P3031" s="1">
        <v>1</v>
      </c>
      <c r="Q3031" s="1" t="s">
        <v>6468</v>
      </c>
      <c r="R3031" s="2">
        <v>45975</v>
      </c>
      <c r="S3031" s="2"/>
      <c r="T3031" s="1">
        <v>0</v>
      </c>
    </row>
    <row r="3032" spans="1:20">
      <c r="A3032" s="1" t="s">
        <v>5889</v>
      </c>
      <c r="B3032" s="1" t="s">
        <v>416</v>
      </c>
      <c r="C3032" s="1" t="s">
        <v>417</v>
      </c>
      <c r="D3032" s="1" t="s">
        <v>6773</v>
      </c>
      <c r="E3032" s="1">
        <v>0</v>
      </c>
      <c r="F3032" s="1">
        <v>0</v>
      </c>
      <c r="G3032" s="1">
        <v>0</v>
      </c>
      <c r="H3032" s="1" t="s">
        <v>3678</v>
      </c>
      <c r="I3032" s="2">
        <v>45995</v>
      </c>
      <c r="J3032" s="1">
        <v>120000</v>
      </c>
      <c r="K3032" s="1">
        <v>0</v>
      </c>
      <c r="L3032" s="1">
        <v>0</v>
      </c>
      <c r="M3032" s="1" t="s">
        <v>7146</v>
      </c>
      <c r="N3032" s="1"/>
      <c r="O3032" s="2">
        <v>46000</v>
      </c>
      <c r="P3032" s="1">
        <v>1</v>
      </c>
      <c r="Q3032" s="1" t="s">
        <v>6468</v>
      </c>
      <c r="R3032" s="2">
        <v>45975</v>
      </c>
      <c r="S3032" s="2"/>
      <c r="T3032" s="1">
        <v>0</v>
      </c>
    </row>
    <row r="3033" spans="1:20">
      <c r="A3033" s="1" t="s">
        <v>448</v>
      </c>
      <c r="B3033" s="1" t="s">
        <v>416</v>
      </c>
      <c r="C3033" s="1" t="s">
        <v>417</v>
      </c>
      <c r="D3033" s="1" t="s">
        <v>6464</v>
      </c>
      <c r="E3033" s="1" t="s">
        <v>6911</v>
      </c>
      <c r="F3033" s="1">
        <v>0</v>
      </c>
      <c r="G3033" s="1">
        <v>0</v>
      </c>
      <c r="H3033" s="1" t="s">
        <v>455</v>
      </c>
      <c r="I3033" s="2">
        <v>45995</v>
      </c>
      <c r="J3033" s="1">
        <v>200000</v>
      </c>
      <c r="K3033" s="1">
        <v>0</v>
      </c>
      <c r="L3033" s="1">
        <v>0</v>
      </c>
      <c r="M3033" s="1" t="s">
        <v>451</v>
      </c>
      <c r="N3033" s="1"/>
      <c r="O3033" s="2">
        <v>46000</v>
      </c>
      <c r="P3033" s="1">
        <v>1</v>
      </c>
      <c r="Q3033" s="1" t="s">
        <v>6468</v>
      </c>
      <c r="R3033" s="2">
        <v>45975</v>
      </c>
      <c r="S3033" s="2"/>
      <c r="T3033" s="1">
        <v>0</v>
      </c>
    </row>
    <row r="3034" spans="1:20">
      <c r="A3034" s="1" t="s">
        <v>5893</v>
      </c>
      <c r="B3034" s="1" t="s">
        <v>416</v>
      </c>
      <c r="C3034" s="1" t="s">
        <v>417</v>
      </c>
      <c r="D3034" s="1" t="s">
        <v>7473</v>
      </c>
      <c r="E3034" s="1">
        <v>0</v>
      </c>
      <c r="F3034" s="1">
        <v>0</v>
      </c>
      <c r="G3034" s="1">
        <v>0</v>
      </c>
      <c r="H3034" s="1" t="s">
        <v>3383</v>
      </c>
      <c r="I3034" s="2">
        <v>45988</v>
      </c>
      <c r="J3034" s="1">
        <v>44000</v>
      </c>
      <c r="K3034" s="1">
        <v>0</v>
      </c>
      <c r="L3034" s="1">
        <v>0</v>
      </c>
      <c r="M3034" s="1" t="s">
        <v>8321</v>
      </c>
      <c r="N3034" s="1"/>
      <c r="O3034" s="2">
        <v>45993</v>
      </c>
      <c r="P3034" s="1">
        <v>1</v>
      </c>
      <c r="Q3034" s="1" t="s">
        <v>6468</v>
      </c>
      <c r="R3034" s="2">
        <v>45975</v>
      </c>
      <c r="S3034" s="2"/>
      <c r="T3034" s="1">
        <v>0</v>
      </c>
    </row>
    <row r="3035" spans="1:20">
      <c r="A3035" s="1" t="s">
        <v>5896</v>
      </c>
      <c r="B3035" s="1" t="s">
        <v>416</v>
      </c>
      <c r="C3035" s="1" t="s">
        <v>417</v>
      </c>
      <c r="D3035" s="1" t="s">
        <v>7451</v>
      </c>
      <c r="E3035" s="1">
        <v>0</v>
      </c>
      <c r="F3035" s="1">
        <v>0</v>
      </c>
      <c r="G3035" s="1">
        <v>0</v>
      </c>
      <c r="H3035" s="1" t="s">
        <v>3398</v>
      </c>
      <c r="I3035" s="2">
        <v>45988</v>
      </c>
      <c r="J3035" s="1">
        <v>600000</v>
      </c>
      <c r="K3035" s="1">
        <v>0</v>
      </c>
      <c r="L3035" s="1">
        <v>0</v>
      </c>
      <c r="M3035" s="1" t="s">
        <v>7470</v>
      </c>
      <c r="N3035" s="1"/>
      <c r="O3035" s="2">
        <v>45993</v>
      </c>
      <c r="P3035" s="1">
        <v>1</v>
      </c>
      <c r="Q3035" s="1" t="s">
        <v>6468</v>
      </c>
      <c r="R3035" s="2">
        <v>45975</v>
      </c>
      <c r="S3035" s="2"/>
      <c r="T3035" s="1">
        <v>0</v>
      </c>
    </row>
    <row r="3036" spans="1:20">
      <c r="A3036" s="1" t="s">
        <v>5899</v>
      </c>
      <c r="B3036" s="1" t="s">
        <v>416</v>
      </c>
      <c r="C3036" s="1" t="s">
        <v>417</v>
      </c>
      <c r="D3036" s="1" t="s">
        <v>7451</v>
      </c>
      <c r="E3036" s="1">
        <v>0</v>
      </c>
      <c r="F3036" s="1">
        <v>0</v>
      </c>
      <c r="G3036" s="1">
        <v>0</v>
      </c>
      <c r="H3036" s="1" t="s">
        <v>3398</v>
      </c>
      <c r="I3036" s="2">
        <v>45988</v>
      </c>
      <c r="J3036" s="1">
        <v>600000</v>
      </c>
      <c r="K3036" s="1">
        <v>0</v>
      </c>
      <c r="L3036" s="1">
        <v>0</v>
      </c>
      <c r="M3036" s="1" t="s">
        <v>7470</v>
      </c>
      <c r="N3036" s="1"/>
      <c r="O3036" s="2">
        <v>45993</v>
      </c>
      <c r="P3036" s="1">
        <v>1</v>
      </c>
      <c r="Q3036" s="1" t="s">
        <v>6468</v>
      </c>
      <c r="R3036" s="2">
        <v>45975</v>
      </c>
      <c r="S3036" s="2"/>
      <c r="T3036" s="1">
        <v>0</v>
      </c>
    </row>
    <row r="3037" spans="1:20">
      <c r="A3037" s="1" t="s">
        <v>5902</v>
      </c>
      <c r="B3037" s="1" t="s">
        <v>416</v>
      </c>
      <c r="C3037" s="1" t="s">
        <v>417</v>
      </c>
      <c r="D3037" s="1" t="s">
        <v>7069</v>
      </c>
      <c r="E3037" s="1">
        <v>0</v>
      </c>
      <c r="F3037" s="1">
        <v>0</v>
      </c>
      <c r="G3037" s="1">
        <v>0</v>
      </c>
      <c r="H3037" s="1" t="s">
        <v>746</v>
      </c>
      <c r="I3037" s="2">
        <v>45981</v>
      </c>
      <c r="J3037" s="1">
        <v>10000</v>
      </c>
      <c r="K3037" s="1">
        <v>0</v>
      </c>
      <c r="L3037" s="1">
        <v>0</v>
      </c>
      <c r="M3037" s="1" t="s">
        <v>333</v>
      </c>
      <c r="N3037" s="1"/>
      <c r="O3037" s="2">
        <v>45986</v>
      </c>
      <c r="P3037" s="1">
        <v>2</v>
      </c>
      <c r="Q3037" s="1" t="s">
        <v>6468</v>
      </c>
      <c r="R3037" s="2">
        <v>45975</v>
      </c>
      <c r="S3037" s="2"/>
      <c r="T3037" s="1">
        <v>0</v>
      </c>
    </row>
    <row r="3038" spans="1:20">
      <c r="A3038" s="1" t="s">
        <v>5906</v>
      </c>
      <c r="B3038" s="1" t="s">
        <v>401</v>
      </c>
      <c r="C3038" s="1" t="s">
        <v>402</v>
      </c>
      <c r="D3038" s="1" t="s">
        <v>7565</v>
      </c>
      <c r="E3038" s="1">
        <v>0</v>
      </c>
      <c r="F3038" s="1">
        <v>0</v>
      </c>
      <c r="G3038" s="1">
        <v>0</v>
      </c>
      <c r="H3038" s="1" t="s">
        <v>5909</v>
      </c>
      <c r="I3038" s="2">
        <v>45987</v>
      </c>
      <c r="J3038" s="1">
        <v>12500</v>
      </c>
      <c r="K3038" s="1">
        <v>0</v>
      </c>
      <c r="L3038" s="1">
        <v>0</v>
      </c>
      <c r="M3038" s="1" t="s">
        <v>9944</v>
      </c>
      <c r="N3038" s="1"/>
      <c r="O3038" s="2">
        <v>45993</v>
      </c>
      <c r="P3038" s="1">
        <v>6</v>
      </c>
      <c r="Q3038" s="1" t="s">
        <v>6443</v>
      </c>
      <c r="R3038" s="2">
        <v>45978</v>
      </c>
      <c r="S3038" s="2">
        <v>45982</v>
      </c>
      <c r="T3038" s="1">
        <v>29502</v>
      </c>
    </row>
    <row r="3039" spans="1:20">
      <c r="A3039" s="1" t="s">
        <v>5911</v>
      </c>
      <c r="B3039" s="1" t="s">
        <v>1402</v>
      </c>
      <c r="C3039" s="1" t="s">
        <v>1403</v>
      </c>
      <c r="D3039" s="1" t="s">
        <v>6440</v>
      </c>
      <c r="E3039" s="1">
        <v>0</v>
      </c>
      <c r="F3039" s="1">
        <v>0</v>
      </c>
      <c r="G3039" s="1">
        <v>0</v>
      </c>
      <c r="H3039" s="1" t="s">
        <v>5915</v>
      </c>
      <c r="I3039" s="2">
        <v>45988</v>
      </c>
      <c r="J3039" s="1">
        <v>1000</v>
      </c>
      <c r="K3039" s="1">
        <v>0</v>
      </c>
      <c r="L3039" s="1">
        <v>0</v>
      </c>
      <c r="M3039" s="1"/>
      <c r="N3039" s="1"/>
      <c r="O3039" s="2">
        <v>45992</v>
      </c>
      <c r="P3039" s="1">
        <v>2</v>
      </c>
      <c r="Q3039" s="1" t="s">
        <v>6436</v>
      </c>
      <c r="R3039" s="2">
        <v>45979</v>
      </c>
      <c r="S3039" s="2"/>
      <c r="T3039" s="1">
        <v>0</v>
      </c>
    </row>
    <row r="3040" spans="1:20">
      <c r="A3040" s="1" t="s">
        <v>7155</v>
      </c>
      <c r="B3040" s="1" t="s">
        <v>1127</v>
      </c>
      <c r="C3040" s="1" t="s">
        <v>1128</v>
      </c>
      <c r="D3040" s="1" t="s">
        <v>6683</v>
      </c>
      <c r="E3040" s="1" t="s">
        <v>6684</v>
      </c>
      <c r="F3040" s="1" t="s">
        <v>6517</v>
      </c>
      <c r="G3040" s="1" t="s">
        <v>6495</v>
      </c>
      <c r="H3040" s="1" t="s">
        <v>6685</v>
      </c>
      <c r="I3040" s="2">
        <v>46042</v>
      </c>
      <c r="J3040" s="1">
        <v>50000</v>
      </c>
      <c r="K3040" s="1">
        <v>0</v>
      </c>
      <c r="L3040" s="1">
        <v>0</v>
      </c>
      <c r="M3040" s="1" t="s">
        <v>6686</v>
      </c>
      <c r="N3040" s="1" t="s">
        <v>7156</v>
      </c>
      <c r="O3040" s="2">
        <v>46045</v>
      </c>
      <c r="P3040" s="1">
        <v>2</v>
      </c>
      <c r="Q3040" s="1" t="s">
        <v>6540</v>
      </c>
      <c r="R3040" s="2">
        <v>45979</v>
      </c>
      <c r="S3040" s="2"/>
      <c r="T3040" s="1">
        <v>0</v>
      </c>
    </row>
    <row r="3041" spans="1:20">
      <c r="A3041" s="1" t="s">
        <v>7157</v>
      </c>
      <c r="B3041" s="1" t="s">
        <v>1127</v>
      </c>
      <c r="C3041" s="1" t="s">
        <v>1128</v>
      </c>
      <c r="D3041" s="1" t="s">
        <v>6683</v>
      </c>
      <c r="E3041" s="1" t="s">
        <v>6684</v>
      </c>
      <c r="F3041" s="1" t="s">
        <v>6829</v>
      </c>
      <c r="G3041" s="1" t="s">
        <v>6793</v>
      </c>
      <c r="H3041" s="1" t="s">
        <v>7158</v>
      </c>
      <c r="I3041" s="2">
        <v>46042</v>
      </c>
      <c r="J3041" s="1">
        <v>43800</v>
      </c>
      <c r="K3041" s="1">
        <v>0</v>
      </c>
      <c r="L3041" s="1">
        <v>0</v>
      </c>
      <c r="M3041" s="1"/>
      <c r="N3041" s="1" t="s">
        <v>7086</v>
      </c>
      <c r="O3041" s="2">
        <v>46045</v>
      </c>
      <c r="P3041" s="1">
        <v>2</v>
      </c>
      <c r="Q3041" s="1" t="s">
        <v>6540</v>
      </c>
      <c r="R3041" s="2">
        <v>45979</v>
      </c>
      <c r="S3041" s="2"/>
      <c r="T3041" s="1">
        <v>0</v>
      </c>
    </row>
    <row r="3042" spans="1:20">
      <c r="A3042" s="1" t="s">
        <v>7159</v>
      </c>
      <c r="B3042" s="1" t="s">
        <v>1127</v>
      </c>
      <c r="C3042" s="1" t="s">
        <v>1128</v>
      </c>
      <c r="D3042" s="1" t="s">
        <v>7160</v>
      </c>
      <c r="E3042" s="1">
        <v>0</v>
      </c>
      <c r="F3042" s="1">
        <v>0</v>
      </c>
      <c r="G3042" s="1">
        <v>0</v>
      </c>
      <c r="H3042" s="1" t="s">
        <v>1363</v>
      </c>
      <c r="I3042" s="2">
        <v>46042</v>
      </c>
      <c r="J3042" s="1">
        <v>30000</v>
      </c>
      <c r="K3042" s="1">
        <v>0</v>
      </c>
      <c r="L3042" s="1">
        <v>0</v>
      </c>
      <c r="M3042" s="1" t="s">
        <v>7161</v>
      </c>
      <c r="N3042" s="1" t="s">
        <v>7162</v>
      </c>
      <c r="O3042" s="2">
        <v>46045</v>
      </c>
      <c r="P3042" s="1">
        <v>2</v>
      </c>
      <c r="Q3042" s="1" t="s">
        <v>6540</v>
      </c>
      <c r="R3042" s="2">
        <v>45979</v>
      </c>
      <c r="S3042" s="2"/>
      <c r="T3042" s="1">
        <v>0</v>
      </c>
    </row>
    <row r="3043" spans="1:20">
      <c r="A3043" s="1" t="s">
        <v>7163</v>
      </c>
      <c r="B3043" s="1" t="s">
        <v>1127</v>
      </c>
      <c r="C3043" s="1" t="s">
        <v>1128</v>
      </c>
      <c r="D3043" s="1" t="s">
        <v>6962</v>
      </c>
      <c r="E3043" s="1" t="s">
        <v>6494</v>
      </c>
      <c r="F3043" s="1">
        <v>0</v>
      </c>
      <c r="G3043" s="1">
        <v>0</v>
      </c>
      <c r="H3043" s="1" t="s">
        <v>1135</v>
      </c>
      <c r="I3043" s="2">
        <v>46042</v>
      </c>
      <c r="J3043" s="1">
        <v>38528</v>
      </c>
      <c r="K3043" s="1">
        <v>0</v>
      </c>
      <c r="L3043" s="1">
        <v>0</v>
      </c>
      <c r="M3043" s="1"/>
      <c r="N3043" s="1" t="s">
        <v>7086</v>
      </c>
      <c r="O3043" s="2">
        <v>46045</v>
      </c>
      <c r="P3043" s="1">
        <v>2</v>
      </c>
      <c r="Q3043" s="1" t="s">
        <v>6540</v>
      </c>
      <c r="R3043" s="2">
        <v>45979</v>
      </c>
      <c r="S3043" s="2"/>
      <c r="T3043" s="1">
        <v>0</v>
      </c>
    </row>
    <row r="3044" spans="1:20">
      <c r="A3044" s="1" t="s">
        <v>7164</v>
      </c>
      <c r="B3044" s="1" t="s">
        <v>1127</v>
      </c>
      <c r="C3044" s="1" t="s">
        <v>1128</v>
      </c>
      <c r="D3044" s="1" t="s">
        <v>6683</v>
      </c>
      <c r="E3044" s="1" t="s">
        <v>6684</v>
      </c>
      <c r="F3044" s="1" t="s">
        <v>6517</v>
      </c>
      <c r="G3044" s="1" t="s">
        <v>6793</v>
      </c>
      <c r="H3044" s="1" t="s">
        <v>6794</v>
      </c>
      <c r="I3044" s="2">
        <v>46059</v>
      </c>
      <c r="J3044" s="1">
        <v>50000</v>
      </c>
      <c r="K3044" s="1">
        <v>0</v>
      </c>
      <c r="L3044" s="1">
        <v>0</v>
      </c>
      <c r="M3044" s="1"/>
      <c r="N3044" s="1" t="s">
        <v>7165</v>
      </c>
      <c r="O3044" s="2">
        <v>46064</v>
      </c>
      <c r="P3044" s="1">
        <v>2</v>
      </c>
      <c r="Q3044" s="1" t="s">
        <v>6540</v>
      </c>
      <c r="R3044" s="2">
        <v>45979</v>
      </c>
      <c r="S3044" s="2"/>
      <c r="T3044" s="1">
        <v>0</v>
      </c>
    </row>
    <row r="3045" spans="1:20">
      <c r="A3045" s="1" t="s">
        <v>7166</v>
      </c>
      <c r="B3045" s="1" t="s">
        <v>1127</v>
      </c>
      <c r="C3045" s="1" t="s">
        <v>1128</v>
      </c>
      <c r="D3045" s="1" t="s">
        <v>6683</v>
      </c>
      <c r="E3045" s="1" t="s">
        <v>6684</v>
      </c>
      <c r="F3045" s="1" t="s">
        <v>6829</v>
      </c>
      <c r="G3045" s="1" t="s">
        <v>6793</v>
      </c>
      <c r="H3045" s="1" t="s">
        <v>6830</v>
      </c>
      <c r="I3045" s="2">
        <v>46042</v>
      </c>
      <c r="J3045" s="1">
        <v>40000</v>
      </c>
      <c r="K3045" s="1">
        <v>0</v>
      </c>
      <c r="L3045" s="1">
        <v>0</v>
      </c>
      <c r="M3045" s="1"/>
      <c r="N3045" s="1" t="s">
        <v>7162</v>
      </c>
      <c r="O3045" s="2">
        <v>46045</v>
      </c>
      <c r="P3045" s="1">
        <v>2</v>
      </c>
      <c r="Q3045" s="1" t="s">
        <v>6540</v>
      </c>
      <c r="R3045" s="2">
        <v>45979</v>
      </c>
      <c r="S3045" s="2"/>
      <c r="T3045" s="1">
        <v>0</v>
      </c>
    </row>
    <row r="3046" spans="1:20">
      <c r="A3046" s="1" t="s">
        <v>7167</v>
      </c>
      <c r="B3046" s="1" t="s">
        <v>1127</v>
      </c>
      <c r="C3046" s="1" t="s">
        <v>1128</v>
      </c>
      <c r="D3046" s="1">
        <v>0</v>
      </c>
      <c r="E3046" s="1">
        <v>0</v>
      </c>
      <c r="F3046" s="1">
        <v>0</v>
      </c>
      <c r="G3046" s="1">
        <v>0</v>
      </c>
      <c r="H3046" s="1" t="s">
        <v>1437</v>
      </c>
      <c r="I3046" s="2">
        <v>46084</v>
      </c>
      <c r="J3046" s="1">
        <v>20000</v>
      </c>
      <c r="K3046" s="1">
        <v>0</v>
      </c>
      <c r="L3046" s="1">
        <v>0</v>
      </c>
      <c r="M3046" s="1" t="s">
        <v>7168</v>
      </c>
      <c r="N3046" s="1" t="s">
        <v>7169</v>
      </c>
      <c r="O3046" s="2">
        <v>46087</v>
      </c>
      <c r="P3046" s="1">
        <v>2</v>
      </c>
      <c r="Q3046" s="1" t="s">
        <v>6540</v>
      </c>
      <c r="R3046" s="2">
        <v>45979</v>
      </c>
      <c r="S3046" s="2"/>
      <c r="T3046" s="1">
        <v>0</v>
      </c>
    </row>
    <row r="3047" spans="1:20">
      <c r="A3047" s="1" t="s">
        <v>7170</v>
      </c>
      <c r="B3047" s="1" t="s">
        <v>1127</v>
      </c>
      <c r="C3047" s="1" t="s">
        <v>1128</v>
      </c>
      <c r="D3047" s="1">
        <v>0</v>
      </c>
      <c r="E3047" s="1">
        <v>0</v>
      </c>
      <c r="F3047" s="1">
        <v>0</v>
      </c>
      <c r="G3047" s="1">
        <v>0</v>
      </c>
      <c r="H3047" s="1" t="s">
        <v>6689</v>
      </c>
      <c r="I3047" s="2">
        <v>46086</v>
      </c>
      <c r="J3047" s="1">
        <v>19800</v>
      </c>
      <c r="K3047" s="1">
        <v>0</v>
      </c>
      <c r="L3047" s="1">
        <v>0</v>
      </c>
      <c r="M3047" s="1"/>
      <c r="N3047" s="1" t="s">
        <v>7171</v>
      </c>
      <c r="O3047" s="2">
        <v>45726</v>
      </c>
      <c r="P3047" s="1">
        <v>2</v>
      </c>
      <c r="Q3047" s="1" t="s">
        <v>6540</v>
      </c>
      <c r="R3047" s="2">
        <v>45979</v>
      </c>
      <c r="S3047" s="2"/>
      <c r="T3047" s="1">
        <v>0</v>
      </c>
    </row>
    <row r="3048" spans="1:20">
      <c r="A3048" s="1" t="s">
        <v>7172</v>
      </c>
      <c r="B3048" s="1" t="s">
        <v>1127</v>
      </c>
      <c r="C3048" s="1" t="s">
        <v>1128</v>
      </c>
      <c r="D3048" s="1">
        <v>0</v>
      </c>
      <c r="E3048" s="1">
        <v>0</v>
      </c>
      <c r="F3048" s="1">
        <v>0</v>
      </c>
      <c r="G3048" s="1">
        <v>0</v>
      </c>
      <c r="H3048" s="1" t="s">
        <v>6510</v>
      </c>
      <c r="I3048" s="2">
        <v>46020</v>
      </c>
      <c r="J3048" s="1">
        <v>38000</v>
      </c>
      <c r="K3048" s="1">
        <v>0</v>
      </c>
      <c r="L3048" s="1">
        <v>0</v>
      </c>
      <c r="M3048" s="1"/>
      <c r="N3048" s="1" t="s">
        <v>7173</v>
      </c>
      <c r="O3048" s="2">
        <v>46024</v>
      </c>
      <c r="P3048" s="1">
        <v>2</v>
      </c>
      <c r="Q3048" s="1" t="s">
        <v>6540</v>
      </c>
      <c r="R3048" s="2">
        <v>45979</v>
      </c>
      <c r="S3048" s="2"/>
      <c r="T3048" s="1">
        <v>0</v>
      </c>
    </row>
    <row r="3049" spans="1:20">
      <c r="A3049" s="1" t="s">
        <v>5918</v>
      </c>
      <c r="B3049" s="1" t="s">
        <v>375</v>
      </c>
      <c r="C3049" s="1" t="s">
        <v>376</v>
      </c>
      <c r="D3049" s="1" t="s">
        <v>6503</v>
      </c>
      <c r="E3049" s="1">
        <v>0</v>
      </c>
      <c r="F3049" s="1">
        <v>0</v>
      </c>
      <c r="G3049" s="1">
        <v>0</v>
      </c>
      <c r="H3049" s="1">
        <v>500047801</v>
      </c>
      <c r="I3049" s="2">
        <v>45986</v>
      </c>
      <c r="J3049" s="1">
        <v>2500</v>
      </c>
      <c r="K3049" s="1">
        <v>0</v>
      </c>
      <c r="L3049" s="1">
        <v>0</v>
      </c>
      <c r="M3049" s="1" t="s">
        <v>916</v>
      </c>
      <c r="N3049" s="1" t="s">
        <v>9945</v>
      </c>
      <c r="O3049" s="2">
        <v>45988</v>
      </c>
      <c r="P3049" s="1">
        <v>2</v>
      </c>
      <c r="Q3049" s="1" t="s">
        <v>6443</v>
      </c>
      <c r="R3049" s="2">
        <v>45979</v>
      </c>
      <c r="S3049" s="2"/>
      <c r="T3049" s="1">
        <v>0</v>
      </c>
    </row>
    <row r="3050" spans="1:20">
      <c r="A3050" s="1" t="s">
        <v>5918</v>
      </c>
      <c r="B3050" s="1" t="s">
        <v>375</v>
      </c>
      <c r="C3050" s="1" t="s">
        <v>376</v>
      </c>
      <c r="D3050" s="1" t="s">
        <v>6503</v>
      </c>
      <c r="E3050" s="1">
        <v>0</v>
      </c>
      <c r="F3050" s="1">
        <v>0</v>
      </c>
      <c r="G3050" s="1">
        <v>0</v>
      </c>
      <c r="H3050" s="1">
        <v>500047801</v>
      </c>
      <c r="I3050" s="2">
        <v>45986</v>
      </c>
      <c r="J3050" s="1">
        <v>2500</v>
      </c>
      <c r="K3050" s="1">
        <v>0</v>
      </c>
      <c r="L3050" s="1">
        <v>0</v>
      </c>
      <c r="M3050" s="1" t="s">
        <v>916</v>
      </c>
      <c r="N3050" s="1" t="s">
        <v>9945</v>
      </c>
      <c r="O3050" s="2">
        <v>45988</v>
      </c>
      <c r="P3050" s="1">
        <v>2</v>
      </c>
      <c r="Q3050" s="1" t="s">
        <v>6443</v>
      </c>
      <c r="R3050" s="2">
        <v>45979</v>
      </c>
      <c r="S3050" s="2"/>
      <c r="T3050" s="1">
        <v>0</v>
      </c>
    </row>
    <row r="3051" spans="1:20">
      <c r="A3051" s="1" t="s">
        <v>5922</v>
      </c>
      <c r="B3051" s="1" t="s">
        <v>375</v>
      </c>
      <c r="C3051" s="1" t="s">
        <v>376</v>
      </c>
      <c r="D3051" s="1" t="s">
        <v>6503</v>
      </c>
      <c r="E3051" s="1">
        <v>0</v>
      </c>
      <c r="F3051" s="1">
        <v>0</v>
      </c>
      <c r="G3051" s="1">
        <v>0</v>
      </c>
      <c r="H3051" s="1">
        <v>500047933</v>
      </c>
      <c r="I3051" s="2">
        <v>45986</v>
      </c>
      <c r="J3051" s="1">
        <v>2500</v>
      </c>
      <c r="K3051" s="1">
        <v>0</v>
      </c>
      <c r="L3051" s="1">
        <v>0</v>
      </c>
      <c r="M3051" s="1" t="s">
        <v>916</v>
      </c>
      <c r="N3051" s="1" t="s">
        <v>9946</v>
      </c>
      <c r="O3051" s="2">
        <v>45988</v>
      </c>
      <c r="P3051" s="1">
        <v>2</v>
      </c>
      <c r="Q3051" s="1" t="s">
        <v>6443</v>
      </c>
      <c r="R3051" s="2">
        <v>45979</v>
      </c>
      <c r="S3051" s="2"/>
      <c r="T3051" s="1">
        <v>0</v>
      </c>
    </row>
    <row r="3052" spans="1:20">
      <c r="A3052" s="1" t="s">
        <v>5922</v>
      </c>
      <c r="B3052" s="1" t="s">
        <v>375</v>
      </c>
      <c r="C3052" s="1" t="s">
        <v>376</v>
      </c>
      <c r="D3052" s="1" t="s">
        <v>6503</v>
      </c>
      <c r="E3052" s="1">
        <v>0</v>
      </c>
      <c r="F3052" s="1">
        <v>0</v>
      </c>
      <c r="G3052" s="1">
        <v>0</v>
      </c>
      <c r="H3052" s="1">
        <v>500047933</v>
      </c>
      <c r="I3052" s="2">
        <v>45986</v>
      </c>
      <c r="J3052" s="1">
        <v>2500</v>
      </c>
      <c r="K3052" s="1">
        <v>0</v>
      </c>
      <c r="L3052" s="1">
        <v>0</v>
      </c>
      <c r="M3052" s="1" t="s">
        <v>916</v>
      </c>
      <c r="N3052" s="1" t="s">
        <v>9946</v>
      </c>
      <c r="O3052" s="2">
        <v>45988</v>
      </c>
      <c r="P3052" s="1">
        <v>2</v>
      </c>
      <c r="Q3052" s="1" t="s">
        <v>6443</v>
      </c>
      <c r="R3052" s="2">
        <v>45979</v>
      </c>
      <c r="S3052" s="2"/>
      <c r="T3052" s="1">
        <v>0</v>
      </c>
    </row>
    <row r="3053" spans="1:20">
      <c r="A3053" s="1" t="s">
        <v>5925</v>
      </c>
      <c r="B3053" s="1" t="s">
        <v>375</v>
      </c>
      <c r="C3053" s="1" t="s">
        <v>376</v>
      </c>
      <c r="D3053" s="1" t="s">
        <v>6503</v>
      </c>
      <c r="E3053" s="1">
        <v>0</v>
      </c>
      <c r="F3053" s="1">
        <v>0</v>
      </c>
      <c r="G3053" s="1">
        <v>0</v>
      </c>
      <c r="H3053" s="1">
        <v>500058079</v>
      </c>
      <c r="I3053" s="2">
        <v>45986</v>
      </c>
      <c r="J3053" s="1">
        <v>2500</v>
      </c>
      <c r="K3053" s="1">
        <v>0</v>
      </c>
      <c r="L3053" s="1">
        <v>0</v>
      </c>
      <c r="M3053" s="1" t="s">
        <v>916</v>
      </c>
      <c r="N3053" s="1" t="s">
        <v>9946</v>
      </c>
      <c r="O3053" s="2">
        <v>45988</v>
      </c>
      <c r="P3053" s="1">
        <v>2</v>
      </c>
      <c r="Q3053" s="1" t="s">
        <v>6443</v>
      </c>
      <c r="R3053" s="2">
        <v>45979</v>
      </c>
      <c r="S3053" s="2"/>
      <c r="T3053" s="1">
        <v>0</v>
      </c>
    </row>
    <row r="3054" spans="1:20">
      <c r="A3054" s="1" t="s">
        <v>5925</v>
      </c>
      <c r="B3054" s="1" t="s">
        <v>375</v>
      </c>
      <c r="C3054" s="1" t="s">
        <v>376</v>
      </c>
      <c r="D3054" s="1" t="s">
        <v>6503</v>
      </c>
      <c r="E3054" s="1">
        <v>0</v>
      </c>
      <c r="F3054" s="1">
        <v>0</v>
      </c>
      <c r="G3054" s="1">
        <v>0</v>
      </c>
      <c r="H3054" s="1">
        <v>500058079</v>
      </c>
      <c r="I3054" s="2">
        <v>45986</v>
      </c>
      <c r="J3054" s="1">
        <v>2500</v>
      </c>
      <c r="K3054" s="1">
        <v>0</v>
      </c>
      <c r="L3054" s="1">
        <v>0</v>
      </c>
      <c r="M3054" s="1" t="s">
        <v>916</v>
      </c>
      <c r="N3054" s="1" t="s">
        <v>9946</v>
      </c>
      <c r="O3054" s="2">
        <v>45988</v>
      </c>
      <c r="P3054" s="1">
        <v>2</v>
      </c>
      <c r="Q3054" s="1" t="s">
        <v>6443</v>
      </c>
      <c r="R3054" s="2">
        <v>45979</v>
      </c>
      <c r="S3054" s="2"/>
      <c r="T3054" s="1">
        <v>0</v>
      </c>
    </row>
    <row r="3055" spans="1:20">
      <c r="A3055" s="1" t="s">
        <v>5928</v>
      </c>
      <c r="B3055" s="1" t="s">
        <v>375</v>
      </c>
      <c r="C3055" s="1" t="s">
        <v>376</v>
      </c>
      <c r="D3055" s="1" t="s">
        <v>6503</v>
      </c>
      <c r="E3055" s="1">
        <v>0</v>
      </c>
      <c r="F3055" s="1">
        <v>0</v>
      </c>
      <c r="G3055" s="1">
        <v>0</v>
      </c>
      <c r="H3055" s="1">
        <v>500058227</v>
      </c>
      <c r="I3055" s="2">
        <v>45986</v>
      </c>
      <c r="J3055" s="1">
        <v>5500</v>
      </c>
      <c r="K3055" s="1">
        <v>0</v>
      </c>
      <c r="L3055" s="1">
        <v>0</v>
      </c>
      <c r="M3055" s="1" t="s">
        <v>916</v>
      </c>
      <c r="N3055" s="1" t="s">
        <v>9946</v>
      </c>
      <c r="O3055" s="2">
        <v>45988</v>
      </c>
      <c r="P3055" s="1">
        <v>2</v>
      </c>
      <c r="Q3055" s="1" t="s">
        <v>6443</v>
      </c>
      <c r="R3055" s="2">
        <v>45979</v>
      </c>
      <c r="S3055" s="2"/>
      <c r="T3055" s="1">
        <v>0</v>
      </c>
    </row>
    <row r="3056" spans="1:20">
      <c r="A3056" s="1" t="s">
        <v>5928</v>
      </c>
      <c r="B3056" s="1" t="s">
        <v>375</v>
      </c>
      <c r="C3056" s="1" t="s">
        <v>376</v>
      </c>
      <c r="D3056" s="1" t="s">
        <v>6503</v>
      </c>
      <c r="E3056" s="1">
        <v>0</v>
      </c>
      <c r="F3056" s="1">
        <v>0</v>
      </c>
      <c r="G3056" s="1">
        <v>0</v>
      </c>
      <c r="H3056" s="1">
        <v>500058227</v>
      </c>
      <c r="I3056" s="2">
        <v>45986</v>
      </c>
      <c r="J3056" s="1">
        <v>5500</v>
      </c>
      <c r="K3056" s="1">
        <v>0</v>
      </c>
      <c r="L3056" s="1">
        <v>0</v>
      </c>
      <c r="M3056" s="1" t="s">
        <v>916</v>
      </c>
      <c r="N3056" s="1" t="s">
        <v>9946</v>
      </c>
      <c r="O3056" s="2">
        <v>45988</v>
      </c>
      <c r="P3056" s="1">
        <v>2</v>
      </c>
      <c r="Q3056" s="1" t="s">
        <v>6443</v>
      </c>
      <c r="R3056" s="2">
        <v>45979</v>
      </c>
      <c r="S3056" s="2"/>
      <c r="T3056" s="1">
        <v>0</v>
      </c>
    </row>
    <row r="3057" spans="1:20">
      <c r="A3057" s="1" t="s">
        <v>5931</v>
      </c>
      <c r="B3057" s="1" t="s">
        <v>375</v>
      </c>
      <c r="C3057" s="1" t="s">
        <v>376</v>
      </c>
      <c r="D3057" s="1" t="s">
        <v>6503</v>
      </c>
      <c r="E3057" s="1">
        <v>0</v>
      </c>
      <c r="F3057" s="1">
        <v>0</v>
      </c>
      <c r="G3057" s="1">
        <v>0</v>
      </c>
      <c r="H3057" s="1">
        <v>500058410</v>
      </c>
      <c r="I3057" s="2">
        <v>45986</v>
      </c>
      <c r="J3057" s="1">
        <v>3500</v>
      </c>
      <c r="K3057" s="1">
        <v>0</v>
      </c>
      <c r="L3057" s="1">
        <v>0</v>
      </c>
      <c r="M3057" s="1" t="s">
        <v>916</v>
      </c>
      <c r="N3057" s="1" t="s">
        <v>9946</v>
      </c>
      <c r="O3057" s="2">
        <v>45988</v>
      </c>
      <c r="P3057" s="1">
        <v>2</v>
      </c>
      <c r="Q3057" s="1" t="s">
        <v>6443</v>
      </c>
      <c r="R3057" s="2">
        <v>45979</v>
      </c>
      <c r="S3057" s="2"/>
      <c r="T3057" s="1">
        <v>0</v>
      </c>
    </row>
    <row r="3058" spans="1:20">
      <c r="A3058" s="1" t="s">
        <v>5931</v>
      </c>
      <c r="B3058" s="1" t="s">
        <v>375</v>
      </c>
      <c r="C3058" s="1" t="s">
        <v>376</v>
      </c>
      <c r="D3058" s="1" t="s">
        <v>6503</v>
      </c>
      <c r="E3058" s="1">
        <v>0</v>
      </c>
      <c r="F3058" s="1">
        <v>0</v>
      </c>
      <c r="G3058" s="1">
        <v>0</v>
      </c>
      <c r="H3058" s="1">
        <v>500058410</v>
      </c>
      <c r="I3058" s="2">
        <v>45986</v>
      </c>
      <c r="J3058" s="1">
        <v>3500</v>
      </c>
      <c r="K3058" s="1">
        <v>0</v>
      </c>
      <c r="L3058" s="1">
        <v>0</v>
      </c>
      <c r="M3058" s="1" t="s">
        <v>916</v>
      </c>
      <c r="N3058" s="1" t="s">
        <v>9946</v>
      </c>
      <c r="O3058" s="2">
        <v>45988</v>
      </c>
      <c r="P3058" s="1">
        <v>2</v>
      </c>
      <c r="Q3058" s="1" t="s">
        <v>6443</v>
      </c>
      <c r="R3058" s="2">
        <v>45979</v>
      </c>
      <c r="S3058" s="2"/>
      <c r="T3058" s="1">
        <v>0</v>
      </c>
    </row>
    <row r="3059" spans="1:20">
      <c r="A3059" s="1" t="s">
        <v>5934</v>
      </c>
      <c r="B3059" s="1" t="s">
        <v>375</v>
      </c>
      <c r="C3059" s="1" t="s">
        <v>376</v>
      </c>
      <c r="D3059" s="1" t="s">
        <v>6503</v>
      </c>
      <c r="E3059" s="1">
        <v>0</v>
      </c>
      <c r="F3059" s="1">
        <v>0</v>
      </c>
      <c r="G3059" s="1">
        <v>0</v>
      </c>
      <c r="H3059" s="1">
        <v>500076129</v>
      </c>
      <c r="I3059" s="2">
        <v>45986</v>
      </c>
      <c r="J3059" s="1">
        <v>2500</v>
      </c>
      <c r="K3059" s="1">
        <v>0</v>
      </c>
      <c r="L3059" s="1">
        <v>0</v>
      </c>
      <c r="M3059" s="1" t="s">
        <v>916</v>
      </c>
      <c r="N3059" s="1" t="s">
        <v>9946</v>
      </c>
      <c r="O3059" s="2">
        <v>45988</v>
      </c>
      <c r="P3059" s="1">
        <v>2</v>
      </c>
      <c r="Q3059" s="1" t="s">
        <v>6443</v>
      </c>
      <c r="R3059" s="2">
        <v>45979</v>
      </c>
      <c r="S3059" s="2"/>
      <c r="T3059" s="1">
        <v>0</v>
      </c>
    </row>
    <row r="3060" spans="1:20">
      <c r="A3060" s="1" t="s">
        <v>5934</v>
      </c>
      <c r="B3060" s="1" t="s">
        <v>375</v>
      </c>
      <c r="C3060" s="1" t="s">
        <v>376</v>
      </c>
      <c r="D3060" s="1" t="s">
        <v>6503</v>
      </c>
      <c r="E3060" s="1">
        <v>0</v>
      </c>
      <c r="F3060" s="1">
        <v>0</v>
      </c>
      <c r="G3060" s="1">
        <v>0</v>
      </c>
      <c r="H3060" s="1">
        <v>500076129</v>
      </c>
      <c r="I3060" s="2">
        <v>45986</v>
      </c>
      <c r="J3060" s="1">
        <v>2500</v>
      </c>
      <c r="K3060" s="1">
        <v>0</v>
      </c>
      <c r="L3060" s="1">
        <v>0</v>
      </c>
      <c r="M3060" s="1" t="s">
        <v>916</v>
      </c>
      <c r="N3060" s="1" t="s">
        <v>9946</v>
      </c>
      <c r="O3060" s="2">
        <v>45988</v>
      </c>
      <c r="P3060" s="1">
        <v>2</v>
      </c>
      <c r="Q3060" s="1" t="s">
        <v>6443</v>
      </c>
      <c r="R3060" s="2">
        <v>45979</v>
      </c>
      <c r="S3060" s="2"/>
      <c r="T3060" s="1">
        <v>0</v>
      </c>
    </row>
    <row r="3061" spans="1:20">
      <c r="A3061" s="1" t="s">
        <v>7174</v>
      </c>
      <c r="B3061" s="1" t="s">
        <v>6529</v>
      </c>
      <c r="C3061" s="1" t="s">
        <v>6530</v>
      </c>
      <c r="D3061" s="1" t="s">
        <v>6454</v>
      </c>
      <c r="E3061" s="1">
        <v>0</v>
      </c>
      <c r="F3061" s="1">
        <v>0</v>
      </c>
      <c r="G3061" s="1">
        <v>0</v>
      </c>
      <c r="H3061" s="1" t="s">
        <v>7175</v>
      </c>
      <c r="I3061" s="2">
        <v>46044</v>
      </c>
      <c r="J3061" s="1">
        <v>3000</v>
      </c>
      <c r="K3061" s="1">
        <v>0</v>
      </c>
      <c r="L3061" s="1">
        <v>0</v>
      </c>
      <c r="M3061" s="1" t="s">
        <v>6667</v>
      </c>
      <c r="N3061" s="1" t="s">
        <v>6571</v>
      </c>
      <c r="O3061" s="2">
        <v>46049</v>
      </c>
      <c r="P3061" s="1">
        <v>1</v>
      </c>
      <c r="Q3061" s="1" t="s">
        <v>6430</v>
      </c>
      <c r="R3061" s="2">
        <v>45979</v>
      </c>
      <c r="S3061" s="2"/>
      <c r="T3061" s="1">
        <v>0</v>
      </c>
    </row>
    <row r="3062" spans="1:20">
      <c r="A3062" s="1" t="s">
        <v>7176</v>
      </c>
      <c r="B3062" s="1" t="s">
        <v>6529</v>
      </c>
      <c r="C3062" s="1" t="s">
        <v>6530</v>
      </c>
      <c r="D3062" s="1" t="s">
        <v>6454</v>
      </c>
      <c r="E3062" s="1">
        <v>0</v>
      </c>
      <c r="F3062" s="1">
        <v>0</v>
      </c>
      <c r="G3062" s="1">
        <v>0</v>
      </c>
      <c r="H3062" s="1" t="s">
        <v>7177</v>
      </c>
      <c r="I3062" s="2">
        <v>46021</v>
      </c>
      <c r="J3062" s="1">
        <v>2000</v>
      </c>
      <c r="K3062" s="1">
        <v>0</v>
      </c>
      <c r="L3062" s="1">
        <v>0</v>
      </c>
      <c r="M3062" s="1" t="s">
        <v>7178</v>
      </c>
      <c r="N3062" s="1" t="s">
        <v>6571</v>
      </c>
      <c r="O3062" s="2">
        <v>46027</v>
      </c>
      <c r="P3062" s="1">
        <v>1</v>
      </c>
      <c r="Q3062" s="1" t="s">
        <v>6430</v>
      </c>
      <c r="R3062" s="2">
        <v>45979</v>
      </c>
      <c r="S3062" s="2"/>
      <c r="T3062" s="1">
        <v>0</v>
      </c>
    </row>
    <row r="3063" spans="1:20">
      <c r="A3063" s="1" t="s">
        <v>5937</v>
      </c>
      <c r="B3063" s="1" t="s">
        <v>375</v>
      </c>
      <c r="C3063" s="1" t="s">
        <v>376</v>
      </c>
      <c r="D3063" s="1" t="s">
        <v>6503</v>
      </c>
      <c r="E3063" s="1">
        <v>0</v>
      </c>
      <c r="F3063" s="1">
        <v>0</v>
      </c>
      <c r="G3063" s="1">
        <v>0</v>
      </c>
      <c r="H3063" s="1">
        <v>8608535</v>
      </c>
      <c r="I3063" s="2">
        <v>45986</v>
      </c>
      <c r="J3063" s="1">
        <v>5000</v>
      </c>
      <c r="K3063" s="1">
        <v>5000</v>
      </c>
      <c r="L3063" s="1">
        <v>0</v>
      </c>
      <c r="M3063" s="1" t="s">
        <v>912</v>
      </c>
      <c r="N3063" s="1" t="s">
        <v>9946</v>
      </c>
      <c r="O3063" s="2">
        <v>45988</v>
      </c>
      <c r="P3063" s="1">
        <v>2</v>
      </c>
      <c r="Q3063" s="1" t="s">
        <v>6443</v>
      </c>
      <c r="R3063" s="2">
        <v>45979</v>
      </c>
      <c r="S3063" s="2">
        <v>45980</v>
      </c>
      <c r="T3063" s="1">
        <v>12004</v>
      </c>
    </row>
    <row r="3064" spans="1:20">
      <c r="A3064" s="1" t="s">
        <v>5941</v>
      </c>
      <c r="B3064" s="1" t="s">
        <v>375</v>
      </c>
      <c r="C3064" s="1" t="s">
        <v>376</v>
      </c>
      <c r="D3064" s="1" t="s">
        <v>6503</v>
      </c>
      <c r="E3064" s="1">
        <v>0</v>
      </c>
      <c r="F3064" s="1">
        <v>0</v>
      </c>
      <c r="G3064" s="1">
        <v>0</v>
      </c>
      <c r="H3064" s="1">
        <v>8608542</v>
      </c>
      <c r="I3064" s="2">
        <v>45986</v>
      </c>
      <c r="J3064" s="1">
        <v>5000</v>
      </c>
      <c r="K3064" s="1">
        <v>5000</v>
      </c>
      <c r="L3064" s="1">
        <v>0</v>
      </c>
      <c r="M3064" s="1" t="s">
        <v>912</v>
      </c>
      <c r="N3064" s="1" t="s">
        <v>9946</v>
      </c>
      <c r="O3064" s="2">
        <v>45988</v>
      </c>
      <c r="P3064" s="1">
        <v>2</v>
      </c>
      <c r="Q3064" s="1" t="s">
        <v>6443</v>
      </c>
      <c r="R3064" s="2">
        <v>45979</v>
      </c>
      <c r="S3064" s="2">
        <v>45980</v>
      </c>
      <c r="T3064" s="1">
        <v>12004</v>
      </c>
    </row>
    <row r="3065" spans="1:20">
      <c r="A3065" s="1" t="s">
        <v>5944</v>
      </c>
      <c r="B3065" s="1" t="s">
        <v>375</v>
      </c>
      <c r="C3065" s="1" t="s">
        <v>376</v>
      </c>
      <c r="D3065" s="1" t="s">
        <v>6503</v>
      </c>
      <c r="E3065" s="1">
        <v>0</v>
      </c>
      <c r="F3065" s="1">
        <v>0</v>
      </c>
      <c r="G3065" s="1">
        <v>0</v>
      </c>
      <c r="H3065" s="1">
        <v>8608550</v>
      </c>
      <c r="I3065" s="2">
        <v>45986</v>
      </c>
      <c r="J3065" s="1">
        <v>20000</v>
      </c>
      <c r="K3065" s="1">
        <v>0</v>
      </c>
      <c r="L3065" s="1">
        <v>0</v>
      </c>
      <c r="M3065" s="1" t="s">
        <v>912</v>
      </c>
      <c r="N3065" s="1" t="s">
        <v>9946</v>
      </c>
      <c r="O3065" s="2">
        <v>45988</v>
      </c>
      <c r="P3065" s="1">
        <v>2</v>
      </c>
      <c r="Q3065" s="1" t="s">
        <v>6443</v>
      </c>
      <c r="R3065" s="2">
        <v>45979</v>
      </c>
      <c r="S3065" s="2">
        <v>45980</v>
      </c>
      <c r="T3065" s="1">
        <v>44004</v>
      </c>
    </row>
    <row r="3066" spans="1:20">
      <c r="A3066" s="1" t="s">
        <v>5947</v>
      </c>
      <c r="B3066" s="1" t="s">
        <v>375</v>
      </c>
      <c r="C3066" s="1" t="s">
        <v>376</v>
      </c>
      <c r="D3066" s="1" t="s">
        <v>6503</v>
      </c>
      <c r="E3066" s="1">
        <v>0</v>
      </c>
      <c r="F3066" s="1">
        <v>0</v>
      </c>
      <c r="G3066" s="1">
        <v>0</v>
      </c>
      <c r="H3066" s="1">
        <v>500058073</v>
      </c>
      <c r="I3066" s="2">
        <v>45986</v>
      </c>
      <c r="J3066" s="1">
        <v>8000</v>
      </c>
      <c r="K3066" s="1">
        <v>8000</v>
      </c>
      <c r="L3066" s="1">
        <v>0</v>
      </c>
      <c r="M3066" s="1" t="s">
        <v>912</v>
      </c>
      <c r="N3066" s="1" t="s">
        <v>9946</v>
      </c>
      <c r="O3066" s="2">
        <v>45988</v>
      </c>
      <c r="P3066" s="1">
        <v>2</v>
      </c>
      <c r="Q3066" s="1" t="s">
        <v>6443</v>
      </c>
      <c r="R3066" s="2">
        <v>45979</v>
      </c>
      <c r="S3066" s="2">
        <v>45980</v>
      </c>
      <c r="T3066" s="1">
        <v>18004</v>
      </c>
    </row>
    <row r="3067" spans="1:20">
      <c r="A3067" s="1" t="s">
        <v>5949</v>
      </c>
      <c r="B3067" s="1" t="s">
        <v>375</v>
      </c>
      <c r="C3067" s="1" t="s">
        <v>376</v>
      </c>
      <c r="D3067" s="1" t="s">
        <v>6503</v>
      </c>
      <c r="E3067" s="1">
        <v>0</v>
      </c>
      <c r="F3067" s="1">
        <v>0</v>
      </c>
      <c r="G3067" s="1">
        <v>0</v>
      </c>
      <c r="H3067" s="1">
        <v>500058074</v>
      </c>
      <c r="I3067" s="2">
        <v>45986</v>
      </c>
      <c r="J3067" s="1">
        <v>7000</v>
      </c>
      <c r="K3067" s="1">
        <v>0</v>
      </c>
      <c r="L3067" s="1">
        <v>0</v>
      </c>
      <c r="M3067" s="1" t="s">
        <v>912</v>
      </c>
      <c r="N3067" s="1" t="s">
        <v>9946</v>
      </c>
      <c r="O3067" s="2">
        <v>45988</v>
      </c>
      <c r="P3067" s="1">
        <v>2</v>
      </c>
      <c r="Q3067" s="1" t="s">
        <v>6443</v>
      </c>
      <c r="R3067" s="2">
        <v>45979</v>
      </c>
      <c r="S3067" s="2">
        <v>45980</v>
      </c>
      <c r="T3067" s="1">
        <v>16002</v>
      </c>
    </row>
    <row r="3068" spans="1:20">
      <c r="A3068" s="1" t="s">
        <v>5952</v>
      </c>
      <c r="B3068" s="1" t="s">
        <v>375</v>
      </c>
      <c r="C3068" s="1" t="s">
        <v>376</v>
      </c>
      <c r="D3068" s="1" t="s">
        <v>6503</v>
      </c>
      <c r="E3068" s="1">
        <v>0</v>
      </c>
      <c r="F3068" s="1">
        <v>0</v>
      </c>
      <c r="G3068" s="1">
        <v>0</v>
      </c>
      <c r="H3068" s="1">
        <v>500058075</v>
      </c>
      <c r="I3068" s="2">
        <v>45986</v>
      </c>
      <c r="J3068" s="1">
        <v>29000</v>
      </c>
      <c r="K3068" s="1">
        <v>0</v>
      </c>
      <c r="L3068" s="1">
        <v>0</v>
      </c>
      <c r="M3068" s="1" t="s">
        <v>912</v>
      </c>
      <c r="N3068" s="1" t="s">
        <v>9946</v>
      </c>
      <c r="O3068" s="2">
        <v>45988</v>
      </c>
      <c r="P3068" s="1">
        <v>2</v>
      </c>
      <c r="Q3068" s="1" t="s">
        <v>6443</v>
      </c>
      <c r="R3068" s="2">
        <v>45979</v>
      </c>
      <c r="S3068" s="2">
        <v>45980</v>
      </c>
      <c r="T3068" s="1">
        <v>62004</v>
      </c>
    </row>
    <row r="3069" spans="1:20">
      <c r="A3069" s="1" t="s">
        <v>5955</v>
      </c>
      <c r="B3069" s="1" t="s">
        <v>375</v>
      </c>
      <c r="C3069" s="1" t="s">
        <v>376</v>
      </c>
      <c r="D3069" s="1" t="s">
        <v>6503</v>
      </c>
      <c r="E3069" s="1">
        <v>0</v>
      </c>
      <c r="F3069" s="1">
        <v>0</v>
      </c>
      <c r="G3069" s="1">
        <v>0</v>
      </c>
      <c r="H3069" s="1">
        <v>500058076</v>
      </c>
      <c r="I3069" s="2">
        <v>45986</v>
      </c>
      <c r="J3069" s="1">
        <v>8000</v>
      </c>
      <c r="K3069" s="1">
        <v>8000</v>
      </c>
      <c r="L3069" s="1">
        <v>0</v>
      </c>
      <c r="M3069" s="1" t="s">
        <v>912</v>
      </c>
      <c r="N3069" s="1" t="s">
        <v>9946</v>
      </c>
      <c r="O3069" s="2">
        <v>45988</v>
      </c>
      <c r="P3069" s="1">
        <v>2</v>
      </c>
      <c r="Q3069" s="1" t="s">
        <v>6443</v>
      </c>
      <c r="R3069" s="2">
        <v>45979</v>
      </c>
      <c r="S3069" s="2">
        <v>45980</v>
      </c>
      <c r="T3069" s="1">
        <v>18004</v>
      </c>
    </row>
    <row r="3070" spans="1:20">
      <c r="A3070" s="1" t="s">
        <v>5958</v>
      </c>
      <c r="B3070" s="1" t="s">
        <v>375</v>
      </c>
      <c r="C3070" s="1" t="s">
        <v>376</v>
      </c>
      <c r="D3070" s="1" t="s">
        <v>6503</v>
      </c>
      <c r="E3070" s="1">
        <v>0</v>
      </c>
      <c r="F3070" s="1">
        <v>0</v>
      </c>
      <c r="G3070" s="1">
        <v>0</v>
      </c>
      <c r="H3070" s="1">
        <v>500058220</v>
      </c>
      <c r="I3070" s="2">
        <v>45986</v>
      </c>
      <c r="J3070" s="1">
        <v>26000</v>
      </c>
      <c r="K3070" s="1">
        <v>0</v>
      </c>
      <c r="L3070" s="1">
        <v>0</v>
      </c>
      <c r="M3070" s="1" t="s">
        <v>912</v>
      </c>
      <c r="N3070" s="1" t="s">
        <v>9946</v>
      </c>
      <c r="O3070" s="2">
        <v>45988</v>
      </c>
      <c r="P3070" s="1">
        <v>2</v>
      </c>
      <c r="Q3070" s="1" t="s">
        <v>6443</v>
      </c>
      <c r="R3070" s="2">
        <v>45979</v>
      </c>
      <c r="S3070" s="2">
        <v>45980</v>
      </c>
      <c r="T3070" s="1">
        <v>56004</v>
      </c>
    </row>
    <row r="3071" spans="1:20">
      <c r="A3071" s="1" t="s">
        <v>5961</v>
      </c>
      <c r="B3071" s="1" t="s">
        <v>375</v>
      </c>
      <c r="C3071" s="1" t="s">
        <v>376</v>
      </c>
      <c r="D3071" s="1" t="s">
        <v>6503</v>
      </c>
      <c r="E3071" s="1">
        <v>0</v>
      </c>
      <c r="F3071" s="1">
        <v>0</v>
      </c>
      <c r="G3071" s="1">
        <v>0</v>
      </c>
      <c r="H3071" s="1">
        <v>500058221</v>
      </c>
      <c r="I3071" s="2">
        <v>45985</v>
      </c>
      <c r="J3071" s="1">
        <v>82000</v>
      </c>
      <c r="K3071" s="1">
        <v>0</v>
      </c>
      <c r="L3071" s="1">
        <v>0</v>
      </c>
      <c r="M3071" s="1" t="s">
        <v>912</v>
      </c>
      <c r="N3071" s="1" t="s">
        <v>9946</v>
      </c>
      <c r="O3071" s="2">
        <v>45988</v>
      </c>
      <c r="P3071" s="1">
        <v>2</v>
      </c>
      <c r="Q3071" s="1" t="s">
        <v>6443</v>
      </c>
      <c r="R3071" s="2">
        <v>45979</v>
      </c>
      <c r="S3071" s="2">
        <v>45980</v>
      </c>
      <c r="T3071" s="1">
        <v>172002</v>
      </c>
    </row>
    <row r="3072" spans="1:20">
      <c r="A3072" s="1" t="s">
        <v>5963</v>
      </c>
      <c r="B3072" s="1" t="s">
        <v>375</v>
      </c>
      <c r="C3072" s="1" t="s">
        <v>376</v>
      </c>
      <c r="D3072" s="1" t="s">
        <v>6503</v>
      </c>
      <c r="E3072" s="1">
        <v>0</v>
      </c>
      <c r="F3072" s="1">
        <v>0</v>
      </c>
      <c r="G3072" s="1">
        <v>0</v>
      </c>
      <c r="H3072" s="1">
        <v>500058223</v>
      </c>
      <c r="I3072" s="2">
        <v>45985</v>
      </c>
      <c r="J3072" s="1">
        <v>54000</v>
      </c>
      <c r="K3072" s="1">
        <v>0</v>
      </c>
      <c r="L3072" s="1">
        <v>0</v>
      </c>
      <c r="M3072" s="1" t="s">
        <v>912</v>
      </c>
      <c r="N3072" s="1" t="s">
        <v>9946</v>
      </c>
      <c r="O3072" s="2">
        <v>45988</v>
      </c>
      <c r="P3072" s="1">
        <v>2</v>
      </c>
      <c r="Q3072" s="1" t="s">
        <v>6443</v>
      </c>
      <c r="R3072" s="2">
        <v>45979</v>
      </c>
      <c r="S3072" s="2">
        <v>45981</v>
      </c>
      <c r="T3072" s="1">
        <v>114000</v>
      </c>
    </row>
    <row r="3073" spans="1:20">
      <c r="A3073" s="1" t="s">
        <v>5966</v>
      </c>
      <c r="B3073" s="1" t="s">
        <v>375</v>
      </c>
      <c r="C3073" s="1" t="s">
        <v>376</v>
      </c>
      <c r="D3073" s="1" t="s">
        <v>6503</v>
      </c>
      <c r="E3073" s="1">
        <v>0</v>
      </c>
      <c r="F3073" s="1">
        <v>0</v>
      </c>
      <c r="G3073" s="1">
        <v>0</v>
      </c>
      <c r="H3073" s="1">
        <v>500058224</v>
      </c>
      <c r="I3073" s="2">
        <v>45986</v>
      </c>
      <c r="J3073" s="1">
        <v>21000</v>
      </c>
      <c r="K3073" s="1">
        <v>0</v>
      </c>
      <c r="L3073" s="1">
        <v>0</v>
      </c>
      <c r="M3073" s="1" t="s">
        <v>912</v>
      </c>
      <c r="N3073" s="1" t="s">
        <v>9946</v>
      </c>
      <c r="O3073" s="2">
        <v>45988</v>
      </c>
      <c r="P3073" s="1">
        <v>2</v>
      </c>
      <c r="Q3073" s="1" t="s">
        <v>6443</v>
      </c>
      <c r="R3073" s="2">
        <v>45979</v>
      </c>
      <c r="S3073" s="2">
        <v>45980</v>
      </c>
      <c r="T3073" s="1">
        <v>45000</v>
      </c>
    </row>
    <row r="3074" spans="1:20">
      <c r="A3074" s="1" t="s">
        <v>5969</v>
      </c>
      <c r="B3074" s="1" t="s">
        <v>375</v>
      </c>
      <c r="C3074" s="1" t="s">
        <v>376</v>
      </c>
      <c r="D3074" s="1" t="s">
        <v>6503</v>
      </c>
      <c r="E3074" s="1">
        <v>0</v>
      </c>
      <c r="F3074" s="1">
        <v>0</v>
      </c>
      <c r="G3074" s="1">
        <v>0</v>
      </c>
      <c r="H3074" s="1">
        <v>500059616</v>
      </c>
      <c r="I3074" s="2">
        <v>45986</v>
      </c>
      <c r="J3074" s="1">
        <v>9000</v>
      </c>
      <c r="K3074" s="1">
        <v>0</v>
      </c>
      <c r="L3074" s="1">
        <v>0</v>
      </c>
      <c r="M3074" s="1" t="s">
        <v>912</v>
      </c>
      <c r="N3074" s="1" t="s">
        <v>9946</v>
      </c>
      <c r="O3074" s="2">
        <v>45988</v>
      </c>
      <c r="P3074" s="1">
        <v>2</v>
      </c>
      <c r="Q3074" s="1" t="s">
        <v>6443</v>
      </c>
      <c r="R3074" s="2">
        <v>45979</v>
      </c>
      <c r="S3074" s="2">
        <v>45981</v>
      </c>
      <c r="T3074" s="1">
        <v>20000</v>
      </c>
    </row>
    <row r="3075" spans="1:20">
      <c r="A3075" s="1" t="s">
        <v>5972</v>
      </c>
      <c r="B3075" s="1" t="s">
        <v>375</v>
      </c>
      <c r="C3075" s="1" t="s">
        <v>376</v>
      </c>
      <c r="D3075" s="1" t="s">
        <v>6503</v>
      </c>
      <c r="E3075" s="1">
        <v>0</v>
      </c>
      <c r="F3075" s="1">
        <v>0</v>
      </c>
      <c r="G3075" s="1">
        <v>0</v>
      </c>
      <c r="H3075" s="1">
        <v>500059617</v>
      </c>
      <c r="I3075" s="2">
        <v>45986</v>
      </c>
      <c r="J3075" s="1">
        <v>6000</v>
      </c>
      <c r="K3075" s="1">
        <v>0</v>
      </c>
      <c r="L3075" s="1">
        <v>0</v>
      </c>
      <c r="M3075" s="1" t="s">
        <v>912</v>
      </c>
      <c r="N3075" s="1" t="s">
        <v>9946</v>
      </c>
      <c r="O3075" s="2">
        <v>45988</v>
      </c>
      <c r="P3075" s="1">
        <v>2</v>
      </c>
      <c r="Q3075" s="1" t="s">
        <v>6443</v>
      </c>
      <c r="R3075" s="2">
        <v>45979</v>
      </c>
      <c r="S3075" s="2">
        <v>45981</v>
      </c>
      <c r="T3075" s="1">
        <v>14000</v>
      </c>
    </row>
    <row r="3076" spans="1:20">
      <c r="A3076" s="1" t="s">
        <v>5975</v>
      </c>
      <c r="B3076" s="1" t="s">
        <v>375</v>
      </c>
      <c r="C3076" s="1" t="s">
        <v>376</v>
      </c>
      <c r="D3076" s="1" t="s">
        <v>6503</v>
      </c>
      <c r="E3076" s="1">
        <v>0</v>
      </c>
      <c r="F3076" s="1">
        <v>0</v>
      </c>
      <c r="G3076" s="1">
        <v>0</v>
      </c>
      <c r="H3076" s="1">
        <v>500059623</v>
      </c>
      <c r="I3076" s="2">
        <v>45986</v>
      </c>
      <c r="J3076" s="1">
        <v>5000</v>
      </c>
      <c r="K3076" s="1">
        <v>0</v>
      </c>
      <c r="L3076" s="1">
        <v>0</v>
      </c>
      <c r="M3076" s="1" t="s">
        <v>912</v>
      </c>
      <c r="N3076" s="1" t="s">
        <v>9946</v>
      </c>
      <c r="O3076" s="2">
        <v>45988</v>
      </c>
      <c r="P3076" s="1">
        <v>2</v>
      </c>
      <c r="Q3076" s="1" t="s">
        <v>6443</v>
      </c>
      <c r="R3076" s="2">
        <v>45979</v>
      </c>
      <c r="S3076" s="2">
        <v>45981</v>
      </c>
      <c r="T3076" s="1">
        <v>12004</v>
      </c>
    </row>
    <row r="3077" spans="1:20">
      <c r="A3077" s="1" t="s">
        <v>5978</v>
      </c>
      <c r="B3077" s="1" t="s">
        <v>375</v>
      </c>
      <c r="C3077" s="1" t="s">
        <v>376</v>
      </c>
      <c r="D3077" s="1" t="s">
        <v>6503</v>
      </c>
      <c r="E3077" s="1">
        <v>0</v>
      </c>
      <c r="F3077" s="1">
        <v>0</v>
      </c>
      <c r="G3077" s="1">
        <v>0</v>
      </c>
      <c r="H3077" s="1">
        <v>500060280</v>
      </c>
      <c r="I3077" s="2">
        <v>45986</v>
      </c>
      <c r="J3077" s="1">
        <v>22000</v>
      </c>
      <c r="K3077" s="1">
        <v>22000</v>
      </c>
      <c r="L3077" s="1">
        <v>0</v>
      </c>
      <c r="M3077" s="1" t="s">
        <v>912</v>
      </c>
      <c r="N3077" s="1" t="s">
        <v>9946</v>
      </c>
      <c r="O3077" s="2">
        <v>45988</v>
      </c>
      <c r="P3077" s="1">
        <v>2</v>
      </c>
      <c r="Q3077" s="1" t="s">
        <v>6443</v>
      </c>
      <c r="R3077" s="2">
        <v>45979</v>
      </c>
      <c r="S3077" s="2">
        <v>45980</v>
      </c>
      <c r="T3077" s="1">
        <v>47002</v>
      </c>
    </row>
    <row r="3078" spans="1:20">
      <c r="A3078" s="1" t="s">
        <v>5981</v>
      </c>
      <c r="B3078" s="1" t="s">
        <v>375</v>
      </c>
      <c r="C3078" s="1" t="s">
        <v>376</v>
      </c>
      <c r="D3078" s="1" t="s">
        <v>6503</v>
      </c>
      <c r="E3078" s="1">
        <v>0</v>
      </c>
      <c r="F3078" s="1">
        <v>0</v>
      </c>
      <c r="G3078" s="1">
        <v>0</v>
      </c>
      <c r="H3078" s="1">
        <v>500060281</v>
      </c>
      <c r="I3078" s="2">
        <v>45986</v>
      </c>
      <c r="J3078" s="1">
        <v>7000</v>
      </c>
      <c r="K3078" s="1">
        <v>7000</v>
      </c>
      <c r="L3078" s="1">
        <v>0</v>
      </c>
      <c r="M3078" s="1" t="s">
        <v>912</v>
      </c>
      <c r="N3078" s="1" t="s">
        <v>9946</v>
      </c>
      <c r="O3078" s="2">
        <v>45988</v>
      </c>
      <c r="P3078" s="1">
        <v>2</v>
      </c>
      <c r="Q3078" s="1" t="s">
        <v>6443</v>
      </c>
      <c r="R3078" s="2">
        <v>45979</v>
      </c>
      <c r="S3078" s="2">
        <v>45980</v>
      </c>
      <c r="T3078" s="1">
        <v>16002</v>
      </c>
    </row>
    <row r="3079" spans="1:20">
      <c r="A3079" s="1" t="s">
        <v>5984</v>
      </c>
      <c r="B3079" s="1" t="s">
        <v>375</v>
      </c>
      <c r="C3079" s="1" t="s">
        <v>376</v>
      </c>
      <c r="D3079" s="1" t="s">
        <v>6503</v>
      </c>
      <c r="E3079" s="1">
        <v>0</v>
      </c>
      <c r="F3079" s="1">
        <v>0</v>
      </c>
      <c r="G3079" s="1">
        <v>0</v>
      </c>
      <c r="H3079" s="1">
        <v>500060282</v>
      </c>
      <c r="I3079" s="2">
        <v>45986</v>
      </c>
      <c r="J3079" s="1">
        <v>32000</v>
      </c>
      <c r="K3079" s="1">
        <v>0</v>
      </c>
      <c r="L3079" s="1">
        <v>0</v>
      </c>
      <c r="M3079" s="1" t="s">
        <v>912</v>
      </c>
      <c r="N3079" s="1" t="s">
        <v>9946</v>
      </c>
      <c r="O3079" s="2">
        <v>45988</v>
      </c>
      <c r="P3079" s="1">
        <v>2</v>
      </c>
      <c r="Q3079" s="1" t="s">
        <v>6443</v>
      </c>
      <c r="R3079" s="2">
        <v>45979</v>
      </c>
      <c r="S3079" s="2">
        <v>45980</v>
      </c>
      <c r="T3079" s="1">
        <v>68004</v>
      </c>
    </row>
    <row r="3080" spans="1:20">
      <c r="A3080" s="1" t="s">
        <v>457</v>
      </c>
      <c r="B3080" s="1" t="s">
        <v>463</v>
      </c>
      <c r="C3080" s="1" t="s">
        <v>464</v>
      </c>
      <c r="D3080" s="1" t="s">
        <v>6531</v>
      </c>
      <c r="E3080" s="1">
        <v>0</v>
      </c>
      <c r="F3080" s="1">
        <v>0</v>
      </c>
      <c r="G3080" s="1">
        <v>0</v>
      </c>
      <c r="H3080" s="1" t="s">
        <v>462</v>
      </c>
      <c r="I3080" s="2">
        <v>45992</v>
      </c>
      <c r="J3080" s="1">
        <v>100000</v>
      </c>
      <c r="K3080" s="1">
        <v>0</v>
      </c>
      <c r="L3080" s="1">
        <v>0</v>
      </c>
      <c r="M3080" s="1" t="s">
        <v>460</v>
      </c>
      <c r="N3080" s="1"/>
      <c r="O3080" s="2">
        <v>45994</v>
      </c>
      <c r="P3080" s="1">
        <v>1</v>
      </c>
      <c r="Q3080" s="1" t="s">
        <v>7179</v>
      </c>
      <c r="R3080" s="2">
        <v>45979</v>
      </c>
      <c r="S3080" s="2"/>
      <c r="T3080" s="1">
        <v>0</v>
      </c>
    </row>
    <row r="3081" spans="1:20">
      <c r="A3081" s="1" t="s">
        <v>9947</v>
      </c>
      <c r="B3081" s="1" t="s">
        <v>6529</v>
      </c>
      <c r="C3081" s="1" t="s">
        <v>6530</v>
      </c>
      <c r="D3081" s="1" t="s">
        <v>6563</v>
      </c>
      <c r="E3081" s="1">
        <v>0</v>
      </c>
      <c r="F3081" s="1">
        <v>0</v>
      </c>
      <c r="G3081" s="1">
        <v>0</v>
      </c>
      <c r="H3081" s="1" t="s">
        <v>9948</v>
      </c>
      <c r="I3081" s="2">
        <v>46001</v>
      </c>
      <c r="J3081" s="1">
        <v>2000</v>
      </c>
      <c r="K3081" s="1">
        <v>0</v>
      </c>
      <c r="L3081" s="1">
        <v>0</v>
      </c>
      <c r="M3081" s="1" t="s">
        <v>9949</v>
      </c>
      <c r="N3081" s="1" t="s">
        <v>6571</v>
      </c>
      <c r="O3081" s="2">
        <v>46006</v>
      </c>
      <c r="P3081" s="1">
        <v>1</v>
      </c>
      <c r="Q3081" s="1" t="s">
        <v>6430</v>
      </c>
      <c r="R3081" s="2">
        <v>45979</v>
      </c>
      <c r="S3081" s="2"/>
      <c r="T3081" s="1">
        <v>0</v>
      </c>
    </row>
    <row r="3082" spans="1:20">
      <c r="A3082" s="1" t="s">
        <v>7180</v>
      </c>
      <c r="B3082" s="1" t="s">
        <v>6529</v>
      </c>
      <c r="C3082" s="1" t="s">
        <v>6530</v>
      </c>
      <c r="D3082" s="1" t="s">
        <v>6531</v>
      </c>
      <c r="E3082" s="1">
        <v>0</v>
      </c>
      <c r="F3082" s="1">
        <v>0</v>
      </c>
      <c r="G3082" s="1">
        <v>0</v>
      </c>
      <c r="H3082" s="1" t="s">
        <v>6532</v>
      </c>
      <c r="I3082" s="2">
        <v>46079</v>
      </c>
      <c r="J3082" s="1">
        <v>1500</v>
      </c>
      <c r="K3082" s="1">
        <v>0</v>
      </c>
      <c r="L3082" s="1">
        <v>0</v>
      </c>
      <c r="M3082" s="1" t="s">
        <v>6533</v>
      </c>
      <c r="N3082" s="1" t="s">
        <v>6571</v>
      </c>
      <c r="O3082" s="2">
        <v>46083</v>
      </c>
      <c r="P3082" s="1">
        <v>1</v>
      </c>
      <c r="Q3082" s="1" t="s">
        <v>6430</v>
      </c>
      <c r="R3082" s="2">
        <v>45979</v>
      </c>
      <c r="S3082" s="2"/>
      <c r="T3082" s="1">
        <v>0</v>
      </c>
    </row>
    <row r="3083" spans="1:20">
      <c r="A3083" s="1" t="s">
        <v>5987</v>
      </c>
      <c r="B3083" s="1" t="s">
        <v>375</v>
      </c>
      <c r="C3083" s="1" t="s">
        <v>376</v>
      </c>
      <c r="D3083" s="1" t="s">
        <v>6503</v>
      </c>
      <c r="E3083" s="1">
        <v>0</v>
      </c>
      <c r="F3083" s="1">
        <v>0</v>
      </c>
      <c r="G3083" s="1">
        <v>0</v>
      </c>
      <c r="H3083" s="1">
        <v>500058228</v>
      </c>
      <c r="I3083" s="2">
        <v>45986</v>
      </c>
      <c r="J3083" s="1">
        <v>4500</v>
      </c>
      <c r="K3083" s="1">
        <v>0</v>
      </c>
      <c r="L3083" s="1">
        <v>0</v>
      </c>
      <c r="M3083" s="1" t="s">
        <v>916</v>
      </c>
      <c r="N3083" s="1" t="s">
        <v>9946</v>
      </c>
      <c r="O3083" s="2">
        <v>45988</v>
      </c>
      <c r="P3083" s="1">
        <v>2</v>
      </c>
      <c r="Q3083" s="1" t="s">
        <v>6443</v>
      </c>
      <c r="R3083" s="2">
        <v>45979</v>
      </c>
      <c r="S3083" s="2"/>
      <c r="T3083" s="1">
        <v>0</v>
      </c>
    </row>
    <row r="3084" spans="1:20">
      <c r="A3084" s="1" t="s">
        <v>5987</v>
      </c>
      <c r="B3084" s="1" t="s">
        <v>375</v>
      </c>
      <c r="C3084" s="1" t="s">
        <v>376</v>
      </c>
      <c r="D3084" s="1" t="s">
        <v>6503</v>
      </c>
      <c r="E3084" s="1">
        <v>0</v>
      </c>
      <c r="F3084" s="1">
        <v>0</v>
      </c>
      <c r="G3084" s="1">
        <v>0</v>
      </c>
      <c r="H3084" s="1">
        <v>500058228</v>
      </c>
      <c r="I3084" s="2">
        <v>45986</v>
      </c>
      <c r="J3084" s="1">
        <v>4500</v>
      </c>
      <c r="K3084" s="1">
        <v>0</v>
      </c>
      <c r="L3084" s="1">
        <v>0</v>
      </c>
      <c r="M3084" s="1" t="s">
        <v>916</v>
      </c>
      <c r="N3084" s="1" t="s">
        <v>9946</v>
      </c>
      <c r="O3084" s="2">
        <v>45988</v>
      </c>
      <c r="P3084" s="1">
        <v>2</v>
      </c>
      <c r="Q3084" s="1" t="s">
        <v>6443</v>
      </c>
      <c r="R3084" s="2">
        <v>45979</v>
      </c>
      <c r="S3084" s="2"/>
      <c r="T3084" s="1">
        <v>0</v>
      </c>
    </row>
    <row r="3085" spans="1:20">
      <c r="A3085" s="1" t="s">
        <v>7181</v>
      </c>
      <c r="B3085" s="1" t="s">
        <v>2595</v>
      </c>
      <c r="C3085" s="1" t="s">
        <v>2596</v>
      </c>
      <c r="D3085" s="1">
        <v>0</v>
      </c>
      <c r="E3085" s="1">
        <v>0</v>
      </c>
      <c r="F3085" s="1">
        <v>0</v>
      </c>
      <c r="G3085" s="1">
        <v>0</v>
      </c>
      <c r="H3085" s="1" t="s">
        <v>7182</v>
      </c>
      <c r="I3085" s="2">
        <v>46020</v>
      </c>
      <c r="J3085" s="1">
        <v>750</v>
      </c>
      <c r="K3085" s="1">
        <v>0</v>
      </c>
      <c r="L3085" s="1">
        <v>0</v>
      </c>
      <c r="M3085" s="1"/>
      <c r="N3085" s="1" t="s">
        <v>7183</v>
      </c>
      <c r="O3085" s="2">
        <v>46027</v>
      </c>
      <c r="P3085" s="1">
        <v>1</v>
      </c>
      <c r="Q3085" s="1" t="s">
        <v>6990</v>
      </c>
      <c r="R3085" s="2">
        <v>45979</v>
      </c>
      <c r="S3085" s="2"/>
      <c r="T3085" s="1">
        <v>0</v>
      </c>
    </row>
    <row r="3086" spans="1:20">
      <c r="A3086" s="1" t="s">
        <v>9950</v>
      </c>
      <c r="B3086" s="1" t="s">
        <v>6529</v>
      </c>
      <c r="C3086" s="1" t="s">
        <v>6530</v>
      </c>
      <c r="D3086" s="1" t="s">
        <v>6563</v>
      </c>
      <c r="E3086" s="1">
        <v>0</v>
      </c>
      <c r="F3086" s="1">
        <v>0</v>
      </c>
      <c r="G3086" s="1">
        <v>0</v>
      </c>
      <c r="H3086" s="1" t="s">
        <v>9951</v>
      </c>
      <c r="I3086" s="2">
        <v>46022</v>
      </c>
      <c r="J3086" s="1">
        <v>30000</v>
      </c>
      <c r="K3086" s="1">
        <v>0</v>
      </c>
      <c r="L3086" s="1">
        <v>0</v>
      </c>
      <c r="M3086" s="1"/>
      <c r="N3086" s="1" t="s">
        <v>6534</v>
      </c>
      <c r="O3086" s="2">
        <v>46027</v>
      </c>
      <c r="P3086" s="1">
        <v>1</v>
      </c>
      <c r="Q3086" s="1" t="s">
        <v>6430</v>
      </c>
      <c r="R3086" s="2">
        <v>45979</v>
      </c>
      <c r="S3086" s="2"/>
      <c r="T3086" s="1">
        <v>0</v>
      </c>
    </row>
    <row r="3087" spans="1:20">
      <c r="A3087" s="1" t="s">
        <v>7184</v>
      </c>
      <c r="B3087" s="1" t="s">
        <v>88</v>
      </c>
      <c r="C3087" s="1" t="s">
        <v>89</v>
      </c>
      <c r="D3087" s="1" t="s">
        <v>6503</v>
      </c>
      <c r="E3087" s="1">
        <v>0</v>
      </c>
      <c r="F3087" s="1">
        <v>0</v>
      </c>
      <c r="G3087" s="1">
        <v>0</v>
      </c>
      <c r="H3087" s="1" t="s">
        <v>167</v>
      </c>
      <c r="I3087" s="2">
        <v>46034</v>
      </c>
      <c r="J3087" s="1">
        <v>888000</v>
      </c>
      <c r="K3087" s="1">
        <v>0</v>
      </c>
      <c r="L3087" s="1">
        <v>0</v>
      </c>
      <c r="M3087" s="1" t="s">
        <v>161</v>
      </c>
      <c r="N3087" s="1" t="s">
        <v>6619</v>
      </c>
      <c r="O3087" s="2">
        <v>46037</v>
      </c>
      <c r="P3087" s="1">
        <v>1</v>
      </c>
      <c r="Q3087" s="1" t="s">
        <v>6443</v>
      </c>
      <c r="R3087" s="2">
        <v>45979</v>
      </c>
      <c r="S3087" s="2"/>
      <c r="T3087" s="1">
        <v>0</v>
      </c>
    </row>
    <row r="3088" spans="1:20">
      <c r="A3088" s="1" t="s">
        <v>7185</v>
      </c>
      <c r="B3088" s="1" t="s">
        <v>474</v>
      </c>
      <c r="C3088" s="1" t="s">
        <v>475</v>
      </c>
      <c r="D3088" s="1" t="s">
        <v>7026</v>
      </c>
      <c r="E3088" s="1" t="s">
        <v>6752</v>
      </c>
      <c r="F3088" s="1">
        <v>0</v>
      </c>
      <c r="G3088" s="1">
        <v>0</v>
      </c>
      <c r="H3088" s="1" t="s">
        <v>7186</v>
      </c>
      <c r="I3088" s="2">
        <v>46000</v>
      </c>
      <c r="J3088" s="1">
        <v>100</v>
      </c>
      <c r="K3088" s="1">
        <v>0</v>
      </c>
      <c r="L3088" s="1">
        <v>0</v>
      </c>
      <c r="M3088" s="1" t="s">
        <v>7187</v>
      </c>
      <c r="N3088" s="1"/>
      <c r="O3088" s="2">
        <v>46002</v>
      </c>
      <c r="P3088" s="1">
        <v>1</v>
      </c>
      <c r="Q3088" s="1" t="s">
        <v>6436</v>
      </c>
      <c r="R3088" s="2">
        <v>45979</v>
      </c>
      <c r="S3088" s="2"/>
      <c r="T3088" s="1">
        <v>0</v>
      </c>
    </row>
    <row r="3089" spans="1:20">
      <c r="A3089" s="1" t="s">
        <v>466</v>
      </c>
      <c r="B3089" s="1" t="s">
        <v>474</v>
      </c>
      <c r="C3089" s="1" t="s">
        <v>475</v>
      </c>
      <c r="D3089" s="1" t="s">
        <v>7026</v>
      </c>
      <c r="E3089" s="1" t="s">
        <v>7188</v>
      </c>
      <c r="F3089" s="1">
        <v>0</v>
      </c>
      <c r="G3089" s="1">
        <v>0</v>
      </c>
      <c r="H3089" s="1" t="s">
        <v>473</v>
      </c>
      <c r="I3089" s="2">
        <v>46000</v>
      </c>
      <c r="J3089" s="1">
        <v>100</v>
      </c>
      <c r="K3089" s="1">
        <v>0</v>
      </c>
      <c r="L3089" s="1">
        <v>0</v>
      </c>
      <c r="M3089" s="1" t="s">
        <v>469</v>
      </c>
      <c r="N3089" s="1"/>
      <c r="O3089" s="2">
        <v>46002</v>
      </c>
      <c r="P3089" s="1">
        <v>1</v>
      </c>
      <c r="Q3089" s="1" t="s">
        <v>6436</v>
      </c>
      <c r="R3089" s="2">
        <v>45979</v>
      </c>
      <c r="S3089" s="2"/>
      <c r="T3089" s="1">
        <v>0</v>
      </c>
    </row>
    <row r="3090" spans="1:20">
      <c r="A3090" s="1" t="s">
        <v>7189</v>
      </c>
      <c r="B3090" s="1" t="s">
        <v>474</v>
      </c>
      <c r="C3090" s="1" t="s">
        <v>475</v>
      </c>
      <c r="D3090" s="1" t="s">
        <v>7026</v>
      </c>
      <c r="E3090" s="1" t="s">
        <v>6752</v>
      </c>
      <c r="F3090" s="1">
        <v>0</v>
      </c>
      <c r="G3090" s="1">
        <v>0</v>
      </c>
      <c r="H3090" s="1" t="s">
        <v>7190</v>
      </c>
      <c r="I3090" s="2">
        <v>46000</v>
      </c>
      <c r="J3090" s="1">
        <v>500</v>
      </c>
      <c r="K3090" s="1">
        <v>0</v>
      </c>
      <c r="L3090" s="1">
        <v>0</v>
      </c>
      <c r="M3090" s="1" t="s">
        <v>7191</v>
      </c>
      <c r="N3090" s="1"/>
      <c r="O3090" s="2">
        <v>46002</v>
      </c>
      <c r="P3090" s="1">
        <v>2</v>
      </c>
      <c r="Q3090" s="1" t="s">
        <v>6436</v>
      </c>
      <c r="R3090" s="2">
        <v>45979</v>
      </c>
      <c r="S3090" s="2"/>
      <c r="T3090" s="1">
        <v>0</v>
      </c>
    </row>
    <row r="3091" spans="1:20">
      <c r="A3091" s="1" t="s">
        <v>7192</v>
      </c>
      <c r="B3091" s="1" t="s">
        <v>7193</v>
      </c>
      <c r="C3091" s="1" t="s">
        <v>1801</v>
      </c>
      <c r="D3091" s="1" t="s">
        <v>6542</v>
      </c>
      <c r="E3091" s="1">
        <v>0</v>
      </c>
      <c r="F3091" s="1">
        <v>0</v>
      </c>
      <c r="G3091" s="1">
        <v>0</v>
      </c>
      <c r="H3091" s="1" t="s">
        <v>7194</v>
      </c>
      <c r="I3091" s="2">
        <v>46013</v>
      </c>
      <c r="J3091" s="1">
        <v>3000</v>
      </c>
      <c r="K3091" s="1">
        <v>0</v>
      </c>
      <c r="L3091" s="1">
        <v>0</v>
      </c>
      <c r="M3091" s="1" t="s">
        <v>7195</v>
      </c>
      <c r="N3091" s="1" t="s">
        <v>6534</v>
      </c>
      <c r="O3091" s="2">
        <v>46015</v>
      </c>
      <c r="P3091" s="1">
        <v>1</v>
      </c>
      <c r="Q3091" s="1" t="s">
        <v>7196</v>
      </c>
      <c r="R3091" s="2">
        <v>45979</v>
      </c>
      <c r="S3091" s="2"/>
      <c r="T3091" s="1">
        <v>0</v>
      </c>
    </row>
    <row r="3092" spans="1:20">
      <c r="A3092" s="1" t="s">
        <v>5991</v>
      </c>
      <c r="B3092" s="1" t="s">
        <v>387</v>
      </c>
      <c r="C3092" s="1" t="s">
        <v>388</v>
      </c>
      <c r="D3092" s="1" t="s">
        <v>6721</v>
      </c>
      <c r="E3092" s="1">
        <v>0</v>
      </c>
      <c r="F3092" s="1">
        <v>0</v>
      </c>
      <c r="G3092" s="1">
        <v>0</v>
      </c>
      <c r="H3092" s="1" t="s">
        <v>5993</v>
      </c>
      <c r="I3092" s="2">
        <v>45982</v>
      </c>
      <c r="J3092" s="1">
        <v>10000</v>
      </c>
      <c r="K3092" s="1">
        <v>10000</v>
      </c>
      <c r="L3092" s="1">
        <v>0</v>
      </c>
      <c r="M3092" s="1" t="s">
        <v>384</v>
      </c>
      <c r="N3092" s="1" t="s">
        <v>9952</v>
      </c>
      <c r="O3092" s="2">
        <v>45986</v>
      </c>
      <c r="P3092" s="1">
        <v>4</v>
      </c>
      <c r="Q3092" s="1" t="s">
        <v>6456</v>
      </c>
      <c r="R3092" s="2">
        <v>45979</v>
      </c>
      <c r="S3092" s="2">
        <v>45980</v>
      </c>
      <c r="T3092" s="1">
        <v>55638</v>
      </c>
    </row>
    <row r="3093" spans="1:20">
      <c r="A3093" s="1" t="s">
        <v>7197</v>
      </c>
      <c r="B3093" s="1" t="s">
        <v>3627</v>
      </c>
      <c r="C3093" s="1" t="s">
        <v>3628</v>
      </c>
      <c r="D3093" s="1" t="s">
        <v>6433</v>
      </c>
      <c r="E3093" s="1">
        <v>0</v>
      </c>
      <c r="F3093" s="1">
        <v>0</v>
      </c>
      <c r="G3093" s="1">
        <v>0</v>
      </c>
      <c r="H3093" s="1" t="s">
        <v>7198</v>
      </c>
      <c r="I3093" s="2">
        <v>46020</v>
      </c>
      <c r="J3093" s="1">
        <v>5000</v>
      </c>
      <c r="K3093" s="1">
        <v>0</v>
      </c>
      <c r="L3093" s="1">
        <v>0</v>
      </c>
      <c r="M3093" s="1" t="s">
        <v>7199</v>
      </c>
      <c r="N3093" s="1" t="s">
        <v>6571</v>
      </c>
      <c r="O3093" s="2">
        <v>46024</v>
      </c>
      <c r="P3093" s="1">
        <v>1</v>
      </c>
      <c r="Q3093" s="1" t="s">
        <v>6430</v>
      </c>
      <c r="R3093" s="2">
        <v>45979</v>
      </c>
      <c r="S3093" s="2"/>
      <c r="T3093" s="1">
        <v>0</v>
      </c>
    </row>
    <row r="3094" spans="1:20">
      <c r="A3094" s="1" t="s">
        <v>7200</v>
      </c>
      <c r="B3094" s="1" t="s">
        <v>387</v>
      </c>
      <c r="C3094" s="1" t="s">
        <v>388</v>
      </c>
      <c r="D3094" s="1" t="s">
        <v>7201</v>
      </c>
      <c r="E3094" s="1">
        <v>0</v>
      </c>
      <c r="F3094" s="1">
        <v>0</v>
      </c>
      <c r="G3094" s="1">
        <v>0</v>
      </c>
      <c r="H3094" s="1" t="s">
        <v>7202</v>
      </c>
      <c r="I3094" s="2">
        <v>45996</v>
      </c>
      <c r="J3094" s="1">
        <v>10000</v>
      </c>
      <c r="K3094" s="1">
        <v>0</v>
      </c>
      <c r="L3094" s="1">
        <v>0</v>
      </c>
      <c r="M3094" s="1" t="s">
        <v>7203</v>
      </c>
      <c r="N3094" s="1" t="s">
        <v>7204</v>
      </c>
      <c r="O3094" s="2">
        <v>46006</v>
      </c>
      <c r="P3094" s="1">
        <v>11</v>
      </c>
      <c r="Q3094" s="1" t="s">
        <v>6456</v>
      </c>
      <c r="R3094" s="2">
        <v>45979</v>
      </c>
      <c r="S3094" s="2"/>
      <c r="T3094" s="1">
        <v>0</v>
      </c>
    </row>
    <row r="3095" spans="1:20">
      <c r="A3095" s="1" t="s">
        <v>5996</v>
      </c>
      <c r="B3095" s="1" t="s">
        <v>387</v>
      </c>
      <c r="C3095" s="1" t="s">
        <v>388</v>
      </c>
      <c r="D3095" s="1" t="s">
        <v>7201</v>
      </c>
      <c r="E3095" s="1">
        <v>0</v>
      </c>
      <c r="F3095" s="1">
        <v>0</v>
      </c>
      <c r="G3095" s="1">
        <v>0</v>
      </c>
      <c r="H3095" s="1" t="s">
        <v>5999</v>
      </c>
      <c r="I3095" s="2">
        <v>45982</v>
      </c>
      <c r="J3095" s="1">
        <v>2000</v>
      </c>
      <c r="K3095" s="1">
        <v>0</v>
      </c>
      <c r="L3095" s="1">
        <v>0</v>
      </c>
      <c r="M3095" s="1" t="s">
        <v>480</v>
      </c>
      <c r="N3095" s="1" t="s">
        <v>9953</v>
      </c>
      <c r="O3095" s="2">
        <v>45987</v>
      </c>
      <c r="P3095" s="1">
        <v>5</v>
      </c>
      <c r="Q3095" s="1" t="s">
        <v>6456</v>
      </c>
      <c r="R3095" s="2">
        <v>45979</v>
      </c>
      <c r="S3095" s="2"/>
      <c r="T3095" s="1">
        <v>0</v>
      </c>
    </row>
    <row r="3096" spans="1:20">
      <c r="A3096" s="1" t="s">
        <v>477</v>
      </c>
      <c r="B3096" s="1" t="s">
        <v>387</v>
      </c>
      <c r="C3096" s="1" t="s">
        <v>388</v>
      </c>
      <c r="D3096" s="1" t="s">
        <v>7201</v>
      </c>
      <c r="E3096" s="1">
        <v>0</v>
      </c>
      <c r="F3096" s="1">
        <v>0</v>
      </c>
      <c r="G3096" s="1">
        <v>0</v>
      </c>
      <c r="H3096" s="1" t="s">
        <v>482</v>
      </c>
      <c r="I3096" s="2">
        <v>45996</v>
      </c>
      <c r="J3096" s="1">
        <v>10000</v>
      </c>
      <c r="K3096" s="1">
        <v>0</v>
      </c>
      <c r="L3096" s="1">
        <v>0</v>
      </c>
      <c r="M3096" s="1" t="s">
        <v>480</v>
      </c>
      <c r="N3096" s="1" t="s">
        <v>7204</v>
      </c>
      <c r="O3096" s="2">
        <v>46006</v>
      </c>
      <c r="P3096" s="1">
        <v>12</v>
      </c>
      <c r="Q3096" s="1" t="s">
        <v>6456</v>
      </c>
      <c r="R3096" s="2">
        <v>45979</v>
      </c>
      <c r="S3096" s="2"/>
      <c r="T3096" s="1">
        <v>0</v>
      </c>
    </row>
    <row r="3097" spans="1:20">
      <c r="A3097" s="1" t="s">
        <v>6002</v>
      </c>
      <c r="B3097" s="1" t="s">
        <v>387</v>
      </c>
      <c r="C3097" s="1" t="s">
        <v>388</v>
      </c>
      <c r="D3097" s="1" t="s">
        <v>7338</v>
      </c>
      <c r="E3097" s="1">
        <v>0</v>
      </c>
      <c r="F3097" s="1">
        <v>0</v>
      </c>
      <c r="G3097" s="1">
        <v>0</v>
      </c>
      <c r="H3097" s="1" t="s">
        <v>703</v>
      </c>
      <c r="I3097" s="2">
        <v>45996</v>
      </c>
      <c r="J3097" s="1">
        <v>5000</v>
      </c>
      <c r="K3097" s="1">
        <v>5000</v>
      </c>
      <c r="L3097" s="1">
        <v>0</v>
      </c>
      <c r="M3097" s="1" t="s">
        <v>701</v>
      </c>
      <c r="N3097" s="1" t="s">
        <v>7204</v>
      </c>
      <c r="O3097" s="2">
        <v>46006</v>
      </c>
      <c r="P3097" s="1">
        <v>3</v>
      </c>
      <c r="Q3097" s="1" t="s">
        <v>6456</v>
      </c>
      <c r="R3097" s="2">
        <v>45979</v>
      </c>
      <c r="S3097" s="2">
        <v>45980</v>
      </c>
      <c r="T3097" s="1">
        <v>11000</v>
      </c>
    </row>
    <row r="3098" spans="1:20">
      <c r="A3098" s="1" t="s">
        <v>6006</v>
      </c>
      <c r="B3098" s="1" t="s">
        <v>387</v>
      </c>
      <c r="C3098" s="1" t="s">
        <v>388</v>
      </c>
      <c r="D3098" s="1" t="s">
        <v>6721</v>
      </c>
      <c r="E3098" s="1">
        <v>0</v>
      </c>
      <c r="F3098" s="1">
        <v>0</v>
      </c>
      <c r="G3098" s="1">
        <v>0</v>
      </c>
      <c r="H3098" s="1" t="s">
        <v>6009</v>
      </c>
      <c r="I3098" s="2">
        <v>45996</v>
      </c>
      <c r="J3098" s="1">
        <v>6000</v>
      </c>
      <c r="K3098" s="1">
        <v>0</v>
      </c>
      <c r="L3098" s="1">
        <v>0</v>
      </c>
      <c r="M3098" s="1" t="s">
        <v>9954</v>
      </c>
      <c r="N3098" s="1" t="s">
        <v>7204</v>
      </c>
      <c r="O3098" s="2">
        <v>46006</v>
      </c>
      <c r="P3098" s="1">
        <v>6</v>
      </c>
      <c r="Q3098" s="1" t="s">
        <v>6456</v>
      </c>
      <c r="R3098" s="2">
        <v>45979</v>
      </c>
      <c r="S3098" s="2">
        <v>45980</v>
      </c>
      <c r="T3098" s="1">
        <v>14520</v>
      </c>
    </row>
    <row r="3099" spans="1:20">
      <c r="A3099" s="1" t="s">
        <v>7205</v>
      </c>
      <c r="B3099" s="1" t="s">
        <v>2056</v>
      </c>
      <c r="C3099" s="1" t="s">
        <v>2057</v>
      </c>
      <c r="D3099" s="1" t="s">
        <v>7206</v>
      </c>
      <c r="E3099" s="1">
        <v>0</v>
      </c>
      <c r="F3099" s="1">
        <v>0</v>
      </c>
      <c r="G3099" s="1">
        <v>0</v>
      </c>
      <c r="H3099" s="1" t="s">
        <v>2866</v>
      </c>
      <c r="I3099" s="2">
        <v>45992</v>
      </c>
      <c r="J3099" s="1">
        <v>3000</v>
      </c>
      <c r="K3099" s="1">
        <v>0</v>
      </c>
      <c r="L3099" s="1">
        <v>6000</v>
      </c>
      <c r="M3099" s="1" t="s">
        <v>7207</v>
      </c>
      <c r="N3099" s="1"/>
      <c r="O3099" s="2">
        <v>45995</v>
      </c>
      <c r="P3099" s="1">
        <v>2</v>
      </c>
      <c r="Q3099" s="1" t="s">
        <v>6430</v>
      </c>
      <c r="R3099" s="2">
        <v>45979</v>
      </c>
      <c r="S3099" s="2"/>
      <c r="T3099" s="1">
        <v>0</v>
      </c>
    </row>
    <row r="3100" spans="1:20">
      <c r="A3100" s="1" t="s">
        <v>6013</v>
      </c>
      <c r="B3100" s="1" t="s">
        <v>6016</v>
      </c>
      <c r="C3100" s="1" t="s">
        <v>6017</v>
      </c>
      <c r="D3100" s="1" t="s">
        <v>6440</v>
      </c>
      <c r="E3100" s="1">
        <v>0</v>
      </c>
      <c r="F3100" s="1">
        <v>0</v>
      </c>
      <c r="G3100" s="1">
        <v>0</v>
      </c>
      <c r="H3100" s="1" t="s">
        <v>6015</v>
      </c>
      <c r="I3100" s="2">
        <v>45987</v>
      </c>
      <c r="J3100" s="1">
        <v>20000</v>
      </c>
      <c r="K3100" s="1">
        <v>0</v>
      </c>
      <c r="L3100" s="1">
        <v>0</v>
      </c>
      <c r="M3100" s="1" t="s">
        <v>9955</v>
      </c>
      <c r="N3100" s="1"/>
      <c r="O3100" s="2">
        <v>45989</v>
      </c>
      <c r="P3100" s="1">
        <v>2</v>
      </c>
      <c r="Q3100" s="1" t="s">
        <v>6430</v>
      </c>
      <c r="R3100" s="2">
        <v>45979</v>
      </c>
      <c r="S3100" s="2"/>
      <c r="T3100" s="1">
        <v>0</v>
      </c>
    </row>
    <row r="3101" spans="1:20">
      <c r="A3101" s="1" t="s">
        <v>6020</v>
      </c>
      <c r="B3101" s="1" t="s">
        <v>6016</v>
      </c>
      <c r="C3101" s="1" t="s">
        <v>6017</v>
      </c>
      <c r="D3101" s="1" t="s">
        <v>6440</v>
      </c>
      <c r="E3101" s="1">
        <v>0</v>
      </c>
      <c r="F3101" s="1">
        <v>0</v>
      </c>
      <c r="G3101" s="1">
        <v>0</v>
      </c>
      <c r="H3101" s="1" t="s">
        <v>6023</v>
      </c>
      <c r="I3101" s="2">
        <v>45987</v>
      </c>
      <c r="J3101" s="1">
        <v>5000</v>
      </c>
      <c r="K3101" s="1">
        <v>0</v>
      </c>
      <c r="L3101" s="1">
        <v>0</v>
      </c>
      <c r="M3101" s="1" t="s">
        <v>9956</v>
      </c>
      <c r="N3101" s="1"/>
      <c r="O3101" s="2">
        <v>45989</v>
      </c>
      <c r="P3101" s="1">
        <v>2</v>
      </c>
      <c r="Q3101" s="1" t="s">
        <v>6430</v>
      </c>
      <c r="R3101" s="2">
        <v>45979</v>
      </c>
      <c r="S3101" s="2"/>
      <c r="T3101" s="1">
        <v>0</v>
      </c>
    </row>
    <row r="3102" spans="1:20">
      <c r="A3102" s="1" t="s">
        <v>6025</v>
      </c>
      <c r="B3102" s="1" t="s">
        <v>6016</v>
      </c>
      <c r="C3102" s="1" t="s">
        <v>6017</v>
      </c>
      <c r="D3102" s="1" t="s">
        <v>6542</v>
      </c>
      <c r="E3102" s="1">
        <v>0</v>
      </c>
      <c r="F3102" s="1">
        <v>0</v>
      </c>
      <c r="G3102" s="1">
        <v>0</v>
      </c>
      <c r="H3102" s="1" t="s">
        <v>6029</v>
      </c>
      <c r="I3102" s="2">
        <v>45987</v>
      </c>
      <c r="J3102" s="1">
        <v>20000</v>
      </c>
      <c r="K3102" s="1">
        <v>0</v>
      </c>
      <c r="L3102" s="1">
        <v>0</v>
      </c>
      <c r="M3102" s="1" t="s">
        <v>9957</v>
      </c>
      <c r="N3102" s="1"/>
      <c r="O3102" s="2">
        <v>45989</v>
      </c>
      <c r="P3102" s="1">
        <v>3</v>
      </c>
      <c r="Q3102" s="1" t="s">
        <v>6430</v>
      </c>
      <c r="R3102" s="2">
        <v>45979</v>
      </c>
      <c r="S3102" s="2"/>
      <c r="T3102" s="1">
        <v>0</v>
      </c>
    </row>
    <row r="3103" spans="1:20">
      <c r="A3103" s="1" t="s">
        <v>9958</v>
      </c>
      <c r="B3103" s="1" t="s">
        <v>6034</v>
      </c>
      <c r="C3103" s="1" t="s">
        <v>6035</v>
      </c>
      <c r="D3103" s="1" t="s">
        <v>6749</v>
      </c>
      <c r="E3103" s="1">
        <v>0</v>
      </c>
      <c r="F3103" s="1">
        <v>0</v>
      </c>
      <c r="G3103" s="1">
        <v>0</v>
      </c>
      <c r="H3103" s="1">
        <v>520187</v>
      </c>
      <c r="I3103" s="2">
        <v>45987</v>
      </c>
      <c r="J3103" s="1">
        <v>1000</v>
      </c>
      <c r="K3103" s="1">
        <v>0</v>
      </c>
      <c r="L3103" s="1">
        <v>0</v>
      </c>
      <c r="M3103" s="1"/>
      <c r="N3103" s="1" t="s">
        <v>6571</v>
      </c>
      <c r="O3103" s="2">
        <v>45989</v>
      </c>
      <c r="P3103" s="1">
        <v>1</v>
      </c>
      <c r="Q3103" s="1" t="s">
        <v>7179</v>
      </c>
      <c r="R3103" s="2">
        <v>45979</v>
      </c>
      <c r="S3103" s="2"/>
      <c r="T3103" s="1">
        <v>0</v>
      </c>
    </row>
    <row r="3104" spans="1:20">
      <c r="A3104" s="1" t="s">
        <v>9959</v>
      </c>
      <c r="B3104" s="1" t="s">
        <v>6034</v>
      </c>
      <c r="C3104" s="1" t="s">
        <v>6035</v>
      </c>
      <c r="D3104" s="1" t="s">
        <v>6749</v>
      </c>
      <c r="E3104" s="1">
        <v>0</v>
      </c>
      <c r="F3104" s="1">
        <v>0</v>
      </c>
      <c r="G3104" s="1">
        <v>0</v>
      </c>
      <c r="H3104" s="1">
        <v>520404</v>
      </c>
      <c r="I3104" s="2">
        <v>45987</v>
      </c>
      <c r="J3104" s="1">
        <v>2000</v>
      </c>
      <c r="K3104" s="1">
        <v>0</v>
      </c>
      <c r="L3104" s="1">
        <v>0</v>
      </c>
      <c r="M3104" s="1" t="s">
        <v>9960</v>
      </c>
      <c r="N3104" s="1" t="s">
        <v>6571</v>
      </c>
      <c r="O3104" s="2">
        <v>45989</v>
      </c>
      <c r="P3104" s="1">
        <v>1</v>
      </c>
      <c r="Q3104" s="1" t="s">
        <v>7179</v>
      </c>
      <c r="R3104" s="2">
        <v>45979</v>
      </c>
      <c r="S3104" s="2"/>
      <c r="T3104" s="1">
        <v>0</v>
      </c>
    </row>
    <row r="3105" spans="1:20">
      <c r="A3105" s="1" t="s">
        <v>6031</v>
      </c>
      <c r="B3105" s="1" t="s">
        <v>6034</v>
      </c>
      <c r="C3105" s="1" t="s">
        <v>6035</v>
      </c>
      <c r="D3105" s="1" t="s">
        <v>6749</v>
      </c>
      <c r="E3105" s="1">
        <v>0</v>
      </c>
      <c r="F3105" s="1">
        <v>0</v>
      </c>
      <c r="G3105" s="1">
        <v>0</v>
      </c>
      <c r="H3105" s="1">
        <v>520463</v>
      </c>
      <c r="I3105" s="2">
        <v>45987</v>
      </c>
      <c r="J3105" s="1">
        <v>4000</v>
      </c>
      <c r="K3105" s="1">
        <v>0</v>
      </c>
      <c r="L3105" s="1">
        <v>0</v>
      </c>
      <c r="M3105" s="1" t="s">
        <v>9961</v>
      </c>
      <c r="N3105" s="1"/>
      <c r="O3105" s="2">
        <v>45989</v>
      </c>
      <c r="P3105" s="1">
        <v>1</v>
      </c>
      <c r="Q3105" s="1" t="s">
        <v>7179</v>
      </c>
      <c r="R3105" s="2">
        <v>45979</v>
      </c>
      <c r="S3105" s="2"/>
      <c r="T3105" s="1">
        <v>0</v>
      </c>
    </row>
    <row r="3106" spans="1:20">
      <c r="A3106" s="1" t="s">
        <v>7208</v>
      </c>
      <c r="B3106" s="1" t="s">
        <v>1169</v>
      </c>
      <c r="C3106" s="1" t="s">
        <v>1170</v>
      </c>
      <c r="D3106" s="1" t="s">
        <v>7209</v>
      </c>
      <c r="E3106" s="1" t="s">
        <v>6426</v>
      </c>
      <c r="F3106" s="1">
        <v>0</v>
      </c>
      <c r="G3106" s="1">
        <v>0</v>
      </c>
      <c r="H3106" s="1">
        <v>40301500002740</v>
      </c>
      <c r="I3106" s="2">
        <v>46038</v>
      </c>
      <c r="J3106" s="1">
        <v>2000</v>
      </c>
      <c r="K3106" s="1">
        <v>0</v>
      </c>
      <c r="L3106" s="1">
        <v>0</v>
      </c>
      <c r="M3106" s="1" t="s">
        <v>7210</v>
      </c>
      <c r="N3106" s="1"/>
      <c r="O3106" s="2">
        <v>46043</v>
      </c>
      <c r="P3106" s="1">
        <v>1</v>
      </c>
      <c r="Q3106" s="1" t="s">
        <v>6430</v>
      </c>
      <c r="R3106" s="2">
        <v>45979</v>
      </c>
      <c r="S3106" s="2"/>
      <c r="T3106" s="1">
        <v>0</v>
      </c>
    </row>
    <row r="3107" spans="1:20">
      <c r="A3107" s="1" t="s">
        <v>7211</v>
      </c>
      <c r="B3107" s="1" t="s">
        <v>1169</v>
      </c>
      <c r="C3107" s="1" t="s">
        <v>1170</v>
      </c>
      <c r="D3107" s="1" t="s">
        <v>6749</v>
      </c>
      <c r="E3107" s="1">
        <v>0</v>
      </c>
      <c r="F3107" s="1">
        <v>0</v>
      </c>
      <c r="G3107" s="1">
        <v>0</v>
      </c>
      <c r="H3107" s="1">
        <v>44017406100100</v>
      </c>
      <c r="I3107" s="2">
        <v>46038</v>
      </c>
      <c r="J3107" s="1">
        <v>1000</v>
      </c>
      <c r="K3107" s="1">
        <v>0</v>
      </c>
      <c r="L3107" s="1">
        <v>0</v>
      </c>
      <c r="M3107" s="1" t="s">
        <v>6755</v>
      </c>
      <c r="N3107" s="1" t="s">
        <v>6571</v>
      </c>
      <c r="O3107" s="2">
        <v>46043</v>
      </c>
      <c r="P3107" s="1">
        <v>1</v>
      </c>
      <c r="Q3107" s="1" t="s">
        <v>6430</v>
      </c>
      <c r="R3107" s="2">
        <v>45979</v>
      </c>
      <c r="S3107" s="2"/>
      <c r="T3107" s="1">
        <v>0</v>
      </c>
    </row>
    <row r="3108" spans="1:20">
      <c r="A3108" s="1" t="s">
        <v>7212</v>
      </c>
      <c r="B3108" s="1" t="s">
        <v>1169</v>
      </c>
      <c r="C3108" s="1" t="s">
        <v>1170</v>
      </c>
      <c r="D3108" s="1" t="s">
        <v>7213</v>
      </c>
      <c r="E3108" s="1">
        <v>0</v>
      </c>
      <c r="F3108" s="1">
        <v>0</v>
      </c>
      <c r="G3108" s="1">
        <v>0</v>
      </c>
      <c r="H3108" s="1">
        <v>45004608600700</v>
      </c>
      <c r="I3108" s="2">
        <v>46038</v>
      </c>
      <c r="J3108" s="1">
        <v>500</v>
      </c>
      <c r="K3108" s="1">
        <v>0</v>
      </c>
      <c r="L3108" s="1">
        <v>0</v>
      </c>
      <c r="M3108" s="1" t="s">
        <v>7214</v>
      </c>
      <c r="N3108" s="1"/>
      <c r="O3108" s="2">
        <v>46043</v>
      </c>
      <c r="P3108" s="1">
        <v>1</v>
      </c>
      <c r="Q3108" s="1" t="s">
        <v>6430</v>
      </c>
      <c r="R3108" s="2">
        <v>45979</v>
      </c>
      <c r="S3108" s="2"/>
      <c r="T3108" s="1">
        <v>0</v>
      </c>
    </row>
    <row r="3109" spans="1:20">
      <c r="A3109" s="1" t="s">
        <v>7215</v>
      </c>
      <c r="B3109" s="1" t="s">
        <v>1169</v>
      </c>
      <c r="C3109" s="1" t="s">
        <v>1170</v>
      </c>
      <c r="D3109" s="1" t="s">
        <v>7216</v>
      </c>
      <c r="E3109" s="1" t="s">
        <v>6752</v>
      </c>
      <c r="F3109" s="1">
        <v>0</v>
      </c>
      <c r="G3109" s="1">
        <v>0</v>
      </c>
      <c r="H3109" s="1">
        <v>45004908600101</v>
      </c>
      <c r="I3109" s="2">
        <v>46038</v>
      </c>
      <c r="J3109" s="1">
        <v>1000</v>
      </c>
      <c r="K3109" s="1">
        <v>0</v>
      </c>
      <c r="L3109" s="1">
        <v>0</v>
      </c>
      <c r="M3109" s="1" t="s">
        <v>7217</v>
      </c>
      <c r="N3109" s="1"/>
      <c r="O3109" s="2">
        <v>46043</v>
      </c>
      <c r="P3109" s="1">
        <v>2</v>
      </c>
      <c r="Q3109" s="1" t="s">
        <v>6430</v>
      </c>
      <c r="R3109" s="2">
        <v>45979</v>
      </c>
      <c r="S3109" s="2"/>
      <c r="T3109" s="1">
        <v>0</v>
      </c>
    </row>
    <row r="3110" spans="1:20">
      <c r="A3110" s="1" t="s">
        <v>7218</v>
      </c>
      <c r="B3110" s="1" t="s">
        <v>1169</v>
      </c>
      <c r="C3110" s="1" t="s">
        <v>1170</v>
      </c>
      <c r="D3110" s="1" t="s">
        <v>7216</v>
      </c>
      <c r="E3110" s="1" t="s">
        <v>6752</v>
      </c>
      <c r="F3110" s="1">
        <v>0</v>
      </c>
      <c r="G3110" s="1">
        <v>0</v>
      </c>
      <c r="H3110" s="1" t="s">
        <v>7219</v>
      </c>
      <c r="I3110" s="2">
        <v>46038</v>
      </c>
      <c r="J3110" s="1">
        <v>1000</v>
      </c>
      <c r="K3110" s="1">
        <v>0</v>
      </c>
      <c r="L3110" s="1">
        <v>0</v>
      </c>
      <c r="M3110" s="1" t="s">
        <v>7220</v>
      </c>
      <c r="N3110" s="1"/>
      <c r="O3110" s="2">
        <v>46043</v>
      </c>
      <c r="P3110" s="1">
        <v>3</v>
      </c>
      <c r="Q3110" s="1" t="s">
        <v>6430</v>
      </c>
      <c r="R3110" s="2">
        <v>45979</v>
      </c>
      <c r="S3110" s="2"/>
      <c r="T3110" s="1">
        <v>0</v>
      </c>
    </row>
    <row r="3111" spans="1:20">
      <c r="A3111" s="1" t="s">
        <v>484</v>
      </c>
      <c r="B3111" s="1" t="s">
        <v>489</v>
      </c>
      <c r="C3111" s="1" t="s">
        <v>490</v>
      </c>
      <c r="D3111" s="1" t="s">
        <v>7221</v>
      </c>
      <c r="E3111" s="1" t="s">
        <v>7222</v>
      </c>
      <c r="F3111" s="1">
        <v>0</v>
      </c>
      <c r="G3111" s="1">
        <v>0</v>
      </c>
      <c r="H3111" s="1" t="s">
        <v>488</v>
      </c>
      <c r="I3111" s="2">
        <v>46013</v>
      </c>
      <c r="J3111" s="1">
        <v>20000</v>
      </c>
      <c r="K3111" s="1">
        <v>0</v>
      </c>
      <c r="L3111" s="1">
        <v>0</v>
      </c>
      <c r="M3111" s="1" t="s">
        <v>486</v>
      </c>
      <c r="N3111" s="1" t="s">
        <v>6984</v>
      </c>
      <c r="O3111" s="2">
        <v>46017</v>
      </c>
      <c r="P3111" s="1">
        <v>2</v>
      </c>
      <c r="Q3111" s="1" t="s">
        <v>6436</v>
      </c>
      <c r="R3111" s="2">
        <v>45979</v>
      </c>
      <c r="S3111" s="2"/>
      <c r="T3111" s="1">
        <v>0</v>
      </c>
    </row>
    <row r="3112" spans="1:20">
      <c r="A3112" s="1" t="s">
        <v>7223</v>
      </c>
      <c r="B3112" s="1" t="s">
        <v>907</v>
      </c>
      <c r="C3112" s="1" t="s">
        <v>908</v>
      </c>
      <c r="D3112" s="1">
        <v>0</v>
      </c>
      <c r="E3112" s="1">
        <v>0</v>
      </c>
      <c r="F3112" s="1">
        <v>0</v>
      </c>
      <c r="G3112" s="1">
        <v>0</v>
      </c>
      <c r="H3112" s="1">
        <v>80791566</v>
      </c>
      <c r="I3112" s="2">
        <v>46037</v>
      </c>
      <c r="J3112" s="1">
        <v>4000</v>
      </c>
      <c r="K3112" s="1">
        <v>0</v>
      </c>
      <c r="L3112" s="1">
        <v>0</v>
      </c>
      <c r="M3112" s="1"/>
      <c r="N3112" s="1" t="s">
        <v>7224</v>
      </c>
      <c r="O3112" s="2">
        <v>46037</v>
      </c>
      <c r="P3112" s="1">
        <v>1</v>
      </c>
      <c r="Q3112" s="1" t="s">
        <v>6456</v>
      </c>
      <c r="R3112" s="2">
        <v>45979</v>
      </c>
      <c r="S3112" s="2"/>
      <c r="T3112" s="1">
        <v>0</v>
      </c>
    </row>
    <row r="3113" spans="1:20">
      <c r="A3113" s="1" t="s">
        <v>7225</v>
      </c>
      <c r="B3113" s="1" t="s">
        <v>907</v>
      </c>
      <c r="C3113" s="1" t="s">
        <v>908</v>
      </c>
      <c r="D3113" s="1">
        <v>0</v>
      </c>
      <c r="E3113" s="1">
        <v>0</v>
      </c>
      <c r="F3113" s="1">
        <v>0</v>
      </c>
      <c r="G3113" s="1">
        <v>0</v>
      </c>
      <c r="H3113" s="1">
        <v>80791570</v>
      </c>
      <c r="I3113" s="2">
        <v>46037</v>
      </c>
      <c r="J3113" s="1">
        <v>13000</v>
      </c>
      <c r="K3113" s="1">
        <v>0</v>
      </c>
      <c r="L3113" s="1">
        <v>0</v>
      </c>
      <c r="M3113" s="1"/>
      <c r="N3113" s="1" t="s">
        <v>7224</v>
      </c>
      <c r="O3113" s="2">
        <v>46037</v>
      </c>
      <c r="P3113" s="1">
        <v>1</v>
      </c>
      <c r="Q3113" s="1" t="s">
        <v>6456</v>
      </c>
      <c r="R3113" s="2">
        <v>45979</v>
      </c>
      <c r="S3113" s="2"/>
      <c r="T3113" s="1">
        <v>0</v>
      </c>
    </row>
    <row r="3114" spans="1:20">
      <c r="A3114" s="1" t="s">
        <v>7226</v>
      </c>
      <c r="B3114" s="1" t="s">
        <v>907</v>
      </c>
      <c r="C3114" s="1" t="s">
        <v>908</v>
      </c>
      <c r="D3114" s="1">
        <v>0</v>
      </c>
      <c r="E3114" s="1">
        <v>0</v>
      </c>
      <c r="F3114" s="1">
        <v>0</v>
      </c>
      <c r="G3114" s="1">
        <v>0</v>
      </c>
      <c r="H3114" s="1">
        <v>80791571</v>
      </c>
      <c r="I3114" s="2">
        <v>46037</v>
      </c>
      <c r="J3114" s="1">
        <v>16000</v>
      </c>
      <c r="K3114" s="1">
        <v>0</v>
      </c>
      <c r="L3114" s="1">
        <v>0</v>
      </c>
      <c r="M3114" s="1"/>
      <c r="N3114" s="1" t="s">
        <v>7224</v>
      </c>
      <c r="O3114" s="2">
        <v>46037</v>
      </c>
      <c r="P3114" s="1">
        <v>1</v>
      </c>
      <c r="Q3114" s="1" t="s">
        <v>6456</v>
      </c>
      <c r="R3114" s="2">
        <v>45979</v>
      </c>
      <c r="S3114" s="2"/>
      <c r="T3114" s="1">
        <v>0</v>
      </c>
    </row>
    <row r="3115" spans="1:20">
      <c r="A3115" s="1" t="s">
        <v>7227</v>
      </c>
      <c r="B3115" s="1" t="s">
        <v>907</v>
      </c>
      <c r="C3115" s="1" t="s">
        <v>908</v>
      </c>
      <c r="D3115" s="1">
        <v>0</v>
      </c>
      <c r="E3115" s="1">
        <v>0</v>
      </c>
      <c r="F3115" s="1">
        <v>0</v>
      </c>
      <c r="G3115" s="1">
        <v>0</v>
      </c>
      <c r="H3115" s="1">
        <v>80791572</v>
      </c>
      <c r="I3115" s="2">
        <v>46037</v>
      </c>
      <c r="J3115" s="1">
        <v>22000</v>
      </c>
      <c r="K3115" s="1">
        <v>0</v>
      </c>
      <c r="L3115" s="1">
        <v>0</v>
      </c>
      <c r="M3115" s="1"/>
      <c r="N3115" s="1" t="s">
        <v>7224</v>
      </c>
      <c r="O3115" s="2">
        <v>46037</v>
      </c>
      <c r="P3115" s="1">
        <v>1</v>
      </c>
      <c r="Q3115" s="1" t="s">
        <v>6456</v>
      </c>
      <c r="R3115" s="2">
        <v>45979</v>
      </c>
      <c r="S3115" s="2"/>
      <c r="T3115" s="1">
        <v>0</v>
      </c>
    </row>
    <row r="3116" spans="1:20">
      <c r="A3116" s="1" t="s">
        <v>7228</v>
      </c>
      <c r="B3116" s="1" t="s">
        <v>907</v>
      </c>
      <c r="C3116" s="1" t="s">
        <v>908</v>
      </c>
      <c r="D3116" s="1">
        <v>0</v>
      </c>
      <c r="E3116" s="1">
        <v>0</v>
      </c>
      <c r="F3116" s="1">
        <v>0</v>
      </c>
      <c r="G3116" s="1">
        <v>0</v>
      </c>
      <c r="H3116" s="1">
        <v>80797094</v>
      </c>
      <c r="I3116" s="2">
        <v>46037</v>
      </c>
      <c r="J3116" s="1">
        <v>3000</v>
      </c>
      <c r="K3116" s="1">
        <v>0</v>
      </c>
      <c r="L3116" s="1">
        <v>0</v>
      </c>
      <c r="M3116" s="1"/>
      <c r="N3116" s="1" t="s">
        <v>7229</v>
      </c>
      <c r="O3116" s="2">
        <v>46037</v>
      </c>
      <c r="P3116" s="1">
        <v>1</v>
      </c>
      <c r="Q3116" s="1" t="s">
        <v>6456</v>
      </c>
      <c r="R3116" s="2">
        <v>45979</v>
      </c>
      <c r="S3116" s="2"/>
      <c r="T3116" s="1">
        <v>0</v>
      </c>
    </row>
    <row r="3117" spans="1:20">
      <c r="A3117" s="1" t="s">
        <v>7230</v>
      </c>
      <c r="B3117" s="1" t="s">
        <v>907</v>
      </c>
      <c r="C3117" s="1" t="s">
        <v>908</v>
      </c>
      <c r="D3117" s="1">
        <v>0</v>
      </c>
      <c r="E3117" s="1">
        <v>0</v>
      </c>
      <c r="F3117" s="1">
        <v>0</v>
      </c>
      <c r="G3117" s="1">
        <v>0</v>
      </c>
      <c r="H3117" s="1">
        <v>80890465</v>
      </c>
      <c r="I3117" s="2">
        <v>46030</v>
      </c>
      <c r="J3117" s="1">
        <v>15000</v>
      </c>
      <c r="K3117" s="1">
        <v>0</v>
      </c>
      <c r="L3117" s="1">
        <v>0</v>
      </c>
      <c r="M3117" s="1"/>
      <c r="N3117" s="1" t="s">
        <v>7231</v>
      </c>
      <c r="O3117" s="2">
        <v>46030</v>
      </c>
      <c r="P3117" s="1">
        <v>1</v>
      </c>
      <c r="Q3117" s="1" t="s">
        <v>6456</v>
      </c>
      <c r="R3117" s="2">
        <v>45979</v>
      </c>
      <c r="S3117" s="2"/>
      <c r="T3117" s="1">
        <v>0</v>
      </c>
    </row>
    <row r="3118" spans="1:20">
      <c r="A3118" s="1" t="s">
        <v>7232</v>
      </c>
      <c r="B3118" s="1" t="s">
        <v>907</v>
      </c>
      <c r="C3118" s="1" t="s">
        <v>908</v>
      </c>
      <c r="D3118" s="1">
        <v>0</v>
      </c>
      <c r="E3118" s="1">
        <v>0</v>
      </c>
      <c r="F3118" s="1">
        <v>0</v>
      </c>
      <c r="G3118" s="1">
        <v>0</v>
      </c>
      <c r="H3118" s="1">
        <v>80890468</v>
      </c>
      <c r="I3118" s="2">
        <v>46030</v>
      </c>
      <c r="J3118" s="1">
        <v>5000</v>
      </c>
      <c r="K3118" s="1">
        <v>0</v>
      </c>
      <c r="L3118" s="1">
        <v>0</v>
      </c>
      <c r="M3118" s="1"/>
      <c r="N3118" s="1" t="s">
        <v>7231</v>
      </c>
      <c r="O3118" s="2">
        <v>46030</v>
      </c>
      <c r="P3118" s="1">
        <v>1</v>
      </c>
      <c r="Q3118" s="1" t="s">
        <v>6456</v>
      </c>
      <c r="R3118" s="2">
        <v>45979</v>
      </c>
      <c r="S3118" s="2"/>
      <c r="T3118" s="1">
        <v>0</v>
      </c>
    </row>
    <row r="3119" spans="1:20">
      <c r="A3119" s="1" t="s">
        <v>7233</v>
      </c>
      <c r="B3119" s="1" t="s">
        <v>907</v>
      </c>
      <c r="C3119" s="1" t="s">
        <v>908</v>
      </c>
      <c r="D3119" s="1">
        <v>0</v>
      </c>
      <c r="E3119" s="1">
        <v>0</v>
      </c>
      <c r="F3119" s="1">
        <v>0</v>
      </c>
      <c r="G3119" s="1">
        <v>0</v>
      </c>
      <c r="H3119" s="1" t="s">
        <v>6839</v>
      </c>
      <c r="I3119" s="2">
        <v>46030</v>
      </c>
      <c r="J3119" s="1">
        <v>3000</v>
      </c>
      <c r="K3119" s="1">
        <v>0</v>
      </c>
      <c r="L3119" s="1">
        <v>0</v>
      </c>
      <c r="M3119" s="1"/>
      <c r="N3119" s="1" t="s">
        <v>7231</v>
      </c>
      <c r="O3119" s="2">
        <v>46030</v>
      </c>
      <c r="P3119" s="1">
        <v>1</v>
      </c>
      <c r="Q3119" s="1" t="s">
        <v>6456</v>
      </c>
      <c r="R3119" s="2">
        <v>45979</v>
      </c>
      <c r="S3119" s="2"/>
      <c r="T3119" s="1">
        <v>0</v>
      </c>
    </row>
    <row r="3120" spans="1:20">
      <c r="A3120" s="1" t="s">
        <v>6038</v>
      </c>
      <c r="B3120" s="1" t="s">
        <v>499</v>
      </c>
      <c r="C3120" s="1" t="s">
        <v>500</v>
      </c>
      <c r="D3120" s="1" t="s">
        <v>6721</v>
      </c>
      <c r="E3120" s="1">
        <v>0</v>
      </c>
      <c r="F3120" s="1">
        <v>0</v>
      </c>
      <c r="G3120" s="1">
        <v>0</v>
      </c>
      <c r="H3120" s="1" t="s">
        <v>6040</v>
      </c>
      <c r="I3120" s="2">
        <v>45999</v>
      </c>
      <c r="J3120" s="1">
        <v>50000</v>
      </c>
      <c r="K3120" s="1">
        <v>0</v>
      </c>
      <c r="L3120" s="1">
        <v>0</v>
      </c>
      <c r="M3120" s="1" t="s">
        <v>514</v>
      </c>
      <c r="N3120" s="1" t="s">
        <v>7234</v>
      </c>
      <c r="O3120" s="2">
        <v>46008</v>
      </c>
      <c r="P3120" s="1">
        <v>2</v>
      </c>
      <c r="Q3120" s="1" t="s">
        <v>6456</v>
      </c>
      <c r="R3120" s="2">
        <v>45980</v>
      </c>
      <c r="S3120" s="2"/>
      <c r="T3120" s="1">
        <v>0</v>
      </c>
    </row>
    <row r="3121" spans="1:20">
      <c r="A3121" s="1" t="s">
        <v>6042</v>
      </c>
      <c r="B3121" s="1" t="s">
        <v>499</v>
      </c>
      <c r="C3121" s="1" t="s">
        <v>500</v>
      </c>
      <c r="D3121" s="1" t="s">
        <v>6721</v>
      </c>
      <c r="E3121" s="1">
        <v>0</v>
      </c>
      <c r="F3121" s="1">
        <v>0</v>
      </c>
      <c r="G3121" s="1">
        <v>0</v>
      </c>
      <c r="H3121" s="1" t="s">
        <v>6045</v>
      </c>
      <c r="I3121" s="2">
        <v>45985</v>
      </c>
      <c r="J3121" s="1">
        <v>20000</v>
      </c>
      <c r="K3121" s="1">
        <v>0</v>
      </c>
      <c r="L3121" s="1">
        <v>0</v>
      </c>
      <c r="M3121" s="1" t="s">
        <v>514</v>
      </c>
      <c r="N3121" s="1" t="s">
        <v>9962</v>
      </c>
      <c r="O3121" s="2">
        <v>45987</v>
      </c>
      <c r="P3121" s="1">
        <v>2</v>
      </c>
      <c r="Q3121" s="1" t="s">
        <v>6456</v>
      </c>
      <c r="R3121" s="2">
        <v>45980</v>
      </c>
      <c r="S3121" s="2"/>
      <c r="T3121" s="1">
        <v>0</v>
      </c>
    </row>
    <row r="3122" spans="1:20">
      <c r="A3122" s="1" t="s">
        <v>492</v>
      </c>
      <c r="B3122" s="1" t="s">
        <v>499</v>
      </c>
      <c r="C3122" s="1" t="s">
        <v>500</v>
      </c>
      <c r="D3122" s="1" t="s">
        <v>6721</v>
      </c>
      <c r="E3122" s="1">
        <v>0</v>
      </c>
      <c r="F3122" s="1">
        <v>0</v>
      </c>
      <c r="G3122" s="1">
        <v>0</v>
      </c>
      <c r="H3122" s="1" t="s">
        <v>498</v>
      </c>
      <c r="I3122" s="2">
        <v>45999</v>
      </c>
      <c r="J3122" s="1">
        <v>30000</v>
      </c>
      <c r="K3122" s="1">
        <v>0</v>
      </c>
      <c r="L3122" s="1">
        <v>0</v>
      </c>
      <c r="M3122" s="1" t="s">
        <v>494</v>
      </c>
      <c r="N3122" s="1" t="s">
        <v>7234</v>
      </c>
      <c r="O3122" s="2">
        <v>46008</v>
      </c>
      <c r="P3122" s="1">
        <v>5</v>
      </c>
      <c r="Q3122" s="1" t="s">
        <v>6456</v>
      </c>
      <c r="R3122" s="2">
        <v>45980</v>
      </c>
      <c r="S3122" s="2"/>
      <c r="T3122" s="1">
        <v>0</v>
      </c>
    </row>
    <row r="3123" spans="1:20">
      <c r="A3123" s="1" t="s">
        <v>504</v>
      </c>
      <c r="B3123" s="1" t="s">
        <v>499</v>
      </c>
      <c r="C3123" s="1" t="s">
        <v>500</v>
      </c>
      <c r="D3123" s="1" t="s">
        <v>7009</v>
      </c>
      <c r="E3123" s="1">
        <v>0</v>
      </c>
      <c r="F3123" s="1">
        <v>0</v>
      </c>
      <c r="G3123" s="1">
        <v>0</v>
      </c>
      <c r="H3123" s="1" t="s">
        <v>509</v>
      </c>
      <c r="I3123" s="2">
        <v>45992</v>
      </c>
      <c r="J3123" s="1">
        <v>20000</v>
      </c>
      <c r="K3123" s="1">
        <v>0</v>
      </c>
      <c r="L3123" s="1">
        <v>0</v>
      </c>
      <c r="M3123" s="1" t="s">
        <v>507</v>
      </c>
      <c r="N3123" s="1" t="s">
        <v>7235</v>
      </c>
      <c r="O3123" s="2">
        <v>46001</v>
      </c>
      <c r="P3123" s="1">
        <v>6</v>
      </c>
      <c r="Q3123" s="1" t="s">
        <v>6456</v>
      </c>
      <c r="R3123" s="2">
        <v>45980</v>
      </c>
      <c r="S3123" s="2"/>
      <c r="T3123" s="1">
        <v>0</v>
      </c>
    </row>
    <row r="3124" spans="1:20">
      <c r="A3124" s="1" t="s">
        <v>6047</v>
      </c>
      <c r="B3124" s="1" t="s">
        <v>499</v>
      </c>
      <c r="C3124" s="1" t="s">
        <v>500</v>
      </c>
      <c r="D3124" s="1" t="s">
        <v>6721</v>
      </c>
      <c r="E3124" s="1">
        <v>0</v>
      </c>
      <c r="F3124" s="1">
        <v>0</v>
      </c>
      <c r="G3124" s="1">
        <v>0</v>
      </c>
      <c r="H3124" s="1" t="s">
        <v>616</v>
      </c>
      <c r="I3124" s="2">
        <v>45992</v>
      </c>
      <c r="J3124" s="1">
        <v>320000</v>
      </c>
      <c r="K3124" s="1">
        <v>0</v>
      </c>
      <c r="L3124" s="1">
        <v>0</v>
      </c>
      <c r="M3124" s="1" t="s">
        <v>544</v>
      </c>
      <c r="N3124" s="1" t="s">
        <v>6877</v>
      </c>
      <c r="O3124" s="2">
        <v>46001</v>
      </c>
      <c r="P3124" s="1">
        <v>5</v>
      </c>
      <c r="Q3124" s="1" t="s">
        <v>6456</v>
      </c>
      <c r="R3124" s="2">
        <v>45980</v>
      </c>
      <c r="S3124" s="2"/>
      <c r="T3124" s="1">
        <v>0</v>
      </c>
    </row>
    <row r="3125" spans="1:20">
      <c r="A3125" s="1" t="s">
        <v>511</v>
      </c>
      <c r="B3125" s="1" t="s">
        <v>499</v>
      </c>
      <c r="C3125" s="1" t="s">
        <v>500</v>
      </c>
      <c r="D3125" s="1" t="s">
        <v>6721</v>
      </c>
      <c r="E3125" s="1">
        <v>0</v>
      </c>
      <c r="F3125" s="1">
        <v>0</v>
      </c>
      <c r="G3125" s="1">
        <v>0</v>
      </c>
      <c r="H3125" s="1" t="s">
        <v>516</v>
      </c>
      <c r="I3125" s="2">
        <v>45992</v>
      </c>
      <c r="J3125" s="1">
        <v>100000</v>
      </c>
      <c r="K3125" s="1">
        <v>0</v>
      </c>
      <c r="L3125" s="1">
        <v>0</v>
      </c>
      <c r="M3125" s="1" t="s">
        <v>514</v>
      </c>
      <c r="N3125" s="1" t="s">
        <v>6877</v>
      </c>
      <c r="O3125" s="2">
        <v>46001</v>
      </c>
      <c r="P3125" s="1">
        <v>2</v>
      </c>
      <c r="Q3125" s="1" t="s">
        <v>6456</v>
      </c>
      <c r="R3125" s="2">
        <v>45980</v>
      </c>
      <c r="S3125" s="2"/>
      <c r="T3125" s="1">
        <v>0</v>
      </c>
    </row>
    <row r="3126" spans="1:20">
      <c r="A3126" s="1" t="s">
        <v>518</v>
      </c>
      <c r="B3126" s="1" t="s">
        <v>527</v>
      </c>
      <c r="C3126" s="1" t="s">
        <v>528</v>
      </c>
      <c r="D3126" s="1" t="s">
        <v>7236</v>
      </c>
      <c r="E3126" s="1">
        <v>0</v>
      </c>
      <c r="F3126" s="1">
        <v>0</v>
      </c>
      <c r="G3126" s="1">
        <v>0</v>
      </c>
      <c r="H3126" s="1" t="s">
        <v>526</v>
      </c>
      <c r="I3126" s="2">
        <v>45992</v>
      </c>
      <c r="J3126" s="1">
        <v>10000</v>
      </c>
      <c r="K3126" s="1">
        <v>0</v>
      </c>
      <c r="L3126" s="1">
        <v>0</v>
      </c>
      <c r="M3126" s="1" t="s">
        <v>521</v>
      </c>
      <c r="N3126" s="1"/>
      <c r="O3126" s="2">
        <v>45994</v>
      </c>
      <c r="P3126" s="1">
        <v>1</v>
      </c>
      <c r="Q3126" s="1" t="s">
        <v>6436</v>
      </c>
      <c r="R3126" s="2">
        <v>45980</v>
      </c>
      <c r="S3126" s="2"/>
      <c r="T3126" s="1">
        <v>0</v>
      </c>
    </row>
    <row r="3127" spans="1:20">
      <c r="A3127" s="1" t="s">
        <v>530</v>
      </c>
      <c r="B3127" s="1" t="s">
        <v>499</v>
      </c>
      <c r="C3127" s="1" t="s">
        <v>500</v>
      </c>
      <c r="D3127" s="1" t="s">
        <v>6721</v>
      </c>
      <c r="E3127" s="1">
        <v>0</v>
      </c>
      <c r="F3127" s="1">
        <v>0</v>
      </c>
      <c r="G3127" s="1">
        <v>0</v>
      </c>
      <c r="H3127" s="1" t="s">
        <v>533</v>
      </c>
      <c r="I3127" s="2">
        <v>45999</v>
      </c>
      <c r="J3127" s="1">
        <v>300000</v>
      </c>
      <c r="K3127" s="1">
        <v>0</v>
      </c>
      <c r="L3127" s="1">
        <v>0</v>
      </c>
      <c r="M3127" s="1" t="s">
        <v>514</v>
      </c>
      <c r="N3127" s="1" t="s">
        <v>6877</v>
      </c>
      <c r="O3127" s="2">
        <v>46008</v>
      </c>
      <c r="P3127" s="1">
        <v>2</v>
      </c>
      <c r="Q3127" s="1" t="s">
        <v>6456</v>
      </c>
      <c r="R3127" s="2">
        <v>45980</v>
      </c>
      <c r="S3127" s="2"/>
      <c r="T3127" s="1">
        <v>0</v>
      </c>
    </row>
    <row r="3128" spans="1:20">
      <c r="A3128" s="1" t="s">
        <v>7237</v>
      </c>
      <c r="B3128" s="1" t="s">
        <v>499</v>
      </c>
      <c r="C3128" s="1" t="s">
        <v>500</v>
      </c>
      <c r="D3128" s="1" t="s">
        <v>6721</v>
      </c>
      <c r="E3128" s="1">
        <v>0</v>
      </c>
      <c r="F3128" s="1">
        <v>0</v>
      </c>
      <c r="G3128" s="1">
        <v>0</v>
      </c>
      <c r="H3128" s="1" t="s">
        <v>2721</v>
      </c>
      <c r="I3128" s="2">
        <v>45999</v>
      </c>
      <c r="J3128" s="1">
        <v>100000</v>
      </c>
      <c r="K3128" s="1">
        <v>0</v>
      </c>
      <c r="L3128" s="1">
        <v>0</v>
      </c>
      <c r="M3128" s="1" t="s">
        <v>514</v>
      </c>
      <c r="N3128" s="1" t="s">
        <v>6877</v>
      </c>
      <c r="O3128" s="2">
        <v>46008</v>
      </c>
      <c r="P3128" s="1">
        <v>2</v>
      </c>
      <c r="Q3128" s="1" t="s">
        <v>6456</v>
      </c>
      <c r="R3128" s="2">
        <v>45980</v>
      </c>
      <c r="S3128" s="2"/>
      <c r="T3128" s="1">
        <v>0</v>
      </c>
    </row>
    <row r="3129" spans="1:20">
      <c r="A3129" s="1" t="s">
        <v>7238</v>
      </c>
      <c r="B3129" s="1" t="s">
        <v>499</v>
      </c>
      <c r="C3129" s="1" t="s">
        <v>500</v>
      </c>
      <c r="D3129" s="1" t="s">
        <v>6721</v>
      </c>
      <c r="E3129" s="1">
        <v>0</v>
      </c>
      <c r="F3129" s="1">
        <v>0</v>
      </c>
      <c r="G3129" s="1">
        <v>0</v>
      </c>
      <c r="H3129" s="1" t="s">
        <v>2727</v>
      </c>
      <c r="I3129" s="2">
        <v>45999</v>
      </c>
      <c r="J3129" s="1">
        <v>100000</v>
      </c>
      <c r="K3129" s="1">
        <v>0</v>
      </c>
      <c r="L3129" s="1">
        <v>0</v>
      </c>
      <c r="M3129" s="1" t="s">
        <v>494</v>
      </c>
      <c r="N3129" s="1" t="s">
        <v>6877</v>
      </c>
      <c r="O3129" s="2">
        <v>46008</v>
      </c>
      <c r="P3129" s="1">
        <v>5</v>
      </c>
      <c r="Q3129" s="1" t="s">
        <v>6456</v>
      </c>
      <c r="R3129" s="2">
        <v>45980</v>
      </c>
      <c r="S3129" s="2"/>
      <c r="T3129" s="1">
        <v>0</v>
      </c>
    </row>
    <row r="3130" spans="1:20">
      <c r="A3130" s="1" t="s">
        <v>535</v>
      </c>
      <c r="B3130" s="1" t="s">
        <v>499</v>
      </c>
      <c r="C3130" s="1" t="s">
        <v>500</v>
      </c>
      <c r="D3130" s="1" t="s">
        <v>6721</v>
      </c>
      <c r="E3130" s="1">
        <v>0</v>
      </c>
      <c r="F3130" s="1">
        <v>0</v>
      </c>
      <c r="G3130" s="1">
        <v>0</v>
      </c>
      <c r="H3130" s="1" t="s">
        <v>539</v>
      </c>
      <c r="I3130" s="2">
        <v>45999</v>
      </c>
      <c r="J3130" s="1">
        <v>730000</v>
      </c>
      <c r="K3130" s="1">
        <v>0</v>
      </c>
      <c r="L3130" s="1">
        <v>0</v>
      </c>
      <c r="M3130" s="1" t="s">
        <v>494</v>
      </c>
      <c r="N3130" s="1" t="s">
        <v>6877</v>
      </c>
      <c r="O3130" s="2">
        <v>46008</v>
      </c>
      <c r="P3130" s="1">
        <v>5</v>
      </c>
      <c r="Q3130" s="1" t="s">
        <v>6456</v>
      </c>
      <c r="R3130" s="2">
        <v>45980</v>
      </c>
      <c r="S3130" s="2"/>
      <c r="T3130" s="1">
        <v>0</v>
      </c>
    </row>
    <row r="3131" spans="1:20">
      <c r="A3131" s="1" t="s">
        <v>7239</v>
      </c>
      <c r="B3131" s="1" t="s">
        <v>499</v>
      </c>
      <c r="C3131" s="1" t="s">
        <v>500</v>
      </c>
      <c r="D3131" s="1" t="s">
        <v>6721</v>
      </c>
      <c r="E3131" s="1">
        <v>0</v>
      </c>
      <c r="F3131" s="1">
        <v>0</v>
      </c>
      <c r="G3131" s="1">
        <v>0</v>
      </c>
      <c r="H3131" s="1" t="s">
        <v>6879</v>
      </c>
      <c r="I3131" s="2">
        <v>46006</v>
      </c>
      <c r="J3131" s="1">
        <v>200000</v>
      </c>
      <c r="K3131" s="1">
        <v>0</v>
      </c>
      <c r="L3131" s="1">
        <v>0</v>
      </c>
      <c r="M3131" s="1" t="s">
        <v>6876</v>
      </c>
      <c r="N3131" s="1" t="s">
        <v>6877</v>
      </c>
      <c r="O3131" s="2">
        <v>46015</v>
      </c>
      <c r="P3131" s="1">
        <v>5</v>
      </c>
      <c r="Q3131" s="1" t="s">
        <v>6456</v>
      </c>
      <c r="R3131" s="2">
        <v>45980</v>
      </c>
      <c r="S3131" s="2"/>
      <c r="T3131" s="1">
        <v>0</v>
      </c>
    </row>
    <row r="3132" spans="1:20">
      <c r="A3132" s="1" t="s">
        <v>7240</v>
      </c>
      <c r="B3132" s="1" t="s">
        <v>499</v>
      </c>
      <c r="C3132" s="1" t="s">
        <v>500</v>
      </c>
      <c r="D3132" s="1" t="s">
        <v>6721</v>
      </c>
      <c r="E3132" s="1">
        <v>0</v>
      </c>
      <c r="F3132" s="1">
        <v>0</v>
      </c>
      <c r="G3132" s="1">
        <v>0</v>
      </c>
      <c r="H3132" s="1" t="s">
        <v>7241</v>
      </c>
      <c r="I3132" s="2">
        <v>45999</v>
      </c>
      <c r="J3132" s="1">
        <v>100000</v>
      </c>
      <c r="K3132" s="1">
        <v>0</v>
      </c>
      <c r="L3132" s="1">
        <v>0</v>
      </c>
      <c r="M3132" s="1" t="s">
        <v>6876</v>
      </c>
      <c r="N3132" s="1" t="s">
        <v>6877</v>
      </c>
      <c r="O3132" s="2">
        <v>46008</v>
      </c>
      <c r="P3132" s="1">
        <v>5</v>
      </c>
      <c r="Q3132" s="1" t="s">
        <v>6456</v>
      </c>
      <c r="R3132" s="2">
        <v>45980</v>
      </c>
      <c r="S3132" s="2"/>
      <c r="T3132" s="1">
        <v>0</v>
      </c>
    </row>
    <row r="3133" spans="1:20">
      <c r="A3133" s="1" t="s">
        <v>7242</v>
      </c>
      <c r="B3133" s="1" t="s">
        <v>499</v>
      </c>
      <c r="C3133" s="1" t="s">
        <v>500</v>
      </c>
      <c r="D3133" s="1" t="s">
        <v>6721</v>
      </c>
      <c r="E3133" s="1">
        <v>0</v>
      </c>
      <c r="F3133" s="1">
        <v>0</v>
      </c>
      <c r="G3133" s="1">
        <v>0</v>
      </c>
      <c r="H3133" s="1" t="s">
        <v>2327</v>
      </c>
      <c r="I3133" s="2">
        <v>45999</v>
      </c>
      <c r="J3133" s="1">
        <v>200000</v>
      </c>
      <c r="K3133" s="1">
        <v>0</v>
      </c>
      <c r="L3133" s="1">
        <v>0</v>
      </c>
      <c r="M3133" s="1" t="s">
        <v>7034</v>
      </c>
      <c r="N3133" s="1" t="s">
        <v>6877</v>
      </c>
      <c r="O3133" s="2">
        <v>46008</v>
      </c>
      <c r="P3133" s="1">
        <v>5</v>
      </c>
      <c r="Q3133" s="1" t="s">
        <v>6456</v>
      </c>
      <c r="R3133" s="2">
        <v>45980</v>
      </c>
      <c r="S3133" s="2"/>
      <c r="T3133" s="1">
        <v>0</v>
      </c>
    </row>
    <row r="3134" spans="1:20">
      <c r="A3134" s="1" t="s">
        <v>7243</v>
      </c>
      <c r="B3134" s="1" t="s">
        <v>499</v>
      </c>
      <c r="C3134" s="1" t="s">
        <v>500</v>
      </c>
      <c r="D3134" s="1" t="s">
        <v>6721</v>
      </c>
      <c r="E3134" s="1">
        <v>0</v>
      </c>
      <c r="F3134" s="1">
        <v>0</v>
      </c>
      <c r="G3134" s="1">
        <v>0</v>
      </c>
      <c r="H3134" s="1" t="s">
        <v>2768</v>
      </c>
      <c r="I3134" s="2">
        <v>45999</v>
      </c>
      <c r="J3134" s="1">
        <v>100000</v>
      </c>
      <c r="K3134" s="1">
        <v>0</v>
      </c>
      <c r="L3134" s="1">
        <v>0</v>
      </c>
      <c r="M3134" s="1" t="s">
        <v>514</v>
      </c>
      <c r="N3134" s="1" t="s">
        <v>6877</v>
      </c>
      <c r="O3134" s="2">
        <v>46008</v>
      </c>
      <c r="P3134" s="1">
        <v>2</v>
      </c>
      <c r="Q3134" s="1" t="s">
        <v>6456</v>
      </c>
      <c r="R3134" s="2">
        <v>45980</v>
      </c>
      <c r="S3134" s="2"/>
      <c r="T3134" s="1">
        <v>0</v>
      </c>
    </row>
    <row r="3135" spans="1:20">
      <c r="A3135" s="1" t="s">
        <v>7244</v>
      </c>
      <c r="B3135" s="1" t="s">
        <v>499</v>
      </c>
      <c r="C3135" s="1" t="s">
        <v>500</v>
      </c>
      <c r="D3135" s="1" t="s">
        <v>6721</v>
      </c>
      <c r="E3135" s="1">
        <v>0</v>
      </c>
      <c r="F3135" s="1">
        <v>0</v>
      </c>
      <c r="G3135" s="1">
        <v>0</v>
      </c>
      <c r="H3135" s="1" t="s">
        <v>7245</v>
      </c>
      <c r="I3135" s="2">
        <v>45999</v>
      </c>
      <c r="J3135" s="1">
        <v>100000</v>
      </c>
      <c r="K3135" s="1">
        <v>0</v>
      </c>
      <c r="L3135" s="1">
        <v>0</v>
      </c>
      <c r="M3135" s="1" t="s">
        <v>514</v>
      </c>
      <c r="N3135" s="1" t="s">
        <v>6877</v>
      </c>
      <c r="O3135" s="2">
        <v>46008</v>
      </c>
      <c r="P3135" s="1">
        <v>2</v>
      </c>
      <c r="Q3135" s="1" t="s">
        <v>7246</v>
      </c>
      <c r="R3135" s="2">
        <v>45980</v>
      </c>
      <c r="S3135" s="2"/>
      <c r="T3135" s="1">
        <v>0</v>
      </c>
    </row>
    <row r="3136" spans="1:20">
      <c r="A3136" s="1" t="s">
        <v>541</v>
      </c>
      <c r="B3136" s="1" t="s">
        <v>499</v>
      </c>
      <c r="C3136" s="1" t="s">
        <v>500</v>
      </c>
      <c r="D3136" s="1" t="s">
        <v>6721</v>
      </c>
      <c r="E3136" s="1">
        <v>0</v>
      </c>
      <c r="F3136" s="1">
        <v>0</v>
      </c>
      <c r="G3136" s="1">
        <v>0</v>
      </c>
      <c r="H3136" s="1" t="s">
        <v>546</v>
      </c>
      <c r="I3136" s="2">
        <v>45999</v>
      </c>
      <c r="J3136" s="1">
        <v>120000</v>
      </c>
      <c r="K3136" s="1">
        <v>0</v>
      </c>
      <c r="L3136" s="1">
        <v>0</v>
      </c>
      <c r="M3136" s="1" t="s">
        <v>544</v>
      </c>
      <c r="N3136" s="1" t="s">
        <v>6877</v>
      </c>
      <c r="O3136" s="2">
        <v>46008</v>
      </c>
      <c r="P3136" s="1">
        <v>2</v>
      </c>
      <c r="Q3136" s="1" t="s">
        <v>6456</v>
      </c>
      <c r="R3136" s="2">
        <v>45980</v>
      </c>
      <c r="S3136" s="2"/>
      <c r="T3136" s="1">
        <v>0</v>
      </c>
    </row>
    <row r="3137" spans="1:20">
      <c r="A3137" s="1" t="s">
        <v>548</v>
      </c>
      <c r="B3137" s="1" t="s">
        <v>499</v>
      </c>
      <c r="C3137" s="1" t="s">
        <v>500</v>
      </c>
      <c r="D3137" s="1" t="s">
        <v>7247</v>
      </c>
      <c r="E3137" s="1" t="s">
        <v>7248</v>
      </c>
      <c r="F3137" s="1">
        <v>0</v>
      </c>
      <c r="G3137" s="1">
        <v>0</v>
      </c>
      <c r="H3137" s="1" t="s">
        <v>554</v>
      </c>
      <c r="I3137" s="2">
        <v>45999</v>
      </c>
      <c r="J3137" s="1">
        <v>300000</v>
      </c>
      <c r="K3137" s="1">
        <v>0</v>
      </c>
      <c r="L3137" s="1">
        <v>0</v>
      </c>
      <c r="M3137" s="1" t="s">
        <v>552</v>
      </c>
      <c r="N3137" s="1" t="s">
        <v>6877</v>
      </c>
      <c r="O3137" s="2">
        <v>46008</v>
      </c>
      <c r="P3137" s="1">
        <v>1</v>
      </c>
      <c r="Q3137" s="1" t="s">
        <v>6456</v>
      </c>
      <c r="R3137" s="2">
        <v>45980</v>
      </c>
      <c r="S3137" s="2"/>
      <c r="T3137" s="1">
        <v>0</v>
      </c>
    </row>
    <row r="3138" spans="1:20">
      <c r="A3138" s="1" t="s">
        <v>6050</v>
      </c>
      <c r="B3138" s="1" t="s">
        <v>6051</v>
      </c>
      <c r="C3138" s="1" t="s">
        <v>6052</v>
      </c>
      <c r="D3138" s="1" t="s">
        <v>7236</v>
      </c>
      <c r="E3138" s="1">
        <v>0</v>
      </c>
      <c r="F3138" s="1">
        <v>0</v>
      </c>
      <c r="G3138" s="1">
        <v>0</v>
      </c>
      <c r="H3138" s="1">
        <v>22706</v>
      </c>
      <c r="I3138" s="2">
        <v>45987</v>
      </c>
      <c r="J3138" s="1">
        <v>200</v>
      </c>
      <c r="K3138" s="1">
        <v>0</v>
      </c>
      <c r="L3138" s="1">
        <v>0</v>
      </c>
      <c r="M3138" s="1"/>
      <c r="N3138" s="1"/>
      <c r="O3138" s="2">
        <v>45989</v>
      </c>
      <c r="P3138" s="1">
        <v>1</v>
      </c>
      <c r="Q3138" s="1" t="s">
        <v>6436</v>
      </c>
      <c r="R3138" s="2">
        <v>45980</v>
      </c>
      <c r="S3138" s="2"/>
      <c r="T3138" s="1">
        <v>0</v>
      </c>
    </row>
    <row r="3139" spans="1:20">
      <c r="A3139" s="1" t="s">
        <v>7249</v>
      </c>
      <c r="B3139" s="1" t="s">
        <v>499</v>
      </c>
      <c r="C3139" s="1" t="s">
        <v>500</v>
      </c>
      <c r="D3139" s="1" t="s">
        <v>6721</v>
      </c>
      <c r="E3139" s="1">
        <v>0</v>
      </c>
      <c r="F3139" s="1">
        <v>0</v>
      </c>
      <c r="G3139" s="1">
        <v>0</v>
      </c>
      <c r="H3139" s="1" t="s">
        <v>2847</v>
      </c>
      <c r="I3139" s="2">
        <v>46006</v>
      </c>
      <c r="J3139" s="1">
        <v>180000</v>
      </c>
      <c r="K3139" s="1">
        <v>0</v>
      </c>
      <c r="L3139" s="1">
        <v>0</v>
      </c>
      <c r="M3139" s="1" t="s">
        <v>6907</v>
      </c>
      <c r="N3139" s="1" t="s">
        <v>6877</v>
      </c>
      <c r="O3139" s="2">
        <v>46015</v>
      </c>
      <c r="P3139" s="1">
        <v>2</v>
      </c>
      <c r="Q3139" s="1" t="s">
        <v>6456</v>
      </c>
      <c r="R3139" s="2">
        <v>45980</v>
      </c>
      <c r="S3139" s="2"/>
      <c r="T3139" s="1">
        <v>0</v>
      </c>
    </row>
    <row r="3140" spans="1:20">
      <c r="A3140" s="1" t="s">
        <v>7250</v>
      </c>
      <c r="B3140" s="1" t="s">
        <v>499</v>
      </c>
      <c r="C3140" s="1" t="s">
        <v>500</v>
      </c>
      <c r="D3140" s="1" t="s">
        <v>6721</v>
      </c>
      <c r="E3140" s="1">
        <v>0</v>
      </c>
      <c r="F3140" s="1">
        <v>0</v>
      </c>
      <c r="G3140" s="1">
        <v>0</v>
      </c>
      <c r="H3140" s="1" t="s">
        <v>7251</v>
      </c>
      <c r="I3140" s="2">
        <v>46006</v>
      </c>
      <c r="J3140" s="1">
        <v>180000</v>
      </c>
      <c r="K3140" s="1">
        <v>0</v>
      </c>
      <c r="L3140" s="1">
        <v>0</v>
      </c>
      <c r="M3140" s="1" t="s">
        <v>6907</v>
      </c>
      <c r="N3140" s="1" t="s">
        <v>6877</v>
      </c>
      <c r="O3140" s="2">
        <v>46015</v>
      </c>
      <c r="P3140" s="1">
        <v>2</v>
      </c>
      <c r="Q3140" s="1" t="s">
        <v>6456</v>
      </c>
      <c r="R3140" s="2">
        <v>45980</v>
      </c>
      <c r="S3140" s="2"/>
      <c r="T3140" s="1">
        <v>0</v>
      </c>
    </row>
    <row r="3141" spans="1:20">
      <c r="A3141" s="1" t="s">
        <v>7252</v>
      </c>
      <c r="B3141" s="1" t="s">
        <v>499</v>
      </c>
      <c r="C3141" s="1" t="s">
        <v>500</v>
      </c>
      <c r="D3141" s="1" t="s">
        <v>6721</v>
      </c>
      <c r="E3141" s="1">
        <v>0</v>
      </c>
      <c r="F3141" s="1">
        <v>0</v>
      </c>
      <c r="G3141" s="1">
        <v>0</v>
      </c>
      <c r="H3141" s="1" t="s">
        <v>7253</v>
      </c>
      <c r="I3141" s="2">
        <v>46006</v>
      </c>
      <c r="J3141" s="1">
        <v>40000</v>
      </c>
      <c r="K3141" s="1">
        <v>0</v>
      </c>
      <c r="L3141" s="1">
        <v>0</v>
      </c>
      <c r="M3141" s="1" t="s">
        <v>6876</v>
      </c>
      <c r="N3141" s="1" t="s">
        <v>6877</v>
      </c>
      <c r="O3141" s="2">
        <v>46015</v>
      </c>
      <c r="P3141" s="1">
        <v>5</v>
      </c>
      <c r="Q3141" s="1" t="s">
        <v>6456</v>
      </c>
      <c r="R3141" s="2">
        <v>45980</v>
      </c>
      <c r="S3141" s="2"/>
      <c r="T3141" s="1">
        <v>0</v>
      </c>
    </row>
    <row r="3142" spans="1:20">
      <c r="A3142" s="1" t="s">
        <v>7254</v>
      </c>
      <c r="B3142" s="1" t="s">
        <v>499</v>
      </c>
      <c r="C3142" s="1" t="s">
        <v>500</v>
      </c>
      <c r="D3142" s="1" t="s">
        <v>6721</v>
      </c>
      <c r="E3142" s="1">
        <v>0</v>
      </c>
      <c r="F3142" s="1">
        <v>0</v>
      </c>
      <c r="G3142" s="1">
        <v>0</v>
      </c>
      <c r="H3142" s="1" t="s">
        <v>2265</v>
      </c>
      <c r="I3142" s="2">
        <v>46006</v>
      </c>
      <c r="J3142" s="1">
        <v>20000</v>
      </c>
      <c r="K3142" s="1">
        <v>0</v>
      </c>
      <c r="L3142" s="1">
        <v>0</v>
      </c>
      <c r="M3142" s="1" t="s">
        <v>6907</v>
      </c>
      <c r="N3142" s="1" t="s">
        <v>6877</v>
      </c>
      <c r="O3142" s="2">
        <v>46015</v>
      </c>
      <c r="P3142" s="1">
        <v>2</v>
      </c>
      <c r="Q3142" s="1" t="s">
        <v>6456</v>
      </c>
      <c r="R3142" s="2">
        <v>45980</v>
      </c>
      <c r="S3142" s="2"/>
      <c r="T3142" s="1">
        <v>0</v>
      </c>
    </row>
    <row r="3143" spans="1:20">
      <c r="A3143" s="1" t="s">
        <v>7255</v>
      </c>
      <c r="B3143" s="1" t="s">
        <v>499</v>
      </c>
      <c r="C3143" s="1" t="s">
        <v>500</v>
      </c>
      <c r="D3143" s="1" t="s">
        <v>6721</v>
      </c>
      <c r="E3143" s="1">
        <v>0</v>
      </c>
      <c r="F3143" s="1">
        <v>0</v>
      </c>
      <c r="G3143" s="1">
        <v>0</v>
      </c>
      <c r="H3143" s="1" t="s">
        <v>7256</v>
      </c>
      <c r="I3143" s="2">
        <v>46006</v>
      </c>
      <c r="J3143" s="1">
        <v>180000</v>
      </c>
      <c r="K3143" s="1">
        <v>0</v>
      </c>
      <c r="L3143" s="1">
        <v>0</v>
      </c>
      <c r="M3143" s="1" t="s">
        <v>6876</v>
      </c>
      <c r="N3143" s="1" t="s">
        <v>6877</v>
      </c>
      <c r="O3143" s="2">
        <v>46015</v>
      </c>
      <c r="P3143" s="1">
        <v>5</v>
      </c>
      <c r="Q3143" s="1" t="s">
        <v>6456</v>
      </c>
      <c r="R3143" s="2">
        <v>45980</v>
      </c>
      <c r="S3143" s="2"/>
      <c r="T3143" s="1">
        <v>0</v>
      </c>
    </row>
    <row r="3144" spans="1:20">
      <c r="A3144" s="1" t="s">
        <v>7257</v>
      </c>
      <c r="B3144" s="1" t="s">
        <v>499</v>
      </c>
      <c r="C3144" s="1" t="s">
        <v>500</v>
      </c>
      <c r="D3144" s="1" t="s">
        <v>6721</v>
      </c>
      <c r="E3144" s="1">
        <v>0</v>
      </c>
      <c r="F3144" s="1">
        <v>0</v>
      </c>
      <c r="G3144" s="1">
        <v>0</v>
      </c>
      <c r="H3144" s="1" t="s">
        <v>1873</v>
      </c>
      <c r="I3144" s="2">
        <v>46006</v>
      </c>
      <c r="J3144" s="1">
        <v>35000</v>
      </c>
      <c r="K3144" s="1">
        <v>0</v>
      </c>
      <c r="L3144" s="1">
        <v>0</v>
      </c>
      <c r="M3144" s="1" t="s">
        <v>7258</v>
      </c>
      <c r="N3144" s="1" t="s">
        <v>6877</v>
      </c>
      <c r="O3144" s="2">
        <v>46015</v>
      </c>
      <c r="P3144" s="1">
        <v>2</v>
      </c>
      <c r="Q3144" s="1" t="s">
        <v>6456</v>
      </c>
      <c r="R3144" s="2">
        <v>45980</v>
      </c>
      <c r="S3144" s="2"/>
      <c r="T3144" s="1">
        <v>0</v>
      </c>
    </row>
    <row r="3145" spans="1:20">
      <c r="A3145" s="1" t="s">
        <v>7259</v>
      </c>
      <c r="B3145" s="1" t="s">
        <v>499</v>
      </c>
      <c r="C3145" s="1" t="s">
        <v>500</v>
      </c>
      <c r="D3145" s="1" t="s">
        <v>6721</v>
      </c>
      <c r="E3145" s="1">
        <v>0</v>
      </c>
      <c r="F3145" s="1">
        <v>0</v>
      </c>
      <c r="G3145" s="1">
        <v>0</v>
      </c>
      <c r="H3145" s="1" t="s">
        <v>7260</v>
      </c>
      <c r="I3145" s="2">
        <v>46006</v>
      </c>
      <c r="J3145" s="1">
        <v>20000</v>
      </c>
      <c r="K3145" s="1">
        <v>0</v>
      </c>
      <c r="L3145" s="1">
        <v>0</v>
      </c>
      <c r="M3145" s="1" t="s">
        <v>6907</v>
      </c>
      <c r="N3145" s="1" t="s">
        <v>6877</v>
      </c>
      <c r="O3145" s="2">
        <v>46015</v>
      </c>
      <c r="P3145" s="1">
        <v>2</v>
      </c>
      <c r="Q3145" s="1" t="s">
        <v>6456</v>
      </c>
      <c r="R3145" s="2">
        <v>45980</v>
      </c>
      <c r="S3145" s="2"/>
      <c r="T3145" s="1">
        <v>0</v>
      </c>
    </row>
    <row r="3146" spans="1:20">
      <c r="A3146" s="1" t="s">
        <v>7261</v>
      </c>
      <c r="B3146" s="1" t="s">
        <v>499</v>
      </c>
      <c r="C3146" s="1" t="s">
        <v>500</v>
      </c>
      <c r="D3146" s="1" t="s">
        <v>6721</v>
      </c>
      <c r="E3146" s="1">
        <v>0</v>
      </c>
      <c r="F3146" s="1">
        <v>0</v>
      </c>
      <c r="G3146" s="1">
        <v>0</v>
      </c>
      <c r="H3146" s="1" t="s">
        <v>1772</v>
      </c>
      <c r="I3146" s="2">
        <v>46006</v>
      </c>
      <c r="J3146" s="1">
        <v>100000</v>
      </c>
      <c r="K3146" s="1">
        <v>0</v>
      </c>
      <c r="L3146" s="1">
        <v>0</v>
      </c>
      <c r="M3146" s="1" t="s">
        <v>514</v>
      </c>
      <c r="N3146" s="1" t="s">
        <v>6877</v>
      </c>
      <c r="O3146" s="2">
        <v>46015</v>
      </c>
      <c r="P3146" s="1">
        <v>2</v>
      </c>
      <c r="Q3146" s="1" t="s">
        <v>6456</v>
      </c>
      <c r="R3146" s="2">
        <v>45980</v>
      </c>
      <c r="S3146" s="2"/>
      <c r="T3146" s="1">
        <v>0</v>
      </c>
    </row>
    <row r="3147" spans="1:20">
      <c r="A3147" s="1" t="s">
        <v>7262</v>
      </c>
      <c r="B3147" s="1" t="s">
        <v>499</v>
      </c>
      <c r="C3147" s="1" t="s">
        <v>500</v>
      </c>
      <c r="D3147" s="1" t="s">
        <v>6721</v>
      </c>
      <c r="E3147" s="1">
        <v>0</v>
      </c>
      <c r="F3147" s="1">
        <v>0</v>
      </c>
      <c r="G3147" s="1">
        <v>0</v>
      </c>
      <c r="H3147" s="1" t="s">
        <v>1766</v>
      </c>
      <c r="I3147" s="2">
        <v>46006</v>
      </c>
      <c r="J3147" s="1">
        <v>200000</v>
      </c>
      <c r="K3147" s="1">
        <v>0</v>
      </c>
      <c r="L3147" s="1">
        <v>0</v>
      </c>
      <c r="M3147" s="1" t="s">
        <v>494</v>
      </c>
      <c r="N3147" s="1" t="s">
        <v>6877</v>
      </c>
      <c r="O3147" s="2">
        <v>46015</v>
      </c>
      <c r="P3147" s="1">
        <v>5</v>
      </c>
      <c r="Q3147" s="1" t="s">
        <v>6456</v>
      </c>
      <c r="R3147" s="2">
        <v>45980</v>
      </c>
      <c r="S3147" s="2"/>
      <c r="T3147" s="1">
        <v>0</v>
      </c>
    </row>
    <row r="3148" spans="1:20">
      <c r="A3148" s="1" t="s">
        <v>7263</v>
      </c>
      <c r="B3148" s="1" t="s">
        <v>499</v>
      </c>
      <c r="C3148" s="1" t="s">
        <v>500</v>
      </c>
      <c r="D3148" s="1" t="s">
        <v>6721</v>
      </c>
      <c r="E3148" s="1">
        <v>0</v>
      </c>
      <c r="F3148" s="1">
        <v>0</v>
      </c>
      <c r="G3148" s="1">
        <v>0</v>
      </c>
      <c r="H3148" s="1" t="s">
        <v>1607</v>
      </c>
      <c r="I3148" s="2">
        <v>46006</v>
      </c>
      <c r="J3148" s="1">
        <v>80000</v>
      </c>
      <c r="K3148" s="1">
        <v>0</v>
      </c>
      <c r="L3148" s="1">
        <v>0</v>
      </c>
      <c r="M3148" s="1" t="s">
        <v>7264</v>
      </c>
      <c r="N3148" s="1" t="s">
        <v>6877</v>
      </c>
      <c r="O3148" s="2">
        <v>46015</v>
      </c>
      <c r="P3148" s="1">
        <v>5</v>
      </c>
      <c r="Q3148" s="1" t="s">
        <v>6456</v>
      </c>
      <c r="R3148" s="2">
        <v>45980</v>
      </c>
      <c r="S3148" s="2"/>
      <c r="T3148" s="1">
        <v>0</v>
      </c>
    </row>
    <row r="3149" spans="1:20">
      <c r="A3149" s="1" t="s">
        <v>7265</v>
      </c>
      <c r="B3149" s="1" t="s">
        <v>499</v>
      </c>
      <c r="C3149" s="1" t="s">
        <v>500</v>
      </c>
      <c r="D3149" s="1" t="s">
        <v>6721</v>
      </c>
      <c r="E3149" s="1">
        <v>0</v>
      </c>
      <c r="F3149" s="1">
        <v>0</v>
      </c>
      <c r="G3149" s="1">
        <v>0</v>
      </c>
      <c r="H3149" s="1" t="s">
        <v>2142</v>
      </c>
      <c r="I3149" s="2">
        <v>46006</v>
      </c>
      <c r="J3149" s="1">
        <v>80000</v>
      </c>
      <c r="K3149" s="1">
        <v>0</v>
      </c>
      <c r="L3149" s="1">
        <v>0</v>
      </c>
      <c r="M3149" s="1" t="s">
        <v>7264</v>
      </c>
      <c r="N3149" s="1" t="s">
        <v>6877</v>
      </c>
      <c r="O3149" s="2">
        <v>46015</v>
      </c>
      <c r="P3149" s="1">
        <v>5</v>
      </c>
      <c r="Q3149" s="1" t="s">
        <v>6456</v>
      </c>
      <c r="R3149" s="2">
        <v>45980</v>
      </c>
      <c r="S3149" s="2"/>
      <c r="T3149" s="1">
        <v>0</v>
      </c>
    </row>
    <row r="3150" spans="1:20">
      <c r="A3150" s="1" t="s">
        <v>9963</v>
      </c>
      <c r="B3150" s="1" t="s">
        <v>2710</v>
      </c>
      <c r="C3150" s="1" t="s">
        <v>2711</v>
      </c>
      <c r="D3150" s="1" t="s">
        <v>7142</v>
      </c>
      <c r="E3150" s="1" t="s">
        <v>8611</v>
      </c>
      <c r="F3150" s="1">
        <v>0</v>
      </c>
      <c r="G3150" s="1">
        <v>0</v>
      </c>
      <c r="H3150" s="1" t="s">
        <v>9964</v>
      </c>
      <c r="I3150" s="2">
        <v>45987</v>
      </c>
      <c r="J3150" s="1">
        <v>1000</v>
      </c>
      <c r="K3150" s="1">
        <v>0</v>
      </c>
      <c r="L3150" s="1">
        <v>0</v>
      </c>
      <c r="M3150" s="1" t="s">
        <v>9965</v>
      </c>
      <c r="N3150" s="1" t="s">
        <v>6844</v>
      </c>
      <c r="O3150" s="2">
        <v>45989</v>
      </c>
      <c r="P3150" s="1">
        <v>2</v>
      </c>
      <c r="Q3150" s="1" t="s">
        <v>6990</v>
      </c>
      <c r="R3150" s="2">
        <v>45980</v>
      </c>
      <c r="S3150" s="2"/>
      <c r="T3150" s="1">
        <v>0</v>
      </c>
    </row>
    <row r="3151" spans="1:20">
      <c r="A3151" s="1" t="s">
        <v>9966</v>
      </c>
      <c r="B3151" s="1" t="s">
        <v>2710</v>
      </c>
      <c r="C3151" s="1" t="s">
        <v>2711</v>
      </c>
      <c r="D3151" s="1" t="s">
        <v>7130</v>
      </c>
      <c r="E3151" s="1" t="s">
        <v>7131</v>
      </c>
      <c r="F3151" s="1">
        <v>0</v>
      </c>
      <c r="G3151" s="1">
        <v>0</v>
      </c>
      <c r="H3151" s="1" t="s">
        <v>9967</v>
      </c>
      <c r="I3151" s="2">
        <v>45987</v>
      </c>
      <c r="J3151" s="1">
        <v>5000</v>
      </c>
      <c r="K3151" s="1">
        <v>0</v>
      </c>
      <c r="L3151" s="1">
        <v>0</v>
      </c>
      <c r="M3151" s="1" t="s">
        <v>9968</v>
      </c>
      <c r="N3151" s="1" t="s">
        <v>6844</v>
      </c>
      <c r="O3151" s="2">
        <v>45989</v>
      </c>
      <c r="P3151" s="1">
        <v>1</v>
      </c>
      <c r="Q3151" s="1" t="s">
        <v>6990</v>
      </c>
      <c r="R3151" s="2">
        <v>45980</v>
      </c>
      <c r="S3151" s="2"/>
      <c r="T3151" s="1">
        <v>0</v>
      </c>
    </row>
    <row r="3152" spans="1:20">
      <c r="A3152" s="1" t="s">
        <v>9969</v>
      </c>
      <c r="B3152" s="1" t="s">
        <v>2710</v>
      </c>
      <c r="C3152" s="1" t="s">
        <v>2711</v>
      </c>
      <c r="D3152" s="1" t="s">
        <v>9583</v>
      </c>
      <c r="E3152" s="1">
        <v>0</v>
      </c>
      <c r="F3152" s="1">
        <v>0</v>
      </c>
      <c r="G3152" s="1">
        <v>0</v>
      </c>
      <c r="H3152" s="1" t="s">
        <v>9970</v>
      </c>
      <c r="I3152" s="2">
        <v>45987</v>
      </c>
      <c r="J3152" s="1">
        <v>6000</v>
      </c>
      <c r="K3152" s="1">
        <v>0</v>
      </c>
      <c r="L3152" s="1">
        <v>0</v>
      </c>
      <c r="M3152" s="1" t="s">
        <v>9971</v>
      </c>
      <c r="N3152" s="1" t="s">
        <v>6844</v>
      </c>
      <c r="O3152" s="2">
        <v>45989</v>
      </c>
      <c r="P3152" s="1">
        <v>1</v>
      </c>
      <c r="Q3152" s="1" t="s">
        <v>6990</v>
      </c>
      <c r="R3152" s="2">
        <v>45980</v>
      </c>
      <c r="S3152" s="2"/>
      <c r="T3152" s="1">
        <v>0</v>
      </c>
    </row>
    <row r="3153" spans="1:20">
      <c r="A3153" s="1" t="s">
        <v>9972</v>
      </c>
      <c r="B3153" s="1" t="s">
        <v>2710</v>
      </c>
      <c r="C3153" s="1" t="s">
        <v>2711</v>
      </c>
      <c r="D3153" s="1" t="s">
        <v>7142</v>
      </c>
      <c r="E3153" s="1" t="s">
        <v>6752</v>
      </c>
      <c r="F3153" s="1">
        <v>0</v>
      </c>
      <c r="G3153" s="1">
        <v>0</v>
      </c>
      <c r="H3153" s="1" t="s">
        <v>9973</v>
      </c>
      <c r="I3153" s="2">
        <v>45987</v>
      </c>
      <c r="J3153" s="1">
        <v>1000</v>
      </c>
      <c r="K3153" s="1">
        <v>0</v>
      </c>
      <c r="L3153" s="1">
        <v>0</v>
      </c>
      <c r="M3153" s="1" t="s">
        <v>9974</v>
      </c>
      <c r="N3153" s="1" t="s">
        <v>6844</v>
      </c>
      <c r="O3153" s="2">
        <v>45989</v>
      </c>
      <c r="P3153" s="1">
        <v>1</v>
      </c>
      <c r="Q3153" s="1" t="s">
        <v>6990</v>
      </c>
      <c r="R3153" s="2">
        <v>45980</v>
      </c>
      <c r="S3153" s="2"/>
      <c r="T3153" s="1">
        <v>0</v>
      </c>
    </row>
    <row r="3154" spans="1:20">
      <c r="A3154" s="1" t="s">
        <v>9975</v>
      </c>
      <c r="B3154" s="1" t="s">
        <v>2710</v>
      </c>
      <c r="C3154" s="1" t="s">
        <v>2711</v>
      </c>
      <c r="D3154" s="1" t="s">
        <v>7216</v>
      </c>
      <c r="E3154" s="1">
        <v>0</v>
      </c>
      <c r="F3154" s="1">
        <v>0</v>
      </c>
      <c r="G3154" s="1">
        <v>0</v>
      </c>
      <c r="H3154" s="1" t="s">
        <v>9976</v>
      </c>
      <c r="I3154" s="2">
        <v>45987</v>
      </c>
      <c r="J3154" s="1">
        <v>4000</v>
      </c>
      <c r="K3154" s="1">
        <v>0</v>
      </c>
      <c r="L3154" s="1">
        <v>0</v>
      </c>
      <c r="M3154" s="1" t="s">
        <v>9977</v>
      </c>
      <c r="N3154" s="1" t="s">
        <v>6844</v>
      </c>
      <c r="O3154" s="2">
        <v>45987</v>
      </c>
      <c r="P3154" s="1">
        <v>1</v>
      </c>
      <c r="Q3154" s="1" t="s">
        <v>6990</v>
      </c>
      <c r="R3154" s="2">
        <v>45980</v>
      </c>
      <c r="S3154" s="2"/>
      <c r="T3154" s="1">
        <v>0</v>
      </c>
    </row>
    <row r="3155" spans="1:20">
      <c r="A3155" s="1" t="s">
        <v>9978</v>
      </c>
      <c r="B3155" s="1" t="s">
        <v>2710</v>
      </c>
      <c r="C3155" s="1" t="s">
        <v>2711</v>
      </c>
      <c r="D3155" s="1" t="s">
        <v>7142</v>
      </c>
      <c r="E3155" s="1" t="s">
        <v>8611</v>
      </c>
      <c r="F3155" s="1">
        <v>0</v>
      </c>
      <c r="G3155" s="1">
        <v>0</v>
      </c>
      <c r="H3155" s="1" t="s">
        <v>9964</v>
      </c>
      <c r="I3155" s="2">
        <v>45987</v>
      </c>
      <c r="J3155" s="1">
        <v>9000</v>
      </c>
      <c r="K3155" s="1">
        <v>0</v>
      </c>
      <c r="L3155" s="1">
        <v>0</v>
      </c>
      <c r="M3155" s="1" t="s">
        <v>9965</v>
      </c>
      <c r="N3155" s="1" t="s">
        <v>6844</v>
      </c>
      <c r="O3155" s="2">
        <v>72937</v>
      </c>
      <c r="P3155" s="1">
        <v>2</v>
      </c>
      <c r="Q3155" s="1" t="s">
        <v>6990</v>
      </c>
      <c r="R3155" s="2">
        <v>45980</v>
      </c>
      <c r="S3155" s="2"/>
      <c r="T3155" s="1">
        <v>0</v>
      </c>
    </row>
    <row r="3156" spans="1:20">
      <c r="A3156" s="1" t="s">
        <v>9979</v>
      </c>
      <c r="B3156" s="1" t="s">
        <v>2710</v>
      </c>
      <c r="C3156" s="1" t="s">
        <v>2711</v>
      </c>
      <c r="D3156" s="1" t="s">
        <v>9583</v>
      </c>
      <c r="E3156" s="1">
        <v>0</v>
      </c>
      <c r="F3156" s="1">
        <v>0</v>
      </c>
      <c r="G3156" s="1">
        <v>0</v>
      </c>
      <c r="H3156" s="1" t="s">
        <v>9970</v>
      </c>
      <c r="I3156" s="2">
        <v>45987</v>
      </c>
      <c r="J3156" s="1">
        <v>54000</v>
      </c>
      <c r="K3156" s="1">
        <v>0</v>
      </c>
      <c r="L3156" s="1">
        <v>0</v>
      </c>
      <c r="M3156" s="1" t="s">
        <v>9971</v>
      </c>
      <c r="N3156" s="1" t="s">
        <v>6844</v>
      </c>
      <c r="O3156" s="2">
        <v>72937</v>
      </c>
      <c r="P3156" s="1">
        <v>1</v>
      </c>
      <c r="Q3156" s="1" t="s">
        <v>6990</v>
      </c>
      <c r="R3156" s="2">
        <v>45980</v>
      </c>
      <c r="S3156" s="2"/>
      <c r="T3156" s="1">
        <v>0</v>
      </c>
    </row>
    <row r="3157" spans="1:20">
      <c r="A3157" s="1" t="s">
        <v>9980</v>
      </c>
      <c r="B3157" s="1" t="s">
        <v>2710</v>
      </c>
      <c r="C3157" s="1" t="s">
        <v>2711</v>
      </c>
      <c r="D3157" s="1" t="s">
        <v>7142</v>
      </c>
      <c r="E3157" s="1" t="s">
        <v>6752</v>
      </c>
      <c r="F3157" s="1">
        <v>0</v>
      </c>
      <c r="G3157" s="1">
        <v>0</v>
      </c>
      <c r="H3157" s="1" t="s">
        <v>9973</v>
      </c>
      <c r="I3157" s="2">
        <v>45987</v>
      </c>
      <c r="J3157" s="1">
        <v>9000</v>
      </c>
      <c r="K3157" s="1">
        <v>0</v>
      </c>
      <c r="L3157" s="1">
        <v>0</v>
      </c>
      <c r="M3157" s="1" t="s">
        <v>9974</v>
      </c>
      <c r="N3157" s="1" t="s">
        <v>6844</v>
      </c>
      <c r="O3157" s="2">
        <v>72937</v>
      </c>
      <c r="P3157" s="1">
        <v>1</v>
      </c>
      <c r="Q3157" s="1" t="s">
        <v>6990</v>
      </c>
      <c r="R3157" s="2">
        <v>45980</v>
      </c>
      <c r="S3157" s="2"/>
      <c r="T3157" s="1">
        <v>0</v>
      </c>
    </row>
    <row r="3158" spans="1:20">
      <c r="A3158" s="1" t="s">
        <v>9981</v>
      </c>
      <c r="B3158" s="1" t="s">
        <v>2710</v>
      </c>
      <c r="C3158" s="1" t="s">
        <v>2711</v>
      </c>
      <c r="D3158" s="1" t="s">
        <v>7216</v>
      </c>
      <c r="E3158" s="1">
        <v>0</v>
      </c>
      <c r="F3158" s="1">
        <v>0</v>
      </c>
      <c r="G3158" s="1">
        <v>0</v>
      </c>
      <c r="H3158" s="1" t="s">
        <v>9976</v>
      </c>
      <c r="I3158" s="2">
        <v>45987</v>
      </c>
      <c r="J3158" s="1">
        <v>6000</v>
      </c>
      <c r="K3158" s="1">
        <v>0</v>
      </c>
      <c r="L3158" s="1">
        <v>0</v>
      </c>
      <c r="M3158" s="1" t="s">
        <v>9977</v>
      </c>
      <c r="N3158" s="1" t="s">
        <v>6844</v>
      </c>
      <c r="O3158" s="2">
        <v>72937</v>
      </c>
      <c r="P3158" s="1">
        <v>1</v>
      </c>
      <c r="Q3158" s="1" t="s">
        <v>6990</v>
      </c>
      <c r="R3158" s="2">
        <v>45980</v>
      </c>
      <c r="S3158" s="2"/>
      <c r="T3158" s="1">
        <v>0</v>
      </c>
    </row>
    <row r="3159" spans="1:20">
      <c r="A3159" s="1" t="s">
        <v>6055</v>
      </c>
      <c r="B3159" s="1" t="s">
        <v>6058</v>
      </c>
      <c r="C3159" s="1" t="s">
        <v>6059</v>
      </c>
      <c r="D3159" s="1" t="s">
        <v>7426</v>
      </c>
      <c r="E3159" s="1">
        <v>0</v>
      </c>
      <c r="F3159" s="1">
        <v>0</v>
      </c>
      <c r="G3159" s="1">
        <v>0</v>
      </c>
      <c r="H3159" s="1" t="s">
        <v>6057</v>
      </c>
      <c r="I3159" s="2">
        <v>45987</v>
      </c>
      <c r="J3159" s="1">
        <v>5000</v>
      </c>
      <c r="K3159" s="1">
        <v>0</v>
      </c>
      <c r="L3159" s="1">
        <v>0</v>
      </c>
      <c r="M3159" s="1" t="s">
        <v>9982</v>
      </c>
      <c r="N3159" s="1"/>
      <c r="O3159" s="2">
        <v>45989</v>
      </c>
      <c r="P3159" s="1">
        <v>1</v>
      </c>
      <c r="Q3159" s="1" t="s">
        <v>6436</v>
      </c>
      <c r="R3159" s="2">
        <v>45980</v>
      </c>
      <c r="S3159" s="2"/>
      <c r="T3159" s="1">
        <v>0</v>
      </c>
    </row>
    <row r="3160" spans="1:20">
      <c r="A3160" s="1" t="s">
        <v>6062</v>
      </c>
      <c r="B3160" s="1" t="s">
        <v>6058</v>
      </c>
      <c r="C3160" s="1" t="s">
        <v>6059</v>
      </c>
      <c r="D3160" s="1" t="s">
        <v>7426</v>
      </c>
      <c r="E3160" s="1">
        <v>0</v>
      </c>
      <c r="F3160" s="1">
        <v>0</v>
      </c>
      <c r="G3160" s="1">
        <v>0</v>
      </c>
      <c r="H3160" s="1" t="s">
        <v>6064</v>
      </c>
      <c r="I3160" s="2">
        <v>45987</v>
      </c>
      <c r="J3160" s="1">
        <v>5000</v>
      </c>
      <c r="K3160" s="1">
        <v>0</v>
      </c>
      <c r="L3160" s="1">
        <v>0</v>
      </c>
      <c r="M3160" s="1" t="s">
        <v>9982</v>
      </c>
      <c r="N3160" s="1"/>
      <c r="O3160" s="2">
        <v>45989</v>
      </c>
      <c r="P3160" s="1">
        <v>1</v>
      </c>
      <c r="Q3160" s="1" t="s">
        <v>6436</v>
      </c>
      <c r="R3160" s="2">
        <v>45980</v>
      </c>
      <c r="S3160" s="2"/>
      <c r="T3160" s="1">
        <v>0</v>
      </c>
    </row>
    <row r="3161" spans="1:20">
      <c r="A3161" s="1" t="s">
        <v>6066</v>
      </c>
      <c r="B3161" s="1" t="s">
        <v>6058</v>
      </c>
      <c r="C3161" s="1" t="s">
        <v>6059</v>
      </c>
      <c r="D3161" s="1" t="s">
        <v>7426</v>
      </c>
      <c r="E3161" s="1">
        <v>0</v>
      </c>
      <c r="F3161" s="1">
        <v>0</v>
      </c>
      <c r="G3161" s="1">
        <v>0</v>
      </c>
      <c r="H3161" s="1" t="s">
        <v>6068</v>
      </c>
      <c r="I3161" s="2">
        <v>45987</v>
      </c>
      <c r="J3161" s="1">
        <v>5000</v>
      </c>
      <c r="K3161" s="1">
        <v>0</v>
      </c>
      <c r="L3161" s="1">
        <v>0</v>
      </c>
      <c r="M3161" s="1" t="s">
        <v>9982</v>
      </c>
      <c r="N3161" s="1"/>
      <c r="O3161" s="2">
        <v>45989</v>
      </c>
      <c r="P3161" s="1">
        <v>1</v>
      </c>
      <c r="Q3161" s="1" t="s">
        <v>6436</v>
      </c>
      <c r="R3161" s="2">
        <v>45980</v>
      </c>
      <c r="S3161" s="2"/>
      <c r="T3161" s="1">
        <v>0</v>
      </c>
    </row>
    <row r="3162" spans="1:20">
      <c r="A3162" s="1" t="s">
        <v>6070</v>
      </c>
      <c r="B3162" s="1" t="s">
        <v>6058</v>
      </c>
      <c r="C3162" s="1" t="s">
        <v>6059</v>
      </c>
      <c r="D3162" s="1" t="s">
        <v>7426</v>
      </c>
      <c r="E3162" s="1">
        <v>0</v>
      </c>
      <c r="F3162" s="1">
        <v>0</v>
      </c>
      <c r="G3162" s="1">
        <v>0</v>
      </c>
      <c r="H3162" s="1" t="s">
        <v>6073</v>
      </c>
      <c r="I3162" s="2">
        <v>45987</v>
      </c>
      <c r="J3162" s="1">
        <v>5000</v>
      </c>
      <c r="K3162" s="1">
        <v>0</v>
      </c>
      <c r="L3162" s="1">
        <v>0</v>
      </c>
      <c r="M3162" s="1" t="s">
        <v>9982</v>
      </c>
      <c r="N3162" s="1"/>
      <c r="O3162" s="2">
        <v>45989</v>
      </c>
      <c r="P3162" s="1">
        <v>1</v>
      </c>
      <c r="Q3162" s="1" t="s">
        <v>6436</v>
      </c>
      <c r="R3162" s="2">
        <v>45980</v>
      </c>
      <c r="S3162" s="2"/>
      <c r="T3162" s="1">
        <v>0</v>
      </c>
    </row>
    <row r="3163" spans="1:20">
      <c r="A3163" s="1" t="s">
        <v>6075</v>
      </c>
      <c r="B3163" s="1" t="s">
        <v>6058</v>
      </c>
      <c r="C3163" s="1" t="s">
        <v>6059</v>
      </c>
      <c r="D3163" s="1" t="s">
        <v>7426</v>
      </c>
      <c r="E3163" s="1">
        <v>0</v>
      </c>
      <c r="F3163" s="1">
        <v>0</v>
      </c>
      <c r="G3163" s="1">
        <v>0</v>
      </c>
      <c r="H3163" s="1" t="s">
        <v>6078</v>
      </c>
      <c r="I3163" s="2">
        <v>45987</v>
      </c>
      <c r="J3163" s="1">
        <v>5000</v>
      </c>
      <c r="K3163" s="1">
        <v>0</v>
      </c>
      <c r="L3163" s="1">
        <v>0</v>
      </c>
      <c r="M3163" s="1" t="s">
        <v>9982</v>
      </c>
      <c r="N3163" s="1"/>
      <c r="O3163" s="2">
        <v>45989</v>
      </c>
      <c r="P3163" s="1">
        <v>1</v>
      </c>
      <c r="Q3163" s="1" t="s">
        <v>6436</v>
      </c>
      <c r="R3163" s="2">
        <v>45980</v>
      </c>
      <c r="S3163" s="2"/>
      <c r="T3163" s="1">
        <v>0</v>
      </c>
    </row>
    <row r="3164" spans="1:20">
      <c r="A3164" s="1" t="s">
        <v>6080</v>
      </c>
      <c r="B3164" s="1" t="s">
        <v>6058</v>
      </c>
      <c r="C3164" s="1" t="s">
        <v>6059</v>
      </c>
      <c r="D3164" s="1" t="s">
        <v>7426</v>
      </c>
      <c r="E3164" s="1">
        <v>0</v>
      </c>
      <c r="F3164" s="1">
        <v>0</v>
      </c>
      <c r="G3164" s="1">
        <v>0</v>
      </c>
      <c r="H3164" s="1" t="s">
        <v>6083</v>
      </c>
      <c r="I3164" s="2">
        <v>45987</v>
      </c>
      <c r="J3164" s="1">
        <v>5000</v>
      </c>
      <c r="K3164" s="1">
        <v>0</v>
      </c>
      <c r="L3164" s="1">
        <v>0</v>
      </c>
      <c r="M3164" s="1" t="s">
        <v>9982</v>
      </c>
      <c r="N3164" s="1"/>
      <c r="O3164" s="2">
        <v>45989</v>
      </c>
      <c r="P3164" s="1">
        <v>1</v>
      </c>
      <c r="Q3164" s="1" t="s">
        <v>6436</v>
      </c>
      <c r="R3164" s="2">
        <v>45980</v>
      </c>
      <c r="S3164" s="2"/>
      <c r="T3164" s="1">
        <v>0</v>
      </c>
    </row>
    <row r="3165" spans="1:20">
      <c r="A3165" s="1" t="s">
        <v>6085</v>
      </c>
      <c r="B3165" s="1" t="s">
        <v>6058</v>
      </c>
      <c r="C3165" s="1" t="s">
        <v>6059</v>
      </c>
      <c r="D3165" s="1" t="s">
        <v>7426</v>
      </c>
      <c r="E3165" s="1">
        <v>0</v>
      </c>
      <c r="F3165" s="1">
        <v>0</v>
      </c>
      <c r="G3165" s="1">
        <v>0</v>
      </c>
      <c r="H3165" s="1" t="s">
        <v>6088</v>
      </c>
      <c r="I3165" s="2">
        <v>45987</v>
      </c>
      <c r="J3165" s="1">
        <v>5000</v>
      </c>
      <c r="K3165" s="1">
        <v>0</v>
      </c>
      <c r="L3165" s="1">
        <v>0</v>
      </c>
      <c r="M3165" s="1" t="s">
        <v>9982</v>
      </c>
      <c r="N3165" s="1"/>
      <c r="O3165" s="2">
        <v>45989</v>
      </c>
      <c r="P3165" s="1">
        <v>1</v>
      </c>
      <c r="Q3165" s="1" t="s">
        <v>6436</v>
      </c>
      <c r="R3165" s="2">
        <v>45980</v>
      </c>
      <c r="S3165" s="2"/>
      <c r="T3165" s="1">
        <v>0</v>
      </c>
    </row>
    <row r="3166" spans="1:20">
      <c r="A3166" s="1" t="s">
        <v>6091</v>
      </c>
      <c r="B3166" s="1" t="s">
        <v>6058</v>
      </c>
      <c r="C3166" s="1" t="s">
        <v>6059</v>
      </c>
      <c r="D3166" s="1" t="s">
        <v>7426</v>
      </c>
      <c r="E3166" s="1">
        <v>0</v>
      </c>
      <c r="F3166" s="1">
        <v>0</v>
      </c>
      <c r="G3166" s="1">
        <v>0</v>
      </c>
      <c r="H3166" s="1" t="s">
        <v>6094</v>
      </c>
      <c r="I3166" s="2">
        <v>45987</v>
      </c>
      <c r="J3166" s="1">
        <v>5000</v>
      </c>
      <c r="K3166" s="1">
        <v>0</v>
      </c>
      <c r="L3166" s="1">
        <v>0</v>
      </c>
      <c r="M3166" s="1" t="s">
        <v>9982</v>
      </c>
      <c r="N3166" s="1"/>
      <c r="O3166" s="2">
        <v>45989</v>
      </c>
      <c r="P3166" s="1">
        <v>1</v>
      </c>
      <c r="Q3166" s="1" t="s">
        <v>6436</v>
      </c>
      <c r="R3166" s="2">
        <v>45980</v>
      </c>
      <c r="S3166" s="2"/>
      <c r="T3166" s="1">
        <v>0</v>
      </c>
    </row>
    <row r="3167" spans="1:20">
      <c r="A3167" s="1" t="s">
        <v>6096</v>
      </c>
      <c r="B3167" s="1" t="s">
        <v>6058</v>
      </c>
      <c r="C3167" s="1" t="s">
        <v>6059</v>
      </c>
      <c r="D3167" s="1" t="s">
        <v>7426</v>
      </c>
      <c r="E3167" s="1">
        <v>0</v>
      </c>
      <c r="F3167" s="1">
        <v>0</v>
      </c>
      <c r="G3167" s="1">
        <v>0</v>
      </c>
      <c r="H3167" s="1" t="s">
        <v>6099</v>
      </c>
      <c r="I3167" s="2">
        <v>45987</v>
      </c>
      <c r="J3167" s="1">
        <v>5000</v>
      </c>
      <c r="K3167" s="1">
        <v>0</v>
      </c>
      <c r="L3167" s="1">
        <v>0</v>
      </c>
      <c r="M3167" s="1" t="s">
        <v>9982</v>
      </c>
      <c r="N3167" s="1"/>
      <c r="O3167" s="2">
        <v>45989</v>
      </c>
      <c r="P3167" s="1">
        <v>1</v>
      </c>
      <c r="Q3167" s="1" t="s">
        <v>6436</v>
      </c>
      <c r="R3167" s="2">
        <v>45980</v>
      </c>
      <c r="S3167" s="2"/>
      <c r="T3167" s="1">
        <v>0</v>
      </c>
    </row>
    <row r="3168" spans="1:20">
      <c r="A3168" s="1" t="s">
        <v>6101</v>
      </c>
      <c r="B3168" s="1" t="s">
        <v>6058</v>
      </c>
      <c r="C3168" s="1" t="s">
        <v>6059</v>
      </c>
      <c r="D3168" s="1" t="s">
        <v>7426</v>
      </c>
      <c r="E3168" s="1">
        <v>0</v>
      </c>
      <c r="F3168" s="1">
        <v>0</v>
      </c>
      <c r="G3168" s="1">
        <v>0</v>
      </c>
      <c r="H3168" s="1" t="s">
        <v>6104</v>
      </c>
      <c r="I3168" s="2">
        <v>45987</v>
      </c>
      <c r="J3168" s="1">
        <v>5000</v>
      </c>
      <c r="K3168" s="1">
        <v>0</v>
      </c>
      <c r="L3168" s="1">
        <v>0</v>
      </c>
      <c r="M3168" s="1" t="s">
        <v>9982</v>
      </c>
      <c r="N3168" s="1"/>
      <c r="O3168" s="2">
        <v>45989</v>
      </c>
      <c r="P3168" s="1">
        <v>1</v>
      </c>
      <c r="Q3168" s="1" t="s">
        <v>6436</v>
      </c>
      <c r="R3168" s="2">
        <v>45980</v>
      </c>
      <c r="S3168" s="2"/>
      <c r="T3168" s="1">
        <v>0</v>
      </c>
    </row>
    <row r="3169" spans="1:20">
      <c r="A3169" s="1" t="s">
        <v>6106</v>
      </c>
      <c r="B3169" s="1" t="s">
        <v>6058</v>
      </c>
      <c r="C3169" s="1" t="s">
        <v>6059</v>
      </c>
      <c r="D3169" s="1" t="s">
        <v>7426</v>
      </c>
      <c r="E3169" s="1">
        <v>0</v>
      </c>
      <c r="F3169" s="1">
        <v>0</v>
      </c>
      <c r="G3169" s="1">
        <v>0</v>
      </c>
      <c r="H3169" s="1" t="s">
        <v>6109</v>
      </c>
      <c r="I3169" s="2">
        <v>45987</v>
      </c>
      <c r="J3169" s="1">
        <v>5000</v>
      </c>
      <c r="K3169" s="1">
        <v>0</v>
      </c>
      <c r="L3169" s="1">
        <v>0</v>
      </c>
      <c r="M3169" s="1" t="s">
        <v>9982</v>
      </c>
      <c r="N3169" s="1"/>
      <c r="O3169" s="2">
        <v>45989</v>
      </c>
      <c r="P3169" s="1">
        <v>1</v>
      </c>
      <c r="Q3169" s="1" t="s">
        <v>6436</v>
      </c>
      <c r="R3169" s="2">
        <v>45980</v>
      </c>
      <c r="S3169" s="2"/>
      <c r="T3169" s="1">
        <v>0</v>
      </c>
    </row>
    <row r="3170" spans="1:20">
      <c r="A3170" s="1" t="s">
        <v>6111</v>
      </c>
      <c r="B3170" s="1" t="s">
        <v>6058</v>
      </c>
      <c r="C3170" s="1" t="s">
        <v>6059</v>
      </c>
      <c r="D3170" s="1" t="s">
        <v>7426</v>
      </c>
      <c r="E3170" s="1">
        <v>0</v>
      </c>
      <c r="F3170" s="1">
        <v>0</v>
      </c>
      <c r="G3170" s="1">
        <v>0</v>
      </c>
      <c r="H3170" s="1" t="s">
        <v>6114</v>
      </c>
      <c r="I3170" s="2">
        <v>45987</v>
      </c>
      <c r="J3170" s="1">
        <v>5000</v>
      </c>
      <c r="K3170" s="1">
        <v>0</v>
      </c>
      <c r="L3170" s="1">
        <v>0</v>
      </c>
      <c r="M3170" s="1" t="s">
        <v>9982</v>
      </c>
      <c r="N3170" s="1"/>
      <c r="O3170" s="2">
        <v>45989</v>
      </c>
      <c r="P3170" s="1">
        <v>1</v>
      </c>
      <c r="Q3170" s="1" t="s">
        <v>6436</v>
      </c>
      <c r="R3170" s="2">
        <v>45980</v>
      </c>
      <c r="S3170" s="2"/>
      <c r="T3170" s="1">
        <v>0</v>
      </c>
    </row>
    <row r="3171" spans="1:20">
      <c r="A3171" s="1" t="s">
        <v>7266</v>
      </c>
      <c r="B3171" s="1" t="s">
        <v>499</v>
      </c>
      <c r="C3171" s="1" t="s">
        <v>500</v>
      </c>
      <c r="D3171" s="1" t="s">
        <v>7009</v>
      </c>
      <c r="E3171" s="1">
        <v>0</v>
      </c>
      <c r="F3171" s="1">
        <v>0</v>
      </c>
      <c r="G3171" s="1">
        <v>0</v>
      </c>
      <c r="H3171" s="1" t="s">
        <v>4941</v>
      </c>
      <c r="I3171" s="2">
        <v>45999</v>
      </c>
      <c r="J3171" s="1">
        <v>450000</v>
      </c>
      <c r="K3171" s="1">
        <v>0</v>
      </c>
      <c r="L3171" s="1">
        <v>0</v>
      </c>
      <c r="M3171" s="1" t="s">
        <v>7267</v>
      </c>
      <c r="N3171" s="1" t="s">
        <v>7268</v>
      </c>
      <c r="O3171" s="2">
        <v>46008</v>
      </c>
      <c r="P3171" s="1">
        <v>6</v>
      </c>
      <c r="Q3171" s="1" t="s">
        <v>6456</v>
      </c>
      <c r="R3171" s="2">
        <v>45980</v>
      </c>
      <c r="S3171" s="2"/>
      <c r="T3171" s="1">
        <v>0</v>
      </c>
    </row>
    <row r="3172" spans="1:20">
      <c r="A3172" s="1" t="s">
        <v>7269</v>
      </c>
      <c r="B3172" s="1" t="s">
        <v>499</v>
      </c>
      <c r="C3172" s="1" t="s">
        <v>500</v>
      </c>
      <c r="D3172" s="1" t="s">
        <v>7009</v>
      </c>
      <c r="E3172" s="1">
        <v>0</v>
      </c>
      <c r="F3172" s="1">
        <v>0</v>
      </c>
      <c r="G3172" s="1">
        <v>0</v>
      </c>
      <c r="H3172" s="1" t="s">
        <v>7010</v>
      </c>
      <c r="I3172" s="2">
        <v>45999</v>
      </c>
      <c r="J3172" s="1">
        <v>300000</v>
      </c>
      <c r="K3172" s="1">
        <v>0</v>
      </c>
      <c r="L3172" s="1">
        <v>0</v>
      </c>
      <c r="M3172" s="1" t="s">
        <v>566</v>
      </c>
      <c r="N3172" s="1" t="s">
        <v>7011</v>
      </c>
      <c r="O3172" s="2">
        <v>46008</v>
      </c>
      <c r="P3172" s="1">
        <v>7</v>
      </c>
      <c r="Q3172" s="1" t="s">
        <v>6456</v>
      </c>
      <c r="R3172" s="2">
        <v>45980</v>
      </c>
      <c r="S3172" s="2"/>
      <c r="T3172" s="1">
        <v>0</v>
      </c>
    </row>
    <row r="3173" spans="1:20">
      <c r="A3173" s="1" t="s">
        <v>7270</v>
      </c>
      <c r="B3173" s="1" t="s">
        <v>499</v>
      </c>
      <c r="C3173" s="1" t="s">
        <v>500</v>
      </c>
      <c r="D3173" s="1" t="s">
        <v>7009</v>
      </c>
      <c r="E3173" s="1">
        <v>0</v>
      </c>
      <c r="F3173" s="1">
        <v>0</v>
      </c>
      <c r="G3173" s="1">
        <v>0</v>
      </c>
      <c r="H3173" s="1" t="s">
        <v>7271</v>
      </c>
      <c r="I3173" s="2">
        <v>45999</v>
      </c>
      <c r="J3173" s="1">
        <v>200000</v>
      </c>
      <c r="K3173" s="1">
        <v>0</v>
      </c>
      <c r="L3173" s="1">
        <v>0</v>
      </c>
      <c r="M3173" s="1" t="s">
        <v>566</v>
      </c>
      <c r="N3173" s="1" t="s">
        <v>7011</v>
      </c>
      <c r="O3173" s="2">
        <v>46008</v>
      </c>
      <c r="P3173" s="1">
        <v>7</v>
      </c>
      <c r="Q3173" s="1" t="s">
        <v>6456</v>
      </c>
      <c r="R3173" s="2">
        <v>45980</v>
      </c>
      <c r="S3173" s="2"/>
      <c r="T3173" s="1">
        <v>0</v>
      </c>
    </row>
    <row r="3174" spans="1:20">
      <c r="A3174" s="1" t="s">
        <v>558</v>
      </c>
      <c r="B3174" s="1" t="s">
        <v>499</v>
      </c>
      <c r="C3174" s="1" t="s">
        <v>500</v>
      </c>
      <c r="D3174" s="1" t="s">
        <v>7009</v>
      </c>
      <c r="E3174" s="1">
        <v>0</v>
      </c>
      <c r="F3174" s="1">
        <v>0</v>
      </c>
      <c r="G3174" s="1">
        <v>0</v>
      </c>
      <c r="H3174" s="1" t="s">
        <v>561</v>
      </c>
      <c r="I3174" s="2">
        <v>45999</v>
      </c>
      <c r="J3174" s="1">
        <v>100000</v>
      </c>
      <c r="K3174" s="1">
        <v>0</v>
      </c>
      <c r="L3174" s="1">
        <v>0</v>
      </c>
      <c r="M3174" s="1" t="s">
        <v>507</v>
      </c>
      <c r="N3174" s="1" t="s">
        <v>7268</v>
      </c>
      <c r="O3174" s="2">
        <v>46008</v>
      </c>
      <c r="P3174" s="1">
        <v>7</v>
      </c>
      <c r="Q3174" s="1" t="s">
        <v>6456</v>
      </c>
      <c r="R3174" s="2">
        <v>45980</v>
      </c>
      <c r="S3174" s="2"/>
      <c r="T3174" s="1">
        <v>0</v>
      </c>
    </row>
    <row r="3175" spans="1:20">
      <c r="A3175" s="1" t="s">
        <v>7272</v>
      </c>
      <c r="B3175" s="1" t="s">
        <v>499</v>
      </c>
      <c r="C3175" s="1" t="s">
        <v>500</v>
      </c>
      <c r="D3175" s="1" t="s">
        <v>7009</v>
      </c>
      <c r="E3175" s="1">
        <v>0</v>
      </c>
      <c r="F3175" s="1">
        <v>0</v>
      </c>
      <c r="G3175" s="1">
        <v>0</v>
      </c>
      <c r="H3175" s="1" t="s">
        <v>1586</v>
      </c>
      <c r="I3175" s="2">
        <v>45999</v>
      </c>
      <c r="J3175" s="1">
        <v>300000</v>
      </c>
      <c r="K3175" s="1">
        <v>0</v>
      </c>
      <c r="L3175" s="1">
        <v>0</v>
      </c>
      <c r="M3175" s="1" t="s">
        <v>566</v>
      </c>
      <c r="N3175" s="1" t="s">
        <v>7273</v>
      </c>
      <c r="O3175" s="2">
        <v>46008</v>
      </c>
      <c r="P3175" s="1">
        <v>7</v>
      </c>
      <c r="Q3175" s="1" t="s">
        <v>6456</v>
      </c>
      <c r="R3175" s="2">
        <v>45980</v>
      </c>
      <c r="S3175" s="2"/>
      <c r="T3175" s="1">
        <v>0</v>
      </c>
    </row>
    <row r="3176" spans="1:20">
      <c r="A3176" s="1" t="s">
        <v>563</v>
      </c>
      <c r="B3176" s="1" t="s">
        <v>499</v>
      </c>
      <c r="C3176" s="1" t="s">
        <v>500</v>
      </c>
      <c r="D3176" s="1" t="s">
        <v>7009</v>
      </c>
      <c r="E3176" s="1">
        <v>0</v>
      </c>
      <c r="F3176" s="1">
        <v>0</v>
      </c>
      <c r="G3176" s="1">
        <v>0</v>
      </c>
      <c r="H3176" s="1" t="s">
        <v>568</v>
      </c>
      <c r="I3176" s="2">
        <v>45999</v>
      </c>
      <c r="J3176" s="1">
        <v>200000</v>
      </c>
      <c r="K3176" s="1">
        <v>0</v>
      </c>
      <c r="L3176" s="1">
        <v>0</v>
      </c>
      <c r="M3176" s="1" t="s">
        <v>566</v>
      </c>
      <c r="N3176" s="1" t="s">
        <v>7268</v>
      </c>
      <c r="O3176" s="2">
        <v>46008</v>
      </c>
      <c r="P3176" s="1">
        <v>7</v>
      </c>
      <c r="Q3176" s="1" t="s">
        <v>6456</v>
      </c>
      <c r="R3176" s="2">
        <v>45980</v>
      </c>
      <c r="S3176" s="2"/>
      <c r="T3176" s="1">
        <v>0</v>
      </c>
    </row>
    <row r="3177" spans="1:20">
      <c r="A3177" s="1" t="s">
        <v>7274</v>
      </c>
      <c r="B3177" s="1" t="s">
        <v>499</v>
      </c>
      <c r="C3177" s="1" t="s">
        <v>500</v>
      </c>
      <c r="D3177" s="1" t="s">
        <v>7009</v>
      </c>
      <c r="E3177" s="1">
        <v>0</v>
      </c>
      <c r="F3177" s="1">
        <v>0</v>
      </c>
      <c r="G3177" s="1">
        <v>0</v>
      </c>
      <c r="H3177" s="1" t="s">
        <v>2857</v>
      </c>
      <c r="I3177" s="2">
        <v>45999</v>
      </c>
      <c r="J3177" s="1">
        <v>200000</v>
      </c>
      <c r="K3177" s="1">
        <v>0</v>
      </c>
      <c r="L3177" s="1">
        <v>0</v>
      </c>
      <c r="M3177" s="1" t="s">
        <v>7267</v>
      </c>
      <c r="N3177" s="1" t="s">
        <v>7011</v>
      </c>
      <c r="O3177" s="2">
        <v>46008</v>
      </c>
      <c r="P3177" s="1">
        <v>6</v>
      </c>
      <c r="Q3177" s="1" t="s">
        <v>6456</v>
      </c>
      <c r="R3177" s="2">
        <v>45980</v>
      </c>
      <c r="S3177" s="2"/>
      <c r="T3177" s="1">
        <v>0</v>
      </c>
    </row>
    <row r="3178" spans="1:20">
      <c r="A3178" s="1" t="s">
        <v>570</v>
      </c>
      <c r="B3178" s="1" t="s">
        <v>499</v>
      </c>
      <c r="C3178" s="1" t="s">
        <v>500</v>
      </c>
      <c r="D3178" s="1" t="s">
        <v>7009</v>
      </c>
      <c r="E3178" s="1">
        <v>0</v>
      </c>
      <c r="F3178" s="1">
        <v>0</v>
      </c>
      <c r="G3178" s="1">
        <v>0</v>
      </c>
      <c r="H3178" s="1" t="s">
        <v>574</v>
      </c>
      <c r="I3178" s="2">
        <v>45999</v>
      </c>
      <c r="J3178" s="1">
        <v>200000</v>
      </c>
      <c r="K3178" s="1">
        <v>0</v>
      </c>
      <c r="L3178" s="1">
        <v>0</v>
      </c>
      <c r="M3178" s="1" t="s">
        <v>507</v>
      </c>
      <c r="N3178" s="1" t="s">
        <v>7275</v>
      </c>
      <c r="O3178" s="2">
        <v>46008</v>
      </c>
      <c r="P3178" s="1">
        <v>7</v>
      </c>
      <c r="Q3178" s="1" t="s">
        <v>6456</v>
      </c>
      <c r="R3178" s="2">
        <v>45980</v>
      </c>
      <c r="S3178" s="2"/>
      <c r="T3178" s="1">
        <v>0</v>
      </c>
    </row>
    <row r="3179" spans="1:20">
      <c r="A3179" s="1" t="s">
        <v>576</v>
      </c>
      <c r="B3179" s="1" t="s">
        <v>499</v>
      </c>
      <c r="C3179" s="1" t="s">
        <v>500</v>
      </c>
      <c r="D3179" s="1" t="s">
        <v>7009</v>
      </c>
      <c r="E3179" s="1">
        <v>0</v>
      </c>
      <c r="F3179" s="1">
        <v>0</v>
      </c>
      <c r="G3179" s="1">
        <v>0</v>
      </c>
      <c r="H3179" s="1" t="s">
        <v>578</v>
      </c>
      <c r="I3179" s="2">
        <v>45999</v>
      </c>
      <c r="J3179" s="1">
        <v>20000</v>
      </c>
      <c r="K3179" s="1">
        <v>0</v>
      </c>
      <c r="L3179" s="1">
        <v>0</v>
      </c>
      <c r="M3179" s="1" t="s">
        <v>507</v>
      </c>
      <c r="N3179" s="1" t="s">
        <v>7276</v>
      </c>
      <c r="O3179" s="2">
        <v>46008</v>
      </c>
      <c r="P3179" s="1">
        <v>6</v>
      </c>
      <c r="Q3179" s="1" t="s">
        <v>6456</v>
      </c>
      <c r="R3179" s="2">
        <v>45980</v>
      </c>
      <c r="S3179" s="2"/>
      <c r="T3179" s="1">
        <v>0</v>
      </c>
    </row>
    <row r="3180" spans="1:20">
      <c r="A3180" s="1" t="s">
        <v>580</v>
      </c>
      <c r="B3180" s="1" t="s">
        <v>499</v>
      </c>
      <c r="C3180" s="1" t="s">
        <v>500</v>
      </c>
      <c r="D3180" s="1" t="s">
        <v>7009</v>
      </c>
      <c r="E3180" s="1">
        <v>0</v>
      </c>
      <c r="F3180" s="1">
        <v>0</v>
      </c>
      <c r="G3180" s="1">
        <v>0</v>
      </c>
      <c r="H3180" s="1" t="s">
        <v>584</v>
      </c>
      <c r="I3180" s="2">
        <v>45999</v>
      </c>
      <c r="J3180" s="1">
        <v>160000</v>
      </c>
      <c r="K3180" s="1">
        <v>0</v>
      </c>
      <c r="L3180" s="1">
        <v>0</v>
      </c>
      <c r="M3180" s="1" t="s">
        <v>507</v>
      </c>
      <c r="N3180" s="1" t="s">
        <v>7011</v>
      </c>
      <c r="O3180" s="2">
        <v>46008</v>
      </c>
      <c r="P3180" s="1">
        <v>7</v>
      </c>
      <c r="Q3180" s="1" t="s">
        <v>6456</v>
      </c>
      <c r="R3180" s="2">
        <v>45980</v>
      </c>
      <c r="S3180" s="2"/>
      <c r="T3180" s="1">
        <v>0</v>
      </c>
    </row>
    <row r="3181" spans="1:20">
      <c r="A3181" s="1" t="s">
        <v>7277</v>
      </c>
      <c r="B3181" s="1" t="s">
        <v>499</v>
      </c>
      <c r="C3181" s="1" t="s">
        <v>500</v>
      </c>
      <c r="D3181" s="1" t="s">
        <v>7009</v>
      </c>
      <c r="E3181" s="1">
        <v>0</v>
      </c>
      <c r="F3181" s="1">
        <v>0</v>
      </c>
      <c r="G3181" s="1">
        <v>0</v>
      </c>
      <c r="H3181" s="1" t="s">
        <v>640</v>
      </c>
      <c r="I3181" s="2">
        <v>45999</v>
      </c>
      <c r="J3181" s="1">
        <v>130000</v>
      </c>
      <c r="K3181" s="1">
        <v>0</v>
      </c>
      <c r="L3181" s="1">
        <v>0</v>
      </c>
      <c r="M3181" s="1" t="s">
        <v>507</v>
      </c>
      <c r="N3181" s="1" t="s">
        <v>7278</v>
      </c>
      <c r="O3181" s="2">
        <v>46008</v>
      </c>
      <c r="P3181" s="1">
        <v>7</v>
      </c>
      <c r="Q3181" s="1" t="s">
        <v>6456</v>
      </c>
      <c r="R3181" s="2">
        <v>45980</v>
      </c>
      <c r="S3181" s="2"/>
      <c r="T3181" s="1">
        <v>0</v>
      </c>
    </row>
    <row r="3182" spans="1:20">
      <c r="A3182" s="1" t="s">
        <v>9983</v>
      </c>
      <c r="B3182" s="1" t="s">
        <v>9984</v>
      </c>
      <c r="C3182" s="1" t="s">
        <v>9985</v>
      </c>
      <c r="D3182" s="1" t="s">
        <v>7236</v>
      </c>
      <c r="E3182" s="1">
        <v>0</v>
      </c>
      <c r="F3182" s="1">
        <v>0</v>
      </c>
      <c r="G3182" s="1">
        <v>0</v>
      </c>
      <c r="H3182" s="1" t="s">
        <v>9986</v>
      </c>
      <c r="I3182" s="2">
        <v>45989</v>
      </c>
      <c r="J3182" s="1">
        <v>3000</v>
      </c>
      <c r="K3182" s="1">
        <v>0</v>
      </c>
      <c r="L3182" s="1">
        <v>0</v>
      </c>
      <c r="M3182" s="1" t="s">
        <v>9987</v>
      </c>
      <c r="N3182" s="1" t="s">
        <v>6534</v>
      </c>
      <c r="O3182" s="2">
        <v>45993</v>
      </c>
      <c r="P3182" s="1">
        <v>1</v>
      </c>
      <c r="Q3182" s="1" t="s">
        <v>6430</v>
      </c>
      <c r="R3182" s="2">
        <v>45980</v>
      </c>
      <c r="S3182" s="2"/>
      <c r="T3182" s="1">
        <v>0</v>
      </c>
    </row>
    <row r="3183" spans="1:20">
      <c r="A3183" s="1" t="s">
        <v>6116</v>
      </c>
      <c r="B3183" s="1" t="s">
        <v>590</v>
      </c>
      <c r="C3183" s="1" t="s">
        <v>591</v>
      </c>
      <c r="D3183" s="1" t="s">
        <v>6752</v>
      </c>
      <c r="E3183" s="1">
        <v>0</v>
      </c>
      <c r="F3183" s="1">
        <v>0</v>
      </c>
      <c r="G3183" s="1">
        <v>0</v>
      </c>
      <c r="H3183" s="1">
        <v>10732424</v>
      </c>
      <c r="I3183" s="2">
        <v>45988</v>
      </c>
      <c r="J3183" s="1">
        <v>200</v>
      </c>
      <c r="K3183" s="1">
        <v>0</v>
      </c>
      <c r="L3183" s="1">
        <v>0</v>
      </c>
      <c r="M3183" s="1" t="s">
        <v>9988</v>
      </c>
      <c r="N3183" s="1" t="s">
        <v>9989</v>
      </c>
      <c r="O3183" s="2">
        <v>45992</v>
      </c>
      <c r="P3183" s="1">
        <v>2</v>
      </c>
      <c r="Q3183" s="1" t="s">
        <v>6430</v>
      </c>
      <c r="R3183" s="2">
        <v>45980</v>
      </c>
      <c r="S3183" s="2"/>
      <c r="T3183" s="1">
        <v>0</v>
      </c>
    </row>
    <row r="3184" spans="1:20">
      <c r="A3184" s="1" t="s">
        <v>6119</v>
      </c>
      <c r="B3184" s="1" t="s">
        <v>590</v>
      </c>
      <c r="C3184" s="1" t="s">
        <v>591</v>
      </c>
      <c r="D3184" s="1" t="s">
        <v>6752</v>
      </c>
      <c r="E3184" s="1">
        <v>0</v>
      </c>
      <c r="F3184" s="1">
        <v>0</v>
      </c>
      <c r="G3184" s="1">
        <v>0</v>
      </c>
      <c r="H3184" s="1">
        <v>10733045</v>
      </c>
      <c r="I3184" s="2">
        <v>45988</v>
      </c>
      <c r="J3184" s="1">
        <v>200</v>
      </c>
      <c r="K3184" s="1">
        <v>0</v>
      </c>
      <c r="L3184" s="1">
        <v>0</v>
      </c>
      <c r="M3184" s="1" t="s">
        <v>9803</v>
      </c>
      <c r="N3184" s="1" t="s">
        <v>7816</v>
      </c>
      <c r="O3184" s="2">
        <v>45992</v>
      </c>
      <c r="P3184" s="1">
        <v>1</v>
      </c>
      <c r="Q3184" s="1" t="s">
        <v>6430</v>
      </c>
      <c r="R3184" s="2">
        <v>45980</v>
      </c>
      <c r="S3184" s="2"/>
      <c r="T3184" s="1">
        <v>0</v>
      </c>
    </row>
    <row r="3185" spans="1:20">
      <c r="A3185" s="1" t="s">
        <v>6122</v>
      </c>
      <c r="B3185" s="1" t="s">
        <v>590</v>
      </c>
      <c r="C3185" s="1" t="s">
        <v>591</v>
      </c>
      <c r="D3185" s="1" t="s">
        <v>6818</v>
      </c>
      <c r="E3185" s="1" t="s">
        <v>6752</v>
      </c>
      <c r="F3185" s="1">
        <v>0</v>
      </c>
      <c r="G3185" s="1">
        <v>0</v>
      </c>
      <c r="H3185" s="1">
        <v>10727044</v>
      </c>
      <c r="I3185" s="2">
        <v>45988</v>
      </c>
      <c r="J3185" s="1">
        <v>500</v>
      </c>
      <c r="K3185" s="1">
        <v>0</v>
      </c>
      <c r="L3185" s="1">
        <v>0</v>
      </c>
      <c r="M3185" s="1" t="s">
        <v>589</v>
      </c>
      <c r="N3185" s="1"/>
      <c r="O3185" s="2">
        <v>45992</v>
      </c>
      <c r="P3185" s="1">
        <v>1</v>
      </c>
      <c r="Q3185" s="1" t="s">
        <v>6430</v>
      </c>
      <c r="R3185" s="2">
        <v>45980</v>
      </c>
      <c r="S3185" s="2"/>
      <c r="T3185" s="1">
        <v>0</v>
      </c>
    </row>
    <row r="3186" spans="1:20">
      <c r="A3186" s="1" t="s">
        <v>587</v>
      </c>
      <c r="B3186" s="1" t="s">
        <v>590</v>
      </c>
      <c r="C3186" s="1" t="s">
        <v>591</v>
      </c>
      <c r="D3186" s="1" t="s">
        <v>6818</v>
      </c>
      <c r="E3186" s="1" t="s">
        <v>6752</v>
      </c>
      <c r="F3186" s="1">
        <v>0</v>
      </c>
      <c r="G3186" s="1">
        <v>0</v>
      </c>
      <c r="H3186" s="1">
        <v>10727044</v>
      </c>
      <c r="I3186" s="2">
        <v>46051</v>
      </c>
      <c r="J3186" s="1">
        <v>500</v>
      </c>
      <c r="K3186" s="1">
        <v>0</v>
      </c>
      <c r="L3186" s="1">
        <v>0</v>
      </c>
      <c r="M3186" s="1" t="s">
        <v>589</v>
      </c>
      <c r="N3186" s="1"/>
      <c r="O3186" s="2">
        <v>46055</v>
      </c>
      <c r="P3186" s="1">
        <v>1</v>
      </c>
      <c r="Q3186" s="1" t="s">
        <v>6430</v>
      </c>
      <c r="R3186" s="2">
        <v>45980</v>
      </c>
      <c r="S3186" s="2"/>
      <c r="T3186" s="1">
        <v>0</v>
      </c>
    </row>
    <row r="3187" spans="1:20">
      <c r="A3187" s="1" t="s">
        <v>9990</v>
      </c>
      <c r="B3187" s="1" t="s">
        <v>2883</v>
      </c>
      <c r="C3187" s="1" t="s">
        <v>2884</v>
      </c>
      <c r="D3187" s="1" t="s">
        <v>6426</v>
      </c>
      <c r="E3187" s="1" t="s">
        <v>6426</v>
      </c>
      <c r="F3187" s="1">
        <v>0</v>
      </c>
      <c r="G3187" s="1">
        <v>0</v>
      </c>
      <c r="H3187" s="1" t="s">
        <v>9991</v>
      </c>
      <c r="I3187" s="2">
        <v>45985</v>
      </c>
      <c r="J3187" s="1">
        <v>4000</v>
      </c>
      <c r="K3187" s="1">
        <v>0</v>
      </c>
      <c r="L3187" s="1">
        <v>0</v>
      </c>
      <c r="M3187" s="1" t="s">
        <v>9992</v>
      </c>
      <c r="N3187" s="1" t="s">
        <v>8580</v>
      </c>
      <c r="O3187" s="2">
        <v>45986</v>
      </c>
      <c r="P3187" s="1">
        <v>1</v>
      </c>
      <c r="Q3187" s="1" t="s">
        <v>6430</v>
      </c>
      <c r="R3187" s="2">
        <v>45980</v>
      </c>
      <c r="S3187" s="2"/>
      <c r="T3187" s="1">
        <v>0</v>
      </c>
    </row>
    <row r="3188" spans="1:20">
      <c r="A3188" s="1" t="s">
        <v>9993</v>
      </c>
      <c r="B3188" s="1" t="s">
        <v>2883</v>
      </c>
      <c r="C3188" s="1" t="s">
        <v>2884</v>
      </c>
      <c r="D3188" s="1" t="s">
        <v>7935</v>
      </c>
      <c r="E3188" s="1">
        <v>0</v>
      </c>
      <c r="F3188" s="1">
        <v>0</v>
      </c>
      <c r="G3188" s="1">
        <v>0</v>
      </c>
      <c r="H3188" s="1" t="s">
        <v>9994</v>
      </c>
      <c r="I3188" s="2">
        <v>45985</v>
      </c>
      <c r="J3188" s="1">
        <v>15000</v>
      </c>
      <c r="K3188" s="1">
        <v>0</v>
      </c>
      <c r="L3188" s="1">
        <v>0</v>
      </c>
      <c r="M3188" s="1" t="s">
        <v>9995</v>
      </c>
      <c r="N3188" s="1" t="s">
        <v>8577</v>
      </c>
      <c r="O3188" s="2">
        <v>45986</v>
      </c>
      <c r="P3188" s="1">
        <v>1</v>
      </c>
      <c r="Q3188" s="1" t="s">
        <v>6430</v>
      </c>
      <c r="R3188" s="2">
        <v>45980</v>
      </c>
      <c r="S3188" s="2"/>
      <c r="T3188" s="1">
        <v>0</v>
      </c>
    </row>
    <row r="3189" spans="1:20">
      <c r="A3189" s="1" t="s">
        <v>9996</v>
      </c>
      <c r="B3189" s="1" t="s">
        <v>2883</v>
      </c>
      <c r="C3189" s="1" t="s">
        <v>2884</v>
      </c>
      <c r="D3189" s="1" t="s">
        <v>7935</v>
      </c>
      <c r="E3189" s="1">
        <v>0</v>
      </c>
      <c r="F3189" s="1">
        <v>0</v>
      </c>
      <c r="G3189" s="1">
        <v>0</v>
      </c>
      <c r="H3189" s="1" t="s">
        <v>9997</v>
      </c>
      <c r="I3189" s="2">
        <v>45985</v>
      </c>
      <c r="J3189" s="1">
        <v>2000</v>
      </c>
      <c r="K3189" s="1">
        <v>0</v>
      </c>
      <c r="L3189" s="1">
        <v>0</v>
      </c>
      <c r="M3189" s="1" t="s">
        <v>9998</v>
      </c>
      <c r="N3189" s="1" t="s">
        <v>8573</v>
      </c>
      <c r="O3189" s="2">
        <v>45986</v>
      </c>
      <c r="P3189" s="1">
        <v>1</v>
      </c>
      <c r="Q3189" s="1" t="s">
        <v>6430</v>
      </c>
      <c r="R3189" s="2">
        <v>45980</v>
      </c>
      <c r="S3189" s="2"/>
      <c r="T3189" s="1">
        <v>0</v>
      </c>
    </row>
    <row r="3190" spans="1:20">
      <c r="A3190" s="1" t="s">
        <v>9999</v>
      </c>
      <c r="B3190" s="1" t="s">
        <v>2883</v>
      </c>
      <c r="C3190" s="1" t="s">
        <v>2884</v>
      </c>
      <c r="D3190" s="1" t="s">
        <v>7935</v>
      </c>
      <c r="E3190" s="1" t="s">
        <v>6426</v>
      </c>
      <c r="F3190" s="1">
        <v>0</v>
      </c>
      <c r="G3190" s="1">
        <v>0</v>
      </c>
      <c r="H3190" s="1" t="s">
        <v>10000</v>
      </c>
      <c r="I3190" s="2">
        <v>45985</v>
      </c>
      <c r="J3190" s="1">
        <v>4000</v>
      </c>
      <c r="K3190" s="1">
        <v>0</v>
      </c>
      <c r="L3190" s="1">
        <v>0</v>
      </c>
      <c r="M3190" s="1" t="s">
        <v>10001</v>
      </c>
      <c r="N3190" s="1" t="s">
        <v>8567</v>
      </c>
      <c r="O3190" s="2">
        <v>45986</v>
      </c>
      <c r="P3190" s="1">
        <v>2</v>
      </c>
      <c r="Q3190" s="1" t="s">
        <v>6430</v>
      </c>
      <c r="R3190" s="2">
        <v>45980</v>
      </c>
      <c r="S3190" s="2"/>
      <c r="T3190" s="1">
        <v>0</v>
      </c>
    </row>
    <row r="3191" spans="1:20">
      <c r="A3191" s="1" t="s">
        <v>10002</v>
      </c>
      <c r="B3191" s="1" t="s">
        <v>2883</v>
      </c>
      <c r="C3191" s="1" t="s">
        <v>2884</v>
      </c>
      <c r="D3191" s="1" t="s">
        <v>6969</v>
      </c>
      <c r="E3191" s="1" t="s">
        <v>7525</v>
      </c>
      <c r="F3191" s="1">
        <v>0</v>
      </c>
      <c r="G3191" s="1">
        <v>0</v>
      </c>
      <c r="H3191" s="1" t="s">
        <v>10003</v>
      </c>
      <c r="I3191" s="2">
        <v>45985</v>
      </c>
      <c r="J3191" s="1">
        <v>4000</v>
      </c>
      <c r="K3191" s="1">
        <v>0</v>
      </c>
      <c r="L3191" s="1">
        <v>0</v>
      </c>
      <c r="M3191" s="1" t="s">
        <v>10004</v>
      </c>
      <c r="N3191" s="1" t="s">
        <v>8570</v>
      </c>
      <c r="O3191" s="2">
        <v>45986</v>
      </c>
      <c r="P3191" s="1">
        <v>1</v>
      </c>
      <c r="Q3191" s="1" t="s">
        <v>6430</v>
      </c>
      <c r="R3191" s="2">
        <v>45980</v>
      </c>
      <c r="S3191" s="2"/>
      <c r="T3191" s="1">
        <v>0</v>
      </c>
    </row>
    <row r="3192" spans="1:20">
      <c r="A3192" s="1" t="s">
        <v>10005</v>
      </c>
      <c r="B3192" s="1" t="s">
        <v>2883</v>
      </c>
      <c r="C3192" s="1" t="s">
        <v>2884</v>
      </c>
      <c r="D3192" s="1" t="s">
        <v>6426</v>
      </c>
      <c r="E3192" s="1" t="s">
        <v>6426</v>
      </c>
      <c r="F3192" s="1">
        <v>0</v>
      </c>
      <c r="G3192" s="1">
        <v>0</v>
      </c>
      <c r="H3192" s="1" t="s">
        <v>10006</v>
      </c>
      <c r="I3192" s="2">
        <v>45985</v>
      </c>
      <c r="J3192" s="1">
        <v>2000</v>
      </c>
      <c r="K3192" s="1">
        <v>0</v>
      </c>
      <c r="L3192" s="1">
        <v>0</v>
      </c>
      <c r="M3192" s="1" t="s">
        <v>10007</v>
      </c>
      <c r="N3192" s="1" t="s">
        <v>8592</v>
      </c>
      <c r="O3192" s="2">
        <v>45986</v>
      </c>
      <c r="P3192" s="1">
        <v>1</v>
      </c>
      <c r="Q3192" s="1" t="s">
        <v>6430</v>
      </c>
      <c r="R3192" s="2">
        <v>45980</v>
      </c>
      <c r="S3192" s="2"/>
      <c r="T3192" s="1">
        <v>0</v>
      </c>
    </row>
    <row r="3193" spans="1:20">
      <c r="A3193" s="1" t="s">
        <v>10008</v>
      </c>
      <c r="B3193" s="1" t="s">
        <v>2883</v>
      </c>
      <c r="C3193" s="1" t="s">
        <v>2884</v>
      </c>
      <c r="D3193" s="1" t="s">
        <v>6426</v>
      </c>
      <c r="E3193" s="1" t="s">
        <v>6426</v>
      </c>
      <c r="F3193" s="1">
        <v>0</v>
      </c>
      <c r="G3193" s="1">
        <v>0</v>
      </c>
      <c r="H3193" s="1" t="s">
        <v>10009</v>
      </c>
      <c r="I3193" s="2">
        <v>45985</v>
      </c>
      <c r="J3193" s="1">
        <v>1000</v>
      </c>
      <c r="K3193" s="1">
        <v>0</v>
      </c>
      <c r="L3193" s="1">
        <v>0</v>
      </c>
      <c r="M3193" s="1" t="s">
        <v>10007</v>
      </c>
      <c r="N3193" s="1" t="s">
        <v>8595</v>
      </c>
      <c r="O3193" s="2">
        <v>45986</v>
      </c>
      <c r="P3193" s="1">
        <v>1</v>
      </c>
      <c r="Q3193" s="1" t="s">
        <v>6430</v>
      </c>
      <c r="R3193" s="2">
        <v>45980</v>
      </c>
      <c r="S3193" s="2"/>
      <c r="T3193" s="1">
        <v>0</v>
      </c>
    </row>
    <row r="3194" spans="1:20">
      <c r="A3194" s="1" t="s">
        <v>10010</v>
      </c>
      <c r="B3194" s="1" t="s">
        <v>2883</v>
      </c>
      <c r="C3194" s="1" t="s">
        <v>2884</v>
      </c>
      <c r="D3194" s="1" t="s">
        <v>6426</v>
      </c>
      <c r="E3194" s="1" t="s">
        <v>6426</v>
      </c>
      <c r="F3194" s="1">
        <v>0</v>
      </c>
      <c r="G3194" s="1">
        <v>0</v>
      </c>
      <c r="H3194" s="1" t="s">
        <v>10011</v>
      </c>
      <c r="I3194" s="2">
        <v>45985</v>
      </c>
      <c r="J3194" s="1">
        <v>500</v>
      </c>
      <c r="K3194" s="1">
        <v>0</v>
      </c>
      <c r="L3194" s="1">
        <v>0</v>
      </c>
      <c r="M3194" s="1" t="s">
        <v>10007</v>
      </c>
      <c r="N3194" s="1" t="s">
        <v>8584</v>
      </c>
      <c r="O3194" s="2">
        <v>45986</v>
      </c>
      <c r="P3194" s="1">
        <v>1</v>
      </c>
      <c r="Q3194" s="1" t="s">
        <v>6430</v>
      </c>
      <c r="R3194" s="2">
        <v>45980</v>
      </c>
      <c r="S3194" s="2"/>
      <c r="T3194" s="1">
        <v>0</v>
      </c>
    </row>
    <row r="3195" spans="1:20">
      <c r="A3195" s="1" t="s">
        <v>10012</v>
      </c>
      <c r="B3195" s="1" t="s">
        <v>2883</v>
      </c>
      <c r="C3195" s="1" t="s">
        <v>2884</v>
      </c>
      <c r="D3195" s="1" t="s">
        <v>8589</v>
      </c>
      <c r="E3195" s="1" t="s">
        <v>7525</v>
      </c>
      <c r="F3195" s="1">
        <v>0</v>
      </c>
      <c r="G3195" s="1">
        <v>0</v>
      </c>
      <c r="H3195" s="1" t="s">
        <v>10013</v>
      </c>
      <c r="I3195" s="2">
        <v>45985</v>
      </c>
      <c r="J3195" s="1">
        <v>1000</v>
      </c>
      <c r="K3195" s="1">
        <v>0</v>
      </c>
      <c r="L3195" s="1">
        <v>0</v>
      </c>
      <c r="M3195" s="1"/>
      <c r="N3195" s="1" t="s">
        <v>8587</v>
      </c>
      <c r="O3195" s="2">
        <v>45986</v>
      </c>
      <c r="P3195" s="1">
        <v>1</v>
      </c>
      <c r="Q3195" s="1" t="s">
        <v>6430</v>
      </c>
      <c r="R3195" s="2">
        <v>45980</v>
      </c>
      <c r="S3195" s="2"/>
      <c r="T3195" s="1">
        <v>0</v>
      </c>
    </row>
    <row r="3196" spans="1:20">
      <c r="A3196" s="1" t="s">
        <v>10014</v>
      </c>
      <c r="B3196" s="1" t="s">
        <v>2883</v>
      </c>
      <c r="C3196" s="1" t="s">
        <v>2884</v>
      </c>
      <c r="D3196" s="1" t="s">
        <v>6426</v>
      </c>
      <c r="E3196" s="1" t="s">
        <v>6426</v>
      </c>
      <c r="F3196" s="1">
        <v>0</v>
      </c>
      <c r="G3196" s="1">
        <v>0</v>
      </c>
      <c r="H3196" s="1" t="s">
        <v>10015</v>
      </c>
      <c r="I3196" s="2">
        <v>45985</v>
      </c>
      <c r="J3196" s="1">
        <v>1000</v>
      </c>
      <c r="K3196" s="1">
        <v>0</v>
      </c>
      <c r="L3196" s="1">
        <v>0</v>
      </c>
      <c r="M3196" s="1" t="s">
        <v>10016</v>
      </c>
      <c r="N3196" s="1" t="s">
        <v>8598</v>
      </c>
      <c r="O3196" s="2">
        <v>45986</v>
      </c>
      <c r="P3196" s="1">
        <v>1</v>
      </c>
      <c r="Q3196" s="1" t="s">
        <v>6430</v>
      </c>
      <c r="R3196" s="2">
        <v>45980</v>
      </c>
      <c r="S3196" s="2"/>
      <c r="T3196" s="1">
        <v>0</v>
      </c>
    </row>
    <row r="3197" spans="1:20">
      <c r="A3197" s="1" t="s">
        <v>10017</v>
      </c>
      <c r="B3197" s="1" t="s">
        <v>2883</v>
      </c>
      <c r="C3197" s="1" t="s">
        <v>2884</v>
      </c>
      <c r="D3197" s="1" t="s">
        <v>6426</v>
      </c>
      <c r="E3197" s="1" t="s">
        <v>6426</v>
      </c>
      <c r="F3197" s="1">
        <v>0</v>
      </c>
      <c r="G3197" s="1">
        <v>0</v>
      </c>
      <c r="H3197" s="1" t="s">
        <v>10018</v>
      </c>
      <c r="I3197" s="2">
        <v>45985</v>
      </c>
      <c r="J3197" s="1">
        <v>500</v>
      </c>
      <c r="K3197" s="1">
        <v>0</v>
      </c>
      <c r="L3197" s="1">
        <v>0</v>
      </c>
      <c r="M3197" s="1" t="s">
        <v>10019</v>
      </c>
      <c r="N3197" s="1" t="s">
        <v>8601</v>
      </c>
      <c r="O3197" s="2">
        <v>45986</v>
      </c>
      <c r="P3197" s="1">
        <v>1</v>
      </c>
      <c r="Q3197" s="1" t="s">
        <v>6430</v>
      </c>
      <c r="R3197" s="2">
        <v>45980</v>
      </c>
      <c r="S3197" s="2"/>
      <c r="T3197" s="1">
        <v>0</v>
      </c>
    </row>
    <row r="3198" spans="1:20">
      <c r="A3198" s="1" t="s">
        <v>10020</v>
      </c>
      <c r="B3198" s="1" t="s">
        <v>2883</v>
      </c>
      <c r="C3198" s="1" t="s">
        <v>2884</v>
      </c>
      <c r="D3198" s="1" t="s">
        <v>7935</v>
      </c>
      <c r="E3198" s="1">
        <v>0</v>
      </c>
      <c r="F3198" s="1">
        <v>0</v>
      </c>
      <c r="G3198" s="1">
        <v>0</v>
      </c>
      <c r="H3198" s="1" t="s">
        <v>10021</v>
      </c>
      <c r="I3198" s="2">
        <v>45985</v>
      </c>
      <c r="J3198" s="1">
        <v>500</v>
      </c>
      <c r="K3198" s="1">
        <v>0</v>
      </c>
      <c r="L3198" s="1">
        <v>0</v>
      </c>
      <c r="M3198" s="1" t="s">
        <v>10022</v>
      </c>
      <c r="N3198" s="1" t="s">
        <v>10023</v>
      </c>
      <c r="O3198" s="2">
        <v>45986</v>
      </c>
      <c r="P3198" s="1">
        <v>1</v>
      </c>
      <c r="Q3198" s="1" t="s">
        <v>6430</v>
      </c>
      <c r="R3198" s="2">
        <v>45980</v>
      </c>
      <c r="S3198" s="2"/>
      <c r="T3198" s="1">
        <v>0</v>
      </c>
    </row>
    <row r="3199" spans="1:20">
      <c r="A3199" s="1" t="s">
        <v>10024</v>
      </c>
      <c r="B3199" s="1" t="s">
        <v>2883</v>
      </c>
      <c r="C3199" s="1" t="s">
        <v>2884</v>
      </c>
      <c r="D3199" s="1" t="s">
        <v>6426</v>
      </c>
      <c r="E3199" s="1" t="s">
        <v>6426</v>
      </c>
      <c r="F3199" s="1">
        <v>0</v>
      </c>
      <c r="G3199" s="1">
        <v>0</v>
      </c>
      <c r="H3199" s="1" t="s">
        <v>10025</v>
      </c>
      <c r="I3199" s="2">
        <v>45985</v>
      </c>
      <c r="J3199" s="1">
        <v>500</v>
      </c>
      <c r="K3199" s="1">
        <v>0</v>
      </c>
      <c r="L3199" s="1">
        <v>0</v>
      </c>
      <c r="M3199" s="1" t="s">
        <v>10026</v>
      </c>
      <c r="N3199" s="1" t="s">
        <v>8604</v>
      </c>
      <c r="O3199" s="2">
        <v>45986</v>
      </c>
      <c r="P3199" s="1">
        <v>1</v>
      </c>
      <c r="Q3199" s="1" t="s">
        <v>6430</v>
      </c>
      <c r="R3199" s="2">
        <v>45980</v>
      </c>
      <c r="S3199" s="2"/>
      <c r="T3199" s="1">
        <v>0</v>
      </c>
    </row>
    <row r="3200" spans="1:20">
      <c r="A3200" s="1" t="s">
        <v>10027</v>
      </c>
      <c r="B3200" s="1" t="s">
        <v>2883</v>
      </c>
      <c r="C3200" s="1" t="s">
        <v>2884</v>
      </c>
      <c r="D3200" s="1" t="s">
        <v>6426</v>
      </c>
      <c r="E3200" s="1" t="s">
        <v>7525</v>
      </c>
      <c r="F3200" s="1">
        <v>0</v>
      </c>
      <c r="G3200" s="1">
        <v>0</v>
      </c>
      <c r="H3200" s="1" t="s">
        <v>10028</v>
      </c>
      <c r="I3200" s="2">
        <v>45985</v>
      </c>
      <c r="J3200" s="1">
        <v>500</v>
      </c>
      <c r="K3200" s="1">
        <v>0</v>
      </c>
      <c r="L3200" s="1">
        <v>0</v>
      </c>
      <c r="M3200" s="1" t="s">
        <v>10029</v>
      </c>
      <c r="N3200" s="1" t="s">
        <v>10030</v>
      </c>
      <c r="O3200" s="2">
        <v>45986</v>
      </c>
      <c r="P3200" s="1">
        <v>2</v>
      </c>
      <c r="Q3200" s="1" t="s">
        <v>6430</v>
      </c>
      <c r="R3200" s="2">
        <v>45980</v>
      </c>
      <c r="S3200" s="2"/>
      <c r="T3200" s="1">
        <v>0</v>
      </c>
    </row>
    <row r="3201" spans="1:20">
      <c r="A3201" s="1" t="s">
        <v>10031</v>
      </c>
      <c r="B3201" s="1" t="s">
        <v>2883</v>
      </c>
      <c r="C3201" s="1" t="s">
        <v>2884</v>
      </c>
      <c r="D3201" s="1" t="s">
        <v>7935</v>
      </c>
      <c r="E3201" s="1">
        <v>0</v>
      </c>
      <c r="F3201" s="1">
        <v>0</v>
      </c>
      <c r="G3201" s="1">
        <v>0</v>
      </c>
      <c r="H3201" s="1" t="s">
        <v>10032</v>
      </c>
      <c r="I3201" s="2">
        <v>45985</v>
      </c>
      <c r="J3201" s="1">
        <v>500</v>
      </c>
      <c r="K3201" s="1">
        <v>0</v>
      </c>
      <c r="L3201" s="1">
        <v>0</v>
      </c>
      <c r="M3201" s="1" t="s">
        <v>10033</v>
      </c>
      <c r="N3201" s="1" t="s">
        <v>10034</v>
      </c>
      <c r="O3201" s="2">
        <v>45986</v>
      </c>
      <c r="P3201" s="1">
        <v>1</v>
      </c>
      <c r="Q3201" s="1" t="s">
        <v>6430</v>
      </c>
      <c r="R3201" s="2">
        <v>45980</v>
      </c>
      <c r="S3201" s="2"/>
      <c r="T3201" s="1">
        <v>0</v>
      </c>
    </row>
    <row r="3202" spans="1:20">
      <c r="A3202" s="1" t="s">
        <v>10035</v>
      </c>
      <c r="B3202" s="1" t="s">
        <v>2883</v>
      </c>
      <c r="C3202" s="1" t="s">
        <v>2884</v>
      </c>
      <c r="D3202" s="1" t="s">
        <v>6426</v>
      </c>
      <c r="E3202" s="1" t="s">
        <v>6426</v>
      </c>
      <c r="F3202" s="1">
        <v>0</v>
      </c>
      <c r="G3202" s="1">
        <v>0</v>
      </c>
      <c r="H3202" s="1" t="s">
        <v>10036</v>
      </c>
      <c r="I3202" s="2">
        <v>45985</v>
      </c>
      <c r="J3202" s="1">
        <v>500</v>
      </c>
      <c r="K3202" s="1">
        <v>0</v>
      </c>
      <c r="L3202" s="1">
        <v>0</v>
      </c>
      <c r="M3202" s="1" t="s">
        <v>10037</v>
      </c>
      <c r="N3202" s="1" t="s">
        <v>9018</v>
      </c>
      <c r="O3202" s="2">
        <v>45986</v>
      </c>
      <c r="P3202" s="1">
        <v>2</v>
      </c>
      <c r="Q3202" s="1" t="s">
        <v>6430</v>
      </c>
      <c r="R3202" s="2">
        <v>45980</v>
      </c>
      <c r="S3202" s="2"/>
      <c r="T3202" s="1">
        <v>0</v>
      </c>
    </row>
    <row r="3203" spans="1:20">
      <c r="A3203" s="1" t="s">
        <v>10038</v>
      </c>
      <c r="B3203" s="1" t="s">
        <v>2883</v>
      </c>
      <c r="C3203" s="1" t="s">
        <v>2884</v>
      </c>
      <c r="D3203" s="1" t="s">
        <v>7935</v>
      </c>
      <c r="E3203" s="1">
        <v>0</v>
      </c>
      <c r="F3203" s="1">
        <v>0</v>
      </c>
      <c r="G3203" s="1">
        <v>0</v>
      </c>
      <c r="H3203" s="1" t="s">
        <v>10039</v>
      </c>
      <c r="I3203" s="2">
        <v>45985</v>
      </c>
      <c r="J3203" s="1">
        <v>1000</v>
      </c>
      <c r="K3203" s="1">
        <v>0</v>
      </c>
      <c r="L3203" s="1">
        <v>0</v>
      </c>
      <c r="M3203" s="1" t="s">
        <v>10040</v>
      </c>
      <c r="N3203" s="1" t="s">
        <v>9021</v>
      </c>
      <c r="O3203" s="2">
        <v>45986</v>
      </c>
      <c r="P3203" s="1">
        <v>1</v>
      </c>
      <c r="Q3203" s="1" t="s">
        <v>6430</v>
      </c>
      <c r="R3203" s="2">
        <v>45980</v>
      </c>
      <c r="S3203" s="2"/>
      <c r="T3203" s="1">
        <v>0</v>
      </c>
    </row>
    <row r="3204" spans="1:20">
      <c r="A3204" s="1" t="s">
        <v>10041</v>
      </c>
      <c r="B3204" s="1" t="s">
        <v>2883</v>
      </c>
      <c r="C3204" s="1" t="s">
        <v>2884</v>
      </c>
      <c r="D3204" s="1" t="s">
        <v>6969</v>
      </c>
      <c r="E3204" s="1" t="s">
        <v>7525</v>
      </c>
      <c r="F3204" s="1">
        <v>0</v>
      </c>
      <c r="G3204" s="1">
        <v>0</v>
      </c>
      <c r="H3204" s="1" t="s">
        <v>10042</v>
      </c>
      <c r="I3204" s="2">
        <v>45985</v>
      </c>
      <c r="J3204" s="1">
        <v>500</v>
      </c>
      <c r="K3204" s="1">
        <v>0</v>
      </c>
      <c r="L3204" s="1">
        <v>0</v>
      </c>
      <c r="M3204" s="1" t="s">
        <v>10043</v>
      </c>
      <c r="N3204" s="1" t="s">
        <v>9025</v>
      </c>
      <c r="O3204" s="2">
        <v>45986</v>
      </c>
      <c r="P3204" s="1">
        <v>1</v>
      </c>
      <c r="Q3204" s="1" t="s">
        <v>6430</v>
      </c>
      <c r="R3204" s="2">
        <v>45980</v>
      </c>
      <c r="S3204" s="2"/>
      <c r="T3204" s="1">
        <v>0</v>
      </c>
    </row>
    <row r="3205" spans="1:20">
      <c r="A3205" s="1" t="s">
        <v>10044</v>
      </c>
      <c r="B3205" s="1" t="s">
        <v>2883</v>
      </c>
      <c r="C3205" s="1" t="s">
        <v>2884</v>
      </c>
      <c r="D3205" s="1" t="s">
        <v>6426</v>
      </c>
      <c r="E3205" s="1" t="s">
        <v>6426</v>
      </c>
      <c r="F3205" s="1">
        <v>0</v>
      </c>
      <c r="G3205" s="1">
        <v>0</v>
      </c>
      <c r="H3205" s="1" t="s">
        <v>10045</v>
      </c>
      <c r="I3205" s="2">
        <v>45985</v>
      </c>
      <c r="J3205" s="1">
        <v>500</v>
      </c>
      <c r="K3205" s="1">
        <v>0</v>
      </c>
      <c r="L3205" s="1">
        <v>0</v>
      </c>
      <c r="M3205" s="1" t="s">
        <v>10046</v>
      </c>
      <c r="N3205" s="1" t="s">
        <v>9015</v>
      </c>
      <c r="O3205" s="2">
        <v>45986</v>
      </c>
      <c r="P3205" s="1">
        <v>1</v>
      </c>
      <c r="Q3205" s="1" t="s">
        <v>6430</v>
      </c>
      <c r="R3205" s="2">
        <v>45980</v>
      </c>
      <c r="S3205" s="2"/>
      <c r="T3205" s="1">
        <v>0</v>
      </c>
    </row>
    <row r="3206" spans="1:20">
      <c r="A3206" s="1" t="s">
        <v>10047</v>
      </c>
      <c r="B3206" s="1" t="s">
        <v>2883</v>
      </c>
      <c r="C3206" s="1" t="s">
        <v>2884</v>
      </c>
      <c r="D3206" s="1" t="s">
        <v>6426</v>
      </c>
      <c r="E3206" s="1" t="s">
        <v>6426</v>
      </c>
      <c r="F3206" s="1">
        <v>0</v>
      </c>
      <c r="G3206" s="1">
        <v>0</v>
      </c>
      <c r="H3206" s="1" t="s">
        <v>10048</v>
      </c>
      <c r="I3206" s="2">
        <v>45985</v>
      </c>
      <c r="J3206" s="1">
        <v>1000</v>
      </c>
      <c r="K3206" s="1">
        <v>0</v>
      </c>
      <c r="L3206" s="1">
        <v>0</v>
      </c>
      <c r="M3206" s="1" t="s">
        <v>10016</v>
      </c>
      <c r="N3206" s="1" t="s">
        <v>9029</v>
      </c>
      <c r="O3206" s="2">
        <v>45986</v>
      </c>
      <c r="P3206" s="1">
        <v>1</v>
      </c>
      <c r="Q3206" s="1" t="s">
        <v>6430</v>
      </c>
      <c r="R3206" s="2">
        <v>45980</v>
      </c>
      <c r="S3206" s="2"/>
      <c r="T3206" s="1">
        <v>0</v>
      </c>
    </row>
    <row r="3207" spans="1:20">
      <c r="A3207" s="1" t="s">
        <v>10049</v>
      </c>
      <c r="B3207" s="1" t="s">
        <v>2883</v>
      </c>
      <c r="C3207" s="1" t="s">
        <v>2884</v>
      </c>
      <c r="D3207" s="1" t="s">
        <v>6426</v>
      </c>
      <c r="E3207" s="1" t="s">
        <v>6426</v>
      </c>
      <c r="F3207" s="1">
        <v>0</v>
      </c>
      <c r="G3207" s="1">
        <v>0</v>
      </c>
      <c r="H3207" s="1" t="s">
        <v>10050</v>
      </c>
      <c r="I3207" s="2">
        <v>45985</v>
      </c>
      <c r="J3207" s="1">
        <v>500</v>
      </c>
      <c r="K3207" s="1">
        <v>0</v>
      </c>
      <c r="L3207" s="1">
        <v>0</v>
      </c>
      <c r="M3207" s="1" t="s">
        <v>8005</v>
      </c>
      <c r="N3207" s="1" t="s">
        <v>9037</v>
      </c>
      <c r="O3207" s="2">
        <v>45986</v>
      </c>
      <c r="P3207" s="1">
        <v>1</v>
      </c>
      <c r="Q3207" s="1" t="s">
        <v>6430</v>
      </c>
      <c r="R3207" s="2">
        <v>45980</v>
      </c>
      <c r="S3207" s="2"/>
      <c r="T3207" s="1">
        <v>0</v>
      </c>
    </row>
    <row r="3208" spans="1:20">
      <c r="A3208" s="1" t="s">
        <v>10051</v>
      </c>
      <c r="B3208" s="1" t="s">
        <v>2883</v>
      </c>
      <c r="C3208" s="1" t="s">
        <v>2884</v>
      </c>
      <c r="D3208" s="1" t="s">
        <v>7935</v>
      </c>
      <c r="E3208" s="1">
        <v>0</v>
      </c>
      <c r="F3208" s="1">
        <v>0</v>
      </c>
      <c r="G3208" s="1">
        <v>0</v>
      </c>
      <c r="H3208" s="1" t="s">
        <v>10052</v>
      </c>
      <c r="I3208" s="2">
        <v>45985</v>
      </c>
      <c r="J3208" s="1">
        <v>500</v>
      </c>
      <c r="K3208" s="1">
        <v>0</v>
      </c>
      <c r="L3208" s="1">
        <v>0</v>
      </c>
      <c r="M3208" s="1" t="s">
        <v>10053</v>
      </c>
      <c r="N3208" s="1" t="s">
        <v>9041</v>
      </c>
      <c r="O3208" s="2">
        <v>45986</v>
      </c>
      <c r="P3208" s="1">
        <v>1</v>
      </c>
      <c r="Q3208" s="1" t="s">
        <v>6430</v>
      </c>
      <c r="R3208" s="2">
        <v>45980</v>
      </c>
      <c r="S3208" s="2"/>
      <c r="T3208" s="1">
        <v>0</v>
      </c>
    </row>
    <row r="3209" spans="1:20">
      <c r="A3209" s="1" t="s">
        <v>10054</v>
      </c>
      <c r="B3209" s="1" t="s">
        <v>2883</v>
      </c>
      <c r="C3209" s="1" t="s">
        <v>2884</v>
      </c>
      <c r="D3209" s="1" t="s">
        <v>7935</v>
      </c>
      <c r="E3209" s="1">
        <v>0</v>
      </c>
      <c r="F3209" s="1">
        <v>0</v>
      </c>
      <c r="G3209" s="1">
        <v>0</v>
      </c>
      <c r="H3209" s="1" t="s">
        <v>10055</v>
      </c>
      <c r="I3209" s="2">
        <v>45985</v>
      </c>
      <c r="J3209" s="1">
        <v>1000</v>
      </c>
      <c r="K3209" s="1">
        <v>0</v>
      </c>
      <c r="L3209" s="1">
        <v>0</v>
      </c>
      <c r="M3209" s="1" t="s">
        <v>10056</v>
      </c>
      <c r="N3209" s="1" t="s">
        <v>10057</v>
      </c>
      <c r="O3209" s="2">
        <v>45986</v>
      </c>
      <c r="P3209" s="1">
        <v>1</v>
      </c>
      <c r="Q3209" s="1" t="s">
        <v>6430</v>
      </c>
      <c r="R3209" s="2">
        <v>45980</v>
      </c>
      <c r="S3209" s="2"/>
      <c r="T3209" s="1">
        <v>0</v>
      </c>
    </row>
    <row r="3210" spans="1:20">
      <c r="A3210" s="1" t="s">
        <v>10058</v>
      </c>
      <c r="B3210" s="1" t="s">
        <v>2883</v>
      </c>
      <c r="C3210" s="1" t="s">
        <v>2884</v>
      </c>
      <c r="D3210" s="1" t="s">
        <v>6426</v>
      </c>
      <c r="E3210" s="1" t="s">
        <v>6426</v>
      </c>
      <c r="F3210" s="1">
        <v>0</v>
      </c>
      <c r="G3210" s="1">
        <v>0</v>
      </c>
      <c r="H3210" s="1" t="s">
        <v>10059</v>
      </c>
      <c r="I3210" s="2">
        <v>45985</v>
      </c>
      <c r="J3210" s="1">
        <v>1000</v>
      </c>
      <c r="K3210" s="1">
        <v>0</v>
      </c>
      <c r="L3210" s="1">
        <v>0</v>
      </c>
      <c r="M3210" s="1" t="s">
        <v>10060</v>
      </c>
      <c r="N3210" s="1" t="s">
        <v>10061</v>
      </c>
      <c r="O3210" s="2">
        <v>45986</v>
      </c>
      <c r="P3210" s="1">
        <v>1</v>
      </c>
      <c r="Q3210" s="1" t="s">
        <v>6430</v>
      </c>
      <c r="R3210" s="2">
        <v>45980</v>
      </c>
      <c r="S3210" s="2"/>
      <c r="T3210" s="1">
        <v>0</v>
      </c>
    </row>
    <row r="3211" spans="1:20">
      <c r="A3211" s="1" t="s">
        <v>10062</v>
      </c>
      <c r="B3211" s="1" t="s">
        <v>2883</v>
      </c>
      <c r="C3211" s="1" t="s">
        <v>2884</v>
      </c>
      <c r="D3211" s="1" t="s">
        <v>6426</v>
      </c>
      <c r="E3211" s="1" t="s">
        <v>6426</v>
      </c>
      <c r="F3211" s="1">
        <v>0</v>
      </c>
      <c r="G3211" s="1">
        <v>0</v>
      </c>
      <c r="H3211" s="1" t="s">
        <v>10063</v>
      </c>
      <c r="I3211" s="2">
        <v>45985</v>
      </c>
      <c r="J3211" s="1">
        <v>500</v>
      </c>
      <c r="K3211" s="1">
        <v>0</v>
      </c>
      <c r="L3211" s="1">
        <v>0</v>
      </c>
      <c r="M3211" s="1" t="s">
        <v>10016</v>
      </c>
      <c r="N3211" s="1" t="s">
        <v>9033</v>
      </c>
      <c r="O3211" s="2">
        <v>45986</v>
      </c>
      <c r="P3211" s="1">
        <v>1</v>
      </c>
      <c r="Q3211" s="1" t="s">
        <v>6430</v>
      </c>
      <c r="R3211" s="2">
        <v>45980</v>
      </c>
      <c r="S3211" s="2"/>
      <c r="T3211" s="1">
        <v>0</v>
      </c>
    </row>
    <row r="3212" spans="1:20">
      <c r="A3212" s="1" t="s">
        <v>10064</v>
      </c>
      <c r="B3212" s="1" t="s">
        <v>2883</v>
      </c>
      <c r="C3212" s="1" t="s">
        <v>2884</v>
      </c>
      <c r="D3212" s="1" t="s">
        <v>7935</v>
      </c>
      <c r="E3212" s="1">
        <v>0</v>
      </c>
      <c r="F3212" s="1">
        <v>0</v>
      </c>
      <c r="G3212" s="1">
        <v>0</v>
      </c>
      <c r="H3212" s="1" t="s">
        <v>10065</v>
      </c>
      <c r="I3212" s="2">
        <v>45985</v>
      </c>
      <c r="J3212" s="1">
        <v>500</v>
      </c>
      <c r="K3212" s="1">
        <v>0</v>
      </c>
      <c r="L3212" s="1">
        <v>0</v>
      </c>
      <c r="M3212" s="1" t="s">
        <v>10066</v>
      </c>
      <c r="N3212" s="1" t="s">
        <v>10067</v>
      </c>
      <c r="O3212" s="2">
        <v>45986</v>
      </c>
      <c r="P3212" s="1">
        <v>1</v>
      </c>
      <c r="Q3212" s="1" t="s">
        <v>6430</v>
      </c>
      <c r="R3212" s="2">
        <v>45980</v>
      </c>
      <c r="S3212" s="2"/>
      <c r="T3212" s="1">
        <v>0</v>
      </c>
    </row>
    <row r="3213" spans="1:20">
      <c r="A3213" s="1" t="s">
        <v>10068</v>
      </c>
      <c r="B3213" s="1" t="s">
        <v>2883</v>
      </c>
      <c r="C3213" s="1" t="s">
        <v>2884</v>
      </c>
      <c r="D3213" s="1" t="s">
        <v>6426</v>
      </c>
      <c r="E3213" s="1" t="s">
        <v>6426</v>
      </c>
      <c r="F3213" s="1">
        <v>0</v>
      </c>
      <c r="G3213" s="1">
        <v>0</v>
      </c>
      <c r="H3213" s="1" t="s">
        <v>10069</v>
      </c>
      <c r="I3213" s="2">
        <v>45985</v>
      </c>
      <c r="J3213" s="1">
        <v>500</v>
      </c>
      <c r="K3213" s="1">
        <v>0</v>
      </c>
      <c r="L3213" s="1">
        <v>0</v>
      </c>
      <c r="M3213" s="1" t="s">
        <v>10070</v>
      </c>
      <c r="N3213" s="1" t="s">
        <v>10071</v>
      </c>
      <c r="O3213" s="2">
        <v>45986</v>
      </c>
      <c r="P3213" s="1">
        <v>1</v>
      </c>
      <c r="Q3213" s="1" t="s">
        <v>6430</v>
      </c>
      <c r="R3213" s="2">
        <v>45980</v>
      </c>
      <c r="S3213" s="2"/>
      <c r="T3213" s="1">
        <v>0</v>
      </c>
    </row>
    <row r="3214" spans="1:20">
      <c r="A3214" s="1" t="s">
        <v>10072</v>
      </c>
      <c r="B3214" s="1" t="s">
        <v>2883</v>
      </c>
      <c r="C3214" s="1" t="s">
        <v>2884</v>
      </c>
      <c r="D3214" s="1" t="s">
        <v>6426</v>
      </c>
      <c r="E3214" s="1" t="s">
        <v>7525</v>
      </c>
      <c r="F3214" s="1">
        <v>0</v>
      </c>
      <c r="G3214" s="1">
        <v>0</v>
      </c>
      <c r="H3214" s="1" t="s">
        <v>10073</v>
      </c>
      <c r="I3214" s="2">
        <v>45985</v>
      </c>
      <c r="J3214" s="1">
        <v>500</v>
      </c>
      <c r="K3214" s="1">
        <v>0</v>
      </c>
      <c r="L3214" s="1">
        <v>0</v>
      </c>
      <c r="M3214" s="1" t="s">
        <v>10074</v>
      </c>
      <c r="N3214" s="1" t="s">
        <v>10075</v>
      </c>
      <c r="O3214" s="2">
        <v>45986</v>
      </c>
      <c r="P3214" s="1">
        <v>1</v>
      </c>
      <c r="Q3214" s="1" t="s">
        <v>6430</v>
      </c>
      <c r="R3214" s="2">
        <v>45980</v>
      </c>
      <c r="S3214" s="2"/>
      <c r="T3214" s="1">
        <v>0</v>
      </c>
    </row>
    <row r="3215" spans="1:20">
      <c r="A3215" s="1" t="s">
        <v>10076</v>
      </c>
      <c r="B3215" s="1" t="s">
        <v>8060</v>
      </c>
      <c r="C3215" s="1" t="s">
        <v>8061</v>
      </c>
      <c r="D3215" s="1" t="s">
        <v>7431</v>
      </c>
      <c r="E3215" s="1">
        <v>0</v>
      </c>
      <c r="F3215" s="1">
        <v>0</v>
      </c>
      <c r="G3215" s="1">
        <v>0</v>
      </c>
      <c r="H3215" s="1" t="s">
        <v>10077</v>
      </c>
      <c r="I3215" s="2">
        <v>45985</v>
      </c>
      <c r="J3215" s="1">
        <v>5</v>
      </c>
      <c r="K3215" s="1">
        <v>0</v>
      </c>
      <c r="L3215" s="1">
        <v>0</v>
      </c>
      <c r="M3215" s="1"/>
      <c r="N3215" s="1" t="s">
        <v>8698</v>
      </c>
      <c r="O3215" s="2">
        <v>45987</v>
      </c>
      <c r="P3215" s="1">
        <v>2</v>
      </c>
      <c r="Q3215" s="1" t="s">
        <v>6430</v>
      </c>
      <c r="R3215" s="2">
        <v>45980</v>
      </c>
      <c r="S3215" s="2"/>
      <c r="T3215" s="1">
        <v>0</v>
      </c>
    </row>
    <row r="3216" spans="1:20">
      <c r="A3216" s="1" t="s">
        <v>10078</v>
      </c>
      <c r="B3216" s="1" t="s">
        <v>8060</v>
      </c>
      <c r="C3216" s="1" t="s">
        <v>8061</v>
      </c>
      <c r="D3216" s="1" t="s">
        <v>7431</v>
      </c>
      <c r="E3216" s="1">
        <v>0</v>
      </c>
      <c r="F3216" s="1">
        <v>0</v>
      </c>
      <c r="G3216" s="1">
        <v>0</v>
      </c>
      <c r="H3216" s="1" t="s">
        <v>10079</v>
      </c>
      <c r="I3216" s="2">
        <v>45985</v>
      </c>
      <c r="J3216" s="1">
        <v>5</v>
      </c>
      <c r="K3216" s="1">
        <v>0</v>
      </c>
      <c r="L3216" s="1">
        <v>0</v>
      </c>
      <c r="M3216" s="1" t="s">
        <v>10080</v>
      </c>
      <c r="N3216" s="1" t="s">
        <v>8698</v>
      </c>
      <c r="O3216" s="2">
        <v>45987</v>
      </c>
      <c r="P3216" s="1">
        <v>2</v>
      </c>
      <c r="Q3216" s="1" t="s">
        <v>6430</v>
      </c>
      <c r="R3216" s="2">
        <v>45980</v>
      </c>
      <c r="S3216" s="2"/>
      <c r="T3216" s="1">
        <v>0</v>
      </c>
    </row>
    <row r="3217" spans="1:20">
      <c r="A3217" s="1" t="s">
        <v>10081</v>
      </c>
      <c r="B3217" s="1" t="s">
        <v>8060</v>
      </c>
      <c r="C3217" s="1" t="s">
        <v>8061</v>
      </c>
      <c r="D3217" s="1" t="s">
        <v>7431</v>
      </c>
      <c r="E3217" s="1">
        <v>0</v>
      </c>
      <c r="F3217" s="1">
        <v>0</v>
      </c>
      <c r="G3217" s="1">
        <v>0</v>
      </c>
      <c r="H3217" s="1" t="s">
        <v>10082</v>
      </c>
      <c r="I3217" s="2">
        <v>45985</v>
      </c>
      <c r="J3217" s="1">
        <v>5</v>
      </c>
      <c r="K3217" s="1">
        <v>0</v>
      </c>
      <c r="L3217" s="1">
        <v>0</v>
      </c>
      <c r="M3217" s="1" t="s">
        <v>10083</v>
      </c>
      <c r="N3217" s="1" t="s">
        <v>8698</v>
      </c>
      <c r="O3217" s="2">
        <v>45987</v>
      </c>
      <c r="P3217" s="1">
        <v>2</v>
      </c>
      <c r="Q3217" s="1" t="s">
        <v>6430</v>
      </c>
      <c r="R3217" s="2">
        <v>45980</v>
      </c>
      <c r="S3217" s="2"/>
      <c r="T3217" s="1">
        <v>0</v>
      </c>
    </row>
    <row r="3218" spans="1:20">
      <c r="A3218" s="1" t="s">
        <v>10084</v>
      </c>
      <c r="B3218" s="1" t="s">
        <v>8060</v>
      </c>
      <c r="C3218" s="1" t="s">
        <v>8061</v>
      </c>
      <c r="D3218" s="1" t="s">
        <v>7431</v>
      </c>
      <c r="E3218" s="1">
        <v>0</v>
      </c>
      <c r="F3218" s="1">
        <v>0</v>
      </c>
      <c r="G3218" s="1">
        <v>0</v>
      </c>
      <c r="H3218" s="1" t="s">
        <v>10077</v>
      </c>
      <c r="I3218" s="2">
        <v>45985</v>
      </c>
      <c r="J3218" s="1">
        <v>5</v>
      </c>
      <c r="K3218" s="1">
        <v>0</v>
      </c>
      <c r="L3218" s="1">
        <v>0</v>
      </c>
      <c r="M3218" s="1"/>
      <c r="N3218" s="1" t="s">
        <v>8698</v>
      </c>
      <c r="O3218" s="2">
        <v>45987</v>
      </c>
      <c r="P3218" s="1">
        <v>2</v>
      </c>
      <c r="Q3218" s="1" t="s">
        <v>6430</v>
      </c>
      <c r="R3218" s="2">
        <v>45980</v>
      </c>
      <c r="S3218" s="2"/>
      <c r="T3218" s="1">
        <v>0</v>
      </c>
    </row>
    <row r="3219" spans="1:20">
      <c r="A3219" s="1" t="s">
        <v>10085</v>
      </c>
      <c r="B3219" s="1" t="s">
        <v>8060</v>
      </c>
      <c r="C3219" s="1" t="s">
        <v>8061</v>
      </c>
      <c r="D3219" s="1" t="s">
        <v>7431</v>
      </c>
      <c r="E3219" s="1">
        <v>0</v>
      </c>
      <c r="F3219" s="1">
        <v>0</v>
      </c>
      <c r="G3219" s="1">
        <v>0</v>
      </c>
      <c r="H3219" s="1" t="s">
        <v>10079</v>
      </c>
      <c r="I3219" s="2">
        <v>45985</v>
      </c>
      <c r="J3219" s="1">
        <v>5</v>
      </c>
      <c r="K3219" s="1">
        <v>0</v>
      </c>
      <c r="L3219" s="1">
        <v>0</v>
      </c>
      <c r="M3219" s="1" t="s">
        <v>10080</v>
      </c>
      <c r="N3219" s="1" t="s">
        <v>8698</v>
      </c>
      <c r="O3219" s="2">
        <v>45987</v>
      </c>
      <c r="P3219" s="1">
        <v>2</v>
      </c>
      <c r="Q3219" s="1" t="s">
        <v>6430</v>
      </c>
      <c r="R3219" s="2">
        <v>45980</v>
      </c>
      <c r="S3219" s="2"/>
      <c r="T3219" s="1">
        <v>0</v>
      </c>
    </row>
    <row r="3220" spans="1:20">
      <c r="A3220" s="1" t="s">
        <v>10086</v>
      </c>
      <c r="B3220" s="1" t="s">
        <v>8060</v>
      </c>
      <c r="C3220" s="1" t="s">
        <v>8061</v>
      </c>
      <c r="D3220" s="1" t="s">
        <v>7431</v>
      </c>
      <c r="E3220" s="1">
        <v>0</v>
      </c>
      <c r="F3220" s="1">
        <v>0</v>
      </c>
      <c r="G3220" s="1">
        <v>0</v>
      </c>
      <c r="H3220" s="1" t="s">
        <v>10082</v>
      </c>
      <c r="I3220" s="2">
        <v>45985</v>
      </c>
      <c r="J3220" s="1">
        <v>5</v>
      </c>
      <c r="K3220" s="1">
        <v>0</v>
      </c>
      <c r="L3220" s="1">
        <v>0</v>
      </c>
      <c r="M3220" s="1" t="s">
        <v>10083</v>
      </c>
      <c r="N3220" s="1" t="s">
        <v>8698</v>
      </c>
      <c r="O3220" s="2">
        <v>45987</v>
      </c>
      <c r="P3220" s="1">
        <v>2</v>
      </c>
      <c r="Q3220" s="1" t="s">
        <v>6430</v>
      </c>
      <c r="R3220" s="2">
        <v>45980</v>
      </c>
      <c r="S3220" s="2"/>
      <c r="T3220" s="1">
        <v>0</v>
      </c>
    </row>
    <row r="3221" spans="1:20">
      <c r="A3221" s="1" t="s">
        <v>10087</v>
      </c>
      <c r="B3221" s="1" t="s">
        <v>8060</v>
      </c>
      <c r="C3221" s="1" t="s">
        <v>8061</v>
      </c>
      <c r="D3221" s="1" t="s">
        <v>7431</v>
      </c>
      <c r="E3221" s="1">
        <v>0</v>
      </c>
      <c r="F3221" s="1">
        <v>0</v>
      </c>
      <c r="G3221" s="1">
        <v>0</v>
      </c>
      <c r="H3221" s="1" t="s">
        <v>8696</v>
      </c>
      <c r="I3221" s="2">
        <v>45985</v>
      </c>
      <c r="J3221" s="1">
        <v>5</v>
      </c>
      <c r="K3221" s="1">
        <v>0</v>
      </c>
      <c r="L3221" s="1">
        <v>0</v>
      </c>
      <c r="M3221" s="1" t="s">
        <v>8697</v>
      </c>
      <c r="N3221" s="1" t="s">
        <v>8698</v>
      </c>
      <c r="O3221" s="2">
        <v>45987</v>
      </c>
      <c r="P3221" s="1">
        <v>2</v>
      </c>
      <c r="Q3221" s="1" t="s">
        <v>6430</v>
      </c>
      <c r="R3221" s="2">
        <v>45980</v>
      </c>
      <c r="S3221" s="2"/>
      <c r="T3221" s="1">
        <v>0</v>
      </c>
    </row>
    <row r="3222" spans="1:20">
      <c r="A3222" s="1" t="s">
        <v>10088</v>
      </c>
      <c r="B3222" s="1" t="s">
        <v>8060</v>
      </c>
      <c r="C3222" s="1" t="s">
        <v>8061</v>
      </c>
      <c r="D3222" s="1" t="s">
        <v>7431</v>
      </c>
      <c r="E3222" s="1">
        <v>0</v>
      </c>
      <c r="F3222" s="1">
        <v>0</v>
      </c>
      <c r="G3222" s="1">
        <v>0</v>
      </c>
      <c r="H3222" s="1" t="s">
        <v>10089</v>
      </c>
      <c r="I3222" s="2">
        <v>45985</v>
      </c>
      <c r="J3222" s="1">
        <v>5</v>
      </c>
      <c r="K3222" s="1">
        <v>0</v>
      </c>
      <c r="L3222" s="1">
        <v>0</v>
      </c>
      <c r="M3222" s="1" t="s">
        <v>10090</v>
      </c>
      <c r="N3222" s="1" t="s">
        <v>8698</v>
      </c>
      <c r="O3222" s="2">
        <v>45987</v>
      </c>
      <c r="P3222" s="1">
        <v>2</v>
      </c>
      <c r="Q3222" s="1" t="s">
        <v>6430</v>
      </c>
      <c r="R3222" s="2">
        <v>45980</v>
      </c>
      <c r="S3222" s="2"/>
      <c r="T3222" s="1">
        <v>0</v>
      </c>
    </row>
    <row r="3223" spans="1:20">
      <c r="A3223" s="1" t="s">
        <v>10091</v>
      </c>
      <c r="B3223" s="1" t="s">
        <v>8060</v>
      </c>
      <c r="C3223" s="1" t="s">
        <v>8061</v>
      </c>
      <c r="D3223" s="1" t="s">
        <v>7431</v>
      </c>
      <c r="E3223" s="1">
        <v>0</v>
      </c>
      <c r="F3223" s="1">
        <v>0</v>
      </c>
      <c r="G3223" s="1">
        <v>0</v>
      </c>
      <c r="H3223" s="1" t="s">
        <v>10092</v>
      </c>
      <c r="I3223" s="2">
        <v>45985</v>
      </c>
      <c r="J3223" s="1">
        <v>5</v>
      </c>
      <c r="K3223" s="1">
        <v>0</v>
      </c>
      <c r="L3223" s="1">
        <v>0</v>
      </c>
      <c r="M3223" s="1" t="s">
        <v>10093</v>
      </c>
      <c r="N3223" s="1" t="s">
        <v>8698</v>
      </c>
      <c r="O3223" s="2">
        <v>45987</v>
      </c>
      <c r="P3223" s="1">
        <v>2</v>
      </c>
      <c r="Q3223" s="1" t="s">
        <v>6430</v>
      </c>
      <c r="R3223" s="2">
        <v>45980</v>
      </c>
      <c r="S3223" s="2"/>
      <c r="T3223" s="1">
        <v>0</v>
      </c>
    </row>
    <row r="3224" spans="1:20">
      <c r="A3224" s="1" t="s">
        <v>6126</v>
      </c>
      <c r="B3224" s="1" t="s">
        <v>2883</v>
      </c>
      <c r="C3224" s="1" t="s">
        <v>2884</v>
      </c>
      <c r="D3224" s="1" t="s">
        <v>8081</v>
      </c>
      <c r="E3224" s="1" t="s">
        <v>6426</v>
      </c>
      <c r="F3224" s="1">
        <v>0</v>
      </c>
      <c r="G3224" s="1">
        <v>0</v>
      </c>
      <c r="H3224" s="1" t="s">
        <v>6129</v>
      </c>
      <c r="I3224" s="2">
        <v>45982</v>
      </c>
      <c r="J3224" s="1">
        <v>6000</v>
      </c>
      <c r="K3224" s="1">
        <v>0</v>
      </c>
      <c r="L3224" s="1">
        <v>0</v>
      </c>
      <c r="M3224" s="1" t="s">
        <v>9055</v>
      </c>
      <c r="N3224" s="1" t="s">
        <v>10094</v>
      </c>
      <c r="O3224" s="2">
        <v>45986</v>
      </c>
      <c r="P3224" s="1">
        <v>2</v>
      </c>
      <c r="Q3224" s="1" t="s">
        <v>6430</v>
      </c>
      <c r="R3224" s="2">
        <v>45980</v>
      </c>
      <c r="S3224" s="2">
        <v>45981</v>
      </c>
      <c r="T3224" s="1">
        <v>16218</v>
      </c>
    </row>
    <row r="3225" spans="1:20">
      <c r="A3225" s="1" t="s">
        <v>6132</v>
      </c>
      <c r="B3225" s="1" t="s">
        <v>2883</v>
      </c>
      <c r="C3225" s="1" t="s">
        <v>2884</v>
      </c>
      <c r="D3225" s="1" t="s">
        <v>8081</v>
      </c>
      <c r="E3225" s="1" t="s">
        <v>6426</v>
      </c>
      <c r="F3225" s="1">
        <v>0</v>
      </c>
      <c r="G3225" s="1">
        <v>0</v>
      </c>
      <c r="H3225" s="1" t="s">
        <v>4082</v>
      </c>
      <c r="I3225" s="2">
        <v>45982</v>
      </c>
      <c r="J3225" s="1">
        <v>15000</v>
      </c>
      <c r="K3225" s="1">
        <v>0</v>
      </c>
      <c r="L3225" s="1">
        <v>0</v>
      </c>
      <c r="M3225" s="1" t="s">
        <v>9055</v>
      </c>
      <c r="N3225" s="1" t="s">
        <v>10095</v>
      </c>
      <c r="O3225" s="2">
        <v>45986</v>
      </c>
      <c r="P3225" s="1">
        <v>2</v>
      </c>
      <c r="Q3225" s="1" t="s">
        <v>6430</v>
      </c>
      <c r="R3225" s="2">
        <v>45980</v>
      </c>
      <c r="S3225" s="2">
        <v>45981</v>
      </c>
      <c r="T3225" s="1">
        <v>38034</v>
      </c>
    </row>
    <row r="3226" spans="1:20">
      <c r="A3226" s="1" t="s">
        <v>6135</v>
      </c>
      <c r="B3226" s="1" t="s">
        <v>2883</v>
      </c>
      <c r="C3226" s="1" t="s">
        <v>2884</v>
      </c>
      <c r="D3226" s="1" t="s">
        <v>8081</v>
      </c>
      <c r="E3226" s="1" t="s">
        <v>6426</v>
      </c>
      <c r="F3226" s="1">
        <v>0</v>
      </c>
      <c r="G3226" s="1">
        <v>0</v>
      </c>
      <c r="H3226" s="1" t="s">
        <v>4088</v>
      </c>
      <c r="I3226" s="2">
        <v>45982</v>
      </c>
      <c r="J3226" s="1">
        <v>15000</v>
      </c>
      <c r="K3226" s="1">
        <v>15000</v>
      </c>
      <c r="L3226" s="1">
        <v>0</v>
      </c>
      <c r="M3226" s="1" t="s">
        <v>8089</v>
      </c>
      <c r="N3226" s="1" t="s">
        <v>10096</v>
      </c>
      <c r="O3226" s="2">
        <v>45986</v>
      </c>
      <c r="P3226" s="1">
        <v>2</v>
      </c>
      <c r="Q3226" s="1" t="s">
        <v>6430</v>
      </c>
      <c r="R3226" s="2">
        <v>45980</v>
      </c>
      <c r="S3226" s="2">
        <v>45981</v>
      </c>
      <c r="T3226" s="1">
        <v>34146</v>
      </c>
    </row>
    <row r="3227" spans="1:20">
      <c r="A3227" s="1" t="s">
        <v>6139</v>
      </c>
      <c r="B3227" s="1" t="s">
        <v>2883</v>
      </c>
      <c r="C3227" s="1" t="s">
        <v>2884</v>
      </c>
      <c r="D3227" s="1" t="s">
        <v>8081</v>
      </c>
      <c r="E3227" s="1" t="s">
        <v>6426</v>
      </c>
      <c r="F3227" s="1">
        <v>0</v>
      </c>
      <c r="G3227" s="1">
        <v>0</v>
      </c>
      <c r="H3227" s="1" t="s">
        <v>2901</v>
      </c>
      <c r="I3227" s="2">
        <v>45982</v>
      </c>
      <c r="J3227" s="1">
        <v>4000</v>
      </c>
      <c r="K3227" s="1">
        <v>4000</v>
      </c>
      <c r="L3227" s="1">
        <v>0</v>
      </c>
      <c r="M3227" s="1" t="s">
        <v>10097</v>
      </c>
      <c r="N3227" s="1" t="s">
        <v>10098</v>
      </c>
      <c r="O3227" s="2">
        <v>45986</v>
      </c>
      <c r="P3227" s="1">
        <v>1</v>
      </c>
      <c r="Q3227" s="1" t="s">
        <v>6430</v>
      </c>
      <c r="R3227" s="2">
        <v>45980</v>
      </c>
      <c r="S3227" s="2">
        <v>45981</v>
      </c>
      <c r="T3227" s="1">
        <v>11448</v>
      </c>
    </row>
    <row r="3228" spans="1:20">
      <c r="A3228" s="1" t="s">
        <v>6141</v>
      </c>
      <c r="B3228" s="1" t="s">
        <v>2883</v>
      </c>
      <c r="C3228" s="1" t="s">
        <v>2884</v>
      </c>
      <c r="D3228" s="1" t="s">
        <v>8081</v>
      </c>
      <c r="E3228" s="1" t="s">
        <v>6426</v>
      </c>
      <c r="F3228" s="1">
        <v>0</v>
      </c>
      <c r="G3228" s="1">
        <v>0</v>
      </c>
      <c r="H3228" s="1" t="s">
        <v>2953</v>
      </c>
      <c r="I3228" s="2">
        <v>45982</v>
      </c>
      <c r="J3228" s="1">
        <v>6000</v>
      </c>
      <c r="K3228" s="1">
        <v>6000</v>
      </c>
      <c r="L3228" s="1">
        <v>0</v>
      </c>
      <c r="M3228" s="1" t="s">
        <v>10097</v>
      </c>
      <c r="N3228" s="1" t="s">
        <v>10099</v>
      </c>
      <c r="O3228" s="2">
        <v>45986</v>
      </c>
      <c r="P3228" s="1">
        <v>1</v>
      </c>
      <c r="Q3228" s="1" t="s">
        <v>6430</v>
      </c>
      <c r="R3228" s="2">
        <v>45980</v>
      </c>
      <c r="S3228" s="2">
        <v>45981</v>
      </c>
      <c r="T3228" s="1">
        <v>16038</v>
      </c>
    </row>
    <row r="3229" spans="1:20">
      <c r="A3229" s="1" t="s">
        <v>6143</v>
      </c>
      <c r="B3229" s="1" t="s">
        <v>2883</v>
      </c>
      <c r="C3229" s="1" t="s">
        <v>2884</v>
      </c>
      <c r="D3229" s="1" t="s">
        <v>8081</v>
      </c>
      <c r="E3229" s="1" t="s">
        <v>6426</v>
      </c>
      <c r="F3229" s="1">
        <v>0</v>
      </c>
      <c r="G3229" s="1">
        <v>0</v>
      </c>
      <c r="H3229" s="1" t="s">
        <v>6146</v>
      </c>
      <c r="I3229" s="2">
        <v>45982</v>
      </c>
      <c r="J3229" s="1">
        <v>500</v>
      </c>
      <c r="K3229" s="1">
        <v>500</v>
      </c>
      <c r="L3229" s="1">
        <v>0</v>
      </c>
      <c r="M3229" s="1" t="s">
        <v>8086</v>
      </c>
      <c r="N3229" s="1" t="s">
        <v>10100</v>
      </c>
      <c r="O3229" s="2">
        <v>45986</v>
      </c>
      <c r="P3229" s="1">
        <v>2</v>
      </c>
      <c r="Q3229" s="1" t="s">
        <v>6430</v>
      </c>
      <c r="R3229" s="2">
        <v>45980</v>
      </c>
      <c r="S3229" s="2">
        <v>45981</v>
      </c>
      <c r="T3229" s="1">
        <v>2142</v>
      </c>
    </row>
    <row r="3230" spans="1:20">
      <c r="A3230" s="1" t="s">
        <v>6149</v>
      </c>
      <c r="B3230" s="1" t="s">
        <v>2883</v>
      </c>
      <c r="C3230" s="1" t="s">
        <v>2884</v>
      </c>
      <c r="D3230" s="1" t="s">
        <v>8081</v>
      </c>
      <c r="E3230" s="1" t="s">
        <v>6426</v>
      </c>
      <c r="F3230" s="1">
        <v>0</v>
      </c>
      <c r="G3230" s="1">
        <v>0</v>
      </c>
      <c r="H3230" s="1" t="s">
        <v>6151</v>
      </c>
      <c r="I3230" s="2">
        <v>45985</v>
      </c>
      <c r="J3230" s="1">
        <v>500</v>
      </c>
      <c r="K3230" s="1">
        <v>500</v>
      </c>
      <c r="L3230" s="1">
        <v>0</v>
      </c>
      <c r="M3230" s="1" t="s">
        <v>8086</v>
      </c>
      <c r="N3230" s="1" t="s">
        <v>10101</v>
      </c>
      <c r="O3230" s="2">
        <v>45986</v>
      </c>
      <c r="P3230" s="1">
        <v>2</v>
      </c>
      <c r="Q3230" s="1" t="s">
        <v>6430</v>
      </c>
      <c r="R3230" s="2">
        <v>45980</v>
      </c>
      <c r="S3230" s="2">
        <v>45981</v>
      </c>
      <c r="T3230" s="1">
        <v>2142</v>
      </c>
    </row>
    <row r="3231" spans="1:20">
      <c r="A3231" s="1" t="s">
        <v>6153</v>
      </c>
      <c r="B3231" s="1" t="s">
        <v>2883</v>
      </c>
      <c r="C3231" s="1" t="s">
        <v>2884</v>
      </c>
      <c r="D3231" s="1" t="s">
        <v>8081</v>
      </c>
      <c r="E3231" s="1" t="s">
        <v>6426</v>
      </c>
      <c r="F3231" s="1">
        <v>0</v>
      </c>
      <c r="G3231" s="1">
        <v>0</v>
      </c>
      <c r="H3231" s="1" t="s">
        <v>2920</v>
      </c>
      <c r="I3231" s="2">
        <v>45982</v>
      </c>
      <c r="J3231" s="1">
        <v>1000</v>
      </c>
      <c r="K3231" s="1">
        <v>1000</v>
      </c>
      <c r="L3231" s="1">
        <v>0</v>
      </c>
      <c r="M3231" s="1" t="s">
        <v>8124</v>
      </c>
      <c r="N3231" s="1" t="s">
        <v>10102</v>
      </c>
      <c r="O3231" s="2">
        <v>45986</v>
      </c>
      <c r="P3231" s="1">
        <v>1</v>
      </c>
      <c r="Q3231" s="1" t="s">
        <v>6430</v>
      </c>
      <c r="R3231" s="2">
        <v>45980</v>
      </c>
      <c r="S3231" s="2">
        <v>45981</v>
      </c>
      <c r="T3231" s="1">
        <v>3216</v>
      </c>
    </row>
    <row r="3232" spans="1:20">
      <c r="A3232" s="1" t="s">
        <v>6156</v>
      </c>
      <c r="B3232" s="1" t="s">
        <v>2883</v>
      </c>
      <c r="C3232" s="1" t="s">
        <v>2884</v>
      </c>
      <c r="D3232" s="1" t="s">
        <v>8081</v>
      </c>
      <c r="E3232" s="1" t="s">
        <v>6426</v>
      </c>
      <c r="F3232" s="1">
        <v>0</v>
      </c>
      <c r="G3232" s="1">
        <v>0</v>
      </c>
      <c r="H3232" s="1" t="s">
        <v>6159</v>
      </c>
      <c r="I3232" s="2">
        <v>45982</v>
      </c>
      <c r="J3232" s="1">
        <v>500</v>
      </c>
      <c r="K3232" s="1">
        <v>500</v>
      </c>
      <c r="L3232" s="1">
        <v>0</v>
      </c>
      <c r="M3232" s="1" t="s">
        <v>8110</v>
      </c>
      <c r="N3232" s="1" t="s">
        <v>10103</v>
      </c>
      <c r="O3232" s="2">
        <v>45986</v>
      </c>
      <c r="P3232" s="1">
        <v>1</v>
      </c>
      <c r="Q3232" s="1" t="s">
        <v>6430</v>
      </c>
      <c r="R3232" s="2">
        <v>45980</v>
      </c>
      <c r="S3232" s="2">
        <v>45981</v>
      </c>
      <c r="T3232" s="1">
        <v>1808</v>
      </c>
    </row>
    <row r="3233" spans="1:20">
      <c r="A3233" s="1" t="s">
        <v>7279</v>
      </c>
      <c r="B3233" s="1" t="s">
        <v>603</v>
      </c>
      <c r="C3233" s="1" t="s">
        <v>604</v>
      </c>
      <c r="D3233" s="1" t="s">
        <v>7142</v>
      </c>
      <c r="E3233" s="1">
        <v>0</v>
      </c>
      <c r="F3233" s="1">
        <v>0</v>
      </c>
      <c r="G3233" s="1">
        <v>0</v>
      </c>
      <c r="H3233" s="1" t="s">
        <v>7280</v>
      </c>
      <c r="I3233" s="2">
        <v>45993</v>
      </c>
      <c r="J3233" s="1">
        <v>3000</v>
      </c>
      <c r="K3233" s="1">
        <v>0</v>
      </c>
      <c r="L3233" s="1">
        <v>0</v>
      </c>
      <c r="M3233" s="1" t="s">
        <v>7281</v>
      </c>
      <c r="N3233" s="1"/>
      <c r="O3233" s="2">
        <v>45995</v>
      </c>
      <c r="P3233" s="1">
        <v>2</v>
      </c>
      <c r="Q3233" s="1" t="s">
        <v>6430</v>
      </c>
      <c r="R3233" s="2">
        <v>45980</v>
      </c>
      <c r="S3233" s="2"/>
      <c r="T3233" s="1">
        <v>0</v>
      </c>
    </row>
    <row r="3234" spans="1:20">
      <c r="A3234" s="1" t="s">
        <v>597</v>
      </c>
      <c r="B3234" s="1" t="s">
        <v>603</v>
      </c>
      <c r="C3234" s="1" t="s">
        <v>604</v>
      </c>
      <c r="D3234" s="1" t="s">
        <v>7142</v>
      </c>
      <c r="E3234" s="1">
        <v>0</v>
      </c>
      <c r="F3234" s="1">
        <v>0</v>
      </c>
      <c r="G3234" s="1">
        <v>0</v>
      </c>
      <c r="H3234" s="1" t="s">
        <v>602</v>
      </c>
      <c r="I3234" s="2">
        <v>45993</v>
      </c>
      <c r="J3234" s="1">
        <v>3000</v>
      </c>
      <c r="K3234" s="1">
        <v>0</v>
      </c>
      <c r="L3234" s="1">
        <v>0</v>
      </c>
      <c r="M3234" s="1" t="s">
        <v>600</v>
      </c>
      <c r="N3234" s="1"/>
      <c r="O3234" s="2">
        <v>45995</v>
      </c>
      <c r="P3234" s="1">
        <v>4</v>
      </c>
      <c r="Q3234" s="1" t="s">
        <v>6430</v>
      </c>
      <c r="R3234" s="2">
        <v>45980</v>
      </c>
      <c r="S3234" s="2"/>
      <c r="T3234" s="1">
        <v>0</v>
      </c>
    </row>
    <row r="3235" spans="1:20">
      <c r="A3235" s="1" t="s">
        <v>7282</v>
      </c>
      <c r="B3235" s="1" t="s">
        <v>7283</v>
      </c>
      <c r="C3235" s="1" t="s">
        <v>7284</v>
      </c>
      <c r="D3235" s="1" t="s">
        <v>7213</v>
      </c>
      <c r="E3235" s="1">
        <v>0</v>
      </c>
      <c r="F3235" s="1">
        <v>0</v>
      </c>
      <c r="G3235" s="1">
        <v>0</v>
      </c>
      <c r="H3235" s="1" t="s">
        <v>7285</v>
      </c>
      <c r="I3235" s="2">
        <v>45992</v>
      </c>
      <c r="J3235" s="1">
        <v>1000</v>
      </c>
      <c r="K3235" s="1">
        <v>0</v>
      </c>
      <c r="L3235" s="1">
        <v>0</v>
      </c>
      <c r="M3235" s="1" t="s">
        <v>7286</v>
      </c>
      <c r="N3235" s="1"/>
      <c r="O3235" s="2">
        <v>45994</v>
      </c>
      <c r="P3235" s="1">
        <v>3</v>
      </c>
      <c r="Q3235" s="1" t="s">
        <v>7179</v>
      </c>
      <c r="R3235" s="2">
        <v>45980</v>
      </c>
      <c r="S3235" s="2"/>
      <c r="T3235" s="1">
        <v>0</v>
      </c>
    </row>
    <row r="3236" spans="1:20">
      <c r="A3236" s="1" t="s">
        <v>7287</v>
      </c>
      <c r="B3236" s="1" t="s">
        <v>7288</v>
      </c>
      <c r="C3236" s="1" t="s">
        <v>7289</v>
      </c>
      <c r="D3236" s="1" t="s">
        <v>6797</v>
      </c>
      <c r="E3236" s="1">
        <v>0</v>
      </c>
      <c r="F3236" s="1">
        <v>0</v>
      </c>
      <c r="G3236" s="1">
        <v>0</v>
      </c>
      <c r="H3236" s="1" t="s">
        <v>7290</v>
      </c>
      <c r="I3236" s="2">
        <v>45992</v>
      </c>
      <c r="J3236" s="1">
        <v>30000</v>
      </c>
      <c r="K3236" s="1">
        <v>0</v>
      </c>
      <c r="L3236" s="1">
        <v>0</v>
      </c>
      <c r="M3236" s="1" t="s">
        <v>7291</v>
      </c>
      <c r="N3236" s="1" t="s">
        <v>10104</v>
      </c>
      <c r="O3236" s="2">
        <v>45992</v>
      </c>
      <c r="P3236" s="1">
        <v>1</v>
      </c>
      <c r="Q3236" s="1" t="s">
        <v>6436</v>
      </c>
      <c r="R3236" s="2">
        <v>45980</v>
      </c>
      <c r="S3236" s="2"/>
      <c r="T3236" s="1">
        <v>0</v>
      </c>
    </row>
    <row r="3237" spans="1:20">
      <c r="A3237" s="1" t="s">
        <v>10105</v>
      </c>
      <c r="B3237" s="1" t="s">
        <v>2883</v>
      </c>
      <c r="C3237" s="1" t="s">
        <v>2884</v>
      </c>
      <c r="D3237" s="1">
        <v>0</v>
      </c>
      <c r="E3237" s="1">
        <v>0</v>
      </c>
      <c r="F3237" s="1">
        <v>0</v>
      </c>
      <c r="G3237" s="1">
        <v>0</v>
      </c>
      <c r="H3237" s="1" t="s">
        <v>10106</v>
      </c>
      <c r="I3237" s="2">
        <v>45988</v>
      </c>
      <c r="J3237" s="1">
        <v>500</v>
      </c>
      <c r="K3237" s="1">
        <v>0</v>
      </c>
      <c r="L3237" s="1">
        <v>0</v>
      </c>
      <c r="M3237" s="1" t="s">
        <v>7141</v>
      </c>
      <c r="N3237" s="1" t="s">
        <v>10107</v>
      </c>
      <c r="O3237" s="2">
        <v>45989</v>
      </c>
      <c r="P3237" s="1">
        <v>1</v>
      </c>
      <c r="Q3237" s="1" t="s">
        <v>6430</v>
      </c>
      <c r="R3237" s="2">
        <v>45980</v>
      </c>
      <c r="S3237" s="2"/>
      <c r="T3237" s="1">
        <v>0</v>
      </c>
    </row>
    <row r="3238" spans="1:20">
      <c r="A3238" s="1" t="s">
        <v>10108</v>
      </c>
      <c r="B3238" s="1" t="s">
        <v>2883</v>
      </c>
      <c r="C3238" s="1" t="s">
        <v>2884</v>
      </c>
      <c r="D3238" s="1" t="s">
        <v>6426</v>
      </c>
      <c r="E3238" s="1" t="s">
        <v>6426</v>
      </c>
      <c r="F3238" s="1">
        <v>0</v>
      </c>
      <c r="G3238" s="1">
        <v>0</v>
      </c>
      <c r="H3238" s="1" t="s">
        <v>10109</v>
      </c>
      <c r="I3238" s="2">
        <v>45988</v>
      </c>
      <c r="J3238" s="1">
        <v>500</v>
      </c>
      <c r="K3238" s="1">
        <v>0</v>
      </c>
      <c r="L3238" s="1">
        <v>0</v>
      </c>
      <c r="M3238" s="1" t="s">
        <v>8793</v>
      </c>
      <c r="N3238" s="1" t="s">
        <v>10110</v>
      </c>
      <c r="O3238" s="2">
        <v>45989</v>
      </c>
      <c r="P3238" s="1">
        <v>2</v>
      </c>
      <c r="Q3238" s="1" t="s">
        <v>6430</v>
      </c>
      <c r="R3238" s="2">
        <v>45980</v>
      </c>
      <c r="S3238" s="2"/>
      <c r="T3238" s="1">
        <v>0</v>
      </c>
    </row>
    <row r="3239" spans="1:20">
      <c r="A3239" s="1" t="s">
        <v>10111</v>
      </c>
      <c r="B3239" s="1" t="s">
        <v>2883</v>
      </c>
      <c r="C3239" s="1" t="s">
        <v>2884</v>
      </c>
      <c r="D3239" s="1" t="s">
        <v>6426</v>
      </c>
      <c r="E3239" s="1" t="s">
        <v>6426</v>
      </c>
      <c r="F3239" s="1">
        <v>0</v>
      </c>
      <c r="G3239" s="1">
        <v>0</v>
      </c>
      <c r="H3239" s="1" t="s">
        <v>10112</v>
      </c>
      <c r="I3239" s="2">
        <v>45988</v>
      </c>
      <c r="J3239" s="1">
        <v>500</v>
      </c>
      <c r="K3239" s="1">
        <v>0</v>
      </c>
      <c r="L3239" s="1">
        <v>0</v>
      </c>
      <c r="M3239" s="1" t="s">
        <v>8793</v>
      </c>
      <c r="N3239" s="1" t="s">
        <v>10113</v>
      </c>
      <c r="O3239" s="2">
        <v>45989</v>
      </c>
      <c r="P3239" s="1">
        <v>2</v>
      </c>
      <c r="Q3239" s="1" t="s">
        <v>6430</v>
      </c>
      <c r="R3239" s="2">
        <v>45980</v>
      </c>
      <c r="S3239" s="2"/>
      <c r="T3239" s="1">
        <v>0</v>
      </c>
    </row>
    <row r="3240" spans="1:20">
      <c r="A3240" s="1" t="s">
        <v>10114</v>
      </c>
      <c r="B3240" s="1" t="s">
        <v>2883</v>
      </c>
      <c r="C3240" s="1" t="s">
        <v>2884</v>
      </c>
      <c r="D3240" s="1" t="s">
        <v>6426</v>
      </c>
      <c r="E3240" s="1" t="s">
        <v>6426</v>
      </c>
      <c r="F3240" s="1">
        <v>0</v>
      </c>
      <c r="G3240" s="1">
        <v>0</v>
      </c>
      <c r="H3240" s="1" t="s">
        <v>10115</v>
      </c>
      <c r="I3240" s="2">
        <v>45988</v>
      </c>
      <c r="J3240" s="1">
        <v>500</v>
      </c>
      <c r="K3240" s="1">
        <v>0</v>
      </c>
      <c r="L3240" s="1">
        <v>0</v>
      </c>
      <c r="M3240" s="1" t="s">
        <v>8774</v>
      </c>
      <c r="N3240" s="1" t="s">
        <v>9713</v>
      </c>
      <c r="O3240" s="2">
        <v>45989</v>
      </c>
      <c r="P3240" s="1">
        <v>2</v>
      </c>
      <c r="Q3240" s="1" t="s">
        <v>6430</v>
      </c>
      <c r="R3240" s="2">
        <v>45980</v>
      </c>
      <c r="S3240" s="2"/>
      <c r="T3240" s="1">
        <v>0</v>
      </c>
    </row>
    <row r="3241" spans="1:20">
      <c r="A3241" s="1" t="s">
        <v>10116</v>
      </c>
      <c r="B3241" s="1" t="s">
        <v>2883</v>
      </c>
      <c r="C3241" s="1" t="s">
        <v>2884</v>
      </c>
      <c r="D3241" s="1" t="s">
        <v>8589</v>
      </c>
      <c r="E3241" s="1" t="s">
        <v>6426</v>
      </c>
      <c r="F3241" s="1">
        <v>0</v>
      </c>
      <c r="G3241" s="1">
        <v>0</v>
      </c>
      <c r="H3241" s="1" t="s">
        <v>10117</v>
      </c>
      <c r="I3241" s="2">
        <v>45988</v>
      </c>
      <c r="J3241" s="1">
        <v>500</v>
      </c>
      <c r="K3241" s="1">
        <v>0</v>
      </c>
      <c r="L3241" s="1">
        <v>0</v>
      </c>
      <c r="M3241" s="1" t="s">
        <v>10118</v>
      </c>
      <c r="N3241" s="1" t="s">
        <v>10119</v>
      </c>
      <c r="O3241" s="2">
        <v>45989</v>
      </c>
      <c r="P3241" s="1">
        <v>1</v>
      </c>
      <c r="Q3241" s="1" t="s">
        <v>6430</v>
      </c>
      <c r="R3241" s="2">
        <v>45980</v>
      </c>
      <c r="S3241" s="2"/>
      <c r="T3241" s="1">
        <v>0</v>
      </c>
    </row>
    <row r="3242" spans="1:20">
      <c r="A3242" s="1" t="s">
        <v>10120</v>
      </c>
      <c r="B3242" s="1" t="s">
        <v>2883</v>
      </c>
      <c r="C3242" s="1" t="s">
        <v>2884</v>
      </c>
      <c r="D3242" s="1" t="s">
        <v>6426</v>
      </c>
      <c r="E3242" s="1" t="s">
        <v>6426</v>
      </c>
      <c r="F3242" s="1">
        <v>0</v>
      </c>
      <c r="G3242" s="1">
        <v>0</v>
      </c>
      <c r="H3242" s="1" t="s">
        <v>10121</v>
      </c>
      <c r="I3242" s="2">
        <v>45988</v>
      </c>
      <c r="J3242" s="1">
        <v>500</v>
      </c>
      <c r="K3242" s="1">
        <v>0</v>
      </c>
      <c r="L3242" s="1">
        <v>0</v>
      </c>
      <c r="M3242" s="1" t="s">
        <v>8793</v>
      </c>
      <c r="N3242" s="1" t="s">
        <v>10122</v>
      </c>
      <c r="O3242" s="2">
        <v>45989</v>
      </c>
      <c r="P3242" s="1">
        <v>2</v>
      </c>
      <c r="Q3242" s="1" t="s">
        <v>6430</v>
      </c>
      <c r="R3242" s="2">
        <v>45980</v>
      </c>
      <c r="S3242" s="2"/>
      <c r="T3242" s="1">
        <v>0</v>
      </c>
    </row>
    <row r="3243" spans="1:20">
      <c r="A3243" s="1" t="s">
        <v>10123</v>
      </c>
      <c r="B3243" s="1" t="s">
        <v>2883</v>
      </c>
      <c r="C3243" s="1" t="s">
        <v>2884</v>
      </c>
      <c r="D3243" s="1" t="s">
        <v>6426</v>
      </c>
      <c r="E3243" s="1" t="s">
        <v>6426</v>
      </c>
      <c r="F3243" s="1">
        <v>0</v>
      </c>
      <c r="G3243" s="1">
        <v>0</v>
      </c>
      <c r="H3243" s="1" t="s">
        <v>10124</v>
      </c>
      <c r="I3243" s="2">
        <v>45988</v>
      </c>
      <c r="J3243" s="1">
        <v>500</v>
      </c>
      <c r="K3243" s="1">
        <v>0</v>
      </c>
      <c r="L3243" s="1">
        <v>0</v>
      </c>
      <c r="M3243" s="1" t="s">
        <v>8563</v>
      </c>
      <c r="N3243" s="1" t="s">
        <v>10125</v>
      </c>
      <c r="O3243" s="2">
        <v>45989</v>
      </c>
      <c r="P3243" s="1">
        <v>2</v>
      </c>
      <c r="Q3243" s="1" t="s">
        <v>6430</v>
      </c>
      <c r="R3243" s="2">
        <v>45980</v>
      </c>
      <c r="S3243" s="2"/>
      <c r="T3243" s="1">
        <v>0</v>
      </c>
    </row>
    <row r="3244" spans="1:20">
      <c r="A3244" s="1" t="s">
        <v>10126</v>
      </c>
      <c r="B3244" s="1" t="s">
        <v>2883</v>
      </c>
      <c r="C3244" s="1" t="s">
        <v>2884</v>
      </c>
      <c r="D3244" s="1" t="s">
        <v>6426</v>
      </c>
      <c r="E3244" s="1" t="s">
        <v>6426</v>
      </c>
      <c r="F3244" s="1">
        <v>0</v>
      </c>
      <c r="G3244" s="1">
        <v>0</v>
      </c>
      <c r="H3244" s="1" t="s">
        <v>10127</v>
      </c>
      <c r="I3244" s="2">
        <v>45988</v>
      </c>
      <c r="J3244" s="1">
        <v>500</v>
      </c>
      <c r="K3244" s="1">
        <v>0</v>
      </c>
      <c r="L3244" s="1">
        <v>0</v>
      </c>
      <c r="M3244" s="1" t="s">
        <v>8774</v>
      </c>
      <c r="N3244" s="1" t="s">
        <v>10128</v>
      </c>
      <c r="O3244" s="2">
        <v>45989</v>
      </c>
      <c r="P3244" s="1">
        <v>2</v>
      </c>
      <c r="Q3244" s="1" t="s">
        <v>6430</v>
      </c>
      <c r="R3244" s="2">
        <v>45980</v>
      </c>
      <c r="S3244" s="2"/>
      <c r="T3244" s="1">
        <v>0</v>
      </c>
    </row>
    <row r="3245" spans="1:20">
      <c r="A3245" s="1" t="s">
        <v>10129</v>
      </c>
      <c r="B3245" s="1" t="s">
        <v>2883</v>
      </c>
      <c r="C3245" s="1" t="s">
        <v>2884</v>
      </c>
      <c r="D3245" s="1" t="s">
        <v>8589</v>
      </c>
      <c r="E3245" s="1" t="s">
        <v>7525</v>
      </c>
      <c r="F3245" s="1">
        <v>0</v>
      </c>
      <c r="G3245" s="1">
        <v>0</v>
      </c>
      <c r="H3245" s="1" t="s">
        <v>10130</v>
      </c>
      <c r="I3245" s="2">
        <v>45988</v>
      </c>
      <c r="J3245" s="1">
        <v>500</v>
      </c>
      <c r="K3245" s="1">
        <v>0</v>
      </c>
      <c r="L3245" s="1">
        <v>0</v>
      </c>
      <c r="M3245" s="1" t="s">
        <v>10131</v>
      </c>
      <c r="N3245" s="1" t="s">
        <v>10132</v>
      </c>
      <c r="O3245" s="2">
        <v>45989</v>
      </c>
      <c r="P3245" s="1">
        <v>2</v>
      </c>
      <c r="Q3245" s="1" t="s">
        <v>6430</v>
      </c>
      <c r="R3245" s="2">
        <v>45980</v>
      </c>
      <c r="S3245" s="2"/>
      <c r="T3245" s="1">
        <v>0</v>
      </c>
    </row>
    <row r="3246" spans="1:20">
      <c r="A3246" s="1" t="s">
        <v>10133</v>
      </c>
      <c r="B3246" s="1" t="s">
        <v>2883</v>
      </c>
      <c r="C3246" s="1" t="s">
        <v>2884</v>
      </c>
      <c r="D3246" s="1" t="s">
        <v>6426</v>
      </c>
      <c r="E3246" s="1" t="s">
        <v>6426</v>
      </c>
      <c r="F3246" s="1">
        <v>0</v>
      </c>
      <c r="G3246" s="1">
        <v>0</v>
      </c>
      <c r="H3246" s="1" t="s">
        <v>10134</v>
      </c>
      <c r="I3246" s="2">
        <v>45988</v>
      </c>
      <c r="J3246" s="1">
        <v>500</v>
      </c>
      <c r="K3246" s="1">
        <v>0</v>
      </c>
      <c r="L3246" s="1">
        <v>0</v>
      </c>
      <c r="M3246" s="1" t="s">
        <v>8793</v>
      </c>
      <c r="N3246" s="1" t="s">
        <v>10135</v>
      </c>
      <c r="O3246" s="2">
        <v>45989</v>
      </c>
      <c r="P3246" s="1">
        <v>2</v>
      </c>
      <c r="Q3246" s="1" t="s">
        <v>6430</v>
      </c>
      <c r="R3246" s="2">
        <v>45980</v>
      </c>
      <c r="S3246" s="2"/>
      <c r="T3246" s="1">
        <v>0</v>
      </c>
    </row>
    <row r="3247" spans="1:20">
      <c r="A3247" s="1" t="s">
        <v>10136</v>
      </c>
      <c r="B3247" s="1" t="s">
        <v>2883</v>
      </c>
      <c r="C3247" s="1" t="s">
        <v>2884</v>
      </c>
      <c r="D3247" s="1" t="s">
        <v>6426</v>
      </c>
      <c r="E3247" s="1" t="s">
        <v>6426</v>
      </c>
      <c r="F3247" s="1">
        <v>0</v>
      </c>
      <c r="G3247" s="1">
        <v>0</v>
      </c>
      <c r="H3247" s="1" t="s">
        <v>10137</v>
      </c>
      <c r="I3247" s="2">
        <v>45988</v>
      </c>
      <c r="J3247" s="1">
        <v>500</v>
      </c>
      <c r="K3247" s="1">
        <v>0</v>
      </c>
      <c r="L3247" s="1">
        <v>0</v>
      </c>
      <c r="M3247" s="1" t="s">
        <v>8793</v>
      </c>
      <c r="N3247" s="1" t="s">
        <v>10138</v>
      </c>
      <c r="O3247" s="2">
        <v>45989</v>
      </c>
      <c r="P3247" s="1">
        <v>2</v>
      </c>
      <c r="Q3247" s="1" t="s">
        <v>6430</v>
      </c>
      <c r="R3247" s="2">
        <v>45980</v>
      </c>
      <c r="S3247" s="2"/>
      <c r="T3247" s="1">
        <v>0</v>
      </c>
    </row>
    <row r="3248" spans="1:20">
      <c r="A3248" s="1" t="s">
        <v>10139</v>
      </c>
      <c r="B3248" s="1" t="s">
        <v>2883</v>
      </c>
      <c r="C3248" s="1" t="s">
        <v>2884</v>
      </c>
      <c r="D3248" s="1" t="s">
        <v>6426</v>
      </c>
      <c r="E3248" s="1" t="s">
        <v>6426</v>
      </c>
      <c r="F3248" s="1">
        <v>0</v>
      </c>
      <c r="G3248" s="1">
        <v>0</v>
      </c>
      <c r="H3248" s="1" t="s">
        <v>10140</v>
      </c>
      <c r="I3248" s="2">
        <v>45988</v>
      </c>
      <c r="J3248" s="1">
        <v>500</v>
      </c>
      <c r="K3248" s="1">
        <v>0</v>
      </c>
      <c r="L3248" s="1">
        <v>0</v>
      </c>
      <c r="M3248" s="1" t="s">
        <v>8793</v>
      </c>
      <c r="N3248" s="1" t="s">
        <v>10141</v>
      </c>
      <c r="O3248" s="2">
        <v>45989</v>
      </c>
      <c r="P3248" s="1">
        <v>2</v>
      </c>
      <c r="Q3248" s="1" t="s">
        <v>6430</v>
      </c>
      <c r="R3248" s="2">
        <v>45980</v>
      </c>
      <c r="S3248" s="2"/>
      <c r="T3248" s="1">
        <v>0</v>
      </c>
    </row>
    <row r="3249" spans="1:20">
      <c r="A3249" s="1" t="s">
        <v>10142</v>
      </c>
      <c r="B3249" s="1" t="s">
        <v>2883</v>
      </c>
      <c r="C3249" s="1" t="s">
        <v>2884</v>
      </c>
      <c r="D3249" s="1" t="s">
        <v>6426</v>
      </c>
      <c r="E3249" s="1" t="s">
        <v>6426</v>
      </c>
      <c r="F3249" s="1">
        <v>0</v>
      </c>
      <c r="G3249" s="1">
        <v>0</v>
      </c>
      <c r="H3249" s="1" t="s">
        <v>10143</v>
      </c>
      <c r="I3249" s="2">
        <v>45988</v>
      </c>
      <c r="J3249" s="1">
        <v>500</v>
      </c>
      <c r="K3249" s="1">
        <v>0</v>
      </c>
      <c r="L3249" s="1">
        <v>0</v>
      </c>
      <c r="M3249" s="1" t="s">
        <v>8793</v>
      </c>
      <c r="N3249" s="1" t="s">
        <v>9720</v>
      </c>
      <c r="O3249" s="2">
        <v>45989</v>
      </c>
      <c r="P3249" s="1">
        <v>2</v>
      </c>
      <c r="Q3249" s="1" t="s">
        <v>6430</v>
      </c>
      <c r="R3249" s="2">
        <v>45980</v>
      </c>
      <c r="S3249" s="2"/>
      <c r="T3249" s="1">
        <v>0</v>
      </c>
    </row>
    <row r="3250" spans="1:20">
      <c r="A3250" s="1" t="s">
        <v>10144</v>
      </c>
      <c r="B3250" s="1" t="s">
        <v>2883</v>
      </c>
      <c r="C3250" s="1" t="s">
        <v>2884</v>
      </c>
      <c r="D3250" s="1">
        <v>0</v>
      </c>
      <c r="E3250" s="1">
        <v>0</v>
      </c>
      <c r="F3250" s="1">
        <v>0</v>
      </c>
      <c r="G3250" s="1">
        <v>0</v>
      </c>
      <c r="H3250" s="1" t="s">
        <v>10145</v>
      </c>
      <c r="I3250" s="2">
        <v>45988</v>
      </c>
      <c r="J3250" s="1">
        <v>4000</v>
      </c>
      <c r="K3250" s="1">
        <v>0</v>
      </c>
      <c r="L3250" s="1">
        <v>0</v>
      </c>
      <c r="M3250" s="1" t="s">
        <v>9716</v>
      </c>
      <c r="N3250" s="1" t="s">
        <v>10146</v>
      </c>
      <c r="O3250" s="2">
        <v>45989</v>
      </c>
      <c r="P3250" s="1">
        <v>1</v>
      </c>
      <c r="Q3250" s="1" t="s">
        <v>6430</v>
      </c>
      <c r="R3250" s="2">
        <v>45980</v>
      </c>
      <c r="S3250" s="2"/>
      <c r="T3250" s="1">
        <v>0</v>
      </c>
    </row>
    <row r="3251" spans="1:20">
      <c r="A3251" s="1" t="s">
        <v>10147</v>
      </c>
      <c r="B3251" s="1" t="s">
        <v>2883</v>
      </c>
      <c r="C3251" s="1" t="s">
        <v>2884</v>
      </c>
      <c r="D3251" s="1">
        <v>0</v>
      </c>
      <c r="E3251" s="1">
        <v>0</v>
      </c>
      <c r="F3251" s="1">
        <v>0</v>
      </c>
      <c r="G3251" s="1">
        <v>0</v>
      </c>
      <c r="H3251" s="1" t="s">
        <v>10148</v>
      </c>
      <c r="I3251" s="2">
        <v>45988</v>
      </c>
      <c r="J3251" s="1">
        <v>500</v>
      </c>
      <c r="K3251" s="1">
        <v>0</v>
      </c>
      <c r="L3251" s="1">
        <v>0</v>
      </c>
      <c r="M3251" s="1" t="s">
        <v>10149</v>
      </c>
      <c r="N3251" s="1" t="s">
        <v>10150</v>
      </c>
      <c r="O3251" s="2">
        <v>45989</v>
      </c>
      <c r="P3251" s="1">
        <v>1</v>
      </c>
      <c r="Q3251" s="1" t="s">
        <v>6430</v>
      </c>
      <c r="R3251" s="2">
        <v>45980</v>
      </c>
      <c r="S3251" s="2"/>
      <c r="T3251" s="1">
        <v>0</v>
      </c>
    </row>
    <row r="3252" spans="1:20">
      <c r="A3252" s="1" t="s">
        <v>10151</v>
      </c>
      <c r="B3252" s="1" t="s">
        <v>2883</v>
      </c>
      <c r="C3252" s="1" t="s">
        <v>2884</v>
      </c>
      <c r="D3252" s="1" t="s">
        <v>6426</v>
      </c>
      <c r="E3252" s="1" t="s">
        <v>6426</v>
      </c>
      <c r="F3252" s="1">
        <v>0</v>
      </c>
      <c r="G3252" s="1">
        <v>0</v>
      </c>
      <c r="H3252" s="1" t="s">
        <v>10152</v>
      </c>
      <c r="I3252" s="2">
        <v>45988</v>
      </c>
      <c r="J3252" s="1">
        <v>3000</v>
      </c>
      <c r="K3252" s="1">
        <v>0</v>
      </c>
      <c r="L3252" s="1">
        <v>0</v>
      </c>
      <c r="M3252" s="1" t="s">
        <v>9783</v>
      </c>
      <c r="N3252" s="1" t="s">
        <v>10153</v>
      </c>
      <c r="O3252" s="2">
        <v>45989</v>
      </c>
      <c r="P3252" s="1">
        <v>1</v>
      </c>
      <c r="Q3252" s="1" t="s">
        <v>6430</v>
      </c>
      <c r="R3252" s="2">
        <v>45980</v>
      </c>
      <c r="S3252" s="2"/>
      <c r="T3252" s="1">
        <v>0</v>
      </c>
    </row>
    <row r="3253" spans="1:20">
      <c r="A3253" s="1" t="s">
        <v>10154</v>
      </c>
      <c r="B3253" s="1" t="s">
        <v>2883</v>
      </c>
      <c r="C3253" s="1" t="s">
        <v>2884</v>
      </c>
      <c r="D3253" s="1" t="s">
        <v>6426</v>
      </c>
      <c r="E3253" s="1" t="s">
        <v>6426</v>
      </c>
      <c r="F3253" s="1">
        <v>0</v>
      </c>
      <c r="G3253" s="1">
        <v>0</v>
      </c>
      <c r="H3253" s="1" t="s">
        <v>10155</v>
      </c>
      <c r="I3253" s="2">
        <v>45988</v>
      </c>
      <c r="J3253" s="1">
        <v>2000</v>
      </c>
      <c r="K3253" s="1">
        <v>0</v>
      </c>
      <c r="L3253" s="1">
        <v>0</v>
      </c>
      <c r="M3253" s="1" t="s">
        <v>8793</v>
      </c>
      <c r="N3253" s="1" t="s">
        <v>10156</v>
      </c>
      <c r="O3253" s="2">
        <v>45989</v>
      </c>
      <c r="P3253" s="1">
        <v>2</v>
      </c>
      <c r="Q3253" s="1" t="s">
        <v>6430</v>
      </c>
      <c r="R3253" s="2">
        <v>45980</v>
      </c>
      <c r="S3253" s="2"/>
      <c r="T3253" s="1">
        <v>0</v>
      </c>
    </row>
    <row r="3254" spans="1:20">
      <c r="A3254" s="1" t="s">
        <v>10157</v>
      </c>
      <c r="B3254" s="1" t="s">
        <v>2883</v>
      </c>
      <c r="C3254" s="1" t="s">
        <v>2884</v>
      </c>
      <c r="D3254" s="1" t="s">
        <v>8589</v>
      </c>
      <c r="E3254" s="1" t="s">
        <v>7525</v>
      </c>
      <c r="F3254" s="1">
        <v>0</v>
      </c>
      <c r="G3254" s="1">
        <v>0</v>
      </c>
      <c r="H3254" s="1" t="s">
        <v>10158</v>
      </c>
      <c r="I3254" s="2">
        <v>45988</v>
      </c>
      <c r="J3254" s="1">
        <v>3000</v>
      </c>
      <c r="K3254" s="1">
        <v>0</v>
      </c>
      <c r="L3254" s="1">
        <v>0</v>
      </c>
      <c r="M3254" s="1" t="s">
        <v>8822</v>
      </c>
      <c r="N3254" s="1" t="s">
        <v>10159</v>
      </c>
      <c r="O3254" s="2">
        <v>45989</v>
      </c>
      <c r="P3254" s="1">
        <v>2</v>
      </c>
      <c r="Q3254" s="1" t="s">
        <v>6430</v>
      </c>
      <c r="R3254" s="2">
        <v>45980</v>
      </c>
      <c r="S3254" s="2"/>
      <c r="T3254" s="1">
        <v>0</v>
      </c>
    </row>
    <row r="3255" spans="1:20">
      <c r="A3255" s="1" t="s">
        <v>10160</v>
      </c>
      <c r="B3255" s="1" t="s">
        <v>2883</v>
      </c>
      <c r="C3255" s="1" t="s">
        <v>2884</v>
      </c>
      <c r="D3255" s="1">
        <v>0</v>
      </c>
      <c r="E3255" s="1">
        <v>0</v>
      </c>
      <c r="F3255" s="1">
        <v>0</v>
      </c>
      <c r="G3255" s="1">
        <v>0</v>
      </c>
      <c r="H3255" s="1" t="s">
        <v>10161</v>
      </c>
      <c r="I3255" s="2">
        <v>45988</v>
      </c>
      <c r="J3255" s="1">
        <v>1000</v>
      </c>
      <c r="K3255" s="1">
        <v>0</v>
      </c>
      <c r="L3255" s="1">
        <v>0</v>
      </c>
      <c r="M3255" s="1" t="s">
        <v>9716</v>
      </c>
      <c r="N3255" s="1" t="s">
        <v>10162</v>
      </c>
      <c r="O3255" s="2">
        <v>45989</v>
      </c>
      <c r="P3255" s="1">
        <v>1</v>
      </c>
      <c r="Q3255" s="1" t="s">
        <v>6430</v>
      </c>
      <c r="R3255" s="2">
        <v>45980</v>
      </c>
      <c r="S3255" s="2"/>
      <c r="T3255" s="1">
        <v>0</v>
      </c>
    </row>
    <row r="3256" spans="1:20">
      <c r="A3256" s="1" t="s">
        <v>10163</v>
      </c>
      <c r="B3256" s="1" t="s">
        <v>2883</v>
      </c>
      <c r="C3256" s="1" t="s">
        <v>2884</v>
      </c>
      <c r="D3256" s="1" t="s">
        <v>6426</v>
      </c>
      <c r="E3256" s="1" t="s">
        <v>6426</v>
      </c>
      <c r="F3256" s="1">
        <v>0</v>
      </c>
      <c r="G3256" s="1">
        <v>0</v>
      </c>
      <c r="H3256" s="1" t="s">
        <v>10164</v>
      </c>
      <c r="I3256" s="2">
        <v>45988</v>
      </c>
      <c r="J3256" s="1">
        <v>2000</v>
      </c>
      <c r="K3256" s="1">
        <v>0</v>
      </c>
      <c r="L3256" s="1">
        <v>0</v>
      </c>
      <c r="M3256" s="1" t="s">
        <v>10165</v>
      </c>
      <c r="N3256" s="1" t="s">
        <v>10166</v>
      </c>
      <c r="O3256" s="2">
        <v>45989</v>
      </c>
      <c r="P3256" s="1">
        <v>2</v>
      </c>
      <c r="Q3256" s="1" t="s">
        <v>6430</v>
      </c>
      <c r="R3256" s="2">
        <v>45980</v>
      </c>
      <c r="S3256" s="2"/>
      <c r="T3256" s="1">
        <v>0</v>
      </c>
    </row>
    <row r="3257" spans="1:20">
      <c r="A3257" s="1" t="s">
        <v>10167</v>
      </c>
      <c r="B3257" s="1" t="s">
        <v>2883</v>
      </c>
      <c r="C3257" s="1" t="s">
        <v>2884</v>
      </c>
      <c r="D3257" s="1">
        <v>0</v>
      </c>
      <c r="E3257" s="1">
        <v>0</v>
      </c>
      <c r="F3257" s="1">
        <v>0</v>
      </c>
      <c r="G3257" s="1">
        <v>0</v>
      </c>
      <c r="H3257" s="1" t="s">
        <v>10168</v>
      </c>
      <c r="I3257" s="2">
        <v>45988</v>
      </c>
      <c r="J3257" s="1">
        <v>1000</v>
      </c>
      <c r="K3257" s="1">
        <v>0</v>
      </c>
      <c r="L3257" s="1">
        <v>0</v>
      </c>
      <c r="M3257" s="1" t="s">
        <v>7141</v>
      </c>
      <c r="N3257" s="1" t="s">
        <v>9717</v>
      </c>
      <c r="O3257" s="2">
        <v>45989</v>
      </c>
      <c r="P3257" s="1">
        <v>1</v>
      </c>
      <c r="Q3257" s="1" t="s">
        <v>6430</v>
      </c>
      <c r="R3257" s="2">
        <v>45980</v>
      </c>
      <c r="S3257" s="2"/>
      <c r="T3257" s="1">
        <v>0</v>
      </c>
    </row>
    <row r="3258" spans="1:20">
      <c r="A3258" s="1" t="s">
        <v>10169</v>
      </c>
      <c r="B3258" s="1" t="s">
        <v>2883</v>
      </c>
      <c r="C3258" s="1" t="s">
        <v>2884</v>
      </c>
      <c r="D3258" s="1" t="s">
        <v>6426</v>
      </c>
      <c r="E3258" s="1" t="s">
        <v>6426</v>
      </c>
      <c r="F3258" s="1">
        <v>0</v>
      </c>
      <c r="G3258" s="1">
        <v>0</v>
      </c>
      <c r="H3258" s="1" t="s">
        <v>10170</v>
      </c>
      <c r="I3258" s="2">
        <v>45988</v>
      </c>
      <c r="J3258" s="1">
        <v>500</v>
      </c>
      <c r="K3258" s="1">
        <v>0</v>
      </c>
      <c r="L3258" s="1">
        <v>0</v>
      </c>
      <c r="M3258" s="1" t="s">
        <v>8563</v>
      </c>
      <c r="N3258" s="1" t="s">
        <v>10171</v>
      </c>
      <c r="O3258" s="2">
        <v>45989</v>
      </c>
      <c r="P3258" s="1">
        <v>2</v>
      </c>
      <c r="Q3258" s="1" t="s">
        <v>6430</v>
      </c>
      <c r="R3258" s="2">
        <v>45980</v>
      </c>
      <c r="S3258" s="2"/>
      <c r="T3258" s="1">
        <v>0</v>
      </c>
    </row>
    <row r="3259" spans="1:20">
      <c r="A3259" s="1" t="s">
        <v>10172</v>
      </c>
      <c r="B3259" s="1" t="s">
        <v>2883</v>
      </c>
      <c r="C3259" s="1" t="s">
        <v>2884</v>
      </c>
      <c r="D3259" s="1">
        <v>0</v>
      </c>
      <c r="E3259" s="1">
        <v>0</v>
      </c>
      <c r="F3259" s="1">
        <v>0</v>
      </c>
      <c r="G3259" s="1">
        <v>0</v>
      </c>
      <c r="H3259" s="1" t="s">
        <v>10173</v>
      </c>
      <c r="I3259" s="2">
        <v>45988</v>
      </c>
      <c r="J3259" s="1">
        <v>500</v>
      </c>
      <c r="K3259" s="1">
        <v>0</v>
      </c>
      <c r="L3259" s="1">
        <v>0</v>
      </c>
      <c r="M3259" s="1" t="s">
        <v>9716</v>
      </c>
      <c r="N3259" s="1" t="s">
        <v>10174</v>
      </c>
      <c r="O3259" s="2">
        <v>45989</v>
      </c>
      <c r="P3259" s="1">
        <v>1</v>
      </c>
      <c r="Q3259" s="1" t="s">
        <v>6430</v>
      </c>
      <c r="R3259" s="2">
        <v>45980</v>
      </c>
      <c r="S3259" s="2"/>
      <c r="T3259" s="1">
        <v>0</v>
      </c>
    </row>
    <row r="3260" spans="1:20">
      <c r="A3260" s="1" t="s">
        <v>10175</v>
      </c>
      <c r="B3260" s="1" t="s">
        <v>2883</v>
      </c>
      <c r="C3260" s="1" t="s">
        <v>2884</v>
      </c>
      <c r="D3260" s="1">
        <v>0</v>
      </c>
      <c r="E3260" s="1">
        <v>0</v>
      </c>
      <c r="F3260" s="1">
        <v>0</v>
      </c>
      <c r="G3260" s="1">
        <v>0</v>
      </c>
      <c r="H3260" s="1" t="s">
        <v>10176</v>
      </c>
      <c r="I3260" s="2">
        <v>45988</v>
      </c>
      <c r="J3260" s="1">
        <v>1000</v>
      </c>
      <c r="K3260" s="1">
        <v>0</v>
      </c>
      <c r="L3260" s="1">
        <v>0</v>
      </c>
      <c r="M3260" s="1" t="s">
        <v>9716</v>
      </c>
      <c r="N3260" s="1" t="s">
        <v>10177</v>
      </c>
      <c r="O3260" s="2">
        <v>45989</v>
      </c>
      <c r="P3260" s="1">
        <v>1</v>
      </c>
      <c r="Q3260" s="1" t="s">
        <v>6430</v>
      </c>
      <c r="R3260" s="2">
        <v>45980</v>
      </c>
      <c r="S3260" s="2"/>
      <c r="T3260" s="1">
        <v>0</v>
      </c>
    </row>
    <row r="3261" spans="1:20">
      <c r="A3261" s="1" t="s">
        <v>10178</v>
      </c>
      <c r="B3261" s="1" t="s">
        <v>2883</v>
      </c>
      <c r="C3261" s="1" t="s">
        <v>2884</v>
      </c>
      <c r="D3261" s="1" t="s">
        <v>8589</v>
      </c>
      <c r="E3261" s="1" t="s">
        <v>6426</v>
      </c>
      <c r="F3261" s="1">
        <v>0</v>
      </c>
      <c r="G3261" s="1">
        <v>0</v>
      </c>
      <c r="H3261" s="1" t="s">
        <v>10179</v>
      </c>
      <c r="I3261" s="2">
        <v>45988</v>
      </c>
      <c r="J3261" s="1">
        <v>500</v>
      </c>
      <c r="K3261" s="1">
        <v>0</v>
      </c>
      <c r="L3261" s="1">
        <v>0</v>
      </c>
      <c r="M3261" s="1" t="s">
        <v>9736</v>
      </c>
      <c r="N3261" s="1" t="s">
        <v>10180</v>
      </c>
      <c r="O3261" s="2">
        <v>45989</v>
      </c>
      <c r="P3261" s="1">
        <v>2</v>
      </c>
      <c r="Q3261" s="1" t="s">
        <v>6430</v>
      </c>
      <c r="R3261" s="2">
        <v>45980</v>
      </c>
      <c r="S3261" s="2"/>
      <c r="T3261" s="1">
        <v>0</v>
      </c>
    </row>
    <row r="3262" spans="1:20">
      <c r="A3262" s="1" t="s">
        <v>10181</v>
      </c>
      <c r="B3262" s="1" t="s">
        <v>2883</v>
      </c>
      <c r="C3262" s="1" t="s">
        <v>2884</v>
      </c>
      <c r="D3262" s="1" t="s">
        <v>6426</v>
      </c>
      <c r="E3262" s="1" t="s">
        <v>6426</v>
      </c>
      <c r="F3262" s="1">
        <v>0</v>
      </c>
      <c r="G3262" s="1">
        <v>0</v>
      </c>
      <c r="H3262" s="1" t="s">
        <v>10182</v>
      </c>
      <c r="I3262" s="2">
        <v>45988</v>
      </c>
      <c r="J3262" s="1">
        <v>500</v>
      </c>
      <c r="K3262" s="1">
        <v>0</v>
      </c>
      <c r="L3262" s="1">
        <v>0</v>
      </c>
      <c r="M3262" s="1" t="s">
        <v>8793</v>
      </c>
      <c r="N3262" s="1" t="s">
        <v>10183</v>
      </c>
      <c r="O3262" s="2">
        <v>45989</v>
      </c>
      <c r="P3262" s="1">
        <v>2</v>
      </c>
      <c r="Q3262" s="1" t="s">
        <v>6430</v>
      </c>
      <c r="R3262" s="2">
        <v>45980</v>
      </c>
      <c r="S3262" s="2"/>
      <c r="T3262" s="1">
        <v>0</v>
      </c>
    </row>
    <row r="3263" spans="1:20">
      <c r="A3263" s="1" t="s">
        <v>10184</v>
      </c>
      <c r="B3263" s="1" t="s">
        <v>2883</v>
      </c>
      <c r="C3263" s="1" t="s">
        <v>2884</v>
      </c>
      <c r="D3263" s="1">
        <v>0</v>
      </c>
      <c r="E3263" s="1">
        <v>0</v>
      </c>
      <c r="F3263" s="1">
        <v>0</v>
      </c>
      <c r="G3263" s="1">
        <v>0</v>
      </c>
      <c r="H3263" s="1" t="s">
        <v>10185</v>
      </c>
      <c r="I3263" s="2">
        <v>45988</v>
      </c>
      <c r="J3263" s="1">
        <v>500</v>
      </c>
      <c r="K3263" s="1">
        <v>0</v>
      </c>
      <c r="L3263" s="1">
        <v>0</v>
      </c>
      <c r="M3263" s="1" t="s">
        <v>9716</v>
      </c>
      <c r="N3263" s="1" t="s">
        <v>10186</v>
      </c>
      <c r="O3263" s="2">
        <v>45989</v>
      </c>
      <c r="P3263" s="1">
        <v>1</v>
      </c>
      <c r="Q3263" s="1" t="s">
        <v>6430</v>
      </c>
      <c r="R3263" s="2">
        <v>45980</v>
      </c>
      <c r="S3263" s="2"/>
      <c r="T3263" s="1">
        <v>0</v>
      </c>
    </row>
    <row r="3264" spans="1:20">
      <c r="A3264" s="1" t="s">
        <v>10187</v>
      </c>
      <c r="B3264" s="1" t="s">
        <v>2883</v>
      </c>
      <c r="C3264" s="1" t="s">
        <v>2884</v>
      </c>
      <c r="D3264" s="1">
        <v>0</v>
      </c>
      <c r="E3264" s="1">
        <v>0</v>
      </c>
      <c r="F3264" s="1">
        <v>0</v>
      </c>
      <c r="G3264" s="1">
        <v>0</v>
      </c>
      <c r="H3264" s="1" t="s">
        <v>10188</v>
      </c>
      <c r="I3264" s="2">
        <v>45988</v>
      </c>
      <c r="J3264" s="1">
        <v>500</v>
      </c>
      <c r="K3264" s="1">
        <v>0</v>
      </c>
      <c r="L3264" s="1">
        <v>0</v>
      </c>
      <c r="M3264" s="1" t="s">
        <v>8545</v>
      </c>
      <c r="N3264" s="1" t="s">
        <v>10189</v>
      </c>
      <c r="O3264" s="2">
        <v>45989</v>
      </c>
      <c r="P3264" s="1">
        <v>1</v>
      </c>
      <c r="Q3264" s="1" t="s">
        <v>6430</v>
      </c>
      <c r="R3264" s="2">
        <v>45980</v>
      </c>
      <c r="S3264" s="2"/>
      <c r="T3264" s="1">
        <v>0</v>
      </c>
    </row>
    <row r="3265" spans="1:20">
      <c r="A3265" s="1" t="s">
        <v>10190</v>
      </c>
      <c r="B3265" s="1" t="s">
        <v>2883</v>
      </c>
      <c r="C3265" s="1" t="s">
        <v>2884</v>
      </c>
      <c r="D3265" s="1" t="s">
        <v>6426</v>
      </c>
      <c r="E3265" s="1" t="s">
        <v>6426</v>
      </c>
      <c r="F3265" s="1">
        <v>0</v>
      </c>
      <c r="G3265" s="1">
        <v>0</v>
      </c>
      <c r="H3265" s="1" t="s">
        <v>9719</v>
      </c>
      <c r="I3265" s="2">
        <v>45988</v>
      </c>
      <c r="J3265" s="1">
        <v>500</v>
      </c>
      <c r="K3265" s="1">
        <v>0</v>
      </c>
      <c r="L3265" s="1">
        <v>0</v>
      </c>
      <c r="M3265" s="1" t="s">
        <v>8774</v>
      </c>
      <c r="N3265" s="1" t="s">
        <v>10191</v>
      </c>
      <c r="O3265" s="2">
        <v>45989</v>
      </c>
      <c r="P3265" s="1">
        <v>2</v>
      </c>
      <c r="Q3265" s="1" t="s">
        <v>6430</v>
      </c>
      <c r="R3265" s="2">
        <v>45980</v>
      </c>
      <c r="S3265" s="2"/>
      <c r="T3265" s="1">
        <v>0</v>
      </c>
    </row>
    <row r="3266" spans="1:20">
      <c r="A3266" s="1" t="s">
        <v>10192</v>
      </c>
      <c r="B3266" s="1" t="s">
        <v>2883</v>
      </c>
      <c r="C3266" s="1" t="s">
        <v>2884</v>
      </c>
      <c r="D3266" s="1" t="s">
        <v>7935</v>
      </c>
      <c r="E3266" s="1" t="s">
        <v>7525</v>
      </c>
      <c r="F3266" s="1">
        <v>0</v>
      </c>
      <c r="G3266" s="1">
        <v>0</v>
      </c>
      <c r="H3266" s="1" t="s">
        <v>10193</v>
      </c>
      <c r="I3266" s="2">
        <v>45988</v>
      </c>
      <c r="J3266" s="1">
        <v>500</v>
      </c>
      <c r="K3266" s="1">
        <v>0</v>
      </c>
      <c r="L3266" s="1">
        <v>0</v>
      </c>
      <c r="M3266" s="1" t="s">
        <v>10194</v>
      </c>
      <c r="N3266" s="1" t="s">
        <v>10195</v>
      </c>
      <c r="O3266" s="2">
        <v>45989</v>
      </c>
      <c r="P3266" s="1">
        <v>2</v>
      </c>
      <c r="Q3266" s="1" t="s">
        <v>6430</v>
      </c>
      <c r="R3266" s="2">
        <v>45980</v>
      </c>
      <c r="S3266" s="2"/>
      <c r="T3266" s="1">
        <v>0</v>
      </c>
    </row>
    <row r="3267" spans="1:20">
      <c r="A3267" s="1" t="s">
        <v>6161</v>
      </c>
      <c r="B3267" s="1" t="s">
        <v>6167</v>
      </c>
      <c r="C3267" s="1" t="s">
        <v>6168</v>
      </c>
      <c r="D3267" s="1" t="s">
        <v>6531</v>
      </c>
      <c r="E3267" s="1">
        <v>0</v>
      </c>
      <c r="F3267" s="1">
        <v>0</v>
      </c>
      <c r="G3267" s="1">
        <v>0</v>
      </c>
      <c r="H3267" s="1" t="s">
        <v>6166</v>
      </c>
      <c r="I3267" s="2">
        <v>45986</v>
      </c>
      <c r="J3267" s="1">
        <v>500</v>
      </c>
      <c r="K3267" s="1">
        <v>500</v>
      </c>
      <c r="L3267" s="1">
        <v>0</v>
      </c>
      <c r="M3267" s="1" t="s">
        <v>7326</v>
      </c>
      <c r="N3267" s="1"/>
      <c r="O3267" s="2">
        <v>45988</v>
      </c>
      <c r="P3267" s="1">
        <v>2</v>
      </c>
      <c r="Q3267" s="1" t="s">
        <v>6436</v>
      </c>
      <c r="R3267" s="2">
        <v>45980</v>
      </c>
      <c r="S3267" s="2">
        <v>45981</v>
      </c>
      <c r="T3267" s="1">
        <v>500</v>
      </c>
    </row>
    <row r="3268" spans="1:20">
      <c r="A3268" s="1" t="s">
        <v>606</v>
      </c>
      <c r="B3268" s="1" t="s">
        <v>387</v>
      </c>
      <c r="C3268" s="1" t="s">
        <v>388</v>
      </c>
      <c r="D3268" s="1" t="s">
        <v>7201</v>
      </c>
      <c r="E3268" s="1">
        <v>0</v>
      </c>
      <c r="F3268" s="1">
        <v>0</v>
      </c>
      <c r="G3268" s="1">
        <v>0</v>
      </c>
      <c r="H3268" s="1" t="s">
        <v>611</v>
      </c>
      <c r="I3268" s="2">
        <v>45999</v>
      </c>
      <c r="J3268" s="1">
        <v>10000</v>
      </c>
      <c r="K3268" s="1">
        <v>0</v>
      </c>
      <c r="L3268" s="1">
        <v>0</v>
      </c>
      <c r="M3268" s="1" t="s">
        <v>609</v>
      </c>
      <c r="N3268" s="1" t="s">
        <v>7293</v>
      </c>
      <c r="O3268" s="2">
        <v>46006</v>
      </c>
      <c r="P3268" s="1">
        <v>2</v>
      </c>
      <c r="Q3268" s="1" t="s">
        <v>6456</v>
      </c>
      <c r="R3268" s="2">
        <v>45980</v>
      </c>
      <c r="S3268" s="2">
        <v>45982</v>
      </c>
      <c r="T3268" s="1">
        <v>5000</v>
      </c>
    </row>
    <row r="3269" spans="1:20">
      <c r="A3269" s="1" t="s">
        <v>613</v>
      </c>
      <c r="B3269" s="1" t="s">
        <v>499</v>
      </c>
      <c r="C3269" s="1" t="s">
        <v>500</v>
      </c>
      <c r="D3269" s="1" t="s">
        <v>6721</v>
      </c>
      <c r="E3269" s="1">
        <v>0</v>
      </c>
      <c r="F3269" s="1">
        <v>0</v>
      </c>
      <c r="G3269" s="1">
        <v>0</v>
      </c>
      <c r="H3269" s="1" t="s">
        <v>616</v>
      </c>
      <c r="I3269" s="2">
        <v>45999</v>
      </c>
      <c r="J3269" s="1">
        <v>200000</v>
      </c>
      <c r="K3269" s="1">
        <v>0</v>
      </c>
      <c r="L3269" s="1">
        <v>0</v>
      </c>
      <c r="M3269" s="1" t="s">
        <v>544</v>
      </c>
      <c r="N3269" s="1" t="s">
        <v>6877</v>
      </c>
      <c r="O3269" s="2">
        <v>46008</v>
      </c>
      <c r="P3269" s="1">
        <v>5</v>
      </c>
      <c r="Q3269" s="1" t="s">
        <v>6456</v>
      </c>
      <c r="R3269" s="2">
        <v>45980</v>
      </c>
      <c r="S3269" s="2"/>
      <c r="T3269" s="1">
        <v>0</v>
      </c>
    </row>
    <row r="3270" spans="1:20">
      <c r="A3270" s="1" t="s">
        <v>7294</v>
      </c>
      <c r="B3270" s="1" t="s">
        <v>499</v>
      </c>
      <c r="C3270" s="1" t="s">
        <v>500</v>
      </c>
      <c r="D3270" s="1" t="s">
        <v>6721</v>
      </c>
      <c r="E3270" s="1">
        <v>0</v>
      </c>
      <c r="F3270" s="1">
        <v>0</v>
      </c>
      <c r="G3270" s="1">
        <v>0</v>
      </c>
      <c r="H3270" s="1" t="s">
        <v>1766</v>
      </c>
      <c r="I3270" s="2">
        <v>45999</v>
      </c>
      <c r="J3270" s="1">
        <v>100000</v>
      </c>
      <c r="K3270" s="1">
        <v>0</v>
      </c>
      <c r="L3270" s="1">
        <v>0</v>
      </c>
      <c r="M3270" s="1" t="s">
        <v>494</v>
      </c>
      <c r="N3270" s="1" t="s">
        <v>6877</v>
      </c>
      <c r="O3270" s="2">
        <v>46008</v>
      </c>
      <c r="P3270" s="1">
        <v>5</v>
      </c>
      <c r="Q3270" s="1" t="s">
        <v>6456</v>
      </c>
      <c r="R3270" s="2">
        <v>45980</v>
      </c>
      <c r="S3270" s="2"/>
      <c r="T3270" s="1">
        <v>0</v>
      </c>
    </row>
    <row r="3271" spans="1:20">
      <c r="A3271" s="1" t="s">
        <v>618</v>
      </c>
      <c r="B3271" s="1" t="s">
        <v>499</v>
      </c>
      <c r="C3271" s="1" t="s">
        <v>500</v>
      </c>
      <c r="D3271" s="1" t="s">
        <v>6721</v>
      </c>
      <c r="E3271" s="1">
        <v>0</v>
      </c>
      <c r="F3271" s="1">
        <v>0</v>
      </c>
      <c r="G3271" s="1">
        <v>0</v>
      </c>
      <c r="H3271" s="1" t="s">
        <v>546</v>
      </c>
      <c r="I3271" s="2">
        <v>45999</v>
      </c>
      <c r="J3271" s="1">
        <v>120000</v>
      </c>
      <c r="K3271" s="1">
        <v>0</v>
      </c>
      <c r="L3271" s="1">
        <v>0</v>
      </c>
      <c r="M3271" s="1" t="s">
        <v>544</v>
      </c>
      <c r="N3271" s="1" t="s">
        <v>6877</v>
      </c>
      <c r="O3271" s="2">
        <v>46008</v>
      </c>
      <c r="P3271" s="1">
        <v>2</v>
      </c>
      <c r="Q3271" s="1" t="s">
        <v>6456</v>
      </c>
      <c r="R3271" s="2">
        <v>45980</v>
      </c>
      <c r="S3271" s="2"/>
      <c r="T3271" s="1">
        <v>0</v>
      </c>
    </row>
    <row r="3272" spans="1:20">
      <c r="A3272" s="1" t="s">
        <v>622</v>
      </c>
      <c r="B3272" s="1" t="s">
        <v>499</v>
      </c>
      <c r="C3272" s="1" t="s">
        <v>500</v>
      </c>
      <c r="D3272" s="1" t="s">
        <v>6721</v>
      </c>
      <c r="E3272" s="1">
        <v>0</v>
      </c>
      <c r="F3272" s="1">
        <v>0</v>
      </c>
      <c r="G3272" s="1">
        <v>0</v>
      </c>
      <c r="H3272" s="1" t="s">
        <v>539</v>
      </c>
      <c r="I3272" s="2">
        <v>46006</v>
      </c>
      <c r="J3272" s="1">
        <v>800000</v>
      </c>
      <c r="K3272" s="1">
        <v>0</v>
      </c>
      <c r="L3272" s="1">
        <v>0</v>
      </c>
      <c r="M3272" s="1" t="s">
        <v>494</v>
      </c>
      <c r="N3272" s="1" t="s">
        <v>6877</v>
      </c>
      <c r="O3272" s="2">
        <v>46015</v>
      </c>
      <c r="P3272" s="1">
        <v>5</v>
      </c>
      <c r="Q3272" s="1" t="s">
        <v>6456</v>
      </c>
      <c r="R3272" s="2">
        <v>45980</v>
      </c>
      <c r="S3272" s="2"/>
      <c r="T3272" s="1">
        <v>0</v>
      </c>
    </row>
    <row r="3273" spans="1:20">
      <c r="A3273" s="1" t="s">
        <v>627</v>
      </c>
      <c r="B3273" s="1" t="s">
        <v>499</v>
      </c>
      <c r="C3273" s="1" t="s">
        <v>500</v>
      </c>
      <c r="D3273" s="1" t="s">
        <v>7295</v>
      </c>
      <c r="E3273" s="1">
        <v>0</v>
      </c>
      <c r="F3273" s="1">
        <v>0</v>
      </c>
      <c r="G3273" s="1">
        <v>0</v>
      </c>
      <c r="H3273" s="1" t="s">
        <v>634</v>
      </c>
      <c r="I3273" s="2">
        <v>46006</v>
      </c>
      <c r="J3273" s="1">
        <v>200000</v>
      </c>
      <c r="K3273" s="1">
        <v>0</v>
      </c>
      <c r="L3273" s="1">
        <v>0</v>
      </c>
      <c r="M3273" s="1" t="s">
        <v>630</v>
      </c>
      <c r="N3273" s="1" t="s">
        <v>6877</v>
      </c>
      <c r="O3273" s="2">
        <v>46015</v>
      </c>
      <c r="P3273" s="1">
        <v>1</v>
      </c>
      <c r="Q3273" s="1" t="s">
        <v>6456</v>
      </c>
      <c r="R3273" s="2">
        <v>45980</v>
      </c>
      <c r="S3273" s="2"/>
      <c r="T3273" s="1">
        <v>0</v>
      </c>
    </row>
    <row r="3274" spans="1:20">
      <c r="A3274" s="1" t="s">
        <v>6171</v>
      </c>
      <c r="B3274" s="1" t="s">
        <v>2710</v>
      </c>
      <c r="C3274" s="1" t="s">
        <v>2711</v>
      </c>
      <c r="D3274" s="1" t="s">
        <v>6542</v>
      </c>
      <c r="E3274" s="1">
        <v>0</v>
      </c>
      <c r="F3274" s="1">
        <v>0</v>
      </c>
      <c r="G3274" s="1">
        <v>0</v>
      </c>
      <c r="H3274" s="1" t="s">
        <v>6173</v>
      </c>
      <c r="I3274" s="2">
        <v>45987</v>
      </c>
      <c r="J3274" s="1">
        <v>1000</v>
      </c>
      <c r="K3274" s="1">
        <v>0</v>
      </c>
      <c r="L3274" s="1">
        <v>0</v>
      </c>
      <c r="M3274" s="1" t="s">
        <v>10196</v>
      </c>
      <c r="N3274" s="1"/>
      <c r="O3274" s="2">
        <v>45989</v>
      </c>
      <c r="P3274" s="1">
        <v>1</v>
      </c>
      <c r="Q3274" s="1" t="s">
        <v>6990</v>
      </c>
      <c r="R3274" s="2">
        <v>45980</v>
      </c>
      <c r="S3274" s="2"/>
      <c r="T3274" s="1">
        <v>0</v>
      </c>
    </row>
    <row r="3275" spans="1:20">
      <c r="A3275" s="1" t="s">
        <v>6176</v>
      </c>
      <c r="B3275" s="1" t="s">
        <v>2710</v>
      </c>
      <c r="C3275" s="1" t="s">
        <v>2711</v>
      </c>
      <c r="D3275" s="1" t="s">
        <v>7871</v>
      </c>
      <c r="E3275" s="1">
        <v>0</v>
      </c>
      <c r="F3275" s="1">
        <v>0</v>
      </c>
      <c r="G3275" s="1">
        <v>0</v>
      </c>
      <c r="H3275" s="1" t="s">
        <v>6179</v>
      </c>
      <c r="I3275" s="2">
        <v>45987</v>
      </c>
      <c r="J3275" s="1">
        <v>3000</v>
      </c>
      <c r="K3275" s="1">
        <v>0</v>
      </c>
      <c r="L3275" s="1">
        <v>0</v>
      </c>
      <c r="M3275" s="1" t="s">
        <v>9123</v>
      </c>
      <c r="N3275" s="1"/>
      <c r="O3275" s="2">
        <v>45989</v>
      </c>
      <c r="P3275" s="1">
        <v>1</v>
      </c>
      <c r="Q3275" s="1" t="s">
        <v>6990</v>
      </c>
      <c r="R3275" s="2">
        <v>45980</v>
      </c>
      <c r="S3275" s="2"/>
      <c r="T3275" s="1">
        <v>0</v>
      </c>
    </row>
    <row r="3276" spans="1:20">
      <c r="A3276" s="1" t="s">
        <v>6181</v>
      </c>
      <c r="B3276" s="1" t="s">
        <v>2710</v>
      </c>
      <c r="C3276" s="1" t="s">
        <v>2711</v>
      </c>
      <c r="D3276" s="1" t="s">
        <v>7213</v>
      </c>
      <c r="E3276" s="1" t="s">
        <v>7131</v>
      </c>
      <c r="F3276" s="1">
        <v>0</v>
      </c>
      <c r="G3276" s="1">
        <v>0</v>
      </c>
      <c r="H3276" s="1" t="s">
        <v>6184</v>
      </c>
      <c r="I3276" s="2">
        <v>45987</v>
      </c>
      <c r="J3276" s="1">
        <v>1000</v>
      </c>
      <c r="K3276" s="1">
        <v>0</v>
      </c>
      <c r="L3276" s="1">
        <v>0</v>
      </c>
      <c r="M3276" s="1" t="s">
        <v>7893</v>
      </c>
      <c r="N3276" s="1"/>
      <c r="O3276" s="2">
        <v>45989</v>
      </c>
      <c r="P3276" s="1">
        <v>1</v>
      </c>
      <c r="Q3276" s="1" t="s">
        <v>6990</v>
      </c>
      <c r="R3276" s="2">
        <v>45980</v>
      </c>
      <c r="S3276" s="2"/>
      <c r="T3276" s="1">
        <v>0</v>
      </c>
    </row>
    <row r="3277" spans="1:20">
      <c r="A3277" s="1" t="s">
        <v>6186</v>
      </c>
      <c r="B3277" s="1" t="s">
        <v>2710</v>
      </c>
      <c r="C3277" s="1" t="s">
        <v>2711</v>
      </c>
      <c r="D3277" s="1" t="s">
        <v>7778</v>
      </c>
      <c r="E3277" s="1" t="s">
        <v>7131</v>
      </c>
      <c r="F3277" s="1">
        <v>0</v>
      </c>
      <c r="G3277" s="1">
        <v>0</v>
      </c>
      <c r="H3277" s="1" t="s">
        <v>6190</v>
      </c>
      <c r="I3277" s="2">
        <v>45987</v>
      </c>
      <c r="J3277" s="1">
        <v>5000</v>
      </c>
      <c r="K3277" s="1">
        <v>0</v>
      </c>
      <c r="L3277" s="1">
        <v>0</v>
      </c>
      <c r="M3277" s="1" t="s">
        <v>7895</v>
      </c>
      <c r="N3277" s="1"/>
      <c r="O3277" s="2">
        <v>45989</v>
      </c>
      <c r="P3277" s="1">
        <v>1</v>
      </c>
      <c r="Q3277" s="1" t="s">
        <v>6990</v>
      </c>
      <c r="R3277" s="2">
        <v>45980</v>
      </c>
      <c r="S3277" s="2"/>
      <c r="T3277" s="1">
        <v>0</v>
      </c>
    </row>
    <row r="3278" spans="1:20">
      <c r="A3278" s="1" t="s">
        <v>6192</v>
      </c>
      <c r="B3278" s="1" t="s">
        <v>2710</v>
      </c>
      <c r="C3278" s="1" t="s">
        <v>2711</v>
      </c>
      <c r="D3278" s="1" t="s">
        <v>7236</v>
      </c>
      <c r="E3278" s="1">
        <v>0</v>
      </c>
      <c r="F3278" s="1">
        <v>0</v>
      </c>
      <c r="G3278" s="1">
        <v>0</v>
      </c>
      <c r="H3278" s="1" t="s">
        <v>6196</v>
      </c>
      <c r="I3278" s="2">
        <v>45987</v>
      </c>
      <c r="J3278" s="1">
        <v>5000</v>
      </c>
      <c r="K3278" s="1">
        <v>0</v>
      </c>
      <c r="L3278" s="1">
        <v>0</v>
      </c>
      <c r="M3278" s="1" t="s">
        <v>7897</v>
      </c>
      <c r="N3278" s="1" t="s">
        <v>10197</v>
      </c>
      <c r="O3278" s="2">
        <v>45989</v>
      </c>
      <c r="P3278" s="1">
        <v>1</v>
      </c>
      <c r="Q3278" s="1" t="s">
        <v>6990</v>
      </c>
      <c r="R3278" s="2">
        <v>45980</v>
      </c>
      <c r="S3278" s="2"/>
      <c r="T3278" s="1">
        <v>0</v>
      </c>
    </row>
    <row r="3279" spans="1:20">
      <c r="A3279" s="1" t="s">
        <v>6198</v>
      </c>
      <c r="B3279" s="1" t="s">
        <v>2710</v>
      </c>
      <c r="C3279" s="1" t="s">
        <v>2711</v>
      </c>
      <c r="D3279" s="1" t="s">
        <v>7871</v>
      </c>
      <c r="E3279" s="1">
        <v>0</v>
      </c>
      <c r="F3279" s="1">
        <v>0</v>
      </c>
      <c r="G3279" s="1">
        <v>0</v>
      </c>
      <c r="H3279" s="1" t="s">
        <v>6179</v>
      </c>
      <c r="I3279" s="2">
        <v>45987</v>
      </c>
      <c r="J3279" s="1">
        <v>3000</v>
      </c>
      <c r="K3279" s="1">
        <v>0</v>
      </c>
      <c r="L3279" s="1">
        <v>0</v>
      </c>
      <c r="M3279" s="1" t="s">
        <v>9123</v>
      </c>
      <c r="N3279" s="1"/>
      <c r="O3279" s="2"/>
      <c r="P3279" s="1">
        <v>1</v>
      </c>
      <c r="Q3279" s="1" t="s">
        <v>6990</v>
      </c>
      <c r="R3279" s="2">
        <v>45980</v>
      </c>
      <c r="S3279" s="2"/>
      <c r="T3279" s="1">
        <v>0</v>
      </c>
    </row>
    <row r="3280" spans="1:20">
      <c r="A3280" s="1" t="s">
        <v>7296</v>
      </c>
      <c r="B3280" s="1" t="s">
        <v>499</v>
      </c>
      <c r="C3280" s="1" t="s">
        <v>500</v>
      </c>
      <c r="D3280" s="1" t="s">
        <v>6721</v>
      </c>
      <c r="E3280" s="1">
        <v>0</v>
      </c>
      <c r="F3280" s="1">
        <v>0</v>
      </c>
      <c r="G3280" s="1">
        <v>0</v>
      </c>
      <c r="H3280" s="1" t="s">
        <v>2847</v>
      </c>
      <c r="I3280" s="2">
        <v>46013</v>
      </c>
      <c r="J3280" s="1">
        <v>200000</v>
      </c>
      <c r="K3280" s="1">
        <v>0</v>
      </c>
      <c r="L3280" s="1">
        <v>0</v>
      </c>
      <c r="M3280" s="1" t="s">
        <v>6907</v>
      </c>
      <c r="N3280" s="1" t="s">
        <v>6877</v>
      </c>
      <c r="O3280" s="2">
        <v>46022</v>
      </c>
      <c r="P3280" s="1">
        <v>2</v>
      </c>
      <c r="Q3280" s="1" t="s">
        <v>6456</v>
      </c>
      <c r="R3280" s="2">
        <v>45980</v>
      </c>
      <c r="S3280" s="2"/>
      <c r="T3280" s="1">
        <v>0</v>
      </c>
    </row>
    <row r="3281" spans="1:20">
      <c r="A3281" s="1" t="s">
        <v>7297</v>
      </c>
      <c r="B3281" s="1" t="s">
        <v>499</v>
      </c>
      <c r="C3281" s="1" t="s">
        <v>500</v>
      </c>
      <c r="D3281" s="1" t="s">
        <v>6721</v>
      </c>
      <c r="E3281" s="1">
        <v>0</v>
      </c>
      <c r="F3281" s="1">
        <v>0</v>
      </c>
      <c r="G3281" s="1">
        <v>0</v>
      </c>
      <c r="H3281" s="1" t="s">
        <v>1772</v>
      </c>
      <c r="I3281" s="2">
        <v>46013</v>
      </c>
      <c r="J3281" s="1">
        <v>100000</v>
      </c>
      <c r="K3281" s="1">
        <v>0</v>
      </c>
      <c r="L3281" s="1">
        <v>0</v>
      </c>
      <c r="M3281" s="1" t="s">
        <v>514</v>
      </c>
      <c r="N3281" s="1" t="s">
        <v>6877</v>
      </c>
      <c r="O3281" s="2">
        <v>46022</v>
      </c>
      <c r="P3281" s="1">
        <v>2</v>
      </c>
      <c r="Q3281" s="1" t="s">
        <v>6456</v>
      </c>
      <c r="R3281" s="2">
        <v>45980</v>
      </c>
      <c r="S3281" s="2"/>
      <c r="T3281" s="1">
        <v>0</v>
      </c>
    </row>
    <row r="3282" spans="1:20">
      <c r="A3282" s="1" t="s">
        <v>7298</v>
      </c>
      <c r="B3282" s="1" t="s">
        <v>499</v>
      </c>
      <c r="C3282" s="1" t="s">
        <v>500</v>
      </c>
      <c r="D3282" s="1" t="s">
        <v>7009</v>
      </c>
      <c r="E3282" s="1">
        <v>0</v>
      </c>
      <c r="F3282" s="1">
        <v>0</v>
      </c>
      <c r="G3282" s="1">
        <v>0</v>
      </c>
      <c r="H3282" s="1" t="s">
        <v>4941</v>
      </c>
      <c r="I3282" s="2">
        <v>46013</v>
      </c>
      <c r="J3282" s="1">
        <v>200000</v>
      </c>
      <c r="K3282" s="1">
        <v>0</v>
      </c>
      <c r="L3282" s="1">
        <v>0</v>
      </c>
      <c r="M3282" s="1" t="s">
        <v>7267</v>
      </c>
      <c r="N3282" s="1" t="s">
        <v>7268</v>
      </c>
      <c r="O3282" s="2">
        <v>46020</v>
      </c>
      <c r="P3282" s="1">
        <v>6</v>
      </c>
      <c r="Q3282" s="1" t="s">
        <v>6456</v>
      </c>
      <c r="R3282" s="2">
        <v>45980</v>
      </c>
      <c r="S3282" s="2"/>
      <c r="T3282" s="1">
        <v>0</v>
      </c>
    </row>
    <row r="3283" spans="1:20">
      <c r="A3283" s="1" t="s">
        <v>10198</v>
      </c>
      <c r="B3283" s="1" t="s">
        <v>2883</v>
      </c>
      <c r="C3283" s="1" t="s">
        <v>2884</v>
      </c>
      <c r="D3283" s="1" t="s">
        <v>7935</v>
      </c>
      <c r="E3283" s="1">
        <v>0</v>
      </c>
      <c r="F3283" s="1">
        <v>0</v>
      </c>
      <c r="G3283" s="1">
        <v>0</v>
      </c>
      <c r="H3283" s="1" t="s">
        <v>10199</v>
      </c>
      <c r="I3283" s="2">
        <v>45986</v>
      </c>
      <c r="J3283" s="1">
        <v>500</v>
      </c>
      <c r="K3283" s="1">
        <v>0</v>
      </c>
      <c r="L3283" s="1">
        <v>0</v>
      </c>
      <c r="M3283" s="1" t="s">
        <v>10200</v>
      </c>
      <c r="N3283" s="1" t="s">
        <v>8006</v>
      </c>
      <c r="O3283" s="2">
        <v>45987</v>
      </c>
      <c r="P3283" s="1">
        <v>1</v>
      </c>
      <c r="Q3283" s="1" t="s">
        <v>6430</v>
      </c>
      <c r="R3283" s="2">
        <v>45980</v>
      </c>
      <c r="S3283" s="2"/>
      <c r="T3283" s="1">
        <v>0</v>
      </c>
    </row>
    <row r="3284" spans="1:20">
      <c r="A3284" s="1" t="s">
        <v>10198</v>
      </c>
      <c r="B3284" s="1" t="s">
        <v>2883</v>
      </c>
      <c r="C3284" s="1" t="s">
        <v>2884</v>
      </c>
      <c r="D3284" s="1" t="s">
        <v>7935</v>
      </c>
      <c r="E3284" s="1">
        <v>0</v>
      </c>
      <c r="F3284" s="1">
        <v>0</v>
      </c>
      <c r="G3284" s="1">
        <v>0</v>
      </c>
      <c r="H3284" s="1" t="s">
        <v>10199</v>
      </c>
      <c r="I3284" s="2">
        <v>45986</v>
      </c>
      <c r="J3284" s="1">
        <v>20</v>
      </c>
      <c r="K3284" s="1">
        <v>0</v>
      </c>
      <c r="L3284" s="1">
        <v>0</v>
      </c>
      <c r="M3284" s="1" t="s">
        <v>10200</v>
      </c>
      <c r="N3284" s="1" t="s">
        <v>6431</v>
      </c>
      <c r="O3284" s="2">
        <v>45987</v>
      </c>
      <c r="P3284" s="1">
        <v>1</v>
      </c>
      <c r="Q3284" s="1" t="s">
        <v>6430</v>
      </c>
      <c r="R3284" s="2">
        <v>45980</v>
      </c>
      <c r="S3284" s="2"/>
      <c r="T3284" s="1">
        <v>0</v>
      </c>
    </row>
    <row r="3285" spans="1:20">
      <c r="A3285" s="1" t="s">
        <v>7299</v>
      </c>
      <c r="B3285" s="1" t="s">
        <v>499</v>
      </c>
      <c r="C3285" s="1" t="s">
        <v>500</v>
      </c>
      <c r="D3285" s="1" t="s">
        <v>7009</v>
      </c>
      <c r="E3285" s="1">
        <v>0</v>
      </c>
      <c r="F3285" s="1">
        <v>0</v>
      </c>
      <c r="G3285" s="1">
        <v>0</v>
      </c>
      <c r="H3285" s="1" t="s">
        <v>2310</v>
      </c>
      <c r="I3285" s="2">
        <v>46013</v>
      </c>
      <c r="J3285" s="1">
        <v>100000</v>
      </c>
      <c r="K3285" s="1">
        <v>0</v>
      </c>
      <c r="L3285" s="1">
        <v>0</v>
      </c>
      <c r="M3285" s="1" t="s">
        <v>507</v>
      </c>
      <c r="N3285" s="1" t="s">
        <v>7011</v>
      </c>
      <c r="O3285" s="2">
        <v>46020</v>
      </c>
      <c r="P3285" s="1">
        <v>7</v>
      </c>
      <c r="Q3285" s="1" t="s">
        <v>6456</v>
      </c>
      <c r="R3285" s="2">
        <v>45980</v>
      </c>
      <c r="S3285" s="2"/>
      <c r="T3285" s="1">
        <v>0</v>
      </c>
    </row>
    <row r="3286" spans="1:20">
      <c r="A3286" s="1" t="s">
        <v>7300</v>
      </c>
      <c r="B3286" s="1" t="s">
        <v>499</v>
      </c>
      <c r="C3286" s="1" t="s">
        <v>500</v>
      </c>
      <c r="D3286" s="1" t="s">
        <v>7009</v>
      </c>
      <c r="E3286" s="1">
        <v>0</v>
      </c>
      <c r="F3286" s="1">
        <v>0</v>
      </c>
      <c r="G3286" s="1">
        <v>0</v>
      </c>
      <c r="H3286" s="1" t="s">
        <v>2857</v>
      </c>
      <c r="I3286" s="2">
        <v>46013</v>
      </c>
      <c r="J3286" s="1">
        <v>200000</v>
      </c>
      <c r="K3286" s="1">
        <v>0</v>
      </c>
      <c r="L3286" s="1">
        <v>0</v>
      </c>
      <c r="M3286" s="1" t="s">
        <v>7267</v>
      </c>
      <c r="N3286" s="1" t="s">
        <v>7011</v>
      </c>
      <c r="O3286" s="2">
        <v>46020</v>
      </c>
      <c r="P3286" s="1">
        <v>6</v>
      </c>
      <c r="Q3286" s="1" t="s">
        <v>6456</v>
      </c>
      <c r="R3286" s="2">
        <v>45980</v>
      </c>
      <c r="S3286" s="2"/>
      <c r="T3286" s="1">
        <v>0</v>
      </c>
    </row>
    <row r="3287" spans="1:20">
      <c r="A3287" s="1" t="s">
        <v>636</v>
      </c>
      <c r="B3287" s="1" t="s">
        <v>499</v>
      </c>
      <c r="C3287" s="1" t="s">
        <v>500</v>
      </c>
      <c r="D3287" s="1" t="s">
        <v>7009</v>
      </c>
      <c r="E3287" s="1">
        <v>0</v>
      </c>
      <c r="F3287" s="1">
        <v>0</v>
      </c>
      <c r="G3287" s="1">
        <v>0</v>
      </c>
      <c r="H3287" s="1" t="s">
        <v>640</v>
      </c>
      <c r="I3287" s="2">
        <v>46013</v>
      </c>
      <c r="J3287" s="1">
        <v>100000</v>
      </c>
      <c r="K3287" s="1">
        <v>0</v>
      </c>
      <c r="L3287" s="1">
        <v>0</v>
      </c>
      <c r="M3287" s="1" t="s">
        <v>507</v>
      </c>
      <c r="N3287" s="1" t="s">
        <v>7278</v>
      </c>
      <c r="O3287" s="2">
        <v>46020</v>
      </c>
      <c r="P3287" s="1">
        <v>7</v>
      </c>
      <c r="Q3287" s="1" t="s">
        <v>6456</v>
      </c>
      <c r="R3287" s="2">
        <v>45980</v>
      </c>
      <c r="S3287" s="2"/>
      <c r="T3287" s="1">
        <v>0</v>
      </c>
    </row>
    <row r="3288" spans="1:20">
      <c r="A3288" s="1" t="s">
        <v>642</v>
      </c>
      <c r="B3288" s="1" t="s">
        <v>489</v>
      </c>
      <c r="C3288" s="1" t="s">
        <v>490</v>
      </c>
      <c r="D3288" s="1" t="s">
        <v>7221</v>
      </c>
      <c r="E3288" s="1" t="s">
        <v>7222</v>
      </c>
      <c r="F3288" s="1">
        <v>0</v>
      </c>
      <c r="G3288" s="1">
        <v>0</v>
      </c>
      <c r="H3288" s="1" t="s">
        <v>488</v>
      </c>
      <c r="I3288" s="2">
        <v>46019</v>
      </c>
      <c r="J3288" s="1">
        <v>20000</v>
      </c>
      <c r="K3288" s="1">
        <v>0</v>
      </c>
      <c r="L3288" s="1">
        <v>0</v>
      </c>
      <c r="M3288" s="1" t="s">
        <v>486</v>
      </c>
      <c r="N3288" s="1"/>
      <c r="O3288" s="2">
        <v>46027</v>
      </c>
      <c r="P3288" s="1">
        <v>2</v>
      </c>
      <c r="Q3288" s="1" t="s">
        <v>6436</v>
      </c>
      <c r="R3288" s="2">
        <v>45980</v>
      </c>
      <c r="S3288" s="2"/>
      <c r="T3288" s="1">
        <v>0</v>
      </c>
    </row>
    <row r="3289" spans="1:20">
      <c r="A3289" s="1" t="s">
        <v>6201</v>
      </c>
      <c r="B3289" s="1" t="s">
        <v>653</v>
      </c>
      <c r="C3289" s="1" t="s">
        <v>654</v>
      </c>
      <c r="D3289" s="1" t="s">
        <v>6451</v>
      </c>
      <c r="E3289" s="1">
        <v>0</v>
      </c>
      <c r="F3289" s="1">
        <v>0</v>
      </c>
      <c r="G3289" s="1">
        <v>0</v>
      </c>
      <c r="H3289" s="1" t="s">
        <v>4769</v>
      </c>
      <c r="I3289" s="2">
        <v>45986</v>
      </c>
      <c r="J3289" s="1">
        <v>36750</v>
      </c>
      <c r="K3289" s="1">
        <v>0</v>
      </c>
      <c r="L3289" s="1">
        <v>0</v>
      </c>
      <c r="M3289" s="1"/>
      <c r="N3289" s="1"/>
      <c r="O3289" s="2">
        <v>45993</v>
      </c>
      <c r="P3289" s="1">
        <v>2</v>
      </c>
      <c r="Q3289" s="1" t="s">
        <v>6436</v>
      </c>
      <c r="R3289" s="2">
        <v>45981</v>
      </c>
      <c r="S3289" s="2"/>
      <c r="T3289" s="1">
        <v>0</v>
      </c>
    </row>
    <row r="3290" spans="1:20">
      <c r="A3290" s="1" t="s">
        <v>6201</v>
      </c>
      <c r="B3290" s="1" t="s">
        <v>653</v>
      </c>
      <c r="C3290" s="1" t="s">
        <v>654</v>
      </c>
      <c r="D3290" s="1" t="s">
        <v>6451</v>
      </c>
      <c r="E3290" s="1">
        <v>0</v>
      </c>
      <c r="F3290" s="1">
        <v>0</v>
      </c>
      <c r="G3290" s="1">
        <v>0</v>
      </c>
      <c r="H3290" s="1" t="s">
        <v>4769</v>
      </c>
      <c r="I3290" s="2">
        <v>45986</v>
      </c>
      <c r="J3290" s="1">
        <v>42000</v>
      </c>
      <c r="K3290" s="1">
        <v>0</v>
      </c>
      <c r="L3290" s="1">
        <v>0</v>
      </c>
      <c r="M3290" s="1"/>
      <c r="N3290" s="1"/>
      <c r="O3290" s="2">
        <v>45993</v>
      </c>
      <c r="P3290" s="1">
        <v>2</v>
      </c>
      <c r="Q3290" s="1" t="s">
        <v>6436</v>
      </c>
      <c r="R3290" s="2">
        <v>45981</v>
      </c>
      <c r="S3290" s="2"/>
      <c r="T3290" s="1">
        <v>0</v>
      </c>
    </row>
    <row r="3291" spans="1:20">
      <c r="A3291" s="1" t="s">
        <v>646</v>
      </c>
      <c r="B3291" s="1" t="s">
        <v>653</v>
      </c>
      <c r="C3291" s="1" t="s">
        <v>654</v>
      </c>
      <c r="D3291" s="1" t="s">
        <v>6451</v>
      </c>
      <c r="E3291" s="1">
        <v>0</v>
      </c>
      <c r="F3291" s="1">
        <v>0</v>
      </c>
      <c r="G3291" s="1">
        <v>0</v>
      </c>
      <c r="H3291" s="1" t="s">
        <v>652</v>
      </c>
      <c r="I3291" s="2">
        <v>45986</v>
      </c>
      <c r="J3291" s="1">
        <v>47250</v>
      </c>
      <c r="K3291" s="1">
        <v>0</v>
      </c>
      <c r="L3291" s="1">
        <v>0</v>
      </c>
      <c r="M3291" s="1"/>
      <c r="N3291" s="1"/>
      <c r="O3291" s="2">
        <v>45993</v>
      </c>
      <c r="P3291" s="1">
        <v>2</v>
      </c>
      <c r="Q3291" s="1" t="s">
        <v>6436</v>
      </c>
      <c r="R3291" s="2">
        <v>45981</v>
      </c>
      <c r="S3291" s="2"/>
      <c r="T3291" s="1">
        <v>0</v>
      </c>
    </row>
    <row r="3292" spans="1:20">
      <c r="A3292" s="1" t="s">
        <v>646</v>
      </c>
      <c r="B3292" s="1" t="s">
        <v>653</v>
      </c>
      <c r="C3292" s="1" t="s">
        <v>654</v>
      </c>
      <c r="D3292" s="1" t="s">
        <v>6451</v>
      </c>
      <c r="E3292" s="1">
        <v>0</v>
      </c>
      <c r="F3292" s="1">
        <v>0</v>
      </c>
      <c r="G3292" s="1">
        <v>0</v>
      </c>
      <c r="H3292" s="1" t="s">
        <v>652</v>
      </c>
      <c r="I3292" s="2">
        <v>45986</v>
      </c>
      <c r="J3292" s="1">
        <v>115500</v>
      </c>
      <c r="K3292" s="1">
        <v>0</v>
      </c>
      <c r="L3292" s="1">
        <v>0</v>
      </c>
      <c r="M3292" s="1"/>
      <c r="N3292" s="1"/>
      <c r="O3292" s="2">
        <v>45993</v>
      </c>
      <c r="P3292" s="1">
        <v>2</v>
      </c>
      <c r="Q3292" s="1" t="s">
        <v>6436</v>
      </c>
      <c r="R3292" s="2">
        <v>45981</v>
      </c>
      <c r="S3292" s="2"/>
      <c r="T3292" s="1">
        <v>0</v>
      </c>
    </row>
    <row r="3293" spans="1:20">
      <c r="A3293" s="1" t="s">
        <v>6204</v>
      </c>
      <c r="B3293" s="1" t="s">
        <v>653</v>
      </c>
      <c r="C3293" s="1" t="s">
        <v>654</v>
      </c>
      <c r="D3293" s="1" t="s">
        <v>6451</v>
      </c>
      <c r="E3293" s="1">
        <v>0</v>
      </c>
      <c r="F3293" s="1">
        <v>0</v>
      </c>
      <c r="G3293" s="1">
        <v>0</v>
      </c>
      <c r="H3293" s="1" t="s">
        <v>4764</v>
      </c>
      <c r="I3293" s="2">
        <v>45986</v>
      </c>
      <c r="J3293" s="1">
        <v>173250</v>
      </c>
      <c r="K3293" s="1">
        <v>0</v>
      </c>
      <c r="L3293" s="1">
        <v>0</v>
      </c>
      <c r="M3293" s="1"/>
      <c r="N3293" s="1"/>
      <c r="O3293" s="2">
        <v>45993</v>
      </c>
      <c r="P3293" s="1">
        <v>2</v>
      </c>
      <c r="Q3293" s="1" t="s">
        <v>6436</v>
      </c>
      <c r="R3293" s="2">
        <v>45981</v>
      </c>
      <c r="S3293" s="2"/>
      <c r="T3293" s="1">
        <v>0</v>
      </c>
    </row>
    <row r="3294" spans="1:20">
      <c r="A3294" s="1" t="s">
        <v>6204</v>
      </c>
      <c r="B3294" s="1" t="s">
        <v>653</v>
      </c>
      <c r="C3294" s="1" t="s">
        <v>654</v>
      </c>
      <c r="D3294" s="1" t="s">
        <v>6451</v>
      </c>
      <c r="E3294" s="1">
        <v>0</v>
      </c>
      <c r="F3294" s="1">
        <v>0</v>
      </c>
      <c r="G3294" s="1">
        <v>0</v>
      </c>
      <c r="H3294" s="1" t="s">
        <v>4764</v>
      </c>
      <c r="I3294" s="2">
        <v>45986</v>
      </c>
      <c r="J3294" s="1">
        <v>278250</v>
      </c>
      <c r="K3294" s="1">
        <v>0</v>
      </c>
      <c r="L3294" s="1">
        <v>0</v>
      </c>
      <c r="M3294" s="1"/>
      <c r="N3294" s="1"/>
      <c r="O3294" s="2">
        <v>45993</v>
      </c>
      <c r="P3294" s="1">
        <v>2</v>
      </c>
      <c r="Q3294" s="1" t="s">
        <v>6436</v>
      </c>
      <c r="R3294" s="2">
        <v>45981</v>
      </c>
      <c r="S3294" s="2"/>
      <c r="T3294" s="1">
        <v>0</v>
      </c>
    </row>
    <row r="3295" spans="1:20">
      <c r="A3295" s="1" t="s">
        <v>6207</v>
      </c>
      <c r="B3295" s="1" t="s">
        <v>653</v>
      </c>
      <c r="C3295" s="1" t="s">
        <v>654</v>
      </c>
      <c r="D3295" s="1" t="s">
        <v>6451</v>
      </c>
      <c r="E3295" s="1">
        <v>0</v>
      </c>
      <c r="F3295" s="1">
        <v>0</v>
      </c>
      <c r="G3295" s="1">
        <v>0</v>
      </c>
      <c r="H3295" s="1" t="s">
        <v>6210</v>
      </c>
      <c r="I3295" s="2">
        <v>45994</v>
      </c>
      <c r="J3295" s="1">
        <v>131250</v>
      </c>
      <c r="K3295" s="1">
        <v>0</v>
      </c>
      <c r="L3295" s="1">
        <v>0</v>
      </c>
      <c r="M3295" s="1"/>
      <c r="N3295" s="1"/>
      <c r="O3295" s="2">
        <v>45999</v>
      </c>
      <c r="P3295" s="1">
        <v>2</v>
      </c>
      <c r="Q3295" s="1" t="s">
        <v>6436</v>
      </c>
      <c r="R3295" s="2">
        <v>45981</v>
      </c>
      <c r="S3295" s="2"/>
      <c r="T3295" s="1">
        <v>0</v>
      </c>
    </row>
    <row r="3296" spans="1:20">
      <c r="A3296" s="1" t="s">
        <v>10201</v>
      </c>
      <c r="B3296" s="1" t="s">
        <v>10202</v>
      </c>
      <c r="C3296" s="1" t="s">
        <v>10203</v>
      </c>
      <c r="D3296" s="1">
        <v>0</v>
      </c>
      <c r="E3296" s="1">
        <v>0</v>
      </c>
      <c r="F3296" s="1">
        <v>0</v>
      </c>
      <c r="G3296" s="1">
        <v>0</v>
      </c>
      <c r="H3296" s="1" t="s">
        <v>10204</v>
      </c>
      <c r="I3296" s="2">
        <v>45981</v>
      </c>
      <c r="J3296" s="1">
        <v>1</v>
      </c>
      <c r="K3296" s="1">
        <v>0</v>
      </c>
      <c r="L3296" s="1">
        <v>0</v>
      </c>
      <c r="M3296" s="1"/>
      <c r="N3296" s="1"/>
      <c r="O3296" s="2">
        <v>45981</v>
      </c>
      <c r="P3296" s="1">
        <v>0</v>
      </c>
      <c r="Q3296" s="1" t="s">
        <v>6436</v>
      </c>
      <c r="R3296" s="2">
        <v>45981</v>
      </c>
      <c r="S3296" s="2"/>
      <c r="T3296" s="1">
        <v>0</v>
      </c>
    </row>
    <row r="3297" spans="1:20">
      <c r="A3297" s="1" t="s">
        <v>656</v>
      </c>
      <c r="B3297" s="1" t="s">
        <v>499</v>
      </c>
      <c r="C3297" s="1" t="s">
        <v>500</v>
      </c>
      <c r="D3297" s="1" t="s">
        <v>6721</v>
      </c>
      <c r="E3297" s="1">
        <v>0</v>
      </c>
      <c r="F3297" s="1">
        <v>0</v>
      </c>
      <c r="G3297" s="1">
        <v>0</v>
      </c>
      <c r="H3297" s="1" t="s">
        <v>659</v>
      </c>
      <c r="I3297" s="2">
        <v>46006</v>
      </c>
      <c r="J3297" s="1">
        <v>300000</v>
      </c>
      <c r="K3297" s="1">
        <v>0</v>
      </c>
      <c r="L3297" s="1">
        <v>0</v>
      </c>
      <c r="M3297" s="1" t="s">
        <v>514</v>
      </c>
      <c r="N3297" s="1" t="s">
        <v>7301</v>
      </c>
      <c r="O3297" s="2">
        <v>46015</v>
      </c>
      <c r="P3297" s="1">
        <v>2</v>
      </c>
      <c r="Q3297" s="1" t="s">
        <v>6456</v>
      </c>
      <c r="R3297" s="2">
        <v>45980</v>
      </c>
      <c r="S3297" s="2"/>
      <c r="T3297" s="1">
        <v>0</v>
      </c>
    </row>
    <row r="3298" spans="1:20">
      <c r="A3298" s="1" t="s">
        <v>6212</v>
      </c>
      <c r="B3298" s="1" t="s">
        <v>259</v>
      </c>
      <c r="C3298" s="1" t="s">
        <v>184</v>
      </c>
      <c r="D3298" s="1" t="s">
        <v>6909</v>
      </c>
      <c r="E3298" s="1" t="s">
        <v>6910</v>
      </c>
      <c r="F3298" s="1" t="s">
        <v>6911</v>
      </c>
      <c r="G3298" s="1">
        <v>0</v>
      </c>
      <c r="H3298" s="1" t="s">
        <v>1639</v>
      </c>
      <c r="I3298" s="2">
        <v>45982</v>
      </c>
      <c r="J3298" s="1">
        <v>1020</v>
      </c>
      <c r="K3298" s="1">
        <v>0</v>
      </c>
      <c r="L3298" s="1">
        <v>0</v>
      </c>
      <c r="M3298" s="1" t="s">
        <v>6912</v>
      </c>
      <c r="N3298" s="1" t="s">
        <v>10205</v>
      </c>
      <c r="O3298" s="2">
        <v>45986</v>
      </c>
      <c r="P3298" s="1">
        <v>1</v>
      </c>
      <c r="Q3298" s="1" t="s">
        <v>6468</v>
      </c>
      <c r="R3298" s="2">
        <v>45981</v>
      </c>
      <c r="S3298" s="2"/>
      <c r="T3298" s="1">
        <v>0</v>
      </c>
    </row>
    <row r="3299" spans="1:20">
      <c r="A3299" s="1" t="s">
        <v>6215</v>
      </c>
      <c r="B3299" s="1" t="s">
        <v>259</v>
      </c>
      <c r="C3299" s="1" t="s">
        <v>184</v>
      </c>
      <c r="D3299" s="1" t="s">
        <v>6909</v>
      </c>
      <c r="E3299" s="1" t="s">
        <v>6910</v>
      </c>
      <c r="F3299" s="1" t="s">
        <v>6911</v>
      </c>
      <c r="G3299" s="1">
        <v>0</v>
      </c>
      <c r="H3299" s="1" t="s">
        <v>1659</v>
      </c>
      <c r="I3299" s="2">
        <v>45982</v>
      </c>
      <c r="J3299" s="1">
        <v>1000</v>
      </c>
      <c r="K3299" s="1">
        <v>0</v>
      </c>
      <c r="L3299" s="1">
        <v>0</v>
      </c>
      <c r="M3299" s="1" t="s">
        <v>8138</v>
      </c>
      <c r="N3299" s="1" t="s">
        <v>10206</v>
      </c>
      <c r="O3299" s="2">
        <v>45986</v>
      </c>
      <c r="P3299" s="1">
        <v>1</v>
      </c>
      <c r="Q3299" s="1" t="s">
        <v>6468</v>
      </c>
      <c r="R3299" s="2">
        <v>45981</v>
      </c>
      <c r="S3299" s="2"/>
      <c r="T3299" s="1">
        <v>0</v>
      </c>
    </row>
    <row r="3300" spans="1:20">
      <c r="A3300" s="1" t="s">
        <v>6218</v>
      </c>
      <c r="B3300" s="1" t="s">
        <v>259</v>
      </c>
      <c r="C3300" s="1" t="s">
        <v>184</v>
      </c>
      <c r="D3300" s="1" t="s">
        <v>6909</v>
      </c>
      <c r="E3300" s="1" t="s">
        <v>6910</v>
      </c>
      <c r="F3300" s="1" t="s">
        <v>6911</v>
      </c>
      <c r="G3300" s="1">
        <v>0</v>
      </c>
      <c r="H3300" s="1" t="s">
        <v>1674</v>
      </c>
      <c r="I3300" s="2">
        <v>45982</v>
      </c>
      <c r="J3300" s="1">
        <v>1000</v>
      </c>
      <c r="K3300" s="1">
        <v>0</v>
      </c>
      <c r="L3300" s="1">
        <v>0</v>
      </c>
      <c r="M3300" s="1" t="s">
        <v>6915</v>
      </c>
      <c r="N3300" s="1" t="s">
        <v>10207</v>
      </c>
      <c r="O3300" s="2">
        <v>45986</v>
      </c>
      <c r="P3300" s="1">
        <v>1</v>
      </c>
      <c r="Q3300" s="1" t="s">
        <v>6468</v>
      </c>
      <c r="R3300" s="2">
        <v>45981</v>
      </c>
      <c r="S3300" s="2"/>
      <c r="T3300" s="1">
        <v>0</v>
      </c>
    </row>
    <row r="3301" spans="1:20">
      <c r="A3301" s="1" t="s">
        <v>7302</v>
      </c>
      <c r="B3301" s="1" t="s">
        <v>7303</v>
      </c>
      <c r="C3301" s="1" t="s">
        <v>388</v>
      </c>
      <c r="D3301" s="1" t="s">
        <v>6735</v>
      </c>
      <c r="E3301" s="1">
        <v>0</v>
      </c>
      <c r="F3301" s="1">
        <v>0</v>
      </c>
      <c r="G3301" s="1">
        <v>0</v>
      </c>
      <c r="H3301" s="1" t="s">
        <v>7304</v>
      </c>
      <c r="I3301" s="2">
        <v>46055</v>
      </c>
      <c r="J3301" s="1">
        <v>5000</v>
      </c>
      <c r="K3301" s="1">
        <v>0</v>
      </c>
      <c r="L3301" s="1">
        <v>0</v>
      </c>
      <c r="M3301" s="1" t="s">
        <v>7305</v>
      </c>
      <c r="N3301" s="1" t="s">
        <v>7293</v>
      </c>
      <c r="O3301" s="2">
        <v>46064</v>
      </c>
      <c r="P3301" s="1">
        <v>2</v>
      </c>
      <c r="Q3301" s="1" t="s">
        <v>6456</v>
      </c>
      <c r="R3301" s="2">
        <v>45981</v>
      </c>
      <c r="S3301" s="2"/>
      <c r="T3301" s="1">
        <v>0</v>
      </c>
    </row>
    <row r="3302" spans="1:20">
      <c r="A3302" s="1" t="s">
        <v>7302</v>
      </c>
      <c r="B3302" s="1" t="s">
        <v>7303</v>
      </c>
      <c r="C3302" s="1" t="s">
        <v>388</v>
      </c>
      <c r="D3302" s="1" t="s">
        <v>6735</v>
      </c>
      <c r="E3302" s="1">
        <v>0</v>
      </c>
      <c r="F3302" s="1">
        <v>0</v>
      </c>
      <c r="G3302" s="1">
        <v>0</v>
      </c>
      <c r="H3302" s="1" t="s">
        <v>7304</v>
      </c>
      <c r="I3302" s="2">
        <v>46055</v>
      </c>
      <c r="J3302" s="1">
        <v>5000</v>
      </c>
      <c r="K3302" s="1">
        <v>0</v>
      </c>
      <c r="L3302" s="1">
        <v>0</v>
      </c>
      <c r="M3302" s="1" t="s">
        <v>7305</v>
      </c>
      <c r="N3302" s="1" t="s">
        <v>7293</v>
      </c>
      <c r="O3302" s="2">
        <v>46064</v>
      </c>
      <c r="P3302" s="1">
        <v>2</v>
      </c>
      <c r="Q3302" s="1" t="s">
        <v>6456</v>
      </c>
      <c r="R3302" s="2">
        <v>45981</v>
      </c>
      <c r="S3302" s="2"/>
      <c r="T3302" s="1">
        <v>0</v>
      </c>
    </row>
    <row r="3303" spans="1:20">
      <c r="A3303" s="1" t="s">
        <v>7306</v>
      </c>
      <c r="B3303" s="1" t="s">
        <v>1800</v>
      </c>
      <c r="C3303" s="1" t="s">
        <v>1801</v>
      </c>
      <c r="D3303" s="1" t="s">
        <v>7307</v>
      </c>
      <c r="E3303" s="1">
        <v>0</v>
      </c>
      <c r="F3303" s="1">
        <v>0</v>
      </c>
      <c r="G3303" s="1">
        <v>0</v>
      </c>
      <c r="H3303" s="1" t="s">
        <v>1799</v>
      </c>
      <c r="I3303" s="2">
        <v>46001</v>
      </c>
      <c r="J3303" s="1">
        <v>1017</v>
      </c>
      <c r="K3303" s="1">
        <v>0</v>
      </c>
      <c r="L3303" s="1">
        <v>0</v>
      </c>
      <c r="M3303" s="1" t="s">
        <v>7308</v>
      </c>
      <c r="N3303" s="1"/>
      <c r="O3303" s="2">
        <v>46003</v>
      </c>
      <c r="P3303" s="1">
        <v>2</v>
      </c>
      <c r="Q3303" s="1" t="s">
        <v>7196</v>
      </c>
      <c r="R3303" s="2">
        <v>45981</v>
      </c>
      <c r="S3303" s="2"/>
      <c r="T3303" s="1">
        <v>0</v>
      </c>
    </row>
    <row r="3304" spans="1:20">
      <c r="A3304" s="1" t="s">
        <v>661</v>
      </c>
      <c r="B3304" s="1" t="s">
        <v>667</v>
      </c>
      <c r="C3304" s="1" t="s">
        <v>668</v>
      </c>
      <c r="D3304" s="1" t="s">
        <v>6440</v>
      </c>
      <c r="E3304" s="1">
        <v>0</v>
      </c>
      <c r="F3304" s="1">
        <v>0</v>
      </c>
      <c r="G3304" s="1">
        <v>0</v>
      </c>
      <c r="H3304" s="1" t="s">
        <v>666</v>
      </c>
      <c r="I3304" s="2">
        <v>45992</v>
      </c>
      <c r="J3304" s="1">
        <v>12500</v>
      </c>
      <c r="K3304" s="1">
        <v>0</v>
      </c>
      <c r="L3304" s="1">
        <v>0</v>
      </c>
      <c r="M3304" s="1" t="s">
        <v>664</v>
      </c>
      <c r="N3304" s="1"/>
      <c r="O3304" s="2">
        <v>45994</v>
      </c>
      <c r="P3304" s="1">
        <v>1</v>
      </c>
      <c r="Q3304" s="1" t="s">
        <v>7179</v>
      </c>
      <c r="R3304" s="2">
        <v>45981</v>
      </c>
      <c r="S3304" s="2"/>
      <c r="T3304" s="1">
        <v>0</v>
      </c>
    </row>
    <row r="3305" spans="1:20">
      <c r="A3305" s="1" t="s">
        <v>661</v>
      </c>
      <c r="B3305" s="1" t="s">
        <v>667</v>
      </c>
      <c r="C3305" s="1" t="s">
        <v>668</v>
      </c>
      <c r="D3305" s="1" t="s">
        <v>6440</v>
      </c>
      <c r="E3305" s="1">
        <v>0</v>
      </c>
      <c r="F3305" s="1">
        <v>0</v>
      </c>
      <c r="G3305" s="1">
        <v>0</v>
      </c>
      <c r="H3305" s="1" t="s">
        <v>666</v>
      </c>
      <c r="I3305" s="2">
        <v>45992</v>
      </c>
      <c r="J3305" s="1">
        <v>12500</v>
      </c>
      <c r="K3305" s="1">
        <v>0</v>
      </c>
      <c r="L3305" s="1">
        <v>0</v>
      </c>
      <c r="M3305" s="1" t="s">
        <v>664</v>
      </c>
      <c r="N3305" s="1"/>
      <c r="O3305" s="2">
        <v>45994</v>
      </c>
      <c r="P3305" s="1">
        <v>1</v>
      </c>
      <c r="Q3305" s="1" t="s">
        <v>7179</v>
      </c>
      <c r="R3305" s="2">
        <v>45981</v>
      </c>
      <c r="S3305" s="2"/>
      <c r="T3305" s="1">
        <v>0</v>
      </c>
    </row>
    <row r="3306" spans="1:20">
      <c r="A3306" s="1" t="s">
        <v>661</v>
      </c>
      <c r="B3306" s="1" t="s">
        <v>667</v>
      </c>
      <c r="C3306" s="1" t="s">
        <v>668</v>
      </c>
      <c r="D3306" s="1" t="s">
        <v>6440</v>
      </c>
      <c r="E3306" s="1">
        <v>0</v>
      </c>
      <c r="F3306" s="1">
        <v>0</v>
      </c>
      <c r="G3306" s="1">
        <v>0</v>
      </c>
      <c r="H3306" s="1" t="s">
        <v>666</v>
      </c>
      <c r="I3306" s="2">
        <v>45992</v>
      </c>
      <c r="J3306" s="1">
        <v>12500</v>
      </c>
      <c r="K3306" s="1">
        <v>0</v>
      </c>
      <c r="L3306" s="1">
        <v>0</v>
      </c>
      <c r="M3306" s="1" t="s">
        <v>664</v>
      </c>
      <c r="N3306" s="1"/>
      <c r="O3306" s="2">
        <v>45994</v>
      </c>
      <c r="P3306" s="1">
        <v>1</v>
      </c>
      <c r="Q3306" s="1" t="s">
        <v>7179</v>
      </c>
      <c r="R3306" s="2">
        <v>45981</v>
      </c>
      <c r="S3306" s="2"/>
      <c r="T3306" s="1">
        <v>0</v>
      </c>
    </row>
    <row r="3307" spans="1:20">
      <c r="A3307" s="1" t="s">
        <v>661</v>
      </c>
      <c r="B3307" s="1" t="s">
        <v>667</v>
      </c>
      <c r="C3307" s="1" t="s">
        <v>668</v>
      </c>
      <c r="D3307" s="1" t="s">
        <v>6440</v>
      </c>
      <c r="E3307" s="1">
        <v>0</v>
      </c>
      <c r="F3307" s="1">
        <v>0</v>
      </c>
      <c r="G3307" s="1">
        <v>0</v>
      </c>
      <c r="H3307" s="1" t="s">
        <v>666</v>
      </c>
      <c r="I3307" s="2">
        <v>45992</v>
      </c>
      <c r="J3307" s="1">
        <v>12500</v>
      </c>
      <c r="K3307" s="1">
        <v>0</v>
      </c>
      <c r="L3307" s="1">
        <v>0</v>
      </c>
      <c r="M3307" s="1" t="s">
        <v>664</v>
      </c>
      <c r="N3307" s="1"/>
      <c r="O3307" s="2">
        <v>45994</v>
      </c>
      <c r="P3307" s="1">
        <v>1</v>
      </c>
      <c r="Q3307" s="1" t="s">
        <v>7179</v>
      </c>
      <c r="R3307" s="2">
        <v>45981</v>
      </c>
      <c r="S3307" s="2"/>
      <c r="T3307" s="1">
        <v>0</v>
      </c>
    </row>
    <row r="3308" spans="1:20">
      <c r="A3308" s="1" t="s">
        <v>661</v>
      </c>
      <c r="B3308" s="1" t="s">
        <v>667</v>
      </c>
      <c r="C3308" s="1" t="s">
        <v>668</v>
      </c>
      <c r="D3308" s="1" t="s">
        <v>6440</v>
      </c>
      <c r="E3308" s="1">
        <v>0</v>
      </c>
      <c r="F3308" s="1">
        <v>0</v>
      </c>
      <c r="G3308" s="1">
        <v>0</v>
      </c>
      <c r="H3308" s="1" t="s">
        <v>666</v>
      </c>
      <c r="I3308" s="2">
        <v>45992</v>
      </c>
      <c r="J3308" s="1">
        <v>12500</v>
      </c>
      <c r="K3308" s="1">
        <v>0</v>
      </c>
      <c r="L3308" s="1">
        <v>0</v>
      </c>
      <c r="M3308" s="1" t="s">
        <v>664</v>
      </c>
      <c r="N3308" s="1"/>
      <c r="O3308" s="2">
        <v>45994</v>
      </c>
      <c r="P3308" s="1">
        <v>1</v>
      </c>
      <c r="Q3308" s="1" t="s">
        <v>7179</v>
      </c>
      <c r="R3308" s="2">
        <v>45981</v>
      </c>
      <c r="S3308" s="2"/>
      <c r="T3308" s="1">
        <v>0</v>
      </c>
    </row>
    <row r="3309" spans="1:20">
      <c r="A3309" s="1" t="s">
        <v>661</v>
      </c>
      <c r="B3309" s="1" t="s">
        <v>667</v>
      </c>
      <c r="C3309" s="1" t="s">
        <v>668</v>
      </c>
      <c r="D3309" s="1" t="s">
        <v>6440</v>
      </c>
      <c r="E3309" s="1">
        <v>0</v>
      </c>
      <c r="F3309" s="1">
        <v>0</v>
      </c>
      <c r="G3309" s="1">
        <v>0</v>
      </c>
      <c r="H3309" s="1" t="s">
        <v>666</v>
      </c>
      <c r="I3309" s="2">
        <v>45992</v>
      </c>
      <c r="J3309" s="1">
        <v>12500</v>
      </c>
      <c r="K3309" s="1">
        <v>0</v>
      </c>
      <c r="L3309" s="1">
        <v>0</v>
      </c>
      <c r="M3309" s="1" t="s">
        <v>664</v>
      </c>
      <c r="N3309" s="1"/>
      <c r="O3309" s="2">
        <v>45994</v>
      </c>
      <c r="P3309" s="1">
        <v>1</v>
      </c>
      <c r="Q3309" s="1" t="s">
        <v>7179</v>
      </c>
      <c r="R3309" s="2">
        <v>45981</v>
      </c>
      <c r="S3309" s="2"/>
      <c r="T3309" s="1">
        <v>0</v>
      </c>
    </row>
    <row r="3310" spans="1:20">
      <c r="A3310" s="1" t="s">
        <v>661</v>
      </c>
      <c r="B3310" s="1" t="s">
        <v>667</v>
      </c>
      <c r="C3310" s="1" t="s">
        <v>668</v>
      </c>
      <c r="D3310" s="1" t="s">
        <v>6440</v>
      </c>
      <c r="E3310" s="1">
        <v>0</v>
      </c>
      <c r="F3310" s="1">
        <v>0</v>
      </c>
      <c r="G3310" s="1">
        <v>0</v>
      </c>
      <c r="H3310" s="1" t="s">
        <v>666</v>
      </c>
      <c r="I3310" s="2">
        <v>45992</v>
      </c>
      <c r="J3310" s="1">
        <v>12500</v>
      </c>
      <c r="K3310" s="1">
        <v>0</v>
      </c>
      <c r="L3310" s="1">
        <v>0</v>
      </c>
      <c r="M3310" s="1" t="s">
        <v>664</v>
      </c>
      <c r="N3310" s="1"/>
      <c r="O3310" s="2">
        <v>45994</v>
      </c>
      <c r="P3310" s="1">
        <v>1</v>
      </c>
      <c r="Q3310" s="1" t="s">
        <v>7179</v>
      </c>
      <c r="R3310" s="2">
        <v>45981</v>
      </c>
      <c r="S3310" s="2"/>
      <c r="T3310" s="1">
        <v>0</v>
      </c>
    </row>
    <row r="3311" spans="1:20">
      <c r="A3311" s="1" t="s">
        <v>661</v>
      </c>
      <c r="B3311" s="1" t="s">
        <v>667</v>
      </c>
      <c r="C3311" s="1" t="s">
        <v>668</v>
      </c>
      <c r="D3311" s="1" t="s">
        <v>6440</v>
      </c>
      <c r="E3311" s="1">
        <v>0</v>
      </c>
      <c r="F3311" s="1">
        <v>0</v>
      </c>
      <c r="G3311" s="1">
        <v>0</v>
      </c>
      <c r="H3311" s="1" t="s">
        <v>666</v>
      </c>
      <c r="I3311" s="2">
        <v>45992</v>
      </c>
      <c r="J3311" s="1">
        <v>12500</v>
      </c>
      <c r="K3311" s="1">
        <v>0</v>
      </c>
      <c r="L3311" s="1">
        <v>0</v>
      </c>
      <c r="M3311" s="1" t="s">
        <v>664</v>
      </c>
      <c r="N3311" s="1"/>
      <c r="O3311" s="2">
        <v>45994</v>
      </c>
      <c r="P3311" s="1">
        <v>1</v>
      </c>
      <c r="Q3311" s="1" t="s">
        <v>7179</v>
      </c>
      <c r="R3311" s="2">
        <v>45981</v>
      </c>
      <c r="S3311" s="2"/>
      <c r="T3311" s="1">
        <v>0</v>
      </c>
    </row>
    <row r="3312" spans="1:20">
      <c r="A3312" s="1" t="s">
        <v>10208</v>
      </c>
      <c r="B3312" s="1" t="s">
        <v>2883</v>
      </c>
      <c r="C3312" s="1" t="s">
        <v>2884</v>
      </c>
      <c r="D3312" s="1" t="s">
        <v>6426</v>
      </c>
      <c r="E3312" s="1" t="s">
        <v>6426</v>
      </c>
      <c r="F3312" s="1">
        <v>0</v>
      </c>
      <c r="G3312" s="1">
        <v>0</v>
      </c>
      <c r="H3312" s="1" t="s">
        <v>10209</v>
      </c>
      <c r="I3312" s="2">
        <v>45986</v>
      </c>
      <c r="J3312" s="1">
        <v>1000</v>
      </c>
      <c r="K3312" s="1">
        <v>0</v>
      </c>
      <c r="L3312" s="1">
        <v>0</v>
      </c>
      <c r="M3312" s="1" t="s">
        <v>10210</v>
      </c>
      <c r="N3312" s="1" t="s">
        <v>10211</v>
      </c>
      <c r="O3312" s="2">
        <v>45987</v>
      </c>
      <c r="P3312" s="1">
        <v>1</v>
      </c>
      <c r="Q3312" s="1" t="s">
        <v>6430</v>
      </c>
      <c r="R3312" s="2">
        <v>45981</v>
      </c>
      <c r="S3312" s="2"/>
      <c r="T3312" s="1">
        <v>0</v>
      </c>
    </row>
    <row r="3313" spans="1:20">
      <c r="A3313" s="1" t="s">
        <v>10212</v>
      </c>
      <c r="B3313" s="1" t="s">
        <v>2883</v>
      </c>
      <c r="C3313" s="1" t="s">
        <v>2884</v>
      </c>
      <c r="D3313" s="1" t="s">
        <v>7935</v>
      </c>
      <c r="E3313" s="1">
        <v>0</v>
      </c>
      <c r="F3313" s="1">
        <v>0</v>
      </c>
      <c r="G3313" s="1">
        <v>0</v>
      </c>
      <c r="H3313" s="1" t="s">
        <v>10213</v>
      </c>
      <c r="I3313" s="2">
        <v>45986</v>
      </c>
      <c r="J3313" s="1">
        <v>1000</v>
      </c>
      <c r="K3313" s="1">
        <v>0</v>
      </c>
      <c r="L3313" s="1">
        <v>0</v>
      </c>
      <c r="M3313" s="1" t="s">
        <v>9212</v>
      </c>
      <c r="N3313" s="1" t="s">
        <v>10214</v>
      </c>
      <c r="O3313" s="2">
        <v>45987</v>
      </c>
      <c r="P3313" s="1">
        <v>1</v>
      </c>
      <c r="Q3313" s="1" t="s">
        <v>6430</v>
      </c>
      <c r="R3313" s="2">
        <v>45981</v>
      </c>
      <c r="S3313" s="2"/>
      <c r="T3313" s="1">
        <v>0</v>
      </c>
    </row>
    <row r="3314" spans="1:20">
      <c r="A3314" s="1" t="s">
        <v>10215</v>
      </c>
      <c r="B3314" s="1" t="s">
        <v>2883</v>
      </c>
      <c r="C3314" s="1" t="s">
        <v>2884</v>
      </c>
      <c r="D3314" s="1">
        <v>0</v>
      </c>
      <c r="E3314" s="1">
        <v>0</v>
      </c>
      <c r="F3314" s="1">
        <v>0</v>
      </c>
      <c r="G3314" s="1">
        <v>0</v>
      </c>
      <c r="H3314" s="1" t="s">
        <v>10216</v>
      </c>
      <c r="I3314" s="2">
        <v>45986</v>
      </c>
      <c r="J3314" s="1">
        <v>500</v>
      </c>
      <c r="K3314" s="1">
        <v>0</v>
      </c>
      <c r="L3314" s="1">
        <v>0</v>
      </c>
      <c r="M3314" s="1" t="s">
        <v>7141</v>
      </c>
      <c r="N3314" s="1" t="s">
        <v>10217</v>
      </c>
      <c r="O3314" s="2">
        <v>45987</v>
      </c>
      <c r="P3314" s="1">
        <v>2</v>
      </c>
      <c r="Q3314" s="1" t="s">
        <v>6430</v>
      </c>
      <c r="R3314" s="2">
        <v>45981</v>
      </c>
      <c r="S3314" s="2"/>
      <c r="T3314" s="1">
        <v>0</v>
      </c>
    </row>
    <row r="3315" spans="1:20">
      <c r="A3315" s="1" t="s">
        <v>10218</v>
      </c>
      <c r="B3315" s="1" t="s">
        <v>2883</v>
      </c>
      <c r="C3315" s="1" t="s">
        <v>2884</v>
      </c>
      <c r="D3315" s="1">
        <v>0</v>
      </c>
      <c r="E3315" s="1">
        <v>0</v>
      </c>
      <c r="F3315" s="1">
        <v>0</v>
      </c>
      <c r="G3315" s="1">
        <v>0</v>
      </c>
      <c r="H3315" s="1" t="s">
        <v>10219</v>
      </c>
      <c r="I3315" s="2">
        <v>45986</v>
      </c>
      <c r="J3315" s="1">
        <v>500</v>
      </c>
      <c r="K3315" s="1">
        <v>0</v>
      </c>
      <c r="L3315" s="1">
        <v>0</v>
      </c>
      <c r="M3315" s="1" t="s">
        <v>9725</v>
      </c>
      <c r="N3315" s="1" t="s">
        <v>8555</v>
      </c>
      <c r="O3315" s="2">
        <v>45987</v>
      </c>
      <c r="P3315" s="1">
        <v>1</v>
      </c>
      <c r="Q3315" s="1" t="s">
        <v>6430</v>
      </c>
      <c r="R3315" s="2">
        <v>45981</v>
      </c>
      <c r="S3315" s="2"/>
      <c r="T3315" s="1">
        <v>0</v>
      </c>
    </row>
    <row r="3316" spans="1:20">
      <c r="A3316" s="1" t="s">
        <v>10220</v>
      </c>
      <c r="B3316" s="1" t="s">
        <v>2883</v>
      </c>
      <c r="C3316" s="1" t="s">
        <v>2884</v>
      </c>
      <c r="D3316" s="1">
        <v>0</v>
      </c>
      <c r="E3316" s="1">
        <v>0</v>
      </c>
      <c r="F3316" s="1">
        <v>0</v>
      </c>
      <c r="G3316" s="1">
        <v>0</v>
      </c>
      <c r="H3316" s="1" t="s">
        <v>10221</v>
      </c>
      <c r="I3316" s="2">
        <v>45986</v>
      </c>
      <c r="J3316" s="1">
        <v>500</v>
      </c>
      <c r="K3316" s="1">
        <v>0</v>
      </c>
      <c r="L3316" s="1">
        <v>0</v>
      </c>
      <c r="M3316" s="1" t="s">
        <v>9725</v>
      </c>
      <c r="N3316" s="1" t="s">
        <v>8550</v>
      </c>
      <c r="O3316" s="2">
        <v>45987</v>
      </c>
      <c r="P3316" s="1">
        <v>1</v>
      </c>
      <c r="Q3316" s="1" t="s">
        <v>6430</v>
      </c>
      <c r="R3316" s="2">
        <v>45981</v>
      </c>
      <c r="S3316" s="2"/>
      <c r="T3316" s="1">
        <v>0</v>
      </c>
    </row>
    <row r="3317" spans="1:20">
      <c r="A3317" s="1" t="s">
        <v>10222</v>
      </c>
      <c r="B3317" s="1" t="s">
        <v>2883</v>
      </c>
      <c r="C3317" s="1" t="s">
        <v>2884</v>
      </c>
      <c r="D3317" s="1">
        <v>0</v>
      </c>
      <c r="E3317" s="1">
        <v>0</v>
      </c>
      <c r="F3317" s="1">
        <v>0</v>
      </c>
      <c r="G3317" s="1">
        <v>0</v>
      </c>
      <c r="H3317" s="1" t="s">
        <v>10223</v>
      </c>
      <c r="I3317" s="2">
        <v>45986</v>
      </c>
      <c r="J3317" s="1">
        <v>2000</v>
      </c>
      <c r="K3317" s="1">
        <v>0</v>
      </c>
      <c r="L3317" s="1">
        <v>0</v>
      </c>
      <c r="M3317" s="1" t="s">
        <v>9725</v>
      </c>
      <c r="N3317" s="1" t="s">
        <v>8546</v>
      </c>
      <c r="O3317" s="2">
        <v>45987</v>
      </c>
      <c r="P3317" s="1">
        <v>1</v>
      </c>
      <c r="Q3317" s="1" t="s">
        <v>6430</v>
      </c>
      <c r="R3317" s="2">
        <v>45981</v>
      </c>
      <c r="S3317" s="2"/>
      <c r="T3317" s="1">
        <v>0</v>
      </c>
    </row>
    <row r="3318" spans="1:20">
      <c r="A3318" s="1" t="s">
        <v>10224</v>
      </c>
      <c r="B3318" s="1" t="s">
        <v>2883</v>
      </c>
      <c r="C3318" s="1" t="s">
        <v>2884</v>
      </c>
      <c r="D3318" s="1" t="s">
        <v>7935</v>
      </c>
      <c r="E3318" s="1" t="s">
        <v>7525</v>
      </c>
      <c r="F3318" s="1">
        <v>0</v>
      </c>
      <c r="G3318" s="1">
        <v>0</v>
      </c>
      <c r="H3318" s="1" t="s">
        <v>10225</v>
      </c>
      <c r="I3318" s="2">
        <v>45986</v>
      </c>
      <c r="J3318" s="1">
        <v>500</v>
      </c>
      <c r="K3318" s="1">
        <v>0</v>
      </c>
      <c r="L3318" s="1">
        <v>0</v>
      </c>
      <c r="M3318" s="1" t="s">
        <v>9090</v>
      </c>
      <c r="N3318" s="1" t="s">
        <v>8559</v>
      </c>
      <c r="O3318" s="2">
        <v>45987</v>
      </c>
      <c r="P3318" s="1">
        <v>2</v>
      </c>
      <c r="Q3318" s="1" t="s">
        <v>6430</v>
      </c>
      <c r="R3318" s="2">
        <v>45981</v>
      </c>
      <c r="S3318" s="2"/>
      <c r="T3318" s="1">
        <v>0</v>
      </c>
    </row>
    <row r="3319" spans="1:20">
      <c r="A3319" s="1" t="s">
        <v>10226</v>
      </c>
      <c r="B3319" s="1" t="s">
        <v>2883</v>
      </c>
      <c r="C3319" s="1" t="s">
        <v>2884</v>
      </c>
      <c r="D3319" s="1">
        <v>0</v>
      </c>
      <c r="E3319" s="1">
        <v>0</v>
      </c>
      <c r="F3319" s="1">
        <v>0</v>
      </c>
      <c r="G3319" s="1">
        <v>0</v>
      </c>
      <c r="H3319" s="1" t="s">
        <v>10227</v>
      </c>
      <c r="I3319" s="2">
        <v>45986</v>
      </c>
      <c r="J3319" s="1">
        <v>500</v>
      </c>
      <c r="K3319" s="1">
        <v>0</v>
      </c>
      <c r="L3319" s="1">
        <v>0</v>
      </c>
      <c r="M3319" s="1"/>
      <c r="N3319" s="1" t="s">
        <v>10228</v>
      </c>
      <c r="O3319" s="2">
        <v>45987</v>
      </c>
      <c r="P3319" s="1">
        <v>2</v>
      </c>
      <c r="Q3319" s="1" t="s">
        <v>6430</v>
      </c>
      <c r="R3319" s="2">
        <v>45981</v>
      </c>
      <c r="S3319" s="2"/>
      <c r="T3319" s="1">
        <v>0</v>
      </c>
    </row>
    <row r="3320" spans="1:20">
      <c r="A3320" s="1" t="s">
        <v>10229</v>
      </c>
      <c r="B3320" s="1" t="s">
        <v>2883</v>
      </c>
      <c r="C3320" s="1" t="s">
        <v>2884</v>
      </c>
      <c r="D3320" s="1" t="s">
        <v>7935</v>
      </c>
      <c r="E3320" s="1" t="s">
        <v>7525</v>
      </c>
      <c r="F3320" s="1">
        <v>0</v>
      </c>
      <c r="G3320" s="1">
        <v>0</v>
      </c>
      <c r="H3320" s="1" t="s">
        <v>10230</v>
      </c>
      <c r="I3320" s="2">
        <v>45986</v>
      </c>
      <c r="J3320" s="1">
        <v>500</v>
      </c>
      <c r="K3320" s="1">
        <v>0</v>
      </c>
      <c r="L3320" s="1">
        <v>0</v>
      </c>
      <c r="M3320" s="1" t="s">
        <v>10231</v>
      </c>
      <c r="N3320" s="1" t="s">
        <v>10232</v>
      </c>
      <c r="O3320" s="2">
        <v>45987</v>
      </c>
      <c r="P3320" s="1">
        <v>2</v>
      </c>
      <c r="Q3320" s="1" t="s">
        <v>6430</v>
      </c>
      <c r="R3320" s="2">
        <v>45981</v>
      </c>
      <c r="S3320" s="2"/>
      <c r="T3320" s="1">
        <v>0</v>
      </c>
    </row>
    <row r="3321" spans="1:20">
      <c r="A3321" s="1" t="s">
        <v>6221</v>
      </c>
      <c r="B3321" s="1" t="s">
        <v>590</v>
      </c>
      <c r="C3321" s="1" t="s">
        <v>591</v>
      </c>
      <c r="D3321" s="1" t="s">
        <v>6818</v>
      </c>
      <c r="E3321" s="1" t="s">
        <v>6752</v>
      </c>
      <c r="F3321" s="1">
        <v>0</v>
      </c>
      <c r="G3321" s="1">
        <v>0</v>
      </c>
      <c r="H3321" s="1">
        <v>19006494</v>
      </c>
      <c r="I3321" s="2">
        <v>45989</v>
      </c>
      <c r="J3321" s="1">
        <v>200</v>
      </c>
      <c r="K3321" s="1">
        <v>0</v>
      </c>
      <c r="L3321" s="1">
        <v>0</v>
      </c>
      <c r="M3321" s="1" t="s">
        <v>9880</v>
      </c>
      <c r="N3321" s="1"/>
      <c r="O3321" s="2">
        <v>45993</v>
      </c>
      <c r="P3321" s="1">
        <v>1</v>
      </c>
      <c r="Q3321" s="1" t="s">
        <v>6430</v>
      </c>
      <c r="R3321" s="2">
        <v>45981</v>
      </c>
      <c r="S3321" s="2"/>
      <c r="T3321" s="1">
        <v>0</v>
      </c>
    </row>
    <row r="3322" spans="1:20">
      <c r="A3322" s="1" t="s">
        <v>6221</v>
      </c>
      <c r="B3322" s="1" t="s">
        <v>590</v>
      </c>
      <c r="C3322" s="1" t="s">
        <v>591</v>
      </c>
      <c r="D3322" s="1" t="s">
        <v>6818</v>
      </c>
      <c r="E3322" s="1" t="s">
        <v>6752</v>
      </c>
      <c r="F3322" s="1">
        <v>0</v>
      </c>
      <c r="G3322" s="1">
        <v>0</v>
      </c>
      <c r="H3322" s="1">
        <v>19006494</v>
      </c>
      <c r="I3322" s="2">
        <v>45989</v>
      </c>
      <c r="J3322" s="1">
        <v>200</v>
      </c>
      <c r="K3322" s="1">
        <v>0</v>
      </c>
      <c r="L3322" s="1">
        <v>0</v>
      </c>
      <c r="M3322" s="1" t="s">
        <v>9880</v>
      </c>
      <c r="N3322" s="1"/>
      <c r="O3322" s="2">
        <v>45993</v>
      </c>
      <c r="P3322" s="1">
        <v>1</v>
      </c>
      <c r="Q3322" s="1" t="s">
        <v>6430</v>
      </c>
      <c r="R3322" s="2">
        <v>45981</v>
      </c>
      <c r="S3322" s="2"/>
      <c r="T3322" s="1">
        <v>0</v>
      </c>
    </row>
    <row r="3323" spans="1:20">
      <c r="A3323" s="1" t="s">
        <v>670</v>
      </c>
      <c r="B3323" s="1" t="s">
        <v>590</v>
      </c>
      <c r="C3323" s="1" t="s">
        <v>591</v>
      </c>
      <c r="D3323" s="1" t="s">
        <v>6433</v>
      </c>
      <c r="E3323" s="1" t="s">
        <v>6752</v>
      </c>
      <c r="F3323" s="1">
        <v>0</v>
      </c>
      <c r="G3323" s="1">
        <v>0</v>
      </c>
      <c r="H3323" s="1">
        <v>10706540</v>
      </c>
      <c r="I3323" s="2">
        <v>45989</v>
      </c>
      <c r="J3323" s="1">
        <v>500</v>
      </c>
      <c r="K3323" s="1">
        <v>0</v>
      </c>
      <c r="L3323" s="1">
        <v>0</v>
      </c>
      <c r="M3323" s="1" t="s">
        <v>673</v>
      </c>
      <c r="N3323" s="1"/>
      <c r="O3323" s="2">
        <v>45993</v>
      </c>
      <c r="P3323" s="1">
        <v>2</v>
      </c>
      <c r="Q3323" s="1" t="s">
        <v>6430</v>
      </c>
      <c r="R3323" s="2">
        <v>45981</v>
      </c>
      <c r="S3323" s="2"/>
      <c r="T3323" s="1">
        <v>0</v>
      </c>
    </row>
    <row r="3324" spans="1:20">
      <c r="A3324" s="1" t="s">
        <v>10233</v>
      </c>
      <c r="B3324" s="1" t="s">
        <v>8845</v>
      </c>
      <c r="C3324" s="1" t="s">
        <v>8846</v>
      </c>
      <c r="D3324" s="1" t="s">
        <v>6696</v>
      </c>
      <c r="E3324" s="1">
        <v>0</v>
      </c>
      <c r="F3324" s="1">
        <v>0</v>
      </c>
      <c r="G3324" s="1">
        <v>0</v>
      </c>
      <c r="H3324" s="1" t="s">
        <v>10234</v>
      </c>
      <c r="I3324" s="2">
        <v>37591</v>
      </c>
      <c r="J3324" s="1">
        <v>15000</v>
      </c>
      <c r="K3324" s="1">
        <v>0</v>
      </c>
      <c r="L3324" s="1">
        <v>0</v>
      </c>
      <c r="M3324" s="1" t="s">
        <v>10235</v>
      </c>
      <c r="N3324" s="1" t="s">
        <v>6534</v>
      </c>
      <c r="O3324" s="2">
        <v>45994</v>
      </c>
      <c r="P3324" s="1">
        <v>1</v>
      </c>
      <c r="Q3324" s="1" t="s">
        <v>6430</v>
      </c>
      <c r="R3324" s="2">
        <v>45981</v>
      </c>
      <c r="S3324" s="2"/>
      <c r="T3324" s="1">
        <v>0</v>
      </c>
    </row>
    <row r="3325" spans="1:20">
      <c r="A3325" s="1" t="s">
        <v>10236</v>
      </c>
      <c r="B3325" s="1" t="s">
        <v>5615</v>
      </c>
      <c r="C3325" s="1" t="s">
        <v>5616</v>
      </c>
      <c r="D3325" s="1" t="s">
        <v>8647</v>
      </c>
      <c r="E3325" s="1">
        <v>0</v>
      </c>
      <c r="F3325" s="1">
        <v>0</v>
      </c>
      <c r="G3325" s="1">
        <v>0</v>
      </c>
      <c r="H3325" s="1" t="s">
        <v>10237</v>
      </c>
      <c r="I3325" s="2">
        <v>45993</v>
      </c>
      <c r="J3325" s="1">
        <v>24000</v>
      </c>
      <c r="K3325" s="1">
        <v>0</v>
      </c>
      <c r="L3325" s="1">
        <v>0</v>
      </c>
      <c r="M3325" s="1" t="s">
        <v>10238</v>
      </c>
      <c r="N3325" s="1" t="s">
        <v>6534</v>
      </c>
      <c r="O3325" s="2">
        <v>45995</v>
      </c>
      <c r="P3325" s="1">
        <v>1</v>
      </c>
      <c r="Q3325" s="1" t="s">
        <v>6430</v>
      </c>
      <c r="R3325" s="2">
        <v>45981</v>
      </c>
      <c r="S3325" s="2"/>
      <c r="T3325" s="1">
        <v>0</v>
      </c>
    </row>
    <row r="3326" spans="1:20">
      <c r="A3326" s="1" t="s">
        <v>10239</v>
      </c>
      <c r="B3326" s="1" t="s">
        <v>5615</v>
      </c>
      <c r="C3326" s="1" t="s">
        <v>5616</v>
      </c>
      <c r="D3326" s="1" t="s">
        <v>8647</v>
      </c>
      <c r="E3326" s="1">
        <v>0</v>
      </c>
      <c r="F3326" s="1">
        <v>0</v>
      </c>
      <c r="G3326" s="1">
        <v>0</v>
      </c>
      <c r="H3326" s="1" t="s">
        <v>10240</v>
      </c>
      <c r="I3326" s="2">
        <v>45993</v>
      </c>
      <c r="J3326" s="1">
        <v>6000</v>
      </c>
      <c r="K3326" s="1">
        <v>0</v>
      </c>
      <c r="L3326" s="1">
        <v>0</v>
      </c>
      <c r="M3326" s="1" t="s">
        <v>10238</v>
      </c>
      <c r="N3326" s="1" t="s">
        <v>6534</v>
      </c>
      <c r="O3326" s="2">
        <v>45995</v>
      </c>
      <c r="P3326" s="1">
        <v>2</v>
      </c>
      <c r="Q3326" s="1" t="s">
        <v>6430</v>
      </c>
      <c r="R3326" s="2">
        <v>45981</v>
      </c>
      <c r="S3326" s="2"/>
      <c r="T3326" s="1">
        <v>0</v>
      </c>
    </row>
    <row r="3327" spans="1:20">
      <c r="A3327" s="1" t="s">
        <v>10241</v>
      </c>
      <c r="B3327" s="1" t="s">
        <v>1163</v>
      </c>
      <c r="C3327" s="1" t="s">
        <v>1164</v>
      </c>
      <c r="D3327" s="1" t="s">
        <v>7130</v>
      </c>
      <c r="E3327" s="1">
        <v>0</v>
      </c>
      <c r="F3327" s="1">
        <v>0</v>
      </c>
      <c r="G3327" s="1">
        <v>0</v>
      </c>
      <c r="H3327" s="1" t="s">
        <v>9310</v>
      </c>
      <c r="I3327" s="2">
        <v>45992</v>
      </c>
      <c r="J3327" s="1">
        <v>3000</v>
      </c>
      <c r="K3327" s="1">
        <v>0</v>
      </c>
      <c r="L3327" s="1">
        <v>0</v>
      </c>
      <c r="M3327" s="1" t="s">
        <v>9311</v>
      </c>
      <c r="N3327" s="1" t="s">
        <v>10242</v>
      </c>
      <c r="O3327" s="2">
        <v>45995</v>
      </c>
      <c r="P3327" s="1">
        <v>1</v>
      </c>
      <c r="Q3327" s="1" t="s">
        <v>6430</v>
      </c>
      <c r="R3327" s="2">
        <v>45981</v>
      </c>
      <c r="S3327" s="2"/>
      <c r="T3327" s="1">
        <v>0</v>
      </c>
    </row>
    <row r="3328" spans="1:20">
      <c r="A3328" s="1" t="s">
        <v>7309</v>
      </c>
      <c r="B3328" s="1" t="s">
        <v>1163</v>
      </c>
      <c r="C3328" s="1" t="s">
        <v>1164</v>
      </c>
      <c r="D3328" s="1" t="s">
        <v>6454</v>
      </c>
      <c r="E3328" s="1">
        <v>0</v>
      </c>
      <c r="F3328" s="1">
        <v>0</v>
      </c>
      <c r="G3328" s="1">
        <v>0</v>
      </c>
      <c r="H3328" s="1" t="s">
        <v>7310</v>
      </c>
      <c r="I3328" s="2">
        <v>46027</v>
      </c>
      <c r="J3328" s="1">
        <v>25000</v>
      </c>
      <c r="K3328" s="1">
        <v>0</v>
      </c>
      <c r="L3328" s="1">
        <v>0</v>
      </c>
      <c r="M3328" s="1" t="s">
        <v>7311</v>
      </c>
      <c r="N3328" s="1" t="s">
        <v>6571</v>
      </c>
      <c r="O3328" s="2">
        <v>46030</v>
      </c>
      <c r="P3328" s="1">
        <v>1</v>
      </c>
      <c r="Q3328" s="1" t="s">
        <v>6430</v>
      </c>
      <c r="R3328" s="2">
        <v>45981</v>
      </c>
      <c r="S3328" s="2"/>
      <c r="T3328" s="1">
        <v>0</v>
      </c>
    </row>
    <row r="3329" spans="1:20">
      <c r="A3329" s="1" t="s">
        <v>6224</v>
      </c>
      <c r="B3329" s="1" t="s">
        <v>1738</v>
      </c>
      <c r="C3329" s="1" t="s">
        <v>1739</v>
      </c>
      <c r="D3329" s="1" t="s">
        <v>7126</v>
      </c>
      <c r="E3329" s="1">
        <v>0</v>
      </c>
      <c r="F3329" s="1">
        <v>0</v>
      </c>
      <c r="G3329" s="1">
        <v>0</v>
      </c>
      <c r="H3329" s="1">
        <v>3025</v>
      </c>
      <c r="I3329" s="2">
        <v>45994</v>
      </c>
      <c r="J3329" s="1">
        <v>31500</v>
      </c>
      <c r="K3329" s="1">
        <v>0</v>
      </c>
      <c r="L3329" s="1">
        <v>0</v>
      </c>
      <c r="M3329" s="1" t="s">
        <v>10243</v>
      </c>
      <c r="N3329" s="1"/>
      <c r="O3329" s="2">
        <v>45996</v>
      </c>
      <c r="P3329" s="1">
        <v>1</v>
      </c>
      <c r="Q3329" s="1" t="s">
        <v>6430</v>
      </c>
      <c r="R3329" s="2">
        <v>45981</v>
      </c>
      <c r="S3329" s="2"/>
      <c r="T3329" s="1">
        <v>0</v>
      </c>
    </row>
    <row r="3330" spans="1:20">
      <c r="A3330" s="1" t="s">
        <v>6228</v>
      </c>
      <c r="B3330" s="1" t="s">
        <v>88</v>
      </c>
      <c r="C3330" s="1" t="s">
        <v>89</v>
      </c>
      <c r="D3330" s="1" t="s">
        <v>6488</v>
      </c>
      <c r="E3330" s="1">
        <v>0</v>
      </c>
      <c r="F3330" s="1">
        <v>0</v>
      </c>
      <c r="G3330" s="1">
        <v>0</v>
      </c>
      <c r="H3330" s="1" t="s">
        <v>5053</v>
      </c>
      <c r="I3330" s="2">
        <v>46048</v>
      </c>
      <c r="J3330" s="1">
        <v>3000</v>
      </c>
      <c r="K3330" s="1">
        <v>0</v>
      </c>
      <c r="L3330" s="1">
        <v>0</v>
      </c>
      <c r="M3330" s="1" t="s">
        <v>6719</v>
      </c>
      <c r="N3330" s="1" t="s">
        <v>6577</v>
      </c>
      <c r="O3330" s="2">
        <v>46051</v>
      </c>
      <c r="P3330" s="1">
        <v>2</v>
      </c>
      <c r="Q3330" s="1" t="s">
        <v>6443</v>
      </c>
      <c r="R3330" s="2">
        <v>45981</v>
      </c>
      <c r="S3330" s="2"/>
      <c r="T3330" s="1">
        <v>0</v>
      </c>
    </row>
    <row r="3331" spans="1:20">
      <c r="A3331" s="1" t="s">
        <v>7312</v>
      </c>
      <c r="B3331" s="1" t="s">
        <v>994</v>
      </c>
      <c r="C3331" s="1" t="s">
        <v>995</v>
      </c>
      <c r="D3331" s="1" t="s">
        <v>6503</v>
      </c>
      <c r="E3331" s="1">
        <v>0</v>
      </c>
      <c r="F3331" s="1">
        <v>0</v>
      </c>
      <c r="G3331" s="1">
        <v>0</v>
      </c>
      <c r="H3331" s="1" t="s">
        <v>993</v>
      </c>
      <c r="I3331" s="2">
        <v>46118</v>
      </c>
      <c r="J3331" s="1">
        <v>54000</v>
      </c>
      <c r="K3331" s="1">
        <v>0</v>
      </c>
      <c r="L3331" s="1">
        <v>0</v>
      </c>
      <c r="M3331" s="1" t="s">
        <v>6673</v>
      </c>
      <c r="N3331" s="1" t="s">
        <v>7313</v>
      </c>
      <c r="O3331" s="2">
        <v>46121</v>
      </c>
      <c r="P3331" s="1">
        <v>1</v>
      </c>
      <c r="Q3331" s="1" t="s">
        <v>6443</v>
      </c>
      <c r="R3331" s="2">
        <v>45981</v>
      </c>
      <c r="S3331" s="2"/>
      <c r="T3331" s="1">
        <v>0</v>
      </c>
    </row>
    <row r="3332" spans="1:20">
      <c r="A3332" s="1" t="s">
        <v>7314</v>
      </c>
      <c r="B3332" s="1" t="s">
        <v>994</v>
      </c>
      <c r="C3332" s="1" t="s">
        <v>995</v>
      </c>
      <c r="D3332" s="1" t="s">
        <v>6503</v>
      </c>
      <c r="E3332" s="1">
        <v>0</v>
      </c>
      <c r="F3332" s="1">
        <v>0</v>
      </c>
      <c r="G3332" s="1">
        <v>0</v>
      </c>
      <c r="H3332" s="1" t="s">
        <v>993</v>
      </c>
      <c r="I3332" s="2">
        <v>46118</v>
      </c>
      <c r="J3332" s="1">
        <v>46000</v>
      </c>
      <c r="K3332" s="1">
        <v>0</v>
      </c>
      <c r="L3332" s="1">
        <v>0</v>
      </c>
      <c r="M3332" s="1" t="s">
        <v>6673</v>
      </c>
      <c r="N3332" s="1" t="s">
        <v>7315</v>
      </c>
      <c r="O3332" s="2">
        <v>46149</v>
      </c>
      <c r="P3332" s="1">
        <v>1</v>
      </c>
      <c r="Q3332" s="1" t="s">
        <v>6443</v>
      </c>
      <c r="R3332" s="2">
        <v>45981</v>
      </c>
      <c r="S3332" s="2"/>
      <c r="T3332" s="1">
        <v>0</v>
      </c>
    </row>
    <row r="3333" spans="1:20">
      <c r="A3333" s="1" t="s">
        <v>7316</v>
      </c>
      <c r="B3333" s="1" t="s">
        <v>183</v>
      </c>
      <c r="C3333" s="1" t="s">
        <v>184</v>
      </c>
      <c r="D3333" s="1" t="s">
        <v>6526</v>
      </c>
      <c r="E3333" s="1">
        <v>0</v>
      </c>
      <c r="F3333" s="1">
        <v>0</v>
      </c>
      <c r="G3333" s="1">
        <v>0</v>
      </c>
      <c r="H3333" s="1" t="s">
        <v>7317</v>
      </c>
      <c r="I3333" s="2">
        <v>46000</v>
      </c>
      <c r="J3333" s="1">
        <v>18000</v>
      </c>
      <c r="K3333" s="1">
        <v>0</v>
      </c>
      <c r="L3333" s="1">
        <v>0</v>
      </c>
      <c r="M3333" s="1" t="s">
        <v>285</v>
      </c>
      <c r="N3333" s="1"/>
      <c r="O3333" s="2">
        <v>46014</v>
      </c>
      <c r="P3333" s="1">
        <v>1</v>
      </c>
      <c r="Q3333" s="1" t="s">
        <v>6468</v>
      </c>
      <c r="R3333" s="2">
        <v>45981</v>
      </c>
      <c r="S3333" s="2"/>
      <c r="T3333" s="1">
        <v>0</v>
      </c>
    </row>
    <row r="3334" spans="1:20">
      <c r="A3334" s="1" t="s">
        <v>7318</v>
      </c>
      <c r="B3334" s="1" t="s">
        <v>183</v>
      </c>
      <c r="C3334" s="1" t="s">
        <v>184</v>
      </c>
      <c r="D3334" s="1" t="s">
        <v>6526</v>
      </c>
      <c r="E3334" s="1">
        <v>0</v>
      </c>
      <c r="F3334" s="1">
        <v>0</v>
      </c>
      <c r="G3334" s="1">
        <v>0</v>
      </c>
      <c r="H3334" s="1" t="s">
        <v>7317</v>
      </c>
      <c r="I3334" s="2">
        <v>46007</v>
      </c>
      <c r="J3334" s="1">
        <v>18000</v>
      </c>
      <c r="K3334" s="1">
        <v>0</v>
      </c>
      <c r="L3334" s="1">
        <v>0</v>
      </c>
      <c r="M3334" s="1" t="s">
        <v>285</v>
      </c>
      <c r="N3334" s="1"/>
      <c r="O3334" s="2">
        <v>46028</v>
      </c>
      <c r="P3334" s="1">
        <v>1</v>
      </c>
      <c r="Q3334" s="1" t="s">
        <v>6468</v>
      </c>
      <c r="R3334" s="2">
        <v>45981</v>
      </c>
      <c r="S3334" s="2"/>
      <c r="T3334" s="1">
        <v>0</v>
      </c>
    </row>
    <row r="3335" spans="1:20">
      <c r="A3335" s="1" t="s">
        <v>675</v>
      </c>
      <c r="B3335" s="1" t="s">
        <v>183</v>
      </c>
      <c r="C3335" s="1" t="s">
        <v>184</v>
      </c>
      <c r="D3335" s="1" t="s">
        <v>6526</v>
      </c>
      <c r="E3335" s="1">
        <v>0</v>
      </c>
      <c r="F3335" s="1">
        <v>0</v>
      </c>
      <c r="G3335" s="1">
        <v>0</v>
      </c>
      <c r="H3335" s="1" t="s">
        <v>678</v>
      </c>
      <c r="I3335" s="2">
        <v>45993</v>
      </c>
      <c r="J3335" s="1">
        <v>18000</v>
      </c>
      <c r="K3335" s="1">
        <v>0</v>
      </c>
      <c r="L3335" s="1">
        <v>0</v>
      </c>
      <c r="M3335" s="1" t="s">
        <v>285</v>
      </c>
      <c r="N3335" s="1"/>
      <c r="O3335" s="2">
        <v>46007</v>
      </c>
      <c r="P3335" s="1">
        <v>1</v>
      </c>
      <c r="Q3335" s="1" t="s">
        <v>6468</v>
      </c>
      <c r="R3335" s="2">
        <v>45981</v>
      </c>
      <c r="S3335" s="2"/>
      <c r="T3335" s="1">
        <v>0</v>
      </c>
    </row>
    <row r="3336" spans="1:20">
      <c r="A3336" s="1" t="s">
        <v>7319</v>
      </c>
      <c r="B3336" s="1" t="s">
        <v>183</v>
      </c>
      <c r="C3336" s="1" t="s">
        <v>184</v>
      </c>
      <c r="D3336" s="1" t="s">
        <v>6526</v>
      </c>
      <c r="E3336" s="1">
        <v>0</v>
      </c>
      <c r="F3336" s="1">
        <v>0</v>
      </c>
      <c r="G3336" s="1">
        <v>0</v>
      </c>
      <c r="H3336" s="1" t="s">
        <v>678</v>
      </c>
      <c r="I3336" s="2">
        <v>46000</v>
      </c>
      <c r="J3336" s="1">
        <v>18000</v>
      </c>
      <c r="K3336" s="1">
        <v>0</v>
      </c>
      <c r="L3336" s="1">
        <v>0</v>
      </c>
      <c r="M3336" s="1" t="s">
        <v>285</v>
      </c>
      <c r="N3336" s="1"/>
      <c r="O3336" s="2">
        <v>46021</v>
      </c>
      <c r="P3336" s="1">
        <v>1</v>
      </c>
      <c r="Q3336" s="1" t="s">
        <v>6468</v>
      </c>
      <c r="R3336" s="2">
        <v>45981</v>
      </c>
      <c r="S3336" s="2"/>
      <c r="T3336" s="1">
        <v>0</v>
      </c>
    </row>
    <row r="3337" spans="1:20">
      <c r="A3337" s="1" t="s">
        <v>7320</v>
      </c>
      <c r="B3337" s="1" t="s">
        <v>183</v>
      </c>
      <c r="C3337" s="1" t="s">
        <v>184</v>
      </c>
      <c r="D3337" s="1" t="s">
        <v>6522</v>
      </c>
      <c r="E3337" s="1">
        <v>0</v>
      </c>
      <c r="F3337" s="1">
        <v>0</v>
      </c>
      <c r="G3337" s="1">
        <v>0</v>
      </c>
      <c r="H3337" s="1" t="s">
        <v>198</v>
      </c>
      <c r="I3337" s="2">
        <v>45993</v>
      </c>
      <c r="J3337" s="1">
        <v>36000</v>
      </c>
      <c r="K3337" s="1">
        <v>0</v>
      </c>
      <c r="L3337" s="1">
        <v>0</v>
      </c>
      <c r="M3337" s="1" t="s">
        <v>176</v>
      </c>
      <c r="N3337" s="1"/>
      <c r="O3337" s="2">
        <v>46007</v>
      </c>
      <c r="P3337" s="1">
        <v>1</v>
      </c>
      <c r="Q3337" s="1" t="s">
        <v>6468</v>
      </c>
      <c r="R3337" s="2">
        <v>45981</v>
      </c>
      <c r="S3337" s="2"/>
      <c r="T3337" s="1">
        <v>0</v>
      </c>
    </row>
    <row r="3338" spans="1:20">
      <c r="A3338" s="1" t="s">
        <v>7321</v>
      </c>
      <c r="B3338" s="1" t="s">
        <v>183</v>
      </c>
      <c r="C3338" s="1" t="s">
        <v>184</v>
      </c>
      <c r="D3338" s="1" t="s">
        <v>6522</v>
      </c>
      <c r="E3338" s="1">
        <v>0</v>
      </c>
      <c r="F3338" s="1">
        <v>0</v>
      </c>
      <c r="G3338" s="1">
        <v>0</v>
      </c>
      <c r="H3338" s="1" t="s">
        <v>198</v>
      </c>
      <c r="I3338" s="2">
        <v>45993</v>
      </c>
      <c r="J3338" s="1">
        <v>36000</v>
      </c>
      <c r="K3338" s="1">
        <v>0</v>
      </c>
      <c r="L3338" s="1">
        <v>0</v>
      </c>
      <c r="M3338" s="1" t="s">
        <v>176</v>
      </c>
      <c r="N3338" s="1"/>
      <c r="O3338" s="2">
        <v>46007</v>
      </c>
      <c r="P3338" s="1">
        <v>1</v>
      </c>
      <c r="Q3338" s="1" t="s">
        <v>6468</v>
      </c>
      <c r="R3338" s="2">
        <v>45981</v>
      </c>
      <c r="S3338" s="2"/>
      <c r="T3338" s="1">
        <v>0</v>
      </c>
    </row>
    <row r="3339" spans="1:20">
      <c r="A3339" s="1" t="s">
        <v>7322</v>
      </c>
      <c r="B3339" s="1" t="s">
        <v>183</v>
      </c>
      <c r="C3339" s="1" t="s">
        <v>184</v>
      </c>
      <c r="D3339" s="1" t="s">
        <v>6522</v>
      </c>
      <c r="E3339" s="1">
        <v>0</v>
      </c>
      <c r="F3339" s="1">
        <v>0</v>
      </c>
      <c r="G3339" s="1">
        <v>0</v>
      </c>
      <c r="H3339" s="1" t="s">
        <v>198</v>
      </c>
      <c r="I3339" s="2">
        <v>46000</v>
      </c>
      <c r="J3339" s="1">
        <v>36000</v>
      </c>
      <c r="K3339" s="1">
        <v>0</v>
      </c>
      <c r="L3339" s="1">
        <v>0</v>
      </c>
      <c r="M3339" s="1" t="s">
        <v>176</v>
      </c>
      <c r="N3339" s="1"/>
      <c r="O3339" s="2">
        <v>46014</v>
      </c>
      <c r="P3339" s="1">
        <v>1</v>
      </c>
      <c r="Q3339" s="1" t="s">
        <v>6468</v>
      </c>
      <c r="R3339" s="2">
        <v>45981</v>
      </c>
      <c r="S3339" s="2"/>
      <c r="T3339" s="1">
        <v>0</v>
      </c>
    </row>
    <row r="3340" spans="1:20">
      <c r="A3340" s="1" t="s">
        <v>7323</v>
      </c>
      <c r="B3340" s="1" t="s">
        <v>183</v>
      </c>
      <c r="C3340" s="1" t="s">
        <v>184</v>
      </c>
      <c r="D3340" s="1" t="s">
        <v>6762</v>
      </c>
      <c r="E3340" s="1">
        <v>0</v>
      </c>
      <c r="F3340" s="1">
        <v>0</v>
      </c>
      <c r="G3340" s="1">
        <v>0</v>
      </c>
      <c r="H3340" s="1" t="s">
        <v>6764</v>
      </c>
      <c r="I3340" s="2">
        <v>45993</v>
      </c>
      <c r="J3340" s="1">
        <v>40000</v>
      </c>
      <c r="K3340" s="1">
        <v>0</v>
      </c>
      <c r="L3340" s="1">
        <v>0</v>
      </c>
      <c r="M3340" s="1" t="s">
        <v>6765</v>
      </c>
      <c r="N3340" s="1"/>
      <c r="O3340" s="2">
        <v>46007</v>
      </c>
      <c r="P3340" s="1">
        <v>1</v>
      </c>
      <c r="Q3340" s="1" t="s">
        <v>6468</v>
      </c>
      <c r="R3340" s="2">
        <v>45981</v>
      </c>
      <c r="S3340" s="2"/>
      <c r="T3340" s="1">
        <v>0</v>
      </c>
    </row>
    <row r="3341" spans="1:20">
      <c r="A3341" s="1" t="s">
        <v>7324</v>
      </c>
      <c r="B3341" s="1" t="s">
        <v>183</v>
      </c>
      <c r="C3341" s="1" t="s">
        <v>184</v>
      </c>
      <c r="D3341" s="1" t="s">
        <v>6762</v>
      </c>
      <c r="E3341" s="1">
        <v>0</v>
      </c>
      <c r="F3341" s="1">
        <v>0</v>
      </c>
      <c r="G3341" s="1">
        <v>0</v>
      </c>
      <c r="H3341" s="1" t="s">
        <v>6764</v>
      </c>
      <c r="I3341" s="2">
        <v>45993</v>
      </c>
      <c r="J3341" s="1">
        <v>40000</v>
      </c>
      <c r="K3341" s="1">
        <v>0</v>
      </c>
      <c r="L3341" s="1">
        <v>0</v>
      </c>
      <c r="M3341" s="1" t="s">
        <v>6765</v>
      </c>
      <c r="N3341" s="1"/>
      <c r="O3341" s="2">
        <v>46007</v>
      </c>
      <c r="P3341" s="1">
        <v>1</v>
      </c>
      <c r="Q3341" s="1" t="s">
        <v>6468</v>
      </c>
      <c r="R3341" s="2">
        <v>45981</v>
      </c>
      <c r="S3341" s="2"/>
      <c r="T3341" s="1">
        <v>0</v>
      </c>
    </row>
    <row r="3342" spans="1:20">
      <c r="A3342" s="1" t="s">
        <v>7325</v>
      </c>
      <c r="B3342" s="1" t="s">
        <v>6167</v>
      </c>
      <c r="C3342" s="1" t="s">
        <v>6168</v>
      </c>
      <c r="D3342" s="1" t="s">
        <v>6531</v>
      </c>
      <c r="E3342" s="1">
        <v>0</v>
      </c>
      <c r="F3342" s="1">
        <v>0</v>
      </c>
      <c r="G3342" s="1">
        <v>0</v>
      </c>
      <c r="H3342" s="1" t="s">
        <v>6166</v>
      </c>
      <c r="I3342" s="2">
        <v>45996</v>
      </c>
      <c r="J3342" s="1">
        <v>500</v>
      </c>
      <c r="K3342" s="1">
        <v>0</v>
      </c>
      <c r="L3342" s="1">
        <v>0</v>
      </c>
      <c r="M3342" s="1" t="s">
        <v>7326</v>
      </c>
      <c r="N3342" s="1"/>
      <c r="O3342" s="2">
        <v>46000</v>
      </c>
      <c r="P3342" s="1">
        <v>2</v>
      </c>
      <c r="Q3342" s="1" t="s">
        <v>6436</v>
      </c>
      <c r="R3342" s="2">
        <v>45981</v>
      </c>
      <c r="S3342" s="2"/>
      <c r="T3342" s="1">
        <v>0</v>
      </c>
    </row>
    <row r="3343" spans="1:20">
      <c r="A3343" s="1" t="s">
        <v>680</v>
      </c>
      <c r="B3343" s="1" t="s">
        <v>259</v>
      </c>
      <c r="C3343" s="1" t="s">
        <v>184</v>
      </c>
      <c r="D3343" s="1" t="s">
        <v>6526</v>
      </c>
      <c r="E3343" s="1">
        <v>0</v>
      </c>
      <c r="F3343" s="1">
        <v>0</v>
      </c>
      <c r="G3343" s="1">
        <v>0</v>
      </c>
      <c r="H3343" s="1" t="s">
        <v>684</v>
      </c>
      <c r="I3343" s="2">
        <v>45993</v>
      </c>
      <c r="J3343" s="1">
        <v>40000</v>
      </c>
      <c r="K3343" s="1">
        <v>0</v>
      </c>
      <c r="L3343" s="1">
        <v>0</v>
      </c>
      <c r="M3343" s="1" t="s">
        <v>310</v>
      </c>
      <c r="N3343" s="1"/>
      <c r="O3343" s="2">
        <v>46007</v>
      </c>
      <c r="P3343" s="1">
        <v>1</v>
      </c>
      <c r="Q3343" s="1" t="s">
        <v>6468</v>
      </c>
      <c r="R3343" s="2">
        <v>45981</v>
      </c>
      <c r="S3343" s="2"/>
      <c r="T3343" s="1">
        <v>0</v>
      </c>
    </row>
    <row r="3344" spans="1:20">
      <c r="A3344" s="1" t="s">
        <v>686</v>
      </c>
      <c r="B3344" s="1" t="s">
        <v>259</v>
      </c>
      <c r="C3344" s="1" t="s">
        <v>184</v>
      </c>
      <c r="D3344" s="1" t="s">
        <v>6526</v>
      </c>
      <c r="E3344" s="1">
        <v>0</v>
      </c>
      <c r="F3344" s="1">
        <v>0</v>
      </c>
      <c r="G3344" s="1">
        <v>0</v>
      </c>
      <c r="H3344" s="1" t="s">
        <v>684</v>
      </c>
      <c r="I3344" s="2">
        <v>46000</v>
      </c>
      <c r="J3344" s="1">
        <v>40000</v>
      </c>
      <c r="K3344" s="1">
        <v>0</v>
      </c>
      <c r="L3344" s="1">
        <v>0</v>
      </c>
      <c r="M3344" s="1" t="s">
        <v>310</v>
      </c>
      <c r="N3344" s="1"/>
      <c r="O3344" s="2">
        <v>46014</v>
      </c>
      <c r="P3344" s="1">
        <v>1</v>
      </c>
      <c r="Q3344" s="1" t="s">
        <v>6468</v>
      </c>
      <c r="R3344" s="2">
        <v>45981</v>
      </c>
      <c r="S3344" s="2"/>
      <c r="T3344" s="1">
        <v>0</v>
      </c>
    </row>
    <row r="3345" spans="1:20">
      <c r="A3345" s="1" t="s">
        <v>690</v>
      </c>
      <c r="B3345" s="1" t="s">
        <v>259</v>
      </c>
      <c r="C3345" s="1" t="s">
        <v>184</v>
      </c>
      <c r="D3345" s="1" t="s">
        <v>6526</v>
      </c>
      <c r="E3345" s="1">
        <v>0</v>
      </c>
      <c r="F3345" s="1">
        <v>0</v>
      </c>
      <c r="G3345" s="1">
        <v>0</v>
      </c>
      <c r="H3345" s="1" t="s">
        <v>684</v>
      </c>
      <c r="I3345" s="2">
        <v>46000</v>
      </c>
      <c r="J3345" s="1">
        <v>40000</v>
      </c>
      <c r="K3345" s="1">
        <v>0</v>
      </c>
      <c r="L3345" s="1">
        <v>0</v>
      </c>
      <c r="M3345" s="1" t="s">
        <v>310</v>
      </c>
      <c r="N3345" s="1"/>
      <c r="O3345" s="2">
        <v>46014</v>
      </c>
      <c r="P3345" s="1">
        <v>1</v>
      </c>
      <c r="Q3345" s="1" t="s">
        <v>6468</v>
      </c>
      <c r="R3345" s="2">
        <v>45981</v>
      </c>
      <c r="S3345" s="2"/>
      <c r="T3345" s="1">
        <v>0</v>
      </c>
    </row>
    <row r="3346" spans="1:20">
      <c r="A3346" s="1" t="s">
        <v>7327</v>
      </c>
      <c r="B3346" s="1" t="s">
        <v>259</v>
      </c>
      <c r="C3346" s="1" t="s">
        <v>184</v>
      </c>
      <c r="D3346" s="1" t="s">
        <v>6526</v>
      </c>
      <c r="E3346" s="1">
        <v>0</v>
      </c>
      <c r="F3346" s="1">
        <v>0</v>
      </c>
      <c r="G3346" s="1">
        <v>0</v>
      </c>
      <c r="H3346" s="1" t="s">
        <v>684</v>
      </c>
      <c r="I3346" s="2">
        <v>46007</v>
      </c>
      <c r="J3346" s="1">
        <v>40000</v>
      </c>
      <c r="K3346" s="1">
        <v>0</v>
      </c>
      <c r="L3346" s="1">
        <v>0</v>
      </c>
      <c r="M3346" s="1" t="s">
        <v>310</v>
      </c>
      <c r="N3346" s="1"/>
      <c r="O3346" s="2">
        <v>46021</v>
      </c>
      <c r="P3346" s="1">
        <v>1</v>
      </c>
      <c r="Q3346" s="1" t="s">
        <v>6468</v>
      </c>
      <c r="R3346" s="2">
        <v>45981</v>
      </c>
      <c r="S3346" s="2"/>
      <c r="T3346" s="1">
        <v>0</v>
      </c>
    </row>
    <row r="3347" spans="1:20">
      <c r="A3347" s="1" t="s">
        <v>10244</v>
      </c>
      <c r="B3347" s="1" t="s">
        <v>2883</v>
      </c>
      <c r="C3347" s="1" t="s">
        <v>2884</v>
      </c>
      <c r="D3347" s="1" t="s">
        <v>8589</v>
      </c>
      <c r="E3347" s="1" t="s">
        <v>7525</v>
      </c>
      <c r="F3347" s="1">
        <v>0</v>
      </c>
      <c r="G3347" s="1">
        <v>0</v>
      </c>
      <c r="H3347" s="1" t="s">
        <v>10245</v>
      </c>
      <c r="I3347" s="2">
        <v>45988</v>
      </c>
      <c r="J3347" s="1">
        <v>10000</v>
      </c>
      <c r="K3347" s="1">
        <v>0</v>
      </c>
      <c r="L3347" s="1">
        <v>0</v>
      </c>
      <c r="M3347" s="1" t="s">
        <v>10246</v>
      </c>
      <c r="N3347" s="1" t="s">
        <v>8546</v>
      </c>
      <c r="O3347" s="2">
        <v>45989</v>
      </c>
      <c r="P3347" s="1">
        <v>2</v>
      </c>
      <c r="Q3347" s="1" t="s">
        <v>6430</v>
      </c>
      <c r="R3347" s="2">
        <v>45981</v>
      </c>
      <c r="S3347" s="2"/>
      <c r="T3347" s="1">
        <v>0</v>
      </c>
    </row>
    <row r="3348" spans="1:20">
      <c r="A3348" s="1" t="s">
        <v>10244</v>
      </c>
      <c r="B3348" s="1" t="s">
        <v>2883</v>
      </c>
      <c r="C3348" s="1" t="s">
        <v>2884</v>
      </c>
      <c r="D3348" s="1" t="s">
        <v>8589</v>
      </c>
      <c r="E3348" s="1" t="s">
        <v>7525</v>
      </c>
      <c r="F3348" s="1">
        <v>0</v>
      </c>
      <c r="G3348" s="1">
        <v>0</v>
      </c>
      <c r="H3348" s="1" t="s">
        <v>10245</v>
      </c>
      <c r="I3348" s="2">
        <v>45988</v>
      </c>
      <c r="J3348" s="1">
        <v>20</v>
      </c>
      <c r="K3348" s="1">
        <v>0</v>
      </c>
      <c r="L3348" s="1">
        <v>0</v>
      </c>
      <c r="M3348" s="1" t="s">
        <v>10246</v>
      </c>
      <c r="N3348" s="1" t="s">
        <v>6431</v>
      </c>
      <c r="O3348" s="2">
        <v>45989</v>
      </c>
      <c r="P3348" s="1">
        <v>2</v>
      </c>
      <c r="Q3348" s="1" t="s">
        <v>6430</v>
      </c>
      <c r="R3348" s="2">
        <v>45981</v>
      </c>
      <c r="S3348" s="2"/>
      <c r="T3348" s="1">
        <v>0</v>
      </c>
    </row>
    <row r="3349" spans="1:20">
      <c r="A3349" s="1" t="s">
        <v>10247</v>
      </c>
      <c r="B3349" s="1" t="s">
        <v>2883</v>
      </c>
      <c r="C3349" s="1" t="s">
        <v>2884</v>
      </c>
      <c r="D3349" s="1" t="s">
        <v>6426</v>
      </c>
      <c r="E3349" s="1" t="s">
        <v>6426</v>
      </c>
      <c r="F3349" s="1">
        <v>0</v>
      </c>
      <c r="G3349" s="1">
        <v>0</v>
      </c>
      <c r="H3349" s="1" t="s">
        <v>10248</v>
      </c>
      <c r="I3349" s="2">
        <v>45988</v>
      </c>
      <c r="J3349" s="1">
        <v>500</v>
      </c>
      <c r="K3349" s="1">
        <v>0</v>
      </c>
      <c r="L3349" s="1">
        <v>0</v>
      </c>
      <c r="M3349" s="1" t="s">
        <v>10249</v>
      </c>
      <c r="N3349" s="1" t="s">
        <v>8559</v>
      </c>
      <c r="O3349" s="2">
        <v>45989</v>
      </c>
      <c r="P3349" s="1">
        <v>2</v>
      </c>
      <c r="Q3349" s="1" t="s">
        <v>6430</v>
      </c>
      <c r="R3349" s="2">
        <v>45981</v>
      </c>
      <c r="S3349" s="2"/>
      <c r="T3349" s="1">
        <v>0</v>
      </c>
    </row>
    <row r="3350" spans="1:20">
      <c r="A3350" s="1" t="s">
        <v>10247</v>
      </c>
      <c r="B3350" s="1" t="s">
        <v>2883</v>
      </c>
      <c r="C3350" s="1" t="s">
        <v>2884</v>
      </c>
      <c r="D3350" s="1" t="s">
        <v>6426</v>
      </c>
      <c r="E3350" s="1" t="s">
        <v>6426</v>
      </c>
      <c r="F3350" s="1">
        <v>0</v>
      </c>
      <c r="G3350" s="1">
        <v>0</v>
      </c>
      <c r="H3350" s="1" t="s">
        <v>10248</v>
      </c>
      <c r="I3350" s="2">
        <v>45988</v>
      </c>
      <c r="J3350" s="1">
        <v>20</v>
      </c>
      <c r="K3350" s="1">
        <v>0</v>
      </c>
      <c r="L3350" s="1">
        <v>0</v>
      </c>
      <c r="M3350" s="1" t="s">
        <v>10249</v>
      </c>
      <c r="N3350" s="1" t="s">
        <v>6431</v>
      </c>
      <c r="O3350" s="2">
        <v>45989</v>
      </c>
      <c r="P3350" s="1">
        <v>2</v>
      </c>
      <c r="Q3350" s="1" t="s">
        <v>6430</v>
      </c>
      <c r="R3350" s="2">
        <v>45981</v>
      </c>
      <c r="S3350" s="2"/>
      <c r="T3350" s="1">
        <v>0</v>
      </c>
    </row>
    <row r="3351" spans="1:20">
      <c r="A3351" s="1" t="s">
        <v>10250</v>
      </c>
      <c r="B3351" s="1" t="s">
        <v>2883</v>
      </c>
      <c r="C3351" s="1" t="s">
        <v>2884</v>
      </c>
      <c r="D3351" s="1" t="s">
        <v>8589</v>
      </c>
      <c r="E3351" s="1" t="s">
        <v>7525</v>
      </c>
      <c r="F3351" s="1">
        <v>0</v>
      </c>
      <c r="G3351" s="1">
        <v>0</v>
      </c>
      <c r="H3351" s="1" t="s">
        <v>10251</v>
      </c>
      <c r="I3351" s="2">
        <v>45988</v>
      </c>
      <c r="J3351" s="1">
        <v>1000</v>
      </c>
      <c r="K3351" s="1">
        <v>0</v>
      </c>
      <c r="L3351" s="1">
        <v>0</v>
      </c>
      <c r="M3351" s="1" t="s">
        <v>10252</v>
      </c>
      <c r="N3351" s="1" t="s">
        <v>8546</v>
      </c>
      <c r="O3351" s="2">
        <v>45989</v>
      </c>
      <c r="P3351" s="1">
        <v>1</v>
      </c>
      <c r="Q3351" s="1" t="s">
        <v>6430</v>
      </c>
      <c r="R3351" s="2">
        <v>45981</v>
      </c>
      <c r="S3351" s="2"/>
      <c r="T3351" s="1">
        <v>0</v>
      </c>
    </row>
    <row r="3352" spans="1:20">
      <c r="A3352" s="1" t="s">
        <v>10250</v>
      </c>
      <c r="B3352" s="1" t="s">
        <v>2883</v>
      </c>
      <c r="C3352" s="1" t="s">
        <v>2884</v>
      </c>
      <c r="D3352" s="1" t="s">
        <v>8589</v>
      </c>
      <c r="E3352" s="1" t="s">
        <v>7525</v>
      </c>
      <c r="F3352" s="1">
        <v>0</v>
      </c>
      <c r="G3352" s="1">
        <v>0</v>
      </c>
      <c r="H3352" s="1" t="s">
        <v>10251</v>
      </c>
      <c r="I3352" s="2">
        <v>45988</v>
      </c>
      <c r="J3352" s="1">
        <v>20</v>
      </c>
      <c r="K3352" s="1">
        <v>0</v>
      </c>
      <c r="L3352" s="1">
        <v>0</v>
      </c>
      <c r="M3352" s="1" t="s">
        <v>10252</v>
      </c>
      <c r="N3352" s="1" t="s">
        <v>6431</v>
      </c>
      <c r="O3352" s="2">
        <v>45989</v>
      </c>
      <c r="P3352" s="1">
        <v>1</v>
      </c>
      <c r="Q3352" s="1" t="s">
        <v>6430</v>
      </c>
      <c r="R3352" s="2">
        <v>45981</v>
      </c>
      <c r="S3352" s="2"/>
      <c r="T3352" s="1">
        <v>0</v>
      </c>
    </row>
    <row r="3353" spans="1:20">
      <c r="A3353" s="1" t="s">
        <v>10253</v>
      </c>
      <c r="B3353" s="1" t="s">
        <v>2056</v>
      </c>
      <c r="C3353" s="1" t="s">
        <v>2057</v>
      </c>
      <c r="D3353" s="1" t="s">
        <v>7206</v>
      </c>
      <c r="E3353" s="1">
        <v>0</v>
      </c>
      <c r="F3353" s="1">
        <v>0</v>
      </c>
      <c r="G3353" s="1">
        <v>0</v>
      </c>
      <c r="H3353" s="1" t="s">
        <v>10254</v>
      </c>
      <c r="I3353" s="2">
        <v>45999</v>
      </c>
      <c r="J3353" s="1">
        <v>8000</v>
      </c>
      <c r="K3353" s="1">
        <v>0</v>
      </c>
      <c r="L3353" s="1">
        <v>0</v>
      </c>
      <c r="M3353" s="1" t="s">
        <v>8155</v>
      </c>
      <c r="N3353" s="1"/>
      <c r="O3353" s="2">
        <v>46002</v>
      </c>
      <c r="P3353" s="1">
        <v>1</v>
      </c>
      <c r="Q3353" s="1" t="s">
        <v>6430</v>
      </c>
      <c r="R3353" s="2">
        <v>45981</v>
      </c>
      <c r="S3353" s="2"/>
      <c r="T3353" s="1">
        <v>0</v>
      </c>
    </row>
    <row r="3354" spans="1:20">
      <c r="A3354" s="1" t="s">
        <v>10255</v>
      </c>
      <c r="B3354" s="1" t="s">
        <v>2056</v>
      </c>
      <c r="C3354" s="1" t="s">
        <v>2057</v>
      </c>
      <c r="D3354" s="1" t="s">
        <v>7206</v>
      </c>
      <c r="E3354" s="1">
        <v>0</v>
      </c>
      <c r="F3354" s="1">
        <v>0</v>
      </c>
      <c r="G3354" s="1">
        <v>0</v>
      </c>
      <c r="H3354" s="1" t="s">
        <v>10256</v>
      </c>
      <c r="I3354" s="2">
        <v>45999</v>
      </c>
      <c r="J3354" s="1">
        <v>8000</v>
      </c>
      <c r="K3354" s="1">
        <v>0</v>
      </c>
      <c r="L3354" s="1">
        <v>0</v>
      </c>
      <c r="M3354" s="1" t="s">
        <v>8155</v>
      </c>
      <c r="N3354" s="1"/>
      <c r="O3354" s="2">
        <v>46002</v>
      </c>
      <c r="P3354" s="1">
        <v>1</v>
      </c>
      <c r="Q3354" s="1" t="s">
        <v>6430</v>
      </c>
      <c r="R3354" s="2">
        <v>45981</v>
      </c>
      <c r="S3354" s="2"/>
      <c r="T3354" s="1">
        <v>0</v>
      </c>
    </row>
    <row r="3355" spans="1:20">
      <c r="A3355" s="1" t="s">
        <v>7328</v>
      </c>
      <c r="B3355" s="1" t="s">
        <v>387</v>
      </c>
      <c r="C3355" s="1" t="s">
        <v>388</v>
      </c>
      <c r="D3355" s="1" t="s">
        <v>6721</v>
      </c>
      <c r="E3355" s="1">
        <v>0</v>
      </c>
      <c r="F3355" s="1">
        <v>0</v>
      </c>
      <c r="G3355" s="1">
        <v>0</v>
      </c>
      <c r="H3355" s="1" t="s">
        <v>7329</v>
      </c>
      <c r="I3355" s="2">
        <v>45999</v>
      </c>
      <c r="J3355" s="1">
        <v>8000</v>
      </c>
      <c r="K3355" s="1">
        <v>0</v>
      </c>
      <c r="L3355" s="1">
        <v>0</v>
      </c>
      <c r="M3355" s="1" t="s">
        <v>7330</v>
      </c>
      <c r="N3355" s="1" t="s">
        <v>7204</v>
      </c>
      <c r="O3355" s="2">
        <v>46008</v>
      </c>
      <c r="P3355" s="1">
        <v>4</v>
      </c>
      <c r="Q3355" s="1" t="s">
        <v>6456</v>
      </c>
      <c r="R3355" s="2">
        <v>45981</v>
      </c>
      <c r="S3355" s="2"/>
      <c r="T3355" s="1">
        <v>0</v>
      </c>
    </row>
    <row r="3356" spans="1:20">
      <c r="A3356" s="1" t="s">
        <v>7331</v>
      </c>
      <c r="B3356" s="1" t="s">
        <v>7303</v>
      </c>
      <c r="C3356" s="1" t="s">
        <v>388</v>
      </c>
      <c r="D3356" s="1" t="s">
        <v>7201</v>
      </c>
      <c r="E3356" s="1">
        <v>0</v>
      </c>
      <c r="F3356" s="1">
        <v>0</v>
      </c>
      <c r="G3356" s="1">
        <v>0</v>
      </c>
      <c r="H3356" s="1" t="s">
        <v>7332</v>
      </c>
      <c r="I3356" s="2">
        <v>45999</v>
      </c>
      <c r="J3356" s="1">
        <v>20000</v>
      </c>
      <c r="K3356" s="1">
        <v>0</v>
      </c>
      <c r="L3356" s="1">
        <v>0</v>
      </c>
      <c r="M3356" s="1" t="s">
        <v>7203</v>
      </c>
      <c r="N3356" s="1" t="s">
        <v>7204</v>
      </c>
      <c r="O3356" s="2">
        <v>46008</v>
      </c>
      <c r="P3356" s="1">
        <v>3</v>
      </c>
      <c r="Q3356" s="1" t="s">
        <v>6456</v>
      </c>
      <c r="R3356" s="2">
        <v>45981</v>
      </c>
      <c r="S3356" s="2"/>
      <c r="T3356" s="1">
        <v>0</v>
      </c>
    </row>
    <row r="3357" spans="1:20">
      <c r="A3357" s="1" t="s">
        <v>7333</v>
      </c>
      <c r="B3357" s="1" t="s">
        <v>387</v>
      </c>
      <c r="C3357" s="1" t="s">
        <v>388</v>
      </c>
      <c r="D3357" s="1" t="s">
        <v>6721</v>
      </c>
      <c r="E3357" s="1">
        <v>0</v>
      </c>
      <c r="F3357" s="1">
        <v>0</v>
      </c>
      <c r="G3357" s="1">
        <v>0</v>
      </c>
      <c r="H3357" s="1" t="s">
        <v>3885</v>
      </c>
      <c r="I3357" s="2">
        <v>45999</v>
      </c>
      <c r="J3357" s="1">
        <v>1000</v>
      </c>
      <c r="K3357" s="1">
        <v>0</v>
      </c>
      <c r="L3357" s="1">
        <v>0</v>
      </c>
      <c r="M3357" s="1" t="s">
        <v>7330</v>
      </c>
      <c r="N3357" s="1" t="s">
        <v>7204</v>
      </c>
      <c r="O3357" s="2">
        <v>46008</v>
      </c>
      <c r="P3357" s="1">
        <v>3</v>
      </c>
      <c r="Q3357" s="1" t="s">
        <v>6456</v>
      </c>
      <c r="R3357" s="2">
        <v>45981</v>
      </c>
      <c r="S3357" s="2"/>
      <c r="T3357" s="1">
        <v>0</v>
      </c>
    </row>
    <row r="3358" spans="1:20">
      <c r="A3358" s="1" t="s">
        <v>7334</v>
      </c>
      <c r="B3358" s="1" t="s">
        <v>7303</v>
      </c>
      <c r="C3358" s="1" t="s">
        <v>388</v>
      </c>
      <c r="D3358" s="1" t="s">
        <v>7201</v>
      </c>
      <c r="E3358" s="1">
        <v>0</v>
      </c>
      <c r="F3358" s="1">
        <v>0</v>
      </c>
      <c r="G3358" s="1">
        <v>0</v>
      </c>
      <c r="H3358" s="1" t="s">
        <v>7335</v>
      </c>
      <c r="I3358" s="2">
        <v>45999</v>
      </c>
      <c r="J3358" s="1">
        <v>2000</v>
      </c>
      <c r="K3358" s="1">
        <v>0</v>
      </c>
      <c r="L3358" s="1">
        <v>0</v>
      </c>
      <c r="M3358" s="1" t="s">
        <v>7203</v>
      </c>
      <c r="N3358" s="1" t="s">
        <v>7204</v>
      </c>
      <c r="O3358" s="2">
        <v>46008</v>
      </c>
      <c r="P3358" s="1">
        <v>2</v>
      </c>
      <c r="Q3358" s="1" t="s">
        <v>6456</v>
      </c>
      <c r="R3358" s="2">
        <v>45981</v>
      </c>
      <c r="S3358" s="2"/>
      <c r="T3358" s="1">
        <v>0</v>
      </c>
    </row>
    <row r="3359" spans="1:20">
      <c r="A3359" s="1" t="s">
        <v>7336</v>
      </c>
      <c r="B3359" s="1" t="s">
        <v>387</v>
      </c>
      <c r="C3359" s="1" t="s">
        <v>388</v>
      </c>
      <c r="D3359" s="1" t="s">
        <v>7201</v>
      </c>
      <c r="E3359" s="1">
        <v>0</v>
      </c>
      <c r="F3359" s="1">
        <v>0</v>
      </c>
      <c r="G3359" s="1">
        <v>0</v>
      </c>
      <c r="H3359" s="1" t="s">
        <v>7337</v>
      </c>
      <c r="I3359" s="2">
        <v>45999</v>
      </c>
      <c r="J3359" s="1">
        <v>2000</v>
      </c>
      <c r="K3359" s="1">
        <v>0</v>
      </c>
      <c r="L3359" s="1">
        <v>0</v>
      </c>
      <c r="M3359" s="1" t="s">
        <v>7203</v>
      </c>
      <c r="N3359" s="1" t="s">
        <v>7204</v>
      </c>
      <c r="O3359" s="2">
        <v>46008</v>
      </c>
      <c r="P3359" s="1">
        <v>1</v>
      </c>
      <c r="Q3359" s="1" t="s">
        <v>6456</v>
      </c>
      <c r="R3359" s="2">
        <v>45981</v>
      </c>
      <c r="S3359" s="2"/>
      <c r="T3359" s="1">
        <v>0</v>
      </c>
    </row>
    <row r="3360" spans="1:20">
      <c r="A3360" s="1" t="s">
        <v>693</v>
      </c>
      <c r="B3360" s="1" t="s">
        <v>387</v>
      </c>
      <c r="C3360" s="1" t="s">
        <v>388</v>
      </c>
      <c r="D3360" s="1" t="s">
        <v>7201</v>
      </c>
      <c r="E3360" s="1">
        <v>0</v>
      </c>
      <c r="F3360" s="1">
        <v>0</v>
      </c>
      <c r="G3360" s="1">
        <v>0</v>
      </c>
      <c r="H3360" s="1" t="s">
        <v>696</v>
      </c>
      <c r="I3360" s="2">
        <v>45999</v>
      </c>
      <c r="J3360" s="1">
        <v>10000</v>
      </c>
      <c r="K3360" s="1">
        <v>0</v>
      </c>
      <c r="L3360" s="1">
        <v>0</v>
      </c>
      <c r="M3360" s="1" t="s">
        <v>480</v>
      </c>
      <c r="N3360" s="1" t="s">
        <v>7204</v>
      </c>
      <c r="O3360" s="2">
        <v>46008</v>
      </c>
      <c r="P3360" s="1">
        <v>5</v>
      </c>
      <c r="Q3360" s="1" t="s">
        <v>6456</v>
      </c>
      <c r="R3360" s="2">
        <v>45981</v>
      </c>
      <c r="S3360" s="2"/>
      <c r="T3360" s="1">
        <v>0</v>
      </c>
    </row>
    <row r="3361" spans="1:20">
      <c r="A3361" s="1" t="s">
        <v>698</v>
      </c>
      <c r="B3361" s="1" t="s">
        <v>387</v>
      </c>
      <c r="C3361" s="1" t="s">
        <v>388</v>
      </c>
      <c r="D3361" s="1" t="s">
        <v>7338</v>
      </c>
      <c r="E3361" s="1">
        <v>0</v>
      </c>
      <c r="F3361" s="1">
        <v>0</v>
      </c>
      <c r="G3361" s="1">
        <v>0</v>
      </c>
      <c r="H3361" s="1" t="s">
        <v>703</v>
      </c>
      <c r="I3361" s="2">
        <v>46006</v>
      </c>
      <c r="J3361" s="1">
        <v>5000</v>
      </c>
      <c r="K3361" s="1">
        <v>0</v>
      </c>
      <c r="L3361" s="1">
        <v>0</v>
      </c>
      <c r="M3361" s="1" t="s">
        <v>701</v>
      </c>
      <c r="N3361" s="1" t="s">
        <v>7204</v>
      </c>
      <c r="O3361" s="2">
        <v>46014</v>
      </c>
      <c r="P3361" s="1">
        <v>3</v>
      </c>
      <c r="Q3361" s="1" t="s">
        <v>6456</v>
      </c>
      <c r="R3361" s="2">
        <v>45981</v>
      </c>
      <c r="S3361" s="2"/>
      <c r="T3361" s="1">
        <v>0</v>
      </c>
    </row>
    <row r="3362" spans="1:20">
      <c r="A3362" s="1" t="s">
        <v>705</v>
      </c>
      <c r="B3362" s="1" t="s">
        <v>387</v>
      </c>
      <c r="C3362" s="1" t="s">
        <v>388</v>
      </c>
      <c r="D3362" s="1" t="s">
        <v>7201</v>
      </c>
      <c r="E3362" s="1">
        <v>0</v>
      </c>
      <c r="F3362" s="1">
        <v>0</v>
      </c>
      <c r="G3362" s="1">
        <v>0</v>
      </c>
      <c r="H3362" s="1" t="s">
        <v>708</v>
      </c>
      <c r="I3362" s="2">
        <v>46006</v>
      </c>
      <c r="J3362" s="1">
        <v>1000</v>
      </c>
      <c r="K3362" s="1">
        <v>0</v>
      </c>
      <c r="L3362" s="1">
        <v>0</v>
      </c>
      <c r="M3362" s="1" t="s">
        <v>480</v>
      </c>
      <c r="N3362" s="1" t="s">
        <v>7204</v>
      </c>
      <c r="O3362" s="2">
        <v>46014</v>
      </c>
      <c r="P3362" s="1">
        <v>4</v>
      </c>
      <c r="Q3362" s="1" t="s">
        <v>6456</v>
      </c>
      <c r="R3362" s="2">
        <v>45981</v>
      </c>
      <c r="S3362" s="2"/>
      <c r="T3362" s="1">
        <v>0</v>
      </c>
    </row>
    <row r="3363" spans="1:20">
      <c r="A3363" s="1" t="s">
        <v>7339</v>
      </c>
      <c r="B3363" s="1" t="s">
        <v>387</v>
      </c>
      <c r="C3363" s="1" t="s">
        <v>388</v>
      </c>
      <c r="D3363" s="1" t="s">
        <v>6721</v>
      </c>
      <c r="E3363" s="1">
        <v>0</v>
      </c>
      <c r="F3363" s="1">
        <v>0</v>
      </c>
      <c r="G3363" s="1">
        <v>0</v>
      </c>
      <c r="H3363" s="1" t="s">
        <v>7340</v>
      </c>
      <c r="I3363" s="2">
        <v>46006</v>
      </c>
      <c r="J3363" s="1">
        <v>6000</v>
      </c>
      <c r="K3363" s="1">
        <v>0</v>
      </c>
      <c r="L3363" s="1">
        <v>0</v>
      </c>
      <c r="M3363" s="1" t="s">
        <v>7330</v>
      </c>
      <c r="N3363" s="1" t="s">
        <v>7204</v>
      </c>
      <c r="O3363" s="2">
        <v>46014</v>
      </c>
      <c r="P3363" s="1">
        <v>9</v>
      </c>
      <c r="Q3363" s="1" t="s">
        <v>6456</v>
      </c>
      <c r="R3363" s="2">
        <v>45981</v>
      </c>
      <c r="S3363" s="2"/>
      <c r="T3363" s="1">
        <v>0</v>
      </c>
    </row>
    <row r="3364" spans="1:20">
      <c r="A3364" s="1" t="s">
        <v>7341</v>
      </c>
      <c r="B3364" s="1" t="s">
        <v>387</v>
      </c>
      <c r="C3364" s="1" t="s">
        <v>388</v>
      </c>
      <c r="D3364" s="1" t="s">
        <v>6721</v>
      </c>
      <c r="E3364" s="1">
        <v>0</v>
      </c>
      <c r="F3364" s="1">
        <v>0</v>
      </c>
      <c r="G3364" s="1">
        <v>0</v>
      </c>
      <c r="H3364" s="1" t="s">
        <v>7342</v>
      </c>
      <c r="I3364" s="2">
        <v>46013</v>
      </c>
      <c r="J3364" s="1">
        <v>2000</v>
      </c>
      <c r="K3364" s="1">
        <v>0</v>
      </c>
      <c r="L3364" s="1">
        <v>0</v>
      </c>
      <c r="M3364" s="1" t="s">
        <v>7330</v>
      </c>
      <c r="N3364" s="1" t="s">
        <v>7204</v>
      </c>
      <c r="O3364" s="2">
        <v>46020</v>
      </c>
      <c r="P3364" s="1">
        <v>3</v>
      </c>
      <c r="Q3364" s="1" t="s">
        <v>6456</v>
      </c>
      <c r="R3364" s="2">
        <v>45981</v>
      </c>
      <c r="S3364" s="2"/>
      <c r="T3364" s="1">
        <v>0</v>
      </c>
    </row>
    <row r="3365" spans="1:20">
      <c r="A3365" s="1" t="s">
        <v>7343</v>
      </c>
      <c r="B3365" s="1" t="s">
        <v>387</v>
      </c>
      <c r="C3365" s="1" t="s">
        <v>388</v>
      </c>
      <c r="D3365" s="1" t="s">
        <v>6721</v>
      </c>
      <c r="E3365" s="1">
        <v>0</v>
      </c>
      <c r="F3365" s="1">
        <v>0</v>
      </c>
      <c r="G3365" s="1">
        <v>0</v>
      </c>
      <c r="H3365" s="1" t="s">
        <v>7344</v>
      </c>
      <c r="I3365" s="2">
        <v>46006</v>
      </c>
      <c r="J3365" s="1">
        <v>20000</v>
      </c>
      <c r="K3365" s="1">
        <v>0</v>
      </c>
      <c r="L3365" s="1">
        <v>0</v>
      </c>
      <c r="M3365" s="1" t="s">
        <v>7330</v>
      </c>
      <c r="N3365" s="1" t="s">
        <v>7204</v>
      </c>
      <c r="O3365" s="2">
        <v>46014</v>
      </c>
      <c r="P3365" s="1">
        <v>2</v>
      </c>
      <c r="Q3365" s="1" t="s">
        <v>6456</v>
      </c>
      <c r="R3365" s="2">
        <v>45981</v>
      </c>
      <c r="S3365" s="2"/>
      <c r="T3365" s="1">
        <v>0</v>
      </c>
    </row>
    <row r="3366" spans="1:20">
      <c r="A3366" s="1" t="s">
        <v>7345</v>
      </c>
      <c r="B3366" s="1" t="s">
        <v>499</v>
      </c>
      <c r="C3366" s="1" t="s">
        <v>500</v>
      </c>
      <c r="D3366" s="1" t="s">
        <v>6721</v>
      </c>
      <c r="E3366" s="1">
        <v>0</v>
      </c>
      <c r="F3366" s="1">
        <v>0</v>
      </c>
      <c r="G3366" s="1">
        <v>0</v>
      </c>
      <c r="H3366" s="1" t="s">
        <v>7346</v>
      </c>
      <c r="I3366" s="2">
        <v>45999</v>
      </c>
      <c r="J3366" s="1">
        <v>20000</v>
      </c>
      <c r="K3366" s="1">
        <v>0</v>
      </c>
      <c r="L3366" s="1">
        <v>0</v>
      </c>
      <c r="M3366" s="1" t="s">
        <v>6876</v>
      </c>
      <c r="N3366" s="1" t="s">
        <v>6877</v>
      </c>
      <c r="O3366" s="2">
        <v>46008</v>
      </c>
      <c r="P3366" s="1">
        <v>5</v>
      </c>
      <c r="Q3366" s="1" t="s">
        <v>6456</v>
      </c>
      <c r="R3366" s="2">
        <v>45981</v>
      </c>
      <c r="S3366" s="2"/>
      <c r="T3366" s="1">
        <v>0</v>
      </c>
    </row>
    <row r="3367" spans="1:20">
      <c r="A3367" s="1" t="s">
        <v>10257</v>
      </c>
      <c r="B3367" s="1" t="s">
        <v>1698</v>
      </c>
      <c r="C3367" s="1" t="s">
        <v>1699</v>
      </c>
      <c r="D3367" s="1" t="s">
        <v>7431</v>
      </c>
      <c r="E3367" s="1">
        <v>0</v>
      </c>
      <c r="F3367" s="1">
        <v>0</v>
      </c>
      <c r="G3367" s="1">
        <v>0</v>
      </c>
      <c r="H3367" s="1" t="s">
        <v>10258</v>
      </c>
      <c r="I3367" s="2">
        <v>45994</v>
      </c>
      <c r="J3367" s="1">
        <v>500</v>
      </c>
      <c r="K3367" s="1">
        <v>0</v>
      </c>
      <c r="L3367" s="1">
        <v>0</v>
      </c>
      <c r="M3367" s="1"/>
      <c r="N3367" s="1" t="s">
        <v>6571</v>
      </c>
      <c r="O3367" s="2">
        <v>45996</v>
      </c>
      <c r="P3367" s="1">
        <v>1</v>
      </c>
      <c r="Q3367" s="1" t="s">
        <v>6430</v>
      </c>
      <c r="R3367" s="2">
        <v>45981</v>
      </c>
      <c r="S3367" s="2"/>
      <c r="T3367" s="1">
        <v>0</v>
      </c>
    </row>
    <row r="3368" spans="1:20">
      <c r="A3368" s="1" t="s">
        <v>6231</v>
      </c>
      <c r="B3368" s="1" t="s">
        <v>717</v>
      </c>
      <c r="C3368" s="1" t="s">
        <v>718</v>
      </c>
      <c r="D3368" s="1" t="s">
        <v>6479</v>
      </c>
      <c r="E3368" s="1">
        <v>0</v>
      </c>
      <c r="F3368" s="1">
        <v>0</v>
      </c>
      <c r="G3368" s="1">
        <v>0</v>
      </c>
      <c r="H3368" s="1">
        <v>11202361</v>
      </c>
      <c r="I3368" s="2">
        <v>45985</v>
      </c>
      <c r="J3368" s="1">
        <v>2000</v>
      </c>
      <c r="K3368" s="1">
        <v>0</v>
      </c>
      <c r="L3368" s="1">
        <v>0</v>
      </c>
      <c r="M3368" s="1" t="s">
        <v>7356</v>
      </c>
      <c r="N3368" s="1"/>
      <c r="O3368" s="2">
        <v>45987</v>
      </c>
      <c r="P3368" s="1">
        <v>4</v>
      </c>
      <c r="Q3368" s="1" t="s">
        <v>6443</v>
      </c>
      <c r="R3368" s="2">
        <v>45981</v>
      </c>
      <c r="S3368" s="2"/>
      <c r="T3368" s="1">
        <v>0</v>
      </c>
    </row>
    <row r="3369" spans="1:20">
      <c r="A3369" s="1" t="s">
        <v>6235</v>
      </c>
      <c r="B3369" s="1" t="s">
        <v>717</v>
      </c>
      <c r="C3369" s="1" t="s">
        <v>718</v>
      </c>
      <c r="D3369" s="1" t="s">
        <v>6479</v>
      </c>
      <c r="E3369" s="1">
        <v>0</v>
      </c>
      <c r="F3369" s="1">
        <v>0</v>
      </c>
      <c r="G3369" s="1">
        <v>0</v>
      </c>
      <c r="H3369" s="1">
        <v>11202361</v>
      </c>
      <c r="I3369" s="2">
        <v>45995</v>
      </c>
      <c r="J3369" s="1">
        <v>2000</v>
      </c>
      <c r="K3369" s="1">
        <v>0</v>
      </c>
      <c r="L3369" s="1">
        <v>0</v>
      </c>
      <c r="M3369" s="1" t="s">
        <v>7356</v>
      </c>
      <c r="N3369" s="1"/>
      <c r="O3369" s="2">
        <v>46001</v>
      </c>
      <c r="P3369" s="1">
        <v>4</v>
      </c>
      <c r="Q3369" s="1" t="s">
        <v>6443</v>
      </c>
      <c r="R3369" s="2">
        <v>45981</v>
      </c>
      <c r="S3369" s="2"/>
      <c r="T3369" s="1">
        <v>0</v>
      </c>
    </row>
    <row r="3370" spans="1:20">
      <c r="A3370" s="1" t="s">
        <v>6235</v>
      </c>
      <c r="B3370" s="1" t="s">
        <v>717</v>
      </c>
      <c r="C3370" s="1" t="s">
        <v>718</v>
      </c>
      <c r="D3370" s="1" t="s">
        <v>6479</v>
      </c>
      <c r="E3370" s="1">
        <v>0</v>
      </c>
      <c r="F3370" s="1">
        <v>0</v>
      </c>
      <c r="G3370" s="1">
        <v>0</v>
      </c>
      <c r="H3370" s="1">
        <v>11202361</v>
      </c>
      <c r="I3370" s="2">
        <v>46009</v>
      </c>
      <c r="J3370" s="1">
        <v>1000</v>
      </c>
      <c r="K3370" s="1">
        <v>0</v>
      </c>
      <c r="L3370" s="1">
        <v>0</v>
      </c>
      <c r="M3370" s="1" t="s">
        <v>7356</v>
      </c>
      <c r="N3370" s="1"/>
      <c r="O3370" s="2">
        <v>46015</v>
      </c>
      <c r="P3370" s="1">
        <v>4</v>
      </c>
      <c r="Q3370" s="1" t="s">
        <v>6443</v>
      </c>
      <c r="R3370" s="2">
        <v>45981</v>
      </c>
      <c r="S3370" s="2"/>
      <c r="T3370" s="1">
        <v>0</v>
      </c>
    </row>
    <row r="3371" spans="1:20">
      <c r="A3371" s="1" t="s">
        <v>6238</v>
      </c>
      <c r="B3371" s="1" t="s">
        <v>717</v>
      </c>
      <c r="C3371" s="1" t="s">
        <v>718</v>
      </c>
      <c r="D3371" s="1" t="s">
        <v>6479</v>
      </c>
      <c r="E3371" s="1">
        <v>0</v>
      </c>
      <c r="F3371" s="1">
        <v>0</v>
      </c>
      <c r="G3371" s="1">
        <v>0</v>
      </c>
      <c r="H3371" s="1">
        <v>11202441</v>
      </c>
      <c r="I3371" s="2">
        <v>45985</v>
      </c>
      <c r="J3371" s="1">
        <v>2000</v>
      </c>
      <c r="K3371" s="1">
        <v>0</v>
      </c>
      <c r="L3371" s="1">
        <v>0</v>
      </c>
      <c r="M3371" s="1" t="s">
        <v>7356</v>
      </c>
      <c r="N3371" s="1"/>
      <c r="O3371" s="2">
        <v>45987</v>
      </c>
      <c r="P3371" s="1">
        <v>4</v>
      </c>
      <c r="Q3371" s="1" t="s">
        <v>6443</v>
      </c>
      <c r="R3371" s="2">
        <v>45981</v>
      </c>
      <c r="S3371" s="2"/>
      <c r="T3371" s="1">
        <v>0</v>
      </c>
    </row>
    <row r="3372" spans="1:20">
      <c r="A3372" s="1" t="s">
        <v>6242</v>
      </c>
      <c r="B3372" s="1" t="s">
        <v>717</v>
      </c>
      <c r="C3372" s="1" t="s">
        <v>718</v>
      </c>
      <c r="D3372" s="1" t="s">
        <v>6479</v>
      </c>
      <c r="E3372" s="1">
        <v>0</v>
      </c>
      <c r="F3372" s="1">
        <v>0</v>
      </c>
      <c r="G3372" s="1">
        <v>0</v>
      </c>
      <c r="H3372" s="1">
        <v>11202441</v>
      </c>
      <c r="I3372" s="2">
        <v>45995</v>
      </c>
      <c r="J3372" s="1">
        <v>2000</v>
      </c>
      <c r="K3372" s="1">
        <v>0</v>
      </c>
      <c r="L3372" s="1">
        <v>0</v>
      </c>
      <c r="M3372" s="1" t="s">
        <v>7356</v>
      </c>
      <c r="N3372" s="1"/>
      <c r="O3372" s="2">
        <v>46001</v>
      </c>
      <c r="P3372" s="1">
        <v>4</v>
      </c>
      <c r="Q3372" s="1" t="s">
        <v>6443</v>
      </c>
      <c r="R3372" s="2">
        <v>45981</v>
      </c>
      <c r="S3372" s="2"/>
      <c r="T3372" s="1">
        <v>0</v>
      </c>
    </row>
    <row r="3373" spans="1:20">
      <c r="A3373" s="1" t="s">
        <v>6245</v>
      </c>
      <c r="B3373" s="1" t="s">
        <v>717</v>
      </c>
      <c r="C3373" s="1" t="s">
        <v>718</v>
      </c>
      <c r="D3373" s="1" t="s">
        <v>6479</v>
      </c>
      <c r="E3373" s="1">
        <v>0</v>
      </c>
      <c r="F3373" s="1">
        <v>0</v>
      </c>
      <c r="G3373" s="1">
        <v>0</v>
      </c>
      <c r="H3373" s="1" t="s">
        <v>6247</v>
      </c>
      <c r="I3373" s="2">
        <v>45985</v>
      </c>
      <c r="J3373" s="1">
        <v>6000</v>
      </c>
      <c r="K3373" s="1">
        <v>0</v>
      </c>
      <c r="L3373" s="1">
        <v>0</v>
      </c>
      <c r="M3373" s="1" t="s">
        <v>6664</v>
      </c>
      <c r="N3373" s="1"/>
      <c r="O3373" s="2">
        <v>45987</v>
      </c>
      <c r="P3373" s="1">
        <v>3</v>
      </c>
      <c r="Q3373" s="1" t="s">
        <v>6443</v>
      </c>
      <c r="R3373" s="2">
        <v>45981</v>
      </c>
      <c r="S3373" s="2"/>
      <c r="T3373" s="1">
        <v>0</v>
      </c>
    </row>
    <row r="3374" spans="1:20">
      <c r="A3374" s="1" t="s">
        <v>6250</v>
      </c>
      <c r="B3374" s="1" t="s">
        <v>717</v>
      </c>
      <c r="C3374" s="1" t="s">
        <v>718</v>
      </c>
      <c r="D3374" s="1" t="s">
        <v>6479</v>
      </c>
      <c r="E3374" s="1">
        <v>0</v>
      </c>
      <c r="F3374" s="1">
        <v>0</v>
      </c>
      <c r="G3374" s="1">
        <v>0</v>
      </c>
      <c r="H3374" s="1" t="s">
        <v>6247</v>
      </c>
      <c r="I3374" s="2">
        <v>45988</v>
      </c>
      <c r="J3374" s="1">
        <v>6000</v>
      </c>
      <c r="K3374" s="1">
        <v>0</v>
      </c>
      <c r="L3374" s="1">
        <v>0</v>
      </c>
      <c r="M3374" s="1" t="s">
        <v>6664</v>
      </c>
      <c r="N3374" s="1"/>
      <c r="O3374" s="2">
        <v>45994</v>
      </c>
      <c r="P3374" s="1">
        <v>3</v>
      </c>
      <c r="Q3374" s="1" t="s">
        <v>6443</v>
      </c>
      <c r="R3374" s="2">
        <v>45981</v>
      </c>
      <c r="S3374" s="2"/>
      <c r="T3374" s="1">
        <v>0</v>
      </c>
    </row>
    <row r="3375" spans="1:20">
      <c r="A3375" s="1" t="s">
        <v>6250</v>
      </c>
      <c r="B3375" s="1" t="s">
        <v>717</v>
      </c>
      <c r="C3375" s="1" t="s">
        <v>718</v>
      </c>
      <c r="D3375" s="1" t="s">
        <v>6479</v>
      </c>
      <c r="E3375" s="1">
        <v>0</v>
      </c>
      <c r="F3375" s="1">
        <v>0</v>
      </c>
      <c r="G3375" s="1">
        <v>0</v>
      </c>
      <c r="H3375" s="1" t="s">
        <v>6247</v>
      </c>
      <c r="I3375" s="2">
        <v>46002</v>
      </c>
      <c r="J3375" s="1">
        <v>6000</v>
      </c>
      <c r="K3375" s="1">
        <v>0</v>
      </c>
      <c r="L3375" s="1">
        <v>0</v>
      </c>
      <c r="M3375" s="1" t="s">
        <v>6664</v>
      </c>
      <c r="N3375" s="1"/>
      <c r="O3375" s="2">
        <v>46008</v>
      </c>
      <c r="P3375" s="1">
        <v>3</v>
      </c>
      <c r="Q3375" s="1" t="s">
        <v>6443</v>
      </c>
      <c r="R3375" s="2">
        <v>45981</v>
      </c>
      <c r="S3375" s="2"/>
      <c r="T3375" s="1">
        <v>0</v>
      </c>
    </row>
    <row r="3376" spans="1:20">
      <c r="A3376" s="1" t="s">
        <v>7347</v>
      </c>
      <c r="B3376" s="1" t="s">
        <v>717</v>
      </c>
      <c r="C3376" s="1" t="s">
        <v>718</v>
      </c>
      <c r="D3376" s="1" t="s">
        <v>6479</v>
      </c>
      <c r="E3376" s="1">
        <v>0</v>
      </c>
      <c r="F3376" s="1">
        <v>0</v>
      </c>
      <c r="G3376" s="1">
        <v>0</v>
      </c>
      <c r="H3376" s="1">
        <v>20108863</v>
      </c>
      <c r="I3376" s="2">
        <v>45988</v>
      </c>
      <c r="J3376" s="1">
        <v>8000</v>
      </c>
      <c r="K3376" s="1">
        <v>0</v>
      </c>
      <c r="L3376" s="1">
        <v>0</v>
      </c>
      <c r="M3376" s="1" t="s">
        <v>7348</v>
      </c>
      <c r="N3376" s="1"/>
      <c r="O3376" s="2">
        <v>45994</v>
      </c>
      <c r="P3376" s="1">
        <v>5</v>
      </c>
      <c r="Q3376" s="1" t="s">
        <v>6443</v>
      </c>
      <c r="R3376" s="2">
        <v>45981</v>
      </c>
      <c r="S3376" s="2"/>
      <c r="T3376" s="1">
        <v>0</v>
      </c>
    </row>
    <row r="3377" spans="1:20">
      <c r="A3377" s="1" t="s">
        <v>7347</v>
      </c>
      <c r="B3377" s="1" t="s">
        <v>717</v>
      </c>
      <c r="C3377" s="1" t="s">
        <v>718</v>
      </c>
      <c r="D3377" s="1" t="s">
        <v>6479</v>
      </c>
      <c r="E3377" s="1">
        <v>0</v>
      </c>
      <c r="F3377" s="1">
        <v>0</v>
      </c>
      <c r="G3377" s="1">
        <v>0</v>
      </c>
      <c r="H3377" s="1">
        <v>20108863</v>
      </c>
      <c r="I3377" s="2">
        <v>46002</v>
      </c>
      <c r="J3377" s="1">
        <v>12000</v>
      </c>
      <c r="K3377" s="1">
        <v>0</v>
      </c>
      <c r="L3377" s="1">
        <v>0</v>
      </c>
      <c r="M3377" s="1" t="s">
        <v>7348</v>
      </c>
      <c r="N3377" s="1"/>
      <c r="O3377" s="2">
        <v>46008</v>
      </c>
      <c r="P3377" s="1">
        <v>5</v>
      </c>
      <c r="Q3377" s="1" t="s">
        <v>6443</v>
      </c>
      <c r="R3377" s="2">
        <v>45981</v>
      </c>
      <c r="S3377" s="2"/>
      <c r="T3377" s="1">
        <v>0</v>
      </c>
    </row>
    <row r="3378" spans="1:20">
      <c r="A3378" s="1" t="s">
        <v>7347</v>
      </c>
      <c r="B3378" s="1" t="s">
        <v>717</v>
      </c>
      <c r="C3378" s="1" t="s">
        <v>718</v>
      </c>
      <c r="D3378" s="1" t="s">
        <v>6479</v>
      </c>
      <c r="E3378" s="1">
        <v>0</v>
      </c>
      <c r="F3378" s="1">
        <v>0</v>
      </c>
      <c r="G3378" s="1">
        <v>0</v>
      </c>
      <c r="H3378" s="1">
        <v>20108863</v>
      </c>
      <c r="I3378" s="2">
        <v>46009</v>
      </c>
      <c r="J3378" s="1">
        <v>8000</v>
      </c>
      <c r="K3378" s="1">
        <v>0</v>
      </c>
      <c r="L3378" s="1">
        <v>0</v>
      </c>
      <c r="M3378" s="1" t="s">
        <v>7348</v>
      </c>
      <c r="N3378" s="1"/>
      <c r="O3378" s="2">
        <v>46015</v>
      </c>
      <c r="P3378" s="1">
        <v>5</v>
      </c>
      <c r="Q3378" s="1" t="s">
        <v>6443</v>
      </c>
      <c r="R3378" s="2">
        <v>45981</v>
      </c>
      <c r="S3378" s="2"/>
      <c r="T3378" s="1">
        <v>0</v>
      </c>
    </row>
    <row r="3379" spans="1:20">
      <c r="A3379" s="1" t="s">
        <v>710</v>
      </c>
      <c r="B3379" s="1" t="s">
        <v>717</v>
      </c>
      <c r="C3379" s="1" t="s">
        <v>718</v>
      </c>
      <c r="D3379" s="1" t="s">
        <v>6479</v>
      </c>
      <c r="E3379" s="1">
        <v>0</v>
      </c>
      <c r="F3379" s="1">
        <v>0</v>
      </c>
      <c r="G3379" s="1">
        <v>0</v>
      </c>
      <c r="H3379" s="1">
        <v>11288724</v>
      </c>
      <c r="I3379" s="2">
        <v>45988</v>
      </c>
      <c r="J3379" s="1">
        <v>4150</v>
      </c>
      <c r="K3379" s="1">
        <v>0</v>
      </c>
      <c r="L3379" s="1">
        <v>0</v>
      </c>
      <c r="M3379" s="1" t="s">
        <v>713</v>
      </c>
      <c r="N3379" s="1"/>
      <c r="O3379" s="2">
        <v>45994</v>
      </c>
      <c r="P3379" s="1">
        <v>3</v>
      </c>
      <c r="Q3379" s="1" t="s">
        <v>6443</v>
      </c>
      <c r="R3379" s="2">
        <v>45981</v>
      </c>
      <c r="S3379" s="2"/>
      <c r="T3379" s="1">
        <v>0</v>
      </c>
    </row>
    <row r="3380" spans="1:20">
      <c r="A3380" s="1" t="s">
        <v>710</v>
      </c>
      <c r="B3380" s="1" t="s">
        <v>717</v>
      </c>
      <c r="C3380" s="1" t="s">
        <v>718</v>
      </c>
      <c r="D3380" s="1" t="s">
        <v>6479</v>
      </c>
      <c r="E3380" s="1">
        <v>0</v>
      </c>
      <c r="F3380" s="1">
        <v>0</v>
      </c>
      <c r="G3380" s="1">
        <v>0</v>
      </c>
      <c r="H3380" s="1">
        <v>11288724</v>
      </c>
      <c r="I3380" s="2">
        <v>45995</v>
      </c>
      <c r="J3380" s="1">
        <v>2490</v>
      </c>
      <c r="K3380" s="1">
        <v>0</v>
      </c>
      <c r="L3380" s="1">
        <v>0</v>
      </c>
      <c r="M3380" s="1" t="s">
        <v>713</v>
      </c>
      <c r="N3380" s="1"/>
      <c r="O3380" s="2">
        <v>46001</v>
      </c>
      <c r="P3380" s="1">
        <v>3</v>
      </c>
      <c r="Q3380" s="1" t="s">
        <v>6443</v>
      </c>
      <c r="R3380" s="2">
        <v>45981</v>
      </c>
      <c r="S3380" s="2"/>
      <c r="T3380" s="1">
        <v>0</v>
      </c>
    </row>
    <row r="3381" spans="1:20">
      <c r="A3381" s="1" t="s">
        <v>710</v>
      </c>
      <c r="B3381" s="1" t="s">
        <v>717</v>
      </c>
      <c r="C3381" s="1" t="s">
        <v>718</v>
      </c>
      <c r="D3381" s="1" t="s">
        <v>6479</v>
      </c>
      <c r="E3381" s="1">
        <v>0</v>
      </c>
      <c r="F3381" s="1">
        <v>0</v>
      </c>
      <c r="G3381" s="1">
        <v>0</v>
      </c>
      <c r="H3381" s="1">
        <v>11288724</v>
      </c>
      <c r="I3381" s="2">
        <v>46002</v>
      </c>
      <c r="J3381" s="1">
        <v>2490</v>
      </c>
      <c r="K3381" s="1">
        <v>0</v>
      </c>
      <c r="L3381" s="1">
        <v>0</v>
      </c>
      <c r="M3381" s="1" t="s">
        <v>713</v>
      </c>
      <c r="N3381" s="1"/>
      <c r="O3381" s="2">
        <v>46008</v>
      </c>
      <c r="P3381" s="1">
        <v>3</v>
      </c>
      <c r="Q3381" s="1" t="s">
        <v>6443</v>
      </c>
      <c r="R3381" s="2">
        <v>45981</v>
      </c>
      <c r="S3381" s="2"/>
      <c r="T3381" s="1">
        <v>0</v>
      </c>
    </row>
    <row r="3382" spans="1:20">
      <c r="A3382" s="1" t="s">
        <v>720</v>
      </c>
      <c r="B3382" s="1" t="s">
        <v>717</v>
      </c>
      <c r="C3382" s="1" t="s">
        <v>718</v>
      </c>
      <c r="D3382" s="1" t="s">
        <v>6479</v>
      </c>
      <c r="E3382" s="1">
        <v>0</v>
      </c>
      <c r="F3382" s="1">
        <v>0</v>
      </c>
      <c r="G3382" s="1">
        <v>0</v>
      </c>
      <c r="H3382" s="1">
        <v>11288716</v>
      </c>
      <c r="I3382" s="2">
        <v>45988</v>
      </c>
      <c r="J3382" s="1">
        <v>3320</v>
      </c>
      <c r="K3382" s="1">
        <v>0</v>
      </c>
      <c r="L3382" s="1">
        <v>0</v>
      </c>
      <c r="M3382" s="1" t="s">
        <v>713</v>
      </c>
      <c r="N3382" s="1"/>
      <c r="O3382" s="2">
        <v>45994</v>
      </c>
      <c r="P3382" s="1">
        <v>3</v>
      </c>
      <c r="Q3382" s="1" t="s">
        <v>6443</v>
      </c>
      <c r="R3382" s="2">
        <v>45981</v>
      </c>
      <c r="S3382" s="2"/>
      <c r="T3382" s="1">
        <v>0</v>
      </c>
    </row>
    <row r="3383" spans="1:20">
      <c r="A3383" s="1" t="s">
        <v>720</v>
      </c>
      <c r="B3383" s="1" t="s">
        <v>717</v>
      </c>
      <c r="C3383" s="1" t="s">
        <v>718</v>
      </c>
      <c r="D3383" s="1" t="s">
        <v>6479</v>
      </c>
      <c r="E3383" s="1">
        <v>0</v>
      </c>
      <c r="F3383" s="1">
        <v>0</v>
      </c>
      <c r="G3383" s="1">
        <v>0</v>
      </c>
      <c r="H3383" s="1">
        <v>11288716</v>
      </c>
      <c r="I3383" s="2">
        <v>45995</v>
      </c>
      <c r="J3383" s="1">
        <v>3320</v>
      </c>
      <c r="K3383" s="1">
        <v>0</v>
      </c>
      <c r="L3383" s="1">
        <v>0</v>
      </c>
      <c r="M3383" s="1" t="s">
        <v>713</v>
      </c>
      <c r="N3383" s="1"/>
      <c r="O3383" s="2">
        <v>46001</v>
      </c>
      <c r="P3383" s="1">
        <v>3</v>
      </c>
      <c r="Q3383" s="1" t="s">
        <v>6443</v>
      </c>
      <c r="R3383" s="2">
        <v>45981</v>
      </c>
      <c r="S3383" s="2"/>
      <c r="T3383" s="1">
        <v>0</v>
      </c>
    </row>
    <row r="3384" spans="1:20">
      <c r="A3384" s="1" t="s">
        <v>720</v>
      </c>
      <c r="B3384" s="1" t="s">
        <v>717</v>
      </c>
      <c r="C3384" s="1" t="s">
        <v>718</v>
      </c>
      <c r="D3384" s="1" t="s">
        <v>6479</v>
      </c>
      <c r="E3384" s="1">
        <v>0</v>
      </c>
      <c r="F3384" s="1">
        <v>0</v>
      </c>
      <c r="G3384" s="1">
        <v>0</v>
      </c>
      <c r="H3384" s="1">
        <v>11288716</v>
      </c>
      <c r="I3384" s="2">
        <v>46002</v>
      </c>
      <c r="J3384" s="1">
        <v>3320</v>
      </c>
      <c r="K3384" s="1">
        <v>0</v>
      </c>
      <c r="L3384" s="1">
        <v>0</v>
      </c>
      <c r="M3384" s="1" t="s">
        <v>713</v>
      </c>
      <c r="N3384" s="1"/>
      <c r="O3384" s="2">
        <v>46008</v>
      </c>
      <c r="P3384" s="1">
        <v>3</v>
      </c>
      <c r="Q3384" s="1" t="s">
        <v>6443</v>
      </c>
      <c r="R3384" s="2">
        <v>45981</v>
      </c>
      <c r="S3384" s="2"/>
      <c r="T3384" s="1">
        <v>0</v>
      </c>
    </row>
    <row r="3385" spans="1:20">
      <c r="A3385" s="1" t="s">
        <v>720</v>
      </c>
      <c r="B3385" s="1" t="s">
        <v>717</v>
      </c>
      <c r="C3385" s="1" t="s">
        <v>718</v>
      </c>
      <c r="D3385" s="1" t="s">
        <v>6479</v>
      </c>
      <c r="E3385" s="1">
        <v>0</v>
      </c>
      <c r="F3385" s="1">
        <v>0</v>
      </c>
      <c r="G3385" s="1">
        <v>0</v>
      </c>
      <c r="H3385" s="1">
        <v>11288716</v>
      </c>
      <c r="I3385" s="2">
        <v>46009</v>
      </c>
      <c r="J3385" s="1">
        <v>2490</v>
      </c>
      <c r="K3385" s="1">
        <v>0</v>
      </c>
      <c r="L3385" s="1">
        <v>0</v>
      </c>
      <c r="M3385" s="1" t="s">
        <v>713</v>
      </c>
      <c r="N3385" s="1"/>
      <c r="O3385" s="2">
        <v>46015</v>
      </c>
      <c r="P3385" s="1">
        <v>3</v>
      </c>
      <c r="Q3385" s="1" t="s">
        <v>6443</v>
      </c>
      <c r="R3385" s="2">
        <v>45981</v>
      </c>
      <c r="S3385" s="2"/>
      <c r="T3385" s="1">
        <v>0</v>
      </c>
    </row>
    <row r="3386" spans="1:20">
      <c r="A3386" s="1" t="s">
        <v>7349</v>
      </c>
      <c r="B3386" s="1" t="s">
        <v>717</v>
      </c>
      <c r="C3386" s="1" t="s">
        <v>718</v>
      </c>
      <c r="D3386" s="1" t="s">
        <v>6479</v>
      </c>
      <c r="E3386" s="1">
        <v>0</v>
      </c>
      <c r="F3386" s="1">
        <v>0</v>
      </c>
      <c r="G3386" s="1">
        <v>0</v>
      </c>
      <c r="H3386" s="1" t="s">
        <v>4606</v>
      </c>
      <c r="I3386" s="2">
        <v>45995</v>
      </c>
      <c r="J3386" s="1">
        <v>6000</v>
      </c>
      <c r="K3386" s="1">
        <v>0</v>
      </c>
      <c r="L3386" s="1">
        <v>0</v>
      </c>
      <c r="M3386" s="1" t="s">
        <v>6664</v>
      </c>
      <c r="N3386" s="1"/>
      <c r="O3386" s="2">
        <v>46001</v>
      </c>
      <c r="P3386" s="1">
        <v>3</v>
      </c>
      <c r="Q3386" s="1" t="s">
        <v>6443</v>
      </c>
      <c r="R3386" s="2">
        <v>45981</v>
      </c>
      <c r="S3386" s="2"/>
      <c r="T3386" s="1">
        <v>0</v>
      </c>
    </row>
    <row r="3387" spans="1:20">
      <c r="A3387" s="1" t="s">
        <v>7349</v>
      </c>
      <c r="B3387" s="1" t="s">
        <v>717</v>
      </c>
      <c r="C3387" s="1" t="s">
        <v>718</v>
      </c>
      <c r="D3387" s="1" t="s">
        <v>6479</v>
      </c>
      <c r="E3387" s="1">
        <v>0</v>
      </c>
      <c r="F3387" s="1">
        <v>0</v>
      </c>
      <c r="G3387" s="1">
        <v>0</v>
      </c>
      <c r="H3387" s="1" t="s">
        <v>4606</v>
      </c>
      <c r="I3387" s="2">
        <v>46009</v>
      </c>
      <c r="J3387" s="1">
        <v>3000</v>
      </c>
      <c r="K3387" s="1">
        <v>0</v>
      </c>
      <c r="L3387" s="1">
        <v>0</v>
      </c>
      <c r="M3387" s="1" t="s">
        <v>6664</v>
      </c>
      <c r="N3387" s="1"/>
      <c r="O3387" s="2">
        <v>46015</v>
      </c>
      <c r="P3387" s="1">
        <v>3</v>
      </c>
      <c r="Q3387" s="1" t="s">
        <v>6443</v>
      </c>
      <c r="R3387" s="2">
        <v>45981</v>
      </c>
      <c r="S3387" s="2"/>
      <c r="T3387" s="1">
        <v>0</v>
      </c>
    </row>
    <row r="3388" spans="1:20">
      <c r="A3388" s="1" t="s">
        <v>723</v>
      </c>
      <c r="B3388" s="1" t="s">
        <v>717</v>
      </c>
      <c r="C3388" s="1" t="s">
        <v>718</v>
      </c>
      <c r="D3388" s="1" t="s">
        <v>6479</v>
      </c>
      <c r="E3388" s="1">
        <v>0</v>
      </c>
      <c r="F3388" s="1">
        <v>0</v>
      </c>
      <c r="G3388" s="1">
        <v>0</v>
      </c>
      <c r="H3388" s="1">
        <v>15038754</v>
      </c>
      <c r="I3388" s="2">
        <v>45988</v>
      </c>
      <c r="J3388" s="1">
        <v>5190</v>
      </c>
      <c r="K3388" s="1">
        <v>0</v>
      </c>
      <c r="L3388" s="1">
        <v>0</v>
      </c>
      <c r="M3388" s="1" t="s">
        <v>725</v>
      </c>
      <c r="N3388" s="1"/>
      <c r="O3388" s="2">
        <v>45994</v>
      </c>
      <c r="P3388" s="1">
        <v>4</v>
      </c>
      <c r="Q3388" s="1" t="s">
        <v>6443</v>
      </c>
      <c r="R3388" s="2">
        <v>45981</v>
      </c>
      <c r="S3388" s="2"/>
      <c r="T3388" s="1">
        <v>0</v>
      </c>
    </row>
    <row r="3389" spans="1:20">
      <c r="A3389" s="1" t="s">
        <v>723</v>
      </c>
      <c r="B3389" s="1" t="s">
        <v>717</v>
      </c>
      <c r="C3389" s="1" t="s">
        <v>718</v>
      </c>
      <c r="D3389" s="1" t="s">
        <v>6479</v>
      </c>
      <c r="E3389" s="1">
        <v>0</v>
      </c>
      <c r="F3389" s="1">
        <v>0</v>
      </c>
      <c r="G3389" s="1">
        <v>0</v>
      </c>
      <c r="H3389" s="1">
        <v>15038754</v>
      </c>
      <c r="I3389" s="2">
        <v>46009</v>
      </c>
      <c r="J3389" s="1">
        <v>5190</v>
      </c>
      <c r="K3389" s="1">
        <v>0</v>
      </c>
      <c r="L3389" s="1">
        <v>0</v>
      </c>
      <c r="M3389" s="1" t="s">
        <v>725</v>
      </c>
      <c r="N3389" s="1"/>
      <c r="O3389" s="2">
        <v>46015</v>
      </c>
      <c r="P3389" s="1">
        <v>4</v>
      </c>
      <c r="Q3389" s="1" t="s">
        <v>6443</v>
      </c>
      <c r="R3389" s="2">
        <v>45981</v>
      </c>
      <c r="S3389" s="2"/>
      <c r="T3389" s="1">
        <v>0</v>
      </c>
    </row>
    <row r="3390" spans="1:20">
      <c r="A3390" s="1" t="s">
        <v>6253</v>
      </c>
      <c r="B3390" s="1" t="s">
        <v>717</v>
      </c>
      <c r="C3390" s="1" t="s">
        <v>718</v>
      </c>
      <c r="D3390" s="1" t="s">
        <v>6479</v>
      </c>
      <c r="E3390" s="1">
        <v>0</v>
      </c>
      <c r="F3390" s="1">
        <v>0</v>
      </c>
      <c r="G3390" s="1">
        <v>0</v>
      </c>
      <c r="H3390" s="1" t="s">
        <v>4616</v>
      </c>
      <c r="I3390" s="2">
        <v>45995</v>
      </c>
      <c r="J3390" s="1">
        <v>6000</v>
      </c>
      <c r="K3390" s="1">
        <v>0</v>
      </c>
      <c r="L3390" s="1">
        <v>0</v>
      </c>
      <c r="M3390" s="1" t="s">
        <v>6664</v>
      </c>
      <c r="N3390" s="1"/>
      <c r="O3390" s="2">
        <v>46001</v>
      </c>
      <c r="P3390" s="1">
        <v>3</v>
      </c>
      <c r="Q3390" s="1" t="s">
        <v>6443</v>
      </c>
      <c r="R3390" s="2">
        <v>45981</v>
      </c>
      <c r="S3390" s="2"/>
      <c r="T3390" s="1">
        <v>0</v>
      </c>
    </row>
    <row r="3391" spans="1:20">
      <c r="A3391" s="1" t="s">
        <v>6253</v>
      </c>
      <c r="B3391" s="1" t="s">
        <v>717</v>
      </c>
      <c r="C3391" s="1" t="s">
        <v>718</v>
      </c>
      <c r="D3391" s="1" t="s">
        <v>6479</v>
      </c>
      <c r="E3391" s="1">
        <v>0</v>
      </c>
      <c r="F3391" s="1">
        <v>0</v>
      </c>
      <c r="G3391" s="1">
        <v>0</v>
      </c>
      <c r="H3391" s="1" t="s">
        <v>4616</v>
      </c>
      <c r="I3391" s="2">
        <v>46002</v>
      </c>
      <c r="J3391" s="1">
        <v>6000</v>
      </c>
      <c r="K3391" s="1">
        <v>0</v>
      </c>
      <c r="L3391" s="1">
        <v>0</v>
      </c>
      <c r="M3391" s="1" t="s">
        <v>6664</v>
      </c>
      <c r="N3391" s="1"/>
      <c r="O3391" s="2">
        <v>46008</v>
      </c>
      <c r="P3391" s="1">
        <v>3</v>
      </c>
      <c r="Q3391" s="1" t="s">
        <v>6443</v>
      </c>
      <c r="R3391" s="2">
        <v>45981</v>
      </c>
      <c r="S3391" s="2"/>
      <c r="T3391" s="1">
        <v>0</v>
      </c>
    </row>
    <row r="3392" spans="1:20">
      <c r="A3392" s="1" t="s">
        <v>6253</v>
      </c>
      <c r="B3392" s="1" t="s">
        <v>717</v>
      </c>
      <c r="C3392" s="1" t="s">
        <v>718</v>
      </c>
      <c r="D3392" s="1" t="s">
        <v>6479</v>
      </c>
      <c r="E3392" s="1">
        <v>0</v>
      </c>
      <c r="F3392" s="1">
        <v>0</v>
      </c>
      <c r="G3392" s="1">
        <v>0</v>
      </c>
      <c r="H3392" s="1" t="s">
        <v>4616</v>
      </c>
      <c r="I3392" s="2">
        <v>46009</v>
      </c>
      <c r="J3392" s="1">
        <v>6000</v>
      </c>
      <c r="K3392" s="1">
        <v>0</v>
      </c>
      <c r="L3392" s="1">
        <v>0</v>
      </c>
      <c r="M3392" s="1" t="s">
        <v>6664</v>
      </c>
      <c r="N3392" s="1"/>
      <c r="O3392" s="2">
        <v>46015</v>
      </c>
      <c r="P3392" s="1">
        <v>3</v>
      </c>
      <c r="Q3392" s="1" t="s">
        <v>6443</v>
      </c>
      <c r="R3392" s="2">
        <v>45981</v>
      </c>
      <c r="S3392" s="2"/>
      <c r="T3392" s="1">
        <v>0</v>
      </c>
    </row>
    <row r="3393" spans="1:20">
      <c r="A3393" s="1" t="s">
        <v>7350</v>
      </c>
      <c r="B3393" s="1" t="s">
        <v>717</v>
      </c>
      <c r="C3393" s="1" t="s">
        <v>718</v>
      </c>
      <c r="D3393" s="1" t="s">
        <v>6479</v>
      </c>
      <c r="E3393" s="1">
        <v>0</v>
      </c>
      <c r="F3393" s="1">
        <v>0</v>
      </c>
      <c r="G3393" s="1">
        <v>0</v>
      </c>
      <c r="H3393" s="1" t="s">
        <v>7351</v>
      </c>
      <c r="I3393" s="2">
        <v>46009</v>
      </c>
      <c r="J3393" s="1">
        <v>3000</v>
      </c>
      <c r="K3393" s="1">
        <v>0</v>
      </c>
      <c r="L3393" s="1">
        <v>0</v>
      </c>
      <c r="M3393" s="1" t="s">
        <v>6664</v>
      </c>
      <c r="N3393" s="1"/>
      <c r="O3393" s="2">
        <v>46015</v>
      </c>
      <c r="P3393" s="1">
        <v>3</v>
      </c>
      <c r="Q3393" s="1" t="s">
        <v>6443</v>
      </c>
      <c r="R3393" s="2">
        <v>45981</v>
      </c>
      <c r="S3393" s="2"/>
      <c r="T3393" s="1">
        <v>0</v>
      </c>
    </row>
    <row r="3394" spans="1:20">
      <c r="A3394" s="1" t="s">
        <v>6256</v>
      </c>
      <c r="B3394" s="1" t="s">
        <v>717</v>
      </c>
      <c r="C3394" s="1" t="s">
        <v>718</v>
      </c>
      <c r="D3394" s="1" t="s">
        <v>6479</v>
      </c>
      <c r="E3394" s="1">
        <v>0</v>
      </c>
      <c r="F3394" s="1">
        <v>0</v>
      </c>
      <c r="G3394" s="1">
        <v>0</v>
      </c>
      <c r="H3394" s="1" t="s">
        <v>4616</v>
      </c>
      <c r="I3394" s="2">
        <v>45988</v>
      </c>
      <c r="J3394" s="1">
        <v>3000</v>
      </c>
      <c r="K3394" s="1">
        <v>0</v>
      </c>
      <c r="L3394" s="1">
        <v>0</v>
      </c>
      <c r="M3394" s="1" t="s">
        <v>6664</v>
      </c>
      <c r="N3394" s="1"/>
      <c r="O3394" s="2">
        <v>45994</v>
      </c>
      <c r="P3394" s="1">
        <v>3</v>
      </c>
      <c r="Q3394" s="1" t="s">
        <v>6443</v>
      </c>
      <c r="R3394" s="2">
        <v>45981</v>
      </c>
      <c r="S3394" s="2"/>
      <c r="T3394" s="1">
        <v>0</v>
      </c>
    </row>
    <row r="3395" spans="1:20">
      <c r="A3395" s="1" t="s">
        <v>6256</v>
      </c>
      <c r="B3395" s="1" t="s">
        <v>717</v>
      </c>
      <c r="C3395" s="1" t="s">
        <v>718</v>
      </c>
      <c r="D3395" s="1" t="s">
        <v>6479</v>
      </c>
      <c r="E3395" s="1">
        <v>0</v>
      </c>
      <c r="F3395" s="1">
        <v>0</v>
      </c>
      <c r="G3395" s="1">
        <v>0</v>
      </c>
      <c r="H3395" s="1" t="s">
        <v>4616</v>
      </c>
      <c r="I3395" s="2">
        <v>45995</v>
      </c>
      <c r="J3395" s="1">
        <v>6000</v>
      </c>
      <c r="K3395" s="1">
        <v>0</v>
      </c>
      <c r="L3395" s="1">
        <v>0</v>
      </c>
      <c r="M3395" s="1" t="s">
        <v>6664</v>
      </c>
      <c r="N3395" s="1"/>
      <c r="O3395" s="2">
        <v>46001</v>
      </c>
      <c r="P3395" s="1">
        <v>3</v>
      </c>
      <c r="Q3395" s="1" t="s">
        <v>6443</v>
      </c>
      <c r="R3395" s="2">
        <v>45981</v>
      </c>
      <c r="S3395" s="2"/>
      <c r="T3395" s="1">
        <v>0</v>
      </c>
    </row>
    <row r="3396" spans="1:20">
      <c r="A3396" s="1" t="s">
        <v>6256</v>
      </c>
      <c r="B3396" s="1" t="s">
        <v>717</v>
      </c>
      <c r="C3396" s="1" t="s">
        <v>718</v>
      </c>
      <c r="D3396" s="1" t="s">
        <v>6479</v>
      </c>
      <c r="E3396" s="1">
        <v>0</v>
      </c>
      <c r="F3396" s="1">
        <v>0</v>
      </c>
      <c r="G3396" s="1">
        <v>0</v>
      </c>
      <c r="H3396" s="1" t="s">
        <v>4616</v>
      </c>
      <c r="I3396" s="2">
        <v>46002</v>
      </c>
      <c r="J3396" s="1">
        <v>6000</v>
      </c>
      <c r="K3396" s="1">
        <v>0</v>
      </c>
      <c r="L3396" s="1">
        <v>0</v>
      </c>
      <c r="M3396" s="1" t="s">
        <v>6664</v>
      </c>
      <c r="N3396" s="1"/>
      <c r="O3396" s="2">
        <v>46008</v>
      </c>
      <c r="P3396" s="1">
        <v>3</v>
      </c>
      <c r="Q3396" s="1" t="s">
        <v>6443</v>
      </c>
      <c r="R3396" s="2">
        <v>45981</v>
      </c>
      <c r="S3396" s="2"/>
      <c r="T3396" s="1">
        <v>0</v>
      </c>
    </row>
    <row r="3397" spans="1:20">
      <c r="A3397" s="1" t="s">
        <v>6259</v>
      </c>
      <c r="B3397" s="1" t="s">
        <v>717</v>
      </c>
      <c r="C3397" s="1" t="s">
        <v>718</v>
      </c>
      <c r="D3397" s="1" t="s">
        <v>6479</v>
      </c>
      <c r="E3397" s="1">
        <v>0</v>
      </c>
      <c r="F3397" s="1">
        <v>0</v>
      </c>
      <c r="G3397" s="1">
        <v>0</v>
      </c>
      <c r="H3397" s="1" t="s">
        <v>4611</v>
      </c>
      <c r="I3397" s="2">
        <v>45988</v>
      </c>
      <c r="J3397" s="1">
        <v>6000</v>
      </c>
      <c r="K3397" s="1">
        <v>0</v>
      </c>
      <c r="L3397" s="1">
        <v>0</v>
      </c>
      <c r="M3397" s="1" t="s">
        <v>6664</v>
      </c>
      <c r="N3397" s="1"/>
      <c r="O3397" s="2">
        <v>45994</v>
      </c>
      <c r="P3397" s="1">
        <v>3</v>
      </c>
      <c r="Q3397" s="1" t="s">
        <v>6443</v>
      </c>
      <c r="R3397" s="2">
        <v>45981</v>
      </c>
      <c r="S3397" s="2"/>
      <c r="T3397" s="1">
        <v>0</v>
      </c>
    </row>
    <row r="3398" spans="1:20">
      <c r="A3398" s="1" t="s">
        <v>6259</v>
      </c>
      <c r="B3398" s="1" t="s">
        <v>717</v>
      </c>
      <c r="C3398" s="1" t="s">
        <v>718</v>
      </c>
      <c r="D3398" s="1" t="s">
        <v>6479</v>
      </c>
      <c r="E3398" s="1">
        <v>0</v>
      </c>
      <c r="F3398" s="1">
        <v>0</v>
      </c>
      <c r="G3398" s="1">
        <v>0</v>
      </c>
      <c r="H3398" s="1" t="s">
        <v>4611</v>
      </c>
      <c r="I3398" s="2">
        <v>45995</v>
      </c>
      <c r="J3398" s="1">
        <v>6000</v>
      </c>
      <c r="K3398" s="1">
        <v>0</v>
      </c>
      <c r="L3398" s="1">
        <v>0</v>
      </c>
      <c r="M3398" s="1" t="s">
        <v>6664</v>
      </c>
      <c r="N3398" s="1"/>
      <c r="O3398" s="2">
        <v>46001</v>
      </c>
      <c r="P3398" s="1">
        <v>3</v>
      </c>
      <c r="Q3398" s="1" t="s">
        <v>6443</v>
      </c>
      <c r="R3398" s="2">
        <v>45981</v>
      </c>
      <c r="S3398" s="2"/>
      <c r="T3398" s="1">
        <v>0</v>
      </c>
    </row>
    <row r="3399" spans="1:20">
      <c r="A3399" s="1" t="s">
        <v>6259</v>
      </c>
      <c r="B3399" s="1" t="s">
        <v>717</v>
      </c>
      <c r="C3399" s="1" t="s">
        <v>718</v>
      </c>
      <c r="D3399" s="1" t="s">
        <v>6479</v>
      </c>
      <c r="E3399" s="1">
        <v>0</v>
      </c>
      <c r="F3399" s="1">
        <v>0</v>
      </c>
      <c r="G3399" s="1">
        <v>0</v>
      </c>
      <c r="H3399" s="1" t="s">
        <v>4611</v>
      </c>
      <c r="I3399" s="2">
        <v>46002</v>
      </c>
      <c r="J3399" s="1">
        <v>6000</v>
      </c>
      <c r="K3399" s="1">
        <v>0</v>
      </c>
      <c r="L3399" s="1">
        <v>0</v>
      </c>
      <c r="M3399" s="1" t="s">
        <v>6664</v>
      </c>
      <c r="N3399" s="1"/>
      <c r="O3399" s="2">
        <v>46008</v>
      </c>
      <c r="P3399" s="1">
        <v>3</v>
      </c>
      <c r="Q3399" s="1" t="s">
        <v>6443</v>
      </c>
      <c r="R3399" s="2">
        <v>45981</v>
      </c>
      <c r="S3399" s="2"/>
      <c r="T3399" s="1">
        <v>0</v>
      </c>
    </row>
    <row r="3400" spans="1:20">
      <c r="A3400" s="1" t="s">
        <v>7352</v>
      </c>
      <c r="B3400" s="1" t="s">
        <v>717</v>
      </c>
      <c r="C3400" s="1" t="s">
        <v>718</v>
      </c>
      <c r="D3400" s="1" t="s">
        <v>6479</v>
      </c>
      <c r="E3400" s="1">
        <v>0</v>
      </c>
      <c r="F3400" s="1">
        <v>0</v>
      </c>
      <c r="G3400" s="1">
        <v>0</v>
      </c>
      <c r="H3400" s="1" t="s">
        <v>1063</v>
      </c>
      <c r="I3400" s="2">
        <v>46002</v>
      </c>
      <c r="J3400" s="1">
        <v>6000</v>
      </c>
      <c r="K3400" s="1">
        <v>0</v>
      </c>
      <c r="L3400" s="1">
        <v>0</v>
      </c>
      <c r="M3400" s="1" t="s">
        <v>6664</v>
      </c>
      <c r="N3400" s="1"/>
      <c r="O3400" s="2">
        <v>46008</v>
      </c>
      <c r="P3400" s="1">
        <v>3</v>
      </c>
      <c r="Q3400" s="1" t="s">
        <v>6443</v>
      </c>
      <c r="R3400" s="2">
        <v>45981</v>
      </c>
      <c r="S3400" s="2"/>
      <c r="T3400" s="1">
        <v>0</v>
      </c>
    </row>
    <row r="3401" spans="1:20">
      <c r="A3401" s="1" t="s">
        <v>7352</v>
      </c>
      <c r="B3401" s="1" t="s">
        <v>717</v>
      </c>
      <c r="C3401" s="1" t="s">
        <v>718</v>
      </c>
      <c r="D3401" s="1" t="s">
        <v>6479</v>
      </c>
      <c r="E3401" s="1">
        <v>0</v>
      </c>
      <c r="F3401" s="1">
        <v>0</v>
      </c>
      <c r="G3401" s="1">
        <v>0</v>
      </c>
      <c r="H3401" s="1" t="s">
        <v>1063</v>
      </c>
      <c r="I3401" s="2">
        <v>46009</v>
      </c>
      <c r="J3401" s="1">
        <v>6000</v>
      </c>
      <c r="K3401" s="1">
        <v>0</v>
      </c>
      <c r="L3401" s="1">
        <v>0</v>
      </c>
      <c r="M3401" s="1" t="s">
        <v>6664</v>
      </c>
      <c r="N3401" s="1"/>
      <c r="O3401" s="2">
        <v>46015</v>
      </c>
      <c r="P3401" s="1">
        <v>3</v>
      </c>
      <c r="Q3401" s="1" t="s">
        <v>6443</v>
      </c>
      <c r="R3401" s="2">
        <v>45981</v>
      </c>
      <c r="S3401" s="2"/>
      <c r="T3401" s="1">
        <v>0</v>
      </c>
    </row>
    <row r="3402" spans="1:20">
      <c r="A3402" s="1" t="s">
        <v>7353</v>
      </c>
      <c r="B3402" s="1" t="s">
        <v>717</v>
      </c>
      <c r="C3402" s="1" t="s">
        <v>718</v>
      </c>
      <c r="D3402" s="1" t="s">
        <v>6479</v>
      </c>
      <c r="E3402" s="1">
        <v>0</v>
      </c>
      <c r="F3402" s="1">
        <v>0</v>
      </c>
      <c r="G3402" s="1">
        <v>0</v>
      </c>
      <c r="H3402" s="1">
        <v>11288695</v>
      </c>
      <c r="I3402" s="2">
        <v>46002</v>
      </c>
      <c r="J3402" s="1">
        <v>2490</v>
      </c>
      <c r="K3402" s="1">
        <v>0</v>
      </c>
      <c r="L3402" s="1">
        <v>0</v>
      </c>
      <c r="M3402" s="1" t="s">
        <v>713</v>
      </c>
      <c r="N3402" s="1"/>
      <c r="O3402" s="2">
        <v>46008</v>
      </c>
      <c r="P3402" s="1">
        <v>3</v>
      </c>
      <c r="Q3402" s="1" t="s">
        <v>6443</v>
      </c>
      <c r="R3402" s="2">
        <v>45981</v>
      </c>
      <c r="S3402" s="2"/>
      <c r="T3402" s="1">
        <v>0</v>
      </c>
    </row>
    <row r="3403" spans="1:20">
      <c r="A3403" s="1" t="s">
        <v>7353</v>
      </c>
      <c r="B3403" s="1" t="s">
        <v>717</v>
      </c>
      <c r="C3403" s="1" t="s">
        <v>718</v>
      </c>
      <c r="D3403" s="1" t="s">
        <v>6479</v>
      </c>
      <c r="E3403" s="1">
        <v>0</v>
      </c>
      <c r="F3403" s="1">
        <v>0</v>
      </c>
      <c r="G3403" s="1">
        <v>0</v>
      </c>
      <c r="H3403" s="1">
        <v>11288695</v>
      </c>
      <c r="I3403" s="2">
        <v>46009</v>
      </c>
      <c r="J3403" s="1">
        <v>2490</v>
      </c>
      <c r="K3403" s="1">
        <v>0</v>
      </c>
      <c r="L3403" s="1">
        <v>0</v>
      </c>
      <c r="M3403" s="1" t="s">
        <v>713</v>
      </c>
      <c r="N3403" s="1"/>
      <c r="O3403" s="2">
        <v>46015</v>
      </c>
      <c r="P3403" s="1">
        <v>3</v>
      </c>
      <c r="Q3403" s="1" t="s">
        <v>6443</v>
      </c>
      <c r="R3403" s="2">
        <v>45981</v>
      </c>
      <c r="S3403" s="2"/>
      <c r="T3403" s="1">
        <v>0</v>
      </c>
    </row>
    <row r="3404" spans="1:20">
      <c r="A3404" s="1" t="s">
        <v>7353</v>
      </c>
      <c r="B3404" s="1" t="s">
        <v>717</v>
      </c>
      <c r="C3404" s="1" t="s">
        <v>718</v>
      </c>
      <c r="D3404" s="1" t="s">
        <v>6479</v>
      </c>
      <c r="E3404" s="1">
        <v>0</v>
      </c>
      <c r="F3404" s="1">
        <v>0</v>
      </c>
      <c r="G3404" s="1">
        <v>0</v>
      </c>
      <c r="H3404" s="1">
        <v>11288695</v>
      </c>
      <c r="I3404" s="2">
        <v>46016</v>
      </c>
      <c r="J3404" s="1">
        <v>2490</v>
      </c>
      <c r="K3404" s="1">
        <v>0</v>
      </c>
      <c r="L3404" s="1">
        <v>0</v>
      </c>
      <c r="M3404" s="1" t="s">
        <v>713</v>
      </c>
      <c r="N3404" s="1"/>
      <c r="O3404" s="2">
        <v>46022</v>
      </c>
      <c r="P3404" s="1">
        <v>3</v>
      </c>
      <c r="Q3404" s="1" t="s">
        <v>6443</v>
      </c>
      <c r="R3404" s="2">
        <v>45981</v>
      </c>
      <c r="S3404" s="2"/>
      <c r="T3404" s="1">
        <v>0</v>
      </c>
    </row>
    <row r="3405" spans="1:20">
      <c r="A3405" s="1" t="s">
        <v>6262</v>
      </c>
      <c r="B3405" s="1" t="s">
        <v>717</v>
      </c>
      <c r="C3405" s="1" t="s">
        <v>718</v>
      </c>
      <c r="D3405" s="1" t="s">
        <v>6479</v>
      </c>
      <c r="E3405" s="1">
        <v>0</v>
      </c>
      <c r="F3405" s="1">
        <v>0</v>
      </c>
      <c r="G3405" s="1">
        <v>0</v>
      </c>
      <c r="H3405" s="1">
        <v>20006788</v>
      </c>
      <c r="I3405" s="2">
        <v>45988</v>
      </c>
      <c r="J3405" s="1">
        <v>6931</v>
      </c>
      <c r="K3405" s="1">
        <v>0</v>
      </c>
      <c r="L3405" s="1">
        <v>0</v>
      </c>
      <c r="M3405" s="1" t="s">
        <v>10259</v>
      </c>
      <c r="N3405" s="1"/>
      <c r="O3405" s="2">
        <v>45994</v>
      </c>
      <c r="P3405" s="1">
        <v>1</v>
      </c>
      <c r="Q3405" s="1" t="s">
        <v>6443</v>
      </c>
      <c r="R3405" s="2">
        <v>45981</v>
      </c>
      <c r="S3405" s="2"/>
      <c r="T3405" s="1">
        <v>0</v>
      </c>
    </row>
    <row r="3406" spans="1:20">
      <c r="A3406" s="1" t="s">
        <v>6262</v>
      </c>
      <c r="B3406" s="1" t="s">
        <v>717</v>
      </c>
      <c r="C3406" s="1" t="s">
        <v>718</v>
      </c>
      <c r="D3406" s="1" t="s">
        <v>6479</v>
      </c>
      <c r="E3406" s="1">
        <v>0</v>
      </c>
      <c r="F3406" s="1">
        <v>0</v>
      </c>
      <c r="G3406" s="1">
        <v>0</v>
      </c>
      <c r="H3406" s="1">
        <v>20006788</v>
      </c>
      <c r="I3406" s="2">
        <v>45995</v>
      </c>
      <c r="J3406" s="1">
        <v>6931</v>
      </c>
      <c r="K3406" s="1">
        <v>0</v>
      </c>
      <c r="L3406" s="1">
        <v>0</v>
      </c>
      <c r="M3406" s="1" t="s">
        <v>10259</v>
      </c>
      <c r="N3406" s="1"/>
      <c r="O3406" s="2">
        <v>46001</v>
      </c>
      <c r="P3406" s="1">
        <v>1</v>
      </c>
      <c r="Q3406" s="1" t="s">
        <v>6443</v>
      </c>
      <c r="R3406" s="2">
        <v>45981</v>
      </c>
      <c r="S3406" s="2"/>
      <c r="T3406" s="1">
        <v>0</v>
      </c>
    </row>
    <row r="3407" spans="1:20">
      <c r="A3407" s="1" t="s">
        <v>6262</v>
      </c>
      <c r="B3407" s="1" t="s">
        <v>717</v>
      </c>
      <c r="C3407" s="1" t="s">
        <v>718</v>
      </c>
      <c r="D3407" s="1" t="s">
        <v>6479</v>
      </c>
      <c r="E3407" s="1">
        <v>0</v>
      </c>
      <c r="F3407" s="1">
        <v>0</v>
      </c>
      <c r="G3407" s="1">
        <v>0</v>
      </c>
      <c r="H3407" s="1">
        <v>20006788</v>
      </c>
      <c r="I3407" s="2">
        <v>46002</v>
      </c>
      <c r="J3407" s="1">
        <v>6931</v>
      </c>
      <c r="K3407" s="1">
        <v>0</v>
      </c>
      <c r="L3407" s="1">
        <v>0</v>
      </c>
      <c r="M3407" s="1" t="s">
        <v>10259</v>
      </c>
      <c r="N3407" s="1"/>
      <c r="O3407" s="2">
        <v>46008</v>
      </c>
      <c r="P3407" s="1">
        <v>1</v>
      </c>
      <c r="Q3407" s="1" t="s">
        <v>6443</v>
      </c>
      <c r="R3407" s="2">
        <v>45981</v>
      </c>
      <c r="S3407" s="2"/>
      <c r="T3407" s="1">
        <v>0</v>
      </c>
    </row>
    <row r="3408" spans="1:20">
      <c r="A3408" s="1" t="s">
        <v>6262</v>
      </c>
      <c r="B3408" s="1" t="s">
        <v>717</v>
      </c>
      <c r="C3408" s="1" t="s">
        <v>718</v>
      </c>
      <c r="D3408" s="1" t="s">
        <v>6479</v>
      </c>
      <c r="E3408" s="1">
        <v>0</v>
      </c>
      <c r="F3408" s="1">
        <v>0</v>
      </c>
      <c r="G3408" s="1">
        <v>0</v>
      </c>
      <c r="H3408" s="1">
        <v>20006788</v>
      </c>
      <c r="I3408" s="2">
        <v>46009</v>
      </c>
      <c r="J3408" s="1">
        <v>6931</v>
      </c>
      <c r="K3408" s="1">
        <v>0</v>
      </c>
      <c r="L3408" s="1">
        <v>0</v>
      </c>
      <c r="M3408" s="1" t="s">
        <v>10259</v>
      </c>
      <c r="N3408" s="1"/>
      <c r="O3408" s="2">
        <v>46015</v>
      </c>
      <c r="P3408" s="1">
        <v>1</v>
      </c>
      <c r="Q3408" s="1" t="s">
        <v>6443</v>
      </c>
      <c r="R3408" s="2">
        <v>45981</v>
      </c>
      <c r="S3408" s="2"/>
      <c r="T3408" s="1">
        <v>0</v>
      </c>
    </row>
    <row r="3409" spans="1:20">
      <c r="A3409" s="1" t="s">
        <v>727</v>
      </c>
      <c r="B3409" s="1" t="s">
        <v>717</v>
      </c>
      <c r="C3409" s="1" t="s">
        <v>718</v>
      </c>
      <c r="D3409" s="1" t="s">
        <v>6479</v>
      </c>
      <c r="E3409" s="1">
        <v>0</v>
      </c>
      <c r="F3409" s="1">
        <v>0</v>
      </c>
      <c r="G3409" s="1">
        <v>0</v>
      </c>
      <c r="H3409" s="1">
        <v>20012979</v>
      </c>
      <c r="I3409" s="2">
        <v>45995</v>
      </c>
      <c r="J3409" s="1">
        <v>10000</v>
      </c>
      <c r="K3409" s="1">
        <v>0</v>
      </c>
      <c r="L3409" s="1">
        <v>0</v>
      </c>
      <c r="M3409" s="1" t="s">
        <v>729</v>
      </c>
      <c r="N3409" s="1"/>
      <c r="O3409" s="2">
        <v>46001</v>
      </c>
      <c r="P3409" s="1">
        <v>3</v>
      </c>
      <c r="Q3409" s="1" t="s">
        <v>6443</v>
      </c>
      <c r="R3409" s="2">
        <v>45981</v>
      </c>
      <c r="S3409" s="2"/>
      <c r="T3409" s="1">
        <v>0</v>
      </c>
    </row>
    <row r="3410" spans="1:20">
      <c r="A3410" s="1" t="s">
        <v>727</v>
      </c>
      <c r="B3410" s="1" t="s">
        <v>717</v>
      </c>
      <c r="C3410" s="1" t="s">
        <v>718</v>
      </c>
      <c r="D3410" s="1" t="s">
        <v>6479</v>
      </c>
      <c r="E3410" s="1">
        <v>0</v>
      </c>
      <c r="F3410" s="1">
        <v>0</v>
      </c>
      <c r="G3410" s="1">
        <v>0</v>
      </c>
      <c r="H3410" s="1">
        <v>20012979</v>
      </c>
      <c r="I3410" s="2">
        <v>46002</v>
      </c>
      <c r="J3410" s="1">
        <v>10000</v>
      </c>
      <c r="K3410" s="1">
        <v>0</v>
      </c>
      <c r="L3410" s="1">
        <v>0</v>
      </c>
      <c r="M3410" s="1" t="s">
        <v>729</v>
      </c>
      <c r="N3410" s="1"/>
      <c r="O3410" s="2">
        <v>46008</v>
      </c>
      <c r="P3410" s="1">
        <v>3</v>
      </c>
      <c r="Q3410" s="1" t="s">
        <v>6443</v>
      </c>
      <c r="R3410" s="2">
        <v>45981</v>
      </c>
      <c r="S3410" s="2"/>
      <c r="T3410" s="1">
        <v>0</v>
      </c>
    </row>
    <row r="3411" spans="1:20">
      <c r="A3411" s="1" t="s">
        <v>727</v>
      </c>
      <c r="B3411" s="1" t="s">
        <v>717</v>
      </c>
      <c r="C3411" s="1" t="s">
        <v>718</v>
      </c>
      <c r="D3411" s="1" t="s">
        <v>6479</v>
      </c>
      <c r="E3411" s="1">
        <v>0</v>
      </c>
      <c r="F3411" s="1">
        <v>0</v>
      </c>
      <c r="G3411" s="1">
        <v>0</v>
      </c>
      <c r="H3411" s="1">
        <v>20012979</v>
      </c>
      <c r="I3411" s="2">
        <v>46009</v>
      </c>
      <c r="J3411" s="1">
        <v>10000</v>
      </c>
      <c r="K3411" s="1">
        <v>0</v>
      </c>
      <c r="L3411" s="1">
        <v>0</v>
      </c>
      <c r="M3411" s="1" t="s">
        <v>729</v>
      </c>
      <c r="N3411" s="1"/>
      <c r="O3411" s="2">
        <v>46015</v>
      </c>
      <c r="P3411" s="1">
        <v>3</v>
      </c>
      <c r="Q3411" s="1" t="s">
        <v>6443</v>
      </c>
      <c r="R3411" s="2">
        <v>45981</v>
      </c>
      <c r="S3411" s="2"/>
      <c r="T3411" s="1">
        <v>0</v>
      </c>
    </row>
    <row r="3412" spans="1:20">
      <c r="A3412" s="1" t="s">
        <v>7354</v>
      </c>
      <c r="B3412" s="1" t="s">
        <v>717</v>
      </c>
      <c r="C3412" s="1" t="s">
        <v>718</v>
      </c>
      <c r="D3412" s="1" t="s">
        <v>6479</v>
      </c>
      <c r="E3412" s="1">
        <v>0</v>
      </c>
      <c r="F3412" s="1">
        <v>0</v>
      </c>
      <c r="G3412" s="1">
        <v>0</v>
      </c>
      <c r="H3412" s="1">
        <v>20030268</v>
      </c>
      <c r="I3412" s="2">
        <v>46002</v>
      </c>
      <c r="J3412" s="1">
        <v>3000</v>
      </c>
      <c r="K3412" s="1">
        <v>0</v>
      </c>
      <c r="L3412" s="1">
        <v>0</v>
      </c>
      <c r="M3412" s="1" t="s">
        <v>6480</v>
      </c>
      <c r="N3412" s="1"/>
      <c r="O3412" s="2">
        <v>46008</v>
      </c>
      <c r="P3412" s="1">
        <v>2</v>
      </c>
      <c r="Q3412" s="1" t="s">
        <v>6443</v>
      </c>
      <c r="R3412" s="2">
        <v>45981</v>
      </c>
      <c r="S3412" s="2"/>
      <c r="T3412" s="1">
        <v>0</v>
      </c>
    </row>
    <row r="3413" spans="1:20">
      <c r="A3413" s="1" t="s">
        <v>7355</v>
      </c>
      <c r="B3413" s="1" t="s">
        <v>717</v>
      </c>
      <c r="C3413" s="1" t="s">
        <v>718</v>
      </c>
      <c r="D3413" s="1" t="s">
        <v>6479</v>
      </c>
      <c r="E3413" s="1">
        <v>0</v>
      </c>
      <c r="F3413" s="1">
        <v>0</v>
      </c>
      <c r="G3413" s="1">
        <v>0</v>
      </c>
      <c r="H3413" s="1">
        <v>11202476</v>
      </c>
      <c r="I3413" s="2">
        <v>45988</v>
      </c>
      <c r="J3413" s="1">
        <v>2000</v>
      </c>
      <c r="K3413" s="1">
        <v>0</v>
      </c>
      <c r="L3413" s="1">
        <v>0</v>
      </c>
      <c r="M3413" s="1" t="s">
        <v>7356</v>
      </c>
      <c r="N3413" s="1"/>
      <c r="O3413" s="2">
        <v>45994</v>
      </c>
      <c r="P3413" s="1">
        <v>4</v>
      </c>
      <c r="Q3413" s="1" t="s">
        <v>6443</v>
      </c>
      <c r="R3413" s="2">
        <v>45981</v>
      </c>
      <c r="S3413" s="2"/>
      <c r="T3413" s="1">
        <v>0</v>
      </c>
    </row>
    <row r="3414" spans="1:20">
      <c r="A3414" s="1" t="s">
        <v>7355</v>
      </c>
      <c r="B3414" s="1" t="s">
        <v>717</v>
      </c>
      <c r="C3414" s="1" t="s">
        <v>718</v>
      </c>
      <c r="D3414" s="1" t="s">
        <v>6479</v>
      </c>
      <c r="E3414" s="1">
        <v>0</v>
      </c>
      <c r="F3414" s="1">
        <v>0</v>
      </c>
      <c r="G3414" s="1">
        <v>0</v>
      </c>
      <c r="H3414" s="1">
        <v>11202476</v>
      </c>
      <c r="I3414" s="2">
        <v>46009</v>
      </c>
      <c r="J3414" s="1">
        <v>2000</v>
      </c>
      <c r="K3414" s="1">
        <v>0</v>
      </c>
      <c r="L3414" s="1">
        <v>0</v>
      </c>
      <c r="M3414" s="1" t="s">
        <v>7356</v>
      </c>
      <c r="N3414" s="1"/>
      <c r="O3414" s="2">
        <v>46015</v>
      </c>
      <c r="P3414" s="1">
        <v>4</v>
      </c>
      <c r="Q3414" s="1" t="s">
        <v>6443</v>
      </c>
      <c r="R3414" s="2">
        <v>45981</v>
      </c>
      <c r="S3414" s="2"/>
      <c r="T3414" s="1">
        <v>0</v>
      </c>
    </row>
    <row r="3415" spans="1:20">
      <c r="A3415" s="1" t="s">
        <v>7357</v>
      </c>
      <c r="B3415" s="1" t="s">
        <v>717</v>
      </c>
      <c r="C3415" s="1" t="s">
        <v>718</v>
      </c>
      <c r="D3415" s="1" t="s">
        <v>6479</v>
      </c>
      <c r="E3415" s="1">
        <v>0</v>
      </c>
      <c r="F3415" s="1">
        <v>0</v>
      </c>
      <c r="G3415" s="1">
        <v>0</v>
      </c>
      <c r="H3415" s="1">
        <v>11202370</v>
      </c>
      <c r="I3415" s="2">
        <v>45995</v>
      </c>
      <c r="J3415" s="1">
        <v>10000</v>
      </c>
      <c r="K3415" s="1">
        <v>0</v>
      </c>
      <c r="L3415" s="1">
        <v>0</v>
      </c>
      <c r="M3415" s="1" t="s">
        <v>7356</v>
      </c>
      <c r="N3415" s="1"/>
      <c r="O3415" s="2">
        <v>46001</v>
      </c>
      <c r="P3415" s="1">
        <v>4</v>
      </c>
      <c r="Q3415" s="1" t="s">
        <v>6443</v>
      </c>
      <c r="R3415" s="2">
        <v>45981</v>
      </c>
      <c r="S3415" s="2"/>
      <c r="T3415" s="1">
        <v>0</v>
      </c>
    </row>
    <row r="3416" spans="1:20">
      <c r="A3416" s="1" t="s">
        <v>7357</v>
      </c>
      <c r="B3416" s="1" t="s">
        <v>717</v>
      </c>
      <c r="C3416" s="1" t="s">
        <v>718</v>
      </c>
      <c r="D3416" s="1" t="s">
        <v>6479</v>
      </c>
      <c r="E3416" s="1">
        <v>0</v>
      </c>
      <c r="F3416" s="1">
        <v>0</v>
      </c>
      <c r="G3416" s="1">
        <v>0</v>
      </c>
      <c r="H3416" s="1">
        <v>11202370</v>
      </c>
      <c r="I3416" s="2">
        <v>46002</v>
      </c>
      <c r="J3416" s="1">
        <v>10000</v>
      </c>
      <c r="K3416" s="1">
        <v>0</v>
      </c>
      <c r="L3416" s="1">
        <v>0</v>
      </c>
      <c r="M3416" s="1" t="s">
        <v>7356</v>
      </c>
      <c r="N3416" s="1"/>
      <c r="O3416" s="2">
        <v>46008</v>
      </c>
      <c r="P3416" s="1">
        <v>4</v>
      </c>
      <c r="Q3416" s="1" t="s">
        <v>6443</v>
      </c>
      <c r="R3416" s="2">
        <v>45981</v>
      </c>
      <c r="S3416" s="2"/>
      <c r="T3416" s="1">
        <v>0</v>
      </c>
    </row>
    <row r="3417" spans="1:20">
      <c r="A3417" s="1" t="s">
        <v>7358</v>
      </c>
      <c r="B3417" s="1" t="s">
        <v>717</v>
      </c>
      <c r="C3417" s="1" t="s">
        <v>718</v>
      </c>
      <c r="D3417" s="1" t="s">
        <v>6479</v>
      </c>
      <c r="E3417" s="1">
        <v>0</v>
      </c>
      <c r="F3417" s="1">
        <v>0</v>
      </c>
      <c r="G3417" s="1">
        <v>0</v>
      </c>
      <c r="H3417" s="1">
        <v>11202396</v>
      </c>
      <c r="I3417" s="2">
        <v>45995</v>
      </c>
      <c r="J3417" s="1">
        <v>7000</v>
      </c>
      <c r="K3417" s="1">
        <v>0</v>
      </c>
      <c r="L3417" s="1">
        <v>0</v>
      </c>
      <c r="M3417" s="1" t="s">
        <v>7356</v>
      </c>
      <c r="N3417" s="1"/>
      <c r="O3417" s="2">
        <v>46001</v>
      </c>
      <c r="P3417" s="1">
        <v>4</v>
      </c>
      <c r="Q3417" s="1" t="s">
        <v>6443</v>
      </c>
      <c r="R3417" s="2">
        <v>45981</v>
      </c>
      <c r="S3417" s="2"/>
      <c r="T3417" s="1">
        <v>0</v>
      </c>
    </row>
    <row r="3418" spans="1:20">
      <c r="A3418" s="1" t="s">
        <v>7358</v>
      </c>
      <c r="B3418" s="1" t="s">
        <v>717</v>
      </c>
      <c r="C3418" s="1" t="s">
        <v>718</v>
      </c>
      <c r="D3418" s="1" t="s">
        <v>6479</v>
      </c>
      <c r="E3418" s="1">
        <v>0</v>
      </c>
      <c r="F3418" s="1">
        <v>0</v>
      </c>
      <c r="G3418" s="1">
        <v>0</v>
      </c>
      <c r="H3418" s="1">
        <v>11202396</v>
      </c>
      <c r="I3418" s="2">
        <v>46002</v>
      </c>
      <c r="J3418" s="1">
        <v>7000</v>
      </c>
      <c r="K3418" s="1">
        <v>0</v>
      </c>
      <c r="L3418" s="1">
        <v>0</v>
      </c>
      <c r="M3418" s="1" t="s">
        <v>7356</v>
      </c>
      <c r="N3418" s="1"/>
      <c r="O3418" s="2">
        <v>46008</v>
      </c>
      <c r="P3418" s="1">
        <v>4</v>
      </c>
      <c r="Q3418" s="1" t="s">
        <v>6443</v>
      </c>
      <c r="R3418" s="2">
        <v>45981</v>
      </c>
      <c r="S3418" s="2"/>
      <c r="T3418" s="1">
        <v>0</v>
      </c>
    </row>
    <row r="3419" spans="1:20">
      <c r="A3419" s="1" t="s">
        <v>7359</v>
      </c>
      <c r="B3419" s="1" t="s">
        <v>717</v>
      </c>
      <c r="C3419" s="1" t="s">
        <v>718</v>
      </c>
      <c r="D3419" s="1" t="s">
        <v>6479</v>
      </c>
      <c r="E3419" s="1">
        <v>0</v>
      </c>
      <c r="F3419" s="1">
        <v>0</v>
      </c>
      <c r="G3419" s="1">
        <v>0</v>
      </c>
      <c r="H3419" s="1">
        <v>11202433</v>
      </c>
      <c r="I3419" s="2">
        <v>45988</v>
      </c>
      <c r="J3419" s="1">
        <v>4000</v>
      </c>
      <c r="K3419" s="1">
        <v>0</v>
      </c>
      <c r="L3419" s="1">
        <v>0</v>
      </c>
      <c r="M3419" s="1" t="s">
        <v>7356</v>
      </c>
      <c r="N3419" s="1"/>
      <c r="O3419" s="2">
        <v>45994</v>
      </c>
      <c r="P3419" s="1">
        <v>4</v>
      </c>
      <c r="Q3419" s="1" t="s">
        <v>6443</v>
      </c>
      <c r="R3419" s="2">
        <v>45981</v>
      </c>
      <c r="S3419" s="2"/>
      <c r="T3419" s="1">
        <v>0</v>
      </c>
    </row>
    <row r="3420" spans="1:20">
      <c r="A3420" s="1" t="s">
        <v>7359</v>
      </c>
      <c r="B3420" s="1" t="s">
        <v>717</v>
      </c>
      <c r="C3420" s="1" t="s">
        <v>718</v>
      </c>
      <c r="D3420" s="1" t="s">
        <v>6479</v>
      </c>
      <c r="E3420" s="1">
        <v>0</v>
      </c>
      <c r="F3420" s="1">
        <v>0</v>
      </c>
      <c r="G3420" s="1">
        <v>0</v>
      </c>
      <c r="H3420" s="1">
        <v>11202433</v>
      </c>
      <c r="I3420" s="2">
        <v>45995</v>
      </c>
      <c r="J3420" s="1">
        <v>4000</v>
      </c>
      <c r="K3420" s="1">
        <v>0</v>
      </c>
      <c r="L3420" s="1">
        <v>0</v>
      </c>
      <c r="M3420" s="1" t="s">
        <v>7356</v>
      </c>
      <c r="N3420" s="1"/>
      <c r="O3420" s="2">
        <v>46001</v>
      </c>
      <c r="P3420" s="1">
        <v>4</v>
      </c>
      <c r="Q3420" s="1" t="s">
        <v>6443</v>
      </c>
      <c r="R3420" s="2">
        <v>45981</v>
      </c>
      <c r="S3420" s="2"/>
      <c r="T3420" s="1">
        <v>0</v>
      </c>
    </row>
    <row r="3421" spans="1:20">
      <c r="A3421" s="1" t="s">
        <v>7360</v>
      </c>
      <c r="B3421" s="1" t="s">
        <v>717</v>
      </c>
      <c r="C3421" s="1" t="s">
        <v>718</v>
      </c>
      <c r="D3421" s="1" t="s">
        <v>6479</v>
      </c>
      <c r="E3421" s="1">
        <v>0</v>
      </c>
      <c r="F3421" s="1">
        <v>0</v>
      </c>
      <c r="G3421" s="1">
        <v>0</v>
      </c>
      <c r="H3421" s="1">
        <v>11202610</v>
      </c>
      <c r="I3421" s="2">
        <v>46002</v>
      </c>
      <c r="J3421" s="1">
        <v>2000</v>
      </c>
      <c r="K3421" s="1">
        <v>0</v>
      </c>
      <c r="L3421" s="1">
        <v>0</v>
      </c>
      <c r="M3421" s="1" t="s">
        <v>7356</v>
      </c>
      <c r="N3421" s="1"/>
      <c r="O3421" s="2">
        <v>46008</v>
      </c>
      <c r="P3421" s="1">
        <v>4</v>
      </c>
      <c r="Q3421" s="1" t="s">
        <v>6443</v>
      </c>
      <c r="R3421" s="2">
        <v>45981</v>
      </c>
      <c r="S3421" s="2"/>
      <c r="T3421" s="1">
        <v>0</v>
      </c>
    </row>
    <row r="3422" spans="1:20">
      <c r="A3422" s="1" t="s">
        <v>7361</v>
      </c>
      <c r="B3422" s="1" t="s">
        <v>717</v>
      </c>
      <c r="C3422" s="1" t="s">
        <v>718</v>
      </c>
      <c r="D3422" s="1" t="s">
        <v>6479</v>
      </c>
      <c r="E3422" s="1">
        <v>0</v>
      </c>
      <c r="F3422" s="1">
        <v>0</v>
      </c>
      <c r="G3422" s="1">
        <v>0</v>
      </c>
      <c r="H3422" s="1">
        <v>11202468</v>
      </c>
      <c r="I3422" s="2">
        <v>45995</v>
      </c>
      <c r="J3422" s="1">
        <v>2000</v>
      </c>
      <c r="K3422" s="1">
        <v>0</v>
      </c>
      <c r="L3422" s="1">
        <v>0</v>
      </c>
      <c r="M3422" s="1" t="s">
        <v>7356</v>
      </c>
      <c r="N3422" s="1"/>
      <c r="O3422" s="2">
        <v>46001</v>
      </c>
      <c r="P3422" s="1">
        <v>4</v>
      </c>
      <c r="Q3422" s="1" t="s">
        <v>6443</v>
      </c>
      <c r="R3422" s="2">
        <v>45981</v>
      </c>
      <c r="S3422" s="2"/>
      <c r="T3422" s="1">
        <v>0</v>
      </c>
    </row>
    <row r="3423" spans="1:20">
      <c r="A3423" s="1" t="s">
        <v>7361</v>
      </c>
      <c r="B3423" s="1" t="s">
        <v>717</v>
      </c>
      <c r="C3423" s="1" t="s">
        <v>718</v>
      </c>
      <c r="D3423" s="1" t="s">
        <v>6479</v>
      </c>
      <c r="E3423" s="1">
        <v>0</v>
      </c>
      <c r="F3423" s="1">
        <v>0</v>
      </c>
      <c r="G3423" s="1">
        <v>0</v>
      </c>
      <c r="H3423" s="1">
        <v>11202468</v>
      </c>
      <c r="I3423" s="2">
        <v>46009</v>
      </c>
      <c r="J3423" s="1">
        <v>2000</v>
      </c>
      <c r="K3423" s="1">
        <v>0</v>
      </c>
      <c r="L3423" s="1">
        <v>0</v>
      </c>
      <c r="M3423" s="1" t="s">
        <v>7356</v>
      </c>
      <c r="N3423" s="1"/>
      <c r="O3423" s="2">
        <v>46015</v>
      </c>
      <c r="P3423" s="1">
        <v>4</v>
      </c>
      <c r="Q3423" s="1" t="s">
        <v>6443</v>
      </c>
      <c r="R3423" s="2">
        <v>45981</v>
      </c>
      <c r="S3423" s="2"/>
      <c r="T3423" s="1">
        <v>0</v>
      </c>
    </row>
    <row r="3424" spans="1:20">
      <c r="A3424" s="1" t="s">
        <v>7362</v>
      </c>
      <c r="B3424" s="1" t="s">
        <v>717</v>
      </c>
      <c r="C3424" s="1" t="s">
        <v>718</v>
      </c>
      <c r="D3424" s="1" t="s">
        <v>6479</v>
      </c>
      <c r="E3424" s="1">
        <v>0</v>
      </c>
      <c r="F3424" s="1">
        <v>0</v>
      </c>
      <c r="G3424" s="1">
        <v>0</v>
      </c>
      <c r="H3424" s="1">
        <v>20071716</v>
      </c>
      <c r="I3424" s="2">
        <v>45995</v>
      </c>
      <c r="J3424" s="1">
        <v>3000</v>
      </c>
      <c r="K3424" s="1">
        <v>0</v>
      </c>
      <c r="L3424" s="1">
        <v>0</v>
      </c>
      <c r="M3424" s="1" t="s">
        <v>7363</v>
      </c>
      <c r="N3424" s="1"/>
      <c r="O3424" s="2">
        <v>46001</v>
      </c>
      <c r="P3424" s="1">
        <v>9</v>
      </c>
      <c r="Q3424" s="1" t="s">
        <v>6443</v>
      </c>
      <c r="R3424" s="2">
        <v>45981</v>
      </c>
      <c r="S3424" s="2"/>
      <c r="T3424" s="1">
        <v>0</v>
      </c>
    </row>
    <row r="3425" spans="1:20">
      <c r="A3425" s="1" t="s">
        <v>7364</v>
      </c>
      <c r="B3425" s="1" t="s">
        <v>717</v>
      </c>
      <c r="C3425" s="1" t="s">
        <v>718</v>
      </c>
      <c r="D3425" s="1" t="s">
        <v>6479</v>
      </c>
      <c r="E3425" s="1">
        <v>0</v>
      </c>
      <c r="F3425" s="1">
        <v>0</v>
      </c>
      <c r="G3425" s="1">
        <v>0</v>
      </c>
      <c r="H3425" s="1">
        <v>20090960</v>
      </c>
      <c r="I3425" s="2">
        <v>46002</v>
      </c>
      <c r="J3425" s="1">
        <v>1000</v>
      </c>
      <c r="K3425" s="1">
        <v>0</v>
      </c>
      <c r="L3425" s="1">
        <v>0</v>
      </c>
      <c r="M3425" s="1" t="s">
        <v>7365</v>
      </c>
      <c r="N3425" s="1"/>
      <c r="O3425" s="2">
        <v>46008</v>
      </c>
      <c r="P3425" s="1">
        <v>5</v>
      </c>
      <c r="Q3425" s="1" t="s">
        <v>6443</v>
      </c>
      <c r="R3425" s="2">
        <v>45981</v>
      </c>
      <c r="S3425" s="2"/>
      <c r="T3425" s="1">
        <v>0</v>
      </c>
    </row>
    <row r="3426" spans="1:20">
      <c r="A3426" s="1" t="s">
        <v>7364</v>
      </c>
      <c r="B3426" s="1" t="s">
        <v>717</v>
      </c>
      <c r="C3426" s="1" t="s">
        <v>718</v>
      </c>
      <c r="D3426" s="1" t="s">
        <v>6479</v>
      </c>
      <c r="E3426" s="1">
        <v>0</v>
      </c>
      <c r="F3426" s="1">
        <v>0</v>
      </c>
      <c r="G3426" s="1">
        <v>0</v>
      </c>
      <c r="H3426" s="1">
        <v>20090960</v>
      </c>
      <c r="I3426" s="2">
        <v>46009</v>
      </c>
      <c r="J3426" s="1">
        <v>3000</v>
      </c>
      <c r="K3426" s="1">
        <v>0</v>
      </c>
      <c r="L3426" s="1">
        <v>0</v>
      </c>
      <c r="M3426" s="1" t="s">
        <v>7365</v>
      </c>
      <c r="N3426" s="1"/>
      <c r="O3426" s="2">
        <v>46015</v>
      </c>
      <c r="P3426" s="1">
        <v>5</v>
      </c>
      <c r="Q3426" s="1" t="s">
        <v>6443</v>
      </c>
      <c r="R3426" s="2">
        <v>45981</v>
      </c>
      <c r="S3426" s="2"/>
      <c r="T3426" s="1">
        <v>0</v>
      </c>
    </row>
    <row r="3427" spans="1:20">
      <c r="A3427" s="1" t="s">
        <v>10260</v>
      </c>
      <c r="B3427" s="1" t="s">
        <v>2576</v>
      </c>
      <c r="C3427" s="1" t="s">
        <v>2577</v>
      </c>
      <c r="D3427" s="1">
        <v>0</v>
      </c>
      <c r="E3427" s="1">
        <v>0</v>
      </c>
      <c r="F3427" s="1">
        <v>0</v>
      </c>
      <c r="G3427" s="1">
        <v>0</v>
      </c>
      <c r="H3427" s="1" t="s">
        <v>8337</v>
      </c>
      <c r="I3427" s="2">
        <v>45995</v>
      </c>
      <c r="J3427" s="1">
        <v>1</v>
      </c>
      <c r="K3427" s="1">
        <v>0</v>
      </c>
      <c r="L3427" s="1">
        <v>0</v>
      </c>
      <c r="M3427" s="1"/>
      <c r="N3427" s="1"/>
      <c r="O3427" s="2">
        <v>45999</v>
      </c>
      <c r="P3427" s="1">
        <v>0</v>
      </c>
      <c r="Q3427" s="1" t="s">
        <v>6430</v>
      </c>
      <c r="R3427" s="2">
        <v>45982</v>
      </c>
      <c r="S3427" s="2"/>
      <c r="T3427" s="1">
        <v>0</v>
      </c>
    </row>
    <row r="3428" spans="1:20">
      <c r="A3428" s="1" t="s">
        <v>10260</v>
      </c>
      <c r="B3428" s="1" t="s">
        <v>2576</v>
      </c>
      <c r="C3428" s="1" t="s">
        <v>2577</v>
      </c>
      <c r="D3428" s="1">
        <v>0</v>
      </c>
      <c r="E3428" s="1">
        <v>0</v>
      </c>
      <c r="F3428" s="1">
        <v>0</v>
      </c>
      <c r="G3428" s="1">
        <v>0</v>
      </c>
      <c r="H3428" s="1" t="s">
        <v>8337</v>
      </c>
      <c r="I3428" s="2">
        <v>45995</v>
      </c>
      <c r="J3428" s="1">
        <v>1</v>
      </c>
      <c r="K3428" s="1">
        <v>0</v>
      </c>
      <c r="L3428" s="1">
        <v>0</v>
      </c>
      <c r="M3428" s="1"/>
      <c r="N3428" s="1"/>
      <c r="O3428" s="2">
        <v>45999</v>
      </c>
      <c r="P3428" s="1">
        <v>0</v>
      </c>
      <c r="Q3428" s="1" t="s">
        <v>6430</v>
      </c>
      <c r="R3428" s="2">
        <v>45982</v>
      </c>
      <c r="S3428" s="2"/>
      <c r="T3428" s="1">
        <v>0</v>
      </c>
    </row>
    <row r="3429" spans="1:20">
      <c r="A3429" s="1" t="s">
        <v>10261</v>
      </c>
      <c r="B3429" s="1" t="s">
        <v>2576</v>
      </c>
      <c r="C3429" s="1" t="s">
        <v>2577</v>
      </c>
      <c r="D3429" s="1">
        <v>0</v>
      </c>
      <c r="E3429" s="1">
        <v>0</v>
      </c>
      <c r="F3429" s="1">
        <v>0</v>
      </c>
      <c r="G3429" s="1">
        <v>0</v>
      </c>
      <c r="H3429" s="1" t="s">
        <v>8343</v>
      </c>
      <c r="I3429" s="2">
        <v>45995</v>
      </c>
      <c r="J3429" s="1">
        <v>2</v>
      </c>
      <c r="K3429" s="1">
        <v>0</v>
      </c>
      <c r="L3429" s="1">
        <v>0</v>
      </c>
      <c r="M3429" s="1"/>
      <c r="N3429" s="1"/>
      <c r="O3429" s="2">
        <v>45999</v>
      </c>
      <c r="P3429" s="1">
        <v>0</v>
      </c>
      <c r="Q3429" s="1" t="s">
        <v>6430</v>
      </c>
      <c r="R3429" s="2">
        <v>45982</v>
      </c>
      <c r="S3429" s="2"/>
      <c r="T3429" s="1">
        <v>0</v>
      </c>
    </row>
    <row r="3430" spans="1:20">
      <c r="A3430" s="1" t="s">
        <v>6266</v>
      </c>
      <c r="B3430" s="1" t="s">
        <v>2576</v>
      </c>
      <c r="C3430" s="1" t="s">
        <v>2577</v>
      </c>
      <c r="D3430" s="1" t="s">
        <v>8348</v>
      </c>
      <c r="E3430" s="1" t="s">
        <v>7131</v>
      </c>
      <c r="F3430" s="1">
        <v>0</v>
      </c>
      <c r="G3430" s="1">
        <v>0</v>
      </c>
      <c r="H3430" s="1" t="s">
        <v>4378</v>
      </c>
      <c r="I3430" s="2">
        <v>45995</v>
      </c>
      <c r="J3430" s="1">
        <v>10000</v>
      </c>
      <c r="K3430" s="1">
        <v>0</v>
      </c>
      <c r="L3430" s="1">
        <v>0</v>
      </c>
      <c r="M3430" s="1" t="s">
        <v>8349</v>
      </c>
      <c r="N3430" s="1"/>
      <c r="O3430" s="2">
        <v>45999</v>
      </c>
      <c r="P3430" s="1">
        <v>2</v>
      </c>
      <c r="Q3430" s="1" t="s">
        <v>6430</v>
      </c>
      <c r="R3430" s="2">
        <v>45982</v>
      </c>
      <c r="S3430" s="2"/>
      <c r="T3430" s="1">
        <v>0</v>
      </c>
    </row>
    <row r="3431" spans="1:20">
      <c r="A3431" s="1" t="s">
        <v>6269</v>
      </c>
      <c r="B3431" s="1" t="s">
        <v>2576</v>
      </c>
      <c r="C3431" s="1" t="s">
        <v>2577</v>
      </c>
      <c r="D3431" s="1" t="s">
        <v>8339</v>
      </c>
      <c r="E3431" s="1">
        <v>0</v>
      </c>
      <c r="F3431" s="1">
        <v>0</v>
      </c>
      <c r="G3431" s="1">
        <v>0</v>
      </c>
      <c r="H3431" s="1" t="s">
        <v>2959</v>
      </c>
      <c r="I3431" s="2">
        <v>45995</v>
      </c>
      <c r="J3431" s="1">
        <v>5000</v>
      </c>
      <c r="K3431" s="1">
        <v>0</v>
      </c>
      <c r="L3431" s="1">
        <v>0</v>
      </c>
      <c r="M3431" s="1" t="s">
        <v>8341</v>
      </c>
      <c r="N3431" s="1"/>
      <c r="O3431" s="2">
        <v>45999</v>
      </c>
      <c r="P3431" s="1">
        <v>3</v>
      </c>
      <c r="Q3431" s="1" t="s">
        <v>6430</v>
      </c>
      <c r="R3431" s="2">
        <v>45982</v>
      </c>
      <c r="S3431" s="2">
        <v>45982</v>
      </c>
      <c r="T3431" s="1">
        <v>10200</v>
      </c>
    </row>
    <row r="3432" spans="1:20">
      <c r="A3432" s="1" t="s">
        <v>6272</v>
      </c>
      <c r="B3432" s="1" t="s">
        <v>2576</v>
      </c>
      <c r="C3432" s="1" t="s">
        <v>2577</v>
      </c>
      <c r="D3432" s="1" t="s">
        <v>8339</v>
      </c>
      <c r="E3432" s="1">
        <v>0</v>
      </c>
      <c r="F3432" s="1">
        <v>0</v>
      </c>
      <c r="G3432" s="1">
        <v>0</v>
      </c>
      <c r="H3432" s="1" t="s">
        <v>6274</v>
      </c>
      <c r="I3432" s="2">
        <v>45995</v>
      </c>
      <c r="J3432" s="1">
        <v>5000</v>
      </c>
      <c r="K3432" s="1">
        <v>0</v>
      </c>
      <c r="L3432" s="1">
        <v>0</v>
      </c>
      <c r="M3432" s="1" t="s">
        <v>8341</v>
      </c>
      <c r="N3432" s="1"/>
      <c r="O3432" s="2">
        <v>45999</v>
      </c>
      <c r="P3432" s="1">
        <v>3</v>
      </c>
      <c r="Q3432" s="1" t="s">
        <v>6430</v>
      </c>
      <c r="R3432" s="2">
        <v>45982</v>
      </c>
      <c r="S3432" s="2"/>
      <c r="T3432" s="1">
        <v>0</v>
      </c>
    </row>
    <row r="3433" spans="1:20">
      <c r="A3433" s="1" t="s">
        <v>10262</v>
      </c>
      <c r="B3433" s="1" t="s">
        <v>1163</v>
      </c>
      <c r="C3433" s="1" t="s">
        <v>1164</v>
      </c>
      <c r="D3433" s="1" t="s">
        <v>6433</v>
      </c>
      <c r="E3433" s="1">
        <v>0</v>
      </c>
      <c r="F3433" s="1">
        <v>0</v>
      </c>
      <c r="G3433" s="1">
        <v>0</v>
      </c>
      <c r="H3433" s="1" t="s">
        <v>9290</v>
      </c>
      <c r="I3433" s="2">
        <v>45992</v>
      </c>
      <c r="J3433" s="1">
        <v>3000</v>
      </c>
      <c r="K3433" s="1">
        <v>0</v>
      </c>
      <c r="L3433" s="1">
        <v>0</v>
      </c>
      <c r="M3433" s="1" t="s">
        <v>9291</v>
      </c>
      <c r="N3433" s="1" t="s">
        <v>6571</v>
      </c>
      <c r="O3433" s="2">
        <v>45994</v>
      </c>
      <c r="P3433" s="1">
        <v>1</v>
      </c>
      <c r="Q3433" s="1" t="s">
        <v>6430</v>
      </c>
      <c r="R3433" s="2">
        <v>45982</v>
      </c>
      <c r="S3433" s="2"/>
      <c r="T3433" s="1">
        <v>0</v>
      </c>
    </row>
    <row r="3434" spans="1:20">
      <c r="A3434" s="1" t="s">
        <v>10263</v>
      </c>
      <c r="B3434" s="1" t="s">
        <v>1163</v>
      </c>
      <c r="C3434" s="1" t="s">
        <v>1164</v>
      </c>
      <c r="D3434" s="1" t="s">
        <v>6892</v>
      </c>
      <c r="E3434" s="1">
        <v>0</v>
      </c>
      <c r="F3434" s="1">
        <v>0</v>
      </c>
      <c r="G3434" s="1">
        <v>0</v>
      </c>
      <c r="H3434" s="1" t="s">
        <v>10264</v>
      </c>
      <c r="I3434" s="2">
        <v>46002</v>
      </c>
      <c r="J3434" s="1">
        <v>10000</v>
      </c>
      <c r="K3434" s="1">
        <v>0</v>
      </c>
      <c r="L3434" s="1">
        <v>0</v>
      </c>
      <c r="M3434" s="1" t="s">
        <v>10265</v>
      </c>
      <c r="N3434" s="1" t="s">
        <v>6571</v>
      </c>
      <c r="O3434" s="2">
        <v>46008</v>
      </c>
      <c r="P3434" s="1">
        <v>1</v>
      </c>
      <c r="Q3434" s="1" t="s">
        <v>6430</v>
      </c>
      <c r="R3434" s="2">
        <v>45982</v>
      </c>
      <c r="S3434" s="2"/>
      <c r="T3434" s="1">
        <v>0</v>
      </c>
    </row>
    <row r="3435" spans="1:20">
      <c r="A3435" s="1" t="s">
        <v>7366</v>
      </c>
      <c r="B3435" s="1" t="s">
        <v>7367</v>
      </c>
      <c r="C3435" s="1" t="s">
        <v>7368</v>
      </c>
      <c r="D3435" s="1" t="s">
        <v>6479</v>
      </c>
      <c r="E3435" s="1">
        <v>0</v>
      </c>
      <c r="F3435" s="1">
        <v>0</v>
      </c>
      <c r="G3435" s="1">
        <v>0</v>
      </c>
      <c r="H3435" s="1">
        <v>20009464</v>
      </c>
      <c r="I3435" s="2">
        <v>45994</v>
      </c>
      <c r="J3435" s="1">
        <v>14000</v>
      </c>
      <c r="K3435" s="1">
        <v>0</v>
      </c>
      <c r="L3435" s="1">
        <v>0</v>
      </c>
      <c r="M3435" s="1" t="s">
        <v>7369</v>
      </c>
      <c r="N3435" s="1"/>
      <c r="O3435" s="2">
        <v>45996</v>
      </c>
      <c r="P3435" s="1">
        <v>2</v>
      </c>
      <c r="Q3435" s="1" t="s">
        <v>6443</v>
      </c>
      <c r="R3435" s="2">
        <v>45982</v>
      </c>
      <c r="S3435" s="2"/>
      <c r="T3435" s="1">
        <v>0</v>
      </c>
    </row>
    <row r="3436" spans="1:20">
      <c r="A3436" s="1" t="s">
        <v>10266</v>
      </c>
      <c r="B3436" s="1" t="s">
        <v>2883</v>
      </c>
      <c r="C3436" s="1" t="s">
        <v>2884</v>
      </c>
      <c r="D3436" s="1">
        <v>0</v>
      </c>
      <c r="E3436" s="1">
        <v>0</v>
      </c>
      <c r="F3436" s="1">
        <v>0</v>
      </c>
      <c r="G3436" s="1">
        <v>0</v>
      </c>
      <c r="H3436" s="1" t="s">
        <v>10267</v>
      </c>
      <c r="I3436" s="2">
        <v>45986</v>
      </c>
      <c r="J3436" s="1">
        <v>15000</v>
      </c>
      <c r="K3436" s="1">
        <v>0</v>
      </c>
      <c r="L3436" s="1">
        <v>0</v>
      </c>
      <c r="M3436" s="1" t="s">
        <v>10268</v>
      </c>
      <c r="N3436" s="1" t="s">
        <v>8006</v>
      </c>
      <c r="O3436" s="2">
        <v>45987</v>
      </c>
      <c r="P3436" s="1">
        <v>1</v>
      </c>
      <c r="Q3436" s="1" t="s">
        <v>6430</v>
      </c>
      <c r="R3436" s="2">
        <v>45982</v>
      </c>
      <c r="S3436" s="2"/>
      <c r="T3436" s="1">
        <v>0</v>
      </c>
    </row>
    <row r="3437" spans="1:20">
      <c r="A3437" s="1" t="s">
        <v>10269</v>
      </c>
      <c r="B3437" s="1" t="s">
        <v>2883</v>
      </c>
      <c r="C3437" s="1" t="s">
        <v>2884</v>
      </c>
      <c r="D3437" s="1" t="s">
        <v>6426</v>
      </c>
      <c r="E3437" s="1" t="s">
        <v>6426</v>
      </c>
      <c r="F3437" s="1">
        <v>0</v>
      </c>
      <c r="G3437" s="1">
        <v>0</v>
      </c>
      <c r="H3437" s="1" t="s">
        <v>10270</v>
      </c>
      <c r="I3437" s="2">
        <v>45987</v>
      </c>
      <c r="J3437" s="1">
        <v>1000</v>
      </c>
      <c r="K3437" s="1">
        <v>0</v>
      </c>
      <c r="L3437" s="1">
        <v>0</v>
      </c>
      <c r="M3437" s="1" t="s">
        <v>10271</v>
      </c>
      <c r="N3437" s="1" t="s">
        <v>8006</v>
      </c>
      <c r="O3437" s="2">
        <v>45988</v>
      </c>
      <c r="P3437" s="1">
        <v>2</v>
      </c>
      <c r="Q3437" s="1" t="s">
        <v>6430</v>
      </c>
      <c r="R3437" s="2">
        <v>45982</v>
      </c>
      <c r="S3437" s="2"/>
      <c r="T3437" s="1">
        <v>0</v>
      </c>
    </row>
    <row r="3438" spans="1:20">
      <c r="A3438" s="1" t="s">
        <v>10272</v>
      </c>
      <c r="B3438" s="1" t="s">
        <v>2883</v>
      </c>
      <c r="C3438" s="1" t="s">
        <v>2884</v>
      </c>
      <c r="D3438" s="1" t="s">
        <v>7935</v>
      </c>
      <c r="E3438" s="1">
        <v>0</v>
      </c>
      <c r="F3438" s="1">
        <v>0</v>
      </c>
      <c r="G3438" s="1">
        <v>0</v>
      </c>
      <c r="H3438" s="1" t="s">
        <v>10273</v>
      </c>
      <c r="I3438" s="2">
        <v>45987</v>
      </c>
      <c r="J3438" s="1">
        <v>1000</v>
      </c>
      <c r="K3438" s="1">
        <v>0</v>
      </c>
      <c r="L3438" s="1">
        <v>0</v>
      </c>
      <c r="M3438" s="1" t="s">
        <v>10274</v>
      </c>
      <c r="N3438" s="1" t="s">
        <v>9081</v>
      </c>
      <c r="O3438" s="2">
        <v>45988</v>
      </c>
      <c r="P3438" s="1">
        <v>1</v>
      </c>
      <c r="Q3438" s="1" t="s">
        <v>6430</v>
      </c>
      <c r="R3438" s="2">
        <v>45982</v>
      </c>
      <c r="S3438" s="2"/>
      <c r="T3438" s="1">
        <v>0</v>
      </c>
    </row>
    <row r="3439" spans="1:20">
      <c r="A3439" s="1" t="s">
        <v>7370</v>
      </c>
      <c r="B3439" s="1" t="s">
        <v>229</v>
      </c>
      <c r="C3439" s="1" t="s">
        <v>230</v>
      </c>
      <c r="D3439" s="1" t="s">
        <v>7371</v>
      </c>
      <c r="E3439" s="1">
        <v>0</v>
      </c>
      <c r="F3439" s="1">
        <v>0</v>
      </c>
      <c r="G3439" s="1">
        <v>0</v>
      </c>
      <c r="H3439" s="1" t="s">
        <v>7372</v>
      </c>
      <c r="I3439" s="2">
        <v>46007</v>
      </c>
      <c r="J3439" s="1">
        <v>621000</v>
      </c>
      <c r="K3439" s="1">
        <v>0</v>
      </c>
      <c r="L3439" s="1">
        <v>0</v>
      </c>
      <c r="M3439" s="1" t="s">
        <v>7373</v>
      </c>
      <c r="N3439" s="1"/>
      <c r="O3439" s="2">
        <v>46010</v>
      </c>
      <c r="P3439" s="1">
        <v>2</v>
      </c>
      <c r="Q3439" s="1" t="s">
        <v>6456</v>
      </c>
      <c r="R3439" s="2">
        <v>45982</v>
      </c>
      <c r="S3439" s="2"/>
      <c r="T3439" s="1">
        <v>0</v>
      </c>
    </row>
    <row r="3440" spans="1:20">
      <c r="A3440" s="1" t="s">
        <v>7374</v>
      </c>
      <c r="B3440" s="1" t="s">
        <v>229</v>
      </c>
      <c r="C3440" s="1" t="s">
        <v>230</v>
      </c>
      <c r="D3440" s="1" t="s">
        <v>7371</v>
      </c>
      <c r="E3440" s="1">
        <v>0</v>
      </c>
      <c r="F3440" s="1">
        <v>0</v>
      </c>
      <c r="G3440" s="1">
        <v>0</v>
      </c>
      <c r="H3440" s="1" t="s">
        <v>7375</v>
      </c>
      <c r="I3440" s="2">
        <v>46007</v>
      </c>
      <c r="J3440" s="1">
        <v>828000</v>
      </c>
      <c r="K3440" s="1">
        <v>0</v>
      </c>
      <c r="L3440" s="1">
        <v>0</v>
      </c>
      <c r="M3440" s="1" t="s">
        <v>7373</v>
      </c>
      <c r="N3440" s="1"/>
      <c r="O3440" s="2">
        <v>46010</v>
      </c>
      <c r="P3440" s="1">
        <v>2</v>
      </c>
      <c r="Q3440" s="1" t="s">
        <v>6456</v>
      </c>
      <c r="R3440" s="2">
        <v>45982</v>
      </c>
      <c r="S3440" s="2"/>
      <c r="T3440" s="1">
        <v>0</v>
      </c>
    </row>
    <row r="3441" spans="1:20">
      <c r="A3441" s="1" t="s">
        <v>7376</v>
      </c>
      <c r="B3441" s="1" t="s">
        <v>907</v>
      </c>
      <c r="C3441" s="1" t="s">
        <v>908</v>
      </c>
      <c r="D3441" s="1" t="s">
        <v>6902</v>
      </c>
      <c r="E3441" s="1" t="s">
        <v>7377</v>
      </c>
      <c r="F3441" s="1" t="s">
        <v>7378</v>
      </c>
      <c r="G3441" s="1">
        <v>0</v>
      </c>
      <c r="H3441" s="1" t="s">
        <v>2334</v>
      </c>
      <c r="I3441" s="2">
        <v>46183</v>
      </c>
      <c r="J3441" s="1">
        <v>60000</v>
      </c>
      <c r="K3441" s="1">
        <v>0</v>
      </c>
      <c r="L3441" s="1">
        <v>0</v>
      </c>
      <c r="M3441" s="1" t="s">
        <v>7379</v>
      </c>
      <c r="N3441" s="1" t="s">
        <v>7380</v>
      </c>
      <c r="O3441" s="2">
        <v>46188</v>
      </c>
      <c r="P3441" s="1">
        <v>1</v>
      </c>
      <c r="Q3441" s="1" t="s">
        <v>6456</v>
      </c>
      <c r="R3441" s="2">
        <v>45982</v>
      </c>
      <c r="S3441" s="2"/>
      <c r="T3441" s="1">
        <v>0</v>
      </c>
    </row>
    <row r="3442" spans="1:20">
      <c r="A3442" s="1" t="s">
        <v>7381</v>
      </c>
      <c r="B3442" s="1" t="s">
        <v>895</v>
      </c>
      <c r="C3442" s="1" t="s">
        <v>896</v>
      </c>
      <c r="D3442" s="1" t="s">
        <v>6531</v>
      </c>
      <c r="E3442" s="1">
        <v>0</v>
      </c>
      <c r="F3442" s="1">
        <v>0</v>
      </c>
      <c r="G3442" s="1">
        <v>0</v>
      </c>
      <c r="H3442" s="1" t="s">
        <v>7382</v>
      </c>
      <c r="I3442" s="2">
        <v>46020</v>
      </c>
      <c r="J3442" s="1">
        <v>12000</v>
      </c>
      <c r="K3442" s="1">
        <v>0</v>
      </c>
      <c r="L3442" s="1">
        <v>0</v>
      </c>
      <c r="M3442" s="1" t="s">
        <v>7383</v>
      </c>
      <c r="N3442" s="1" t="s">
        <v>6804</v>
      </c>
      <c r="O3442" s="2">
        <v>46024</v>
      </c>
      <c r="P3442" s="1">
        <v>1</v>
      </c>
      <c r="Q3442" s="1" t="s">
        <v>6456</v>
      </c>
      <c r="R3442" s="2">
        <v>45982</v>
      </c>
      <c r="S3442" s="2"/>
      <c r="T3442" s="1">
        <v>0</v>
      </c>
    </row>
    <row r="3443" spans="1:20">
      <c r="A3443" s="1" t="s">
        <v>7384</v>
      </c>
      <c r="B3443" s="1" t="s">
        <v>895</v>
      </c>
      <c r="C3443" s="1" t="s">
        <v>896</v>
      </c>
      <c r="D3443" s="1" t="s">
        <v>6787</v>
      </c>
      <c r="E3443" s="1" t="s">
        <v>6788</v>
      </c>
      <c r="F3443" s="1" t="s">
        <v>6558</v>
      </c>
      <c r="G3443" s="1">
        <v>0</v>
      </c>
      <c r="H3443" s="1" t="s">
        <v>6789</v>
      </c>
      <c r="I3443" s="2">
        <v>46020</v>
      </c>
      <c r="J3443" s="1">
        <v>560000</v>
      </c>
      <c r="K3443" s="1">
        <v>0</v>
      </c>
      <c r="L3443" s="1">
        <v>0</v>
      </c>
      <c r="M3443" s="1" t="s">
        <v>6790</v>
      </c>
      <c r="N3443" s="1" t="s">
        <v>6804</v>
      </c>
      <c r="O3443" s="2">
        <v>46024</v>
      </c>
      <c r="P3443" s="1">
        <v>3</v>
      </c>
      <c r="Q3443" s="1" t="s">
        <v>6456</v>
      </c>
      <c r="R3443" s="2">
        <v>45982</v>
      </c>
      <c r="S3443" s="2"/>
      <c r="T3443" s="1">
        <v>0</v>
      </c>
    </row>
    <row r="3444" spans="1:20">
      <c r="A3444" s="1" t="s">
        <v>731</v>
      </c>
      <c r="B3444" s="1" t="s">
        <v>416</v>
      </c>
      <c r="C3444" s="1" t="s">
        <v>417</v>
      </c>
      <c r="D3444" s="1" t="s">
        <v>6464</v>
      </c>
      <c r="E3444" s="1" t="s">
        <v>6465</v>
      </c>
      <c r="F3444" s="1">
        <v>0</v>
      </c>
      <c r="G3444" s="1">
        <v>0</v>
      </c>
      <c r="H3444" s="1" t="s">
        <v>735</v>
      </c>
      <c r="I3444" s="2">
        <v>45988</v>
      </c>
      <c r="J3444" s="1">
        <v>2000</v>
      </c>
      <c r="K3444" s="1">
        <v>0</v>
      </c>
      <c r="L3444" s="1">
        <v>0</v>
      </c>
      <c r="M3444" s="1" t="s">
        <v>358</v>
      </c>
      <c r="N3444" s="1"/>
      <c r="O3444" s="2">
        <v>45993</v>
      </c>
      <c r="P3444" s="1">
        <v>1</v>
      </c>
      <c r="Q3444" s="1" t="s">
        <v>6468</v>
      </c>
      <c r="R3444" s="2">
        <v>45982</v>
      </c>
      <c r="S3444" s="2"/>
      <c r="T3444" s="1">
        <v>0</v>
      </c>
    </row>
    <row r="3445" spans="1:20">
      <c r="A3445" s="1" t="s">
        <v>737</v>
      </c>
      <c r="B3445" s="1" t="s">
        <v>416</v>
      </c>
      <c r="C3445" s="1" t="s">
        <v>417</v>
      </c>
      <c r="D3445" s="1" t="s">
        <v>6464</v>
      </c>
      <c r="E3445" s="1" t="s">
        <v>6465</v>
      </c>
      <c r="F3445" s="1">
        <v>0</v>
      </c>
      <c r="G3445" s="1">
        <v>0</v>
      </c>
      <c r="H3445" s="1" t="s">
        <v>741</v>
      </c>
      <c r="I3445" s="2">
        <v>45988</v>
      </c>
      <c r="J3445" s="1">
        <v>4000</v>
      </c>
      <c r="K3445" s="1">
        <v>0</v>
      </c>
      <c r="L3445" s="1">
        <v>0</v>
      </c>
      <c r="M3445" s="1" t="s">
        <v>451</v>
      </c>
      <c r="N3445" s="1"/>
      <c r="O3445" s="2">
        <v>45993</v>
      </c>
      <c r="P3445" s="1">
        <v>1</v>
      </c>
      <c r="Q3445" s="1" t="s">
        <v>6468</v>
      </c>
      <c r="R3445" s="2">
        <v>45982</v>
      </c>
      <c r="S3445" s="2"/>
      <c r="T3445" s="1">
        <v>0</v>
      </c>
    </row>
    <row r="3446" spans="1:20">
      <c r="A3446" s="1" t="s">
        <v>10275</v>
      </c>
      <c r="B3446" s="1" t="s">
        <v>10276</v>
      </c>
      <c r="C3446" s="1" t="s">
        <v>9985</v>
      </c>
      <c r="D3446" s="1" t="s">
        <v>7142</v>
      </c>
      <c r="E3446" s="1">
        <v>0</v>
      </c>
      <c r="F3446" s="1">
        <v>0</v>
      </c>
      <c r="G3446" s="1">
        <v>0</v>
      </c>
      <c r="H3446" s="1">
        <v>11533893</v>
      </c>
      <c r="I3446" s="2">
        <v>45993</v>
      </c>
      <c r="J3446" s="1">
        <v>50000</v>
      </c>
      <c r="K3446" s="1">
        <v>0</v>
      </c>
      <c r="L3446" s="1">
        <v>0</v>
      </c>
      <c r="M3446" s="1" t="s">
        <v>10277</v>
      </c>
      <c r="N3446" s="1" t="s">
        <v>6534</v>
      </c>
      <c r="O3446" s="2">
        <v>45995</v>
      </c>
      <c r="P3446" s="1">
        <v>1</v>
      </c>
      <c r="Q3446" s="1" t="s">
        <v>6430</v>
      </c>
      <c r="R3446" s="2">
        <v>45982</v>
      </c>
      <c r="S3446" s="2"/>
      <c r="T3446" s="1">
        <v>0</v>
      </c>
    </row>
    <row r="3447" spans="1:20">
      <c r="A3447" s="1" t="s">
        <v>7385</v>
      </c>
      <c r="B3447" s="1" t="s">
        <v>7386</v>
      </c>
      <c r="C3447" s="1" t="s">
        <v>7387</v>
      </c>
      <c r="D3447" s="1" t="s">
        <v>6503</v>
      </c>
      <c r="E3447" s="1">
        <v>0</v>
      </c>
      <c r="F3447" s="1">
        <v>0</v>
      </c>
      <c r="G3447" s="1">
        <v>0</v>
      </c>
      <c r="H3447" s="1" t="s">
        <v>6716</v>
      </c>
      <c r="I3447" s="2">
        <v>46024</v>
      </c>
      <c r="J3447" s="1">
        <v>70000</v>
      </c>
      <c r="K3447" s="1">
        <v>0</v>
      </c>
      <c r="L3447" s="1">
        <v>0</v>
      </c>
      <c r="M3447" s="1" t="s">
        <v>6717</v>
      </c>
      <c r="N3447" s="1" t="s">
        <v>6587</v>
      </c>
      <c r="O3447" s="2">
        <v>46029</v>
      </c>
      <c r="P3447" s="1">
        <v>1</v>
      </c>
      <c r="Q3447" s="1" t="s">
        <v>6443</v>
      </c>
      <c r="R3447" s="2">
        <v>45982</v>
      </c>
      <c r="S3447" s="2"/>
      <c r="T3447" s="1">
        <v>0</v>
      </c>
    </row>
    <row r="3448" spans="1:20">
      <c r="A3448" s="1" t="s">
        <v>6277</v>
      </c>
      <c r="B3448" s="1" t="s">
        <v>375</v>
      </c>
      <c r="C3448" s="1" t="s">
        <v>376</v>
      </c>
      <c r="D3448" s="1" t="s">
        <v>6503</v>
      </c>
      <c r="E3448" s="1">
        <v>0</v>
      </c>
      <c r="F3448" s="1">
        <v>0</v>
      </c>
      <c r="G3448" s="1">
        <v>0</v>
      </c>
      <c r="H3448" s="1">
        <v>8608550</v>
      </c>
      <c r="I3448" s="2">
        <v>45985</v>
      </c>
      <c r="J3448" s="1">
        <v>3000</v>
      </c>
      <c r="K3448" s="1">
        <v>0</v>
      </c>
      <c r="L3448" s="1">
        <v>0</v>
      </c>
      <c r="M3448" s="1" t="s">
        <v>912</v>
      </c>
      <c r="N3448" s="1" t="s">
        <v>10278</v>
      </c>
      <c r="O3448" s="2">
        <v>45986</v>
      </c>
      <c r="P3448" s="1">
        <v>2</v>
      </c>
      <c r="Q3448" s="1" t="s">
        <v>6443</v>
      </c>
      <c r="R3448" s="2">
        <v>45982</v>
      </c>
      <c r="S3448" s="2"/>
      <c r="T3448" s="1">
        <v>0</v>
      </c>
    </row>
    <row r="3449" spans="1:20">
      <c r="A3449" s="1" t="s">
        <v>743</v>
      </c>
      <c r="B3449" s="1" t="s">
        <v>416</v>
      </c>
      <c r="C3449" s="1" t="s">
        <v>417</v>
      </c>
      <c r="D3449" s="1" t="s">
        <v>7069</v>
      </c>
      <c r="E3449" s="1">
        <v>0</v>
      </c>
      <c r="F3449" s="1">
        <v>0</v>
      </c>
      <c r="G3449" s="1">
        <v>0</v>
      </c>
      <c r="H3449" s="1" t="s">
        <v>746</v>
      </c>
      <c r="I3449" s="2">
        <v>45988</v>
      </c>
      <c r="J3449" s="1">
        <v>20000</v>
      </c>
      <c r="K3449" s="1">
        <v>0</v>
      </c>
      <c r="L3449" s="1">
        <v>0</v>
      </c>
      <c r="M3449" s="1" t="s">
        <v>333</v>
      </c>
      <c r="N3449" s="1"/>
      <c r="O3449" s="2">
        <v>45993</v>
      </c>
      <c r="P3449" s="1">
        <v>2</v>
      </c>
      <c r="Q3449" s="1" t="s">
        <v>6468</v>
      </c>
      <c r="R3449" s="2">
        <v>45982</v>
      </c>
      <c r="S3449" s="2"/>
      <c r="T3449" s="1">
        <v>0</v>
      </c>
    </row>
    <row r="3450" spans="1:20">
      <c r="A3450" s="1" t="s">
        <v>6281</v>
      </c>
      <c r="B3450" s="1" t="s">
        <v>154</v>
      </c>
      <c r="C3450" s="1" t="s">
        <v>155</v>
      </c>
      <c r="D3450" s="1" t="s">
        <v>7023</v>
      </c>
      <c r="E3450" s="1">
        <v>0</v>
      </c>
      <c r="F3450" s="1">
        <v>0</v>
      </c>
      <c r="G3450" s="1">
        <v>0</v>
      </c>
      <c r="H3450" s="1" t="s">
        <v>6283</v>
      </c>
      <c r="I3450" s="2">
        <v>45987</v>
      </c>
      <c r="J3450" s="1">
        <v>3000</v>
      </c>
      <c r="K3450" s="1">
        <v>0</v>
      </c>
      <c r="L3450" s="1">
        <v>0</v>
      </c>
      <c r="M3450" s="1" t="s">
        <v>9579</v>
      </c>
      <c r="N3450" s="1" t="s">
        <v>7389</v>
      </c>
      <c r="O3450" s="2">
        <v>45989</v>
      </c>
      <c r="P3450" s="1">
        <v>1</v>
      </c>
      <c r="Q3450" s="1" t="s">
        <v>6443</v>
      </c>
      <c r="R3450" s="2">
        <v>45982</v>
      </c>
      <c r="S3450" s="2"/>
      <c r="T3450" s="1">
        <v>0</v>
      </c>
    </row>
    <row r="3451" spans="1:20">
      <c r="A3451" s="1" t="s">
        <v>7388</v>
      </c>
      <c r="B3451" s="1" t="s">
        <v>154</v>
      </c>
      <c r="C3451" s="1" t="s">
        <v>155</v>
      </c>
      <c r="D3451" s="1" t="s">
        <v>7216</v>
      </c>
      <c r="E3451" s="1">
        <v>0</v>
      </c>
      <c r="F3451" s="1">
        <v>0</v>
      </c>
      <c r="G3451" s="1">
        <v>0</v>
      </c>
      <c r="H3451" s="1" t="s">
        <v>5188</v>
      </c>
      <c r="I3451" s="2">
        <v>46000</v>
      </c>
      <c r="J3451" s="1">
        <v>4000</v>
      </c>
      <c r="K3451" s="1">
        <v>0</v>
      </c>
      <c r="L3451" s="1">
        <v>0</v>
      </c>
      <c r="M3451" s="1" t="s">
        <v>751</v>
      </c>
      <c r="N3451" s="1"/>
      <c r="O3451" s="2">
        <v>46002</v>
      </c>
      <c r="P3451" s="1">
        <v>1</v>
      </c>
      <c r="Q3451" s="1" t="s">
        <v>6443</v>
      </c>
      <c r="R3451" s="2">
        <v>45982</v>
      </c>
      <c r="S3451" s="2"/>
      <c r="T3451" s="1">
        <v>0</v>
      </c>
    </row>
    <row r="3452" spans="1:20">
      <c r="A3452" s="1" t="s">
        <v>6286</v>
      </c>
      <c r="B3452" s="1" t="s">
        <v>154</v>
      </c>
      <c r="C3452" s="1" t="s">
        <v>155</v>
      </c>
      <c r="D3452" s="1" t="s">
        <v>7023</v>
      </c>
      <c r="E3452" s="1">
        <v>0</v>
      </c>
      <c r="F3452" s="1">
        <v>0</v>
      </c>
      <c r="G3452" s="1">
        <v>0</v>
      </c>
      <c r="H3452" s="1" t="s">
        <v>5133</v>
      </c>
      <c r="I3452" s="2">
        <v>45992</v>
      </c>
      <c r="J3452" s="1">
        <v>15000</v>
      </c>
      <c r="K3452" s="1">
        <v>0</v>
      </c>
      <c r="L3452" s="1">
        <v>0</v>
      </c>
      <c r="M3452" s="1" t="s">
        <v>9253</v>
      </c>
      <c r="N3452" s="1" t="s">
        <v>7389</v>
      </c>
      <c r="O3452" s="2">
        <v>45994</v>
      </c>
      <c r="P3452" s="1">
        <v>1</v>
      </c>
      <c r="Q3452" s="1" t="s">
        <v>6443</v>
      </c>
      <c r="R3452" s="2">
        <v>45982</v>
      </c>
      <c r="S3452" s="2"/>
      <c r="T3452" s="1">
        <v>0</v>
      </c>
    </row>
    <row r="3453" spans="1:20">
      <c r="A3453" s="1" t="s">
        <v>748</v>
      </c>
      <c r="B3453" s="1" t="s">
        <v>154</v>
      </c>
      <c r="C3453" s="1" t="s">
        <v>155</v>
      </c>
      <c r="D3453" s="1" t="s">
        <v>7023</v>
      </c>
      <c r="E3453" s="1">
        <v>0</v>
      </c>
      <c r="F3453" s="1">
        <v>0</v>
      </c>
      <c r="G3453" s="1">
        <v>0</v>
      </c>
      <c r="H3453" s="1" t="s">
        <v>753</v>
      </c>
      <c r="I3453" s="2">
        <v>46000</v>
      </c>
      <c r="J3453" s="1">
        <v>1000</v>
      </c>
      <c r="K3453" s="1">
        <v>0</v>
      </c>
      <c r="L3453" s="1">
        <v>0</v>
      </c>
      <c r="M3453" s="1" t="s">
        <v>751</v>
      </c>
      <c r="N3453" s="1" t="s">
        <v>7389</v>
      </c>
      <c r="O3453" s="2">
        <v>46002</v>
      </c>
      <c r="P3453" s="1">
        <v>1</v>
      </c>
      <c r="Q3453" s="1" t="s">
        <v>6443</v>
      </c>
      <c r="R3453" s="2">
        <v>45982</v>
      </c>
      <c r="S3453" s="2"/>
      <c r="T3453" s="1">
        <v>0</v>
      </c>
    </row>
    <row r="3454" spans="1:20">
      <c r="A3454" s="1" t="s">
        <v>755</v>
      </c>
      <c r="B3454" s="1" t="s">
        <v>154</v>
      </c>
      <c r="C3454" s="1" t="s">
        <v>155</v>
      </c>
      <c r="D3454" s="1" t="s">
        <v>7023</v>
      </c>
      <c r="E3454" s="1">
        <v>0</v>
      </c>
      <c r="F3454" s="1">
        <v>0</v>
      </c>
      <c r="G3454" s="1">
        <v>0</v>
      </c>
      <c r="H3454" s="1" t="s">
        <v>758</v>
      </c>
      <c r="I3454" s="2">
        <v>46000</v>
      </c>
      <c r="J3454" s="1">
        <v>1000</v>
      </c>
      <c r="K3454" s="1">
        <v>0</v>
      </c>
      <c r="L3454" s="1">
        <v>0</v>
      </c>
      <c r="M3454" s="1" t="s">
        <v>756</v>
      </c>
      <c r="N3454" s="1" t="s">
        <v>7389</v>
      </c>
      <c r="O3454" s="2">
        <v>46002</v>
      </c>
      <c r="P3454" s="1">
        <v>1</v>
      </c>
      <c r="Q3454" s="1" t="s">
        <v>6443</v>
      </c>
      <c r="R3454" s="2">
        <v>45982</v>
      </c>
      <c r="S3454" s="2"/>
      <c r="T3454" s="1">
        <v>0</v>
      </c>
    </row>
    <row r="3455" spans="1:20">
      <c r="A3455" s="1" t="s">
        <v>6289</v>
      </c>
      <c r="B3455" s="1" t="s">
        <v>154</v>
      </c>
      <c r="C3455" s="1" t="s">
        <v>155</v>
      </c>
      <c r="D3455" s="1" t="s">
        <v>7023</v>
      </c>
      <c r="E3455" s="1">
        <v>0</v>
      </c>
      <c r="F3455" s="1">
        <v>0</v>
      </c>
      <c r="G3455" s="1">
        <v>0</v>
      </c>
      <c r="H3455" s="1" t="s">
        <v>5084</v>
      </c>
      <c r="I3455" s="2">
        <v>45993</v>
      </c>
      <c r="J3455" s="1">
        <v>1000</v>
      </c>
      <c r="K3455" s="1">
        <v>0</v>
      </c>
      <c r="L3455" s="1">
        <v>0</v>
      </c>
      <c r="M3455" s="1" t="s">
        <v>756</v>
      </c>
      <c r="N3455" s="1" t="s">
        <v>7389</v>
      </c>
      <c r="O3455" s="2">
        <v>45995</v>
      </c>
      <c r="P3455" s="1">
        <v>1</v>
      </c>
      <c r="Q3455" s="1" t="s">
        <v>6443</v>
      </c>
      <c r="R3455" s="2">
        <v>45982</v>
      </c>
      <c r="S3455" s="2"/>
      <c r="T3455" s="1">
        <v>0</v>
      </c>
    </row>
    <row r="3456" spans="1:20">
      <c r="A3456" s="1" t="s">
        <v>7390</v>
      </c>
      <c r="B3456" s="1" t="s">
        <v>154</v>
      </c>
      <c r="C3456" s="1" t="s">
        <v>155</v>
      </c>
      <c r="D3456" s="1" t="s">
        <v>7023</v>
      </c>
      <c r="E3456" s="1">
        <v>0</v>
      </c>
      <c r="F3456" s="1">
        <v>0</v>
      </c>
      <c r="G3456" s="1">
        <v>0</v>
      </c>
      <c r="H3456" s="1" t="s">
        <v>7391</v>
      </c>
      <c r="I3456" s="2">
        <v>46007</v>
      </c>
      <c r="J3456" s="1">
        <v>2000</v>
      </c>
      <c r="K3456" s="1">
        <v>0</v>
      </c>
      <c r="L3456" s="1">
        <v>0</v>
      </c>
      <c r="M3456" s="1" t="s">
        <v>7392</v>
      </c>
      <c r="N3456" s="1" t="s">
        <v>7389</v>
      </c>
      <c r="O3456" s="2">
        <v>46009</v>
      </c>
      <c r="P3456" s="1">
        <v>1</v>
      </c>
      <c r="Q3456" s="1" t="s">
        <v>6443</v>
      </c>
      <c r="R3456" s="2">
        <v>45982</v>
      </c>
      <c r="S3456" s="2"/>
      <c r="T3456" s="1">
        <v>0</v>
      </c>
    </row>
    <row r="3457" spans="1:20">
      <c r="A3457" s="1" t="s">
        <v>759</v>
      </c>
      <c r="B3457" s="1" t="s">
        <v>154</v>
      </c>
      <c r="C3457" s="1" t="s">
        <v>155</v>
      </c>
      <c r="D3457" s="1" t="s">
        <v>7023</v>
      </c>
      <c r="E3457" s="1">
        <v>0</v>
      </c>
      <c r="F3457" s="1">
        <v>0</v>
      </c>
      <c r="G3457" s="1">
        <v>0</v>
      </c>
      <c r="H3457" s="1" t="s">
        <v>762</v>
      </c>
      <c r="I3457" s="2">
        <v>46007</v>
      </c>
      <c r="J3457" s="1">
        <v>5000</v>
      </c>
      <c r="K3457" s="1">
        <v>0</v>
      </c>
      <c r="L3457" s="1">
        <v>0</v>
      </c>
      <c r="M3457" s="1" t="s">
        <v>751</v>
      </c>
      <c r="N3457" s="1" t="s">
        <v>7389</v>
      </c>
      <c r="O3457" s="2">
        <v>46009</v>
      </c>
      <c r="P3457" s="1">
        <v>1</v>
      </c>
      <c r="Q3457" s="1" t="s">
        <v>6443</v>
      </c>
      <c r="R3457" s="2">
        <v>45982</v>
      </c>
      <c r="S3457" s="2"/>
      <c r="T3457" s="1">
        <v>0</v>
      </c>
    </row>
    <row r="3458" spans="1:20">
      <c r="A3458" s="1" t="s">
        <v>764</v>
      </c>
      <c r="B3458" s="1" t="s">
        <v>154</v>
      </c>
      <c r="C3458" s="1" t="s">
        <v>155</v>
      </c>
      <c r="D3458" s="1" t="s">
        <v>7023</v>
      </c>
      <c r="E3458" s="1">
        <v>0</v>
      </c>
      <c r="F3458" s="1">
        <v>0</v>
      </c>
      <c r="G3458" s="1">
        <v>0</v>
      </c>
      <c r="H3458" s="1" t="s">
        <v>766</v>
      </c>
      <c r="I3458" s="2">
        <v>46007</v>
      </c>
      <c r="J3458" s="1">
        <v>15000</v>
      </c>
      <c r="K3458" s="1">
        <v>0</v>
      </c>
      <c r="L3458" s="1">
        <v>0</v>
      </c>
      <c r="M3458" s="1" t="s">
        <v>756</v>
      </c>
      <c r="N3458" s="1" t="s">
        <v>7389</v>
      </c>
      <c r="O3458" s="2">
        <v>46009</v>
      </c>
      <c r="P3458" s="1">
        <v>1</v>
      </c>
      <c r="Q3458" s="1" t="s">
        <v>6443</v>
      </c>
      <c r="R3458" s="2">
        <v>45982</v>
      </c>
      <c r="S3458" s="2"/>
      <c r="T3458" s="1">
        <v>0</v>
      </c>
    </row>
    <row r="3459" spans="1:20">
      <c r="A3459" s="1" t="s">
        <v>10279</v>
      </c>
      <c r="B3459" s="1" t="s">
        <v>154</v>
      </c>
      <c r="C3459" s="1" t="s">
        <v>155</v>
      </c>
      <c r="D3459" s="1" t="s">
        <v>7216</v>
      </c>
      <c r="E3459" s="1">
        <v>0</v>
      </c>
      <c r="F3459" s="1">
        <v>0</v>
      </c>
      <c r="G3459" s="1">
        <v>0</v>
      </c>
      <c r="H3459" s="1" t="s">
        <v>8057</v>
      </c>
      <c r="I3459" s="2">
        <v>46007</v>
      </c>
      <c r="J3459" s="1">
        <v>3000</v>
      </c>
      <c r="K3459" s="1">
        <v>0</v>
      </c>
      <c r="L3459" s="1">
        <v>0</v>
      </c>
      <c r="M3459" s="1" t="s">
        <v>8058</v>
      </c>
      <c r="N3459" s="1"/>
      <c r="O3459" s="2">
        <v>46009</v>
      </c>
      <c r="P3459" s="1">
        <v>2</v>
      </c>
      <c r="Q3459" s="1" t="s">
        <v>6443</v>
      </c>
      <c r="R3459" s="2">
        <v>45982</v>
      </c>
      <c r="S3459" s="2"/>
      <c r="T3459" s="1">
        <v>0</v>
      </c>
    </row>
    <row r="3460" spans="1:20">
      <c r="A3460" s="1" t="s">
        <v>767</v>
      </c>
      <c r="B3460" s="1" t="s">
        <v>154</v>
      </c>
      <c r="C3460" s="1" t="s">
        <v>155</v>
      </c>
      <c r="D3460" s="1" t="s">
        <v>7023</v>
      </c>
      <c r="E3460" s="1">
        <v>0</v>
      </c>
      <c r="F3460" s="1">
        <v>0</v>
      </c>
      <c r="G3460" s="1">
        <v>0</v>
      </c>
      <c r="H3460" s="1" t="s">
        <v>770</v>
      </c>
      <c r="I3460" s="2">
        <v>46007</v>
      </c>
      <c r="J3460" s="1">
        <v>6000</v>
      </c>
      <c r="K3460" s="1">
        <v>0</v>
      </c>
      <c r="L3460" s="1">
        <v>0</v>
      </c>
      <c r="M3460" s="1" t="s">
        <v>751</v>
      </c>
      <c r="N3460" s="1" t="s">
        <v>7389</v>
      </c>
      <c r="O3460" s="2">
        <v>46009</v>
      </c>
      <c r="P3460" s="1">
        <v>3</v>
      </c>
      <c r="Q3460" s="1" t="s">
        <v>6443</v>
      </c>
      <c r="R3460" s="2">
        <v>45982</v>
      </c>
      <c r="S3460" s="2"/>
      <c r="T3460" s="1">
        <v>0</v>
      </c>
    </row>
    <row r="3461" spans="1:20">
      <c r="A3461" s="1" t="s">
        <v>771</v>
      </c>
      <c r="B3461" s="1" t="s">
        <v>154</v>
      </c>
      <c r="C3461" s="1" t="s">
        <v>155</v>
      </c>
      <c r="D3461" s="1" t="s">
        <v>7023</v>
      </c>
      <c r="E3461" s="1">
        <v>0</v>
      </c>
      <c r="F3461" s="1">
        <v>0</v>
      </c>
      <c r="G3461" s="1">
        <v>0</v>
      </c>
      <c r="H3461" s="1" t="s">
        <v>773</v>
      </c>
      <c r="I3461" s="2">
        <v>46007</v>
      </c>
      <c r="J3461" s="1">
        <v>3000</v>
      </c>
      <c r="K3461" s="1">
        <v>0</v>
      </c>
      <c r="L3461" s="1">
        <v>0</v>
      </c>
      <c r="M3461" s="1" t="s">
        <v>7393</v>
      </c>
      <c r="N3461" s="1" t="s">
        <v>7389</v>
      </c>
      <c r="O3461" s="2">
        <v>46009</v>
      </c>
      <c r="P3461" s="1">
        <v>3</v>
      </c>
      <c r="Q3461" s="1" t="s">
        <v>6443</v>
      </c>
      <c r="R3461" s="2">
        <v>45982</v>
      </c>
      <c r="S3461" s="2"/>
      <c r="T3461" s="1">
        <v>0</v>
      </c>
    </row>
    <row r="3462" spans="1:20">
      <c r="A3462" s="1" t="s">
        <v>774</v>
      </c>
      <c r="B3462" s="1" t="s">
        <v>154</v>
      </c>
      <c r="C3462" s="1" t="s">
        <v>155</v>
      </c>
      <c r="D3462" s="1" t="s">
        <v>7023</v>
      </c>
      <c r="E3462" s="1">
        <v>0</v>
      </c>
      <c r="F3462" s="1">
        <v>0</v>
      </c>
      <c r="G3462" s="1">
        <v>0</v>
      </c>
      <c r="H3462" s="1" t="s">
        <v>776</v>
      </c>
      <c r="I3462" s="2">
        <v>46007</v>
      </c>
      <c r="J3462" s="1">
        <v>4000</v>
      </c>
      <c r="K3462" s="1">
        <v>0</v>
      </c>
      <c r="L3462" s="1">
        <v>0</v>
      </c>
      <c r="M3462" s="1" t="s">
        <v>751</v>
      </c>
      <c r="N3462" s="1" t="s">
        <v>7389</v>
      </c>
      <c r="O3462" s="2">
        <v>46009</v>
      </c>
      <c r="P3462" s="1">
        <v>3</v>
      </c>
      <c r="Q3462" s="1" t="s">
        <v>6443</v>
      </c>
      <c r="R3462" s="2">
        <v>45982</v>
      </c>
      <c r="S3462" s="2"/>
      <c r="T3462" s="1">
        <v>0</v>
      </c>
    </row>
    <row r="3463" spans="1:20">
      <c r="A3463" s="1" t="s">
        <v>777</v>
      </c>
      <c r="B3463" s="1" t="s">
        <v>154</v>
      </c>
      <c r="C3463" s="1" t="s">
        <v>155</v>
      </c>
      <c r="D3463" s="1" t="s">
        <v>7023</v>
      </c>
      <c r="E3463" s="1">
        <v>0</v>
      </c>
      <c r="F3463" s="1">
        <v>0</v>
      </c>
      <c r="G3463" s="1">
        <v>0</v>
      </c>
      <c r="H3463" s="1" t="s">
        <v>779</v>
      </c>
      <c r="I3463" s="2">
        <v>46007</v>
      </c>
      <c r="J3463" s="1">
        <v>3000</v>
      </c>
      <c r="K3463" s="1">
        <v>0</v>
      </c>
      <c r="L3463" s="1">
        <v>0</v>
      </c>
      <c r="M3463" s="1" t="s">
        <v>751</v>
      </c>
      <c r="N3463" s="1" t="s">
        <v>7389</v>
      </c>
      <c r="O3463" s="2">
        <v>46009</v>
      </c>
      <c r="P3463" s="1">
        <v>3</v>
      </c>
      <c r="Q3463" s="1" t="s">
        <v>6443</v>
      </c>
      <c r="R3463" s="2">
        <v>45982</v>
      </c>
      <c r="S3463" s="2"/>
      <c r="T3463" s="1">
        <v>0</v>
      </c>
    </row>
    <row r="3464" spans="1:20">
      <c r="A3464" s="1" t="s">
        <v>10280</v>
      </c>
      <c r="B3464" s="1" t="s">
        <v>6561</v>
      </c>
      <c r="C3464" s="1" t="s">
        <v>6562</v>
      </c>
      <c r="D3464" s="1" t="s">
        <v>6563</v>
      </c>
      <c r="E3464" s="1">
        <v>0</v>
      </c>
      <c r="F3464" s="1">
        <v>0</v>
      </c>
      <c r="G3464" s="1">
        <v>0</v>
      </c>
      <c r="H3464" s="1" t="s">
        <v>9951</v>
      </c>
      <c r="I3464" s="2">
        <v>45993</v>
      </c>
      <c r="J3464" s="1">
        <v>4000</v>
      </c>
      <c r="K3464" s="1">
        <v>0</v>
      </c>
      <c r="L3464" s="1">
        <v>0</v>
      </c>
      <c r="M3464" s="1"/>
      <c r="N3464" s="1" t="s">
        <v>6534</v>
      </c>
      <c r="O3464" s="2">
        <v>45995</v>
      </c>
      <c r="P3464" s="1">
        <v>1</v>
      </c>
      <c r="Q3464" s="1" t="s">
        <v>6430</v>
      </c>
      <c r="R3464" s="2">
        <v>45982</v>
      </c>
      <c r="S3464" s="2"/>
      <c r="T3464" s="1">
        <v>0</v>
      </c>
    </row>
    <row r="3465" spans="1:20">
      <c r="A3465" s="1" t="s">
        <v>6424</v>
      </c>
      <c r="B3465" s="1" t="s">
        <v>2883</v>
      </c>
      <c r="C3465" s="1" t="s">
        <v>2884</v>
      </c>
      <c r="D3465" s="1" t="s">
        <v>6425</v>
      </c>
      <c r="E3465" s="1" t="s">
        <v>6426</v>
      </c>
      <c r="F3465" s="1">
        <v>0</v>
      </c>
      <c r="G3465" s="1">
        <v>0</v>
      </c>
      <c r="H3465" s="1" t="s">
        <v>6427</v>
      </c>
      <c r="I3465" s="2">
        <v>44223</v>
      </c>
      <c r="J3465" s="1">
        <v>2000</v>
      </c>
      <c r="K3465" s="1">
        <v>0</v>
      </c>
      <c r="L3465" s="1">
        <v>0</v>
      </c>
      <c r="M3465" s="1" t="s">
        <v>6428</v>
      </c>
      <c r="N3465" s="1" t="s">
        <v>6429</v>
      </c>
      <c r="O3465" s="2">
        <v>44225</v>
      </c>
      <c r="P3465" s="1">
        <v>1</v>
      </c>
      <c r="Q3465" s="1" t="s">
        <v>6430</v>
      </c>
      <c r="R3465" s="2">
        <v>44218</v>
      </c>
      <c r="S3465" s="2"/>
      <c r="T3465" s="1">
        <v>0</v>
      </c>
    </row>
    <row r="3466" spans="1:20">
      <c r="A3466" s="1" t="s">
        <v>6424</v>
      </c>
      <c r="B3466" s="1" t="s">
        <v>2883</v>
      </c>
      <c r="C3466" s="1" t="s">
        <v>2884</v>
      </c>
      <c r="D3466" s="1" t="s">
        <v>6425</v>
      </c>
      <c r="E3466" s="1" t="s">
        <v>6426</v>
      </c>
      <c r="F3466" s="1">
        <v>0</v>
      </c>
      <c r="G3466" s="1">
        <v>0</v>
      </c>
      <c r="H3466" s="1" t="s">
        <v>6427</v>
      </c>
      <c r="I3466" s="2">
        <v>44223</v>
      </c>
      <c r="J3466" s="1">
        <v>20</v>
      </c>
      <c r="K3466" s="1">
        <v>0</v>
      </c>
      <c r="L3466" s="1">
        <v>0</v>
      </c>
      <c r="M3466" s="1" t="s">
        <v>6428</v>
      </c>
      <c r="N3466" s="1" t="s">
        <v>6431</v>
      </c>
      <c r="O3466" s="2">
        <v>44225</v>
      </c>
      <c r="P3466" s="1">
        <v>1</v>
      </c>
      <c r="Q3466" s="1" t="s">
        <v>6430</v>
      </c>
      <c r="R3466" s="2">
        <v>44218</v>
      </c>
      <c r="S3466" s="2"/>
      <c r="T3466" s="1">
        <v>0</v>
      </c>
    </row>
    <row r="3467" spans="1:20">
      <c r="A3467" s="1" t="s">
        <v>6432</v>
      </c>
      <c r="B3467" s="1" t="s">
        <v>5821</v>
      </c>
      <c r="C3467" s="1" t="s">
        <v>5822</v>
      </c>
      <c r="D3467" s="1" t="s">
        <v>6433</v>
      </c>
      <c r="E3467" s="1">
        <v>0</v>
      </c>
      <c r="F3467" s="1">
        <v>0</v>
      </c>
      <c r="G3467" s="1">
        <v>0</v>
      </c>
      <c r="H3467" s="1" t="s">
        <v>6434</v>
      </c>
      <c r="I3467" s="2">
        <v>45107</v>
      </c>
      <c r="J3467" s="1">
        <v>0</v>
      </c>
      <c r="K3467" s="1">
        <v>0</v>
      </c>
      <c r="L3467" s="1">
        <v>0</v>
      </c>
      <c r="M3467" s="1"/>
      <c r="N3467" s="1" t="s">
        <v>6435</v>
      </c>
      <c r="O3467" s="2">
        <v>36412</v>
      </c>
      <c r="P3467" s="1">
        <v>2</v>
      </c>
      <c r="Q3467" s="1" t="s">
        <v>6436</v>
      </c>
      <c r="R3467" s="2">
        <v>45061</v>
      </c>
      <c r="S3467" s="2"/>
      <c r="T3467" s="1">
        <v>0</v>
      </c>
    </row>
    <row r="3468" spans="1:20">
      <c r="A3468" s="1" t="s">
        <v>6437</v>
      </c>
      <c r="B3468" s="1" t="s">
        <v>6438</v>
      </c>
      <c r="C3468" s="1" t="s">
        <v>6439</v>
      </c>
      <c r="D3468" s="1" t="s">
        <v>6440</v>
      </c>
      <c r="E3468" s="1">
        <v>0</v>
      </c>
      <c r="F3468" s="1">
        <v>0</v>
      </c>
      <c r="G3468" s="1">
        <v>0</v>
      </c>
      <c r="H3468" s="1" t="s">
        <v>6441</v>
      </c>
      <c r="I3468" s="2">
        <v>45236</v>
      </c>
      <c r="J3468" s="1">
        <v>100</v>
      </c>
      <c r="K3468" s="1">
        <v>0</v>
      </c>
      <c r="L3468" s="1">
        <v>0</v>
      </c>
      <c r="M3468" s="1" t="s">
        <v>6442</v>
      </c>
      <c r="N3468" s="1"/>
      <c r="O3468" s="2">
        <v>72937</v>
      </c>
      <c r="P3468" s="1">
        <v>4</v>
      </c>
      <c r="Q3468" s="1" t="s">
        <v>6443</v>
      </c>
      <c r="R3468" s="2">
        <v>45229</v>
      </c>
      <c r="S3468" s="2"/>
      <c r="T3468" s="1">
        <v>0</v>
      </c>
    </row>
    <row r="3469" spans="1:20">
      <c r="A3469" s="1" t="s">
        <v>6444</v>
      </c>
      <c r="B3469" s="1" t="s">
        <v>6445</v>
      </c>
      <c r="C3469" s="1" t="s">
        <v>6446</v>
      </c>
      <c r="D3469" s="1" t="s">
        <v>6447</v>
      </c>
      <c r="E3469" s="1">
        <v>0</v>
      </c>
      <c r="F3469" s="1">
        <v>0</v>
      </c>
      <c r="G3469" s="1">
        <v>0</v>
      </c>
      <c r="H3469" s="1" t="s">
        <v>6448</v>
      </c>
      <c r="I3469" s="2">
        <v>46021</v>
      </c>
      <c r="J3469" s="1">
        <v>100000</v>
      </c>
      <c r="K3469" s="1">
        <v>0</v>
      </c>
      <c r="L3469" s="1">
        <v>0</v>
      </c>
      <c r="M3469" s="1" t="s">
        <v>6449</v>
      </c>
      <c r="N3469" s="1"/>
      <c r="O3469" s="2">
        <v>46027</v>
      </c>
      <c r="P3469" s="1">
        <v>1</v>
      </c>
      <c r="Q3469" s="1" t="s">
        <v>6430</v>
      </c>
      <c r="R3469" s="2">
        <v>45376</v>
      </c>
      <c r="S3469" s="2"/>
      <c r="T3469" s="1">
        <v>0</v>
      </c>
    </row>
    <row r="3470" spans="1:20">
      <c r="A3470" s="1" t="s">
        <v>6450</v>
      </c>
      <c r="B3470" s="1" t="s">
        <v>653</v>
      </c>
      <c r="C3470" s="1" t="s">
        <v>654</v>
      </c>
      <c r="D3470" s="1" t="s">
        <v>6451</v>
      </c>
      <c r="E3470" s="1">
        <v>0</v>
      </c>
      <c r="F3470" s="1">
        <v>0</v>
      </c>
      <c r="G3470" s="1">
        <v>0</v>
      </c>
      <c r="H3470" s="1" t="s">
        <v>6452</v>
      </c>
      <c r="I3470" s="2">
        <v>45385</v>
      </c>
      <c r="J3470" s="1">
        <v>0</v>
      </c>
      <c r="K3470" s="1">
        <v>0</v>
      </c>
      <c r="L3470" s="1">
        <v>0</v>
      </c>
      <c r="M3470" s="1"/>
      <c r="N3470" s="1"/>
      <c r="O3470" s="2">
        <v>45385</v>
      </c>
      <c r="P3470" s="1">
        <v>2</v>
      </c>
      <c r="Q3470" s="1" t="s">
        <v>6436</v>
      </c>
      <c r="R3470" s="2">
        <v>45385</v>
      </c>
      <c r="S3470" s="2"/>
      <c r="T3470" s="1">
        <v>0</v>
      </c>
    </row>
    <row r="3471" spans="1:20">
      <c r="A3471" s="1" t="s">
        <v>6453</v>
      </c>
      <c r="B3471" s="1" t="s">
        <v>895</v>
      </c>
      <c r="C3471" s="1" t="s">
        <v>896</v>
      </c>
      <c r="D3471" s="1" t="s">
        <v>6454</v>
      </c>
      <c r="E3471" s="1">
        <v>0</v>
      </c>
      <c r="F3471" s="1">
        <v>0</v>
      </c>
      <c r="G3471" s="1">
        <v>0</v>
      </c>
      <c r="H3471" s="1" t="s">
        <v>5704</v>
      </c>
      <c r="I3471" s="2">
        <v>45474</v>
      </c>
      <c r="J3471" s="1">
        <v>0</v>
      </c>
      <c r="K3471" s="1">
        <v>0</v>
      </c>
      <c r="L3471" s="1">
        <v>20000</v>
      </c>
      <c r="M3471" s="1" t="s">
        <v>6455</v>
      </c>
      <c r="N3471" s="1"/>
      <c r="O3471" s="2">
        <v>45476</v>
      </c>
      <c r="P3471" s="1">
        <v>2</v>
      </c>
      <c r="Q3471" s="1" t="s">
        <v>6456</v>
      </c>
      <c r="R3471" s="2">
        <v>45456</v>
      </c>
      <c r="S3471" s="2">
        <v>45465</v>
      </c>
      <c r="T3471" s="1">
        <v>500</v>
      </c>
    </row>
    <row r="3472" spans="1:20">
      <c r="A3472" s="1" t="s">
        <v>6457</v>
      </c>
      <c r="B3472" s="1" t="s">
        <v>895</v>
      </c>
      <c r="C3472" s="1" t="s">
        <v>896</v>
      </c>
      <c r="D3472" s="1" t="s">
        <v>6454</v>
      </c>
      <c r="E3472" s="1">
        <v>0</v>
      </c>
      <c r="F3472" s="1">
        <v>0</v>
      </c>
      <c r="G3472" s="1">
        <v>0</v>
      </c>
      <c r="H3472" s="1" t="s">
        <v>1370</v>
      </c>
      <c r="I3472" s="2">
        <v>45470</v>
      </c>
      <c r="J3472" s="1">
        <v>0</v>
      </c>
      <c r="K3472" s="1">
        <v>0</v>
      </c>
      <c r="L3472" s="1">
        <v>20000</v>
      </c>
      <c r="M3472" s="1" t="s">
        <v>6455</v>
      </c>
      <c r="N3472" s="1"/>
      <c r="O3472" s="2">
        <v>45474</v>
      </c>
      <c r="P3472" s="1">
        <v>2</v>
      </c>
      <c r="Q3472" s="1" t="s">
        <v>6456</v>
      </c>
      <c r="R3472" s="2">
        <v>45456</v>
      </c>
      <c r="S3472" s="2"/>
      <c r="T3472" s="1">
        <v>0</v>
      </c>
    </row>
    <row r="3473" spans="1:20">
      <c r="A3473" s="1" t="s">
        <v>6458</v>
      </c>
      <c r="B3473" s="1" t="s">
        <v>6459</v>
      </c>
      <c r="C3473" s="1" t="s">
        <v>6460</v>
      </c>
      <c r="D3473" s="1">
        <v>0</v>
      </c>
      <c r="E3473" s="1">
        <v>0</v>
      </c>
      <c r="F3473" s="1">
        <v>0</v>
      </c>
      <c r="G3473" s="1">
        <v>0</v>
      </c>
      <c r="H3473" s="1">
        <v>80700501</v>
      </c>
      <c r="I3473" s="2">
        <v>45513</v>
      </c>
      <c r="J3473" s="1">
        <v>1000000</v>
      </c>
      <c r="K3473" s="1">
        <v>975000</v>
      </c>
      <c r="L3473" s="1">
        <v>0</v>
      </c>
      <c r="M3473" s="1"/>
      <c r="N3473" s="1"/>
      <c r="O3473" s="2">
        <v>45513</v>
      </c>
      <c r="P3473" s="1">
        <v>1</v>
      </c>
      <c r="Q3473" s="1" t="s">
        <v>6436</v>
      </c>
      <c r="R3473" s="2">
        <v>45506</v>
      </c>
      <c r="S3473" s="2"/>
      <c r="T3473" s="1">
        <v>0</v>
      </c>
    </row>
    <row r="3474" spans="1:20">
      <c r="A3474" s="1" t="s">
        <v>6461</v>
      </c>
      <c r="B3474" s="1" t="s">
        <v>6462</v>
      </c>
      <c r="C3474" s="1" t="s">
        <v>6463</v>
      </c>
      <c r="D3474" s="1" t="s">
        <v>6464</v>
      </c>
      <c r="E3474" s="1" t="s">
        <v>6465</v>
      </c>
      <c r="F3474" s="1">
        <v>0</v>
      </c>
      <c r="G3474" s="1">
        <v>0</v>
      </c>
      <c r="H3474" s="1" t="s">
        <v>6466</v>
      </c>
      <c r="I3474" s="2">
        <v>45670</v>
      </c>
      <c r="J3474" s="1">
        <v>2000</v>
      </c>
      <c r="K3474" s="1">
        <v>0</v>
      </c>
      <c r="L3474" s="1">
        <v>0</v>
      </c>
      <c r="M3474" s="1" t="s">
        <v>358</v>
      </c>
      <c r="N3474" s="1" t="s">
        <v>6467</v>
      </c>
      <c r="O3474" s="2">
        <v>45672</v>
      </c>
      <c r="P3474" s="1">
        <v>1</v>
      </c>
      <c r="Q3474" s="1" t="s">
        <v>6468</v>
      </c>
      <c r="R3474" s="2">
        <v>45660</v>
      </c>
      <c r="S3474" s="2">
        <v>45671</v>
      </c>
      <c r="T3474" s="1">
        <v>2000</v>
      </c>
    </row>
    <row r="3475" spans="1:20">
      <c r="A3475" s="1" t="s">
        <v>6469</v>
      </c>
      <c r="B3475" s="1" t="s">
        <v>6462</v>
      </c>
      <c r="C3475" s="1" t="s">
        <v>6463</v>
      </c>
      <c r="D3475" s="1" t="s">
        <v>6464</v>
      </c>
      <c r="E3475" s="1" t="s">
        <v>6465</v>
      </c>
      <c r="F3475" s="1">
        <v>0</v>
      </c>
      <c r="G3475" s="1">
        <v>0</v>
      </c>
      <c r="H3475" s="1" t="s">
        <v>6466</v>
      </c>
      <c r="I3475" s="2">
        <v>45670</v>
      </c>
      <c r="J3475" s="1">
        <v>3000</v>
      </c>
      <c r="K3475" s="1">
        <v>0</v>
      </c>
      <c r="L3475" s="1">
        <v>0</v>
      </c>
      <c r="M3475" s="1" t="s">
        <v>358</v>
      </c>
      <c r="N3475" s="1" t="s">
        <v>6470</v>
      </c>
      <c r="O3475" s="2">
        <v>45672</v>
      </c>
      <c r="P3475" s="1">
        <v>1</v>
      </c>
      <c r="Q3475" s="1" t="s">
        <v>6468</v>
      </c>
      <c r="R3475" s="2">
        <v>45660</v>
      </c>
      <c r="S3475" s="2">
        <v>45671</v>
      </c>
      <c r="T3475" s="1">
        <v>3000</v>
      </c>
    </row>
    <row r="3476" spans="1:20">
      <c r="A3476" s="1" t="s">
        <v>6471</v>
      </c>
      <c r="B3476" s="1" t="s">
        <v>3627</v>
      </c>
      <c r="C3476" s="1" t="s">
        <v>3628</v>
      </c>
      <c r="D3476" s="1">
        <v>0</v>
      </c>
      <c r="E3476" s="1">
        <v>0</v>
      </c>
      <c r="F3476" s="1">
        <v>0</v>
      </c>
      <c r="G3476" s="1">
        <v>0</v>
      </c>
      <c r="H3476" s="1" t="s">
        <v>6472</v>
      </c>
      <c r="I3476" s="2">
        <v>45796</v>
      </c>
      <c r="J3476" s="1">
        <v>15000</v>
      </c>
      <c r="K3476" s="1">
        <v>0</v>
      </c>
      <c r="L3476" s="1">
        <v>0</v>
      </c>
      <c r="M3476" s="1"/>
      <c r="N3476" s="1" t="s">
        <v>6473</v>
      </c>
      <c r="O3476" s="2">
        <v>45810</v>
      </c>
      <c r="P3476" s="1">
        <v>2</v>
      </c>
      <c r="Q3476" s="1" t="s">
        <v>6430</v>
      </c>
      <c r="R3476" s="2">
        <v>45677</v>
      </c>
      <c r="S3476" s="2"/>
      <c r="T3476" s="1">
        <v>0</v>
      </c>
    </row>
    <row r="3477" spans="1:20">
      <c r="A3477" s="1" t="s">
        <v>6474</v>
      </c>
      <c r="B3477" s="1" t="s">
        <v>3627</v>
      </c>
      <c r="C3477" s="1" t="s">
        <v>3628</v>
      </c>
      <c r="D3477" s="1">
        <v>0</v>
      </c>
      <c r="E3477" s="1">
        <v>0</v>
      </c>
      <c r="F3477" s="1">
        <v>0</v>
      </c>
      <c r="G3477" s="1">
        <v>0</v>
      </c>
      <c r="H3477" s="1" t="s">
        <v>6475</v>
      </c>
      <c r="I3477" s="2">
        <v>45796</v>
      </c>
      <c r="J3477" s="1">
        <v>15000</v>
      </c>
      <c r="K3477" s="1">
        <v>0</v>
      </c>
      <c r="L3477" s="1">
        <v>0</v>
      </c>
      <c r="M3477" s="1"/>
      <c r="N3477" s="1" t="s">
        <v>6473</v>
      </c>
      <c r="O3477" s="2">
        <v>45810</v>
      </c>
      <c r="P3477" s="1">
        <v>2</v>
      </c>
      <c r="Q3477" s="1" t="s">
        <v>6430</v>
      </c>
      <c r="R3477" s="2">
        <v>45677</v>
      </c>
      <c r="S3477" s="2"/>
      <c r="T3477" s="1">
        <v>0</v>
      </c>
    </row>
    <row r="3478" spans="1:20">
      <c r="A3478" s="1" t="s">
        <v>6476</v>
      </c>
      <c r="B3478" s="1" t="s">
        <v>3627</v>
      </c>
      <c r="C3478" s="1" t="s">
        <v>3628</v>
      </c>
      <c r="D3478" s="1">
        <v>0</v>
      </c>
      <c r="E3478" s="1">
        <v>0</v>
      </c>
      <c r="F3478" s="1">
        <v>0</v>
      </c>
      <c r="G3478" s="1">
        <v>0</v>
      </c>
      <c r="H3478" s="1" t="s">
        <v>6477</v>
      </c>
      <c r="I3478" s="2">
        <v>45796</v>
      </c>
      <c r="J3478" s="1">
        <v>18000</v>
      </c>
      <c r="K3478" s="1">
        <v>0</v>
      </c>
      <c r="L3478" s="1">
        <v>0</v>
      </c>
      <c r="M3478" s="1"/>
      <c r="N3478" s="1" t="s">
        <v>6473</v>
      </c>
      <c r="O3478" s="2">
        <v>45810</v>
      </c>
      <c r="P3478" s="1">
        <v>2</v>
      </c>
      <c r="Q3478" s="1" t="s">
        <v>6430</v>
      </c>
      <c r="R3478" s="2">
        <v>45677</v>
      </c>
      <c r="S3478" s="2"/>
      <c r="T3478" s="1">
        <v>0</v>
      </c>
    </row>
    <row r="3479" spans="1:20">
      <c r="A3479" s="1" t="s">
        <v>6478</v>
      </c>
      <c r="B3479" s="1" t="s">
        <v>717</v>
      </c>
      <c r="C3479" s="1" t="s">
        <v>718</v>
      </c>
      <c r="D3479" s="1" t="s">
        <v>6479</v>
      </c>
      <c r="E3479" s="1">
        <v>0</v>
      </c>
      <c r="F3479" s="1">
        <v>0</v>
      </c>
      <c r="G3479" s="1">
        <v>0</v>
      </c>
      <c r="H3479" s="1">
        <v>11202530</v>
      </c>
      <c r="I3479" s="2">
        <v>45688</v>
      </c>
      <c r="J3479" s="1">
        <v>1</v>
      </c>
      <c r="K3479" s="1">
        <v>0</v>
      </c>
      <c r="L3479" s="1">
        <v>0</v>
      </c>
      <c r="M3479" s="1" t="s">
        <v>6480</v>
      </c>
      <c r="N3479" s="1"/>
      <c r="O3479" s="2">
        <v>45688</v>
      </c>
      <c r="P3479" s="1">
        <v>2</v>
      </c>
      <c r="Q3479" s="1" t="s">
        <v>6443</v>
      </c>
      <c r="R3479" s="2">
        <v>45688</v>
      </c>
      <c r="S3479" s="2"/>
      <c r="T3479" s="1">
        <v>0</v>
      </c>
    </row>
    <row r="3480" spans="1:20">
      <c r="A3480" s="1" t="s">
        <v>9405</v>
      </c>
      <c r="B3480" s="1" t="s">
        <v>6459</v>
      </c>
      <c r="C3480" s="1" t="s">
        <v>6460</v>
      </c>
      <c r="D3480" s="1">
        <v>0</v>
      </c>
      <c r="E3480" s="1">
        <v>0</v>
      </c>
      <c r="F3480" s="1">
        <v>0</v>
      </c>
      <c r="G3480" s="1">
        <v>0</v>
      </c>
      <c r="H3480" s="1" t="s">
        <v>6628</v>
      </c>
      <c r="I3480" s="2">
        <v>45702</v>
      </c>
      <c r="J3480" s="1">
        <v>2500000</v>
      </c>
      <c r="K3480" s="1">
        <v>2375000</v>
      </c>
      <c r="L3480" s="1">
        <v>0</v>
      </c>
      <c r="M3480" s="1"/>
      <c r="N3480" s="1"/>
      <c r="O3480" s="2">
        <v>45706</v>
      </c>
      <c r="P3480" s="1">
        <v>1</v>
      </c>
      <c r="Q3480" s="1" t="s">
        <v>6436</v>
      </c>
      <c r="R3480" s="2">
        <v>45699</v>
      </c>
      <c r="S3480" s="2"/>
      <c r="T3480" s="1">
        <v>0</v>
      </c>
    </row>
    <row r="3481" spans="1:20">
      <c r="A3481" s="1" t="s">
        <v>6481</v>
      </c>
      <c r="B3481" s="1" t="s">
        <v>6445</v>
      </c>
      <c r="C3481" s="1" t="s">
        <v>6446</v>
      </c>
      <c r="D3481" s="1" t="s">
        <v>6482</v>
      </c>
      <c r="E3481" s="1">
        <v>0</v>
      </c>
      <c r="F3481" s="1">
        <v>0</v>
      </c>
      <c r="G3481" s="1">
        <v>0</v>
      </c>
      <c r="H3481" s="1" t="s">
        <v>6483</v>
      </c>
      <c r="I3481" s="2">
        <v>46045</v>
      </c>
      <c r="J3481" s="1">
        <v>40000</v>
      </c>
      <c r="K3481" s="1">
        <v>0</v>
      </c>
      <c r="L3481" s="1">
        <v>0</v>
      </c>
      <c r="M3481" s="1" t="s">
        <v>6484</v>
      </c>
      <c r="N3481" s="1"/>
      <c r="O3481" s="2">
        <v>46050</v>
      </c>
      <c r="P3481" s="1">
        <v>1</v>
      </c>
      <c r="Q3481" s="1" t="s">
        <v>6430</v>
      </c>
      <c r="R3481" s="2">
        <v>45779</v>
      </c>
      <c r="S3481" s="2"/>
      <c r="T3481" s="1">
        <v>0</v>
      </c>
    </row>
    <row r="3482" spans="1:20">
      <c r="A3482" s="1" t="s">
        <v>9408</v>
      </c>
      <c r="B3482" s="1" t="s">
        <v>375</v>
      </c>
      <c r="C3482" s="1" t="s">
        <v>376</v>
      </c>
      <c r="D3482" s="1">
        <v>0</v>
      </c>
      <c r="E3482" s="1">
        <v>0</v>
      </c>
      <c r="F3482" s="1">
        <v>0</v>
      </c>
      <c r="G3482" s="1">
        <v>0</v>
      </c>
      <c r="H3482" s="1">
        <v>8364239</v>
      </c>
      <c r="I3482" s="2">
        <v>45999</v>
      </c>
      <c r="J3482" s="1">
        <v>5000</v>
      </c>
      <c r="K3482" s="1">
        <v>0</v>
      </c>
      <c r="L3482" s="1">
        <v>0</v>
      </c>
      <c r="M3482" s="1"/>
      <c r="N3482" s="1" t="s">
        <v>6486</v>
      </c>
      <c r="O3482" s="2">
        <v>45999</v>
      </c>
      <c r="P3482" s="1">
        <v>0</v>
      </c>
      <c r="Q3482" s="1" t="s">
        <v>6443</v>
      </c>
      <c r="R3482" s="2">
        <v>45783</v>
      </c>
      <c r="S3482" s="2"/>
      <c r="T3482" s="1">
        <v>0</v>
      </c>
    </row>
    <row r="3483" spans="1:20">
      <c r="A3483" s="1" t="s">
        <v>6485</v>
      </c>
      <c r="B3483" s="1" t="s">
        <v>375</v>
      </c>
      <c r="C3483" s="1" t="s">
        <v>376</v>
      </c>
      <c r="D3483" s="1">
        <v>0</v>
      </c>
      <c r="E3483" s="1">
        <v>0</v>
      </c>
      <c r="F3483" s="1">
        <v>0</v>
      </c>
      <c r="G3483" s="1">
        <v>0</v>
      </c>
      <c r="H3483" s="1">
        <v>8364239</v>
      </c>
      <c r="I3483" s="2">
        <v>46183</v>
      </c>
      <c r="J3483" s="1">
        <v>5000</v>
      </c>
      <c r="K3483" s="1">
        <v>0</v>
      </c>
      <c r="L3483" s="1">
        <v>0</v>
      </c>
      <c r="M3483" s="1"/>
      <c r="N3483" s="1" t="s">
        <v>6486</v>
      </c>
      <c r="O3483" s="2">
        <v>46188</v>
      </c>
      <c r="P3483" s="1">
        <v>0</v>
      </c>
      <c r="Q3483" s="1" t="s">
        <v>6443</v>
      </c>
      <c r="R3483" s="2">
        <v>45783</v>
      </c>
      <c r="S3483" s="2"/>
      <c r="T3483" s="1">
        <v>0</v>
      </c>
    </row>
    <row r="3484" spans="1:20">
      <c r="A3484" s="1" t="s">
        <v>6487</v>
      </c>
      <c r="B3484" s="1" t="s">
        <v>1004</v>
      </c>
      <c r="C3484" s="1" t="s">
        <v>1005</v>
      </c>
      <c r="D3484" s="1" t="s">
        <v>6488</v>
      </c>
      <c r="E3484" s="1">
        <v>0</v>
      </c>
      <c r="F3484" s="1">
        <v>0</v>
      </c>
      <c r="G3484" s="1">
        <v>0</v>
      </c>
      <c r="H3484" s="1" t="s">
        <v>1003</v>
      </c>
      <c r="I3484" s="2">
        <v>46015</v>
      </c>
      <c r="J3484" s="1">
        <v>400000</v>
      </c>
      <c r="K3484" s="1">
        <v>0</v>
      </c>
      <c r="L3484" s="1">
        <v>0</v>
      </c>
      <c r="M3484" s="1" t="s">
        <v>6489</v>
      </c>
      <c r="N3484" s="1" t="s">
        <v>6490</v>
      </c>
      <c r="O3484" s="2">
        <v>46021</v>
      </c>
      <c r="P3484" s="1">
        <v>3</v>
      </c>
      <c r="Q3484" s="1" t="s">
        <v>6443</v>
      </c>
      <c r="R3484" s="2">
        <v>45817</v>
      </c>
      <c r="S3484" s="2"/>
      <c r="T3484" s="1">
        <v>0</v>
      </c>
    </row>
    <row r="3485" spans="1:20">
      <c r="A3485" s="1" t="s">
        <v>6491</v>
      </c>
      <c r="B3485" s="1" t="s">
        <v>6459</v>
      </c>
      <c r="C3485" s="1" t="s">
        <v>6460</v>
      </c>
      <c r="D3485" s="1">
        <v>0</v>
      </c>
      <c r="E3485" s="1">
        <v>0</v>
      </c>
      <c r="F3485" s="1">
        <v>0</v>
      </c>
      <c r="G3485" s="1">
        <v>0</v>
      </c>
      <c r="H3485" s="1">
        <v>80506365</v>
      </c>
      <c r="I3485" s="2">
        <v>45826</v>
      </c>
      <c r="J3485" s="1">
        <v>1000000</v>
      </c>
      <c r="K3485" s="1">
        <v>480000</v>
      </c>
      <c r="L3485" s="1">
        <v>0</v>
      </c>
      <c r="M3485" s="1"/>
      <c r="N3485" s="1"/>
      <c r="O3485" s="2">
        <v>45826</v>
      </c>
      <c r="P3485" s="1">
        <v>1</v>
      </c>
      <c r="Q3485" s="1" t="s">
        <v>6436</v>
      </c>
      <c r="R3485" s="2">
        <v>45819</v>
      </c>
      <c r="S3485" s="2"/>
      <c r="T3485" s="1">
        <v>0</v>
      </c>
    </row>
    <row r="3486" spans="1:20">
      <c r="A3486" s="1" t="s">
        <v>9411</v>
      </c>
      <c r="B3486" s="1" t="s">
        <v>6459</v>
      </c>
      <c r="C3486" s="1" t="s">
        <v>6460</v>
      </c>
      <c r="D3486" s="1">
        <v>0</v>
      </c>
      <c r="E3486" s="1">
        <v>0</v>
      </c>
      <c r="F3486" s="1">
        <v>0</v>
      </c>
      <c r="G3486" s="1">
        <v>0</v>
      </c>
      <c r="H3486" s="1">
        <v>80705886</v>
      </c>
      <c r="I3486" s="2">
        <v>45826</v>
      </c>
      <c r="J3486" s="1">
        <v>2000000</v>
      </c>
      <c r="K3486" s="1">
        <v>1680320</v>
      </c>
      <c r="L3486" s="1">
        <v>0</v>
      </c>
      <c r="M3486" s="1"/>
      <c r="N3486" s="1"/>
      <c r="O3486" s="2">
        <v>45826</v>
      </c>
      <c r="P3486" s="1">
        <v>1</v>
      </c>
      <c r="Q3486" s="1" t="s">
        <v>6436</v>
      </c>
      <c r="R3486" s="2">
        <v>45819</v>
      </c>
      <c r="S3486" s="2"/>
      <c r="T3486" s="1">
        <v>0</v>
      </c>
    </row>
    <row r="3487" spans="1:20">
      <c r="A3487" s="1" t="s">
        <v>6492</v>
      </c>
      <c r="B3487" s="1" t="s">
        <v>653</v>
      </c>
      <c r="C3487" s="1" t="s">
        <v>654</v>
      </c>
      <c r="D3487" s="1" t="s">
        <v>6493</v>
      </c>
      <c r="E3487" s="1" t="s">
        <v>6494</v>
      </c>
      <c r="F3487" s="1" t="s">
        <v>6495</v>
      </c>
      <c r="G3487" s="1">
        <v>0</v>
      </c>
      <c r="H3487" s="1" t="s">
        <v>6496</v>
      </c>
      <c r="I3487" s="2">
        <v>45917</v>
      </c>
      <c r="J3487" s="1">
        <v>0</v>
      </c>
      <c r="K3487" s="1">
        <v>0</v>
      </c>
      <c r="L3487" s="1">
        <v>0</v>
      </c>
      <c r="M3487" s="1"/>
      <c r="N3487" s="1" t="s">
        <v>6497</v>
      </c>
      <c r="O3487" s="2">
        <v>45922</v>
      </c>
      <c r="P3487" s="1">
        <v>2</v>
      </c>
      <c r="Q3487" s="1" t="s">
        <v>6436</v>
      </c>
      <c r="R3487" s="2">
        <v>45840</v>
      </c>
      <c r="S3487" s="2"/>
      <c r="T3487" s="1">
        <v>0</v>
      </c>
    </row>
    <row r="3488" spans="1:20">
      <c r="A3488" s="1" t="s">
        <v>1027</v>
      </c>
      <c r="B3488" s="1" t="s">
        <v>1032</v>
      </c>
      <c r="C3488" s="1" t="s">
        <v>1033</v>
      </c>
      <c r="D3488" s="1" t="s">
        <v>6499</v>
      </c>
      <c r="E3488" s="1">
        <v>0</v>
      </c>
      <c r="F3488" s="1">
        <v>0</v>
      </c>
      <c r="G3488" s="1">
        <v>0</v>
      </c>
      <c r="H3488" s="1" t="s">
        <v>1031</v>
      </c>
      <c r="I3488" s="2">
        <v>45992</v>
      </c>
      <c r="J3488" s="1">
        <v>13500</v>
      </c>
      <c r="K3488" s="1">
        <v>0</v>
      </c>
      <c r="L3488" s="1">
        <v>0</v>
      </c>
      <c r="M3488" s="1" t="s">
        <v>6500</v>
      </c>
      <c r="N3488" s="1" t="s">
        <v>6501</v>
      </c>
      <c r="O3488" s="2">
        <v>45994</v>
      </c>
      <c r="P3488" s="1">
        <v>3</v>
      </c>
      <c r="Q3488" s="1" t="s">
        <v>6430</v>
      </c>
      <c r="R3488" s="2">
        <v>45842</v>
      </c>
      <c r="S3488" s="2"/>
      <c r="T3488" s="1">
        <v>0</v>
      </c>
    </row>
    <row r="3489" spans="1:20">
      <c r="A3489" s="1" t="s">
        <v>6498</v>
      </c>
      <c r="B3489" s="1" t="s">
        <v>1032</v>
      </c>
      <c r="C3489" s="1" t="s">
        <v>1033</v>
      </c>
      <c r="D3489" s="1" t="s">
        <v>6499</v>
      </c>
      <c r="E3489" s="1">
        <v>0</v>
      </c>
      <c r="F3489" s="1">
        <v>0</v>
      </c>
      <c r="G3489" s="1">
        <v>0</v>
      </c>
      <c r="H3489" s="1" t="s">
        <v>1031</v>
      </c>
      <c r="I3489" s="2">
        <v>46024</v>
      </c>
      <c r="J3489" s="1">
        <v>13500</v>
      </c>
      <c r="K3489" s="1">
        <v>0</v>
      </c>
      <c r="L3489" s="1">
        <v>0</v>
      </c>
      <c r="M3489" s="1" t="s">
        <v>6500</v>
      </c>
      <c r="N3489" s="1" t="s">
        <v>6501</v>
      </c>
      <c r="O3489" s="2">
        <v>46028</v>
      </c>
      <c r="P3489" s="1">
        <v>3</v>
      </c>
      <c r="Q3489" s="1" t="s">
        <v>6430</v>
      </c>
      <c r="R3489" s="2">
        <v>45842</v>
      </c>
      <c r="S3489" s="2"/>
      <c r="T3489" s="1">
        <v>0</v>
      </c>
    </row>
    <row r="3490" spans="1:20">
      <c r="A3490" s="1" t="s">
        <v>1048</v>
      </c>
      <c r="B3490" s="1" t="s">
        <v>994</v>
      </c>
      <c r="C3490" s="1" t="s">
        <v>995</v>
      </c>
      <c r="D3490" s="1" t="s">
        <v>6503</v>
      </c>
      <c r="E3490" s="1">
        <v>0</v>
      </c>
      <c r="F3490" s="1">
        <v>0</v>
      </c>
      <c r="G3490" s="1">
        <v>0</v>
      </c>
      <c r="H3490" s="1" t="s">
        <v>1040</v>
      </c>
      <c r="I3490" s="2">
        <v>46006</v>
      </c>
      <c r="J3490" s="1">
        <v>600000</v>
      </c>
      <c r="K3490" s="1">
        <v>0</v>
      </c>
      <c r="L3490" s="1">
        <v>0</v>
      </c>
      <c r="M3490" s="1" t="s">
        <v>6504</v>
      </c>
      <c r="N3490" s="1" t="s">
        <v>9418</v>
      </c>
      <c r="O3490" s="2">
        <v>46009</v>
      </c>
      <c r="P3490" s="1">
        <v>1</v>
      </c>
      <c r="Q3490" s="1" t="s">
        <v>6443</v>
      </c>
      <c r="R3490" s="2">
        <v>45848</v>
      </c>
      <c r="S3490" s="2"/>
      <c r="T3490" s="1">
        <v>0</v>
      </c>
    </row>
    <row r="3491" spans="1:20">
      <c r="A3491" s="1" t="s">
        <v>6502</v>
      </c>
      <c r="B3491" s="1" t="s">
        <v>994</v>
      </c>
      <c r="C3491" s="1" t="s">
        <v>995</v>
      </c>
      <c r="D3491" s="1" t="s">
        <v>6503</v>
      </c>
      <c r="E3491" s="1">
        <v>0</v>
      </c>
      <c r="F3491" s="1">
        <v>0</v>
      </c>
      <c r="G3491" s="1">
        <v>0</v>
      </c>
      <c r="H3491" s="1" t="s">
        <v>1040</v>
      </c>
      <c r="I3491" s="2">
        <v>46020</v>
      </c>
      <c r="J3491" s="1">
        <v>600000</v>
      </c>
      <c r="K3491" s="1">
        <v>0</v>
      </c>
      <c r="L3491" s="1">
        <v>0</v>
      </c>
      <c r="M3491" s="1" t="s">
        <v>6504</v>
      </c>
      <c r="N3491" s="1" t="s">
        <v>6505</v>
      </c>
      <c r="O3491" s="2">
        <v>46024</v>
      </c>
      <c r="P3491" s="1">
        <v>1</v>
      </c>
      <c r="Q3491" s="1" t="s">
        <v>6443</v>
      </c>
      <c r="R3491" s="2">
        <v>45848</v>
      </c>
      <c r="S3491" s="2"/>
      <c r="T3491" s="1">
        <v>0</v>
      </c>
    </row>
    <row r="3492" spans="1:20">
      <c r="A3492" s="1" t="s">
        <v>6506</v>
      </c>
      <c r="B3492" s="1" t="s">
        <v>653</v>
      </c>
      <c r="C3492" s="1" t="s">
        <v>654</v>
      </c>
      <c r="D3492" s="1" t="s">
        <v>6507</v>
      </c>
      <c r="E3492" s="1" t="s">
        <v>6494</v>
      </c>
      <c r="F3492" s="1">
        <v>0</v>
      </c>
      <c r="G3492" s="1">
        <v>0</v>
      </c>
      <c r="H3492" s="1" t="s">
        <v>1193</v>
      </c>
      <c r="I3492" s="2">
        <v>45881</v>
      </c>
      <c r="J3492" s="1">
        <v>0</v>
      </c>
      <c r="K3492" s="1">
        <v>0</v>
      </c>
      <c r="L3492" s="1">
        <v>0</v>
      </c>
      <c r="M3492" s="1"/>
      <c r="N3492" s="1"/>
      <c r="O3492" s="2">
        <v>45884</v>
      </c>
      <c r="P3492" s="1">
        <v>2</v>
      </c>
      <c r="Q3492" s="1" t="s">
        <v>6436</v>
      </c>
      <c r="R3492" s="2">
        <v>45848</v>
      </c>
      <c r="S3492" s="2"/>
      <c r="T3492" s="1">
        <v>0</v>
      </c>
    </row>
    <row r="3493" spans="1:20">
      <c r="A3493" s="1" t="s">
        <v>6508</v>
      </c>
      <c r="B3493" s="1" t="s">
        <v>653</v>
      </c>
      <c r="C3493" s="1" t="s">
        <v>654</v>
      </c>
      <c r="D3493" s="1">
        <v>0</v>
      </c>
      <c r="E3493" s="1">
        <v>0</v>
      </c>
      <c r="F3493" s="1">
        <v>0</v>
      </c>
      <c r="G3493" s="1">
        <v>0</v>
      </c>
      <c r="H3493" s="1" t="s">
        <v>1437</v>
      </c>
      <c r="I3493" s="2">
        <v>45912</v>
      </c>
      <c r="J3493" s="1">
        <v>0</v>
      </c>
      <c r="K3493" s="1">
        <v>0</v>
      </c>
      <c r="L3493" s="1">
        <v>0</v>
      </c>
      <c r="M3493" s="1"/>
      <c r="N3493" s="1"/>
      <c r="O3493" s="2">
        <v>45917</v>
      </c>
      <c r="P3493" s="1">
        <v>2</v>
      </c>
      <c r="Q3493" s="1" t="s">
        <v>6436</v>
      </c>
      <c r="R3493" s="2">
        <v>45848</v>
      </c>
      <c r="S3493" s="2"/>
      <c r="T3493" s="1">
        <v>0</v>
      </c>
    </row>
    <row r="3494" spans="1:20">
      <c r="A3494" s="1" t="s">
        <v>6509</v>
      </c>
      <c r="B3494" s="1" t="s">
        <v>653</v>
      </c>
      <c r="C3494" s="1" t="s">
        <v>654</v>
      </c>
      <c r="D3494" s="1">
        <v>0</v>
      </c>
      <c r="E3494" s="1">
        <v>0</v>
      </c>
      <c r="F3494" s="1">
        <v>0</v>
      </c>
      <c r="G3494" s="1">
        <v>0</v>
      </c>
      <c r="H3494" s="1" t="s">
        <v>6510</v>
      </c>
      <c r="I3494" s="2">
        <v>45933</v>
      </c>
      <c r="J3494" s="1">
        <v>0</v>
      </c>
      <c r="K3494" s="1">
        <v>0</v>
      </c>
      <c r="L3494" s="1">
        <v>0</v>
      </c>
      <c r="M3494" s="1"/>
      <c r="N3494" s="1"/>
      <c r="O3494" s="2">
        <v>45938</v>
      </c>
      <c r="P3494" s="1">
        <v>2</v>
      </c>
      <c r="Q3494" s="1" t="s">
        <v>6436</v>
      </c>
      <c r="R3494" s="2">
        <v>45848</v>
      </c>
      <c r="S3494" s="2"/>
      <c r="T3494" s="1">
        <v>0</v>
      </c>
    </row>
    <row r="3495" spans="1:20">
      <c r="A3495" s="1" t="s">
        <v>76</v>
      </c>
      <c r="B3495" s="1" t="s">
        <v>88</v>
      </c>
      <c r="C3495" s="1" t="s">
        <v>89</v>
      </c>
      <c r="D3495" s="1" t="s">
        <v>6511</v>
      </c>
      <c r="E3495" s="1">
        <v>0</v>
      </c>
      <c r="F3495" s="1">
        <v>0</v>
      </c>
      <c r="G3495" s="1">
        <v>0</v>
      </c>
      <c r="H3495" s="1" t="s">
        <v>87</v>
      </c>
      <c r="I3495" s="2">
        <v>46006</v>
      </c>
      <c r="J3495" s="1">
        <v>240000</v>
      </c>
      <c r="K3495" s="1">
        <v>0</v>
      </c>
      <c r="L3495" s="1">
        <v>0</v>
      </c>
      <c r="M3495" s="1" t="s">
        <v>79</v>
      </c>
      <c r="N3495" s="1" t="s">
        <v>6512</v>
      </c>
      <c r="O3495" s="2">
        <v>46009</v>
      </c>
      <c r="P3495" s="1">
        <v>1</v>
      </c>
      <c r="Q3495" s="1" t="s">
        <v>6443</v>
      </c>
      <c r="R3495" s="2">
        <v>45861</v>
      </c>
      <c r="S3495" s="2">
        <v>45981</v>
      </c>
      <c r="T3495" s="1">
        <v>270000</v>
      </c>
    </row>
    <row r="3496" spans="1:20">
      <c r="A3496" s="1" t="s">
        <v>76</v>
      </c>
      <c r="B3496" s="1" t="s">
        <v>88</v>
      </c>
      <c r="C3496" s="1" t="s">
        <v>89</v>
      </c>
      <c r="D3496" s="1" t="s">
        <v>6511</v>
      </c>
      <c r="E3496" s="1">
        <v>0</v>
      </c>
      <c r="F3496" s="1">
        <v>0</v>
      </c>
      <c r="G3496" s="1">
        <v>0</v>
      </c>
      <c r="H3496" s="1" t="s">
        <v>87</v>
      </c>
      <c r="I3496" s="2">
        <v>46010</v>
      </c>
      <c r="J3496" s="1">
        <v>120000</v>
      </c>
      <c r="K3496" s="1">
        <v>0</v>
      </c>
      <c r="L3496" s="1">
        <v>0</v>
      </c>
      <c r="M3496" s="1" t="s">
        <v>79</v>
      </c>
      <c r="N3496" s="1" t="s">
        <v>6513</v>
      </c>
      <c r="O3496" s="2">
        <v>46015</v>
      </c>
      <c r="P3496" s="1">
        <v>1</v>
      </c>
      <c r="Q3496" s="1" t="s">
        <v>6443</v>
      </c>
      <c r="R3496" s="2">
        <v>45861</v>
      </c>
      <c r="S3496" s="2">
        <v>45981</v>
      </c>
      <c r="T3496" s="1">
        <v>120000</v>
      </c>
    </row>
    <row r="3497" spans="1:20">
      <c r="A3497" s="1" t="s">
        <v>6514</v>
      </c>
      <c r="B3497" s="1" t="s">
        <v>6459</v>
      </c>
      <c r="C3497" s="1" t="s">
        <v>6460</v>
      </c>
      <c r="D3497" s="1">
        <v>0</v>
      </c>
      <c r="E3497" s="1">
        <v>0</v>
      </c>
      <c r="F3497" s="1">
        <v>0</v>
      </c>
      <c r="G3497" s="1">
        <v>0</v>
      </c>
      <c r="H3497" s="1">
        <v>80700501</v>
      </c>
      <c r="I3497" s="2">
        <v>45868</v>
      </c>
      <c r="J3497" s="1">
        <v>700000</v>
      </c>
      <c r="K3497" s="1">
        <v>200000</v>
      </c>
      <c r="L3497" s="1">
        <v>0</v>
      </c>
      <c r="M3497" s="1"/>
      <c r="N3497" s="1"/>
      <c r="O3497" s="2">
        <v>45868</v>
      </c>
      <c r="P3497" s="1">
        <v>1</v>
      </c>
      <c r="Q3497" s="1" t="s">
        <v>6436</v>
      </c>
      <c r="R3497" s="2">
        <v>45867</v>
      </c>
      <c r="S3497" s="2"/>
      <c r="T3497" s="1">
        <v>0</v>
      </c>
    </row>
    <row r="3498" spans="1:20">
      <c r="A3498" s="1" t="s">
        <v>6515</v>
      </c>
      <c r="B3498" s="1" t="s">
        <v>653</v>
      </c>
      <c r="C3498" s="1" t="s">
        <v>654</v>
      </c>
      <c r="D3498" s="1" t="s">
        <v>6516</v>
      </c>
      <c r="E3498" s="1" t="s">
        <v>6517</v>
      </c>
      <c r="F3498" s="1" t="s">
        <v>6518</v>
      </c>
      <c r="G3498" s="1" t="s">
        <v>6519</v>
      </c>
      <c r="H3498" s="1" t="s">
        <v>6520</v>
      </c>
      <c r="I3498" s="2">
        <v>45925</v>
      </c>
      <c r="J3498" s="1">
        <v>0</v>
      </c>
      <c r="K3498" s="1">
        <v>0</v>
      </c>
      <c r="L3498" s="1">
        <v>0</v>
      </c>
      <c r="M3498" s="1"/>
      <c r="N3498" s="1"/>
      <c r="O3498" s="2">
        <v>45931</v>
      </c>
      <c r="P3498" s="1">
        <v>2</v>
      </c>
      <c r="Q3498" s="1" t="s">
        <v>6436</v>
      </c>
      <c r="R3498" s="2">
        <v>45870</v>
      </c>
      <c r="S3498" s="2"/>
      <c r="T3498" s="1">
        <v>0</v>
      </c>
    </row>
    <row r="3499" spans="1:20">
      <c r="A3499" s="1" t="s">
        <v>6521</v>
      </c>
      <c r="B3499" s="1" t="s">
        <v>183</v>
      </c>
      <c r="C3499" s="1" t="s">
        <v>184</v>
      </c>
      <c r="D3499" s="1" t="s">
        <v>6522</v>
      </c>
      <c r="E3499" s="1">
        <v>0</v>
      </c>
      <c r="F3499" s="1">
        <v>0</v>
      </c>
      <c r="G3499" s="1">
        <v>0</v>
      </c>
      <c r="H3499" s="1" t="s">
        <v>6523</v>
      </c>
      <c r="I3499" s="2">
        <v>45881</v>
      </c>
      <c r="J3499" s="1">
        <v>200</v>
      </c>
      <c r="K3499" s="1">
        <v>0</v>
      </c>
      <c r="L3499" s="1">
        <v>0</v>
      </c>
      <c r="M3499" s="1" t="s">
        <v>176</v>
      </c>
      <c r="N3499" s="1" t="s">
        <v>6524</v>
      </c>
      <c r="O3499" s="2">
        <v>45881</v>
      </c>
      <c r="P3499" s="1">
        <v>1</v>
      </c>
      <c r="Q3499" s="1" t="s">
        <v>6468</v>
      </c>
      <c r="R3499" s="2">
        <v>45873</v>
      </c>
      <c r="S3499" s="2"/>
      <c r="T3499" s="1">
        <v>0</v>
      </c>
    </row>
    <row r="3500" spans="1:20">
      <c r="A3500" s="1" t="s">
        <v>6525</v>
      </c>
      <c r="B3500" s="1" t="s">
        <v>183</v>
      </c>
      <c r="C3500" s="1" t="s">
        <v>184</v>
      </c>
      <c r="D3500" s="1" t="s">
        <v>6526</v>
      </c>
      <c r="E3500" s="1">
        <v>0</v>
      </c>
      <c r="F3500" s="1">
        <v>0</v>
      </c>
      <c r="G3500" s="1">
        <v>0</v>
      </c>
      <c r="H3500" s="1" t="s">
        <v>6527</v>
      </c>
      <c r="I3500" s="2">
        <v>45881</v>
      </c>
      <c r="J3500" s="1">
        <v>200</v>
      </c>
      <c r="K3500" s="1">
        <v>0</v>
      </c>
      <c r="L3500" s="1">
        <v>0</v>
      </c>
      <c r="M3500" s="1" t="s">
        <v>285</v>
      </c>
      <c r="N3500" s="1" t="s">
        <v>6524</v>
      </c>
      <c r="O3500" s="2">
        <v>45881</v>
      </c>
      <c r="P3500" s="1">
        <v>1</v>
      </c>
      <c r="Q3500" s="1" t="s">
        <v>6468</v>
      </c>
      <c r="R3500" s="2">
        <v>45873</v>
      </c>
      <c r="S3500" s="2"/>
      <c r="T3500" s="1">
        <v>0</v>
      </c>
    </row>
    <row r="3501" spans="1:20">
      <c r="A3501" s="1" t="s">
        <v>9420</v>
      </c>
      <c r="B3501" s="1" t="s">
        <v>6529</v>
      </c>
      <c r="C3501" s="1" t="s">
        <v>6530</v>
      </c>
      <c r="D3501" s="1" t="s">
        <v>6563</v>
      </c>
      <c r="E3501" s="1">
        <v>0</v>
      </c>
      <c r="F3501" s="1">
        <v>0</v>
      </c>
      <c r="G3501" s="1">
        <v>0</v>
      </c>
      <c r="H3501" s="1" t="s">
        <v>6933</v>
      </c>
      <c r="I3501" s="2">
        <v>46002</v>
      </c>
      <c r="J3501" s="1">
        <v>5000</v>
      </c>
      <c r="K3501" s="1">
        <v>0</v>
      </c>
      <c r="L3501" s="1">
        <v>0</v>
      </c>
      <c r="M3501" s="1" t="s">
        <v>6934</v>
      </c>
      <c r="N3501" s="1" t="s">
        <v>6534</v>
      </c>
      <c r="O3501" s="2">
        <v>46006</v>
      </c>
      <c r="P3501" s="1">
        <v>1</v>
      </c>
      <c r="Q3501" s="1" t="s">
        <v>6430</v>
      </c>
      <c r="R3501" s="2">
        <v>45874</v>
      </c>
      <c r="S3501" s="2"/>
      <c r="T3501" s="1">
        <v>0</v>
      </c>
    </row>
    <row r="3502" spans="1:20">
      <c r="A3502" s="1" t="s">
        <v>9421</v>
      </c>
      <c r="B3502" s="1" t="s">
        <v>6529</v>
      </c>
      <c r="C3502" s="1" t="s">
        <v>6530</v>
      </c>
      <c r="D3502" s="1" t="s">
        <v>6563</v>
      </c>
      <c r="E3502" s="1">
        <v>0</v>
      </c>
      <c r="F3502" s="1">
        <v>0</v>
      </c>
      <c r="G3502" s="1">
        <v>0</v>
      </c>
      <c r="H3502" s="1" t="s">
        <v>9422</v>
      </c>
      <c r="I3502" s="2">
        <v>46002</v>
      </c>
      <c r="J3502" s="1">
        <v>1000</v>
      </c>
      <c r="K3502" s="1">
        <v>0</v>
      </c>
      <c r="L3502" s="1">
        <v>0</v>
      </c>
      <c r="M3502" s="1" t="s">
        <v>9423</v>
      </c>
      <c r="N3502" s="1" t="s">
        <v>6534</v>
      </c>
      <c r="O3502" s="2">
        <v>46006</v>
      </c>
      <c r="P3502" s="1">
        <v>1</v>
      </c>
      <c r="Q3502" s="1" t="s">
        <v>6430</v>
      </c>
      <c r="R3502" s="2">
        <v>45874</v>
      </c>
      <c r="S3502" s="2"/>
      <c r="T3502" s="1">
        <v>0</v>
      </c>
    </row>
    <row r="3503" spans="1:20">
      <c r="A3503" s="1" t="s">
        <v>6528</v>
      </c>
      <c r="B3503" s="1" t="s">
        <v>6529</v>
      </c>
      <c r="C3503" s="1" t="s">
        <v>6530</v>
      </c>
      <c r="D3503" s="1" t="s">
        <v>6531</v>
      </c>
      <c r="E3503" s="1">
        <v>0</v>
      </c>
      <c r="F3503" s="1">
        <v>0</v>
      </c>
      <c r="G3503" s="1">
        <v>0</v>
      </c>
      <c r="H3503" s="1" t="s">
        <v>6532</v>
      </c>
      <c r="I3503" s="2">
        <v>46021</v>
      </c>
      <c r="J3503" s="1">
        <v>500</v>
      </c>
      <c r="K3503" s="1">
        <v>0</v>
      </c>
      <c r="L3503" s="1">
        <v>0</v>
      </c>
      <c r="M3503" s="1" t="s">
        <v>6533</v>
      </c>
      <c r="N3503" s="1" t="s">
        <v>6534</v>
      </c>
      <c r="O3503" s="2">
        <v>46024</v>
      </c>
      <c r="P3503" s="1">
        <v>1</v>
      </c>
      <c r="Q3503" s="1" t="s">
        <v>6430</v>
      </c>
      <c r="R3503" s="2">
        <v>45874</v>
      </c>
      <c r="S3503" s="2"/>
      <c r="T3503" s="1">
        <v>0</v>
      </c>
    </row>
    <row r="3504" spans="1:20">
      <c r="A3504" s="1" t="s">
        <v>6535</v>
      </c>
      <c r="B3504" s="1" t="s">
        <v>1004</v>
      </c>
      <c r="C3504" s="1" t="s">
        <v>1005</v>
      </c>
      <c r="D3504" s="1" t="s">
        <v>6488</v>
      </c>
      <c r="E3504" s="1">
        <v>0</v>
      </c>
      <c r="F3504" s="1">
        <v>0</v>
      </c>
      <c r="G3504" s="1">
        <v>0</v>
      </c>
      <c r="H3504" s="1" t="s">
        <v>1003</v>
      </c>
      <c r="I3504" s="2">
        <v>46041</v>
      </c>
      <c r="J3504" s="1">
        <v>320000</v>
      </c>
      <c r="K3504" s="1">
        <v>0</v>
      </c>
      <c r="L3504" s="1">
        <v>0</v>
      </c>
      <c r="M3504" s="1" t="s">
        <v>6489</v>
      </c>
      <c r="N3504" s="1" t="s">
        <v>6536</v>
      </c>
      <c r="O3504" s="2">
        <v>46044</v>
      </c>
      <c r="P3504" s="1">
        <v>3</v>
      </c>
      <c r="Q3504" s="1" t="s">
        <v>6443</v>
      </c>
      <c r="R3504" s="2">
        <v>45875</v>
      </c>
      <c r="S3504" s="2"/>
      <c r="T3504" s="1">
        <v>0</v>
      </c>
    </row>
    <row r="3505" spans="1:20">
      <c r="A3505" s="1" t="s">
        <v>6537</v>
      </c>
      <c r="B3505" s="1" t="s">
        <v>1127</v>
      </c>
      <c r="C3505" s="1" t="s">
        <v>1128</v>
      </c>
      <c r="D3505" s="1">
        <v>0</v>
      </c>
      <c r="E3505" s="1">
        <v>0</v>
      </c>
      <c r="F3505" s="1">
        <v>0</v>
      </c>
      <c r="G3505" s="1">
        <v>0</v>
      </c>
      <c r="H3505" s="1" t="s">
        <v>6538</v>
      </c>
      <c r="I3505" s="2">
        <v>45959</v>
      </c>
      <c r="J3505" s="1">
        <v>20000</v>
      </c>
      <c r="K3505" s="1">
        <v>0</v>
      </c>
      <c r="L3505" s="1">
        <v>0</v>
      </c>
      <c r="M3505" s="1"/>
      <c r="N3505" s="1" t="s">
        <v>6539</v>
      </c>
      <c r="O3505" s="2">
        <v>45964</v>
      </c>
      <c r="P3505" s="1">
        <v>2</v>
      </c>
      <c r="Q3505" s="1" t="s">
        <v>6540</v>
      </c>
      <c r="R3505" s="2">
        <v>45883</v>
      </c>
      <c r="S3505" s="2"/>
      <c r="T3505" s="1">
        <v>0</v>
      </c>
    </row>
    <row r="3506" spans="1:20">
      <c r="A3506" s="1" t="s">
        <v>1073</v>
      </c>
      <c r="B3506" s="1" t="s">
        <v>88</v>
      </c>
      <c r="C3506" s="1" t="s">
        <v>89</v>
      </c>
      <c r="D3506" s="1" t="s">
        <v>6488</v>
      </c>
      <c r="E3506" s="1">
        <v>0</v>
      </c>
      <c r="F3506" s="1">
        <v>0</v>
      </c>
      <c r="G3506" s="1">
        <v>0</v>
      </c>
      <c r="H3506" s="1" t="s">
        <v>1057</v>
      </c>
      <c r="I3506" s="2">
        <v>45992</v>
      </c>
      <c r="J3506" s="1">
        <v>432000</v>
      </c>
      <c r="K3506" s="1">
        <v>0</v>
      </c>
      <c r="L3506" s="1">
        <v>0</v>
      </c>
      <c r="M3506" s="1" t="s">
        <v>6567</v>
      </c>
      <c r="N3506" s="1" t="s">
        <v>9414</v>
      </c>
      <c r="O3506" s="2">
        <v>45995</v>
      </c>
      <c r="P3506" s="1">
        <v>1</v>
      </c>
      <c r="Q3506" s="1" t="s">
        <v>6443</v>
      </c>
      <c r="R3506" s="2">
        <v>45884</v>
      </c>
      <c r="S3506" s="2">
        <v>45986</v>
      </c>
      <c r="T3506" s="1">
        <v>432000</v>
      </c>
    </row>
    <row r="3507" spans="1:20">
      <c r="A3507" s="1" t="s">
        <v>6541</v>
      </c>
      <c r="B3507" s="1" t="s">
        <v>590</v>
      </c>
      <c r="C3507" s="1" t="s">
        <v>591</v>
      </c>
      <c r="D3507" s="1" t="s">
        <v>6542</v>
      </c>
      <c r="E3507" s="1">
        <v>0</v>
      </c>
      <c r="F3507" s="1">
        <v>0</v>
      </c>
      <c r="G3507" s="1">
        <v>0</v>
      </c>
      <c r="H3507" s="1">
        <v>10644017</v>
      </c>
      <c r="I3507" s="2">
        <v>46090</v>
      </c>
      <c r="J3507" s="1">
        <v>10000</v>
      </c>
      <c r="K3507" s="1">
        <v>0</v>
      </c>
      <c r="L3507" s="1">
        <v>0</v>
      </c>
      <c r="M3507" s="1" t="s">
        <v>6543</v>
      </c>
      <c r="N3507" s="1"/>
      <c r="O3507" s="2">
        <v>46092</v>
      </c>
      <c r="P3507" s="1">
        <v>1</v>
      </c>
      <c r="Q3507" s="1" t="s">
        <v>6430</v>
      </c>
      <c r="R3507" s="2">
        <v>45888</v>
      </c>
      <c r="S3507" s="2"/>
      <c r="T3507" s="1">
        <v>0</v>
      </c>
    </row>
    <row r="3508" spans="1:20">
      <c r="A3508" s="1" t="s">
        <v>6544</v>
      </c>
      <c r="B3508" s="1" t="s">
        <v>1898</v>
      </c>
      <c r="C3508" s="1" t="s">
        <v>1899</v>
      </c>
      <c r="D3508" s="1" t="s">
        <v>6545</v>
      </c>
      <c r="E3508" s="1">
        <v>0</v>
      </c>
      <c r="F3508" s="1">
        <v>0</v>
      </c>
      <c r="G3508" s="1">
        <v>0</v>
      </c>
      <c r="H3508" s="1" t="s">
        <v>6546</v>
      </c>
      <c r="I3508" s="2">
        <v>45893</v>
      </c>
      <c r="J3508" s="1">
        <v>90000</v>
      </c>
      <c r="K3508" s="1">
        <v>0</v>
      </c>
      <c r="L3508" s="1">
        <v>0</v>
      </c>
      <c r="M3508" s="1" t="s">
        <v>6547</v>
      </c>
      <c r="N3508" s="1" t="s">
        <v>6548</v>
      </c>
      <c r="O3508" s="2">
        <v>45895</v>
      </c>
      <c r="P3508" s="1">
        <v>1</v>
      </c>
      <c r="Q3508" s="1" t="s">
        <v>6468</v>
      </c>
      <c r="R3508" s="2">
        <v>45889</v>
      </c>
      <c r="S3508" s="2"/>
      <c r="T3508" s="1">
        <v>0</v>
      </c>
    </row>
    <row r="3509" spans="1:20">
      <c r="A3509" s="1" t="s">
        <v>6549</v>
      </c>
      <c r="B3509" s="1" t="s">
        <v>1898</v>
      </c>
      <c r="C3509" s="1" t="s">
        <v>1899</v>
      </c>
      <c r="D3509" s="1" t="s">
        <v>6545</v>
      </c>
      <c r="E3509" s="1">
        <v>0</v>
      </c>
      <c r="F3509" s="1">
        <v>0</v>
      </c>
      <c r="G3509" s="1">
        <v>0</v>
      </c>
      <c r="H3509" s="1" t="s">
        <v>6550</v>
      </c>
      <c r="I3509" s="2">
        <v>45893</v>
      </c>
      <c r="J3509" s="1">
        <v>200000</v>
      </c>
      <c r="K3509" s="1">
        <v>0</v>
      </c>
      <c r="L3509" s="1">
        <v>0</v>
      </c>
      <c r="M3509" s="1" t="s">
        <v>6551</v>
      </c>
      <c r="N3509" s="1" t="s">
        <v>6548</v>
      </c>
      <c r="O3509" s="2">
        <v>45895</v>
      </c>
      <c r="P3509" s="1">
        <v>1</v>
      </c>
      <c r="Q3509" s="1" t="s">
        <v>6468</v>
      </c>
      <c r="R3509" s="2">
        <v>45889</v>
      </c>
      <c r="S3509" s="2"/>
      <c r="T3509" s="1">
        <v>0</v>
      </c>
    </row>
    <row r="3510" spans="1:20">
      <c r="A3510" s="1" t="s">
        <v>91</v>
      </c>
      <c r="B3510" s="1" t="s">
        <v>101</v>
      </c>
      <c r="C3510" s="1" t="s">
        <v>102</v>
      </c>
      <c r="D3510" s="1" t="s">
        <v>6552</v>
      </c>
      <c r="E3510" s="1">
        <v>0</v>
      </c>
      <c r="F3510" s="1">
        <v>0</v>
      </c>
      <c r="G3510" s="1">
        <v>0</v>
      </c>
      <c r="H3510" s="1" t="s">
        <v>100</v>
      </c>
      <c r="I3510" s="2">
        <v>45925</v>
      </c>
      <c r="J3510" s="1">
        <v>100000</v>
      </c>
      <c r="K3510" s="1">
        <v>0</v>
      </c>
      <c r="L3510" s="1">
        <v>0</v>
      </c>
      <c r="M3510" s="1" t="s">
        <v>94</v>
      </c>
      <c r="N3510" s="1"/>
      <c r="O3510" s="2">
        <v>45940</v>
      </c>
      <c r="P3510" s="1">
        <v>2</v>
      </c>
      <c r="Q3510" s="1" t="s">
        <v>6430</v>
      </c>
      <c r="R3510" s="2">
        <v>45898</v>
      </c>
      <c r="S3510" s="2"/>
      <c r="T3510" s="1">
        <v>0</v>
      </c>
    </row>
    <row r="3511" spans="1:20">
      <c r="A3511" s="1" t="s">
        <v>108</v>
      </c>
      <c r="B3511" s="1" t="s">
        <v>101</v>
      </c>
      <c r="C3511" s="1" t="s">
        <v>102</v>
      </c>
      <c r="D3511" s="1" t="s">
        <v>6552</v>
      </c>
      <c r="E3511" s="1">
        <v>0</v>
      </c>
      <c r="F3511" s="1">
        <v>0</v>
      </c>
      <c r="G3511" s="1">
        <v>0</v>
      </c>
      <c r="H3511" s="1" t="s">
        <v>111</v>
      </c>
      <c r="I3511" s="2">
        <v>45925</v>
      </c>
      <c r="J3511" s="1">
        <v>65000</v>
      </c>
      <c r="K3511" s="1">
        <v>0</v>
      </c>
      <c r="L3511" s="1">
        <v>0</v>
      </c>
      <c r="M3511" s="1" t="s">
        <v>94</v>
      </c>
      <c r="N3511" s="1"/>
      <c r="O3511" s="2">
        <v>45940</v>
      </c>
      <c r="P3511" s="1">
        <v>2</v>
      </c>
      <c r="Q3511" s="1" t="s">
        <v>6430</v>
      </c>
      <c r="R3511" s="2">
        <v>45898</v>
      </c>
      <c r="S3511" s="2">
        <v>45981</v>
      </c>
      <c r="T3511" s="1">
        <v>142002</v>
      </c>
    </row>
    <row r="3512" spans="1:20">
      <c r="A3512" s="1" t="s">
        <v>112</v>
      </c>
      <c r="B3512" s="1" t="s">
        <v>101</v>
      </c>
      <c r="C3512" s="1" t="s">
        <v>102</v>
      </c>
      <c r="D3512" s="1" t="s">
        <v>6552</v>
      </c>
      <c r="E3512" s="1">
        <v>0</v>
      </c>
      <c r="F3512" s="1">
        <v>0</v>
      </c>
      <c r="G3512" s="1">
        <v>0</v>
      </c>
      <c r="H3512" s="1" t="s">
        <v>120</v>
      </c>
      <c r="I3512" s="2">
        <v>45925</v>
      </c>
      <c r="J3512" s="1">
        <v>75000</v>
      </c>
      <c r="K3512" s="1">
        <v>0</v>
      </c>
      <c r="L3512" s="1">
        <v>0</v>
      </c>
      <c r="M3512" s="1" t="s">
        <v>115</v>
      </c>
      <c r="N3512" s="1"/>
      <c r="O3512" s="2">
        <v>45940</v>
      </c>
      <c r="P3512" s="1">
        <v>2</v>
      </c>
      <c r="Q3512" s="1" t="s">
        <v>6430</v>
      </c>
      <c r="R3512" s="2">
        <v>45898</v>
      </c>
      <c r="S3512" s="2">
        <v>45976</v>
      </c>
      <c r="T3512" s="1">
        <v>170010</v>
      </c>
    </row>
    <row r="3513" spans="1:20">
      <c r="A3513" s="1" t="s">
        <v>6553</v>
      </c>
      <c r="B3513" s="1" t="s">
        <v>6459</v>
      </c>
      <c r="C3513" s="1" t="s">
        <v>6460</v>
      </c>
      <c r="D3513" s="1">
        <v>0</v>
      </c>
      <c r="E3513" s="1">
        <v>0</v>
      </c>
      <c r="F3513" s="1">
        <v>0</v>
      </c>
      <c r="G3513" s="1">
        <v>0</v>
      </c>
      <c r="H3513" s="1" t="s">
        <v>6554</v>
      </c>
      <c r="I3513" s="2">
        <v>45901</v>
      </c>
      <c r="J3513" s="1">
        <v>600000</v>
      </c>
      <c r="K3513" s="1">
        <v>0</v>
      </c>
      <c r="L3513" s="1">
        <v>0</v>
      </c>
      <c r="M3513" s="1"/>
      <c r="N3513" s="1"/>
      <c r="O3513" s="2">
        <v>45901</v>
      </c>
      <c r="P3513" s="1">
        <v>1</v>
      </c>
      <c r="Q3513" s="1" t="s">
        <v>6436</v>
      </c>
      <c r="R3513" s="2">
        <v>45898</v>
      </c>
      <c r="S3513" s="2"/>
      <c r="T3513" s="1">
        <v>0</v>
      </c>
    </row>
    <row r="3514" spans="1:20">
      <c r="A3514" s="1" t="s">
        <v>121</v>
      </c>
      <c r="B3514" s="1" t="s">
        <v>130</v>
      </c>
      <c r="C3514" s="1" t="s">
        <v>131</v>
      </c>
      <c r="D3514" s="1" t="s">
        <v>6555</v>
      </c>
      <c r="E3514" s="1" t="s">
        <v>6556</v>
      </c>
      <c r="F3514" s="1" t="s">
        <v>6557</v>
      </c>
      <c r="G3514" s="1" t="s">
        <v>6558</v>
      </c>
      <c r="H3514" s="1" t="s">
        <v>129</v>
      </c>
      <c r="I3514" s="2">
        <v>46006</v>
      </c>
      <c r="J3514" s="1">
        <v>2400000</v>
      </c>
      <c r="K3514" s="1">
        <v>0</v>
      </c>
      <c r="L3514" s="1">
        <v>0</v>
      </c>
      <c r="M3514" s="1" t="s">
        <v>124</v>
      </c>
      <c r="N3514" s="1"/>
      <c r="O3514" s="2">
        <v>45980</v>
      </c>
      <c r="P3514" s="1">
        <v>1</v>
      </c>
      <c r="Q3514" s="1" t="s">
        <v>6436</v>
      </c>
      <c r="R3514" s="2">
        <v>45899</v>
      </c>
      <c r="S3514" s="2"/>
      <c r="T3514" s="1">
        <v>0</v>
      </c>
    </row>
    <row r="3515" spans="1:20">
      <c r="A3515" s="1" t="s">
        <v>6560</v>
      </c>
      <c r="B3515" s="1" t="s">
        <v>6561</v>
      </c>
      <c r="C3515" s="1" t="s">
        <v>6562</v>
      </c>
      <c r="D3515" s="1" t="s">
        <v>6563</v>
      </c>
      <c r="E3515" s="1">
        <v>0</v>
      </c>
      <c r="F3515" s="1">
        <v>0</v>
      </c>
      <c r="G3515" s="1">
        <v>0</v>
      </c>
      <c r="H3515" s="1" t="s">
        <v>6564</v>
      </c>
      <c r="I3515" s="2">
        <v>46041</v>
      </c>
      <c r="J3515" s="1">
        <v>3000</v>
      </c>
      <c r="K3515" s="1">
        <v>0</v>
      </c>
      <c r="L3515" s="1">
        <v>0</v>
      </c>
      <c r="M3515" s="1" t="s">
        <v>6565</v>
      </c>
      <c r="N3515" s="1" t="s">
        <v>6534</v>
      </c>
      <c r="O3515" s="2">
        <v>46043</v>
      </c>
      <c r="P3515" s="1">
        <v>1</v>
      </c>
      <c r="Q3515" s="1" t="s">
        <v>6430</v>
      </c>
      <c r="R3515" s="2">
        <v>45901</v>
      </c>
      <c r="S3515" s="2"/>
      <c r="T3515" s="1">
        <v>0</v>
      </c>
    </row>
    <row r="3516" spans="1:20">
      <c r="A3516" s="1" t="s">
        <v>6566</v>
      </c>
      <c r="B3516" s="1" t="s">
        <v>88</v>
      </c>
      <c r="C3516" s="1" t="s">
        <v>89</v>
      </c>
      <c r="D3516" s="1" t="s">
        <v>6488</v>
      </c>
      <c r="E3516" s="1">
        <v>0</v>
      </c>
      <c r="F3516" s="1">
        <v>0</v>
      </c>
      <c r="G3516" s="1">
        <v>0</v>
      </c>
      <c r="H3516" s="1" t="s">
        <v>1057</v>
      </c>
      <c r="I3516" s="2">
        <v>46010</v>
      </c>
      <c r="J3516" s="1">
        <v>432000</v>
      </c>
      <c r="K3516" s="1">
        <v>0</v>
      </c>
      <c r="L3516" s="1">
        <v>0</v>
      </c>
      <c r="M3516" s="1" t="s">
        <v>6567</v>
      </c>
      <c r="N3516" s="1" t="s">
        <v>6513</v>
      </c>
      <c r="O3516" s="2">
        <v>46015</v>
      </c>
      <c r="P3516" s="1">
        <v>1</v>
      </c>
      <c r="Q3516" s="1" t="s">
        <v>6443</v>
      </c>
      <c r="R3516" s="2">
        <v>45902</v>
      </c>
      <c r="S3516" s="2"/>
      <c r="T3516" s="1">
        <v>0</v>
      </c>
    </row>
    <row r="3517" spans="1:20">
      <c r="A3517" s="1" t="s">
        <v>1131</v>
      </c>
      <c r="B3517" s="1" t="s">
        <v>1127</v>
      </c>
      <c r="C3517" s="1" t="s">
        <v>1128</v>
      </c>
      <c r="D3517" s="1" t="s">
        <v>6962</v>
      </c>
      <c r="E3517" s="1" t="s">
        <v>6494</v>
      </c>
      <c r="F3517" s="1">
        <v>0</v>
      </c>
      <c r="G3517" s="1">
        <v>0</v>
      </c>
      <c r="H3517" s="1" t="s">
        <v>1135</v>
      </c>
      <c r="I3517" s="2">
        <v>45986</v>
      </c>
      <c r="J3517" s="1">
        <v>17940</v>
      </c>
      <c r="K3517" s="1">
        <v>0</v>
      </c>
      <c r="L3517" s="1">
        <v>0</v>
      </c>
      <c r="M3517" s="1"/>
      <c r="N3517" s="1" t="s">
        <v>9445</v>
      </c>
      <c r="O3517" s="2">
        <v>45989</v>
      </c>
      <c r="P3517" s="1">
        <v>2</v>
      </c>
      <c r="Q3517" s="1" t="s">
        <v>6540</v>
      </c>
      <c r="R3517" s="2">
        <v>45904</v>
      </c>
      <c r="S3517" s="2">
        <v>45987</v>
      </c>
      <c r="T3517" s="1">
        <v>17940</v>
      </c>
    </row>
    <row r="3518" spans="1:20">
      <c r="A3518" s="1" t="s">
        <v>137</v>
      </c>
      <c r="B3518" s="1" t="s">
        <v>101</v>
      </c>
      <c r="C3518" s="1" t="s">
        <v>102</v>
      </c>
      <c r="D3518" s="1" t="s">
        <v>6552</v>
      </c>
      <c r="E3518" s="1">
        <v>0</v>
      </c>
      <c r="F3518" s="1">
        <v>0</v>
      </c>
      <c r="G3518" s="1">
        <v>0</v>
      </c>
      <c r="H3518" s="1" t="s">
        <v>143</v>
      </c>
      <c r="I3518" s="2">
        <v>45925</v>
      </c>
      <c r="J3518" s="1">
        <v>75000</v>
      </c>
      <c r="K3518" s="1">
        <v>0</v>
      </c>
      <c r="L3518" s="1">
        <v>0</v>
      </c>
      <c r="M3518" s="1" t="s">
        <v>115</v>
      </c>
      <c r="N3518" s="1"/>
      <c r="O3518" s="2">
        <v>45940</v>
      </c>
      <c r="P3518" s="1">
        <v>2</v>
      </c>
      <c r="Q3518" s="1" t="s">
        <v>6430</v>
      </c>
      <c r="R3518" s="2">
        <v>45898</v>
      </c>
      <c r="S3518" s="2"/>
      <c r="T3518" s="1">
        <v>0</v>
      </c>
    </row>
    <row r="3519" spans="1:20">
      <c r="A3519" s="1" t="s">
        <v>144</v>
      </c>
      <c r="B3519" s="1" t="s">
        <v>101</v>
      </c>
      <c r="C3519" s="1" t="s">
        <v>102</v>
      </c>
      <c r="D3519" s="1" t="s">
        <v>6552</v>
      </c>
      <c r="E3519" s="1">
        <v>0</v>
      </c>
      <c r="F3519" s="1">
        <v>0</v>
      </c>
      <c r="G3519" s="1">
        <v>0</v>
      </c>
      <c r="H3519" s="1" t="s">
        <v>147</v>
      </c>
      <c r="I3519" s="2">
        <v>45925</v>
      </c>
      <c r="J3519" s="1">
        <v>150000</v>
      </c>
      <c r="K3519" s="1">
        <v>0</v>
      </c>
      <c r="L3519" s="1">
        <v>0</v>
      </c>
      <c r="M3519" s="1" t="s">
        <v>115</v>
      </c>
      <c r="N3519" s="1"/>
      <c r="O3519" s="2">
        <v>45940</v>
      </c>
      <c r="P3519" s="1">
        <v>2</v>
      </c>
      <c r="Q3519" s="1" t="s">
        <v>6430</v>
      </c>
      <c r="R3519" s="2">
        <v>45898</v>
      </c>
      <c r="S3519" s="2"/>
      <c r="T3519" s="1">
        <v>0</v>
      </c>
    </row>
    <row r="3520" spans="1:20">
      <c r="A3520" s="1" t="s">
        <v>6568</v>
      </c>
      <c r="B3520" s="1" t="s">
        <v>6529</v>
      </c>
      <c r="C3520" s="1" t="s">
        <v>6530</v>
      </c>
      <c r="D3520" s="1" t="s">
        <v>6454</v>
      </c>
      <c r="E3520" s="1">
        <v>0</v>
      </c>
      <c r="F3520" s="1">
        <v>0</v>
      </c>
      <c r="G3520" s="1">
        <v>0</v>
      </c>
      <c r="H3520" s="1" t="s">
        <v>6569</v>
      </c>
      <c r="I3520" s="2">
        <v>46021</v>
      </c>
      <c r="J3520" s="1">
        <v>10000</v>
      </c>
      <c r="K3520" s="1">
        <v>0</v>
      </c>
      <c r="L3520" s="1">
        <v>0</v>
      </c>
      <c r="M3520" s="1" t="s">
        <v>6570</v>
      </c>
      <c r="N3520" s="1" t="s">
        <v>6571</v>
      </c>
      <c r="O3520" s="2">
        <v>46024</v>
      </c>
      <c r="P3520" s="1">
        <v>1</v>
      </c>
      <c r="Q3520" s="1" t="s">
        <v>6430</v>
      </c>
      <c r="R3520" s="2">
        <v>45908</v>
      </c>
      <c r="S3520" s="2"/>
      <c r="T3520" s="1">
        <v>0</v>
      </c>
    </row>
    <row r="3521" spans="1:20">
      <c r="A3521" s="1" t="s">
        <v>6572</v>
      </c>
      <c r="B3521" s="1" t="s">
        <v>1004</v>
      </c>
      <c r="C3521" s="1" t="s">
        <v>1005</v>
      </c>
      <c r="D3521" s="1" t="s">
        <v>6488</v>
      </c>
      <c r="E3521" s="1">
        <v>0</v>
      </c>
      <c r="F3521" s="1">
        <v>0</v>
      </c>
      <c r="G3521" s="1">
        <v>0</v>
      </c>
      <c r="H3521" s="1" t="s">
        <v>1003</v>
      </c>
      <c r="I3521" s="2">
        <v>46055</v>
      </c>
      <c r="J3521" s="1">
        <v>320000</v>
      </c>
      <c r="K3521" s="1">
        <v>0</v>
      </c>
      <c r="L3521" s="1">
        <v>0</v>
      </c>
      <c r="M3521" s="1" t="s">
        <v>6489</v>
      </c>
      <c r="N3521" s="1" t="s">
        <v>6573</v>
      </c>
      <c r="O3521" s="2">
        <v>46058</v>
      </c>
      <c r="P3521" s="1">
        <v>3</v>
      </c>
      <c r="Q3521" s="1" t="s">
        <v>6443</v>
      </c>
      <c r="R3521" s="2">
        <v>45909</v>
      </c>
      <c r="S3521" s="2"/>
      <c r="T3521" s="1">
        <v>0</v>
      </c>
    </row>
    <row r="3522" spans="1:20">
      <c r="A3522" s="1" t="s">
        <v>6574</v>
      </c>
      <c r="B3522" s="1" t="s">
        <v>994</v>
      </c>
      <c r="C3522" s="1" t="s">
        <v>995</v>
      </c>
      <c r="D3522" s="1" t="s">
        <v>6503</v>
      </c>
      <c r="E3522" s="1">
        <v>0</v>
      </c>
      <c r="F3522" s="1">
        <v>0</v>
      </c>
      <c r="G3522" s="1">
        <v>0</v>
      </c>
      <c r="H3522" s="1" t="s">
        <v>1040</v>
      </c>
      <c r="I3522" s="2">
        <v>46034</v>
      </c>
      <c r="J3522" s="1">
        <v>600000</v>
      </c>
      <c r="K3522" s="1">
        <v>0</v>
      </c>
      <c r="L3522" s="1">
        <v>0</v>
      </c>
      <c r="M3522" s="1" t="s">
        <v>6504</v>
      </c>
      <c r="N3522" s="1" t="s">
        <v>6575</v>
      </c>
      <c r="O3522" s="2">
        <v>46037</v>
      </c>
      <c r="P3522" s="1">
        <v>1</v>
      </c>
      <c r="Q3522" s="1" t="s">
        <v>6443</v>
      </c>
      <c r="R3522" s="2">
        <v>45911</v>
      </c>
      <c r="S3522" s="2"/>
      <c r="T3522" s="1">
        <v>0</v>
      </c>
    </row>
    <row r="3523" spans="1:20">
      <c r="A3523" s="1" t="s">
        <v>6576</v>
      </c>
      <c r="B3523" s="1" t="s">
        <v>994</v>
      </c>
      <c r="C3523" s="1" t="s">
        <v>995</v>
      </c>
      <c r="D3523" s="1" t="s">
        <v>6503</v>
      </c>
      <c r="E3523" s="1">
        <v>0</v>
      </c>
      <c r="F3523" s="1">
        <v>0</v>
      </c>
      <c r="G3523" s="1">
        <v>0</v>
      </c>
      <c r="H3523" s="1" t="s">
        <v>1040</v>
      </c>
      <c r="I3523" s="2">
        <v>46047</v>
      </c>
      <c r="J3523" s="1">
        <v>600000</v>
      </c>
      <c r="K3523" s="1">
        <v>0</v>
      </c>
      <c r="L3523" s="1">
        <v>0</v>
      </c>
      <c r="M3523" s="1" t="s">
        <v>6504</v>
      </c>
      <c r="N3523" s="1" t="s">
        <v>6577</v>
      </c>
      <c r="O3523" s="2">
        <v>46055</v>
      </c>
      <c r="P3523" s="1">
        <v>1</v>
      </c>
      <c r="Q3523" s="1" t="s">
        <v>6443</v>
      </c>
      <c r="R3523" s="2">
        <v>45911</v>
      </c>
      <c r="S3523" s="2"/>
      <c r="T3523" s="1">
        <v>0</v>
      </c>
    </row>
    <row r="3524" spans="1:20">
      <c r="A3524" s="1" t="s">
        <v>6578</v>
      </c>
      <c r="B3524" s="1" t="s">
        <v>994</v>
      </c>
      <c r="C3524" s="1" t="s">
        <v>995</v>
      </c>
      <c r="D3524" s="1" t="s">
        <v>6503</v>
      </c>
      <c r="E3524" s="1">
        <v>0</v>
      </c>
      <c r="F3524" s="1">
        <v>0</v>
      </c>
      <c r="G3524" s="1">
        <v>0</v>
      </c>
      <c r="H3524" s="1" t="s">
        <v>1040</v>
      </c>
      <c r="I3524" s="2">
        <v>46058</v>
      </c>
      <c r="J3524" s="1">
        <v>600000</v>
      </c>
      <c r="K3524" s="1">
        <v>0</v>
      </c>
      <c r="L3524" s="1">
        <v>0</v>
      </c>
      <c r="M3524" s="1" t="s">
        <v>6504</v>
      </c>
      <c r="N3524" s="1" t="s">
        <v>6579</v>
      </c>
      <c r="O3524" s="2">
        <v>46062</v>
      </c>
      <c r="P3524" s="1">
        <v>1</v>
      </c>
      <c r="Q3524" s="1" t="s">
        <v>6443</v>
      </c>
      <c r="R3524" s="2">
        <v>45911</v>
      </c>
      <c r="S3524" s="2"/>
      <c r="T3524" s="1">
        <v>0</v>
      </c>
    </row>
    <row r="3525" spans="1:20">
      <c r="A3525" s="1" t="s">
        <v>6580</v>
      </c>
      <c r="B3525" s="1" t="s">
        <v>994</v>
      </c>
      <c r="C3525" s="1" t="s">
        <v>995</v>
      </c>
      <c r="D3525" s="1" t="s">
        <v>6503</v>
      </c>
      <c r="E3525" s="1">
        <v>0</v>
      </c>
      <c r="F3525" s="1">
        <v>0</v>
      </c>
      <c r="G3525" s="1">
        <v>0</v>
      </c>
      <c r="H3525" s="1" t="s">
        <v>1040</v>
      </c>
      <c r="I3525" s="2">
        <v>46078</v>
      </c>
      <c r="J3525" s="1">
        <v>600000</v>
      </c>
      <c r="K3525" s="1">
        <v>0</v>
      </c>
      <c r="L3525" s="1">
        <v>0</v>
      </c>
      <c r="M3525" s="1" t="s">
        <v>6504</v>
      </c>
      <c r="N3525" s="1" t="s">
        <v>6581</v>
      </c>
      <c r="O3525" s="2">
        <v>46083</v>
      </c>
      <c r="P3525" s="1">
        <v>1</v>
      </c>
      <c r="Q3525" s="1" t="s">
        <v>6443</v>
      </c>
      <c r="R3525" s="2">
        <v>45911</v>
      </c>
      <c r="S3525" s="2"/>
      <c r="T3525" s="1">
        <v>0</v>
      </c>
    </row>
    <row r="3526" spans="1:20">
      <c r="A3526" s="1" t="s">
        <v>6582</v>
      </c>
      <c r="B3526" s="1" t="s">
        <v>994</v>
      </c>
      <c r="C3526" s="1" t="s">
        <v>995</v>
      </c>
      <c r="D3526" s="1" t="s">
        <v>6503</v>
      </c>
      <c r="E3526" s="1">
        <v>0</v>
      </c>
      <c r="F3526" s="1">
        <v>0</v>
      </c>
      <c r="G3526" s="1">
        <v>0</v>
      </c>
      <c r="H3526" s="1" t="s">
        <v>1040</v>
      </c>
      <c r="I3526" s="2">
        <v>46090</v>
      </c>
      <c r="J3526" s="1">
        <v>600000</v>
      </c>
      <c r="K3526" s="1">
        <v>0</v>
      </c>
      <c r="L3526" s="1">
        <v>0</v>
      </c>
      <c r="M3526" s="1" t="s">
        <v>6504</v>
      </c>
      <c r="N3526" s="1" t="s">
        <v>6583</v>
      </c>
      <c r="O3526" s="2">
        <v>46093</v>
      </c>
      <c r="P3526" s="1">
        <v>1</v>
      </c>
      <c r="Q3526" s="1" t="s">
        <v>6443</v>
      </c>
      <c r="R3526" s="2">
        <v>45911</v>
      </c>
      <c r="S3526" s="2"/>
      <c r="T3526" s="1">
        <v>0</v>
      </c>
    </row>
    <row r="3527" spans="1:20">
      <c r="A3527" s="1" t="s">
        <v>6584</v>
      </c>
      <c r="B3527" s="1" t="s">
        <v>994</v>
      </c>
      <c r="C3527" s="1" t="s">
        <v>995</v>
      </c>
      <c r="D3527" s="1" t="s">
        <v>6503</v>
      </c>
      <c r="E3527" s="1">
        <v>0</v>
      </c>
      <c r="F3527" s="1">
        <v>0</v>
      </c>
      <c r="G3527" s="1">
        <v>0</v>
      </c>
      <c r="H3527" s="1" t="s">
        <v>6585</v>
      </c>
      <c r="I3527" s="2">
        <v>46020</v>
      </c>
      <c r="J3527" s="1">
        <v>90000</v>
      </c>
      <c r="K3527" s="1">
        <v>0</v>
      </c>
      <c r="L3527" s="1">
        <v>0</v>
      </c>
      <c r="M3527" s="1" t="s">
        <v>6586</v>
      </c>
      <c r="N3527" s="1" t="s">
        <v>6587</v>
      </c>
      <c r="O3527" s="2">
        <v>46024</v>
      </c>
      <c r="P3527" s="1">
        <v>1</v>
      </c>
      <c r="Q3527" s="1" t="s">
        <v>6443</v>
      </c>
      <c r="R3527" s="2">
        <v>45911</v>
      </c>
      <c r="S3527" s="2"/>
      <c r="T3527" s="1">
        <v>0</v>
      </c>
    </row>
    <row r="3528" spans="1:20">
      <c r="A3528" s="1" t="s">
        <v>6588</v>
      </c>
      <c r="B3528" s="1" t="s">
        <v>994</v>
      </c>
      <c r="C3528" s="1" t="s">
        <v>995</v>
      </c>
      <c r="D3528" s="1" t="s">
        <v>6503</v>
      </c>
      <c r="E3528" s="1">
        <v>0</v>
      </c>
      <c r="F3528" s="1">
        <v>0</v>
      </c>
      <c r="G3528" s="1">
        <v>0</v>
      </c>
      <c r="H3528" s="1" t="s">
        <v>6585</v>
      </c>
      <c r="I3528" s="2">
        <v>46050</v>
      </c>
      <c r="J3528" s="1">
        <v>90000</v>
      </c>
      <c r="K3528" s="1">
        <v>0</v>
      </c>
      <c r="L3528" s="1">
        <v>0</v>
      </c>
      <c r="M3528" s="1" t="s">
        <v>6586</v>
      </c>
      <c r="N3528" s="1" t="s">
        <v>6536</v>
      </c>
      <c r="O3528" s="2">
        <v>46055</v>
      </c>
      <c r="P3528" s="1">
        <v>1</v>
      </c>
      <c r="Q3528" s="1" t="s">
        <v>6443</v>
      </c>
      <c r="R3528" s="2">
        <v>45911</v>
      </c>
      <c r="S3528" s="2"/>
      <c r="T3528" s="1">
        <v>0</v>
      </c>
    </row>
    <row r="3529" spans="1:20">
      <c r="A3529" s="1" t="s">
        <v>6589</v>
      </c>
      <c r="B3529" s="1" t="s">
        <v>994</v>
      </c>
      <c r="C3529" s="1" t="s">
        <v>995</v>
      </c>
      <c r="D3529" s="1" t="s">
        <v>6503</v>
      </c>
      <c r="E3529" s="1">
        <v>0</v>
      </c>
      <c r="F3529" s="1">
        <v>0</v>
      </c>
      <c r="G3529" s="1">
        <v>0</v>
      </c>
      <c r="H3529" s="1" t="s">
        <v>6585</v>
      </c>
      <c r="I3529" s="2">
        <v>46083</v>
      </c>
      <c r="J3529" s="1">
        <v>84000</v>
      </c>
      <c r="K3529" s="1">
        <v>0</v>
      </c>
      <c r="L3529" s="1">
        <v>0</v>
      </c>
      <c r="M3529" s="1" t="s">
        <v>6586</v>
      </c>
      <c r="N3529" s="1" t="s">
        <v>6590</v>
      </c>
      <c r="O3529" s="2">
        <v>46086</v>
      </c>
      <c r="P3529" s="1">
        <v>1</v>
      </c>
      <c r="Q3529" s="1" t="s">
        <v>6443</v>
      </c>
      <c r="R3529" s="2">
        <v>45911</v>
      </c>
      <c r="S3529" s="2"/>
      <c r="T3529" s="1">
        <v>0</v>
      </c>
    </row>
    <row r="3530" spans="1:20">
      <c r="A3530" s="1" t="s">
        <v>6591</v>
      </c>
      <c r="B3530" s="1" t="s">
        <v>3843</v>
      </c>
      <c r="C3530" s="1" t="s">
        <v>3844</v>
      </c>
      <c r="D3530" s="1" t="s">
        <v>6433</v>
      </c>
      <c r="E3530" s="1">
        <v>0</v>
      </c>
      <c r="F3530" s="1">
        <v>0</v>
      </c>
      <c r="G3530" s="1">
        <v>0</v>
      </c>
      <c r="H3530" s="1" t="s">
        <v>6592</v>
      </c>
      <c r="I3530" s="2">
        <v>46009</v>
      </c>
      <c r="J3530" s="1">
        <v>4000</v>
      </c>
      <c r="K3530" s="1">
        <v>0</v>
      </c>
      <c r="L3530" s="1">
        <v>0</v>
      </c>
      <c r="M3530" s="1" t="s">
        <v>6593</v>
      </c>
      <c r="N3530" s="1" t="s">
        <v>6594</v>
      </c>
      <c r="O3530" s="2">
        <v>46014</v>
      </c>
      <c r="P3530" s="1">
        <v>2</v>
      </c>
      <c r="Q3530" s="1" t="s">
        <v>6436</v>
      </c>
      <c r="R3530" s="2">
        <v>45911</v>
      </c>
      <c r="S3530" s="2"/>
      <c r="T3530" s="1">
        <v>0</v>
      </c>
    </row>
    <row r="3531" spans="1:20">
      <c r="A3531" s="1" t="s">
        <v>6595</v>
      </c>
      <c r="B3531" s="1" t="s">
        <v>6529</v>
      </c>
      <c r="C3531" s="1" t="s">
        <v>6530</v>
      </c>
      <c r="D3531" s="1" t="s">
        <v>6563</v>
      </c>
      <c r="E3531" s="1">
        <v>0</v>
      </c>
      <c r="F3531" s="1">
        <v>0</v>
      </c>
      <c r="G3531" s="1">
        <v>0</v>
      </c>
      <c r="H3531" s="1" t="s">
        <v>6596</v>
      </c>
      <c r="I3531" s="2">
        <v>46094</v>
      </c>
      <c r="J3531" s="1">
        <v>30000</v>
      </c>
      <c r="K3531" s="1">
        <v>0</v>
      </c>
      <c r="L3531" s="1">
        <v>0</v>
      </c>
      <c r="M3531" s="1"/>
      <c r="N3531" s="1" t="s">
        <v>6534</v>
      </c>
      <c r="O3531" s="2">
        <v>46098</v>
      </c>
      <c r="P3531" s="1">
        <v>1</v>
      </c>
      <c r="Q3531" s="1" t="s">
        <v>6430</v>
      </c>
      <c r="R3531" s="2">
        <v>45916</v>
      </c>
      <c r="S3531" s="2"/>
      <c r="T3531" s="1">
        <v>0</v>
      </c>
    </row>
    <row r="3532" spans="1:20">
      <c r="A3532" s="1" t="s">
        <v>148</v>
      </c>
      <c r="B3532" s="1" t="s">
        <v>154</v>
      </c>
      <c r="C3532" s="1" t="s">
        <v>155</v>
      </c>
      <c r="D3532" s="1" t="s">
        <v>6597</v>
      </c>
      <c r="E3532" s="1" t="s">
        <v>6598</v>
      </c>
      <c r="F3532" s="1" t="s">
        <v>6599</v>
      </c>
      <c r="G3532" s="1">
        <v>0</v>
      </c>
      <c r="H3532" s="1" t="s">
        <v>153</v>
      </c>
      <c r="I3532" s="2">
        <v>45985</v>
      </c>
      <c r="J3532" s="1">
        <v>2400000</v>
      </c>
      <c r="K3532" s="1">
        <v>0</v>
      </c>
      <c r="L3532" s="1">
        <v>0</v>
      </c>
      <c r="M3532" s="1" t="s">
        <v>151</v>
      </c>
      <c r="N3532" s="1"/>
      <c r="O3532" s="2">
        <v>45994</v>
      </c>
      <c r="P3532" s="1">
        <v>1</v>
      </c>
      <c r="Q3532" s="1" t="s">
        <v>6443</v>
      </c>
      <c r="R3532" s="2">
        <v>45916</v>
      </c>
      <c r="S3532" s="2">
        <v>45937</v>
      </c>
      <c r="T3532" s="1">
        <v>4698036</v>
      </c>
    </row>
    <row r="3533" spans="1:20">
      <c r="A3533" s="1" t="s">
        <v>6600</v>
      </c>
      <c r="B3533" s="1" t="s">
        <v>259</v>
      </c>
      <c r="C3533" s="1" t="s">
        <v>184</v>
      </c>
      <c r="D3533" s="1" t="s">
        <v>6526</v>
      </c>
      <c r="E3533" s="1">
        <v>0</v>
      </c>
      <c r="F3533" s="1">
        <v>0</v>
      </c>
      <c r="G3533" s="1">
        <v>0</v>
      </c>
      <c r="H3533" s="1" t="s">
        <v>684</v>
      </c>
      <c r="I3533" s="2">
        <v>45937</v>
      </c>
      <c r="J3533" s="1">
        <v>50000</v>
      </c>
      <c r="K3533" s="1">
        <v>0</v>
      </c>
      <c r="L3533" s="1">
        <v>0</v>
      </c>
      <c r="M3533" s="1" t="s">
        <v>310</v>
      </c>
      <c r="N3533" s="1"/>
      <c r="O3533" s="2">
        <v>45993</v>
      </c>
      <c r="P3533" s="1">
        <v>1</v>
      </c>
      <c r="Q3533" s="1" t="s">
        <v>6468</v>
      </c>
      <c r="R3533" s="2">
        <v>45916</v>
      </c>
      <c r="S3533" s="2">
        <v>45937</v>
      </c>
      <c r="T3533" s="1">
        <v>50004</v>
      </c>
    </row>
    <row r="3534" spans="1:20">
      <c r="A3534" s="1" t="s">
        <v>6601</v>
      </c>
      <c r="B3534" s="1" t="s">
        <v>259</v>
      </c>
      <c r="C3534" s="1" t="s">
        <v>184</v>
      </c>
      <c r="D3534" s="1" t="s">
        <v>6526</v>
      </c>
      <c r="E3534" s="1">
        <v>0</v>
      </c>
      <c r="F3534" s="1">
        <v>0</v>
      </c>
      <c r="G3534" s="1">
        <v>0</v>
      </c>
      <c r="H3534" s="1" t="s">
        <v>684</v>
      </c>
      <c r="I3534" s="2">
        <v>45944</v>
      </c>
      <c r="J3534" s="1">
        <v>50000</v>
      </c>
      <c r="K3534" s="1">
        <v>0</v>
      </c>
      <c r="L3534" s="1">
        <v>0</v>
      </c>
      <c r="M3534" s="1" t="s">
        <v>310</v>
      </c>
      <c r="N3534" s="1"/>
      <c r="O3534" s="2">
        <v>45958</v>
      </c>
      <c r="P3534" s="1">
        <v>1</v>
      </c>
      <c r="Q3534" s="1" t="s">
        <v>6468</v>
      </c>
      <c r="R3534" s="2">
        <v>45916</v>
      </c>
      <c r="S3534" s="2">
        <v>45938</v>
      </c>
      <c r="T3534" s="1">
        <v>50004</v>
      </c>
    </row>
    <row r="3535" spans="1:20">
      <c r="A3535" s="1" t="s">
        <v>6602</v>
      </c>
      <c r="B3535" s="1" t="s">
        <v>717</v>
      </c>
      <c r="C3535" s="1" t="s">
        <v>718</v>
      </c>
      <c r="D3535" s="1" t="s">
        <v>6479</v>
      </c>
      <c r="E3535" s="1">
        <v>0</v>
      </c>
      <c r="F3535" s="1">
        <v>0</v>
      </c>
      <c r="G3535" s="1">
        <v>0</v>
      </c>
      <c r="H3535" s="1" t="s">
        <v>6603</v>
      </c>
      <c r="I3535" s="2">
        <v>45926</v>
      </c>
      <c r="J3535" s="1">
        <v>10</v>
      </c>
      <c r="K3535" s="1">
        <v>0</v>
      </c>
      <c r="L3535" s="1">
        <v>0</v>
      </c>
      <c r="M3535" s="1" t="s">
        <v>729</v>
      </c>
      <c r="N3535" s="1" t="s">
        <v>6604</v>
      </c>
      <c r="O3535" s="2">
        <v>45926</v>
      </c>
      <c r="P3535" s="1">
        <v>4</v>
      </c>
      <c r="Q3535" s="1" t="s">
        <v>6443</v>
      </c>
      <c r="R3535" s="2">
        <v>45917</v>
      </c>
      <c r="S3535" s="2"/>
      <c r="T3535" s="1">
        <v>0</v>
      </c>
    </row>
    <row r="3536" spans="1:20">
      <c r="A3536" s="1" t="s">
        <v>6605</v>
      </c>
      <c r="B3536" s="1" t="s">
        <v>717</v>
      </c>
      <c r="C3536" s="1" t="s">
        <v>718</v>
      </c>
      <c r="D3536" s="1" t="s">
        <v>6479</v>
      </c>
      <c r="E3536" s="1">
        <v>0</v>
      </c>
      <c r="F3536" s="1">
        <v>0</v>
      </c>
      <c r="G3536" s="1">
        <v>0</v>
      </c>
      <c r="H3536" s="1" t="s">
        <v>6606</v>
      </c>
      <c r="I3536" s="2">
        <v>45926</v>
      </c>
      <c r="J3536" s="1">
        <v>10</v>
      </c>
      <c r="K3536" s="1">
        <v>0</v>
      </c>
      <c r="L3536" s="1">
        <v>0</v>
      </c>
      <c r="M3536" s="1" t="s">
        <v>729</v>
      </c>
      <c r="N3536" s="1" t="s">
        <v>6604</v>
      </c>
      <c r="O3536" s="2">
        <v>45926</v>
      </c>
      <c r="P3536" s="1">
        <v>3</v>
      </c>
      <c r="Q3536" s="1" t="s">
        <v>6443</v>
      </c>
      <c r="R3536" s="2">
        <v>45917</v>
      </c>
      <c r="S3536" s="2"/>
      <c r="T3536" s="1">
        <v>0</v>
      </c>
    </row>
    <row r="3537" spans="1:20">
      <c r="A3537" s="1" t="s">
        <v>6607</v>
      </c>
      <c r="B3537" s="1" t="s">
        <v>717</v>
      </c>
      <c r="C3537" s="1" t="s">
        <v>718</v>
      </c>
      <c r="D3537" s="1" t="s">
        <v>6479</v>
      </c>
      <c r="E3537" s="1">
        <v>0</v>
      </c>
      <c r="F3537" s="1">
        <v>0</v>
      </c>
      <c r="G3537" s="1">
        <v>0</v>
      </c>
      <c r="H3537" s="1" t="s">
        <v>6608</v>
      </c>
      <c r="I3537" s="2">
        <v>45926</v>
      </c>
      <c r="J3537" s="1">
        <v>10</v>
      </c>
      <c r="K3537" s="1">
        <v>0</v>
      </c>
      <c r="L3537" s="1">
        <v>0</v>
      </c>
      <c r="M3537" s="1" t="s">
        <v>729</v>
      </c>
      <c r="N3537" s="1" t="s">
        <v>6604</v>
      </c>
      <c r="O3537" s="2">
        <v>45926</v>
      </c>
      <c r="P3537" s="1">
        <v>5</v>
      </c>
      <c r="Q3537" s="1" t="s">
        <v>6443</v>
      </c>
      <c r="R3537" s="2">
        <v>45917</v>
      </c>
      <c r="S3537" s="2"/>
      <c r="T3537" s="1">
        <v>0</v>
      </c>
    </row>
    <row r="3538" spans="1:20">
      <c r="A3538" s="1" t="s">
        <v>6609</v>
      </c>
      <c r="B3538" s="1" t="s">
        <v>717</v>
      </c>
      <c r="C3538" s="1" t="s">
        <v>718</v>
      </c>
      <c r="D3538" s="1" t="s">
        <v>6479</v>
      </c>
      <c r="E3538" s="1">
        <v>0</v>
      </c>
      <c r="F3538" s="1">
        <v>0</v>
      </c>
      <c r="G3538" s="1">
        <v>0</v>
      </c>
      <c r="H3538" s="1" t="s">
        <v>6610</v>
      </c>
      <c r="I3538" s="2">
        <v>45926</v>
      </c>
      <c r="J3538" s="1">
        <v>10</v>
      </c>
      <c r="K3538" s="1">
        <v>0</v>
      </c>
      <c r="L3538" s="1">
        <v>0</v>
      </c>
      <c r="M3538" s="1" t="s">
        <v>729</v>
      </c>
      <c r="N3538" s="1" t="s">
        <v>6604</v>
      </c>
      <c r="O3538" s="2">
        <v>45926</v>
      </c>
      <c r="P3538" s="1">
        <v>5</v>
      </c>
      <c r="Q3538" s="1" t="s">
        <v>6443</v>
      </c>
      <c r="R3538" s="2">
        <v>45917</v>
      </c>
      <c r="S3538" s="2"/>
      <c r="T3538" s="1">
        <v>0</v>
      </c>
    </row>
    <row r="3539" spans="1:20">
      <c r="A3539" s="1" t="s">
        <v>6611</v>
      </c>
      <c r="B3539" s="1" t="s">
        <v>717</v>
      </c>
      <c r="C3539" s="1" t="s">
        <v>718</v>
      </c>
      <c r="D3539" s="1" t="s">
        <v>6479</v>
      </c>
      <c r="E3539" s="1">
        <v>0</v>
      </c>
      <c r="F3539" s="1">
        <v>0</v>
      </c>
      <c r="G3539" s="1">
        <v>0</v>
      </c>
      <c r="H3539" s="1" t="s">
        <v>6612</v>
      </c>
      <c r="I3539" s="2">
        <v>45926</v>
      </c>
      <c r="J3539" s="1">
        <v>10</v>
      </c>
      <c r="K3539" s="1">
        <v>0</v>
      </c>
      <c r="L3539" s="1">
        <v>0</v>
      </c>
      <c r="M3539" s="1" t="s">
        <v>729</v>
      </c>
      <c r="N3539" s="1" t="s">
        <v>6604</v>
      </c>
      <c r="O3539" s="2">
        <v>45926</v>
      </c>
      <c r="P3539" s="1">
        <v>5</v>
      </c>
      <c r="Q3539" s="1" t="s">
        <v>6443</v>
      </c>
      <c r="R3539" s="2">
        <v>45917</v>
      </c>
      <c r="S3539" s="2"/>
      <c r="T3539" s="1">
        <v>0</v>
      </c>
    </row>
    <row r="3540" spans="1:20">
      <c r="A3540" s="1" t="s">
        <v>6613</v>
      </c>
      <c r="B3540" s="1" t="s">
        <v>717</v>
      </c>
      <c r="C3540" s="1" t="s">
        <v>718</v>
      </c>
      <c r="D3540" s="1" t="s">
        <v>6479</v>
      </c>
      <c r="E3540" s="1">
        <v>0</v>
      </c>
      <c r="F3540" s="1">
        <v>0</v>
      </c>
      <c r="G3540" s="1">
        <v>0</v>
      </c>
      <c r="H3540" s="1" t="s">
        <v>6614</v>
      </c>
      <c r="I3540" s="2">
        <v>45926</v>
      </c>
      <c r="J3540" s="1">
        <v>10</v>
      </c>
      <c r="K3540" s="1">
        <v>0</v>
      </c>
      <c r="L3540" s="1">
        <v>0</v>
      </c>
      <c r="M3540" s="1" t="s">
        <v>729</v>
      </c>
      <c r="N3540" s="1" t="s">
        <v>6604</v>
      </c>
      <c r="O3540" s="2">
        <v>45926</v>
      </c>
      <c r="P3540" s="1">
        <v>5</v>
      </c>
      <c r="Q3540" s="1" t="s">
        <v>6443</v>
      </c>
      <c r="R3540" s="2">
        <v>45917</v>
      </c>
      <c r="S3540" s="2"/>
      <c r="T3540" s="1">
        <v>0</v>
      </c>
    </row>
    <row r="3541" spans="1:20">
      <c r="A3541" s="1" t="s">
        <v>6615</v>
      </c>
      <c r="B3541" s="1" t="s">
        <v>717</v>
      </c>
      <c r="C3541" s="1" t="s">
        <v>718</v>
      </c>
      <c r="D3541" s="1" t="s">
        <v>6479</v>
      </c>
      <c r="E3541" s="1">
        <v>0</v>
      </c>
      <c r="F3541" s="1">
        <v>0</v>
      </c>
      <c r="G3541" s="1">
        <v>0</v>
      </c>
      <c r="H3541" s="1" t="s">
        <v>6616</v>
      </c>
      <c r="I3541" s="2">
        <v>45926</v>
      </c>
      <c r="J3541" s="1">
        <v>10</v>
      </c>
      <c r="K3541" s="1">
        <v>0</v>
      </c>
      <c r="L3541" s="1">
        <v>0</v>
      </c>
      <c r="M3541" s="1" t="s">
        <v>729</v>
      </c>
      <c r="N3541" s="1" t="s">
        <v>6604</v>
      </c>
      <c r="O3541" s="2">
        <v>45926</v>
      </c>
      <c r="P3541" s="1">
        <v>5</v>
      </c>
      <c r="Q3541" s="1" t="s">
        <v>6443</v>
      </c>
      <c r="R3541" s="2">
        <v>45917</v>
      </c>
      <c r="S3541" s="2"/>
      <c r="T3541" s="1">
        <v>0</v>
      </c>
    </row>
    <row r="3542" spans="1:20">
      <c r="A3542" s="1" t="s">
        <v>1173</v>
      </c>
      <c r="B3542" s="1" t="s">
        <v>88</v>
      </c>
      <c r="C3542" s="1" t="s">
        <v>89</v>
      </c>
      <c r="D3542" s="1" t="s">
        <v>6503</v>
      </c>
      <c r="E3542" s="1">
        <v>0</v>
      </c>
      <c r="F3542" s="1">
        <v>0</v>
      </c>
      <c r="G3542" s="1">
        <v>0</v>
      </c>
      <c r="H3542" s="1" t="s">
        <v>1177</v>
      </c>
      <c r="I3542" s="2">
        <v>45999</v>
      </c>
      <c r="J3542" s="1">
        <v>156000</v>
      </c>
      <c r="K3542" s="1">
        <v>0</v>
      </c>
      <c r="L3542" s="1">
        <v>0</v>
      </c>
      <c r="M3542" s="1" t="s">
        <v>161</v>
      </c>
      <c r="N3542" s="1" t="s">
        <v>7780</v>
      </c>
      <c r="O3542" s="2">
        <v>46002</v>
      </c>
      <c r="P3542" s="1">
        <v>2</v>
      </c>
      <c r="Q3542" s="1" t="s">
        <v>6443</v>
      </c>
      <c r="R3542" s="2">
        <v>45917</v>
      </c>
      <c r="S3542" s="2">
        <v>45981</v>
      </c>
      <c r="T3542" s="1">
        <v>156000</v>
      </c>
    </row>
    <row r="3543" spans="1:20">
      <c r="A3543" s="1" t="s">
        <v>1180</v>
      </c>
      <c r="B3543" s="1" t="s">
        <v>88</v>
      </c>
      <c r="C3543" s="1" t="s">
        <v>89</v>
      </c>
      <c r="D3543" s="1" t="s">
        <v>6503</v>
      </c>
      <c r="E3543" s="1">
        <v>0</v>
      </c>
      <c r="F3543" s="1">
        <v>0</v>
      </c>
      <c r="G3543" s="1">
        <v>0</v>
      </c>
      <c r="H3543" s="1" t="s">
        <v>1177</v>
      </c>
      <c r="I3543" s="2">
        <v>46006</v>
      </c>
      <c r="J3543" s="1">
        <v>156000</v>
      </c>
      <c r="K3543" s="1">
        <v>0</v>
      </c>
      <c r="L3543" s="1">
        <v>0</v>
      </c>
      <c r="M3543" s="1" t="s">
        <v>161</v>
      </c>
      <c r="N3543" s="1" t="s">
        <v>6512</v>
      </c>
      <c r="O3543" s="2">
        <v>46009</v>
      </c>
      <c r="P3543" s="1">
        <v>2</v>
      </c>
      <c r="Q3543" s="1" t="s">
        <v>6443</v>
      </c>
      <c r="R3543" s="2">
        <v>45917</v>
      </c>
      <c r="S3543" s="2">
        <v>45986</v>
      </c>
      <c r="T3543" s="1">
        <v>156000</v>
      </c>
    </row>
    <row r="3544" spans="1:20">
      <c r="A3544" s="1" t="s">
        <v>1183</v>
      </c>
      <c r="B3544" s="1" t="s">
        <v>88</v>
      </c>
      <c r="C3544" s="1" t="s">
        <v>89</v>
      </c>
      <c r="D3544" s="1" t="s">
        <v>6503</v>
      </c>
      <c r="E3544" s="1">
        <v>0</v>
      </c>
      <c r="F3544" s="1">
        <v>0</v>
      </c>
      <c r="G3544" s="1">
        <v>0</v>
      </c>
      <c r="H3544" s="1" t="s">
        <v>1177</v>
      </c>
      <c r="I3544" s="2">
        <v>46010</v>
      </c>
      <c r="J3544" s="1">
        <v>156000</v>
      </c>
      <c r="K3544" s="1">
        <v>0</v>
      </c>
      <c r="L3544" s="1">
        <v>0</v>
      </c>
      <c r="M3544" s="1" t="s">
        <v>161</v>
      </c>
      <c r="N3544" s="1" t="s">
        <v>6513</v>
      </c>
      <c r="O3544" s="2">
        <v>46015</v>
      </c>
      <c r="P3544" s="1">
        <v>2</v>
      </c>
      <c r="Q3544" s="1" t="s">
        <v>6443</v>
      </c>
      <c r="R3544" s="2">
        <v>45917</v>
      </c>
      <c r="S3544" s="2">
        <v>45986</v>
      </c>
      <c r="T3544" s="1">
        <v>156000</v>
      </c>
    </row>
    <row r="3545" spans="1:20">
      <c r="A3545" s="1" t="s">
        <v>1186</v>
      </c>
      <c r="B3545" s="1" t="s">
        <v>88</v>
      </c>
      <c r="C3545" s="1" t="s">
        <v>89</v>
      </c>
      <c r="D3545" s="1" t="s">
        <v>6503</v>
      </c>
      <c r="E3545" s="1">
        <v>0</v>
      </c>
      <c r="F3545" s="1">
        <v>0</v>
      </c>
      <c r="G3545" s="1">
        <v>0</v>
      </c>
      <c r="H3545" s="1" t="s">
        <v>1177</v>
      </c>
      <c r="I3545" s="2">
        <v>46020</v>
      </c>
      <c r="J3545" s="1">
        <v>168000</v>
      </c>
      <c r="K3545" s="1">
        <v>0</v>
      </c>
      <c r="L3545" s="1">
        <v>0</v>
      </c>
      <c r="M3545" s="1" t="s">
        <v>161</v>
      </c>
      <c r="N3545" s="1" t="s">
        <v>6804</v>
      </c>
      <c r="O3545" s="2">
        <v>46024</v>
      </c>
      <c r="P3545" s="1">
        <v>2</v>
      </c>
      <c r="Q3545" s="1" t="s">
        <v>6443</v>
      </c>
      <c r="R3545" s="2">
        <v>45917</v>
      </c>
      <c r="S3545" s="2">
        <v>45987</v>
      </c>
      <c r="T3545" s="1">
        <v>168000</v>
      </c>
    </row>
    <row r="3546" spans="1:20">
      <c r="A3546" s="1" t="s">
        <v>6617</v>
      </c>
      <c r="B3546" s="1" t="s">
        <v>88</v>
      </c>
      <c r="C3546" s="1" t="s">
        <v>89</v>
      </c>
      <c r="D3546" s="1" t="s">
        <v>6503</v>
      </c>
      <c r="E3546" s="1">
        <v>0</v>
      </c>
      <c r="F3546" s="1">
        <v>0</v>
      </c>
      <c r="G3546" s="1">
        <v>0</v>
      </c>
      <c r="H3546" s="1" t="s">
        <v>1177</v>
      </c>
      <c r="I3546" s="2">
        <v>46027</v>
      </c>
      <c r="J3546" s="1">
        <v>156000</v>
      </c>
      <c r="K3546" s="1">
        <v>0</v>
      </c>
      <c r="L3546" s="1">
        <v>0</v>
      </c>
      <c r="M3546" s="1" t="s">
        <v>161</v>
      </c>
      <c r="N3546" s="1" t="s">
        <v>6587</v>
      </c>
      <c r="O3546" s="2">
        <v>46030</v>
      </c>
      <c r="P3546" s="1">
        <v>2</v>
      </c>
      <c r="Q3546" s="1" t="s">
        <v>6443</v>
      </c>
      <c r="R3546" s="2">
        <v>45917</v>
      </c>
      <c r="S3546" s="2"/>
      <c r="T3546" s="1">
        <v>0</v>
      </c>
    </row>
    <row r="3547" spans="1:20">
      <c r="A3547" s="1" t="s">
        <v>6618</v>
      </c>
      <c r="B3547" s="1" t="s">
        <v>88</v>
      </c>
      <c r="C3547" s="1" t="s">
        <v>89</v>
      </c>
      <c r="D3547" s="1" t="s">
        <v>6503</v>
      </c>
      <c r="E3547" s="1">
        <v>0</v>
      </c>
      <c r="F3547" s="1">
        <v>0</v>
      </c>
      <c r="G3547" s="1">
        <v>0</v>
      </c>
      <c r="H3547" s="1" t="s">
        <v>1177</v>
      </c>
      <c r="I3547" s="2">
        <v>46034</v>
      </c>
      <c r="J3547" s="1">
        <v>78000</v>
      </c>
      <c r="K3547" s="1">
        <v>0</v>
      </c>
      <c r="L3547" s="1">
        <v>0</v>
      </c>
      <c r="M3547" s="1" t="s">
        <v>161</v>
      </c>
      <c r="N3547" s="1" t="s">
        <v>6619</v>
      </c>
      <c r="O3547" s="2">
        <v>46037</v>
      </c>
      <c r="P3547" s="1">
        <v>2</v>
      </c>
      <c r="Q3547" s="1" t="s">
        <v>6443</v>
      </c>
      <c r="R3547" s="2">
        <v>45917</v>
      </c>
      <c r="S3547" s="2"/>
      <c r="T3547" s="1">
        <v>0</v>
      </c>
    </row>
    <row r="3548" spans="1:20">
      <c r="A3548" s="1" t="s">
        <v>6620</v>
      </c>
      <c r="B3548" s="1" t="s">
        <v>88</v>
      </c>
      <c r="C3548" s="1" t="s">
        <v>89</v>
      </c>
      <c r="D3548" s="1" t="s">
        <v>6488</v>
      </c>
      <c r="E3548" s="1">
        <v>0</v>
      </c>
      <c r="F3548" s="1">
        <v>0</v>
      </c>
      <c r="G3548" s="1">
        <v>0</v>
      </c>
      <c r="H3548" s="1" t="s">
        <v>1057</v>
      </c>
      <c r="I3548" s="2">
        <v>46027</v>
      </c>
      <c r="J3548" s="1">
        <v>432000</v>
      </c>
      <c r="K3548" s="1">
        <v>0</v>
      </c>
      <c r="L3548" s="1">
        <v>0</v>
      </c>
      <c r="M3548" s="1" t="s">
        <v>6567</v>
      </c>
      <c r="N3548" s="1" t="s">
        <v>6587</v>
      </c>
      <c r="O3548" s="2">
        <v>46030</v>
      </c>
      <c r="P3548" s="1">
        <v>1</v>
      </c>
      <c r="Q3548" s="1" t="s">
        <v>6443</v>
      </c>
      <c r="R3548" s="2">
        <v>45918</v>
      </c>
      <c r="S3548" s="2"/>
      <c r="T3548" s="1">
        <v>0</v>
      </c>
    </row>
    <row r="3549" spans="1:20">
      <c r="A3549" s="1" t="s">
        <v>6621</v>
      </c>
      <c r="B3549" s="1" t="s">
        <v>6459</v>
      </c>
      <c r="C3549" s="1" t="s">
        <v>6460</v>
      </c>
      <c r="D3549" s="1">
        <v>0</v>
      </c>
      <c r="E3549" s="1">
        <v>0</v>
      </c>
      <c r="F3549" s="1">
        <v>0</v>
      </c>
      <c r="G3549" s="1">
        <v>0</v>
      </c>
      <c r="H3549" s="1">
        <v>80505854</v>
      </c>
      <c r="I3549" s="2">
        <v>45925</v>
      </c>
      <c r="J3549" s="1">
        <v>700000</v>
      </c>
      <c r="K3549" s="1">
        <v>50000</v>
      </c>
      <c r="L3549" s="1">
        <v>0</v>
      </c>
      <c r="M3549" s="1"/>
      <c r="N3549" s="1"/>
      <c r="O3549" s="2">
        <v>45925</v>
      </c>
      <c r="P3549" s="1">
        <v>1</v>
      </c>
      <c r="Q3549" s="1" t="s">
        <v>6436</v>
      </c>
      <c r="R3549" s="2">
        <v>45918</v>
      </c>
      <c r="S3549" s="2"/>
      <c r="T3549" s="1">
        <v>0</v>
      </c>
    </row>
    <row r="3550" spans="1:20">
      <c r="A3550" s="1" t="s">
        <v>6622</v>
      </c>
      <c r="B3550" s="1" t="s">
        <v>6459</v>
      </c>
      <c r="C3550" s="1" t="s">
        <v>6460</v>
      </c>
      <c r="D3550" s="1">
        <v>0</v>
      </c>
      <c r="E3550" s="1">
        <v>0</v>
      </c>
      <c r="F3550" s="1">
        <v>0</v>
      </c>
      <c r="G3550" s="1">
        <v>0</v>
      </c>
      <c r="H3550" s="1" t="s">
        <v>6623</v>
      </c>
      <c r="I3550" s="2">
        <v>45925</v>
      </c>
      <c r="J3550" s="1">
        <v>600000</v>
      </c>
      <c r="K3550" s="1">
        <v>155000</v>
      </c>
      <c r="L3550" s="1">
        <v>0</v>
      </c>
      <c r="M3550" s="1"/>
      <c r="N3550" s="1"/>
      <c r="O3550" s="2">
        <v>45925</v>
      </c>
      <c r="P3550" s="1">
        <v>1</v>
      </c>
      <c r="Q3550" s="1" t="s">
        <v>6436</v>
      </c>
      <c r="R3550" s="2">
        <v>45918</v>
      </c>
      <c r="S3550" s="2"/>
      <c r="T3550" s="1">
        <v>0</v>
      </c>
    </row>
    <row r="3551" spans="1:20">
      <c r="A3551" s="1" t="s">
        <v>6624</v>
      </c>
      <c r="B3551" s="1" t="s">
        <v>6459</v>
      </c>
      <c r="C3551" s="1" t="s">
        <v>6460</v>
      </c>
      <c r="D3551" s="1">
        <v>0</v>
      </c>
      <c r="E3551" s="1">
        <v>0</v>
      </c>
      <c r="F3551" s="1">
        <v>0</v>
      </c>
      <c r="G3551" s="1">
        <v>0</v>
      </c>
      <c r="H3551" s="1">
        <v>80705886</v>
      </c>
      <c r="I3551" s="2">
        <v>45925</v>
      </c>
      <c r="J3551" s="1">
        <v>1800000</v>
      </c>
      <c r="K3551" s="1">
        <v>62000</v>
      </c>
      <c r="L3551" s="1">
        <v>0</v>
      </c>
      <c r="M3551" s="1"/>
      <c r="N3551" s="1"/>
      <c r="O3551" s="2">
        <v>45925</v>
      </c>
      <c r="P3551" s="1">
        <v>1</v>
      </c>
      <c r="Q3551" s="1" t="s">
        <v>6436</v>
      </c>
      <c r="R3551" s="2">
        <v>45918</v>
      </c>
      <c r="S3551" s="2"/>
      <c r="T3551" s="1">
        <v>0</v>
      </c>
    </row>
    <row r="3552" spans="1:20">
      <c r="A3552" s="1" t="s">
        <v>6625</v>
      </c>
      <c r="B3552" s="1" t="s">
        <v>6459</v>
      </c>
      <c r="C3552" s="1" t="s">
        <v>6460</v>
      </c>
      <c r="D3552" s="1">
        <v>0</v>
      </c>
      <c r="E3552" s="1">
        <v>0</v>
      </c>
      <c r="F3552" s="1">
        <v>0</v>
      </c>
      <c r="G3552" s="1">
        <v>0</v>
      </c>
      <c r="H3552" s="1">
        <v>80705927</v>
      </c>
      <c r="I3552" s="2">
        <v>45925</v>
      </c>
      <c r="J3552" s="1">
        <v>1000</v>
      </c>
      <c r="K3552" s="1">
        <v>21</v>
      </c>
      <c r="L3552" s="1">
        <v>0</v>
      </c>
      <c r="M3552" s="1"/>
      <c r="N3552" s="1"/>
      <c r="O3552" s="2">
        <v>45925</v>
      </c>
      <c r="P3552" s="1">
        <v>1</v>
      </c>
      <c r="Q3552" s="1" t="s">
        <v>6436</v>
      </c>
      <c r="R3552" s="2">
        <v>45918</v>
      </c>
      <c r="S3552" s="2"/>
      <c r="T3552" s="1">
        <v>0</v>
      </c>
    </row>
    <row r="3553" spans="1:20">
      <c r="A3553" s="1" t="s">
        <v>6626</v>
      </c>
      <c r="B3553" s="1" t="s">
        <v>6459</v>
      </c>
      <c r="C3553" s="1" t="s">
        <v>6460</v>
      </c>
      <c r="D3553" s="1">
        <v>0</v>
      </c>
      <c r="E3553" s="1">
        <v>0</v>
      </c>
      <c r="F3553" s="1">
        <v>0</v>
      </c>
      <c r="G3553" s="1">
        <v>0</v>
      </c>
      <c r="H3553" s="1">
        <v>80700501</v>
      </c>
      <c r="I3553" s="2">
        <v>45925</v>
      </c>
      <c r="J3553" s="1">
        <v>700000</v>
      </c>
      <c r="K3553" s="1">
        <v>0</v>
      </c>
      <c r="L3553" s="1">
        <v>0</v>
      </c>
      <c r="M3553" s="1"/>
      <c r="N3553" s="1"/>
      <c r="O3553" s="2">
        <v>45925</v>
      </c>
      <c r="P3553" s="1">
        <v>1</v>
      </c>
      <c r="Q3553" s="1" t="s">
        <v>6436</v>
      </c>
      <c r="R3553" s="2">
        <v>45918</v>
      </c>
      <c r="S3553" s="2"/>
      <c r="T3553" s="1">
        <v>0</v>
      </c>
    </row>
    <row r="3554" spans="1:20">
      <c r="A3554" s="1" t="s">
        <v>6627</v>
      </c>
      <c r="B3554" s="1" t="s">
        <v>6459</v>
      </c>
      <c r="C3554" s="1" t="s">
        <v>6460</v>
      </c>
      <c r="D3554" s="1">
        <v>0</v>
      </c>
      <c r="E3554" s="1">
        <v>0</v>
      </c>
      <c r="F3554" s="1">
        <v>0</v>
      </c>
      <c r="G3554" s="1">
        <v>0</v>
      </c>
      <c r="H3554" s="1" t="s">
        <v>6628</v>
      </c>
      <c r="I3554" s="2">
        <v>45925</v>
      </c>
      <c r="J3554" s="1">
        <v>700000</v>
      </c>
      <c r="K3554" s="1">
        <v>0</v>
      </c>
      <c r="L3554" s="1">
        <v>0</v>
      </c>
      <c r="M3554" s="1"/>
      <c r="N3554" s="1"/>
      <c r="O3554" s="2">
        <v>45925</v>
      </c>
      <c r="P3554" s="1">
        <v>1</v>
      </c>
      <c r="Q3554" s="1" t="s">
        <v>6436</v>
      </c>
      <c r="R3554" s="2">
        <v>45918</v>
      </c>
      <c r="S3554" s="2"/>
      <c r="T3554" s="1">
        <v>0</v>
      </c>
    </row>
    <row r="3555" spans="1:20">
      <c r="A3555" s="1" t="s">
        <v>1249</v>
      </c>
      <c r="B3555" s="1" t="s">
        <v>375</v>
      </c>
      <c r="C3555" s="1" t="s">
        <v>376</v>
      </c>
      <c r="D3555" s="1" t="s">
        <v>6630</v>
      </c>
      <c r="E3555" s="1">
        <v>0</v>
      </c>
      <c r="F3555" s="1">
        <v>0</v>
      </c>
      <c r="G3555" s="1">
        <v>0</v>
      </c>
      <c r="H3555" s="1">
        <v>8025622</v>
      </c>
      <c r="I3555" s="2">
        <v>45979</v>
      </c>
      <c r="J3555" s="1">
        <v>432000</v>
      </c>
      <c r="K3555" s="1">
        <v>0</v>
      </c>
      <c r="L3555" s="1">
        <v>0</v>
      </c>
      <c r="M3555" s="1" t="s">
        <v>6631</v>
      </c>
      <c r="N3555" s="1" t="s">
        <v>6632</v>
      </c>
      <c r="O3555" s="2">
        <v>72937</v>
      </c>
      <c r="P3555" s="1">
        <v>1</v>
      </c>
      <c r="Q3555" s="1" t="s">
        <v>6443</v>
      </c>
      <c r="R3555" s="2">
        <v>45918</v>
      </c>
      <c r="S3555" s="2"/>
      <c r="T3555" s="1">
        <v>0</v>
      </c>
    </row>
    <row r="3556" spans="1:20">
      <c r="A3556" s="1" t="s">
        <v>1252</v>
      </c>
      <c r="B3556" s="1" t="s">
        <v>375</v>
      </c>
      <c r="C3556" s="1" t="s">
        <v>376</v>
      </c>
      <c r="D3556" s="1" t="s">
        <v>6630</v>
      </c>
      <c r="E3556" s="1">
        <v>0</v>
      </c>
      <c r="F3556" s="1">
        <v>0</v>
      </c>
      <c r="G3556" s="1">
        <v>0</v>
      </c>
      <c r="H3556" s="1">
        <v>8025622</v>
      </c>
      <c r="I3556" s="2">
        <v>45981</v>
      </c>
      <c r="J3556" s="1">
        <v>432000</v>
      </c>
      <c r="K3556" s="1">
        <v>0</v>
      </c>
      <c r="L3556" s="1">
        <v>0</v>
      </c>
      <c r="M3556" s="1" t="s">
        <v>6631</v>
      </c>
      <c r="N3556" s="1" t="s">
        <v>6632</v>
      </c>
      <c r="O3556" s="2">
        <v>72937</v>
      </c>
      <c r="P3556" s="1">
        <v>1</v>
      </c>
      <c r="Q3556" s="1" t="s">
        <v>6443</v>
      </c>
      <c r="R3556" s="2">
        <v>45918</v>
      </c>
      <c r="S3556" s="2"/>
      <c r="T3556" s="1">
        <v>0</v>
      </c>
    </row>
    <row r="3557" spans="1:20">
      <c r="A3557" s="1" t="s">
        <v>6629</v>
      </c>
      <c r="B3557" s="1" t="s">
        <v>375</v>
      </c>
      <c r="C3557" s="1" t="s">
        <v>376</v>
      </c>
      <c r="D3557" s="1" t="s">
        <v>6630</v>
      </c>
      <c r="E3557" s="1">
        <v>0</v>
      </c>
      <c r="F3557" s="1">
        <v>0</v>
      </c>
      <c r="G3557" s="1">
        <v>0</v>
      </c>
      <c r="H3557" s="1">
        <v>8025622</v>
      </c>
      <c r="I3557" s="2">
        <v>45986</v>
      </c>
      <c r="J3557" s="1">
        <v>432000</v>
      </c>
      <c r="K3557" s="1">
        <v>0</v>
      </c>
      <c r="L3557" s="1">
        <v>0</v>
      </c>
      <c r="M3557" s="1" t="s">
        <v>6631</v>
      </c>
      <c r="N3557" s="1" t="s">
        <v>6632</v>
      </c>
      <c r="O3557" s="2">
        <v>72937</v>
      </c>
      <c r="P3557" s="1">
        <v>1</v>
      </c>
      <c r="Q3557" s="1" t="s">
        <v>6443</v>
      </c>
      <c r="R3557" s="2">
        <v>45918</v>
      </c>
      <c r="S3557" s="2"/>
      <c r="T3557" s="1">
        <v>0</v>
      </c>
    </row>
    <row r="3558" spans="1:20">
      <c r="A3558" s="1" t="s">
        <v>6633</v>
      </c>
      <c r="B3558" s="1" t="s">
        <v>375</v>
      </c>
      <c r="C3558" s="1" t="s">
        <v>376</v>
      </c>
      <c r="D3558" s="1" t="s">
        <v>6630</v>
      </c>
      <c r="E3558" s="1">
        <v>0</v>
      </c>
      <c r="F3558" s="1">
        <v>0</v>
      </c>
      <c r="G3558" s="1">
        <v>0</v>
      </c>
      <c r="H3558" s="1">
        <v>8025622</v>
      </c>
      <c r="I3558" s="2">
        <v>45988</v>
      </c>
      <c r="J3558" s="1">
        <v>432000</v>
      </c>
      <c r="K3558" s="1">
        <v>0</v>
      </c>
      <c r="L3558" s="1">
        <v>0</v>
      </c>
      <c r="M3558" s="1" t="s">
        <v>6631</v>
      </c>
      <c r="N3558" s="1" t="s">
        <v>6632</v>
      </c>
      <c r="O3558" s="2">
        <v>72937</v>
      </c>
      <c r="P3558" s="1">
        <v>1</v>
      </c>
      <c r="Q3558" s="1" t="s">
        <v>6443</v>
      </c>
      <c r="R3558" s="2">
        <v>45918</v>
      </c>
      <c r="S3558" s="2"/>
      <c r="T3558" s="1">
        <v>0</v>
      </c>
    </row>
    <row r="3559" spans="1:20">
      <c r="A3559" s="1" t="s">
        <v>6634</v>
      </c>
      <c r="B3559" s="1" t="s">
        <v>375</v>
      </c>
      <c r="C3559" s="1" t="s">
        <v>376</v>
      </c>
      <c r="D3559" s="1" t="s">
        <v>6630</v>
      </c>
      <c r="E3559" s="1">
        <v>0</v>
      </c>
      <c r="F3559" s="1">
        <v>0</v>
      </c>
      <c r="G3559" s="1">
        <v>0</v>
      </c>
      <c r="H3559" s="1">
        <v>8025622</v>
      </c>
      <c r="I3559" s="2">
        <v>45993</v>
      </c>
      <c r="J3559" s="1">
        <v>432000</v>
      </c>
      <c r="K3559" s="1">
        <v>0</v>
      </c>
      <c r="L3559" s="1">
        <v>0</v>
      </c>
      <c r="M3559" s="1" t="s">
        <v>6631</v>
      </c>
      <c r="N3559" s="1" t="s">
        <v>6632</v>
      </c>
      <c r="O3559" s="2">
        <v>72937</v>
      </c>
      <c r="P3559" s="1">
        <v>1</v>
      </c>
      <c r="Q3559" s="1" t="s">
        <v>6443</v>
      </c>
      <c r="R3559" s="2">
        <v>45918</v>
      </c>
      <c r="S3559" s="2"/>
      <c r="T3559" s="1">
        <v>0</v>
      </c>
    </row>
    <row r="3560" spans="1:20">
      <c r="A3560" s="1" t="s">
        <v>6635</v>
      </c>
      <c r="B3560" s="1" t="s">
        <v>375</v>
      </c>
      <c r="C3560" s="1" t="s">
        <v>376</v>
      </c>
      <c r="D3560" s="1" t="s">
        <v>6630</v>
      </c>
      <c r="E3560" s="1">
        <v>0</v>
      </c>
      <c r="F3560" s="1">
        <v>0</v>
      </c>
      <c r="G3560" s="1">
        <v>0</v>
      </c>
      <c r="H3560" s="1">
        <v>8025622</v>
      </c>
      <c r="I3560" s="2">
        <v>45995</v>
      </c>
      <c r="J3560" s="1">
        <v>432000</v>
      </c>
      <c r="K3560" s="1">
        <v>0</v>
      </c>
      <c r="L3560" s="1">
        <v>0</v>
      </c>
      <c r="M3560" s="1" t="s">
        <v>6631</v>
      </c>
      <c r="N3560" s="1" t="s">
        <v>6632</v>
      </c>
      <c r="O3560" s="2">
        <v>72937</v>
      </c>
      <c r="P3560" s="1">
        <v>1</v>
      </c>
      <c r="Q3560" s="1" t="s">
        <v>6443</v>
      </c>
      <c r="R3560" s="2">
        <v>45918</v>
      </c>
      <c r="S3560" s="2"/>
      <c r="T3560" s="1">
        <v>0</v>
      </c>
    </row>
    <row r="3561" spans="1:20">
      <c r="A3561" s="1" t="s">
        <v>6636</v>
      </c>
      <c r="B3561" s="1" t="s">
        <v>375</v>
      </c>
      <c r="C3561" s="1" t="s">
        <v>376</v>
      </c>
      <c r="D3561" s="1" t="s">
        <v>6630</v>
      </c>
      <c r="E3561" s="1">
        <v>0</v>
      </c>
      <c r="F3561" s="1">
        <v>0</v>
      </c>
      <c r="G3561" s="1">
        <v>0</v>
      </c>
      <c r="H3561" s="1">
        <v>8025622</v>
      </c>
      <c r="I3561" s="2">
        <v>46000</v>
      </c>
      <c r="J3561" s="1">
        <v>432000</v>
      </c>
      <c r="K3561" s="1">
        <v>0</v>
      </c>
      <c r="L3561" s="1">
        <v>0</v>
      </c>
      <c r="M3561" s="1" t="s">
        <v>6631</v>
      </c>
      <c r="N3561" s="1" t="s">
        <v>6632</v>
      </c>
      <c r="O3561" s="2">
        <v>72937</v>
      </c>
      <c r="P3561" s="1">
        <v>1</v>
      </c>
      <c r="Q3561" s="1" t="s">
        <v>6443</v>
      </c>
      <c r="R3561" s="2">
        <v>45918</v>
      </c>
      <c r="S3561" s="2"/>
      <c r="T3561" s="1">
        <v>0</v>
      </c>
    </row>
    <row r="3562" spans="1:20">
      <c r="A3562" s="1" t="s">
        <v>6637</v>
      </c>
      <c r="B3562" s="1" t="s">
        <v>375</v>
      </c>
      <c r="C3562" s="1" t="s">
        <v>376</v>
      </c>
      <c r="D3562" s="1" t="s">
        <v>6630</v>
      </c>
      <c r="E3562" s="1">
        <v>0</v>
      </c>
      <c r="F3562" s="1">
        <v>0</v>
      </c>
      <c r="G3562" s="1">
        <v>0</v>
      </c>
      <c r="H3562" s="1">
        <v>8025622</v>
      </c>
      <c r="I3562" s="2">
        <v>46002</v>
      </c>
      <c r="J3562" s="1">
        <v>432000</v>
      </c>
      <c r="K3562" s="1">
        <v>0</v>
      </c>
      <c r="L3562" s="1">
        <v>0</v>
      </c>
      <c r="M3562" s="1" t="s">
        <v>6631</v>
      </c>
      <c r="N3562" s="1" t="s">
        <v>6632</v>
      </c>
      <c r="O3562" s="2">
        <v>72937</v>
      </c>
      <c r="P3562" s="1">
        <v>1</v>
      </c>
      <c r="Q3562" s="1" t="s">
        <v>6443</v>
      </c>
      <c r="R3562" s="2">
        <v>45918</v>
      </c>
      <c r="S3562" s="2"/>
      <c r="T3562" s="1">
        <v>0</v>
      </c>
    </row>
    <row r="3563" spans="1:20">
      <c r="A3563" s="1" t="s">
        <v>6638</v>
      </c>
      <c r="B3563" s="1" t="s">
        <v>375</v>
      </c>
      <c r="C3563" s="1" t="s">
        <v>376</v>
      </c>
      <c r="D3563" s="1" t="s">
        <v>6630</v>
      </c>
      <c r="E3563" s="1">
        <v>0</v>
      </c>
      <c r="F3563" s="1">
        <v>0</v>
      </c>
      <c r="G3563" s="1">
        <v>0</v>
      </c>
      <c r="H3563" s="1">
        <v>8025622</v>
      </c>
      <c r="I3563" s="2">
        <v>46007</v>
      </c>
      <c r="J3563" s="1">
        <v>432000</v>
      </c>
      <c r="K3563" s="1">
        <v>0</v>
      </c>
      <c r="L3563" s="1">
        <v>0</v>
      </c>
      <c r="M3563" s="1" t="s">
        <v>6631</v>
      </c>
      <c r="N3563" s="1" t="s">
        <v>6632</v>
      </c>
      <c r="O3563" s="2">
        <v>72937</v>
      </c>
      <c r="P3563" s="1">
        <v>1</v>
      </c>
      <c r="Q3563" s="1" t="s">
        <v>6443</v>
      </c>
      <c r="R3563" s="2">
        <v>45918</v>
      </c>
      <c r="S3563" s="2"/>
      <c r="T3563" s="1">
        <v>0</v>
      </c>
    </row>
    <row r="3564" spans="1:20">
      <c r="A3564" s="1" t="s">
        <v>6639</v>
      </c>
      <c r="B3564" s="1" t="s">
        <v>375</v>
      </c>
      <c r="C3564" s="1" t="s">
        <v>376</v>
      </c>
      <c r="D3564" s="1" t="s">
        <v>6630</v>
      </c>
      <c r="E3564" s="1">
        <v>0</v>
      </c>
      <c r="F3564" s="1">
        <v>0</v>
      </c>
      <c r="G3564" s="1">
        <v>0</v>
      </c>
      <c r="H3564" s="1">
        <v>8025622</v>
      </c>
      <c r="I3564" s="2">
        <v>46009</v>
      </c>
      <c r="J3564" s="1">
        <v>432000</v>
      </c>
      <c r="K3564" s="1">
        <v>0</v>
      </c>
      <c r="L3564" s="1">
        <v>0</v>
      </c>
      <c r="M3564" s="1" t="s">
        <v>6631</v>
      </c>
      <c r="N3564" s="1" t="s">
        <v>6632</v>
      </c>
      <c r="O3564" s="2">
        <v>72937</v>
      </c>
      <c r="P3564" s="1">
        <v>1</v>
      </c>
      <c r="Q3564" s="1" t="s">
        <v>6443</v>
      </c>
      <c r="R3564" s="2">
        <v>45918</v>
      </c>
      <c r="S3564" s="2"/>
      <c r="T3564" s="1">
        <v>0</v>
      </c>
    </row>
    <row r="3565" spans="1:20">
      <c r="A3565" s="1" t="s">
        <v>6640</v>
      </c>
      <c r="B3565" s="1" t="s">
        <v>375</v>
      </c>
      <c r="C3565" s="1" t="s">
        <v>376</v>
      </c>
      <c r="D3565" s="1" t="s">
        <v>6630</v>
      </c>
      <c r="E3565" s="1">
        <v>0</v>
      </c>
      <c r="F3565" s="1">
        <v>0</v>
      </c>
      <c r="G3565" s="1">
        <v>0</v>
      </c>
      <c r="H3565" s="1">
        <v>8025622</v>
      </c>
      <c r="I3565" s="2">
        <v>46014</v>
      </c>
      <c r="J3565" s="1">
        <v>432000</v>
      </c>
      <c r="K3565" s="1">
        <v>0</v>
      </c>
      <c r="L3565" s="1">
        <v>0</v>
      </c>
      <c r="M3565" s="1" t="s">
        <v>6631</v>
      </c>
      <c r="N3565" s="1" t="s">
        <v>6632</v>
      </c>
      <c r="O3565" s="2">
        <v>72937</v>
      </c>
      <c r="P3565" s="1">
        <v>1</v>
      </c>
      <c r="Q3565" s="1" t="s">
        <v>6443</v>
      </c>
      <c r="R3565" s="2">
        <v>45918</v>
      </c>
      <c r="S3565" s="2"/>
      <c r="T3565" s="1">
        <v>0</v>
      </c>
    </row>
    <row r="3566" spans="1:20">
      <c r="A3566" s="1" t="s">
        <v>6641</v>
      </c>
      <c r="B3566" s="1" t="s">
        <v>375</v>
      </c>
      <c r="C3566" s="1" t="s">
        <v>376</v>
      </c>
      <c r="D3566" s="1" t="s">
        <v>6630</v>
      </c>
      <c r="E3566" s="1">
        <v>0</v>
      </c>
      <c r="F3566" s="1">
        <v>0</v>
      </c>
      <c r="G3566" s="1">
        <v>0</v>
      </c>
      <c r="H3566" s="1">
        <v>8025622</v>
      </c>
      <c r="I3566" s="2">
        <v>46021</v>
      </c>
      <c r="J3566" s="1">
        <v>432000</v>
      </c>
      <c r="K3566" s="1">
        <v>0</v>
      </c>
      <c r="L3566" s="1">
        <v>0</v>
      </c>
      <c r="M3566" s="1" t="s">
        <v>6631</v>
      </c>
      <c r="N3566" s="1" t="s">
        <v>6632</v>
      </c>
      <c r="O3566" s="2">
        <v>72937</v>
      </c>
      <c r="P3566" s="1">
        <v>1</v>
      </c>
      <c r="Q3566" s="1" t="s">
        <v>6443</v>
      </c>
      <c r="R3566" s="2">
        <v>45918</v>
      </c>
      <c r="S3566" s="2"/>
      <c r="T3566" s="1">
        <v>0</v>
      </c>
    </row>
    <row r="3567" spans="1:20">
      <c r="A3567" s="1" t="s">
        <v>1274</v>
      </c>
      <c r="B3567" s="1" t="s">
        <v>375</v>
      </c>
      <c r="C3567" s="1" t="s">
        <v>376</v>
      </c>
      <c r="D3567" s="1" t="s">
        <v>6630</v>
      </c>
      <c r="E3567" s="1">
        <v>0</v>
      </c>
      <c r="F3567" s="1">
        <v>0</v>
      </c>
      <c r="G3567" s="1">
        <v>0</v>
      </c>
      <c r="H3567" s="1">
        <v>8025623</v>
      </c>
      <c r="I3567" s="2">
        <v>45985</v>
      </c>
      <c r="J3567" s="1">
        <v>720000</v>
      </c>
      <c r="K3567" s="1">
        <v>0</v>
      </c>
      <c r="L3567" s="1">
        <v>0</v>
      </c>
      <c r="M3567" s="1" t="s">
        <v>6643</v>
      </c>
      <c r="N3567" s="1" t="s">
        <v>6632</v>
      </c>
      <c r="O3567" s="2">
        <v>45988</v>
      </c>
      <c r="P3567" s="1">
        <v>1</v>
      </c>
      <c r="Q3567" s="1" t="s">
        <v>6443</v>
      </c>
      <c r="R3567" s="2">
        <v>45918</v>
      </c>
      <c r="S3567" s="2">
        <v>45980</v>
      </c>
      <c r="T3567" s="1">
        <v>1440000</v>
      </c>
    </row>
    <row r="3568" spans="1:20">
      <c r="A3568" s="1" t="s">
        <v>1277</v>
      </c>
      <c r="B3568" s="1" t="s">
        <v>375</v>
      </c>
      <c r="C3568" s="1" t="s">
        <v>376</v>
      </c>
      <c r="D3568" s="1" t="s">
        <v>6630</v>
      </c>
      <c r="E3568" s="1">
        <v>0</v>
      </c>
      <c r="F3568" s="1">
        <v>0</v>
      </c>
      <c r="G3568" s="1">
        <v>0</v>
      </c>
      <c r="H3568" s="1">
        <v>8025623</v>
      </c>
      <c r="I3568" s="2">
        <v>45988</v>
      </c>
      <c r="J3568" s="1">
        <v>720000</v>
      </c>
      <c r="K3568" s="1">
        <v>0</v>
      </c>
      <c r="L3568" s="1">
        <v>0</v>
      </c>
      <c r="M3568" s="1" t="s">
        <v>6643</v>
      </c>
      <c r="N3568" s="1" t="s">
        <v>6632</v>
      </c>
      <c r="O3568" s="2">
        <v>72937</v>
      </c>
      <c r="P3568" s="1">
        <v>1</v>
      </c>
      <c r="Q3568" s="1" t="s">
        <v>6443</v>
      </c>
      <c r="R3568" s="2">
        <v>45918</v>
      </c>
      <c r="S3568" s="2"/>
      <c r="T3568" s="1">
        <v>0</v>
      </c>
    </row>
    <row r="3569" spans="1:20">
      <c r="A3569" s="1" t="s">
        <v>1281</v>
      </c>
      <c r="B3569" s="1" t="s">
        <v>375</v>
      </c>
      <c r="C3569" s="1" t="s">
        <v>376</v>
      </c>
      <c r="D3569" s="1" t="s">
        <v>6630</v>
      </c>
      <c r="E3569" s="1">
        <v>0</v>
      </c>
      <c r="F3569" s="1">
        <v>0</v>
      </c>
      <c r="G3569" s="1">
        <v>0</v>
      </c>
      <c r="H3569" s="1">
        <v>8025623</v>
      </c>
      <c r="I3569" s="2">
        <v>45993</v>
      </c>
      <c r="J3569" s="1">
        <v>720000</v>
      </c>
      <c r="K3569" s="1">
        <v>0</v>
      </c>
      <c r="L3569" s="1">
        <v>0</v>
      </c>
      <c r="M3569" s="1" t="s">
        <v>6643</v>
      </c>
      <c r="N3569" s="1" t="s">
        <v>6632</v>
      </c>
      <c r="O3569" s="2">
        <v>72937</v>
      </c>
      <c r="P3569" s="1">
        <v>1</v>
      </c>
      <c r="Q3569" s="1" t="s">
        <v>6443</v>
      </c>
      <c r="R3569" s="2">
        <v>45918</v>
      </c>
      <c r="S3569" s="2"/>
      <c r="T3569" s="1">
        <v>0</v>
      </c>
    </row>
    <row r="3570" spans="1:20">
      <c r="A3570" s="1" t="s">
        <v>6642</v>
      </c>
      <c r="B3570" s="1" t="s">
        <v>375</v>
      </c>
      <c r="C3570" s="1" t="s">
        <v>376</v>
      </c>
      <c r="D3570" s="1" t="s">
        <v>6630</v>
      </c>
      <c r="E3570" s="1">
        <v>0</v>
      </c>
      <c r="F3570" s="1">
        <v>0</v>
      </c>
      <c r="G3570" s="1">
        <v>0</v>
      </c>
      <c r="H3570" s="1">
        <v>8025623</v>
      </c>
      <c r="I3570" s="2">
        <v>45995</v>
      </c>
      <c r="J3570" s="1">
        <v>720000</v>
      </c>
      <c r="K3570" s="1">
        <v>0</v>
      </c>
      <c r="L3570" s="1">
        <v>0</v>
      </c>
      <c r="M3570" s="1" t="s">
        <v>6643</v>
      </c>
      <c r="N3570" s="1" t="s">
        <v>6632</v>
      </c>
      <c r="O3570" s="2">
        <v>72937</v>
      </c>
      <c r="P3570" s="1">
        <v>1</v>
      </c>
      <c r="Q3570" s="1" t="s">
        <v>6443</v>
      </c>
      <c r="R3570" s="2">
        <v>45918</v>
      </c>
      <c r="S3570" s="2"/>
      <c r="T3570" s="1">
        <v>0</v>
      </c>
    </row>
    <row r="3571" spans="1:20">
      <c r="A3571" s="1" t="s">
        <v>6644</v>
      </c>
      <c r="B3571" s="1" t="s">
        <v>375</v>
      </c>
      <c r="C3571" s="1" t="s">
        <v>376</v>
      </c>
      <c r="D3571" s="1" t="s">
        <v>6630</v>
      </c>
      <c r="E3571" s="1">
        <v>0</v>
      </c>
      <c r="F3571" s="1">
        <v>0</v>
      </c>
      <c r="G3571" s="1">
        <v>0</v>
      </c>
      <c r="H3571" s="1">
        <v>8025623</v>
      </c>
      <c r="I3571" s="2">
        <v>46002</v>
      </c>
      <c r="J3571" s="1">
        <v>720000</v>
      </c>
      <c r="K3571" s="1">
        <v>0</v>
      </c>
      <c r="L3571" s="1">
        <v>0</v>
      </c>
      <c r="M3571" s="1" t="s">
        <v>6643</v>
      </c>
      <c r="N3571" s="1" t="s">
        <v>6632</v>
      </c>
      <c r="O3571" s="2">
        <v>72937</v>
      </c>
      <c r="P3571" s="1">
        <v>1</v>
      </c>
      <c r="Q3571" s="1" t="s">
        <v>6443</v>
      </c>
      <c r="R3571" s="2">
        <v>45918</v>
      </c>
      <c r="S3571" s="2"/>
      <c r="T3571" s="1">
        <v>0</v>
      </c>
    </row>
    <row r="3572" spans="1:20">
      <c r="A3572" s="1" t="s">
        <v>6645</v>
      </c>
      <c r="B3572" s="1" t="s">
        <v>375</v>
      </c>
      <c r="C3572" s="1" t="s">
        <v>376</v>
      </c>
      <c r="D3572" s="1" t="s">
        <v>6630</v>
      </c>
      <c r="E3572" s="1">
        <v>0</v>
      </c>
      <c r="F3572" s="1">
        <v>0</v>
      </c>
      <c r="G3572" s="1">
        <v>0</v>
      </c>
      <c r="H3572" s="1">
        <v>8025623</v>
      </c>
      <c r="I3572" s="2">
        <v>46007</v>
      </c>
      <c r="J3572" s="1">
        <v>720000</v>
      </c>
      <c r="K3572" s="1">
        <v>0</v>
      </c>
      <c r="L3572" s="1">
        <v>0</v>
      </c>
      <c r="M3572" s="1" t="s">
        <v>6643</v>
      </c>
      <c r="N3572" s="1" t="s">
        <v>6632</v>
      </c>
      <c r="O3572" s="2">
        <v>72937</v>
      </c>
      <c r="P3572" s="1">
        <v>1</v>
      </c>
      <c r="Q3572" s="1" t="s">
        <v>6443</v>
      </c>
      <c r="R3572" s="2">
        <v>45918</v>
      </c>
      <c r="S3572" s="2"/>
      <c r="T3572" s="1">
        <v>0</v>
      </c>
    </row>
    <row r="3573" spans="1:20">
      <c r="A3573" s="1" t="s">
        <v>6646</v>
      </c>
      <c r="B3573" s="1" t="s">
        <v>375</v>
      </c>
      <c r="C3573" s="1" t="s">
        <v>376</v>
      </c>
      <c r="D3573" s="1" t="s">
        <v>6630</v>
      </c>
      <c r="E3573" s="1">
        <v>0</v>
      </c>
      <c r="F3573" s="1">
        <v>0</v>
      </c>
      <c r="G3573" s="1">
        <v>0</v>
      </c>
      <c r="H3573" s="1">
        <v>8025623</v>
      </c>
      <c r="I3573" s="2">
        <v>46009</v>
      </c>
      <c r="J3573" s="1">
        <v>720000</v>
      </c>
      <c r="K3573" s="1">
        <v>0</v>
      </c>
      <c r="L3573" s="1">
        <v>0</v>
      </c>
      <c r="M3573" s="1" t="s">
        <v>6643</v>
      </c>
      <c r="N3573" s="1" t="s">
        <v>6632</v>
      </c>
      <c r="O3573" s="2">
        <v>72937</v>
      </c>
      <c r="P3573" s="1">
        <v>1</v>
      </c>
      <c r="Q3573" s="1" t="s">
        <v>6443</v>
      </c>
      <c r="R3573" s="2">
        <v>45918</v>
      </c>
      <c r="S3573" s="2"/>
      <c r="T3573" s="1">
        <v>0</v>
      </c>
    </row>
    <row r="3574" spans="1:20">
      <c r="A3574" s="1" t="s">
        <v>6647</v>
      </c>
      <c r="B3574" s="1" t="s">
        <v>375</v>
      </c>
      <c r="C3574" s="1" t="s">
        <v>376</v>
      </c>
      <c r="D3574" s="1" t="s">
        <v>6630</v>
      </c>
      <c r="E3574" s="1">
        <v>0</v>
      </c>
      <c r="F3574" s="1">
        <v>0</v>
      </c>
      <c r="G3574" s="1">
        <v>0</v>
      </c>
      <c r="H3574" s="1">
        <v>8025623</v>
      </c>
      <c r="I3574" s="2">
        <v>46021</v>
      </c>
      <c r="J3574" s="1">
        <v>720000</v>
      </c>
      <c r="K3574" s="1">
        <v>0</v>
      </c>
      <c r="L3574" s="1">
        <v>0</v>
      </c>
      <c r="M3574" s="1" t="s">
        <v>6643</v>
      </c>
      <c r="N3574" s="1" t="s">
        <v>6632</v>
      </c>
      <c r="O3574" s="2">
        <v>72937</v>
      </c>
      <c r="P3574" s="1">
        <v>1</v>
      </c>
      <c r="Q3574" s="1" t="s">
        <v>6443</v>
      </c>
      <c r="R3574" s="2">
        <v>45918</v>
      </c>
      <c r="S3574" s="2"/>
      <c r="T3574" s="1">
        <v>0</v>
      </c>
    </row>
    <row r="3575" spans="1:20">
      <c r="A3575" s="1" t="s">
        <v>1289</v>
      </c>
      <c r="B3575" s="1" t="s">
        <v>375</v>
      </c>
      <c r="C3575" s="1" t="s">
        <v>376</v>
      </c>
      <c r="D3575" s="1" t="s">
        <v>6630</v>
      </c>
      <c r="E3575" s="1">
        <v>0</v>
      </c>
      <c r="F3575" s="1">
        <v>0</v>
      </c>
      <c r="G3575" s="1">
        <v>0</v>
      </c>
      <c r="H3575" s="1">
        <v>8025624</v>
      </c>
      <c r="I3575" s="2">
        <v>45960</v>
      </c>
      <c r="J3575" s="1">
        <v>288000</v>
      </c>
      <c r="K3575" s="1">
        <v>0</v>
      </c>
      <c r="L3575" s="1">
        <v>0</v>
      </c>
      <c r="M3575" s="1" t="s">
        <v>6649</v>
      </c>
      <c r="N3575" s="1" t="s">
        <v>6632</v>
      </c>
      <c r="O3575" s="2">
        <v>72937</v>
      </c>
      <c r="P3575" s="1">
        <v>1</v>
      </c>
      <c r="Q3575" s="1" t="s">
        <v>6443</v>
      </c>
      <c r="R3575" s="2">
        <v>45918</v>
      </c>
      <c r="S3575" s="2"/>
      <c r="T3575" s="1">
        <v>0</v>
      </c>
    </row>
    <row r="3576" spans="1:20">
      <c r="A3576" s="1" t="s">
        <v>6648</v>
      </c>
      <c r="B3576" s="1" t="s">
        <v>375</v>
      </c>
      <c r="C3576" s="1" t="s">
        <v>376</v>
      </c>
      <c r="D3576" s="1" t="s">
        <v>6630</v>
      </c>
      <c r="E3576" s="1">
        <v>0</v>
      </c>
      <c r="F3576" s="1">
        <v>0</v>
      </c>
      <c r="G3576" s="1">
        <v>0</v>
      </c>
      <c r="H3576" s="1">
        <v>8025624</v>
      </c>
      <c r="I3576" s="2">
        <v>45967</v>
      </c>
      <c r="J3576" s="1">
        <v>288000</v>
      </c>
      <c r="K3576" s="1">
        <v>0</v>
      </c>
      <c r="L3576" s="1">
        <v>0</v>
      </c>
      <c r="M3576" s="1" t="s">
        <v>6649</v>
      </c>
      <c r="N3576" s="1" t="s">
        <v>6632</v>
      </c>
      <c r="O3576" s="2">
        <v>72937</v>
      </c>
      <c r="P3576" s="1">
        <v>1</v>
      </c>
      <c r="Q3576" s="1" t="s">
        <v>6443</v>
      </c>
      <c r="R3576" s="2">
        <v>45918</v>
      </c>
      <c r="S3576" s="2"/>
      <c r="T3576" s="1">
        <v>0</v>
      </c>
    </row>
    <row r="3577" spans="1:20">
      <c r="A3577" s="1" t="s">
        <v>6650</v>
      </c>
      <c r="B3577" s="1" t="s">
        <v>375</v>
      </c>
      <c r="C3577" s="1" t="s">
        <v>376</v>
      </c>
      <c r="D3577" s="1" t="s">
        <v>6630</v>
      </c>
      <c r="E3577" s="1">
        <v>0</v>
      </c>
      <c r="F3577" s="1">
        <v>0</v>
      </c>
      <c r="G3577" s="1">
        <v>0</v>
      </c>
      <c r="H3577" s="1">
        <v>8025624</v>
      </c>
      <c r="I3577" s="2">
        <v>45972</v>
      </c>
      <c r="J3577" s="1">
        <v>288000</v>
      </c>
      <c r="K3577" s="1">
        <v>0</v>
      </c>
      <c r="L3577" s="1">
        <v>0</v>
      </c>
      <c r="M3577" s="1" t="s">
        <v>6649</v>
      </c>
      <c r="N3577" s="1" t="s">
        <v>6632</v>
      </c>
      <c r="O3577" s="2">
        <v>72937</v>
      </c>
      <c r="P3577" s="1">
        <v>1</v>
      </c>
      <c r="Q3577" s="1" t="s">
        <v>6443</v>
      </c>
      <c r="R3577" s="2">
        <v>45918</v>
      </c>
      <c r="S3577" s="2"/>
      <c r="T3577" s="1">
        <v>0</v>
      </c>
    </row>
    <row r="3578" spans="1:20">
      <c r="A3578" s="1" t="s">
        <v>6651</v>
      </c>
      <c r="B3578" s="1" t="s">
        <v>375</v>
      </c>
      <c r="C3578" s="1" t="s">
        <v>376</v>
      </c>
      <c r="D3578" s="1" t="s">
        <v>6630</v>
      </c>
      <c r="E3578" s="1">
        <v>0</v>
      </c>
      <c r="F3578" s="1">
        <v>0</v>
      </c>
      <c r="G3578" s="1">
        <v>0</v>
      </c>
      <c r="H3578" s="1">
        <v>8025624</v>
      </c>
      <c r="I3578" s="2">
        <v>45974</v>
      </c>
      <c r="J3578" s="1">
        <v>288000</v>
      </c>
      <c r="K3578" s="1">
        <v>0</v>
      </c>
      <c r="L3578" s="1">
        <v>0</v>
      </c>
      <c r="M3578" s="1" t="s">
        <v>6649</v>
      </c>
      <c r="N3578" s="1" t="s">
        <v>6632</v>
      </c>
      <c r="O3578" s="2">
        <v>72937</v>
      </c>
      <c r="P3578" s="1">
        <v>1</v>
      </c>
      <c r="Q3578" s="1" t="s">
        <v>6443</v>
      </c>
      <c r="R3578" s="2">
        <v>45918</v>
      </c>
      <c r="S3578" s="2"/>
      <c r="T3578" s="1">
        <v>0</v>
      </c>
    </row>
    <row r="3579" spans="1:20">
      <c r="A3579" s="1" t="s">
        <v>6652</v>
      </c>
      <c r="B3579" s="1" t="s">
        <v>375</v>
      </c>
      <c r="C3579" s="1" t="s">
        <v>376</v>
      </c>
      <c r="D3579" s="1" t="s">
        <v>6630</v>
      </c>
      <c r="E3579" s="1">
        <v>0</v>
      </c>
      <c r="F3579" s="1">
        <v>0</v>
      </c>
      <c r="G3579" s="1">
        <v>0</v>
      </c>
      <c r="H3579" s="1">
        <v>8025624</v>
      </c>
      <c r="I3579" s="2">
        <v>45979</v>
      </c>
      <c r="J3579" s="1">
        <v>288000</v>
      </c>
      <c r="K3579" s="1">
        <v>0</v>
      </c>
      <c r="L3579" s="1">
        <v>0</v>
      </c>
      <c r="M3579" s="1" t="s">
        <v>6649</v>
      </c>
      <c r="N3579" s="1" t="s">
        <v>6632</v>
      </c>
      <c r="O3579" s="2">
        <v>72937</v>
      </c>
      <c r="P3579" s="1">
        <v>1</v>
      </c>
      <c r="Q3579" s="1" t="s">
        <v>6443</v>
      </c>
      <c r="R3579" s="2">
        <v>45918</v>
      </c>
      <c r="S3579" s="2"/>
      <c r="T3579" s="1">
        <v>0</v>
      </c>
    </row>
    <row r="3580" spans="1:20">
      <c r="A3580" s="1" t="s">
        <v>6653</v>
      </c>
      <c r="B3580" s="1" t="s">
        <v>375</v>
      </c>
      <c r="C3580" s="1" t="s">
        <v>376</v>
      </c>
      <c r="D3580" s="1" t="s">
        <v>6630</v>
      </c>
      <c r="E3580" s="1">
        <v>0</v>
      </c>
      <c r="F3580" s="1">
        <v>0</v>
      </c>
      <c r="G3580" s="1">
        <v>0</v>
      </c>
      <c r="H3580" s="1">
        <v>8025625</v>
      </c>
      <c r="I3580" s="2">
        <v>45967</v>
      </c>
      <c r="J3580" s="1">
        <v>288000</v>
      </c>
      <c r="K3580" s="1">
        <v>0</v>
      </c>
      <c r="L3580" s="1">
        <v>0</v>
      </c>
      <c r="M3580" s="1" t="s">
        <v>6654</v>
      </c>
      <c r="N3580" s="1" t="s">
        <v>6632</v>
      </c>
      <c r="O3580" s="2">
        <v>72937</v>
      </c>
      <c r="P3580" s="1">
        <v>1</v>
      </c>
      <c r="Q3580" s="1" t="s">
        <v>6443</v>
      </c>
      <c r="R3580" s="2">
        <v>45918</v>
      </c>
      <c r="S3580" s="2"/>
      <c r="T3580" s="1">
        <v>0</v>
      </c>
    </row>
    <row r="3581" spans="1:20">
      <c r="A3581" s="1" t="s">
        <v>6655</v>
      </c>
      <c r="B3581" s="1" t="s">
        <v>375</v>
      </c>
      <c r="C3581" s="1" t="s">
        <v>376</v>
      </c>
      <c r="D3581" s="1" t="s">
        <v>6630</v>
      </c>
      <c r="E3581" s="1">
        <v>0</v>
      </c>
      <c r="F3581" s="1">
        <v>0</v>
      </c>
      <c r="G3581" s="1">
        <v>0</v>
      </c>
      <c r="H3581" s="1">
        <v>8025625</v>
      </c>
      <c r="I3581" s="2">
        <v>45972</v>
      </c>
      <c r="J3581" s="1">
        <v>288000</v>
      </c>
      <c r="K3581" s="1">
        <v>0</v>
      </c>
      <c r="L3581" s="1">
        <v>0</v>
      </c>
      <c r="M3581" s="1" t="s">
        <v>6654</v>
      </c>
      <c r="N3581" s="1" t="s">
        <v>6632</v>
      </c>
      <c r="O3581" s="2">
        <v>72937</v>
      </c>
      <c r="P3581" s="1">
        <v>1</v>
      </c>
      <c r="Q3581" s="1" t="s">
        <v>6443</v>
      </c>
      <c r="R3581" s="2">
        <v>45918</v>
      </c>
      <c r="S3581" s="2"/>
      <c r="T3581" s="1">
        <v>0</v>
      </c>
    </row>
    <row r="3582" spans="1:20">
      <c r="A3582" s="1" t="s">
        <v>6656</v>
      </c>
      <c r="B3582" s="1" t="s">
        <v>375</v>
      </c>
      <c r="C3582" s="1" t="s">
        <v>376</v>
      </c>
      <c r="D3582" s="1" t="s">
        <v>6630</v>
      </c>
      <c r="E3582" s="1">
        <v>0</v>
      </c>
      <c r="F3582" s="1">
        <v>0</v>
      </c>
      <c r="G3582" s="1">
        <v>0</v>
      </c>
      <c r="H3582" s="1">
        <v>8025623</v>
      </c>
      <c r="I3582" s="2">
        <v>46000</v>
      </c>
      <c r="J3582" s="1">
        <v>720000</v>
      </c>
      <c r="K3582" s="1">
        <v>0</v>
      </c>
      <c r="L3582" s="1">
        <v>0</v>
      </c>
      <c r="M3582" s="1" t="s">
        <v>6643</v>
      </c>
      <c r="N3582" s="1" t="s">
        <v>6632</v>
      </c>
      <c r="O3582" s="2">
        <v>72937</v>
      </c>
      <c r="P3582" s="1">
        <v>1</v>
      </c>
      <c r="Q3582" s="1" t="s">
        <v>6443</v>
      </c>
      <c r="R3582" s="2">
        <v>45918</v>
      </c>
      <c r="S3582" s="2"/>
      <c r="T3582" s="1">
        <v>0</v>
      </c>
    </row>
    <row r="3583" spans="1:20">
      <c r="A3583" s="1" t="s">
        <v>6657</v>
      </c>
      <c r="B3583" s="1" t="s">
        <v>375</v>
      </c>
      <c r="C3583" s="1" t="s">
        <v>376</v>
      </c>
      <c r="D3583" s="1" t="s">
        <v>6630</v>
      </c>
      <c r="E3583" s="1">
        <v>0</v>
      </c>
      <c r="F3583" s="1">
        <v>0</v>
      </c>
      <c r="G3583" s="1">
        <v>0</v>
      </c>
      <c r="H3583" s="1">
        <v>8025623</v>
      </c>
      <c r="I3583" s="2">
        <v>46014</v>
      </c>
      <c r="J3583" s="1">
        <v>720000</v>
      </c>
      <c r="K3583" s="1">
        <v>0</v>
      </c>
      <c r="L3583" s="1">
        <v>0</v>
      </c>
      <c r="M3583" s="1" t="s">
        <v>6643</v>
      </c>
      <c r="N3583" s="1" t="s">
        <v>6632</v>
      </c>
      <c r="O3583" s="2">
        <v>72937</v>
      </c>
      <c r="P3583" s="1">
        <v>1</v>
      </c>
      <c r="Q3583" s="1" t="s">
        <v>6443</v>
      </c>
      <c r="R3583" s="2">
        <v>45918</v>
      </c>
      <c r="S3583" s="2"/>
      <c r="T3583" s="1">
        <v>0</v>
      </c>
    </row>
    <row r="3584" spans="1:20">
      <c r="A3584" s="1" t="s">
        <v>6658</v>
      </c>
      <c r="B3584" s="1" t="s">
        <v>6529</v>
      </c>
      <c r="C3584" s="1" t="s">
        <v>6530</v>
      </c>
      <c r="D3584" s="1" t="s">
        <v>6531</v>
      </c>
      <c r="E3584" s="1">
        <v>0</v>
      </c>
      <c r="F3584" s="1">
        <v>0</v>
      </c>
      <c r="G3584" s="1">
        <v>0</v>
      </c>
      <c r="H3584" s="1" t="s">
        <v>6532</v>
      </c>
      <c r="I3584" s="2">
        <v>46021</v>
      </c>
      <c r="J3584" s="1">
        <v>1000</v>
      </c>
      <c r="K3584" s="1">
        <v>0</v>
      </c>
      <c r="L3584" s="1">
        <v>0</v>
      </c>
      <c r="M3584" s="1" t="s">
        <v>6533</v>
      </c>
      <c r="N3584" s="1" t="s">
        <v>6534</v>
      </c>
      <c r="O3584" s="2">
        <v>46024</v>
      </c>
      <c r="P3584" s="1">
        <v>1</v>
      </c>
      <c r="Q3584" s="1" t="s">
        <v>6430</v>
      </c>
      <c r="R3584" s="2">
        <v>45919</v>
      </c>
      <c r="S3584" s="2"/>
      <c r="T3584" s="1">
        <v>0</v>
      </c>
    </row>
    <row r="3585" spans="1:20">
      <c r="A3585" s="1" t="s">
        <v>6659</v>
      </c>
      <c r="B3585" s="1" t="s">
        <v>88</v>
      </c>
      <c r="C3585" s="1" t="s">
        <v>89</v>
      </c>
      <c r="D3585" s="1" t="s">
        <v>6488</v>
      </c>
      <c r="E3585" s="1">
        <v>0</v>
      </c>
      <c r="F3585" s="1">
        <v>0</v>
      </c>
      <c r="G3585" s="1">
        <v>0</v>
      </c>
      <c r="H3585" s="1" t="s">
        <v>1107</v>
      </c>
      <c r="I3585" s="2">
        <v>46027</v>
      </c>
      <c r="J3585" s="1">
        <v>54000</v>
      </c>
      <c r="K3585" s="1">
        <v>0</v>
      </c>
      <c r="L3585" s="1">
        <v>0</v>
      </c>
      <c r="M3585" s="1" t="s">
        <v>6660</v>
      </c>
      <c r="N3585" s="1" t="s">
        <v>6587</v>
      </c>
      <c r="O3585" s="2">
        <v>46030</v>
      </c>
      <c r="P3585" s="1">
        <v>1</v>
      </c>
      <c r="Q3585" s="1" t="s">
        <v>6443</v>
      </c>
      <c r="R3585" s="2">
        <v>45922</v>
      </c>
      <c r="S3585" s="2"/>
      <c r="T3585" s="1">
        <v>0</v>
      </c>
    </row>
    <row r="3586" spans="1:20">
      <c r="A3586" s="1" t="s">
        <v>6661</v>
      </c>
      <c r="B3586" s="1" t="s">
        <v>6459</v>
      </c>
      <c r="C3586" s="1" t="s">
        <v>6460</v>
      </c>
      <c r="D3586" s="1">
        <v>0</v>
      </c>
      <c r="E3586" s="1">
        <v>0</v>
      </c>
      <c r="F3586" s="1">
        <v>0</v>
      </c>
      <c r="G3586" s="1">
        <v>0</v>
      </c>
      <c r="H3586" s="1" t="s">
        <v>6554</v>
      </c>
      <c r="I3586" s="2">
        <v>45929</v>
      </c>
      <c r="J3586" s="1">
        <v>2000000</v>
      </c>
      <c r="K3586" s="1">
        <v>70000</v>
      </c>
      <c r="L3586" s="1">
        <v>0</v>
      </c>
      <c r="M3586" s="1"/>
      <c r="N3586" s="1"/>
      <c r="O3586" s="2">
        <v>45929</v>
      </c>
      <c r="P3586" s="1">
        <v>1</v>
      </c>
      <c r="Q3586" s="1" t="s">
        <v>6436</v>
      </c>
      <c r="R3586" s="2">
        <v>45922</v>
      </c>
      <c r="S3586" s="2"/>
      <c r="T3586" s="1">
        <v>0</v>
      </c>
    </row>
    <row r="3587" spans="1:20">
      <c r="A3587" s="1" t="s">
        <v>9466</v>
      </c>
      <c r="B3587" s="1" t="s">
        <v>907</v>
      </c>
      <c r="C3587" s="1" t="s">
        <v>908</v>
      </c>
      <c r="D3587" s="1">
        <v>0</v>
      </c>
      <c r="E3587" s="1">
        <v>0</v>
      </c>
      <c r="F3587" s="1">
        <v>0</v>
      </c>
      <c r="G3587" s="1">
        <v>0</v>
      </c>
      <c r="H3587" s="1">
        <v>80791570</v>
      </c>
      <c r="I3587" s="2">
        <v>45957</v>
      </c>
      <c r="J3587" s="1">
        <v>30000</v>
      </c>
      <c r="K3587" s="1">
        <v>29400</v>
      </c>
      <c r="L3587" s="1">
        <v>0</v>
      </c>
      <c r="M3587" s="1"/>
      <c r="N3587" s="1"/>
      <c r="O3587" s="2">
        <v>45957</v>
      </c>
      <c r="P3587" s="1">
        <v>1</v>
      </c>
      <c r="Q3587" s="1" t="s">
        <v>6456</v>
      </c>
      <c r="R3587" s="2">
        <v>45922</v>
      </c>
      <c r="S3587" s="2"/>
      <c r="T3587" s="1">
        <v>0</v>
      </c>
    </row>
    <row r="3588" spans="1:20">
      <c r="A3588" s="1" t="s">
        <v>1338</v>
      </c>
      <c r="B3588" s="1" t="s">
        <v>88</v>
      </c>
      <c r="C3588" s="1" t="s">
        <v>89</v>
      </c>
      <c r="D3588" s="1" t="s">
        <v>6503</v>
      </c>
      <c r="E3588" s="1">
        <v>0</v>
      </c>
      <c r="F3588" s="1">
        <v>0</v>
      </c>
      <c r="G3588" s="1">
        <v>0</v>
      </c>
      <c r="H3588" s="1" t="s">
        <v>167</v>
      </c>
      <c r="I3588" s="2">
        <v>45992</v>
      </c>
      <c r="J3588" s="1">
        <v>384000</v>
      </c>
      <c r="K3588" s="1">
        <v>384000</v>
      </c>
      <c r="L3588" s="1">
        <v>0</v>
      </c>
      <c r="M3588" s="1" t="s">
        <v>161</v>
      </c>
      <c r="N3588" s="1" t="s">
        <v>9414</v>
      </c>
      <c r="O3588" s="2">
        <v>45995</v>
      </c>
      <c r="P3588" s="1">
        <v>1</v>
      </c>
      <c r="Q3588" s="1" t="s">
        <v>6443</v>
      </c>
      <c r="R3588" s="2">
        <v>45923</v>
      </c>
      <c r="S3588" s="2">
        <v>45980</v>
      </c>
      <c r="T3588" s="1">
        <v>384000</v>
      </c>
    </row>
    <row r="3589" spans="1:20">
      <c r="A3589" s="1" t="s">
        <v>1343</v>
      </c>
      <c r="B3589" s="1" t="s">
        <v>88</v>
      </c>
      <c r="C3589" s="1" t="s">
        <v>89</v>
      </c>
      <c r="D3589" s="1" t="s">
        <v>6503</v>
      </c>
      <c r="E3589" s="1">
        <v>0</v>
      </c>
      <c r="F3589" s="1">
        <v>0</v>
      </c>
      <c r="G3589" s="1">
        <v>0</v>
      </c>
      <c r="H3589" s="1" t="s">
        <v>167</v>
      </c>
      <c r="I3589" s="2">
        <v>45999</v>
      </c>
      <c r="J3589" s="1">
        <v>384000</v>
      </c>
      <c r="K3589" s="1">
        <v>0</v>
      </c>
      <c r="L3589" s="1">
        <v>0</v>
      </c>
      <c r="M3589" s="1" t="s">
        <v>161</v>
      </c>
      <c r="N3589" s="1" t="s">
        <v>7780</v>
      </c>
      <c r="O3589" s="2">
        <v>46002</v>
      </c>
      <c r="P3589" s="1">
        <v>1</v>
      </c>
      <c r="Q3589" s="1" t="s">
        <v>6443</v>
      </c>
      <c r="R3589" s="2">
        <v>45923</v>
      </c>
      <c r="S3589" s="2">
        <v>45986</v>
      </c>
      <c r="T3589" s="1">
        <v>384000</v>
      </c>
    </row>
    <row r="3590" spans="1:20">
      <c r="A3590" s="1" t="s">
        <v>158</v>
      </c>
      <c r="B3590" s="1" t="s">
        <v>88</v>
      </c>
      <c r="C3590" s="1" t="s">
        <v>89</v>
      </c>
      <c r="D3590" s="1" t="s">
        <v>6503</v>
      </c>
      <c r="E3590" s="1">
        <v>0</v>
      </c>
      <c r="F3590" s="1">
        <v>0</v>
      </c>
      <c r="G3590" s="1">
        <v>0</v>
      </c>
      <c r="H3590" s="1" t="s">
        <v>167</v>
      </c>
      <c r="I3590" s="2">
        <v>46006</v>
      </c>
      <c r="J3590" s="1">
        <v>384000</v>
      </c>
      <c r="K3590" s="1">
        <v>0</v>
      </c>
      <c r="L3590" s="1">
        <v>0</v>
      </c>
      <c r="M3590" s="1" t="s">
        <v>161</v>
      </c>
      <c r="N3590" s="1" t="s">
        <v>6512</v>
      </c>
      <c r="O3590" s="2">
        <v>46009</v>
      </c>
      <c r="P3590" s="1">
        <v>1</v>
      </c>
      <c r="Q3590" s="1" t="s">
        <v>6443</v>
      </c>
      <c r="R3590" s="2">
        <v>45923</v>
      </c>
      <c r="S3590" s="2">
        <v>45987</v>
      </c>
      <c r="T3590" s="1">
        <v>384000</v>
      </c>
    </row>
    <row r="3591" spans="1:20">
      <c r="A3591" s="1" t="s">
        <v>169</v>
      </c>
      <c r="B3591" s="1" t="s">
        <v>88</v>
      </c>
      <c r="C3591" s="1" t="s">
        <v>89</v>
      </c>
      <c r="D3591" s="1" t="s">
        <v>6503</v>
      </c>
      <c r="E3591" s="1">
        <v>0</v>
      </c>
      <c r="F3591" s="1">
        <v>0</v>
      </c>
      <c r="G3591" s="1">
        <v>0</v>
      </c>
      <c r="H3591" s="1" t="s">
        <v>167</v>
      </c>
      <c r="I3591" s="2">
        <v>46010</v>
      </c>
      <c r="J3591" s="1">
        <v>384000</v>
      </c>
      <c r="K3591" s="1">
        <v>0</v>
      </c>
      <c r="L3591" s="1">
        <v>0</v>
      </c>
      <c r="M3591" s="1" t="s">
        <v>161</v>
      </c>
      <c r="N3591" s="1" t="s">
        <v>6513</v>
      </c>
      <c r="O3591" s="2">
        <v>46015</v>
      </c>
      <c r="P3591" s="1">
        <v>1</v>
      </c>
      <c r="Q3591" s="1" t="s">
        <v>6443</v>
      </c>
      <c r="R3591" s="2">
        <v>45923</v>
      </c>
      <c r="S3591" s="2"/>
      <c r="T3591" s="1">
        <v>0</v>
      </c>
    </row>
    <row r="3592" spans="1:20">
      <c r="A3592" s="1" t="s">
        <v>6662</v>
      </c>
      <c r="B3592" s="1" t="s">
        <v>1011</v>
      </c>
      <c r="C3592" s="1" t="s">
        <v>1012</v>
      </c>
      <c r="D3592" s="1" t="s">
        <v>6479</v>
      </c>
      <c r="E3592" s="1">
        <v>0</v>
      </c>
      <c r="F3592" s="1">
        <v>0</v>
      </c>
      <c r="G3592" s="1">
        <v>0</v>
      </c>
      <c r="H3592" s="1" t="s">
        <v>6663</v>
      </c>
      <c r="I3592" s="2">
        <v>46034</v>
      </c>
      <c r="J3592" s="1">
        <v>90000</v>
      </c>
      <c r="K3592" s="1">
        <v>0</v>
      </c>
      <c r="L3592" s="1">
        <v>0</v>
      </c>
      <c r="M3592" s="1" t="s">
        <v>6664</v>
      </c>
      <c r="N3592" s="1"/>
      <c r="O3592" s="2">
        <v>46038</v>
      </c>
      <c r="P3592" s="1">
        <v>3</v>
      </c>
      <c r="Q3592" s="1" t="s">
        <v>6443</v>
      </c>
      <c r="R3592" s="2">
        <v>45925</v>
      </c>
      <c r="S3592" s="2"/>
      <c r="T3592" s="1">
        <v>0</v>
      </c>
    </row>
    <row r="3593" spans="1:20">
      <c r="A3593" s="1" t="s">
        <v>1359</v>
      </c>
      <c r="B3593" s="1" t="s">
        <v>1127</v>
      </c>
      <c r="C3593" s="1" t="s">
        <v>1128</v>
      </c>
      <c r="D3593" s="1" t="s">
        <v>7160</v>
      </c>
      <c r="E3593" s="1">
        <v>0</v>
      </c>
      <c r="F3593" s="1">
        <v>0</v>
      </c>
      <c r="G3593" s="1">
        <v>0</v>
      </c>
      <c r="H3593" s="1" t="s">
        <v>1363</v>
      </c>
      <c r="I3593" s="2">
        <v>46020</v>
      </c>
      <c r="J3593" s="1">
        <v>30000</v>
      </c>
      <c r="K3593" s="1">
        <v>0</v>
      </c>
      <c r="L3593" s="1">
        <v>0</v>
      </c>
      <c r="M3593" s="1" t="s">
        <v>7161</v>
      </c>
      <c r="N3593" s="1" t="s">
        <v>7084</v>
      </c>
      <c r="O3593" s="2">
        <v>46024</v>
      </c>
      <c r="P3593" s="1">
        <v>2</v>
      </c>
      <c r="Q3593" s="1" t="s">
        <v>6540</v>
      </c>
      <c r="R3593" s="2">
        <v>45925</v>
      </c>
      <c r="S3593" s="2">
        <v>45988</v>
      </c>
      <c r="T3593" s="1">
        <v>30000</v>
      </c>
    </row>
    <row r="3594" spans="1:20">
      <c r="A3594" s="1" t="s">
        <v>6665</v>
      </c>
      <c r="B3594" s="1" t="s">
        <v>6529</v>
      </c>
      <c r="C3594" s="1" t="s">
        <v>6530</v>
      </c>
      <c r="D3594" s="1" t="s">
        <v>6542</v>
      </c>
      <c r="E3594" s="1">
        <v>0</v>
      </c>
      <c r="F3594" s="1">
        <v>0</v>
      </c>
      <c r="G3594" s="1">
        <v>0</v>
      </c>
      <c r="H3594" s="1" t="s">
        <v>6666</v>
      </c>
      <c r="I3594" s="2">
        <v>46036</v>
      </c>
      <c r="J3594" s="1">
        <v>4000</v>
      </c>
      <c r="K3594" s="1">
        <v>0</v>
      </c>
      <c r="L3594" s="1">
        <v>0</v>
      </c>
      <c r="M3594" s="1" t="s">
        <v>6667</v>
      </c>
      <c r="N3594" s="1" t="s">
        <v>6534</v>
      </c>
      <c r="O3594" s="2">
        <v>46038</v>
      </c>
      <c r="P3594" s="1">
        <v>1</v>
      </c>
      <c r="Q3594" s="1" t="s">
        <v>6430</v>
      </c>
      <c r="R3594" s="2">
        <v>45926</v>
      </c>
      <c r="S3594" s="2"/>
      <c r="T3594" s="1">
        <v>0</v>
      </c>
    </row>
    <row r="3595" spans="1:20">
      <c r="A3595" s="1" t="s">
        <v>6665</v>
      </c>
      <c r="B3595" s="1" t="s">
        <v>6529</v>
      </c>
      <c r="C3595" s="1" t="s">
        <v>6530</v>
      </c>
      <c r="D3595" s="1" t="s">
        <v>6542</v>
      </c>
      <c r="E3595" s="1">
        <v>0</v>
      </c>
      <c r="F3595" s="1">
        <v>0</v>
      </c>
      <c r="G3595" s="1">
        <v>0</v>
      </c>
      <c r="H3595" s="1" t="s">
        <v>6666</v>
      </c>
      <c r="I3595" s="2">
        <v>46036</v>
      </c>
      <c r="J3595" s="1">
        <v>4000</v>
      </c>
      <c r="K3595" s="1">
        <v>0</v>
      </c>
      <c r="L3595" s="1">
        <v>0</v>
      </c>
      <c r="M3595" s="1" t="s">
        <v>6667</v>
      </c>
      <c r="N3595" s="1" t="s">
        <v>6534</v>
      </c>
      <c r="O3595" s="2">
        <v>46038</v>
      </c>
      <c r="P3595" s="1">
        <v>1</v>
      </c>
      <c r="Q3595" s="1" t="s">
        <v>6430</v>
      </c>
      <c r="R3595" s="2">
        <v>45926</v>
      </c>
      <c r="S3595" s="2"/>
      <c r="T3595" s="1">
        <v>0</v>
      </c>
    </row>
    <row r="3596" spans="1:20">
      <c r="A3596" s="1" t="s">
        <v>6668</v>
      </c>
      <c r="B3596" s="1" t="s">
        <v>88</v>
      </c>
      <c r="C3596" s="1" t="s">
        <v>89</v>
      </c>
      <c r="D3596" s="1" t="s">
        <v>6488</v>
      </c>
      <c r="E3596" s="1">
        <v>0</v>
      </c>
      <c r="F3596" s="1">
        <v>0</v>
      </c>
      <c r="G3596" s="1">
        <v>0</v>
      </c>
      <c r="H3596" s="1" t="s">
        <v>1057</v>
      </c>
      <c r="I3596" s="2">
        <v>46062</v>
      </c>
      <c r="J3596" s="1">
        <v>432000</v>
      </c>
      <c r="K3596" s="1">
        <v>0</v>
      </c>
      <c r="L3596" s="1">
        <v>0</v>
      </c>
      <c r="M3596" s="1" t="s">
        <v>6567</v>
      </c>
      <c r="N3596" s="1" t="s">
        <v>6579</v>
      </c>
      <c r="O3596" s="2">
        <v>46065</v>
      </c>
      <c r="P3596" s="1">
        <v>1</v>
      </c>
      <c r="Q3596" s="1" t="s">
        <v>6443</v>
      </c>
      <c r="R3596" s="2">
        <v>45929</v>
      </c>
      <c r="S3596" s="2"/>
      <c r="T3596" s="1">
        <v>0</v>
      </c>
    </row>
    <row r="3597" spans="1:20">
      <c r="A3597" s="1" t="s">
        <v>6669</v>
      </c>
      <c r="B3597" s="1" t="s">
        <v>1011</v>
      </c>
      <c r="C3597" s="1" t="s">
        <v>1012</v>
      </c>
      <c r="D3597" s="1" t="s">
        <v>6479</v>
      </c>
      <c r="E3597" s="1">
        <v>0</v>
      </c>
      <c r="F3597" s="1">
        <v>0</v>
      </c>
      <c r="G3597" s="1">
        <v>0</v>
      </c>
      <c r="H3597" s="1">
        <v>20030269</v>
      </c>
      <c r="I3597" s="2">
        <v>46034</v>
      </c>
      <c r="J3597" s="1">
        <v>527000</v>
      </c>
      <c r="K3597" s="1">
        <v>0</v>
      </c>
      <c r="L3597" s="1">
        <v>0</v>
      </c>
      <c r="M3597" s="1" t="s">
        <v>6670</v>
      </c>
      <c r="N3597" s="1"/>
      <c r="O3597" s="2">
        <v>46038</v>
      </c>
      <c r="P3597" s="1">
        <v>1</v>
      </c>
      <c r="Q3597" s="1" t="s">
        <v>6443</v>
      </c>
      <c r="R3597" s="2">
        <v>45930</v>
      </c>
      <c r="S3597" s="2"/>
      <c r="T3597" s="1">
        <v>0</v>
      </c>
    </row>
    <row r="3598" spans="1:20">
      <c r="A3598" s="1" t="s">
        <v>9471</v>
      </c>
      <c r="B3598" s="1" t="s">
        <v>2595</v>
      </c>
      <c r="C3598" s="1" t="s">
        <v>2596</v>
      </c>
      <c r="D3598" s="1">
        <v>0</v>
      </c>
      <c r="E3598" s="1">
        <v>0</v>
      </c>
      <c r="F3598" s="1">
        <v>0</v>
      </c>
      <c r="G3598" s="1">
        <v>0</v>
      </c>
      <c r="H3598" s="1" t="s">
        <v>7182</v>
      </c>
      <c r="I3598" s="2">
        <v>45945</v>
      </c>
      <c r="J3598" s="1">
        <v>750</v>
      </c>
      <c r="K3598" s="1">
        <v>693</v>
      </c>
      <c r="L3598" s="1">
        <v>0</v>
      </c>
      <c r="M3598" s="1"/>
      <c r="N3598" s="1" t="s">
        <v>9472</v>
      </c>
      <c r="O3598" s="2">
        <v>45946</v>
      </c>
      <c r="P3598" s="1">
        <v>1</v>
      </c>
      <c r="Q3598" s="1" t="s">
        <v>6990</v>
      </c>
      <c r="R3598" s="2">
        <v>45931</v>
      </c>
      <c r="S3598" s="2"/>
      <c r="T3598" s="1">
        <v>0</v>
      </c>
    </row>
    <row r="3599" spans="1:20">
      <c r="A3599" s="1" t="s">
        <v>6671</v>
      </c>
      <c r="B3599" s="1" t="s">
        <v>994</v>
      </c>
      <c r="C3599" s="1" t="s">
        <v>995</v>
      </c>
      <c r="D3599" s="1" t="s">
        <v>6503</v>
      </c>
      <c r="E3599" s="1">
        <v>0</v>
      </c>
      <c r="F3599" s="1">
        <v>0</v>
      </c>
      <c r="G3599" s="1">
        <v>0</v>
      </c>
      <c r="H3599" s="1" t="s">
        <v>6672</v>
      </c>
      <c r="I3599" s="2">
        <v>46055</v>
      </c>
      <c r="J3599" s="1">
        <v>54000</v>
      </c>
      <c r="K3599" s="1">
        <v>0</v>
      </c>
      <c r="L3599" s="1">
        <v>0</v>
      </c>
      <c r="M3599" s="1" t="s">
        <v>6673</v>
      </c>
      <c r="N3599" s="1" t="s">
        <v>6674</v>
      </c>
      <c r="O3599" s="2">
        <v>46058</v>
      </c>
      <c r="P3599" s="1">
        <v>1</v>
      </c>
      <c r="Q3599" s="1" t="s">
        <v>6443</v>
      </c>
      <c r="R3599" s="2">
        <v>45931</v>
      </c>
      <c r="S3599" s="2"/>
      <c r="T3599" s="1">
        <v>0</v>
      </c>
    </row>
    <row r="3600" spans="1:20">
      <c r="A3600" s="1" t="s">
        <v>6675</v>
      </c>
      <c r="B3600" s="1" t="s">
        <v>994</v>
      </c>
      <c r="C3600" s="1" t="s">
        <v>995</v>
      </c>
      <c r="D3600" s="1" t="s">
        <v>6503</v>
      </c>
      <c r="E3600" s="1">
        <v>0</v>
      </c>
      <c r="F3600" s="1">
        <v>0</v>
      </c>
      <c r="G3600" s="1">
        <v>0</v>
      </c>
      <c r="H3600" s="1" t="s">
        <v>6672</v>
      </c>
      <c r="I3600" s="2">
        <v>46076</v>
      </c>
      <c r="J3600" s="1">
        <v>46000</v>
      </c>
      <c r="K3600" s="1">
        <v>0</v>
      </c>
      <c r="L3600" s="1">
        <v>0</v>
      </c>
      <c r="M3600" s="1" t="s">
        <v>6673</v>
      </c>
      <c r="N3600" s="1" t="s">
        <v>6676</v>
      </c>
      <c r="O3600" s="2">
        <v>46078</v>
      </c>
      <c r="P3600" s="1">
        <v>1</v>
      </c>
      <c r="Q3600" s="1" t="s">
        <v>6443</v>
      </c>
      <c r="R3600" s="2">
        <v>45931</v>
      </c>
      <c r="S3600" s="2"/>
      <c r="T3600" s="1">
        <v>0</v>
      </c>
    </row>
    <row r="3601" spans="1:20">
      <c r="A3601" s="1" t="s">
        <v>9475</v>
      </c>
      <c r="B3601" s="1" t="s">
        <v>183</v>
      </c>
      <c r="C3601" s="1" t="s">
        <v>184</v>
      </c>
      <c r="D3601" s="1" t="s">
        <v>6526</v>
      </c>
      <c r="E3601" s="1">
        <v>0</v>
      </c>
      <c r="F3601" s="1">
        <v>0</v>
      </c>
      <c r="G3601" s="1">
        <v>0</v>
      </c>
      <c r="H3601" s="1" t="s">
        <v>7639</v>
      </c>
      <c r="I3601" s="2">
        <v>45958</v>
      </c>
      <c r="J3601" s="1">
        <v>18000</v>
      </c>
      <c r="K3601" s="1">
        <v>0</v>
      </c>
      <c r="L3601" s="1">
        <v>0</v>
      </c>
      <c r="M3601" s="1" t="s">
        <v>285</v>
      </c>
      <c r="N3601" s="1"/>
      <c r="O3601" s="2">
        <v>45993</v>
      </c>
      <c r="P3601" s="1">
        <v>1</v>
      </c>
      <c r="Q3601" s="1" t="s">
        <v>6468</v>
      </c>
      <c r="R3601" s="2">
        <v>45931</v>
      </c>
      <c r="S3601" s="2">
        <v>45945</v>
      </c>
      <c r="T3601" s="1">
        <v>18000</v>
      </c>
    </row>
    <row r="3602" spans="1:20">
      <c r="A3602" s="1" t="s">
        <v>9476</v>
      </c>
      <c r="B3602" s="1" t="s">
        <v>183</v>
      </c>
      <c r="C3602" s="1" t="s">
        <v>184</v>
      </c>
      <c r="D3602" s="1" t="s">
        <v>6526</v>
      </c>
      <c r="E3602" s="1">
        <v>0</v>
      </c>
      <c r="F3602" s="1">
        <v>0</v>
      </c>
      <c r="G3602" s="1">
        <v>0</v>
      </c>
      <c r="H3602" s="1" t="s">
        <v>7639</v>
      </c>
      <c r="I3602" s="2">
        <v>45965</v>
      </c>
      <c r="J3602" s="1">
        <v>18000</v>
      </c>
      <c r="K3602" s="1">
        <v>0</v>
      </c>
      <c r="L3602" s="1">
        <v>0</v>
      </c>
      <c r="M3602" s="1" t="s">
        <v>285</v>
      </c>
      <c r="N3602" s="1"/>
      <c r="O3602" s="2">
        <v>45993</v>
      </c>
      <c r="P3602" s="1">
        <v>1</v>
      </c>
      <c r="Q3602" s="1" t="s">
        <v>6468</v>
      </c>
      <c r="R3602" s="2">
        <v>45931</v>
      </c>
      <c r="S3602" s="2">
        <v>45946</v>
      </c>
      <c r="T3602" s="1">
        <v>18000</v>
      </c>
    </row>
    <row r="3603" spans="1:20">
      <c r="A3603" s="1" t="s">
        <v>9479</v>
      </c>
      <c r="B3603" s="1" t="s">
        <v>183</v>
      </c>
      <c r="C3603" s="1" t="s">
        <v>184</v>
      </c>
      <c r="D3603" s="1" t="s">
        <v>6762</v>
      </c>
      <c r="E3603" s="1">
        <v>0</v>
      </c>
      <c r="F3603" s="1">
        <v>0</v>
      </c>
      <c r="G3603" s="1">
        <v>0</v>
      </c>
      <c r="H3603" s="1" t="s">
        <v>6764</v>
      </c>
      <c r="I3603" s="2">
        <v>45958</v>
      </c>
      <c r="J3603" s="1">
        <v>40000</v>
      </c>
      <c r="K3603" s="1">
        <v>0</v>
      </c>
      <c r="L3603" s="1">
        <v>0</v>
      </c>
      <c r="M3603" s="1" t="s">
        <v>6765</v>
      </c>
      <c r="N3603" s="1"/>
      <c r="O3603" s="2">
        <v>45993</v>
      </c>
      <c r="P3603" s="1">
        <v>1</v>
      </c>
      <c r="Q3603" s="1" t="s">
        <v>6468</v>
      </c>
      <c r="R3603" s="2">
        <v>45931</v>
      </c>
      <c r="S3603" s="2">
        <v>45954</v>
      </c>
      <c r="T3603" s="1">
        <v>40000</v>
      </c>
    </row>
    <row r="3604" spans="1:20">
      <c r="A3604" s="1" t="s">
        <v>9480</v>
      </c>
      <c r="B3604" s="1" t="s">
        <v>183</v>
      </c>
      <c r="C3604" s="1" t="s">
        <v>184</v>
      </c>
      <c r="D3604" s="1" t="s">
        <v>6762</v>
      </c>
      <c r="E3604" s="1">
        <v>0</v>
      </c>
      <c r="F3604" s="1">
        <v>0</v>
      </c>
      <c r="G3604" s="1">
        <v>0</v>
      </c>
      <c r="H3604" s="1" t="s">
        <v>6764</v>
      </c>
      <c r="I3604" s="2">
        <v>45965</v>
      </c>
      <c r="J3604" s="1">
        <v>60000</v>
      </c>
      <c r="K3604" s="1">
        <v>0</v>
      </c>
      <c r="L3604" s="1">
        <v>0</v>
      </c>
      <c r="M3604" s="1" t="s">
        <v>6765</v>
      </c>
      <c r="N3604" s="1"/>
      <c r="O3604" s="2">
        <v>45979</v>
      </c>
      <c r="P3604" s="1">
        <v>1</v>
      </c>
      <c r="Q3604" s="1" t="s">
        <v>6468</v>
      </c>
      <c r="R3604" s="2">
        <v>45931</v>
      </c>
      <c r="S3604" s="2">
        <v>45955</v>
      </c>
      <c r="T3604" s="1">
        <v>60000</v>
      </c>
    </row>
    <row r="3605" spans="1:20">
      <c r="A3605" s="1" t="s">
        <v>9483</v>
      </c>
      <c r="B3605" s="1" t="s">
        <v>259</v>
      </c>
      <c r="C3605" s="1" t="s">
        <v>184</v>
      </c>
      <c r="D3605" s="1" t="s">
        <v>6871</v>
      </c>
      <c r="E3605" s="1">
        <v>0</v>
      </c>
      <c r="F3605" s="1">
        <v>0</v>
      </c>
      <c r="G3605" s="1">
        <v>0</v>
      </c>
      <c r="H3605" s="1" t="s">
        <v>258</v>
      </c>
      <c r="I3605" s="2">
        <v>45972</v>
      </c>
      <c r="J3605" s="1">
        <v>180000</v>
      </c>
      <c r="K3605" s="1">
        <v>0</v>
      </c>
      <c r="L3605" s="1">
        <v>0</v>
      </c>
      <c r="M3605" s="1" t="s">
        <v>253</v>
      </c>
      <c r="N3605" s="1"/>
      <c r="O3605" s="2">
        <v>45993</v>
      </c>
      <c r="P3605" s="1">
        <v>1</v>
      </c>
      <c r="Q3605" s="1" t="s">
        <v>6468</v>
      </c>
      <c r="R3605" s="2">
        <v>45931</v>
      </c>
      <c r="S3605" s="2">
        <v>45961</v>
      </c>
      <c r="T3605" s="1">
        <v>180000</v>
      </c>
    </row>
    <row r="3606" spans="1:20">
      <c r="A3606" s="1" t="s">
        <v>6677</v>
      </c>
      <c r="B3606" s="1" t="s">
        <v>6462</v>
      </c>
      <c r="C3606" s="1" t="s">
        <v>6463</v>
      </c>
      <c r="D3606" s="1" t="s">
        <v>6464</v>
      </c>
      <c r="E3606" s="1" t="s">
        <v>6678</v>
      </c>
      <c r="F3606" s="1">
        <v>0</v>
      </c>
      <c r="G3606" s="1">
        <v>0</v>
      </c>
      <c r="H3606" s="1" t="s">
        <v>6679</v>
      </c>
      <c r="I3606" s="2">
        <v>45936</v>
      </c>
      <c r="J3606" s="1">
        <v>40</v>
      </c>
      <c r="K3606" s="1">
        <v>0</v>
      </c>
      <c r="L3606" s="1">
        <v>0</v>
      </c>
      <c r="M3606" s="1" t="s">
        <v>358</v>
      </c>
      <c r="N3606" s="1"/>
      <c r="O3606" s="2">
        <v>45937</v>
      </c>
      <c r="P3606" s="1">
        <v>1</v>
      </c>
      <c r="Q3606" s="1" t="s">
        <v>6468</v>
      </c>
      <c r="R3606" s="2">
        <v>45932</v>
      </c>
      <c r="S3606" s="2">
        <v>45933</v>
      </c>
      <c r="T3606" s="1">
        <v>40</v>
      </c>
    </row>
    <row r="3607" spans="1:20">
      <c r="A3607" s="1" t="s">
        <v>6680</v>
      </c>
      <c r="B3607" s="1" t="s">
        <v>6462</v>
      </c>
      <c r="C3607" s="1" t="s">
        <v>6463</v>
      </c>
      <c r="D3607" s="1" t="s">
        <v>6464</v>
      </c>
      <c r="E3607" s="1" t="s">
        <v>6678</v>
      </c>
      <c r="F3607" s="1">
        <v>0</v>
      </c>
      <c r="G3607" s="1">
        <v>0</v>
      </c>
      <c r="H3607" s="1" t="s">
        <v>6681</v>
      </c>
      <c r="I3607" s="2">
        <v>45936</v>
      </c>
      <c r="J3607" s="1">
        <v>40</v>
      </c>
      <c r="K3607" s="1">
        <v>0</v>
      </c>
      <c r="L3607" s="1">
        <v>0</v>
      </c>
      <c r="M3607" s="1" t="s">
        <v>451</v>
      </c>
      <c r="N3607" s="1"/>
      <c r="O3607" s="2">
        <v>45937</v>
      </c>
      <c r="P3607" s="1">
        <v>1</v>
      </c>
      <c r="Q3607" s="1" t="s">
        <v>6468</v>
      </c>
      <c r="R3607" s="2">
        <v>45932</v>
      </c>
      <c r="S3607" s="2">
        <v>45933</v>
      </c>
      <c r="T3607" s="1">
        <v>40</v>
      </c>
    </row>
    <row r="3608" spans="1:20">
      <c r="A3608" s="1" t="s">
        <v>6682</v>
      </c>
      <c r="B3608" s="1" t="s">
        <v>1127</v>
      </c>
      <c r="C3608" s="1" t="s">
        <v>1128</v>
      </c>
      <c r="D3608" s="1" t="s">
        <v>6683</v>
      </c>
      <c r="E3608" s="1" t="s">
        <v>6684</v>
      </c>
      <c r="F3608" s="1" t="s">
        <v>6517</v>
      </c>
      <c r="G3608" s="1" t="s">
        <v>6495</v>
      </c>
      <c r="H3608" s="1" t="s">
        <v>6685</v>
      </c>
      <c r="I3608" s="2">
        <v>46020</v>
      </c>
      <c r="J3608" s="1">
        <v>50000</v>
      </c>
      <c r="K3608" s="1">
        <v>0</v>
      </c>
      <c r="L3608" s="1">
        <v>0</v>
      </c>
      <c r="M3608" s="1" t="s">
        <v>6686</v>
      </c>
      <c r="N3608" s="1" t="s">
        <v>6687</v>
      </c>
      <c r="O3608" s="2">
        <v>46024</v>
      </c>
      <c r="P3608" s="1">
        <v>2</v>
      </c>
      <c r="Q3608" s="1" t="s">
        <v>6540</v>
      </c>
      <c r="R3608" s="2">
        <v>45932</v>
      </c>
      <c r="S3608" s="2">
        <v>45933</v>
      </c>
      <c r="T3608" s="1">
        <v>10010</v>
      </c>
    </row>
    <row r="3609" spans="1:20">
      <c r="A3609" s="1" t="s">
        <v>1433</v>
      </c>
      <c r="B3609" s="1" t="s">
        <v>1127</v>
      </c>
      <c r="C3609" s="1" t="s">
        <v>1128</v>
      </c>
      <c r="D3609" s="1">
        <v>0</v>
      </c>
      <c r="E3609" s="1">
        <v>0</v>
      </c>
      <c r="F3609" s="1">
        <v>0</v>
      </c>
      <c r="G3609" s="1">
        <v>0</v>
      </c>
      <c r="H3609" s="1" t="s">
        <v>1437</v>
      </c>
      <c r="I3609" s="2">
        <v>46009</v>
      </c>
      <c r="J3609" s="1">
        <v>18000</v>
      </c>
      <c r="K3609" s="1">
        <v>0</v>
      </c>
      <c r="L3609" s="1">
        <v>0</v>
      </c>
      <c r="M3609" s="1" t="s">
        <v>7168</v>
      </c>
      <c r="N3609" s="1" t="s">
        <v>9487</v>
      </c>
      <c r="O3609" s="2">
        <v>46014</v>
      </c>
      <c r="P3609" s="1">
        <v>2</v>
      </c>
      <c r="Q3609" s="1" t="s">
        <v>6540</v>
      </c>
      <c r="R3609" s="2">
        <v>45932</v>
      </c>
      <c r="S3609" s="2"/>
      <c r="T3609" s="1">
        <v>0</v>
      </c>
    </row>
    <row r="3610" spans="1:20">
      <c r="A3610" s="1" t="s">
        <v>6688</v>
      </c>
      <c r="B3610" s="1" t="s">
        <v>1127</v>
      </c>
      <c r="C3610" s="1" t="s">
        <v>1128</v>
      </c>
      <c r="D3610" s="1">
        <v>0</v>
      </c>
      <c r="E3610" s="1">
        <v>0</v>
      </c>
      <c r="F3610" s="1">
        <v>0</v>
      </c>
      <c r="G3610" s="1">
        <v>0</v>
      </c>
      <c r="H3610" s="1" t="s">
        <v>6689</v>
      </c>
      <c r="I3610" s="2">
        <v>46009</v>
      </c>
      <c r="J3610" s="1">
        <v>25000</v>
      </c>
      <c r="K3610" s="1">
        <v>0</v>
      </c>
      <c r="L3610" s="1">
        <v>0</v>
      </c>
      <c r="M3610" s="1"/>
      <c r="N3610" s="1" t="s">
        <v>6690</v>
      </c>
      <c r="O3610" s="2">
        <v>46014</v>
      </c>
      <c r="P3610" s="1">
        <v>2</v>
      </c>
      <c r="Q3610" s="1" t="s">
        <v>6540</v>
      </c>
      <c r="R3610" s="2">
        <v>45932</v>
      </c>
      <c r="S3610" s="2"/>
      <c r="T3610" s="1">
        <v>0</v>
      </c>
    </row>
    <row r="3611" spans="1:20">
      <c r="A3611" s="1" t="s">
        <v>6691</v>
      </c>
      <c r="B3611" s="1" t="s">
        <v>1127</v>
      </c>
      <c r="C3611" s="1" t="s">
        <v>1128</v>
      </c>
      <c r="D3611" s="1" t="s">
        <v>6692</v>
      </c>
      <c r="E3611" s="1">
        <v>0</v>
      </c>
      <c r="F3611" s="1">
        <v>0</v>
      </c>
      <c r="G3611" s="1">
        <v>0</v>
      </c>
      <c r="H3611" s="1" t="s">
        <v>6693</v>
      </c>
      <c r="I3611" s="2">
        <v>46020</v>
      </c>
      <c r="J3611" s="1">
        <v>30000</v>
      </c>
      <c r="K3611" s="1">
        <v>0</v>
      </c>
      <c r="L3611" s="1">
        <v>0</v>
      </c>
      <c r="M3611" s="1"/>
      <c r="N3611" s="1" t="s">
        <v>6694</v>
      </c>
      <c r="O3611" s="2">
        <v>46024</v>
      </c>
      <c r="P3611" s="1">
        <v>2</v>
      </c>
      <c r="Q3611" s="1" t="s">
        <v>6540</v>
      </c>
      <c r="R3611" s="2">
        <v>45933</v>
      </c>
      <c r="S3611" s="2"/>
      <c r="T3611" s="1">
        <v>0</v>
      </c>
    </row>
    <row r="3612" spans="1:20">
      <c r="A3612" s="1" t="s">
        <v>6695</v>
      </c>
      <c r="B3612" s="1" t="s">
        <v>375</v>
      </c>
      <c r="C3612" s="1" t="s">
        <v>376</v>
      </c>
      <c r="D3612" s="1" t="s">
        <v>6696</v>
      </c>
      <c r="E3612" s="1">
        <v>0</v>
      </c>
      <c r="F3612" s="1">
        <v>0</v>
      </c>
      <c r="G3612" s="1">
        <v>0</v>
      </c>
      <c r="H3612" s="1" t="s">
        <v>6697</v>
      </c>
      <c r="I3612" s="2">
        <v>46085</v>
      </c>
      <c r="J3612" s="1">
        <v>20000</v>
      </c>
      <c r="K3612" s="1">
        <v>0</v>
      </c>
      <c r="L3612" s="1">
        <v>0</v>
      </c>
      <c r="M3612" s="1" t="s">
        <v>6698</v>
      </c>
      <c r="N3612" s="1" t="s">
        <v>6699</v>
      </c>
      <c r="O3612" s="2">
        <v>46087</v>
      </c>
      <c r="P3612" s="1">
        <v>1</v>
      </c>
      <c r="Q3612" s="1" t="s">
        <v>6443</v>
      </c>
      <c r="R3612" s="2">
        <v>45932</v>
      </c>
      <c r="S3612" s="2"/>
      <c r="T3612" s="1">
        <v>0</v>
      </c>
    </row>
    <row r="3613" spans="1:20">
      <c r="A3613" s="1" t="s">
        <v>6700</v>
      </c>
      <c r="B3613" s="1" t="s">
        <v>1169</v>
      </c>
      <c r="C3613" s="1" t="s">
        <v>1170</v>
      </c>
      <c r="D3613" s="1" t="s">
        <v>6454</v>
      </c>
      <c r="E3613" s="1">
        <v>0</v>
      </c>
      <c r="F3613" s="1">
        <v>0</v>
      </c>
      <c r="G3613" s="1">
        <v>0</v>
      </c>
      <c r="H3613" s="1">
        <v>44017008600301</v>
      </c>
      <c r="I3613" s="2">
        <v>46014</v>
      </c>
      <c r="J3613" s="1">
        <v>4000</v>
      </c>
      <c r="K3613" s="1">
        <v>0</v>
      </c>
      <c r="L3613" s="1">
        <v>0</v>
      </c>
      <c r="M3613" s="1" t="s">
        <v>6701</v>
      </c>
      <c r="N3613" s="1"/>
      <c r="O3613" s="2">
        <v>46021</v>
      </c>
      <c r="P3613" s="1">
        <v>4</v>
      </c>
      <c r="Q3613" s="1" t="s">
        <v>6430</v>
      </c>
      <c r="R3613" s="2">
        <v>45933</v>
      </c>
      <c r="S3613" s="2"/>
      <c r="T3613" s="1">
        <v>0</v>
      </c>
    </row>
    <row r="3614" spans="1:20">
      <c r="A3614" s="1" t="s">
        <v>9488</v>
      </c>
      <c r="B3614" s="1" t="s">
        <v>7587</v>
      </c>
      <c r="C3614" s="1" t="s">
        <v>7588</v>
      </c>
      <c r="D3614" s="1">
        <v>0</v>
      </c>
      <c r="E3614" s="1">
        <v>0</v>
      </c>
      <c r="F3614" s="1">
        <v>0</v>
      </c>
      <c r="G3614" s="1">
        <v>0</v>
      </c>
      <c r="H3614" s="1" t="s">
        <v>9489</v>
      </c>
      <c r="I3614" s="2">
        <v>46000</v>
      </c>
      <c r="J3614" s="1">
        <v>100000</v>
      </c>
      <c r="K3614" s="1">
        <v>0</v>
      </c>
      <c r="L3614" s="1">
        <v>0</v>
      </c>
      <c r="M3614" s="1"/>
      <c r="N3614" s="1"/>
      <c r="O3614" s="2">
        <v>46000</v>
      </c>
      <c r="P3614" s="1">
        <v>0</v>
      </c>
      <c r="Q3614" s="1" t="s">
        <v>6456</v>
      </c>
      <c r="R3614" s="2">
        <v>45936</v>
      </c>
      <c r="S3614" s="2"/>
      <c r="T3614" s="1">
        <v>0</v>
      </c>
    </row>
    <row r="3615" spans="1:20">
      <c r="A3615" s="1" t="s">
        <v>1494</v>
      </c>
      <c r="B3615" s="1" t="s">
        <v>653</v>
      </c>
      <c r="C3615" s="1" t="s">
        <v>654</v>
      </c>
      <c r="D3615" s="1" t="s">
        <v>6555</v>
      </c>
      <c r="E3615" s="1" t="s">
        <v>6556</v>
      </c>
      <c r="F3615" s="1" t="s">
        <v>6557</v>
      </c>
      <c r="G3615" s="1" t="s">
        <v>6558</v>
      </c>
      <c r="H3615" s="1" t="s">
        <v>129</v>
      </c>
      <c r="I3615" s="2">
        <v>45990</v>
      </c>
      <c r="J3615" s="1">
        <v>720000</v>
      </c>
      <c r="K3615" s="1">
        <v>720000</v>
      </c>
      <c r="L3615" s="1">
        <v>0</v>
      </c>
      <c r="M3615" s="1" t="s">
        <v>124</v>
      </c>
      <c r="N3615" s="1"/>
      <c r="O3615" s="2">
        <v>45993</v>
      </c>
      <c r="P3615" s="1">
        <v>1</v>
      </c>
      <c r="Q3615" s="1" t="s">
        <v>6436</v>
      </c>
      <c r="R3615" s="2">
        <v>45936</v>
      </c>
      <c r="S3615" s="2">
        <v>45978</v>
      </c>
      <c r="T3615" s="1">
        <v>720000</v>
      </c>
    </row>
    <row r="3616" spans="1:20">
      <c r="A3616" s="1" t="s">
        <v>1494</v>
      </c>
      <c r="B3616" s="1" t="s">
        <v>653</v>
      </c>
      <c r="C3616" s="1" t="s">
        <v>654</v>
      </c>
      <c r="D3616" s="1" t="s">
        <v>6555</v>
      </c>
      <c r="E3616" s="1" t="s">
        <v>6556</v>
      </c>
      <c r="F3616" s="1" t="s">
        <v>6557</v>
      </c>
      <c r="G3616" s="1" t="s">
        <v>6558</v>
      </c>
      <c r="H3616" s="1" t="s">
        <v>129</v>
      </c>
      <c r="I3616" s="2">
        <v>45992</v>
      </c>
      <c r="J3616" s="1">
        <v>720000</v>
      </c>
      <c r="K3616" s="1">
        <v>720000</v>
      </c>
      <c r="L3616" s="1">
        <v>0</v>
      </c>
      <c r="M3616" s="1" t="s">
        <v>124</v>
      </c>
      <c r="N3616" s="1"/>
      <c r="O3616" s="2">
        <v>45995</v>
      </c>
      <c r="P3616" s="1">
        <v>1</v>
      </c>
      <c r="Q3616" s="1" t="s">
        <v>6436</v>
      </c>
      <c r="R3616" s="2">
        <v>45936</v>
      </c>
      <c r="S3616" s="2">
        <v>45980</v>
      </c>
      <c r="T3616" s="1">
        <v>720000</v>
      </c>
    </row>
    <row r="3617" spans="1:20">
      <c r="A3617" s="1" t="s">
        <v>1499</v>
      </c>
      <c r="B3617" s="1" t="s">
        <v>653</v>
      </c>
      <c r="C3617" s="1" t="s">
        <v>654</v>
      </c>
      <c r="D3617" s="1" t="s">
        <v>6555</v>
      </c>
      <c r="E3617" s="1" t="s">
        <v>6556</v>
      </c>
      <c r="F3617" s="1" t="s">
        <v>6557</v>
      </c>
      <c r="G3617" s="1" t="s">
        <v>6558</v>
      </c>
      <c r="H3617" s="1" t="s">
        <v>129</v>
      </c>
      <c r="I3617" s="2">
        <v>45995</v>
      </c>
      <c r="J3617" s="1">
        <v>720000</v>
      </c>
      <c r="K3617" s="1">
        <v>0</v>
      </c>
      <c r="L3617" s="1">
        <v>0</v>
      </c>
      <c r="M3617" s="1" t="s">
        <v>124</v>
      </c>
      <c r="N3617" s="1"/>
      <c r="O3617" s="2">
        <v>46000</v>
      </c>
      <c r="P3617" s="1">
        <v>1</v>
      </c>
      <c r="Q3617" s="1" t="s">
        <v>6436</v>
      </c>
      <c r="R3617" s="2">
        <v>45936</v>
      </c>
      <c r="S3617" s="2">
        <v>45982</v>
      </c>
      <c r="T3617" s="1">
        <v>720000</v>
      </c>
    </row>
    <row r="3618" spans="1:20">
      <c r="A3618" s="1" t="s">
        <v>1499</v>
      </c>
      <c r="B3618" s="1" t="s">
        <v>653</v>
      </c>
      <c r="C3618" s="1" t="s">
        <v>654</v>
      </c>
      <c r="D3618" s="1" t="s">
        <v>6555</v>
      </c>
      <c r="E3618" s="1" t="s">
        <v>6556</v>
      </c>
      <c r="F3618" s="1" t="s">
        <v>6557</v>
      </c>
      <c r="G3618" s="1" t="s">
        <v>6558</v>
      </c>
      <c r="H3618" s="1" t="s">
        <v>129</v>
      </c>
      <c r="I3618" s="2">
        <v>45997</v>
      </c>
      <c r="J3618" s="1">
        <v>720000</v>
      </c>
      <c r="K3618" s="1">
        <v>0</v>
      </c>
      <c r="L3618" s="1">
        <v>0</v>
      </c>
      <c r="M3618" s="1" t="s">
        <v>124</v>
      </c>
      <c r="N3618" s="1"/>
      <c r="O3618" s="2">
        <v>46002</v>
      </c>
      <c r="P3618" s="1">
        <v>1</v>
      </c>
      <c r="Q3618" s="1" t="s">
        <v>6436</v>
      </c>
      <c r="R3618" s="2">
        <v>45936</v>
      </c>
      <c r="S3618" s="2">
        <v>45985</v>
      </c>
      <c r="T3618" s="1">
        <v>720000</v>
      </c>
    </row>
    <row r="3619" spans="1:20">
      <c r="A3619" s="1" t="s">
        <v>1504</v>
      </c>
      <c r="B3619" s="1" t="s">
        <v>653</v>
      </c>
      <c r="C3619" s="1" t="s">
        <v>654</v>
      </c>
      <c r="D3619" s="1" t="s">
        <v>6555</v>
      </c>
      <c r="E3619" s="1" t="s">
        <v>6556</v>
      </c>
      <c r="F3619" s="1" t="s">
        <v>6557</v>
      </c>
      <c r="G3619" s="1" t="s">
        <v>6558</v>
      </c>
      <c r="H3619" s="1" t="s">
        <v>129</v>
      </c>
      <c r="I3619" s="2">
        <v>46001</v>
      </c>
      <c r="J3619" s="1">
        <v>720000</v>
      </c>
      <c r="K3619" s="1">
        <v>0</v>
      </c>
      <c r="L3619" s="1">
        <v>0</v>
      </c>
      <c r="M3619" s="1" t="s">
        <v>124</v>
      </c>
      <c r="N3619" s="1"/>
      <c r="O3619" s="2">
        <v>46007</v>
      </c>
      <c r="P3619" s="1">
        <v>1</v>
      </c>
      <c r="Q3619" s="1" t="s">
        <v>6436</v>
      </c>
      <c r="R3619" s="2">
        <v>45936</v>
      </c>
      <c r="S3619" s="2"/>
      <c r="T3619" s="1">
        <v>0</v>
      </c>
    </row>
    <row r="3620" spans="1:20">
      <c r="A3620" s="1" t="s">
        <v>1504</v>
      </c>
      <c r="B3620" s="1" t="s">
        <v>653</v>
      </c>
      <c r="C3620" s="1" t="s">
        <v>654</v>
      </c>
      <c r="D3620" s="1" t="s">
        <v>6555</v>
      </c>
      <c r="E3620" s="1" t="s">
        <v>6556</v>
      </c>
      <c r="F3620" s="1" t="s">
        <v>6557</v>
      </c>
      <c r="G3620" s="1" t="s">
        <v>6558</v>
      </c>
      <c r="H3620" s="1" t="s">
        <v>129</v>
      </c>
      <c r="I3620" s="2">
        <v>46003</v>
      </c>
      <c r="J3620" s="1">
        <v>720000</v>
      </c>
      <c r="K3620" s="1">
        <v>0</v>
      </c>
      <c r="L3620" s="1">
        <v>0</v>
      </c>
      <c r="M3620" s="1" t="s">
        <v>124</v>
      </c>
      <c r="N3620" s="1"/>
      <c r="O3620" s="2">
        <v>46009</v>
      </c>
      <c r="P3620" s="1">
        <v>1</v>
      </c>
      <c r="Q3620" s="1" t="s">
        <v>6436</v>
      </c>
      <c r="R3620" s="2">
        <v>45936</v>
      </c>
      <c r="S3620" s="2"/>
      <c r="T3620" s="1">
        <v>0</v>
      </c>
    </row>
    <row r="3621" spans="1:20">
      <c r="A3621" s="1" t="s">
        <v>6702</v>
      </c>
      <c r="B3621" s="1" t="s">
        <v>653</v>
      </c>
      <c r="C3621" s="1" t="s">
        <v>654</v>
      </c>
      <c r="D3621" s="1" t="s">
        <v>6555</v>
      </c>
      <c r="E3621" s="1" t="s">
        <v>6556</v>
      </c>
      <c r="F3621" s="1" t="s">
        <v>6557</v>
      </c>
      <c r="G3621" s="1" t="s">
        <v>6558</v>
      </c>
      <c r="H3621" s="1" t="s">
        <v>129</v>
      </c>
      <c r="I3621" s="2">
        <v>46007</v>
      </c>
      <c r="J3621" s="1">
        <v>720000</v>
      </c>
      <c r="K3621" s="1">
        <v>0</v>
      </c>
      <c r="L3621" s="1">
        <v>0</v>
      </c>
      <c r="M3621" s="1" t="s">
        <v>124</v>
      </c>
      <c r="N3621" s="1"/>
      <c r="O3621" s="2">
        <v>46010</v>
      </c>
      <c r="P3621" s="1">
        <v>1</v>
      </c>
      <c r="Q3621" s="1" t="s">
        <v>6436</v>
      </c>
      <c r="R3621" s="2">
        <v>45936</v>
      </c>
      <c r="S3621" s="2"/>
      <c r="T3621" s="1">
        <v>0</v>
      </c>
    </row>
    <row r="3622" spans="1:20">
      <c r="A3622" s="1" t="s">
        <v>6703</v>
      </c>
      <c r="B3622" s="1" t="s">
        <v>653</v>
      </c>
      <c r="C3622" s="1" t="s">
        <v>654</v>
      </c>
      <c r="D3622" s="1" t="s">
        <v>6555</v>
      </c>
      <c r="E3622" s="1" t="s">
        <v>6556</v>
      </c>
      <c r="F3622" s="1" t="s">
        <v>6557</v>
      </c>
      <c r="G3622" s="1" t="s">
        <v>6558</v>
      </c>
      <c r="H3622" s="1" t="s">
        <v>129</v>
      </c>
      <c r="I3622" s="2">
        <v>46015</v>
      </c>
      <c r="J3622" s="1">
        <v>720000</v>
      </c>
      <c r="K3622" s="1">
        <v>0</v>
      </c>
      <c r="L3622" s="1">
        <v>0</v>
      </c>
      <c r="M3622" s="1" t="s">
        <v>124</v>
      </c>
      <c r="N3622" s="1"/>
      <c r="O3622" s="2">
        <v>46017</v>
      </c>
      <c r="P3622" s="1">
        <v>1</v>
      </c>
      <c r="Q3622" s="1" t="s">
        <v>6436</v>
      </c>
      <c r="R3622" s="2">
        <v>45936</v>
      </c>
      <c r="S3622" s="2"/>
      <c r="T3622" s="1">
        <v>0</v>
      </c>
    </row>
    <row r="3623" spans="1:20">
      <c r="A3623" s="1" t="s">
        <v>6703</v>
      </c>
      <c r="B3623" s="1" t="s">
        <v>653</v>
      </c>
      <c r="C3623" s="1" t="s">
        <v>654</v>
      </c>
      <c r="D3623" s="1" t="s">
        <v>6555</v>
      </c>
      <c r="E3623" s="1" t="s">
        <v>6556</v>
      </c>
      <c r="F3623" s="1" t="s">
        <v>6557</v>
      </c>
      <c r="G3623" s="1" t="s">
        <v>6558</v>
      </c>
      <c r="H3623" s="1" t="s">
        <v>129</v>
      </c>
      <c r="I3623" s="2">
        <v>46017</v>
      </c>
      <c r="J3623" s="1">
        <v>720000</v>
      </c>
      <c r="K3623" s="1">
        <v>0</v>
      </c>
      <c r="L3623" s="1">
        <v>0</v>
      </c>
      <c r="M3623" s="1" t="s">
        <v>124</v>
      </c>
      <c r="N3623" s="1"/>
      <c r="O3623" s="2">
        <v>46021</v>
      </c>
      <c r="P3623" s="1">
        <v>1</v>
      </c>
      <c r="Q3623" s="1" t="s">
        <v>6436</v>
      </c>
      <c r="R3623" s="2">
        <v>45936</v>
      </c>
      <c r="S3623" s="2"/>
      <c r="T3623" s="1">
        <v>0</v>
      </c>
    </row>
    <row r="3624" spans="1:20">
      <c r="A3624" s="1" t="s">
        <v>6704</v>
      </c>
      <c r="B3624" s="1" t="s">
        <v>653</v>
      </c>
      <c r="C3624" s="1" t="s">
        <v>654</v>
      </c>
      <c r="D3624" s="1" t="s">
        <v>6555</v>
      </c>
      <c r="E3624" s="1" t="s">
        <v>6556</v>
      </c>
      <c r="F3624" s="1" t="s">
        <v>6557</v>
      </c>
      <c r="G3624" s="1" t="s">
        <v>6558</v>
      </c>
      <c r="H3624" s="1" t="s">
        <v>129</v>
      </c>
      <c r="I3624" s="2">
        <v>46028</v>
      </c>
      <c r="J3624" s="1">
        <v>1200000</v>
      </c>
      <c r="K3624" s="1">
        <v>0</v>
      </c>
      <c r="L3624" s="1">
        <v>0</v>
      </c>
      <c r="M3624" s="1" t="s">
        <v>124</v>
      </c>
      <c r="N3624" s="1"/>
      <c r="O3624" s="2">
        <v>46030</v>
      </c>
      <c r="P3624" s="1">
        <v>1</v>
      </c>
      <c r="Q3624" s="1" t="s">
        <v>6436</v>
      </c>
      <c r="R3624" s="2">
        <v>45936</v>
      </c>
      <c r="S3624" s="2"/>
      <c r="T3624" s="1">
        <v>0</v>
      </c>
    </row>
    <row r="3625" spans="1:20">
      <c r="A3625" s="1" t="s">
        <v>6705</v>
      </c>
      <c r="B3625" s="1" t="s">
        <v>130</v>
      </c>
      <c r="C3625" s="1" t="s">
        <v>131</v>
      </c>
      <c r="D3625" s="1" t="s">
        <v>6555</v>
      </c>
      <c r="E3625" s="1" t="s">
        <v>6556</v>
      </c>
      <c r="F3625" s="1" t="s">
        <v>6557</v>
      </c>
      <c r="G3625" s="1" t="s">
        <v>6558</v>
      </c>
      <c r="H3625" s="1" t="s">
        <v>129</v>
      </c>
      <c r="I3625" s="2">
        <v>46043</v>
      </c>
      <c r="J3625" s="1">
        <v>1200000</v>
      </c>
      <c r="K3625" s="1">
        <v>0</v>
      </c>
      <c r="L3625" s="1">
        <v>0</v>
      </c>
      <c r="M3625" s="1" t="s">
        <v>124</v>
      </c>
      <c r="N3625" s="1"/>
      <c r="O3625" s="2">
        <v>46055</v>
      </c>
      <c r="P3625" s="1">
        <v>1</v>
      </c>
      <c r="Q3625" s="1" t="s">
        <v>6436</v>
      </c>
      <c r="R3625" s="2">
        <v>45936</v>
      </c>
      <c r="S3625" s="2"/>
      <c r="T3625" s="1">
        <v>0</v>
      </c>
    </row>
    <row r="3626" spans="1:20">
      <c r="A3626" s="1" t="s">
        <v>6706</v>
      </c>
      <c r="B3626" s="1" t="s">
        <v>130</v>
      </c>
      <c r="C3626" s="1" t="s">
        <v>131</v>
      </c>
      <c r="D3626" s="1" t="s">
        <v>6555</v>
      </c>
      <c r="E3626" s="1" t="s">
        <v>6556</v>
      </c>
      <c r="F3626" s="1" t="s">
        <v>6557</v>
      </c>
      <c r="G3626" s="1" t="s">
        <v>6558</v>
      </c>
      <c r="H3626" s="1" t="s">
        <v>129</v>
      </c>
      <c r="I3626" s="2">
        <v>46071</v>
      </c>
      <c r="J3626" s="1">
        <v>1200000</v>
      </c>
      <c r="K3626" s="1">
        <v>0</v>
      </c>
      <c r="L3626" s="1">
        <v>0</v>
      </c>
      <c r="M3626" s="1" t="s">
        <v>124</v>
      </c>
      <c r="N3626" s="1"/>
      <c r="O3626" s="2">
        <v>46083</v>
      </c>
      <c r="P3626" s="1">
        <v>1</v>
      </c>
      <c r="Q3626" s="1" t="s">
        <v>6436</v>
      </c>
      <c r="R3626" s="2">
        <v>45936</v>
      </c>
      <c r="S3626" s="2"/>
      <c r="T3626" s="1">
        <v>0</v>
      </c>
    </row>
    <row r="3627" spans="1:20">
      <c r="A3627" s="1" t="s">
        <v>9496</v>
      </c>
      <c r="B3627" s="1" t="s">
        <v>1698</v>
      </c>
      <c r="C3627" s="1" t="s">
        <v>1699</v>
      </c>
      <c r="D3627" s="1" t="s">
        <v>7529</v>
      </c>
      <c r="E3627" s="1" t="s">
        <v>7054</v>
      </c>
      <c r="F3627" s="1">
        <v>0</v>
      </c>
      <c r="G3627" s="1">
        <v>0</v>
      </c>
      <c r="H3627" s="1" t="s">
        <v>9497</v>
      </c>
      <c r="I3627" s="2">
        <v>45945</v>
      </c>
      <c r="J3627" s="1">
        <v>1000</v>
      </c>
      <c r="K3627" s="1">
        <v>0</v>
      </c>
      <c r="L3627" s="1">
        <v>0</v>
      </c>
      <c r="M3627" s="1" t="s">
        <v>9498</v>
      </c>
      <c r="N3627" s="1" t="s">
        <v>9499</v>
      </c>
      <c r="O3627" s="2">
        <v>45947</v>
      </c>
      <c r="P3627" s="1">
        <v>1</v>
      </c>
      <c r="Q3627" s="1" t="s">
        <v>6430</v>
      </c>
      <c r="R3627" s="2">
        <v>45936</v>
      </c>
      <c r="S3627" s="2"/>
      <c r="T3627" s="1">
        <v>0</v>
      </c>
    </row>
    <row r="3628" spans="1:20">
      <c r="A3628" s="1" t="s">
        <v>9500</v>
      </c>
      <c r="B3628" s="1" t="s">
        <v>1698</v>
      </c>
      <c r="C3628" s="1" t="s">
        <v>1699</v>
      </c>
      <c r="D3628" s="1" t="s">
        <v>7529</v>
      </c>
      <c r="E3628" s="1" t="s">
        <v>8611</v>
      </c>
      <c r="F3628" s="1">
        <v>0</v>
      </c>
      <c r="G3628" s="1">
        <v>0</v>
      </c>
      <c r="H3628" s="1" t="s">
        <v>9501</v>
      </c>
      <c r="I3628" s="2">
        <v>45945</v>
      </c>
      <c r="J3628" s="1">
        <v>1000</v>
      </c>
      <c r="K3628" s="1">
        <v>0</v>
      </c>
      <c r="L3628" s="1">
        <v>0</v>
      </c>
      <c r="M3628" s="1"/>
      <c r="N3628" s="1" t="s">
        <v>9499</v>
      </c>
      <c r="O3628" s="2">
        <v>45947</v>
      </c>
      <c r="P3628" s="1">
        <v>1</v>
      </c>
      <c r="Q3628" s="1" t="s">
        <v>6430</v>
      </c>
      <c r="R3628" s="2">
        <v>45936</v>
      </c>
      <c r="S3628" s="2"/>
      <c r="T3628" s="1">
        <v>0</v>
      </c>
    </row>
    <row r="3629" spans="1:20">
      <c r="A3629" s="1" t="s">
        <v>6707</v>
      </c>
      <c r="B3629" s="1" t="s">
        <v>994</v>
      </c>
      <c r="C3629" s="1" t="s">
        <v>995</v>
      </c>
      <c r="D3629" s="1" t="s">
        <v>6503</v>
      </c>
      <c r="E3629" s="1">
        <v>0</v>
      </c>
      <c r="F3629" s="1">
        <v>0</v>
      </c>
      <c r="G3629" s="1">
        <v>0</v>
      </c>
      <c r="H3629" s="1" t="s">
        <v>993</v>
      </c>
      <c r="I3629" s="2">
        <v>46041</v>
      </c>
      <c r="J3629" s="1">
        <v>54000</v>
      </c>
      <c r="K3629" s="1">
        <v>0</v>
      </c>
      <c r="L3629" s="1">
        <v>0</v>
      </c>
      <c r="M3629" s="1" t="s">
        <v>6673</v>
      </c>
      <c r="N3629" s="1" t="s">
        <v>6581</v>
      </c>
      <c r="O3629" s="2">
        <v>46044</v>
      </c>
      <c r="P3629" s="1">
        <v>1</v>
      </c>
      <c r="Q3629" s="1" t="s">
        <v>6443</v>
      </c>
      <c r="R3629" s="2">
        <v>45937</v>
      </c>
      <c r="S3629" s="2"/>
      <c r="T3629" s="1">
        <v>0</v>
      </c>
    </row>
    <row r="3630" spans="1:20">
      <c r="A3630" s="1" t="s">
        <v>6707</v>
      </c>
      <c r="B3630" s="1" t="s">
        <v>994</v>
      </c>
      <c r="C3630" s="1" t="s">
        <v>995</v>
      </c>
      <c r="D3630" s="1" t="s">
        <v>6503</v>
      </c>
      <c r="E3630" s="1">
        <v>0</v>
      </c>
      <c r="F3630" s="1">
        <v>0</v>
      </c>
      <c r="G3630" s="1">
        <v>0</v>
      </c>
      <c r="H3630" s="1" t="s">
        <v>993</v>
      </c>
      <c r="I3630" s="2">
        <v>46078</v>
      </c>
      <c r="J3630" s="1">
        <v>46000</v>
      </c>
      <c r="K3630" s="1">
        <v>0</v>
      </c>
      <c r="L3630" s="1">
        <v>0</v>
      </c>
      <c r="M3630" s="1" t="s">
        <v>6673</v>
      </c>
      <c r="N3630" s="1" t="s">
        <v>6708</v>
      </c>
      <c r="O3630" s="2">
        <v>46083</v>
      </c>
      <c r="P3630" s="1">
        <v>1</v>
      </c>
      <c r="Q3630" s="1" t="s">
        <v>6443</v>
      </c>
      <c r="R3630" s="2">
        <v>45937</v>
      </c>
      <c r="S3630" s="2"/>
      <c r="T3630" s="1">
        <v>0</v>
      </c>
    </row>
    <row r="3631" spans="1:20">
      <c r="A3631" s="1" t="s">
        <v>1508</v>
      </c>
      <c r="B3631" s="1" t="s">
        <v>88</v>
      </c>
      <c r="C3631" s="1" t="s">
        <v>89</v>
      </c>
      <c r="D3631" s="1" t="s">
        <v>6503</v>
      </c>
      <c r="E3631" s="1">
        <v>0</v>
      </c>
      <c r="F3631" s="1">
        <v>0</v>
      </c>
      <c r="G3631" s="1">
        <v>0</v>
      </c>
      <c r="H3631" s="1" t="s">
        <v>167</v>
      </c>
      <c r="I3631" s="2">
        <v>45992</v>
      </c>
      <c r="J3631" s="1">
        <v>204000</v>
      </c>
      <c r="K3631" s="1">
        <v>0</v>
      </c>
      <c r="L3631" s="1">
        <v>0</v>
      </c>
      <c r="M3631" s="1" t="s">
        <v>161</v>
      </c>
      <c r="N3631" s="1" t="s">
        <v>9414</v>
      </c>
      <c r="O3631" s="2">
        <v>45995</v>
      </c>
      <c r="P3631" s="1">
        <v>1</v>
      </c>
      <c r="Q3631" s="1" t="s">
        <v>6443</v>
      </c>
      <c r="R3631" s="2">
        <v>45937</v>
      </c>
      <c r="S3631" s="2">
        <v>45979</v>
      </c>
      <c r="T3631" s="1">
        <v>204000</v>
      </c>
    </row>
    <row r="3632" spans="1:20">
      <c r="A3632" s="1" t="s">
        <v>1508</v>
      </c>
      <c r="B3632" s="1" t="s">
        <v>88</v>
      </c>
      <c r="C3632" s="1" t="s">
        <v>89</v>
      </c>
      <c r="D3632" s="1" t="s">
        <v>6503</v>
      </c>
      <c r="E3632" s="1">
        <v>0</v>
      </c>
      <c r="F3632" s="1">
        <v>0</v>
      </c>
      <c r="G3632" s="1">
        <v>0</v>
      </c>
      <c r="H3632" s="1" t="s">
        <v>167</v>
      </c>
      <c r="I3632" s="2">
        <v>45999</v>
      </c>
      <c r="J3632" s="1">
        <v>204000</v>
      </c>
      <c r="K3632" s="1">
        <v>0</v>
      </c>
      <c r="L3632" s="1">
        <v>0</v>
      </c>
      <c r="M3632" s="1" t="s">
        <v>161</v>
      </c>
      <c r="N3632" s="1" t="s">
        <v>7780</v>
      </c>
      <c r="O3632" s="2">
        <v>46002</v>
      </c>
      <c r="P3632" s="1">
        <v>1</v>
      </c>
      <c r="Q3632" s="1" t="s">
        <v>6443</v>
      </c>
      <c r="R3632" s="2">
        <v>45937</v>
      </c>
      <c r="S3632" s="2">
        <v>45979</v>
      </c>
      <c r="T3632" s="1">
        <v>204000</v>
      </c>
    </row>
    <row r="3633" spans="1:20">
      <c r="A3633" s="1" t="s">
        <v>1513</v>
      </c>
      <c r="B3633" s="1" t="s">
        <v>88</v>
      </c>
      <c r="C3633" s="1" t="s">
        <v>89</v>
      </c>
      <c r="D3633" s="1" t="s">
        <v>6503</v>
      </c>
      <c r="E3633" s="1">
        <v>0</v>
      </c>
      <c r="F3633" s="1">
        <v>0</v>
      </c>
      <c r="G3633" s="1">
        <v>0</v>
      </c>
      <c r="H3633" s="1" t="s">
        <v>1177</v>
      </c>
      <c r="I3633" s="2">
        <v>45999</v>
      </c>
      <c r="J3633" s="1">
        <v>42000</v>
      </c>
      <c r="K3633" s="1">
        <v>0</v>
      </c>
      <c r="L3633" s="1">
        <v>0</v>
      </c>
      <c r="M3633" s="1" t="s">
        <v>161</v>
      </c>
      <c r="N3633" s="1" t="s">
        <v>7780</v>
      </c>
      <c r="O3633" s="2">
        <v>46002</v>
      </c>
      <c r="P3633" s="1">
        <v>2</v>
      </c>
      <c r="Q3633" s="1" t="s">
        <v>6443</v>
      </c>
      <c r="R3633" s="2">
        <v>45937</v>
      </c>
      <c r="S3633" s="2">
        <v>45981</v>
      </c>
      <c r="T3633" s="1">
        <v>42000</v>
      </c>
    </row>
    <row r="3634" spans="1:20">
      <c r="A3634" s="1" t="s">
        <v>1517</v>
      </c>
      <c r="B3634" s="1" t="s">
        <v>88</v>
      </c>
      <c r="C3634" s="1" t="s">
        <v>89</v>
      </c>
      <c r="D3634" s="1" t="s">
        <v>6503</v>
      </c>
      <c r="E3634" s="1">
        <v>0</v>
      </c>
      <c r="F3634" s="1">
        <v>0</v>
      </c>
      <c r="G3634" s="1">
        <v>0</v>
      </c>
      <c r="H3634" s="1" t="s">
        <v>1520</v>
      </c>
      <c r="I3634" s="2">
        <v>45992</v>
      </c>
      <c r="J3634" s="1">
        <v>25000</v>
      </c>
      <c r="K3634" s="1">
        <v>0</v>
      </c>
      <c r="L3634" s="1">
        <v>0</v>
      </c>
      <c r="M3634" s="1" t="s">
        <v>8643</v>
      </c>
      <c r="N3634" s="1" t="s">
        <v>9414</v>
      </c>
      <c r="O3634" s="2">
        <v>45995</v>
      </c>
      <c r="P3634" s="1">
        <v>1</v>
      </c>
      <c r="Q3634" s="1" t="s">
        <v>6443</v>
      </c>
      <c r="R3634" s="2">
        <v>45937</v>
      </c>
      <c r="S3634" s="2"/>
      <c r="T3634" s="1">
        <v>0</v>
      </c>
    </row>
    <row r="3635" spans="1:20">
      <c r="A3635" s="1" t="s">
        <v>9503</v>
      </c>
      <c r="B3635" s="1" t="s">
        <v>183</v>
      </c>
      <c r="C3635" s="1" t="s">
        <v>184</v>
      </c>
      <c r="D3635" s="1" t="s">
        <v>6526</v>
      </c>
      <c r="E3635" s="1">
        <v>0</v>
      </c>
      <c r="F3635" s="1">
        <v>0</v>
      </c>
      <c r="G3635" s="1">
        <v>0</v>
      </c>
      <c r="H3635" s="1" t="s">
        <v>6760</v>
      </c>
      <c r="I3635" s="2">
        <v>45972</v>
      </c>
      <c r="J3635" s="1">
        <v>60000</v>
      </c>
      <c r="K3635" s="1">
        <v>0</v>
      </c>
      <c r="L3635" s="1">
        <v>0</v>
      </c>
      <c r="M3635" s="1" t="s">
        <v>310</v>
      </c>
      <c r="N3635" s="1"/>
      <c r="O3635" s="2">
        <v>45993</v>
      </c>
      <c r="P3635" s="1">
        <v>1</v>
      </c>
      <c r="Q3635" s="1" t="s">
        <v>6468</v>
      </c>
      <c r="R3635" s="2">
        <v>45937</v>
      </c>
      <c r="S3635" s="2">
        <v>45959</v>
      </c>
      <c r="T3635" s="1">
        <v>60000</v>
      </c>
    </row>
    <row r="3636" spans="1:20">
      <c r="A3636" s="1" t="s">
        <v>9504</v>
      </c>
      <c r="B3636" s="1" t="s">
        <v>183</v>
      </c>
      <c r="C3636" s="1" t="s">
        <v>184</v>
      </c>
      <c r="D3636" s="1" t="s">
        <v>6526</v>
      </c>
      <c r="E3636" s="1">
        <v>0</v>
      </c>
      <c r="F3636" s="1">
        <v>0</v>
      </c>
      <c r="G3636" s="1">
        <v>0</v>
      </c>
      <c r="H3636" s="1" t="s">
        <v>312</v>
      </c>
      <c r="I3636" s="2">
        <v>45965</v>
      </c>
      <c r="J3636" s="1">
        <v>12000</v>
      </c>
      <c r="K3636" s="1">
        <v>0</v>
      </c>
      <c r="L3636" s="1">
        <v>0</v>
      </c>
      <c r="M3636" s="1" t="s">
        <v>310</v>
      </c>
      <c r="N3636" s="1"/>
      <c r="O3636" s="2">
        <v>45993</v>
      </c>
      <c r="P3636" s="1">
        <v>1</v>
      </c>
      <c r="Q3636" s="1" t="s">
        <v>6468</v>
      </c>
      <c r="R3636" s="2">
        <v>45937</v>
      </c>
      <c r="S3636" s="2">
        <v>45951</v>
      </c>
      <c r="T3636" s="1">
        <v>12000</v>
      </c>
    </row>
    <row r="3637" spans="1:20">
      <c r="A3637" s="1" t="s">
        <v>1523</v>
      </c>
      <c r="B3637" s="1" t="s">
        <v>183</v>
      </c>
      <c r="C3637" s="1" t="s">
        <v>184</v>
      </c>
      <c r="D3637" s="1" t="s">
        <v>6522</v>
      </c>
      <c r="E3637" s="1">
        <v>0</v>
      </c>
      <c r="F3637" s="1">
        <v>0</v>
      </c>
      <c r="G3637" s="1">
        <v>0</v>
      </c>
      <c r="H3637" s="1" t="s">
        <v>1527</v>
      </c>
      <c r="I3637" s="2">
        <v>45972</v>
      </c>
      <c r="J3637" s="1">
        <v>18000</v>
      </c>
      <c r="K3637" s="1">
        <v>0</v>
      </c>
      <c r="L3637" s="1">
        <v>0</v>
      </c>
      <c r="M3637" s="1" t="s">
        <v>9505</v>
      </c>
      <c r="N3637" s="1"/>
      <c r="O3637" s="2">
        <v>45986</v>
      </c>
      <c r="P3637" s="1">
        <v>1</v>
      </c>
      <c r="Q3637" s="1" t="s">
        <v>6468</v>
      </c>
      <c r="R3637" s="2">
        <v>45937</v>
      </c>
      <c r="S3637" s="2">
        <v>45982</v>
      </c>
      <c r="T3637" s="1">
        <v>54000</v>
      </c>
    </row>
    <row r="3638" spans="1:20">
      <c r="A3638" s="1" t="s">
        <v>9506</v>
      </c>
      <c r="B3638" s="1" t="s">
        <v>183</v>
      </c>
      <c r="C3638" s="1" t="s">
        <v>184</v>
      </c>
      <c r="D3638" s="1" t="s">
        <v>6526</v>
      </c>
      <c r="E3638" s="1">
        <v>0</v>
      </c>
      <c r="F3638" s="1">
        <v>0</v>
      </c>
      <c r="G3638" s="1">
        <v>0</v>
      </c>
      <c r="H3638" s="1" t="s">
        <v>7639</v>
      </c>
      <c r="I3638" s="2">
        <v>45965</v>
      </c>
      <c r="J3638" s="1">
        <v>18000</v>
      </c>
      <c r="K3638" s="1">
        <v>0</v>
      </c>
      <c r="L3638" s="1">
        <v>0</v>
      </c>
      <c r="M3638" s="1" t="s">
        <v>285</v>
      </c>
      <c r="N3638" s="1"/>
      <c r="O3638" s="2">
        <v>45979</v>
      </c>
      <c r="P3638" s="1">
        <v>1</v>
      </c>
      <c r="Q3638" s="1" t="s">
        <v>6468</v>
      </c>
      <c r="R3638" s="2">
        <v>45937</v>
      </c>
      <c r="S3638" s="2">
        <v>45946</v>
      </c>
      <c r="T3638" s="1">
        <v>18000</v>
      </c>
    </row>
    <row r="3639" spans="1:20">
      <c r="A3639" s="1" t="s">
        <v>9507</v>
      </c>
      <c r="B3639" s="1" t="s">
        <v>183</v>
      </c>
      <c r="C3639" s="1" t="s">
        <v>184</v>
      </c>
      <c r="D3639" s="1" t="s">
        <v>6526</v>
      </c>
      <c r="E3639" s="1">
        <v>0</v>
      </c>
      <c r="F3639" s="1">
        <v>0</v>
      </c>
      <c r="G3639" s="1">
        <v>0</v>
      </c>
      <c r="H3639" s="1" t="s">
        <v>7639</v>
      </c>
      <c r="I3639" s="2">
        <v>45972</v>
      </c>
      <c r="J3639" s="1">
        <v>18000</v>
      </c>
      <c r="K3639" s="1">
        <v>0</v>
      </c>
      <c r="L3639" s="1">
        <v>0</v>
      </c>
      <c r="M3639" s="1" t="s">
        <v>285</v>
      </c>
      <c r="N3639" s="1"/>
      <c r="O3639" s="2">
        <v>45986</v>
      </c>
      <c r="P3639" s="1">
        <v>1</v>
      </c>
      <c r="Q3639" s="1" t="s">
        <v>6468</v>
      </c>
      <c r="R3639" s="2">
        <v>45937</v>
      </c>
      <c r="S3639" s="2">
        <v>45946</v>
      </c>
      <c r="T3639" s="1">
        <v>18000</v>
      </c>
    </row>
    <row r="3640" spans="1:20">
      <c r="A3640" s="1" t="s">
        <v>1530</v>
      </c>
      <c r="B3640" s="1" t="s">
        <v>183</v>
      </c>
      <c r="C3640" s="1" t="s">
        <v>184</v>
      </c>
      <c r="D3640" s="1" t="s">
        <v>6522</v>
      </c>
      <c r="E3640" s="1">
        <v>0</v>
      </c>
      <c r="F3640" s="1">
        <v>0</v>
      </c>
      <c r="G3640" s="1">
        <v>0</v>
      </c>
      <c r="H3640" s="1" t="s">
        <v>182</v>
      </c>
      <c r="I3640" s="2">
        <v>45958</v>
      </c>
      <c r="J3640" s="1">
        <v>36000</v>
      </c>
      <c r="K3640" s="1">
        <v>0</v>
      </c>
      <c r="L3640" s="1">
        <v>0</v>
      </c>
      <c r="M3640" s="1" t="s">
        <v>176</v>
      </c>
      <c r="N3640" s="1"/>
      <c r="O3640" s="2">
        <v>45993</v>
      </c>
      <c r="P3640" s="1">
        <v>1</v>
      </c>
      <c r="Q3640" s="1" t="s">
        <v>6468</v>
      </c>
      <c r="R3640" s="2">
        <v>45937</v>
      </c>
      <c r="S3640" s="2">
        <v>45966</v>
      </c>
      <c r="T3640" s="1">
        <v>108000</v>
      </c>
    </row>
    <row r="3641" spans="1:20">
      <c r="A3641" s="1" t="s">
        <v>1539</v>
      </c>
      <c r="B3641" s="1" t="s">
        <v>183</v>
      </c>
      <c r="C3641" s="1" t="s">
        <v>184</v>
      </c>
      <c r="D3641" s="1" t="s">
        <v>6522</v>
      </c>
      <c r="E3641" s="1">
        <v>0</v>
      </c>
      <c r="F3641" s="1">
        <v>0</v>
      </c>
      <c r="G3641" s="1">
        <v>0</v>
      </c>
      <c r="H3641" s="1" t="s">
        <v>182</v>
      </c>
      <c r="I3641" s="2">
        <v>45965</v>
      </c>
      <c r="J3641" s="1">
        <v>36000</v>
      </c>
      <c r="K3641" s="1">
        <v>0</v>
      </c>
      <c r="L3641" s="1">
        <v>0</v>
      </c>
      <c r="M3641" s="1" t="s">
        <v>176</v>
      </c>
      <c r="N3641" s="1"/>
      <c r="O3641" s="2">
        <v>45979</v>
      </c>
      <c r="P3641" s="1">
        <v>1</v>
      </c>
      <c r="Q3641" s="1" t="s">
        <v>6468</v>
      </c>
      <c r="R3641" s="2">
        <v>45937</v>
      </c>
      <c r="S3641" s="2">
        <v>45966</v>
      </c>
      <c r="T3641" s="1">
        <v>108000</v>
      </c>
    </row>
    <row r="3642" spans="1:20">
      <c r="A3642" s="1" t="s">
        <v>173</v>
      </c>
      <c r="B3642" s="1" t="s">
        <v>183</v>
      </c>
      <c r="C3642" s="1" t="s">
        <v>184</v>
      </c>
      <c r="D3642" s="1" t="s">
        <v>6522</v>
      </c>
      <c r="E3642" s="1">
        <v>0</v>
      </c>
      <c r="F3642" s="1">
        <v>0</v>
      </c>
      <c r="G3642" s="1">
        <v>0</v>
      </c>
      <c r="H3642" s="1" t="s">
        <v>182</v>
      </c>
      <c r="I3642" s="2">
        <v>45972</v>
      </c>
      <c r="J3642" s="1">
        <v>36000</v>
      </c>
      <c r="K3642" s="1">
        <v>0</v>
      </c>
      <c r="L3642" s="1">
        <v>0</v>
      </c>
      <c r="M3642" s="1" t="s">
        <v>176</v>
      </c>
      <c r="N3642" s="1"/>
      <c r="O3642" s="2">
        <v>45986</v>
      </c>
      <c r="P3642" s="1">
        <v>1</v>
      </c>
      <c r="Q3642" s="1" t="s">
        <v>6468</v>
      </c>
      <c r="R3642" s="2">
        <v>45937</v>
      </c>
      <c r="S3642" s="2">
        <v>45981</v>
      </c>
      <c r="T3642" s="1">
        <v>108000</v>
      </c>
    </row>
    <row r="3643" spans="1:20">
      <c r="A3643" s="1" t="s">
        <v>1543</v>
      </c>
      <c r="B3643" s="1" t="s">
        <v>183</v>
      </c>
      <c r="C3643" s="1" t="s">
        <v>184</v>
      </c>
      <c r="D3643" s="1" t="s">
        <v>6522</v>
      </c>
      <c r="E3643" s="1">
        <v>0</v>
      </c>
      <c r="F3643" s="1">
        <v>0</v>
      </c>
      <c r="G3643" s="1">
        <v>0</v>
      </c>
      <c r="H3643" s="1" t="s">
        <v>198</v>
      </c>
      <c r="I3643" s="2">
        <v>45958</v>
      </c>
      <c r="J3643" s="1">
        <v>36000</v>
      </c>
      <c r="K3643" s="1">
        <v>0</v>
      </c>
      <c r="L3643" s="1">
        <v>0</v>
      </c>
      <c r="M3643" s="1" t="s">
        <v>176</v>
      </c>
      <c r="N3643" s="1"/>
      <c r="O3643" s="2">
        <v>45972</v>
      </c>
      <c r="P3643" s="1">
        <v>1</v>
      </c>
      <c r="Q3643" s="1" t="s">
        <v>6468</v>
      </c>
      <c r="R3643" s="2">
        <v>45937</v>
      </c>
      <c r="S3643" s="2">
        <v>45975</v>
      </c>
      <c r="T3643" s="1">
        <v>108000</v>
      </c>
    </row>
    <row r="3644" spans="1:20">
      <c r="A3644" s="1" t="s">
        <v>194</v>
      </c>
      <c r="B3644" s="1" t="s">
        <v>183</v>
      </c>
      <c r="C3644" s="1" t="s">
        <v>184</v>
      </c>
      <c r="D3644" s="1" t="s">
        <v>6522</v>
      </c>
      <c r="E3644" s="1">
        <v>0</v>
      </c>
      <c r="F3644" s="1">
        <v>0</v>
      </c>
      <c r="G3644" s="1">
        <v>0</v>
      </c>
      <c r="H3644" s="1" t="s">
        <v>198</v>
      </c>
      <c r="I3644" s="2">
        <v>45965</v>
      </c>
      <c r="J3644" s="1">
        <v>36000</v>
      </c>
      <c r="K3644" s="1">
        <v>0</v>
      </c>
      <c r="L3644" s="1">
        <v>0</v>
      </c>
      <c r="M3644" s="1" t="s">
        <v>176</v>
      </c>
      <c r="N3644" s="1"/>
      <c r="O3644" s="2">
        <v>45979</v>
      </c>
      <c r="P3644" s="1">
        <v>1</v>
      </c>
      <c r="Q3644" s="1" t="s">
        <v>6468</v>
      </c>
      <c r="R3644" s="2">
        <v>45937</v>
      </c>
      <c r="S3644" s="2">
        <v>45975</v>
      </c>
      <c r="T3644" s="1">
        <v>108000</v>
      </c>
    </row>
    <row r="3645" spans="1:20">
      <c r="A3645" s="1" t="s">
        <v>6709</v>
      </c>
      <c r="B3645" s="1" t="s">
        <v>1011</v>
      </c>
      <c r="C3645" s="1" t="s">
        <v>1012</v>
      </c>
      <c r="D3645" s="1" t="s">
        <v>6479</v>
      </c>
      <c r="E3645" s="1">
        <v>0</v>
      </c>
      <c r="F3645" s="1">
        <v>0</v>
      </c>
      <c r="G3645" s="1">
        <v>0</v>
      </c>
      <c r="H3645" s="1">
        <v>15035242</v>
      </c>
      <c r="I3645" s="2">
        <v>46044</v>
      </c>
      <c r="J3645" s="1">
        <v>16712</v>
      </c>
      <c r="K3645" s="1">
        <v>0</v>
      </c>
      <c r="L3645" s="1">
        <v>0</v>
      </c>
      <c r="M3645" s="1" t="s">
        <v>725</v>
      </c>
      <c r="N3645" s="1"/>
      <c r="O3645" s="2">
        <v>46051</v>
      </c>
      <c r="P3645" s="1">
        <v>3</v>
      </c>
      <c r="Q3645" s="1" t="s">
        <v>6443</v>
      </c>
      <c r="R3645" s="2">
        <v>45937</v>
      </c>
      <c r="S3645" s="2"/>
      <c r="T3645" s="1">
        <v>0</v>
      </c>
    </row>
    <row r="3646" spans="1:20">
      <c r="A3646" s="1" t="s">
        <v>1554</v>
      </c>
      <c r="B3646" s="1" t="s">
        <v>895</v>
      </c>
      <c r="C3646" s="1" t="s">
        <v>896</v>
      </c>
      <c r="D3646" s="1" t="s">
        <v>6531</v>
      </c>
      <c r="E3646" s="1">
        <v>0</v>
      </c>
      <c r="F3646" s="1">
        <v>0</v>
      </c>
      <c r="G3646" s="1">
        <v>0</v>
      </c>
      <c r="H3646" s="1" t="s">
        <v>1558</v>
      </c>
      <c r="I3646" s="2">
        <v>45986</v>
      </c>
      <c r="J3646" s="1">
        <v>1000</v>
      </c>
      <c r="K3646" s="1">
        <v>1000</v>
      </c>
      <c r="L3646" s="1">
        <v>0</v>
      </c>
      <c r="M3646" s="1" t="s">
        <v>9510</v>
      </c>
      <c r="N3646" s="1" t="s">
        <v>9412</v>
      </c>
      <c r="O3646" s="2">
        <v>45988</v>
      </c>
      <c r="P3646" s="1">
        <v>1</v>
      </c>
      <c r="Q3646" s="1" t="s">
        <v>6456</v>
      </c>
      <c r="R3646" s="2">
        <v>45939</v>
      </c>
      <c r="S3646" s="2">
        <v>45985</v>
      </c>
      <c r="T3646" s="1">
        <v>1000</v>
      </c>
    </row>
    <row r="3647" spans="1:20">
      <c r="A3647" s="1" t="s">
        <v>1561</v>
      </c>
      <c r="B3647" s="1" t="s">
        <v>895</v>
      </c>
      <c r="C3647" s="1" t="s">
        <v>896</v>
      </c>
      <c r="D3647" s="1" t="s">
        <v>7026</v>
      </c>
      <c r="E3647" s="1">
        <v>0</v>
      </c>
      <c r="F3647" s="1">
        <v>0</v>
      </c>
      <c r="G3647" s="1">
        <v>0</v>
      </c>
      <c r="H3647" s="1" t="s">
        <v>1565</v>
      </c>
      <c r="I3647" s="2">
        <v>45986</v>
      </c>
      <c r="J3647" s="1">
        <v>1000</v>
      </c>
      <c r="K3647" s="1">
        <v>1000</v>
      </c>
      <c r="L3647" s="1">
        <v>0</v>
      </c>
      <c r="M3647" s="1" t="s">
        <v>9511</v>
      </c>
      <c r="N3647" s="1" t="s">
        <v>9412</v>
      </c>
      <c r="O3647" s="2">
        <v>45988</v>
      </c>
      <c r="P3647" s="1">
        <v>1</v>
      </c>
      <c r="Q3647" s="1" t="s">
        <v>6456</v>
      </c>
      <c r="R3647" s="2">
        <v>45939</v>
      </c>
      <c r="S3647" s="2">
        <v>45985</v>
      </c>
      <c r="T3647" s="1">
        <v>1000</v>
      </c>
    </row>
    <row r="3648" spans="1:20">
      <c r="A3648" s="1" t="s">
        <v>6710</v>
      </c>
      <c r="B3648" s="1" t="s">
        <v>88</v>
      </c>
      <c r="C3648" s="1" t="s">
        <v>89</v>
      </c>
      <c r="D3648" s="1" t="s">
        <v>6488</v>
      </c>
      <c r="E3648" s="1">
        <v>0</v>
      </c>
      <c r="F3648" s="1">
        <v>0</v>
      </c>
      <c r="G3648" s="1">
        <v>0</v>
      </c>
      <c r="H3648" s="1" t="s">
        <v>1107</v>
      </c>
      <c r="I3648" s="2">
        <v>46048</v>
      </c>
      <c r="J3648" s="1">
        <v>54000</v>
      </c>
      <c r="K3648" s="1">
        <v>0</v>
      </c>
      <c r="L3648" s="1">
        <v>0</v>
      </c>
      <c r="M3648" s="1" t="s">
        <v>6660</v>
      </c>
      <c r="N3648" s="1" t="s">
        <v>6536</v>
      </c>
      <c r="O3648" s="2">
        <v>46051</v>
      </c>
      <c r="P3648" s="1">
        <v>1</v>
      </c>
      <c r="Q3648" s="1" t="s">
        <v>6443</v>
      </c>
      <c r="R3648" s="2">
        <v>45939</v>
      </c>
      <c r="S3648" s="2"/>
      <c r="T3648" s="1">
        <v>0</v>
      </c>
    </row>
    <row r="3649" spans="1:20">
      <c r="A3649" s="1" t="s">
        <v>6711</v>
      </c>
      <c r="B3649" s="1" t="s">
        <v>88</v>
      </c>
      <c r="C3649" s="1" t="s">
        <v>89</v>
      </c>
      <c r="D3649" s="1" t="s">
        <v>6488</v>
      </c>
      <c r="E3649" s="1">
        <v>0</v>
      </c>
      <c r="F3649" s="1">
        <v>0</v>
      </c>
      <c r="G3649" s="1">
        <v>0</v>
      </c>
      <c r="H3649" s="1" t="s">
        <v>1107</v>
      </c>
      <c r="I3649" s="2">
        <v>46062</v>
      </c>
      <c r="J3649" s="1">
        <v>54000</v>
      </c>
      <c r="K3649" s="1">
        <v>0</v>
      </c>
      <c r="L3649" s="1">
        <v>0</v>
      </c>
      <c r="M3649" s="1" t="s">
        <v>6660</v>
      </c>
      <c r="N3649" s="1" t="s">
        <v>6579</v>
      </c>
      <c r="O3649" s="2">
        <v>46065</v>
      </c>
      <c r="P3649" s="1">
        <v>1</v>
      </c>
      <c r="Q3649" s="1" t="s">
        <v>6443</v>
      </c>
      <c r="R3649" s="2">
        <v>45939</v>
      </c>
      <c r="S3649" s="2"/>
      <c r="T3649" s="1">
        <v>0</v>
      </c>
    </row>
    <row r="3650" spans="1:20">
      <c r="A3650" s="1" t="s">
        <v>6712</v>
      </c>
      <c r="B3650" s="1" t="s">
        <v>895</v>
      </c>
      <c r="C3650" s="1" t="s">
        <v>896</v>
      </c>
      <c r="D3650" s="1" t="s">
        <v>6531</v>
      </c>
      <c r="E3650" s="1">
        <v>0</v>
      </c>
      <c r="F3650" s="1">
        <v>0</v>
      </c>
      <c r="G3650" s="1">
        <v>0</v>
      </c>
      <c r="H3650" s="1" t="s">
        <v>6713</v>
      </c>
      <c r="I3650" s="2">
        <v>46020</v>
      </c>
      <c r="J3650" s="1">
        <v>5000</v>
      </c>
      <c r="K3650" s="1">
        <v>0</v>
      </c>
      <c r="L3650" s="1">
        <v>0</v>
      </c>
      <c r="M3650" s="1" t="s">
        <v>6714</v>
      </c>
      <c r="N3650" s="1" t="s">
        <v>6536</v>
      </c>
      <c r="O3650" s="2">
        <v>46024</v>
      </c>
      <c r="P3650" s="1">
        <v>2</v>
      </c>
      <c r="Q3650" s="1" t="s">
        <v>6456</v>
      </c>
      <c r="R3650" s="2">
        <v>45939</v>
      </c>
      <c r="S3650" s="2"/>
      <c r="T3650" s="1">
        <v>0</v>
      </c>
    </row>
    <row r="3651" spans="1:20">
      <c r="A3651" s="1" t="s">
        <v>202</v>
      </c>
      <c r="B3651" s="1" t="s">
        <v>154</v>
      </c>
      <c r="C3651" s="1" t="s">
        <v>155</v>
      </c>
      <c r="D3651" s="1" t="s">
        <v>6597</v>
      </c>
      <c r="E3651" s="1" t="s">
        <v>6598</v>
      </c>
      <c r="F3651" s="1" t="s">
        <v>6599</v>
      </c>
      <c r="G3651" s="1">
        <v>0</v>
      </c>
      <c r="H3651" s="1" t="s">
        <v>153</v>
      </c>
      <c r="I3651" s="2">
        <v>46015</v>
      </c>
      <c r="J3651" s="1">
        <v>4800000</v>
      </c>
      <c r="K3651" s="1">
        <v>0</v>
      </c>
      <c r="L3651" s="1">
        <v>0</v>
      </c>
      <c r="M3651" s="1" t="s">
        <v>151</v>
      </c>
      <c r="N3651" s="1"/>
      <c r="O3651" s="2">
        <v>46024</v>
      </c>
      <c r="P3651" s="1">
        <v>1</v>
      </c>
      <c r="Q3651" s="1" t="s">
        <v>6443</v>
      </c>
      <c r="R3651" s="2">
        <v>45940</v>
      </c>
      <c r="S3651" s="2"/>
      <c r="T3651" s="1">
        <v>0</v>
      </c>
    </row>
    <row r="3652" spans="1:20">
      <c r="A3652" s="1" t="s">
        <v>1621</v>
      </c>
      <c r="B3652" s="1" t="s">
        <v>416</v>
      </c>
      <c r="C3652" s="1" t="s">
        <v>417</v>
      </c>
      <c r="D3652" s="1" t="s">
        <v>6773</v>
      </c>
      <c r="E3652" s="1">
        <v>0</v>
      </c>
      <c r="F3652" s="1">
        <v>0</v>
      </c>
      <c r="G3652" s="1">
        <v>0</v>
      </c>
      <c r="H3652" s="1" t="s">
        <v>1444</v>
      </c>
      <c r="I3652" s="2">
        <v>45960</v>
      </c>
      <c r="J3652" s="1">
        <v>48000</v>
      </c>
      <c r="K3652" s="1">
        <v>48000</v>
      </c>
      <c r="L3652" s="1">
        <v>0</v>
      </c>
      <c r="M3652" s="1" t="s">
        <v>7146</v>
      </c>
      <c r="N3652" s="1"/>
      <c r="O3652" s="2">
        <v>45965</v>
      </c>
      <c r="P3652" s="1">
        <v>2</v>
      </c>
      <c r="Q3652" s="1" t="s">
        <v>6468</v>
      </c>
      <c r="R3652" s="2">
        <v>45940</v>
      </c>
      <c r="S3652" s="2">
        <v>45983</v>
      </c>
      <c r="T3652" s="1">
        <v>48000</v>
      </c>
    </row>
    <row r="3653" spans="1:20">
      <c r="A3653" s="1" t="s">
        <v>1682</v>
      </c>
      <c r="B3653" s="1" t="s">
        <v>259</v>
      </c>
      <c r="C3653" s="1" t="s">
        <v>184</v>
      </c>
      <c r="D3653" s="1" t="s">
        <v>6909</v>
      </c>
      <c r="E3653" s="1" t="s">
        <v>6910</v>
      </c>
      <c r="F3653" s="1" t="s">
        <v>6911</v>
      </c>
      <c r="G3653" s="1">
        <v>0</v>
      </c>
      <c r="H3653" s="1" t="s">
        <v>1674</v>
      </c>
      <c r="I3653" s="2">
        <v>45979</v>
      </c>
      <c r="J3653" s="1">
        <v>16000</v>
      </c>
      <c r="K3653" s="1">
        <v>16000</v>
      </c>
      <c r="L3653" s="1">
        <v>0</v>
      </c>
      <c r="M3653" s="1" t="s">
        <v>6915</v>
      </c>
      <c r="N3653" s="1" t="s">
        <v>6913</v>
      </c>
      <c r="O3653" s="2">
        <v>45988</v>
      </c>
      <c r="P3653" s="1">
        <v>1</v>
      </c>
      <c r="Q3653" s="1" t="s">
        <v>6468</v>
      </c>
      <c r="R3653" s="2">
        <v>45940</v>
      </c>
      <c r="S3653" s="2">
        <v>45985</v>
      </c>
      <c r="T3653" s="1">
        <v>32000</v>
      </c>
    </row>
    <row r="3654" spans="1:20">
      <c r="A3654" s="1" t="s">
        <v>9515</v>
      </c>
      <c r="B3654" s="1" t="s">
        <v>88</v>
      </c>
      <c r="C3654" s="1" t="s">
        <v>89</v>
      </c>
      <c r="D3654" s="1" t="s">
        <v>6503</v>
      </c>
      <c r="E3654" s="1">
        <v>0</v>
      </c>
      <c r="F3654" s="1">
        <v>0</v>
      </c>
      <c r="G3654" s="1">
        <v>0</v>
      </c>
      <c r="H3654" s="1" t="s">
        <v>1155</v>
      </c>
      <c r="I3654" s="2">
        <v>45999</v>
      </c>
      <c r="J3654" s="1">
        <v>15000</v>
      </c>
      <c r="K3654" s="1">
        <v>0</v>
      </c>
      <c r="L3654" s="1">
        <v>0</v>
      </c>
      <c r="M3654" s="1" t="s">
        <v>8643</v>
      </c>
      <c r="N3654" s="1" t="s">
        <v>7780</v>
      </c>
      <c r="O3654" s="2">
        <v>46002</v>
      </c>
      <c r="P3654" s="1">
        <v>1</v>
      </c>
      <c r="Q3654" s="1" t="s">
        <v>6443</v>
      </c>
      <c r="R3654" s="2">
        <v>45940</v>
      </c>
      <c r="S3654" s="2"/>
      <c r="T3654" s="1">
        <v>0</v>
      </c>
    </row>
    <row r="3655" spans="1:20">
      <c r="A3655" s="1" t="s">
        <v>6715</v>
      </c>
      <c r="B3655" s="1" t="s">
        <v>88</v>
      </c>
      <c r="C3655" s="1" t="s">
        <v>89</v>
      </c>
      <c r="D3655" s="1" t="s">
        <v>6503</v>
      </c>
      <c r="E3655" s="1">
        <v>0</v>
      </c>
      <c r="F3655" s="1">
        <v>0</v>
      </c>
      <c r="G3655" s="1">
        <v>0</v>
      </c>
      <c r="H3655" s="1" t="s">
        <v>6716</v>
      </c>
      <c r="I3655" s="2">
        <v>46006</v>
      </c>
      <c r="J3655" s="1">
        <v>504000</v>
      </c>
      <c r="K3655" s="1">
        <v>0</v>
      </c>
      <c r="L3655" s="1">
        <v>0</v>
      </c>
      <c r="M3655" s="1" t="s">
        <v>6717</v>
      </c>
      <c r="N3655" s="1" t="s">
        <v>6512</v>
      </c>
      <c r="O3655" s="2">
        <v>46009</v>
      </c>
      <c r="P3655" s="1">
        <v>1</v>
      </c>
      <c r="Q3655" s="1" t="s">
        <v>6443</v>
      </c>
      <c r="R3655" s="2">
        <v>45940</v>
      </c>
      <c r="S3655" s="2"/>
      <c r="T3655" s="1">
        <v>0</v>
      </c>
    </row>
    <row r="3656" spans="1:20">
      <c r="A3656" s="1" t="s">
        <v>6718</v>
      </c>
      <c r="B3656" s="1" t="s">
        <v>88</v>
      </c>
      <c r="C3656" s="1" t="s">
        <v>89</v>
      </c>
      <c r="D3656" s="1" t="s">
        <v>6488</v>
      </c>
      <c r="E3656" s="1">
        <v>0</v>
      </c>
      <c r="F3656" s="1">
        <v>0</v>
      </c>
      <c r="G3656" s="1">
        <v>0</v>
      </c>
      <c r="H3656" s="1" t="s">
        <v>1092</v>
      </c>
      <c r="I3656" s="2">
        <v>46034</v>
      </c>
      <c r="J3656" s="1">
        <v>200000</v>
      </c>
      <c r="K3656" s="1">
        <v>0</v>
      </c>
      <c r="L3656" s="1">
        <v>0</v>
      </c>
      <c r="M3656" s="1" t="s">
        <v>6719</v>
      </c>
      <c r="N3656" s="1" t="s">
        <v>6619</v>
      </c>
      <c r="O3656" s="2">
        <v>46037</v>
      </c>
      <c r="P3656" s="1">
        <v>2</v>
      </c>
      <c r="Q3656" s="1" t="s">
        <v>6443</v>
      </c>
      <c r="R3656" s="2">
        <v>45940</v>
      </c>
      <c r="S3656" s="2"/>
      <c r="T3656" s="1">
        <v>0</v>
      </c>
    </row>
    <row r="3657" spans="1:20">
      <c r="A3657" s="1" t="s">
        <v>1716</v>
      </c>
      <c r="B3657" s="1" t="s">
        <v>387</v>
      </c>
      <c r="C3657" s="1" t="s">
        <v>388</v>
      </c>
      <c r="D3657" s="1" t="s">
        <v>6721</v>
      </c>
      <c r="E3657" s="1">
        <v>0</v>
      </c>
      <c r="F3657" s="1">
        <v>0</v>
      </c>
      <c r="G3657" s="1">
        <v>0</v>
      </c>
      <c r="H3657" s="1" t="s">
        <v>386</v>
      </c>
      <c r="I3657" s="2">
        <v>45999</v>
      </c>
      <c r="J3657" s="1">
        <v>600000</v>
      </c>
      <c r="K3657" s="1">
        <v>0</v>
      </c>
      <c r="L3657" s="1">
        <v>0</v>
      </c>
      <c r="M3657" s="1" t="s">
        <v>384</v>
      </c>
      <c r="N3657" s="1" t="s">
        <v>6722</v>
      </c>
      <c r="O3657" s="2">
        <v>46006</v>
      </c>
      <c r="P3657" s="1">
        <v>2</v>
      </c>
      <c r="Q3657" s="1" t="s">
        <v>6456</v>
      </c>
      <c r="R3657" s="2">
        <v>45940</v>
      </c>
      <c r="S3657" s="2"/>
      <c r="T3657" s="1">
        <v>0</v>
      </c>
    </row>
    <row r="3658" spans="1:20">
      <c r="A3658" s="1" t="s">
        <v>6720</v>
      </c>
      <c r="B3658" s="1" t="s">
        <v>387</v>
      </c>
      <c r="C3658" s="1" t="s">
        <v>388</v>
      </c>
      <c r="D3658" s="1" t="s">
        <v>6721</v>
      </c>
      <c r="E3658" s="1">
        <v>0</v>
      </c>
      <c r="F3658" s="1">
        <v>0</v>
      </c>
      <c r="G3658" s="1">
        <v>0</v>
      </c>
      <c r="H3658" s="1" t="s">
        <v>386</v>
      </c>
      <c r="I3658" s="2">
        <v>45999</v>
      </c>
      <c r="J3658" s="1">
        <v>200000</v>
      </c>
      <c r="K3658" s="1">
        <v>0</v>
      </c>
      <c r="L3658" s="1">
        <v>0</v>
      </c>
      <c r="M3658" s="1" t="s">
        <v>384</v>
      </c>
      <c r="N3658" s="1" t="s">
        <v>6722</v>
      </c>
      <c r="O3658" s="2">
        <v>46006</v>
      </c>
      <c r="P3658" s="1">
        <v>2</v>
      </c>
      <c r="Q3658" s="1" t="s">
        <v>6456</v>
      </c>
      <c r="R3658" s="2">
        <v>45940</v>
      </c>
      <c r="S3658" s="2"/>
      <c r="T3658" s="1">
        <v>0</v>
      </c>
    </row>
    <row r="3659" spans="1:20">
      <c r="A3659" s="1" t="s">
        <v>1720</v>
      </c>
      <c r="B3659" s="1" t="s">
        <v>387</v>
      </c>
      <c r="C3659" s="1" t="s">
        <v>388</v>
      </c>
      <c r="D3659" s="1" t="s">
        <v>6721</v>
      </c>
      <c r="E3659" s="1">
        <v>0</v>
      </c>
      <c r="F3659" s="1">
        <v>0</v>
      </c>
      <c r="G3659" s="1">
        <v>0</v>
      </c>
      <c r="H3659" s="1" t="s">
        <v>1724</v>
      </c>
      <c r="I3659" s="2">
        <v>45986</v>
      </c>
      <c r="J3659" s="1">
        <v>640000</v>
      </c>
      <c r="K3659" s="1">
        <v>640000</v>
      </c>
      <c r="L3659" s="1">
        <v>0</v>
      </c>
      <c r="M3659" s="1" t="s">
        <v>384</v>
      </c>
      <c r="N3659" s="1" t="s">
        <v>6724</v>
      </c>
      <c r="O3659" s="2">
        <v>45995</v>
      </c>
      <c r="P3659" s="1">
        <v>3</v>
      </c>
      <c r="Q3659" s="1" t="s">
        <v>6456</v>
      </c>
      <c r="R3659" s="2">
        <v>45940</v>
      </c>
      <c r="S3659" s="2">
        <v>45945</v>
      </c>
      <c r="T3659" s="1">
        <v>2025702</v>
      </c>
    </row>
    <row r="3660" spans="1:20">
      <c r="A3660" s="1" t="s">
        <v>9516</v>
      </c>
      <c r="B3660" s="1" t="s">
        <v>387</v>
      </c>
      <c r="C3660" s="1" t="s">
        <v>388</v>
      </c>
      <c r="D3660" s="1" t="s">
        <v>6721</v>
      </c>
      <c r="E3660" s="1">
        <v>0</v>
      </c>
      <c r="F3660" s="1">
        <v>0</v>
      </c>
      <c r="G3660" s="1">
        <v>0</v>
      </c>
      <c r="H3660" s="1" t="s">
        <v>1724</v>
      </c>
      <c r="I3660" s="2">
        <v>46006</v>
      </c>
      <c r="J3660" s="1">
        <v>640000</v>
      </c>
      <c r="K3660" s="1">
        <v>0</v>
      </c>
      <c r="L3660" s="1">
        <v>0</v>
      </c>
      <c r="M3660" s="1" t="s">
        <v>384</v>
      </c>
      <c r="N3660" s="1" t="s">
        <v>6724</v>
      </c>
      <c r="O3660" s="2">
        <v>46014</v>
      </c>
      <c r="P3660" s="1">
        <v>3</v>
      </c>
      <c r="Q3660" s="1" t="s">
        <v>6456</v>
      </c>
      <c r="R3660" s="2">
        <v>45940</v>
      </c>
      <c r="S3660" s="2"/>
      <c r="T3660" s="1">
        <v>0</v>
      </c>
    </row>
    <row r="3661" spans="1:20">
      <c r="A3661" s="1" t="s">
        <v>6723</v>
      </c>
      <c r="B3661" s="1" t="s">
        <v>387</v>
      </c>
      <c r="C3661" s="1" t="s">
        <v>388</v>
      </c>
      <c r="D3661" s="1" t="s">
        <v>6721</v>
      </c>
      <c r="E3661" s="1">
        <v>0</v>
      </c>
      <c r="F3661" s="1">
        <v>0</v>
      </c>
      <c r="G3661" s="1">
        <v>0</v>
      </c>
      <c r="H3661" s="1" t="s">
        <v>1724</v>
      </c>
      <c r="I3661" s="2">
        <v>46017</v>
      </c>
      <c r="J3661" s="1">
        <v>640000</v>
      </c>
      <c r="K3661" s="1">
        <v>0</v>
      </c>
      <c r="L3661" s="1">
        <v>0</v>
      </c>
      <c r="M3661" s="1" t="s">
        <v>384</v>
      </c>
      <c r="N3661" s="1" t="s">
        <v>6724</v>
      </c>
      <c r="O3661" s="2">
        <v>46028</v>
      </c>
      <c r="P3661" s="1">
        <v>3</v>
      </c>
      <c r="Q3661" s="1" t="s">
        <v>6456</v>
      </c>
      <c r="R3661" s="2">
        <v>45940</v>
      </c>
      <c r="S3661" s="2"/>
      <c r="T3661" s="1">
        <v>0</v>
      </c>
    </row>
    <row r="3662" spans="1:20">
      <c r="A3662" s="1" t="s">
        <v>6725</v>
      </c>
      <c r="B3662" s="1" t="s">
        <v>387</v>
      </c>
      <c r="C3662" s="1" t="s">
        <v>388</v>
      </c>
      <c r="D3662" s="1" t="s">
        <v>6721</v>
      </c>
      <c r="E3662" s="1">
        <v>0</v>
      </c>
      <c r="F3662" s="1">
        <v>0</v>
      </c>
      <c r="G3662" s="1">
        <v>0</v>
      </c>
      <c r="H3662" s="1" t="s">
        <v>1724</v>
      </c>
      <c r="I3662" s="2">
        <v>46034</v>
      </c>
      <c r="J3662" s="1">
        <v>80000</v>
      </c>
      <c r="K3662" s="1">
        <v>0</v>
      </c>
      <c r="L3662" s="1">
        <v>0</v>
      </c>
      <c r="M3662" s="1" t="s">
        <v>384</v>
      </c>
      <c r="N3662" s="1" t="s">
        <v>6724</v>
      </c>
      <c r="O3662" s="2">
        <v>46044</v>
      </c>
      <c r="P3662" s="1">
        <v>3</v>
      </c>
      <c r="Q3662" s="1" t="s">
        <v>6456</v>
      </c>
      <c r="R3662" s="2">
        <v>45940</v>
      </c>
      <c r="S3662" s="2"/>
      <c r="T3662" s="1">
        <v>0</v>
      </c>
    </row>
    <row r="3663" spans="1:20">
      <c r="A3663" s="1" t="s">
        <v>6726</v>
      </c>
      <c r="B3663" s="1" t="s">
        <v>907</v>
      </c>
      <c r="C3663" s="1" t="s">
        <v>908</v>
      </c>
      <c r="D3663" s="1">
        <v>0</v>
      </c>
      <c r="E3663" s="1">
        <v>0</v>
      </c>
      <c r="F3663" s="1">
        <v>0</v>
      </c>
      <c r="G3663" s="1">
        <v>0</v>
      </c>
      <c r="H3663" s="1">
        <v>80791570</v>
      </c>
      <c r="I3663" s="2">
        <v>45999</v>
      </c>
      <c r="J3663" s="1">
        <v>30000</v>
      </c>
      <c r="K3663" s="1">
        <v>0</v>
      </c>
      <c r="L3663" s="1">
        <v>0</v>
      </c>
      <c r="M3663" s="1"/>
      <c r="N3663" s="1" t="s">
        <v>6727</v>
      </c>
      <c r="O3663" s="2">
        <v>45999</v>
      </c>
      <c r="P3663" s="1">
        <v>1</v>
      </c>
      <c r="Q3663" s="1" t="s">
        <v>6456</v>
      </c>
      <c r="R3663" s="2">
        <v>45943</v>
      </c>
      <c r="S3663" s="2"/>
      <c r="T3663" s="1">
        <v>0</v>
      </c>
    </row>
    <row r="3664" spans="1:20">
      <c r="A3664" s="1" t="s">
        <v>9518</v>
      </c>
      <c r="B3664" s="1" t="s">
        <v>907</v>
      </c>
      <c r="C3664" s="1" t="s">
        <v>908</v>
      </c>
      <c r="D3664" s="1">
        <v>0</v>
      </c>
      <c r="E3664" s="1">
        <v>0</v>
      </c>
      <c r="F3664" s="1">
        <v>0</v>
      </c>
      <c r="G3664" s="1">
        <v>0</v>
      </c>
      <c r="H3664" s="1">
        <v>80791571</v>
      </c>
      <c r="I3664" s="2">
        <v>45999</v>
      </c>
      <c r="J3664" s="1">
        <v>15000</v>
      </c>
      <c r="K3664" s="1">
        <v>4200</v>
      </c>
      <c r="L3664" s="1">
        <v>0</v>
      </c>
      <c r="M3664" s="1"/>
      <c r="N3664" s="1" t="s">
        <v>6727</v>
      </c>
      <c r="O3664" s="2">
        <v>45999</v>
      </c>
      <c r="P3664" s="1">
        <v>1</v>
      </c>
      <c r="Q3664" s="1" t="s">
        <v>6456</v>
      </c>
      <c r="R3664" s="2">
        <v>45943</v>
      </c>
      <c r="S3664" s="2"/>
      <c r="T3664" s="1">
        <v>0</v>
      </c>
    </row>
    <row r="3665" spans="1:20">
      <c r="A3665" s="1" t="s">
        <v>6728</v>
      </c>
      <c r="B3665" s="1" t="s">
        <v>907</v>
      </c>
      <c r="C3665" s="1" t="s">
        <v>908</v>
      </c>
      <c r="D3665" s="1">
        <v>0</v>
      </c>
      <c r="E3665" s="1">
        <v>0</v>
      </c>
      <c r="F3665" s="1">
        <v>0</v>
      </c>
      <c r="G3665" s="1">
        <v>0</v>
      </c>
      <c r="H3665" s="1">
        <v>80791572</v>
      </c>
      <c r="I3665" s="2">
        <v>46006</v>
      </c>
      <c r="J3665" s="1">
        <v>25000</v>
      </c>
      <c r="K3665" s="1">
        <v>0</v>
      </c>
      <c r="L3665" s="1">
        <v>0</v>
      </c>
      <c r="M3665" s="1"/>
      <c r="N3665" s="1" t="s">
        <v>6729</v>
      </c>
      <c r="O3665" s="2">
        <v>46006</v>
      </c>
      <c r="P3665" s="1">
        <v>1</v>
      </c>
      <c r="Q3665" s="1" t="s">
        <v>6456</v>
      </c>
      <c r="R3665" s="2">
        <v>45943</v>
      </c>
      <c r="S3665" s="2"/>
      <c r="T3665" s="1">
        <v>0</v>
      </c>
    </row>
    <row r="3666" spans="1:20">
      <c r="A3666" s="1" t="s">
        <v>6730</v>
      </c>
      <c r="B3666" s="1" t="s">
        <v>130</v>
      </c>
      <c r="C3666" s="1" t="s">
        <v>131</v>
      </c>
      <c r="D3666" s="1" t="s">
        <v>6555</v>
      </c>
      <c r="E3666" s="1" t="s">
        <v>6556</v>
      </c>
      <c r="F3666" s="1" t="s">
        <v>6557</v>
      </c>
      <c r="G3666" s="1" t="s">
        <v>6558</v>
      </c>
      <c r="H3666" s="1" t="s">
        <v>129</v>
      </c>
      <c r="I3666" s="2">
        <v>46062</v>
      </c>
      <c r="J3666" s="1">
        <v>1200000</v>
      </c>
      <c r="K3666" s="1">
        <v>0</v>
      </c>
      <c r="L3666" s="1">
        <v>0</v>
      </c>
      <c r="M3666" s="1" t="s">
        <v>124</v>
      </c>
      <c r="N3666" s="1"/>
      <c r="O3666" s="2">
        <v>45700</v>
      </c>
      <c r="P3666" s="1">
        <v>1</v>
      </c>
      <c r="Q3666" s="1" t="s">
        <v>6436</v>
      </c>
      <c r="R3666" s="2">
        <v>45943</v>
      </c>
      <c r="S3666" s="2"/>
      <c r="T3666" s="1">
        <v>0</v>
      </c>
    </row>
    <row r="3667" spans="1:20">
      <c r="A3667" s="1" t="s">
        <v>6731</v>
      </c>
      <c r="B3667" s="1" t="s">
        <v>653</v>
      </c>
      <c r="C3667" s="1" t="s">
        <v>654</v>
      </c>
      <c r="D3667" s="1" t="s">
        <v>6555</v>
      </c>
      <c r="E3667" s="1" t="s">
        <v>6556</v>
      </c>
      <c r="F3667" s="1" t="s">
        <v>6557</v>
      </c>
      <c r="G3667" s="1" t="s">
        <v>6558</v>
      </c>
      <c r="H3667" s="1" t="s">
        <v>129</v>
      </c>
      <c r="I3667" s="2">
        <v>46024</v>
      </c>
      <c r="J3667" s="1">
        <v>720000</v>
      </c>
      <c r="K3667" s="1">
        <v>0</v>
      </c>
      <c r="L3667" s="1">
        <v>0</v>
      </c>
      <c r="M3667" s="1" t="s">
        <v>124</v>
      </c>
      <c r="N3667" s="1"/>
      <c r="O3667" s="2">
        <v>46028</v>
      </c>
      <c r="P3667" s="1">
        <v>1</v>
      </c>
      <c r="Q3667" s="1" t="s">
        <v>6436</v>
      </c>
      <c r="R3667" s="2">
        <v>45943</v>
      </c>
      <c r="S3667" s="2"/>
      <c r="T3667" s="1">
        <v>0</v>
      </c>
    </row>
    <row r="3668" spans="1:20">
      <c r="A3668" s="1" t="s">
        <v>6731</v>
      </c>
      <c r="B3668" s="1" t="s">
        <v>653</v>
      </c>
      <c r="C3668" s="1" t="s">
        <v>654</v>
      </c>
      <c r="D3668" s="1" t="s">
        <v>6555</v>
      </c>
      <c r="E3668" s="1" t="s">
        <v>6556</v>
      </c>
      <c r="F3668" s="1" t="s">
        <v>6557</v>
      </c>
      <c r="G3668" s="1" t="s">
        <v>6558</v>
      </c>
      <c r="H3668" s="1" t="s">
        <v>129</v>
      </c>
      <c r="I3668" s="2">
        <v>46027</v>
      </c>
      <c r="J3668" s="1">
        <v>720000</v>
      </c>
      <c r="K3668" s="1">
        <v>0</v>
      </c>
      <c r="L3668" s="1">
        <v>0</v>
      </c>
      <c r="M3668" s="1" t="s">
        <v>124</v>
      </c>
      <c r="N3668" s="1"/>
      <c r="O3668" s="2">
        <v>46030</v>
      </c>
      <c r="P3668" s="1">
        <v>1</v>
      </c>
      <c r="Q3668" s="1" t="s">
        <v>6436</v>
      </c>
      <c r="R3668" s="2">
        <v>45943</v>
      </c>
      <c r="S3668" s="2"/>
      <c r="T3668" s="1">
        <v>0</v>
      </c>
    </row>
    <row r="3669" spans="1:20">
      <c r="A3669" s="1" t="s">
        <v>6732</v>
      </c>
      <c r="B3669" s="1" t="s">
        <v>653</v>
      </c>
      <c r="C3669" s="1" t="s">
        <v>654</v>
      </c>
      <c r="D3669" s="1" t="s">
        <v>6555</v>
      </c>
      <c r="E3669" s="1" t="s">
        <v>6556</v>
      </c>
      <c r="F3669" s="1" t="s">
        <v>6557</v>
      </c>
      <c r="G3669" s="1" t="s">
        <v>6558</v>
      </c>
      <c r="H3669" s="1" t="s">
        <v>129</v>
      </c>
      <c r="I3669" s="2">
        <v>46030</v>
      </c>
      <c r="J3669" s="1">
        <v>840000</v>
      </c>
      <c r="K3669" s="1">
        <v>0</v>
      </c>
      <c r="L3669" s="1">
        <v>0</v>
      </c>
      <c r="M3669" s="1" t="s">
        <v>124</v>
      </c>
      <c r="N3669" s="1"/>
      <c r="O3669" s="2">
        <v>46035</v>
      </c>
      <c r="P3669" s="1">
        <v>1</v>
      </c>
      <c r="Q3669" s="1" t="s">
        <v>6436</v>
      </c>
      <c r="R3669" s="2">
        <v>45943</v>
      </c>
      <c r="S3669" s="2"/>
      <c r="T3669" s="1">
        <v>0</v>
      </c>
    </row>
    <row r="3670" spans="1:20">
      <c r="A3670" s="1" t="s">
        <v>6733</v>
      </c>
      <c r="B3670" s="1" t="s">
        <v>1402</v>
      </c>
      <c r="C3670" s="1" t="s">
        <v>1403</v>
      </c>
      <c r="D3670" s="1" t="s">
        <v>6555</v>
      </c>
      <c r="E3670" s="1" t="s">
        <v>6556</v>
      </c>
      <c r="F3670" s="1" t="s">
        <v>6557</v>
      </c>
      <c r="G3670" s="1" t="s">
        <v>6558</v>
      </c>
      <c r="H3670" s="1" t="s">
        <v>1401</v>
      </c>
      <c r="I3670" s="2">
        <v>46001</v>
      </c>
      <c r="J3670" s="1">
        <v>720000</v>
      </c>
      <c r="K3670" s="1">
        <v>0</v>
      </c>
      <c r="L3670" s="1">
        <v>0</v>
      </c>
      <c r="M3670" s="1" t="s">
        <v>124</v>
      </c>
      <c r="N3670" s="1"/>
      <c r="O3670" s="2">
        <v>46001</v>
      </c>
      <c r="P3670" s="1">
        <v>1</v>
      </c>
      <c r="Q3670" s="1" t="s">
        <v>6436</v>
      </c>
      <c r="R3670" s="2">
        <v>45943</v>
      </c>
      <c r="S3670" s="2"/>
      <c r="T3670" s="1">
        <v>0</v>
      </c>
    </row>
    <row r="3671" spans="1:20">
      <c r="A3671" s="1" t="s">
        <v>6733</v>
      </c>
      <c r="B3671" s="1" t="s">
        <v>1402</v>
      </c>
      <c r="C3671" s="1" t="s">
        <v>1403</v>
      </c>
      <c r="D3671" s="1" t="s">
        <v>6555</v>
      </c>
      <c r="E3671" s="1" t="s">
        <v>6556</v>
      </c>
      <c r="F3671" s="1" t="s">
        <v>6557</v>
      </c>
      <c r="G3671" s="1" t="s">
        <v>6558</v>
      </c>
      <c r="H3671" s="1" t="s">
        <v>1401</v>
      </c>
      <c r="I3671" s="2">
        <v>46030</v>
      </c>
      <c r="J3671" s="1">
        <v>387500</v>
      </c>
      <c r="K3671" s="1">
        <v>0</v>
      </c>
      <c r="L3671" s="1">
        <v>0</v>
      </c>
      <c r="M3671" s="1" t="s">
        <v>124</v>
      </c>
      <c r="N3671" s="1"/>
      <c r="O3671" s="2">
        <v>46035</v>
      </c>
      <c r="P3671" s="1">
        <v>1</v>
      </c>
      <c r="Q3671" s="1" t="s">
        <v>6436</v>
      </c>
      <c r="R3671" s="2">
        <v>45943</v>
      </c>
      <c r="S3671" s="2"/>
      <c r="T3671" s="1">
        <v>0</v>
      </c>
    </row>
    <row r="3672" spans="1:20">
      <c r="A3672" s="1" t="s">
        <v>6734</v>
      </c>
      <c r="B3672" s="1" t="s">
        <v>6529</v>
      </c>
      <c r="C3672" s="1" t="s">
        <v>6530</v>
      </c>
      <c r="D3672" s="1" t="s">
        <v>6735</v>
      </c>
      <c r="E3672" s="1">
        <v>0</v>
      </c>
      <c r="F3672" s="1">
        <v>0</v>
      </c>
      <c r="G3672" s="1">
        <v>0</v>
      </c>
      <c r="H3672" s="1" t="s">
        <v>6736</v>
      </c>
      <c r="I3672" s="2">
        <v>46022</v>
      </c>
      <c r="J3672" s="1">
        <v>2000</v>
      </c>
      <c r="K3672" s="1">
        <v>0</v>
      </c>
      <c r="L3672" s="1">
        <v>0</v>
      </c>
      <c r="M3672" s="1"/>
      <c r="N3672" s="1" t="s">
        <v>6534</v>
      </c>
      <c r="O3672" s="2">
        <v>46027</v>
      </c>
      <c r="P3672" s="1">
        <v>1</v>
      </c>
      <c r="Q3672" s="1" t="s">
        <v>6430</v>
      </c>
      <c r="R3672" s="2">
        <v>45944</v>
      </c>
      <c r="S3672" s="2"/>
      <c r="T3672" s="1">
        <v>0</v>
      </c>
    </row>
    <row r="3673" spans="1:20">
      <c r="A3673" s="1" t="s">
        <v>6737</v>
      </c>
      <c r="B3673" s="1" t="s">
        <v>6529</v>
      </c>
      <c r="C3673" s="1" t="s">
        <v>6530</v>
      </c>
      <c r="D3673" s="1" t="s">
        <v>6454</v>
      </c>
      <c r="E3673" s="1">
        <v>0</v>
      </c>
      <c r="F3673" s="1">
        <v>0</v>
      </c>
      <c r="G3673" s="1">
        <v>0</v>
      </c>
      <c r="H3673" s="1" t="s">
        <v>6738</v>
      </c>
      <c r="I3673" s="2">
        <v>46113</v>
      </c>
      <c r="J3673" s="1">
        <v>1000</v>
      </c>
      <c r="K3673" s="1">
        <v>0</v>
      </c>
      <c r="L3673" s="1">
        <v>0</v>
      </c>
      <c r="M3673" s="1" t="s">
        <v>6667</v>
      </c>
      <c r="N3673" s="1" t="s">
        <v>6534</v>
      </c>
      <c r="O3673" s="2">
        <v>46115</v>
      </c>
      <c r="P3673" s="1">
        <v>1</v>
      </c>
      <c r="Q3673" s="1" t="s">
        <v>6430</v>
      </c>
      <c r="R3673" s="2">
        <v>45944</v>
      </c>
      <c r="S3673" s="2"/>
      <c r="T3673" s="1">
        <v>0</v>
      </c>
    </row>
    <row r="3674" spans="1:20">
      <c r="A3674" s="1" t="s">
        <v>6739</v>
      </c>
      <c r="B3674" s="1" t="s">
        <v>6529</v>
      </c>
      <c r="C3674" s="1" t="s">
        <v>6530</v>
      </c>
      <c r="D3674" s="1" t="s">
        <v>6563</v>
      </c>
      <c r="E3674" s="1">
        <v>0</v>
      </c>
      <c r="F3674" s="1">
        <v>0</v>
      </c>
      <c r="G3674" s="1">
        <v>0</v>
      </c>
      <c r="H3674" s="1" t="s">
        <v>6740</v>
      </c>
      <c r="I3674" s="2">
        <v>46010</v>
      </c>
      <c r="J3674" s="1">
        <v>90000</v>
      </c>
      <c r="K3674" s="1">
        <v>0</v>
      </c>
      <c r="L3674" s="1">
        <v>0</v>
      </c>
      <c r="M3674" s="1" t="s">
        <v>6741</v>
      </c>
      <c r="N3674" s="1" t="s">
        <v>6534</v>
      </c>
      <c r="O3674" s="2">
        <v>46014</v>
      </c>
      <c r="P3674" s="1">
        <v>1</v>
      </c>
      <c r="Q3674" s="1" t="s">
        <v>6430</v>
      </c>
      <c r="R3674" s="2">
        <v>45944</v>
      </c>
      <c r="S3674" s="2"/>
      <c r="T3674" s="1">
        <v>0</v>
      </c>
    </row>
    <row r="3675" spans="1:20">
      <c r="A3675" s="1" t="s">
        <v>6742</v>
      </c>
      <c r="B3675" s="1" t="s">
        <v>6529</v>
      </c>
      <c r="C3675" s="1" t="s">
        <v>6530</v>
      </c>
      <c r="D3675" s="1" t="s">
        <v>6563</v>
      </c>
      <c r="E3675" s="1">
        <v>0</v>
      </c>
      <c r="F3675" s="1">
        <v>0</v>
      </c>
      <c r="G3675" s="1">
        <v>0</v>
      </c>
      <c r="H3675" s="1" t="s">
        <v>6743</v>
      </c>
      <c r="I3675" s="2">
        <v>46010</v>
      </c>
      <c r="J3675" s="1">
        <v>5000</v>
      </c>
      <c r="K3675" s="1">
        <v>0</v>
      </c>
      <c r="L3675" s="1">
        <v>0</v>
      </c>
      <c r="M3675" s="1" t="s">
        <v>6744</v>
      </c>
      <c r="N3675" s="1" t="s">
        <v>6534</v>
      </c>
      <c r="O3675" s="2">
        <v>46014</v>
      </c>
      <c r="P3675" s="1">
        <v>1</v>
      </c>
      <c r="Q3675" s="1" t="s">
        <v>6430</v>
      </c>
      <c r="R3675" s="2">
        <v>45944</v>
      </c>
      <c r="S3675" s="2"/>
      <c r="T3675" s="1">
        <v>0</v>
      </c>
    </row>
    <row r="3676" spans="1:20">
      <c r="A3676" s="1" t="s">
        <v>1791</v>
      </c>
      <c r="B3676" s="1" t="s">
        <v>88</v>
      </c>
      <c r="C3676" s="1" t="s">
        <v>89</v>
      </c>
      <c r="D3676" s="1" t="s">
        <v>6503</v>
      </c>
      <c r="E3676" s="1">
        <v>0</v>
      </c>
      <c r="F3676" s="1">
        <v>0</v>
      </c>
      <c r="G3676" s="1">
        <v>0</v>
      </c>
      <c r="H3676" s="1" t="s">
        <v>1177</v>
      </c>
      <c r="I3676" s="2">
        <v>46006</v>
      </c>
      <c r="J3676" s="1">
        <v>42000</v>
      </c>
      <c r="K3676" s="1">
        <v>0</v>
      </c>
      <c r="L3676" s="1">
        <v>0</v>
      </c>
      <c r="M3676" s="1" t="s">
        <v>161</v>
      </c>
      <c r="N3676" s="1" t="s">
        <v>6512</v>
      </c>
      <c r="O3676" s="2">
        <v>46009</v>
      </c>
      <c r="P3676" s="1">
        <v>2</v>
      </c>
      <c r="Q3676" s="1" t="s">
        <v>6443</v>
      </c>
      <c r="R3676" s="2">
        <v>45944</v>
      </c>
      <c r="S3676" s="2">
        <v>45986</v>
      </c>
      <c r="T3676" s="1">
        <v>42000</v>
      </c>
    </row>
    <row r="3677" spans="1:20">
      <c r="A3677" s="1" t="s">
        <v>6745</v>
      </c>
      <c r="B3677" s="1" t="s">
        <v>1127</v>
      </c>
      <c r="C3677" s="1" t="s">
        <v>1128</v>
      </c>
      <c r="D3677" s="1">
        <v>0</v>
      </c>
      <c r="E3677" s="1">
        <v>0</v>
      </c>
      <c r="F3677" s="1">
        <v>0</v>
      </c>
      <c r="G3677" s="1">
        <v>0</v>
      </c>
      <c r="H3677" s="1" t="s">
        <v>6746</v>
      </c>
      <c r="I3677" s="2">
        <v>46035</v>
      </c>
      <c r="J3677" s="1">
        <v>30000</v>
      </c>
      <c r="K3677" s="1">
        <v>0</v>
      </c>
      <c r="L3677" s="1">
        <v>0</v>
      </c>
      <c r="M3677" s="1"/>
      <c r="N3677" s="1" t="s">
        <v>6747</v>
      </c>
      <c r="O3677" s="2">
        <v>46038</v>
      </c>
      <c r="P3677" s="1">
        <v>2</v>
      </c>
      <c r="Q3677" s="1" t="s">
        <v>6540</v>
      </c>
      <c r="R3677" s="2">
        <v>45945</v>
      </c>
      <c r="S3677" s="2"/>
      <c r="T3677" s="1">
        <v>0</v>
      </c>
    </row>
    <row r="3678" spans="1:20">
      <c r="A3678" s="1" t="s">
        <v>6748</v>
      </c>
      <c r="B3678" s="1" t="s">
        <v>1169</v>
      </c>
      <c r="C3678" s="1" t="s">
        <v>1170</v>
      </c>
      <c r="D3678" s="1" t="s">
        <v>6749</v>
      </c>
      <c r="E3678" s="1">
        <v>0</v>
      </c>
      <c r="F3678" s="1">
        <v>0</v>
      </c>
      <c r="G3678" s="1">
        <v>0</v>
      </c>
      <c r="H3678" s="1">
        <v>44017006100201</v>
      </c>
      <c r="I3678" s="2">
        <v>46010</v>
      </c>
      <c r="J3678" s="1">
        <v>2200</v>
      </c>
      <c r="K3678" s="1">
        <v>0</v>
      </c>
      <c r="L3678" s="1">
        <v>0</v>
      </c>
      <c r="M3678" s="1" t="s">
        <v>6750</v>
      </c>
      <c r="N3678" s="1" t="s">
        <v>6571</v>
      </c>
      <c r="O3678" s="2">
        <v>46014</v>
      </c>
      <c r="P3678" s="1">
        <v>1</v>
      </c>
      <c r="Q3678" s="1" t="s">
        <v>6430</v>
      </c>
      <c r="R3678" s="2">
        <v>45945</v>
      </c>
      <c r="S3678" s="2"/>
      <c r="T3678" s="1">
        <v>0</v>
      </c>
    </row>
    <row r="3679" spans="1:20">
      <c r="A3679" s="1" t="s">
        <v>6751</v>
      </c>
      <c r="B3679" s="1" t="s">
        <v>1169</v>
      </c>
      <c r="C3679" s="1" t="s">
        <v>1170</v>
      </c>
      <c r="D3679" s="1" t="s">
        <v>6454</v>
      </c>
      <c r="E3679" s="1" t="s">
        <v>6752</v>
      </c>
      <c r="F3679" s="1">
        <v>0</v>
      </c>
      <c r="G3679" s="1">
        <v>0</v>
      </c>
      <c r="H3679" s="1">
        <v>44017008600100</v>
      </c>
      <c r="I3679" s="2">
        <v>46010</v>
      </c>
      <c r="J3679" s="1">
        <v>1000</v>
      </c>
      <c r="K3679" s="1">
        <v>0</v>
      </c>
      <c r="L3679" s="1">
        <v>0</v>
      </c>
      <c r="M3679" s="1" t="s">
        <v>6753</v>
      </c>
      <c r="N3679" s="1"/>
      <c r="O3679" s="2">
        <v>46014</v>
      </c>
      <c r="P3679" s="1">
        <v>1</v>
      </c>
      <c r="Q3679" s="1" t="s">
        <v>6430</v>
      </c>
      <c r="R3679" s="2">
        <v>45945</v>
      </c>
      <c r="S3679" s="2"/>
      <c r="T3679" s="1">
        <v>0</v>
      </c>
    </row>
    <row r="3680" spans="1:20">
      <c r="A3680" s="1" t="s">
        <v>6754</v>
      </c>
      <c r="B3680" s="1" t="s">
        <v>1169</v>
      </c>
      <c r="C3680" s="1" t="s">
        <v>1170</v>
      </c>
      <c r="D3680" s="1" t="s">
        <v>6749</v>
      </c>
      <c r="E3680" s="1">
        <v>0</v>
      </c>
      <c r="F3680" s="1">
        <v>0</v>
      </c>
      <c r="G3680" s="1">
        <v>0</v>
      </c>
      <c r="H3680" s="1">
        <v>44017406100100</v>
      </c>
      <c r="I3680" s="2">
        <v>46010</v>
      </c>
      <c r="J3680" s="1">
        <v>1000</v>
      </c>
      <c r="K3680" s="1">
        <v>0</v>
      </c>
      <c r="L3680" s="1">
        <v>0</v>
      </c>
      <c r="M3680" s="1" t="s">
        <v>6755</v>
      </c>
      <c r="N3680" s="1" t="s">
        <v>6571</v>
      </c>
      <c r="O3680" s="2">
        <v>46014</v>
      </c>
      <c r="P3680" s="1">
        <v>1</v>
      </c>
      <c r="Q3680" s="1" t="s">
        <v>6430</v>
      </c>
      <c r="R3680" s="2">
        <v>45945</v>
      </c>
      <c r="S3680" s="2"/>
      <c r="T3680" s="1">
        <v>0</v>
      </c>
    </row>
    <row r="3681" spans="1:20">
      <c r="A3681" s="1" t="s">
        <v>9527</v>
      </c>
      <c r="B3681" s="1" t="s">
        <v>1169</v>
      </c>
      <c r="C3681" s="1" t="s">
        <v>1170</v>
      </c>
      <c r="D3681" s="1" t="s">
        <v>7216</v>
      </c>
      <c r="E3681" s="1">
        <v>0</v>
      </c>
      <c r="F3681" s="1">
        <v>0</v>
      </c>
      <c r="G3681" s="1">
        <v>0</v>
      </c>
      <c r="H3681" s="1">
        <v>47010108600100</v>
      </c>
      <c r="I3681" s="2">
        <v>46010</v>
      </c>
      <c r="J3681" s="1">
        <v>5000</v>
      </c>
      <c r="K3681" s="1">
        <v>0</v>
      </c>
      <c r="L3681" s="1">
        <v>0</v>
      </c>
      <c r="M3681" s="1" t="s">
        <v>9528</v>
      </c>
      <c r="N3681" s="1" t="s">
        <v>6571</v>
      </c>
      <c r="O3681" s="2">
        <v>46014</v>
      </c>
      <c r="P3681" s="1">
        <v>3</v>
      </c>
      <c r="Q3681" s="1" t="s">
        <v>6430</v>
      </c>
      <c r="R3681" s="2">
        <v>45945</v>
      </c>
      <c r="S3681" s="2"/>
      <c r="T3681" s="1">
        <v>0</v>
      </c>
    </row>
    <row r="3682" spans="1:20">
      <c r="A3682" s="1" t="s">
        <v>9529</v>
      </c>
      <c r="B3682" s="1" t="s">
        <v>1169</v>
      </c>
      <c r="C3682" s="1" t="s">
        <v>1170</v>
      </c>
      <c r="D3682" s="1" t="s">
        <v>6531</v>
      </c>
      <c r="E3682" s="1" t="s">
        <v>6752</v>
      </c>
      <c r="F3682" s="1">
        <v>0</v>
      </c>
      <c r="G3682" s="1">
        <v>0</v>
      </c>
      <c r="H3682" s="1">
        <v>44014408600101</v>
      </c>
      <c r="I3682" s="2">
        <v>46000</v>
      </c>
      <c r="J3682" s="1">
        <v>4000</v>
      </c>
      <c r="K3682" s="1">
        <v>0</v>
      </c>
      <c r="L3682" s="1">
        <v>0</v>
      </c>
      <c r="M3682" s="1" t="s">
        <v>9530</v>
      </c>
      <c r="N3682" s="1" t="s">
        <v>6571</v>
      </c>
      <c r="O3682" s="2">
        <v>46002</v>
      </c>
      <c r="P3682" s="1">
        <v>1</v>
      </c>
      <c r="Q3682" s="1" t="s">
        <v>6430</v>
      </c>
      <c r="R3682" s="2">
        <v>45945</v>
      </c>
      <c r="S3682" s="2"/>
      <c r="T3682" s="1">
        <v>0</v>
      </c>
    </row>
    <row r="3683" spans="1:20">
      <c r="A3683" s="1" t="s">
        <v>6756</v>
      </c>
      <c r="B3683" s="1" t="s">
        <v>1169</v>
      </c>
      <c r="C3683" s="1" t="s">
        <v>1170</v>
      </c>
      <c r="D3683" s="1" t="s">
        <v>6433</v>
      </c>
      <c r="E3683" s="1" t="s">
        <v>6426</v>
      </c>
      <c r="F3683" s="1">
        <v>0</v>
      </c>
      <c r="G3683" s="1">
        <v>0</v>
      </c>
      <c r="H3683" s="1">
        <v>44017408600700</v>
      </c>
      <c r="I3683" s="2">
        <v>46000</v>
      </c>
      <c r="J3683" s="1">
        <v>5000</v>
      </c>
      <c r="K3683" s="1">
        <v>0</v>
      </c>
      <c r="L3683" s="1">
        <v>0</v>
      </c>
      <c r="M3683" s="1" t="s">
        <v>6757</v>
      </c>
      <c r="N3683" s="1"/>
      <c r="O3683" s="2">
        <v>46002</v>
      </c>
      <c r="P3683" s="1">
        <v>3</v>
      </c>
      <c r="Q3683" s="1" t="s">
        <v>6430</v>
      </c>
      <c r="R3683" s="2">
        <v>45945</v>
      </c>
      <c r="S3683" s="2"/>
      <c r="T3683" s="1">
        <v>0</v>
      </c>
    </row>
    <row r="3684" spans="1:20">
      <c r="A3684" s="1" t="s">
        <v>6758</v>
      </c>
      <c r="B3684" s="1" t="s">
        <v>1169</v>
      </c>
      <c r="C3684" s="1" t="s">
        <v>1170</v>
      </c>
      <c r="D3684" s="1" t="s">
        <v>6749</v>
      </c>
      <c r="E3684" s="1">
        <v>0</v>
      </c>
      <c r="F3684" s="1">
        <v>0</v>
      </c>
      <c r="G3684" s="1">
        <v>0</v>
      </c>
      <c r="H3684" s="1">
        <v>44017006100201</v>
      </c>
      <c r="I3684" s="2">
        <v>46059</v>
      </c>
      <c r="J3684" s="1">
        <v>1000</v>
      </c>
      <c r="K3684" s="1">
        <v>0</v>
      </c>
      <c r="L3684" s="1">
        <v>0</v>
      </c>
      <c r="M3684" s="1" t="s">
        <v>6750</v>
      </c>
      <c r="N3684" s="1" t="s">
        <v>6571</v>
      </c>
      <c r="O3684" s="2">
        <v>46063</v>
      </c>
      <c r="P3684" s="1">
        <v>1</v>
      </c>
      <c r="Q3684" s="1" t="s">
        <v>6430</v>
      </c>
      <c r="R3684" s="2">
        <v>45945</v>
      </c>
      <c r="S3684" s="2"/>
      <c r="T3684" s="1">
        <v>0</v>
      </c>
    </row>
    <row r="3685" spans="1:20">
      <c r="A3685" s="1" t="s">
        <v>9531</v>
      </c>
      <c r="B3685" s="1" t="s">
        <v>183</v>
      </c>
      <c r="C3685" s="1" t="s">
        <v>184</v>
      </c>
      <c r="D3685" s="1" t="s">
        <v>6526</v>
      </c>
      <c r="E3685" s="1">
        <v>0</v>
      </c>
      <c r="F3685" s="1">
        <v>0</v>
      </c>
      <c r="G3685" s="1">
        <v>0</v>
      </c>
      <c r="H3685" s="1" t="s">
        <v>6760</v>
      </c>
      <c r="I3685" s="2">
        <v>45972</v>
      </c>
      <c r="J3685" s="1">
        <v>72000</v>
      </c>
      <c r="K3685" s="1">
        <v>0</v>
      </c>
      <c r="L3685" s="1">
        <v>0</v>
      </c>
      <c r="M3685" s="1" t="s">
        <v>310</v>
      </c>
      <c r="N3685" s="1"/>
      <c r="O3685" s="2">
        <v>45986</v>
      </c>
      <c r="P3685" s="1">
        <v>1</v>
      </c>
      <c r="Q3685" s="1" t="s">
        <v>6468</v>
      </c>
      <c r="R3685" s="2">
        <v>45945</v>
      </c>
      <c r="S3685" s="2">
        <v>45959</v>
      </c>
      <c r="T3685" s="1">
        <v>72000</v>
      </c>
    </row>
    <row r="3686" spans="1:20">
      <c r="A3686" s="1" t="s">
        <v>6759</v>
      </c>
      <c r="B3686" s="1" t="s">
        <v>183</v>
      </c>
      <c r="C3686" s="1" t="s">
        <v>184</v>
      </c>
      <c r="D3686" s="1" t="s">
        <v>6526</v>
      </c>
      <c r="E3686" s="1">
        <v>0</v>
      </c>
      <c r="F3686" s="1">
        <v>0</v>
      </c>
      <c r="G3686" s="1">
        <v>0</v>
      </c>
      <c r="H3686" s="1" t="s">
        <v>6760</v>
      </c>
      <c r="I3686" s="2">
        <v>45979</v>
      </c>
      <c r="J3686" s="1">
        <v>72000</v>
      </c>
      <c r="K3686" s="1">
        <v>0</v>
      </c>
      <c r="L3686" s="1">
        <v>0</v>
      </c>
      <c r="M3686" s="1" t="s">
        <v>310</v>
      </c>
      <c r="N3686" s="1"/>
      <c r="O3686" s="2">
        <v>45993</v>
      </c>
      <c r="P3686" s="1">
        <v>1</v>
      </c>
      <c r="Q3686" s="1" t="s">
        <v>6468</v>
      </c>
      <c r="R3686" s="2">
        <v>45945</v>
      </c>
      <c r="S3686" s="2">
        <v>45960</v>
      </c>
      <c r="T3686" s="1">
        <v>72000</v>
      </c>
    </row>
    <row r="3687" spans="1:20">
      <c r="A3687" s="1" t="s">
        <v>6761</v>
      </c>
      <c r="B3687" s="1" t="s">
        <v>183</v>
      </c>
      <c r="C3687" s="1" t="s">
        <v>184</v>
      </c>
      <c r="D3687" s="1" t="s">
        <v>6526</v>
      </c>
      <c r="E3687" s="1">
        <v>0</v>
      </c>
      <c r="F3687" s="1">
        <v>0</v>
      </c>
      <c r="G3687" s="1">
        <v>0</v>
      </c>
      <c r="H3687" s="1" t="s">
        <v>6760</v>
      </c>
      <c r="I3687" s="2">
        <v>45986</v>
      </c>
      <c r="J3687" s="1">
        <v>72000</v>
      </c>
      <c r="K3687" s="1">
        <v>0</v>
      </c>
      <c r="L3687" s="1">
        <v>0</v>
      </c>
      <c r="M3687" s="1" t="s">
        <v>310</v>
      </c>
      <c r="N3687" s="1"/>
      <c r="O3687" s="2">
        <v>46000</v>
      </c>
      <c r="P3687" s="1">
        <v>1</v>
      </c>
      <c r="Q3687" s="1" t="s">
        <v>6468</v>
      </c>
      <c r="R3687" s="2">
        <v>45945</v>
      </c>
      <c r="S3687" s="2"/>
      <c r="T3687" s="1">
        <v>0</v>
      </c>
    </row>
    <row r="3688" spans="1:20">
      <c r="A3688" s="1" t="s">
        <v>1840</v>
      </c>
      <c r="B3688" s="1" t="s">
        <v>183</v>
      </c>
      <c r="C3688" s="1" t="s">
        <v>184</v>
      </c>
      <c r="D3688" s="1" t="s">
        <v>6526</v>
      </c>
      <c r="E3688" s="1">
        <v>0</v>
      </c>
      <c r="F3688" s="1">
        <v>0</v>
      </c>
      <c r="G3688" s="1">
        <v>0</v>
      </c>
      <c r="H3688" s="1" t="s">
        <v>1843</v>
      </c>
      <c r="I3688" s="2">
        <v>45986</v>
      </c>
      <c r="J3688" s="1">
        <v>12000</v>
      </c>
      <c r="K3688" s="1">
        <v>0</v>
      </c>
      <c r="L3688" s="1">
        <v>0</v>
      </c>
      <c r="M3688" s="1" t="s">
        <v>310</v>
      </c>
      <c r="N3688" s="1"/>
      <c r="O3688" s="2">
        <v>46000</v>
      </c>
      <c r="P3688" s="1">
        <v>1</v>
      </c>
      <c r="Q3688" s="1" t="s">
        <v>6468</v>
      </c>
      <c r="R3688" s="2">
        <v>45945</v>
      </c>
      <c r="S3688" s="2">
        <v>45964</v>
      </c>
      <c r="T3688" s="1">
        <v>12000</v>
      </c>
    </row>
    <row r="3689" spans="1:20">
      <c r="A3689" s="1" t="s">
        <v>1846</v>
      </c>
      <c r="B3689" s="1" t="s">
        <v>183</v>
      </c>
      <c r="C3689" s="1" t="s">
        <v>184</v>
      </c>
      <c r="D3689" s="1" t="s">
        <v>6526</v>
      </c>
      <c r="E3689" s="1">
        <v>0</v>
      </c>
      <c r="F3689" s="1">
        <v>0</v>
      </c>
      <c r="G3689" s="1">
        <v>0</v>
      </c>
      <c r="H3689" s="1" t="s">
        <v>1849</v>
      </c>
      <c r="I3689" s="2">
        <v>45972</v>
      </c>
      <c r="J3689" s="1">
        <v>12000</v>
      </c>
      <c r="K3689" s="1">
        <v>0</v>
      </c>
      <c r="L3689" s="1">
        <v>0</v>
      </c>
      <c r="M3689" s="1" t="s">
        <v>310</v>
      </c>
      <c r="N3689" s="1"/>
      <c r="O3689" s="2">
        <v>45993</v>
      </c>
      <c r="P3689" s="1">
        <v>1</v>
      </c>
      <c r="Q3689" s="1" t="s">
        <v>6468</v>
      </c>
      <c r="R3689" s="2">
        <v>45945</v>
      </c>
      <c r="S3689" s="2">
        <v>45953</v>
      </c>
      <c r="T3689" s="1">
        <v>48000</v>
      </c>
    </row>
    <row r="3690" spans="1:20">
      <c r="A3690" s="1" t="s">
        <v>9533</v>
      </c>
      <c r="B3690" s="1" t="s">
        <v>183</v>
      </c>
      <c r="C3690" s="1" t="s">
        <v>184</v>
      </c>
      <c r="D3690" s="1" t="s">
        <v>6526</v>
      </c>
      <c r="E3690" s="1">
        <v>0</v>
      </c>
      <c r="F3690" s="1">
        <v>0</v>
      </c>
      <c r="G3690" s="1">
        <v>0</v>
      </c>
      <c r="H3690" s="1" t="s">
        <v>678</v>
      </c>
      <c r="I3690" s="2">
        <v>45979</v>
      </c>
      <c r="J3690" s="1">
        <v>18000</v>
      </c>
      <c r="K3690" s="1">
        <v>0</v>
      </c>
      <c r="L3690" s="1">
        <v>0</v>
      </c>
      <c r="M3690" s="1" t="s">
        <v>285</v>
      </c>
      <c r="N3690" s="1"/>
      <c r="O3690" s="2">
        <v>45993</v>
      </c>
      <c r="P3690" s="1">
        <v>1</v>
      </c>
      <c r="Q3690" s="1" t="s">
        <v>6468</v>
      </c>
      <c r="R3690" s="2">
        <v>45945</v>
      </c>
      <c r="S3690" s="2">
        <v>45959</v>
      </c>
      <c r="T3690" s="1">
        <v>18000</v>
      </c>
    </row>
    <row r="3691" spans="1:20">
      <c r="A3691" s="1" t="s">
        <v>1853</v>
      </c>
      <c r="B3691" s="1" t="s">
        <v>183</v>
      </c>
      <c r="C3691" s="1" t="s">
        <v>184</v>
      </c>
      <c r="D3691" s="1" t="s">
        <v>6762</v>
      </c>
      <c r="E3691" s="1">
        <v>0</v>
      </c>
      <c r="F3691" s="1">
        <v>0</v>
      </c>
      <c r="G3691" s="1">
        <v>0</v>
      </c>
      <c r="H3691" s="1" t="s">
        <v>211</v>
      </c>
      <c r="I3691" s="2">
        <v>45972</v>
      </c>
      <c r="J3691" s="1">
        <v>24000</v>
      </c>
      <c r="K3691" s="1">
        <v>0</v>
      </c>
      <c r="L3691" s="1">
        <v>0</v>
      </c>
      <c r="M3691" s="1" t="s">
        <v>209</v>
      </c>
      <c r="N3691" s="1"/>
      <c r="O3691" s="2">
        <v>45993</v>
      </c>
      <c r="P3691" s="1">
        <v>3</v>
      </c>
      <c r="Q3691" s="1" t="s">
        <v>6468</v>
      </c>
      <c r="R3691" s="2">
        <v>45945</v>
      </c>
      <c r="S3691" s="2">
        <v>45973</v>
      </c>
      <c r="T3691" s="1">
        <v>72000</v>
      </c>
    </row>
    <row r="3692" spans="1:20">
      <c r="A3692" s="1" t="s">
        <v>206</v>
      </c>
      <c r="B3692" s="1" t="s">
        <v>183</v>
      </c>
      <c r="C3692" s="1" t="s">
        <v>184</v>
      </c>
      <c r="D3692" s="1" t="s">
        <v>6762</v>
      </c>
      <c r="E3692" s="1">
        <v>0</v>
      </c>
      <c r="F3692" s="1">
        <v>0</v>
      </c>
      <c r="G3692" s="1">
        <v>0</v>
      </c>
      <c r="H3692" s="1" t="s">
        <v>211</v>
      </c>
      <c r="I3692" s="2">
        <v>45979</v>
      </c>
      <c r="J3692" s="1">
        <v>24000</v>
      </c>
      <c r="K3692" s="1">
        <v>0</v>
      </c>
      <c r="L3692" s="1">
        <v>0</v>
      </c>
      <c r="M3692" s="1" t="s">
        <v>209</v>
      </c>
      <c r="N3692" s="1"/>
      <c r="O3692" s="2">
        <v>45993</v>
      </c>
      <c r="P3692" s="1">
        <v>3</v>
      </c>
      <c r="Q3692" s="1" t="s">
        <v>6468</v>
      </c>
      <c r="R3692" s="2">
        <v>45945</v>
      </c>
      <c r="S3692" s="2">
        <v>45973</v>
      </c>
      <c r="T3692" s="1">
        <v>72000</v>
      </c>
    </row>
    <row r="3693" spans="1:20">
      <c r="A3693" s="1" t="s">
        <v>216</v>
      </c>
      <c r="B3693" s="1" t="s">
        <v>183</v>
      </c>
      <c r="C3693" s="1" t="s">
        <v>184</v>
      </c>
      <c r="D3693" s="1" t="s">
        <v>6762</v>
      </c>
      <c r="E3693" s="1">
        <v>0</v>
      </c>
      <c r="F3693" s="1">
        <v>0</v>
      </c>
      <c r="G3693" s="1">
        <v>0</v>
      </c>
      <c r="H3693" s="1" t="s">
        <v>219</v>
      </c>
      <c r="I3693" s="2">
        <v>45972</v>
      </c>
      <c r="J3693" s="1">
        <v>24000</v>
      </c>
      <c r="K3693" s="1">
        <v>0</v>
      </c>
      <c r="L3693" s="1">
        <v>0</v>
      </c>
      <c r="M3693" s="1" t="s">
        <v>209</v>
      </c>
      <c r="N3693" s="1"/>
      <c r="O3693" s="2">
        <v>45979</v>
      </c>
      <c r="P3693" s="1">
        <v>2</v>
      </c>
      <c r="Q3693" s="1" t="s">
        <v>6468</v>
      </c>
      <c r="R3693" s="2">
        <v>45945</v>
      </c>
      <c r="S3693" s="2">
        <v>45971</v>
      </c>
      <c r="T3693" s="1">
        <v>72000</v>
      </c>
    </row>
    <row r="3694" spans="1:20">
      <c r="A3694" s="1" t="s">
        <v>6763</v>
      </c>
      <c r="B3694" s="1" t="s">
        <v>183</v>
      </c>
      <c r="C3694" s="1" t="s">
        <v>184</v>
      </c>
      <c r="D3694" s="1" t="s">
        <v>6762</v>
      </c>
      <c r="E3694" s="1">
        <v>0</v>
      </c>
      <c r="F3694" s="1">
        <v>0</v>
      </c>
      <c r="G3694" s="1">
        <v>0</v>
      </c>
      <c r="H3694" s="1" t="s">
        <v>6764</v>
      </c>
      <c r="I3694" s="2">
        <v>45972</v>
      </c>
      <c r="J3694" s="1">
        <v>40000</v>
      </c>
      <c r="K3694" s="1">
        <v>0</v>
      </c>
      <c r="L3694" s="1">
        <v>0</v>
      </c>
      <c r="M3694" s="1" t="s">
        <v>6765</v>
      </c>
      <c r="N3694" s="1"/>
      <c r="O3694" s="2">
        <v>45986</v>
      </c>
      <c r="P3694" s="1">
        <v>1</v>
      </c>
      <c r="Q3694" s="1" t="s">
        <v>6468</v>
      </c>
      <c r="R3694" s="2">
        <v>45945</v>
      </c>
      <c r="S3694" s="2">
        <v>45957</v>
      </c>
      <c r="T3694" s="1">
        <v>40000</v>
      </c>
    </row>
    <row r="3695" spans="1:20">
      <c r="A3695" s="1" t="s">
        <v>6766</v>
      </c>
      <c r="B3695" s="1" t="s">
        <v>183</v>
      </c>
      <c r="C3695" s="1" t="s">
        <v>184</v>
      </c>
      <c r="D3695" s="1" t="s">
        <v>6762</v>
      </c>
      <c r="E3695" s="1">
        <v>0</v>
      </c>
      <c r="F3695" s="1">
        <v>0</v>
      </c>
      <c r="G3695" s="1">
        <v>0</v>
      </c>
      <c r="H3695" s="1" t="s">
        <v>6764</v>
      </c>
      <c r="I3695" s="2">
        <v>45979</v>
      </c>
      <c r="J3695" s="1">
        <v>60000</v>
      </c>
      <c r="K3695" s="1">
        <v>0</v>
      </c>
      <c r="L3695" s="1">
        <v>0</v>
      </c>
      <c r="M3695" s="1" t="s">
        <v>6765</v>
      </c>
      <c r="N3695" s="1"/>
      <c r="O3695" s="2">
        <v>45993</v>
      </c>
      <c r="P3695" s="1">
        <v>1</v>
      </c>
      <c r="Q3695" s="1" t="s">
        <v>6468</v>
      </c>
      <c r="R3695" s="2">
        <v>45945</v>
      </c>
      <c r="S3695" s="2">
        <v>45957</v>
      </c>
      <c r="T3695" s="1">
        <v>60000</v>
      </c>
    </row>
    <row r="3696" spans="1:20">
      <c r="A3696" s="1" t="s">
        <v>6767</v>
      </c>
      <c r="B3696" s="1" t="s">
        <v>183</v>
      </c>
      <c r="C3696" s="1" t="s">
        <v>184</v>
      </c>
      <c r="D3696" s="1" t="s">
        <v>6762</v>
      </c>
      <c r="E3696" s="1">
        <v>0</v>
      </c>
      <c r="F3696" s="1">
        <v>0</v>
      </c>
      <c r="G3696" s="1">
        <v>0</v>
      </c>
      <c r="H3696" s="1" t="s">
        <v>6764</v>
      </c>
      <c r="I3696" s="2">
        <v>45986</v>
      </c>
      <c r="J3696" s="1">
        <v>60000</v>
      </c>
      <c r="K3696" s="1">
        <v>0</v>
      </c>
      <c r="L3696" s="1">
        <v>0</v>
      </c>
      <c r="M3696" s="1" t="s">
        <v>6765</v>
      </c>
      <c r="N3696" s="1"/>
      <c r="O3696" s="2">
        <v>46000</v>
      </c>
      <c r="P3696" s="1">
        <v>1</v>
      </c>
      <c r="Q3696" s="1" t="s">
        <v>6468</v>
      </c>
      <c r="R3696" s="2">
        <v>45945</v>
      </c>
      <c r="S3696" s="2">
        <v>45958</v>
      </c>
      <c r="T3696" s="1">
        <v>60000</v>
      </c>
    </row>
    <row r="3697" spans="1:20">
      <c r="A3697" s="1" t="s">
        <v>6768</v>
      </c>
      <c r="B3697" s="1" t="s">
        <v>6769</v>
      </c>
      <c r="C3697" s="1" t="s">
        <v>6770</v>
      </c>
      <c r="D3697" s="1">
        <v>0</v>
      </c>
      <c r="E3697" s="1">
        <v>0</v>
      </c>
      <c r="F3697" s="1">
        <v>0</v>
      </c>
      <c r="G3697" s="1">
        <v>0</v>
      </c>
      <c r="H3697" s="1">
        <v>80890465</v>
      </c>
      <c r="I3697" s="2">
        <v>45987</v>
      </c>
      <c r="J3697" s="1">
        <v>50000</v>
      </c>
      <c r="K3697" s="1">
        <v>0</v>
      </c>
      <c r="L3697" s="1">
        <v>0</v>
      </c>
      <c r="M3697" s="1"/>
      <c r="N3697" s="1"/>
      <c r="O3697" s="2">
        <v>45987</v>
      </c>
      <c r="P3697" s="1">
        <v>1</v>
      </c>
      <c r="Q3697" s="1" t="s">
        <v>6456</v>
      </c>
      <c r="R3697" s="2">
        <v>45945</v>
      </c>
      <c r="S3697" s="2"/>
      <c r="T3697" s="1">
        <v>0</v>
      </c>
    </row>
    <row r="3698" spans="1:20">
      <c r="A3698" s="1" t="s">
        <v>6771</v>
      </c>
      <c r="B3698" s="1" t="s">
        <v>6769</v>
      </c>
      <c r="C3698" s="1" t="s">
        <v>6770</v>
      </c>
      <c r="D3698" s="1">
        <v>0</v>
      </c>
      <c r="E3698" s="1">
        <v>0</v>
      </c>
      <c r="F3698" s="1">
        <v>0</v>
      </c>
      <c r="G3698" s="1">
        <v>0</v>
      </c>
      <c r="H3698" s="1">
        <v>80890468</v>
      </c>
      <c r="I3698" s="2">
        <v>45987</v>
      </c>
      <c r="J3698" s="1">
        <v>50000</v>
      </c>
      <c r="K3698" s="1">
        <v>0</v>
      </c>
      <c r="L3698" s="1">
        <v>0</v>
      </c>
      <c r="M3698" s="1"/>
      <c r="N3698" s="1"/>
      <c r="O3698" s="2">
        <v>45987</v>
      </c>
      <c r="P3698" s="1">
        <v>1</v>
      </c>
      <c r="Q3698" s="1" t="s">
        <v>6456</v>
      </c>
      <c r="R3698" s="2">
        <v>45945</v>
      </c>
      <c r="S3698" s="2"/>
      <c r="T3698" s="1">
        <v>0</v>
      </c>
    </row>
    <row r="3699" spans="1:20">
      <c r="A3699" s="1" t="s">
        <v>6772</v>
      </c>
      <c r="B3699" s="1" t="s">
        <v>339</v>
      </c>
      <c r="C3699" s="1" t="s">
        <v>340</v>
      </c>
      <c r="D3699" s="1" t="s">
        <v>6773</v>
      </c>
      <c r="E3699" s="1">
        <v>0</v>
      </c>
      <c r="F3699" s="1">
        <v>0</v>
      </c>
      <c r="G3699" s="1">
        <v>0</v>
      </c>
      <c r="H3699" s="1" t="s">
        <v>6774</v>
      </c>
      <c r="I3699" s="2">
        <v>45966</v>
      </c>
      <c r="J3699" s="1">
        <v>6000</v>
      </c>
      <c r="K3699" s="1">
        <v>0</v>
      </c>
      <c r="L3699" s="1">
        <v>0</v>
      </c>
      <c r="M3699" s="1" t="s">
        <v>848</v>
      </c>
      <c r="N3699" s="1"/>
      <c r="O3699" s="2">
        <v>45971</v>
      </c>
      <c r="P3699" s="1">
        <v>2</v>
      </c>
      <c r="Q3699" s="1" t="s">
        <v>6468</v>
      </c>
      <c r="R3699" s="2">
        <v>45946</v>
      </c>
      <c r="S3699" s="2"/>
      <c r="T3699" s="1">
        <v>0</v>
      </c>
    </row>
    <row r="3700" spans="1:20">
      <c r="A3700" s="1" t="s">
        <v>6775</v>
      </c>
      <c r="B3700" s="1" t="s">
        <v>339</v>
      </c>
      <c r="C3700" s="1" t="s">
        <v>340</v>
      </c>
      <c r="D3700" s="1" t="s">
        <v>6773</v>
      </c>
      <c r="E3700" s="1">
        <v>0</v>
      </c>
      <c r="F3700" s="1">
        <v>0</v>
      </c>
      <c r="G3700" s="1">
        <v>0</v>
      </c>
      <c r="H3700" s="1" t="s">
        <v>6774</v>
      </c>
      <c r="I3700" s="2">
        <v>45973</v>
      </c>
      <c r="J3700" s="1">
        <v>6000</v>
      </c>
      <c r="K3700" s="1">
        <v>0</v>
      </c>
      <c r="L3700" s="1">
        <v>0</v>
      </c>
      <c r="M3700" s="1" t="s">
        <v>848</v>
      </c>
      <c r="N3700" s="1"/>
      <c r="O3700" s="2">
        <v>45978</v>
      </c>
      <c r="P3700" s="1">
        <v>2</v>
      </c>
      <c r="Q3700" s="1" t="s">
        <v>6468</v>
      </c>
      <c r="R3700" s="2">
        <v>45946</v>
      </c>
      <c r="S3700" s="2"/>
      <c r="T3700" s="1">
        <v>0</v>
      </c>
    </row>
    <row r="3701" spans="1:20">
      <c r="A3701" s="1" t="s">
        <v>6776</v>
      </c>
      <c r="B3701" s="1" t="s">
        <v>339</v>
      </c>
      <c r="C3701" s="1" t="s">
        <v>340</v>
      </c>
      <c r="D3701" s="1" t="s">
        <v>6773</v>
      </c>
      <c r="E3701" s="1">
        <v>0</v>
      </c>
      <c r="F3701" s="1">
        <v>0</v>
      </c>
      <c r="G3701" s="1">
        <v>0</v>
      </c>
      <c r="H3701" s="1" t="s">
        <v>6774</v>
      </c>
      <c r="I3701" s="2">
        <v>45980</v>
      </c>
      <c r="J3701" s="1">
        <v>6000</v>
      </c>
      <c r="K3701" s="1">
        <v>0</v>
      </c>
      <c r="L3701" s="1">
        <v>0</v>
      </c>
      <c r="M3701" s="1" t="s">
        <v>848</v>
      </c>
      <c r="N3701" s="1"/>
      <c r="O3701" s="2">
        <v>45985</v>
      </c>
      <c r="P3701" s="1">
        <v>2</v>
      </c>
      <c r="Q3701" s="1" t="s">
        <v>6468</v>
      </c>
      <c r="R3701" s="2">
        <v>45946</v>
      </c>
      <c r="S3701" s="2"/>
      <c r="T3701" s="1">
        <v>0</v>
      </c>
    </row>
    <row r="3702" spans="1:20">
      <c r="A3702" s="1" t="s">
        <v>6777</v>
      </c>
      <c r="B3702" s="1" t="s">
        <v>339</v>
      </c>
      <c r="C3702" s="1" t="s">
        <v>340</v>
      </c>
      <c r="D3702" s="1" t="s">
        <v>6773</v>
      </c>
      <c r="E3702" s="1">
        <v>0</v>
      </c>
      <c r="F3702" s="1">
        <v>0</v>
      </c>
      <c r="G3702" s="1">
        <v>0</v>
      </c>
      <c r="H3702" s="1" t="s">
        <v>6774</v>
      </c>
      <c r="I3702" s="2">
        <v>45980</v>
      </c>
      <c r="J3702" s="1">
        <v>6000</v>
      </c>
      <c r="K3702" s="1">
        <v>0</v>
      </c>
      <c r="L3702" s="1">
        <v>0</v>
      </c>
      <c r="M3702" s="1" t="s">
        <v>848</v>
      </c>
      <c r="N3702" s="1"/>
      <c r="O3702" s="2">
        <v>45985</v>
      </c>
      <c r="P3702" s="1">
        <v>2</v>
      </c>
      <c r="Q3702" s="1" t="s">
        <v>6468</v>
      </c>
      <c r="R3702" s="2">
        <v>45946</v>
      </c>
      <c r="S3702" s="2"/>
      <c r="T3702" s="1">
        <v>0</v>
      </c>
    </row>
    <row r="3703" spans="1:20">
      <c r="A3703" s="1" t="s">
        <v>9541</v>
      </c>
      <c r="B3703" s="1" t="s">
        <v>895</v>
      </c>
      <c r="C3703" s="1" t="s">
        <v>896</v>
      </c>
      <c r="D3703" s="1" t="s">
        <v>8915</v>
      </c>
      <c r="E3703" s="1">
        <v>0</v>
      </c>
      <c r="F3703" s="1">
        <v>0</v>
      </c>
      <c r="G3703" s="1">
        <v>0</v>
      </c>
      <c r="H3703" s="1" t="s">
        <v>9542</v>
      </c>
      <c r="I3703" s="2">
        <v>45992</v>
      </c>
      <c r="J3703" s="1">
        <v>2400</v>
      </c>
      <c r="K3703" s="1">
        <v>0</v>
      </c>
      <c r="L3703" s="1">
        <v>0</v>
      </c>
      <c r="M3703" s="1" t="s">
        <v>9543</v>
      </c>
      <c r="N3703" s="1" t="s">
        <v>9544</v>
      </c>
      <c r="O3703" s="2">
        <v>45995</v>
      </c>
      <c r="P3703" s="1">
        <v>1</v>
      </c>
      <c r="Q3703" s="1" t="s">
        <v>6456</v>
      </c>
      <c r="R3703" s="2">
        <v>45946</v>
      </c>
      <c r="S3703" s="2"/>
      <c r="T3703" s="1">
        <v>0</v>
      </c>
    </row>
    <row r="3704" spans="1:20">
      <c r="A3704" s="1" t="s">
        <v>1888</v>
      </c>
      <c r="B3704" s="1" t="s">
        <v>88</v>
      </c>
      <c r="C3704" s="1" t="s">
        <v>89</v>
      </c>
      <c r="D3704" s="1" t="s">
        <v>6488</v>
      </c>
      <c r="E3704" s="1">
        <v>0</v>
      </c>
      <c r="F3704" s="1">
        <v>0</v>
      </c>
      <c r="G3704" s="1">
        <v>0</v>
      </c>
      <c r="H3704" s="1" t="s">
        <v>1891</v>
      </c>
      <c r="I3704" s="2">
        <v>45999</v>
      </c>
      <c r="J3704" s="1">
        <v>12000</v>
      </c>
      <c r="K3704" s="1">
        <v>0</v>
      </c>
      <c r="L3704" s="1">
        <v>0</v>
      </c>
      <c r="M3704" s="1" t="s">
        <v>6719</v>
      </c>
      <c r="N3704" s="1" t="s">
        <v>7780</v>
      </c>
      <c r="O3704" s="2">
        <v>46002</v>
      </c>
      <c r="P3704" s="1">
        <v>2</v>
      </c>
      <c r="Q3704" s="1" t="s">
        <v>6443</v>
      </c>
      <c r="R3704" s="2">
        <v>45946</v>
      </c>
      <c r="S3704" s="2">
        <v>45987</v>
      </c>
      <c r="T3704" s="1">
        <v>12000</v>
      </c>
    </row>
    <row r="3705" spans="1:20">
      <c r="A3705" s="1" t="s">
        <v>6778</v>
      </c>
      <c r="B3705" s="1" t="s">
        <v>1011</v>
      </c>
      <c r="C3705" s="1" t="s">
        <v>1012</v>
      </c>
      <c r="D3705" s="1" t="s">
        <v>6479</v>
      </c>
      <c r="E3705" s="1">
        <v>0</v>
      </c>
      <c r="F3705" s="1">
        <v>0</v>
      </c>
      <c r="G3705" s="1">
        <v>0</v>
      </c>
      <c r="H3705" s="1" t="s">
        <v>6779</v>
      </c>
      <c r="I3705" s="2">
        <v>46035</v>
      </c>
      <c r="J3705" s="1">
        <v>51900</v>
      </c>
      <c r="K3705" s="1">
        <v>0</v>
      </c>
      <c r="L3705" s="1">
        <v>0</v>
      </c>
      <c r="M3705" s="1" t="s">
        <v>725</v>
      </c>
      <c r="N3705" s="1"/>
      <c r="O3705" s="2">
        <v>46038</v>
      </c>
      <c r="P3705" s="1">
        <v>4</v>
      </c>
      <c r="Q3705" s="1" t="s">
        <v>6443</v>
      </c>
      <c r="R3705" s="2">
        <v>45946</v>
      </c>
      <c r="S3705" s="2"/>
      <c r="T3705" s="1">
        <v>0</v>
      </c>
    </row>
    <row r="3706" spans="1:20">
      <c r="A3706" s="1" t="s">
        <v>6780</v>
      </c>
      <c r="B3706" s="1" t="s">
        <v>6462</v>
      </c>
      <c r="C3706" s="1" t="s">
        <v>6463</v>
      </c>
      <c r="D3706" s="1" t="s">
        <v>6464</v>
      </c>
      <c r="E3706" s="1" t="s">
        <v>6781</v>
      </c>
      <c r="F3706" s="1">
        <v>0</v>
      </c>
      <c r="G3706" s="1">
        <v>0</v>
      </c>
      <c r="H3706" s="1" t="s">
        <v>6782</v>
      </c>
      <c r="I3706" s="2">
        <v>45953</v>
      </c>
      <c r="J3706" s="1">
        <v>40</v>
      </c>
      <c r="K3706" s="1">
        <v>0</v>
      </c>
      <c r="L3706" s="1">
        <v>0</v>
      </c>
      <c r="M3706" s="1" t="s">
        <v>6783</v>
      </c>
      <c r="N3706" s="1" t="s">
        <v>6784</v>
      </c>
      <c r="O3706" s="2">
        <v>45958</v>
      </c>
      <c r="P3706" s="1">
        <v>1</v>
      </c>
      <c r="Q3706" s="1" t="s">
        <v>6468</v>
      </c>
      <c r="R3706" s="2">
        <v>45947</v>
      </c>
      <c r="S3706" s="2">
        <v>45954</v>
      </c>
      <c r="T3706" s="1">
        <v>40</v>
      </c>
    </row>
    <row r="3707" spans="1:20">
      <c r="A3707" s="1" t="s">
        <v>6785</v>
      </c>
      <c r="B3707" s="1" t="s">
        <v>6459</v>
      </c>
      <c r="C3707" s="1" t="s">
        <v>6460</v>
      </c>
      <c r="D3707" s="1">
        <v>0</v>
      </c>
      <c r="E3707" s="1">
        <v>0</v>
      </c>
      <c r="F3707" s="1">
        <v>0</v>
      </c>
      <c r="G3707" s="1">
        <v>0</v>
      </c>
      <c r="H3707" s="1" t="s">
        <v>6628</v>
      </c>
      <c r="I3707" s="2">
        <v>45956</v>
      </c>
      <c r="J3707" s="1">
        <v>1100000</v>
      </c>
      <c r="K3707" s="1">
        <v>0</v>
      </c>
      <c r="L3707" s="1">
        <v>0</v>
      </c>
      <c r="M3707" s="1"/>
      <c r="N3707" s="1"/>
      <c r="O3707" s="2">
        <v>45956</v>
      </c>
      <c r="P3707" s="1">
        <v>1</v>
      </c>
      <c r="Q3707" s="1" t="s">
        <v>6436</v>
      </c>
      <c r="R3707" s="2">
        <v>45947</v>
      </c>
      <c r="S3707" s="2"/>
      <c r="T3707" s="1">
        <v>0</v>
      </c>
    </row>
    <row r="3708" spans="1:20">
      <c r="A3708" s="1" t="s">
        <v>6786</v>
      </c>
      <c r="B3708" s="1" t="s">
        <v>229</v>
      </c>
      <c r="C3708" s="1" t="s">
        <v>230</v>
      </c>
      <c r="D3708" s="1" t="s">
        <v>6787</v>
      </c>
      <c r="E3708" s="1" t="s">
        <v>6788</v>
      </c>
      <c r="F3708" s="1" t="s">
        <v>6558</v>
      </c>
      <c r="G3708" s="1">
        <v>0</v>
      </c>
      <c r="H3708" s="1" t="s">
        <v>6789</v>
      </c>
      <c r="I3708" s="2">
        <v>45982</v>
      </c>
      <c r="J3708" s="1">
        <v>2240000</v>
      </c>
      <c r="K3708" s="1">
        <v>0</v>
      </c>
      <c r="L3708" s="1">
        <v>0</v>
      </c>
      <c r="M3708" s="1" t="s">
        <v>6790</v>
      </c>
      <c r="N3708" s="1" t="s">
        <v>6791</v>
      </c>
      <c r="O3708" s="2">
        <v>46000</v>
      </c>
      <c r="P3708" s="1">
        <v>3</v>
      </c>
      <c r="Q3708" s="1" t="s">
        <v>6456</v>
      </c>
      <c r="R3708" s="2">
        <v>45947</v>
      </c>
      <c r="S3708" s="2"/>
      <c r="T3708" s="1">
        <v>0</v>
      </c>
    </row>
    <row r="3709" spans="1:20">
      <c r="A3709" s="1" t="s">
        <v>6792</v>
      </c>
      <c r="B3709" s="1" t="s">
        <v>1127</v>
      </c>
      <c r="C3709" s="1" t="s">
        <v>1128</v>
      </c>
      <c r="D3709" s="1" t="s">
        <v>6683</v>
      </c>
      <c r="E3709" s="1" t="s">
        <v>6684</v>
      </c>
      <c r="F3709" s="1" t="s">
        <v>6517</v>
      </c>
      <c r="G3709" s="1" t="s">
        <v>6793</v>
      </c>
      <c r="H3709" s="1" t="s">
        <v>6794</v>
      </c>
      <c r="I3709" s="2">
        <v>46028</v>
      </c>
      <c r="J3709" s="1">
        <v>47000</v>
      </c>
      <c r="K3709" s="1">
        <v>0</v>
      </c>
      <c r="L3709" s="1">
        <v>0</v>
      </c>
      <c r="M3709" s="1"/>
      <c r="N3709" s="1" t="s">
        <v>6795</v>
      </c>
      <c r="O3709" s="2">
        <v>46031</v>
      </c>
      <c r="P3709" s="1">
        <v>2</v>
      </c>
      <c r="Q3709" s="1" t="s">
        <v>6540</v>
      </c>
      <c r="R3709" s="2">
        <v>45951</v>
      </c>
      <c r="S3709" s="2"/>
      <c r="T3709" s="1">
        <v>0</v>
      </c>
    </row>
    <row r="3710" spans="1:20">
      <c r="A3710" s="1" t="s">
        <v>2044</v>
      </c>
      <c r="B3710" s="1" t="s">
        <v>1127</v>
      </c>
      <c r="C3710" s="1" t="s">
        <v>1128</v>
      </c>
      <c r="D3710" s="1" t="s">
        <v>6683</v>
      </c>
      <c r="E3710" s="1" t="s">
        <v>6517</v>
      </c>
      <c r="F3710" s="1" t="s">
        <v>6958</v>
      </c>
      <c r="G3710" s="1" t="s">
        <v>6518</v>
      </c>
      <c r="H3710" s="1" t="s">
        <v>2048</v>
      </c>
      <c r="I3710" s="2">
        <v>45985</v>
      </c>
      <c r="J3710" s="1">
        <v>20000</v>
      </c>
      <c r="K3710" s="1">
        <v>20000</v>
      </c>
      <c r="L3710" s="1">
        <v>0</v>
      </c>
      <c r="M3710" s="1"/>
      <c r="N3710" s="1" t="s">
        <v>6837</v>
      </c>
      <c r="O3710" s="2">
        <v>45987</v>
      </c>
      <c r="P3710" s="1">
        <v>2</v>
      </c>
      <c r="Q3710" s="1" t="s">
        <v>6540</v>
      </c>
      <c r="R3710" s="2">
        <v>45951</v>
      </c>
      <c r="S3710" s="2">
        <v>45985</v>
      </c>
      <c r="T3710" s="1">
        <v>20000</v>
      </c>
    </row>
    <row r="3711" spans="1:20">
      <c r="A3711" s="1" t="s">
        <v>6796</v>
      </c>
      <c r="B3711" s="1" t="s">
        <v>1147</v>
      </c>
      <c r="C3711" s="1" t="s">
        <v>1148</v>
      </c>
      <c r="D3711" s="1" t="s">
        <v>6797</v>
      </c>
      <c r="E3711" s="1">
        <v>0</v>
      </c>
      <c r="F3711" s="1">
        <v>0</v>
      </c>
      <c r="G3711" s="1">
        <v>0</v>
      </c>
      <c r="H3711" s="1" t="s">
        <v>1551</v>
      </c>
      <c r="I3711" s="2">
        <v>45957</v>
      </c>
      <c r="J3711" s="1">
        <v>1000</v>
      </c>
      <c r="K3711" s="1">
        <v>0</v>
      </c>
      <c r="L3711" s="1">
        <v>0</v>
      </c>
      <c r="M3711" s="1" t="s">
        <v>6798</v>
      </c>
      <c r="N3711" s="1" t="s">
        <v>6799</v>
      </c>
      <c r="O3711" s="2">
        <v>45957</v>
      </c>
      <c r="P3711" s="1">
        <v>1</v>
      </c>
      <c r="Q3711" s="1" t="s">
        <v>6468</v>
      </c>
      <c r="R3711" s="2">
        <v>45952</v>
      </c>
      <c r="S3711" s="2"/>
      <c r="T3711" s="1">
        <v>0</v>
      </c>
    </row>
    <row r="3712" spans="1:20">
      <c r="A3712" s="1" t="s">
        <v>6800</v>
      </c>
      <c r="B3712" s="1" t="s">
        <v>6459</v>
      </c>
      <c r="C3712" s="1" t="s">
        <v>6460</v>
      </c>
      <c r="D3712" s="1">
        <v>0</v>
      </c>
      <c r="E3712" s="1">
        <v>0</v>
      </c>
      <c r="F3712" s="1">
        <v>0</v>
      </c>
      <c r="G3712" s="1">
        <v>0</v>
      </c>
      <c r="H3712" s="1" t="s">
        <v>6628</v>
      </c>
      <c r="I3712" s="2">
        <v>45954</v>
      </c>
      <c r="J3712" s="1">
        <v>1100000</v>
      </c>
      <c r="K3712" s="1">
        <v>0</v>
      </c>
      <c r="L3712" s="1">
        <v>0</v>
      </c>
      <c r="M3712" s="1"/>
      <c r="N3712" s="1"/>
      <c r="O3712" s="2">
        <v>45954</v>
      </c>
      <c r="P3712" s="1">
        <v>1</v>
      </c>
      <c r="Q3712" s="1" t="s">
        <v>6436</v>
      </c>
      <c r="R3712" s="2">
        <v>45952</v>
      </c>
      <c r="S3712" s="2"/>
      <c r="T3712" s="1">
        <v>0</v>
      </c>
    </row>
    <row r="3713" spans="1:20">
      <c r="A3713" s="1" t="s">
        <v>6801</v>
      </c>
      <c r="B3713" s="1" t="s">
        <v>6459</v>
      </c>
      <c r="C3713" s="1" t="s">
        <v>6460</v>
      </c>
      <c r="D3713" s="1">
        <v>0</v>
      </c>
      <c r="E3713" s="1">
        <v>0</v>
      </c>
      <c r="F3713" s="1">
        <v>0</v>
      </c>
      <c r="G3713" s="1">
        <v>0</v>
      </c>
      <c r="H3713" s="1" t="s">
        <v>6554</v>
      </c>
      <c r="I3713" s="2">
        <v>45954</v>
      </c>
      <c r="J3713" s="1">
        <v>300000</v>
      </c>
      <c r="K3713" s="1">
        <v>0</v>
      </c>
      <c r="L3713" s="1">
        <v>0</v>
      </c>
      <c r="M3713" s="1"/>
      <c r="N3713" s="1"/>
      <c r="O3713" s="2">
        <v>45954</v>
      </c>
      <c r="P3713" s="1">
        <v>1</v>
      </c>
      <c r="Q3713" s="1" t="s">
        <v>6436</v>
      </c>
      <c r="R3713" s="2">
        <v>45952</v>
      </c>
      <c r="S3713" s="2"/>
      <c r="T3713" s="1">
        <v>0</v>
      </c>
    </row>
    <row r="3714" spans="1:20">
      <c r="A3714" s="1" t="s">
        <v>6802</v>
      </c>
      <c r="B3714" s="1" t="s">
        <v>6459</v>
      </c>
      <c r="C3714" s="1" t="s">
        <v>6460</v>
      </c>
      <c r="D3714" s="1">
        <v>0</v>
      </c>
      <c r="E3714" s="1">
        <v>0</v>
      </c>
      <c r="F3714" s="1">
        <v>0</v>
      </c>
      <c r="G3714" s="1">
        <v>0</v>
      </c>
      <c r="H3714" s="1" t="s">
        <v>6554</v>
      </c>
      <c r="I3714" s="2">
        <v>45954</v>
      </c>
      <c r="J3714" s="1">
        <v>300000</v>
      </c>
      <c r="K3714" s="1">
        <v>0</v>
      </c>
      <c r="L3714" s="1">
        <v>0</v>
      </c>
      <c r="M3714" s="1"/>
      <c r="N3714" s="1"/>
      <c r="O3714" s="2">
        <v>45954</v>
      </c>
      <c r="P3714" s="1">
        <v>1</v>
      </c>
      <c r="Q3714" s="1" t="s">
        <v>6436</v>
      </c>
      <c r="R3714" s="2">
        <v>45947</v>
      </c>
      <c r="S3714" s="2"/>
      <c r="T3714" s="1">
        <v>0</v>
      </c>
    </row>
    <row r="3715" spans="1:20">
      <c r="A3715" s="1" t="s">
        <v>9549</v>
      </c>
      <c r="B3715" s="1" t="s">
        <v>2595</v>
      </c>
      <c r="C3715" s="1" t="s">
        <v>2596</v>
      </c>
      <c r="D3715" s="1">
        <v>0</v>
      </c>
      <c r="E3715" s="1">
        <v>0</v>
      </c>
      <c r="F3715" s="1">
        <v>0</v>
      </c>
      <c r="G3715" s="1">
        <v>0</v>
      </c>
      <c r="H3715" s="1" t="s">
        <v>7445</v>
      </c>
      <c r="I3715" s="2">
        <v>45993</v>
      </c>
      <c r="J3715" s="1">
        <v>1000</v>
      </c>
      <c r="K3715" s="1">
        <v>0</v>
      </c>
      <c r="L3715" s="1">
        <v>0</v>
      </c>
      <c r="M3715" s="1"/>
      <c r="N3715" s="1" t="s">
        <v>9550</v>
      </c>
      <c r="O3715" s="2">
        <v>45999</v>
      </c>
      <c r="P3715" s="1">
        <v>2</v>
      </c>
      <c r="Q3715" s="1" t="s">
        <v>6990</v>
      </c>
      <c r="R3715" s="2">
        <v>45952</v>
      </c>
      <c r="S3715" s="2"/>
      <c r="T3715" s="1">
        <v>0</v>
      </c>
    </row>
    <row r="3716" spans="1:20">
      <c r="A3716" s="1" t="s">
        <v>2112</v>
      </c>
      <c r="B3716" s="1" t="s">
        <v>375</v>
      </c>
      <c r="C3716" s="1" t="s">
        <v>376</v>
      </c>
      <c r="D3716" s="1" t="s">
        <v>7419</v>
      </c>
      <c r="E3716" s="1">
        <v>0</v>
      </c>
      <c r="F3716" s="1">
        <v>0</v>
      </c>
      <c r="G3716" s="1">
        <v>0</v>
      </c>
      <c r="H3716" s="1">
        <v>8608396</v>
      </c>
      <c r="I3716" s="2">
        <v>45985</v>
      </c>
      <c r="J3716" s="1">
        <v>2810000</v>
      </c>
      <c r="K3716" s="1">
        <v>0</v>
      </c>
      <c r="L3716" s="1">
        <v>0</v>
      </c>
      <c r="M3716" s="1" t="s">
        <v>7420</v>
      </c>
      <c r="N3716" s="1"/>
      <c r="O3716" s="2">
        <v>45992</v>
      </c>
      <c r="P3716" s="1">
        <v>1</v>
      </c>
      <c r="Q3716" s="1" t="s">
        <v>6443</v>
      </c>
      <c r="R3716" s="2">
        <v>45952</v>
      </c>
      <c r="S3716" s="2">
        <v>45978</v>
      </c>
      <c r="T3716" s="1">
        <v>3100032</v>
      </c>
    </row>
    <row r="3717" spans="1:20">
      <c r="A3717" s="1" t="s">
        <v>6803</v>
      </c>
      <c r="B3717" s="1" t="s">
        <v>88</v>
      </c>
      <c r="C3717" s="1" t="s">
        <v>89</v>
      </c>
      <c r="D3717" s="1" t="s">
        <v>6503</v>
      </c>
      <c r="E3717" s="1">
        <v>0</v>
      </c>
      <c r="F3717" s="1">
        <v>0</v>
      </c>
      <c r="G3717" s="1">
        <v>0</v>
      </c>
      <c r="H3717" s="1" t="s">
        <v>6716</v>
      </c>
      <c r="I3717" s="2">
        <v>46020</v>
      </c>
      <c r="J3717" s="1">
        <v>504000</v>
      </c>
      <c r="K3717" s="1">
        <v>0</v>
      </c>
      <c r="L3717" s="1">
        <v>0</v>
      </c>
      <c r="M3717" s="1" t="s">
        <v>6717</v>
      </c>
      <c r="N3717" s="1" t="s">
        <v>6804</v>
      </c>
      <c r="O3717" s="2">
        <v>46024</v>
      </c>
      <c r="P3717" s="1">
        <v>1</v>
      </c>
      <c r="Q3717" s="1" t="s">
        <v>6443</v>
      </c>
      <c r="R3717" s="2">
        <v>45953</v>
      </c>
      <c r="S3717" s="2"/>
      <c r="T3717" s="1">
        <v>0</v>
      </c>
    </row>
    <row r="3718" spans="1:20">
      <c r="A3718" s="1" t="s">
        <v>221</v>
      </c>
      <c r="B3718" s="1" t="s">
        <v>88</v>
      </c>
      <c r="C3718" s="1" t="s">
        <v>89</v>
      </c>
      <c r="D3718" s="1" t="s">
        <v>6511</v>
      </c>
      <c r="E3718" s="1">
        <v>0</v>
      </c>
      <c r="F3718" s="1">
        <v>0</v>
      </c>
      <c r="G3718" s="1">
        <v>0</v>
      </c>
      <c r="H3718" s="1" t="s">
        <v>87</v>
      </c>
      <c r="I3718" s="2">
        <v>46104</v>
      </c>
      <c r="J3718" s="1">
        <v>90000</v>
      </c>
      <c r="K3718" s="1">
        <v>0</v>
      </c>
      <c r="L3718" s="1">
        <v>0</v>
      </c>
      <c r="M3718" s="1" t="s">
        <v>79</v>
      </c>
      <c r="N3718" s="1" t="s">
        <v>6708</v>
      </c>
      <c r="O3718" s="2">
        <v>46107</v>
      </c>
      <c r="P3718" s="1">
        <v>1</v>
      </c>
      <c r="Q3718" s="1" t="s">
        <v>6443</v>
      </c>
      <c r="R3718" s="2">
        <v>45953</v>
      </c>
      <c r="S3718" s="2">
        <v>45981</v>
      </c>
      <c r="T3718" s="1">
        <v>360000</v>
      </c>
    </row>
    <row r="3719" spans="1:20">
      <c r="A3719" s="1" t="s">
        <v>6805</v>
      </c>
      <c r="B3719" s="1" t="s">
        <v>994</v>
      </c>
      <c r="C3719" s="1" t="s">
        <v>995</v>
      </c>
      <c r="D3719" s="1" t="s">
        <v>6503</v>
      </c>
      <c r="E3719" s="1">
        <v>0</v>
      </c>
      <c r="F3719" s="1">
        <v>0</v>
      </c>
      <c r="G3719" s="1">
        <v>0</v>
      </c>
      <c r="H3719" s="1" t="s">
        <v>1040</v>
      </c>
      <c r="I3719" s="2">
        <v>46108</v>
      </c>
      <c r="J3719" s="1">
        <v>600000</v>
      </c>
      <c r="K3719" s="1">
        <v>0</v>
      </c>
      <c r="L3719" s="1">
        <v>0</v>
      </c>
      <c r="M3719" s="1" t="s">
        <v>6504</v>
      </c>
      <c r="N3719" s="1" t="s">
        <v>6806</v>
      </c>
      <c r="O3719" s="2">
        <v>46113</v>
      </c>
      <c r="P3719" s="1">
        <v>1</v>
      </c>
      <c r="Q3719" s="1" t="s">
        <v>6443</v>
      </c>
      <c r="R3719" s="2">
        <v>45953</v>
      </c>
      <c r="S3719" s="2"/>
      <c r="T3719" s="1">
        <v>0</v>
      </c>
    </row>
    <row r="3720" spans="1:20">
      <c r="A3720" s="1" t="s">
        <v>6807</v>
      </c>
      <c r="B3720" s="1" t="s">
        <v>994</v>
      </c>
      <c r="C3720" s="1" t="s">
        <v>995</v>
      </c>
      <c r="D3720" s="1" t="s">
        <v>6503</v>
      </c>
      <c r="E3720" s="1">
        <v>0</v>
      </c>
      <c r="F3720" s="1">
        <v>0</v>
      </c>
      <c r="G3720" s="1">
        <v>0</v>
      </c>
      <c r="H3720" s="1" t="s">
        <v>1040</v>
      </c>
      <c r="I3720" s="2">
        <v>46108</v>
      </c>
      <c r="J3720" s="1">
        <v>600000</v>
      </c>
      <c r="K3720" s="1">
        <v>0</v>
      </c>
      <c r="L3720" s="1">
        <v>0</v>
      </c>
      <c r="M3720" s="1" t="s">
        <v>6504</v>
      </c>
      <c r="N3720" s="1" t="s">
        <v>6808</v>
      </c>
      <c r="O3720" s="2">
        <v>46113</v>
      </c>
      <c r="P3720" s="1">
        <v>1</v>
      </c>
      <c r="Q3720" s="1" t="s">
        <v>6443</v>
      </c>
      <c r="R3720" s="2">
        <v>45953</v>
      </c>
      <c r="S3720" s="2"/>
      <c r="T3720" s="1">
        <v>0</v>
      </c>
    </row>
    <row r="3721" spans="1:20">
      <c r="A3721" s="1" t="s">
        <v>6809</v>
      </c>
      <c r="B3721" s="1" t="s">
        <v>994</v>
      </c>
      <c r="C3721" s="1" t="s">
        <v>995</v>
      </c>
      <c r="D3721" s="1" t="s">
        <v>6503</v>
      </c>
      <c r="E3721" s="1">
        <v>0</v>
      </c>
      <c r="F3721" s="1">
        <v>0</v>
      </c>
      <c r="G3721" s="1">
        <v>0</v>
      </c>
      <c r="H3721" s="1" t="s">
        <v>1040</v>
      </c>
      <c r="I3721" s="2">
        <v>46125</v>
      </c>
      <c r="J3721" s="1">
        <v>600000</v>
      </c>
      <c r="K3721" s="1">
        <v>0</v>
      </c>
      <c r="L3721" s="1">
        <v>0</v>
      </c>
      <c r="M3721" s="1" t="s">
        <v>6504</v>
      </c>
      <c r="N3721" s="1" t="s">
        <v>6810</v>
      </c>
      <c r="O3721" s="2">
        <v>46128</v>
      </c>
      <c r="P3721" s="1">
        <v>1</v>
      </c>
      <c r="Q3721" s="1" t="s">
        <v>6443</v>
      </c>
      <c r="R3721" s="2">
        <v>45953</v>
      </c>
      <c r="S3721" s="2"/>
      <c r="T3721" s="1">
        <v>0</v>
      </c>
    </row>
    <row r="3722" spans="1:20">
      <c r="A3722" s="1" t="s">
        <v>6811</v>
      </c>
      <c r="B3722" s="1" t="s">
        <v>994</v>
      </c>
      <c r="C3722" s="1" t="s">
        <v>995</v>
      </c>
      <c r="D3722" s="1" t="s">
        <v>6503</v>
      </c>
      <c r="E3722" s="1">
        <v>0</v>
      </c>
      <c r="F3722" s="1">
        <v>0</v>
      </c>
      <c r="G3722" s="1">
        <v>0</v>
      </c>
      <c r="H3722" s="1" t="s">
        <v>1040</v>
      </c>
      <c r="I3722" s="2">
        <v>46140</v>
      </c>
      <c r="J3722" s="1">
        <v>600000</v>
      </c>
      <c r="K3722" s="1">
        <v>0</v>
      </c>
      <c r="L3722" s="1">
        <v>0</v>
      </c>
      <c r="M3722" s="1" t="s">
        <v>6504</v>
      </c>
      <c r="N3722" s="1" t="s">
        <v>6812</v>
      </c>
      <c r="O3722" s="2">
        <v>46146</v>
      </c>
      <c r="P3722" s="1">
        <v>1</v>
      </c>
      <c r="Q3722" s="1" t="s">
        <v>6443</v>
      </c>
      <c r="R3722" s="2">
        <v>45953</v>
      </c>
      <c r="S3722" s="2"/>
      <c r="T3722" s="1">
        <v>0</v>
      </c>
    </row>
    <row r="3723" spans="1:20">
      <c r="A3723" s="1" t="s">
        <v>6813</v>
      </c>
      <c r="B3723" s="1" t="s">
        <v>994</v>
      </c>
      <c r="C3723" s="1" t="s">
        <v>995</v>
      </c>
      <c r="D3723" s="1" t="s">
        <v>6503</v>
      </c>
      <c r="E3723" s="1">
        <v>0</v>
      </c>
      <c r="F3723" s="1">
        <v>0</v>
      </c>
      <c r="G3723" s="1">
        <v>0</v>
      </c>
      <c r="H3723" s="1" t="s">
        <v>1040</v>
      </c>
      <c r="I3723" s="2">
        <v>46153</v>
      </c>
      <c r="J3723" s="1">
        <v>600000</v>
      </c>
      <c r="K3723" s="1">
        <v>0</v>
      </c>
      <c r="L3723" s="1">
        <v>0</v>
      </c>
      <c r="M3723" s="1" t="s">
        <v>6504</v>
      </c>
      <c r="N3723" s="1" t="s">
        <v>6814</v>
      </c>
      <c r="O3723" s="2">
        <v>46156</v>
      </c>
      <c r="P3723" s="1">
        <v>1</v>
      </c>
      <c r="Q3723" s="1" t="s">
        <v>6443</v>
      </c>
      <c r="R3723" s="2">
        <v>45953</v>
      </c>
      <c r="S3723" s="2"/>
      <c r="T3723" s="1">
        <v>0</v>
      </c>
    </row>
    <row r="3724" spans="1:20">
      <c r="A3724" s="1" t="s">
        <v>6815</v>
      </c>
      <c r="B3724" s="1" t="s">
        <v>6769</v>
      </c>
      <c r="C3724" s="1" t="s">
        <v>6770</v>
      </c>
      <c r="D3724" s="1">
        <v>0</v>
      </c>
      <c r="E3724" s="1">
        <v>0</v>
      </c>
      <c r="F3724" s="1">
        <v>0</v>
      </c>
      <c r="G3724" s="1">
        <v>0</v>
      </c>
      <c r="H3724" s="1">
        <v>80890464</v>
      </c>
      <c r="I3724" s="2">
        <v>46010</v>
      </c>
      <c r="J3724" s="1">
        <v>50000</v>
      </c>
      <c r="K3724" s="1">
        <v>0</v>
      </c>
      <c r="L3724" s="1">
        <v>0</v>
      </c>
      <c r="M3724" s="1"/>
      <c r="N3724" s="1"/>
      <c r="O3724" s="2">
        <v>46010</v>
      </c>
      <c r="P3724" s="1">
        <v>1</v>
      </c>
      <c r="Q3724" s="1" t="s">
        <v>6456</v>
      </c>
      <c r="R3724" s="2">
        <v>45953</v>
      </c>
      <c r="S3724" s="2"/>
      <c r="T3724" s="1">
        <v>0</v>
      </c>
    </row>
    <row r="3725" spans="1:20">
      <c r="A3725" s="1" t="s">
        <v>2330</v>
      </c>
      <c r="B3725" s="1" t="s">
        <v>907</v>
      </c>
      <c r="C3725" s="1" t="s">
        <v>908</v>
      </c>
      <c r="D3725" s="1" t="s">
        <v>6902</v>
      </c>
      <c r="E3725" s="1" t="s">
        <v>7377</v>
      </c>
      <c r="F3725" s="1" t="s">
        <v>7378</v>
      </c>
      <c r="G3725" s="1">
        <v>0</v>
      </c>
      <c r="H3725" s="1" t="s">
        <v>2334</v>
      </c>
      <c r="I3725" s="2">
        <v>45986</v>
      </c>
      <c r="J3725" s="1">
        <v>60000</v>
      </c>
      <c r="K3725" s="1">
        <v>60000</v>
      </c>
      <c r="L3725" s="1">
        <v>0</v>
      </c>
      <c r="M3725" s="1" t="s">
        <v>7379</v>
      </c>
      <c r="N3725" s="1"/>
      <c r="O3725" s="2">
        <v>45993</v>
      </c>
      <c r="P3725" s="1">
        <v>1</v>
      </c>
      <c r="Q3725" s="1" t="s">
        <v>6456</v>
      </c>
      <c r="R3725" s="2">
        <v>45953</v>
      </c>
      <c r="S3725" s="2">
        <v>45985</v>
      </c>
      <c r="T3725" s="1">
        <v>60000</v>
      </c>
    </row>
    <row r="3726" spans="1:20">
      <c r="A3726" s="1" t="s">
        <v>2337</v>
      </c>
      <c r="B3726" s="1" t="s">
        <v>907</v>
      </c>
      <c r="C3726" s="1" t="s">
        <v>908</v>
      </c>
      <c r="D3726" s="1" t="s">
        <v>6902</v>
      </c>
      <c r="E3726" s="1" t="s">
        <v>7377</v>
      </c>
      <c r="F3726" s="1" t="s">
        <v>7378</v>
      </c>
      <c r="G3726" s="1">
        <v>0</v>
      </c>
      <c r="H3726" s="1" t="s">
        <v>2340</v>
      </c>
      <c r="I3726" s="2">
        <v>45986</v>
      </c>
      <c r="J3726" s="1">
        <v>60000</v>
      </c>
      <c r="K3726" s="1">
        <v>0</v>
      </c>
      <c r="L3726" s="1">
        <v>0</v>
      </c>
      <c r="M3726" s="1" t="s">
        <v>9554</v>
      </c>
      <c r="N3726" s="1"/>
      <c r="O3726" s="2">
        <v>45993</v>
      </c>
      <c r="P3726" s="1">
        <v>1</v>
      </c>
      <c r="Q3726" s="1" t="s">
        <v>6456</v>
      </c>
      <c r="R3726" s="2">
        <v>45953</v>
      </c>
      <c r="S3726" s="2"/>
      <c r="T3726" s="1">
        <v>0</v>
      </c>
    </row>
    <row r="3727" spans="1:20">
      <c r="A3727" s="1" t="s">
        <v>2342</v>
      </c>
      <c r="B3727" s="1" t="s">
        <v>275</v>
      </c>
      <c r="C3727" s="1" t="s">
        <v>276</v>
      </c>
      <c r="D3727" s="1" t="s">
        <v>6880</v>
      </c>
      <c r="E3727" s="1">
        <v>0</v>
      </c>
      <c r="F3727" s="1">
        <v>0</v>
      </c>
      <c r="G3727" s="1">
        <v>0</v>
      </c>
      <c r="H3727" s="1">
        <v>11147932</v>
      </c>
      <c r="I3727" s="2">
        <v>45994</v>
      </c>
      <c r="J3727" s="1">
        <v>5000</v>
      </c>
      <c r="K3727" s="1">
        <v>0</v>
      </c>
      <c r="L3727" s="1">
        <v>0</v>
      </c>
      <c r="M3727" s="1"/>
      <c r="N3727" s="1"/>
      <c r="O3727" s="2">
        <v>45999</v>
      </c>
      <c r="P3727" s="1">
        <v>1</v>
      </c>
      <c r="Q3727" s="1" t="s">
        <v>6436</v>
      </c>
      <c r="R3727" s="2">
        <v>45953</v>
      </c>
      <c r="S3727" s="2">
        <v>45974</v>
      </c>
      <c r="T3727" s="1">
        <v>3060</v>
      </c>
    </row>
    <row r="3728" spans="1:20">
      <c r="A3728" s="1" t="s">
        <v>9555</v>
      </c>
      <c r="B3728" s="1" t="s">
        <v>1163</v>
      </c>
      <c r="C3728" s="1" t="s">
        <v>1164</v>
      </c>
      <c r="D3728" s="1" t="s">
        <v>6433</v>
      </c>
      <c r="E3728" s="1">
        <v>0</v>
      </c>
      <c r="F3728" s="1">
        <v>0</v>
      </c>
      <c r="G3728" s="1">
        <v>0</v>
      </c>
      <c r="H3728" s="1" t="s">
        <v>9556</v>
      </c>
      <c r="I3728" s="2">
        <v>45992</v>
      </c>
      <c r="J3728" s="1">
        <v>3000</v>
      </c>
      <c r="K3728" s="1">
        <v>0</v>
      </c>
      <c r="L3728" s="1">
        <v>0</v>
      </c>
      <c r="M3728" s="1" t="s">
        <v>9557</v>
      </c>
      <c r="N3728" s="1" t="s">
        <v>6571</v>
      </c>
      <c r="O3728" s="2">
        <v>45995</v>
      </c>
      <c r="P3728" s="1">
        <v>1</v>
      </c>
      <c r="Q3728" s="1" t="s">
        <v>6430</v>
      </c>
      <c r="R3728" s="2">
        <v>45954</v>
      </c>
      <c r="S3728" s="2"/>
      <c r="T3728" s="1">
        <v>0</v>
      </c>
    </row>
    <row r="3729" spans="1:20">
      <c r="A3729" s="1" t="s">
        <v>2349</v>
      </c>
      <c r="B3729" s="1" t="s">
        <v>474</v>
      </c>
      <c r="C3729" s="1" t="s">
        <v>475</v>
      </c>
      <c r="D3729" s="1" t="s">
        <v>7026</v>
      </c>
      <c r="E3729" s="1" t="s">
        <v>6752</v>
      </c>
      <c r="F3729" s="1">
        <v>0</v>
      </c>
      <c r="G3729" s="1">
        <v>0</v>
      </c>
      <c r="H3729" s="1" t="s">
        <v>2352</v>
      </c>
      <c r="I3729" s="2">
        <v>45985</v>
      </c>
      <c r="J3729" s="1">
        <v>200</v>
      </c>
      <c r="K3729" s="1">
        <v>200</v>
      </c>
      <c r="L3729" s="1">
        <v>0</v>
      </c>
      <c r="M3729" s="1" t="s">
        <v>7568</v>
      </c>
      <c r="N3729" s="1"/>
      <c r="O3729" s="2">
        <v>45987</v>
      </c>
      <c r="P3729" s="1">
        <v>2</v>
      </c>
      <c r="Q3729" s="1" t="s">
        <v>6436</v>
      </c>
      <c r="R3729" s="2">
        <v>45954</v>
      </c>
      <c r="S3729" s="2">
        <v>45958</v>
      </c>
      <c r="T3729" s="1">
        <v>800</v>
      </c>
    </row>
    <row r="3730" spans="1:20">
      <c r="A3730" s="1" t="s">
        <v>2420</v>
      </c>
      <c r="B3730" s="1" t="s">
        <v>895</v>
      </c>
      <c r="C3730" s="1" t="s">
        <v>896</v>
      </c>
      <c r="D3730" s="1" t="s">
        <v>6531</v>
      </c>
      <c r="E3730" s="1">
        <v>0</v>
      </c>
      <c r="F3730" s="1">
        <v>0</v>
      </c>
      <c r="G3730" s="1">
        <v>0</v>
      </c>
      <c r="H3730" s="1" t="s">
        <v>2423</v>
      </c>
      <c r="I3730" s="2">
        <v>45986</v>
      </c>
      <c r="J3730" s="1">
        <v>1000</v>
      </c>
      <c r="K3730" s="1">
        <v>1000</v>
      </c>
      <c r="L3730" s="1">
        <v>0</v>
      </c>
      <c r="M3730" s="1" t="s">
        <v>9561</v>
      </c>
      <c r="N3730" s="1" t="s">
        <v>9412</v>
      </c>
      <c r="O3730" s="2">
        <v>45988</v>
      </c>
      <c r="P3730" s="1">
        <v>1</v>
      </c>
      <c r="Q3730" s="1" t="s">
        <v>6456</v>
      </c>
      <c r="R3730" s="2">
        <v>45957</v>
      </c>
      <c r="S3730" s="2">
        <v>45985</v>
      </c>
      <c r="T3730" s="1">
        <v>1000</v>
      </c>
    </row>
    <row r="3731" spans="1:20">
      <c r="A3731" s="1" t="s">
        <v>6816</v>
      </c>
      <c r="B3731" s="1" t="s">
        <v>88</v>
      </c>
      <c r="C3731" s="1" t="s">
        <v>89</v>
      </c>
      <c r="D3731" s="1" t="s">
        <v>6503</v>
      </c>
      <c r="E3731" s="1">
        <v>0</v>
      </c>
      <c r="F3731" s="1">
        <v>0</v>
      </c>
      <c r="G3731" s="1">
        <v>0</v>
      </c>
      <c r="H3731" s="1" t="s">
        <v>167</v>
      </c>
      <c r="I3731" s="2">
        <v>46020</v>
      </c>
      <c r="J3731" s="1">
        <v>360000</v>
      </c>
      <c r="K3731" s="1">
        <v>0</v>
      </c>
      <c r="L3731" s="1">
        <v>0</v>
      </c>
      <c r="M3731" s="1" t="s">
        <v>161</v>
      </c>
      <c r="N3731" s="1" t="s">
        <v>6804</v>
      </c>
      <c r="O3731" s="2">
        <v>46024</v>
      </c>
      <c r="P3731" s="1">
        <v>1</v>
      </c>
      <c r="Q3731" s="1" t="s">
        <v>6443</v>
      </c>
      <c r="R3731" s="2">
        <v>45957</v>
      </c>
      <c r="S3731" s="2"/>
      <c r="T3731" s="1">
        <v>0</v>
      </c>
    </row>
    <row r="3732" spans="1:20">
      <c r="A3732" s="1" t="s">
        <v>2426</v>
      </c>
      <c r="B3732" s="1" t="s">
        <v>88</v>
      </c>
      <c r="C3732" s="1" t="s">
        <v>89</v>
      </c>
      <c r="D3732" s="1" t="s">
        <v>6503</v>
      </c>
      <c r="E3732" s="1">
        <v>0</v>
      </c>
      <c r="F3732" s="1">
        <v>0</v>
      </c>
      <c r="G3732" s="1">
        <v>0</v>
      </c>
      <c r="H3732" s="1" t="s">
        <v>1177</v>
      </c>
      <c r="I3732" s="2">
        <v>46020</v>
      </c>
      <c r="J3732" s="1">
        <v>42000</v>
      </c>
      <c r="K3732" s="1">
        <v>0</v>
      </c>
      <c r="L3732" s="1">
        <v>0</v>
      </c>
      <c r="M3732" s="1" t="s">
        <v>161</v>
      </c>
      <c r="N3732" s="1" t="s">
        <v>6804</v>
      </c>
      <c r="O3732" s="2">
        <v>46024</v>
      </c>
      <c r="P3732" s="1">
        <v>2</v>
      </c>
      <c r="Q3732" s="1" t="s">
        <v>6443</v>
      </c>
      <c r="R3732" s="2">
        <v>45957</v>
      </c>
      <c r="S3732" s="2">
        <v>45987</v>
      </c>
      <c r="T3732" s="1">
        <v>42000</v>
      </c>
    </row>
    <row r="3733" spans="1:20">
      <c r="A3733" s="1" t="s">
        <v>6817</v>
      </c>
      <c r="B3733" s="1" t="s">
        <v>1169</v>
      </c>
      <c r="C3733" s="1" t="s">
        <v>1170</v>
      </c>
      <c r="D3733" s="1" t="s">
        <v>6818</v>
      </c>
      <c r="E3733" s="1" t="s">
        <v>6752</v>
      </c>
      <c r="F3733" s="1">
        <v>0</v>
      </c>
      <c r="G3733" s="1">
        <v>0</v>
      </c>
      <c r="H3733" s="1">
        <v>44013508600400</v>
      </c>
      <c r="I3733" s="2">
        <v>46009</v>
      </c>
      <c r="J3733" s="1">
        <v>15000</v>
      </c>
      <c r="K3733" s="1">
        <v>0</v>
      </c>
      <c r="L3733" s="1">
        <v>0</v>
      </c>
      <c r="M3733" s="1" t="s">
        <v>6819</v>
      </c>
      <c r="N3733" s="1" t="s">
        <v>6571</v>
      </c>
      <c r="O3733" s="2">
        <v>46014</v>
      </c>
      <c r="P3733" s="1">
        <v>1</v>
      </c>
      <c r="Q3733" s="1" t="s">
        <v>6430</v>
      </c>
      <c r="R3733" s="2">
        <v>45957</v>
      </c>
      <c r="S3733" s="2"/>
      <c r="T3733" s="1">
        <v>0</v>
      </c>
    </row>
    <row r="3734" spans="1:20">
      <c r="A3734" s="1" t="s">
        <v>6820</v>
      </c>
      <c r="B3734" s="1" t="s">
        <v>1169</v>
      </c>
      <c r="C3734" s="1" t="s">
        <v>1170</v>
      </c>
      <c r="D3734" s="1" t="s">
        <v>6749</v>
      </c>
      <c r="E3734" s="1">
        <v>0</v>
      </c>
      <c r="F3734" s="1">
        <v>0</v>
      </c>
      <c r="G3734" s="1">
        <v>0</v>
      </c>
      <c r="H3734" s="1">
        <v>44017006100201</v>
      </c>
      <c r="I3734" s="2">
        <v>46009</v>
      </c>
      <c r="J3734" s="1">
        <v>1000</v>
      </c>
      <c r="K3734" s="1">
        <v>0</v>
      </c>
      <c r="L3734" s="1">
        <v>0</v>
      </c>
      <c r="M3734" s="1" t="s">
        <v>6750</v>
      </c>
      <c r="N3734" s="1" t="s">
        <v>6571</v>
      </c>
      <c r="O3734" s="2">
        <v>46014</v>
      </c>
      <c r="P3734" s="1">
        <v>1</v>
      </c>
      <c r="Q3734" s="1" t="s">
        <v>6430</v>
      </c>
      <c r="R3734" s="2">
        <v>45957</v>
      </c>
      <c r="S3734" s="2"/>
      <c r="T3734" s="1">
        <v>0</v>
      </c>
    </row>
    <row r="3735" spans="1:20">
      <c r="A3735" s="1" t="s">
        <v>6821</v>
      </c>
      <c r="B3735" s="1" t="s">
        <v>1169</v>
      </c>
      <c r="C3735" s="1" t="s">
        <v>1170</v>
      </c>
      <c r="D3735" s="1" t="s">
        <v>6454</v>
      </c>
      <c r="E3735" s="1" t="s">
        <v>6752</v>
      </c>
      <c r="F3735" s="1">
        <v>0</v>
      </c>
      <c r="G3735" s="1">
        <v>0</v>
      </c>
      <c r="H3735" s="1">
        <v>44017008600100</v>
      </c>
      <c r="I3735" s="2">
        <v>46009</v>
      </c>
      <c r="J3735" s="1">
        <v>1000</v>
      </c>
      <c r="K3735" s="1">
        <v>0</v>
      </c>
      <c r="L3735" s="1">
        <v>0</v>
      </c>
      <c r="M3735" s="1" t="s">
        <v>6753</v>
      </c>
      <c r="N3735" s="1"/>
      <c r="O3735" s="2">
        <v>46014</v>
      </c>
      <c r="P3735" s="1">
        <v>1</v>
      </c>
      <c r="Q3735" s="1" t="s">
        <v>6430</v>
      </c>
      <c r="R3735" s="2">
        <v>45957</v>
      </c>
      <c r="S3735" s="2"/>
      <c r="T3735" s="1">
        <v>0</v>
      </c>
    </row>
    <row r="3736" spans="1:20">
      <c r="A3736" s="1" t="s">
        <v>6822</v>
      </c>
      <c r="B3736" s="1" t="s">
        <v>1169</v>
      </c>
      <c r="C3736" s="1" t="s">
        <v>1170</v>
      </c>
      <c r="D3736" s="1" t="s">
        <v>6454</v>
      </c>
      <c r="E3736" s="1" t="s">
        <v>6752</v>
      </c>
      <c r="F3736" s="1">
        <v>0</v>
      </c>
      <c r="G3736" s="1">
        <v>0</v>
      </c>
      <c r="H3736" s="1">
        <v>44017008600200</v>
      </c>
      <c r="I3736" s="2">
        <v>46009</v>
      </c>
      <c r="J3736" s="1">
        <v>1000</v>
      </c>
      <c r="K3736" s="1">
        <v>0</v>
      </c>
      <c r="L3736" s="1">
        <v>0</v>
      </c>
      <c r="M3736" s="1" t="s">
        <v>6753</v>
      </c>
      <c r="N3736" s="1"/>
      <c r="O3736" s="2">
        <v>46014</v>
      </c>
      <c r="P3736" s="1">
        <v>1</v>
      </c>
      <c r="Q3736" s="1" t="s">
        <v>6430</v>
      </c>
      <c r="R3736" s="2">
        <v>45957</v>
      </c>
      <c r="S3736" s="2"/>
      <c r="T3736" s="1">
        <v>0</v>
      </c>
    </row>
    <row r="3737" spans="1:20">
      <c r="A3737" s="1" t="s">
        <v>9562</v>
      </c>
      <c r="B3737" s="1" t="s">
        <v>1169</v>
      </c>
      <c r="C3737" s="1" t="s">
        <v>1170</v>
      </c>
      <c r="D3737" s="1" t="s">
        <v>6447</v>
      </c>
      <c r="E3737" s="1" t="s">
        <v>6752</v>
      </c>
      <c r="F3737" s="1" t="s">
        <v>9563</v>
      </c>
      <c r="G3737" s="1" t="s">
        <v>9564</v>
      </c>
      <c r="H3737" s="1">
        <v>47005908600500</v>
      </c>
      <c r="I3737" s="2">
        <v>46009</v>
      </c>
      <c r="J3737" s="1">
        <v>5000</v>
      </c>
      <c r="K3737" s="1">
        <v>0</v>
      </c>
      <c r="L3737" s="1">
        <v>0</v>
      </c>
      <c r="M3737" s="1" t="s">
        <v>9565</v>
      </c>
      <c r="N3737" s="1" t="s">
        <v>6571</v>
      </c>
      <c r="O3737" s="2">
        <v>46014</v>
      </c>
      <c r="P3737" s="1">
        <v>1</v>
      </c>
      <c r="Q3737" s="1" t="s">
        <v>6430</v>
      </c>
      <c r="R3737" s="2">
        <v>45957</v>
      </c>
      <c r="S3737" s="2"/>
      <c r="T3737" s="1">
        <v>0</v>
      </c>
    </row>
    <row r="3738" spans="1:20">
      <c r="A3738" s="1" t="s">
        <v>6823</v>
      </c>
      <c r="B3738" s="1" t="s">
        <v>1169</v>
      </c>
      <c r="C3738" s="1" t="s">
        <v>1170</v>
      </c>
      <c r="D3738" s="1" t="s">
        <v>6749</v>
      </c>
      <c r="E3738" s="1">
        <v>0</v>
      </c>
      <c r="F3738" s="1">
        <v>0</v>
      </c>
      <c r="G3738" s="1">
        <v>0</v>
      </c>
      <c r="H3738" s="1" t="s">
        <v>6824</v>
      </c>
      <c r="I3738" s="2">
        <v>46009</v>
      </c>
      <c r="J3738" s="1">
        <v>2000</v>
      </c>
      <c r="K3738" s="1">
        <v>0</v>
      </c>
      <c r="L3738" s="1">
        <v>0</v>
      </c>
      <c r="M3738" s="1" t="s">
        <v>6825</v>
      </c>
      <c r="N3738" s="1" t="s">
        <v>6571</v>
      </c>
      <c r="O3738" s="2">
        <v>46014</v>
      </c>
      <c r="P3738" s="1">
        <v>1</v>
      </c>
      <c r="Q3738" s="1" t="s">
        <v>6430</v>
      </c>
      <c r="R3738" s="2">
        <v>45957</v>
      </c>
      <c r="S3738" s="2"/>
      <c r="T3738" s="1">
        <v>0</v>
      </c>
    </row>
    <row r="3739" spans="1:20">
      <c r="A3739" s="1" t="s">
        <v>9569</v>
      </c>
      <c r="B3739" s="1" t="s">
        <v>1127</v>
      </c>
      <c r="C3739" s="1" t="s">
        <v>1128</v>
      </c>
      <c r="D3739" s="1" t="s">
        <v>7849</v>
      </c>
      <c r="E3739" s="1" t="s">
        <v>6494</v>
      </c>
      <c r="F3739" s="1">
        <v>0</v>
      </c>
      <c r="G3739" s="1">
        <v>0</v>
      </c>
      <c r="H3739" s="1" t="s">
        <v>1199</v>
      </c>
      <c r="I3739" s="2">
        <v>46000</v>
      </c>
      <c r="J3739" s="1">
        <v>50000</v>
      </c>
      <c r="K3739" s="1">
        <v>0</v>
      </c>
      <c r="L3739" s="1">
        <v>0</v>
      </c>
      <c r="M3739" s="1"/>
      <c r="N3739" s="1" t="s">
        <v>9570</v>
      </c>
      <c r="O3739" s="2">
        <v>46003</v>
      </c>
      <c r="P3739" s="1">
        <v>2</v>
      </c>
      <c r="Q3739" s="1" t="s">
        <v>6540</v>
      </c>
      <c r="R3739" s="2">
        <v>45957</v>
      </c>
      <c r="S3739" s="2"/>
      <c r="T3739" s="1">
        <v>0</v>
      </c>
    </row>
    <row r="3740" spans="1:20">
      <c r="A3740" s="1" t="s">
        <v>6826</v>
      </c>
      <c r="B3740" s="1" t="s">
        <v>1127</v>
      </c>
      <c r="C3740" s="1" t="s">
        <v>1128</v>
      </c>
      <c r="D3740" s="1" t="s">
        <v>6507</v>
      </c>
      <c r="E3740" s="1" t="s">
        <v>6494</v>
      </c>
      <c r="F3740" s="1">
        <v>0</v>
      </c>
      <c r="G3740" s="1">
        <v>0</v>
      </c>
      <c r="H3740" s="1" t="s">
        <v>1193</v>
      </c>
      <c r="I3740" s="2">
        <v>46020</v>
      </c>
      <c r="J3740" s="1">
        <v>44000</v>
      </c>
      <c r="K3740" s="1">
        <v>0</v>
      </c>
      <c r="L3740" s="1">
        <v>0</v>
      </c>
      <c r="M3740" s="1"/>
      <c r="N3740" s="1" t="s">
        <v>6827</v>
      </c>
      <c r="O3740" s="2">
        <v>46024</v>
      </c>
      <c r="P3740" s="1">
        <v>2</v>
      </c>
      <c r="Q3740" s="1" t="s">
        <v>6540</v>
      </c>
      <c r="R3740" s="2">
        <v>45957</v>
      </c>
      <c r="S3740" s="2"/>
      <c r="T3740" s="1">
        <v>0</v>
      </c>
    </row>
    <row r="3741" spans="1:20">
      <c r="A3741" s="1" t="s">
        <v>6828</v>
      </c>
      <c r="B3741" s="1" t="s">
        <v>1127</v>
      </c>
      <c r="C3741" s="1" t="s">
        <v>1128</v>
      </c>
      <c r="D3741" s="1" t="s">
        <v>6683</v>
      </c>
      <c r="E3741" s="1" t="s">
        <v>6684</v>
      </c>
      <c r="F3741" s="1" t="s">
        <v>6829</v>
      </c>
      <c r="G3741" s="1" t="s">
        <v>6793</v>
      </c>
      <c r="H3741" s="1" t="s">
        <v>6830</v>
      </c>
      <c r="I3741" s="2">
        <v>46009</v>
      </c>
      <c r="J3741" s="1">
        <v>41100</v>
      </c>
      <c r="K3741" s="1">
        <v>0</v>
      </c>
      <c r="L3741" s="1">
        <v>0</v>
      </c>
      <c r="M3741" s="1"/>
      <c r="N3741" s="1" t="s">
        <v>7162</v>
      </c>
      <c r="O3741" s="2">
        <v>46014</v>
      </c>
      <c r="P3741" s="1">
        <v>2</v>
      </c>
      <c r="Q3741" s="1" t="s">
        <v>6540</v>
      </c>
      <c r="R3741" s="2">
        <v>45957</v>
      </c>
      <c r="S3741" s="2"/>
      <c r="T3741" s="1">
        <v>0</v>
      </c>
    </row>
    <row r="3742" spans="1:20">
      <c r="A3742" s="1" t="s">
        <v>6832</v>
      </c>
      <c r="B3742" s="1" t="s">
        <v>1127</v>
      </c>
      <c r="C3742" s="1" t="s">
        <v>1128</v>
      </c>
      <c r="D3742" s="1" t="s">
        <v>6493</v>
      </c>
      <c r="E3742" s="1" t="s">
        <v>6494</v>
      </c>
      <c r="F3742" s="1" t="s">
        <v>6495</v>
      </c>
      <c r="G3742" s="1">
        <v>0</v>
      </c>
      <c r="H3742" s="1" t="s">
        <v>6496</v>
      </c>
      <c r="I3742" s="2">
        <v>46009</v>
      </c>
      <c r="J3742" s="1">
        <v>19200</v>
      </c>
      <c r="K3742" s="1">
        <v>0</v>
      </c>
      <c r="L3742" s="1">
        <v>0</v>
      </c>
      <c r="M3742" s="1"/>
      <c r="N3742" s="1" t="s">
        <v>6833</v>
      </c>
      <c r="O3742" s="2">
        <v>46014</v>
      </c>
      <c r="P3742" s="1">
        <v>2</v>
      </c>
      <c r="Q3742" s="1" t="s">
        <v>6540</v>
      </c>
      <c r="R3742" s="2">
        <v>45957</v>
      </c>
      <c r="S3742" s="2"/>
      <c r="T3742" s="1">
        <v>0</v>
      </c>
    </row>
    <row r="3743" spans="1:20">
      <c r="A3743" s="1" t="s">
        <v>9571</v>
      </c>
      <c r="B3743" s="1" t="s">
        <v>1127</v>
      </c>
      <c r="C3743" s="1" t="s">
        <v>1128</v>
      </c>
      <c r="D3743" s="1" t="s">
        <v>6516</v>
      </c>
      <c r="E3743" s="1" t="s">
        <v>6517</v>
      </c>
      <c r="F3743" s="1" t="s">
        <v>6518</v>
      </c>
      <c r="G3743" s="1" t="s">
        <v>6519</v>
      </c>
      <c r="H3743" s="1" t="s">
        <v>6520</v>
      </c>
      <c r="I3743" s="2">
        <v>46009</v>
      </c>
      <c r="J3743" s="1">
        <v>13000</v>
      </c>
      <c r="K3743" s="1">
        <v>0</v>
      </c>
      <c r="L3743" s="1">
        <v>0</v>
      </c>
      <c r="M3743" s="1" t="s">
        <v>7704</v>
      </c>
      <c r="N3743" s="1" t="s">
        <v>9572</v>
      </c>
      <c r="O3743" s="2">
        <v>46014</v>
      </c>
      <c r="P3743" s="1">
        <v>2</v>
      </c>
      <c r="Q3743" s="1" t="s">
        <v>6540</v>
      </c>
      <c r="R3743" s="2">
        <v>45957</v>
      </c>
      <c r="S3743" s="2"/>
      <c r="T3743" s="1">
        <v>0</v>
      </c>
    </row>
    <row r="3744" spans="1:20">
      <c r="A3744" s="1" t="s">
        <v>6834</v>
      </c>
      <c r="B3744" s="1" t="s">
        <v>1127</v>
      </c>
      <c r="C3744" s="1" t="s">
        <v>1128</v>
      </c>
      <c r="D3744" s="1" t="s">
        <v>6507</v>
      </c>
      <c r="E3744" s="1" t="s">
        <v>6494</v>
      </c>
      <c r="F3744" s="1">
        <v>0</v>
      </c>
      <c r="G3744" s="1">
        <v>0</v>
      </c>
      <c r="H3744" s="1" t="s">
        <v>1193</v>
      </c>
      <c r="I3744" s="2">
        <v>46020</v>
      </c>
      <c r="J3744" s="1">
        <v>50000</v>
      </c>
      <c r="K3744" s="1">
        <v>0</v>
      </c>
      <c r="L3744" s="1">
        <v>0</v>
      </c>
      <c r="M3744" s="1"/>
      <c r="N3744" s="1" t="s">
        <v>6835</v>
      </c>
      <c r="O3744" s="2">
        <v>46024</v>
      </c>
      <c r="P3744" s="1">
        <v>2</v>
      </c>
      <c r="Q3744" s="1" t="s">
        <v>6540</v>
      </c>
      <c r="R3744" s="2">
        <v>45957</v>
      </c>
      <c r="S3744" s="2"/>
      <c r="T3744" s="1">
        <v>0</v>
      </c>
    </row>
    <row r="3745" spans="1:20">
      <c r="A3745" s="1" t="s">
        <v>6836</v>
      </c>
      <c r="B3745" s="1" t="s">
        <v>6769</v>
      </c>
      <c r="C3745" s="1" t="s">
        <v>6770</v>
      </c>
      <c r="D3745" s="1">
        <v>0</v>
      </c>
      <c r="E3745" s="1">
        <v>0</v>
      </c>
      <c r="F3745" s="1">
        <v>0</v>
      </c>
      <c r="G3745" s="1">
        <v>0</v>
      </c>
      <c r="H3745" s="1">
        <v>80890466</v>
      </c>
      <c r="I3745" s="2">
        <v>45980</v>
      </c>
      <c r="J3745" s="1">
        <v>50000</v>
      </c>
      <c r="K3745" s="1">
        <v>0</v>
      </c>
      <c r="L3745" s="1">
        <v>0</v>
      </c>
      <c r="M3745" s="1"/>
      <c r="N3745" s="1" t="s">
        <v>6837</v>
      </c>
      <c r="O3745" s="2">
        <v>45980</v>
      </c>
      <c r="P3745" s="1">
        <v>1</v>
      </c>
      <c r="Q3745" s="1" t="s">
        <v>6456</v>
      </c>
      <c r="R3745" s="2">
        <v>45958</v>
      </c>
      <c r="S3745" s="2"/>
      <c r="T3745" s="1">
        <v>0</v>
      </c>
    </row>
    <row r="3746" spans="1:20">
      <c r="A3746" s="1" t="s">
        <v>6838</v>
      </c>
      <c r="B3746" s="1" t="s">
        <v>6769</v>
      </c>
      <c r="C3746" s="1" t="s">
        <v>6770</v>
      </c>
      <c r="D3746" s="1">
        <v>0</v>
      </c>
      <c r="E3746" s="1">
        <v>0</v>
      </c>
      <c r="F3746" s="1">
        <v>0</v>
      </c>
      <c r="G3746" s="1">
        <v>0</v>
      </c>
      <c r="H3746" s="1" t="s">
        <v>6839</v>
      </c>
      <c r="I3746" s="2">
        <v>45980</v>
      </c>
      <c r="J3746" s="1">
        <v>50000</v>
      </c>
      <c r="K3746" s="1">
        <v>0</v>
      </c>
      <c r="L3746" s="1">
        <v>0</v>
      </c>
      <c r="M3746" s="1"/>
      <c r="N3746" s="1" t="s">
        <v>6837</v>
      </c>
      <c r="O3746" s="2">
        <v>45980</v>
      </c>
      <c r="P3746" s="1">
        <v>1</v>
      </c>
      <c r="Q3746" s="1" t="s">
        <v>6456</v>
      </c>
      <c r="R3746" s="2">
        <v>45958</v>
      </c>
      <c r="S3746" s="2"/>
      <c r="T3746" s="1">
        <v>0</v>
      </c>
    </row>
    <row r="3747" spans="1:20">
      <c r="A3747" s="1" t="s">
        <v>2492</v>
      </c>
      <c r="B3747" s="1" t="s">
        <v>2497</v>
      </c>
      <c r="C3747" s="1" t="s">
        <v>2498</v>
      </c>
      <c r="D3747" s="1" t="s">
        <v>9357</v>
      </c>
      <c r="E3747" s="1">
        <v>0</v>
      </c>
      <c r="F3747" s="1">
        <v>0</v>
      </c>
      <c r="G3747" s="1">
        <v>0</v>
      </c>
      <c r="H3747" s="1" t="s">
        <v>2496</v>
      </c>
      <c r="I3747" s="2">
        <v>45994</v>
      </c>
      <c r="J3747" s="1">
        <v>21000</v>
      </c>
      <c r="K3747" s="1">
        <v>0</v>
      </c>
      <c r="L3747" s="1">
        <v>0</v>
      </c>
      <c r="M3747" s="1" t="s">
        <v>9358</v>
      </c>
      <c r="N3747" s="1"/>
      <c r="O3747" s="2">
        <v>45999</v>
      </c>
      <c r="P3747" s="1">
        <v>1</v>
      </c>
      <c r="Q3747" s="1" t="s">
        <v>6990</v>
      </c>
      <c r="R3747" s="2">
        <v>45958</v>
      </c>
      <c r="S3747" s="2"/>
      <c r="T3747" s="1">
        <v>0</v>
      </c>
    </row>
    <row r="3748" spans="1:20">
      <c r="A3748" s="1" t="s">
        <v>2501</v>
      </c>
      <c r="B3748" s="1" t="s">
        <v>2497</v>
      </c>
      <c r="C3748" s="1" t="s">
        <v>2498</v>
      </c>
      <c r="D3748" s="1" t="s">
        <v>9357</v>
      </c>
      <c r="E3748" s="1">
        <v>0</v>
      </c>
      <c r="F3748" s="1">
        <v>0</v>
      </c>
      <c r="G3748" s="1">
        <v>0</v>
      </c>
      <c r="H3748" s="1" t="s">
        <v>2504</v>
      </c>
      <c r="I3748" s="2">
        <v>45994</v>
      </c>
      <c r="J3748" s="1">
        <v>20000</v>
      </c>
      <c r="K3748" s="1">
        <v>0</v>
      </c>
      <c r="L3748" s="1">
        <v>0</v>
      </c>
      <c r="M3748" s="1" t="s">
        <v>9573</v>
      </c>
      <c r="N3748" s="1"/>
      <c r="O3748" s="2">
        <v>45999</v>
      </c>
      <c r="P3748" s="1">
        <v>1</v>
      </c>
      <c r="Q3748" s="1" t="s">
        <v>6990</v>
      </c>
      <c r="R3748" s="2">
        <v>45958</v>
      </c>
      <c r="S3748" s="2"/>
      <c r="T3748" s="1">
        <v>0</v>
      </c>
    </row>
    <row r="3749" spans="1:20">
      <c r="A3749" s="1" t="s">
        <v>9574</v>
      </c>
      <c r="B3749" s="1" t="s">
        <v>1099</v>
      </c>
      <c r="C3749" s="1" t="s">
        <v>1100</v>
      </c>
      <c r="D3749" s="1" t="s">
        <v>7920</v>
      </c>
      <c r="E3749" s="1" t="s">
        <v>6426</v>
      </c>
      <c r="F3749" s="1">
        <v>0</v>
      </c>
      <c r="G3749" s="1">
        <v>0</v>
      </c>
      <c r="H3749" s="1" t="s">
        <v>7921</v>
      </c>
      <c r="I3749" s="2">
        <v>45992</v>
      </c>
      <c r="J3749" s="1">
        <v>50000</v>
      </c>
      <c r="K3749" s="1">
        <v>0</v>
      </c>
      <c r="L3749" s="1">
        <v>0</v>
      </c>
      <c r="M3749" s="1" t="s">
        <v>7922</v>
      </c>
      <c r="N3749" s="1" t="s">
        <v>6844</v>
      </c>
      <c r="O3749" s="2">
        <v>45996</v>
      </c>
      <c r="P3749" s="1">
        <v>1</v>
      </c>
      <c r="Q3749" s="1" t="s">
        <v>6443</v>
      </c>
      <c r="R3749" s="2">
        <v>45958</v>
      </c>
      <c r="S3749" s="2"/>
      <c r="T3749" s="1">
        <v>0</v>
      </c>
    </row>
    <row r="3750" spans="1:20">
      <c r="A3750" s="1" t="s">
        <v>6840</v>
      </c>
      <c r="B3750" s="1" t="s">
        <v>1099</v>
      </c>
      <c r="C3750" s="1" t="s">
        <v>1100</v>
      </c>
      <c r="D3750" s="1" t="s">
        <v>6841</v>
      </c>
      <c r="E3750" s="1">
        <v>0</v>
      </c>
      <c r="F3750" s="1">
        <v>0</v>
      </c>
      <c r="G3750" s="1">
        <v>0</v>
      </c>
      <c r="H3750" s="1" t="s">
        <v>6842</v>
      </c>
      <c r="I3750" s="2">
        <v>46118</v>
      </c>
      <c r="J3750" s="1">
        <v>35000</v>
      </c>
      <c r="K3750" s="1">
        <v>0</v>
      </c>
      <c r="L3750" s="1">
        <v>0</v>
      </c>
      <c r="M3750" s="1" t="s">
        <v>6843</v>
      </c>
      <c r="N3750" s="1" t="s">
        <v>6844</v>
      </c>
      <c r="O3750" s="2">
        <v>46125</v>
      </c>
      <c r="P3750" s="1">
        <v>2</v>
      </c>
      <c r="Q3750" s="1" t="s">
        <v>6443</v>
      </c>
      <c r="R3750" s="2">
        <v>45958</v>
      </c>
      <c r="S3750" s="2"/>
      <c r="T3750" s="1">
        <v>0</v>
      </c>
    </row>
    <row r="3751" spans="1:20">
      <c r="A3751" s="1" t="s">
        <v>6845</v>
      </c>
      <c r="B3751" s="1" t="s">
        <v>1099</v>
      </c>
      <c r="C3751" s="1" t="s">
        <v>1100</v>
      </c>
      <c r="D3751" s="1" t="s">
        <v>6841</v>
      </c>
      <c r="E3751" s="1">
        <v>0</v>
      </c>
      <c r="F3751" s="1">
        <v>0</v>
      </c>
      <c r="G3751" s="1">
        <v>0</v>
      </c>
      <c r="H3751" s="1" t="s">
        <v>6846</v>
      </c>
      <c r="I3751" s="2">
        <v>46118</v>
      </c>
      <c r="J3751" s="1">
        <v>10000</v>
      </c>
      <c r="K3751" s="1">
        <v>0</v>
      </c>
      <c r="L3751" s="1">
        <v>0</v>
      </c>
      <c r="M3751" s="1" t="s">
        <v>6847</v>
      </c>
      <c r="N3751" s="1" t="s">
        <v>6844</v>
      </c>
      <c r="O3751" s="2">
        <v>46125</v>
      </c>
      <c r="P3751" s="1">
        <v>1</v>
      </c>
      <c r="Q3751" s="1" t="s">
        <v>6443</v>
      </c>
      <c r="R3751" s="2">
        <v>45958</v>
      </c>
      <c r="S3751" s="2"/>
      <c r="T3751" s="1">
        <v>0</v>
      </c>
    </row>
    <row r="3752" spans="1:20">
      <c r="A3752" s="1" t="s">
        <v>6848</v>
      </c>
      <c r="B3752" s="1" t="s">
        <v>1099</v>
      </c>
      <c r="C3752" s="1" t="s">
        <v>1100</v>
      </c>
      <c r="D3752" s="1" t="s">
        <v>6841</v>
      </c>
      <c r="E3752" s="1">
        <v>0</v>
      </c>
      <c r="F3752" s="1">
        <v>0</v>
      </c>
      <c r="G3752" s="1">
        <v>0</v>
      </c>
      <c r="H3752" s="1" t="s">
        <v>6846</v>
      </c>
      <c r="I3752" s="2">
        <v>46233</v>
      </c>
      <c r="J3752" s="1">
        <v>10000</v>
      </c>
      <c r="K3752" s="1">
        <v>0</v>
      </c>
      <c r="L3752" s="1">
        <v>0</v>
      </c>
      <c r="M3752" s="1" t="s">
        <v>6847</v>
      </c>
      <c r="N3752" s="1" t="s">
        <v>6844</v>
      </c>
      <c r="O3752" s="2">
        <v>46241</v>
      </c>
      <c r="P3752" s="1">
        <v>1</v>
      </c>
      <c r="Q3752" s="1" t="s">
        <v>6443</v>
      </c>
      <c r="R3752" s="2">
        <v>45958</v>
      </c>
      <c r="S3752" s="2"/>
      <c r="T3752" s="1">
        <v>0</v>
      </c>
    </row>
    <row r="3753" spans="1:20">
      <c r="A3753" s="1" t="s">
        <v>6849</v>
      </c>
      <c r="B3753" s="1" t="s">
        <v>1099</v>
      </c>
      <c r="C3753" s="1" t="s">
        <v>1100</v>
      </c>
      <c r="D3753" s="1" t="s">
        <v>6841</v>
      </c>
      <c r="E3753" s="1">
        <v>0</v>
      </c>
      <c r="F3753" s="1">
        <v>0</v>
      </c>
      <c r="G3753" s="1">
        <v>0</v>
      </c>
      <c r="H3753" s="1" t="s">
        <v>6850</v>
      </c>
      <c r="I3753" s="2">
        <v>45777</v>
      </c>
      <c r="J3753" s="1">
        <v>1000</v>
      </c>
      <c r="K3753" s="1">
        <v>0</v>
      </c>
      <c r="L3753" s="1">
        <v>0</v>
      </c>
      <c r="M3753" s="1" t="s">
        <v>6851</v>
      </c>
      <c r="N3753" s="1" t="s">
        <v>6844</v>
      </c>
      <c r="O3753" s="2">
        <v>46148</v>
      </c>
      <c r="P3753" s="1">
        <v>2</v>
      </c>
      <c r="Q3753" s="1" t="s">
        <v>6443</v>
      </c>
      <c r="R3753" s="2">
        <v>45958</v>
      </c>
      <c r="S3753" s="2"/>
      <c r="T3753" s="1">
        <v>0</v>
      </c>
    </row>
    <row r="3754" spans="1:20">
      <c r="A3754" s="1" t="s">
        <v>6852</v>
      </c>
      <c r="B3754" s="1" t="s">
        <v>1099</v>
      </c>
      <c r="C3754" s="1" t="s">
        <v>1100</v>
      </c>
      <c r="D3754" s="1" t="s">
        <v>6841</v>
      </c>
      <c r="E3754" s="1">
        <v>0</v>
      </c>
      <c r="F3754" s="1">
        <v>0</v>
      </c>
      <c r="G3754" s="1">
        <v>0</v>
      </c>
      <c r="H3754" s="1" t="s">
        <v>6853</v>
      </c>
      <c r="I3754" s="2">
        <v>46051</v>
      </c>
      <c r="J3754" s="1">
        <v>1000</v>
      </c>
      <c r="K3754" s="1">
        <v>0</v>
      </c>
      <c r="L3754" s="1">
        <v>0</v>
      </c>
      <c r="M3754" s="1" t="s">
        <v>6854</v>
      </c>
      <c r="N3754" s="1" t="s">
        <v>6844</v>
      </c>
      <c r="O3754" s="2">
        <v>46058</v>
      </c>
      <c r="P3754" s="1">
        <v>2</v>
      </c>
      <c r="Q3754" s="1" t="s">
        <v>6443</v>
      </c>
      <c r="R3754" s="2">
        <v>45958</v>
      </c>
      <c r="S3754" s="2"/>
      <c r="T3754" s="1">
        <v>0</v>
      </c>
    </row>
    <row r="3755" spans="1:20">
      <c r="A3755" s="1" t="s">
        <v>6855</v>
      </c>
      <c r="B3755" s="1" t="s">
        <v>1099</v>
      </c>
      <c r="C3755" s="1" t="s">
        <v>1100</v>
      </c>
      <c r="D3755" s="1" t="s">
        <v>6841</v>
      </c>
      <c r="E3755" s="1">
        <v>0</v>
      </c>
      <c r="F3755" s="1">
        <v>0</v>
      </c>
      <c r="G3755" s="1">
        <v>0</v>
      </c>
      <c r="H3755" s="1" t="s">
        <v>6856</v>
      </c>
      <c r="I3755" s="2">
        <v>46051</v>
      </c>
      <c r="J3755" s="1">
        <v>1000</v>
      </c>
      <c r="K3755" s="1">
        <v>0</v>
      </c>
      <c r="L3755" s="1">
        <v>0</v>
      </c>
      <c r="M3755" s="1" t="s">
        <v>6854</v>
      </c>
      <c r="N3755" s="1" t="s">
        <v>6844</v>
      </c>
      <c r="O3755" s="2">
        <v>46058</v>
      </c>
      <c r="P3755" s="1">
        <v>2</v>
      </c>
      <c r="Q3755" s="1" t="s">
        <v>6443</v>
      </c>
      <c r="R3755" s="2">
        <v>45958</v>
      </c>
      <c r="S3755" s="2"/>
      <c r="T3755" s="1">
        <v>0</v>
      </c>
    </row>
    <row r="3756" spans="1:20">
      <c r="A3756" s="1" t="s">
        <v>6857</v>
      </c>
      <c r="B3756" s="1" t="s">
        <v>590</v>
      </c>
      <c r="C3756" s="1" t="s">
        <v>591</v>
      </c>
      <c r="D3756" s="1" t="s">
        <v>6433</v>
      </c>
      <c r="E3756" s="1" t="s">
        <v>6752</v>
      </c>
      <c r="F3756" s="1">
        <v>0</v>
      </c>
      <c r="G3756" s="1">
        <v>0</v>
      </c>
      <c r="H3756" s="1">
        <v>10743199</v>
      </c>
      <c r="I3756" s="2">
        <v>46000</v>
      </c>
      <c r="J3756" s="1">
        <v>1500</v>
      </c>
      <c r="K3756" s="1">
        <v>0</v>
      </c>
      <c r="L3756" s="1">
        <v>0</v>
      </c>
      <c r="M3756" s="1" t="s">
        <v>6858</v>
      </c>
      <c r="N3756" s="1"/>
      <c r="O3756" s="2">
        <v>46002</v>
      </c>
      <c r="P3756" s="1">
        <v>2</v>
      </c>
      <c r="Q3756" s="1" t="s">
        <v>6430</v>
      </c>
      <c r="R3756" s="2">
        <v>45958</v>
      </c>
      <c r="S3756" s="2"/>
      <c r="T3756" s="1">
        <v>0</v>
      </c>
    </row>
    <row r="3757" spans="1:20">
      <c r="A3757" s="1" t="s">
        <v>6859</v>
      </c>
      <c r="B3757" s="1" t="s">
        <v>229</v>
      </c>
      <c r="C3757" s="1" t="s">
        <v>230</v>
      </c>
      <c r="D3757" s="1" t="s">
        <v>6860</v>
      </c>
      <c r="E3757" s="1">
        <v>0</v>
      </c>
      <c r="F3757" s="1">
        <v>0</v>
      </c>
      <c r="G3757" s="1">
        <v>0</v>
      </c>
      <c r="H3757" s="1">
        <v>662248</v>
      </c>
      <c r="I3757" s="2">
        <v>45980</v>
      </c>
      <c r="J3757" s="1">
        <v>4000000</v>
      </c>
      <c r="K3757" s="1">
        <v>0</v>
      </c>
      <c r="L3757" s="1">
        <v>0</v>
      </c>
      <c r="M3757" s="1" t="s">
        <v>6861</v>
      </c>
      <c r="N3757" s="1" t="s">
        <v>9580</v>
      </c>
      <c r="O3757" s="2">
        <v>45986</v>
      </c>
      <c r="P3757" s="1">
        <v>1</v>
      </c>
      <c r="Q3757" s="1" t="s">
        <v>6456</v>
      </c>
      <c r="R3757" s="2">
        <v>45958</v>
      </c>
      <c r="S3757" s="2"/>
      <c r="T3757" s="1">
        <v>0</v>
      </c>
    </row>
    <row r="3758" spans="1:20">
      <c r="A3758" s="1" t="s">
        <v>223</v>
      </c>
      <c r="B3758" s="1" t="s">
        <v>229</v>
      </c>
      <c r="C3758" s="1" t="s">
        <v>230</v>
      </c>
      <c r="D3758" s="1" t="s">
        <v>6788</v>
      </c>
      <c r="E3758" s="1" t="s">
        <v>6787</v>
      </c>
      <c r="F3758" s="1" t="s">
        <v>6558</v>
      </c>
      <c r="G3758" s="1">
        <v>0</v>
      </c>
      <c r="H3758" s="1" t="s">
        <v>228</v>
      </c>
      <c r="I3758" s="2">
        <v>45980</v>
      </c>
      <c r="J3758" s="1">
        <v>3780000</v>
      </c>
      <c r="K3758" s="1">
        <v>0</v>
      </c>
      <c r="L3758" s="1">
        <v>0</v>
      </c>
      <c r="M3758" s="1" t="s">
        <v>226</v>
      </c>
      <c r="N3758" s="1" t="s">
        <v>6863</v>
      </c>
      <c r="O3758" s="2">
        <v>45988</v>
      </c>
      <c r="P3758" s="1">
        <v>3</v>
      </c>
      <c r="Q3758" s="1" t="s">
        <v>6456</v>
      </c>
      <c r="R3758" s="2">
        <v>45958</v>
      </c>
      <c r="S3758" s="2"/>
      <c r="T3758" s="1">
        <v>0</v>
      </c>
    </row>
    <row r="3759" spans="1:20">
      <c r="A3759" s="1" t="s">
        <v>6864</v>
      </c>
      <c r="B3759" s="1" t="s">
        <v>229</v>
      </c>
      <c r="C3759" s="1" t="s">
        <v>230</v>
      </c>
      <c r="D3759" s="1" t="s">
        <v>6788</v>
      </c>
      <c r="E3759" s="1" t="s">
        <v>6787</v>
      </c>
      <c r="F3759" s="1" t="s">
        <v>6426</v>
      </c>
      <c r="G3759" s="1" t="s">
        <v>6558</v>
      </c>
      <c r="H3759" s="1" t="s">
        <v>6865</v>
      </c>
      <c r="I3759" s="2">
        <v>45980</v>
      </c>
      <c r="J3759" s="1">
        <v>1760000</v>
      </c>
      <c r="K3759" s="1">
        <v>0</v>
      </c>
      <c r="L3759" s="1">
        <v>0</v>
      </c>
      <c r="M3759" s="1" t="s">
        <v>6866</v>
      </c>
      <c r="N3759" s="1" t="s">
        <v>6863</v>
      </c>
      <c r="O3759" s="2">
        <v>45988</v>
      </c>
      <c r="P3759" s="1">
        <v>2</v>
      </c>
      <c r="Q3759" s="1" t="s">
        <v>6456</v>
      </c>
      <c r="R3759" s="2">
        <v>45958</v>
      </c>
      <c r="S3759" s="2"/>
      <c r="T3759" s="1">
        <v>0</v>
      </c>
    </row>
    <row r="3760" spans="1:20">
      <c r="A3760" s="1" t="s">
        <v>6867</v>
      </c>
      <c r="B3760" s="1" t="s">
        <v>1322</v>
      </c>
      <c r="C3760" s="1" t="s">
        <v>1323</v>
      </c>
      <c r="D3760" s="1" t="s">
        <v>6868</v>
      </c>
      <c r="E3760" s="1">
        <v>0</v>
      </c>
      <c r="F3760" s="1">
        <v>0</v>
      </c>
      <c r="G3760" s="1">
        <v>0</v>
      </c>
      <c r="H3760" s="1" t="s">
        <v>1376</v>
      </c>
      <c r="I3760" s="2">
        <v>46021</v>
      </c>
      <c r="J3760" s="1">
        <v>30000</v>
      </c>
      <c r="K3760" s="1">
        <v>0</v>
      </c>
      <c r="L3760" s="1">
        <v>0</v>
      </c>
      <c r="M3760" s="1" t="s">
        <v>6869</v>
      </c>
      <c r="N3760" s="1" t="s">
        <v>6870</v>
      </c>
      <c r="O3760" s="2">
        <v>46027</v>
      </c>
      <c r="P3760" s="1">
        <v>1</v>
      </c>
      <c r="Q3760" s="1" t="s">
        <v>6430</v>
      </c>
      <c r="R3760" s="2">
        <v>45959</v>
      </c>
      <c r="S3760" s="2"/>
      <c r="T3760" s="1">
        <v>0</v>
      </c>
    </row>
    <row r="3761" spans="1:20">
      <c r="A3761" s="1" t="s">
        <v>235</v>
      </c>
      <c r="B3761" s="1" t="s">
        <v>183</v>
      </c>
      <c r="C3761" s="1" t="s">
        <v>184</v>
      </c>
      <c r="D3761" s="1" t="s">
        <v>6522</v>
      </c>
      <c r="E3761" s="1">
        <v>0</v>
      </c>
      <c r="F3761" s="1">
        <v>0</v>
      </c>
      <c r="G3761" s="1">
        <v>0</v>
      </c>
      <c r="H3761" s="1" t="s">
        <v>239</v>
      </c>
      <c r="I3761" s="2">
        <v>45979</v>
      </c>
      <c r="J3761" s="1">
        <v>18000</v>
      </c>
      <c r="K3761" s="1">
        <v>0</v>
      </c>
      <c r="L3761" s="1">
        <v>0</v>
      </c>
      <c r="M3761" s="1" t="s">
        <v>176</v>
      </c>
      <c r="N3761" s="1"/>
      <c r="O3761" s="2">
        <v>45993</v>
      </c>
      <c r="P3761" s="1">
        <v>1</v>
      </c>
      <c r="Q3761" s="1" t="s">
        <v>6468</v>
      </c>
      <c r="R3761" s="2">
        <v>45959</v>
      </c>
      <c r="S3761" s="2">
        <v>45969</v>
      </c>
      <c r="T3761" s="1">
        <v>54000</v>
      </c>
    </row>
    <row r="3762" spans="1:20">
      <c r="A3762" s="1" t="s">
        <v>2645</v>
      </c>
      <c r="B3762" s="1" t="s">
        <v>183</v>
      </c>
      <c r="C3762" s="1" t="s">
        <v>184</v>
      </c>
      <c r="D3762" s="1" t="s">
        <v>6522</v>
      </c>
      <c r="E3762" s="1">
        <v>0</v>
      </c>
      <c r="F3762" s="1">
        <v>0</v>
      </c>
      <c r="G3762" s="1">
        <v>0</v>
      </c>
      <c r="H3762" s="1" t="s">
        <v>245</v>
      </c>
      <c r="I3762" s="2">
        <v>45972</v>
      </c>
      <c r="J3762" s="1">
        <v>36000</v>
      </c>
      <c r="K3762" s="1">
        <v>0</v>
      </c>
      <c r="L3762" s="1">
        <v>0</v>
      </c>
      <c r="M3762" s="1" t="s">
        <v>176</v>
      </c>
      <c r="N3762" s="1"/>
      <c r="O3762" s="2">
        <v>45993</v>
      </c>
      <c r="P3762" s="1">
        <v>1</v>
      </c>
      <c r="Q3762" s="1" t="s">
        <v>6468</v>
      </c>
      <c r="R3762" s="2">
        <v>45959</v>
      </c>
      <c r="S3762" s="2">
        <v>45979</v>
      </c>
      <c r="T3762" s="1">
        <v>144000</v>
      </c>
    </row>
    <row r="3763" spans="1:20">
      <c r="A3763" s="1" t="s">
        <v>2652</v>
      </c>
      <c r="B3763" s="1" t="s">
        <v>183</v>
      </c>
      <c r="C3763" s="1" t="s">
        <v>184</v>
      </c>
      <c r="D3763" s="1" t="s">
        <v>6522</v>
      </c>
      <c r="E3763" s="1">
        <v>0</v>
      </c>
      <c r="F3763" s="1">
        <v>0</v>
      </c>
      <c r="G3763" s="1">
        <v>0</v>
      </c>
      <c r="H3763" s="1" t="s">
        <v>245</v>
      </c>
      <c r="I3763" s="2">
        <v>45972</v>
      </c>
      <c r="J3763" s="1">
        <v>36000</v>
      </c>
      <c r="K3763" s="1">
        <v>0</v>
      </c>
      <c r="L3763" s="1">
        <v>0</v>
      </c>
      <c r="M3763" s="1" t="s">
        <v>176</v>
      </c>
      <c r="N3763" s="1"/>
      <c r="O3763" s="2">
        <v>45986</v>
      </c>
      <c r="P3763" s="1">
        <v>1</v>
      </c>
      <c r="Q3763" s="1" t="s">
        <v>6468</v>
      </c>
      <c r="R3763" s="2">
        <v>45959</v>
      </c>
      <c r="S3763" s="2">
        <v>45980</v>
      </c>
      <c r="T3763" s="1">
        <v>108000</v>
      </c>
    </row>
    <row r="3764" spans="1:20">
      <c r="A3764" s="1" t="s">
        <v>242</v>
      </c>
      <c r="B3764" s="1" t="s">
        <v>183</v>
      </c>
      <c r="C3764" s="1" t="s">
        <v>184</v>
      </c>
      <c r="D3764" s="1" t="s">
        <v>6522</v>
      </c>
      <c r="E3764" s="1">
        <v>0</v>
      </c>
      <c r="F3764" s="1">
        <v>0</v>
      </c>
      <c r="G3764" s="1">
        <v>0</v>
      </c>
      <c r="H3764" s="1" t="s">
        <v>245</v>
      </c>
      <c r="I3764" s="2">
        <v>45979</v>
      </c>
      <c r="J3764" s="1">
        <v>36000</v>
      </c>
      <c r="K3764" s="1">
        <v>0</v>
      </c>
      <c r="L3764" s="1">
        <v>0</v>
      </c>
      <c r="M3764" s="1" t="s">
        <v>176</v>
      </c>
      <c r="N3764" s="1"/>
      <c r="O3764" s="2">
        <v>45993</v>
      </c>
      <c r="P3764" s="1">
        <v>1</v>
      </c>
      <c r="Q3764" s="1" t="s">
        <v>6468</v>
      </c>
      <c r="R3764" s="2">
        <v>45959</v>
      </c>
      <c r="S3764" s="2"/>
      <c r="T3764" s="1">
        <v>0</v>
      </c>
    </row>
    <row r="3765" spans="1:20">
      <c r="A3765" s="1" t="s">
        <v>247</v>
      </c>
      <c r="B3765" s="1" t="s">
        <v>183</v>
      </c>
      <c r="C3765" s="1" t="s">
        <v>184</v>
      </c>
      <c r="D3765" s="1" t="s">
        <v>6762</v>
      </c>
      <c r="E3765" s="1">
        <v>0</v>
      </c>
      <c r="F3765" s="1">
        <v>0</v>
      </c>
      <c r="G3765" s="1">
        <v>0</v>
      </c>
      <c r="H3765" s="1" t="s">
        <v>219</v>
      </c>
      <c r="I3765" s="2">
        <v>45979</v>
      </c>
      <c r="J3765" s="1">
        <v>24000</v>
      </c>
      <c r="K3765" s="1">
        <v>0</v>
      </c>
      <c r="L3765" s="1">
        <v>0</v>
      </c>
      <c r="M3765" s="1" t="s">
        <v>209</v>
      </c>
      <c r="N3765" s="1"/>
      <c r="O3765" s="2">
        <v>45993</v>
      </c>
      <c r="P3765" s="1">
        <v>2</v>
      </c>
      <c r="Q3765" s="1" t="s">
        <v>6468</v>
      </c>
      <c r="R3765" s="2">
        <v>45959</v>
      </c>
      <c r="S3765" s="2">
        <v>45972</v>
      </c>
      <c r="T3765" s="1">
        <v>72000</v>
      </c>
    </row>
    <row r="3766" spans="1:20">
      <c r="A3766" s="1" t="s">
        <v>250</v>
      </c>
      <c r="B3766" s="1" t="s">
        <v>259</v>
      </c>
      <c r="C3766" s="1" t="s">
        <v>184</v>
      </c>
      <c r="D3766" s="1" t="s">
        <v>6871</v>
      </c>
      <c r="E3766" s="1">
        <v>0</v>
      </c>
      <c r="F3766" s="1">
        <v>0</v>
      </c>
      <c r="G3766" s="1">
        <v>0</v>
      </c>
      <c r="H3766" s="1" t="s">
        <v>258</v>
      </c>
      <c r="I3766" s="2">
        <v>45979</v>
      </c>
      <c r="J3766" s="1">
        <v>234000</v>
      </c>
      <c r="K3766" s="1">
        <v>0</v>
      </c>
      <c r="L3766" s="1">
        <v>0</v>
      </c>
      <c r="M3766" s="1" t="s">
        <v>253</v>
      </c>
      <c r="N3766" s="1"/>
      <c r="O3766" s="2">
        <v>45993</v>
      </c>
      <c r="P3766" s="1">
        <v>1</v>
      </c>
      <c r="Q3766" s="1" t="s">
        <v>6468</v>
      </c>
      <c r="R3766" s="2">
        <v>45959</v>
      </c>
      <c r="S3766" s="2">
        <v>45980</v>
      </c>
      <c r="T3766" s="1">
        <v>234000</v>
      </c>
    </row>
    <row r="3767" spans="1:20">
      <c r="A3767" s="1" t="s">
        <v>261</v>
      </c>
      <c r="B3767" s="1" t="s">
        <v>259</v>
      </c>
      <c r="C3767" s="1" t="s">
        <v>184</v>
      </c>
      <c r="D3767" s="1" t="s">
        <v>6871</v>
      </c>
      <c r="E3767" s="1">
        <v>0</v>
      </c>
      <c r="F3767" s="1">
        <v>0</v>
      </c>
      <c r="G3767" s="1">
        <v>0</v>
      </c>
      <c r="H3767" s="1" t="s">
        <v>258</v>
      </c>
      <c r="I3767" s="2">
        <v>45986</v>
      </c>
      <c r="J3767" s="1">
        <v>234000</v>
      </c>
      <c r="K3767" s="1">
        <v>0</v>
      </c>
      <c r="L3767" s="1">
        <v>0</v>
      </c>
      <c r="M3767" s="1" t="s">
        <v>253</v>
      </c>
      <c r="N3767" s="1"/>
      <c r="O3767" s="2">
        <v>46000</v>
      </c>
      <c r="P3767" s="1">
        <v>1</v>
      </c>
      <c r="Q3767" s="1" t="s">
        <v>6468</v>
      </c>
      <c r="R3767" s="2">
        <v>45959</v>
      </c>
      <c r="S3767" s="2">
        <v>45982</v>
      </c>
      <c r="T3767" s="1">
        <v>234000</v>
      </c>
    </row>
    <row r="3768" spans="1:20">
      <c r="A3768" s="1" t="s">
        <v>265</v>
      </c>
      <c r="B3768" s="1" t="s">
        <v>259</v>
      </c>
      <c r="C3768" s="1" t="s">
        <v>184</v>
      </c>
      <c r="D3768" s="1" t="s">
        <v>6871</v>
      </c>
      <c r="E3768" s="1">
        <v>0</v>
      </c>
      <c r="F3768" s="1">
        <v>0</v>
      </c>
      <c r="G3768" s="1">
        <v>0</v>
      </c>
      <c r="H3768" s="1" t="s">
        <v>258</v>
      </c>
      <c r="I3768" s="2">
        <v>45993</v>
      </c>
      <c r="J3768" s="1">
        <v>234000</v>
      </c>
      <c r="K3768" s="1">
        <v>0</v>
      </c>
      <c r="L3768" s="1">
        <v>0</v>
      </c>
      <c r="M3768" s="1" t="s">
        <v>253</v>
      </c>
      <c r="N3768" s="1"/>
      <c r="O3768" s="2">
        <v>46007</v>
      </c>
      <c r="P3768" s="1">
        <v>1</v>
      </c>
      <c r="Q3768" s="1" t="s">
        <v>6468</v>
      </c>
      <c r="R3768" s="2">
        <v>45959</v>
      </c>
      <c r="S3768" s="2"/>
      <c r="T3768" s="1">
        <v>0</v>
      </c>
    </row>
    <row r="3769" spans="1:20">
      <c r="A3769" s="1" t="s">
        <v>6872</v>
      </c>
      <c r="B3769" s="1" t="s">
        <v>259</v>
      </c>
      <c r="C3769" s="1" t="s">
        <v>184</v>
      </c>
      <c r="D3769" s="1" t="s">
        <v>6871</v>
      </c>
      <c r="E3769" s="1">
        <v>0</v>
      </c>
      <c r="F3769" s="1">
        <v>0</v>
      </c>
      <c r="G3769" s="1">
        <v>0</v>
      </c>
      <c r="H3769" s="1" t="s">
        <v>258</v>
      </c>
      <c r="I3769" s="2">
        <v>46000</v>
      </c>
      <c r="J3769" s="1">
        <v>234000</v>
      </c>
      <c r="K3769" s="1">
        <v>0</v>
      </c>
      <c r="L3769" s="1">
        <v>0</v>
      </c>
      <c r="M3769" s="1" t="s">
        <v>253</v>
      </c>
      <c r="N3769" s="1"/>
      <c r="O3769" s="2">
        <v>46014</v>
      </c>
      <c r="P3769" s="1">
        <v>1</v>
      </c>
      <c r="Q3769" s="1" t="s">
        <v>6468</v>
      </c>
      <c r="R3769" s="2">
        <v>45959</v>
      </c>
      <c r="S3769" s="2"/>
      <c r="T3769" s="1">
        <v>0</v>
      </c>
    </row>
    <row r="3770" spans="1:20">
      <c r="A3770" s="1" t="s">
        <v>6873</v>
      </c>
      <c r="B3770" s="1" t="s">
        <v>259</v>
      </c>
      <c r="C3770" s="1" t="s">
        <v>184</v>
      </c>
      <c r="D3770" s="1" t="s">
        <v>6871</v>
      </c>
      <c r="E3770" s="1">
        <v>0</v>
      </c>
      <c r="F3770" s="1">
        <v>0</v>
      </c>
      <c r="G3770" s="1">
        <v>0</v>
      </c>
      <c r="H3770" s="1" t="s">
        <v>258</v>
      </c>
      <c r="I3770" s="2">
        <v>46007</v>
      </c>
      <c r="J3770" s="1">
        <v>234000</v>
      </c>
      <c r="K3770" s="1">
        <v>0</v>
      </c>
      <c r="L3770" s="1">
        <v>0</v>
      </c>
      <c r="M3770" s="1" t="s">
        <v>253</v>
      </c>
      <c r="N3770" s="1"/>
      <c r="O3770" s="2">
        <v>46021</v>
      </c>
      <c r="P3770" s="1">
        <v>1</v>
      </c>
      <c r="Q3770" s="1" t="s">
        <v>6468</v>
      </c>
      <c r="R3770" s="2">
        <v>45959</v>
      </c>
      <c r="S3770" s="2"/>
      <c r="T3770" s="1">
        <v>0</v>
      </c>
    </row>
    <row r="3771" spans="1:20">
      <c r="A3771" s="1" t="s">
        <v>2699</v>
      </c>
      <c r="B3771" s="1" t="s">
        <v>1099</v>
      </c>
      <c r="C3771" s="1" t="s">
        <v>1100</v>
      </c>
      <c r="D3771" s="1" t="s">
        <v>7731</v>
      </c>
      <c r="E3771" s="1">
        <v>0</v>
      </c>
      <c r="F3771" s="1">
        <v>0</v>
      </c>
      <c r="G3771" s="1">
        <v>0</v>
      </c>
      <c r="H3771" s="1" t="s">
        <v>2703</v>
      </c>
      <c r="I3771" s="2">
        <v>45988</v>
      </c>
      <c r="J3771" s="1">
        <v>100000</v>
      </c>
      <c r="K3771" s="1">
        <v>0</v>
      </c>
      <c r="L3771" s="1">
        <v>0</v>
      </c>
      <c r="M3771" s="1" t="s">
        <v>9586</v>
      </c>
      <c r="N3771" s="1"/>
      <c r="O3771" s="2">
        <v>45993</v>
      </c>
      <c r="P3771" s="1">
        <v>5</v>
      </c>
      <c r="Q3771" s="1" t="s">
        <v>6443</v>
      </c>
      <c r="R3771" s="2">
        <v>45959</v>
      </c>
      <c r="S3771" s="2">
        <v>45986</v>
      </c>
      <c r="T3771" s="1">
        <v>100000</v>
      </c>
    </row>
    <row r="3772" spans="1:20">
      <c r="A3772" s="1" t="s">
        <v>2823</v>
      </c>
      <c r="B3772" s="1" t="s">
        <v>387</v>
      </c>
      <c r="C3772" s="1" t="s">
        <v>388</v>
      </c>
      <c r="D3772" s="1" t="s">
        <v>6721</v>
      </c>
      <c r="E3772" s="1">
        <v>0</v>
      </c>
      <c r="F3772" s="1">
        <v>0</v>
      </c>
      <c r="G3772" s="1">
        <v>0</v>
      </c>
      <c r="H3772" s="1" t="s">
        <v>2826</v>
      </c>
      <c r="I3772" s="2">
        <v>45985</v>
      </c>
      <c r="J3772" s="1">
        <v>10000</v>
      </c>
      <c r="K3772" s="1">
        <v>0</v>
      </c>
      <c r="L3772" s="1">
        <v>0</v>
      </c>
      <c r="M3772" s="1" t="s">
        <v>8197</v>
      </c>
      <c r="N3772" s="1" t="s">
        <v>9593</v>
      </c>
      <c r="O3772" s="2">
        <v>45992</v>
      </c>
      <c r="P3772" s="1">
        <v>3</v>
      </c>
      <c r="Q3772" s="1" t="s">
        <v>6456</v>
      </c>
      <c r="R3772" s="2">
        <v>45959</v>
      </c>
      <c r="S3772" s="2">
        <v>45967</v>
      </c>
      <c r="T3772" s="1">
        <v>58828</v>
      </c>
    </row>
    <row r="3773" spans="1:20">
      <c r="A3773" s="1" t="s">
        <v>2836</v>
      </c>
      <c r="B3773" s="1" t="s">
        <v>499</v>
      </c>
      <c r="C3773" s="1" t="s">
        <v>500</v>
      </c>
      <c r="D3773" s="1" t="s">
        <v>6721</v>
      </c>
      <c r="E3773" s="1">
        <v>0</v>
      </c>
      <c r="F3773" s="1">
        <v>0</v>
      </c>
      <c r="G3773" s="1">
        <v>0</v>
      </c>
      <c r="H3773" s="1" t="s">
        <v>2175</v>
      </c>
      <c r="I3773" s="2">
        <v>45985</v>
      </c>
      <c r="J3773" s="1">
        <v>100000</v>
      </c>
      <c r="K3773" s="1">
        <v>100000</v>
      </c>
      <c r="L3773" s="1">
        <v>0</v>
      </c>
      <c r="M3773" s="1" t="s">
        <v>494</v>
      </c>
      <c r="N3773" s="1" t="s">
        <v>6877</v>
      </c>
      <c r="O3773" s="2">
        <v>45994</v>
      </c>
      <c r="P3773" s="1">
        <v>5</v>
      </c>
      <c r="Q3773" s="1" t="s">
        <v>6456</v>
      </c>
      <c r="R3773" s="2">
        <v>45959</v>
      </c>
      <c r="S3773" s="2">
        <v>45967</v>
      </c>
      <c r="T3773" s="1">
        <v>335050</v>
      </c>
    </row>
    <row r="3774" spans="1:20">
      <c r="A3774" s="1" t="s">
        <v>2840</v>
      </c>
      <c r="B3774" s="1" t="s">
        <v>499</v>
      </c>
      <c r="C3774" s="1" t="s">
        <v>500</v>
      </c>
      <c r="D3774" s="1" t="s">
        <v>6721</v>
      </c>
      <c r="E3774" s="1">
        <v>0</v>
      </c>
      <c r="F3774" s="1">
        <v>0</v>
      </c>
      <c r="G3774" s="1">
        <v>0</v>
      </c>
      <c r="H3774" s="1" t="s">
        <v>2185</v>
      </c>
      <c r="I3774" s="2">
        <v>45992</v>
      </c>
      <c r="J3774" s="1">
        <v>100000</v>
      </c>
      <c r="K3774" s="1">
        <v>100000</v>
      </c>
      <c r="L3774" s="1">
        <v>0</v>
      </c>
      <c r="M3774" s="1" t="s">
        <v>494</v>
      </c>
      <c r="N3774" s="1" t="s">
        <v>6877</v>
      </c>
      <c r="O3774" s="2">
        <v>46001</v>
      </c>
      <c r="P3774" s="1">
        <v>5</v>
      </c>
      <c r="Q3774" s="1" t="s">
        <v>6456</v>
      </c>
      <c r="R3774" s="2">
        <v>45959</v>
      </c>
      <c r="S3774" s="2">
        <v>45967</v>
      </c>
      <c r="T3774" s="1">
        <v>335050</v>
      </c>
    </row>
    <row r="3775" spans="1:20">
      <c r="A3775" s="1" t="s">
        <v>2844</v>
      </c>
      <c r="B3775" s="1" t="s">
        <v>499</v>
      </c>
      <c r="C3775" s="1" t="s">
        <v>500</v>
      </c>
      <c r="D3775" s="1" t="s">
        <v>6721</v>
      </c>
      <c r="E3775" s="1">
        <v>0</v>
      </c>
      <c r="F3775" s="1">
        <v>0</v>
      </c>
      <c r="G3775" s="1">
        <v>0</v>
      </c>
      <c r="H3775" s="1" t="s">
        <v>2847</v>
      </c>
      <c r="I3775" s="2">
        <v>45992</v>
      </c>
      <c r="J3775" s="1">
        <v>280000</v>
      </c>
      <c r="K3775" s="1">
        <v>0</v>
      </c>
      <c r="L3775" s="1">
        <v>0</v>
      </c>
      <c r="M3775" s="1" t="s">
        <v>6907</v>
      </c>
      <c r="N3775" s="1" t="s">
        <v>6877</v>
      </c>
      <c r="O3775" s="2">
        <v>46001</v>
      </c>
      <c r="P3775" s="1">
        <v>2</v>
      </c>
      <c r="Q3775" s="1" t="s">
        <v>6456</v>
      </c>
      <c r="R3775" s="2">
        <v>45959</v>
      </c>
      <c r="S3775" s="2"/>
      <c r="T3775" s="1">
        <v>0</v>
      </c>
    </row>
    <row r="3776" spans="1:20">
      <c r="A3776" s="1" t="s">
        <v>2850</v>
      </c>
      <c r="B3776" s="1" t="s">
        <v>499</v>
      </c>
      <c r="C3776" s="1" t="s">
        <v>500</v>
      </c>
      <c r="D3776" s="1" t="s">
        <v>6721</v>
      </c>
      <c r="E3776" s="1">
        <v>0</v>
      </c>
      <c r="F3776" s="1">
        <v>0</v>
      </c>
      <c r="G3776" s="1">
        <v>0</v>
      </c>
      <c r="H3776" s="1" t="s">
        <v>2158</v>
      </c>
      <c r="I3776" s="2">
        <v>45992</v>
      </c>
      <c r="J3776" s="1">
        <v>200000</v>
      </c>
      <c r="K3776" s="1">
        <v>0</v>
      </c>
      <c r="L3776" s="1">
        <v>0</v>
      </c>
      <c r="M3776" s="1" t="s">
        <v>6876</v>
      </c>
      <c r="N3776" s="1" t="s">
        <v>6877</v>
      </c>
      <c r="O3776" s="2">
        <v>46001</v>
      </c>
      <c r="P3776" s="1">
        <v>5</v>
      </c>
      <c r="Q3776" s="1" t="s">
        <v>6456</v>
      </c>
      <c r="R3776" s="2">
        <v>45959</v>
      </c>
      <c r="S3776" s="2"/>
      <c r="T3776" s="1">
        <v>0</v>
      </c>
    </row>
    <row r="3777" spans="1:20">
      <c r="A3777" s="1" t="s">
        <v>2854</v>
      </c>
      <c r="B3777" s="1" t="s">
        <v>499</v>
      </c>
      <c r="C3777" s="1" t="s">
        <v>500</v>
      </c>
      <c r="D3777" s="1" t="s">
        <v>7009</v>
      </c>
      <c r="E3777" s="1">
        <v>0</v>
      </c>
      <c r="F3777" s="1">
        <v>0</v>
      </c>
      <c r="G3777" s="1">
        <v>0</v>
      </c>
      <c r="H3777" s="1" t="s">
        <v>2857</v>
      </c>
      <c r="I3777" s="2">
        <v>45992</v>
      </c>
      <c r="J3777" s="1">
        <v>200000</v>
      </c>
      <c r="K3777" s="1">
        <v>0</v>
      </c>
      <c r="L3777" s="1">
        <v>0</v>
      </c>
      <c r="M3777" s="1" t="s">
        <v>7267</v>
      </c>
      <c r="N3777" s="1" t="s">
        <v>7011</v>
      </c>
      <c r="O3777" s="2">
        <v>46001</v>
      </c>
      <c r="P3777" s="1">
        <v>6</v>
      </c>
      <c r="Q3777" s="1" t="s">
        <v>6456</v>
      </c>
      <c r="R3777" s="2">
        <v>45959</v>
      </c>
      <c r="S3777" s="2"/>
      <c r="T3777" s="1">
        <v>0</v>
      </c>
    </row>
    <row r="3778" spans="1:20">
      <c r="A3778" s="1" t="s">
        <v>6874</v>
      </c>
      <c r="B3778" s="1" t="s">
        <v>499</v>
      </c>
      <c r="C3778" s="1" t="s">
        <v>500</v>
      </c>
      <c r="D3778" s="1" t="s">
        <v>6721</v>
      </c>
      <c r="E3778" s="1">
        <v>0</v>
      </c>
      <c r="F3778" s="1">
        <v>0</v>
      </c>
      <c r="G3778" s="1">
        <v>0</v>
      </c>
      <c r="H3778" s="1" t="s">
        <v>6875</v>
      </c>
      <c r="I3778" s="2">
        <v>45999</v>
      </c>
      <c r="J3778" s="1">
        <v>200000</v>
      </c>
      <c r="K3778" s="1">
        <v>0</v>
      </c>
      <c r="L3778" s="1">
        <v>0</v>
      </c>
      <c r="M3778" s="1" t="s">
        <v>6876</v>
      </c>
      <c r="N3778" s="1" t="s">
        <v>6877</v>
      </c>
      <c r="O3778" s="2">
        <v>46008</v>
      </c>
      <c r="P3778" s="1">
        <v>5</v>
      </c>
      <c r="Q3778" s="1" t="s">
        <v>6456</v>
      </c>
      <c r="R3778" s="2">
        <v>45959</v>
      </c>
      <c r="S3778" s="2"/>
      <c r="T3778" s="1">
        <v>0</v>
      </c>
    </row>
    <row r="3779" spans="1:20">
      <c r="A3779" s="1" t="s">
        <v>6878</v>
      </c>
      <c r="B3779" s="1" t="s">
        <v>499</v>
      </c>
      <c r="C3779" s="1" t="s">
        <v>500</v>
      </c>
      <c r="D3779" s="1" t="s">
        <v>6721</v>
      </c>
      <c r="E3779" s="1">
        <v>0</v>
      </c>
      <c r="F3779" s="1">
        <v>0</v>
      </c>
      <c r="G3779" s="1">
        <v>0</v>
      </c>
      <c r="H3779" s="1" t="s">
        <v>6879</v>
      </c>
      <c r="I3779" s="2">
        <v>45999</v>
      </c>
      <c r="J3779" s="1">
        <v>180000</v>
      </c>
      <c r="K3779" s="1">
        <v>0</v>
      </c>
      <c r="L3779" s="1">
        <v>0</v>
      </c>
      <c r="M3779" s="1" t="s">
        <v>6876</v>
      </c>
      <c r="N3779" s="1" t="s">
        <v>6877</v>
      </c>
      <c r="O3779" s="2">
        <v>46008</v>
      </c>
      <c r="P3779" s="1">
        <v>5</v>
      </c>
      <c r="Q3779" s="1" t="s">
        <v>6456</v>
      </c>
      <c r="R3779" s="2">
        <v>45959</v>
      </c>
      <c r="S3779" s="2"/>
      <c r="T3779" s="1">
        <v>0</v>
      </c>
    </row>
    <row r="3780" spans="1:20">
      <c r="A3780" s="1" t="s">
        <v>269</v>
      </c>
      <c r="B3780" s="1" t="s">
        <v>275</v>
      </c>
      <c r="C3780" s="1" t="s">
        <v>276</v>
      </c>
      <c r="D3780" s="1" t="s">
        <v>6880</v>
      </c>
      <c r="E3780" s="1">
        <v>0</v>
      </c>
      <c r="F3780" s="1">
        <v>0</v>
      </c>
      <c r="G3780" s="1">
        <v>0</v>
      </c>
      <c r="H3780" s="1" t="s">
        <v>274</v>
      </c>
      <c r="I3780" s="2">
        <v>45987</v>
      </c>
      <c r="J3780" s="1">
        <v>8050</v>
      </c>
      <c r="K3780" s="1">
        <v>0</v>
      </c>
      <c r="L3780" s="1">
        <v>0</v>
      </c>
      <c r="M3780" s="1"/>
      <c r="N3780" s="1" t="s">
        <v>9580</v>
      </c>
      <c r="O3780" s="2">
        <v>45992</v>
      </c>
      <c r="P3780" s="1">
        <v>1</v>
      </c>
      <c r="Q3780" s="1" t="s">
        <v>6436</v>
      </c>
      <c r="R3780" s="2">
        <v>45959</v>
      </c>
      <c r="S3780" s="2">
        <v>45974</v>
      </c>
      <c r="T3780" s="1">
        <v>14600</v>
      </c>
    </row>
    <row r="3781" spans="1:20">
      <c r="A3781" s="1" t="s">
        <v>6882</v>
      </c>
      <c r="B3781" s="1" t="s">
        <v>88</v>
      </c>
      <c r="C3781" s="1" t="s">
        <v>89</v>
      </c>
      <c r="D3781" s="1" t="s">
        <v>6488</v>
      </c>
      <c r="E3781" s="1">
        <v>0</v>
      </c>
      <c r="F3781" s="1">
        <v>0</v>
      </c>
      <c r="G3781" s="1">
        <v>0</v>
      </c>
      <c r="H3781" s="1" t="s">
        <v>1107</v>
      </c>
      <c r="I3781" s="2">
        <v>46064</v>
      </c>
      <c r="J3781" s="1">
        <v>54000</v>
      </c>
      <c r="K3781" s="1">
        <v>0</v>
      </c>
      <c r="L3781" s="1">
        <v>0</v>
      </c>
      <c r="M3781" s="1" t="s">
        <v>6660</v>
      </c>
      <c r="N3781" s="1" t="s">
        <v>6883</v>
      </c>
      <c r="O3781" s="2">
        <v>46076</v>
      </c>
      <c r="P3781" s="1">
        <v>1</v>
      </c>
      <c r="Q3781" s="1" t="s">
        <v>6443</v>
      </c>
      <c r="R3781" s="2">
        <v>45960</v>
      </c>
      <c r="S3781" s="2"/>
      <c r="T3781" s="1">
        <v>0</v>
      </c>
    </row>
    <row r="3782" spans="1:20">
      <c r="A3782" s="1" t="s">
        <v>2990</v>
      </c>
      <c r="B3782" s="1" t="s">
        <v>499</v>
      </c>
      <c r="C3782" s="1" t="s">
        <v>500</v>
      </c>
      <c r="D3782" s="1" t="s">
        <v>6721</v>
      </c>
      <c r="E3782" s="1">
        <v>0</v>
      </c>
      <c r="F3782" s="1">
        <v>0</v>
      </c>
      <c r="G3782" s="1">
        <v>0</v>
      </c>
      <c r="H3782" s="1" t="s">
        <v>2293</v>
      </c>
      <c r="I3782" s="2">
        <v>45985</v>
      </c>
      <c r="J3782" s="1">
        <v>100000</v>
      </c>
      <c r="K3782" s="1">
        <v>100000</v>
      </c>
      <c r="L3782" s="1">
        <v>0</v>
      </c>
      <c r="M3782" s="1" t="s">
        <v>514</v>
      </c>
      <c r="N3782" s="1" t="s">
        <v>6877</v>
      </c>
      <c r="O3782" s="2">
        <v>45994</v>
      </c>
      <c r="P3782" s="1">
        <v>2</v>
      </c>
      <c r="Q3782" s="1" t="s">
        <v>6456</v>
      </c>
      <c r="R3782" s="2">
        <v>45960</v>
      </c>
      <c r="S3782" s="2">
        <v>45967</v>
      </c>
      <c r="T3782" s="1">
        <v>335040</v>
      </c>
    </row>
    <row r="3783" spans="1:20">
      <c r="A3783" s="1" t="s">
        <v>2998</v>
      </c>
      <c r="B3783" s="1" t="s">
        <v>499</v>
      </c>
      <c r="C3783" s="1" t="s">
        <v>500</v>
      </c>
      <c r="D3783" s="1" t="s">
        <v>6721</v>
      </c>
      <c r="E3783" s="1">
        <v>0</v>
      </c>
      <c r="F3783" s="1">
        <v>0</v>
      </c>
      <c r="G3783" s="1">
        <v>0</v>
      </c>
      <c r="H3783" s="1" t="s">
        <v>1766</v>
      </c>
      <c r="I3783" s="2">
        <v>45985</v>
      </c>
      <c r="J3783" s="1">
        <v>100000</v>
      </c>
      <c r="K3783" s="1">
        <v>100000</v>
      </c>
      <c r="L3783" s="1">
        <v>0</v>
      </c>
      <c r="M3783" s="1" t="s">
        <v>494</v>
      </c>
      <c r="N3783" s="1" t="s">
        <v>6877</v>
      </c>
      <c r="O3783" s="2">
        <v>45994</v>
      </c>
      <c r="P3783" s="1">
        <v>5</v>
      </c>
      <c r="Q3783" s="1" t="s">
        <v>6456</v>
      </c>
      <c r="R3783" s="2">
        <v>45960</v>
      </c>
      <c r="S3783" s="2">
        <v>45967</v>
      </c>
      <c r="T3783" s="1">
        <v>335050</v>
      </c>
    </row>
    <row r="3784" spans="1:20">
      <c r="A3784" s="1" t="s">
        <v>6884</v>
      </c>
      <c r="B3784" s="1" t="s">
        <v>6459</v>
      </c>
      <c r="C3784" s="1" t="s">
        <v>6460</v>
      </c>
      <c r="D3784" s="1">
        <v>0</v>
      </c>
      <c r="E3784" s="1">
        <v>0</v>
      </c>
      <c r="F3784" s="1">
        <v>0</v>
      </c>
      <c r="G3784" s="1">
        <v>0</v>
      </c>
      <c r="H3784" s="1">
        <v>80705886</v>
      </c>
      <c r="I3784" s="2">
        <v>45968</v>
      </c>
      <c r="J3784" s="1">
        <v>1000000</v>
      </c>
      <c r="K3784" s="1">
        <v>0</v>
      </c>
      <c r="L3784" s="1">
        <v>0</v>
      </c>
      <c r="M3784" s="1"/>
      <c r="N3784" s="1"/>
      <c r="O3784" s="2">
        <v>45968</v>
      </c>
      <c r="P3784" s="1">
        <v>1</v>
      </c>
      <c r="Q3784" s="1" t="s">
        <v>6436</v>
      </c>
      <c r="R3784" s="2">
        <v>45960</v>
      </c>
      <c r="S3784" s="2"/>
      <c r="T3784" s="1">
        <v>0</v>
      </c>
    </row>
    <row r="3785" spans="1:20">
      <c r="A3785" s="1" t="s">
        <v>6885</v>
      </c>
      <c r="B3785" s="1" t="s">
        <v>6459</v>
      </c>
      <c r="C3785" s="1" t="s">
        <v>6460</v>
      </c>
      <c r="D3785" s="1">
        <v>0</v>
      </c>
      <c r="E3785" s="1">
        <v>0</v>
      </c>
      <c r="F3785" s="1">
        <v>0</v>
      </c>
      <c r="G3785" s="1">
        <v>0</v>
      </c>
      <c r="H3785" s="1">
        <v>80700501</v>
      </c>
      <c r="I3785" s="2">
        <v>45968</v>
      </c>
      <c r="J3785" s="1">
        <v>1000000</v>
      </c>
      <c r="K3785" s="1">
        <v>0</v>
      </c>
      <c r="L3785" s="1">
        <v>0</v>
      </c>
      <c r="M3785" s="1"/>
      <c r="N3785" s="1"/>
      <c r="O3785" s="2">
        <v>45968</v>
      </c>
      <c r="P3785" s="1">
        <v>1</v>
      </c>
      <c r="Q3785" s="1" t="s">
        <v>6436</v>
      </c>
      <c r="R3785" s="2">
        <v>45960</v>
      </c>
      <c r="S3785" s="2"/>
      <c r="T3785" s="1">
        <v>0</v>
      </c>
    </row>
    <row r="3786" spans="1:20">
      <c r="A3786" s="1" t="s">
        <v>3377</v>
      </c>
      <c r="B3786" s="1" t="s">
        <v>339</v>
      </c>
      <c r="C3786" s="1" t="s">
        <v>340</v>
      </c>
      <c r="D3786" s="1" t="s">
        <v>6464</v>
      </c>
      <c r="E3786" s="1" t="s">
        <v>6911</v>
      </c>
      <c r="F3786" s="1">
        <v>0</v>
      </c>
      <c r="G3786" s="1">
        <v>0</v>
      </c>
      <c r="H3786" s="1" t="s">
        <v>455</v>
      </c>
      <c r="I3786" s="2">
        <v>45980</v>
      </c>
      <c r="J3786" s="1">
        <v>80000</v>
      </c>
      <c r="K3786" s="1">
        <v>0</v>
      </c>
      <c r="L3786" s="1">
        <v>0</v>
      </c>
      <c r="M3786" s="1" t="s">
        <v>451</v>
      </c>
      <c r="N3786" s="1"/>
      <c r="O3786" s="2">
        <v>45985</v>
      </c>
      <c r="P3786" s="1">
        <v>1</v>
      </c>
      <c r="Q3786" s="1" t="s">
        <v>6468</v>
      </c>
      <c r="R3786" s="2">
        <v>45961</v>
      </c>
      <c r="S3786" s="2">
        <v>45975</v>
      </c>
      <c r="T3786" s="1">
        <v>80000</v>
      </c>
    </row>
    <row r="3787" spans="1:20">
      <c r="A3787" s="1" t="s">
        <v>6886</v>
      </c>
      <c r="B3787" s="1" t="s">
        <v>1127</v>
      </c>
      <c r="C3787" s="1" t="s">
        <v>1128</v>
      </c>
      <c r="D3787" s="1">
        <v>0</v>
      </c>
      <c r="E3787" s="1">
        <v>0</v>
      </c>
      <c r="F3787" s="1">
        <v>0</v>
      </c>
      <c r="G3787" s="1">
        <v>0</v>
      </c>
      <c r="H3787" s="1" t="s">
        <v>6746</v>
      </c>
      <c r="I3787" s="2">
        <v>46042</v>
      </c>
      <c r="J3787" s="1">
        <v>30000</v>
      </c>
      <c r="K3787" s="1">
        <v>0</v>
      </c>
      <c r="L3787" s="1">
        <v>0</v>
      </c>
      <c r="M3787" s="1"/>
      <c r="N3787" s="1" t="s">
        <v>6887</v>
      </c>
      <c r="O3787" s="2">
        <v>46045</v>
      </c>
      <c r="P3787" s="1">
        <v>2</v>
      </c>
      <c r="Q3787" s="1" t="s">
        <v>6540</v>
      </c>
      <c r="R3787" s="2">
        <v>45961</v>
      </c>
      <c r="S3787" s="2"/>
      <c r="T3787" s="1">
        <v>0</v>
      </c>
    </row>
    <row r="3788" spans="1:20">
      <c r="A3788" s="1" t="s">
        <v>9598</v>
      </c>
      <c r="B3788" s="1" t="s">
        <v>1127</v>
      </c>
      <c r="C3788" s="1" t="s">
        <v>1128</v>
      </c>
      <c r="D3788" s="1" t="s">
        <v>7849</v>
      </c>
      <c r="E3788" s="1" t="s">
        <v>6494</v>
      </c>
      <c r="F3788" s="1">
        <v>0</v>
      </c>
      <c r="G3788" s="1">
        <v>0</v>
      </c>
      <c r="H3788" s="1" t="s">
        <v>1199</v>
      </c>
      <c r="I3788" s="2">
        <v>46020</v>
      </c>
      <c r="J3788" s="1">
        <v>50000</v>
      </c>
      <c r="K3788" s="1">
        <v>0</v>
      </c>
      <c r="L3788" s="1">
        <v>0</v>
      </c>
      <c r="M3788" s="1"/>
      <c r="N3788" s="1" t="s">
        <v>9568</v>
      </c>
      <c r="O3788" s="2">
        <v>46024</v>
      </c>
      <c r="P3788" s="1">
        <v>2</v>
      </c>
      <c r="Q3788" s="1" t="s">
        <v>6540</v>
      </c>
      <c r="R3788" s="2">
        <v>45961</v>
      </c>
      <c r="S3788" s="2"/>
      <c r="T3788" s="1">
        <v>0</v>
      </c>
    </row>
    <row r="3789" spans="1:20">
      <c r="A3789" s="1" t="s">
        <v>6888</v>
      </c>
      <c r="B3789" s="1" t="s">
        <v>6529</v>
      </c>
      <c r="C3789" s="1" t="s">
        <v>6530</v>
      </c>
      <c r="D3789" s="1" t="s">
        <v>6563</v>
      </c>
      <c r="E3789" s="1">
        <v>0</v>
      </c>
      <c r="F3789" s="1">
        <v>0</v>
      </c>
      <c r="G3789" s="1">
        <v>0</v>
      </c>
      <c r="H3789" s="1" t="s">
        <v>6889</v>
      </c>
      <c r="I3789" s="2">
        <v>46062</v>
      </c>
      <c r="J3789" s="1">
        <v>3000</v>
      </c>
      <c r="K3789" s="1">
        <v>0</v>
      </c>
      <c r="L3789" s="1">
        <v>0</v>
      </c>
      <c r="M3789" s="1" t="s">
        <v>6890</v>
      </c>
      <c r="N3789" s="1" t="s">
        <v>6534</v>
      </c>
      <c r="O3789" s="2">
        <v>46064</v>
      </c>
      <c r="P3789" s="1">
        <v>1</v>
      </c>
      <c r="Q3789" s="1" t="s">
        <v>6430</v>
      </c>
      <c r="R3789" s="2">
        <v>45961</v>
      </c>
      <c r="S3789" s="2"/>
      <c r="T3789" s="1">
        <v>0</v>
      </c>
    </row>
    <row r="3790" spans="1:20">
      <c r="A3790" s="1" t="s">
        <v>3462</v>
      </c>
      <c r="B3790" s="1" t="s">
        <v>3464</v>
      </c>
      <c r="C3790" s="1" t="s">
        <v>3465</v>
      </c>
      <c r="D3790" s="1" t="s">
        <v>7054</v>
      </c>
      <c r="E3790" s="1" t="s">
        <v>6752</v>
      </c>
      <c r="F3790" s="1">
        <v>0</v>
      </c>
      <c r="G3790" s="1">
        <v>0</v>
      </c>
      <c r="H3790" s="1">
        <v>70153564</v>
      </c>
      <c r="I3790" s="2">
        <v>45992</v>
      </c>
      <c r="J3790" s="1">
        <v>2000</v>
      </c>
      <c r="K3790" s="1">
        <v>0</v>
      </c>
      <c r="L3790" s="1">
        <v>0</v>
      </c>
      <c r="M3790" s="1" t="s">
        <v>7124</v>
      </c>
      <c r="N3790" s="1"/>
      <c r="O3790" s="2">
        <v>45994</v>
      </c>
      <c r="P3790" s="1">
        <v>1</v>
      </c>
      <c r="Q3790" s="1" t="s">
        <v>6468</v>
      </c>
      <c r="R3790" s="2">
        <v>45961</v>
      </c>
      <c r="S3790" s="2"/>
      <c r="T3790" s="1">
        <v>0</v>
      </c>
    </row>
    <row r="3791" spans="1:20">
      <c r="A3791" s="1" t="s">
        <v>3490</v>
      </c>
      <c r="B3791" s="1" t="s">
        <v>3006</v>
      </c>
      <c r="C3791" s="1" t="s">
        <v>2004</v>
      </c>
      <c r="D3791" s="1" t="s">
        <v>8926</v>
      </c>
      <c r="E3791" s="1">
        <v>0</v>
      </c>
      <c r="F3791" s="1">
        <v>0</v>
      </c>
      <c r="G3791" s="1">
        <v>0</v>
      </c>
      <c r="H3791" s="1" t="s">
        <v>3494</v>
      </c>
      <c r="I3791" s="2">
        <v>46000</v>
      </c>
      <c r="J3791" s="1">
        <v>7000</v>
      </c>
      <c r="K3791" s="1">
        <v>0</v>
      </c>
      <c r="L3791" s="1">
        <v>0</v>
      </c>
      <c r="M3791" s="1" t="s">
        <v>9604</v>
      </c>
      <c r="N3791" s="1" t="s">
        <v>9605</v>
      </c>
      <c r="O3791" s="2">
        <v>46003</v>
      </c>
      <c r="P3791" s="1">
        <v>1</v>
      </c>
      <c r="Q3791" s="1" t="s">
        <v>6443</v>
      </c>
      <c r="R3791" s="2">
        <v>45961</v>
      </c>
      <c r="S3791" s="2">
        <v>45971</v>
      </c>
      <c r="T3791" s="1">
        <v>17022</v>
      </c>
    </row>
    <row r="3792" spans="1:20">
      <c r="A3792" s="1" t="s">
        <v>3497</v>
      </c>
      <c r="B3792" s="1" t="s">
        <v>3006</v>
      </c>
      <c r="C3792" s="1" t="s">
        <v>2004</v>
      </c>
      <c r="D3792" s="1" t="s">
        <v>8926</v>
      </c>
      <c r="E3792" s="1">
        <v>0</v>
      </c>
      <c r="F3792" s="1">
        <v>0</v>
      </c>
      <c r="G3792" s="1">
        <v>0</v>
      </c>
      <c r="H3792" s="1" t="s">
        <v>3494</v>
      </c>
      <c r="I3792" s="2">
        <v>46000</v>
      </c>
      <c r="J3792" s="1">
        <v>7000</v>
      </c>
      <c r="K3792" s="1">
        <v>0</v>
      </c>
      <c r="L3792" s="1">
        <v>0</v>
      </c>
      <c r="M3792" s="1" t="s">
        <v>9604</v>
      </c>
      <c r="N3792" s="1" t="s">
        <v>9606</v>
      </c>
      <c r="O3792" s="2">
        <v>46038</v>
      </c>
      <c r="P3792" s="1">
        <v>1</v>
      </c>
      <c r="Q3792" s="1" t="s">
        <v>6443</v>
      </c>
      <c r="R3792" s="2">
        <v>45961</v>
      </c>
      <c r="S3792" s="2">
        <v>45971</v>
      </c>
      <c r="T3792" s="1">
        <v>17022</v>
      </c>
    </row>
    <row r="3793" spans="1:20">
      <c r="A3793" s="1" t="s">
        <v>3501</v>
      </c>
      <c r="B3793" s="1" t="s">
        <v>3006</v>
      </c>
      <c r="C3793" s="1" t="s">
        <v>2004</v>
      </c>
      <c r="D3793" s="1" t="s">
        <v>8926</v>
      </c>
      <c r="E3793" s="1">
        <v>0</v>
      </c>
      <c r="F3793" s="1">
        <v>0</v>
      </c>
      <c r="G3793" s="1">
        <v>0</v>
      </c>
      <c r="H3793" s="1" t="s">
        <v>3494</v>
      </c>
      <c r="I3793" s="2">
        <v>46000</v>
      </c>
      <c r="J3793" s="1">
        <v>7000</v>
      </c>
      <c r="K3793" s="1">
        <v>0</v>
      </c>
      <c r="L3793" s="1">
        <v>0</v>
      </c>
      <c r="M3793" s="1" t="s">
        <v>9604</v>
      </c>
      <c r="N3793" s="1" t="s">
        <v>9607</v>
      </c>
      <c r="O3793" s="2">
        <v>46065</v>
      </c>
      <c r="P3793" s="1">
        <v>1</v>
      </c>
      <c r="Q3793" s="1" t="s">
        <v>6443</v>
      </c>
      <c r="R3793" s="2">
        <v>45961</v>
      </c>
      <c r="S3793" s="2">
        <v>45971</v>
      </c>
      <c r="T3793" s="1">
        <v>17022</v>
      </c>
    </row>
    <row r="3794" spans="1:20">
      <c r="A3794" s="1" t="s">
        <v>3570</v>
      </c>
      <c r="B3794" s="1" t="s">
        <v>924</v>
      </c>
      <c r="C3794" s="1" t="s">
        <v>925</v>
      </c>
      <c r="D3794" s="1" t="s">
        <v>8488</v>
      </c>
      <c r="E3794" s="1">
        <v>0</v>
      </c>
      <c r="F3794" s="1">
        <v>0</v>
      </c>
      <c r="G3794" s="1">
        <v>0</v>
      </c>
      <c r="H3794" s="1" t="s">
        <v>3572</v>
      </c>
      <c r="I3794" s="2">
        <v>45985</v>
      </c>
      <c r="J3794" s="1">
        <v>10000</v>
      </c>
      <c r="K3794" s="1">
        <v>0</v>
      </c>
      <c r="L3794" s="1">
        <v>0</v>
      </c>
      <c r="M3794" s="1"/>
      <c r="N3794" s="1" t="s">
        <v>9614</v>
      </c>
      <c r="O3794" s="2">
        <v>45993</v>
      </c>
      <c r="P3794" s="1">
        <v>1</v>
      </c>
      <c r="Q3794" s="1" t="s">
        <v>6456</v>
      </c>
      <c r="R3794" s="2">
        <v>45964</v>
      </c>
      <c r="S3794" s="2"/>
      <c r="T3794" s="1">
        <v>0</v>
      </c>
    </row>
    <row r="3795" spans="1:20">
      <c r="A3795" s="1" t="s">
        <v>3618</v>
      </c>
      <c r="B3795" s="1" t="s">
        <v>3464</v>
      </c>
      <c r="C3795" s="1" t="s">
        <v>3465</v>
      </c>
      <c r="D3795" s="1" t="s">
        <v>7054</v>
      </c>
      <c r="E3795" s="1" t="s">
        <v>6752</v>
      </c>
      <c r="F3795" s="1">
        <v>0</v>
      </c>
      <c r="G3795" s="1">
        <v>0</v>
      </c>
      <c r="H3795" s="1">
        <v>70168414</v>
      </c>
      <c r="I3795" s="2">
        <v>45992</v>
      </c>
      <c r="J3795" s="1">
        <v>5700</v>
      </c>
      <c r="K3795" s="1">
        <v>0</v>
      </c>
      <c r="L3795" s="1">
        <v>0</v>
      </c>
      <c r="M3795" s="1" t="s">
        <v>7124</v>
      </c>
      <c r="N3795" s="1"/>
      <c r="O3795" s="2">
        <v>45994</v>
      </c>
      <c r="P3795" s="1">
        <v>1</v>
      </c>
      <c r="Q3795" s="1" t="s">
        <v>6468</v>
      </c>
      <c r="R3795" s="2">
        <v>45964</v>
      </c>
      <c r="S3795" s="2"/>
      <c r="T3795" s="1">
        <v>0</v>
      </c>
    </row>
    <row r="3796" spans="1:20">
      <c r="A3796" s="1" t="s">
        <v>6891</v>
      </c>
      <c r="B3796" s="1" t="s">
        <v>3627</v>
      </c>
      <c r="C3796" s="1" t="s">
        <v>3628</v>
      </c>
      <c r="D3796" s="1" t="s">
        <v>6892</v>
      </c>
      <c r="E3796" s="1">
        <v>0</v>
      </c>
      <c r="F3796" s="1">
        <v>0</v>
      </c>
      <c r="G3796" s="1">
        <v>0</v>
      </c>
      <c r="H3796" s="1" t="s">
        <v>6893</v>
      </c>
      <c r="I3796" s="2">
        <v>46014</v>
      </c>
      <c r="J3796" s="1">
        <v>1000</v>
      </c>
      <c r="K3796" s="1">
        <v>0</v>
      </c>
      <c r="L3796" s="1">
        <v>0</v>
      </c>
      <c r="M3796" s="1" t="s">
        <v>6894</v>
      </c>
      <c r="N3796" s="1"/>
      <c r="O3796" s="2">
        <v>46020</v>
      </c>
      <c r="P3796" s="1">
        <v>1</v>
      </c>
      <c r="Q3796" s="1" t="s">
        <v>6430</v>
      </c>
      <c r="R3796" s="2">
        <v>45964</v>
      </c>
      <c r="S3796" s="2"/>
      <c r="T3796" s="1">
        <v>0</v>
      </c>
    </row>
    <row r="3797" spans="1:20">
      <c r="A3797" s="1" t="s">
        <v>3658</v>
      </c>
      <c r="B3797" s="1" t="s">
        <v>416</v>
      </c>
      <c r="C3797" s="1" t="s">
        <v>417</v>
      </c>
      <c r="D3797" s="1" t="s">
        <v>6464</v>
      </c>
      <c r="E3797" s="1" t="s">
        <v>6911</v>
      </c>
      <c r="F3797" s="1">
        <v>0</v>
      </c>
      <c r="G3797" s="1">
        <v>0</v>
      </c>
      <c r="H3797" s="1" t="s">
        <v>363</v>
      </c>
      <c r="I3797" s="2">
        <v>45981</v>
      </c>
      <c r="J3797" s="1">
        <v>280000</v>
      </c>
      <c r="K3797" s="1">
        <v>280000</v>
      </c>
      <c r="L3797" s="1">
        <v>0</v>
      </c>
      <c r="M3797" s="1" t="s">
        <v>358</v>
      </c>
      <c r="N3797" s="1"/>
      <c r="O3797" s="2">
        <v>45986</v>
      </c>
      <c r="P3797" s="1">
        <v>1</v>
      </c>
      <c r="Q3797" s="1" t="s">
        <v>6468</v>
      </c>
      <c r="R3797" s="2">
        <v>45961</v>
      </c>
      <c r="S3797" s="2">
        <v>45976</v>
      </c>
      <c r="T3797" s="1">
        <v>280000</v>
      </c>
    </row>
    <row r="3798" spans="1:20">
      <c r="A3798" s="1" t="s">
        <v>3699</v>
      </c>
      <c r="B3798" s="1" t="s">
        <v>416</v>
      </c>
      <c r="C3798" s="1" t="s">
        <v>417</v>
      </c>
      <c r="D3798" s="1" t="s">
        <v>6464</v>
      </c>
      <c r="E3798" s="1" t="s">
        <v>6911</v>
      </c>
      <c r="F3798" s="1">
        <v>0</v>
      </c>
      <c r="G3798" s="1">
        <v>0</v>
      </c>
      <c r="H3798" s="1" t="s">
        <v>455</v>
      </c>
      <c r="I3798" s="2">
        <v>45981</v>
      </c>
      <c r="J3798" s="1">
        <v>200000</v>
      </c>
      <c r="K3798" s="1">
        <v>0</v>
      </c>
      <c r="L3798" s="1">
        <v>0</v>
      </c>
      <c r="M3798" s="1" t="s">
        <v>451</v>
      </c>
      <c r="N3798" s="1"/>
      <c r="O3798" s="2">
        <v>45986</v>
      </c>
      <c r="P3798" s="1">
        <v>1</v>
      </c>
      <c r="Q3798" s="1" t="s">
        <v>6468</v>
      </c>
      <c r="R3798" s="2">
        <v>45961</v>
      </c>
      <c r="S3798" s="2">
        <v>45980</v>
      </c>
      <c r="T3798" s="1">
        <v>200000</v>
      </c>
    </row>
    <row r="3799" spans="1:20">
      <c r="A3799" s="1" t="s">
        <v>6895</v>
      </c>
      <c r="B3799" s="1" t="s">
        <v>907</v>
      </c>
      <c r="C3799" s="1" t="s">
        <v>908</v>
      </c>
      <c r="D3799" s="1">
        <v>0</v>
      </c>
      <c r="E3799" s="1">
        <v>0</v>
      </c>
      <c r="F3799" s="1">
        <v>0</v>
      </c>
      <c r="G3799" s="1">
        <v>0</v>
      </c>
      <c r="H3799" s="1">
        <v>80791570</v>
      </c>
      <c r="I3799" s="2">
        <v>46006</v>
      </c>
      <c r="J3799" s="1">
        <v>20000</v>
      </c>
      <c r="K3799" s="1">
        <v>0</v>
      </c>
      <c r="L3799" s="1">
        <v>0</v>
      </c>
      <c r="M3799" s="1"/>
      <c r="N3799" s="1" t="s">
        <v>6729</v>
      </c>
      <c r="O3799" s="2">
        <v>46006</v>
      </c>
      <c r="P3799" s="1">
        <v>1</v>
      </c>
      <c r="Q3799" s="1" t="s">
        <v>6456</v>
      </c>
      <c r="R3799" s="2">
        <v>45964</v>
      </c>
      <c r="S3799" s="2"/>
      <c r="T3799" s="1">
        <v>0</v>
      </c>
    </row>
    <row r="3800" spans="1:20">
      <c r="A3800" s="1" t="s">
        <v>6896</v>
      </c>
      <c r="B3800" s="1" t="s">
        <v>907</v>
      </c>
      <c r="C3800" s="1" t="s">
        <v>908</v>
      </c>
      <c r="D3800" s="1">
        <v>0</v>
      </c>
      <c r="E3800" s="1">
        <v>0</v>
      </c>
      <c r="F3800" s="1">
        <v>0</v>
      </c>
      <c r="G3800" s="1">
        <v>0</v>
      </c>
      <c r="H3800" s="1">
        <v>80890466</v>
      </c>
      <c r="I3800" s="2">
        <v>46006</v>
      </c>
      <c r="J3800" s="1">
        <v>4000</v>
      </c>
      <c r="K3800" s="1">
        <v>0</v>
      </c>
      <c r="L3800" s="1">
        <v>0</v>
      </c>
      <c r="M3800" s="1"/>
      <c r="N3800" s="1" t="s">
        <v>6729</v>
      </c>
      <c r="O3800" s="2">
        <v>46006</v>
      </c>
      <c r="P3800" s="1">
        <v>1</v>
      </c>
      <c r="Q3800" s="1" t="s">
        <v>6456</v>
      </c>
      <c r="R3800" s="2">
        <v>45964</v>
      </c>
      <c r="S3800" s="2"/>
      <c r="T3800" s="1">
        <v>0</v>
      </c>
    </row>
    <row r="3801" spans="1:20">
      <c r="A3801" s="1" t="s">
        <v>9618</v>
      </c>
      <c r="B3801" s="1" t="s">
        <v>907</v>
      </c>
      <c r="C3801" s="1" t="s">
        <v>908</v>
      </c>
      <c r="D3801" s="1">
        <v>0</v>
      </c>
      <c r="E3801" s="1">
        <v>0</v>
      </c>
      <c r="F3801" s="1">
        <v>0</v>
      </c>
      <c r="G3801" s="1">
        <v>0</v>
      </c>
      <c r="H3801" s="1">
        <v>80890468</v>
      </c>
      <c r="I3801" s="2">
        <v>45992</v>
      </c>
      <c r="J3801" s="1">
        <v>20000</v>
      </c>
      <c r="K3801" s="1">
        <v>0</v>
      </c>
      <c r="L3801" s="1">
        <v>0</v>
      </c>
      <c r="M3801" s="1"/>
      <c r="N3801" s="1" t="s">
        <v>9619</v>
      </c>
      <c r="O3801" s="2">
        <v>45992</v>
      </c>
      <c r="P3801" s="1">
        <v>1</v>
      </c>
      <c r="Q3801" s="1" t="s">
        <v>6456</v>
      </c>
      <c r="R3801" s="2">
        <v>45964</v>
      </c>
      <c r="S3801" s="2"/>
      <c r="T3801" s="1">
        <v>0</v>
      </c>
    </row>
    <row r="3802" spans="1:20">
      <c r="A3802" s="1" t="s">
        <v>6897</v>
      </c>
      <c r="B3802" s="1" t="s">
        <v>907</v>
      </c>
      <c r="C3802" s="1" t="s">
        <v>908</v>
      </c>
      <c r="D3802" s="1">
        <v>0</v>
      </c>
      <c r="E3802" s="1">
        <v>0</v>
      </c>
      <c r="F3802" s="1">
        <v>0</v>
      </c>
      <c r="G3802" s="1">
        <v>0</v>
      </c>
      <c r="H3802" s="1">
        <v>80791567</v>
      </c>
      <c r="I3802" s="2">
        <v>46027</v>
      </c>
      <c r="J3802" s="1">
        <v>10000</v>
      </c>
      <c r="K3802" s="1">
        <v>0</v>
      </c>
      <c r="L3802" s="1">
        <v>0</v>
      </c>
      <c r="M3802" s="1"/>
      <c r="N3802" s="1" t="s">
        <v>6898</v>
      </c>
      <c r="O3802" s="2">
        <v>46027</v>
      </c>
      <c r="P3802" s="1">
        <v>1</v>
      </c>
      <c r="Q3802" s="1" t="s">
        <v>6456</v>
      </c>
      <c r="R3802" s="2">
        <v>45964</v>
      </c>
      <c r="S3802" s="2"/>
      <c r="T3802" s="1">
        <v>0</v>
      </c>
    </row>
    <row r="3803" spans="1:20">
      <c r="A3803" s="1" t="s">
        <v>6899</v>
      </c>
      <c r="B3803" s="1" t="s">
        <v>907</v>
      </c>
      <c r="C3803" s="1" t="s">
        <v>908</v>
      </c>
      <c r="D3803" s="1">
        <v>0</v>
      </c>
      <c r="E3803" s="1">
        <v>0</v>
      </c>
      <c r="F3803" s="1">
        <v>0</v>
      </c>
      <c r="G3803" s="1">
        <v>0</v>
      </c>
      <c r="H3803" s="1">
        <v>80791568</v>
      </c>
      <c r="I3803" s="2">
        <v>46027</v>
      </c>
      <c r="J3803" s="1">
        <v>3000</v>
      </c>
      <c r="K3803" s="1">
        <v>0</v>
      </c>
      <c r="L3803" s="1">
        <v>0</v>
      </c>
      <c r="M3803" s="1"/>
      <c r="N3803" s="1" t="s">
        <v>6898</v>
      </c>
      <c r="O3803" s="2">
        <v>46027</v>
      </c>
      <c r="P3803" s="1">
        <v>1</v>
      </c>
      <c r="Q3803" s="1" t="s">
        <v>6456</v>
      </c>
      <c r="R3803" s="2">
        <v>45964</v>
      </c>
      <c r="S3803" s="2"/>
      <c r="T3803" s="1">
        <v>0</v>
      </c>
    </row>
    <row r="3804" spans="1:20">
      <c r="A3804" s="1" t="s">
        <v>6900</v>
      </c>
      <c r="B3804" s="1" t="s">
        <v>907</v>
      </c>
      <c r="C3804" s="1" t="s">
        <v>908</v>
      </c>
      <c r="D3804" s="1">
        <v>0</v>
      </c>
      <c r="E3804" s="1">
        <v>0</v>
      </c>
      <c r="F3804" s="1">
        <v>0</v>
      </c>
      <c r="G3804" s="1">
        <v>0</v>
      </c>
      <c r="H3804" s="1">
        <v>80791571</v>
      </c>
      <c r="I3804" s="2">
        <v>46027</v>
      </c>
      <c r="J3804" s="1">
        <v>10000</v>
      </c>
      <c r="K3804" s="1">
        <v>0</v>
      </c>
      <c r="L3804" s="1">
        <v>0</v>
      </c>
      <c r="M3804" s="1"/>
      <c r="N3804" s="1" t="s">
        <v>6898</v>
      </c>
      <c r="O3804" s="2">
        <v>46027</v>
      </c>
      <c r="P3804" s="1">
        <v>1</v>
      </c>
      <c r="Q3804" s="1" t="s">
        <v>6456</v>
      </c>
      <c r="R3804" s="2">
        <v>45964</v>
      </c>
      <c r="S3804" s="2"/>
      <c r="T3804" s="1">
        <v>0</v>
      </c>
    </row>
    <row r="3805" spans="1:20">
      <c r="A3805" s="1" t="s">
        <v>6901</v>
      </c>
      <c r="B3805" s="1" t="s">
        <v>907</v>
      </c>
      <c r="C3805" s="1" t="s">
        <v>908</v>
      </c>
      <c r="D3805" s="1" t="s">
        <v>6902</v>
      </c>
      <c r="E3805" s="1" t="s">
        <v>6903</v>
      </c>
      <c r="F3805" s="1">
        <v>0</v>
      </c>
      <c r="G3805" s="1">
        <v>0</v>
      </c>
      <c r="H3805" s="1" t="s">
        <v>1731</v>
      </c>
      <c r="I3805" s="2">
        <v>46037</v>
      </c>
      <c r="J3805" s="1">
        <v>800000</v>
      </c>
      <c r="K3805" s="1">
        <v>0</v>
      </c>
      <c r="L3805" s="1">
        <v>0</v>
      </c>
      <c r="M3805" s="1" t="s">
        <v>6904</v>
      </c>
      <c r="N3805" s="1" t="s">
        <v>6905</v>
      </c>
      <c r="O3805" s="2">
        <v>46042</v>
      </c>
      <c r="P3805" s="1">
        <v>1</v>
      </c>
      <c r="Q3805" s="1" t="s">
        <v>6456</v>
      </c>
      <c r="R3805" s="2">
        <v>45964</v>
      </c>
      <c r="S3805" s="2"/>
      <c r="T3805" s="1">
        <v>0</v>
      </c>
    </row>
    <row r="3806" spans="1:20">
      <c r="A3806" s="1" t="s">
        <v>3801</v>
      </c>
      <c r="B3806" s="1" t="s">
        <v>1169</v>
      </c>
      <c r="C3806" s="1" t="s">
        <v>1170</v>
      </c>
      <c r="D3806" s="1" t="s">
        <v>6454</v>
      </c>
      <c r="E3806" s="1" t="s">
        <v>6752</v>
      </c>
      <c r="F3806" s="1">
        <v>0</v>
      </c>
      <c r="G3806" s="1">
        <v>0</v>
      </c>
      <c r="H3806" s="1">
        <v>44016708601803</v>
      </c>
      <c r="I3806" s="2">
        <v>45988</v>
      </c>
      <c r="J3806" s="1">
        <v>7000</v>
      </c>
      <c r="K3806" s="1">
        <v>0</v>
      </c>
      <c r="L3806" s="1">
        <v>0</v>
      </c>
      <c r="M3806" s="1" t="s">
        <v>9625</v>
      </c>
      <c r="N3806" s="1"/>
      <c r="O3806" s="2">
        <v>45992</v>
      </c>
      <c r="P3806" s="1">
        <v>4</v>
      </c>
      <c r="Q3806" s="1" t="s">
        <v>6430</v>
      </c>
      <c r="R3806" s="2">
        <v>45965</v>
      </c>
      <c r="S3806" s="2">
        <v>45987</v>
      </c>
      <c r="T3806" s="1">
        <v>7000</v>
      </c>
    </row>
    <row r="3807" spans="1:20">
      <c r="A3807" s="1" t="s">
        <v>3805</v>
      </c>
      <c r="B3807" s="1" t="s">
        <v>1169</v>
      </c>
      <c r="C3807" s="1" t="s">
        <v>1170</v>
      </c>
      <c r="D3807" s="1" t="s">
        <v>6454</v>
      </c>
      <c r="E3807" s="1" t="s">
        <v>6426</v>
      </c>
      <c r="F3807" s="1">
        <v>0</v>
      </c>
      <c r="G3807" s="1">
        <v>0</v>
      </c>
      <c r="H3807" s="1">
        <v>44017008600501</v>
      </c>
      <c r="I3807" s="2">
        <v>45988</v>
      </c>
      <c r="J3807" s="1">
        <v>1000</v>
      </c>
      <c r="K3807" s="1">
        <v>0</v>
      </c>
      <c r="L3807" s="1">
        <v>0</v>
      </c>
      <c r="M3807" s="1" t="s">
        <v>7128</v>
      </c>
      <c r="N3807" s="1"/>
      <c r="O3807" s="2">
        <v>45992</v>
      </c>
      <c r="P3807" s="1">
        <v>2</v>
      </c>
      <c r="Q3807" s="1" t="s">
        <v>6430</v>
      </c>
      <c r="R3807" s="2">
        <v>45965</v>
      </c>
      <c r="S3807" s="2"/>
      <c r="T3807" s="1">
        <v>0</v>
      </c>
    </row>
    <row r="3808" spans="1:20">
      <c r="A3808" s="1" t="s">
        <v>3809</v>
      </c>
      <c r="B3808" s="1" t="s">
        <v>1169</v>
      </c>
      <c r="C3808" s="1" t="s">
        <v>1170</v>
      </c>
      <c r="D3808" s="1" t="s">
        <v>7216</v>
      </c>
      <c r="E3808" s="1" t="s">
        <v>6426</v>
      </c>
      <c r="F3808" s="1">
        <v>0</v>
      </c>
      <c r="G3808" s="1">
        <v>0</v>
      </c>
      <c r="H3808" s="1">
        <v>47004408600400</v>
      </c>
      <c r="I3808" s="2">
        <v>45988</v>
      </c>
      <c r="J3808" s="1">
        <v>2000</v>
      </c>
      <c r="K3808" s="1">
        <v>0</v>
      </c>
      <c r="L3808" s="1">
        <v>0</v>
      </c>
      <c r="M3808" s="1" t="s">
        <v>9626</v>
      </c>
      <c r="N3808" s="1"/>
      <c r="O3808" s="2">
        <v>45992</v>
      </c>
      <c r="P3808" s="1">
        <v>2</v>
      </c>
      <c r="Q3808" s="1" t="s">
        <v>6430</v>
      </c>
      <c r="R3808" s="2">
        <v>45965</v>
      </c>
      <c r="S3808" s="2"/>
      <c r="T3808" s="1">
        <v>0</v>
      </c>
    </row>
    <row r="3809" spans="1:20">
      <c r="A3809" s="1" t="s">
        <v>3813</v>
      </c>
      <c r="B3809" s="1" t="s">
        <v>1169</v>
      </c>
      <c r="C3809" s="1" t="s">
        <v>1170</v>
      </c>
      <c r="D3809" s="1" t="s">
        <v>7026</v>
      </c>
      <c r="E3809" s="1" t="s">
        <v>9563</v>
      </c>
      <c r="F3809" s="1" t="s">
        <v>6752</v>
      </c>
      <c r="G3809" s="1" t="s">
        <v>9564</v>
      </c>
      <c r="H3809" s="1" t="s">
        <v>3817</v>
      </c>
      <c r="I3809" s="2">
        <v>45988</v>
      </c>
      <c r="J3809" s="1">
        <v>2000</v>
      </c>
      <c r="K3809" s="1">
        <v>0</v>
      </c>
      <c r="L3809" s="1">
        <v>0</v>
      </c>
      <c r="M3809" s="1" t="s">
        <v>9627</v>
      </c>
      <c r="N3809" s="1"/>
      <c r="O3809" s="2">
        <v>45992</v>
      </c>
      <c r="P3809" s="1">
        <v>1</v>
      </c>
      <c r="Q3809" s="1" t="s">
        <v>6430</v>
      </c>
      <c r="R3809" s="2">
        <v>45965</v>
      </c>
      <c r="S3809" s="2"/>
      <c r="T3809" s="1">
        <v>0</v>
      </c>
    </row>
    <row r="3810" spans="1:20">
      <c r="A3810" s="1" t="s">
        <v>3882</v>
      </c>
      <c r="B3810" s="1" t="s">
        <v>387</v>
      </c>
      <c r="C3810" s="1" t="s">
        <v>388</v>
      </c>
      <c r="D3810" s="1" t="s">
        <v>6721</v>
      </c>
      <c r="E3810" s="1">
        <v>0</v>
      </c>
      <c r="F3810" s="1">
        <v>0</v>
      </c>
      <c r="G3810" s="1">
        <v>0</v>
      </c>
      <c r="H3810" s="1" t="s">
        <v>3885</v>
      </c>
      <c r="I3810" s="2">
        <v>45985</v>
      </c>
      <c r="J3810" s="1">
        <v>1000</v>
      </c>
      <c r="K3810" s="1">
        <v>0</v>
      </c>
      <c r="L3810" s="1">
        <v>0</v>
      </c>
      <c r="M3810" s="1" t="s">
        <v>7330</v>
      </c>
      <c r="N3810" s="1" t="s">
        <v>7204</v>
      </c>
      <c r="O3810" s="2">
        <v>45993</v>
      </c>
      <c r="P3810" s="1">
        <v>3</v>
      </c>
      <c r="Q3810" s="1" t="s">
        <v>6456</v>
      </c>
      <c r="R3810" s="2">
        <v>45965</v>
      </c>
      <c r="S3810" s="2">
        <v>45967</v>
      </c>
      <c r="T3810" s="1">
        <v>4830</v>
      </c>
    </row>
    <row r="3811" spans="1:20">
      <c r="A3811" s="1" t="s">
        <v>3888</v>
      </c>
      <c r="B3811" s="1" t="s">
        <v>499</v>
      </c>
      <c r="C3811" s="1" t="s">
        <v>500</v>
      </c>
      <c r="D3811" s="1" t="s">
        <v>6721</v>
      </c>
      <c r="E3811" s="1">
        <v>0</v>
      </c>
      <c r="F3811" s="1">
        <v>0</v>
      </c>
      <c r="G3811" s="1">
        <v>0</v>
      </c>
      <c r="H3811" s="1" t="s">
        <v>3891</v>
      </c>
      <c r="I3811" s="2">
        <v>45985</v>
      </c>
      <c r="J3811" s="1">
        <v>60000</v>
      </c>
      <c r="K3811" s="1">
        <v>0</v>
      </c>
      <c r="L3811" s="1">
        <v>0</v>
      </c>
      <c r="M3811" s="1" t="s">
        <v>8073</v>
      </c>
      <c r="N3811" s="1" t="s">
        <v>8370</v>
      </c>
      <c r="O3811" s="2">
        <v>45994</v>
      </c>
      <c r="P3811" s="1">
        <v>5</v>
      </c>
      <c r="Q3811" s="1" t="s">
        <v>6456</v>
      </c>
      <c r="R3811" s="2">
        <v>45965</v>
      </c>
      <c r="S3811" s="2">
        <v>45981</v>
      </c>
      <c r="T3811" s="1">
        <v>145260</v>
      </c>
    </row>
    <row r="3812" spans="1:20">
      <c r="A3812" s="1" t="s">
        <v>3894</v>
      </c>
      <c r="B3812" s="1" t="s">
        <v>499</v>
      </c>
      <c r="C3812" s="1" t="s">
        <v>500</v>
      </c>
      <c r="D3812" s="1" t="s">
        <v>6721</v>
      </c>
      <c r="E3812" s="1">
        <v>0</v>
      </c>
      <c r="F3812" s="1">
        <v>0</v>
      </c>
      <c r="G3812" s="1">
        <v>0</v>
      </c>
      <c r="H3812" s="1" t="s">
        <v>1573</v>
      </c>
      <c r="I3812" s="2">
        <v>45985</v>
      </c>
      <c r="J3812" s="1">
        <v>300000</v>
      </c>
      <c r="K3812" s="1">
        <v>0</v>
      </c>
      <c r="L3812" s="1">
        <v>0</v>
      </c>
      <c r="M3812" s="1" t="s">
        <v>494</v>
      </c>
      <c r="N3812" s="1" t="s">
        <v>6877</v>
      </c>
      <c r="O3812" s="2">
        <v>45994</v>
      </c>
      <c r="P3812" s="1">
        <v>5</v>
      </c>
      <c r="Q3812" s="1" t="s">
        <v>6456</v>
      </c>
      <c r="R3812" s="2">
        <v>45965</v>
      </c>
      <c r="S3812" s="2"/>
      <c r="T3812" s="1">
        <v>0</v>
      </c>
    </row>
    <row r="3813" spans="1:20">
      <c r="A3813" s="1" t="s">
        <v>3898</v>
      </c>
      <c r="B3813" s="1" t="s">
        <v>499</v>
      </c>
      <c r="C3813" s="1" t="s">
        <v>500</v>
      </c>
      <c r="D3813" s="1" t="s">
        <v>6721</v>
      </c>
      <c r="E3813" s="1">
        <v>0</v>
      </c>
      <c r="F3813" s="1">
        <v>0</v>
      </c>
      <c r="G3813" s="1">
        <v>0</v>
      </c>
      <c r="H3813" s="1" t="s">
        <v>1861</v>
      </c>
      <c r="I3813" s="2">
        <v>45985</v>
      </c>
      <c r="J3813" s="1">
        <v>100000</v>
      </c>
      <c r="K3813" s="1">
        <v>0</v>
      </c>
      <c r="L3813" s="1">
        <v>0</v>
      </c>
      <c r="M3813" s="1" t="s">
        <v>514</v>
      </c>
      <c r="N3813" s="1" t="s">
        <v>9524</v>
      </c>
      <c r="O3813" s="2">
        <v>45994</v>
      </c>
      <c r="P3813" s="1">
        <v>2</v>
      </c>
      <c r="Q3813" s="1" t="s">
        <v>6456</v>
      </c>
      <c r="R3813" s="2">
        <v>45965</v>
      </c>
      <c r="S3813" s="2">
        <v>45979</v>
      </c>
      <c r="T3813" s="1">
        <v>335040</v>
      </c>
    </row>
    <row r="3814" spans="1:20">
      <c r="A3814" s="1" t="s">
        <v>3902</v>
      </c>
      <c r="B3814" s="1" t="s">
        <v>499</v>
      </c>
      <c r="C3814" s="1" t="s">
        <v>500</v>
      </c>
      <c r="D3814" s="1" t="s">
        <v>6721</v>
      </c>
      <c r="E3814" s="1">
        <v>0</v>
      </c>
      <c r="F3814" s="1">
        <v>0</v>
      </c>
      <c r="G3814" s="1">
        <v>0</v>
      </c>
      <c r="H3814" s="1" t="s">
        <v>2784</v>
      </c>
      <c r="I3814" s="2">
        <v>45999</v>
      </c>
      <c r="J3814" s="1">
        <v>100000</v>
      </c>
      <c r="K3814" s="1">
        <v>0</v>
      </c>
      <c r="L3814" s="1">
        <v>0</v>
      </c>
      <c r="M3814" s="1" t="s">
        <v>514</v>
      </c>
      <c r="N3814" s="1" t="s">
        <v>6877</v>
      </c>
      <c r="O3814" s="2">
        <v>46008</v>
      </c>
      <c r="P3814" s="1">
        <v>2</v>
      </c>
      <c r="Q3814" s="1" t="s">
        <v>6456</v>
      </c>
      <c r="R3814" s="2">
        <v>45965</v>
      </c>
      <c r="S3814" s="2">
        <v>45979</v>
      </c>
      <c r="T3814" s="1">
        <v>335040</v>
      </c>
    </row>
    <row r="3815" spans="1:20">
      <c r="A3815" s="1" t="s">
        <v>3905</v>
      </c>
      <c r="B3815" s="1" t="s">
        <v>499</v>
      </c>
      <c r="C3815" s="1" t="s">
        <v>500</v>
      </c>
      <c r="D3815" s="1" t="s">
        <v>6721</v>
      </c>
      <c r="E3815" s="1">
        <v>0</v>
      </c>
      <c r="F3815" s="1">
        <v>0</v>
      </c>
      <c r="G3815" s="1">
        <v>0</v>
      </c>
      <c r="H3815" s="1" t="s">
        <v>2196</v>
      </c>
      <c r="I3815" s="2">
        <v>45985</v>
      </c>
      <c r="J3815" s="1">
        <v>100000</v>
      </c>
      <c r="K3815" s="1">
        <v>0</v>
      </c>
      <c r="L3815" s="1">
        <v>0</v>
      </c>
      <c r="M3815" s="1" t="s">
        <v>494</v>
      </c>
      <c r="N3815" s="1" t="s">
        <v>6877</v>
      </c>
      <c r="O3815" s="2">
        <v>45994</v>
      </c>
      <c r="P3815" s="1">
        <v>5</v>
      </c>
      <c r="Q3815" s="1" t="s">
        <v>6456</v>
      </c>
      <c r="R3815" s="2">
        <v>45965</v>
      </c>
      <c r="S3815" s="2"/>
      <c r="T3815" s="1">
        <v>0</v>
      </c>
    </row>
    <row r="3816" spans="1:20">
      <c r="A3816" s="1" t="s">
        <v>3909</v>
      </c>
      <c r="B3816" s="1" t="s">
        <v>499</v>
      </c>
      <c r="C3816" s="1" t="s">
        <v>500</v>
      </c>
      <c r="D3816" s="1" t="s">
        <v>6721</v>
      </c>
      <c r="E3816" s="1">
        <v>0</v>
      </c>
      <c r="F3816" s="1">
        <v>0</v>
      </c>
      <c r="G3816" s="1">
        <v>0</v>
      </c>
      <c r="H3816" s="1" t="s">
        <v>1867</v>
      </c>
      <c r="I3816" s="2">
        <v>45985</v>
      </c>
      <c r="J3816" s="1">
        <v>100000</v>
      </c>
      <c r="K3816" s="1">
        <v>0</v>
      </c>
      <c r="L3816" s="1">
        <v>0</v>
      </c>
      <c r="M3816" s="1" t="s">
        <v>514</v>
      </c>
      <c r="N3816" s="1" t="s">
        <v>9524</v>
      </c>
      <c r="O3816" s="2">
        <v>45994</v>
      </c>
      <c r="P3816" s="1">
        <v>2</v>
      </c>
      <c r="Q3816" s="1" t="s">
        <v>6456</v>
      </c>
      <c r="R3816" s="2">
        <v>45965</v>
      </c>
      <c r="S3816" s="2">
        <v>45979</v>
      </c>
      <c r="T3816" s="1">
        <v>335040</v>
      </c>
    </row>
    <row r="3817" spans="1:20">
      <c r="A3817" s="1" t="s">
        <v>3912</v>
      </c>
      <c r="B3817" s="1" t="s">
        <v>499</v>
      </c>
      <c r="C3817" s="1" t="s">
        <v>500</v>
      </c>
      <c r="D3817" s="1" t="s">
        <v>6721</v>
      </c>
      <c r="E3817" s="1">
        <v>0</v>
      </c>
      <c r="F3817" s="1">
        <v>0</v>
      </c>
      <c r="G3817" s="1">
        <v>0</v>
      </c>
      <c r="H3817" s="1" t="s">
        <v>533</v>
      </c>
      <c r="I3817" s="2">
        <v>45985</v>
      </c>
      <c r="J3817" s="1">
        <v>100000</v>
      </c>
      <c r="K3817" s="1">
        <v>0</v>
      </c>
      <c r="L3817" s="1">
        <v>0</v>
      </c>
      <c r="M3817" s="1" t="s">
        <v>514</v>
      </c>
      <c r="N3817" s="1" t="s">
        <v>6877</v>
      </c>
      <c r="O3817" s="2">
        <v>45994</v>
      </c>
      <c r="P3817" s="1">
        <v>2</v>
      </c>
      <c r="Q3817" s="1" t="s">
        <v>6456</v>
      </c>
      <c r="R3817" s="2">
        <v>45965</v>
      </c>
      <c r="S3817" s="2">
        <v>45979</v>
      </c>
      <c r="T3817" s="1">
        <v>335040</v>
      </c>
    </row>
    <row r="3818" spans="1:20">
      <c r="A3818" s="1" t="s">
        <v>3915</v>
      </c>
      <c r="B3818" s="1" t="s">
        <v>499</v>
      </c>
      <c r="C3818" s="1" t="s">
        <v>500</v>
      </c>
      <c r="D3818" s="1" t="s">
        <v>6721</v>
      </c>
      <c r="E3818" s="1">
        <v>0</v>
      </c>
      <c r="F3818" s="1">
        <v>0</v>
      </c>
      <c r="G3818" s="1">
        <v>0</v>
      </c>
      <c r="H3818" s="1" t="s">
        <v>1766</v>
      </c>
      <c r="I3818" s="2">
        <v>45985</v>
      </c>
      <c r="J3818" s="1">
        <v>100000</v>
      </c>
      <c r="K3818" s="1">
        <v>100000</v>
      </c>
      <c r="L3818" s="1">
        <v>0</v>
      </c>
      <c r="M3818" s="1" t="s">
        <v>494</v>
      </c>
      <c r="N3818" s="1" t="s">
        <v>6877</v>
      </c>
      <c r="O3818" s="2">
        <v>45994</v>
      </c>
      <c r="P3818" s="1">
        <v>5</v>
      </c>
      <c r="Q3818" s="1" t="s">
        <v>6456</v>
      </c>
      <c r="R3818" s="2">
        <v>45965</v>
      </c>
      <c r="S3818" s="2">
        <v>45967</v>
      </c>
      <c r="T3818" s="1">
        <v>335050</v>
      </c>
    </row>
    <row r="3819" spans="1:20">
      <c r="A3819" s="1" t="s">
        <v>3919</v>
      </c>
      <c r="B3819" s="1" t="s">
        <v>499</v>
      </c>
      <c r="C3819" s="1" t="s">
        <v>500</v>
      </c>
      <c r="D3819" s="1" t="s">
        <v>6721</v>
      </c>
      <c r="E3819" s="1">
        <v>0</v>
      </c>
      <c r="F3819" s="1">
        <v>0</v>
      </c>
      <c r="G3819" s="1">
        <v>0</v>
      </c>
      <c r="H3819" s="1" t="s">
        <v>1772</v>
      </c>
      <c r="I3819" s="2">
        <v>45985</v>
      </c>
      <c r="J3819" s="1">
        <v>100000</v>
      </c>
      <c r="K3819" s="1">
        <v>0</v>
      </c>
      <c r="L3819" s="1">
        <v>0</v>
      </c>
      <c r="M3819" s="1" t="s">
        <v>514</v>
      </c>
      <c r="N3819" s="1" t="s">
        <v>9637</v>
      </c>
      <c r="O3819" s="2">
        <v>45994</v>
      </c>
      <c r="P3819" s="1">
        <v>2</v>
      </c>
      <c r="Q3819" s="1" t="s">
        <v>6456</v>
      </c>
      <c r="R3819" s="2">
        <v>45965</v>
      </c>
      <c r="S3819" s="2">
        <v>45979</v>
      </c>
      <c r="T3819" s="1">
        <v>335040</v>
      </c>
    </row>
    <row r="3820" spans="1:20">
      <c r="A3820" s="1" t="s">
        <v>3922</v>
      </c>
      <c r="B3820" s="1" t="s">
        <v>499</v>
      </c>
      <c r="C3820" s="1" t="s">
        <v>500</v>
      </c>
      <c r="D3820" s="1" t="s">
        <v>6721</v>
      </c>
      <c r="E3820" s="1">
        <v>0</v>
      </c>
      <c r="F3820" s="1">
        <v>0</v>
      </c>
      <c r="G3820" s="1">
        <v>0</v>
      </c>
      <c r="H3820" s="1" t="s">
        <v>1688</v>
      </c>
      <c r="I3820" s="2">
        <v>45985</v>
      </c>
      <c r="J3820" s="1">
        <v>100000</v>
      </c>
      <c r="K3820" s="1">
        <v>0</v>
      </c>
      <c r="L3820" s="1">
        <v>0</v>
      </c>
      <c r="M3820" s="1" t="s">
        <v>494</v>
      </c>
      <c r="N3820" s="1" t="s">
        <v>9637</v>
      </c>
      <c r="O3820" s="2">
        <v>45994</v>
      </c>
      <c r="P3820" s="1">
        <v>5</v>
      </c>
      <c r="Q3820" s="1" t="s">
        <v>6456</v>
      </c>
      <c r="R3820" s="2">
        <v>45965</v>
      </c>
      <c r="S3820" s="2"/>
      <c r="T3820" s="1">
        <v>0</v>
      </c>
    </row>
    <row r="3821" spans="1:20">
      <c r="A3821" s="1" t="s">
        <v>3925</v>
      </c>
      <c r="B3821" s="1" t="s">
        <v>499</v>
      </c>
      <c r="C3821" s="1" t="s">
        <v>500</v>
      </c>
      <c r="D3821" s="1" t="s">
        <v>6721</v>
      </c>
      <c r="E3821" s="1">
        <v>0</v>
      </c>
      <c r="F3821" s="1">
        <v>0</v>
      </c>
      <c r="G3821" s="1">
        <v>0</v>
      </c>
      <c r="H3821" s="1" t="s">
        <v>2293</v>
      </c>
      <c r="I3821" s="2">
        <v>45985</v>
      </c>
      <c r="J3821" s="1">
        <v>100000</v>
      </c>
      <c r="K3821" s="1">
        <v>0</v>
      </c>
      <c r="L3821" s="1">
        <v>0</v>
      </c>
      <c r="M3821" s="1" t="s">
        <v>514</v>
      </c>
      <c r="N3821" s="1" t="s">
        <v>6877</v>
      </c>
      <c r="O3821" s="2">
        <v>45994</v>
      </c>
      <c r="P3821" s="1">
        <v>2</v>
      </c>
      <c r="Q3821" s="1" t="s">
        <v>6456</v>
      </c>
      <c r="R3821" s="2">
        <v>45965</v>
      </c>
      <c r="S3821" s="2">
        <v>45979</v>
      </c>
      <c r="T3821" s="1">
        <v>335040</v>
      </c>
    </row>
    <row r="3822" spans="1:20">
      <c r="A3822" s="1" t="s">
        <v>3928</v>
      </c>
      <c r="B3822" s="1" t="s">
        <v>499</v>
      </c>
      <c r="C3822" s="1" t="s">
        <v>500</v>
      </c>
      <c r="D3822" s="1" t="s">
        <v>6721</v>
      </c>
      <c r="E3822" s="1">
        <v>0</v>
      </c>
      <c r="F3822" s="1">
        <v>0</v>
      </c>
      <c r="G3822" s="1">
        <v>0</v>
      </c>
      <c r="H3822" s="1" t="s">
        <v>3930</v>
      </c>
      <c r="I3822" s="2">
        <v>45985</v>
      </c>
      <c r="J3822" s="1">
        <v>100000</v>
      </c>
      <c r="K3822" s="1">
        <v>0</v>
      </c>
      <c r="L3822" s="1">
        <v>0</v>
      </c>
      <c r="M3822" s="1" t="s">
        <v>514</v>
      </c>
      <c r="N3822" s="1" t="s">
        <v>6877</v>
      </c>
      <c r="O3822" s="2">
        <v>45994</v>
      </c>
      <c r="P3822" s="1">
        <v>2</v>
      </c>
      <c r="Q3822" s="1" t="s">
        <v>6456</v>
      </c>
      <c r="R3822" s="2">
        <v>45965</v>
      </c>
      <c r="S3822" s="2">
        <v>45979</v>
      </c>
      <c r="T3822" s="1">
        <v>335040</v>
      </c>
    </row>
    <row r="3823" spans="1:20">
      <c r="A3823" s="1" t="s">
        <v>3933</v>
      </c>
      <c r="B3823" s="1" t="s">
        <v>499</v>
      </c>
      <c r="C3823" s="1" t="s">
        <v>500</v>
      </c>
      <c r="D3823" s="1" t="s">
        <v>6721</v>
      </c>
      <c r="E3823" s="1">
        <v>0</v>
      </c>
      <c r="F3823" s="1">
        <v>0</v>
      </c>
      <c r="G3823" s="1">
        <v>0</v>
      </c>
      <c r="H3823" s="1" t="s">
        <v>3935</v>
      </c>
      <c r="I3823" s="2">
        <v>45985</v>
      </c>
      <c r="J3823" s="1">
        <v>100000</v>
      </c>
      <c r="K3823" s="1">
        <v>0</v>
      </c>
      <c r="L3823" s="1">
        <v>0</v>
      </c>
      <c r="M3823" s="1" t="s">
        <v>514</v>
      </c>
      <c r="N3823" s="1" t="s">
        <v>6877</v>
      </c>
      <c r="O3823" s="2">
        <v>45994</v>
      </c>
      <c r="P3823" s="1">
        <v>5</v>
      </c>
      <c r="Q3823" s="1" t="s">
        <v>6456</v>
      </c>
      <c r="R3823" s="2">
        <v>45965</v>
      </c>
      <c r="S3823" s="2">
        <v>45979</v>
      </c>
      <c r="T3823" s="1">
        <v>335040</v>
      </c>
    </row>
    <row r="3824" spans="1:20">
      <c r="A3824" s="1" t="s">
        <v>3938</v>
      </c>
      <c r="B3824" s="1" t="s">
        <v>499</v>
      </c>
      <c r="C3824" s="1" t="s">
        <v>500</v>
      </c>
      <c r="D3824" s="1" t="s">
        <v>6721</v>
      </c>
      <c r="E3824" s="1">
        <v>0</v>
      </c>
      <c r="F3824" s="1">
        <v>0</v>
      </c>
      <c r="G3824" s="1">
        <v>0</v>
      </c>
      <c r="H3824" s="1" t="s">
        <v>1788</v>
      </c>
      <c r="I3824" s="2">
        <v>45985</v>
      </c>
      <c r="J3824" s="1">
        <v>100000</v>
      </c>
      <c r="K3824" s="1">
        <v>0</v>
      </c>
      <c r="L3824" s="1">
        <v>0</v>
      </c>
      <c r="M3824" s="1" t="s">
        <v>7264</v>
      </c>
      <c r="N3824" s="1" t="s">
        <v>6877</v>
      </c>
      <c r="O3824" s="2">
        <v>45994</v>
      </c>
      <c r="P3824" s="1">
        <v>2</v>
      </c>
      <c r="Q3824" s="1" t="s">
        <v>6456</v>
      </c>
      <c r="R3824" s="2">
        <v>45965</v>
      </c>
      <c r="S3824" s="2"/>
      <c r="T3824" s="1">
        <v>0</v>
      </c>
    </row>
    <row r="3825" spans="1:20">
      <c r="A3825" s="1" t="s">
        <v>3942</v>
      </c>
      <c r="B3825" s="1" t="s">
        <v>499</v>
      </c>
      <c r="C3825" s="1" t="s">
        <v>500</v>
      </c>
      <c r="D3825" s="1" t="s">
        <v>6721</v>
      </c>
      <c r="E3825" s="1">
        <v>0</v>
      </c>
      <c r="F3825" s="1">
        <v>0</v>
      </c>
      <c r="G3825" s="1">
        <v>0</v>
      </c>
      <c r="H3825" s="1" t="s">
        <v>3944</v>
      </c>
      <c r="I3825" s="2">
        <v>45985</v>
      </c>
      <c r="J3825" s="1">
        <v>100000</v>
      </c>
      <c r="K3825" s="1">
        <v>0</v>
      </c>
      <c r="L3825" s="1">
        <v>0</v>
      </c>
      <c r="M3825" s="1" t="s">
        <v>514</v>
      </c>
      <c r="N3825" s="1" t="s">
        <v>6877</v>
      </c>
      <c r="O3825" s="2">
        <v>45994</v>
      </c>
      <c r="P3825" s="1">
        <v>2</v>
      </c>
      <c r="Q3825" s="1" t="s">
        <v>6456</v>
      </c>
      <c r="R3825" s="2">
        <v>45965</v>
      </c>
      <c r="S3825" s="2">
        <v>45979</v>
      </c>
      <c r="T3825" s="1">
        <v>335040</v>
      </c>
    </row>
    <row r="3826" spans="1:20">
      <c r="A3826" s="1" t="s">
        <v>3947</v>
      </c>
      <c r="B3826" s="1" t="s">
        <v>499</v>
      </c>
      <c r="C3826" s="1" t="s">
        <v>500</v>
      </c>
      <c r="D3826" s="1" t="s">
        <v>6721</v>
      </c>
      <c r="E3826" s="1">
        <v>0</v>
      </c>
      <c r="F3826" s="1">
        <v>0</v>
      </c>
      <c r="G3826" s="1">
        <v>0</v>
      </c>
      <c r="H3826" s="1" t="s">
        <v>3950</v>
      </c>
      <c r="I3826" s="2">
        <v>45985</v>
      </c>
      <c r="J3826" s="1">
        <v>100000</v>
      </c>
      <c r="K3826" s="1">
        <v>0</v>
      </c>
      <c r="L3826" s="1">
        <v>0</v>
      </c>
      <c r="M3826" s="1" t="s">
        <v>494</v>
      </c>
      <c r="N3826" s="1" t="s">
        <v>6877</v>
      </c>
      <c r="O3826" s="2">
        <v>45994</v>
      </c>
      <c r="P3826" s="1">
        <v>5</v>
      </c>
      <c r="Q3826" s="1" t="s">
        <v>6456</v>
      </c>
      <c r="R3826" s="2">
        <v>45965</v>
      </c>
      <c r="S3826" s="2"/>
      <c r="T3826" s="1">
        <v>0</v>
      </c>
    </row>
    <row r="3827" spans="1:20">
      <c r="A3827" s="1" t="s">
        <v>3953</v>
      </c>
      <c r="B3827" s="1" t="s">
        <v>499</v>
      </c>
      <c r="C3827" s="1" t="s">
        <v>500</v>
      </c>
      <c r="D3827" s="1" t="s">
        <v>7009</v>
      </c>
      <c r="E3827" s="1">
        <v>0</v>
      </c>
      <c r="F3827" s="1">
        <v>0</v>
      </c>
      <c r="G3827" s="1">
        <v>0</v>
      </c>
      <c r="H3827" s="1" t="s">
        <v>584</v>
      </c>
      <c r="I3827" s="2">
        <v>45985</v>
      </c>
      <c r="J3827" s="1">
        <v>100000</v>
      </c>
      <c r="K3827" s="1">
        <v>0</v>
      </c>
      <c r="L3827" s="1">
        <v>0</v>
      </c>
      <c r="M3827" s="1" t="s">
        <v>507</v>
      </c>
      <c r="N3827" s="1" t="s">
        <v>7011</v>
      </c>
      <c r="O3827" s="2">
        <v>45994</v>
      </c>
      <c r="P3827" s="1">
        <v>7</v>
      </c>
      <c r="Q3827" s="1" t="s">
        <v>6456</v>
      </c>
      <c r="R3827" s="2">
        <v>45965</v>
      </c>
      <c r="S3827" s="2"/>
      <c r="T3827" s="1">
        <v>0</v>
      </c>
    </row>
    <row r="3828" spans="1:20">
      <c r="A3828" s="1" t="s">
        <v>3958</v>
      </c>
      <c r="B3828" s="1" t="s">
        <v>499</v>
      </c>
      <c r="C3828" s="1" t="s">
        <v>500</v>
      </c>
      <c r="D3828" s="1" t="s">
        <v>6721</v>
      </c>
      <c r="E3828" s="1">
        <v>0</v>
      </c>
      <c r="F3828" s="1">
        <v>0</v>
      </c>
      <c r="G3828" s="1">
        <v>0</v>
      </c>
      <c r="H3828" s="1" t="s">
        <v>546</v>
      </c>
      <c r="I3828" s="2">
        <v>45985</v>
      </c>
      <c r="J3828" s="1">
        <v>120000</v>
      </c>
      <c r="K3828" s="1">
        <v>0</v>
      </c>
      <c r="L3828" s="1">
        <v>0</v>
      </c>
      <c r="M3828" s="1" t="s">
        <v>544</v>
      </c>
      <c r="N3828" s="1" t="s">
        <v>6877</v>
      </c>
      <c r="O3828" s="2">
        <v>45994</v>
      </c>
      <c r="P3828" s="1">
        <v>2</v>
      </c>
      <c r="Q3828" s="1" t="s">
        <v>6456</v>
      </c>
      <c r="R3828" s="2">
        <v>45965</v>
      </c>
      <c r="S3828" s="2">
        <v>45981</v>
      </c>
      <c r="T3828" s="1">
        <v>290040</v>
      </c>
    </row>
    <row r="3829" spans="1:20">
      <c r="A3829" s="1" t="s">
        <v>3962</v>
      </c>
      <c r="B3829" s="1" t="s">
        <v>499</v>
      </c>
      <c r="C3829" s="1" t="s">
        <v>500</v>
      </c>
      <c r="D3829" s="1" t="s">
        <v>6721</v>
      </c>
      <c r="E3829" s="1">
        <v>0</v>
      </c>
      <c r="F3829" s="1">
        <v>0</v>
      </c>
      <c r="G3829" s="1">
        <v>0</v>
      </c>
      <c r="H3829" s="1" t="s">
        <v>1579</v>
      </c>
      <c r="I3829" s="2">
        <v>45992</v>
      </c>
      <c r="J3829" s="1">
        <v>80000</v>
      </c>
      <c r="K3829" s="1">
        <v>0</v>
      </c>
      <c r="L3829" s="1">
        <v>0</v>
      </c>
      <c r="M3829" s="1" t="s">
        <v>7264</v>
      </c>
      <c r="N3829" s="1" t="s">
        <v>6877</v>
      </c>
      <c r="O3829" s="2">
        <v>46001</v>
      </c>
      <c r="P3829" s="1">
        <v>5</v>
      </c>
      <c r="Q3829" s="1" t="s">
        <v>6456</v>
      </c>
      <c r="R3829" s="2">
        <v>45965</v>
      </c>
      <c r="S3829" s="2"/>
      <c r="T3829" s="1">
        <v>0</v>
      </c>
    </row>
    <row r="3830" spans="1:20">
      <c r="A3830" s="1" t="s">
        <v>3966</v>
      </c>
      <c r="B3830" s="1" t="s">
        <v>499</v>
      </c>
      <c r="C3830" s="1" t="s">
        <v>500</v>
      </c>
      <c r="D3830" s="1" t="s">
        <v>7247</v>
      </c>
      <c r="E3830" s="1" t="s">
        <v>7248</v>
      </c>
      <c r="F3830" s="1">
        <v>0</v>
      </c>
      <c r="G3830" s="1">
        <v>0</v>
      </c>
      <c r="H3830" s="1" t="s">
        <v>3970</v>
      </c>
      <c r="I3830" s="2">
        <v>45992</v>
      </c>
      <c r="J3830" s="1">
        <v>100000</v>
      </c>
      <c r="K3830" s="1">
        <v>0</v>
      </c>
      <c r="L3830" s="1">
        <v>0</v>
      </c>
      <c r="M3830" s="1" t="s">
        <v>9638</v>
      </c>
      <c r="N3830" s="1" t="s">
        <v>9587</v>
      </c>
      <c r="O3830" s="2">
        <v>46001</v>
      </c>
      <c r="P3830" s="1">
        <v>1</v>
      </c>
      <c r="Q3830" s="1" t="s">
        <v>6456</v>
      </c>
      <c r="R3830" s="2">
        <v>45965</v>
      </c>
      <c r="S3830" s="2"/>
      <c r="T3830" s="1">
        <v>0</v>
      </c>
    </row>
    <row r="3831" spans="1:20">
      <c r="A3831" s="1" t="s">
        <v>3973</v>
      </c>
      <c r="B3831" s="1" t="s">
        <v>499</v>
      </c>
      <c r="C3831" s="1" t="s">
        <v>500</v>
      </c>
      <c r="D3831" s="1" t="s">
        <v>7009</v>
      </c>
      <c r="E3831" s="1">
        <v>0</v>
      </c>
      <c r="F3831" s="1">
        <v>0</v>
      </c>
      <c r="G3831" s="1">
        <v>0</v>
      </c>
      <c r="H3831" s="1" t="s">
        <v>568</v>
      </c>
      <c r="I3831" s="2">
        <v>45992</v>
      </c>
      <c r="J3831" s="1">
        <v>200000</v>
      </c>
      <c r="K3831" s="1">
        <v>0</v>
      </c>
      <c r="L3831" s="1">
        <v>0</v>
      </c>
      <c r="M3831" s="1" t="s">
        <v>566</v>
      </c>
      <c r="N3831" s="1" t="s">
        <v>7268</v>
      </c>
      <c r="O3831" s="2">
        <v>46001</v>
      </c>
      <c r="P3831" s="1">
        <v>7</v>
      </c>
      <c r="Q3831" s="1" t="s">
        <v>6456</v>
      </c>
      <c r="R3831" s="2">
        <v>45965</v>
      </c>
      <c r="S3831" s="2"/>
      <c r="T3831" s="1">
        <v>0</v>
      </c>
    </row>
    <row r="3832" spans="1:20">
      <c r="A3832" s="1" t="s">
        <v>3978</v>
      </c>
      <c r="B3832" s="1" t="s">
        <v>499</v>
      </c>
      <c r="C3832" s="1" t="s">
        <v>500</v>
      </c>
      <c r="D3832" s="1" t="s">
        <v>7009</v>
      </c>
      <c r="E3832" s="1">
        <v>0</v>
      </c>
      <c r="F3832" s="1">
        <v>0</v>
      </c>
      <c r="G3832" s="1">
        <v>0</v>
      </c>
      <c r="H3832" s="1" t="s">
        <v>640</v>
      </c>
      <c r="I3832" s="2">
        <v>45992</v>
      </c>
      <c r="J3832" s="1">
        <v>100000</v>
      </c>
      <c r="K3832" s="1">
        <v>0</v>
      </c>
      <c r="L3832" s="1">
        <v>0</v>
      </c>
      <c r="M3832" s="1" t="s">
        <v>507</v>
      </c>
      <c r="N3832" s="1" t="s">
        <v>7278</v>
      </c>
      <c r="O3832" s="2">
        <v>46001</v>
      </c>
      <c r="P3832" s="1">
        <v>7</v>
      </c>
      <c r="Q3832" s="1" t="s">
        <v>6456</v>
      </c>
      <c r="R3832" s="2">
        <v>45965</v>
      </c>
      <c r="S3832" s="2"/>
      <c r="T3832" s="1">
        <v>0</v>
      </c>
    </row>
    <row r="3833" spans="1:20">
      <c r="A3833" s="1" t="s">
        <v>3983</v>
      </c>
      <c r="B3833" s="1" t="s">
        <v>499</v>
      </c>
      <c r="C3833" s="1" t="s">
        <v>500</v>
      </c>
      <c r="D3833" s="1" t="s">
        <v>6721</v>
      </c>
      <c r="E3833" s="1">
        <v>0</v>
      </c>
      <c r="F3833" s="1">
        <v>0</v>
      </c>
      <c r="G3833" s="1">
        <v>0</v>
      </c>
      <c r="H3833" s="1" t="s">
        <v>2164</v>
      </c>
      <c r="I3833" s="2">
        <v>45992</v>
      </c>
      <c r="J3833" s="1">
        <v>100000</v>
      </c>
      <c r="K3833" s="1">
        <v>0</v>
      </c>
      <c r="L3833" s="1">
        <v>0</v>
      </c>
      <c r="M3833" s="1" t="s">
        <v>514</v>
      </c>
      <c r="N3833" s="1" t="s">
        <v>9524</v>
      </c>
      <c r="O3833" s="2">
        <v>46001</v>
      </c>
      <c r="P3833" s="1">
        <v>5</v>
      </c>
      <c r="Q3833" s="1" t="s">
        <v>6456</v>
      </c>
      <c r="R3833" s="2">
        <v>45965</v>
      </c>
      <c r="S3833" s="2">
        <v>45979</v>
      </c>
      <c r="T3833" s="1">
        <v>295495</v>
      </c>
    </row>
    <row r="3834" spans="1:20">
      <c r="A3834" s="1" t="s">
        <v>6906</v>
      </c>
      <c r="B3834" s="1" t="s">
        <v>499</v>
      </c>
      <c r="C3834" s="1" t="s">
        <v>500</v>
      </c>
      <c r="D3834" s="1" t="s">
        <v>6721</v>
      </c>
      <c r="E3834" s="1">
        <v>0</v>
      </c>
      <c r="F3834" s="1">
        <v>0</v>
      </c>
      <c r="G3834" s="1">
        <v>0</v>
      </c>
      <c r="H3834" s="1" t="s">
        <v>2796</v>
      </c>
      <c r="I3834" s="2">
        <v>45999</v>
      </c>
      <c r="J3834" s="1">
        <v>200000</v>
      </c>
      <c r="K3834" s="1">
        <v>0</v>
      </c>
      <c r="L3834" s="1">
        <v>0</v>
      </c>
      <c r="M3834" s="1" t="s">
        <v>6907</v>
      </c>
      <c r="N3834" s="1" t="s">
        <v>6877</v>
      </c>
      <c r="O3834" s="2">
        <v>46008</v>
      </c>
      <c r="P3834" s="1">
        <v>2</v>
      </c>
      <c r="Q3834" s="1" t="s">
        <v>6456</v>
      </c>
      <c r="R3834" s="2">
        <v>45965</v>
      </c>
      <c r="S3834" s="2"/>
      <c r="T3834" s="1">
        <v>0</v>
      </c>
    </row>
    <row r="3835" spans="1:20">
      <c r="A3835" s="1" t="s">
        <v>4015</v>
      </c>
      <c r="B3835" s="1" t="s">
        <v>183</v>
      </c>
      <c r="C3835" s="1" t="s">
        <v>184</v>
      </c>
      <c r="D3835" s="1" t="s">
        <v>6526</v>
      </c>
      <c r="E3835" s="1">
        <v>0</v>
      </c>
      <c r="F3835" s="1">
        <v>0</v>
      </c>
      <c r="G3835" s="1">
        <v>0</v>
      </c>
      <c r="H3835" s="1" t="s">
        <v>287</v>
      </c>
      <c r="I3835" s="2">
        <v>45972</v>
      </c>
      <c r="J3835" s="1">
        <v>18000</v>
      </c>
      <c r="K3835" s="1">
        <v>0</v>
      </c>
      <c r="L3835" s="1">
        <v>0</v>
      </c>
      <c r="M3835" s="1" t="s">
        <v>285</v>
      </c>
      <c r="N3835" s="1"/>
      <c r="O3835" s="2">
        <v>45986</v>
      </c>
      <c r="P3835" s="1">
        <v>1</v>
      </c>
      <c r="Q3835" s="1" t="s">
        <v>6468</v>
      </c>
      <c r="R3835" s="2">
        <v>45965</v>
      </c>
      <c r="S3835" s="2">
        <v>45983</v>
      </c>
      <c r="T3835" s="1">
        <v>54000</v>
      </c>
    </row>
    <row r="3836" spans="1:20">
      <c r="A3836" s="1" t="s">
        <v>282</v>
      </c>
      <c r="B3836" s="1" t="s">
        <v>183</v>
      </c>
      <c r="C3836" s="1" t="s">
        <v>184</v>
      </c>
      <c r="D3836" s="1" t="s">
        <v>6526</v>
      </c>
      <c r="E3836" s="1">
        <v>0</v>
      </c>
      <c r="F3836" s="1">
        <v>0</v>
      </c>
      <c r="G3836" s="1">
        <v>0</v>
      </c>
      <c r="H3836" s="1" t="s">
        <v>287</v>
      </c>
      <c r="I3836" s="2">
        <v>45979</v>
      </c>
      <c r="J3836" s="1">
        <v>18000</v>
      </c>
      <c r="K3836" s="1">
        <v>0</v>
      </c>
      <c r="L3836" s="1">
        <v>0</v>
      </c>
      <c r="M3836" s="1" t="s">
        <v>285</v>
      </c>
      <c r="N3836" s="1"/>
      <c r="O3836" s="2">
        <v>45993</v>
      </c>
      <c r="P3836" s="1">
        <v>1</v>
      </c>
      <c r="Q3836" s="1" t="s">
        <v>6468</v>
      </c>
      <c r="R3836" s="2">
        <v>45965</v>
      </c>
      <c r="S3836" s="2"/>
      <c r="T3836" s="1">
        <v>0</v>
      </c>
    </row>
    <row r="3837" spans="1:20">
      <c r="A3837" s="1" t="s">
        <v>289</v>
      </c>
      <c r="B3837" s="1" t="s">
        <v>183</v>
      </c>
      <c r="C3837" s="1" t="s">
        <v>184</v>
      </c>
      <c r="D3837" s="1" t="s">
        <v>6526</v>
      </c>
      <c r="E3837" s="1">
        <v>0</v>
      </c>
      <c r="F3837" s="1">
        <v>0</v>
      </c>
      <c r="G3837" s="1">
        <v>0</v>
      </c>
      <c r="H3837" s="1" t="s">
        <v>287</v>
      </c>
      <c r="I3837" s="2">
        <v>45979</v>
      </c>
      <c r="J3837" s="1">
        <v>18000</v>
      </c>
      <c r="K3837" s="1">
        <v>0</v>
      </c>
      <c r="L3837" s="1">
        <v>0</v>
      </c>
      <c r="M3837" s="1" t="s">
        <v>285</v>
      </c>
      <c r="N3837" s="1"/>
      <c r="O3837" s="2">
        <v>45993</v>
      </c>
      <c r="P3837" s="1">
        <v>1</v>
      </c>
      <c r="Q3837" s="1" t="s">
        <v>6468</v>
      </c>
      <c r="R3837" s="2">
        <v>45965</v>
      </c>
      <c r="S3837" s="2"/>
      <c r="T3837" s="1">
        <v>0</v>
      </c>
    </row>
    <row r="3838" spans="1:20">
      <c r="A3838" s="1" t="s">
        <v>292</v>
      </c>
      <c r="B3838" s="1" t="s">
        <v>183</v>
      </c>
      <c r="C3838" s="1" t="s">
        <v>184</v>
      </c>
      <c r="D3838" s="1" t="s">
        <v>6526</v>
      </c>
      <c r="E3838" s="1">
        <v>0</v>
      </c>
      <c r="F3838" s="1">
        <v>0</v>
      </c>
      <c r="G3838" s="1">
        <v>0</v>
      </c>
      <c r="H3838" s="1" t="s">
        <v>287</v>
      </c>
      <c r="I3838" s="2">
        <v>45986</v>
      </c>
      <c r="J3838" s="1">
        <v>18000</v>
      </c>
      <c r="K3838" s="1">
        <v>0</v>
      </c>
      <c r="L3838" s="1">
        <v>0</v>
      </c>
      <c r="M3838" s="1" t="s">
        <v>285</v>
      </c>
      <c r="N3838" s="1"/>
      <c r="O3838" s="2">
        <v>46000</v>
      </c>
      <c r="P3838" s="1">
        <v>1</v>
      </c>
      <c r="Q3838" s="1" t="s">
        <v>6468</v>
      </c>
      <c r="R3838" s="2">
        <v>45965</v>
      </c>
      <c r="S3838" s="2"/>
      <c r="T3838" s="1">
        <v>0</v>
      </c>
    </row>
    <row r="3839" spans="1:20">
      <c r="A3839" s="1" t="s">
        <v>295</v>
      </c>
      <c r="B3839" s="1" t="s">
        <v>183</v>
      </c>
      <c r="C3839" s="1" t="s">
        <v>184</v>
      </c>
      <c r="D3839" s="1" t="s">
        <v>6522</v>
      </c>
      <c r="E3839" s="1">
        <v>0</v>
      </c>
      <c r="F3839" s="1">
        <v>0</v>
      </c>
      <c r="G3839" s="1">
        <v>0</v>
      </c>
      <c r="H3839" s="1" t="s">
        <v>198</v>
      </c>
      <c r="I3839" s="2">
        <v>45972</v>
      </c>
      <c r="J3839" s="1">
        <v>36000</v>
      </c>
      <c r="K3839" s="1">
        <v>0</v>
      </c>
      <c r="L3839" s="1">
        <v>0</v>
      </c>
      <c r="M3839" s="1" t="s">
        <v>176</v>
      </c>
      <c r="N3839" s="1"/>
      <c r="O3839" s="2">
        <v>45986</v>
      </c>
      <c r="P3839" s="1">
        <v>1</v>
      </c>
      <c r="Q3839" s="1" t="s">
        <v>6468</v>
      </c>
      <c r="R3839" s="2">
        <v>45965</v>
      </c>
      <c r="S3839" s="2">
        <v>45976</v>
      </c>
      <c r="T3839" s="1">
        <v>108000</v>
      </c>
    </row>
    <row r="3840" spans="1:20">
      <c r="A3840" s="1" t="s">
        <v>298</v>
      </c>
      <c r="B3840" s="1" t="s">
        <v>183</v>
      </c>
      <c r="C3840" s="1" t="s">
        <v>184</v>
      </c>
      <c r="D3840" s="1" t="s">
        <v>6522</v>
      </c>
      <c r="E3840" s="1">
        <v>0</v>
      </c>
      <c r="F3840" s="1">
        <v>0</v>
      </c>
      <c r="G3840" s="1">
        <v>0</v>
      </c>
      <c r="H3840" s="1" t="s">
        <v>198</v>
      </c>
      <c r="I3840" s="2">
        <v>45979</v>
      </c>
      <c r="J3840" s="1">
        <v>36000</v>
      </c>
      <c r="K3840" s="1">
        <v>0</v>
      </c>
      <c r="L3840" s="1">
        <v>0</v>
      </c>
      <c r="M3840" s="1" t="s">
        <v>176</v>
      </c>
      <c r="N3840" s="1"/>
      <c r="O3840" s="2">
        <v>45993</v>
      </c>
      <c r="P3840" s="1">
        <v>1</v>
      </c>
      <c r="Q3840" s="1" t="s">
        <v>6468</v>
      </c>
      <c r="R3840" s="2">
        <v>45965</v>
      </c>
      <c r="S3840" s="2">
        <v>45976</v>
      </c>
      <c r="T3840" s="1">
        <v>108000</v>
      </c>
    </row>
    <row r="3841" spans="1:20">
      <c r="A3841" s="1" t="s">
        <v>301</v>
      </c>
      <c r="B3841" s="1" t="s">
        <v>183</v>
      </c>
      <c r="C3841" s="1" t="s">
        <v>184</v>
      </c>
      <c r="D3841" s="1" t="s">
        <v>6522</v>
      </c>
      <c r="E3841" s="1">
        <v>0</v>
      </c>
      <c r="F3841" s="1">
        <v>0</v>
      </c>
      <c r="G3841" s="1">
        <v>0</v>
      </c>
      <c r="H3841" s="1" t="s">
        <v>198</v>
      </c>
      <c r="I3841" s="2">
        <v>45986</v>
      </c>
      <c r="J3841" s="1">
        <v>36000</v>
      </c>
      <c r="K3841" s="1">
        <v>0</v>
      </c>
      <c r="L3841" s="1">
        <v>0</v>
      </c>
      <c r="M3841" s="1" t="s">
        <v>176</v>
      </c>
      <c r="N3841" s="1"/>
      <c r="O3841" s="2">
        <v>46000</v>
      </c>
      <c r="P3841" s="1">
        <v>1</v>
      </c>
      <c r="Q3841" s="1" t="s">
        <v>6468</v>
      </c>
      <c r="R3841" s="2">
        <v>45965</v>
      </c>
      <c r="S3841" s="2"/>
      <c r="T3841" s="1">
        <v>0</v>
      </c>
    </row>
    <row r="3842" spans="1:20">
      <c r="A3842" s="1" t="s">
        <v>304</v>
      </c>
      <c r="B3842" s="1" t="s">
        <v>183</v>
      </c>
      <c r="C3842" s="1" t="s">
        <v>184</v>
      </c>
      <c r="D3842" s="1" t="s">
        <v>6522</v>
      </c>
      <c r="E3842" s="1">
        <v>0</v>
      </c>
      <c r="F3842" s="1">
        <v>0</v>
      </c>
      <c r="G3842" s="1">
        <v>0</v>
      </c>
      <c r="H3842" s="1" t="s">
        <v>198</v>
      </c>
      <c r="I3842" s="2">
        <v>45993</v>
      </c>
      <c r="J3842" s="1">
        <v>36000</v>
      </c>
      <c r="K3842" s="1">
        <v>0</v>
      </c>
      <c r="L3842" s="1">
        <v>0</v>
      </c>
      <c r="M3842" s="1" t="s">
        <v>176</v>
      </c>
      <c r="N3842" s="1"/>
      <c r="O3842" s="2">
        <v>46007</v>
      </c>
      <c r="P3842" s="1">
        <v>1</v>
      </c>
      <c r="Q3842" s="1" t="s">
        <v>6468</v>
      </c>
      <c r="R3842" s="2">
        <v>45965</v>
      </c>
      <c r="S3842" s="2"/>
      <c r="T3842" s="1">
        <v>0</v>
      </c>
    </row>
    <row r="3843" spans="1:20">
      <c r="A3843" s="1" t="s">
        <v>9639</v>
      </c>
      <c r="B3843" s="1" t="s">
        <v>259</v>
      </c>
      <c r="C3843" s="1" t="s">
        <v>184</v>
      </c>
      <c r="D3843" s="1" t="s">
        <v>6909</v>
      </c>
      <c r="E3843" s="1" t="s">
        <v>6910</v>
      </c>
      <c r="F3843" s="1" t="s">
        <v>6911</v>
      </c>
      <c r="G3843" s="1">
        <v>0</v>
      </c>
      <c r="H3843" s="1" t="s">
        <v>1639</v>
      </c>
      <c r="I3843" s="2">
        <v>45979</v>
      </c>
      <c r="J3843" s="1">
        <v>46920</v>
      </c>
      <c r="K3843" s="1">
        <v>0</v>
      </c>
      <c r="L3843" s="1">
        <v>0</v>
      </c>
      <c r="M3843" s="1" t="s">
        <v>6912</v>
      </c>
      <c r="N3843" s="1" t="s">
        <v>6913</v>
      </c>
      <c r="O3843" s="2">
        <v>45988</v>
      </c>
      <c r="P3843" s="1">
        <v>1</v>
      </c>
      <c r="Q3843" s="1" t="s">
        <v>6468</v>
      </c>
      <c r="R3843" s="2">
        <v>45965</v>
      </c>
      <c r="S3843" s="2">
        <v>45983</v>
      </c>
      <c r="T3843" s="1">
        <v>46515</v>
      </c>
    </row>
    <row r="3844" spans="1:20">
      <c r="A3844" s="1" t="s">
        <v>4019</v>
      </c>
      <c r="B3844" s="1" t="s">
        <v>259</v>
      </c>
      <c r="C3844" s="1" t="s">
        <v>184</v>
      </c>
      <c r="D3844" s="1" t="s">
        <v>6909</v>
      </c>
      <c r="E3844" s="1" t="s">
        <v>6910</v>
      </c>
      <c r="F3844" s="1" t="s">
        <v>6911</v>
      </c>
      <c r="G3844" s="1">
        <v>0</v>
      </c>
      <c r="H3844" s="1" t="s">
        <v>1639</v>
      </c>
      <c r="I3844" s="2">
        <v>45993</v>
      </c>
      <c r="J3844" s="1">
        <v>44880</v>
      </c>
      <c r="K3844" s="1">
        <v>0</v>
      </c>
      <c r="L3844" s="1">
        <v>0</v>
      </c>
      <c r="M3844" s="1" t="s">
        <v>6912</v>
      </c>
      <c r="N3844" s="1" t="s">
        <v>6913</v>
      </c>
      <c r="O3844" s="2">
        <v>46000</v>
      </c>
      <c r="P3844" s="1">
        <v>1</v>
      </c>
      <c r="Q3844" s="1" t="s">
        <v>6468</v>
      </c>
      <c r="R3844" s="2">
        <v>45965</v>
      </c>
      <c r="S3844" s="2"/>
      <c r="T3844" s="1">
        <v>0</v>
      </c>
    </row>
    <row r="3845" spans="1:20">
      <c r="A3845" s="1" t="s">
        <v>4027</v>
      </c>
      <c r="B3845" s="1" t="s">
        <v>259</v>
      </c>
      <c r="C3845" s="1" t="s">
        <v>184</v>
      </c>
      <c r="D3845" s="1" t="s">
        <v>6909</v>
      </c>
      <c r="E3845" s="1" t="s">
        <v>6910</v>
      </c>
      <c r="F3845" s="1" t="s">
        <v>6911</v>
      </c>
      <c r="G3845" s="1">
        <v>0</v>
      </c>
      <c r="H3845" s="1" t="s">
        <v>1639</v>
      </c>
      <c r="I3845" s="2">
        <v>46000</v>
      </c>
      <c r="J3845" s="1">
        <v>44880</v>
      </c>
      <c r="K3845" s="1">
        <v>0</v>
      </c>
      <c r="L3845" s="1">
        <v>0</v>
      </c>
      <c r="M3845" s="1" t="s">
        <v>6912</v>
      </c>
      <c r="N3845" s="1" t="s">
        <v>6913</v>
      </c>
      <c r="O3845" s="2">
        <v>46007</v>
      </c>
      <c r="P3845" s="1">
        <v>1</v>
      </c>
      <c r="Q3845" s="1" t="s">
        <v>6468</v>
      </c>
      <c r="R3845" s="2">
        <v>45965</v>
      </c>
      <c r="S3845" s="2"/>
      <c r="T3845" s="1">
        <v>0</v>
      </c>
    </row>
    <row r="3846" spans="1:20">
      <c r="A3846" s="1" t="s">
        <v>6908</v>
      </c>
      <c r="B3846" s="1" t="s">
        <v>259</v>
      </c>
      <c r="C3846" s="1" t="s">
        <v>184</v>
      </c>
      <c r="D3846" s="1" t="s">
        <v>6909</v>
      </c>
      <c r="E3846" s="1" t="s">
        <v>6910</v>
      </c>
      <c r="F3846" s="1" t="s">
        <v>6911</v>
      </c>
      <c r="G3846" s="1">
        <v>0</v>
      </c>
      <c r="H3846" s="1" t="s">
        <v>1639</v>
      </c>
      <c r="I3846" s="2">
        <v>46007</v>
      </c>
      <c r="J3846" s="1">
        <v>46920</v>
      </c>
      <c r="K3846" s="1">
        <v>0</v>
      </c>
      <c r="L3846" s="1">
        <v>0</v>
      </c>
      <c r="M3846" s="1" t="s">
        <v>6912</v>
      </c>
      <c r="N3846" s="1" t="s">
        <v>6913</v>
      </c>
      <c r="O3846" s="2">
        <v>46014</v>
      </c>
      <c r="P3846" s="1">
        <v>1</v>
      </c>
      <c r="Q3846" s="1" t="s">
        <v>6468</v>
      </c>
      <c r="R3846" s="2">
        <v>45965</v>
      </c>
      <c r="S3846" s="2"/>
      <c r="T3846" s="1">
        <v>0</v>
      </c>
    </row>
    <row r="3847" spans="1:20">
      <c r="A3847" s="1" t="s">
        <v>4037</v>
      </c>
      <c r="B3847" s="1" t="s">
        <v>259</v>
      </c>
      <c r="C3847" s="1" t="s">
        <v>184</v>
      </c>
      <c r="D3847" s="1" t="s">
        <v>6909</v>
      </c>
      <c r="E3847" s="1" t="s">
        <v>6910</v>
      </c>
      <c r="F3847" s="1" t="s">
        <v>6911</v>
      </c>
      <c r="G3847" s="1">
        <v>0</v>
      </c>
      <c r="H3847" s="1" t="s">
        <v>1659</v>
      </c>
      <c r="I3847" s="2">
        <v>45993</v>
      </c>
      <c r="J3847" s="1">
        <v>56000</v>
      </c>
      <c r="K3847" s="1">
        <v>0</v>
      </c>
      <c r="L3847" s="1">
        <v>0</v>
      </c>
      <c r="M3847" s="1" t="s">
        <v>8138</v>
      </c>
      <c r="N3847" s="1" t="s">
        <v>6913</v>
      </c>
      <c r="O3847" s="2">
        <v>46000</v>
      </c>
      <c r="P3847" s="1">
        <v>1</v>
      </c>
      <c r="Q3847" s="1" t="s">
        <v>6468</v>
      </c>
      <c r="R3847" s="2">
        <v>45965</v>
      </c>
      <c r="S3847" s="2">
        <v>45986</v>
      </c>
      <c r="T3847" s="1">
        <v>112000</v>
      </c>
    </row>
    <row r="3848" spans="1:20">
      <c r="A3848" s="1" t="s">
        <v>4044</v>
      </c>
      <c r="B3848" s="1" t="s">
        <v>259</v>
      </c>
      <c r="C3848" s="1" t="s">
        <v>184</v>
      </c>
      <c r="D3848" s="1" t="s">
        <v>6909</v>
      </c>
      <c r="E3848" s="1" t="s">
        <v>6910</v>
      </c>
      <c r="F3848" s="1" t="s">
        <v>6911</v>
      </c>
      <c r="G3848" s="1">
        <v>0</v>
      </c>
      <c r="H3848" s="1" t="s">
        <v>1659</v>
      </c>
      <c r="I3848" s="2">
        <v>46000</v>
      </c>
      <c r="J3848" s="1">
        <v>36000</v>
      </c>
      <c r="K3848" s="1">
        <v>0</v>
      </c>
      <c r="L3848" s="1">
        <v>0</v>
      </c>
      <c r="M3848" s="1" t="s">
        <v>8138</v>
      </c>
      <c r="N3848" s="1" t="s">
        <v>6913</v>
      </c>
      <c r="O3848" s="2">
        <v>46007</v>
      </c>
      <c r="P3848" s="1">
        <v>1</v>
      </c>
      <c r="Q3848" s="1" t="s">
        <v>6468</v>
      </c>
      <c r="R3848" s="2">
        <v>45965</v>
      </c>
      <c r="S3848" s="2">
        <v>45987</v>
      </c>
      <c r="T3848" s="1">
        <v>72000</v>
      </c>
    </row>
    <row r="3849" spans="1:20">
      <c r="A3849" s="1" t="s">
        <v>4048</v>
      </c>
      <c r="B3849" s="1" t="s">
        <v>259</v>
      </c>
      <c r="C3849" s="1" t="s">
        <v>184</v>
      </c>
      <c r="D3849" s="1" t="s">
        <v>6909</v>
      </c>
      <c r="E3849" s="1" t="s">
        <v>6910</v>
      </c>
      <c r="F3849" s="1" t="s">
        <v>6911</v>
      </c>
      <c r="G3849" s="1">
        <v>0</v>
      </c>
      <c r="H3849" s="1" t="s">
        <v>1659</v>
      </c>
      <c r="I3849" s="2">
        <v>46007</v>
      </c>
      <c r="J3849" s="1">
        <v>32000</v>
      </c>
      <c r="K3849" s="1">
        <v>0</v>
      </c>
      <c r="L3849" s="1">
        <v>0</v>
      </c>
      <c r="M3849" s="1" t="s">
        <v>8138</v>
      </c>
      <c r="N3849" s="1" t="s">
        <v>6913</v>
      </c>
      <c r="O3849" s="2">
        <v>46014</v>
      </c>
      <c r="P3849" s="1">
        <v>1</v>
      </c>
      <c r="Q3849" s="1" t="s">
        <v>6468</v>
      </c>
      <c r="R3849" s="2">
        <v>45965</v>
      </c>
      <c r="S3849" s="2">
        <v>45987</v>
      </c>
      <c r="T3849" s="1">
        <v>64000</v>
      </c>
    </row>
    <row r="3850" spans="1:20">
      <c r="A3850" s="1" t="s">
        <v>4051</v>
      </c>
      <c r="B3850" s="1" t="s">
        <v>259</v>
      </c>
      <c r="C3850" s="1" t="s">
        <v>184</v>
      </c>
      <c r="D3850" s="1" t="s">
        <v>6909</v>
      </c>
      <c r="E3850" s="1" t="s">
        <v>6910</v>
      </c>
      <c r="F3850" s="1" t="s">
        <v>6911</v>
      </c>
      <c r="G3850" s="1">
        <v>0</v>
      </c>
      <c r="H3850" s="1" t="s">
        <v>1674</v>
      </c>
      <c r="I3850" s="2">
        <v>45986</v>
      </c>
      <c r="J3850" s="1">
        <v>56000</v>
      </c>
      <c r="K3850" s="1">
        <v>0</v>
      </c>
      <c r="L3850" s="1">
        <v>0</v>
      </c>
      <c r="M3850" s="1" t="s">
        <v>6915</v>
      </c>
      <c r="N3850" s="1" t="s">
        <v>6913</v>
      </c>
      <c r="O3850" s="2">
        <v>45993</v>
      </c>
      <c r="P3850" s="1">
        <v>1</v>
      </c>
      <c r="Q3850" s="1" t="s">
        <v>6468</v>
      </c>
      <c r="R3850" s="2">
        <v>45965</v>
      </c>
      <c r="S3850" s="2"/>
      <c r="T3850" s="1">
        <v>0</v>
      </c>
    </row>
    <row r="3851" spans="1:20">
      <c r="A3851" s="1" t="s">
        <v>4055</v>
      </c>
      <c r="B3851" s="1" t="s">
        <v>259</v>
      </c>
      <c r="C3851" s="1" t="s">
        <v>184</v>
      </c>
      <c r="D3851" s="1" t="s">
        <v>6909</v>
      </c>
      <c r="E3851" s="1" t="s">
        <v>6910</v>
      </c>
      <c r="F3851" s="1" t="s">
        <v>6911</v>
      </c>
      <c r="G3851" s="1">
        <v>0</v>
      </c>
      <c r="H3851" s="1" t="s">
        <v>1674</v>
      </c>
      <c r="I3851" s="2">
        <v>45993</v>
      </c>
      <c r="J3851" s="1">
        <v>56000</v>
      </c>
      <c r="K3851" s="1">
        <v>0</v>
      </c>
      <c r="L3851" s="1">
        <v>0</v>
      </c>
      <c r="M3851" s="1" t="s">
        <v>6915</v>
      </c>
      <c r="N3851" s="1" t="s">
        <v>6913</v>
      </c>
      <c r="O3851" s="2">
        <v>46000</v>
      </c>
      <c r="P3851" s="1">
        <v>1</v>
      </c>
      <c r="Q3851" s="1" t="s">
        <v>6468</v>
      </c>
      <c r="R3851" s="2">
        <v>45965</v>
      </c>
      <c r="S3851" s="2"/>
      <c r="T3851" s="1">
        <v>0</v>
      </c>
    </row>
    <row r="3852" spans="1:20">
      <c r="A3852" s="1" t="s">
        <v>9640</v>
      </c>
      <c r="B3852" s="1" t="s">
        <v>259</v>
      </c>
      <c r="C3852" s="1" t="s">
        <v>184</v>
      </c>
      <c r="D3852" s="1" t="s">
        <v>6909</v>
      </c>
      <c r="E3852" s="1" t="s">
        <v>6910</v>
      </c>
      <c r="F3852" s="1" t="s">
        <v>6911</v>
      </c>
      <c r="G3852" s="1">
        <v>0</v>
      </c>
      <c r="H3852" s="1" t="s">
        <v>1674</v>
      </c>
      <c r="I3852" s="2">
        <v>46000</v>
      </c>
      <c r="J3852" s="1">
        <v>36000</v>
      </c>
      <c r="K3852" s="1">
        <v>0</v>
      </c>
      <c r="L3852" s="1">
        <v>0</v>
      </c>
      <c r="M3852" s="1" t="s">
        <v>6915</v>
      </c>
      <c r="N3852" s="1" t="s">
        <v>6913</v>
      </c>
      <c r="O3852" s="2">
        <v>46007</v>
      </c>
      <c r="P3852" s="1">
        <v>1</v>
      </c>
      <c r="Q3852" s="1" t="s">
        <v>6468</v>
      </c>
      <c r="R3852" s="2">
        <v>45965</v>
      </c>
      <c r="S3852" s="2"/>
      <c r="T3852" s="1">
        <v>0</v>
      </c>
    </row>
    <row r="3853" spans="1:20">
      <c r="A3853" s="1" t="s">
        <v>6914</v>
      </c>
      <c r="B3853" s="1" t="s">
        <v>259</v>
      </c>
      <c r="C3853" s="1" t="s">
        <v>184</v>
      </c>
      <c r="D3853" s="1" t="s">
        <v>6909</v>
      </c>
      <c r="E3853" s="1" t="s">
        <v>6910</v>
      </c>
      <c r="F3853" s="1" t="s">
        <v>6911</v>
      </c>
      <c r="G3853" s="1">
        <v>0</v>
      </c>
      <c r="H3853" s="1" t="s">
        <v>1674</v>
      </c>
      <c r="I3853" s="2">
        <v>46007</v>
      </c>
      <c r="J3853" s="1">
        <v>32000</v>
      </c>
      <c r="K3853" s="1">
        <v>0</v>
      </c>
      <c r="L3853" s="1">
        <v>0</v>
      </c>
      <c r="M3853" s="1" t="s">
        <v>6915</v>
      </c>
      <c r="N3853" s="1" t="s">
        <v>6913</v>
      </c>
      <c r="O3853" s="2">
        <v>46014</v>
      </c>
      <c r="P3853" s="1">
        <v>1</v>
      </c>
      <c r="Q3853" s="1" t="s">
        <v>6468</v>
      </c>
      <c r="R3853" s="2">
        <v>45965</v>
      </c>
      <c r="S3853" s="2"/>
      <c r="T3853" s="1">
        <v>0</v>
      </c>
    </row>
    <row r="3854" spans="1:20">
      <c r="A3854" s="1" t="s">
        <v>4063</v>
      </c>
      <c r="B3854" s="1" t="s">
        <v>387</v>
      </c>
      <c r="C3854" s="1" t="s">
        <v>388</v>
      </c>
      <c r="D3854" s="1" t="s">
        <v>7201</v>
      </c>
      <c r="E3854" s="1">
        <v>0</v>
      </c>
      <c r="F3854" s="1">
        <v>0</v>
      </c>
      <c r="G3854" s="1">
        <v>0</v>
      </c>
      <c r="H3854" s="1" t="s">
        <v>611</v>
      </c>
      <c r="I3854" s="2">
        <v>45987</v>
      </c>
      <c r="J3854" s="1">
        <v>20000</v>
      </c>
      <c r="K3854" s="1">
        <v>0</v>
      </c>
      <c r="L3854" s="1">
        <v>0</v>
      </c>
      <c r="M3854" s="1" t="s">
        <v>609</v>
      </c>
      <c r="N3854" s="1" t="s">
        <v>9641</v>
      </c>
      <c r="O3854" s="2">
        <v>45995</v>
      </c>
      <c r="P3854" s="1">
        <v>2</v>
      </c>
      <c r="Q3854" s="1" t="s">
        <v>6456</v>
      </c>
      <c r="R3854" s="2">
        <v>45966</v>
      </c>
      <c r="S3854" s="2">
        <v>45987</v>
      </c>
      <c r="T3854" s="1">
        <v>20000</v>
      </c>
    </row>
    <row r="3855" spans="1:20">
      <c r="A3855" s="1" t="s">
        <v>6916</v>
      </c>
      <c r="B3855" s="1" t="s">
        <v>6769</v>
      </c>
      <c r="C3855" s="1" t="s">
        <v>6770</v>
      </c>
      <c r="D3855" s="1">
        <v>0</v>
      </c>
      <c r="E3855" s="1">
        <v>0</v>
      </c>
      <c r="F3855" s="1">
        <v>0</v>
      </c>
      <c r="G3855" s="1">
        <v>0</v>
      </c>
      <c r="H3855" s="1">
        <v>80900929</v>
      </c>
      <c r="I3855" s="2">
        <v>36412</v>
      </c>
      <c r="J3855" s="1">
        <v>20000</v>
      </c>
      <c r="K3855" s="1">
        <v>0</v>
      </c>
      <c r="L3855" s="1">
        <v>0</v>
      </c>
      <c r="M3855" s="1"/>
      <c r="N3855" s="1"/>
      <c r="O3855" s="2">
        <v>36412</v>
      </c>
      <c r="P3855" s="1">
        <v>1</v>
      </c>
      <c r="Q3855" s="1" t="s">
        <v>6456</v>
      </c>
      <c r="R3855" s="2">
        <v>45966</v>
      </c>
      <c r="S3855" s="2"/>
      <c r="T3855" s="1">
        <v>0</v>
      </c>
    </row>
    <row r="3856" spans="1:20">
      <c r="A3856" s="1" t="s">
        <v>6917</v>
      </c>
      <c r="B3856" s="1" t="s">
        <v>6769</v>
      </c>
      <c r="C3856" s="1" t="s">
        <v>6770</v>
      </c>
      <c r="D3856" s="1">
        <v>0</v>
      </c>
      <c r="E3856" s="1">
        <v>0</v>
      </c>
      <c r="F3856" s="1">
        <v>0</v>
      </c>
      <c r="G3856" s="1">
        <v>0</v>
      </c>
      <c r="H3856" s="1">
        <v>80900930</v>
      </c>
      <c r="I3856" s="2">
        <v>36412</v>
      </c>
      <c r="J3856" s="1">
        <v>20000</v>
      </c>
      <c r="K3856" s="1">
        <v>0</v>
      </c>
      <c r="L3856" s="1">
        <v>0</v>
      </c>
      <c r="M3856" s="1"/>
      <c r="N3856" s="1"/>
      <c r="O3856" s="2">
        <v>36412</v>
      </c>
      <c r="P3856" s="1">
        <v>1</v>
      </c>
      <c r="Q3856" s="1" t="s">
        <v>6456</v>
      </c>
      <c r="R3856" s="2">
        <v>45966</v>
      </c>
      <c r="S3856" s="2"/>
      <c r="T3856" s="1">
        <v>0</v>
      </c>
    </row>
    <row r="3857" spans="1:20">
      <c r="A3857" s="1" t="s">
        <v>4066</v>
      </c>
      <c r="B3857" s="1" t="s">
        <v>183</v>
      </c>
      <c r="C3857" s="1" t="s">
        <v>184</v>
      </c>
      <c r="D3857" s="1" t="s">
        <v>6526</v>
      </c>
      <c r="E3857" s="1">
        <v>0</v>
      </c>
      <c r="F3857" s="1">
        <v>0</v>
      </c>
      <c r="G3857" s="1">
        <v>0</v>
      </c>
      <c r="H3857" s="1" t="s">
        <v>312</v>
      </c>
      <c r="I3857" s="2">
        <v>45972</v>
      </c>
      <c r="J3857" s="1">
        <v>12000</v>
      </c>
      <c r="K3857" s="1">
        <v>0</v>
      </c>
      <c r="L3857" s="1">
        <v>0</v>
      </c>
      <c r="M3857" s="1" t="s">
        <v>310</v>
      </c>
      <c r="N3857" s="1"/>
      <c r="O3857" s="2">
        <v>45986</v>
      </c>
      <c r="P3857" s="1">
        <v>1</v>
      </c>
      <c r="Q3857" s="1" t="s">
        <v>6468</v>
      </c>
      <c r="R3857" s="2">
        <v>45965</v>
      </c>
      <c r="S3857" s="2"/>
      <c r="T3857" s="1">
        <v>0</v>
      </c>
    </row>
    <row r="3858" spans="1:20">
      <c r="A3858" s="1" t="s">
        <v>307</v>
      </c>
      <c r="B3858" s="1" t="s">
        <v>183</v>
      </c>
      <c r="C3858" s="1" t="s">
        <v>184</v>
      </c>
      <c r="D3858" s="1" t="s">
        <v>6526</v>
      </c>
      <c r="E3858" s="1">
        <v>0</v>
      </c>
      <c r="F3858" s="1">
        <v>0</v>
      </c>
      <c r="G3858" s="1">
        <v>0</v>
      </c>
      <c r="H3858" s="1" t="s">
        <v>312</v>
      </c>
      <c r="I3858" s="2">
        <v>45979</v>
      </c>
      <c r="J3858" s="1">
        <v>12000</v>
      </c>
      <c r="K3858" s="1">
        <v>0</v>
      </c>
      <c r="L3858" s="1">
        <v>0</v>
      </c>
      <c r="M3858" s="1" t="s">
        <v>310</v>
      </c>
      <c r="N3858" s="1"/>
      <c r="O3858" s="2">
        <v>45993</v>
      </c>
      <c r="P3858" s="1">
        <v>1</v>
      </c>
      <c r="Q3858" s="1" t="s">
        <v>6468</v>
      </c>
      <c r="R3858" s="2">
        <v>45965</v>
      </c>
      <c r="S3858" s="2">
        <v>45987</v>
      </c>
      <c r="T3858" s="1">
        <v>36000</v>
      </c>
    </row>
    <row r="3859" spans="1:20">
      <c r="A3859" s="1" t="s">
        <v>9646</v>
      </c>
      <c r="B3859" s="1" t="s">
        <v>2595</v>
      </c>
      <c r="C3859" s="1" t="s">
        <v>2596</v>
      </c>
      <c r="D3859" s="1">
        <v>0</v>
      </c>
      <c r="E3859" s="1">
        <v>0</v>
      </c>
      <c r="F3859" s="1">
        <v>0</v>
      </c>
      <c r="G3859" s="1">
        <v>0</v>
      </c>
      <c r="H3859" s="1" t="s">
        <v>6988</v>
      </c>
      <c r="I3859" s="2">
        <v>46003</v>
      </c>
      <c r="J3859" s="1">
        <v>2000</v>
      </c>
      <c r="K3859" s="1">
        <v>0</v>
      </c>
      <c r="L3859" s="1">
        <v>0</v>
      </c>
      <c r="M3859" s="1"/>
      <c r="N3859" s="1" t="s">
        <v>9647</v>
      </c>
      <c r="O3859" s="2">
        <v>46008</v>
      </c>
      <c r="P3859" s="1">
        <v>2</v>
      </c>
      <c r="Q3859" s="1" t="s">
        <v>6990</v>
      </c>
      <c r="R3859" s="2">
        <v>45966</v>
      </c>
      <c r="S3859" s="2"/>
      <c r="T3859" s="1">
        <v>0</v>
      </c>
    </row>
    <row r="3860" spans="1:20">
      <c r="A3860" s="1" t="s">
        <v>4161</v>
      </c>
      <c r="B3860" s="1" t="s">
        <v>499</v>
      </c>
      <c r="C3860" s="1" t="s">
        <v>500</v>
      </c>
      <c r="D3860" s="1" t="s">
        <v>6721</v>
      </c>
      <c r="E3860" s="1">
        <v>0</v>
      </c>
      <c r="F3860" s="1">
        <v>0</v>
      </c>
      <c r="G3860" s="1">
        <v>0</v>
      </c>
      <c r="H3860" s="1" t="s">
        <v>2293</v>
      </c>
      <c r="I3860" s="2">
        <v>45992</v>
      </c>
      <c r="J3860" s="1">
        <v>100000</v>
      </c>
      <c r="K3860" s="1">
        <v>100000</v>
      </c>
      <c r="L3860" s="1">
        <v>0</v>
      </c>
      <c r="M3860" s="1" t="s">
        <v>514</v>
      </c>
      <c r="N3860" s="1" t="s">
        <v>6877</v>
      </c>
      <c r="O3860" s="2">
        <v>46001</v>
      </c>
      <c r="P3860" s="1">
        <v>2</v>
      </c>
      <c r="Q3860" s="1" t="s">
        <v>6456</v>
      </c>
      <c r="R3860" s="2">
        <v>45966</v>
      </c>
      <c r="S3860" s="2">
        <v>45967</v>
      </c>
      <c r="T3860" s="1">
        <v>335040</v>
      </c>
    </row>
    <row r="3861" spans="1:20">
      <c r="A3861" s="1" t="s">
        <v>4169</v>
      </c>
      <c r="B3861" s="1" t="s">
        <v>499</v>
      </c>
      <c r="C3861" s="1" t="s">
        <v>500</v>
      </c>
      <c r="D3861" s="1" t="s">
        <v>7247</v>
      </c>
      <c r="E3861" s="1" t="s">
        <v>7248</v>
      </c>
      <c r="F3861" s="1">
        <v>0</v>
      </c>
      <c r="G3861" s="1">
        <v>0</v>
      </c>
      <c r="H3861" s="1" t="s">
        <v>554</v>
      </c>
      <c r="I3861" s="2">
        <v>45993</v>
      </c>
      <c r="J3861" s="1">
        <v>100000</v>
      </c>
      <c r="K3861" s="1">
        <v>0</v>
      </c>
      <c r="L3861" s="1">
        <v>0</v>
      </c>
      <c r="M3861" s="1" t="s">
        <v>552</v>
      </c>
      <c r="N3861" s="1" t="s">
        <v>6877</v>
      </c>
      <c r="O3861" s="2">
        <v>45996</v>
      </c>
      <c r="P3861" s="1">
        <v>1</v>
      </c>
      <c r="Q3861" s="1" t="s">
        <v>6456</v>
      </c>
      <c r="R3861" s="2">
        <v>45966</v>
      </c>
      <c r="S3861" s="2"/>
      <c r="T3861" s="1">
        <v>0</v>
      </c>
    </row>
    <row r="3862" spans="1:20">
      <c r="A3862" s="1" t="s">
        <v>6918</v>
      </c>
      <c r="B3862" s="1" t="s">
        <v>499</v>
      </c>
      <c r="C3862" s="1" t="s">
        <v>500</v>
      </c>
      <c r="D3862" s="1" t="s">
        <v>6721</v>
      </c>
      <c r="E3862" s="1">
        <v>0</v>
      </c>
      <c r="F3862" s="1">
        <v>0</v>
      </c>
      <c r="G3862" s="1">
        <v>0</v>
      </c>
      <c r="H3862" s="1" t="s">
        <v>2158</v>
      </c>
      <c r="I3862" s="2">
        <v>46006</v>
      </c>
      <c r="J3862" s="1">
        <v>200000</v>
      </c>
      <c r="K3862" s="1">
        <v>0</v>
      </c>
      <c r="L3862" s="1">
        <v>0</v>
      </c>
      <c r="M3862" s="1" t="s">
        <v>6876</v>
      </c>
      <c r="N3862" s="1" t="s">
        <v>6877</v>
      </c>
      <c r="O3862" s="2">
        <v>46015</v>
      </c>
      <c r="P3862" s="1">
        <v>5</v>
      </c>
      <c r="Q3862" s="1" t="s">
        <v>6456</v>
      </c>
      <c r="R3862" s="2">
        <v>45966</v>
      </c>
      <c r="S3862" s="2"/>
      <c r="T3862" s="1">
        <v>0</v>
      </c>
    </row>
    <row r="3863" spans="1:20">
      <c r="A3863" s="1" t="s">
        <v>6919</v>
      </c>
      <c r="B3863" s="1" t="s">
        <v>499</v>
      </c>
      <c r="C3863" s="1" t="s">
        <v>500</v>
      </c>
      <c r="D3863" s="1" t="s">
        <v>6721</v>
      </c>
      <c r="E3863" s="1">
        <v>0</v>
      </c>
      <c r="F3863" s="1">
        <v>0</v>
      </c>
      <c r="G3863" s="1">
        <v>0</v>
      </c>
      <c r="H3863" s="1" t="s">
        <v>6875</v>
      </c>
      <c r="I3863" s="2">
        <v>45999</v>
      </c>
      <c r="J3863" s="1">
        <v>200000</v>
      </c>
      <c r="K3863" s="1">
        <v>0</v>
      </c>
      <c r="L3863" s="1">
        <v>0</v>
      </c>
      <c r="M3863" s="1" t="s">
        <v>6876</v>
      </c>
      <c r="N3863" s="1" t="s">
        <v>6877</v>
      </c>
      <c r="O3863" s="2">
        <v>46008</v>
      </c>
      <c r="P3863" s="1">
        <v>5</v>
      </c>
      <c r="Q3863" s="1" t="s">
        <v>6456</v>
      </c>
      <c r="R3863" s="2">
        <v>45966</v>
      </c>
      <c r="S3863" s="2"/>
      <c r="T3863" s="1">
        <v>0</v>
      </c>
    </row>
    <row r="3864" spans="1:20">
      <c r="A3864" s="1" t="s">
        <v>9656</v>
      </c>
      <c r="B3864" s="1" t="s">
        <v>474</v>
      </c>
      <c r="C3864" s="1" t="s">
        <v>475</v>
      </c>
      <c r="D3864" s="1" t="s">
        <v>7026</v>
      </c>
      <c r="E3864" s="1" t="s">
        <v>7188</v>
      </c>
      <c r="F3864" s="1">
        <v>0</v>
      </c>
      <c r="G3864" s="1">
        <v>0</v>
      </c>
      <c r="H3864" s="1" t="s">
        <v>9657</v>
      </c>
      <c r="I3864" s="2">
        <v>45996</v>
      </c>
      <c r="J3864" s="1">
        <v>200</v>
      </c>
      <c r="K3864" s="1">
        <v>0</v>
      </c>
      <c r="L3864" s="1">
        <v>0</v>
      </c>
      <c r="M3864" s="1" t="s">
        <v>9658</v>
      </c>
      <c r="N3864" s="1"/>
      <c r="O3864" s="2">
        <v>46000</v>
      </c>
      <c r="P3864" s="1">
        <v>1</v>
      </c>
      <c r="Q3864" s="1" t="s">
        <v>6436</v>
      </c>
      <c r="R3864" s="2">
        <v>45966</v>
      </c>
      <c r="S3864" s="2"/>
      <c r="T3864" s="1">
        <v>0</v>
      </c>
    </row>
    <row r="3865" spans="1:20">
      <c r="A3865" s="1" t="s">
        <v>9661</v>
      </c>
      <c r="B3865" s="1" t="s">
        <v>474</v>
      </c>
      <c r="C3865" s="1" t="s">
        <v>475</v>
      </c>
      <c r="D3865" s="1" t="s">
        <v>7026</v>
      </c>
      <c r="E3865" s="1" t="s">
        <v>6752</v>
      </c>
      <c r="F3865" s="1">
        <v>0</v>
      </c>
      <c r="G3865" s="1">
        <v>0</v>
      </c>
      <c r="H3865" s="1" t="s">
        <v>9662</v>
      </c>
      <c r="I3865" s="2">
        <v>45996</v>
      </c>
      <c r="J3865" s="1">
        <v>300</v>
      </c>
      <c r="K3865" s="1">
        <v>0</v>
      </c>
      <c r="L3865" s="1">
        <v>0</v>
      </c>
      <c r="M3865" s="1" t="s">
        <v>9663</v>
      </c>
      <c r="N3865" s="1"/>
      <c r="O3865" s="2">
        <v>46000</v>
      </c>
      <c r="P3865" s="1">
        <v>2</v>
      </c>
      <c r="Q3865" s="1" t="s">
        <v>6436</v>
      </c>
      <c r="R3865" s="2">
        <v>45967</v>
      </c>
      <c r="S3865" s="2"/>
      <c r="T3865" s="1">
        <v>0</v>
      </c>
    </row>
    <row r="3866" spans="1:20">
      <c r="A3866" s="1" t="s">
        <v>4190</v>
      </c>
      <c r="B3866" s="1" t="s">
        <v>474</v>
      </c>
      <c r="C3866" s="1" t="s">
        <v>475</v>
      </c>
      <c r="D3866" s="1" t="s">
        <v>7026</v>
      </c>
      <c r="E3866" s="1" t="s">
        <v>6752</v>
      </c>
      <c r="F3866" s="1">
        <v>0</v>
      </c>
      <c r="G3866" s="1">
        <v>0</v>
      </c>
      <c r="H3866" s="1" t="s">
        <v>4194</v>
      </c>
      <c r="I3866" s="2">
        <v>45996</v>
      </c>
      <c r="J3866" s="1">
        <v>300</v>
      </c>
      <c r="K3866" s="1">
        <v>0</v>
      </c>
      <c r="L3866" s="1">
        <v>0</v>
      </c>
      <c r="M3866" s="1" t="s">
        <v>7028</v>
      </c>
      <c r="N3866" s="1"/>
      <c r="O3866" s="2">
        <v>46000</v>
      </c>
      <c r="P3866" s="1">
        <v>2</v>
      </c>
      <c r="Q3866" s="1" t="s">
        <v>6436</v>
      </c>
      <c r="R3866" s="2">
        <v>45967</v>
      </c>
      <c r="S3866" s="2"/>
      <c r="T3866" s="1">
        <v>0</v>
      </c>
    </row>
    <row r="3867" spans="1:20">
      <c r="A3867" s="1" t="s">
        <v>9664</v>
      </c>
      <c r="B3867" s="1" t="s">
        <v>474</v>
      </c>
      <c r="C3867" s="1" t="s">
        <v>475</v>
      </c>
      <c r="D3867" s="1" t="s">
        <v>7026</v>
      </c>
      <c r="E3867" s="1" t="s">
        <v>6752</v>
      </c>
      <c r="F3867" s="1">
        <v>0</v>
      </c>
      <c r="G3867" s="1">
        <v>0</v>
      </c>
      <c r="H3867" s="1" t="s">
        <v>9665</v>
      </c>
      <c r="I3867" s="2">
        <v>45996</v>
      </c>
      <c r="J3867" s="1">
        <v>1000</v>
      </c>
      <c r="K3867" s="1">
        <v>0</v>
      </c>
      <c r="L3867" s="1">
        <v>0</v>
      </c>
      <c r="M3867" s="1" t="s">
        <v>7191</v>
      </c>
      <c r="N3867" s="1"/>
      <c r="O3867" s="2">
        <v>46000</v>
      </c>
      <c r="P3867" s="1">
        <v>2</v>
      </c>
      <c r="Q3867" s="1" t="s">
        <v>6436</v>
      </c>
      <c r="R3867" s="2">
        <v>45967</v>
      </c>
      <c r="S3867" s="2"/>
      <c r="T3867" s="1">
        <v>0</v>
      </c>
    </row>
    <row r="3868" spans="1:20">
      <c r="A3868" s="1" t="s">
        <v>6920</v>
      </c>
      <c r="B3868" s="1" t="s">
        <v>895</v>
      </c>
      <c r="C3868" s="1" t="s">
        <v>896</v>
      </c>
      <c r="D3868" s="1" t="s">
        <v>6531</v>
      </c>
      <c r="E3868" s="1">
        <v>0</v>
      </c>
      <c r="F3868" s="1">
        <v>0</v>
      </c>
      <c r="G3868" s="1">
        <v>0</v>
      </c>
      <c r="H3868" s="1" t="s">
        <v>6921</v>
      </c>
      <c r="I3868" s="2">
        <v>46042</v>
      </c>
      <c r="J3868" s="1">
        <v>5000</v>
      </c>
      <c r="K3868" s="1">
        <v>0</v>
      </c>
      <c r="L3868" s="1">
        <v>0</v>
      </c>
      <c r="M3868" s="1" t="s">
        <v>6922</v>
      </c>
      <c r="N3868" s="1" t="s">
        <v>6575</v>
      </c>
      <c r="O3868" s="2">
        <v>46044</v>
      </c>
      <c r="P3868" s="1">
        <v>1</v>
      </c>
      <c r="Q3868" s="1" t="s">
        <v>6456</v>
      </c>
      <c r="R3868" s="2">
        <v>45967</v>
      </c>
      <c r="S3868" s="2"/>
      <c r="T3868" s="1">
        <v>0</v>
      </c>
    </row>
    <row r="3869" spans="1:20">
      <c r="A3869" s="1" t="s">
        <v>9666</v>
      </c>
      <c r="B3869" s="1" t="s">
        <v>895</v>
      </c>
      <c r="C3869" s="1" t="s">
        <v>896</v>
      </c>
      <c r="D3869" s="1" t="s">
        <v>7026</v>
      </c>
      <c r="E3869" s="1">
        <v>0</v>
      </c>
      <c r="F3869" s="1">
        <v>0</v>
      </c>
      <c r="G3869" s="1">
        <v>0</v>
      </c>
      <c r="H3869" s="1" t="s">
        <v>9667</v>
      </c>
      <c r="I3869" s="2">
        <v>45993</v>
      </c>
      <c r="J3869" s="1">
        <v>10000</v>
      </c>
      <c r="K3869" s="1">
        <v>0</v>
      </c>
      <c r="L3869" s="1">
        <v>0</v>
      </c>
      <c r="M3869" s="1" t="s">
        <v>9668</v>
      </c>
      <c r="N3869" s="1" t="s">
        <v>6804</v>
      </c>
      <c r="O3869" s="2">
        <v>45995</v>
      </c>
      <c r="P3869" s="1">
        <v>1</v>
      </c>
      <c r="Q3869" s="1" t="s">
        <v>6456</v>
      </c>
      <c r="R3869" s="2">
        <v>45967</v>
      </c>
      <c r="S3869" s="2"/>
      <c r="T3869" s="1">
        <v>0</v>
      </c>
    </row>
    <row r="3870" spans="1:20">
      <c r="A3870" s="1" t="s">
        <v>9674</v>
      </c>
      <c r="B3870" s="1" t="s">
        <v>2883</v>
      </c>
      <c r="C3870" s="1" t="s">
        <v>2884</v>
      </c>
      <c r="D3870" s="1">
        <v>0</v>
      </c>
      <c r="E3870" s="1">
        <v>0</v>
      </c>
      <c r="F3870" s="1">
        <v>0</v>
      </c>
      <c r="G3870" s="1">
        <v>0</v>
      </c>
      <c r="H3870" s="1" t="s">
        <v>9675</v>
      </c>
      <c r="I3870" s="2">
        <v>45971</v>
      </c>
      <c r="J3870" s="1">
        <v>144</v>
      </c>
      <c r="K3870" s="1">
        <v>0</v>
      </c>
      <c r="L3870" s="1">
        <v>0</v>
      </c>
      <c r="M3870" s="1"/>
      <c r="N3870" s="1" t="s">
        <v>9676</v>
      </c>
      <c r="O3870" s="2">
        <v>45982</v>
      </c>
      <c r="P3870" s="1">
        <v>0</v>
      </c>
      <c r="Q3870" s="1" t="s">
        <v>6430</v>
      </c>
      <c r="R3870" s="2">
        <v>45967</v>
      </c>
      <c r="S3870" s="2"/>
      <c r="T3870" s="1">
        <v>0</v>
      </c>
    </row>
    <row r="3871" spans="1:20">
      <c r="A3871" s="1" t="s">
        <v>9677</v>
      </c>
      <c r="B3871" s="1" t="s">
        <v>2883</v>
      </c>
      <c r="C3871" s="1" t="s">
        <v>2884</v>
      </c>
      <c r="D3871" s="1">
        <v>0</v>
      </c>
      <c r="E3871" s="1">
        <v>0</v>
      </c>
      <c r="F3871" s="1">
        <v>0</v>
      </c>
      <c r="G3871" s="1">
        <v>0</v>
      </c>
      <c r="H3871" s="1" t="s">
        <v>9678</v>
      </c>
      <c r="I3871" s="2">
        <v>45971</v>
      </c>
      <c r="J3871" s="1">
        <v>144</v>
      </c>
      <c r="K3871" s="1">
        <v>0</v>
      </c>
      <c r="L3871" s="1">
        <v>0</v>
      </c>
      <c r="M3871" s="1"/>
      <c r="N3871" s="1" t="s">
        <v>9676</v>
      </c>
      <c r="O3871" s="2">
        <v>45982</v>
      </c>
      <c r="P3871" s="1">
        <v>0</v>
      </c>
      <c r="Q3871" s="1" t="s">
        <v>6430</v>
      </c>
      <c r="R3871" s="2">
        <v>45967</v>
      </c>
      <c r="S3871" s="2"/>
      <c r="T3871" s="1">
        <v>0</v>
      </c>
    </row>
    <row r="3872" spans="1:20">
      <c r="A3872" s="1" t="s">
        <v>6923</v>
      </c>
      <c r="B3872" s="1" t="s">
        <v>895</v>
      </c>
      <c r="C3872" s="1" t="s">
        <v>896</v>
      </c>
      <c r="D3872" s="1" t="s">
        <v>6924</v>
      </c>
      <c r="E3872" s="1" t="s">
        <v>6925</v>
      </c>
      <c r="F3872" s="1" t="s">
        <v>6926</v>
      </c>
      <c r="G3872" s="1" t="s">
        <v>6927</v>
      </c>
      <c r="H3872" s="1" t="s">
        <v>6928</v>
      </c>
      <c r="I3872" s="2">
        <v>46062</v>
      </c>
      <c r="J3872" s="1">
        <v>5000</v>
      </c>
      <c r="K3872" s="1">
        <v>0</v>
      </c>
      <c r="L3872" s="1">
        <v>0</v>
      </c>
      <c r="M3872" s="1" t="s">
        <v>6929</v>
      </c>
      <c r="N3872" s="1" t="s">
        <v>6930</v>
      </c>
      <c r="O3872" s="2">
        <v>46065</v>
      </c>
      <c r="P3872" s="1">
        <v>2</v>
      </c>
      <c r="Q3872" s="1" t="s">
        <v>6456</v>
      </c>
      <c r="R3872" s="2">
        <v>45967</v>
      </c>
      <c r="S3872" s="2"/>
      <c r="T3872" s="1">
        <v>0</v>
      </c>
    </row>
    <row r="3873" spans="1:20">
      <c r="A3873" s="1" t="s">
        <v>9679</v>
      </c>
      <c r="B3873" s="1" t="s">
        <v>7587</v>
      </c>
      <c r="C3873" s="1" t="s">
        <v>7588</v>
      </c>
      <c r="D3873" s="1">
        <v>0</v>
      </c>
      <c r="E3873" s="1">
        <v>0</v>
      </c>
      <c r="F3873" s="1">
        <v>0</v>
      </c>
      <c r="G3873" s="1">
        <v>0</v>
      </c>
      <c r="H3873" s="1" t="s">
        <v>7590</v>
      </c>
      <c r="I3873" s="2">
        <v>45975</v>
      </c>
      <c r="J3873" s="1">
        <v>60000</v>
      </c>
      <c r="K3873" s="1">
        <v>60000</v>
      </c>
      <c r="L3873" s="1">
        <v>0</v>
      </c>
      <c r="M3873" s="1"/>
      <c r="N3873" s="1"/>
      <c r="O3873" s="2">
        <v>45975</v>
      </c>
      <c r="P3873" s="1">
        <v>0</v>
      </c>
      <c r="Q3873" s="1" t="s">
        <v>6456</v>
      </c>
      <c r="R3873" s="2">
        <v>45967</v>
      </c>
      <c r="S3873" s="2"/>
      <c r="T3873" s="1">
        <v>0</v>
      </c>
    </row>
    <row r="3874" spans="1:20">
      <c r="A3874" s="1" t="s">
        <v>9679</v>
      </c>
      <c r="B3874" s="1" t="s">
        <v>7587</v>
      </c>
      <c r="C3874" s="1" t="s">
        <v>7588</v>
      </c>
      <c r="D3874" s="1">
        <v>0</v>
      </c>
      <c r="E3874" s="1">
        <v>0</v>
      </c>
      <c r="F3874" s="1">
        <v>0</v>
      </c>
      <c r="G3874" s="1">
        <v>0</v>
      </c>
      <c r="H3874" s="1" t="s">
        <v>7590</v>
      </c>
      <c r="I3874" s="2">
        <v>45978</v>
      </c>
      <c r="J3874" s="1">
        <v>40000</v>
      </c>
      <c r="K3874" s="1">
        <v>0</v>
      </c>
      <c r="L3874" s="1">
        <v>0</v>
      </c>
      <c r="M3874" s="1"/>
      <c r="N3874" s="1"/>
      <c r="O3874" s="2">
        <v>45978</v>
      </c>
      <c r="P3874" s="1">
        <v>0</v>
      </c>
      <c r="Q3874" s="1" t="s">
        <v>6456</v>
      </c>
      <c r="R3874" s="2">
        <v>45967</v>
      </c>
      <c r="S3874" s="2"/>
      <c r="T3874" s="1">
        <v>0</v>
      </c>
    </row>
    <row r="3875" spans="1:20">
      <c r="A3875" s="1" t="s">
        <v>9693</v>
      </c>
      <c r="B3875" s="1" t="s">
        <v>6561</v>
      </c>
      <c r="C3875" s="1" t="s">
        <v>6562</v>
      </c>
      <c r="D3875" s="1" t="s">
        <v>6563</v>
      </c>
      <c r="E3875" s="1">
        <v>0</v>
      </c>
      <c r="F3875" s="1">
        <v>0</v>
      </c>
      <c r="G3875" s="1">
        <v>0</v>
      </c>
      <c r="H3875" s="1" t="s">
        <v>9694</v>
      </c>
      <c r="I3875" s="2">
        <v>45975</v>
      </c>
      <c r="J3875" s="1">
        <v>4000</v>
      </c>
      <c r="K3875" s="1">
        <v>0</v>
      </c>
      <c r="L3875" s="1">
        <v>0</v>
      </c>
      <c r="M3875" s="1" t="s">
        <v>9695</v>
      </c>
      <c r="N3875" s="1" t="s">
        <v>6534</v>
      </c>
      <c r="O3875" s="2">
        <v>45979</v>
      </c>
      <c r="P3875" s="1">
        <v>1</v>
      </c>
      <c r="Q3875" s="1" t="s">
        <v>6430</v>
      </c>
      <c r="R3875" s="2">
        <v>45967</v>
      </c>
      <c r="S3875" s="2"/>
      <c r="T3875" s="1">
        <v>0</v>
      </c>
    </row>
    <row r="3876" spans="1:20">
      <c r="A3876" s="1" t="s">
        <v>9696</v>
      </c>
      <c r="B3876" s="1" t="s">
        <v>6561</v>
      </c>
      <c r="C3876" s="1" t="s">
        <v>6562</v>
      </c>
      <c r="D3876" s="1" t="s">
        <v>6563</v>
      </c>
      <c r="E3876" s="1">
        <v>0</v>
      </c>
      <c r="F3876" s="1">
        <v>0</v>
      </c>
      <c r="G3876" s="1">
        <v>0</v>
      </c>
      <c r="H3876" s="1" t="s">
        <v>9697</v>
      </c>
      <c r="I3876" s="2">
        <v>45975</v>
      </c>
      <c r="J3876" s="1">
        <v>4000</v>
      </c>
      <c r="K3876" s="1">
        <v>0</v>
      </c>
      <c r="L3876" s="1">
        <v>0</v>
      </c>
      <c r="M3876" s="1" t="s">
        <v>9698</v>
      </c>
      <c r="N3876" s="1" t="s">
        <v>6534</v>
      </c>
      <c r="O3876" s="2">
        <v>45979</v>
      </c>
      <c r="P3876" s="1">
        <v>1</v>
      </c>
      <c r="Q3876" s="1" t="s">
        <v>6430</v>
      </c>
      <c r="R3876" s="2">
        <v>45967</v>
      </c>
      <c r="S3876" s="2"/>
      <c r="T3876" s="1">
        <v>0</v>
      </c>
    </row>
    <row r="3877" spans="1:20">
      <c r="A3877" s="1" t="s">
        <v>4356</v>
      </c>
      <c r="B3877" s="1" t="s">
        <v>499</v>
      </c>
      <c r="C3877" s="1" t="s">
        <v>500</v>
      </c>
      <c r="D3877" s="1" t="s">
        <v>6721</v>
      </c>
      <c r="E3877" s="1">
        <v>0</v>
      </c>
      <c r="F3877" s="1">
        <v>0</v>
      </c>
      <c r="G3877" s="1">
        <v>0</v>
      </c>
      <c r="H3877" s="1" t="s">
        <v>533</v>
      </c>
      <c r="I3877" s="2">
        <v>45985</v>
      </c>
      <c r="J3877" s="1">
        <v>100000</v>
      </c>
      <c r="K3877" s="1">
        <v>0</v>
      </c>
      <c r="L3877" s="1">
        <v>0</v>
      </c>
      <c r="M3877" s="1" t="s">
        <v>514</v>
      </c>
      <c r="N3877" s="1" t="s">
        <v>6877</v>
      </c>
      <c r="O3877" s="2">
        <v>45994</v>
      </c>
      <c r="P3877" s="1">
        <v>2</v>
      </c>
      <c r="Q3877" s="1" t="s">
        <v>6456</v>
      </c>
      <c r="R3877" s="2">
        <v>45967</v>
      </c>
      <c r="S3877" s="2">
        <v>45979</v>
      </c>
      <c r="T3877" s="1">
        <v>335040</v>
      </c>
    </row>
    <row r="3878" spans="1:20">
      <c r="A3878" s="1" t="s">
        <v>6931</v>
      </c>
      <c r="B3878" s="1" t="s">
        <v>6529</v>
      </c>
      <c r="C3878" s="1" t="s">
        <v>6530</v>
      </c>
      <c r="D3878" s="1" t="s">
        <v>6563</v>
      </c>
      <c r="E3878" s="1">
        <v>0</v>
      </c>
      <c r="F3878" s="1">
        <v>0</v>
      </c>
      <c r="G3878" s="1">
        <v>0</v>
      </c>
      <c r="H3878" s="1" t="s">
        <v>6743</v>
      </c>
      <c r="I3878" s="2">
        <v>46036</v>
      </c>
      <c r="J3878" s="1">
        <v>1000</v>
      </c>
      <c r="K3878" s="1">
        <v>0</v>
      </c>
      <c r="L3878" s="1">
        <v>0</v>
      </c>
      <c r="M3878" s="1" t="s">
        <v>6744</v>
      </c>
      <c r="N3878" s="1" t="s">
        <v>6534</v>
      </c>
      <c r="O3878" s="2">
        <v>46038</v>
      </c>
      <c r="P3878" s="1">
        <v>1</v>
      </c>
      <c r="Q3878" s="1" t="s">
        <v>6430</v>
      </c>
      <c r="R3878" s="2">
        <v>45967</v>
      </c>
      <c r="S3878" s="2"/>
      <c r="T3878" s="1">
        <v>0</v>
      </c>
    </row>
    <row r="3879" spans="1:20">
      <c r="A3879" s="1" t="s">
        <v>6932</v>
      </c>
      <c r="B3879" s="1" t="s">
        <v>6529</v>
      </c>
      <c r="C3879" s="1" t="s">
        <v>6530</v>
      </c>
      <c r="D3879" s="1" t="s">
        <v>6563</v>
      </c>
      <c r="E3879" s="1">
        <v>0</v>
      </c>
      <c r="F3879" s="1">
        <v>0</v>
      </c>
      <c r="G3879" s="1">
        <v>0</v>
      </c>
      <c r="H3879" s="1" t="s">
        <v>6933</v>
      </c>
      <c r="I3879" s="2">
        <v>46036</v>
      </c>
      <c r="J3879" s="1">
        <v>10000</v>
      </c>
      <c r="K3879" s="1">
        <v>0</v>
      </c>
      <c r="L3879" s="1">
        <v>0</v>
      </c>
      <c r="M3879" s="1" t="s">
        <v>6934</v>
      </c>
      <c r="N3879" s="1" t="s">
        <v>6534</v>
      </c>
      <c r="O3879" s="2">
        <v>46038</v>
      </c>
      <c r="P3879" s="1">
        <v>1</v>
      </c>
      <c r="Q3879" s="1" t="s">
        <v>6430</v>
      </c>
      <c r="R3879" s="2">
        <v>45967</v>
      </c>
      <c r="S3879" s="2"/>
      <c r="T3879" s="1">
        <v>0</v>
      </c>
    </row>
    <row r="3880" spans="1:20">
      <c r="A3880" s="1" t="s">
        <v>9705</v>
      </c>
      <c r="B3880" s="1" t="s">
        <v>1163</v>
      </c>
      <c r="C3880" s="1" t="s">
        <v>1164</v>
      </c>
      <c r="D3880" s="1" t="s">
        <v>6454</v>
      </c>
      <c r="E3880" s="1">
        <v>0</v>
      </c>
      <c r="F3880" s="1">
        <v>0</v>
      </c>
      <c r="G3880" s="1">
        <v>0</v>
      </c>
      <c r="H3880" s="1" t="s">
        <v>8241</v>
      </c>
      <c r="I3880" s="2">
        <v>45992</v>
      </c>
      <c r="J3880" s="1">
        <v>3500</v>
      </c>
      <c r="K3880" s="1">
        <v>0</v>
      </c>
      <c r="L3880" s="1">
        <v>0</v>
      </c>
      <c r="M3880" s="1" t="s">
        <v>8242</v>
      </c>
      <c r="N3880" s="1" t="s">
        <v>6571</v>
      </c>
      <c r="O3880" s="2">
        <v>45995</v>
      </c>
      <c r="P3880" s="1">
        <v>1</v>
      </c>
      <c r="Q3880" s="1" t="s">
        <v>6430</v>
      </c>
      <c r="R3880" s="2">
        <v>45967</v>
      </c>
      <c r="S3880" s="2"/>
      <c r="T3880" s="1">
        <v>0</v>
      </c>
    </row>
    <row r="3881" spans="1:20">
      <c r="A3881" s="1" t="s">
        <v>9714</v>
      </c>
      <c r="B3881" s="1" t="s">
        <v>2883</v>
      </c>
      <c r="C3881" s="1" t="s">
        <v>2884</v>
      </c>
      <c r="D3881" s="1">
        <v>0</v>
      </c>
      <c r="E3881" s="1">
        <v>0</v>
      </c>
      <c r="F3881" s="1">
        <v>0</v>
      </c>
      <c r="G3881" s="1">
        <v>0</v>
      </c>
      <c r="H3881" s="1" t="s">
        <v>9715</v>
      </c>
      <c r="I3881" s="2">
        <v>45975</v>
      </c>
      <c r="J3881" s="1">
        <v>500</v>
      </c>
      <c r="K3881" s="1">
        <v>0</v>
      </c>
      <c r="L3881" s="1">
        <v>0</v>
      </c>
      <c r="M3881" s="1" t="s">
        <v>9716</v>
      </c>
      <c r="N3881" s="1" t="s">
        <v>9717</v>
      </c>
      <c r="O3881" s="2">
        <v>45978</v>
      </c>
      <c r="P3881" s="1">
        <v>1</v>
      </c>
      <c r="Q3881" s="1" t="s">
        <v>6430</v>
      </c>
      <c r="R3881" s="2">
        <v>45967</v>
      </c>
      <c r="S3881" s="2"/>
      <c r="T3881" s="1">
        <v>0</v>
      </c>
    </row>
    <row r="3882" spans="1:20">
      <c r="A3882" s="1" t="s">
        <v>9721</v>
      </c>
      <c r="B3882" s="1" t="s">
        <v>4413</v>
      </c>
      <c r="C3882" s="1" t="s">
        <v>4414</v>
      </c>
      <c r="D3882" s="1" t="s">
        <v>7935</v>
      </c>
      <c r="E3882" s="1" t="s">
        <v>7131</v>
      </c>
      <c r="F3882" s="1">
        <v>0</v>
      </c>
      <c r="G3882" s="1">
        <v>0</v>
      </c>
      <c r="H3882" s="1" t="s">
        <v>9722</v>
      </c>
      <c r="I3882" s="2">
        <v>45992</v>
      </c>
      <c r="J3882" s="1">
        <v>200</v>
      </c>
      <c r="K3882" s="1">
        <v>0</v>
      </c>
      <c r="L3882" s="1">
        <v>0</v>
      </c>
      <c r="M3882" s="1" t="s">
        <v>9723</v>
      </c>
      <c r="N3882" s="1" t="s">
        <v>9724</v>
      </c>
      <c r="O3882" s="2">
        <v>45994</v>
      </c>
      <c r="P3882" s="1">
        <v>2</v>
      </c>
      <c r="Q3882" s="1" t="s">
        <v>6990</v>
      </c>
      <c r="R3882" s="2">
        <v>45968</v>
      </c>
      <c r="S3882" s="2"/>
      <c r="T3882" s="1">
        <v>0</v>
      </c>
    </row>
    <row r="3883" spans="1:20">
      <c r="A3883" s="1" t="s">
        <v>4500</v>
      </c>
      <c r="B3883" s="1" t="s">
        <v>1898</v>
      </c>
      <c r="C3883" s="1" t="s">
        <v>1899</v>
      </c>
      <c r="D3883" s="1" t="s">
        <v>7069</v>
      </c>
      <c r="E3883" s="1">
        <v>0</v>
      </c>
      <c r="F3883" s="1">
        <v>0</v>
      </c>
      <c r="G3883" s="1">
        <v>0</v>
      </c>
      <c r="H3883" s="1" t="s">
        <v>4504</v>
      </c>
      <c r="I3883" s="2">
        <v>46015</v>
      </c>
      <c r="J3883" s="1">
        <v>320000</v>
      </c>
      <c r="K3883" s="1">
        <v>0</v>
      </c>
      <c r="L3883" s="1">
        <v>0</v>
      </c>
      <c r="M3883" s="1" t="s">
        <v>8217</v>
      </c>
      <c r="N3883" s="1" t="s">
        <v>6804</v>
      </c>
      <c r="O3883" s="2">
        <v>46021</v>
      </c>
      <c r="P3883" s="1">
        <v>1</v>
      </c>
      <c r="Q3883" s="1" t="s">
        <v>6468</v>
      </c>
      <c r="R3883" s="2">
        <v>45968</v>
      </c>
      <c r="S3883" s="2">
        <v>45985</v>
      </c>
      <c r="T3883" s="1">
        <v>320008</v>
      </c>
    </row>
    <row r="3884" spans="1:20">
      <c r="A3884" s="1" t="s">
        <v>6935</v>
      </c>
      <c r="B3884" s="1" t="s">
        <v>1898</v>
      </c>
      <c r="C3884" s="1" t="s">
        <v>1899</v>
      </c>
      <c r="D3884" s="1" t="s">
        <v>6936</v>
      </c>
      <c r="E3884" s="1">
        <v>0</v>
      </c>
      <c r="F3884" s="1">
        <v>0</v>
      </c>
      <c r="G3884" s="1">
        <v>0</v>
      </c>
      <c r="H3884" s="1" t="s">
        <v>1906</v>
      </c>
      <c r="I3884" s="2">
        <v>46015</v>
      </c>
      <c r="J3884" s="1">
        <v>4950000</v>
      </c>
      <c r="K3884" s="1">
        <v>0</v>
      </c>
      <c r="L3884" s="1">
        <v>0</v>
      </c>
      <c r="M3884" s="1" t="s">
        <v>6937</v>
      </c>
      <c r="N3884" s="1" t="s">
        <v>6804</v>
      </c>
      <c r="O3884" s="2">
        <v>46021</v>
      </c>
      <c r="P3884" s="1">
        <v>1</v>
      </c>
      <c r="Q3884" s="1" t="s">
        <v>6468</v>
      </c>
      <c r="R3884" s="2">
        <v>45968</v>
      </c>
      <c r="S3884" s="2"/>
      <c r="T3884" s="1">
        <v>0</v>
      </c>
    </row>
    <row r="3885" spans="1:20">
      <c r="A3885" s="1" t="s">
        <v>9745</v>
      </c>
      <c r="B3885" s="1" t="s">
        <v>1898</v>
      </c>
      <c r="C3885" s="1" t="s">
        <v>1899</v>
      </c>
      <c r="D3885" s="1" t="s">
        <v>6939</v>
      </c>
      <c r="E3885" s="1">
        <v>0</v>
      </c>
      <c r="F3885" s="1">
        <v>0</v>
      </c>
      <c r="G3885" s="1">
        <v>0</v>
      </c>
      <c r="H3885" s="1" t="s">
        <v>8231</v>
      </c>
      <c r="I3885" s="2">
        <v>46015</v>
      </c>
      <c r="J3885" s="1">
        <v>300000</v>
      </c>
      <c r="K3885" s="1">
        <v>0</v>
      </c>
      <c r="L3885" s="1">
        <v>0</v>
      </c>
      <c r="M3885" s="1" t="s">
        <v>8232</v>
      </c>
      <c r="N3885" s="1" t="s">
        <v>6804</v>
      </c>
      <c r="O3885" s="2">
        <v>46021</v>
      </c>
      <c r="P3885" s="1">
        <v>1</v>
      </c>
      <c r="Q3885" s="1" t="s">
        <v>6468</v>
      </c>
      <c r="R3885" s="2">
        <v>45968</v>
      </c>
      <c r="S3885" s="2"/>
      <c r="T3885" s="1">
        <v>0</v>
      </c>
    </row>
    <row r="3886" spans="1:20">
      <c r="A3886" s="1" t="s">
        <v>6938</v>
      </c>
      <c r="B3886" s="1" t="s">
        <v>1898</v>
      </c>
      <c r="C3886" s="1" t="s">
        <v>1899</v>
      </c>
      <c r="D3886" s="1" t="s">
        <v>6939</v>
      </c>
      <c r="E3886" s="1">
        <v>0</v>
      </c>
      <c r="F3886" s="1">
        <v>0</v>
      </c>
      <c r="G3886" s="1">
        <v>0</v>
      </c>
      <c r="H3886" s="1" t="s">
        <v>6355</v>
      </c>
      <c r="I3886" s="2">
        <v>46015</v>
      </c>
      <c r="J3886" s="1">
        <v>1740000</v>
      </c>
      <c r="K3886" s="1">
        <v>0</v>
      </c>
      <c r="L3886" s="1">
        <v>0</v>
      </c>
      <c r="M3886" s="1" t="s">
        <v>6940</v>
      </c>
      <c r="N3886" s="1" t="s">
        <v>6804</v>
      </c>
      <c r="O3886" s="2">
        <v>46021</v>
      </c>
      <c r="P3886" s="1">
        <v>1</v>
      </c>
      <c r="Q3886" s="1" t="s">
        <v>6468</v>
      </c>
      <c r="R3886" s="2">
        <v>45968</v>
      </c>
      <c r="S3886" s="2"/>
      <c r="T3886" s="1">
        <v>0</v>
      </c>
    </row>
    <row r="3887" spans="1:20">
      <c r="A3887" s="1" t="s">
        <v>4511</v>
      </c>
      <c r="B3887" s="1" t="s">
        <v>1898</v>
      </c>
      <c r="C3887" s="1" t="s">
        <v>1899</v>
      </c>
      <c r="D3887" s="1" t="s">
        <v>6545</v>
      </c>
      <c r="E3887" s="1">
        <v>0</v>
      </c>
      <c r="F3887" s="1">
        <v>0</v>
      </c>
      <c r="G3887" s="1">
        <v>0</v>
      </c>
      <c r="H3887" s="1" t="s">
        <v>4513</v>
      </c>
      <c r="I3887" s="2">
        <v>46015</v>
      </c>
      <c r="J3887" s="1">
        <v>40000</v>
      </c>
      <c r="K3887" s="1">
        <v>40000</v>
      </c>
      <c r="L3887" s="1">
        <v>0</v>
      </c>
      <c r="M3887" s="1" t="s">
        <v>6547</v>
      </c>
      <c r="N3887" s="1" t="s">
        <v>6804</v>
      </c>
      <c r="O3887" s="2">
        <v>46021</v>
      </c>
      <c r="P3887" s="1">
        <v>1</v>
      </c>
      <c r="Q3887" s="1" t="s">
        <v>6468</v>
      </c>
      <c r="R3887" s="2">
        <v>45968</v>
      </c>
      <c r="S3887" s="2">
        <v>45985</v>
      </c>
      <c r="T3887" s="1">
        <v>40000</v>
      </c>
    </row>
    <row r="3888" spans="1:20">
      <c r="A3888" s="1" t="s">
        <v>6941</v>
      </c>
      <c r="B3888" s="1" t="s">
        <v>1898</v>
      </c>
      <c r="C3888" s="1" t="s">
        <v>1899</v>
      </c>
      <c r="D3888" s="1" t="s">
        <v>6545</v>
      </c>
      <c r="E3888" s="1">
        <v>0</v>
      </c>
      <c r="F3888" s="1">
        <v>0</v>
      </c>
      <c r="G3888" s="1">
        <v>0</v>
      </c>
      <c r="H3888" s="1" t="s">
        <v>4431</v>
      </c>
      <c r="I3888" s="2">
        <v>46015</v>
      </c>
      <c r="J3888" s="1">
        <v>3120000</v>
      </c>
      <c r="K3888" s="1">
        <v>0</v>
      </c>
      <c r="L3888" s="1">
        <v>0</v>
      </c>
      <c r="M3888" s="1" t="s">
        <v>6551</v>
      </c>
      <c r="N3888" s="1" t="s">
        <v>6804</v>
      </c>
      <c r="O3888" s="2">
        <v>46021</v>
      </c>
      <c r="P3888" s="1">
        <v>1</v>
      </c>
      <c r="Q3888" s="1" t="s">
        <v>6468</v>
      </c>
      <c r="R3888" s="2">
        <v>45968</v>
      </c>
      <c r="S3888" s="2"/>
      <c r="T3888" s="1">
        <v>0</v>
      </c>
    </row>
    <row r="3889" spans="1:20">
      <c r="A3889" s="1" t="s">
        <v>9746</v>
      </c>
      <c r="B3889" s="1" t="s">
        <v>88</v>
      </c>
      <c r="C3889" s="1" t="s">
        <v>89</v>
      </c>
      <c r="D3889" s="1" t="s">
        <v>6503</v>
      </c>
      <c r="E3889" s="1">
        <v>0</v>
      </c>
      <c r="F3889" s="1">
        <v>0</v>
      </c>
      <c r="G3889" s="1">
        <v>0</v>
      </c>
      <c r="H3889" s="1" t="s">
        <v>9747</v>
      </c>
      <c r="I3889" s="2">
        <v>46010</v>
      </c>
      <c r="J3889" s="1">
        <v>40000</v>
      </c>
      <c r="K3889" s="1">
        <v>0</v>
      </c>
      <c r="L3889" s="1">
        <v>0</v>
      </c>
      <c r="M3889" s="1"/>
      <c r="N3889" s="1" t="s">
        <v>9748</v>
      </c>
      <c r="O3889" s="2">
        <v>46015</v>
      </c>
      <c r="P3889" s="1">
        <v>2</v>
      </c>
      <c r="Q3889" s="1" t="s">
        <v>6443</v>
      </c>
      <c r="R3889" s="2">
        <v>45968</v>
      </c>
      <c r="S3889" s="2"/>
      <c r="T3889" s="1">
        <v>0</v>
      </c>
    </row>
    <row r="3890" spans="1:20">
      <c r="A3890" s="1" t="s">
        <v>6942</v>
      </c>
      <c r="B3890" s="1" t="s">
        <v>88</v>
      </c>
      <c r="C3890" s="1" t="s">
        <v>89</v>
      </c>
      <c r="D3890" s="1" t="s">
        <v>6503</v>
      </c>
      <c r="E3890" s="1">
        <v>0</v>
      </c>
      <c r="F3890" s="1">
        <v>0</v>
      </c>
      <c r="G3890" s="1">
        <v>0</v>
      </c>
      <c r="H3890" s="1" t="s">
        <v>6943</v>
      </c>
      <c r="I3890" s="2">
        <v>46020</v>
      </c>
      <c r="J3890" s="1">
        <v>500000</v>
      </c>
      <c r="K3890" s="1">
        <v>0</v>
      </c>
      <c r="L3890" s="1">
        <v>0</v>
      </c>
      <c r="M3890" s="1" t="s">
        <v>6944</v>
      </c>
      <c r="N3890" s="1" t="s">
        <v>6804</v>
      </c>
      <c r="O3890" s="2">
        <v>46024</v>
      </c>
      <c r="P3890" s="1">
        <v>1</v>
      </c>
      <c r="Q3890" s="1" t="s">
        <v>6443</v>
      </c>
      <c r="R3890" s="2">
        <v>45968</v>
      </c>
      <c r="S3890" s="2"/>
      <c r="T3890" s="1">
        <v>0</v>
      </c>
    </row>
    <row r="3891" spans="1:20">
      <c r="A3891" s="1" t="s">
        <v>6945</v>
      </c>
      <c r="B3891" s="1" t="s">
        <v>1127</v>
      </c>
      <c r="C3891" s="1" t="s">
        <v>1128</v>
      </c>
      <c r="D3891" s="1">
        <v>0</v>
      </c>
      <c r="E3891" s="1">
        <v>0</v>
      </c>
      <c r="F3891" s="1">
        <v>0</v>
      </c>
      <c r="G3891" s="1">
        <v>0</v>
      </c>
      <c r="H3891" s="1" t="s">
        <v>6946</v>
      </c>
      <c r="I3891" s="2">
        <v>46030</v>
      </c>
      <c r="J3891" s="1">
        <v>50000</v>
      </c>
      <c r="K3891" s="1">
        <v>0</v>
      </c>
      <c r="L3891" s="1">
        <v>0</v>
      </c>
      <c r="M3891" s="1"/>
      <c r="N3891" s="1" t="s">
        <v>6947</v>
      </c>
      <c r="O3891" s="2">
        <v>46035</v>
      </c>
      <c r="P3891" s="1">
        <v>2</v>
      </c>
      <c r="Q3891" s="1" t="s">
        <v>6540</v>
      </c>
      <c r="R3891" s="2">
        <v>45968</v>
      </c>
      <c r="S3891" s="2"/>
      <c r="T3891" s="1">
        <v>0</v>
      </c>
    </row>
    <row r="3892" spans="1:20">
      <c r="A3892" s="1" t="s">
        <v>6948</v>
      </c>
      <c r="B3892" s="1" t="s">
        <v>1127</v>
      </c>
      <c r="C3892" s="1" t="s">
        <v>1128</v>
      </c>
      <c r="D3892" s="1">
        <v>0</v>
      </c>
      <c r="E3892" s="1">
        <v>0</v>
      </c>
      <c r="F3892" s="1">
        <v>0</v>
      </c>
      <c r="G3892" s="1">
        <v>0</v>
      </c>
      <c r="H3892" s="1" t="s">
        <v>6538</v>
      </c>
      <c r="I3892" s="2">
        <v>46042</v>
      </c>
      <c r="J3892" s="1">
        <v>20000</v>
      </c>
      <c r="K3892" s="1">
        <v>0</v>
      </c>
      <c r="L3892" s="1">
        <v>0</v>
      </c>
      <c r="M3892" s="1"/>
      <c r="N3892" s="1" t="s">
        <v>6949</v>
      </c>
      <c r="O3892" s="2">
        <v>46042</v>
      </c>
      <c r="P3892" s="1">
        <v>2</v>
      </c>
      <c r="Q3892" s="1" t="s">
        <v>6540</v>
      </c>
      <c r="R3892" s="2">
        <v>45968</v>
      </c>
      <c r="S3892" s="2"/>
      <c r="T3892" s="1">
        <v>0</v>
      </c>
    </row>
    <row r="3893" spans="1:20">
      <c r="A3893" s="1" t="s">
        <v>6950</v>
      </c>
      <c r="B3893" s="1" t="s">
        <v>1127</v>
      </c>
      <c r="C3893" s="1" t="s">
        <v>1128</v>
      </c>
      <c r="D3893" s="1" t="s">
        <v>6951</v>
      </c>
      <c r="E3893" s="1" t="s">
        <v>6952</v>
      </c>
      <c r="F3893" s="1">
        <v>0</v>
      </c>
      <c r="G3893" s="1">
        <v>0</v>
      </c>
      <c r="H3893" s="1" t="s">
        <v>6953</v>
      </c>
      <c r="I3893" s="2">
        <v>46035</v>
      </c>
      <c r="J3893" s="1">
        <v>20000</v>
      </c>
      <c r="K3893" s="1">
        <v>0</v>
      </c>
      <c r="L3893" s="1">
        <v>0</v>
      </c>
      <c r="M3893" s="1"/>
      <c r="N3893" s="1" t="s">
        <v>6954</v>
      </c>
      <c r="O3893" s="2">
        <v>46038</v>
      </c>
      <c r="P3893" s="1">
        <v>2</v>
      </c>
      <c r="Q3893" s="1" t="s">
        <v>6540</v>
      </c>
      <c r="R3893" s="2">
        <v>45968</v>
      </c>
      <c r="S3893" s="2"/>
      <c r="T3893" s="1">
        <v>0</v>
      </c>
    </row>
    <row r="3894" spans="1:20">
      <c r="A3894" s="1" t="s">
        <v>6955</v>
      </c>
      <c r="B3894" s="1" t="s">
        <v>1127</v>
      </c>
      <c r="C3894" s="1" t="s">
        <v>1128</v>
      </c>
      <c r="D3894" s="1" t="s">
        <v>6956</v>
      </c>
      <c r="E3894" s="1" t="s">
        <v>6494</v>
      </c>
      <c r="F3894" s="1" t="s">
        <v>6957</v>
      </c>
      <c r="G3894" s="1" t="s">
        <v>6958</v>
      </c>
      <c r="H3894" s="1" t="s">
        <v>1126</v>
      </c>
      <c r="I3894" s="2">
        <v>46009</v>
      </c>
      <c r="J3894" s="1">
        <v>20000</v>
      </c>
      <c r="K3894" s="1">
        <v>0</v>
      </c>
      <c r="L3894" s="1">
        <v>0</v>
      </c>
      <c r="M3894" s="1"/>
      <c r="N3894" s="1" t="s">
        <v>9754</v>
      </c>
      <c r="O3894" s="2">
        <v>46014</v>
      </c>
      <c r="P3894" s="1">
        <v>2</v>
      </c>
      <c r="Q3894" s="1" t="s">
        <v>6540</v>
      </c>
      <c r="R3894" s="2">
        <v>45968</v>
      </c>
      <c r="S3894" s="2"/>
      <c r="T3894" s="1">
        <v>0</v>
      </c>
    </row>
    <row r="3895" spans="1:20">
      <c r="A3895" s="1" t="s">
        <v>6959</v>
      </c>
      <c r="B3895" s="1" t="s">
        <v>1127</v>
      </c>
      <c r="C3895" s="1" t="s">
        <v>1128</v>
      </c>
      <c r="D3895" s="1" t="s">
        <v>6956</v>
      </c>
      <c r="E3895" s="1" t="s">
        <v>6494</v>
      </c>
      <c r="F3895" s="1" t="s">
        <v>6957</v>
      </c>
      <c r="G3895" s="1" t="s">
        <v>6958</v>
      </c>
      <c r="H3895" s="1" t="s">
        <v>1126</v>
      </c>
      <c r="I3895" s="2">
        <v>46042</v>
      </c>
      <c r="J3895" s="1">
        <v>20000</v>
      </c>
      <c r="K3895" s="1">
        <v>0</v>
      </c>
      <c r="L3895" s="1">
        <v>0</v>
      </c>
      <c r="M3895" s="1"/>
      <c r="N3895" s="1" t="s">
        <v>6960</v>
      </c>
      <c r="O3895" s="2">
        <v>46045</v>
      </c>
      <c r="P3895" s="1">
        <v>2</v>
      </c>
      <c r="Q3895" s="1" t="s">
        <v>6540</v>
      </c>
      <c r="R3895" s="2">
        <v>45968</v>
      </c>
      <c r="S3895" s="2"/>
      <c r="T3895" s="1">
        <v>0</v>
      </c>
    </row>
    <row r="3896" spans="1:20">
      <c r="A3896" s="1" t="s">
        <v>6961</v>
      </c>
      <c r="B3896" s="1" t="s">
        <v>1127</v>
      </c>
      <c r="C3896" s="1" t="s">
        <v>1128</v>
      </c>
      <c r="D3896" s="1" t="s">
        <v>6962</v>
      </c>
      <c r="E3896" s="1" t="s">
        <v>6494</v>
      </c>
      <c r="F3896" s="1">
        <v>0</v>
      </c>
      <c r="G3896" s="1">
        <v>0</v>
      </c>
      <c r="H3896" s="1" t="s">
        <v>1135</v>
      </c>
      <c r="I3896" s="2">
        <v>46028</v>
      </c>
      <c r="J3896" s="1">
        <v>21120</v>
      </c>
      <c r="K3896" s="1">
        <v>0</v>
      </c>
      <c r="L3896" s="1">
        <v>0</v>
      </c>
      <c r="M3896" s="1"/>
      <c r="N3896" s="1" t="s">
        <v>6954</v>
      </c>
      <c r="O3896" s="2">
        <v>46031</v>
      </c>
      <c r="P3896" s="1">
        <v>2</v>
      </c>
      <c r="Q3896" s="1" t="s">
        <v>6540</v>
      </c>
      <c r="R3896" s="2">
        <v>45968</v>
      </c>
      <c r="S3896" s="2"/>
      <c r="T3896" s="1">
        <v>0</v>
      </c>
    </row>
    <row r="3897" spans="1:20">
      <c r="A3897" s="1" t="s">
        <v>6963</v>
      </c>
      <c r="B3897" s="1" t="s">
        <v>895</v>
      </c>
      <c r="C3897" s="1" t="s">
        <v>896</v>
      </c>
      <c r="D3897" s="1" t="s">
        <v>6531</v>
      </c>
      <c r="E3897" s="1">
        <v>0</v>
      </c>
      <c r="F3897" s="1">
        <v>0</v>
      </c>
      <c r="G3897" s="1">
        <v>0</v>
      </c>
      <c r="H3897" s="1" t="s">
        <v>6964</v>
      </c>
      <c r="I3897" s="2">
        <v>46021</v>
      </c>
      <c r="J3897" s="1">
        <v>3000</v>
      </c>
      <c r="K3897" s="1">
        <v>0</v>
      </c>
      <c r="L3897" s="1">
        <v>0</v>
      </c>
      <c r="M3897" s="1" t="s">
        <v>6965</v>
      </c>
      <c r="N3897" s="1" t="s">
        <v>6804</v>
      </c>
      <c r="O3897" s="2">
        <v>46024</v>
      </c>
      <c r="P3897" s="1">
        <v>1</v>
      </c>
      <c r="Q3897" s="1" t="s">
        <v>6456</v>
      </c>
      <c r="R3897" s="2">
        <v>45968</v>
      </c>
      <c r="S3897" s="2"/>
      <c r="T3897" s="1">
        <v>0</v>
      </c>
    </row>
    <row r="3898" spans="1:20">
      <c r="A3898" s="1" t="s">
        <v>9761</v>
      </c>
      <c r="B3898" s="1" t="s">
        <v>3464</v>
      </c>
      <c r="C3898" s="1" t="s">
        <v>3465</v>
      </c>
      <c r="D3898" s="1" t="s">
        <v>7054</v>
      </c>
      <c r="E3898" s="1" t="s">
        <v>6752</v>
      </c>
      <c r="F3898" s="1">
        <v>0</v>
      </c>
      <c r="G3898" s="1">
        <v>0</v>
      </c>
      <c r="H3898" s="1">
        <v>70168282</v>
      </c>
      <c r="I3898" s="2">
        <v>45999</v>
      </c>
      <c r="J3898" s="1">
        <v>2513</v>
      </c>
      <c r="K3898" s="1">
        <v>0</v>
      </c>
      <c r="L3898" s="1">
        <v>0</v>
      </c>
      <c r="M3898" s="1" t="s">
        <v>7124</v>
      </c>
      <c r="N3898" s="1" t="s">
        <v>6571</v>
      </c>
      <c r="O3898" s="2">
        <v>46001</v>
      </c>
      <c r="P3898" s="1">
        <v>1</v>
      </c>
      <c r="Q3898" s="1" t="s">
        <v>6468</v>
      </c>
      <c r="R3898" s="2">
        <v>45968</v>
      </c>
      <c r="S3898" s="2"/>
      <c r="T3898" s="1">
        <v>0</v>
      </c>
    </row>
    <row r="3899" spans="1:20">
      <c r="A3899" s="1" t="s">
        <v>9765</v>
      </c>
      <c r="B3899" s="1" t="s">
        <v>154</v>
      </c>
      <c r="C3899" s="1" t="s">
        <v>155</v>
      </c>
      <c r="D3899" s="1">
        <v>0</v>
      </c>
      <c r="E3899" s="1">
        <v>0</v>
      </c>
      <c r="F3899" s="1">
        <v>0</v>
      </c>
      <c r="G3899" s="1">
        <v>0</v>
      </c>
      <c r="H3899" s="1" t="s">
        <v>8637</v>
      </c>
      <c r="I3899" s="2">
        <v>45995</v>
      </c>
      <c r="J3899" s="1">
        <v>300</v>
      </c>
      <c r="K3899" s="1">
        <v>0</v>
      </c>
      <c r="L3899" s="1">
        <v>0</v>
      </c>
      <c r="M3899" s="1"/>
      <c r="N3899" s="1"/>
      <c r="O3899" s="2">
        <v>45999</v>
      </c>
      <c r="P3899" s="1">
        <v>0</v>
      </c>
      <c r="Q3899" s="1" t="s">
        <v>6443</v>
      </c>
      <c r="R3899" s="2">
        <v>45968</v>
      </c>
      <c r="S3899" s="2"/>
      <c r="T3899" s="1">
        <v>0</v>
      </c>
    </row>
    <row r="3900" spans="1:20">
      <c r="A3900" s="1" t="s">
        <v>9770</v>
      </c>
      <c r="B3900" s="1" t="s">
        <v>717</v>
      </c>
      <c r="C3900" s="1" t="s">
        <v>718</v>
      </c>
      <c r="D3900" s="1" t="s">
        <v>6479</v>
      </c>
      <c r="E3900" s="1">
        <v>0</v>
      </c>
      <c r="F3900" s="1">
        <v>0</v>
      </c>
      <c r="G3900" s="1">
        <v>0</v>
      </c>
      <c r="H3900" s="1">
        <v>11206362</v>
      </c>
      <c r="I3900" s="2">
        <v>45988</v>
      </c>
      <c r="J3900" s="1">
        <v>2000</v>
      </c>
      <c r="K3900" s="1">
        <v>0</v>
      </c>
      <c r="L3900" s="1">
        <v>0</v>
      </c>
      <c r="M3900" s="1" t="s">
        <v>7356</v>
      </c>
      <c r="N3900" s="1"/>
      <c r="O3900" s="2">
        <v>45994</v>
      </c>
      <c r="P3900" s="1">
        <v>4</v>
      </c>
      <c r="Q3900" s="1" t="s">
        <v>6443</v>
      </c>
      <c r="R3900" s="2">
        <v>45969</v>
      </c>
      <c r="S3900" s="2"/>
      <c r="T3900" s="1">
        <v>0</v>
      </c>
    </row>
    <row r="3901" spans="1:20">
      <c r="A3901" s="1" t="s">
        <v>9771</v>
      </c>
      <c r="B3901" s="1" t="s">
        <v>717</v>
      </c>
      <c r="C3901" s="1" t="s">
        <v>718</v>
      </c>
      <c r="D3901" s="1" t="s">
        <v>6479</v>
      </c>
      <c r="E3901" s="1">
        <v>0</v>
      </c>
      <c r="F3901" s="1">
        <v>0</v>
      </c>
      <c r="G3901" s="1">
        <v>0</v>
      </c>
      <c r="H3901" s="1">
        <v>11295431</v>
      </c>
      <c r="I3901" s="2">
        <v>45995</v>
      </c>
      <c r="J3901" s="1">
        <v>1030</v>
      </c>
      <c r="K3901" s="1">
        <v>0</v>
      </c>
      <c r="L3901" s="1">
        <v>0</v>
      </c>
      <c r="M3901" s="1" t="s">
        <v>9772</v>
      </c>
      <c r="N3901" s="1"/>
      <c r="O3901" s="2">
        <v>46001</v>
      </c>
      <c r="P3901" s="1">
        <v>5</v>
      </c>
      <c r="Q3901" s="1" t="s">
        <v>6443</v>
      </c>
      <c r="R3901" s="2">
        <v>45969</v>
      </c>
      <c r="S3901" s="2"/>
      <c r="T3901" s="1">
        <v>0</v>
      </c>
    </row>
    <row r="3902" spans="1:20">
      <c r="A3902" s="1" t="s">
        <v>9773</v>
      </c>
      <c r="B3902" s="1" t="s">
        <v>907</v>
      </c>
      <c r="C3902" s="1" t="s">
        <v>908</v>
      </c>
      <c r="D3902" s="1">
        <v>0</v>
      </c>
      <c r="E3902" s="1">
        <v>0</v>
      </c>
      <c r="F3902" s="1">
        <v>0</v>
      </c>
      <c r="G3902" s="1">
        <v>0</v>
      </c>
      <c r="H3902" s="1">
        <v>80890464</v>
      </c>
      <c r="I3902" s="2">
        <v>45996</v>
      </c>
      <c r="J3902" s="1">
        <v>6000</v>
      </c>
      <c r="K3902" s="1">
        <v>0</v>
      </c>
      <c r="L3902" s="1">
        <v>0</v>
      </c>
      <c r="M3902" s="1"/>
      <c r="N3902" s="1"/>
      <c r="O3902" s="2">
        <v>45996</v>
      </c>
      <c r="P3902" s="1">
        <v>1</v>
      </c>
      <c r="Q3902" s="1" t="s">
        <v>6456</v>
      </c>
      <c r="R3902" s="2">
        <v>45969</v>
      </c>
      <c r="S3902" s="2"/>
      <c r="T3902" s="1">
        <v>0</v>
      </c>
    </row>
    <row r="3903" spans="1:20">
      <c r="A3903" s="1" t="s">
        <v>6966</v>
      </c>
      <c r="B3903" s="1" t="s">
        <v>1004</v>
      </c>
      <c r="C3903" s="1" t="s">
        <v>1005</v>
      </c>
      <c r="D3903" s="1" t="s">
        <v>6488</v>
      </c>
      <c r="E3903" s="1">
        <v>0</v>
      </c>
      <c r="F3903" s="1">
        <v>0</v>
      </c>
      <c r="G3903" s="1">
        <v>0</v>
      </c>
      <c r="H3903" s="1" t="s">
        <v>1003</v>
      </c>
      <c r="I3903" s="2">
        <v>46065</v>
      </c>
      <c r="J3903" s="1">
        <v>300000</v>
      </c>
      <c r="K3903" s="1">
        <v>0</v>
      </c>
      <c r="L3903" s="1">
        <v>0</v>
      </c>
      <c r="M3903" s="1" t="s">
        <v>6489</v>
      </c>
      <c r="N3903" s="1" t="s">
        <v>6967</v>
      </c>
      <c r="O3903" s="2">
        <v>46077</v>
      </c>
      <c r="P3903" s="1">
        <v>3</v>
      </c>
      <c r="Q3903" s="1" t="s">
        <v>6443</v>
      </c>
      <c r="R3903" s="2">
        <v>45971</v>
      </c>
      <c r="S3903" s="2"/>
      <c r="T3903" s="1">
        <v>0</v>
      </c>
    </row>
    <row r="3904" spans="1:20">
      <c r="A3904" s="1" t="s">
        <v>6968</v>
      </c>
      <c r="B3904" s="1" t="s">
        <v>88</v>
      </c>
      <c r="C3904" s="1" t="s">
        <v>89</v>
      </c>
      <c r="D3904" s="1" t="s">
        <v>6969</v>
      </c>
      <c r="E3904" s="1">
        <v>0</v>
      </c>
      <c r="F3904" s="1">
        <v>0</v>
      </c>
      <c r="G3904" s="1">
        <v>0</v>
      </c>
      <c r="H3904" s="1" t="s">
        <v>6970</v>
      </c>
      <c r="I3904" s="2">
        <v>46027</v>
      </c>
      <c r="J3904" s="1">
        <v>10000</v>
      </c>
      <c r="K3904" s="1">
        <v>0</v>
      </c>
      <c r="L3904" s="1">
        <v>0</v>
      </c>
      <c r="M3904" s="1" t="s">
        <v>6971</v>
      </c>
      <c r="N3904" s="1" t="s">
        <v>6587</v>
      </c>
      <c r="O3904" s="2">
        <v>46030</v>
      </c>
      <c r="P3904" s="1">
        <v>2</v>
      </c>
      <c r="Q3904" s="1" t="s">
        <v>6443</v>
      </c>
      <c r="R3904" s="2">
        <v>45971</v>
      </c>
      <c r="S3904" s="2"/>
      <c r="T3904" s="1">
        <v>0</v>
      </c>
    </row>
    <row r="3905" spans="1:20">
      <c r="A3905" s="1" t="s">
        <v>6972</v>
      </c>
      <c r="B3905" s="1" t="s">
        <v>895</v>
      </c>
      <c r="C3905" s="1" t="s">
        <v>896</v>
      </c>
      <c r="D3905" s="1" t="s">
        <v>6973</v>
      </c>
      <c r="E3905" s="1">
        <v>0</v>
      </c>
      <c r="F3905" s="1">
        <v>0</v>
      </c>
      <c r="G3905" s="1">
        <v>0</v>
      </c>
      <c r="H3905" s="1" t="s">
        <v>6974</v>
      </c>
      <c r="I3905" s="2">
        <v>46020</v>
      </c>
      <c r="J3905" s="1">
        <v>11000</v>
      </c>
      <c r="K3905" s="1">
        <v>0</v>
      </c>
      <c r="L3905" s="1">
        <v>0</v>
      </c>
      <c r="M3905" s="1" t="s">
        <v>6975</v>
      </c>
      <c r="N3905" s="1" t="s">
        <v>6804</v>
      </c>
      <c r="O3905" s="2">
        <v>46024</v>
      </c>
      <c r="P3905" s="1">
        <v>2</v>
      </c>
      <c r="Q3905" s="1" t="s">
        <v>6456</v>
      </c>
      <c r="R3905" s="2">
        <v>45971</v>
      </c>
      <c r="S3905" s="2"/>
      <c r="T3905" s="1">
        <v>0</v>
      </c>
    </row>
    <row r="3906" spans="1:20">
      <c r="A3906" s="1" t="s">
        <v>6976</v>
      </c>
      <c r="B3906" s="1" t="s">
        <v>895</v>
      </c>
      <c r="C3906" s="1" t="s">
        <v>896</v>
      </c>
      <c r="D3906" s="1" t="s">
        <v>6892</v>
      </c>
      <c r="E3906" s="1">
        <v>0</v>
      </c>
      <c r="F3906" s="1">
        <v>0</v>
      </c>
      <c r="G3906" s="1">
        <v>0</v>
      </c>
      <c r="H3906" s="1" t="s">
        <v>6977</v>
      </c>
      <c r="I3906" s="2">
        <v>46020</v>
      </c>
      <c r="J3906" s="1">
        <v>13000</v>
      </c>
      <c r="K3906" s="1">
        <v>0</v>
      </c>
      <c r="L3906" s="1">
        <v>0</v>
      </c>
      <c r="M3906" s="1" t="s">
        <v>6978</v>
      </c>
      <c r="N3906" s="1" t="s">
        <v>6804</v>
      </c>
      <c r="O3906" s="2">
        <v>46024</v>
      </c>
      <c r="P3906" s="1">
        <v>1</v>
      </c>
      <c r="Q3906" s="1" t="s">
        <v>6456</v>
      </c>
      <c r="R3906" s="2">
        <v>45971</v>
      </c>
      <c r="S3906" s="2"/>
      <c r="T3906" s="1">
        <v>0</v>
      </c>
    </row>
    <row r="3907" spans="1:20">
      <c r="A3907" s="1" t="s">
        <v>6979</v>
      </c>
      <c r="B3907" s="1" t="s">
        <v>275</v>
      </c>
      <c r="C3907" s="1" t="s">
        <v>276</v>
      </c>
      <c r="D3907" s="1" t="s">
        <v>6980</v>
      </c>
      <c r="E3907" s="1" t="s">
        <v>6957</v>
      </c>
      <c r="F3907" s="1">
        <v>0</v>
      </c>
      <c r="G3907" s="1">
        <v>0</v>
      </c>
      <c r="H3907" s="1">
        <v>11156397</v>
      </c>
      <c r="I3907" s="2">
        <v>46024</v>
      </c>
      <c r="J3907" s="1">
        <v>150000</v>
      </c>
      <c r="K3907" s="1">
        <v>0</v>
      </c>
      <c r="L3907" s="1">
        <v>0</v>
      </c>
      <c r="M3907" s="1" t="s">
        <v>6981</v>
      </c>
      <c r="N3907" s="1" t="s">
        <v>6982</v>
      </c>
      <c r="O3907" s="2">
        <v>46027</v>
      </c>
      <c r="P3907" s="1">
        <v>2</v>
      </c>
      <c r="Q3907" s="1" t="s">
        <v>6436</v>
      </c>
      <c r="R3907" s="2">
        <v>45971</v>
      </c>
      <c r="S3907" s="2"/>
      <c r="T3907" s="1">
        <v>0</v>
      </c>
    </row>
    <row r="3908" spans="1:20">
      <c r="A3908" s="1" t="s">
        <v>6983</v>
      </c>
      <c r="B3908" s="1" t="s">
        <v>275</v>
      </c>
      <c r="C3908" s="1" t="s">
        <v>276</v>
      </c>
      <c r="D3908" s="1" t="s">
        <v>6980</v>
      </c>
      <c r="E3908" s="1" t="s">
        <v>6957</v>
      </c>
      <c r="F3908" s="1">
        <v>0</v>
      </c>
      <c r="G3908" s="1">
        <v>0</v>
      </c>
      <c r="H3908" s="1">
        <v>11156397</v>
      </c>
      <c r="I3908" s="2">
        <v>46024</v>
      </c>
      <c r="J3908" s="1">
        <v>150000</v>
      </c>
      <c r="K3908" s="1">
        <v>0</v>
      </c>
      <c r="L3908" s="1">
        <v>0</v>
      </c>
      <c r="M3908" s="1" t="s">
        <v>6981</v>
      </c>
      <c r="N3908" s="1" t="s">
        <v>6984</v>
      </c>
      <c r="O3908" s="2">
        <v>46027</v>
      </c>
      <c r="P3908" s="1">
        <v>2</v>
      </c>
      <c r="Q3908" s="1" t="s">
        <v>6436</v>
      </c>
      <c r="R3908" s="2">
        <v>45971</v>
      </c>
      <c r="S3908" s="2"/>
      <c r="T3908" s="1">
        <v>0</v>
      </c>
    </row>
    <row r="3909" spans="1:20">
      <c r="A3909" s="1" t="s">
        <v>6985</v>
      </c>
      <c r="B3909" s="1" t="s">
        <v>275</v>
      </c>
      <c r="C3909" s="1" t="s">
        <v>276</v>
      </c>
      <c r="D3909" s="1" t="s">
        <v>6980</v>
      </c>
      <c r="E3909" s="1" t="s">
        <v>6957</v>
      </c>
      <c r="F3909" s="1">
        <v>0</v>
      </c>
      <c r="G3909" s="1">
        <v>0</v>
      </c>
      <c r="H3909" s="1">
        <v>11156397</v>
      </c>
      <c r="I3909" s="2">
        <v>46071</v>
      </c>
      <c r="J3909" s="1">
        <v>200000</v>
      </c>
      <c r="K3909" s="1">
        <v>0</v>
      </c>
      <c r="L3909" s="1">
        <v>0</v>
      </c>
      <c r="M3909" s="1" t="s">
        <v>6981</v>
      </c>
      <c r="N3909" s="1" t="s">
        <v>6986</v>
      </c>
      <c r="O3909" s="2">
        <v>46076</v>
      </c>
      <c r="P3909" s="1">
        <v>2</v>
      </c>
      <c r="Q3909" s="1" t="s">
        <v>6436</v>
      </c>
      <c r="R3909" s="2">
        <v>45971</v>
      </c>
      <c r="S3909" s="2"/>
      <c r="T3909" s="1">
        <v>0</v>
      </c>
    </row>
    <row r="3910" spans="1:20">
      <c r="A3910" s="1" t="s">
        <v>9785</v>
      </c>
      <c r="B3910" s="1" t="s">
        <v>653</v>
      </c>
      <c r="C3910" s="1" t="s">
        <v>654</v>
      </c>
      <c r="D3910" s="1" t="s">
        <v>6451</v>
      </c>
      <c r="E3910" s="1">
        <v>0</v>
      </c>
      <c r="F3910" s="1">
        <v>0</v>
      </c>
      <c r="G3910" s="1">
        <v>0</v>
      </c>
      <c r="H3910" s="1" t="s">
        <v>652</v>
      </c>
      <c r="I3910" s="2">
        <v>45992</v>
      </c>
      <c r="J3910" s="1">
        <v>388500</v>
      </c>
      <c r="K3910" s="1">
        <v>0</v>
      </c>
      <c r="L3910" s="1">
        <v>0</v>
      </c>
      <c r="M3910" s="1"/>
      <c r="N3910" s="1"/>
      <c r="O3910" s="2">
        <v>45995</v>
      </c>
      <c r="P3910" s="1">
        <v>2</v>
      </c>
      <c r="Q3910" s="1" t="s">
        <v>6436</v>
      </c>
      <c r="R3910" s="2">
        <v>45971</v>
      </c>
      <c r="S3910" s="2"/>
      <c r="T3910" s="1">
        <v>0</v>
      </c>
    </row>
    <row r="3911" spans="1:20">
      <c r="A3911" s="1" t="s">
        <v>9791</v>
      </c>
      <c r="B3911" s="1" t="s">
        <v>2595</v>
      </c>
      <c r="C3911" s="1" t="s">
        <v>2596</v>
      </c>
      <c r="D3911" s="1">
        <v>0</v>
      </c>
      <c r="E3911" s="1">
        <v>0</v>
      </c>
      <c r="F3911" s="1">
        <v>0</v>
      </c>
      <c r="G3911" s="1">
        <v>0</v>
      </c>
      <c r="H3911" s="1" t="s">
        <v>7445</v>
      </c>
      <c r="I3911" s="2">
        <v>46006</v>
      </c>
      <c r="J3911" s="1">
        <v>1000</v>
      </c>
      <c r="K3911" s="1">
        <v>0</v>
      </c>
      <c r="L3911" s="1">
        <v>0</v>
      </c>
      <c r="M3911" s="1"/>
      <c r="N3911" s="1" t="s">
        <v>6989</v>
      </c>
      <c r="O3911" s="2">
        <v>46010</v>
      </c>
      <c r="P3911" s="1">
        <v>2</v>
      </c>
      <c r="Q3911" s="1" t="s">
        <v>6990</v>
      </c>
      <c r="R3911" s="2">
        <v>45971</v>
      </c>
      <c r="S3911" s="2"/>
      <c r="T3911" s="1">
        <v>0</v>
      </c>
    </row>
    <row r="3912" spans="1:20">
      <c r="A3912" s="1" t="s">
        <v>6987</v>
      </c>
      <c r="B3912" s="1" t="s">
        <v>2595</v>
      </c>
      <c r="C3912" s="1" t="s">
        <v>2596</v>
      </c>
      <c r="D3912" s="1">
        <v>0</v>
      </c>
      <c r="E3912" s="1">
        <v>0</v>
      </c>
      <c r="F3912" s="1">
        <v>0</v>
      </c>
      <c r="G3912" s="1">
        <v>0</v>
      </c>
      <c r="H3912" s="1" t="s">
        <v>6988</v>
      </c>
      <c r="I3912" s="2">
        <v>46006</v>
      </c>
      <c r="J3912" s="1">
        <v>3000</v>
      </c>
      <c r="K3912" s="1">
        <v>0</v>
      </c>
      <c r="L3912" s="1">
        <v>0</v>
      </c>
      <c r="M3912" s="1"/>
      <c r="N3912" s="1" t="s">
        <v>6989</v>
      </c>
      <c r="O3912" s="2">
        <v>46010</v>
      </c>
      <c r="P3912" s="1">
        <v>2</v>
      </c>
      <c r="Q3912" s="1" t="s">
        <v>6990</v>
      </c>
      <c r="R3912" s="2">
        <v>45971</v>
      </c>
      <c r="S3912" s="2"/>
      <c r="T3912" s="1">
        <v>0</v>
      </c>
    </row>
    <row r="3913" spans="1:20">
      <c r="A3913" s="1" t="s">
        <v>6991</v>
      </c>
      <c r="B3913" s="1" t="s">
        <v>2595</v>
      </c>
      <c r="C3913" s="1" t="s">
        <v>2596</v>
      </c>
      <c r="D3913" s="1">
        <v>0</v>
      </c>
      <c r="E3913" s="1">
        <v>0</v>
      </c>
      <c r="F3913" s="1">
        <v>0</v>
      </c>
      <c r="G3913" s="1">
        <v>0</v>
      </c>
      <c r="H3913" s="1" t="s">
        <v>6992</v>
      </c>
      <c r="I3913" s="2">
        <v>46006</v>
      </c>
      <c r="J3913" s="1">
        <v>1000</v>
      </c>
      <c r="K3913" s="1">
        <v>0</v>
      </c>
      <c r="L3913" s="1">
        <v>0</v>
      </c>
      <c r="M3913" s="1"/>
      <c r="N3913" s="1" t="s">
        <v>6989</v>
      </c>
      <c r="O3913" s="2">
        <v>46010</v>
      </c>
      <c r="P3913" s="1">
        <v>2</v>
      </c>
      <c r="Q3913" s="1" t="s">
        <v>6990</v>
      </c>
      <c r="R3913" s="2">
        <v>45971</v>
      </c>
      <c r="S3913" s="2"/>
      <c r="T3913" s="1">
        <v>0</v>
      </c>
    </row>
    <row r="3914" spans="1:20">
      <c r="A3914" s="1" t="s">
        <v>9792</v>
      </c>
      <c r="B3914" s="1" t="s">
        <v>8845</v>
      </c>
      <c r="C3914" s="1" t="s">
        <v>8846</v>
      </c>
      <c r="D3914" s="1" t="s">
        <v>9793</v>
      </c>
      <c r="E3914" s="1">
        <v>0</v>
      </c>
      <c r="F3914" s="1">
        <v>0</v>
      </c>
      <c r="G3914" s="1">
        <v>0</v>
      </c>
      <c r="H3914" s="1" t="s">
        <v>9794</v>
      </c>
      <c r="I3914" s="2">
        <v>45992</v>
      </c>
      <c r="J3914" s="1">
        <v>500</v>
      </c>
      <c r="K3914" s="1">
        <v>0</v>
      </c>
      <c r="L3914" s="1">
        <v>0</v>
      </c>
      <c r="M3914" s="1" t="s">
        <v>9795</v>
      </c>
      <c r="N3914" s="1" t="s">
        <v>6534</v>
      </c>
      <c r="O3914" s="2">
        <v>45994</v>
      </c>
      <c r="P3914" s="1">
        <v>1</v>
      </c>
      <c r="Q3914" s="1" t="s">
        <v>6430</v>
      </c>
      <c r="R3914" s="2">
        <v>45971</v>
      </c>
      <c r="S3914" s="2"/>
      <c r="T3914" s="1">
        <v>0</v>
      </c>
    </row>
    <row r="3915" spans="1:20">
      <c r="A3915" s="1" t="s">
        <v>9796</v>
      </c>
      <c r="B3915" s="1" t="s">
        <v>8845</v>
      </c>
      <c r="C3915" s="1" t="s">
        <v>8846</v>
      </c>
      <c r="D3915" s="1" t="s">
        <v>9793</v>
      </c>
      <c r="E3915" s="1">
        <v>0</v>
      </c>
      <c r="F3915" s="1">
        <v>0</v>
      </c>
      <c r="G3915" s="1">
        <v>0</v>
      </c>
      <c r="H3915" s="1" t="s">
        <v>9797</v>
      </c>
      <c r="I3915" s="2">
        <v>45992</v>
      </c>
      <c r="J3915" s="1">
        <v>1000</v>
      </c>
      <c r="K3915" s="1">
        <v>0</v>
      </c>
      <c r="L3915" s="1">
        <v>0</v>
      </c>
      <c r="M3915" s="1" t="s">
        <v>9795</v>
      </c>
      <c r="N3915" s="1" t="s">
        <v>6534</v>
      </c>
      <c r="O3915" s="2">
        <v>45994</v>
      </c>
      <c r="P3915" s="1">
        <v>1</v>
      </c>
      <c r="Q3915" s="1" t="s">
        <v>6430</v>
      </c>
      <c r="R3915" s="2">
        <v>45971</v>
      </c>
      <c r="S3915" s="2"/>
      <c r="T3915" s="1">
        <v>0</v>
      </c>
    </row>
    <row r="3916" spans="1:20">
      <c r="A3916" s="1" t="s">
        <v>9798</v>
      </c>
      <c r="B3916" s="1" t="s">
        <v>8845</v>
      </c>
      <c r="C3916" s="1" t="s">
        <v>8846</v>
      </c>
      <c r="D3916" s="1" t="s">
        <v>8854</v>
      </c>
      <c r="E3916" s="1" t="s">
        <v>8855</v>
      </c>
      <c r="F3916" s="1">
        <v>0</v>
      </c>
      <c r="G3916" s="1">
        <v>0</v>
      </c>
      <c r="H3916" s="1" t="s">
        <v>9799</v>
      </c>
      <c r="I3916" s="2">
        <v>45992</v>
      </c>
      <c r="J3916" s="1">
        <v>1000</v>
      </c>
      <c r="K3916" s="1">
        <v>0</v>
      </c>
      <c r="L3916" s="1">
        <v>0</v>
      </c>
      <c r="M3916" s="1" t="s">
        <v>8857</v>
      </c>
      <c r="N3916" s="1" t="s">
        <v>6534</v>
      </c>
      <c r="O3916" s="2">
        <v>45994</v>
      </c>
      <c r="P3916" s="1">
        <v>1</v>
      </c>
      <c r="Q3916" s="1" t="s">
        <v>6430</v>
      </c>
      <c r="R3916" s="2">
        <v>45971</v>
      </c>
      <c r="S3916" s="2"/>
      <c r="T3916" s="1">
        <v>0</v>
      </c>
    </row>
    <row r="3917" spans="1:20">
      <c r="A3917" s="1" t="s">
        <v>9800</v>
      </c>
      <c r="B3917" s="1" t="s">
        <v>8845</v>
      </c>
      <c r="C3917" s="1" t="s">
        <v>8846</v>
      </c>
      <c r="D3917" s="1" t="s">
        <v>8854</v>
      </c>
      <c r="E3917" s="1" t="s">
        <v>8855</v>
      </c>
      <c r="F3917" s="1">
        <v>0</v>
      </c>
      <c r="G3917" s="1">
        <v>0</v>
      </c>
      <c r="H3917" s="1" t="s">
        <v>9801</v>
      </c>
      <c r="I3917" s="2">
        <v>45992</v>
      </c>
      <c r="J3917" s="1">
        <v>1000</v>
      </c>
      <c r="K3917" s="1">
        <v>0</v>
      </c>
      <c r="L3917" s="1">
        <v>0</v>
      </c>
      <c r="M3917" s="1" t="s">
        <v>9802</v>
      </c>
      <c r="N3917" s="1" t="s">
        <v>6534</v>
      </c>
      <c r="O3917" s="2">
        <v>45994</v>
      </c>
      <c r="P3917" s="1">
        <v>1</v>
      </c>
      <c r="Q3917" s="1" t="s">
        <v>6430</v>
      </c>
      <c r="R3917" s="2">
        <v>45971</v>
      </c>
      <c r="S3917" s="2"/>
      <c r="T3917" s="1">
        <v>0</v>
      </c>
    </row>
    <row r="3918" spans="1:20">
      <c r="A3918" s="1" t="s">
        <v>4818</v>
      </c>
      <c r="B3918" s="1" t="s">
        <v>4822</v>
      </c>
      <c r="C3918" s="1" t="s">
        <v>4823</v>
      </c>
      <c r="D3918" s="1" t="s">
        <v>7142</v>
      </c>
      <c r="E3918" s="1">
        <v>0</v>
      </c>
      <c r="F3918" s="1">
        <v>0</v>
      </c>
      <c r="G3918" s="1">
        <v>0</v>
      </c>
      <c r="H3918" s="1" t="s">
        <v>4821</v>
      </c>
      <c r="I3918" s="2">
        <v>45988</v>
      </c>
      <c r="J3918" s="1">
        <v>3000</v>
      </c>
      <c r="K3918" s="1">
        <v>0</v>
      </c>
      <c r="L3918" s="1">
        <v>0</v>
      </c>
      <c r="M3918" s="1" t="s">
        <v>9808</v>
      </c>
      <c r="N3918" s="1"/>
      <c r="O3918" s="2">
        <v>45992</v>
      </c>
      <c r="P3918" s="1">
        <v>1</v>
      </c>
      <c r="Q3918" s="1" t="s">
        <v>6430</v>
      </c>
      <c r="R3918" s="2">
        <v>45972</v>
      </c>
      <c r="S3918" s="2"/>
      <c r="T3918" s="1">
        <v>0</v>
      </c>
    </row>
    <row r="3919" spans="1:20">
      <c r="A3919" s="1" t="s">
        <v>6993</v>
      </c>
      <c r="B3919" s="1" t="s">
        <v>88</v>
      </c>
      <c r="C3919" s="1" t="s">
        <v>89</v>
      </c>
      <c r="D3919" s="1" t="s">
        <v>6503</v>
      </c>
      <c r="E3919" s="1">
        <v>0</v>
      </c>
      <c r="F3919" s="1">
        <v>0</v>
      </c>
      <c r="G3919" s="1">
        <v>0</v>
      </c>
      <c r="H3919" s="1" t="s">
        <v>6994</v>
      </c>
      <c r="I3919" s="2">
        <v>46041</v>
      </c>
      <c r="J3919" s="1">
        <v>42000</v>
      </c>
      <c r="K3919" s="1">
        <v>0</v>
      </c>
      <c r="L3919" s="1">
        <v>0</v>
      </c>
      <c r="M3919" s="1" t="s">
        <v>6995</v>
      </c>
      <c r="N3919" s="1" t="s">
        <v>6575</v>
      </c>
      <c r="O3919" s="2">
        <v>46044</v>
      </c>
      <c r="P3919" s="1">
        <v>1</v>
      </c>
      <c r="Q3919" s="1" t="s">
        <v>6443</v>
      </c>
      <c r="R3919" s="2">
        <v>45972</v>
      </c>
      <c r="S3919" s="2"/>
      <c r="T3919" s="1">
        <v>0</v>
      </c>
    </row>
    <row r="3920" spans="1:20">
      <c r="A3920" s="1" t="s">
        <v>6996</v>
      </c>
      <c r="B3920" s="1" t="s">
        <v>1011</v>
      </c>
      <c r="C3920" s="1" t="s">
        <v>1012</v>
      </c>
      <c r="D3920" s="1" t="s">
        <v>6479</v>
      </c>
      <c r="E3920" s="1">
        <v>0</v>
      </c>
      <c r="F3920" s="1">
        <v>0</v>
      </c>
      <c r="G3920" s="1">
        <v>0</v>
      </c>
      <c r="H3920" s="1" t="s">
        <v>6997</v>
      </c>
      <c r="I3920" s="2">
        <v>45999</v>
      </c>
      <c r="J3920" s="1">
        <v>45000</v>
      </c>
      <c r="K3920" s="1">
        <v>0</v>
      </c>
      <c r="L3920" s="1">
        <v>0</v>
      </c>
      <c r="M3920" s="1" t="s">
        <v>6664</v>
      </c>
      <c r="N3920" s="1"/>
      <c r="O3920" s="2">
        <v>46003</v>
      </c>
      <c r="P3920" s="1">
        <v>3</v>
      </c>
      <c r="Q3920" s="1" t="s">
        <v>6443</v>
      </c>
      <c r="R3920" s="2">
        <v>45972</v>
      </c>
      <c r="S3920" s="2"/>
      <c r="T3920" s="1">
        <v>0</v>
      </c>
    </row>
    <row r="3921" spans="1:20">
      <c r="A3921" s="1" t="s">
        <v>4860</v>
      </c>
      <c r="B3921" s="1" t="s">
        <v>1011</v>
      </c>
      <c r="C3921" s="1" t="s">
        <v>1012</v>
      </c>
      <c r="D3921" s="1" t="s">
        <v>6479</v>
      </c>
      <c r="E3921" s="1">
        <v>0</v>
      </c>
      <c r="F3921" s="1">
        <v>0</v>
      </c>
      <c r="G3921" s="1">
        <v>0</v>
      </c>
      <c r="H3921" s="1">
        <v>15063844</v>
      </c>
      <c r="I3921" s="2">
        <v>46020</v>
      </c>
      <c r="J3921" s="1">
        <v>28010</v>
      </c>
      <c r="K3921" s="1">
        <v>0</v>
      </c>
      <c r="L3921" s="1">
        <v>0</v>
      </c>
      <c r="M3921" s="1" t="s">
        <v>9816</v>
      </c>
      <c r="N3921" s="1"/>
      <c r="O3921" s="2">
        <v>46024</v>
      </c>
      <c r="P3921" s="1">
        <v>1</v>
      </c>
      <c r="Q3921" s="1" t="s">
        <v>6443</v>
      </c>
      <c r="R3921" s="2">
        <v>45972</v>
      </c>
      <c r="S3921" s="2">
        <v>45980</v>
      </c>
      <c r="T3921" s="1">
        <v>28016</v>
      </c>
    </row>
    <row r="3922" spans="1:20">
      <c r="A3922" s="1" t="s">
        <v>6998</v>
      </c>
      <c r="B3922" s="1" t="s">
        <v>1011</v>
      </c>
      <c r="C3922" s="1" t="s">
        <v>1012</v>
      </c>
      <c r="D3922" s="1" t="s">
        <v>6479</v>
      </c>
      <c r="E3922" s="1">
        <v>0</v>
      </c>
      <c r="F3922" s="1">
        <v>0</v>
      </c>
      <c r="G3922" s="1">
        <v>0</v>
      </c>
      <c r="H3922" s="1">
        <v>15058363</v>
      </c>
      <c r="I3922" s="2">
        <v>46050</v>
      </c>
      <c r="J3922" s="1">
        <v>30000</v>
      </c>
      <c r="K3922" s="1">
        <v>0</v>
      </c>
      <c r="L3922" s="1">
        <v>0</v>
      </c>
      <c r="M3922" s="1" t="s">
        <v>6664</v>
      </c>
      <c r="N3922" s="1"/>
      <c r="O3922" s="2">
        <v>46056</v>
      </c>
      <c r="P3922" s="1">
        <v>3</v>
      </c>
      <c r="Q3922" s="1" t="s">
        <v>6443</v>
      </c>
      <c r="R3922" s="2">
        <v>45972</v>
      </c>
      <c r="S3922" s="2"/>
      <c r="T3922" s="1">
        <v>0</v>
      </c>
    </row>
    <row r="3923" spans="1:20">
      <c r="A3923" s="1" t="s">
        <v>6999</v>
      </c>
      <c r="B3923" s="1" t="s">
        <v>1011</v>
      </c>
      <c r="C3923" s="1" t="s">
        <v>1012</v>
      </c>
      <c r="D3923" s="1" t="s">
        <v>6479</v>
      </c>
      <c r="E3923" s="1">
        <v>0</v>
      </c>
      <c r="F3923" s="1">
        <v>0</v>
      </c>
      <c r="G3923" s="1">
        <v>0</v>
      </c>
      <c r="H3923" s="1" t="s">
        <v>6247</v>
      </c>
      <c r="I3923" s="2">
        <v>46050</v>
      </c>
      <c r="J3923" s="1">
        <v>6000</v>
      </c>
      <c r="K3923" s="1">
        <v>0</v>
      </c>
      <c r="L3923" s="1">
        <v>0</v>
      </c>
      <c r="M3923" s="1" t="s">
        <v>6664</v>
      </c>
      <c r="N3923" s="1"/>
      <c r="O3923" s="2">
        <v>46056</v>
      </c>
      <c r="P3923" s="1">
        <v>3</v>
      </c>
      <c r="Q3923" s="1" t="s">
        <v>6443</v>
      </c>
      <c r="R3923" s="2">
        <v>45972</v>
      </c>
      <c r="S3923" s="2"/>
      <c r="T3923" s="1">
        <v>0</v>
      </c>
    </row>
    <row r="3924" spans="1:20">
      <c r="A3924" s="1" t="s">
        <v>7000</v>
      </c>
      <c r="B3924" s="1" t="s">
        <v>1011</v>
      </c>
      <c r="C3924" s="1" t="s">
        <v>1012</v>
      </c>
      <c r="D3924" s="1" t="s">
        <v>6479</v>
      </c>
      <c r="E3924" s="1">
        <v>0</v>
      </c>
      <c r="F3924" s="1">
        <v>0</v>
      </c>
      <c r="G3924" s="1">
        <v>0</v>
      </c>
      <c r="H3924" s="1" t="s">
        <v>4611</v>
      </c>
      <c r="I3924" s="2">
        <v>46077</v>
      </c>
      <c r="J3924" s="1">
        <v>30000</v>
      </c>
      <c r="K3924" s="1">
        <v>0</v>
      </c>
      <c r="L3924" s="1">
        <v>0</v>
      </c>
      <c r="M3924" s="1" t="s">
        <v>6664</v>
      </c>
      <c r="N3924" s="1"/>
      <c r="O3924" s="2">
        <v>46083</v>
      </c>
      <c r="P3924" s="1">
        <v>3</v>
      </c>
      <c r="Q3924" s="1" t="s">
        <v>6443</v>
      </c>
      <c r="R3924" s="2">
        <v>45972</v>
      </c>
      <c r="S3924" s="2"/>
      <c r="T3924" s="1">
        <v>0</v>
      </c>
    </row>
    <row r="3925" spans="1:20">
      <c r="A3925" s="1" t="s">
        <v>9817</v>
      </c>
      <c r="B3925" s="1" t="s">
        <v>1011</v>
      </c>
      <c r="C3925" s="1" t="s">
        <v>1012</v>
      </c>
      <c r="D3925" s="1" t="s">
        <v>6479</v>
      </c>
      <c r="E3925" s="1">
        <v>0</v>
      </c>
      <c r="F3925" s="1">
        <v>0</v>
      </c>
      <c r="G3925" s="1">
        <v>0</v>
      </c>
      <c r="H3925" s="1" t="s">
        <v>7351</v>
      </c>
      <c r="I3925" s="2">
        <v>46077</v>
      </c>
      <c r="J3925" s="1">
        <v>3000</v>
      </c>
      <c r="K3925" s="1">
        <v>0</v>
      </c>
      <c r="L3925" s="1">
        <v>0</v>
      </c>
      <c r="M3925" s="1" t="s">
        <v>6664</v>
      </c>
      <c r="N3925" s="1"/>
      <c r="O3925" s="2">
        <v>46083</v>
      </c>
      <c r="P3925" s="1">
        <v>3</v>
      </c>
      <c r="Q3925" s="1" t="s">
        <v>6443</v>
      </c>
      <c r="R3925" s="2">
        <v>45972</v>
      </c>
      <c r="S3925" s="2"/>
      <c r="T3925" s="1">
        <v>0</v>
      </c>
    </row>
    <row r="3926" spans="1:20">
      <c r="A3926" s="1" t="s">
        <v>7001</v>
      </c>
      <c r="B3926" s="1" t="s">
        <v>1011</v>
      </c>
      <c r="C3926" s="1" t="s">
        <v>1012</v>
      </c>
      <c r="D3926" s="1" t="s">
        <v>6479</v>
      </c>
      <c r="E3926" s="1">
        <v>0</v>
      </c>
      <c r="F3926" s="1">
        <v>0</v>
      </c>
      <c r="G3926" s="1">
        <v>0</v>
      </c>
      <c r="H3926" s="1" t="s">
        <v>1063</v>
      </c>
      <c r="I3926" s="2">
        <v>46077</v>
      </c>
      <c r="J3926" s="1">
        <v>15000</v>
      </c>
      <c r="K3926" s="1">
        <v>0</v>
      </c>
      <c r="L3926" s="1">
        <v>0</v>
      </c>
      <c r="M3926" s="1" t="s">
        <v>6664</v>
      </c>
      <c r="N3926" s="1"/>
      <c r="O3926" s="2">
        <v>46083</v>
      </c>
      <c r="P3926" s="1">
        <v>3</v>
      </c>
      <c r="Q3926" s="1" t="s">
        <v>6443</v>
      </c>
      <c r="R3926" s="2">
        <v>45972</v>
      </c>
      <c r="S3926" s="2"/>
      <c r="T3926" s="1">
        <v>0</v>
      </c>
    </row>
    <row r="3927" spans="1:20">
      <c r="A3927" s="1" t="s">
        <v>7002</v>
      </c>
      <c r="B3927" s="1" t="s">
        <v>1011</v>
      </c>
      <c r="C3927" s="1" t="s">
        <v>1012</v>
      </c>
      <c r="D3927" s="1" t="s">
        <v>6479</v>
      </c>
      <c r="E3927" s="1">
        <v>0</v>
      </c>
      <c r="F3927" s="1">
        <v>0</v>
      </c>
      <c r="G3927" s="1">
        <v>0</v>
      </c>
      <c r="H3927" s="1" t="s">
        <v>7003</v>
      </c>
      <c r="I3927" s="2">
        <v>46077</v>
      </c>
      <c r="J3927" s="1">
        <v>15000</v>
      </c>
      <c r="K3927" s="1">
        <v>0</v>
      </c>
      <c r="L3927" s="1">
        <v>0</v>
      </c>
      <c r="M3927" s="1" t="s">
        <v>6664</v>
      </c>
      <c r="N3927" s="1"/>
      <c r="O3927" s="2">
        <v>46083</v>
      </c>
      <c r="P3927" s="1">
        <v>3</v>
      </c>
      <c r="Q3927" s="1" t="s">
        <v>6443</v>
      </c>
      <c r="R3927" s="2">
        <v>45972</v>
      </c>
      <c r="S3927" s="2"/>
      <c r="T3927" s="1">
        <v>0</v>
      </c>
    </row>
    <row r="3928" spans="1:20">
      <c r="A3928" s="1" t="s">
        <v>4864</v>
      </c>
      <c r="B3928" s="1" t="s">
        <v>499</v>
      </c>
      <c r="C3928" s="1" t="s">
        <v>500</v>
      </c>
      <c r="D3928" s="1" t="s">
        <v>6721</v>
      </c>
      <c r="E3928" s="1">
        <v>0</v>
      </c>
      <c r="F3928" s="1">
        <v>0</v>
      </c>
      <c r="G3928" s="1">
        <v>0</v>
      </c>
      <c r="H3928" s="1" t="s">
        <v>4867</v>
      </c>
      <c r="I3928" s="2">
        <v>45992</v>
      </c>
      <c r="J3928" s="1">
        <v>80000</v>
      </c>
      <c r="K3928" s="1">
        <v>0</v>
      </c>
      <c r="L3928" s="1">
        <v>0</v>
      </c>
      <c r="M3928" s="1" t="s">
        <v>7264</v>
      </c>
      <c r="N3928" s="1" t="s">
        <v>6877</v>
      </c>
      <c r="O3928" s="2">
        <v>46001</v>
      </c>
      <c r="P3928" s="1">
        <v>2</v>
      </c>
      <c r="Q3928" s="1" t="s">
        <v>6456</v>
      </c>
      <c r="R3928" s="2">
        <v>45972</v>
      </c>
      <c r="S3928" s="2"/>
      <c r="T3928" s="1">
        <v>0</v>
      </c>
    </row>
    <row r="3929" spans="1:20">
      <c r="A3929" s="1" t="s">
        <v>4870</v>
      </c>
      <c r="B3929" s="1" t="s">
        <v>499</v>
      </c>
      <c r="C3929" s="1" t="s">
        <v>500</v>
      </c>
      <c r="D3929" s="1" t="s">
        <v>6721</v>
      </c>
      <c r="E3929" s="1">
        <v>0</v>
      </c>
      <c r="F3929" s="1">
        <v>0</v>
      </c>
      <c r="G3929" s="1">
        <v>0</v>
      </c>
      <c r="H3929" s="1" t="s">
        <v>1938</v>
      </c>
      <c r="I3929" s="2">
        <v>45992</v>
      </c>
      <c r="J3929" s="1">
        <v>100000</v>
      </c>
      <c r="K3929" s="1">
        <v>0</v>
      </c>
      <c r="L3929" s="1">
        <v>0</v>
      </c>
      <c r="M3929" s="1" t="s">
        <v>514</v>
      </c>
      <c r="N3929" s="1" t="s">
        <v>6877</v>
      </c>
      <c r="O3929" s="2">
        <v>46001</v>
      </c>
      <c r="P3929" s="1">
        <v>2</v>
      </c>
      <c r="Q3929" s="1" t="s">
        <v>6456</v>
      </c>
      <c r="R3929" s="2">
        <v>45972</v>
      </c>
      <c r="S3929" s="2"/>
      <c r="T3929" s="1">
        <v>0</v>
      </c>
    </row>
    <row r="3930" spans="1:20">
      <c r="A3930" s="1" t="s">
        <v>4873</v>
      </c>
      <c r="B3930" s="1" t="s">
        <v>499</v>
      </c>
      <c r="C3930" s="1" t="s">
        <v>500</v>
      </c>
      <c r="D3930" s="1" t="s">
        <v>6721</v>
      </c>
      <c r="E3930" s="1">
        <v>0</v>
      </c>
      <c r="F3930" s="1">
        <v>0</v>
      </c>
      <c r="G3930" s="1">
        <v>0</v>
      </c>
      <c r="H3930" s="1" t="s">
        <v>4876</v>
      </c>
      <c r="I3930" s="2">
        <v>45992</v>
      </c>
      <c r="J3930" s="1">
        <v>100000</v>
      </c>
      <c r="K3930" s="1">
        <v>0</v>
      </c>
      <c r="L3930" s="1">
        <v>0</v>
      </c>
      <c r="M3930" s="1" t="s">
        <v>514</v>
      </c>
      <c r="N3930" s="1" t="s">
        <v>6877</v>
      </c>
      <c r="O3930" s="2">
        <v>46001</v>
      </c>
      <c r="P3930" s="1">
        <v>5</v>
      </c>
      <c r="Q3930" s="1" t="s">
        <v>6456</v>
      </c>
      <c r="R3930" s="2">
        <v>45972</v>
      </c>
      <c r="S3930" s="2"/>
      <c r="T3930" s="1">
        <v>0</v>
      </c>
    </row>
    <row r="3931" spans="1:20">
      <c r="A3931" s="1" t="s">
        <v>4879</v>
      </c>
      <c r="B3931" s="1" t="s">
        <v>499</v>
      </c>
      <c r="C3931" s="1" t="s">
        <v>500</v>
      </c>
      <c r="D3931" s="1" t="s">
        <v>6721</v>
      </c>
      <c r="E3931" s="1">
        <v>0</v>
      </c>
      <c r="F3931" s="1">
        <v>0</v>
      </c>
      <c r="G3931" s="1">
        <v>0</v>
      </c>
      <c r="H3931" s="1" t="s">
        <v>4882</v>
      </c>
      <c r="I3931" s="2">
        <v>45992</v>
      </c>
      <c r="J3931" s="1">
        <v>100000</v>
      </c>
      <c r="K3931" s="1">
        <v>0</v>
      </c>
      <c r="L3931" s="1">
        <v>0</v>
      </c>
      <c r="M3931" s="1" t="s">
        <v>514</v>
      </c>
      <c r="N3931" s="1" t="s">
        <v>6877</v>
      </c>
      <c r="O3931" s="2">
        <v>46001</v>
      </c>
      <c r="P3931" s="1">
        <v>2</v>
      </c>
      <c r="Q3931" s="1" t="s">
        <v>6456</v>
      </c>
      <c r="R3931" s="2">
        <v>45972</v>
      </c>
      <c r="S3931" s="2"/>
      <c r="T3931" s="1">
        <v>0</v>
      </c>
    </row>
    <row r="3932" spans="1:20">
      <c r="A3932" s="1" t="s">
        <v>4885</v>
      </c>
      <c r="B3932" s="1" t="s">
        <v>499</v>
      </c>
      <c r="C3932" s="1" t="s">
        <v>500</v>
      </c>
      <c r="D3932" s="1" t="s">
        <v>6721</v>
      </c>
      <c r="E3932" s="1">
        <v>0</v>
      </c>
      <c r="F3932" s="1">
        <v>0</v>
      </c>
      <c r="G3932" s="1">
        <v>0</v>
      </c>
      <c r="H3932" s="1" t="s">
        <v>1782</v>
      </c>
      <c r="I3932" s="2">
        <v>45992</v>
      </c>
      <c r="J3932" s="1">
        <v>50000</v>
      </c>
      <c r="K3932" s="1">
        <v>0</v>
      </c>
      <c r="L3932" s="1">
        <v>0</v>
      </c>
      <c r="M3932" s="1" t="s">
        <v>514</v>
      </c>
      <c r="N3932" s="1" t="s">
        <v>6877</v>
      </c>
      <c r="O3932" s="2">
        <v>46001</v>
      </c>
      <c r="P3932" s="1">
        <v>2</v>
      </c>
      <c r="Q3932" s="1" t="s">
        <v>6456</v>
      </c>
      <c r="R3932" s="2">
        <v>45972</v>
      </c>
      <c r="S3932" s="2"/>
      <c r="T3932" s="1">
        <v>0</v>
      </c>
    </row>
    <row r="3933" spans="1:20">
      <c r="A3933" s="1" t="s">
        <v>9819</v>
      </c>
      <c r="B3933" s="1" t="s">
        <v>499</v>
      </c>
      <c r="C3933" s="1" t="s">
        <v>500</v>
      </c>
      <c r="D3933" s="1" t="s">
        <v>6721</v>
      </c>
      <c r="E3933" s="1">
        <v>0</v>
      </c>
      <c r="F3933" s="1">
        <v>0</v>
      </c>
      <c r="G3933" s="1">
        <v>0</v>
      </c>
      <c r="H3933" s="1" t="s">
        <v>2175</v>
      </c>
      <c r="I3933" s="2">
        <v>45992</v>
      </c>
      <c r="J3933" s="1">
        <v>100000</v>
      </c>
      <c r="K3933" s="1">
        <v>0</v>
      </c>
      <c r="L3933" s="1">
        <v>0</v>
      </c>
      <c r="M3933" s="1" t="s">
        <v>494</v>
      </c>
      <c r="N3933" s="1" t="s">
        <v>6877</v>
      </c>
      <c r="O3933" s="2">
        <v>46001</v>
      </c>
      <c r="P3933" s="1">
        <v>5</v>
      </c>
      <c r="Q3933" s="1" t="s">
        <v>6456</v>
      </c>
      <c r="R3933" s="2">
        <v>45972</v>
      </c>
      <c r="S3933" s="2"/>
      <c r="T3933" s="1">
        <v>0</v>
      </c>
    </row>
    <row r="3934" spans="1:20">
      <c r="A3934" s="1" t="s">
        <v>9820</v>
      </c>
      <c r="B3934" s="1" t="s">
        <v>499</v>
      </c>
      <c r="C3934" s="1" t="s">
        <v>500</v>
      </c>
      <c r="D3934" s="1" t="s">
        <v>6721</v>
      </c>
      <c r="E3934" s="1">
        <v>0</v>
      </c>
      <c r="F3934" s="1">
        <v>0</v>
      </c>
      <c r="G3934" s="1">
        <v>0</v>
      </c>
      <c r="H3934" s="1" t="s">
        <v>1688</v>
      </c>
      <c r="I3934" s="2">
        <v>45992</v>
      </c>
      <c r="J3934" s="1">
        <v>100000</v>
      </c>
      <c r="K3934" s="1">
        <v>0</v>
      </c>
      <c r="L3934" s="1">
        <v>0</v>
      </c>
      <c r="M3934" s="1" t="s">
        <v>494</v>
      </c>
      <c r="N3934" s="1" t="s">
        <v>6877</v>
      </c>
      <c r="O3934" s="2">
        <v>46001</v>
      </c>
      <c r="P3934" s="1">
        <v>5</v>
      </c>
      <c r="Q3934" s="1" t="s">
        <v>6456</v>
      </c>
      <c r="R3934" s="2">
        <v>45972</v>
      </c>
      <c r="S3934" s="2"/>
      <c r="T3934" s="1">
        <v>0</v>
      </c>
    </row>
    <row r="3935" spans="1:20">
      <c r="A3935" s="1" t="s">
        <v>4892</v>
      </c>
      <c r="B3935" s="1" t="s">
        <v>499</v>
      </c>
      <c r="C3935" s="1" t="s">
        <v>500</v>
      </c>
      <c r="D3935" s="1" t="s">
        <v>6721</v>
      </c>
      <c r="E3935" s="1">
        <v>0</v>
      </c>
      <c r="F3935" s="1">
        <v>0</v>
      </c>
      <c r="G3935" s="1">
        <v>0</v>
      </c>
      <c r="H3935" s="1" t="s">
        <v>3891</v>
      </c>
      <c r="I3935" s="2">
        <v>45992</v>
      </c>
      <c r="J3935" s="1">
        <v>60000</v>
      </c>
      <c r="K3935" s="1">
        <v>0</v>
      </c>
      <c r="L3935" s="1">
        <v>0</v>
      </c>
      <c r="M3935" s="1" t="s">
        <v>8073</v>
      </c>
      <c r="N3935" s="1" t="s">
        <v>8370</v>
      </c>
      <c r="O3935" s="2">
        <v>46001</v>
      </c>
      <c r="P3935" s="1">
        <v>5</v>
      </c>
      <c r="Q3935" s="1" t="s">
        <v>6456</v>
      </c>
      <c r="R3935" s="2">
        <v>45972</v>
      </c>
      <c r="S3935" s="2">
        <v>45981</v>
      </c>
      <c r="T3935" s="1">
        <v>145260</v>
      </c>
    </row>
    <row r="3936" spans="1:20">
      <c r="A3936" s="1" t="s">
        <v>4896</v>
      </c>
      <c r="B3936" s="1" t="s">
        <v>499</v>
      </c>
      <c r="C3936" s="1" t="s">
        <v>500</v>
      </c>
      <c r="D3936" s="1" t="s">
        <v>6721</v>
      </c>
      <c r="E3936" s="1">
        <v>0</v>
      </c>
      <c r="F3936" s="1">
        <v>0</v>
      </c>
      <c r="G3936" s="1">
        <v>0</v>
      </c>
      <c r="H3936" s="1" t="s">
        <v>2293</v>
      </c>
      <c r="I3936" s="2">
        <v>45992</v>
      </c>
      <c r="J3936" s="1">
        <v>100000</v>
      </c>
      <c r="K3936" s="1">
        <v>0</v>
      </c>
      <c r="L3936" s="1">
        <v>0</v>
      </c>
      <c r="M3936" s="1" t="s">
        <v>514</v>
      </c>
      <c r="N3936" s="1" t="s">
        <v>6877</v>
      </c>
      <c r="O3936" s="2">
        <v>46001</v>
      </c>
      <c r="P3936" s="1">
        <v>2</v>
      </c>
      <c r="Q3936" s="1" t="s">
        <v>6456</v>
      </c>
      <c r="R3936" s="2">
        <v>45972</v>
      </c>
      <c r="S3936" s="2"/>
      <c r="T3936" s="1">
        <v>0</v>
      </c>
    </row>
    <row r="3937" spans="1:20">
      <c r="A3937" s="1" t="s">
        <v>4900</v>
      </c>
      <c r="B3937" s="1" t="s">
        <v>499</v>
      </c>
      <c r="C3937" s="1" t="s">
        <v>500</v>
      </c>
      <c r="D3937" s="1" t="s">
        <v>6721</v>
      </c>
      <c r="E3937" s="1">
        <v>0</v>
      </c>
      <c r="F3937" s="1">
        <v>0</v>
      </c>
      <c r="G3937" s="1">
        <v>0</v>
      </c>
      <c r="H3937" s="1" t="s">
        <v>4902</v>
      </c>
      <c r="I3937" s="2">
        <v>45992</v>
      </c>
      <c r="J3937" s="1">
        <v>80000</v>
      </c>
      <c r="K3937" s="1">
        <v>0</v>
      </c>
      <c r="L3937" s="1">
        <v>0</v>
      </c>
      <c r="M3937" s="1" t="s">
        <v>7264</v>
      </c>
      <c r="N3937" s="1" t="s">
        <v>6877</v>
      </c>
      <c r="O3937" s="2">
        <v>46001</v>
      </c>
      <c r="P3937" s="1">
        <v>2</v>
      </c>
      <c r="Q3937" s="1" t="s">
        <v>6456</v>
      </c>
      <c r="R3937" s="2">
        <v>45972</v>
      </c>
      <c r="S3937" s="2"/>
      <c r="T3937" s="1">
        <v>0</v>
      </c>
    </row>
    <row r="3938" spans="1:20">
      <c r="A3938" s="1" t="s">
        <v>4905</v>
      </c>
      <c r="B3938" s="1" t="s">
        <v>229</v>
      </c>
      <c r="C3938" s="1" t="s">
        <v>230</v>
      </c>
      <c r="D3938" s="1" t="s">
        <v>7005</v>
      </c>
      <c r="E3938" s="1" t="s">
        <v>6426</v>
      </c>
      <c r="F3938" s="1" t="s">
        <v>6787</v>
      </c>
      <c r="G3938" s="1" t="s">
        <v>6558</v>
      </c>
      <c r="H3938" s="1" t="s">
        <v>1475</v>
      </c>
      <c r="I3938" s="2">
        <v>45987</v>
      </c>
      <c r="J3938" s="1">
        <v>6480000</v>
      </c>
      <c r="K3938" s="1">
        <v>0</v>
      </c>
      <c r="L3938" s="1">
        <v>0</v>
      </c>
      <c r="M3938" s="1" t="s">
        <v>7006</v>
      </c>
      <c r="N3938" s="1" t="s">
        <v>9821</v>
      </c>
      <c r="O3938" s="2">
        <v>46002</v>
      </c>
      <c r="P3938" s="1">
        <v>2</v>
      </c>
      <c r="Q3938" s="1" t="s">
        <v>6456</v>
      </c>
      <c r="R3938" s="2">
        <v>45972</v>
      </c>
      <c r="S3938" s="2">
        <v>45980</v>
      </c>
      <c r="T3938" s="1">
        <v>15290600</v>
      </c>
    </row>
    <row r="3939" spans="1:20">
      <c r="A3939" s="1" t="s">
        <v>4910</v>
      </c>
      <c r="B3939" s="1" t="s">
        <v>499</v>
      </c>
      <c r="C3939" s="1" t="s">
        <v>500</v>
      </c>
      <c r="D3939" s="1" t="s">
        <v>6721</v>
      </c>
      <c r="E3939" s="1">
        <v>0</v>
      </c>
      <c r="F3939" s="1">
        <v>0</v>
      </c>
      <c r="G3939" s="1">
        <v>0</v>
      </c>
      <c r="H3939" s="1" t="s">
        <v>2812</v>
      </c>
      <c r="I3939" s="2">
        <v>45992</v>
      </c>
      <c r="J3939" s="1">
        <v>100000</v>
      </c>
      <c r="K3939" s="1">
        <v>0</v>
      </c>
      <c r="L3939" s="1">
        <v>0</v>
      </c>
      <c r="M3939" s="1" t="s">
        <v>514</v>
      </c>
      <c r="N3939" s="1" t="s">
        <v>6877</v>
      </c>
      <c r="O3939" s="2">
        <v>46001</v>
      </c>
      <c r="P3939" s="1">
        <v>6</v>
      </c>
      <c r="Q3939" s="1" t="s">
        <v>6456</v>
      </c>
      <c r="R3939" s="2">
        <v>45972</v>
      </c>
      <c r="S3939" s="2"/>
      <c r="T3939" s="1">
        <v>0</v>
      </c>
    </row>
    <row r="3940" spans="1:20">
      <c r="A3940" s="1" t="s">
        <v>7004</v>
      </c>
      <c r="B3940" s="1" t="s">
        <v>229</v>
      </c>
      <c r="C3940" s="1" t="s">
        <v>230</v>
      </c>
      <c r="D3940" s="1" t="s">
        <v>7005</v>
      </c>
      <c r="E3940" s="1" t="s">
        <v>6426</v>
      </c>
      <c r="F3940" s="1" t="s">
        <v>6787</v>
      </c>
      <c r="G3940" s="1" t="s">
        <v>6558</v>
      </c>
      <c r="H3940" s="1" t="s">
        <v>1475</v>
      </c>
      <c r="I3940" s="2">
        <v>46010</v>
      </c>
      <c r="J3940" s="1">
        <v>6480000</v>
      </c>
      <c r="K3940" s="1">
        <v>0</v>
      </c>
      <c r="L3940" s="1">
        <v>0</v>
      </c>
      <c r="M3940" s="1" t="s">
        <v>7006</v>
      </c>
      <c r="N3940" s="1" t="s">
        <v>7007</v>
      </c>
      <c r="O3940" s="2">
        <v>46028</v>
      </c>
      <c r="P3940" s="1">
        <v>2</v>
      </c>
      <c r="Q3940" s="1" t="s">
        <v>6456</v>
      </c>
      <c r="R3940" s="2">
        <v>45972</v>
      </c>
      <c r="S3940" s="2"/>
      <c r="T3940" s="1">
        <v>0</v>
      </c>
    </row>
    <row r="3941" spans="1:20">
      <c r="A3941" s="1" t="s">
        <v>4915</v>
      </c>
      <c r="B3941" s="1" t="s">
        <v>499</v>
      </c>
      <c r="C3941" s="1" t="s">
        <v>500</v>
      </c>
      <c r="D3941" s="1" t="s">
        <v>6721</v>
      </c>
      <c r="E3941" s="1">
        <v>0</v>
      </c>
      <c r="F3941" s="1">
        <v>0</v>
      </c>
      <c r="G3941" s="1">
        <v>0</v>
      </c>
      <c r="H3941" s="1" t="s">
        <v>2202</v>
      </c>
      <c r="I3941" s="2">
        <v>45992</v>
      </c>
      <c r="J3941" s="1">
        <v>100000</v>
      </c>
      <c r="K3941" s="1">
        <v>0</v>
      </c>
      <c r="L3941" s="1">
        <v>0</v>
      </c>
      <c r="M3941" s="1" t="s">
        <v>514</v>
      </c>
      <c r="N3941" s="1" t="s">
        <v>6877</v>
      </c>
      <c r="O3941" s="2">
        <v>46001</v>
      </c>
      <c r="P3941" s="1">
        <v>5</v>
      </c>
      <c r="Q3941" s="1" t="s">
        <v>6456</v>
      </c>
      <c r="R3941" s="2">
        <v>45972</v>
      </c>
      <c r="S3941" s="2"/>
      <c r="T3941" s="1">
        <v>0</v>
      </c>
    </row>
    <row r="3942" spans="1:20">
      <c r="A3942" s="1" t="s">
        <v>4919</v>
      </c>
      <c r="B3942" s="1" t="s">
        <v>499</v>
      </c>
      <c r="C3942" s="1" t="s">
        <v>500</v>
      </c>
      <c r="D3942" s="1" t="s">
        <v>6721</v>
      </c>
      <c r="E3942" s="1">
        <v>0</v>
      </c>
      <c r="F3942" s="1">
        <v>0</v>
      </c>
      <c r="G3942" s="1">
        <v>0</v>
      </c>
      <c r="H3942" s="1" t="s">
        <v>2981</v>
      </c>
      <c r="I3942" s="2">
        <v>45992</v>
      </c>
      <c r="J3942" s="1">
        <v>100000</v>
      </c>
      <c r="K3942" s="1">
        <v>0</v>
      </c>
      <c r="L3942" s="1">
        <v>0</v>
      </c>
      <c r="M3942" s="1" t="s">
        <v>514</v>
      </c>
      <c r="N3942" s="1" t="s">
        <v>6877</v>
      </c>
      <c r="O3942" s="2">
        <v>46001</v>
      </c>
      <c r="P3942" s="1">
        <v>2</v>
      </c>
      <c r="Q3942" s="1" t="s">
        <v>6456</v>
      </c>
      <c r="R3942" s="2">
        <v>45972</v>
      </c>
      <c r="S3942" s="2"/>
      <c r="T3942" s="1">
        <v>0</v>
      </c>
    </row>
    <row r="3943" spans="1:20">
      <c r="A3943" s="1" t="s">
        <v>4923</v>
      </c>
      <c r="B3943" s="1" t="s">
        <v>499</v>
      </c>
      <c r="C3943" s="1" t="s">
        <v>500</v>
      </c>
      <c r="D3943" s="1" t="s">
        <v>7009</v>
      </c>
      <c r="E3943" s="1">
        <v>0</v>
      </c>
      <c r="F3943" s="1">
        <v>0</v>
      </c>
      <c r="G3943" s="1">
        <v>0</v>
      </c>
      <c r="H3943" s="1" t="s">
        <v>568</v>
      </c>
      <c r="I3943" s="2">
        <v>45992</v>
      </c>
      <c r="J3943" s="1">
        <v>200000</v>
      </c>
      <c r="K3943" s="1">
        <v>0</v>
      </c>
      <c r="L3943" s="1">
        <v>0</v>
      </c>
      <c r="M3943" s="1" t="s">
        <v>566</v>
      </c>
      <c r="N3943" s="1" t="s">
        <v>7268</v>
      </c>
      <c r="O3943" s="2">
        <v>46001</v>
      </c>
      <c r="P3943" s="1">
        <v>7</v>
      </c>
      <c r="Q3943" s="1" t="s">
        <v>6456</v>
      </c>
      <c r="R3943" s="2">
        <v>45972</v>
      </c>
      <c r="S3943" s="2"/>
      <c r="T3943" s="1">
        <v>0</v>
      </c>
    </row>
    <row r="3944" spans="1:20">
      <c r="A3944" s="1" t="s">
        <v>4928</v>
      </c>
      <c r="B3944" s="1" t="s">
        <v>499</v>
      </c>
      <c r="C3944" s="1" t="s">
        <v>500</v>
      </c>
      <c r="D3944" s="1" t="s">
        <v>6721</v>
      </c>
      <c r="E3944" s="1">
        <v>0</v>
      </c>
      <c r="F3944" s="1">
        <v>0</v>
      </c>
      <c r="G3944" s="1">
        <v>0</v>
      </c>
      <c r="H3944" s="1" t="s">
        <v>546</v>
      </c>
      <c r="I3944" s="2">
        <v>45992</v>
      </c>
      <c r="J3944" s="1">
        <v>120000</v>
      </c>
      <c r="K3944" s="1">
        <v>0</v>
      </c>
      <c r="L3944" s="1">
        <v>0</v>
      </c>
      <c r="M3944" s="1" t="s">
        <v>544</v>
      </c>
      <c r="N3944" s="1" t="s">
        <v>6877</v>
      </c>
      <c r="O3944" s="2">
        <v>46001</v>
      </c>
      <c r="P3944" s="1">
        <v>2</v>
      </c>
      <c r="Q3944" s="1" t="s">
        <v>6456</v>
      </c>
      <c r="R3944" s="2">
        <v>45972</v>
      </c>
      <c r="S3944" s="2">
        <v>45981</v>
      </c>
      <c r="T3944" s="1">
        <v>290040</v>
      </c>
    </row>
    <row r="3945" spans="1:20">
      <c r="A3945" s="1" t="s">
        <v>7008</v>
      </c>
      <c r="B3945" s="1" t="s">
        <v>499</v>
      </c>
      <c r="C3945" s="1" t="s">
        <v>500</v>
      </c>
      <c r="D3945" s="1" t="s">
        <v>7009</v>
      </c>
      <c r="E3945" s="1">
        <v>0</v>
      </c>
      <c r="F3945" s="1">
        <v>0</v>
      </c>
      <c r="G3945" s="1">
        <v>0</v>
      </c>
      <c r="H3945" s="1" t="s">
        <v>7010</v>
      </c>
      <c r="I3945" s="2">
        <v>45999</v>
      </c>
      <c r="J3945" s="1">
        <v>200000</v>
      </c>
      <c r="K3945" s="1">
        <v>0</v>
      </c>
      <c r="L3945" s="1">
        <v>0</v>
      </c>
      <c r="M3945" s="1" t="s">
        <v>566</v>
      </c>
      <c r="N3945" s="1" t="s">
        <v>7011</v>
      </c>
      <c r="O3945" s="2">
        <v>46008</v>
      </c>
      <c r="P3945" s="1">
        <v>7</v>
      </c>
      <c r="Q3945" s="1" t="s">
        <v>6456</v>
      </c>
      <c r="R3945" s="2">
        <v>45972</v>
      </c>
      <c r="S3945" s="2"/>
      <c r="T3945" s="1">
        <v>0</v>
      </c>
    </row>
    <row r="3946" spans="1:20">
      <c r="A3946" s="1" t="s">
        <v>9822</v>
      </c>
      <c r="B3946" s="1" t="s">
        <v>499</v>
      </c>
      <c r="C3946" s="1" t="s">
        <v>500</v>
      </c>
      <c r="D3946" s="1" t="s">
        <v>6721</v>
      </c>
      <c r="E3946" s="1">
        <v>0</v>
      </c>
      <c r="F3946" s="1">
        <v>0</v>
      </c>
      <c r="G3946" s="1">
        <v>0</v>
      </c>
      <c r="H3946" s="1" t="s">
        <v>9823</v>
      </c>
      <c r="I3946" s="2">
        <v>45992</v>
      </c>
      <c r="J3946" s="1">
        <v>100000</v>
      </c>
      <c r="K3946" s="1">
        <v>0</v>
      </c>
      <c r="L3946" s="1">
        <v>0</v>
      </c>
      <c r="M3946" s="1" t="s">
        <v>494</v>
      </c>
      <c r="N3946" s="1" t="s">
        <v>6877</v>
      </c>
      <c r="O3946" s="2">
        <v>46001</v>
      </c>
      <c r="P3946" s="1">
        <v>5</v>
      </c>
      <c r="Q3946" s="1" t="s">
        <v>6456</v>
      </c>
      <c r="R3946" s="2">
        <v>45972</v>
      </c>
      <c r="S3946" s="2"/>
      <c r="T3946" s="1">
        <v>0</v>
      </c>
    </row>
    <row r="3947" spans="1:20">
      <c r="A3947" s="1" t="s">
        <v>4932</v>
      </c>
      <c r="B3947" s="1" t="s">
        <v>499</v>
      </c>
      <c r="C3947" s="1" t="s">
        <v>500</v>
      </c>
      <c r="D3947" s="1" t="s">
        <v>6721</v>
      </c>
      <c r="E3947" s="1">
        <v>0</v>
      </c>
      <c r="F3947" s="1">
        <v>0</v>
      </c>
      <c r="G3947" s="1">
        <v>0</v>
      </c>
      <c r="H3947" s="1" t="s">
        <v>659</v>
      </c>
      <c r="I3947" s="2">
        <v>45992</v>
      </c>
      <c r="J3947" s="1">
        <v>660000</v>
      </c>
      <c r="K3947" s="1">
        <v>0</v>
      </c>
      <c r="L3947" s="1">
        <v>0</v>
      </c>
      <c r="M3947" s="1" t="s">
        <v>514</v>
      </c>
      <c r="N3947" s="1" t="s">
        <v>6877</v>
      </c>
      <c r="O3947" s="2">
        <v>46001</v>
      </c>
      <c r="P3947" s="1">
        <v>2</v>
      </c>
      <c r="Q3947" s="1" t="s">
        <v>6456</v>
      </c>
      <c r="R3947" s="2">
        <v>45972</v>
      </c>
      <c r="S3947" s="2"/>
      <c r="T3947" s="1">
        <v>0</v>
      </c>
    </row>
    <row r="3948" spans="1:20">
      <c r="A3948" s="1" t="s">
        <v>4937</v>
      </c>
      <c r="B3948" s="1" t="s">
        <v>499</v>
      </c>
      <c r="C3948" s="1" t="s">
        <v>500</v>
      </c>
      <c r="D3948" s="1" t="s">
        <v>7009</v>
      </c>
      <c r="E3948" s="1">
        <v>0</v>
      </c>
      <c r="F3948" s="1">
        <v>0</v>
      </c>
      <c r="G3948" s="1">
        <v>0</v>
      </c>
      <c r="H3948" s="1" t="s">
        <v>4941</v>
      </c>
      <c r="I3948" s="2">
        <v>45992</v>
      </c>
      <c r="J3948" s="1">
        <v>200000</v>
      </c>
      <c r="K3948" s="1">
        <v>0</v>
      </c>
      <c r="L3948" s="1">
        <v>0</v>
      </c>
      <c r="M3948" s="1" t="s">
        <v>7267</v>
      </c>
      <c r="N3948" s="1" t="s">
        <v>7268</v>
      </c>
      <c r="O3948" s="2">
        <v>46001</v>
      </c>
      <c r="P3948" s="1">
        <v>6</v>
      </c>
      <c r="Q3948" s="1" t="s">
        <v>6456</v>
      </c>
      <c r="R3948" s="2">
        <v>45972</v>
      </c>
      <c r="S3948" s="2"/>
      <c r="T3948" s="1">
        <v>0</v>
      </c>
    </row>
    <row r="3949" spans="1:20">
      <c r="A3949" s="1" t="s">
        <v>4944</v>
      </c>
      <c r="B3949" s="1" t="s">
        <v>499</v>
      </c>
      <c r="C3949" s="1" t="s">
        <v>500</v>
      </c>
      <c r="D3949" s="1" t="s">
        <v>6721</v>
      </c>
      <c r="E3949" s="1">
        <v>0</v>
      </c>
      <c r="F3949" s="1">
        <v>0</v>
      </c>
      <c r="G3949" s="1">
        <v>0</v>
      </c>
      <c r="H3949" s="1" t="s">
        <v>1772</v>
      </c>
      <c r="I3949" s="2">
        <v>45992</v>
      </c>
      <c r="J3949" s="1">
        <v>100000</v>
      </c>
      <c r="K3949" s="1">
        <v>0</v>
      </c>
      <c r="L3949" s="1">
        <v>0</v>
      </c>
      <c r="M3949" s="1" t="s">
        <v>514</v>
      </c>
      <c r="N3949" s="1" t="s">
        <v>6877</v>
      </c>
      <c r="O3949" s="2">
        <v>46001</v>
      </c>
      <c r="P3949" s="1">
        <v>2</v>
      </c>
      <c r="Q3949" s="1" t="s">
        <v>6456</v>
      </c>
      <c r="R3949" s="2">
        <v>45972</v>
      </c>
      <c r="S3949" s="2"/>
      <c r="T3949" s="1">
        <v>0</v>
      </c>
    </row>
    <row r="3950" spans="1:20">
      <c r="A3950" s="1" t="s">
        <v>4948</v>
      </c>
      <c r="B3950" s="1" t="s">
        <v>499</v>
      </c>
      <c r="C3950" s="1" t="s">
        <v>500</v>
      </c>
      <c r="D3950" s="1" t="s">
        <v>7247</v>
      </c>
      <c r="E3950" s="1" t="s">
        <v>7248</v>
      </c>
      <c r="F3950" s="1">
        <v>0</v>
      </c>
      <c r="G3950" s="1">
        <v>0</v>
      </c>
      <c r="H3950" s="1" t="s">
        <v>3970</v>
      </c>
      <c r="I3950" s="2">
        <v>45999</v>
      </c>
      <c r="J3950" s="1">
        <v>100000</v>
      </c>
      <c r="K3950" s="1">
        <v>0</v>
      </c>
      <c r="L3950" s="1">
        <v>0</v>
      </c>
      <c r="M3950" s="1" t="s">
        <v>9638</v>
      </c>
      <c r="N3950" s="1" t="s">
        <v>6877</v>
      </c>
      <c r="O3950" s="2">
        <v>46008</v>
      </c>
      <c r="P3950" s="1">
        <v>1</v>
      </c>
      <c r="Q3950" s="1" t="s">
        <v>6456</v>
      </c>
      <c r="R3950" s="2">
        <v>45972</v>
      </c>
      <c r="S3950" s="2"/>
      <c r="T3950" s="1">
        <v>0</v>
      </c>
    </row>
    <row r="3951" spans="1:20">
      <c r="A3951" s="1" t="s">
        <v>9824</v>
      </c>
      <c r="B3951" s="1" t="s">
        <v>154</v>
      </c>
      <c r="C3951" s="1" t="s">
        <v>155</v>
      </c>
      <c r="D3951" s="1" t="s">
        <v>6503</v>
      </c>
      <c r="E3951" s="1">
        <v>0</v>
      </c>
      <c r="F3951" s="1">
        <v>0</v>
      </c>
      <c r="G3951" s="1">
        <v>0</v>
      </c>
      <c r="H3951" s="1" t="s">
        <v>9825</v>
      </c>
      <c r="I3951" s="2">
        <v>45993</v>
      </c>
      <c r="J3951" s="1">
        <v>4000</v>
      </c>
      <c r="K3951" s="1">
        <v>0</v>
      </c>
      <c r="L3951" s="1">
        <v>0</v>
      </c>
      <c r="M3951" s="1" t="s">
        <v>8456</v>
      </c>
      <c r="N3951" s="1"/>
      <c r="O3951" s="2">
        <v>45995</v>
      </c>
      <c r="P3951" s="1">
        <v>2</v>
      </c>
      <c r="Q3951" s="1" t="s">
        <v>6443</v>
      </c>
      <c r="R3951" s="2">
        <v>45972</v>
      </c>
      <c r="S3951" s="2"/>
      <c r="T3951" s="1">
        <v>0</v>
      </c>
    </row>
    <row r="3952" spans="1:20">
      <c r="A3952" s="1" t="s">
        <v>5028</v>
      </c>
      <c r="B3952" s="1" t="s">
        <v>154</v>
      </c>
      <c r="C3952" s="1" t="s">
        <v>155</v>
      </c>
      <c r="D3952" s="1" t="s">
        <v>7216</v>
      </c>
      <c r="E3952" s="1">
        <v>0</v>
      </c>
      <c r="F3952" s="1">
        <v>0</v>
      </c>
      <c r="G3952" s="1">
        <v>0</v>
      </c>
      <c r="H3952" s="1" t="s">
        <v>5009</v>
      </c>
      <c r="I3952" s="2">
        <v>45993</v>
      </c>
      <c r="J3952" s="1">
        <v>6000</v>
      </c>
      <c r="K3952" s="1">
        <v>6000</v>
      </c>
      <c r="L3952" s="1">
        <v>0</v>
      </c>
      <c r="M3952" s="1" t="s">
        <v>8058</v>
      </c>
      <c r="N3952" s="1"/>
      <c r="O3952" s="2">
        <v>45995</v>
      </c>
      <c r="P3952" s="1">
        <v>2</v>
      </c>
      <c r="Q3952" s="1" t="s">
        <v>6443</v>
      </c>
      <c r="R3952" s="2">
        <v>45972</v>
      </c>
      <c r="S3952" s="2">
        <v>45980</v>
      </c>
      <c r="T3952" s="1">
        <v>6000</v>
      </c>
    </row>
    <row r="3953" spans="1:20">
      <c r="A3953" s="1" t="s">
        <v>9826</v>
      </c>
      <c r="B3953" s="1" t="s">
        <v>154</v>
      </c>
      <c r="C3953" s="1" t="s">
        <v>155</v>
      </c>
      <c r="D3953" s="1" t="s">
        <v>7216</v>
      </c>
      <c r="E3953" s="1">
        <v>0</v>
      </c>
      <c r="F3953" s="1">
        <v>0</v>
      </c>
      <c r="G3953" s="1">
        <v>0</v>
      </c>
      <c r="H3953" s="1" t="s">
        <v>2039</v>
      </c>
      <c r="I3953" s="2">
        <v>45993</v>
      </c>
      <c r="J3953" s="1">
        <v>11000</v>
      </c>
      <c r="K3953" s="1">
        <v>0</v>
      </c>
      <c r="L3953" s="1">
        <v>0</v>
      </c>
      <c r="M3953" s="1" t="s">
        <v>8058</v>
      </c>
      <c r="N3953" s="1"/>
      <c r="O3953" s="2">
        <v>45995</v>
      </c>
      <c r="P3953" s="1">
        <v>2</v>
      </c>
      <c r="Q3953" s="1" t="s">
        <v>6443</v>
      </c>
      <c r="R3953" s="2">
        <v>45972</v>
      </c>
      <c r="S3953" s="2"/>
      <c r="T3953" s="1">
        <v>0</v>
      </c>
    </row>
    <row r="3954" spans="1:20">
      <c r="A3954" s="1" t="s">
        <v>9827</v>
      </c>
      <c r="B3954" s="1" t="s">
        <v>154</v>
      </c>
      <c r="C3954" s="1" t="s">
        <v>155</v>
      </c>
      <c r="D3954" s="1" t="s">
        <v>7216</v>
      </c>
      <c r="E3954" s="1">
        <v>0</v>
      </c>
      <c r="F3954" s="1">
        <v>0</v>
      </c>
      <c r="G3954" s="1">
        <v>0</v>
      </c>
      <c r="H3954" s="1" t="s">
        <v>9828</v>
      </c>
      <c r="I3954" s="2">
        <v>46000</v>
      </c>
      <c r="J3954" s="1">
        <v>1000</v>
      </c>
      <c r="K3954" s="1">
        <v>0</v>
      </c>
      <c r="L3954" s="1">
        <v>0</v>
      </c>
      <c r="M3954" s="1" t="s">
        <v>8058</v>
      </c>
      <c r="N3954" s="1"/>
      <c r="O3954" s="2">
        <v>46002</v>
      </c>
      <c r="P3954" s="1">
        <v>2</v>
      </c>
      <c r="Q3954" s="1" t="s">
        <v>6443</v>
      </c>
      <c r="R3954" s="2">
        <v>45972</v>
      </c>
      <c r="S3954" s="2"/>
      <c r="T3954" s="1">
        <v>0</v>
      </c>
    </row>
    <row r="3955" spans="1:20">
      <c r="A3955" s="1" t="s">
        <v>7012</v>
      </c>
      <c r="B3955" s="1" t="s">
        <v>2710</v>
      </c>
      <c r="C3955" s="1" t="s">
        <v>2711</v>
      </c>
      <c r="D3955" s="1">
        <v>0</v>
      </c>
      <c r="E3955" s="1">
        <v>0</v>
      </c>
      <c r="F3955" s="1">
        <v>0</v>
      </c>
      <c r="G3955" s="1">
        <v>0</v>
      </c>
      <c r="H3955" s="1" t="s">
        <v>7013</v>
      </c>
      <c r="I3955" s="2">
        <v>46013</v>
      </c>
      <c r="J3955" s="1">
        <v>3000</v>
      </c>
      <c r="K3955" s="1">
        <v>0</v>
      </c>
      <c r="L3955" s="1">
        <v>0</v>
      </c>
      <c r="M3955" s="1"/>
      <c r="N3955" s="1" t="s">
        <v>7014</v>
      </c>
      <c r="O3955" s="2">
        <v>46017</v>
      </c>
      <c r="P3955" s="1">
        <v>2</v>
      </c>
      <c r="Q3955" s="1" t="s">
        <v>6990</v>
      </c>
      <c r="R3955" s="2">
        <v>45973</v>
      </c>
      <c r="S3955" s="2"/>
      <c r="T3955" s="1">
        <v>0</v>
      </c>
    </row>
    <row r="3956" spans="1:20">
      <c r="A3956" s="1" t="s">
        <v>9832</v>
      </c>
      <c r="B3956" s="1" t="s">
        <v>1163</v>
      </c>
      <c r="C3956" s="1" t="s">
        <v>1164</v>
      </c>
      <c r="D3956" s="1" t="s">
        <v>6454</v>
      </c>
      <c r="E3956" s="1">
        <v>0</v>
      </c>
      <c r="F3956" s="1">
        <v>0</v>
      </c>
      <c r="G3956" s="1">
        <v>0</v>
      </c>
      <c r="H3956" s="1" t="s">
        <v>7310</v>
      </c>
      <c r="I3956" s="2">
        <v>45993</v>
      </c>
      <c r="J3956" s="1">
        <v>14000</v>
      </c>
      <c r="K3956" s="1">
        <v>0</v>
      </c>
      <c r="L3956" s="1">
        <v>0</v>
      </c>
      <c r="M3956" s="1" t="s">
        <v>7311</v>
      </c>
      <c r="N3956" s="1" t="s">
        <v>6571</v>
      </c>
      <c r="O3956" s="2">
        <v>45995</v>
      </c>
      <c r="P3956" s="1">
        <v>1</v>
      </c>
      <c r="Q3956" s="1" t="s">
        <v>6430</v>
      </c>
      <c r="R3956" s="2">
        <v>45973</v>
      </c>
      <c r="S3956" s="2"/>
      <c r="T3956" s="1">
        <v>0</v>
      </c>
    </row>
    <row r="3957" spans="1:20">
      <c r="A3957" s="1" t="s">
        <v>5035</v>
      </c>
      <c r="B3957" s="1" t="s">
        <v>387</v>
      </c>
      <c r="C3957" s="1" t="s">
        <v>388</v>
      </c>
      <c r="D3957" s="1" t="s">
        <v>6721</v>
      </c>
      <c r="E3957" s="1">
        <v>0</v>
      </c>
      <c r="F3957" s="1">
        <v>0</v>
      </c>
      <c r="G3957" s="1">
        <v>0</v>
      </c>
      <c r="H3957" s="1" t="s">
        <v>1310</v>
      </c>
      <c r="I3957" s="2">
        <v>45986</v>
      </c>
      <c r="J3957" s="1">
        <v>800000</v>
      </c>
      <c r="K3957" s="1">
        <v>0</v>
      </c>
      <c r="L3957" s="1">
        <v>0</v>
      </c>
      <c r="M3957" s="1" t="s">
        <v>384</v>
      </c>
      <c r="N3957" s="1" t="s">
        <v>8269</v>
      </c>
      <c r="O3957" s="2">
        <v>45995</v>
      </c>
      <c r="P3957" s="1">
        <v>3</v>
      </c>
      <c r="Q3957" s="1" t="s">
        <v>6456</v>
      </c>
      <c r="R3957" s="2">
        <v>45973</v>
      </c>
      <c r="S3957" s="2">
        <v>45974</v>
      </c>
      <c r="T3957" s="1">
        <v>2558115</v>
      </c>
    </row>
    <row r="3958" spans="1:20">
      <c r="A3958" s="1" t="s">
        <v>7015</v>
      </c>
      <c r="B3958" s="1" t="s">
        <v>387</v>
      </c>
      <c r="C3958" s="1" t="s">
        <v>388</v>
      </c>
      <c r="D3958" s="1" t="s">
        <v>6721</v>
      </c>
      <c r="E3958" s="1">
        <v>0</v>
      </c>
      <c r="F3958" s="1">
        <v>0</v>
      </c>
      <c r="G3958" s="1">
        <v>0</v>
      </c>
      <c r="H3958" s="1" t="s">
        <v>1310</v>
      </c>
      <c r="I3958" s="2">
        <v>46006</v>
      </c>
      <c r="J3958" s="1">
        <v>800000</v>
      </c>
      <c r="K3958" s="1">
        <v>0</v>
      </c>
      <c r="L3958" s="1">
        <v>0</v>
      </c>
      <c r="M3958" s="1" t="s">
        <v>384</v>
      </c>
      <c r="N3958" s="1" t="s">
        <v>8269</v>
      </c>
      <c r="O3958" s="2">
        <v>46013</v>
      </c>
      <c r="P3958" s="1">
        <v>3</v>
      </c>
      <c r="Q3958" s="1" t="s">
        <v>6456</v>
      </c>
      <c r="R3958" s="2">
        <v>45973</v>
      </c>
      <c r="S3958" s="2"/>
      <c r="T3958" s="1">
        <v>0</v>
      </c>
    </row>
    <row r="3959" spans="1:20">
      <c r="A3959" s="1" t="s">
        <v>7017</v>
      </c>
      <c r="B3959" s="1" t="s">
        <v>387</v>
      </c>
      <c r="C3959" s="1" t="s">
        <v>388</v>
      </c>
      <c r="D3959" s="1" t="s">
        <v>6721</v>
      </c>
      <c r="E3959" s="1">
        <v>0</v>
      </c>
      <c r="F3959" s="1">
        <v>0</v>
      </c>
      <c r="G3959" s="1">
        <v>0</v>
      </c>
      <c r="H3959" s="1" t="s">
        <v>1301</v>
      </c>
      <c r="I3959" s="2">
        <v>46006</v>
      </c>
      <c r="J3959" s="1">
        <v>800000</v>
      </c>
      <c r="K3959" s="1">
        <v>0</v>
      </c>
      <c r="L3959" s="1">
        <v>0</v>
      </c>
      <c r="M3959" s="1" t="s">
        <v>384</v>
      </c>
      <c r="N3959" s="1" t="s">
        <v>7018</v>
      </c>
      <c r="O3959" s="2">
        <v>46013</v>
      </c>
      <c r="P3959" s="1">
        <v>3</v>
      </c>
      <c r="Q3959" s="1" t="s">
        <v>6456</v>
      </c>
      <c r="R3959" s="2">
        <v>45973</v>
      </c>
      <c r="S3959" s="2"/>
      <c r="T3959" s="1">
        <v>0</v>
      </c>
    </row>
    <row r="3960" spans="1:20">
      <c r="A3960" s="1" t="s">
        <v>5050</v>
      </c>
      <c r="B3960" s="1" t="s">
        <v>88</v>
      </c>
      <c r="C3960" s="1" t="s">
        <v>89</v>
      </c>
      <c r="D3960" s="1" t="s">
        <v>6488</v>
      </c>
      <c r="E3960" s="1">
        <v>0</v>
      </c>
      <c r="F3960" s="1">
        <v>0</v>
      </c>
      <c r="G3960" s="1">
        <v>0</v>
      </c>
      <c r="H3960" s="1" t="s">
        <v>5053</v>
      </c>
      <c r="I3960" s="2">
        <v>45987</v>
      </c>
      <c r="J3960" s="1">
        <v>3000</v>
      </c>
      <c r="K3960" s="1">
        <v>0</v>
      </c>
      <c r="L3960" s="1">
        <v>0</v>
      </c>
      <c r="M3960" s="1" t="s">
        <v>6719</v>
      </c>
      <c r="N3960" s="1" t="s">
        <v>9833</v>
      </c>
      <c r="O3960" s="2">
        <v>45992</v>
      </c>
      <c r="P3960" s="1">
        <v>2</v>
      </c>
      <c r="Q3960" s="1" t="s">
        <v>6443</v>
      </c>
      <c r="R3960" s="2">
        <v>45973</v>
      </c>
      <c r="S3960" s="2">
        <v>45987</v>
      </c>
      <c r="T3960" s="1">
        <v>3000</v>
      </c>
    </row>
    <row r="3961" spans="1:20">
      <c r="A3961" s="1" t="s">
        <v>7019</v>
      </c>
      <c r="B3961" s="1" t="s">
        <v>2056</v>
      </c>
      <c r="C3961" s="1" t="s">
        <v>2057</v>
      </c>
      <c r="D3961" s="1" t="s">
        <v>7020</v>
      </c>
      <c r="E3961" s="1" t="s">
        <v>7021</v>
      </c>
      <c r="F3961" s="1">
        <v>0</v>
      </c>
      <c r="G3961" s="1">
        <v>0</v>
      </c>
      <c r="H3961" s="1" t="s">
        <v>2055</v>
      </c>
      <c r="I3961" s="2">
        <v>46007</v>
      </c>
      <c r="J3961" s="1">
        <v>1750000</v>
      </c>
      <c r="K3961" s="1">
        <v>0</v>
      </c>
      <c r="L3961" s="1">
        <v>0</v>
      </c>
      <c r="M3961" s="1" t="s">
        <v>7022</v>
      </c>
      <c r="N3961" s="1"/>
      <c r="O3961" s="2">
        <v>46010</v>
      </c>
      <c r="P3961" s="1">
        <v>1</v>
      </c>
      <c r="Q3961" s="1" t="s">
        <v>6430</v>
      </c>
      <c r="R3961" s="2">
        <v>45973</v>
      </c>
      <c r="S3961" s="2"/>
      <c r="T3961" s="1">
        <v>0</v>
      </c>
    </row>
    <row r="3962" spans="1:20">
      <c r="A3962" s="1" t="s">
        <v>5149</v>
      </c>
      <c r="B3962" s="1" t="s">
        <v>154</v>
      </c>
      <c r="C3962" s="1" t="s">
        <v>155</v>
      </c>
      <c r="D3962" s="1" t="s">
        <v>7023</v>
      </c>
      <c r="E3962" s="1">
        <v>0</v>
      </c>
      <c r="F3962" s="1">
        <v>0</v>
      </c>
      <c r="G3962" s="1">
        <v>0</v>
      </c>
      <c r="H3962" s="1" t="s">
        <v>5152</v>
      </c>
      <c r="I3962" s="2">
        <v>45986</v>
      </c>
      <c r="J3962" s="1">
        <v>25000</v>
      </c>
      <c r="K3962" s="1">
        <v>0</v>
      </c>
      <c r="L3962" s="1">
        <v>0</v>
      </c>
      <c r="M3962" s="1" t="s">
        <v>9228</v>
      </c>
      <c r="N3962" s="1" t="s">
        <v>7024</v>
      </c>
      <c r="O3962" s="2">
        <v>45988</v>
      </c>
      <c r="P3962" s="1">
        <v>4</v>
      </c>
      <c r="Q3962" s="1" t="s">
        <v>6443</v>
      </c>
      <c r="R3962" s="2">
        <v>45973</v>
      </c>
      <c r="S3962" s="2">
        <v>45987</v>
      </c>
      <c r="T3962" s="1">
        <v>25002</v>
      </c>
    </row>
    <row r="3963" spans="1:20">
      <c r="A3963" s="1" t="s">
        <v>5155</v>
      </c>
      <c r="B3963" s="1" t="s">
        <v>154</v>
      </c>
      <c r="C3963" s="1" t="s">
        <v>155</v>
      </c>
      <c r="D3963" s="1" t="s">
        <v>7023</v>
      </c>
      <c r="E3963" s="1">
        <v>0</v>
      </c>
      <c r="F3963" s="1">
        <v>0</v>
      </c>
      <c r="G3963" s="1">
        <v>0</v>
      </c>
      <c r="H3963" s="1" t="s">
        <v>5159</v>
      </c>
      <c r="I3963" s="2">
        <v>45986</v>
      </c>
      <c r="J3963" s="1">
        <v>20000</v>
      </c>
      <c r="K3963" s="1">
        <v>0</v>
      </c>
      <c r="L3963" s="1">
        <v>0</v>
      </c>
      <c r="M3963" s="1" t="s">
        <v>9228</v>
      </c>
      <c r="N3963" s="1" t="s">
        <v>7024</v>
      </c>
      <c r="O3963" s="2">
        <v>45988</v>
      </c>
      <c r="P3963" s="1">
        <v>4</v>
      </c>
      <c r="Q3963" s="1" t="s">
        <v>6443</v>
      </c>
      <c r="R3963" s="2">
        <v>45973</v>
      </c>
      <c r="S3963" s="2"/>
      <c r="T3963" s="1">
        <v>0</v>
      </c>
    </row>
    <row r="3964" spans="1:20">
      <c r="A3964" s="1" t="s">
        <v>9841</v>
      </c>
      <c r="B3964" s="1" t="s">
        <v>154</v>
      </c>
      <c r="C3964" s="1" t="s">
        <v>155</v>
      </c>
      <c r="D3964" s="1" t="s">
        <v>7023</v>
      </c>
      <c r="E3964" s="1">
        <v>0</v>
      </c>
      <c r="F3964" s="1">
        <v>0</v>
      </c>
      <c r="G3964" s="1">
        <v>0</v>
      </c>
      <c r="H3964" s="1" t="s">
        <v>3565</v>
      </c>
      <c r="I3964" s="2">
        <v>45986</v>
      </c>
      <c r="J3964" s="1">
        <v>20000</v>
      </c>
      <c r="K3964" s="1">
        <v>0</v>
      </c>
      <c r="L3964" s="1">
        <v>0</v>
      </c>
      <c r="M3964" s="1" t="s">
        <v>9228</v>
      </c>
      <c r="N3964" s="1" t="s">
        <v>7024</v>
      </c>
      <c r="O3964" s="2">
        <v>45988</v>
      </c>
      <c r="P3964" s="1">
        <v>3</v>
      </c>
      <c r="Q3964" s="1" t="s">
        <v>6443</v>
      </c>
      <c r="R3964" s="2">
        <v>45973</v>
      </c>
      <c r="S3964" s="2"/>
      <c r="T3964" s="1">
        <v>0</v>
      </c>
    </row>
    <row r="3965" spans="1:20">
      <c r="A3965" s="1" t="s">
        <v>5161</v>
      </c>
      <c r="B3965" s="1" t="s">
        <v>154</v>
      </c>
      <c r="C3965" s="1" t="s">
        <v>155</v>
      </c>
      <c r="D3965" s="1" t="s">
        <v>7023</v>
      </c>
      <c r="E3965" s="1">
        <v>0</v>
      </c>
      <c r="F3965" s="1">
        <v>0</v>
      </c>
      <c r="G3965" s="1">
        <v>0</v>
      </c>
      <c r="H3965" s="1" t="s">
        <v>2569</v>
      </c>
      <c r="I3965" s="2">
        <v>45986</v>
      </c>
      <c r="J3965" s="1">
        <v>75000</v>
      </c>
      <c r="K3965" s="1">
        <v>75000</v>
      </c>
      <c r="L3965" s="1">
        <v>0</v>
      </c>
      <c r="M3965" s="1" t="s">
        <v>9214</v>
      </c>
      <c r="N3965" s="1" t="s">
        <v>7024</v>
      </c>
      <c r="O3965" s="2">
        <v>45988</v>
      </c>
      <c r="P3965" s="1">
        <v>2</v>
      </c>
      <c r="Q3965" s="1" t="s">
        <v>6443</v>
      </c>
      <c r="R3965" s="2">
        <v>45973</v>
      </c>
      <c r="S3965" s="2">
        <v>45982</v>
      </c>
      <c r="T3965" s="1">
        <v>75000</v>
      </c>
    </row>
    <row r="3966" spans="1:20">
      <c r="A3966" s="1" t="s">
        <v>5174</v>
      </c>
      <c r="B3966" s="1" t="s">
        <v>154</v>
      </c>
      <c r="C3966" s="1" t="s">
        <v>155</v>
      </c>
      <c r="D3966" s="1" t="s">
        <v>7023</v>
      </c>
      <c r="E3966" s="1">
        <v>0</v>
      </c>
      <c r="F3966" s="1">
        <v>0</v>
      </c>
      <c r="G3966" s="1">
        <v>0</v>
      </c>
      <c r="H3966" s="1" t="s">
        <v>5143</v>
      </c>
      <c r="I3966" s="2">
        <v>45986</v>
      </c>
      <c r="J3966" s="1">
        <v>22000</v>
      </c>
      <c r="K3966" s="1">
        <v>22000</v>
      </c>
      <c r="L3966" s="1">
        <v>0</v>
      </c>
      <c r="M3966" s="1" t="s">
        <v>756</v>
      </c>
      <c r="N3966" s="1" t="s">
        <v>7024</v>
      </c>
      <c r="O3966" s="2">
        <v>45988</v>
      </c>
      <c r="P3966" s="1">
        <v>1</v>
      </c>
      <c r="Q3966" s="1" t="s">
        <v>6443</v>
      </c>
      <c r="R3966" s="2">
        <v>45973</v>
      </c>
      <c r="S3966" s="2">
        <v>45986</v>
      </c>
      <c r="T3966" s="1">
        <v>22002</v>
      </c>
    </row>
    <row r="3967" spans="1:20">
      <c r="A3967" s="1" t="s">
        <v>5178</v>
      </c>
      <c r="B3967" s="1" t="s">
        <v>154</v>
      </c>
      <c r="C3967" s="1" t="s">
        <v>155</v>
      </c>
      <c r="D3967" s="1" t="s">
        <v>7023</v>
      </c>
      <c r="E3967" s="1">
        <v>0</v>
      </c>
      <c r="F3967" s="1">
        <v>0</v>
      </c>
      <c r="G3967" s="1">
        <v>0</v>
      </c>
      <c r="H3967" s="1" t="s">
        <v>5181</v>
      </c>
      <c r="I3967" s="2">
        <v>45986</v>
      </c>
      <c r="J3967" s="1">
        <v>20000</v>
      </c>
      <c r="K3967" s="1">
        <v>20000</v>
      </c>
      <c r="L3967" s="1">
        <v>0</v>
      </c>
      <c r="M3967" s="1" t="s">
        <v>756</v>
      </c>
      <c r="N3967" s="1" t="s">
        <v>7024</v>
      </c>
      <c r="O3967" s="2">
        <v>45988</v>
      </c>
      <c r="P3967" s="1">
        <v>1</v>
      </c>
      <c r="Q3967" s="1" t="s">
        <v>6443</v>
      </c>
      <c r="R3967" s="2">
        <v>45973</v>
      </c>
      <c r="S3967" s="2">
        <v>45985</v>
      </c>
      <c r="T3967" s="1">
        <v>20004</v>
      </c>
    </row>
    <row r="3968" spans="1:20">
      <c r="A3968" s="1" t="s">
        <v>5183</v>
      </c>
      <c r="B3968" s="1" t="s">
        <v>154</v>
      </c>
      <c r="C3968" s="1" t="s">
        <v>155</v>
      </c>
      <c r="D3968" s="1" t="s">
        <v>7023</v>
      </c>
      <c r="E3968" s="1">
        <v>0</v>
      </c>
      <c r="F3968" s="1">
        <v>0</v>
      </c>
      <c r="G3968" s="1">
        <v>0</v>
      </c>
      <c r="H3968" s="1" t="s">
        <v>5147</v>
      </c>
      <c r="I3968" s="2">
        <v>45986</v>
      </c>
      <c r="J3968" s="1">
        <v>21000</v>
      </c>
      <c r="K3968" s="1">
        <v>21000</v>
      </c>
      <c r="L3968" s="1">
        <v>0</v>
      </c>
      <c r="M3968" s="1" t="s">
        <v>756</v>
      </c>
      <c r="N3968" s="1" t="s">
        <v>7024</v>
      </c>
      <c r="O3968" s="2">
        <v>45988</v>
      </c>
      <c r="P3968" s="1">
        <v>1</v>
      </c>
      <c r="Q3968" s="1" t="s">
        <v>6443</v>
      </c>
      <c r="R3968" s="2">
        <v>45973</v>
      </c>
      <c r="S3968" s="2">
        <v>45985</v>
      </c>
      <c r="T3968" s="1">
        <v>21000</v>
      </c>
    </row>
    <row r="3969" spans="1:20">
      <c r="A3969" s="1" t="s">
        <v>5191</v>
      </c>
      <c r="B3969" s="1" t="s">
        <v>154</v>
      </c>
      <c r="C3969" s="1" t="s">
        <v>155</v>
      </c>
      <c r="D3969" s="1" t="s">
        <v>7216</v>
      </c>
      <c r="E3969" s="1">
        <v>0</v>
      </c>
      <c r="F3969" s="1">
        <v>0</v>
      </c>
      <c r="G3969" s="1">
        <v>0</v>
      </c>
      <c r="H3969" s="1" t="s">
        <v>5188</v>
      </c>
      <c r="I3969" s="2">
        <v>45993</v>
      </c>
      <c r="J3969" s="1">
        <v>8000</v>
      </c>
      <c r="K3969" s="1">
        <v>0</v>
      </c>
      <c r="L3969" s="1">
        <v>0</v>
      </c>
      <c r="M3969" s="1" t="s">
        <v>751</v>
      </c>
      <c r="N3969" s="1" t="s">
        <v>9843</v>
      </c>
      <c r="O3969" s="2">
        <v>45995</v>
      </c>
      <c r="P3969" s="1">
        <v>1</v>
      </c>
      <c r="Q3969" s="1" t="s">
        <v>6443</v>
      </c>
      <c r="R3969" s="2">
        <v>45973</v>
      </c>
      <c r="S3969" s="2">
        <v>45982</v>
      </c>
      <c r="T3969" s="1">
        <v>8000</v>
      </c>
    </row>
    <row r="3970" spans="1:20">
      <c r="A3970" s="1" t="s">
        <v>5194</v>
      </c>
      <c r="B3970" s="1" t="s">
        <v>401</v>
      </c>
      <c r="C3970" s="1" t="s">
        <v>402</v>
      </c>
      <c r="D3970" s="1" t="s">
        <v>7565</v>
      </c>
      <c r="E3970" s="1">
        <v>0</v>
      </c>
      <c r="F3970" s="1">
        <v>0</v>
      </c>
      <c r="G3970" s="1">
        <v>0</v>
      </c>
      <c r="H3970" s="1" t="s">
        <v>3546</v>
      </c>
      <c r="I3970" s="2">
        <v>45986</v>
      </c>
      <c r="J3970" s="1">
        <v>55000</v>
      </c>
      <c r="K3970" s="1">
        <v>0</v>
      </c>
      <c r="L3970" s="1">
        <v>0</v>
      </c>
      <c r="M3970" s="1" t="s">
        <v>9609</v>
      </c>
      <c r="N3970" s="1" t="s">
        <v>9839</v>
      </c>
      <c r="O3970" s="2">
        <v>45992</v>
      </c>
      <c r="P3970" s="1">
        <v>4</v>
      </c>
      <c r="Q3970" s="1" t="s">
        <v>6443</v>
      </c>
      <c r="R3970" s="2">
        <v>45973</v>
      </c>
      <c r="S3970" s="2">
        <v>45978</v>
      </c>
      <c r="T3970" s="1">
        <v>140004</v>
      </c>
    </row>
    <row r="3971" spans="1:20">
      <c r="A3971" s="1" t="s">
        <v>5217</v>
      </c>
      <c r="B3971" s="1" t="s">
        <v>154</v>
      </c>
      <c r="C3971" s="1" t="s">
        <v>155</v>
      </c>
      <c r="D3971" s="1" t="s">
        <v>7023</v>
      </c>
      <c r="E3971" s="1">
        <v>0</v>
      </c>
      <c r="F3971" s="1">
        <v>0</v>
      </c>
      <c r="G3971" s="1">
        <v>0</v>
      </c>
      <c r="H3971" s="1" t="s">
        <v>5152</v>
      </c>
      <c r="I3971" s="2">
        <v>45993</v>
      </c>
      <c r="J3971" s="1">
        <v>30000</v>
      </c>
      <c r="K3971" s="1">
        <v>0</v>
      </c>
      <c r="L3971" s="1">
        <v>0</v>
      </c>
      <c r="M3971" s="1" t="s">
        <v>9228</v>
      </c>
      <c r="N3971" s="1" t="s">
        <v>7024</v>
      </c>
      <c r="O3971" s="2">
        <v>45995</v>
      </c>
      <c r="P3971" s="1">
        <v>4</v>
      </c>
      <c r="Q3971" s="1" t="s">
        <v>6443</v>
      </c>
      <c r="R3971" s="2">
        <v>45973</v>
      </c>
      <c r="S3971" s="2"/>
      <c r="T3971" s="1">
        <v>0</v>
      </c>
    </row>
    <row r="3972" spans="1:20">
      <c r="A3972" s="1" t="s">
        <v>5220</v>
      </c>
      <c r="B3972" s="1" t="s">
        <v>154</v>
      </c>
      <c r="C3972" s="1" t="s">
        <v>155</v>
      </c>
      <c r="D3972" s="1" t="s">
        <v>7023</v>
      </c>
      <c r="E3972" s="1">
        <v>0</v>
      </c>
      <c r="F3972" s="1">
        <v>0</v>
      </c>
      <c r="G3972" s="1">
        <v>0</v>
      </c>
      <c r="H3972" s="1" t="s">
        <v>5159</v>
      </c>
      <c r="I3972" s="2">
        <v>45993</v>
      </c>
      <c r="J3972" s="1">
        <v>25000</v>
      </c>
      <c r="K3972" s="1">
        <v>0</v>
      </c>
      <c r="L3972" s="1">
        <v>0</v>
      </c>
      <c r="M3972" s="1" t="s">
        <v>9228</v>
      </c>
      <c r="N3972" s="1" t="s">
        <v>7024</v>
      </c>
      <c r="O3972" s="2">
        <v>45995</v>
      </c>
      <c r="P3972" s="1">
        <v>4</v>
      </c>
      <c r="Q3972" s="1" t="s">
        <v>6443</v>
      </c>
      <c r="R3972" s="2">
        <v>45973</v>
      </c>
      <c r="S3972" s="2"/>
      <c r="T3972" s="1">
        <v>0</v>
      </c>
    </row>
    <row r="3973" spans="1:20">
      <c r="A3973" s="1" t="s">
        <v>9846</v>
      </c>
      <c r="B3973" s="1" t="s">
        <v>154</v>
      </c>
      <c r="C3973" s="1" t="s">
        <v>155</v>
      </c>
      <c r="D3973" s="1" t="s">
        <v>7023</v>
      </c>
      <c r="E3973" s="1">
        <v>0</v>
      </c>
      <c r="F3973" s="1">
        <v>0</v>
      </c>
      <c r="G3973" s="1">
        <v>0</v>
      </c>
      <c r="H3973" s="1" t="s">
        <v>3565</v>
      </c>
      <c r="I3973" s="2">
        <v>45993</v>
      </c>
      <c r="J3973" s="1">
        <v>25000</v>
      </c>
      <c r="K3973" s="1">
        <v>0</v>
      </c>
      <c r="L3973" s="1">
        <v>0</v>
      </c>
      <c r="M3973" s="1" t="s">
        <v>9228</v>
      </c>
      <c r="N3973" s="1" t="s">
        <v>7024</v>
      </c>
      <c r="O3973" s="2">
        <v>45995</v>
      </c>
      <c r="P3973" s="1">
        <v>3</v>
      </c>
      <c r="Q3973" s="1" t="s">
        <v>6443</v>
      </c>
      <c r="R3973" s="2">
        <v>45973</v>
      </c>
      <c r="S3973" s="2"/>
      <c r="T3973" s="1">
        <v>0</v>
      </c>
    </row>
    <row r="3974" spans="1:20">
      <c r="A3974" s="1" t="s">
        <v>5222</v>
      </c>
      <c r="B3974" s="1" t="s">
        <v>154</v>
      </c>
      <c r="C3974" s="1" t="s">
        <v>155</v>
      </c>
      <c r="D3974" s="1" t="s">
        <v>7023</v>
      </c>
      <c r="E3974" s="1">
        <v>0</v>
      </c>
      <c r="F3974" s="1">
        <v>0</v>
      </c>
      <c r="G3974" s="1">
        <v>0</v>
      </c>
      <c r="H3974" s="1" t="s">
        <v>2569</v>
      </c>
      <c r="I3974" s="2">
        <v>45993</v>
      </c>
      <c r="J3974" s="1">
        <v>65000</v>
      </c>
      <c r="K3974" s="1">
        <v>0</v>
      </c>
      <c r="L3974" s="1">
        <v>0</v>
      </c>
      <c r="M3974" s="1" t="s">
        <v>9214</v>
      </c>
      <c r="N3974" s="1" t="s">
        <v>7024</v>
      </c>
      <c r="O3974" s="2">
        <v>45995</v>
      </c>
      <c r="P3974" s="1">
        <v>2</v>
      </c>
      <c r="Q3974" s="1" t="s">
        <v>6443</v>
      </c>
      <c r="R3974" s="2">
        <v>45973</v>
      </c>
      <c r="S3974" s="2">
        <v>45983</v>
      </c>
      <c r="T3974" s="1">
        <v>65004</v>
      </c>
    </row>
    <row r="3975" spans="1:20">
      <c r="A3975" s="1" t="s">
        <v>5225</v>
      </c>
      <c r="B3975" s="1" t="s">
        <v>154</v>
      </c>
      <c r="C3975" s="1" t="s">
        <v>155</v>
      </c>
      <c r="D3975" s="1" t="s">
        <v>7023</v>
      </c>
      <c r="E3975" s="1">
        <v>0</v>
      </c>
      <c r="F3975" s="1">
        <v>0</v>
      </c>
      <c r="G3975" s="1">
        <v>0</v>
      </c>
      <c r="H3975" s="1" t="s">
        <v>2539</v>
      </c>
      <c r="I3975" s="2">
        <v>45993</v>
      </c>
      <c r="J3975" s="1">
        <v>30000</v>
      </c>
      <c r="K3975" s="1">
        <v>0</v>
      </c>
      <c r="L3975" s="1">
        <v>0</v>
      </c>
      <c r="M3975" s="1" t="s">
        <v>317</v>
      </c>
      <c r="N3975" s="1" t="s">
        <v>7024</v>
      </c>
      <c r="O3975" s="2">
        <v>45995</v>
      </c>
      <c r="P3975" s="1">
        <v>3</v>
      </c>
      <c r="Q3975" s="1" t="s">
        <v>6443</v>
      </c>
      <c r="R3975" s="2">
        <v>45973</v>
      </c>
      <c r="S3975" s="2">
        <v>45987</v>
      </c>
      <c r="T3975" s="1">
        <v>30000</v>
      </c>
    </row>
    <row r="3976" spans="1:20">
      <c r="A3976" s="1" t="s">
        <v>314</v>
      </c>
      <c r="B3976" s="1" t="s">
        <v>154</v>
      </c>
      <c r="C3976" s="1" t="s">
        <v>155</v>
      </c>
      <c r="D3976" s="1" t="s">
        <v>7023</v>
      </c>
      <c r="E3976" s="1">
        <v>0</v>
      </c>
      <c r="F3976" s="1">
        <v>0</v>
      </c>
      <c r="G3976" s="1">
        <v>0</v>
      </c>
      <c r="H3976" s="1" t="s">
        <v>322</v>
      </c>
      <c r="I3976" s="2">
        <v>45993</v>
      </c>
      <c r="J3976" s="1">
        <v>30000</v>
      </c>
      <c r="K3976" s="1">
        <v>0</v>
      </c>
      <c r="L3976" s="1">
        <v>0</v>
      </c>
      <c r="M3976" s="1" t="s">
        <v>317</v>
      </c>
      <c r="N3976" s="1" t="s">
        <v>7024</v>
      </c>
      <c r="O3976" s="2">
        <v>45995</v>
      </c>
      <c r="P3976" s="1">
        <v>3</v>
      </c>
      <c r="Q3976" s="1" t="s">
        <v>6443</v>
      </c>
      <c r="R3976" s="2">
        <v>45973</v>
      </c>
      <c r="S3976" s="2">
        <v>45981</v>
      </c>
      <c r="T3976" s="1">
        <v>30000</v>
      </c>
    </row>
    <row r="3977" spans="1:20">
      <c r="A3977" s="1" t="s">
        <v>5227</v>
      </c>
      <c r="B3977" s="1" t="s">
        <v>154</v>
      </c>
      <c r="C3977" s="1" t="s">
        <v>155</v>
      </c>
      <c r="D3977" s="1" t="s">
        <v>7023</v>
      </c>
      <c r="E3977" s="1">
        <v>0</v>
      </c>
      <c r="F3977" s="1">
        <v>0</v>
      </c>
      <c r="G3977" s="1">
        <v>0</v>
      </c>
      <c r="H3977" s="1" t="s">
        <v>2544</v>
      </c>
      <c r="I3977" s="2">
        <v>45993</v>
      </c>
      <c r="J3977" s="1">
        <v>20000</v>
      </c>
      <c r="K3977" s="1">
        <v>0</v>
      </c>
      <c r="L3977" s="1">
        <v>0</v>
      </c>
      <c r="M3977" s="1" t="s">
        <v>9214</v>
      </c>
      <c r="N3977" s="1" t="s">
        <v>7024</v>
      </c>
      <c r="O3977" s="2">
        <v>45995</v>
      </c>
      <c r="P3977" s="1">
        <v>3</v>
      </c>
      <c r="Q3977" s="1" t="s">
        <v>6443</v>
      </c>
      <c r="R3977" s="2">
        <v>45973</v>
      </c>
      <c r="S3977" s="2"/>
      <c r="T3977" s="1">
        <v>0</v>
      </c>
    </row>
    <row r="3978" spans="1:20">
      <c r="A3978" s="1" t="s">
        <v>5229</v>
      </c>
      <c r="B3978" s="1" t="s">
        <v>154</v>
      </c>
      <c r="C3978" s="1" t="s">
        <v>155</v>
      </c>
      <c r="D3978" s="1" t="s">
        <v>7023</v>
      </c>
      <c r="E3978" s="1">
        <v>0</v>
      </c>
      <c r="F3978" s="1">
        <v>0</v>
      </c>
      <c r="G3978" s="1">
        <v>0</v>
      </c>
      <c r="H3978" s="1" t="s">
        <v>5169</v>
      </c>
      <c r="I3978" s="2">
        <v>45993</v>
      </c>
      <c r="J3978" s="1">
        <v>9000</v>
      </c>
      <c r="K3978" s="1">
        <v>0</v>
      </c>
      <c r="L3978" s="1">
        <v>0</v>
      </c>
      <c r="M3978" s="1" t="s">
        <v>317</v>
      </c>
      <c r="N3978" s="1" t="s">
        <v>7024</v>
      </c>
      <c r="O3978" s="2">
        <v>45995</v>
      </c>
      <c r="P3978" s="1">
        <v>1</v>
      </c>
      <c r="Q3978" s="1" t="s">
        <v>6443</v>
      </c>
      <c r="R3978" s="2">
        <v>45973</v>
      </c>
      <c r="S3978" s="2">
        <v>45980</v>
      </c>
      <c r="T3978" s="1">
        <v>9000</v>
      </c>
    </row>
    <row r="3979" spans="1:20">
      <c r="A3979" s="1" t="s">
        <v>9847</v>
      </c>
      <c r="B3979" s="1" t="s">
        <v>154</v>
      </c>
      <c r="C3979" s="1" t="s">
        <v>155</v>
      </c>
      <c r="D3979" s="1" t="s">
        <v>7023</v>
      </c>
      <c r="E3979" s="1">
        <v>0</v>
      </c>
      <c r="F3979" s="1">
        <v>0</v>
      </c>
      <c r="G3979" s="1">
        <v>0</v>
      </c>
      <c r="H3979" s="1" t="s">
        <v>9848</v>
      </c>
      <c r="I3979" s="2">
        <v>45993</v>
      </c>
      <c r="J3979" s="1">
        <v>1000</v>
      </c>
      <c r="K3979" s="1">
        <v>0</v>
      </c>
      <c r="L3979" s="1">
        <v>0</v>
      </c>
      <c r="M3979" s="1" t="s">
        <v>9240</v>
      </c>
      <c r="N3979" s="1" t="s">
        <v>7024</v>
      </c>
      <c r="O3979" s="2">
        <v>45995</v>
      </c>
      <c r="P3979" s="1">
        <v>1</v>
      </c>
      <c r="Q3979" s="1" t="s">
        <v>6443</v>
      </c>
      <c r="R3979" s="2">
        <v>45973</v>
      </c>
      <c r="S3979" s="2"/>
      <c r="T3979" s="1">
        <v>0</v>
      </c>
    </row>
    <row r="3980" spans="1:20">
      <c r="A3980" s="1" t="s">
        <v>5231</v>
      </c>
      <c r="B3980" s="1" t="s">
        <v>154</v>
      </c>
      <c r="C3980" s="1" t="s">
        <v>155</v>
      </c>
      <c r="D3980" s="1" t="s">
        <v>7023</v>
      </c>
      <c r="E3980" s="1">
        <v>0</v>
      </c>
      <c r="F3980" s="1">
        <v>0</v>
      </c>
      <c r="G3980" s="1">
        <v>0</v>
      </c>
      <c r="H3980" s="1" t="s">
        <v>762</v>
      </c>
      <c r="I3980" s="2">
        <v>45993</v>
      </c>
      <c r="J3980" s="1">
        <v>43000</v>
      </c>
      <c r="K3980" s="1">
        <v>43000</v>
      </c>
      <c r="L3980" s="1">
        <v>0</v>
      </c>
      <c r="M3980" s="1" t="s">
        <v>751</v>
      </c>
      <c r="N3980" s="1" t="s">
        <v>7024</v>
      </c>
      <c r="O3980" s="2">
        <v>45995</v>
      </c>
      <c r="P3980" s="1">
        <v>1</v>
      </c>
      <c r="Q3980" s="1" t="s">
        <v>6443</v>
      </c>
      <c r="R3980" s="2">
        <v>45973</v>
      </c>
      <c r="S3980" s="2">
        <v>45979</v>
      </c>
      <c r="T3980" s="1">
        <v>43000</v>
      </c>
    </row>
    <row r="3981" spans="1:20">
      <c r="A3981" s="1" t="s">
        <v>5234</v>
      </c>
      <c r="B3981" s="1" t="s">
        <v>154</v>
      </c>
      <c r="C3981" s="1" t="s">
        <v>155</v>
      </c>
      <c r="D3981" s="1" t="s">
        <v>7023</v>
      </c>
      <c r="E3981" s="1">
        <v>0</v>
      </c>
      <c r="F3981" s="1">
        <v>0</v>
      </c>
      <c r="G3981" s="1">
        <v>0</v>
      </c>
      <c r="H3981" s="1" t="s">
        <v>5143</v>
      </c>
      <c r="I3981" s="2">
        <v>45993</v>
      </c>
      <c r="J3981" s="1">
        <v>30000</v>
      </c>
      <c r="K3981" s="1">
        <v>0</v>
      </c>
      <c r="L3981" s="1">
        <v>0</v>
      </c>
      <c r="M3981" s="1" t="s">
        <v>756</v>
      </c>
      <c r="N3981" s="1" t="s">
        <v>7024</v>
      </c>
      <c r="O3981" s="2">
        <v>45995</v>
      </c>
      <c r="P3981" s="1">
        <v>1</v>
      </c>
      <c r="Q3981" s="1" t="s">
        <v>6443</v>
      </c>
      <c r="R3981" s="2">
        <v>45973</v>
      </c>
      <c r="S3981" s="2">
        <v>45986</v>
      </c>
      <c r="T3981" s="1">
        <v>30000</v>
      </c>
    </row>
    <row r="3982" spans="1:20">
      <c r="A3982" s="1" t="s">
        <v>5236</v>
      </c>
      <c r="B3982" s="1" t="s">
        <v>154</v>
      </c>
      <c r="C3982" s="1" t="s">
        <v>155</v>
      </c>
      <c r="D3982" s="1" t="s">
        <v>7023</v>
      </c>
      <c r="E3982" s="1">
        <v>0</v>
      </c>
      <c r="F3982" s="1">
        <v>0</v>
      </c>
      <c r="G3982" s="1">
        <v>0</v>
      </c>
      <c r="H3982" s="1" t="s">
        <v>5181</v>
      </c>
      <c r="I3982" s="2">
        <v>45993</v>
      </c>
      <c r="J3982" s="1">
        <v>14000</v>
      </c>
      <c r="K3982" s="1">
        <v>14000</v>
      </c>
      <c r="L3982" s="1">
        <v>0</v>
      </c>
      <c r="M3982" s="1" t="s">
        <v>756</v>
      </c>
      <c r="N3982" s="1" t="s">
        <v>7024</v>
      </c>
      <c r="O3982" s="2">
        <v>45995</v>
      </c>
      <c r="P3982" s="1">
        <v>1</v>
      </c>
      <c r="Q3982" s="1" t="s">
        <v>6443</v>
      </c>
      <c r="R3982" s="2">
        <v>45973</v>
      </c>
      <c r="S3982" s="2">
        <v>45985</v>
      </c>
      <c r="T3982" s="1">
        <v>14004</v>
      </c>
    </row>
    <row r="3983" spans="1:20">
      <c r="A3983" s="1" t="s">
        <v>5239</v>
      </c>
      <c r="B3983" s="1" t="s">
        <v>154</v>
      </c>
      <c r="C3983" s="1" t="s">
        <v>155</v>
      </c>
      <c r="D3983" s="1" t="s">
        <v>7023</v>
      </c>
      <c r="E3983" s="1">
        <v>0</v>
      </c>
      <c r="F3983" s="1">
        <v>0</v>
      </c>
      <c r="G3983" s="1">
        <v>0</v>
      </c>
      <c r="H3983" s="1" t="s">
        <v>5147</v>
      </c>
      <c r="I3983" s="2">
        <v>45993</v>
      </c>
      <c r="J3983" s="1">
        <v>26000</v>
      </c>
      <c r="K3983" s="1">
        <v>0</v>
      </c>
      <c r="L3983" s="1">
        <v>0</v>
      </c>
      <c r="M3983" s="1" t="s">
        <v>756</v>
      </c>
      <c r="N3983" s="1" t="s">
        <v>7024</v>
      </c>
      <c r="O3983" s="2">
        <v>45995</v>
      </c>
      <c r="P3983" s="1">
        <v>1</v>
      </c>
      <c r="Q3983" s="1" t="s">
        <v>6443</v>
      </c>
      <c r="R3983" s="2">
        <v>45973</v>
      </c>
      <c r="S3983" s="2">
        <v>45985</v>
      </c>
      <c r="T3983" s="1">
        <v>26004</v>
      </c>
    </row>
    <row r="3984" spans="1:20">
      <c r="A3984" s="1" t="s">
        <v>5241</v>
      </c>
      <c r="B3984" s="1" t="s">
        <v>154</v>
      </c>
      <c r="C3984" s="1" t="s">
        <v>155</v>
      </c>
      <c r="D3984" s="1" t="s">
        <v>7023</v>
      </c>
      <c r="E3984" s="1">
        <v>0</v>
      </c>
      <c r="F3984" s="1">
        <v>0</v>
      </c>
      <c r="G3984" s="1">
        <v>0</v>
      </c>
      <c r="H3984" s="1" t="s">
        <v>753</v>
      </c>
      <c r="I3984" s="2">
        <v>46000</v>
      </c>
      <c r="J3984" s="1">
        <v>5000</v>
      </c>
      <c r="K3984" s="1">
        <v>0</v>
      </c>
      <c r="L3984" s="1">
        <v>0</v>
      </c>
      <c r="M3984" s="1" t="s">
        <v>751</v>
      </c>
      <c r="N3984" s="1" t="s">
        <v>7024</v>
      </c>
      <c r="O3984" s="2">
        <v>46002</v>
      </c>
      <c r="P3984" s="1">
        <v>1</v>
      </c>
      <c r="Q3984" s="1" t="s">
        <v>6443</v>
      </c>
      <c r="R3984" s="2">
        <v>45973</v>
      </c>
      <c r="S3984" s="2"/>
      <c r="T3984" s="1">
        <v>0</v>
      </c>
    </row>
    <row r="3985" spans="1:20">
      <c r="A3985" s="1" t="s">
        <v>5244</v>
      </c>
      <c r="B3985" s="1" t="s">
        <v>154</v>
      </c>
      <c r="C3985" s="1" t="s">
        <v>155</v>
      </c>
      <c r="D3985" s="1" t="s">
        <v>7023</v>
      </c>
      <c r="E3985" s="1">
        <v>0</v>
      </c>
      <c r="F3985" s="1">
        <v>0</v>
      </c>
      <c r="G3985" s="1">
        <v>0</v>
      </c>
      <c r="H3985" s="1" t="s">
        <v>5152</v>
      </c>
      <c r="I3985" s="2">
        <v>46000</v>
      </c>
      <c r="J3985" s="1">
        <v>13000</v>
      </c>
      <c r="K3985" s="1">
        <v>0</v>
      </c>
      <c r="L3985" s="1">
        <v>0</v>
      </c>
      <c r="M3985" s="1" t="s">
        <v>9228</v>
      </c>
      <c r="N3985" s="1" t="s">
        <v>7024</v>
      </c>
      <c r="O3985" s="2">
        <v>46002</v>
      </c>
      <c r="P3985" s="1">
        <v>4</v>
      </c>
      <c r="Q3985" s="1" t="s">
        <v>6443</v>
      </c>
      <c r="R3985" s="2">
        <v>45973</v>
      </c>
      <c r="S3985" s="2"/>
      <c r="T3985" s="1">
        <v>0</v>
      </c>
    </row>
    <row r="3986" spans="1:20">
      <c r="A3986" s="1" t="s">
        <v>5246</v>
      </c>
      <c r="B3986" s="1" t="s">
        <v>154</v>
      </c>
      <c r="C3986" s="1" t="s">
        <v>155</v>
      </c>
      <c r="D3986" s="1" t="s">
        <v>7023</v>
      </c>
      <c r="E3986" s="1">
        <v>0</v>
      </c>
      <c r="F3986" s="1">
        <v>0</v>
      </c>
      <c r="G3986" s="1">
        <v>0</v>
      </c>
      <c r="H3986" s="1" t="s">
        <v>5159</v>
      </c>
      <c r="I3986" s="2">
        <v>46000</v>
      </c>
      <c r="J3986" s="1">
        <v>21000</v>
      </c>
      <c r="K3986" s="1">
        <v>0</v>
      </c>
      <c r="L3986" s="1">
        <v>0</v>
      </c>
      <c r="M3986" s="1" t="s">
        <v>9228</v>
      </c>
      <c r="N3986" s="1" t="s">
        <v>7024</v>
      </c>
      <c r="O3986" s="2">
        <v>46002</v>
      </c>
      <c r="P3986" s="1">
        <v>4</v>
      </c>
      <c r="Q3986" s="1" t="s">
        <v>6443</v>
      </c>
      <c r="R3986" s="2">
        <v>45973</v>
      </c>
      <c r="S3986" s="2"/>
      <c r="T3986" s="1">
        <v>0</v>
      </c>
    </row>
    <row r="3987" spans="1:20">
      <c r="A3987" s="1" t="s">
        <v>9849</v>
      </c>
      <c r="B3987" s="1" t="s">
        <v>154</v>
      </c>
      <c r="C3987" s="1" t="s">
        <v>155</v>
      </c>
      <c r="D3987" s="1" t="s">
        <v>7023</v>
      </c>
      <c r="E3987" s="1">
        <v>0</v>
      </c>
      <c r="F3987" s="1">
        <v>0</v>
      </c>
      <c r="G3987" s="1">
        <v>0</v>
      </c>
      <c r="H3987" s="1" t="s">
        <v>3565</v>
      </c>
      <c r="I3987" s="2">
        <v>46000</v>
      </c>
      <c r="J3987" s="1">
        <v>20000</v>
      </c>
      <c r="K3987" s="1">
        <v>0</v>
      </c>
      <c r="L3987" s="1">
        <v>0</v>
      </c>
      <c r="M3987" s="1" t="s">
        <v>9228</v>
      </c>
      <c r="N3987" s="1" t="s">
        <v>7024</v>
      </c>
      <c r="O3987" s="2">
        <v>46002</v>
      </c>
      <c r="P3987" s="1">
        <v>3</v>
      </c>
      <c r="Q3987" s="1" t="s">
        <v>6443</v>
      </c>
      <c r="R3987" s="2">
        <v>45973</v>
      </c>
      <c r="S3987" s="2"/>
      <c r="T3987" s="1">
        <v>0</v>
      </c>
    </row>
    <row r="3988" spans="1:20">
      <c r="A3988" s="1" t="s">
        <v>5249</v>
      </c>
      <c r="B3988" s="1" t="s">
        <v>154</v>
      </c>
      <c r="C3988" s="1" t="s">
        <v>155</v>
      </c>
      <c r="D3988" s="1" t="s">
        <v>7023</v>
      </c>
      <c r="E3988" s="1">
        <v>0</v>
      </c>
      <c r="F3988" s="1">
        <v>0</v>
      </c>
      <c r="G3988" s="1">
        <v>0</v>
      </c>
      <c r="H3988" s="1" t="s">
        <v>2539</v>
      </c>
      <c r="I3988" s="2">
        <v>46000</v>
      </c>
      <c r="J3988" s="1">
        <v>22000</v>
      </c>
      <c r="K3988" s="1">
        <v>0</v>
      </c>
      <c r="L3988" s="1">
        <v>0</v>
      </c>
      <c r="M3988" s="1" t="s">
        <v>317</v>
      </c>
      <c r="N3988" s="1" t="s">
        <v>7024</v>
      </c>
      <c r="O3988" s="2">
        <v>46002</v>
      </c>
      <c r="P3988" s="1">
        <v>3</v>
      </c>
      <c r="Q3988" s="1" t="s">
        <v>6443</v>
      </c>
      <c r="R3988" s="2">
        <v>45973</v>
      </c>
      <c r="S3988" s="2">
        <v>45987</v>
      </c>
      <c r="T3988" s="1">
        <v>22000</v>
      </c>
    </row>
    <row r="3989" spans="1:20">
      <c r="A3989" s="1" t="s">
        <v>5251</v>
      </c>
      <c r="B3989" s="1" t="s">
        <v>154</v>
      </c>
      <c r="C3989" s="1" t="s">
        <v>155</v>
      </c>
      <c r="D3989" s="1" t="s">
        <v>7023</v>
      </c>
      <c r="E3989" s="1">
        <v>0</v>
      </c>
      <c r="F3989" s="1">
        <v>0</v>
      </c>
      <c r="G3989" s="1">
        <v>0</v>
      </c>
      <c r="H3989" s="1" t="s">
        <v>322</v>
      </c>
      <c r="I3989" s="2">
        <v>46000</v>
      </c>
      <c r="J3989" s="1">
        <v>30000</v>
      </c>
      <c r="K3989" s="1">
        <v>0</v>
      </c>
      <c r="L3989" s="1">
        <v>0</v>
      </c>
      <c r="M3989" s="1" t="s">
        <v>317</v>
      </c>
      <c r="N3989" s="1" t="s">
        <v>7024</v>
      </c>
      <c r="O3989" s="2">
        <v>46002</v>
      </c>
      <c r="P3989" s="1">
        <v>3</v>
      </c>
      <c r="Q3989" s="1" t="s">
        <v>6443</v>
      </c>
      <c r="R3989" s="2">
        <v>45973</v>
      </c>
      <c r="S3989" s="2">
        <v>45981</v>
      </c>
      <c r="T3989" s="1">
        <v>30000</v>
      </c>
    </row>
    <row r="3990" spans="1:20">
      <c r="A3990" s="1" t="s">
        <v>5253</v>
      </c>
      <c r="B3990" s="1" t="s">
        <v>154</v>
      </c>
      <c r="C3990" s="1" t="s">
        <v>155</v>
      </c>
      <c r="D3990" s="1" t="s">
        <v>7023</v>
      </c>
      <c r="E3990" s="1">
        <v>0</v>
      </c>
      <c r="F3990" s="1">
        <v>0</v>
      </c>
      <c r="G3990" s="1">
        <v>0</v>
      </c>
      <c r="H3990" s="1" t="s">
        <v>2544</v>
      </c>
      <c r="I3990" s="2">
        <v>46000</v>
      </c>
      <c r="J3990" s="1">
        <v>32000</v>
      </c>
      <c r="K3990" s="1">
        <v>0</v>
      </c>
      <c r="L3990" s="1">
        <v>0</v>
      </c>
      <c r="M3990" s="1" t="s">
        <v>9214</v>
      </c>
      <c r="N3990" s="1" t="s">
        <v>7024</v>
      </c>
      <c r="O3990" s="2">
        <v>46002</v>
      </c>
      <c r="P3990" s="1">
        <v>3</v>
      </c>
      <c r="Q3990" s="1" t="s">
        <v>6443</v>
      </c>
      <c r="R3990" s="2">
        <v>45973</v>
      </c>
      <c r="S3990" s="2"/>
      <c r="T3990" s="1">
        <v>0</v>
      </c>
    </row>
    <row r="3991" spans="1:20">
      <c r="A3991" s="1" t="s">
        <v>7025</v>
      </c>
      <c r="B3991" s="1" t="s">
        <v>474</v>
      </c>
      <c r="C3991" s="1" t="s">
        <v>475</v>
      </c>
      <c r="D3991" s="1" t="s">
        <v>7026</v>
      </c>
      <c r="E3991" s="1" t="s">
        <v>6752</v>
      </c>
      <c r="F3991" s="1">
        <v>0</v>
      </c>
      <c r="G3991" s="1">
        <v>0</v>
      </c>
      <c r="H3991" s="1" t="s">
        <v>7027</v>
      </c>
      <c r="I3991" s="2">
        <v>46000</v>
      </c>
      <c r="J3991" s="1">
        <v>200</v>
      </c>
      <c r="K3991" s="1">
        <v>0</v>
      </c>
      <c r="L3991" s="1">
        <v>0</v>
      </c>
      <c r="M3991" s="1" t="s">
        <v>7028</v>
      </c>
      <c r="N3991" s="1"/>
      <c r="O3991" s="2">
        <v>46002</v>
      </c>
      <c r="P3991" s="1">
        <v>2</v>
      </c>
      <c r="Q3991" s="1" t="s">
        <v>6436</v>
      </c>
      <c r="R3991" s="2">
        <v>45973</v>
      </c>
      <c r="S3991" s="2"/>
      <c r="T3991" s="1">
        <v>0</v>
      </c>
    </row>
    <row r="3992" spans="1:20">
      <c r="A3992" s="1" t="s">
        <v>9850</v>
      </c>
      <c r="B3992" s="1" t="s">
        <v>1163</v>
      </c>
      <c r="C3992" s="1" t="s">
        <v>1164</v>
      </c>
      <c r="D3992" s="1" t="s">
        <v>6454</v>
      </c>
      <c r="E3992" s="1">
        <v>0</v>
      </c>
      <c r="F3992" s="1">
        <v>0</v>
      </c>
      <c r="G3992" s="1">
        <v>0</v>
      </c>
      <c r="H3992" s="1" t="s">
        <v>9092</v>
      </c>
      <c r="I3992" s="2">
        <v>45992</v>
      </c>
      <c r="J3992" s="1">
        <v>3000</v>
      </c>
      <c r="K3992" s="1">
        <v>0</v>
      </c>
      <c r="L3992" s="1">
        <v>0</v>
      </c>
      <c r="M3992" s="1" t="s">
        <v>9093</v>
      </c>
      <c r="N3992" s="1" t="s">
        <v>6571</v>
      </c>
      <c r="O3992" s="2">
        <v>45995</v>
      </c>
      <c r="P3992" s="1">
        <v>1</v>
      </c>
      <c r="Q3992" s="1" t="s">
        <v>6430</v>
      </c>
      <c r="R3992" s="2">
        <v>45973</v>
      </c>
      <c r="S3992" s="2"/>
      <c r="T3992" s="1">
        <v>0</v>
      </c>
    </row>
    <row r="3993" spans="1:20">
      <c r="A3993" s="1" t="s">
        <v>5261</v>
      </c>
      <c r="B3993" s="1" t="s">
        <v>499</v>
      </c>
      <c r="C3993" s="1" t="s">
        <v>500</v>
      </c>
      <c r="D3993" s="1" t="s">
        <v>6721</v>
      </c>
      <c r="E3993" s="1">
        <v>0</v>
      </c>
      <c r="F3993" s="1">
        <v>0</v>
      </c>
      <c r="G3993" s="1">
        <v>0</v>
      </c>
      <c r="H3993" s="1" t="s">
        <v>979</v>
      </c>
      <c r="I3993" s="2">
        <v>45992</v>
      </c>
      <c r="J3993" s="1">
        <v>50000</v>
      </c>
      <c r="K3993" s="1">
        <v>0</v>
      </c>
      <c r="L3993" s="1">
        <v>0</v>
      </c>
      <c r="M3993" s="1" t="s">
        <v>514</v>
      </c>
      <c r="N3993" s="1" t="s">
        <v>7234</v>
      </c>
      <c r="O3993" s="2">
        <v>46001</v>
      </c>
      <c r="P3993" s="1">
        <v>2</v>
      </c>
      <c r="Q3993" s="1" t="s">
        <v>6456</v>
      </c>
      <c r="R3993" s="2">
        <v>45973</v>
      </c>
      <c r="S3993" s="2"/>
      <c r="T3993" s="1">
        <v>0</v>
      </c>
    </row>
    <row r="3994" spans="1:20">
      <c r="A3994" s="1" t="s">
        <v>5265</v>
      </c>
      <c r="B3994" s="1" t="s">
        <v>499</v>
      </c>
      <c r="C3994" s="1" t="s">
        <v>500</v>
      </c>
      <c r="D3994" s="1" t="s">
        <v>7009</v>
      </c>
      <c r="E3994" s="1">
        <v>0</v>
      </c>
      <c r="F3994" s="1">
        <v>0</v>
      </c>
      <c r="G3994" s="1">
        <v>0</v>
      </c>
      <c r="H3994" s="1" t="s">
        <v>1746</v>
      </c>
      <c r="I3994" s="2">
        <v>45992</v>
      </c>
      <c r="J3994" s="1">
        <v>100000</v>
      </c>
      <c r="K3994" s="1">
        <v>0</v>
      </c>
      <c r="L3994" s="1">
        <v>0</v>
      </c>
      <c r="M3994" s="1" t="s">
        <v>507</v>
      </c>
      <c r="N3994" s="1" t="s">
        <v>7273</v>
      </c>
      <c r="O3994" s="2">
        <v>46001</v>
      </c>
      <c r="P3994" s="1">
        <v>6</v>
      </c>
      <c r="Q3994" s="1" t="s">
        <v>6456</v>
      </c>
      <c r="R3994" s="2">
        <v>45973</v>
      </c>
      <c r="S3994" s="2"/>
      <c r="T3994" s="1">
        <v>0</v>
      </c>
    </row>
    <row r="3995" spans="1:20">
      <c r="A3995" s="1" t="s">
        <v>5270</v>
      </c>
      <c r="B3995" s="1" t="s">
        <v>499</v>
      </c>
      <c r="C3995" s="1" t="s">
        <v>500</v>
      </c>
      <c r="D3995" s="1" t="s">
        <v>6721</v>
      </c>
      <c r="E3995" s="1">
        <v>0</v>
      </c>
      <c r="F3995" s="1">
        <v>0</v>
      </c>
      <c r="G3995" s="1">
        <v>0</v>
      </c>
      <c r="H3995" s="1" t="s">
        <v>5272</v>
      </c>
      <c r="I3995" s="2">
        <v>45992</v>
      </c>
      <c r="J3995" s="1">
        <v>80000</v>
      </c>
      <c r="K3995" s="1">
        <v>0</v>
      </c>
      <c r="L3995" s="1">
        <v>0</v>
      </c>
      <c r="M3995" s="1" t="s">
        <v>7264</v>
      </c>
      <c r="N3995" s="1" t="s">
        <v>6877</v>
      </c>
      <c r="O3995" s="2">
        <v>46001</v>
      </c>
      <c r="P3995" s="1">
        <v>2</v>
      </c>
      <c r="Q3995" s="1" t="s">
        <v>6456</v>
      </c>
      <c r="R3995" s="2">
        <v>45973</v>
      </c>
      <c r="S3995" s="2"/>
      <c r="T3995" s="1">
        <v>0</v>
      </c>
    </row>
    <row r="3996" spans="1:20">
      <c r="A3996" s="1" t="s">
        <v>5275</v>
      </c>
      <c r="B3996" s="1" t="s">
        <v>499</v>
      </c>
      <c r="C3996" s="1" t="s">
        <v>500</v>
      </c>
      <c r="D3996" s="1" t="s">
        <v>6721</v>
      </c>
      <c r="E3996" s="1">
        <v>0</v>
      </c>
      <c r="F3996" s="1">
        <v>0</v>
      </c>
      <c r="G3996" s="1">
        <v>0</v>
      </c>
      <c r="H3996" s="1" t="s">
        <v>5278</v>
      </c>
      <c r="I3996" s="2">
        <v>45999</v>
      </c>
      <c r="J3996" s="1">
        <v>100000</v>
      </c>
      <c r="K3996" s="1">
        <v>0</v>
      </c>
      <c r="L3996" s="1">
        <v>0</v>
      </c>
      <c r="M3996" s="1" t="s">
        <v>514</v>
      </c>
      <c r="N3996" s="1" t="s">
        <v>9587</v>
      </c>
      <c r="O3996" s="2">
        <v>46008</v>
      </c>
      <c r="P3996" s="1">
        <v>2</v>
      </c>
      <c r="Q3996" s="1" t="s">
        <v>6456</v>
      </c>
      <c r="R3996" s="2">
        <v>45973</v>
      </c>
      <c r="S3996" s="2"/>
      <c r="T3996" s="1">
        <v>0</v>
      </c>
    </row>
    <row r="3997" spans="1:20">
      <c r="A3997" s="1" t="s">
        <v>5281</v>
      </c>
      <c r="B3997" s="1" t="s">
        <v>499</v>
      </c>
      <c r="C3997" s="1" t="s">
        <v>500</v>
      </c>
      <c r="D3997" s="1" t="s">
        <v>6721</v>
      </c>
      <c r="E3997" s="1">
        <v>0</v>
      </c>
      <c r="F3997" s="1">
        <v>0</v>
      </c>
      <c r="G3997" s="1">
        <v>0</v>
      </c>
      <c r="H3997" s="1" t="s">
        <v>4882</v>
      </c>
      <c r="I3997" s="2">
        <v>45992</v>
      </c>
      <c r="J3997" s="1">
        <v>200000</v>
      </c>
      <c r="K3997" s="1">
        <v>0</v>
      </c>
      <c r="L3997" s="1">
        <v>0</v>
      </c>
      <c r="M3997" s="1" t="s">
        <v>514</v>
      </c>
      <c r="N3997" s="1" t="s">
        <v>6877</v>
      </c>
      <c r="O3997" s="2">
        <v>46001</v>
      </c>
      <c r="P3997" s="1">
        <v>2</v>
      </c>
      <c r="Q3997" s="1" t="s">
        <v>6456</v>
      </c>
      <c r="R3997" s="2">
        <v>45973</v>
      </c>
      <c r="S3997" s="2"/>
      <c r="T3997" s="1">
        <v>0</v>
      </c>
    </row>
    <row r="3998" spans="1:20">
      <c r="A3998" s="1" t="s">
        <v>5290</v>
      </c>
      <c r="B3998" s="1" t="s">
        <v>499</v>
      </c>
      <c r="C3998" s="1" t="s">
        <v>500</v>
      </c>
      <c r="D3998" s="1" t="s">
        <v>6721</v>
      </c>
      <c r="E3998" s="1">
        <v>0</v>
      </c>
      <c r="F3998" s="1">
        <v>0</v>
      </c>
      <c r="G3998" s="1">
        <v>0</v>
      </c>
      <c r="H3998" s="1" t="s">
        <v>1861</v>
      </c>
      <c r="I3998" s="2">
        <v>45992</v>
      </c>
      <c r="J3998" s="1">
        <v>100000</v>
      </c>
      <c r="K3998" s="1">
        <v>0</v>
      </c>
      <c r="L3998" s="1">
        <v>0</v>
      </c>
      <c r="M3998" s="1" t="s">
        <v>514</v>
      </c>
      <c r="N3998" s="1" t="s">
        <v>6877</v>
      </c>
      <c r="O3998" s="2">
        <v>46001</v>
      </c>
      <c r="P3998" s="1">
        <v>2</v>
      </c>
      <c r="Q3998" s="1" t="s">
        <v>6456</v>
      </c>
      <c r="R3998" s="2">
        <v>45973</v>
      </c>
      <c r="S3998" s="2"/>
      <c r="T3998" s="1">
        <v>0</v>
      </c>
    </row>
    <row r="3999" spans="1:20">
      <c r="A3999" s="1" t="s">
        <v>7029</v>
      </c>
      <c r="B3999" s="1" t="s">
        <v>499</v>
      </c>
      <c r="C3999" s="1" t="s">
        <v>500</v>
      </c>
      <c r="D3999" s="1" t="s">
        <v>6721</v>
      </c>
      <c r="E3999" s="1">
        <v>0</v>
      </c>
      <c r="F3999" s="1">
        <v>0</v>
      </c>
      <c r="G3999" s="1">
        <v>0</v>
      </c>
      <c r="H3999" s="1" t="s">
        <v>2158</v>
      </c>
      <c r="I3999" s="2">
        <v>45999</v>
      </c>
      <c r="J3999" s="1">
        <v>200000</v>
      </c>
      <c r="K3999" s="1">
        <v>0</v>
      </c>
      <c r="L3999" s="1">
        <v>0</v>
      </c>
      <c r="M3999" s="1" t="s">
        <v>6876</v>
      </c>
      <c r="N3999" s="1" t="s">
        <v>6877</v>
      </c>
      <c r="O3999" s="2">
        <v>46008</v>
      </c>
      <c r="P3999" s="1">
        <v>5</v>
      </c>
      <c r="Q3999" s="1" t="s">
        <v>6456</v>
      </c>
      <c r="R3999" s="2">
        <v>45973</v>
      </c>
      <c r="S3999" s="2"/>
      <c r="T3999" s="1">
        <v>0</v>
      </c>
    </row>
    <row r="4000" spans="1:20">
      <c r="A4000" s="1" t="s">
        <v>7030</v>
      </c>
      <c r="B4000" s="1" t="s">
        <v>499</v>
      </c>
      <c r="C4000" s="1" t="s">
        <v>500</v>
      </c>
      <c r="D4000" s="1" t="s">
        <v>6721</v>
      </c>
      <c r="E4000" s="1">
        <v>0</v>
      </c>
      <c r="F4000" s="1">
        <v>0</v>
      </c>
      <c r="G4000" s="1">
        <v>0</v>
      </c>
      <c r="H4000" s="1" t="s">
        <v>2315</v>
      </c>
      <c r="I4000" s="2">
        <v>45999</v>
      </c>
      <c r="J4000" s="1">
        <v>200000</v>
      </c>
      <c r="K4000" s="1">
        <v>0</v>
      </c>
      <c r="L4000" s="1">
        <v>0</v>
      </c>
      <c r="M4000" s="1" t="s">
        <v>6907</v>
      </c>
      <c r="N4000" s="1" t="s">
        <v>6877</v>
      </c>
      <c r="O4000" s="2">
        <v>46008</v>
      </c>
      <c r="P4000" s="1">
        <v>2</v>
      </c>
      <c r="Q4000" s="1" t="s">
        <v>6456</v>
      </c>
      <c r="R4000" s="2">
        <v>45973</v>
      </c>
      <c r="S4000" s="2"/>
      <c r="T4000" s="1">
        <v>0</v>
      </c>
    </row>
    <row r="4001" spans="1:20">
      <c r="A4001" s="1" t="s">
        <v>5294</v>
      </c>
      <c r="B4001" s="1" t="s">
        <v>499</v>
      </c>
      <c r="C4001" s="1" t="s">
        <v>500</v>
      </c>
      <c r="D4001" s="1" t="s">
        <v>6721</v>
      </c>
      <c r="E4001" s="1">
        <v>0</v>
      </c>
      <c r="F4001" s="1">
        <v>0</v>
      </c>
      <c r="G4001" s="1">
        <v>0</v>
      </c>
      <c r="H4001" s="1" t="s">
        <v>1873</v>
      </c>
      <c r="I4001" s="2">
        <v>45992</v>
      </c>
      <c r="J4001" s="1">
        <v>100000</v>
      </c>
      <c r="K4001" s="1">
        <v>0</v>
      </c>
      <c r="L4001" s="1">
        <v>0</v>
      </c>
      <c r="M4001" s="1" t="s">
        <v>7258</v>
      </c>
      <c r="N4001" s="1" t="s">
        <v>6877</v>
      </c>
      <c r="O4001" s="2">
        <v>46001</v>
      </c>
      <c r="P4001" s="1">
        <v>2</v>
      </c>
      <c r="Q4001" s="1" t="s">
        <v>6456</v>
      </c>
      <c r="R4001" s="2">
        <v>45973</v>
      </c>
      <c r="S4001" s="2">
        <v>45981</v>
      </c>
      <c r="T4001" s="1">
        <v>341143</v>
      </c>
    </row>
    <row r="4002" spans="1:20">
      <c r="A4002" s="1" t="s">
        <v>7031</v>
      </c>
      <c r="B4002" s="1" t="s">
        <v>499</v>
      </c>
      <c r="C4002" s="1" t="s">
        <v>500</v>
      </c>
      <c r="D4002" s="1" t="s">
        <v>6721</v>
      </c>
      <c r="E4002" s="1">
        <v>0</v>
      </c>
      <c r="F4002" s="1">
        <v>0</v>
      </c>
      <c r="G4002" s="1">
        <v>0</v>
      </c>
      <c r="H4002" s="1" t="s">
        <v>6879</v>
      </c>
      <c r="I4002" s="2">
        <v>45999</v>
      </c>
      <c r="J4002" s="1">
        <v>200000</v>
      </c>
      <c r="K4002" s="1">
        <v>0</v>
      </c>
      <c r="L4002" s="1">
        <v>0</v>
      </c>
      <c r="M4002" s="1" t="s">
        <v>6876</v>
      </c>
      <c r="N4002" s="1" t="s">
        <v>6877</v>
      </c>
      <c r="O4002" s="2">
        <v>46008</v>
      </c>
      <c r="P4002" s="1">
        <v>5</v>
      </c>
      <c r="Q4002" s="1" t="s">
        <v>6456</v>
      </c>
      <c r="R4002" s="2">
        <v>45973</v>
      </c>
      <c r="S4002" s="2"/>
      <c r="T4002" s="1">
        <v>0</v>
      </c>
    </row>
    <row r="4003" spans="1:20">
      <c r="A4003" s="1" t="s">
        <v>7032</v>
      </c>
      <c r="B4003" s="1" t="s">
        <v>499</v>
      </c>
      <c r="C4003" s="1" t="s">
        <v>500</v>
      </c>
      <c r="D4003" s="1" t="s">
        <v>6721</v>
      </c>
      <c r="E4003" s="1">
        <v>0</v>
      </c>
      <c r="F4003" s="1">
        <v>0</v>
      </c>
      <c r="G4003" s="1">
        <v>0</v>
      </c>
      <c r="H4003" s="1" t="s">
        <v>7033</v>
      </c>
      <c r="I4003" s="2">
        <v>45999</v>
      </c>
      <c r="J4003" s="1">
        <v>50000</v>
      </c>
      <c r="K4003" s="1">
        <v>0</v>
      </c>
      <c r="L4003" s="1">
        <v>0</v>
      </c>
      <c r="M4003" s="1" t="s">
        <v>7034</v>
      </c>
      <c r="N4003" s="1" t="s">
        <v>6877</v>
      </c>
      <c r="O4003" s="2">
        <v>46008</v>
      </c>
      <c r="P4003" s="1">
        <v>5</v>
      </c>
      <c r="Q4003" s="1" t="s">
        <v>6456</v>
      </c>
      <c r="R4003" s="2">
        <v>45973</v>
      </c>
      <c r="S4003" s="2"/>
      <c r="T4003" s="1">
        <v>0</v>
      </c>
    </row>
    <row r="4004" spans="1:20">
      <c r="A4004" s="1" t="s">
        <v>5298</v>
      </c>
      <c r="B4004" s="1" t="s">
        <v>499</v>
      </c>
      <c r="C4004" s="1" t="s">
        <v>500</v>
      </c>
      <c r="D4004" s="1" t="s">
        <v>6721</v>
      </c>
      <c r="E4004" s="1">
        <v>0</v>
      </c>
      <c r="F4004" s="1">
        <v>0</v>
      </c>
      <c r="G4004" s="1">
        <v>0</v>
      </c>
      <c r="H4004" s="1" t="s">
        <v>2282</v>
      </c>
      <c r="I4004" s="2">
        <v>45988</v>
      </c>
      <c r="J4004" s="1">
        <v>100000</v>
      </c>
      <c r="K4004" s="1">
        <v>0</v>
      </c>
      <c r="L4004" s="1">
        <v>0</v>
      </c>
      <c r="M4004" s="1" t="s">
        <v>514</v>
      </c>
      <c r="N4004" s="1" t="s">
        <v>9853</v>
      </c>
      <c r="O4004" s="2">
        <v>45996</v>
      </c>
      <c r="P4004" s="1">
        <v>2</v>
      </c>
      <c r="Q4004" s="1" t="s">
        <v>6456</v>
      </c>
      <c r="R4004" s="2">
        <v>45973</v>
      </c>
      <c r="S4004" s="2"/>
      <c r="T4004" s="1">
        <v>0</v>
      </c>
    </row>
    <row r="4005" spans="1:20">
      <c r="A4005" s="1" t="s">
        <v>7035</v>
      </c>
      <c r="B4005" s="1" t="s">
        <v>499</v>
      </c>
      <c r="C4005" s="1" t="s">
        <v>500</v>
      </c>
      <c r="D4005" s="1" t="s">
        <v>6721</v>
      </c>
      <c r="E4005" s="1">
        <v>0</v>
      </c>
      <c r="F4005" s="1">
        <v>0</v>
      </c>
      <c r="G4005" s="1">
        <v>0</v>
      </c>
      <c r="H4005" s="1" t="s">
        <v>2315</v>
      </c>
      <c r="I4005" s="2">
        <v>46006</v>
      </c>
      <c r="J4005" s="1">
        <v>200000</v>
      </c>
      <c r="K4005" s="1">
        <v>0</v>
      </c>
      <c r="L4005" s="1">
        <v>0</v>
      </c>
      <c r="M4005" s="1" t="s">
        <v>6907</v>
      </c>
      <c r="N4005" s="1" t="s">
        <v>6877</v>
      </c>
      <c r="O4005" s="2">
        <v>46015</v>
      </c>
      <c r="P4005" s="1">
        <v>2</v>
      </c>
      <c r="Q4005" s="1" t="s">
        <v>6456</v>
      </c>
      <c r="R4005" s="2">
        <v>45973</v>
      </c>
      <c r="S4005" s="2"/>
      <c r="T4005" s="1">
        <v>0</v>
      </c>
    </row>
    <row r="4006" spans="1:20">
      <c r="A4006" s="1" t="s">
        <v>5302</v>
      </c>
      <c r="B4006" s="1" t="s">
        <v>5306</v>
      </c>
      <c r="C4006" s="1" t="s">
        <v>5307</v>
      </c>
      <c r="D4006" s="1" t="s">
        <v>9855</v>
      </c>
      <c r="E4006" s="1">
        <v>0</v>
      </c>
      <c r="F4006" s="1">
        <v>0</v>
      </c>
      <c r="G4006" s="1">
        <v>0</v>
      </c>
      <c r="H4006" s="1" t="s">
        <v>5305</v>
      </c>
      <c r="I4006" s="2">
        <v>45988</v>
      </c>
      <c r="J4006" s="1">
        <v>10000</v>
      </c>
      <c r="K4006" s="1">
        <v>0</v>
      </c>
      <c r="L4006" s="1">
        <v>0</v>
      </c>
      <c r="M4006" s="1" t="s">
        <v>9856</v>
      </c>
      <c r="N4006" s="1"/>
      <c r="O4006" s="2">
        <v>45992</v>
      </c>
      <c r="P4006" s="1">
        <v>1</v>
      </c>
      <c r="Q4006" s="1" t="s">
        <v>7196</v>
      </c>
      <c r="R4006" s="2">
        <v>45974</v>
      </c>
      <c r="S4006" s="2">
        <v>45988</v>
      </c>
      <c r="T4006" s="1">
        <v>10000</v>
      </c>
    </row>
    <row r="4007" spans="1:20">
      <c r="A4007" s="1" t="s">
        <v>9859</v>
      </c>
      <c r="B4007" s="1" t="s">
        <v>7587</v>
      </c>
      <c r="C4007" s="1" t="s">
        <v>7588</v>
      </c>
      <c r="D4007" s="1">
        <v>0</v>
      </c>
      <c r="E4007" s="1">
        <v>0</v>
      </c>
      <c r="F4007" s="1">
        <v>0</v>
      </c>
      <c r="G4007" s="1">
        <v>0</v>
      </c>
      <c r="H4007" s="1" t="s">
        <v>9860</v>
      </c>
      <c r="I4007" s="2">
        <v>45992</v>
      </c>
      <c r="J4007" s="1">
        <v>50000</v>
      </c>
      <c r="K4007" s="1">
        <v>0</v>
      </c>
      <c r="L4007" s="1">
        <v>0</v>
      </c>
      <c r="M4007" s="1"/>
      <c r="N4007" s="1" t="s">
        <v>9619</v>
      </c>
      <c r="O4007" s="2">
        <v>45999</v>
      </c>
      <c r="P4007" s="1">
        <v>0</v>
      </c>
      <c r="Q4007" s="1" t="s">
        <v>6456</v>
      </c>
      <c r="R4007" s="2">
        <v>45974</v>
      </c>
      <c r="S4007" s="2"/>
      <c r="T4007" s="1">
        <v>0</v>
      </c>
    </row>
    <row r="4008" spans="1:20">
      <c r="A4008" s="1" t="s">
        <v>7036</v>
      </c>
      <c r="B4008" s="1" t="s">
        <v>7037</v>
      </c>
      <c r="C4008" s="1" t="s">
        <v>7038</v>
      </c>
      <c r="D4008" s="1" t="s">
        <v>7026</v>
      </c>
      <c r="E4008" s="1">
        <v>0</v>
      </c>
      <c r="F4008" s="1">
        <v>0</v>
      </c>
      <c r="G4008" s="1">
        <v>0</v>
      </c>
      <c r="H4008" s="1" t="s">
        <v>7039</v>
      </c>
      <c r="I4008" s="2">
        <v>46008</v>
      </c>
      <c r="J4008" s="1">
        <v>10000</v>
      </c>
      <c r="K4008" s="1">
        <v>0</v>
      </c>
      <c r="L4008" s="1">
        <v>0</v>
      </c>
      <c r="M4008" s="1" t="s">
        <v>7040</v>
      </c>
      <c r="N4008" s="1" t="s">
        <v>7041</v>
      </c>
      <c r="O4008" s="2">
        <v>46013</v>
      </c>
      <c r="P4008" s="1">
        <v>1</v>
      </c>
      <c r="Q4008" s="1" t="s">
        <v>7042</v>
      </c>
      <c r="R4008" s="2">
        <v>45974</v>
      </c>
      <c r="S4008" s="2"/>
      <c r="T4008" s="1">
        <v>0</v>
      </c>
    </row>
    <row r="4009" spans="1:20">
      <c r="A4009" s="1" t="s">
        <v>7043</v>
      </c>
      <c r="B4009" s="1" t="s">
        <v>88</v>
      </c>
      <c r="C4009" s="1" t="s">
        <v>89</v>
      </c>
      <c r="D4009" s="1" t="s">
        <v>6511</v>
      </c>
      <c r="E4009" s="1">
        <v>0</v>
      </c>
      <c r="F4009" s="1">
        <v>0</v>
      </c>
      <c r="G4009" s="1">
        <v>0</v>
      </c>
      <c r="H4009" s="1" t="s">
        <v>7044</v>
      </c>
      <c r="I4009" s="2">
        <v>46108</v>
      </c>
      <c r="J4009" s="1">
        <v>324000</v>
      </c>
      <c r="K4009" s="1">
        <v>0</v>
      </c>
      <c r="L4009" s="1">
        <v>0</v>
      </c>
      <c r="M4009" s="1" t="s">
        <v>7045</v>
      </c>
      <c r="N4009" s="1" t="s">
        <v>6808</v>
      </c>
      <c r="O4009" s="2">
        <v>46113</v>
      </c>
      <c r="P4009" s="1">
        <v>1</v>
      </c>
      <c r="Q4009" s="1" t="s">
        <v>6443</v>
      </c>
      <c r="R4009" s="2">
        <v>45974</v>
      </c>
      <c r="S4009" s="2"/>
      <c r="T4009" s="1">
        <v>0</v>
      </c>
    </row>
    <row r="4010" spans="1:20">
      <c r="A4010" s="1" t="s">
        <v>7046</v>
      </c>
      <c r="B4010" s="1" t="s">
        <v>327</v>
      </c>
      <c r="C4010" s="1" t="s">
        <v>328</v>
      </c>
      <c r="D4010" s="1" t="s">
        <v>6892</v>
      </c>
      <c r="E4010" s="1">
        <v>0</v>
      </c>
      <c r="F4010" s="1">
        <v>0</v>
      </c>
      <c r="G4010" s="1">
        <v>0</v>
      </c>
      <c r="H4010" s="1">
        <v>1018147</v>
      </c>
      <c r="I4010" s="2">
        <v>46020</v>
      </c>
      <c r="J4010" s="1">
        <v>10000</v>
      </c>
      <c r="K4010" s="1">
        <v>0</v>
      </c>
      <c r="L4010" s="1">
        <v>0</v>
      </c>
      <c r="M4010" s="1" t="s">
        <v>7047</v>
      </c>
      <c r="N4010" s="1" t="s">
        <v>6804</v>
      </c>
      <c r="O4010" s="2">
        <v>46027</v>
      </c>
      <c r="P4010" s="1">
        <v>1</v>
      </c>
      <c r="Q4010" s="1" t="s">
        <v>6443</v>
      </c>
      <c r="R4010" s="2">
        <v>45974</v>
      </c>
      <c r="S4010" s="2"/>
      <c r="T4010" s="1">
        <v>0</v>
      </c>
    </row>
    <row r="4011" spans="1:20">
      <c r="A4011" s="1" t="s">
        <v>324</v>
      </c>
      <c r="B4011" s="1" t="s">
        <v>327</v>
      </c>
      <c r="C4011" s="1" t="s">
        <v>328</v>
      </c>
      <c r="D4011" s="1" t="s">
        <v>7048</v>
      </c>
      <c r="E4011" s="1">
        <v>0</v>
      </c>
      <c r="F4011" s="1">
        <v>0</v>
      </c>
      <c r="G4011" s="1">
        <v>0</v>
      </c>
      <c r="H4011" s="1">
        <v>1025825200</v>
      </c>
      <c r="I4011" s="2">
        <v>46020</v>
      </c>
      <c r="J4011" s="1">
        <v>5000</v>
      </c>
      <c r="K4011" s="1">
        <v>0</v>
      </c>
      <c r="L4011" s="1">
        <v>0</v>
      </c>
      <c r="M4011" s="1" t="s">
        <v>326</v>
      </c>
      <c r="N4011" s="1" t="s">
        <v>6804</v>
      </c>
      <c r="O4011" s="2">
        <v>46027</v>
      </c>
      <c r="P4011" s="1">
        <v>2</v>
      </c>
      <c r="Q4011" s="1" t="s">
        <v>6443</v>
      </c>
      <c r="R4011" s="2">
        <v>45974</v>
      </c>
      <c r="S4011" s="2"/>
      <c r="T4011" s="1">
        <v>0</v>
      </c>
    </row>
    <row r="4012" spans="1:20">
      <c r="A4012" s="1" t="s">
        <v>7049</v>
      </c>
      <c r="B4012" s="1" t="s">
        <v>327</v>
      </c>
      <c r="C4012" s="1" t="s">
        <v>328</v>
      </c>
      <c r="D4012" s="1" t="s">
        <v>6433</v>
      </c>
      <c r="E4012" s="1">
        <v>0</v>
      </c>
      <c r="F4012" s="1">
        <v>0</v>
      </c>
      <c r="G4012" s="1">
        <v>0</v>
      </c>
      <c r="H4012" s="1">
        <v>101950172500</v>
      </c>
      <c r="I4012" s="2">
        <v>46020</v>
      </c>
      <c r="J4012" s="1">
        <v>3000</v>
      </c>
      <c r="K4012" s="1">
        <v>0</v>
      </c>
      <c r="L4012" s="1">
        <v>0</v>
      </c>
      <c r="M4012" s="1" t="s">
        <v>7050</v>
      </c>
      <c r="N4012" s="1" t="s">
        <v>6804</v>
      </c>
      <c r="O4012" s="2">
        <v>46027</v>
      </c>
      <c r="P4012" s="1">
        <v>6</v>
      </c>
      <c r="Q4012" s="1" t="s">
        <v>6443</v>
      </c>
      <c r="R4012" s="2">
        <v>45974</v>
      </c>
      <c r="S4012" s="2"/>
      <c r="T4012" s="1">
        <v>0</v>
      </c>
    </row>
    <row r="4013" spans="1:20">
      <c r="A4013" s="1" t="s">
        <v>7051</v>
      </c>
      <c r="B4013" s="1" t="s">
        <v>327</v>
      </c>
      <c r="C4013" s="1" t="s">
        <v>328</v>
      </c>
      <c r="D4013" s="1" t="s">
        <v>6892</v>
      </c>
      <c r="E4013" s="1">
        <v>0</v>
      </c>
      <c r="F4013" s="1">
        <v>0</v>
      </c>
      <c r="G4013" s="1">
        <v>0</v>
      </c>
      <c r="H4013" s="1" t="s">
        <v>7052</v>
      </c>
      <c r="I4013" s="2">
        <v>46020</v>
      </c>
      <c r="J4013" s="1">
        <v>5000</v>
      </c>
      <c r="K4013" s="1">
        <v>0</v>
      </c>
      <c r="L4013" s="1">
        <v>0</v>
      </c>
      <c r="M4013" s="1" t="s">
        <v>7047</v>
      </c>
      <c r="N4013" s="1" t="s">
        <v>6804</v>
      </c>
      <c r="O4013" s="2">
        <v>46027</v>
      </c>
      <c r="P4013" s="1">
        <v>1</v>
      </c>
      <c r="Q4013" s="1" t="s">
        <v>6443</v>
      </c>
      <c r="R4013" s="2">
        <v>45974</v>
      </c>
      <c r="S4013" s="2"/>
      <c r="T4013" s="1">
        <v>0</v>
      </c>
    </row>
    <row r="4014" spans="1:20">
      <c r="A4014" s="1" t="s">
        <v>7053</v>
      </c>
      <c r="B4014" s="1" t="s">
        <v>327</v>
      </c>
      <c r="C4014" s="1" t="s">
        <v>328</v>
      </c>
      <c r="D4014" s="1" t="s">
        <v>6433</v>
      </c>
      <c r="E4014" s="1" t="s">
        <v>7054</v>
      </c>
      <c r="F4014" s="1">
        <v>0</v>
      </c>
      <c r="G4014" s="1">
        <v>0</v>
      </c>
      <c r="H4014" s="1" t="s">
        <v>7055</v>
      </c>
      <c r="I4014" s="2">
        <v>46020</v>
      </c>
      <c r="J4014" s="1">
        <v>3000</v>
      </c>
      <c r="K4014" s="1">
        <v>0</v>
      </c>
      <c r="L4014" s="1">
        <v>0</v>
      </c>
      <c r="M4014" s="1" t="s">
        <v>7056</v>
      </c>
      <c r="N4014" s="1" t="s">
        <v>6804</v>
      </c>
      <c r="O4014" s="2">
        <v>46027</v>
      </c>
      <c r="P4014" s="1">
        <v>2</v>
      </c>
      <c r="Q4014" s="1" t="s">
        <v>6443</v>
      </c>
      <c r="R4014" s="2">
        <v>45974</v>
      </c>
      <c r="S4014" s="2"/>
      <c r="T4014" s="1">
        <v>0</v>
      </c>
    </row>
    <row r="4015" spans="1:20">
      <c r="A4015" s="1" t="s">
        <v>7057</v>
      </c>
      <c r="B4015" s="1" t="s">
        <v>327</v>
      </c>
      <c r="C4015" s="1" t="s">
        <v>328</v>
      </c>
      <c r="D4015" s="1" t="s">
        <v>7058</v>
      </c>
      <c r="E4015" s="1" t="s">
        <v>6426</v>
      </c>
      <c r="F4015" s="1">
        <v>0</v>
      </c>
      <c r="G4015" s="1">
        <v>0</v>
      </c>
      <c r="H4015" s="1" t="s">
        <v>7059</v>
      </c>
      <c r="I4015" s="2">
        <v>46020</v>
      </c>
      <c r="J4015" s="1">
        <v>2000</v>
      </c>
      <c r="K4015" s="1">
        <v>0</v>
      </c>
      <c r="L4015" s="1">
        <v>0</v>
      </c>
      <c r="M4015" s="1" t="s">
        <v>7060</v>
      </c>
      <c r="N4015" s="1" t="s">
        <v>6804</v>
      </c>
      <c r="O4015" s="2">
        <v>46027</v>
      </c>
      <c r="P4015" s="1">
        <v>1</v>
      </c>
      <c r="Q4015" s="1" t="s">
        <v>6443</v>
      </c>
      <c r="R4015" s="2">
        <v>45974</v>
      </c>
      <c r="S4015" s="2"/>
      <c r="T4015" s="1">
        <v>0</v>
      </c>
    </row>
    <row r="4016" spans="1:20">
      <c r="A4016" s="1" t="s">
        <v>7061</v>
      </c>
      <c r="B4016" s="1" t="s">
        <v>327</v>
      </c>
      <c r="C4016" s="1" t="s">
        <v>328</v>
      </c>
      <c r="D4016" s="1" t="s">
        <v>6433</v>
      </c>
      <c r="E4016" s="1">
        <v>0</v>
      </c>
      <c r="F4016" s="1">
        <v>0</v>
      </c>
      <c r="G4016" s="1">
        <v>0</v>
      </c>
      <c r="H4016" s="1" t="s">
        <v>7062</v>
      </c>
      <c r="I4016" s="2">
        <v>46020</v>
      </c>
      <c r="J4016" s="1">
        <v>4000</v>
      </c>
      <c r="K4016" s="1">
        <v>0</v>
      </c>
      <c r="L4016" s="1">
        <v>0</v>
      </c>
      <c r="M4016" s="1" t="s">
        <v>7063</v>
      </c>
      <c r="N4016" s="1" t="s">
        <v>6804</v>
      </c>
      <c r="O4016" s="2">
        <v>46027</v>
      </c>
      <c r="P4016" s="1">
        <v>4</v>
      </c>
      <c r="Q4016" s="1" t="s">
        <v>6443</v>
      </c>
      <c r="R4016" s="2">
        <v>45974</v>
      </c>
      <c r="S4016" s="2"/>
      <c r="T4016" s="1">
        <v>0</v>
      </c>
    </row>
    <row r="4017" spans="1:20">
      <c r="A4017" s="1" t="s">
        <v>7064</v>
      </c>
      <c r="B4017" s="1" t="s">
        <v>327</v>
      </c>
      <c r="C4017" s="1" t="s">
        <v>328</v>
      </c>
      <c r="D4017" s="1" t="s">
        <v>6433</v>
      </c>
      <c r="E4017" s="1">
        <v>0</v>
      </c>
      <c r="F4017" s="1">
        <v>0</v>
      </c>
      <c r="G4017" s="1">
        <v>0</v>
      </c>
      <c r="H4017" s="1" t="s">
        <v>7065</v>
      </c>
      <c r="I4017" s="2">
        <v>46020</v>
      </c>
      <c r="J4017" s="1">
        <v>3000</v>
      </c>
      <c r="K4017" s="1">
        <v>0</v>
      </c>
      <c r="L4017" s="1">
        <v>0</v>
      </c>
      <c r="M4017" s="1" t="s">
        <v>7063</v>
      </c>
      <c r="N4017" s="1" t="s">
        <v>6804</v>
      </c>
      <c r="O4017" s="2">
        <v>46027</v>
      </c>
      <c r="P4017" s="1">
        <v>4</v>
      </c>
      <c r="Q4017" s="1" t="s">
        <v>6443</v>
      </c>
      <c r="R4017" s="2">
        <v>45974</v>
      </c>
      <c r="S4017" s="2"/>
      <c r="T4017" s="1">
        <v>0</v>
      </c>
    </row>
    <row r="4018" spans="1:20">
      <c r="A4018" s="1" t="s">
        <v>7066</v>
      </c>
      <c r="B4018" s="1" t="s">
        <v>327</v>
      </c>
      <c r="C4018" s="1" t="s">
        <v>328</v>
      </c>
      <c r="D4018" s="1" t="s">
        <v>6892</v>
      </c>
      <c r="E4018" s="1">
        <v>0</v>
      </c>
      <c r="F4018" s="1">
        <v>0</v>
      </c>
      <c r="G4018" s="1">
        <v>0</v>
      </c>
      <c r="H4018" s="1" t="s">
        <v>7067</v>
      </c>
      <c r="I4018" s="2">
        <v>46020</v>
      </c>
      <c r="J4018" s="1">
        <v>2000</v>
      </c>
      <c r="K4018" s="1">
        <v>0</v>
      </c>
      <c r="L4018" s="1">
        <v>0</v>
      </c>
      <c r="M4018" s="1" t="s">
        <v>7068</v>
      </c>
      <c r="N4018" s="1" t="s">
        <v>6804</v>
      </c>
      <c r="O4018" s="2">
        <v>46027</v>
      </c>
      <c r="P4018" s="1">
        <v>1</v>
      </c>
      <c r="Q4018" s="1" t="s">
        <v>6443</v>
      </c>
      <c r="R4018" s="2">
        <v>45974</v>
      </c>
      <c r="S4018" s="2"/>
      <c r="T4018" s="1">
        <v>0</v>
      </c>
    </row>
    <row r="4019" spans="1:20">
      <c r="A4019" s="1" t="s">
        <v>5347</v>
      </c>
      <c r="B4019" s="1" t="s">
        <v>339</v>
      </c>
      <c r="C4019" s="1" t="s">
        <v>340</v>
      </c>
      <c r="D4019" s="1" t="s">
        <v>6773</v>
      </c>
      <c r="E4019" s="1">
        <v>0</v>
      </c>
      <c r="F4019" s="1">
        <v>0</v>
      </c>
      <c r="G4019" s="1">
        <v>0</v>
      </c>
      <c r="H4019" s="1" t="s">
        <v>3211</v>
      </c>
      <c r="I4019" s="2">
        <v>45987</v>
      </c>
      <c r="J4019" s="1">
        <v>90000</v>
      </c>
      <c r="K4019" s="1">
        <v>0</v>
      </c>
      <c r="L4019" s="1">
        <v>0</v>
      </c>
      <c r="M4019" s="1" t="s">
        <v>848</v>
      </c>
      <c r="N4019" s="1"/>
      <c r="O4019" s="2">
        <v>45992</v>
      </c>
      <c r="P4019" s="1">
        <v>1</v>
      </c>
      <c r="Q4019" s="1" t="s">
        <v>6468</v>
      </c>
      <c r="R4019" s="2">
        <v>45974</v>
      </c>
      <c r="S4019" s="2"/>
      <c r="T4019" s="1">
        <v>0</v>
      </c>
    </row>
    <row r="4020" spans="1:20">
      <c r="A4020" s="1" t="s">
        <v>5352</v>
      </c>
      <c r="B4020" s="1" t="s">
        <v>339</v>
      </c>
      <c r="C4020" s="1" t="s">
        <v>340</v>
      </c>
      <c r="D4020" s="1" t="s">
        <v>7451</v>
      </c>
      <c r="E4020" s="1">
        <v>0</v>
      </c>
      <c r="F4020" s="1">
        <v>0</v>
      </c>
      <c r="G4020" s="1">
        <v>0</v>
      </c>
      <c r="H4020" s="1" t="s">
        <v>843</v>
      </c>
      <c r="I4020" s="2">
        <v>45987</v>
      </c>
      <c r="J4020" s="1">
        <v>40000</v>
      </c>
      <c r="K4020" s="1">
        <v>40000</v>
      </c>
      <c r="L4020" s="1">
        <v>0</v>
      </c>
      <c r="M4020" s="1" t="s">
        <v>841</v>
      </c>
      <c r="N4020" s="1"/>
      <c r="O4020" s="2">
        <v>45992</v>
      </c>
      <c r="P4020" s="1">
        <v>1</v>
      </c>
      <c r="Q4020" s="1" t="s">
        <v>6468</v>
      </c>
      <c r="R4020" s="2">
        <v>45974</v>
      </c>
      <c r="S4020" s="2">
        <v>45985</v>
      </c>
      <c r="T4020" s="1">
        <v>40020</v>
      </c>
    </row>
    <row r="4021" spans="1:20">
      <c r="A4021" s="1" t="s">
        <v>5360</v>
      </c>
      <c r="B4021" s="1" t="s">
        <v>339</v>
      </c>
      <c r="C4021" s="1" t="s">
        <v>340</v>
      </c>
      <c r="D4021" s="1" t="s">
        <v>6773</v>
      </c>
      <c r="E4021" s="1">
        <v>0</v>
      </c>
      <c r="F4021" s="1">
        <v>0</v>
      </c>
      <c r="G4021" s="1">
        <v>0</v>
      </c>
      <c r="H4021" s="1" t="s">
        <v>3992</v>
      </c>
      <c r="I4021" s="2">
        <v>45987</v>
      </c>
      <c r="J4021" s="1">
        <v>90000</v>
      </c>
      <c r="K4021" s="1">
        <v>90000</v>
      </c>
      <c r="L4021" s="1">
        <v>0</v>
      </c>
      <c r="M4021" s="1" t="s">
        <v>848</v>
      </c>
      <c r="N4021" s="1"/>
      <c r="O4021" s="2">
        <v>45992</v>
      </c>
      <c r="P4021" s="1">
        <v>2</v>
      </c>
      <c r="Q4021" s="1" t="s">
        <v>6468</v>
      </c>
      <c r="R4021" s="2">
        <v>45974</v>
      </c>
      <c r="S4021" s="2">
        <v>45979</v>
      </c>
      <c r="T4021" s="1">
        <v>90000</v>
      </c>
    </row>
    <row r="4022" spans="1:20">
      <c r="A4022" s="1" t="s">
        <v>5364</v>
      </c>
      <c r="B4022" s="1" t="s">
        <v>339</v>
      </c>
      <c r="C4022" s="1" t="s">
        <v>340</v>
      </c>
      <c r="D4022" s="1" t="s">
        <v>6773</v>
      </c>
      <c r="E4022" s="1">
        <v>0</v>
      </c>
      <c r="F4022" s="1">
        <v>0</v>
      </c>
      <c r="G4022" s="1">
        <v>0</v>
      </c>
      <c r="H4022" s="1" t="s">
        <v>852</v>
      </c>
      <c r="I4022" s="2">
        <v>45987</v>
      </c>
      <c r="J4022" s="1">
        <v>54000</v>
      </c>
      <c r="K4022" s="1">
        <v>0</v>
      </c>
      <c r="L4022" s="1">
        <v>0</v>
      </c>
      <c r="M4022" s="1" t="s">
        <v>848</v>
      </c>
      <c r="N4022" s="1"/>
      <c r="O4022" s="2">
        <v>45992</v>
      </c>
      <c r="P4022" s="1">
        <v>2</v>
      </c>
      <c r="Q4022" s="1" t="s">
        <v>6468</v>
      </c>
      <c r="R4022" s="2">
        <v>45974</v>
      </c>
      <c r="S4022" s="2"/>
      <c r="T4022" s="1">
        <v>0</v>
      </c>
    </row>
    <row r="4023" spans="1:20">
      <c r="A4023" s="1" t="s">
        <v>5374</v>
      </c>
      <c r="B4023" s="1" t="s">
        <v>339</v>
      </c>
      <c r="C4023" s="1" t="s">
        <v>340</v>
      </c>
      <c r="D4023" s="1" t="s">
        <v>6773</v>
      </c>
      <c r="E4023" s="1">
        <v>0</v>
      </c>
      <c r="F4023" s="1">
        <v>0</v>
      </c>
      <c r="G4023" s="1">
        <v>0</v>
      </c>
      <c r="H4023" s="1" t="s">
        <v>5371</v>
      </c>
      <c r="I4023" s="2">
        <v>45987</v>
      </c>
      <c r="J4023" s="1">
        <v>18000</v>
      </c>
      <c r="K4023" s="1">
        <v>0</v>
      </c>
      <c r="L4023" s="1">
        <v>0</v>
      </c>
      <c r="M4023" s="1" t="s">
        <v>868</v>
      </c>
      <c r="N4023" s="1"/>
      <c r="O4023" s="2">
        <v>45992</v>
      </c>
      <c r="P4023" s="1">
        <v>2</v>
      </c>
      <c r="Q4023" s="1" t="s">
        <v>6468</v>
      </c>
      <c r="R4023" s="2">
        <v>45974</v>
      </c>
      <c r="S4023" s="2">
        <v>45987</v>
      </c>
      <c r="T4023" s="1">
        <v>18000</v>
      </c>
    </row>
    <row r="4024" spans="1:20">
      <c r="A4024" s="1" t="s">
        <v>5421</v>
      </c>
      <c r="B4024" s="1" t="s">
        <v>339</v>
      </c>
      <c r="C4024" s="1" t="s">
        <v>340</v>
      </c>
      <c r="D4024" s="1" t="s">
        <v>7069</v>
      </c>
      <c r="E4024" s="1">
        <v>0</v>
      </c>
      <c r="F4024" s="1">
        <v>0</v>
      </c>
      <c r="G4024" s="1">
        <v>0</v>
      </c>
      <c r="H4024" s="1" t="s">
        <v>5423</v>
      </c>
      <c r="I4024" s="2">
        <v>45981</v>
      </c>
      <c r="J4024" s="1">
        <v>20000</v>
      </c>
      <c r="K4024" s="1">
        <v>0</v>
      </c>
      <c r="L4024" s="1">
        <v>0</v>
      </c>
      <c r="M4024" s="1" t="s">
        <v>857</v>
      </c>
      <c r="N4024" s="1"/>
      <c r="O4024" s="2">
        <v>45985</v>
      </c>
      <c r="P4024" s="1">
        <v>1</v>
      </c>
      <c r="Q4024" s="1" t="s">
        <v>6468</v>
      </c>
      <c r="R4024" s="2">
        <v>45974</v>
      </c>
      <c r="S4024" s="2">
        <v>45981</v>
      </c>
      <c r="T4024" s="1">
        <v>88000</v>
      </c>
    </row>
    <row r="4025" spans="1:20">
      <c r="A4025" s="1" t="s">
        <v>5426</v>
      </c>
      <c r="B4025" s="1" t="s">
        <v>339</v>
      </c>
      <c r="C4025" s="1" t="s">
        <v>340</v>
      </c>
      <c r="D4025" s="1" t="s">
        <v>7069</v>
      </c>
      <c r="E4025" s="1">
        <v>0</v>
      </c>
      <c r="F4025" s="1">
        <v>0</v>
      </c>
      <c r="G4025" s="1">
        <v>0</v>
      </c>
      <c r="H4025" s="1" t="s">
        <v>859</v>
      </c>
      <c r="I4025" s="2">
        <v>45987</v>
      </c>
      <c r="J4025" s="1">
        <v>40000</v>
      </c>
      <c r="K4025" s="1">
        <v>0</v>
      </c>
      <c r="L4025" s="1">
        <v>0</v>
      </c>
      <c r="M4025" s="1" t="s">
        <v>857</v>
      </c>
      <c r="N4025" s="1"/>
      <c r="O4025" s="2">
        <v>45992</v>
      </c>
      <c r="P4025" s="1">
        <v>1</v>
      </c>
      <c r="Q4025" s="1" t="s">
        <v>6468</v>
      </c>
      <c r="R4025" s="2">
        <v>45974</v>
      </c>
      <c r="S4025" s="2">
        <v>45987</v>
      </c>
      <c r="T4025" s="1">
        <v>84000</v>
      </c>
    </row>
    <row r="4026" spans="1:20">
      <c r="A4026" s="1" t="s">
        <v>5430</v>
      </c>
      <c r="B4026" s="1" t="s">
        <v>339</v>
      </c>
      <c r="C4026" s="1" t="s">
        <v>340</v>
      </c>
      <c r="D4026" s="1" t="s">
        <v>7069</v>
      </c>
      <c r="E4026" s="1">
        <v>0</v>
      </c>
      <c r="F4026" s="1">
        <v>0</v>
      </c>
      <c r="G4026" s="1">
        <v>0</v>
      </c>
      <c r="H4026" s="1" t="s">
        <v>3304</v>
      </c>
      <c r="I4026" s="2">
        <v>45987</v>
      </c>
      <c r="J4026" s="1">
        <v>20000</v>
      </c>
      <c r="K4026" s="1">
        <v>0</v>
      </c>
      <c r="L4026" s="1">
        <v>0</v>
      </c>
      <c r="M4026" s="1" t="s">
        <v>857</v>
      </c>
      <c r="N4026" s="1"/>
      <c r="O4026" s="2">
        <v>45992</v>
      </c>
      <c r="P4026" s="1">
        <v>1</v>
      </c>
      <c r="Q4026" s="1" t="s">
        <v>6468</v>
      </c>
      <c r="R4026" s="2">
        <v>45974</v>
      </c>
      <c r="S4026" s="2">
        <v>45986</v>
      </c>
      <c r="T4026" s="1">
        <v>44000</v>
      </c>
    </row>
    <row r="4027" spans="1:20">
      <c r="A4027" s="1" t="s">
        <v>330</v>
      </c>
      <c r="B4027" s="1" t="s">
        <v>339</v>
      </c>
      <c r="C4027" s="1" t="s">
        <v>340</v>
      </c>
      <c r="D4027" s="1" t="s">
        <v>7069</v>
      </c>
      <c r="E4027" s="1">
        <v>0</v>
      </c>
      <c r="F4027" s="1">
        <v>0</v>
      </c>
      <c r="G4027" s="1">
        <v>0</v>
      </c>
      <c r="H4027" s="1" t="s">
        <v>338</v>
      </c>
      <c r="I4027" s="2">
        <v>45987</v>
      </c>
      <c r="J4027" s="1">
        <v>60000</v>
      </c>
      <c r="K4027" s="1">
        <v>0</v>
      </c>
      <c r="L4027" s="1">
        <v>0</v>
      </c>
      <c r="M4027" s="1" t="s">
        <v>333</v>
      </c>
      <c r="N4027" s="1"/>
      <c r="O4027" s="2">
        <v>45992</v>
      </c>
      <c r="P4027" s="1">
        <v>2</v>
      </c>
      <c r="Q4027" s="1" t="s">
        <v>6468</v>
      </c>
      <c r="R4027" s="2">
        <v>45974</v>
      </c>
      <c r="S4027" s="2"/>
      <c r="T4027" s="1">
        <v>0</v>
      </c>
    </row>
    <row r="4028" spans="1:20">
      <c r="A4028" s="1" t="s">
        <v>342</v>
      </c>
      <c r="B4028" s="1" t="s">
        <v>339</v>
      </c>
      <c r="C4028" s="1" t="s">
        <v>340</v>
      </c>
      <c r="D4028" s="1" t="s">
        <v>7069</v>
      </c>
      <c r="E4028" s="1">
        <v>0</v>
      </c>
      <c r="F4028" s="1">
        <v>0</v>
      </c>
      <c r="G4028" s="1">
        <v>0</v>
      </c>
      <c r="H4028" s="1" t="s">
        <v>346</v>
      </c>
      <c r="I4028" s="2">
        <v>45987</v>
      </c>
      <c r="J4028" s="1">
        <v>80000</v>
      </c>
      <c r="K4028" s="1">
        <v>0</v>
      </c>
      <c r="L4028" s="1">
        <v>0</v>
      </c>
      <c r="M4028" s="1" t="s">
        <v>333</v>
      </c>
      <c r="N4028" s="1"/>
      <c r="O4028" s="2">
        <v>45992</v>
      </c>
      <c r="P4028" s="1">
        <v>2</v>
      </c>
      <c r="Q4028" s="1" t="s">
        <v>6468</v>
      </c>
      <c r="R4028" s="2">
        <v>45974</v>
      </c>
      <c r="S4028" s="2"/>
      <c r="T4028" s="1">
        <v>0</v>
      </c>
    </row>
    <row r="4029" spans="1:20">
      <c r="A4029" s="1" t="s">
        <v>348</v>
      </c>
      <c r="B4029" s="1" t="s">
        <v>339</v>
      </c>
      <c r="C4029" s="1" t="s">
        <v>340</v>
      </c>
      <c r="D4029" s="1" t="s">
        <v>7069</v>
      </c>
      <c r="E4029" s="1">
        <v>0</v>
      </c>
      <c r="F4029" s="1">
        <v>0</v>
      </c>
      <c r="G4029" s="1">
        <v>0</v>
      </c>
      <c r="H4029" s="1" t="s">
        <v>346</v>
      </c>
      <c r="I4029" s="2">
        <v>45994</v>
      </c>
      <c r="J4029" s="1">
        <v>80000</v>
      </c>
      <c r="K4029" s="1">
        <v>0</v>
      </c>
      <c r="L4029" s="1">
        <v>0</v>
      </c>
      <c r="M4029" s="1" t="s">
        <v>333</v>
      </c>
      <c r="N4029" s="1"/>
      <c r="O4029" s="2">
        <v>45999</v>
      </c>
      <c r="P4029" s="1">
        <v>2</v>
      </c>
      <c r="Q4029" s="1" t="s">
        <v>6468</v>
      </c>
      <c r="R4029" s="2">
        <v>45974</v>
      </c>
      <c r="S4029" s="2"/>
      <c r="T4029" s="1">
        <v>0</v>
      </c>
    </row>
    <row r="4030" spans="1:20">
      <c r="A4030" s="1" t="s">
        <v>350</v>
      </c>
      <c r="B4030" s="1" t="s">
        <v>339</v>
      </c>
      <c r="C4030" s="1" t="s">
        <v>340</v>
      </c>
      <c r="D4030" s="1" t="s">
        <v>7069</v>
      </c>
      <c r="E4030" s="1">
        <v>0</v>
      </c>
      <c r="F4030" s="1">
        <v>0</v>
      </c>
      <c r="G4030" s="1">
        <v>0</v>
      </c>
      <c r="H4030" s="1" t="s">
        <v>353</v>
      </c>
      <c r="I4030" s="2">
        <v>45987</v>
      </c>
      <c r="J4030" s="1">
        <v>40000</v>
      </c>
      <c r="K4030" s="1">
        <v>0</v>
      </c>
      <c r="L4030" s="1">
        <v>0</v>
      </c>
      <c r="M4030" s="1" t="s">
        <v>333</v>
      </c>
      <c r="N4030" s="1"/>
      <c r="O4030" s="2">
        <v>45992</v>
      </c>
      <c r="P4030" s="1">
        <v>2</v>
      </c>
      <c r="Q4030" s="1" t="s">
        <v>6468</v>
      </c>
      <c r="R4030" s="2">
        <v>45974</v>
      </c>
      <c r="S4030" s="2"/>
      <c r="T4030" s="1">
        <v>0</v>
      </c>
    </row>
    <row r="4031" spans="1:20">
      <c r="A4031" s="1" t="s">
        <v>5433</v>
      </c>
      <c r="B4031" s="1" t="s">
        <v>339</v>
      </c>
      <c r="C4031" s="1" t="s">
        <v>340</v>
      </c>
      <c r="D4031" s="1" t="s">
        <v>7069</v>
      </c>
      <c r="E4031" s="1">
        <v>0</v>
      </c>
      <c r="F4031" s="1">
        <v>0</v>
      </c>
      <c r="G4031" s="1">
        <v>0</v>
      </c>
      <c r="H4031" s="1" t="s">
        <v>424</v>
      </c>
      <c r="I4031" s="2">
        <v>45987</v>
      </c>
      <c r="J4031" s="1">
        <v>80000</v>
      </c>
      <c r="K4031" s="1">
        <v>0</v>
      </c>
      <c r="L4031" s="1">
        <v>0</v>
      </c>
      <c r="M4031" s="1" t="s">
        <v>333</v>
      </c>
      <c r="N4031" s="1"/>
      <c r="O4031" s="2">
        <v>45992</v>
      </c>
      <c r="P4031" s="1">
        <v>2</v>
      </c>
      <c r="Q4031" s="1" t="s">
        <v>6468</v>
      </c>
      <c r="R4031" s="2">
        <v>45974</v>
      </c>
      <c r="S4031" s="2">
        <v>45985</v>
      </c>
      <c r="T4031" s="1">
        <v>168000</v>
      </c>
    </row>
    <row r="4032" spans="1:20">
      <c r="A4032" s="1" t="s">
        <v>5437</v>
      </c>
      <c r="B4032" s="1" t="s">
        <v>339</v>
      </c>
      <c r="C4032" s="1" t="s">
        <v>340</v>
      </c>
      <c r="D4032" s="1" t="s">
        <v>7069</v>
      </c>
      <c r="E4032" s="1">
        <v>0</v>
      </c>
      <c r="F4032" s="1">
        <v>0</v>
      </c>
      <c r="G4032" s="1">
        <v>0</v>
      </c>
      <c r="H4032" s="1" t="s">
        <v>424</v>
      </c>
      <c r="I4032" s="2">
        <v>45994</v>
      </c>
      <c r="J4032" s="1">
        <v>80000</v>
      </c>
      <c r="K4032" s="1">
        <v>0</v>
      </c>
      <c r="L4032" s="1">
        <v>0</v>
      </c>
      <c r="M4032" s="1" t="s">
        <v>333</v>
      </c>
      <c r="N4032" s="1"/>
      <c r="O4032" s="2">
        <v>45999</v>
      </c>
      <c r="P4032" s="1">
        <v>2</v>
      </c>
      <c r="Q4032" s="1" t="s">
        <v>6468</v>
      </c>
      <c r="R4032" s="2">
        <v>45974</v>
      </c>
      <c r="S4032" s="2">
        <v>45985</v>
      </c>
      <c r="T4032" s="1">
        <v>168000</v>
      </c>
    </row>
    <row r="4033" spans="1:20">
      <c r="A4033" s="1" t="s">
        <v>355</v>
      </c>
      <c r="B4033" s="1" t="s">
        <v>339</v>
      </c>
      <c r="C4033" s="1" t="s">
        <v>340</v>
      </c>
      <c r="D4033" s="1" t="s">
        <v>6464</v>
      </c>
      <c r="E4033" s="1" t="s">
        <v>6911</v>
      </c>
      <c r="F4033" s="1">
        <v>0</v>
      </c>
      <c r="G4033" s="1">
        <v>0</v>
      </c>
      <c r="H4033" s="1" t="s">
        <v>363</v>
      </c>
      <c r="I4033" s="2">
        <v>45987</v>
      </c>
      <c r="J4033" s="1">
        <v>120000</v>
      </c>
      <c r="K4033" s="1">
        <v>0</v>
      </c>
      <c r="L4033" s="1">
        <v>0</v>
      </c>
      <c r="M4033" s="1" t="s">
        <v>358</v>
      </c>
      <c r="N4033" s="1"/>
      <c r="O4033" s="2">
        <v>45992</v>
      </c>
      <c r="P4033" s="1">
        <v>1</v>
      </c>
      <c r="Q4033" s="1" t="s">
        <v>6468</v>
      </c>
      <c r="R4033" s="2">
        <v>45974</v>
      </c>
      <c r="S4033" s="2">
        <v>45985</v>
      </c>
      <c r="T4033" s="1">
        <v>120000</v>
      </c>
    </row>
    <row r="4034" spans="1:20">
      <c r="A4034" s="1" t="s">
        <v>367</v>
      </c>
      <c r="B4034" s="1" t="s">
        <v>339</v>
      </c>
      <c r="C4034" s="1" t="s">
        <v>340</v>
      </c>
      <c r="D4034" s="1" t="s">
        <v>6464</v>
      </c>
      <c r="E4034" s="1" t="s">
        <v>6911</v>
      </c>
      <c r="F4034" s="1">
        <v>0</v>
      </c>
      <c r="G4034" s="1">
        <v>0</v>
      </c>
      <c r="H4034" s="1" t="s">
        <v>363</v>
      </c>
      <c r="I4034" s="2">
        <v>45994</v>
      </c>
      <c r="J4034" s="1">
        <v>120000</v>
      </c>
      <c r="K4034" s="1">
        <v>0</v>
      </c>
      <c r="L4034" s="1">
        <v>0</v>
      </c>
      <c r="M4034" s="1" t="s">
        <v>358</v>
      </c>
      <c r="N4034" s="1"/>
      <c r="O4034" s="2">
        <v>45999</v>
      </c>
      <c r="P4034" s="1">
        <v>1</v>
      </c>
      <c r="Q4034" s="1" t="s">
        <v>6468</v>
      </c>
      <c r="R4034" s="2">
        <v>45974</v>
      </c>
      <c r="S4034" s="2"/>
      <c r="T4034" s="1">
        <v>0</v>
      </c>
    </row>
    <row r="4035" spans="1:20">
      <c r="A4035" s="1" t="s">
        <v>5440</v>
      </c>
      <c r="B4035" s="1" t="s">
        <v>339</v>
      </c>
      <c r="C4035" s="1" t="s">
        <v>340</v>
      </c>
      <c r="D4035" s="1" t="s">
        <v>6773</v>
      </c>
      <c r="E4035" s="1">
        <v>0</v>
      </c>
      <c r="F4035" s="1">
        <v>0</v>
      </c>
      <c r="G4035" s="1">
        <v>0</v>
      </c>
      <c r="H4035" s="1" t="s">
        <v>872</v>
      </c>
      <c r="I4035" s="2">
        <v>45987</v>
      </c>
      <c r="J4035" s="1">
        <v>36000</v>
      </c>
      <c r="K4035" s="1">
        <v>0</v>
      </c>
      <c r="L4035" s="1">
        <v>0</v>
      </c>
      <c r="M4035" s="1" t="s">
        <v>868</v>
      </c>
      <c r="N4035" s="1"/>
      <c r="O4035" s="2">
        <v>45992</v>
      </c>
      <c r="P4035" s="1">
        <v>1</v>
      </c>
      <c r="Q4035" s="1" t="s">
        <v>6468</v>
      </c>
      <c r="R4035" s="2">
        <v>45974</v>
      </c>
      <c r="S4035" s="2">
        <v>45987</v>
      </c>
      <c r="T4035" s="1">
        <v>36000</v>
      </c>
    </row>
    <row r="4036" spans="1:20">
      <c r="A4036" s="1" t="s">
        <v>5444</v>
      </c>
      <c r="B4036" s="1" t="s">
        <v>339</v>
      </c>
      <c r="C4036" s="1" t="s">
        <v>340</v>
      </c>
      <c r="D4036" s="1" t="s">
        <v>6464</v>
      </c>
      <c r="E4036" s="1" t="s">
        <v>6781</v>
      </c>
      <c r="F4036" s="1">
        <v>0</v>
      </c>
      <c r="G4036" s="1">
        <v>0</v>
      </c>
      <c r="H4036" s="1" t="s">
        <v>443</v>
      </c>
      <c r="I4036" s="2">
        <v>45994</v>
      </c>
      <c r="J4036" s="1">
        <v>200000</v>
      </c>
      <c r="K4036" s="1">
        <v>0</v>
      </c>
      <c r="L4036" s="1">
        <v>0</v>
      </c>
      <c r="M4036" s="1" t="s">
        <v>440</v>
      </c>
      <c r="N4036" s="1"/>
      <c r="O4036" s="2">
        <v>45999</v>
      </c>
      <c r="P4036" s="1">
        <v>1</v>
      </c>
      <c r="Q4036" s="1" t="s">
        <v>6468</v>
      </c>
      <c r="R4036" s="2">
        <v>45974</v>
      </c>
      <c r="S4036" s="2">
        <v>45986</v>
      </c>
      <c r="T4036" s="1">
        <v>200005</v>
      </c>
    </row>
    <row r="4037" spans="1:20">
      <c r="A4037" s="1" t="s">
        <v>5448</v>
      </c>
      <c r="B4037" s="1" t="s">
        <v>339</v>
      </c>
      <c r="C4037" s="1" t="s">
        <v>340</v>
      </c>
      <c r="D4037" s="1" t="s">
        <v>6464</v>
      </c>
      <c r="E4037" s="1" t="s">
        <v>6911</v>
      </c>
      <c r="F4037" s="1">
        <v>0</v>
      </c>
      <c r="G4037" s="1">
        <v>0</v>
      </c>
      <c r="H4037" s="1" t="s">
        <v>455</v>
      </c>
      <c r="I4037" s="2">
        <v>45987</v>
      </c>
      <c r="J4037" s="1">
        <v>80000</v>
      </c>
      <c r="K4037" s="1">
        <v>0</v>
      </c>
      <c r="L4037" s="1">
        <v>0</v>
      </c>
      <c r="M4037" s="1" t="s">
        <v>451</v>
      </c>
      <c r="N4037" s="1"/>
      <c r="O4037" s="2">
        <v>45992</v>
      </c>
      <c r="P4037" s="1">
        <v>1</v>
      </c>
      <c r="Q4037" s="1" t="s">
        <v>6468</v>
      </c>
      <c r="R4037" s="2">
        <v>45974</v>
      </c>
      <c r="S4037" s="2">
        <v>45985</v>
      </c>
      <c r="T4037" s="1">
        <v>80000</v>
      </c>
    </row>
    <row r="4038" spans="1:20">
      <c r="A4038" s="1" t="s">
        <v>5453</v>
      </c>
      <c r="B4038" s="1" t="s">
        <v>339</v>
      </c>
      <c r="C4038" s="1" t="s">
        <v>340</v>
      </c>
      <c r="D4038" s="1" t="s">
        <v>6464</v>
      </c>
      <c r="E4038" s="1" t="s">
        <v>6911</v>
      </c>
      <c r="F4038" s="1">
        <v>0</v>
      </c>
      <c r="G4038" s="1">
        <v>0</v>
      </c>
      <c r="H4038" s="1" t="s">
        <v>455</v>
      </c>
      <c r="I4038" s="2">
        <v>45994</v>
      </c>
      <c r="J4038" s="1">
        <v>80000</v>
      </c>
      <c r="K4038" s="1">
        <v>0</v>
      </c>
      <c r="L4038" s="1">
        <v>0</v>
      </c>
      <c r="M4038" s="1" t="s">
        <v>451</v>
      </c>
      <c r="N4038" s="1"/>
      <c r="O4038" s="2">
        <v>45999</v>
      </c>
      <c r="P4038" s="1">
        <v>1</v>
      </c>
      <c r="Q4038" s="1" t="s">
        <v>6468</v>
      </c>
      <c r="R4038" s="2">
        <v>45974</v>
      </c>
      <c r="S4038" s="2">
        <v>45986</v>
      </c>
      <c r="T4038" s="1">
        <v>80000</v>
      </c>
    </row>
    <row r="4039" spans="1:20">
      <c r="A4039" s="1" t="s">
        <v>9865</v>
      </c>
      <c r="B4039" s="1" t="s">
        <v>339</v>
      </c>
      <c r="C4039" s="1" t="s">
        <v>340</v>
      </c>
      <c r="D4039" s="1" t="s">
        <v>7458</v>
      </c>
      <c r="E4039" s="1" t="s">
        <v>7467</v>
      </c>
      <c r="F4039" s="1">
        <v>0</v>
      </c>
      <c r="G4039" s="1">
        <v>0</v>
      </c>
      <c r="H4039" s="1" t="s">
        <v>3388</v>
      </c>
      <c r="I4039" s="2">
        <v>45994</v>
      </c>
      <c r="J4039" s="1">
        <v>200000</v>
      </c>
      <c r="K4039" s="1">
        <v>0</v>
      </c>
      <c r="L4039" s="1">
        <v>0</v>
      </c>
      <c r="M4039" s="1" t="s">
        <v>7468</v>
      </c>
      <c r="N4039" s="1"/>
      <c r="O4039" s="2">
        <v>45999</v>
      </c>
      <c r="P4039" s="1">
        <v>1</v>
      </c>
      <c r="Q4039" s="1" t="s">
        <v>6468</v>
      </c>
      <c r="R4039" s="2">
        <v>45974</v>
      </c>
      <c r="S4039" s="2"/>
      <c r="T4039" s="1">
        <v>0</v>
      </c>
    </row>
    <row r="4040" spans="1:20">
      <c r="A4040" s="1" t="s">
        <v>5469</v>
      </c>
      <c r="B4040" s="1" t="s">
        <v>339</v>
      </c>
      <c r="C4040" s="1" t="s">
        <v>340</v>
      </c>
      <c r="D4040" s="1" t="s">
        <v>7451</v>
      </c>
      <c r="E4040" s="1">
        <v>0</v>
      </c>
      <c r="F4040" s="1">
        <v>0</v>
      </c>
      <c r="G4040" s="1">
        <v>0</v>
      </c>
      <c r="H4040" s="1" t="s">
        <v>3398</v>
      </c>
      <c r="I4040" s="2">
        <v>45994</v>
      </c>
      <c r="J4040" s="1">
        <v>400000</v>
      </c>
      <c r="K4040" s="1">
        <v>400000</v>
      </c>
      <c r="L4040" s="1">
        <v>0</v>
      </c>
      <c r="M4040" s="1" t="s">
        <v>7470</v>
      </c>
      <c r="N4040" s="1"/>
      <c r="O4040" s="2">
        <v>45999</v>
      </c>
      <c r="P4040" s="1">
        <v>1</v>
      </c>
      <c r="Q4040" s="1" t="s">
        <v>6468</v>
      </c>
      <c r="R4040" s="2">
        <v>45974</v>
      </c>
      <c r="S4040" s="2">
        <v>45981</v>
      </c>
      <c r="T4040" s="1">
        <v>400020</v>
      </c>
    </row>
    <row r="4041" spans="1:20">
      <c r="A4041" s="1" t="s">
        <v>7070</v>
      </c>
      <c r="B4041" s="1" t="s">
        <v>1147</v>
      </c>
      <c r="C4041" s="1" t="s">
        <v>1148</v>
      </c>
      <c r="D4041" s="1" t="s">
        <v>6797</v>
      </c>
      <c r="E4041" s="1">
        <v>0</v>
      </c>
      <c r="F4041" s="1">
        <v>0</v>
      </c>
      <c r="G4041" s="1">
        <v>0</v>
      </c>
      <c r="H4041" s="1" t="s">
        <v>1551</v>
      </c>
      <c r="I4041" s="2">
        <v>46002</v>
      </c>
      <c r="J4041" s="1">
        <v>500000</v>
      </c>
      <c r="K4041" s="1">
        <v>0</v>
      </c>
      <c r="L4041" s="1">
        <v>0</v>
      </c>
      <c r="M4041" s="1" t="s">
        <v>6798</v>
      </c>
      <c r="N4041" s="1"/>
      <c r="O4041" s="2">
        <v>46007</v>
      </c>
      <c r="P4041" s="1">
        <v>1</v>
      </c>
      <c r="Q4041" s="1" t="s">
        <v>6468</v>
      </c>
      <c r="R4041" s="2">
        <v>45974</v>
      </c>
      <c r="S4041" s="2"/>
      <c r="T4041" s="1">
        <v>0</v>
      </c>
    </row>
    <row r="4042" spans="1:20">
      <c r="A4042" s="1" t="s">
        <v>7071</v>
      </c>
      <c r="B4042" s="1" t="s">
        <v>88</v>
      </c>
      <c r="C4042" s="1" t="s">
        <v>89</v>
      </c>
      <c r="D4042" s="1" t="s">
        <v>7072</v>
      </c>
      <c r="E4042" s="1">
        <v>0</v>
      </c>
      <c r="F4042" s="1">
        <v>0</v>
      </c>
      <c r="G4042" s="1">
        <v>0</v>
      </c>
      <c r="H4042" s="1" t="s">
        <v>7073</v>
      </c>
      <c r="I4042" s="2">
        <v>46020</v>
      </c>
      <c r="J4042" s="1">
        <v>10000</v>
      </c>
      <c r="K4042" s="1">
        <v>0</v>
      </c>
      <c r="L4042" s="1">
        <v>0</v>
      </c>
      <c r="M4042" s="1" t="s">
        <v>7074</v>
      </c>
      <c r="N4042" s="1" t="s">
        <v>7075</v>
      </c>
      <c r="O4042" s="2">
        <v>46024</v>
      </c>
      <c r="P4042" s="1">
        <v>1</v>
      </c>
      <c r="Q4042" s="1" t="s">
        <v>6443</v>
      </c>
      <c r="R4042" s="2">
        <v>45974</v>
      </c>
      <c r="S4042" s="2"/>
      <c r="T4042" s="1">
        <v>0</v>
      </c>
    </row>
    <row r="4043" spans="1:20">
      <c r="A4043" s="1" t="s">
        <v>7076</v>
      </c>
      <c r="B4043" s="1" t="s">
        <v>88</v>
      </c>
      <c r="C4043" s="1" t="s">
        <v>89</v>
      </c>
      <c r="D4043" s="1" t="s">
        <v>7077</v>
      </c>
      <c r="E4043" s="1">
        <v>0</v>
      </c>
      <c r="F4043" s="1">
        <v>0</v>
      </c>
      <c r="G4043" s="1">
        <v>0</v>
      </c>
      <c r="H4043" s="1" t="s">
        <v>7078</v>
      </c>
      <c r="I4043" s="2">
        <v>46020</v>
      </c>
      <c r="J4043" s="1">
        <v>36000</v>
      </c>
      <c r="K4043" s="1">
        <v>0</v>
      </c>
      <c r="L4043" s="1">
        <v>0</v>
      </c>
      <c r="M4043" s="1" t="s">
        <v>7079</v>
      </c>
      <c r="N4043" s="1" t="s">
        <v>6804</v>
      </c>
      <c r="O4043" s="2">
        <v>46024</v>
      </c>
      <c r="P4043" s="1">
        <v>1</v>
      </c>
      <c r="Q4043" s="1" t="s">
        <v>6443</v>
      </c>
      <c r="R4043" s="2">
        <v>45974</v>
      </c>
      <c r="S4043" s="2"/>
      <c r="T4043" s="1">
        <v>0</v>
      </c>
    </row>
    <row r="4044" spans="1:20">
      <c r="A4044" s="1" t="s">
        <v>7080</v>
      </c>
      <c r="B4044" s="1" t="s">
        <v>88</v>
      </c>
      <c r="C4044" s="1" t="s">
        <v>89</v>
      </c>
      <c r="D4044" s="1" t="s">
        <v>6488</v>
      </c>
      <c r="E4044" s="1">
        <v>0</v>
      </c>
      <c r="F4044" s="1">
        <v>0</v>
      </c>
      <c r="G4044" s="1">
        <v>0</v>
      </c>
      <c r="H4044" s="1" t="s">
        <v>1057</v>
      </c>
      <c r="I4044" s="2">
        <v>46083</v>
      </c>
      <c r="J4044" s="1">
        <v>432000</v>
      </c>
      <c r="K4044" s="1">
        <v>0</v>
      </c>
      <c r="L4044" s="1">
        <v>0</v>
      </c>
      <c r="M4044" s="1" t="s">
        <v>6567</v>
      </c>
      <c r="N4044" s="1" t="s">
        <v>6590</v>
      </c>
      <c r="O4044" s="2">
        <v>46086</v>
      </c>
      <c r="P4044" s="1">
        <v>1</v>
      </c>
      <c r="Q4044" s="1" t="s">
        <v>6443</v>
      </c>
      <c r="R4044" s="2">
        <v>45974</v>
      </c>
      <c r="S4044" s="2"/>
      <c r="T4044" s="1">
        <v>0</v>
      </c>
    </row>
    <row r="4045" spans="1:20">
      <c r="A4045" s="1" t="s">
        <v>5503</v>
      </c>
      <c r="B4045" s="1" t="s">
        <v>5508</v>
      </c>
      <c r="C4045" s="1" t="s">
        <v>5509</v>
      </c>
      <c r="D4045" s="1" t="s">
        <v>7426</v>
      </c>
      <c r="E4045" s="1">
        <v>0</v>
      </c>
      <c r="F4045" s="1">
        <v>0</v>
      </c>
      <c r="G4045" s="1">
        <v>0</v>
      </c>
      <c r="H4045" s="1" t="s">
        <v>5507</v>
      </c>
      <c r="I4045" s="2">
        <v>45987</v>
      </c>
      <c r="J4045" s="1">
        <v>1000</v>
      </c>
      <c r="K4045" s="1">
        <v>0</v>
      </c>
      <c r="L4045" s="1">
        <v>0</v>
      </c>
      <c r="M4045" s="1" t="s">
        <v>9105</v>
      </c>
      <c r="N4045" s="1" t="s">
        <v>9876</v>
      </c>
      <c r="O4045" s="2">
        <v>45989</v>
      </c>
      <c r="P4045" s="1">
        <v>5</v>
      </c>
      <c r="Q4045" s="1" t="s">
        <v>6430</v>
      </c>
      <c r="R4045" s="2">
        <v>45973</v>
      </c>
      <c r="S4045" s="2">
        <v>45987</v>
      </c>
      <c r="T4045" s="1">
        <v>1000</v>
      </c>
    </row>
    <row r="4046" spans="1:20">
      <c r="A4046" s="1" t="s">
        <v>5512</v>
      </c>
      <c r="B4046" s="1" t="s">
        <v>5508</v>
      </c>
      <c r="C4046" s="1" t="s">
        <v>5509</v>
      </c>
      <c r="D4046" s="1" t="s">
        <v>7216</v>
      </c>
      <c r="E4046" s="1">
        <v>0</v>
      </c>
      <c r="F4046" s="1">
        <v>0</v>
      </c>
      <c r="G4046" s="1">
        <v>0</v>
      </c>
      <c r="H4046" s="1" t="s">
        <v>5516</v>
      </c>
      <c r="I4046" s="2">
        <v>45987</v>
      </c>
      <c r="J4046" s="1">
        <v>1000</v>
      </c>
      <c r="K4046" s="1">
        <v>0</v>
      </c>
      <c r="L4046" s="1">
        <v>0</v>
      </c>
      <c r="M4046" s="1" t="s">
        <v>9877</v>
      </c>
      <c r="N4046" s="1"/>
      <c r="O4046" s="2">
        <v>45989</v>
      </c>
      <c r="P4046" s="1">
        <v>1</v>
      </c>
      <c r="Q4046" s="1" t="s">
        <v>6430</v>
      </c>
      <c r="R4046" s="2">
        <v>45973</v>
      </c>
      <c r="S4046" s="2">
        <v>45981</v>
      </c>
      <c r="T4046" s="1">
        <v>2700</v>
      </c>
    </row>
    <row r="4047" spans="1:20">
      <c r="A4047" s="1" t="s">
        <v>5518</v>
      </c>
      <c r="B4047" s="1" t="s">
        <v>5508</v>
      </c>
      <c r="C4047" s="1" t="s">
        <v>5509</v>
      </c>
      <c r="D4047" s="1" t="s">
        <v>6892</v>
      </c>
      <c r="E4047" s="1">
        <v>0</v>
      </c>
      <c r="F4047" s="1">
        <v>0</v>
      </c>
      <c r="G4047" s="1">
        <v>0</v>
      </c>
      <c r="H4047" s="1" t="s">
        <v>5522</v>
      </c>
      <c r="I4047" s="2">
        <v>45987</v>
      </c>
      <c r="J4047" s="1">
        <v>500</v>
      </c>
      <c r="K4047" s="1">
        <v>500</v>
      </c>
      <c r="L4047" s="1">
        <v>0</v>
      </c>
      <c r="M4047" s="1" t="s">
        <v>9878</v>
      </c>
      <c r="N4047" s="1"/>
      <c r="O4047" s="2">
        <v>45989</v>
      </c>
      <c r="P4047" s="1">
        <v>1</v>
      </c>
      <c r="Q4047" s="1" t="s">
        <v>6430</v>
      </c>
      <c r="R4047" s="2">
        <v>45973</v>
      </c>
      <c r="S4047" s="2">
        <v>45980</v>
      </c>
      <c r="T4047" s="1">
        <v>1400</v>
      </c>
    </row>
    <row r="4048" spans="1:20">
      <c r="A4048" s="1" t="s">
        <v>5524</v>
      </c>
      <c r="B4048" s="1" t="s">
        <v>5508</v>
      </c>
      <c r="C4048" s="1" t="s">
        <v>5509</v>
      </c>
      <c r="D4048" s="1" t="s">
        <v>6892</v>
      </c>
      <c r="E4048" s="1">
        <v>0</v>
      </c>
      <c r="F4048" s="1">
        <v>0</v>
      </c>
      <c r="G4048" s="1">
        <v>0</v>
      </c>
      <c r="H4048" s="1" t="s">
        <v>5526</v>
      </c>
      <c r="I4048" s="2">
        <v>45987</v>
      </c>
      <c r="J4048" s="1">
        <v>1000</v>
      </c>
      <c r="K4048" s="1">
        <v>1000</v>
      </c>
      <c r="L4048" s="1">
        <v>0</v>
      </c>
      <c r="M4048" s="1" t="s">
        <v>9878</v>
      </c>
      <c r="N4048" s="1"/>
      <c r="O4048" s="2">
        <v>45989</v>
      </c>
      <c r="P4048" s="1">
        <v>1</v>
      </c>
      <c r="Q4048" s="1" t="s">
        <v>6430</v>
      </c>
      <c r="R4048" s="2">
        <v>45973</v>
      </c>
      <c r="S4048" s="2">
        <v>45980</v>
      </c>
      <c r="T4048" s="1">
        <v>2400</v>
      </c>
    </row>
    <row r="4049" spans="1:20">
      <c r="A4049" s="1" t="s">
        <v>5528</v>
      </c>
      <c r="B4049" s="1" t="s">
        <v>5508</v>
      </c>
      <c r="C4049" s="1" t="s">
        <v>5509</v>
      </c>
      <c r="D4049" s="1" t="s">
        <v>7426</v>
      </c>
      <c r="E4049" s="1">
        <v>0</v>
      </c>
      <c r="F4049" s="1">
        <v>0</v>
      </c>
      <c r="G4049" s="1">
        <v>0</v>
      </c>
      <c r="H4049" s="1" t="s">
        <v>5530</v>
      </c>
      <c r="I4049" s="2">
        <v>45987</v>
      </c>
      <c r="J4049" s="1">
        <v>1000</v>
      </c>
      <c r="K4049" s="1">
        <v>0</v>
      </c>
      <c r="L4049" s="1">
        <v>0</v>
      </c>
      <c r="M4049" s="1" t="s">
        <v>9105</v>
      </c>
      <c r="N4049" s="1"/>
      <c r="O4049" s="2">
        <v>45989</v>
      </c>
      <c r="P4049" s="1">
        <v>6</v>
      </c>
      <c r="Q4049" s="1" t="s">
        <v>6430</v>
      </c>
      <c r="R4049" s="2">
        <v>45973</v>
      </c>
      <c r="S4049" s="2">
        <v>45988</v>
      </c>
      <c r="T4049" s="1">
        <v>1000</v>
      </c>
    </row>
    <row r="4050" spans="1:20">
      <c r="A4050" s="1" t="s">
        <v>5532</v>
      </c>
      <c r="B4050" s="1" t="s">
        <v>5508</v>
      </c>
      <c r="C4050" s="1" t="s">
        <v>5509</v>
      </c>
      <c r="D4050" s="1" t="s">
        <v>6892</v>
      </c>
      <c r="E4050" s="1">
        <v>0</v>
      </c>
      <c r="F4050" s="1">
        <v>0</v>
      </c>
      <c r="G4050" s="1">
        <v>0</v>
      </c>
      <c r="H4050" s="1" t="s">
        <v>5535</v>
      </c>
      <c r="I4050" s="2">
        <v>45987</v>
      </c>
      <c r="J4050" s="1">
        <v>500</v>
      </c>
      <c r="K4050" s="1">
        <v>500</v>
      </c>
      <c r="L4050" s="1">
        <v>0</v>
      </c>
      <c r="M4050" s="1" t="s">
        <v>9878</v>
      </c>
      <c r="N4050" s="1"/>
      <c r="O4050" s="2">
        <v>45989</v>
      </c>
      <c r="P4050" s="1">
        <v>1</v>
      </c>
      <c r="Q4050" s="1" t="s">
        <v>6430</v>
      </c>
      <c r="R4050" s="2">
        <v>45973</v>
      </c>
      <c r="S4050" s="2">
        <v>45980</v>
      </c>
      <c r="T4050" s="1">
        <v>1400</v>
      </c>
    </row>
    <row r="4051" spans="1:20">
      <c r="A4051" s="1" t="s">
        <v>5537</v>
      </c>
      <c r="B4051" s="1" t="s">
        <v>5508</v>
      </c>
      <c r="C4051" s="1" t="s">
        <v>5509</v>
      </c>
      <c r="D4051" s="1" t="s">
        <v>6892</v>
      </c>
      <c r="E4051" s="1">
        <v>0</v>
      </c>
      <c r="F4051" s="1">
        <v>0</v>
      </c>
      <c r="G4051" s="1">
        <v>0</v>
      </c>
      <c r="H4051" s="1" t="s">
        <v>5540</v>
      </c>
      <c r="I4051" s="2">
        <v>45987</v>
      </c>
      <c r="J4051" s="1">
        <v>500</v>
      </c>
      <c r="K4051" s="1">
        <v>500</v>
      </c>
      <c r="L4051" s="1">
        <v>0</v>
      </c>
      <c r="M4051" s="1" t="s">
        <v>9878</v>
      </c>
      <c r="N4051" s="1"/>
      <c r="O4051" s="2">
        <v>45989</v>
      </c>
      <c r="P4051" s="1">
        <v>1</v>
      </c>
      <c r="Q4051" s="1" t="s">
        <v>6430</v>
      </c>
      <c r="R4051" s="2">
        <v>45973</v>
      </c>
      <c r="S4051" s="2">
        <v>45979</v>
      </c>
      <c r="T4051" s="1">
        <v>1350</v>
      </c>
    </row>
    <row r="4052" spans="1:20">
      <c r="A4052" s="1" t="s">
        <v>5548</v>
      </c>
      <c r="B4052" s="1" t="s">
        <v>5508</v>
      </c>
      <c r="C4052" s="1" t="s">
        <v>5509</v>
      </c>
      <c r="D4052" s="1" t="s">
        <v>7426</v>
      </c>
      <c r="E4052" s="1">
        <v>0</v>
      </c>
      <c r="F4052" s="1">
        <v>0</v>
      </c>
      <c r="G4052" s="1">
        <v>0</v>
      </c>
      <c r="H4052" s="1" t="s">
        <v>5551</v>
      </c>
      <c r="I4052" s="2">
        <v>45987</v>
      </c>
      <c r="J4052" s="1">
        <v>1000</v>
      </c>
      <c r="K4052" s="1">
        <v>0</v>
      </c>
      <c r="L4052" s="1">
        <v>0</v>
      </c>
      <c r="M4052" s="1" t="s">
        <v>9105</v>
      </c>
      <c r="N4052" s="1"/>
      <c r="O4052" s="2">
        <v>45989</v>
      </c>
      <c r="P4052" s="1">
        <v>5</v>
      </c>
      <c r="Q4052" s="1" t="s">
        <v>6430</v>
      </c>
      <c r="R4052" s="2">
        <v>45973</v>
      </c>
      <c r="S4052" s="2">
        <v>45987</v>
      </c>
      <c r="T4052" s="1">
        <v>1000</v>
      </c>
    </row>
    <row r="4053" spans="1:20">
      <c r="A4053" s="1" t="s">
        <v>5553</v>
      </c>
      <c r="B4053" s="1" t="s">
        <v>5508</v>
      </c>
      <c r="C4053" s="1" t="s">
        <v>5509</v>
      </c>
      <c r="D4053" s="1" t="s">
        <v>6892</v>
      </c>
      <c r="E4053" s="1">
        <v>0</v>
      </c>
      <c r="F4053" s="1">
        <v>0</v>
      </c>
      <c r="G4053" s="1">
        <v>0</v>
      </c>
      <c r="H4053" s="1" t="s">
        <v>5556</v>
      </c>
      <c r="I4053" s="2">
        <v>45987</v>
      </c>
      <c r="J4053" s="1">
        <v>500</v>
      </c>
      <c r="K4053" s="1">
        <v>500</v>
      </c>
      <c r="L4053" s="1">
        <v>0</v>
      </c>
      <c r="M4053" s="1" t="s">
        <v>9878</v>
      </c>
      <c r="N4053" s="1"/>
      <c r="O4053" s="2">
        <v>45989</v>
      </c>
      <c r="P4053" s="1">
        <v>2</v>
      </c>
      <c r="Q4053" s="1" t="s">
        <v>6430</v>
      </c>
      <c r="R4053" s="2">
        <v>45973</v>
      </c>
      <c r="S4053" s="2">
        <v>45980</v>
      </c>
      <c r="T4053" s="1">
        <v>1400</v>
      </c>
    </row>
    <row r="4054" spans="1:20">
      <c r="A4054" s="1" t="s">
        <v>9879</v>
      </c>
      <c r="B4054" s="1" t="s">
        <v>1698</v>
      </c>
      <c r="C4054" s="1" t="s">
        <v>1699</v>
      </c>
      <c r="D4054" s="1" t="s">
        <v>6454</v>
      </c>
      <c r="E4054" s="1">
        <v>0</v>
      </c>
      <c r="F4054" s="1">
        <v>0</v>
      </c>
      <c r="G4054" s="1">
        <v>0</v>
      </c>
      <c r="H4054" s="1" t="s">
        <v>9098</v>
      </c>
      <c r="I4054" s="2">
        <v>46000</v>
      </c>
      <c r="J4054" s="1">
        <v>10000</v>
      </c>
      <c r="K4054" s="1">
        <v>0</v>
      </c>
      <c r="L4054" s="1">
        <v>0</v>
      </c>
      <c r="M4054" s="1" t="s">
        <v>9099</v>
      </c>
      <c r="N4054" s="1" t="s">
        <v>6571</v>
      </c>
      <c r="O4054" s="2">
        <v>46003</v>
      </c>
      <c r="P4054" s="1">
        <v>1</v>
      </c>
      <c r="Q4054" s="1" t="s">
        <v>6430</v>
      </c>
      <c r="R4054" s="2">
        <v>45974</v>
      </c>
      <c r="S4054" s="2"/>
      <c r="T4054" s="1">
        <v>0</v>
      </c>
    </row>
    <row r="4055" spans="1:20">
      <c r="A4055" s="1" t="s">
        <v>5568</v>
      </c>
      <c r="B4055" s="1" t="s">
        <v>590</v>
      </c>
      <c r="C4055" s="1" t="s">
        <v>591</v>
      </c>
      <c r="D4055" s="1" t="s">
        <v>6447</v>
      </c>
      <c r="E4055" s="1" t="s">
        <v>6752</v>
      </c>
      <c r="F4055" s="1">
        <v>0</v>
      </c>
      <c r="G4055" s="1">
        <v>0</v>
      </c>
      <c r="H4055" s="1">
        <v>640727</v>
      </c>
      <c r="I4055" s="2">
        <v>45988</v>
      </c>
      <c r="J4055" s="1">
        <v>300</v>
      </c>
      <c r="K4055" s="1">
        <v>0</v>
      </c>
      <c r="L4055" s="1">
        <v>0</v>
      </c>
      <c r="M4055" s="1" t="s">
        <v>9881</v>
      </c>
      <c r="N4055" s="1"/>
      <c r="O4055" s="2">
        <v>45993</v>
      </c>
      <c r="P4055" s="1">
        <v>1</v>
      </c>
      <c r="Q4055" s="1" t="s">
        <v>6430</v>
      </c>
      <c r="R4055" s="2">
        <v>45974</v>
      </c>
      <c r="S4055" s="2">
        <v>45981</v>
      </c>
      <c r="T4055" s="1">
        <v>1500</v>
      </c>
    </row>
    <row r="4056" spans="1:20">
      <c r="A4056" s="1" t="s">
        <v>5568</v>
      </c>
      <c r="B4056" s="1" t="s">
        <v>590</v>
      </c>
      <c r="C4056" s="1" t="s">
        <v>591</v>
      </c>
      <c r="D4056" s="1" t="s">
        <v>6447</v>
      </c>
      <c r="E4056" s="1" t="s">
        <v>6752</v>
      </c>
      <c r="F4056" s="1">
        <v>0</v>
      </c>
      <c r="G4056" s="1">
        <v>0</v>
      </c>
      <c r="H4056" s="1">
        <v>640727</v>
      </c>
      <c r="I4056" s="2">
        <v>45988</v>
      </c>
      <c r="J4056" s="1">
        <v>300</v>
      </c>
      <c r="K4056" s="1">
        <v>0</v>
      </c>
      <c r="L4056" s="1">
        <v>0</v>
      </c>
      <c r="M4056" s="1" t="s">
        <v>9881</v>
      </c>
      <c r="N4056" s="1"/>
      <c r="O4056" s="2">
        <v>45993</v>
      </c>
      <c r="P4056" s="1">
        <v>1</v>
      </c>
      <c r="Q4056" s="1" t="s">
        <v>6430</v>
      </c>
      <c r="R4056" s="2">
        <v>45974</v>
      </c>
      <c r="S4056" s="2">
        <v>45981</v>
      </c>
      <c r="T4056" s="1">
        <v>300</v>
      </c>
    </row>
    <row r="4057" spans="1:20">
      <c r="A4057" s="1" t="s">
        <v>9882</v>
      </c>
      <c r="B4057" s="1" t="s">
        <v>590</v>
      </c>
      <c r="C4057" s="1" t="s">
        <v>591</v>
      </c>
      <c r="D4057" s="1" t="s">
        <v>6818</v>
      </c>
      <c r="E4057" s="1" t="s">
        <v>6752</v>
      </c>
      <c r="F4057" s="1">
        <v>0</v>
      </c>
      <c r="G4057" s="1">
        <v>0</v>
      </c>
      <c r="H4057" s="1">
        <v>10726957</v>
      </c>
      <c r="I4057" s="2">
        <v>46031</v>
      </c>
      <c r="J4057" s="1">
        <v>500</v>
      </c>
      <c r="K4057" s="1">
        <v>0</v>
      </c>
      <c r="L4057" s="1">
        <v>0</v>
      </c>
      <c r="M4057" s="1" t="s">
        <v>589</v>
      </c>
      <c r="N4057" s="1"/>
      <c r="O4057" s="2">
        <v>46035</v>
      </c>
      <c r="P4057" s="1">
        <v>1</v>
      </c>
      <c r="Q4057" s="1" t="s">
        <v>6430</v>
      </c>
      <c r="R4057" s="2">
        <v>45974</v>
      </c>
      <c r="S4057" s="2"/>
      <c r="T4057" s="1">
        <v>0</v>
      </c>
    </row>
    <row r="4058" spans="1:20">
      <c r="A4058" s="1" t="s">
        <v>9883</v>
      </c>
      <c r="B4058" s="1" t="s">
        <v>590</v>
      </c>
      <c r="C4058" s="1" t="s">
        <v>591</v>
      </c>
      <c r="D4058" s="1" t="s">
        <v>6818</v>
      </c>
      <c r="E4058" s="1" t="s">
        <v>6752</v>
      </c>
      <c r="F4058" s="1">
        <v>0</v>
      </c>
      <c r="G4058" s="1">
        <v>0</v>
      </c>
      <c r="H4058" s="1">
        <v>10726957</v>
      </c>
      <c r="I4058" s="2">
        <v>46090</v>
      </c>
      <c r="J4058" s="1">
        <v>500</v>
      </c>
      <c r="K4058" s="1">
        <v>0</v>
      </c>
      <c r="L4058" s="1">
        <v>0</v>
      </c>
      <c r="M4058" s="1" t="s">
        <v>589</v>
      </c>
      <c r="N4058" s="1"/>
      <c r="O4058" s="2">
        <v>46092</v>
      </c>
      <c r="P4058" s="1">
        <v>1</v>
      </c>
      <c r="Q4058" s="1" t="s">
        <v>6430</v>
      </c>
      <c r="R4058" s="2">
        <v>45974</v>
      </c>
      <c r="S4058" s="2"/>
      <c r="T4058" s="1">
        <v>0</v>
      </c>
    </row>
    <row r="4059" spans="1:20">
      <c r="A4059" s="1" t="s">
        <v>7081</v>
      </c>
      <c r="B4059" s="1" t="s">
        <v>154</v>
      </c>
      <c r="C4059" s="1" t="s">
        <v>155</v>
      </c>
      <c r="D4059" s="1" t="s">
        <v>6597</v>
      </c>
      <c r="E4059" s="1" t="s">
        <v>6598</v>
      </c>
      <c r="F4059" s="1" t="s">
        <v>6599</v>
      </c>
      <c r="G4059" s="1">
        <v>0</v>
      </c>
      <c r="H4059" s="1" t="s">
        <v>153</v>
      </c>
      <c r="I4059" s="2">
        <v>46048</v>
      </c>
      <c r="J4059" s="1">
        <v>2400000</v>
      </c>
      <c r="K4059" s="1">
        <v>0</v>
      </c>
      <c r="L4059" s="1">
        <v>0</v>
      </c>
      <c r="M4059" s="1" t="s">
        <v>151</v>
      </c>
      <c r="N4059" s="1"/>
      <c r="O4059" s="2">
        <v>46055</v>
      </c>
      <c r="P4059" s="1">
        <v>1</v>
      </c>
      <c r="Q4059" s="1" t="s">
        <v>6443</v>
      </c>
      <c r="R4059" s="2">
        <v>45974</v>
      </c>
      <c r="S4059" s="2"/>
      <c r="T4059" s="1">
        <v>0</v>
      </c>
    </row>
    <row r="4060" spans="1:20">
      <c r="A4060" s="1" t="s">
        <v>5594</v>
      </c>
      <c r="B4060" s="1" t="s">
        <v>3589</v>
      </c>
      <c r="C4060" s="1" t="s">
        <v>155</v>
      </c>
      <c r="D4060" s="1" t="s">
        <v>7023</v>
      </c>
      <c r="E4060" s="1">
        <v>0</v>
      </c>
      <c r="F4060" s="1">
        <v>0</v>
      </c>
      <c r="G4060" s="1">
        <v>0</v>
      </c>
      <c r="H4060" s="1" t="s">
        <v>5169</v>
      </c>
      <c r="I4060" s="2">
        <v>46008</v>
      </c>
      <c r="J4060" s="1">
        <v>12000</v>
      </c>
      <c r="K4060" s="1">
        <v>0</v>
      </c>
      <c r="L4060" s="1">
        <v>0</v>
      </c>
      <c r="M4060" s="1" t="s">
        <v>317</v>
      </c>
      <c r="N4060" s="1" t="s">
        <v>7024</v>
      </c>
      <c r="O4060" s="2">
        <v>46010</v>
      </c>
      <c r="P4060" s="1">
        <v>1</v>
      </c>
      <c r="Q4060" s="1" t="s">
        <v>6443</v>
      </c>
      <c r="R4060" s="2">
        <v>45974</v>
      </c>
      <c r="S4060" s="2">
        <v>45980</v>
      </c>
      <c r="T4060" s="1">
        <v>12000</v>
      </c>
    </row>
    <row r="4061" spans="1:20">
      <c r="A4061" s="1" t="s">
        <v>5604</v>
      </c>
      <c r="B4061" s="1" t="s">
        <v>717</v>
      </c>
      <c r="C4061" s="1" t="s">
        <v>718</v>
      </c>
      <c r="D4061" s="1" t="s">
        <v>6479</v>
      </c>
      <c r="E4061" s="1">
        <v>0</v>
      </c>
      <c r="F4061" s="1">
        <v>0</v>
      </c>
      <c r="G4061" s="1">
        <v>0</v>
      </c>
      <c r="H4061" s="1" t="s">
        <v>1086</v>
      </c>
      <c r="I4061" s="2">
        <v>45988</v>
      </c>
      <c r="J4061" s="1">
        <v>6000</v>
      </c>
      <c r="K4061" s="1">
        <v>0</v>
      </c>
      <c r="L4061" s="1">
        <v>0</v>
      </c>
      <c r="M4061" s="1" t="s">
        <v>6664</v>
      </c>
      <c r="N4061" s="1"/>
      <c r="O4061" s="2">
        <v>45994</v>
      </c>
      <c r="P4061" s="1">
        <v>3</v>
      </c>
      <c r="Q4061" s="1" t="s">
        <v>6443</v>
      </c>
      <c r="R4061" s="2">
        <v>45974</v>
      </c>
      <c r="S4061" s="2">
        <v>45987</v>
      </c>
      <c r="T4061" s="1">
        <v>6000</v>
      </c>
    </row>
    <row r="4062" spans="1:20">
      <c r="A4062" s="1" t="s">
        <v>5604</v>
      </c>
      <c r="B4062" s="1" t="s">
        <v>717</v>
      </c>
      <c r="C4062" s="1" t="s">
        <v>718</v>
      </c>
      <c r="D4062" s="1" t="s">
        <v>6479</v>
      </c>
      <c r="E4062" s="1">
        <v>0</v>
      </c>
      <c r="F4062" s="1">
        <v>0</v>
      </c>
      <c r="G4062" s="1">
        <v>0</v>
      </c>
      <c r="H4062" s="1" t="s">
        <v>1086</v>
      </c>
      <c r="I4062" s="2">
        <v>46002</v>
      </c>
      <c r="J4062" s="1">
        <v>6000</v>
      </c>
      <c r="K4062" s="1">
        <v>0</v>
      </c>
      <c r="L4062" s="1">
        <v>0</v>
      </c>
      <c r="M4062" s="1" t="s">
        <v>6664</v>
      </c>
      <c r="N4062" s="1"/>
      <c r="O4062" s="2">
        <v>46008</v>
      </c>
      <c r="P4062" s="1">
        <v>3</v>
      </c>
      <c r="Q4062" s="1" t="s">
        <v>6443</v>
      </c>
      <c r="R4062" s="2">
        <v>45974</v>
      </c>
      <c r="S4062" s="2">
        <v>45987</v>
      </c>
      <c r="T4062" s="1">
        <v>6000</v>
      </c>
    </row>
    <row r="4063" spans="1:20">
      <c r="A4063" s="1" t="s">
        <v>9887</v>
      </c>
      <c r="B4063" s="1" t="s">
        <v>717</v>
      </c>
      <c r="C4063" s="1" t="s">
        <v>718</v>
      </c>
      <c r="D4063" s="1" t="s">
        <v>6479</v>
      </c>
      <c r="E4063" s="1">
        <v>0</v>
      </c>
      <c r="F4063" s="1">
        <v>0</v>
      </c>
      <c r="G4063" s="1">
        <v>0</v>
      </c>
      <c r="H4063" s="1" t="s">
        <v>9888</v>
      </c>
      <c r="I4063" s="2">
        <v>45995</v>
      </c>
      <c r="J4063" s="1">
        <v>9000</v>
      </c>
      <c r="K4063" s="1">
        <v>0</v>
      </c>
      <c r="L4063" s="1">
        <v>0</v>
      </c>
      <c r="M4063" s="1" t="s">
        <v>6664</v>
      </c>
      <c r="N4063" s="1"/>
      <c r="O4063" s="2">
        <v>46001</v>
      </c>
      <c r="P4063" s="1">
        <v>3</v>
      </c>
      <c r="Q4063" s="1" t="s">
        <v>6443</v>
      </c>
      <c r="R4063" s="2">
        <v>45974</v>
      </c>
      <c r="S4063" s="2"/>
      <c r="T4063" s="1">
        <v>0</v>
      </c>
    </row>
    <row r="4064" spans="1:20">
      <c r="A4064" s="1" t="s">
        <v>9887</v>
      </c>
      <c r="B4064" s="1" t="s">
        <v>717</v>
      </c>
      <c r="C4064" s="1" t="s">
        <v>718</v>
      </c>
      <c r="D4064" s="1" t="s">
        <v>6479</v>
      </c>
      <c r="E4064" s="1">
        <v>0</v>
      </c>
      <c r="F4064" s="1">
        <v>0</v>
      </c>
      <c r="G4064" s="1">
        <v>0</v>
      </c>
      <c r="H4064" s="1" t="s">
        <v>9888</v>
      </c>
      <c r="I4064" s="2">
        <v>46009</v>
      </c>
      <c r="J4064" s="1">
        <v>9000</v>
      </c>
      <c r="K4064" s="1">
        <v>0</v>
      </c>
      <c r="L4064" s="1">
        <v>0</v>
      </c>
      <c r="M4064" s="1" t="s">
        <v>6664</v>
      </c>
      <c r="N4064" s="1"/>
      <c r="O4064" s="2">
        <v>46015</v>
      </c>
      <c r="P4064" s="1">
        <v>3</v>
      </c>
      <c r="Q4064" s="1" t="s">
        <v>6443</v>
      </c>
      <c r="R4064" s="2">
        <v>45974</v>
      </c>
      <c r="S4064" s="2"/>
      <c r="T4064" s="1">
        <v>0</v>
      </c>
    </row>
    <row r="4065" spans="1:20">
      <c r="A4065" s="1" t="s">
        <v>9889</v>
      </c>
      <c r="B4065" s="1" t="s">
        <v>717</v>
      </c>
      <c r="C4065" s="1" t="s">
        <v>718</v>
      </c>
      <c r="D4065" s="1" t="s">
        <v>6479</v>
      </c>
      <c r="E4065" s="1">
        <v>0</v>
      </c>
      <c r="F4065" s="1">
        <v>0</v>
      </c>
      <c r="G4065" s="1">
        <v>0</v>
      </c>
      <c r="H4065" s="1">
        <v>15028990</v>
      </c>
      <c r="I4065" s="2">
        <v>45995</v>
      </c>
      <c r="J4065" s="1">
        <v>5683</v>
      </c>
      <c r="K4065" s="1">
        <v>0</v>
      </c>
      <c r="L4065" s="1">
        <v>0</v>
      </c>
      <c r="M4065" s="1" t="s">
        <v>9390</v>
      </c>
      <c r="N4065" s="1"/>
      <c r="O4065" s="2">
        <v>46001</v>
      </c>
      <c r="P4065" s="1">
        <v>3</v>
      </c>
      <c r="Q4065" s="1" t="s">
        <v>6443</v>
      </c>
      <c r="R4065" s="2">
        <v>45974</v>
      </c>
      <c r="S4065" s="2"/>
      <c r="T4065" s="1">
        <v>0</v>
      </c>
    </row>
    <row r="4066" spans="1:20">
      <c r="A4066" s="1" t="s">
        <v>9889</v>
      </c>
      <c r="B4066" s="1" t="s">
        <v>717</v>
      </c>
      <c r="C4066" s="1" t="s">
        <v>718</v>
      </c>
      <c r="D4066" s="1" t="s">
        <v>6479</v>
      </c>
      <c r="E4066" s="1">
        <v>0</v>
      </c>
      <c r="F4066" s="1">
        <v>0</v>
      </c>
      <c r="G4066" s="1">
        <v>0</v>
      </c>
      <c r="H4066" s="1">
        <v>15028990</v>
      </c>
      <c r="I4066" s="2">
        <v>46009</v>
      </c>
      <c r="J4066" s="1">
        <v>5683</v>
      </c>
      <c r="K4066" s="1">
        <v>0</v>
      </c>
      <c r="L4066" s="1">
        <v>0</v>
      </c>
      <c r="M4066" s="1" t="s">
        <v>9390</v>
      </c>
      <c r="N4066" s="1"/>
      <c r="O4066" s="2">
        <v>46015</v>
      </c>
      <c r="P4066" s="1">
        <v>3</v>
      </c>
      <c r="Q4066" s="1" t="s">
        <v>6443</v>
      </c>
      <c r="R4066" s="2">
        <v>45974</v>
      </c>
      <c r="S4066" s="2"/>
      <c r="T4066" s="1">
        <v>0</v>
      </c>
    </row>
    <row r="4067" spans="1:20">
      <c r="A4067" s="1" t="s">
        <v>7082</v>
      </c>
      <c r="B4067" s="1" t="s">
        <v>229</v>
      </c>
      <c r="C4067" s="1" t="s">
        <v>230</v>
      </c>
      <c r="D4067" s="1" t="s">
        <v>6860</v>
      </c>
      <c r="E4067" s="1">
        <v>0</v>
      </c>
      <c r="F4067" s="1">
        <v>0</v>
      </c>
      <c r="G4067" s="1">
        <v>0</v>
      </c>
      <c r="H4067" s="1">
        <v>662248</v>
      </c>
      <c r="I4067" s="2">
        <v>46008</v>
      </c>
      <c r="J4067" s="1">
        <v>2000000</v>
      </c>
      <c r="K4067" s="1">
        <v>0</v>
      </c>
      <c r="L4067" s="1">
        <v>0</v>
      </c>
      <c r="M4067" s="1" t="s">
        <v>6861</v>
      </c>
      <c r="N4067" s="1"/>
      <c r="O4067" s="2">
        <v>46013</v>
      </c>
      <c r="P4067" s="1">
        <v>1</v>
      </c>
      <c r="Q4067" s="1" t="s">
        <v>6456</v>
      </c>
      <c r="R4067" s="2">
        <v>45974</v>
      </c>
      <c r="S4067" s="2"/>
      <c r="T4067" s="1">
        <v>0</v>
      </c>
    </row>
    <row r="4068" spans="1:20">
      <c r="A4068" s="1" t="s">
        <v>7083</v>
      </c>
      <c r="B4068" s="1" t="s">
        <v>229</v>
      </c>
      <c r="C4068" s="1" t="s">
        <v>230</v>
      </c>
      <c r="D4068" s="1" t="s">
        <v>6860</v>
      </c>
      <c r="E4068" s="1">
        <v>0</v>
      </c>
      <c r="F4068" s="1">
        <v>0</v>
      </c>
      <c r="G4068" s="1">
        <v>0</v>
      </c>
      <c r="H4068" s="1">
        <v>662248</v>
      </c>
      <c r="I4068" s="2">
        <v>46020</v>
      </c>
      <c r="J4068" s="1">
        <v>2000000</v>
      </c>
      <c r="K4068" s="1">
        <v>0</v>
      </c>
      <c r="L4068" s="1">
        <v>0</v>
      </c>
      <c r="M4068" s="1" t="s">
        <v>6861</v>
      </c>
      <c r="N4068" s="1" t="s">
        <v>7084</v>
      </c>
      <c r="O4068" s="2">
        <v>46024</v>
      </c>
      <c r="P4068" s="1">
        <v>1</v>
      </c>
      <c r="Q4068" s="1" t="s">
        <v>6456</v>
      </c>
      <c r="R4068" s="2">
        <v>45974</v>
      </c>
      <c r="S4068" s="2"/>
      <c r="T4068" s="1">
        <v>0</v>
      </c>
    </row>
    <row r="4069" spans="1:20">
      <c r="A4069" s="1" t="s">
        <v>7085</v>
      </c>
      <c r="B4069" s="1" t="s">
        <v>229</v>
      </c>
      <c r="C4069" s="1" t="s">
        <v>230</v>
      </c>
      <c r="D4069" s="1" t="s">
        <v>6860</v>
      </c>
      <c r="E4069" s="1">
        <v>0</v>
      </c>
      <c r="F4069" s="1">
        <v>0</v>
      </c>
      <c r="G4069" s="1">
        <v>0</v>
      </c>
      <c r="H4069" s="1">
        <v>662248</v>
      </c>
      <c r="I4069" s="2">
        <v>46041</v>
      </c>
      <c r="J4069" s="1">
        <v>2000000</v>
      </c>
      <c r="K4069" s="1">
        <v>0</v>
      </c>
      <c r="L4069" s="1">
        <v>0</v>
      </c>
      <c r="M4069" s="1" t="s">
        <v>6861</v>
      </c>
      <c r="N4069" s="1" t="s">
        <v>7086</v>
      </c>
      <c r="O4069" s="2">
        <v>46045</v>
      </c>
      <c r="P4069" s="1">
        <v>1</v>
      </c>
      <c r="Q4069" s="1" t="s">
        <v>6456</v>
      </c>
      <c r="R4069" s="2">
        <v>45974</v>
      </c>
      <c r="S4069" s="2"/>
      <c r="T4069" s="1">
        <v>0</v>
      </c>
    </row>
    <row r="4070" spans="1:20">
      <c r="A4070" s="1" t="s">
        <v>7087</v>
      </c>
      <c r="B4070" s="1" t="s">
        <v>229</v>
      </c>
      <c r="C4070" s="1" t="s">
        <v>230</v>
      </c>
      <c r="D4070" s="1" t="s">
        <v>6860</v>
      </c>
      <c r="E4070" s="1">
        <v>0</v>
      </c>
      <c r="F4070" s="1">
        <v>0</v>
      </c>
      <c r="G4070" s="1">
        <v>0</v>
      </c>
      <c r="H4070" s="1">
        <v>662248</v>
      </c>
      <c r="I4070" s="2">
        <v>46062</v>
      </c>
      <c r="J4070" s="1">
        <v>2000000</v>
      </c>
      <c r="K4070" s="1">
        <v>0</v>
      </c>
      <c r="L4070" s="1">
        <v>0</v>
      </c>
      <c r="M4070" s="1" t="s">
        <v>6861</v>
      </c>
      <c r="N4070" s="1" t="s">
        <v>7088</v>
      </c>
      <c r="O4070" s="2">
        <v>46066</v>
      </c>
      <c r="P4070" s="1">
        <v>1</v>
      </c>
      <c r="Q4070" s="1" t="s">
        <v>6456</v>
      </c>
      <c r="R4070" s="2">
        <v>45974</v>
      </c>
      <c r="S4070" s="2"/>
      <c r="T4070" s="1">
        <v>0</v>
      </c>
    </row>
    <row r="4071" spans="1:20">
      <c r="A4071" s="1" t="s">
        <v>7089</v>
      </c>
      <c r="B4071" s="1" t="s">
        <v>229</v>
      </c>
      <c r="C4071" s="1" t="s">
        <v>230</v>
      </c>
      <c r="D4071" s="1" t="s">
        <v>6860</v>
      </c>
      <c r="E4071" s="1">
        <v>0</v>
      </c>
      <c r="F4071" s="1">
        <v>0</v>
      </c>
      <c r="G4071" s="1">
        <v>0</v>
      </c>
      <c r="H4071" s="1">
        <v>662248</v>
      </c>
      <c r="I4071" s="2">
        <v>46083</v>
      </c>
      <c r="J4071" s="1">
        <v>2000000</v>
      </c>
      <c r="K4071" s="1">
        <v>0</v>
      </c>
      <c r="L4071" s="1">
        <v>0</v>
      </c>
      <c r="M4071" s="1" t="s">
        <v>6861</v>
      </c>
      <c r="N4071" s="1" t="s">
        <v>7090</v>
      </c>
      <c r="O4071" s="2">
        <v>46087</v>
      </c>
      <c r="P4071" s="1">
        <v>1</v>
      </c>
      <c r="Q4071" s="1" t="s">
        <v>6456</v>
      </c>
      <c r="R4071" s="2">
        <v>45974</v>
      </c>
      <c r="S4071" s="2"/>
      <c r="T4071" s="1">
        <v>0</v>
      </c>
    </row>
    <row r="4072" spans="1:20">
      <c r="A4072" s="1" t="s">
        <v>7091</v>
      </c>
      <c r="B4072" s="1" t="s">
        <v>229</v>
      </c>
      <c r="C4072" s="1" t="s">
        <v>230</v>
      </c>
      <c r="D4072" s="1" t="s">
        <v>6860</v>
      </c>
      <c r="E4072" s="1">
        <v>0</v>
      </c>
      <c r="F4072" s="1">
        <v>0</v>
      </c>
      <c r="G4072" s="1">
        <v>0</v>
      </c>
      <c r="H4072" s="1">
        <v>662248</v>
      </c>
      <c r="I4072" s="2">
        <v>46104</v>
      </c>
      <c r="J4072" s="1">
        <v>2000000</v>
      </c>
      <c r="K4072" s="1">
        <v>0</v>
      </c>
      <c r="L4072" s="1">
        <v>0</v>
      </c>
      <c r="M4072" s="1" t="s">
        <v>6861</v>
      </c>
      <c r="N4072" s="1" t="s">
        <v>7092</v>
      </c>
      <c r="O4072" s="2">
        <v>46107</v>
      </c>
      <c r="P4072" s="1">
        <v>1</v>
      </c>
      <c r="Q4072" s="1" t="s">
        <v>6456</v>
      </c>
      <c r="R4072" s="2">
        <v>45974</v>
      </c>
      <c r="S4072" s="2"/>
      <c r="T4072" s="1">
        <v>0</v>
      </c>
    </row>
    <row r="4073" spans="1:20">
      <c r="A4073" s="1" t="s">
        <v>7093</v>
      </c>
      <c r="B4073" s="1" t="s">
        <v>229</v>
      </c>
      <c r="C4073" s="1" t="s">
        <v>230</v>
      </c>
      <c r="D4073" s="1" t="s">
        <v>6860</v>
      </c>
      <c r="E4073" s="1">
        <v>0</v>
      </c>
      <c r="F4073" s="1">
        <v>0</v>
      </c>
      <c r="G4073" s="1">
        <v>0</v>
      </c>
      <c r="H4073" s="1">
        <v>662248</v>
      </c>
      <c r="I4073" s="2">
        <v>46126</v>
      </c>
      <c r="J4073" s="1">
        <v>2000000</v>
      </c>
      <c r="K4073" s="1">
        <v>0</v>
      </c>
      <c r="L4073" s="1">
        <v>0</v>
      </c>
      <c r="M4073" s="1" t="s">
        <v>6861</v>
      </c>
      <c r="N4073" s="1" t="s">
        <v>7094</v>
      </c>
      <c r="O4073" s="2">
        <v>46132</v>
      </c>
      <c r="P4073" s="1">
        <v>1</v>
      </c>
      <c r="Q4073" s="1" t="s">
        <v>6456</v>
      </c>
      <c r="R4073" s="2">
        <v>45974</v>
      </c>
      <c r="S4073" s="2"/>
      <c r="T4073" s="1">
        <v>0</v>
      </c>
    </row>
    <row r="4074" spans="1:20">
      <c r="A4074" s="1" t="s">
        <v>5607</v>
      </c>
      <c r="B4074" s="1" t="s">
        <v>499</v>
      </c>
      <c r="C4074" s="1" t="s">
        <v>500</v>
      </c>
      <c r="D4074" s="1" t="s">
        <v>6721</v>
      </c>
      <c r="E4074" s="1">
        <v>0</v>
      </c>
      <c r="F4074" s="1">
        <v>0</v>
      </c>
      <c r="G4074" s="1">
        <v>0</v>
      </c>
      <c r="H4074" s="1" t="s">
        <v>1873</v>
      </c>
      <c r="I4074" s="2">
        <v>45987</v>
      </c>
      <c r="J4074" s="1">
        <v>60000</v>
      </c>
      <c r="K4074" s="1">
        <v>0</v>
      </c>
      <c r="L4074" s="1">
        <v>0</v>
      </c>
      <c r="M4074" s="1" t="s">
        <v>7258</v>
      </c>
      <c r="N4074" s="1" t="s">
        <v>6877</v>
      </c>
      <c r="O4074" s="2">
        <v>45994</v>
      </c>
      <c r="P4074" s="1">
        <v>2</v>
      </c>
      <c r="Q4074" s="1" t="s">
        <v>6456</v>
      </c>
      <c r="R4074" s="2">
        <v>45975</v>
      </c>
      <c r="S4074" s="2">
        <v>45981</v>
      </c>
      <c r="T4074" s="1">
        <v>189860</v>
      </c>
    </row>
    <row r="4075" spans="1:20">
      <c r="A4075" s="1" t="s">
        <v>5631</v>
      </c>
      <c r="B4075" s="1" t="s">
        <v>375</v>
      </c>
      <c r="C4075" s="1" t="s">
        <v>376</v>
      </c>
      <c r="D4075" s="1" t="s">
        <v>6503</v>
      </c>
      <c r="E4075" s="1">
        <v>0</v>
      </c>
      <c r="F4075" s="1">
        <v>0</v>
      </c>
      <c r="G4075" s="1">
        <v>0</v>
      </c>
      <c r="H4075" s="1">
        <v>8301450</v>
      </c>
      <c r="I4075" s="2">
        <v>45988</v>
      </c>
      <c r="J4075" s="1">
        <v>5000</v>
      </c>
      <c r="K4075" s="1">
        <v>5000</v>
      </c>
      <c r="L4075" s="1">
        <v>0</v>
      </c>
      <c r="M4075" s="1" t="s">
        <v>374</v>
      </c>
      <c r="N4075" s="1" t="s">
        <v>9892</v>
      </c>
      <c r="O4075" s="2">
        <v>45992</v>
      </c>
      <c r="P4075" s="1">
        <v>1</v>
      </c>
      <c r="Q4075" s="1" t="s">
        <v>6443</v>
      </c>
      <c r="R4075" s="2">
        <v>45975</v>
      </c>
      <c r="S4075" s="2">
        <v>45983</v>
      </c>
      <c r="T4075" s="1">
        <v>14004</v>
      </c>
    </row>
    <row r="4076" spans="1:20">
      <c r="A4076" s="1" t="s">
        <v>5634</v>
      </c>
      <c r="B4076" s="1" t="s">
        <v>375</v>
      </c>
      <c r="C4076" s="1" t="s">
        <v>376</v>
      </c>
      <c r="D4076" s="1" t="s">
        <v>6503</v>
      </c>
      <c r="E4076" s="1">
        <v>0</v>
      </c>
      <c r="F4076" s="1">
        <v>0</v>
      </c>
      <c r="G4076" s="1">
        <v>0</v>
      </c>
      <c r="H4076" s="1" t="s">
        <v>5637</v>
      </c>
      <c r="I4076" s="2">
        <v>45988</v>
      </c>
      <c r="J4076" s="1">
        <v>30000</v>
      </c>
      <c r="K4076" s="1">
        <v>0</v>
      </c>
      <c r="L4076" s="1">
        <v>0</v>
      </c>
      <c r="M4076" s="1" t="s">
        <v>374</v>
      </c>
      <c r="N4076" s="1" t="s">
        <v>9892</v>
      </c>
      <c r="O4076" s="2">
        <v>45992</v>
      </c>
      <c r="P4076" s="1">
        <v>1</v>
      </c>
      <c r="Q4076" s="1" t="s">
        <v>6443</v>
      </c>
      <c r="R4076" s="2">
        <v>45975</v>
      </c>
      <c r="S4076" s="2">
        <v>45983</v>
      </c>
      <c r="T4076" s="1">
        <v>101004</v>
      </c>
    </row>
    <row r="4077" spans="1:20">
      <c r="A4077" s="1" t="s">
        <v>5634</v>
      </c>
      <c r="B4077" s="1" t="s">
        <v>375</v>
      </c>
      <c r="C4077" s="1" t="s">
        <v>376</v>
      </c>
      <c r="D4077" s="1" t="s">
        <v>6503</v>
      </c>
      <c r="E4077" s="1">
        <v>0</v>
      </c>
      <c r="F4077" s="1">
        <v>0</v>
      </c>
      <c r="G4077" s="1">
        <v>0</v>
      </c>
      <c r="H4077" s="1" t="s">
        <v>5637</v>
      </c>
      <c r="I4077" s="2">
        <v>46002</v>
      </c>
      <c r="J4077" s="1">
        <v>30000</v>
      </c>
      <c r="K4077" s="1">
        <v>0</v>
      </c>
      <c r="L4077" s="1">
        <v>0</v>
      </c>
      <c r="M4077" s="1" t="s">
        <v>374</v>
      </c>
      <c r="N4077" s="1" t="s">
        <v>9892</v>
      </c>
      <c r="O4077" s="2">
        <v>46006</v>
      </c>
      <c r="P4077" s="1">
        <v>1</v>
      </c>
      <c r="Q4077" s="1" t="s">
        <v>6443</v>
      </c>
      <c r="R4077" s="2">
        <v>45975</v>
      </c>
      <c r="S4077" s="2">
        <v>45983</v>
      </c>
      <c r="T4077" s="1">
        <v>30000</v>
      </c>
    </row>
    <row r="4078" spans="1:20">
      <c r="A4078" s="1" t="s">
        <v>5644</v>
      </c>
      <c r="B4078" s="1" t="s">
        <v>375</v>
      </c>
      <c r="C4078" s="1" t="s">
        <v>376</v>
      </c>
      <c r="D4078" s="1" t="s">
        <v>6503</v>
      </c>
      <c r="E4078" s="1">
        <v>0</v>
      </c>
      <c r="F4078" s="1">
        <v>0</v>
      </c>
      <c r="G4078" s="1">
        <v>0</v>
      </c>
      <c r="H4078" s="1" t="s">
        <v>5647</v>
      </c>
      <c r="I4078" s="2">
        <v>45988</v>
      </c>
      <c r="J4078" s="1">
        <v>20000</v>
      </c>
      <c r="K4078" s="1">
        <v>20000</v>
      </c>
      <c r="L4078" s="1">
        <v>0</v>
      </c>
      <c r="M4078" s="1" t="s">
        <v>374</v>
      </c>
      <c r="N4078" s="1" t="s">
        <v>9892</v>
      </c>
      <c r="O4078" s="2">
        <v>45989</v>
      </c>
      <c r="P4078" s="1">
        <v>1</v>
      </c>
      <c r="Q4078" s="1" t="s">
        <v>6443</v>
      </c>
      <c r="R4078" s="2">
        <v>45975</v>
      </c>
      <c r="S4078" s="2">
        <v>45983</v>
      </c>
      <c r="T4078" s="1">
        <v>69400</v>
      </c>
    </row>
    <row r="4079" spans="1:20">
      <c r="A4079" s="1" t="s">
        <v>5644</v>
      </c>
      <c r="B4079" s="1" t="s">
        <v>375</v>
      </c>
      <c r="C4079" s="1" t="s">
        <v>376</v>
      </c>
      <c r="D4079" s="1" t="s">
        <v>6503</v>
      </c>
      <c r="E4079" s="1">
        <v>0</v>
      </c>
      <c r="F4079" s="1">
        <v>0</v>
      </c>
      <c r="G4079" s="1">
        <v>0</v>
      </c>
      <c r="H4079" s="1" t="s">
        <v>5647</v>
      </c>
      <c r="I4079" s="2">
        <v>46002</v>
      </c>
      <c r="J4079" s="1">
        <v>20000</v>
      </c>
      <c r="K4079" s="1">
        <v>20000</v>
      </c>
      <c r="L4079" s="1">
        <v>0</v>
      </c>
      <c r="M4079" s="1" t="s">
        <v>374</v>
      </c>
      <c r="N4079" s="1" t="s">
        <v>9892</v>
      </c>
      <c r="O4079" s="2">
        <v>46006</v>
      </c>
      <c r="P4079" s="1">
        <v>1</v>
      </c>
      <c r="Q4079" s="1" t="s">
        <v>6443</v>
      </c>
      <c r="R4079" s="2">
        <v>45975</v>
      </c>
      <c r="S4079" s="2">
        <v>45983</v>
      </c>
      <c r="T4079" s="1">
        <v>20000</v>
      </c>
    </row>
    <row r="4080" spans="1:20">
      <c r="A4080" s="1" t="s">
        <v>5654</v>
      </c>
      <c r="B4080" s="1" t="s">
        <v>375</v>
      </c>
      <c r="C4080" s="1" t="s">
        <v>376</v>
      </c>
      <c r="D4080" s="1" t="s">
        <v>6503</v>
      </c>
      <c r="E4080" s="1">
        <v>0</v>
      </c>
      <c r="F4080" s="1">
        <v>0</v>
      </c>
      <c r="G4080" s="1">
        <v>0</v>
      </c>
      <c r="H4080" s="1" t="s">
        <v>5657</v>
      </c>
      <c r="I4080" s="2">
        <v>45988</v>
      </c>
      <c r="J4080" s="1">
        <v>20000</v>
      </c>
      <c r="K4080" s="1">
        <v>0</v>
      </c>
      <c r="L4080" s="1">
        <v>0</v>
      </c>
      <c r="M4080" s="1" t="s">
        <v>374</v>
      </c>
      <c r="N4080" s="1" t="s">
        <v>9892</v>
      </c>
      <c r="O4080" s="2">
        <v>45992</v>
      </c>
      <c r="P4080" s="1">
        <v>1</v>
      </c>
      <c r="Q4080" s="1" t="s">
        <v>6443</v>
      </c>
      <c r="R4080" s="2">
        <v>45975</v>
      </c>
      <c r="S4080" s="2">
        <v>45982</v>
      </c>
      <c r="T4080" s="1">
        <v>47700</v>
      </c>
    </row>
    <row r="4081" spans="1:20">
      <c r="A4081" s="1" t="s">
        <v>5659</v>
      </c>
      <c r="B4081" s="1" t="s">
        <v>375</v>
      </c>
      <c r="C4081" s="1" t="s">
        <v>376</v>
      </c>
      <c r="D4081" s="1" t="s">
        <v>6503</v>
      </c>
      <c r="E4081" s="1">
        <v>0</v>
      </c>
      <c r="F4081" s="1">
        <v>0</v>
      </c>
      <c r="G4081" s="1">
        <v>0</v>
      </c>
      <c r="H4081" s="1">
        <v>500053206</v>
      </c>
      <c r="I4081" s="2">
        <v>46010</v>
      </c>
      <c r="J4081" s="1">
        <v>5600</v>
      </c>
      <c r="K4081" s="1">
        <v>5600</v>
      </c>
      <c r="L4081" s="1">
        <v>0</v>
      </c>
      <c r="M4081" s="1" t="s">
        <v>9894</v>
      </c>
      <c r="N4081" s="1" t="s">
        <v>7095</v>
      </c>
      <c r="O4081" s="2">
        <v>46014</v>
      </c>
      <c r="P4081" s="1">
        <v>1</v>
      </c>
      <c r="Q4081" s="1" t="s">
        <v>6443</v>
      </c>
      <c r="R4081" s="2">
        <v>45975</v>
      </c>
      <c r="S4081" s="2">
        <v>45980</v>
      </c>
      <c r="T4081" s="1">
        <v>12604</v>
      </c>
    </row>
    <row r="4082" spans="1:20">
      <c r="A4082" s="1" t="s">
        <v>5663</v>
      </c>
      <c r="B4082" s="1" t="s">
        <v>375</v>
      </c>
      <c r="C4082" s="1" t="s">
        <v>376</v>
      </c>
      <c r="D4082" s="1" t="s">
        <v>6503</v>
      </c>
      <c r="E4082" s="1">
        <v>0</v>
      </c>
      <c r="F4082" s="1">
        <v>0</v>
      </c>
      <c r="G4082" s="1">
        <v>0</v>
      </c>
      <c r="H4082" s="1">
        <v>500053810</v>
      </c>
      <c r="I4082" s="2">
        <v>46010</v>
      </c>
      <c r="J4082" s="1">
        <v>28000</v>
      </c>
      <c r="K4082" s="1">
        <v>0</v>
      </c>
      <c r="L4082" s="1">
        <v>0</v>
      </c>
      <c r="M4082" s="1" t="s">
        <v>374</v>
      </c>
      <c r="N4082" s="1" t="s">
        <v>7095</v>
      </c>
      <c r="O4082" s="2">
        <v>46014</v>
      </c>
      <c r="P4082" s="1">
        <v>1</v>
      </c>
      <c r="Q4082" s="1" t="s">
        <v>6443</v>
      </c>
      <c r="R4082" s="2">
        <v>45975</v>
      </c>
      <c r="S4082" s="2">
        <v>45983</v>
      </c>
      <c r="T4082" s="1">
        <v>63006</v>
      </c>
    </row>
    <row r="4083" spans="1:20">
      <c r="A4083" s="1" t="s">
        <v>5666</v>
      </c>
      <c r="B4083" s="1" t="s">
        <v>375</v>
      </c>
      <c r="C4083" s="1" t="s">
        <v>376</v>
      </c>
      <c r="D4083" s="1" t="s">
        <v>6503</v>
      </c>
      <c r="E4083" s="1">
        <v>0</v>
      </c>
      <c r="F4083" s="1">
        <v>0</v>
      </c>
      <c r="G4083" s="1">
        <v>0</v>
      </c>
      <c r="H4083" s="1">
        <v>500053206</v>
      </c>
      <c r="I4083" s="2">
        <v>46021</v>
      </c>
      <c r="J4083" s="1">
        <v>11200</v>
      </c>
      <c r="K4083" s="1">
        <v>0</v>
      </c>
      <c r="L4083" s="1">
        <v>0</v>
      </c>
      <c r="M4083" s="1" t="s">
        <v>9894</v>
      </c>
      <c r="N4083" s="1" t="s">
        <v>7095</v>
      </c>
      <c r="O4083" s="2">
        <v>46024</v>
      </c>
      <c r="P4083" s="1">
        <v>1</v>
      </c>
      <c r="Q4083" s="1" t="s">
        <v>6443</v>
      </c>
      <c r="R4083" s="2">
        <v>45975</v>
      </c>
      <c r="S4083" s="2">
        <v>45980</v>
      </c>
      <c r="T4083" s="1">
        <v>25202</v>
      </c>
    </row>
    <row r="4084" spans="1:20">
      <c r="A4084" s="1" t="s">
        <v>371</v>
      </c>
      <c r="B4084" s="1" t="s">
        <v>375</v>
      </c>
      <c r="C4084" s="1" t="s">
        <v>376</v>
      </c>
      <c r="D4084" s="1" t="s">
        <v>6503</v>
      </c>
      <c r="E4084" s="1">
        <v>0</v>
      </c>
      <c r="F4084" s="1">
        <v>0</v>
      </c>
      <c r="G4084" s="1">
        <v>0</v>
      </c>
      <c r="H4084" s="1">
        <v>500053810</v>
      </c>
      <c r="I4084" s="2">
        <v>46021</v>
      </c>
      <c r="J4084" s="1">
        <v>28000</v>
      </c>
      <c r="K4084" s="1">
        <v>0</v>
      </c>
      <c r="L4084" s="1">
        <v>0</v>
      </c>
      <c r="M4084" s="1" t="s">
        <v>374</v>
      </c>
      <c r="N4084" s="1" t="s">
        <v>7095</v>
      </c>
      <c r="O4084" s="2">
        <v>46024</v>
      </c>
      <c r="P4084" s="1">
        <v>1</v>
      </c>
      <c r="Q4084" s="1" t="s">
        <v>6443</v>
      </c>
      <c r="R4084" s="2">
        <v>45975</v>
      </c>
      <c r="S4084" s="2">
        <v>45983</v>
      </c>
      <c r="T4084" s="1">
        <v>123002</v>
      </c>
    </row>
    <row r="4085" spans="1:20">
      <c r="A4085" s="1" t="s">
        <v>371</v>
      </c>
      <c r="B4085" s="1" t="s">
        <v>375</v>
      </c>
      <c r="C4085" s="1" t="s">
        <v>376</v>
      </c>
      <c r="D4085" s="1" t="s">
        <v>6503</v>
      </c>
      <c r="E4085" s="1">
        <v>0</v>
      </c>
      <c r="F4085" s="1">
        <v>0</v>
      </c>
      <c r="G4085" s="1">
        <v>0</v>
      </c>
      <c r="H4085" s="1">
        <v>500053810</v>
      </c>
      <c r="I4085" s="2">
        <v>46027</v>
      </c>
      <c r="J4085" s="1">
        <v>24000</v>
      </c>
      <c r="K4085" s="1">
        <v>0</v>
      </c>
      <c r="L4085" s="1">
        <v>0</v>
      </c>
      <c r="M4085" s="1" t="s">
        <v>374</v>
      </c>
      <c r="N4085" s="1" t="s">
        <v>7095</v>
      </c>
      <c r="O4085" s="2">
        <v>46029</v>
      </c>
      <c r="P4085" s="1">
        <v>1</v>
      </c>
      <c r="Q4085" s="1" t="s">
        <v>6443</v>
      </c>
      <c r="R4085" s="2">
        <v>45975</v>
      </c>
      <c r="S4085" s="2">
        <v>45983</v>
      </c>
      <c r="T4085" s="1">
        <v>24000</v>
      </c>
    </row>
    <row r="4086" spans="1:20">
      <c r="A4086" s="1" t="s">
        <v>371</v>
      </c>
      <c r="B4086" s="1" t="s">
        <v>375</v>
      </c>
      <c r="C4086" s="1" t="s">
        <v>376</v>
      </c>
      <c r="D4086" s="1" t="s">
        <v>6503</v>
      </c>
      <c r="E4086" s="1">
        <v>0</v>
      </c>
      <c r="F4086" s="1">
        <v>0</v>
      </c>
      <c r="G4086" s="1">
        <v>0</v>
      </c>
      <c r="H4086" s="1">
        <v>500053810</v>
      </c>
      <c r="I4086" s="2">
        <v>46027</v>
      </c>
      <c r="J4086" s="1">
        <v>28000</v>
      </c>
      <c r="K4086" s="1">
        <v>0</v>
      </c>
      <c r="L4086" s="1">
        <v>0</v>
      </c>
      <c r="M4086" s="1" t="s">
        <v>374</v>
      </c>
      <c r="N4086" s="1" t="s">
        <v>7095</v>
      </c>
      <c r="O4086" s="2">
        <v>46029</v>
      </c>
      <c r="P4086" s="1">
        <v>1</v>
      </c>
      <c r="Q4086" s="1" t="s">
        <v>6443</v>
      </c>
      <c r="R4086" s="2">
        <v>45975</v>
      </c>
      <c r="S4086" s="2">
        <v>45983</v>
      </c>
      <c r="T4086" s="1">
        <v>28000</v>
      </c>
    </row>
    <row r="4087" spans="1:20">
      <c r="A4087" s="1" t="s">
        <v>5671</v>
      </c>
      <c r="B4087" s="1" t="s">
        <v>375</v>
      </c>
      <c r="C4087" s="1" t="s">
        <v>376</v>
      </c>
      <c r="D4087" s="1" t="s">
        <v>6503</v>
      </c>
      <c r="E4087" s="1">
        <v>0</v>
      </c>
      <c r="F4087" s="1">
        <v>0</v>
      </c>
      <c r="G4087" s="1">
        <v>0</v>
      </c>
      <c r="H4087" s="1">
        <v>500053811</v>
      </c>
      <c r="I4087" s="2">
        <v>46021</v>
      </c>
      <c r="J4087" s="1">
        <v>28000</v>
      </c>
      <c r="K4087" s="1">
        <v>0</v>
      </c>
      <c r="L4087" s="1">
        <v>0</v>
      </c>
      <c r="M4087" s="1" t="s">
        <v>374</v>
      </c>
      <c r="N4087" s="1" t="s">
        <v>7095</v>
      </c>
      <c r="O4087" s="2">
        <v>46024</v>
      </c>
      <c r="P4087" s="1">
        <v>1</v>
      </c>
      <c r="Q4087" s="1" t="s">
        <v>6443</v>
      </c>
      <c r="R4087" s="2">
        <v>45975</v>
      </c>
      <c r="S4087" s="2"/>
      <c r="T4087" s="1">
        <v>0</v>
      </c>
    </row>
    <row r="4088" spans="1:20">
      <c r="A4088" s="1" t="s">
        <v>5671</v>
      </c>
      <c r="B4088" s="1" t="s">
        <v>375</v>
      </c>
      <c r="C4088" s="1" t="s">
        <v>376</v>
      </c>
      <c r="D4088" s="1" t="s">
        <v>6503</v>
      </c>
      <c r="E4088" s="1">
        <v>0</v>
      </c>
      <c r="F4088" s="1">
        <v>0</v>
      </c>
      <c r="G4088" s="1">
        <v>0</v>
      </c>
      <c r="H4088" s="1">
        <v>500053811</v>
      </c>
      <c r="I4088" s="2">
        <v>46021</v>
      </c>
      <c r="J4088" s="1">
        <v>14000</v>
      </c>
      <c r="K4088" s="1">
        <v>0</v>
      </c>
      <c r="L4088" s="1">
        <v>0</v>
      </c>
      <c r="M4088" s="1" t="s">
        <v>374</v>
      </c>
      <c r="N4088" s="1" t="s">
        <v>7095</v>
      </c>
      <c r="O4088" s="2">
        <v>46024</v>
      </c>
      <c r="P4088" s="1">
        <v>1</v>
      </c>
      <c r="Q4088" s="1" t="s">
        <v>6443</v>
      </c>
      <c r="R4088" s="2">
        <v>45975</v>
      </c>
      <c r="S4088" s="2"/>
      <c r="T4088" s="1">
        <v>0</v>
      </c>
    </row>
    <row r="4089" spans="1:20">
      <c r="A4089" s="1" t="s">
        <v>5671</v>
      </c>
      <c r="B4089" s="1" t="s">
        <v>375</v>
      </c>
      <c r="C4089" s="1" t="s">
        <v>376</v>
      </c>
      <c r="D4089" s="1" t="s">
        <v>6503</v>
      </c>
      <c r="E4089" s="1">
        <v>0</v>
      </c>
      <c r="F4089" s="1">
        <v>0</v>
      </c>
      <c r="G4089" s="1">
        <v>0</v>
      </c>
      <c r="H4089" s="1">
        <v>500053811</v>
      </c>
      <c r="I4089" s="2">
        <v>46021</v>
      </c>
      <c r="J4089" s="1">
        <v>28000</v>
      </c>
      <c r="K4089" s="1">
        <v>0</v>
      </c>
      <c r="L4089" s="1">
        <v>0</v>
      </c>
      <c r="M4089" s="1" t="s">
        <v>374</v>
      </c>
      <c r="N4089" s="1" t="s">
        <v>7095</v>
      </c>
      <c r="O4089" s="2">
        <v>46024</v>
      </c>
      <c r="P4089" s="1">
        <v>1</v>
      </c>
      <c r="Q4089" s="1" t="s">
        <v>6443</v>
      </c>
      <c r="R4089" s="2">
        <v>45975</v>
      </c>
      <c r="S4089" s="2"/>
      <c r="T4089" s="1">
        <v>0</v>
      </c>
    </row>
    <row r="4090" spans="1:20">
      <c r="A4090" s="1" t="s">
        <v>5674</v>
      </c>
      <c r="B4090" s="1" t="s">
        <v>5677</v>
      </c>
      <c r="C4090" s="1" t="s">
        <v>5678</v>
      </c>
      <c r="D4090" s="1" t="s">
        <v>9812</v>
      </c>
      <c r="E4090" s="1">
        <v>0</v>
      </c>
      <c r="F4090" s="1">
        <v>0</v>
      </c>
      <c r="G4090" s="1">
        <v>0</v>
      </c>
      <c r="H4090" s="1" t="s">
        <v>5676</v>
      </c>
      <c r="I4090" s="2">
        <v>45994</v>
      </c>
      <c r="J4090" s="1">
        <v>30000</v>
      </c>
      <c r="K4090" s="1">
        <v>0</v>
      </c>
      <c r="L4090" s="1">
        <v>0</v>
      </c>
      <c r="M4090" s="1" t="s">
        <v>9895</v>
      </c>
      <c r="N4090" s="1"/>
      <c r="O4090" s="2">
        <v>45996</v>
      </c>
      <c r="P4090" s="1">
        <v>1</v>
      </c>
      <c r="Q4090" s="1" t="s">
        <v>6430</v>
      </c>
      <c r="R4090" s="2">
        <v>45975</v>
      </c>
      <c r="S4090" s="2">
        <v>45986</v>
      </c>
      <c r="T4090" s="1">
        <v>78000</v>
      </c>
    </row>
    <row r="4091" spans="1:20">
      <c r="A4091" s="1" t="s">
        <v>5681</v>
      </c>
      <c r="B4091" s="1" t="s">
        <v>5677</v>
      </c>
      <c r="C4091" s="1" t="s">
        <v>5678</v>
      </c>
      <c r="D4091" s="1" t="s">
        <v>9812</v>
      </c>
      <c r="E4091" s="1">
        <v>0</v>
      </c>
      <c r="F4091" s="1">
        <v>0</v>
      </c>
      <c r="G4091" s="1">
        <v>0</v>
      </c>
      <c r="H4091" s="1" t="s">
        <v>5684</v>
      </c>
      <c r="I4091" s="2">
        <v>45994</v>
      </c>
      <c r="J4091" s="1">
        <v>30000</v>
      </c>
      <c r="K4091" s="1">
        <v>0</v>
      </c>
      <c r="L4091" s="1">
        <v>0</v>
      </c>
      <c r="M4091" s="1" t="s">
        <v>9895</v>
      </c>
      <c r="N4091" s="1"/>
      <c r="O4091" s="2">
        <v>45996</v>
      </c>
      <c r="P4091" s="1">
        <v>1</v>
      </c>
      <c r="Q4091" s="1" t="s">
        <v>6430</v>
      </c>
      <c r="R4091" s="2">
        <v>45975</v>
      </c>
      <c r="S4091" s="2">
        <v>45986</v>
      </c>
      <c r="T4091" s="1">
        <v>80000</v>
      </c>
    </row>
    <row r="4092" spans="1:20">
      <c r="A4092" s="1" t="s">
        <v>9896</v>
      </c>
      <c r="B4092" s="1" t="s">
        <v>5677</v>
      </c>
      <c r="C4092" s="1" t="s">
        <v>5678</v>
      </c>
      <c r="D4092" s="1" t="s">
        <v>9812</v>
      </c>
      <c r="E4092" s="1">
        <v>0</v>
      </c>
      <c r="F4092" s="1">
        <v>0</v>
      </c>
      <c r="G4092" s="1">
        <v>0</v>
      </c>
      <c r="H4092" s="1" t="s">
        <v>9897</v>
      </c>
      <c r="I4092" s="2">
        <v>45994</v>
      </c>
      <c r="J4092" s="1">
        <v>5500</v>
      </c>
      <c r="K4092" s="1">
        <v>0</v>
      </c>
      <c r="L4092" s="1">
        <v>0</v>
      </c>
      <c r="M4092" s="1" t="s">
        <v>9898</v>
      </c>
      <c r="N4092" s="1"/>
      <c r="O4092" s="2">
        <v>45996</v>
      </c>
      <c r="P4092" s="1">
        <v>1</v>
      </c>
      <c r="Q4092" s="1" t="s">
        <v>6430</v>
      </c>
      <c r="R4092" s="2">
        <v>45975</v>
      </c>
      <c r="S4092" s="2"/>
      <c r="T4092" s="1">
        <v>0</v>
      </c>
    </row>
    <row r="4093" spans="1:20">
      <c r="A4093" s="1" t="s">
        <v>9899</v>
      </c>
      <c r="B4093" s="1" t="s">
        <v>5677</v>
      </c>
      <c r="C4093" s="1" t="s">
        <v>5678</v>
      </c>
      <c r="D4093" s="1" t="s">
        <v>9812</v>
      </c>
      <c r="E4093" s="1">
        <v>0</v>
      </c>
      <c r="F4093" s="1">
        <v>0</v>
      </c>
      <c r="G4093" s="1">
        <v>0</v>
      </c>
      <c r="H4093" s="1" t="s">
        <v>9900</v>
      </c>
      <c r="I4093" s="2">
        <v>45994</v>
      </c>
      <c r="J4093" s="1">
        <v>5500</v>
      </c>
      <c r="K4093" s="1">
        <v>0</v>
      </c>
      <c r="L4093" s="1">
        <v>0</v>
      </c>
      <c r="M4093" s="1" t="s">
        <v>9898</v>
      </c>
      <c r="N4093" s="1"/>
      <c r="O4093" s="2">
        <v>45996</v>
      </c>
      <c r="P4093" s="1">
        <v>1</v>
      </c>
      <c r="Q4093" s="1" t="s">
        <v>6430</v>
      </c>
      <c r="R4093" s="2">
        <v>45975</v>
      </c>
      <c r="S4093" s="2"/>
      <c r="T4093" s="1">
        <v>0</v>
      </c>
    </row>
    <row r="4094" spans="1:20">
      <c r="A4094" s="1" t="s">
        <v>5689</v>
      </c>
      <c r="B4094" s="1" t="s">
        <v>895</v>
      </c>
      <c r="C4094" s="1" t="s">
        <v>896</v>
      </c>
      <c r="D4094" s="1" t="s">
        <v>9902</v>
      </c>
      <c r="E4094" s="1" t="s">
        <v>8611</v>
      </c>
      <c r="F4094" s="1">
        <v>0</v>
      </c>
      <c r="G4094" s="1">
        <v>0</v>
      </c>
      <c r="H4094" s="1" t="s">
        <v>5693</v>
      </c>
      <c r="I4094" s="2">
        <v>45986</v>
      </c>
      <c r="J4094" s="1">
        <v>1070</v>
      </c>
      <c r="K4094" s="1">
        <v>1070</v>
      </c>
      <c r="L4094" s="1">
        <v>0</v>
      </c>
      <c r="M4094" s="1" t="s">
        <v>9903</v>
      </c>
      <c r="N4094" s="1" t="s">
        <v>9412</v>
      </c>
      <c r="O4094" s="2">
        <v>45988</v>
      </c>
      <c r="P4094" s="1">
        <v>1</v>
      </c>
      <c r="Q4094" s="1" t="s">
        <v>6456</v>
      </c>
      <c r="R4094" s="2">
        <v>45975</v>
      </c>
      <c r="S4094" s="2">
        <v>45986</v>
      </c>
      <c r="T4094" s="1">
        <v>1070</v>
      </c>
    </row>
    <row r="4095" spans="1:20">
      <c r="A4095" s="1" t="s">
        <v>7096</v>
      </c>
      <c r="B4095" s="1" t="s">
        <v>3627</v>
      </c>
      <c r="C4095" s="1" t="s">
        <v>3628</v>
      </c>
      <c r="D4095" s="1" t="s">
        <v>6892</v>
      </c>
      <c r="E4095" s="1">
        <v>0</v>
      </c>
      <c r="F4095" s="1">
        <v>0</v>
      </c>
      <c r="G4095" s="1">
        <v>0</v>
      </c>
      <c r="H4095" s="1" t="s">
        <v>7097</v>
      </c>
      <c r="I4095" s="2">
        <v>46030</v>
      </c>
      <c r="J4095" s="1">
        <v>1000</v>
      </c>
      <c r="K4095" s="1">
        <v>0</v>
      </c>
      <c r="L4095" s="1">
        <v>0</v>
      </c>
      <c r="M4095" s="1"/>
      <c r="N4095" s="1"/>
      <c r="O4095" s="2">
        <v>46034</v>
      </c>
      <c r="P4095" s="1">
        <v>1</v>
      </c>
      <c r="Q4095" s="1" t="s">
        <v>6430</v>
      </c>
      <c r="R4095" s="2">
        <v>45975</v>
      </c>
      <c r="S4095" s="2"/>
      <c r="T4095" s="1">
        <v>0</v>
      </c>
    </row>
    <row r="4096" spans="1:20">
      <c r="A4096" s="1" t="s">
        <v>7098</v>
      </c>
      <c r="B4096" s="1" t="s">
        <v>3627</v>
      </c>
      <c r="C4096" s="1" t="s">
        <v>3628</v>
      </c>
      <c r="D4096" s="1" t="s">
        <v>6749</v>
      </c>
      <c r="E4096" s="1">
        <v>0</v>
      </c>
      <c r="F4096" s="1">
        <v>0</v>
      </c>
      <c r="G4096" s="1">
        <v>0</v>
      </c>
      <c r="H4096" s="1" t="s">
        <v>7099</v>
      </c>
      <c r="I4096" s="2">
        <v>46030</v>
      </c>
      <c r="J4096" s="1">
        <v>10000</v>
      </c>
      <c r="K4096" s="1">
        <v>0</v>
      </c>
      <c r="L4096" s="1">
        <v>0</v>
      </c>
      <c r="M4096" s="1" t="s">
        <v>7100</v>
      </c>
      <c r="N4096" s="1"/>
      <c r="O4096" s="2">
        <v>46034</v>
      </c>
      <c r="P4096" s="1">
        <v>4</v>
      </c>
      <c r="Q4096" s="1" t="s">
        <v>6430</v>
      </c>
      <c r="R4096" s="2">
        <v>45975</v>
      </c>
      <c r="S4096" s="2"/>
      <c r="T4096" s="1">
        <v>0</v>
      </c>
    </row>
    <row r="4097" spans="1:20">
      <c r="A4097" s="1" t="s">
        <v>7101</v>
      </c>
      <c r="B4097" s="1" t="s">
        <v>3627</v>
      </c>
      <c r="C4097" s="1" t="s">
        <v>3628</v>
      </c>
      <c r="D4097" s="1" t="s">
        <v>6749</v>
      </c>
      <c r="E4097" s="1">
        <v>0</v>
      </c>
      <c r="F4097" s="1">
        <v>0</v>
      </c>
      <c r="G4097" s="1">
        <v>0</v>
      </c>
      <c r="H4097" s="1" t="s">
        <v>7099</v>
      </c>
      <c r="I4097" s="2">
        <v>46063</v>
      </c>
      <c r="J4097" s="1">
        <v>10000</v>
      </c>
      <c r="K4097" s="1">
        <v>0</v>
      </c>
      <c r="L4097" s="1">
        <v>0</v>
      </c>
      <c r="M4097" s="1" t="s">
        <v>7100</v>
      </c>
      <c r="N4097" s="1"/>
      <c r="O4097" s="2">
        <v>46076</v>
      </c>
      <c r="P4097" s="1">
        <v>4</v>
      </c>
      <c r="Q4097" s="1" t="s">
        <v>6430</v>
      </c>
      <c r="R4097" s="2">
        <v>45975</v>
      </c>
      <c r="S4097" s="2"/>
      <c r="T4097" s="1">
        <v>0</v>
      </c>
    </row>
    <row r="4098" spans="1:20">
      <c r="A4098" s="1" t="s">
        <v>5711</v>
      </c>
      <c r="B4098" s="1" t="s">
        <v>3566</v>
      </c>
      <c r="C4098" s="1" t="s">
        <v>3567</v>
      </c>
      <c r="D4098" s="1" t="s">
        <v>9904</v>
      </c>
      <c r="E4098" s="1">
        <v>0</v>
      </c>
      <c r="F4098" s="1">
        <v>0</v>
      </c>
      <c r="G4098" s="1">
        <v>0</v>
      </c>
      <c r="H4098" s="1" t="s">
        <v>5715</v>
      </c>
      <c r="I4098" s="2">
        <v>45982</v>
      </c>
      <c r="J4098" s="1">
        <v>50</v>
      </c>
      <c r="K4098" s="1">
        <v>50</v>
      </c>
      <c r="L4098" s="1">
        <v>0</v>
      </c>
      <c r="M4098" s="1" t="s">
        <v>9905</v>
      </c>
      <c r="N4098" s="1" t="s">
        <v>9906</v>
      </c>
      <c r="O4098" s="2">
        <v>45987</v>
      </c>
      <c r="P4098" s="1">
        <v>4</v>
      </c>
      <c r="Q4098" s="1" t="s">
        <v>6436</v>
      </c>
      <c r="R4098" s="2">
        <v>45975</v>
      </c>
      <c r="S4098" s="2">
        <v>45986</v>
      </c>
      <c r="T4098" s="1">
        <v>50</v>
      </c>
    </row>
    <row r="4099" spans="1:20">
      <c r="A4099" s="1" t="s">
        <v>5711</v>
      </c>
      <c r="B4099" s="1" t="s">
        <v>3566</v>
      </c>
      <c r="C4099" s="1" t="s">
        <v>3567</v>
      </c>
      <c r="D4099" s="1" t="s">
        <v>9904</v>
      </c>
      <c r="E4099" s="1">
        <v>0</v>
      </c>
      <c r="F4099" s="1">
        <v>0</v>
      </c>
      <c r="G4099" s="1">
        <v>0</v>
      </c>
      <c r="H4099" s="1" t="s">
        <v>5715</v>
      </c>
      <c r="I4099" s="2">
        <v>45982</v>
      </c>
      <c r="J4099" s="1">
        <v>50</v>
      </c>
      <c r="K4099" s="1">
        <v>50</v>
      </c>
      <c r="L4099" s="1">
        <v>0</v>
      </c>
      <c r="M4099" s="1" t="s">
        <v>9905</v>
      </c>
      <c r="N4099" s="1" t="s">
        <v>9906</v>
      </c>
      <c r="O4099" s="2">
        <v>45987</v>
      </c>
      <c r="P4099" s="1">
        <v>4</v>
      </c>
      <c r="Q4099" s="1" t="s">
        <v>6436</v>
      </c>
      <c r="R4099" s="2">
        <v>45975</v>
      </c>
      <c r="S4099" s="2">
        <v>45986</v>
      </c>
      <c r="T4099" s="1">
        <v>50</v>
      </c>
    </row>
    <row r="4100" spans="1:20">
      <c r="A4100" s="1" t="s">
        <v>5718</v>
      </c>
      <c r="B4100" s="1" t="s">
        <v>3566</v>
      </c>
      <c r="C4100" s="1" t="s">
        <v>3567</v>
      </c>
      <c r="D4100" s="1" t="s">
        <v>6526</v>
      </c>
      <c r="E4100" s="1">
        <v>0</v>
      </c>
      <c r="F4100" s="1">
        <v>0</v>
      </c>
      <c r="G4100" s="1">
        <v>0</v>
      </c>
      <c r="H4100" s="1" t="s">
        <v>5722</v>
      </c>
      <c r="I4100" s="2">
        <v>45982</v>
      </c>
      <c r="J4100" s="1">
        <v>50</v>
      </c>
      <c r="K4100" s="1">
        <v>50</v>
      </c>
      <c r="L4100" s="1">
        <v>0</v>
      </c>
      <c r="M4100" s="1" t="s">
        <v>9905</v>
      </c>
      <c r="N4100" s="1" t="s">
        <v>9906</v>
      </c>
      <c r="O4100" s="2">
        <v>45987</v>
      </c>
      <c r="P4100" s="1">
        <v>4</v>
      </c>
      <c r="Q4100" s="1" t="s">
        <v>6436</v>
      </c>
      <c r="R4100" s="2">
        <v>45975</v>
      </c>
      <c r="S4100" s="2">
        <v>45986</v>
      </c>
      <c r="T4100" s="1">
        <v>50</v>
      </c>
    </row>
    <row r="4101" spans="1:20">
      <c r="A4101" s="1" t="s">
        <v>5718</v>
      </c>
      <c r="B4101" s="1" t="s">
        <v>3566</v>
      </c>
      <c r="C4101" s="1" t="s">
        <v>3567</v>
      </c>
      <c r="D4101" s="1" t="s">
        <v>6526</v>
      </c>
      <c r="E4101" s="1">
        <v>0</v>
      </c>
      <c r="F4101" s="1">
        <v>0</v>
      </c>
      <c r="G4101" s="1">
        <v>0</v>
      </c>
      <c r="H4101" s="1" t="s">
        <v>5722</v>
      </c>
      <c r="I4101" s="2">
        <v>45982</v>
      </c>
      <c r="J4101" s="1">
        <v>50</v>
      </c>
      <c r="K4101" s="1">
        <v>50</v>
      </c>
      <c r="L4101" s="1">
        <v>0</v>
      </c>
      <c r="M4101" s="1" t="s">
        <v>9905</v>
      </c>
      <c r="N4101" s="1" t="s">
        <v>9906</v>
      </c>
      <c r="O4101" s="2">
        <v>45987</v>
      </c>
      <c r="P4101" s="1">
        <v>4</v>
      </c>
      <c r="Q4101" s="1" t="s">
        <v>6436</v>
      </c>
      <c r="R4101" s="2">
        <v>45975</v>
      </c>
      <c r="S4101" s="2">
        <v>45986</v>
      </c>
      <c r="T4101" s="1">
        <v>50</v>
      </c>
    </row>
    <row r="4102" spans="1:20">
      <c r="A4102" s="1" t="s">
        <v>5724</v>
      </c>
      <c r="B4102" s="1" t="s">
        <v>3566</v>
      </c>
      <c r="C4102" s="1" t="s">
        <v>3567</v>
      </c>
      <c r="D4102" s="1" t="s">
        <v>9814</v>
      </c>
      <c r="E4102" s="1">
        <v>0</v>
      </c>
      <c r="F4102" s="1">
        <v>0</v>
      </c>
      <c r="G4102" s="1">
        <v>0</v>
      </c>
      <c r="H4102" s="1" t="s">
        <v>5726</v>
      </c>
      <c r="I4102" s="2">
        <v>45982</v>
      </c>
      <c r="J4102" s="1">
        <v>50</v>
      </c>
      <c r="K4102" s="1">
        <v>50</v>
      </c>
      <c r="L4102" s="1">
        <v>0</v>
      </c>
      <c r="M4102" s="1" t="s">
        <v>9905</v>
      </c>
      <c r="N4102" s="1" t="s">
        <v>9906</v>
      </c>
      <c r="O4102" s="2">
        <v>45987</v>
      </c>
      <c r="P4102" s="1">
        <v>4</v>
      </c>
      <c r="Q4102" s="1" t="s">
        <v>6436</v>
      </c>
      <c r="R4102" s="2">
        <v>45975</v>
      </c>
      <c r="S4102" s="2">
        <v>45985</v>
      </c>
      <c r="T4102" s="1">
        <v>50</v>
      </c>
    </row>
    <row r="4103" spans="1:20">
      <c r="A4103" s="1" t="s">
        <v>5724</v>
      </c>
      <c r="B4103" s="1" t="s">
        <v>3566</v>
      </c>
      <c r="C4103" s="1" t="s">
        <v>3567</v>
      </c>
      <c r="D4103" s="1" t="s">
        <v>9814</v>
      </c>
      <c r="E4103" s="1">
        <v>0</v>
      </c>
      <c r="F4103" s="1">
        <v>0</v>
      </c>
      <c r="G4103" s="1">
        <v>0</v>
      </c>
      <c r="H4103" s="1" t="s">
        <v>5726</v>
      </c>
      <c r="I4103" s="2">
        <v>45982</v>
      </c>
      <c r="J4103" s="1">
        <v>50</v>
      </c>
      <c r="K4103" s="1">
        <v>50</v>
      </c>
      <c r="L4103" s="1">
        <v>0</v>
      </c>
      <c r="M4103" s="1" t="s">
        <v>9905</v>
      </c>
      <c r="N4103" s="1" t="s">
        <v>9906</v>
      </c>
      <c r="O4103" s="2">
        <v>45987</v>
      </c>
      <c r="P4103" s="1">
        <v>4</v>
      </c>
      <c r="Q4103" s="1" t="s">
        <v>6436</v>
      </c>
      <c r="R4103" s="2">
        <v>45975</v>
      </c>
      <c r="S4103" s="2">
        <v>45985</v>
      </c>
      <c r="T4103" s="1">
        <v>50</v>
      </c>
    </row>
    <row r="4104" spans="1:20">
      <c r="A4104" s="1" t="s">
        <v>5728</v>
      </c>
      <c r="B4104" s="1" t="s">
        <v>3566</v>
      </c>
      <c r="C4104" s="1" t="s">
        <v>3567</v>
      </c>
      <c r="D4104" s="1" t="s">
        <v>7778</v>
      </c>
      <c r="E4104" s="1" t="s">
        <v>6752</v>
      </c>
      <c r="F4104" s="1">
        <v>0</v>
      </c>
      <c r="G4104" s="1">
        <v>0</v>
      </c>
      <c r="H4104" s="1" t="s">
        <v>5732</v>
      </c>
      <c r="I4104" s="2">
        <v>45982</v>
      </c>
      <c r="J4104" s="1">
        <v>50</v>
      </c>
      <c r="K4104" s="1">
        <v>50</v>
      </c>
      <c r="L4104" s="1">
        <v>0</v>
      </c>
      <c r="M4104" s="1" t="s">
        <v>9905</v>
      </c>
      <c r="N4104" s="1" t="s">
        <v>9906</v>
      </c>
      <c r="O4104" s="2">
        <v>45987</v>
      </c>
      <c r="P4104" s="1">
        <v>4</v>
      </c>
      <c r="Q4104" s="1" t="s">
        <v>6436</v>
      </c>
      <c r="R4104" s="2">
        <v>45975</v>
      </c>
      <c r="S4104" s="2">
        <v>45986</v>
      </c>
      <c r="T4104" s="1">
        <v>50</v>
      </c>
    </row>
    <row r="4105" spans="1:20">
      <c r="A4105" s="1" t="s">
        <v>5728</v>
      </c>
      <c r="B4105" s="1" t="s">
        <v>3566</v>
      </c>
      <c r="C4105" s="1" t="s">
        <v>3567</v>
      </c>
      <c r="D4105" s="1" t="s">
        <v>7778</v>
      </c>
      <c r="E4105" s="1" t="s">
        <v>6752</v>
      </c>
      <c r="F4105" s="1">
        <v>0</v>
      </c>
      <c r="G4105" s="1">
        <v>0</v>
      </c>
      <c r="H4105" s="1" t="s">
        <v>5732</v>
      </c>
      <c r="I4105" s="2">
        <v>45982</v>
      </c>
      <c r="J4105" s="1">
        <v>50</v>
      </c>
      <c r="K4105" s="1">
        <v>50</v>
      </c>
      <c r="L4105" s="1">
        <v>0</v>
      </c>
      <c r="M4105" s="1" t="s">
        <v>9905</v>
      </c>
      <c r="N4105" s="1" t="s">
        <v>9906</v>
      </c>
      <c r="O4105" s="2">
        <v>45987</v>
      </c>
      <c r="P4105" s="1">
        <v>4</v>
      </c>
      <c r="Q4105" s="1" t="s">
        <v>6436</v>
      </c>
      <c r="R4105" s="2">
        <v>45975</v>
      </c>
      <c r="S4105" s="2">
        <v>45986</v>
      </c>
      <c r="T4105" s="1">
        <v>50</v>
      </c>
    </row>
    <row r="4106" spans="1:20">
      <c r="A4106" s="1" t="s">
        <v>5746</v>
      </c>
      <c r="B4106" s="1" t="s">
        <v>3566</v>
      </c>
      <c r="C4106" s="1" t="s">
        <v>3567</v>
      </c>
      <c r="D4106" s="1" t="s">
        <v>7426</v>
      </c>
      <c r="E4106" s="1">
        <v>0</v>
      </c>
      <c r="F4106" s="1">
        <v>0</v>
      </c>
      <c r="G4106" s="1">
        <v>0</v>
      </c>
      <c r="H4106" s="1" t="s">
        <v>5749</v>
      </c>
      <c r="I4106" s="2">
        <v>45982</v>
      </c>
      <c r="J4106" s="1">
        <v>50</v>
      </c>
      <c r="K4106" s="1">
        <v>50</v>
      </c>
      <c r="L4106" s="1">
        <v>0</v>
      </c>
      <c r="M4106" s="1" t="s">
        <v>9905</v>
      </c>
      <c r="N4106" s="1" t="s">
        <v>9906</v>
      </c>
      <c r="O4106" s="2">
        <v>45987</v>
      </c>
      <c r="P4106" s="1">
        <v>4</v>
      </c>
      <c r="Q4106" s="1" t="s">
        <v>6436</v>
      </c>
      <c r="R4106" s="2">
        <v>45975</v>
      </c>
      <c r="S4106" s="2">
        <v>45985</v>
      </c>
      <c r="T4106" s="1">
        <v>50</v>
      </c>
    </row>
    <row r="4107" spans="1:20">
      <c r="A4107" s="1" t="s">
        <v>5746</v>
      </c>
      <c r="B4107" s="1" t="s">
        <v>3566</v>
      </c>
      <c r="C4107" s="1" t="s">
        <v>3567</v>
      </c>
      <c r="D4107" s="1" t="s">
        <v>7426</v>
      </c>
      <c r="E4107" s="1">
        <v>0</v>
      </c>
      <c r="F4107" s="1">
        <v>0</v>
      </c>
      <c r="G4107" s="1">
        <v>0</v>
      </c>
      <c r="H4107" s="1" t="s">
        <v>5749</v>
      </c>
      <c r="I4107" s="2">
        <v>45982</v>
      </c>
      <c r="J4107" s="1">
        <v>50</v>
      </c>
      <c r="K4107" s="1">
        <v>50</v>
      </c>
      <c r="L4107" s="1">
        <v>0</v>
      </c>
      <c r="M4107" s="1" t="s">
        <v>9905</v>
      </c>
      <c r="N4107" s="1" t="s">
        <v>9906</v>
      </c>
      <c r="O4107" s="2">
        <v>45987</v>
      </c>
      <c r="P4107" s="1">
        <v>4</v>
      </c>
      <c r="Q4107" s="1" t="s">
        <v>6436</v>
      </c>
      <c r="R4107" s="2">
        <v>45975</v>
      </c>
      <c r="S4107" s="2">
        <v>45985</v>
      </c>
      <c r="T4107" s="1">
        <v>50</v>
      </c>
    </row>
    <row r="4108" spans="1:20">
      <c r="A4108" s="1" t="s">
        <v>7102</v>
      </c>
      <c r="B4108" s="1" t="s">
        <v>2097</v>
      </c>
      <c r="C4108" s="1" t="s">
        <v>2098</v>
      </c>
      <c r="D4108" s="1">
        <v>0</v>
      </c>
      <c r="E4108" s="1">
        <v>0</v>
      </c>
      <c r="F4108" s="1">
        <v>0</v>
      </c>
      <c r="G4108" s="1">
        <v>0</v>
      </c>
      <c r="H4108" s="1" t="s">
        <v>7103</v>
      </c>
      <c r="I4108" s="2">
        <v>46007</v>
      </c>
      <c r="J4108" s="1">
        <v>25000</v>
      </c>
      <c r="K4108" s="1">
        <v>0</v>
      </c>
      <c r="L4108" s="1">
        <v>0</v>
      </c>
      <c r="M4108" s="1"/>
      <c r="N4108" s="1" t="s">
        <v>7104</v>
      </c>
      <c r="O4108" s="2">
        <v>46024</v>
      </c>
      <c r="P4108" s="1">
        <v>1</v>
      </c>
      <c r="Q4108" s="1" t="s">
        <v>6436</v>
      </c>
      <c r="R4108" s="2">
        <v>45975</v>
      </c>
      <c r="S4108" s="2"/>
      <c r="T4108" s="1">
        <v>0</v>
      </c>
    </row>
    <row r="4109" spans="1:20">
      <c r="A4109" s="1" t="s">
        <v>7105</v>
      </c>
      <c r="B4109" s="1" t="s">
        <v>88</v>
      </c>
      <c r="C4109" s="1" t="s">
        <v>89</v>
      </c>
      <c r="D4109" s="1" t="s">
        <v>6503</v>
      </c>
      <c r="E4109" s="1">
        <v>0</v>
      </c>
      <c r="F4109" s="1">
        <v>0</v>
      </c>
      <c r="G4109" s="1">
        <v>0</v>
      </c>
      <c r="H4109" s="1" t="s">
        <v>7106</v>
      </c>
      <c r="I4109" s="2">
        <v>46034</v>
      </c>
      <c r="J4109" s="1">
        <v>24000</v>
      </c>
      <c r="K4109" s="1">
        <v>0</v>
      </c>
      <c r="L4109" s="1">
        <v>0</v>
      </c>
      <c r="M4109" s="1" t="s">
        <v>7107</v>
      </c>
      <c r="N4109" s="1" t="s">
        <v>6619</v>
      </c>
      <c r="O4109" s="2">
        <v>46037</v>
      </c>
      <c r="P4109" s="1">
        <v>2</v>
      </c>
      <c r="Q4109" s="1" t="s">
        <v>6443</v>
      </c>
      <c r="R4109" s="2">
        <v>45975</v>
      </c>
      <c r="S4109" s="2"/>
      <c r="T4109" s="1">
        <v>0</v>
      </c>
    </row>
    <row r="4110" spans="1:20">
      <c r="A4110" s="1" t="s">
        <v>5786</v>
      </c>
      <c r="B4110" s="1" t="s">
        <v>154</v>
      </c>
      <c r="C4110" s="1" t="s">
        <v>155</v>
      </c>
      <c r="D4110" s="1" t="s">
        <v>7394</v>
      </c>
      <c r="E4110" s="1">
        <v>0</v>
      </c>
      <c r="F4110" s="1">
        <v>0</v>
      </c>
      <c r="G4110" s="1">
        <v>0</v>
      </c>
      <c r="H4110" s="1" t="s">
        <v>795</v>
      </c>
      <c r="I4110" s="2">
        <v>45982</v>
      </c>
      <c r="J4110" s="1">
        <v>5360</v>
      </c>
      <c r="K4110" s="1">
        <v>0</v>
      </c>
      <c r="L4110" s="1">
        <v>0</v>
      </c>
      <c r="M4110" s="1" t="s">
        <v>790</v>
      </c>
      <c r="N4110" s="1"/>
      <c r="O4110" s="2">
        <v>45988</v>
      </c>
      <c r="P4110" s="1">
        <v>3</v>
      </c>
      <c r="Q4110" s="1" t="s">
        <v>6443</v>
      </c>
      <c r="R4110" s="2">
        <v>45978</v>
      </c>
      <c r="S4110" s="2">
        <v>45983</v>
      </c>
      <c r="T4110" s="1">
        <v>5860</v>
      </c>
    </row>
    <row r="4111" spans="1:20">
      <c r="A4111" s="1" t="s">
        <v>5789</v>
      </c>
      <c r="B4111" s="1" t="s">
        <v>154</v>
      </c>
      <c r="C4111" s="1" t="s">
        <v>155</v>
      </c>
      <c r="D4111" s="1" t="s">
        <v>7394</v>
      </c>
      <c r="E4111" s="1">
        <v>0</v>
      </c>
      <c r="F4111" s="1">
        <v>0</v>
      </c>
      <c r="G4111" s="1">
        <v>0</v>
      </c>
      <c r="H4111" s="1" t="s">
        <v>801</v>
      </c>
      <c r="I4111" s="2">
        <v>45982</v>
      </c>
      <c r="J4111" s="1">
        <v>5360</v>
      </c>
      <c r="K4111" s="1">
        <v>0</v>
      </c>
      <c r="L4111" s="1">
        <v>0</v>
      </c>
      <c r="M4111" s="1" t="s">
        <v>799</v>
      </c>
      <c r="N4111" s="1"/>
      <c r="O4111" s="2">
        <v>45988</v>
      </c>
      <c r="P4111" s="1">
        <v>3</v>
      </c>
      <c r="Q4111" s="1" t="s">
        <v>6443</v>
      </c>
      <c r="R4111" s="2">
        <v>45978</v>
      </c>
      <c r="S4111" s="2">
        <v>45986</v>
      </c>
      <c r="T4111" s="1">
        <v>5860</v>
      </c>
    </row>
    <row r="4112" spans="1:20">
      <c r="A4112" s="1" t="s">
        <v>5791</v>
      </c>
      <c r="B4112" s="1" t="s">
        <v>154</v>
      </c>
      <c r="C4112" s="1" t="s">
        <v>155</v>
      </c>
      <c r="D4112" s="1" t="s">
        <v>7394</v>
      </c>
      <c r="E4112" s="1">
        <v>0</v>
      </c>
      <c r="F4112" s="1">
        <v>0</v>
      </c>
      <c r="G4112" s="1">
        <v>0</v>
      </c>
      <c r="H4112" s="1" t="s">
        <v>807</v>
      </c>
      <c r="I4112" s="2">
        <v>45982</v>
      </c>
      <c r="J4112" s="1">
        <v>5360</v>
      </c>
      <c r="K4112" s="1">
        <v>0</v>
      </c>
      <c r="L4112" s="1">
        <v>0</v>
      </c>
      <c r="M4112" s="1" t="s">
        <v>805</v>
      </c>
      <c r="N4112" s="1"/>
      <c r="O4112" s="2">
        <v>45988</v>
      </c>
      <c r="P4112" s="1">
        <v>4</v>
      </c>
      <c r="Q4112" s="1" t="s">
        <v>6443</v>
      </c>
      <c r="R4112" s="2">
        <v>45978</v>
      </c>
      <c r="S4112" s="2">
        <v>45985</v>
      </c>
      <c r="T4112" s="1">
        <v>5860</v>
      </c>
    </row>
    <row r="4113" spans="1:20">
      <c r="A4113" s="1" t="s">
        <v>5793</v>
      </c>
      <c r="B4113" s="1" t="s">
        <v>154</v>
      </c>
      <c r="C4113" s="1" t="s">
        <v>155</v>
      </c>
      <c r="D4113" s="1" t="s">
        <v>7394</v>
      </c>
      <c r="E4113" s="1">
        <v>0</v>
      </c>
      <c r="F4113" s="1">
        <v>0</v>
      </c>
      <c r="G4113" s="1">
        <v>0</v>
      </c>
      <c r="H4113" s="1" t="s">
        <v>2407</v>
      </c>
      <c r="I4113" s="2">
        <v>45982</v>
      </c>
      <c r="J4113" s="1">
        <v>5360</v>
      </c>
      <c r="K4113" s="1">
        <v>0</v>
      </c>
      <c r="L4113" s="1">
        <v>0</v>
      </c>
      <c r="M4113" s="1" t="s">
        <v>7396</v>
      </c>
      <c r="N4113" s="1"/>
      <c r="O4113" s="2">
        <v>45988</v>
      </c>
      <c r="P4113" s="1">
        <v>3</v>
      </c>
      <c r="Q4113" s="1" t="s">
        <v>6443</v>
      </c>
      <c r="R4113" s="2">
        <v>45978</v>
      </c>
      <c r="S4113" s="2">
        <v>45985</v>
      </c>
      <c r="T4113" s="1">
        <v>5860</v>
      </c>
    </row>
    <row r="4114" spans="1:20">
      <c r="A4114" s="1" t="s">
        <v>5795</v>
      </c>
      <c r="B4114" s="1" t="s">
        <v>154</v>
      </c>
      <c r="C4114" s="1" t="s">
        <v>155</v>
      </c>
      <c r="D4114" s="1" t="s">
        <v>7394</v>
      </c>
      <c r="E4114" s="1">
        <v>0</v>
      </c>
      <c r="F4114" s="1">
        <v>0</v>
      </c>
      <c r="G4114" s="1">
        <v>0</v>
      </c>
      <c r="H4114" s="1" t="s">
        <v>795</v>
      </c>
      <c r="I4114" s="2">
        <v>45987</v>
      </c>
      <c r="J4114" s="1">
        <v>5360</v>
      </c>
      <c r="K4114" s="1">
        <v>0</v>
      </c>
      <c r="L4114" s="1">
        <v>0</v>
      </c>
      <c r="M4114" s="1" t="s">
        <v>790</v>
      </c>
      <c r="N4114" s="1"/>
      <c r="O4114" s="2">
        <v>45993</v>
      </c>
      <c r="P4114" s="1">
        <v>3</v>
      </c>
      <c r="Q4114" s="1" t="s">
        <v>6443</v>
      </c>
      <c r="R4114" s="2">
        <v>45978</v>
      </c>
      <c r="S4114" s="2"/>
      <c r="T4114" s="1">
        <v>0</v>
      </c>
    </row>
    <row r="4115" spans="1:20">
      <c r="A4115" s="1" t="s">
        <v>5798</v>
      </c>
      <c r="B4115" s="1" t="s">
        <v>154</v>
      </c>
      <c r="C4115" s="1" t="s">
        <v>155</v>
      </c>
      <c r="D4115" s="1" t="s">
        <v>7394</v>
      </c>
      <c r="E4115" s="1">
        <v>0</v>
      </c>
      <c r="F4115" s="1">
        <v>0</v>
      </c>
      <c r="G4115" s="1">
        <v>0</v>
      </c>
      <c r="H4115" s="1" t="s">
        <v>801</v>
      </c>
      <c r="I4115" s="2">
        <v>45987</v>
      </c>
      <c r="J4115" s="1">
        <v>5360</v>
      </c>
      <c r="K4115" s="1">
        <v>0</v>
      </c>
      <c r="L4115" s="1">
        <v>0</v>
      </c>
      <c r="M4115" s="1" t="s">
        <v>799</v>
      </c>
      <c r="N4115" s="1"/>
      <c r="O4115" s="2">
        <v>45993</v>
      </c>
      <c r="P4115" s="1">
        <v>3</v>
      </c>
      <c r="Q4115" s="1" t="s">
        <v>6443</v>
      </c>
      <c r="R4115" s="2">
        <v>45978</v>
      </c>
      <c r="S4115" s="2">
        <v>45986</v>
      </c>
      <c r="T4115" s="1">
        <v>5860</v>
      </c>
    </row>
    <row r="4116" spans="1:20">
      <c r="A4116" s="1" t="s">
        <v>5800</v>
      </c>
      <c r="B4116" s="1" t="s">
        <v>154</v>
      </c>
      <c r="C4116" s="1" t="s">
        <v>155</v>
      </c>
      <c r="D4116" s="1" t="s">
        <v>7394</v>
      </c>
      <c r="E4116" s="1">
        <v>0</v>
      </c>
      <c r="F4116" s="1">
        <v>0</v>
      </c>
      <c r="G4116" s="1">
        <v>0</v>
      </c>
      <c r="H4116" s="1" t="s">
        <v>807</v>
      </c>
      <c r="I4116" s="2">
        <v>45987</v>
      </c>
      <c r="J4116" s="1">
        <v>5360</v>
      </c>
      <c r="K4116" s="1">
        <v>0</v>
      </c>
      <c r="L4116" s="1">
        <v>0</v>
      </c>
      <c r="M4116" s="1" t="s">
        <v>805</v>
      </c>
      <c r="N4116" s="1"/>
      <c r="O4116" s="2">
        <v>45993</v>
      </c>
      <c r="P4116" s="1">
        <v>4</v>
      </c>
      <c r="Q4116" s="1" t="s">
        <v>6443</v>
      </c>
      <c r="R4116" s="2">
        <v>45978</v>
      </c>
      <c r="S4116" s="2"/>
      <c r="T4116" s="1">
        <v>0</v>
      </c>
    </row>
    <row r="4117" spans="1:20">
      <c r="A4117" s="1" t="s">
        <v>5802</v>
      </c>
      <c r="B4117" s="1" t="s">
        <v>154</v>
      </c>
      <c r="C4117" s="1" t="s">
        <v>155</v>
      </c>
      <c r="D4117" s="1" t="s">
        <v>7394</v>
      </c>
      <c r="E4117" s="1">
        <v>0</v>
      </c>
      <c r="F4117" s="1">
        <v>0</v>
      </c>
      <c r="G4117" s="1">
        <v>0</v>
      </c>
      <c r="H4117" s="1" t="s">
        <v>2407</v>
      </c>
      <c r="I4117" s="2">
        <v>45987</v>
      </c>
      <c r="J4117" s="1">
        <v>5360</v>
      </c>
      <c r="K4117" s="1">
        <v>0</v>
      </c>
      <c r="L4117" s="1">
        <v>0</v>
      </c>
      <c r="M4117" s="1" t="s">
        <v>7396</v>
      </c>
      <c r="N4117" s="1"/>
      <c r="O4117" s="2">
        <v>45993</v>
      </c>
      <c r="P4117" s="1">
        <v>3</v>
      </c>
      <c r="Q4117" s="1" t="s">
        <v>6443</v>
      </c>
      <c r="R4117" s="2">
        <v>45978</v>
      </c>
      <c r="S4117" s="2"/>
      <c r="T4117" s="1">
        <v>0</v>
      </c>
    </row>
    <row r="4118" spans="1:20">
      <c r="A4118" s="1" t="s">
        <v>9911</v>
      </c>
      <c r="B4118" s="1" t="s">
        <v>9912</v>
      </c>
      <c r="C4118" s="1" t="s">
        <v>9913</v>
      </c>
      <c r="D4118" s="1">
        <v>0</v>
      </c>
      <c r="E4118" s="1">
        <v>0</v>
      </c>
      <c r="F4118" s="1">
        <v>0</v>
      </c>
      <c r="G4118" s="1">
        <v>0</v>
      </c>
      <c r="H4118" s="1" t="s">
        <v>9914</v>
      </c>
      <c r="I4118" s="2">
        <v>45999</v>
      </c>
      <c r="J4118" s="1">
        <v>50</v>
      </c>
      <c r="K4118" s="1">
        <v>0</v>
      </c>
      <c r="L4118" s="1">
        <v>0</v>
      </c>
      <c r="M4118" s="1"/>
      <c r="N4118" s="1" t="s">
        <v>9915</v>
      </c>
      <c r="O4118" s="2">
        <v>46003</v>
      </c>
      <c r="P4118" s="1">
        <v>0</v>
      </c>
      <c r="Q4118" s="1" t="s">
        <v>6430</v>
      </c>
      <c r="R4118" s="2">
        <v>45978</v>
      </c>
      <c r="S4118" s="2"/>
      <c r="T4118" s="1">
        <v>0</v>
      </c>
    </row>
    <row r="4119" spans="1:20">
      <c r="A4119" s="1" t="s">
        <v>9916</v>
      </c>
      <c r="B4119" s="1" t="s">
        <v>9912</v>
      </c>
      <c r="C4119" s="1" t="s">
        <v>9913</v>
      </c>
      <c r="D4119" s="1">
        <v>0</v>
      </c>
      <c r="E4119" s="1">
        <v>0</v>
      </c>
      <c r="F4119" s="1">
        <v>0</v>
      </c>
      <c r="G4119" s="1">
        <v>0</v>
      </c>
      <c r="H4119" s="1" t="s">
        <v>9914</v>
      </c>
      <c r="I4119" s="2">
        <v>45999</v>
      </c>
      <c r="J4119" s="1">
        <v>10</v>
      </c>
      <c r="K4119" s="1">
        <v>0</v>
      </c>
      <c r="L4119" s="1">
        <v>0</v>
      </c>
      <c r="M4119" s="1"/>
      <c r="N4119" s="1" t="s">
        <v>9917</v>
      </c>
      <c r="O4119" s="2">
        <v>46003</v>
      </c>
      <c r="P4119" s="1">
        <v>0</v>
      </c>
      <c r="Q4119" s="1" t="s">
        <v>6430</v>
      </c>
      <c r="R4119" s="2">
        <v>45978</v>
      </c>
      <c r="S4119" s="2"/>
      <c r="T4119" s="1">
        <v>0</v>
      </c>
    </row>
    <row r="4120" spans="1:20">
      <c r="A4120" s="1" t="s">
        <v>9918</v>
      </c>
      <c r="B4120" s="1" t="s">
        <v>1800</v>
      </c>
      <c r="C4120" s="1" t="s">
        <v>1801</v>
      </c>
      <c r="D4120" s="1" t="s">
        <v>7307</v>
      </c>
      <c r="E4120" s="1">
        <v>0</v>
      </c>
      <c r="F4120" s="1">
        <v>0</v>
      </c>
      <c r="G4120" s="1">
        <v>0</v>
      </c>
      <c r="H4120" s="1" t="s">
        <v>9919</v>
      </c>
      <c r="I4120" s="2">
        <v>45995</v>
      </c>
      <c r="J4120" s="1">
        <v>1102</v>
      </c>
      <c r="K4120" s="1">
        <v>0</v>
      </c>
      <c r="L4120" s="1">
        <v>0</v>
      </c>
      <c r="M4120" s="1" t="s">
        <v>7308</v>
      </c>
      <c r="N4120" s="1"/>
      <c r="O4120" s="2">
        <v>45999</v>
      </c>
      <c r="P4120" s="1">
        <v>2</v>
      </c>
      <c r="Q4120" s="1" t="s">
        <v>7196</v>
      </c>
      <c r="R4120" s="2">
        <v>45978</v>
      </c>
      <c r="S4120" s="2"/>
      <c r="T4120" s="1">
        <v>0</v>
      </c>
    </row>
    <row r="4121" spans="1:20">
      <c r="A4121" s="1" t="s">
        <v>9920</v>
      </c>
      <c r="B4121" s="1" t="s">
        <v>1800</v>
      </c>
      <c r="C4121" s="1" t="s">
        <v>1801</v>
      </c>
      <c r="D4121" s="1" t="s">
        <v>7435</v>
      </c>
      <c r="E4121" s="1" t="s">
        <v>6752</v>
      </c>
      <c r="F4121" s="1">
        <v>0</v>
      </c>
      <c r="G4121" s="1">
        <v>0</v>
      </c>
      <c r="H4121" s="1" t="s">
        <v>9921</v>
      </c>
      <c r="I4121" s="2">
        <v>45995</v>
      </c>
      <c r="J4121" s="1">
        <v>2000</v>
      </c>
      <c r="K4121" s="1">
        <v>0</v>
      </c>
      <c r="L4121" s="1">
        <v>0</v>
      </c>
      <c r="M4121" s="1" t="s">
        <v>8067</v>
      </c>
      <c r="N4121" s="1"/>
      <c r="O4121" s="2">
        <v>45999</v>
      </c>
      <c r="P4121" s="1">
        <v>1</v>
      </c>
      <c r="Q4121" s="1" t="s">
        <v>7196</v>
      </c>
      <c r="R4121" s="2">
        <v>45978</v>
      </c>
      <c r="S4121" s="2"/>
      <c r="T4121" s="1">
        <v>0</v>
      </c>
    </row>
    <row r="4122" spans="1:20">
      <c r="A4122" s="1" t="s">
        <v>9922</v>
      </c>
      <c r="B4122" s="1" t="s">
        <v>1800</v>
      </c>
      <c r="C4122" s="1" t="s">
        <v>1801</v>
      </c>
      <c r="D4122" s="1" t="s">
        <v>8210</v>
      </c>
      <c r="E4122" s="1" t="s">
        <v>6752</v>
      </c>
      <c r="F4122" s="1">
        <v>0</v>
      </c>
      <c r="G4122" s="1">
        <v>0</v>
      </c>
      <c r="H4122" s="1" t="s">
        <v>9923</v>
      </c>
      <c r="I4122" s="2">
        <v>45995</v>
      </c>
      <c r="J4122" s="1">
        <v>2000</v>
      </c>
      <c r="K4122" s="1">
        <v>0</v>
      </c>
      <c r="L4122" s="1">
        <v>0</v>
      </c>
      <c r="M4122" s="1" t="s">
        <v>9924</v>
      </c>
      <c r="N4122" s="1"/>
      <c r="O4122" s="2">
        <v>45999</v>
      </c>
      <c r="P4122" s="1">
        <v>1</v>
      </c>
      <c r="Q4122" s="1" t="s">
        <v>7196</v>
      </c>
      <c r="R4122" s="2">
        <v>45978</v>
      </c>
      <c r="S4122" s="2"/>
      <c r="T4122" s="1">
        <v>0</v>
      </c>
    </row>
    <row r="4123" spans="1:20">
      <c r="A4123" s="1" t="s">
        <v>9925</v>
      </c>
      <c r="B4123" s="1" t="s">
        <v>1800</v>
      </c>
      <c r="C4123" s="1" t="s">
        <v>1801</v>
      </c>
      <c r="D4123" s="1" t="s">
        <v>7307</v>
      </c>
      <c r="E4123" s="1">
        <v>0</v>
      </c>
      <c r="F4123" s="1">
        <v>0</v>
      </c>
      <c r="G4123" s="1">
        <v>0</v>
      </c>
      <c r="H4123" s="1" t="s">
        <v>9926</v>
      </c>
      <c r="I4123" s="2">
        <v>45995</v>
      </c>
      <c r="J4123" s="1">
        <v>1102</v>
      </c>
      <c r="K4123" s="1">
        <v>0</v>
      </c>
      <c r="L4123" s="1">
        <v>0</v>
      </c>
      <c r="M4123" s="1" t="s">
        <v>7308</v>
      </c>
      <c r="N4123" s="1"/>
      <c r="O4123" s="2">
        <v>45999</v>
      </c>
      <c r="P4123" s="1">
        <v>2</v>
      </c>
      <c r="Q4123" s="1" t="s">
        <v>7196</v>
      </c>
      <c r="R4123" s="2">
        <v>45978</v>
      </c>
      <c r="S4123" s="2"/>
      <c r="T4123" s="1">
        <v>0</v>
      </c>
    </row>
    <row r="4124" spans="1:20">
      <c r="A4124" s="1" t="s">
        <v>9927</v>
      </c>
      <c r="B4124" s="1" t="s">
        <v>1800</v>
      </c>
      <c r="C4124" s="1" t="s">
        <v>1801</v>
      </c>
      <c r="D4124" s="1" t="s">
        <v>7307</v>
      </c>
      <c r="E4124" s="1">
        <v>0</v>
      </c>
      <c r="F4124" s="1">
        <v>0</v>
      </c>
      <c r="G4124" s="1">
        <v>0</v>
      </c>
      <c r="H4124" s="1" t="s">
        <v>9928</v>
      </c>
      <c r="I4124" s="2">
        <v>45995</v>
      </c>
      <c r="J4124" s="1">
        <v>984</v>
      </c>
      <c r="K4124" s="1">
        <v>0</v>
      </c>
      <c r="L4124" s="1">
        <v>0</v>
      </c>
      <c r="M4124" s="1" t="s">
        <v>7308</v>
      </c>
      <c r="N4124" s="1"/>
      <c r="O4124" s="2">
        <v>45999</v>
      </c>
      <c r="P4124" s="1">
        <v>2</v>
      </c>
      <c r="Q4124" s="1" t="s">
        <v>7196</v>
      </c>
      <c r="R4124" s="2">
        <v>45978</v>
      </c>
      <c r="S4124" s="2"/>
      <c r="T4124" s="1">
        <v>0</v>
      </c>
    </row>
    <row r="4125" spans="1:20">
      <c r="A4125" s="1" t="s">
        <v>9936</v>
      </c>
      <c r="B4125" s="1" t="s">
        <v>2576</v>
      </c>
      <c r="C4125" s="1" t="s">
        <v>2577</v>
      </c>
      <c r="D4125" s="1">
        <v>0</v>
      </c>
      <c r="E4125" s="1">
        <v>0</v>
      </c>
      <c r="F4125" s="1">
        <v>0</v>
      </c>
      <c r="G4125" s="1">
        <v>0</v>
      </c>
      <c r="H4125" s="1" t="s">
        <v>8337</v>
      </c>
      <c r="I4125" s="2">
        <v>45995</v>
      </c>
      <c r="J4125" s="1">
        <v>28</v>
      </c>
      <c r="K4125" s="1">
        <v>0</v>
      </c>
      <c r="L4125" s="1">
        <v>0</v>
      </c>
      <c r="M4125" s="1"/>
      <c r="N4125" s="1"/>
      <c r="O4125" s="2">
        <v>45999</v>
      </c>
      <c r="P4125" s="1">
        <v>0</v>
      </c>
      <c r="Q4125" s="1" t="s">
        <v>6430</v>
      </c>
      <c r="R4125" s="2">
        <v>45978</v>
      </c>
      <c r="S4125" s="2"/>
      <c r="T4125" s="1">
        <v>0</v>
      </c>
    </row>
    <row r="4126" spans="1:20">
      <c r="A4126" s="1" t="s">
        <v>9937</v>
      </c>
      <c r="B4126" s="1" t="s">
        <v>2576</v>
      </c>
      <c r="C4126" s="1" t="s">
        <v>2577</v>
      </c>
      <c r="D4126" s="1">
        <v>0</v>
      </c>
      <c r="E4126" s="1">
        <v>0</v>
      </c>
      <c r="F4126" s="1">
        <v>0</v>
      </c>
      <c r="G4126" s="1">
        <v>0</v>
      </c>
      <c r="H4126" s="1" t="s">
        <v>8343</v>
      </c>
      <c r="I4126" s="2">
        <v>45995</v>
      </c>
      <c r="J4126" s="1">
        <v>1</v>
      </c>
      <c r="K4126" s="1">
        <v>0</v>
      </c>
      <c r="L4126" s="1">
        <v>0</v>
      </c>
      <c r="M4126" s="1"/>
      <c r="N4126" s="1"/>
      <c r="O4126" s="2">
        <v>45999</v>
      </c>
      <c r="P4126" s="1">
        <v>0</v>
      </c>
      <c r="Q4126" s="1" t="s">
        <v>6430</v>
      </c>
      <c r="R4126" s="2">
        <v>45978</v>
      </c>
      <c r="S4126" s="2"/>
      <c r="T4126" s="1">
        <v>0</v>
      </c>
    </row>
    <row r="4127" spans="1:20">
      <c r="A4127" s="1" t="s">
        <v>9938</v>
      </c>
      <c r="B4127" s="1" t="s">
        <v>2576</v>
      </c>
      <c r="C4127" s="1" t="s">
        <v>2577</v>
      </c>
      <c r="D4127" s="1" t="s">
        <v>8339</v>
      </c>
      <c r="E4127" s="1">
        <v>0</v>
      </c>
      <c r="F4127" s="1">
        <v>0</v>
      </c>
      <c r="G4127" s="1">
        <v>0</v>
      </c>
      <c r="H4127" s="1" t="s">
        <v>8345</v>
      </c>
      <c r="I4127" s="2">
        <v>45995</v>
      </c>
      <c r="J4127" s="1">
        <v>70000</v>
      </c>
      <c r="K4127" s="1">
        <v>0</v>
      </c>
      <c r="L4127" s="1">
        <v>0</v>
      </c>
      <c r="M4127" s="1" t="s">
        <v>8346</v>
      </c>
      <c r="N4127" s="1" t="s">
        <v>6534</v>
      </c>
      <c r="O4127" s="2">
        <v>45999</v>
      </c>
      <c r="P4127" s="1">
        <v>1</v>
      </c>
      <c r="Q4127" s="1" t="s">
        <v>6430</v>
      </c>
      <c r="R4127" s="2">
        <v>45978</v>
      </c>
      <c r="S4127" s="2"/>
      <c r="T4127" s="1">
        <v>0</v>
      </c>
    </row>
    <row r="4128" spans="1:20">
      <c r="A4128" s="1" t="s">
        <v>7108</v>
      </c>
      <c r="B4128" s="1" t="s">
        <v>2595</v>
      </c>
      <c r="C4128" s="1" t="s">
        <v>2596</v>
      </c>
      <c r="D4128" s="1">
        <v>0</v>
      </c>
      <c r="E4128" s="1">
        <v>0</v>
      </c>
      <c r="F4128" s="1">
        <v>0</v>
      </c>
      <c r="G4128" s="1">
        <v>0</v>
      </c>
      <c r="H4128" s="1" t="s">
        <v>6988</v>
      </c>
      <c r="I4128" s="2">
        <v>46020</v>
      </c>
      <c r="J4128" s="1">
        <v>1000</v>
      </c>
      <c r="K4128" s="1">
        <v>0</v>
      </c>
      <c r="L4128" s="1">
        <v>0</v>
      </c>
      <c r="M4128" s="1"/>
      <c r="N4128" s="1" t="s">
        <v>7109</v>
      </c>
      <c r="O4128" s="2">
        <v>46027</v>
      </c>
      <c r="P4128" s="1">
        <v>2</v>
      </c>
      <c r="Q4128" s="1" t="s">
        <v>6990</v>
      </c>
      <c r="R4128" s="2">
        <v>45978</v>
      </c>
      <c r="S4128" s="2"/>
      <c r="T4128" s="1">
        <v>0</v>
      </c>
    </row>
    <row r="4129" spans="1:20">
      <c r="A4129" s="1" t="s">
        <v>7110</v>
      </c>
      <c r="B4129" s="1" t="s">
        <v>88</v>
      </c>
      <c r="C4129" s="1" t="s">
        <v>89</v>
      </c>
      <c r="D4129" s="1" t="s">
        <v>7111</v>
      </c>
      <c r="E4129" s="1" t="s">
        <v>6926</v>
      </c>
      <c r="F4129" s="1">
        <v>0</v>
      </c>
      <c r="G4129" s="1">
        <v>0</v>
      </c>
      <c r="H4129" s="1" t="s">
        <v>7112</v>
      </c>
      <c r="I4129" s="2">
        <v>46027</v>
      </c>
      <c r="J4129" s="1">
        <v>120000</v>
      </c>
      <c r="K4129" s="1">
        <v>0</v>
      </c>
      <c r="L4129" s="1">
        <v>0</v>
      </c>
      <c r="M4129" s="1" t="s">
        <v>7113</v>
      </c>
      <c r="N4129" s="1" t="s">
        <v>6587</v>
      </c>
      <c r="O4129" s="2">
        <v>46030</v>
      </c>
      <c r="P4129" s="1">
        <v>4</v>
      </c>
      <c r="Q4129" s="1" t="s">
        <v>6443</v>
      </c>
      <c r="R4129" s="2">
        <v>45978</v>
      </c>
      <c r="S4129" s="2"/>
      <c r="T4129" s="1">
        <v>0</v>
      </c>
    </row>
    <row r="4130" spans="1:20">
      <c r="A4130" s="1" t="s">
        <v>381</v>
      </c>
      <c r="B4130" s="1" t="s">
        <v>387</v>
      </c>
      <c r="C4130" s="1" t="s">
        <v>388</v>
      </c>
      <c r="D4130" s="1" t="s">
        <v>6721</v>
      </c>
      <c r="E4130" s="1">
        <v>0</v>
      </c>
      <c r="F4130" s="1">
        <v>0</v>
      </c>
      <c r="G4130" s="1">
        <v>0</v>
      </c>
      <c r="H4130" s="1" t="s">
        <v>386</v>
      </c>
      <c r="I4130" s="2">
        <v>45993</v>
      </c>
      <c r="J4130" s="1">
        <v>800000</v>
      </c>
      <c r="K4130" s="1">
        <v>0</v>
      </c>
      <c r="L4130" s="1">
        <v>0</v>
      </c>
      <c r="M4130" s="1" t="s">
        <v>384</v>
      </c>
      <c r="N4130" s="1" t="s">
        <v>6722</v>
      </c>
      <c r="O4130" s="2">
        <v>46002</v>
      </c>
      <c r="P4130" s="1">
        <v>2</v>
      </c>
      <c r="Q4130" s="1" t="s">
        <v>6456</v>
      </c>
      <c r="R4130" s="2">
        <v>45978</v>
      </c>
      <c r="S4130" s="2">
        <v>45980</v>
      </c>
      <c r="T4130" s="1">
        <v>2582109</v>
      </c>
    </row>
    <row r="4131" spans="1:20">
      <c r="A4131" s="1" t="s">
        <v>7114</v>
      </c>
      <c r="B4131" s="1" t="s">
        <v>387</v>
      </c>
      <c r="C4131" s="1" t="s">
        <v>388</v>
      </c>
      <c r="D4131" s="1" t="s">
        <v>6721</v>
      </c>
      <c r="E4131" s="1">
        <v>0</v>
      </c>
      <c r="F4131" s="1">
        <v>0</v>
      </c>
      <c r="G4131" s="1">
        <v>0</v>
      </c>
      <c r="H4131" s="1" t="s">
        <v>386</v>
      </c>
      <c r="I4131" s="2">
        <v>46000</v>
      </c>
      <c r="J4131" s="1">
        <v>800000</v>
      </c>
      <c r="K4131" s="1">
        <v>0</v>
      </c>
      <c r="L4131" s="1">
        <v>0</v>
      </c>
      <c r="M4131" s="1" t="s">
        <v>384</v>
      </c>
      <c r="N4131" s="1" t="s">
        <v>6722</v>
      </c>
      <c r="O4131" s="2">
        <v>46009</v>
      </c>
      <c r="P4131" s="1">
        <v>2</v>
      </c>
      <c r="Q4131" s="1" t="s">
        <v>6456</v>
      </c>
      <c r="R4131" s="2">
        <v>45978</v>
      </c>
      <c r="S4131" s="2"/>
      <c r="T4131" s="1">
        <v>0</v>
      </c>
    </row>
    <row r="4132" spans="1:20">
      <c r="A4132" s="1" t="s">
        <v>7115</v>
      </c>
      <c r="B4132" s="1" t="s">
        <v>387</v>
      </c>
      <c r="C4132" s="1" t="s">
        <v>388</v>
      </c>
      <c r="D4132" s="1" t="s">
        <v>6721</v>
      </c>
      <c r="E4132" s="1">
        <v>0</v>
      </c>
      <c r="F4132" s="1">
        <v>0</v>
      </c>
      <c r="G4132" s="1">
        <v>0</v>
      </c>
      <c r="H4132" s="1" t="s">
        <v>386</v>
      </c>
      <c r="I4132" s="2">
        <v>46007</v>
      </c>
      <c r="J4132" s="1">
        <v>400000</v>
      </c>
      <c r="K4132" s="1">
        <v>0</v>
      </c>
      <c r="L4132" s="1">
        <v>0</v>
      </c>
      <c r="M4132" s="1" t="s">
        <v>384</v>
      </c>
      <c r="N4132" s="1" t="s">
        <v>6722</v>
      </c>
      <c r="O4132" s="2">
        <v>46014</v>
      </c>
      <c r="P4132" s="1">
        <v>2</v>
      </c>
      <c r="Q4132" s="1" t="s">
        <v>6456</v>
      </c>
      <c r="R4132" s="2">
        <v>45978</v>
      </c>
      <c r="S4132" s="2"/>
      <c r="T4132" s="1">
        <v>0</v>
      </c>
    </row>
    <row r="4133" spans="1:20">
      <c r="A4133" s="1" t="s">
        <v>7116</v>
      </c>
      <c r="B4133" s="1" t="s">
        <v>88</v>
      </c>
      <c r="C4133" s="1" t="s">
        <v>89</v>
      </c>
      <c r="D4133" s="1" t="s">
        <v>6511</v>
      </c>
      <c r="E4133" s="1">
        <v>0</v>
      </c>
      <c r="F4133" s="1">
        <v>0</v>
      </c>
      <c r="G4133" s="1">
        <v>0</v>
      </c>
      <c r="H4133" s="1" t="s">
        <v>87</v>
      </c>
      <c r="I4133" s="2">
        <v>46136</v>
      </c>
      <c r="J4133" s="1">
        <v>60000</v>
      </c>
      <c r="K4133" s="1">
        <v>0</v>
      </c>
      <c r="L4133" s="1">
        <v>0</v>
      </c>
      <c r="M4133" s="1" t="s">
        <v>79</v>
      </c>
      <c r="N4133" s="1" t="s">
        <v>6812</v>
      </c>
      <c r="O4133" s="2">
        <v>46141</v>
      </c>
      <c r="P4133" s="1">
        <v>1</v>
      </c>
      <c r="Q4133" s="1" t="s">
        <v>6443</v>
      </c>
      <c r="R4133" s="2">
        <v>45978</v>
      </c>
      <c r="S4133" s="2"/>
      <c r="T4133" s="1">
        <v>0</v>
      </c>
    </row>
    <row r="4134" spans="1:20">
      <c r="A4134" s="1" t="s">
        <v>7117</v>
      </c>
      <c r="B4134" s="1" t="s">
        <v>88</v>
      </c>
      <c r="C4134" s="1" t="s">
        <v>89</v>
      </c>
      <c r="D4134" s="1" t="s">
        <v>6488</v>
      </c>
      <c r="E4134" s="1">
        <v>0</v>
      </c>
      <c r="F4134" s="1">
        <v>0</v>
      </c>
      <c r="G4134" s="1">
        <v>0</v>
      </c>
      <c r="H4134" s="1" t="s">
        <v>1092</v>
      </c>
      <c r="I4134" s="2">
        <v>46062</v>
      </c>
      <c r="J4134" s="1">
        <v>200000</v>
      </c>
      <c r="K4134" s="1">
        <v>0</v>
      </c>
      <c r="L4134" s="1">
        <v>0</v>
      </c>
      <c r="M4134" s="1" t="s">
        <v>6719</v>
      </c>
      <c r="N4134" s="1" t="s">
        <v>6579</v>
      </c>
      <c r="O4134" s="2">
        <v>46065</v>
      </c>
      <c r="P4134" s="1">
        <v>2</v>
      </c>
      <c r="Q4134" s="1" t="s">
        <v>6443</v>
      </c>
      <c r="R4134" s="2">
        <v>45978</v>
      </c>
      <c r="S4134" s="2"/>
      <c r="T4134" s="1">
        <v>0</v>
      </c>
    </row>
    <row r="4135" spans="1:20">
      <c r="A4135" s="1" t="s">
        <v>7118</v>
      </c>
      <c r="B4135" s="1" t="s">
        <v>88</v>
      </c>
      <c r="C4135" s="1" t="s">
        <v>89</v>
      </c>
      <c r="D4135" s="1" t="s">
        <v>6488</v>
      </c>
      <c r="E4135" s="1">
        <v>0</v>
      </c>
      <c r="F4135" s="1">
        <v>0</v>
      </c>
      <c r="G4135" s="1">
        <v>0</v>
      </c>
      <c r="H4135" s="1" t="s">
        <v>1107</v>
      </c>
      <c r="I4135" s="2">
        <v>46090</v>
      </c>
      <c r="J4135" s="1">
        <v>54000</v>
      </c>
      <c r="K4135" s="1">
        <v>0</v>
      </c>
      <c r="L4135" s="1">
        <v>0</v>
      </c>
      <c r="M4135" s="1" t="s">
        <v>6660</v>
      </c>
      <c r="N4135" s="1" t="s">
        <v>6583</v>
      </c>
      <c r="O4135" s="2">
        <v>46093</v>
      </c>
      <c r="P4135" s="1">
        <v>1</v>
      </c>
      <c r="Q4135" s="1" t="s">
        <v>6443</v>
      </c>
      <c r="R4135" s="2">
        <v>45978</v>
      </c>
      <c r="S4135" s="2"/>
      <c r="T4135" s="1">
        <v>0</v>
      </c>
    </row>
    <row r="4136" spans="1:20">
      <c r="A4136" s="1" t="s">
        <v>7119</v>
      </c>
      <c r="B4136" s="1" t="s">
        <v>1011</v>
      </c>
      <c r="C4136" s="1" t="s">
        <v>1012</v>
      </c>
      <c r="D4136" s="1" t="s">
        <v>6479</v>
      </c>
      <c r="E4136" s="1">
        <v>0</v>
      </c>
      <c r="F4136" s="1">
        <v>0</v>
      </c>
      <c r="G4136" s="1">
        <v>0</v>
      </c>
      <c r="H4136" s="1" t="s">
        <v>7120</v>
      </c>
      <c r="I4136" s="2">
        <v>46024</v>
      </c>
      <c r="J4136" s="1">
        <v>11920</v>
      </c>
      <c r="K4136" s="1">
        <v>0</v>
      </c>
      <c r="L4136" s="1">
        <v>0</v>
      </c>
      <c r="M4136" s="1" t="s">
        <v>7121</v>
      </c>
      <c r="N4136" s="1" t="s">
        <v>7122</v>
      </c>
      <c r="O4136" s="2">
        <v>46029</v>
      </c>
      <c r="P4136" s="1">
        <v>3</v>
      </c>
      <c r="Q4136" s="1" t="s">
        <v>6443</v>
      </c>
      <c r="R4136" s="2">
        <v>45978</v>
      </c>
      <c r="S4136" s="2"/>
      <c r="T4136" s="1">
        <v>0</v>
      </c>
    </row>
    <row r="4137" spans="1:20">
      <c r="A4137" s="1" t="s">
        <v>7123</v>
      </c>
      <c r="B4137" s="1" t="s">
        <v>3464</v>
      </c>
      <c r="C4137" s="1" t="s">
        <v>3465</v>
      </c>
      <c r="D4137" s="1" t="s">
        <v>7054</v>
      </c>
      <c r="E4137" s="1" t="s">
        <v>6752</v>
      </c>
      <c r="F4137" s="1">
        <v>0</v>
      </c>
      <c r="G4137" s="1">
        <v>0</v>
      </c>
      <c r="H4137" s="1">
        <v>70153724</v>
      </c>
      <c r="I4137" s="2">
        <v>46006</v>
      </c>
      <c r="J4137" s="1">
        <v>1725</v>
      </c>
      <c r="K4137" s="1">
        <v>0</v>
      </c>
      <c r="L4137" s="1">
        <v>0</v>
      </c>
      <c r="M4137" s="1" t="s">
        <v>7124</v>
      </c>
      <c r="N4137" s="1"/>
      <c r="O4137" s="2">
        <v>46008</v>
      </c>
      <c r="P4137" s="1">
        <v>1</v>
      </c>
      <c r="Q4137" s="1" t="s">
        <v>6468</v>
      </c>
      <c r="R4137" s="2">
        <v>45978</v>
      </c>
      <c r="S4137" s="2"/>
      <c r="T4137" s="1">
        <v>0</v>
      </c>
    </row>
    <row r="4138" spans="1:20">
      <c r="A4138" s="1" t="s">
        <v>7125</v>
      </c>
      <c r="B4138" s="1" t="s">
        <v>3464</v>
      </c>
      <c r="C4138" s="1" t="s">
        <v>3465</v>
      </c>
      <c r="D4138" s="1" t="s">
        <v>7054</v>
      </c>
      <c r="E4138" s="1" t="s">
        <v>6752</v>
      </c>
      <c r="F4138" s="1">
        <v>0</v>
      </c>
      <c r="G4138" s="1">
        <v>0</v>
      </c>
      <c r="H4138" s="1">
        <v>70153558</v>
      </c>
      <c r="I4138" s="2">
        <v>46006</v>
      </c>
      <c r="J4138" s="1">
        <v>4500</v>
      </c>
      <c r="K4138" s="1">
        <v>0</v>
      </c>
      <c r="L4138" s="1">
        <v>0</v>
      </c>
      <c r="M4138" s="1" t="s">
        <v>7124</v>
      </c>
      <c r="N4138" s="1"/>
      <c r="O4138" s="2">
        <v>46008</v>
      </c>
      <c r="P4138" s="1">
        <v>1</v>
      </c>
      <c r="Q4138" s="1" t="s">
        <v>6468</v>
      </c>
      <c r="R4138" s="2">
        <v>45978</v>
      </c>
      <c r="S4138" s="2"/>
      <c r="T4138" s="1">
        <v>0</v>
      </c>
    </row>
    <row r="4139" spans="1:20">
      <c r="A4139" s="1" t="s">
        <v>396</v>
      </c>
      <c r="B4139" s="1" t="s">
        <v>401</v>
      </c>
      <c r="C4139" s="1" t="s">
        <v>402</v>
      </c>
      <c r="D4139" s="1" t="s">
        <v>7126</v>
      </c>
      <c r="E4139" s="1">
        <v>0</v>
      </c>
      <c r="F4139" s="1">
        <v>0</v>
      </c>
      <c r="G4139" s="1">
        <v>0</v>
      </c>
      <c r="H4139" s="1" t="s">
        <v>400</v>
      </c>
      <c r="I4139" s="2">
        <v>40716</v>
      </c>
      <c r="J4139" s="1">
        <v>2200</v>
      </c>
      <c r="K4139" s="1">
        <v>0</v>
      </c>
      <c r="L4139" s="1">
        <v>0</v>
      </c>
      <c r="M4139" s="1" t="s">
        <v>398</v>
      </c>
      <c r="N4139" s="1"/>
      <c r="O4139" s="2">
        <v>45993</v>
      </c>
      <c r="P4139" s="1">
        <v>2</v>
      </c>
      <c r="Q4139" s="1" t="s">
        <v>6443</v>
      </c>
      <c r="R4139" s="2">
        <v>45978</v>
      </c>
      <c r="S4139" s="2"/>
      <c r="T4139" s="1">
        <v>0</v>
      </c>
    </row>
    <row r="4140" spans="1:20">
      <c r="A4140" s="1" t="s">
        <v>7127</v>
      </c>
      <c r="B4140" s="1" t="s">
        <v>1169</v>
      </c>
      <c r="C4140" s="1" t="s">
        <v>1170</v>
      </c>
      <c r="D4140" s="1" t="s">
        <v>6454</v>
      </c>
      <c r="E4140" s="1" t="s">
        <v>6426</v>
      </c>
      <c r="F4140" s="1">
        <v>0</v>
      </c>
      <c r="G4140" s="1">
        <v>0</v>
      </c>
      <c r="H4140" s="1">
        <v>44017008600501</v>
      </c>
      <c r="I4140" s="2">
        <v>46006</v>
      </c>
      <c r="J4140" s="1">
        <v>1000</v>
      </c>
      <c r="K4140" s="1">
        <v>0</v>
      </c>
      <c r="L4140" s="1">
        <v>0</v>
      </c>
      <c r="M4140" s="1" t="s">
        <v>7128</v>
      </c>
      <c r="N4140" s="1"/>
      <c r="O4140" s="2">
        <v>46008</v>
      </c>
      <c r="P4140" s="1">
        <v>2</v>
      </c>
      <c r="Q4140" s="1" t="s">
        <v>6430</v>
      </c>
      <c r="R4140" s="2">
        <v>45978</v>
      </c>
      <c r="S4140" s="2"/>
      <c r="T4140" s="1">
        <v>0</v>
      </c>
    </row>
    <row r="4141" spans="1:20">
      <c r="A4141" s="1" t="s">
        <v>7129</v>
      </c>
      <c r="B4141" s="1" t="s">
        <v>1169</v>
      </c>
      <c r="C4141" s="1" t="s">
        <v>1170</v>
      </c>
      <c r="D4141" s="1" t="s">
        <v>7130</v>
      </c>
      <c r="E4141" s="1" t="s">
        <v>7131</v>
      </c>
      <c r="F4141" s="1">
        <v>0</v>
      </c>
      <c r="G4141" s="1">
        <v>0</v>
      </c>
      <c r="H4141" s="1">
        <v>44017308000201</v>
      </c>
      <c r="I4141" s="2">
        <v>46006</v>
      </c>
      <c r="J4141" s="1">
        <v>1000</v>
      </c>
      <c r="K4141" s="1">
        <v>0</v>
      </c>
      <c r="L4141" s="1">
        <v>0</v>
      </c>
      <c r="M4141" s="1" t="s">
        <v>7132</v>
      </c>
      <c r="N4141" s="1"/>
      <c r="O4141" s="2">
        <v>46008</v>
      </c>
      <c r="P4141" s="1">
        <v>2</v>
      </c>
      <c r="Q4141" s="1" t="s">
        <v>6430</v>
      </c>
      <c r="R4141" s="2">
        <v>45978</v>
      </c>
      <c r="S4141" s="2"/>
      <c r="T4141" s="1">
        <v>0</v>
      </c>
    </row>
    <row r="4142" spans="1:20">
      <c r="A4142" s="1" t="s">
        <v>7133</v>
      </c>
      <c r="B4142" s="1" t="s">
        <v>1169</v>
      </c>
      <c r="C4142" s="1" t="s">
        <v>1170</v>
      </c>
      <c r="D4142" s="1" t="s">
        <v>6531</v>
      </c>
      <c r="E4142" s="1" t="s">
        <v>6752</v>
      </c>
      <c r="F4142" s="1">
        <v>0</v>
      </c>
      <c r="G4142" s="1">
        <v>0</v>
      </c>
      <c r="H4142" s="1">
        <v>45001908600400</v>
      </c>
      <c r="I4142" s="2">
        <v>46006</v>
      </c>
      <c r="J4142" s="1">
        <v>5000</v>
      </c>
      <c r="K4142" s="1">
        <v>0</v>
      </c>
      <c r="L4142" s="1">
        <v>0</v>
      </c>
      <c r="M4142" s="1" t="s">
        <v>7134</v>
      </c>
      <c r="N4142" s="1"/>
      <c r="O4142" s="2">
        <v>46008</v>
      </c>
      <c r="P4142" s="1">
        <v>2</v>
      </c>
      <c r="Q4142" s="1" t="s">
        <v>6430</v>
      </c>
      <c r="R4142" s="2">
        <v>45978</v>
      </c>
      <c r="S4142" s="2"/>
      <c r="T4142" s="1">
        <v>0</v>
      </c>
    </row>
    <row r="4143" spans="1:20">
      <c r="A4143" s="1" t="s">
        <v>7135</v>
      </c>
      <c r="B4143" s="1" t="s">
        <v>1169</v>
      </c>
      <c r="C4143" s="1" t="s">
        <v>1170</v>
      </c>
      <c r="D4143" s="1" t="s">
        <v>7136</v>
      </c>
      <c r="E4143" s="1" t="s">
        <v>6426</v>
      </c>
      <c r="F4143" s="1">
        <v>0</v>
      </c>
      <c r="G4143" s="1">
        <v>0</v>
      </c>
      <c r="H4143" s="1">
        <v>47001408600700</v>
      </c>
      <c r="I4143" s="2">
        <v>46006</v>
      </c>
      <c r="J4143" s="1">
        <v>1000</v>
      </c>
      <c r="K4143" s="1">
        <v>0</v>
      </c>
      <c r="L4143" s="1">
        <v>0</v>
      </c>
      <c r="M4143" s="1" t="s">
        <v>7137</v>
      </c>
      <c r="N4143" s="1"/>
      <c r="O4143" s="2">
        <v>46008</v>
      </c>
      <c r="P4143" s="1">
        <v>2</v>
      </c>
      <c r="Q4143" s="1" t="s">
        <v>6430</v>
      </c>
      <c r="R4143" s="2">
        <v>45978</v>
      </c>
      <c r="S4143" s="2"/>
      <c r="T4143" s="1">
        <v>0</v>
      </c>
    </row>
    <row r="4144" spans="1:20">
      <c r="A4144" s="1" t="s">
        <v>5825</v>
      </c>
      <c r="B4144" s="1" t="s">
        <v>1169</v>
      </c>
      <c r="C4144" s="1" t="s">
        <v>1170</v>
      </c>
      <c r="D4144" s="1" t="s">
        <v>7216</v>
      </c>
      <c r="E4144" s="1" t="s">
        <v>6426</v>
      </c>
      <c r="F4144" s="1">
        <v>0</v>
      </c>
      <c r="G4144" s="1">
        <v>0</v>
      </c>
      <c r="H4144" s="1">
        <v>47004408600400</v>
      </c>
      <c r="I4144" s="2">
        <v>46006</v>
      </c>
      <c r="J4144" s="1">
        <v>2000</v>
      </c>
      <c r="K4144" s="1">
        <v>0</v>
      </c>
      <c r="L4144" s="1">
        <v>0</v>
      </c>
      <c r="M4144" s="1" t="s">
        <v>9626</v>
      </c>
      <c r="N4144" s="1"/>
      <c r="O4144" s="2">
        <v>46008</v>
      </c>
      <c r="P4144" s="1">
        <v>2</v>
      </c>
      <c r="Q4144" s="1" t="s">
        <v>6430</v>
      </c>
      <c r="R4144" s="2">
        <v>45978</v>
      </c>
      <c r="S4144" s="2"/>
      <c r="T4144" s="1">
        <v>0</v>
      </c>
    </row>
    <row r="4145" spans="1:20">
      <c r="A4145" s="1" t="s">
        <v>5836</v>
      </c>
      <c r="B4145" s="1" t="s">
        <v>1032</v>
      </c>
      <c r="C4145" s="1" t="s">
        <v>1033</v>
      </c>
      <c r="D4145" s="1" t="s">
        <v>7554</v>
      </c>
      <c r="E4145" s="1">
        <v>0</v>
      </c>
      <c r="F4145" s="1">
        <v>0</v>
      </c>
      <c r="G4145" s="1">
        <v>0</v>
      </c>
      <c r="H4145" s="1" t="s">
        <v>5840</v>
      </c>
      <c r="I4145" s="2">
        <v>45987</v>
      </c>
      <c r="J4145" s="1">
        <v>30000</v>
      </c>
      <c r="K4145" s="1">
        <v>0</v>
      </c>
      <c r="L4145" s="1">
        <v>0</v>
      </c>
      <c r="M4145" s="1" t="s">
        <v>7560</v>
      </c>
      <c r="N4145" s="1"/>
      <c r="O4145" s="2">
        <v>45989</v>
      </c>
      <c r="P4145" s="1">
        <v>3</v>
      </c>
      <c r="Q4145" s="1" t="s">
        <v>6430</v>
      </c>
      <c r="R4145" s="2">
        <v>45978</v>
      </c>
      <c r="S4145" s="2">
        <v>45982</v>
      </c>
      <c r="T4145" s="1">
        <v>61500</v>
      </c>
    </row>
    <row r="4146" spans="1:20">
      <c r="A4146" s="1" t="s">
        <v>5846</v>
      </c>
      <c r="B4146" s="1" t="s">
        <v>375</v>
      </c>
      <c r="C4146" s="1" t="s">
        <v>376</v>
      </c>
      <c r="D4146" s="1" t="s">
        <v>6503</v>
      </c>
      <c r="E4146" s="1">
        <v>0</v>
      </c>
      <c r="F4146" s="1">
        <v>0</v>
      </c>
      <c r="G4146" s="1">
        <v>0</v>
      </c>
      <c r="H4146" s="1">
        <v>8609084</v>
      </c>
      <c r="I4146" s="2">
        <v>45999</v>
      </c>
      <c r="J4146" s="1">
        <v>5000</v>
      </c>
      <c r="K4146" s="1">
        <v>0</v>
      </c>
      <c r="L4146" s="1">
        <v>0</v>
      </c>
      <c r="M4146" s="1" t="s">
        <v>9893</v>
      </c>
      <c r="N4146" s="1" t="s">
        <v>9892</v>
      </c>
      <c r="O4146" s="2">
        <v>46001</v>
      </c>
      <c r="P4146" s="1">
        <v>1</v>
      </c>
      <c r="Q4146" s="1" t="s">
        <v>6443</v>
      </c>
      <c r="R4146" s="2">
        <v>45978</v>
      </c>
      <c r="S4146" s="2">
        <v>45980</v>
      </c>
      <c r="T4146" s="1">
        <v>12004</v>
      </c>
    </row>
    <row r="4147" spans="1:20">
      <c r="A4147" s="1" t="s">
        <v>5852</v>
      </c>
      <c r="B4147" s="1" t="s">
        <v>375</v>
      </c>
      <c r="C4147" s="1" t="s">
        <v>376</v>
      </c>
      <c r="D4147" s="1" t="s">
        <v>6503</v>
      </c>
      <c r="E4147" s="1">
        <v>0</v>
      </c>
      <c r="F4147" s="1">
        <v>0</v>
      </c>
      <c r="G4147" s="1">
        <v>0</v>
      </c>
      <c r="H4147" s="1">
        <v>8609088</v>
      </c>
      <c r="I4147" s="2">
        <v>45988</v>
      </c>
      <c r="J4147" s="1">
        <v>5000</v>
      </c>
      <c r="K4147" s="1">
        <v>0</v>
      </c>
      <c r="L4147" s="1">
        <v>0</v>
      </c>
      <c r="M4147" s="1" t="s">
        <v>374</v>
      </c>
      <c r="N4147" s="1" t="s">
        <v>9892</v>
      </c>
      <c r="O4147" s="2">
        <v>45992</v>
      </c>
      <c r="P4147" s="1">
        <v>1</v>
      </c>
      <c r="Q4147" s="1" t="s">
        <v>6443</v>
      </c>
      <c r="R4147" s="2">
        <v>45978</v>
      </c>
      <c r="S4147" s="2">
        <v>45982</v>
      </c>
      <c r="T4147" s="1">
        <v>37700</v>
      </c>
    </row>
    <row r="4148" spans="1:20">
      <c r="A4148" s="1" t="s">
        <v>5852</v>
      </c>
      <c r="B4148" s="1" t="s">
        <v>375</v>
      </c>
      <c r="C4148" s="1" t="s">
        <v>376</v>
      </c>
      <c r="D4148" s="1" t="s">
        <v>6503</v>
      </c>
      <c r="E4148" s="1">
        <v>0</v>
      </c>
      <c r="F4148" s="1">
        <v>0</v>
      </c>
      <c r="G4148" s="1">
        <v>0</v>
      </c>
      <c r="H4148" s="1">
        <v>8609088</v>
      </c>
      <c r="I4148" s="2">
        <v>45999</v>
      </c>
      <c r="J4148" s="1">
        <v>10000</v>
      </c>
      <c r="K4148" s="1">
        <v>0</v>
      </c>
      <c r="L4148" s="1">
        <v>0</v>
      </c>
      <c r="M4148" s="1" t="s">
        <v>374</v>
      </c>
      <c r="N4148" s="1" t="s">
        <v>9892</v>
      </c>
      <c r="O4148" s="2">
        <v>46001</v>
      </c>
      <c r="P4148" s="1">
        <v>1</v>
      </c>
      <c r="Q4148" s="1" t="s">
        <v>6443</v>
      </c>
      <c r="R4148" s="2">
        <v>45978</v>
      </c>
      <c r="S4148" s="2">
        <v>45982</v>
      </c>
      <c r="T4148" s="1">
        <v>10000</v>
      </c>
    </row>
    <row r="4149" spans="1:20">
      <c r="A4149" s="1" t="s">
        <v>5856</v>
      </c>
      <c r="B4149" s="1" t="s">
        <v>375</v>
      </c>
      <c r="C4149" s="1" t="s">
        <v>376</v>
      </c>
      <c r="D4149" s="1" t="s">
        <v>6503</v>
      </c>
      <c r="E4149" s="1">
        <v>0</v>
      </c>
      <c r="F4149" s="1">
        <v>0</v>
      </c>
      <c r="G4149" s="1">
        <v>0</v>
      </c>
      <c r="H4149" s="1">
        <v>8609089</v>
      </c>
      <c r="I4149" s="2">
        <v>45988</v>
      </c>
      <c r="J4149" s="1">
        <v>10000</v>
      </c>
      <c r="K4149" s="1">
        <v>0</v>
      </c>
      <c r="L4149" s="1">
        <v>0</v>
      </c>
      <c r="M4149" s="1" t="s">
        <v>374</v>
      </c>
      <c r="N4149" s="1" t="s">
        <v>9892</v>
      </c>
      <c r="O4149" s="2">
        <v>45992</v>
      </c>
      <c r="P4149" s="1">
        <v>1</v>
      </c>
      <c r="Q4149" s="1" t="s">
        <v>6443</v>
      </c>
      <c r="R4149" s="2">
        <v>45978</v>
      </c>
      <c r="S4149" s="2">
        <v>45983</v>
      </c>
      <c r="T4149" s="1">
        <v>37700</v>
      </c>
    </row>
    <row r="4150" spans="1:20">
      <c r="A4150" s="1" t="s">
        <v>5856</v>
      </c>
      <c r="B4150" s="1" t="s">
        <v>375</v>
      </c>
      <c r="C4150" s="1" t="s">
        <v>376</v>
      </c>
      <c r="D4150" s="1" t="s">
        <v>6503</v>
      </c>
      <c r="E4150" s="1">
        <v>0</v>
      </c>
      <c r="F4150" s="1">
        <v>0</v>
      </c>
      <c r="G4150" s="1">
        <v>0</v>
      </c>
      <c r="H4150" s="1">
        <v>8609089</v>
      </c>
      <c r="I4150" s="2">
        <v>45999</v>
      </c>
      <c r="J4150" s="1">
        <v>10000</v>
      </c>
      <c r="K4150" s="1">
        <v>0</v>
      </c>
      <c r="L4150" s="1">
        <v>0</v>
      </c>
      <c r="M4150" s="1" t="s">
        <v>374</v>
      </c>
      <c r="N4150" s="1" t="s">
        <v>9892</v>
      </c>
      <c r="O4150" s="2">
        <v>46001</v>
      </c>
      <c r="P4150" s="1">
        <v>1</v>
      </c>
      <c r="Q4150" s="1" t="s">
        <v>6443</v>
      </c>
      <c r="R4150" s="2">
        <v>45978</v>
      </c>
      <c r="S4150" s="2">
        <v>45983</v>
      </c>
      <c r="T4150" s="1">
        <v>10000</v>
      </c>
    </row>
    <row r="4151" spans="1:20">
      <c r="A4151" s="1" t="s">
        <v>7138</v>
      </c>
      <c r="B4151" s="1" t="s">
        <v>7139</v>
      </c>
      <c r="C4151" s="1" t="s">
        <v>7140</v>
      </c>
      <c r="D4151" s="1" t="s">
        <v>6447</v>
      </c>
      <c r="E4151" s="1" t="s">
        <v>6752</v>
      </c>
      <c r="F4151" s="1">
        <v>0</v>
      </c>
      <c r="G4151" s="1">
        <v>0</v>
      </c>
      <c r="H4151" s="1">
        <v>10711010</v>
      </c>
      <c r="I4151" s="2">
        <v>45995</v>
      </c>
      <c r="J4151" s="1">
        <v>300</v>
      </c>
      <c r="K4151" s="1">
        <v>0</v>
      </c>
      <c r="L4151" s="1">
        <v>0</v>
      </c>
      <c r="M4151" s="1" t="s">
        <v>7141</v>
      </c>
      <c r="N4151" s="1"/>
      <c r="O4151" s="2">
        <v>45999</v>
      </c>
      <c r="P4151" s="1">
        <v>1</v>
      </c>
      <c r="Q4151" s="1" t="s">
        <v>6430</v>
      </c>
      <c r="R4151" s="2">
        <v>45978</v>
      </c>
      <c r="S4151" s="2"/>
      <c r="T4151" s="1">
        <v>0</v>
      </c>
    </row>
    <row r="4152" spans="1:20">
      <c r="A4152" s="1" t="s">
        <v>404</v>
      </c>
      <c r="B4152" s="1" t="s">
        <v>412</v>
      </c>
      <c r="C4152" s="1" t="s">
        <v>413</v>
      </c>
      <c r="D4152" s="1" t="s">
        <v>7142</v>
      </c>
      <c r="E4152" s="1">
        <v>0</v>
      </c>
      <c r="F4152" s="1">
        <v>0</v>
      </c>
      <c r="G4152" s="1">
        <v>0</v>
      </c>
      <c r="H4152" s="1" t="s">
        <v>411</v>
      </c>
      <c r="I4152" s="2">
        <v>45989</v>
      </c>
      <c r="J4152" s="1">
        <v>10000</v>
      </c>
      <c r="K4152" s="1">
        <v>0</v>
      </c>
      <c r="L4152" s="1">
        <v>0</v>
      </c>
      <c r="M4152" s="1" t="s">
        <v>406</v>
      </c>
      <c r="N4152" s="1"/>
      <c r="O4152" s="2">
        <v>45993</v>
      </c>
      <c r="P4152" s="1">
        <v>2</v>
      </c>
      <c r="Q4152" s="1" t="s">
        <v>6436</v>
      </c>
      <c r="R4152" s="2">
        <v>45978</v>
      </c>
      <c r="S4152" s="2"/>
      <c r="T4152" s="1">
        <v>0</v>
      </c>
    </row>
    <row r="4153" spans="1:20">
      <c r="A4153" s="1" t="s">
        <v>7143</v>
      </c>
      <c r="B4153" s="1" t="s">
        <v>416</v>
      </c>
      <c r="C4153" s="1" t="s">
        <v>417</v>
      </c>
      <c r="D4153" s="1" t="s">
        <v>6773</v>
      </c>
      <c r="E4153" s="1">
        <v>0</v>
      </c>
      <c r="F4153" s="1">
        <v>0</v>
      </c>
      <c r="G4153" s="1">
        <v>0</v>
      </c>
      <c r="H4153" s="1" t="s">
        <v>5865</v>
      </c>
      <c r="I4153" s="2">
        <v>45995</v>
      </c>
      <c r="J4153" s="1">
        <v>40000</v>
      </c>
      <c r="K4153" s="1">
        <v>0</v>
      </c>
      <c r="L4153" s="1">
        <v>0</v>
      </c>
      <c r="M4153" s="1" t="s">
        <v>7144</v>
      </c>
      <c r="N4153" s="1"/>
      <c r="O4153" s="2">
        <v>46000</v>
      </c>
      <c r="P4153" s="1">
        <v>1</v>
      </c>
      <c r="Q4153" s="1" t="s">
        <v>6468</v>
      </c>
      <c r="R4153" s="2">
        <v>45975</v>
      </c>
      <c r="S4153" s="2"/>
      <c r="T4153" s="1">
        <v>0</v>
      </c>
    </row>
    <row r="4154" spans="1:20">
      <c r="A4154" s="1" t="s">
        <v>7145</v>
      </c>
      <c r="B4154" s="1" t="s">
        <v>416</v>
      </c>
      <c r="C4154" s="1" t="s">
        <v>417</v>
      </c>
      <c r="D4154" s="1" t="s">
        <v>6773</v>
      </c>
      <c r="E4154" s="1">
        <v>0</v>
      </c>
      <c r="F4154" s="1">
        <v>0</v>
      </c>
      <c r="G4154" s="1">
        <v>0</v>
      </c>
      <c r="H4154" s="1" t="s">
        <v>1444</v>
      </c>
      <c r="I4154" s="2">
        <v>45988</v>
      </c>
      <c r="J4154" s="1">
        <v>48000</v>
      </c>
      <c r="K4154" s="1">
        <v>0</v>
      </c>
      <c r="L4154" s="1">
        <v>0</v>
      </c>
      <c r="M4154" s="1" t="s">
        <v>7146</v>
      </c>
      <c r="N4154" s="1"/>
      <c r="O4154" s="2">
        <v>45993</v>
      </c>
      <c r="P4154" s="1">
        <v>2</v>
      </c>
      <c r="Q4154" s="1" t="s">
        <v>6468</v>
      </c>
      <c r="R4154" s="2">
        <v>45975</v>
      </c>
      <c r="S4154" s="2"/>
      <c r="T4154" s="1">
        <v>0</v>
      </c>
    </row>
    <row r="4155" spans="1:20">
      <c r="A4155" s="1" t="s">
        <v>7147</v>
      </c>
      <c r="B4155" s="1" t="s">
        <v>416</v>
      </c>
      <c r="C4155" s="1" t="s">
        <v>417</v>
      </c>
      <c r="D4155" s="1" t="s">
        <v>6773</v>
      </c>
      <c r="E4155" s="1">
        <v>0</v>
      </c>
      <c r="F4155" s="1">
        <v>0</v>
      </c>
      <c r="G4155" s="1">
        <v>0</v>
      </c>
      <c r="H4155" s="1" t="s">
        <v>1444</v>
      </c>
      <c r="I4155" s="2">
        <v>45988</v>
      </c>
      <c r="J4155" s="1">
        <v>48000</v>
      </c>
      <c r="K4155" s="1">
        <v>0</v>
      </c>
      <c r="L4155" s="1">
        <v>0</v>
      </c>
      <c r="M4155" s="1" t="s">
        <v>7146</v>
      </c>
      <c r="N4155" s="1"/>
      <c r="O4155" s="2">
        <v>45993</v>
      </c>
      <c r="P4155" s="1">
        <v>2</v>
      </c>
      <c r="Q4155" s="1" t="s">
        <v>6468</v>
      </c>
      <c r="R4155" s="2">
        <v>45975</v>
      </c>
      <c r="S4155" s="2"/>
      <c r="T4155" s="1">
        <v>0</v>
      </c>
    </row>
    <row r="4156" spans="1:20">
      <c r="A4156" s="1" t="s">
        <v>7148</v>
      </c>
      <c r="B4156" s="1" t="s">
        <v>416</v>
      </c>
      <c r="C4156" s="1" t="s">
        <v>417</v>
      </c>
      <c r="D4156" s="1" t="s">
        <v>6773</v>
      </c>
      <c r="E4156" s="1">
        <v>0</v>
      </c>
      <c r="F4156" s="1">
        <v>0</v>
      </c>
      <c r="G4156" s="1">
        <v>0</v>
      </c>
      <c r="H4156" s="1" t="s">
        <v>1444</v>
      </c>
      <c r="I4156" s="2">
        <v>45988</v>
      </c>
      <c r="J4156" s="1">
        <v>48000</v>
      </c>
      <c r="K4156" s="1">
        <v>0</v>
      </c>
      <c r="L4156" s="1">
        <v>0</v>
      </c>
      <c r="M4156" s="1" t="s">
        <v>7146</v>
      </c>
      <c r="N4156" s="1"/>
      <c r="O4156" s="2">
        <v>45993</v>
      </c>
      <c r="P4156" s="1">
        <v>2</v>
      </c>
      <c r="Q4156" s="1" t="s">
        <v>6468</v>
      </c>
      <c r="R4156" s="2">
        <v>45975</v>
      </c>
      <c r="S4156" s="2"/>
      <c r="T4156" s="1">
        <v>0</v>
      </c>
    </row>
    <row r="4157" spans="1:20">
      <c r="A4157" s="1" t="s">
        <v>7149</v>
      </c>
      <c r="B4157" s="1" t="s">
        <v>416</v>
      </c>
      <c r="C4157" s="1" t="s">
        <v>417</v>
      </c>
      <c r="D4157" s="1" t="s">
        <v>6773</v>
      </c>
      <c r="E4157" s="1">
        <v>0</v>
      </c>
      <c r="F4157" s="1">
        <v>0</v>
      </c>
      <c r="G4157" s="1">
        <v>0</v>
      </c>
      <c r="H4157" s="1" t="s">
        <v>1945</v>
      </c>
      <c r="I4157" s="2">
        <v>45988</v>
      </c>
      <c r="J4157" s="1">
        <v>12000</v>
      </c>
      <c r="K4157" s="1">
        <v>0</v>
      </c>
      <c r="L4157" s="1">
        <v>0</v>
      </c>
      <c r="M4157" s="1" t="s">
        <v>7146</v>
      </c>
      <c r="N4157" s="1"/>
      <c r="O4157" s="2">
        <v>45993</v>
      </c>
      <c r="P4157" s="1">
        <v>2</v>
      </c>
      <c r="Q4157" s="1" t="s">
        <v>6468</v>
      </c>
      <c r="R4157" s="2">
        <v>45975</v>
      </c>
      <c r="S4157" s="2"/>
      <c r="T4157" s="1">
        <v>0</v>
      </c>
    </row>
    <row r="4158" spans="1:20">
      <c r="A4158" s="1" t="s">
        <v>7150</v>
      </c>
      <c r="B4158" s="1" t="s">
        <v>416</v>
      </c>
      <c r="C4158" s="1" t="s">
        <v>417</v>
      </c>
      <c r="D4158" s="1" t="s">
        <v>6773</v>
      </c>
      <c r="E4158" s="1">
        <v>0</v>
      </c>
      <c r="F4158" s="1">
        <v>0</v>
      </c>
      <c r="G4158" s="1">
        <v>0</v>
      </c>
      <c r="H4158" s="1" t="s">
        <v>1945</v>
      </c>
      <c r="I4158" s="2">
        <v>45995</v>
      </c>
      <c r="J4158" s="1">
        <v>12000</v>
      </c>
      <c r="K4158" s="1">
        <v>0</v>
      </c>
      <c r="L4158" s="1">
        <v>0</v>
      </c>
      <c r="M4158" s="1" t="s">
        <v>7146</v>
      </c>
      <c r="N4158" s="1"/>
      <c r="O4158" s="2">
        <v>46000</v>
      </c>
      <c r="P4158" s="1">
        <v>2</v>
      </c>
      <c r="Q4158" s="1" t="s">
        <v>6468</v>
      </c>
      <c r="R4158" s="2">
        <v>45975</v>
      </c>
      <c r="S4158" s="2"/>
      <c r="T4158" s="1">
        <v>0</v>
      </c>
    </row>
    <row r="4159" spans="1:20">
      <c r="A4159" s="1" t="s">
        <v>415</v>
      </c>
      <c r="B4159" s="1" t="s">
        <v>416</v>
      </c>
      <c r="C4159" s="1" t="s">
        <v>417</v>
      </c>
      <c r="D4159" s="1" t="s">
        <v>7069</v>
      </c>
      <c r="E4159" s="1">
        <v>0</v>
      </c>
      <c r="F4159" s="1">
        <v>0</v>
      </c>
      <c r="G4159" s="1">
        <v>0</v>
      </c>
      <c r="H4159" s="1" t="s">
        <v>346</v>
      </c>
      <c r="I4159" s="2">
        <v>45995</v>
      </c>
      <c r="J4159" s="1">
        <v>20000</v>
      </c>
      <c r="K4159" s="1">
        <v>0</v>
      </c>
      <c r="L4159" s="1">
        <v>0</v>
      </c>
      <c r="M4159" s="1" t="s">
        <v>333</v>
      </c>
      <c r="N4159" s="1"/>
      <c r="O4159" s="2">
        <v>46000</v>
      </c>
      <c r="P4159" s="1">
        <v>2</v>
      </c>
      <c r="Q4159" s="1" t="s">
        <v>6468</v>
      </c>
      <c r="R4159" s="2">
        <v>45975</v>
      </c>
      <c r="S4159" s="2"/>
      <c r="T4159" s="1">
        <v>0</v>
      </c>
    </row>
    <row r="4160" spans="1:20">
      <c r="A4160" s="1" t="s">
        <v>419</v>
      </c>
      <c r="B4160" s="1" t="s">
        <v>416</v>
      </c>
      <c r="C4160" s="1" t="s">
        <v>417</v>
      </c>
      <c r="D4160" s="1" t="s">
        <v>7069</v>
      </c>
      <c r="E4160" s="1">
        <v>0</v>
      </c>
      <c r="F4160" s="1">
        <v>0</v>
      </c>
      <c r="G4160" s="1">
        <v>0</v>
      </c>
      <c r="H4160" s="1" t="s">
        <v>353</v>
      </c>
      <c r="I4160" s="2">
        <v>45995</v>
      </c>
      <c r="J4160" s="1">
        <v>20000</v>
      </c>
      <c r="K4160" s="1">
        <v>0</v>
      </c>
      <c r="L4160" s="1">
        <v>0</v>
      </c>
      <c r="M4160" s="1" t="s">
        <v>333</v>
      </c>
      <c r="N4160" s="1"/>
      <c r="O4160" s="2">
        <v>46000</v>
      </c>
      <c r="P4160" s="1">
        <v>2</v>
      </c>
      <c r="Q4160" s="1" t="s">
        <v>6468</v>
      </c>
      <c r="R4160" s="2">
        <v>45975</v>
      </c>
      <c r="S4160" s="2"/>
      <c r="T4160" s="1">
        <v>0</v>
      </c>
    </row>
    <row r="4161" spans="1:20">
      <c r="A4161" s="1" t="s">
        <v>421</v>
      </c>
      <c r="B4161" s="1" t="s">
        <v>416</v>
      </c>
      <c r="C4161" s="1" t="s">
        <v>417</v>
      </c>
      <c r="D4161" s="1" t="s">
        <v>7069</v>
      </c>
      <c r="E4161" s="1">
        <v>0</v>
      </c>
      <c r="F4161" s="1">
        <v>0</v>
      </c>
      <c r="G4161" s="1">
        <v>0</v>
      </c>
      <c r="H4161" s="1" t="s">
        <v>424</v>
      </c>
      <c r="I4161" s="2">
        <v>45988</v>
      </c>
      <c r="J4161" s="1">
        <v>20000</v>
      </c>
      <c r="K4161" s="1">
        <v>0</v>
      </c>
      <c r="L4161" s="1">
        <v>0</v>
      </c>
      <c r="M4161" s="1" t="s">
        <v>333</v>
      </c>
      <c r="N4161" s="1"/>
      <c r="O4161" s="2">
        <v>45993</v>
      </c>
      <c r="P4161" s="1">
        <v>2</v>
      </c>
      <c r="Q4161" s="1" t="s">
        <v>6468</v>
      </c>
      <c r="R4161" s="2">
        <v>45975</v>
      </c>
      <c r="S4161" s="2">
        <v>45985</v>
      </c>
      <c r="T4161" s="1">
        <v>44000</v>
      </c>
    </row>
    <row r="4162" spans="1:20">
      <c r="A4162" s="1" t="s">
        <v>5871</v>
      </c>
      <c r="B4162" s="1" t="s">
        <v>416</v>
      </c>
      <c r="C4162" s="1" t="s">
        <v>417</v>
      </c>
      <c r="D4162" s="1" t="s">
        <v>6464</v>
      </c>
      <c r="E4162" s="1" t="s">
        <v>6911</v>
      </c>
      <c r="F4162" s="1">
        <v>0</v>
      </c>
      <c r="G4162" s="1">
        <v>0</v>
      </c>
      <c r="H4162" s="1" t="s">
        <v>363</v>
      </c>
      <c r="I4162" s="2">
        <v>45988</v>
      </c>
      <c r="J4162" s="1">
        <v>200000</v>
      </c>
      <c r="K4162" s="1">
        <v>0</v>
      </c>
      <c r="L4162" s="1">
        <v>0</v>
      </c>
      <c r="M4162" s="1" t="s">
        <v>358</v>
      </c>
      <c r="N4162" s="1"/>
      <c r="O4162" s="2">
        <v>45993</v>
      </c>
      <c r="P4162" s="1">
        <v>1</v>
      </c>
      <c r="Q4162" s="1" t="s">
        <v>6468</v>
      </c>
      <c r="R4162" s="2">
        <v>45975</v>
      </c>
      <c r="S4162" s="2"/>
      <c r="T4162" s="1">
        <v>0</v>
      </c>
    </row>
    <row r="4163" spans="1:20">
      <c r="A4163" s="1" t="s">
        <v>426</v>
      </c>
      <c r="B4163" s="1" t="s">
        <v>416</v>
      </c>
      <c r="C4163" s="1" t="s">
        <v>417</v>
      </c>
      <c r="D4163" s="1" t="s">
        <v>6464</v>
      </c>
      <c r="E4163" s="1" t="s">
        <v>6911</v>
      </c>
      <c r="F4163" s="1">
        <v>0</v>
      </c>
      <c r="G4163" s="1">
        <v>0</v>
      </c>
      <c r="H4163" s="1" t="s">
        <v>363</v>
      </c>
      <c r="I4163" s="2">
        <v>45995</v>
      </c>
      <c r="J4163" s="1">
        <v>280000</v>
      </c>
      <c r="K4163" s="1">
        <v>0</v>
      </c>
      <c r="L4163" s="1">
        <v>0</v>
      </c>
      <c r="M4163" s="1" t="s">
        <v>358</v>
      </c>
      <c r="N4163" s="1"/>
      <c r="O4163" s="2">
        <v>46000</v>
      </c>
      <c r="P4163" s="1">
        <v>1</v>
      </c>
      <c r="Q4163" s="1" t="s">
        <v>6468</v>
      </c>
      <c r="R4163" s="2">
        <v>45975</v>
      </c>
      <c r="S4163" s="2"/>
      <c r="T4163" s="1">
        <v>0</v>
      </c>
    </row>
    <row r="4164" spans="1:20">
      <c r="A4164" s="1" t="s">
        <v>5875</v>
      </c>
      <c r="B4164" s="1" t="s">
        <v>416</v>
      </c>
      <c r="C4164" s="1" t="s">
        <v>417</v>
      </c>
      <c r="D4164" s="1" t="s">
        <v>7151</v>
      </c>
      <c r="E4164" s="1">
        <v>0</v>
      </c>
      <c r="F4164" s="1">
        <v>0</v>
      </c>
      <c r="G4164" s="1">
        <v>0</v>
      </c>
      <c r="H4164" s="1" t="s">
        <v>435</v>
      </c>
      <c r="I4164" s="2">
        <v>45988</v>
      </c>
      <c r="J4164" s="1">
        <v>50000</v>
      </c>
      <c r="K4164" s="1">
        <v>50000</v>
      </c>
      <c r="L4164" s="1">
        <v>0</v>
      </c>
      <c r="M4164" s="1" t="s">
        <v>430</v>
      </c>
      <c r="N4164" s="1"/>
      <c r="O4164" s="2">
        <v>45993</v>
      </c>
      <c r="P4164" s="1">
        <v>1</v>
      </c>
      <c r="Q4164" s="1" t="s">
        <v>6468</v>
      </c>
      <c r="R4164" s="2">
        <v>45975</v>
      </c>
      <c r="S4164" s="2">
        <v>45981</v>
      </c>
      <c r="T4164" s="1">
        <v>50000</v>
      </c>
    </row>
    <row r="4165" spans="1:20">
      <c r="A4165" s="1" t="s">
        <v>429</v>
      </c>
      <c r="B4165" s="1" t="s">
        <v>416</v>
      </c>
      <c r="C4165" s="1" t="s">
        <v>417</v>
      </c>
      <c r="D4165" s="1" t="s">
        <v>7151</v>
      </c>
      <c r="E4165" s="1">
        <v>0</v>
      </c>
      <c r="F4165" s="1">
        <v>0</v>
      </c>
      <c r="G4165" s="1">
        <v>0</v>
      </c>
      <c r="H4165" s="1" t="s">
        <v>435</v>
      </c>
      <c r="I4165" s="2">
        <v>45995</v>
      </c>
      <c r="J4165" s="1">
        <v>50000</v>
      </c>
      <c r="K4165" s="1">
        <v>0</v>
      </c>
      <c r="L4165" s="1">
        <v>0</v>
      </c>
      <c r="M4165" s="1" t="s">
        <v>430</v>
      </c>
      <c r="N4165" s="1"/>
      <c r="O4165" s="2">
        <v>46000</v>
      </c>
      <c r="P4165" s="1">
        <v>1</v>
      </c>
      <c r="Q4165" s="1" t="s">
        <v>6468</v>
      </c>
      <c r="R4165" s="2">
        <v>45975</v>
      </c>
      <c r="S4165" s="2"/>
      <c r="T4165" s="1">
        <v>0</v>
      </c>
    </row>
    <row r="4166" spans="1:20">
      <c r="A4166" s="1" t="s">
        <v>5878</v>
      </c>
      <c r="B4166" s="1" t="s">
        <v>416</v>
      </c>
      <c r="C4166" s="1" t="s">
        <v>417</v>
      </c>
      <c r="D4166" s="1" t="s">
        <v>6773</v>
      </c>
      <c r="E4166" s="1">
        <v>0</v>
      </c>
      <c r="F4166" s="1">
        <v>0</v>
      </c>
      <c r="G4166" s="1">
        <v>0</v>
      </c>
      <c r="H4166" s="1" t="s">
        <v>872</v>
      </c>
      <c r="I4166" s="2">
        <v>45988</v>
      </c>
      <c r="J4166" s="1">
        <v>90000</v>
      </c>
      <c r="K4166" s="1">
        <v>0</v>
      </c>
      <c r="L4166" s="1">
        <v>0</v>
      </c>
      <c r="M4166" s="1" t="s">
        <v>868</v>
      </c>
      <c r="N4166" s="1"/>
      <c r="O4166" s="2">
        <v>45993</v>
      </c>
      <c r="P4166" s="1">
        <v>1</v>
      </c>
      <c r="Q4166" s="1" t="s">
        <v>6468</v>
      </c>
      <c r="R4166" s="2">
        <v>45975</v>
      </c>
      <c r="S4166" s="2"/>
      <c r="T4166" s="1">
        <v>0</v>
      </c>
    </row>
    <row r="4167" spans="1:20">
      <c r="A4167" s="1" t="s">
        <v>5881</v>
      </c>
      <c r="B4167" s="1" t="s">
        <v>416</v>
      </c>
      <c r="C4167" s="1" t="s">
        <v>417</v>
      </c>
      <c r="D4167" s="1" t="s">
        <v>6464</v>
      </c>
      <c r="E4167" s="1" t="s">
        <v>6781</v>
      </c>
      <c r="F4167" s="1">
        <v>0</v>
      </c>
      <c r="G4167" s="1">
        <v>0</v>
      </c>
      <c r="H4167" s="1" t="s">
        <v>443</v>
      </c>
      <c r="I4167" s="2">
        <v>45988</v>
      </c>
      <c r="J4167" s="1">
        <v>280000</v>
      </c>
      <c r="K4167" s="1">
        <v>280000</v>
      </c>
      <c r="L4167" s="1">
        <v>0</v>
      </c>
      <c r="M4167" s="1" t="s">
        <v>440</v>
      </c>
      <c r="N4167" s="1"/>
      <c r="O4167" s="2">
        <v>45993</v>
      </c>
      <c r="P4167" s="1">
        <v>1</v>
      </c>
      <c r="Q4167" s="1" t="s">
        <v>6468</v>
      </c>
      <c r="R4167" s="2">
        <v>45975</v>
      </c>
      <c r="S4167" s="2">
        <v>45985</v>
      </c>
      <c r="T4167" s="1">
        <v>280007</v>
      </c>
    </row>
    <row r="4168" spans="1:20">
      <c r="A4168" s="1" t="s">
        <v>437</v>
      </c>
      <c r="B4168" s="1" t="s">
        <v>416</v>
      </c>
      <c r="C4168" s="1" t="s">
        <v>417</v>
      </c>
      <c r="D4168" s="1" t="s">
        <v>6464</v>
      </c>
      <c r="E4168" s="1" t="s">
        <v>6781</v>
      </c>
      <c r="F4168" s="1">
        <v>0</v>
      </c>
      <c r="G4168" s="1">
        <v>0</v>
      </c>
      <c r="H4168" s="1" t="s">
        <v>443</v>
      </c>
      <c r="I4168" s="2">
        <v>45995</v>
      </c>
      <c r="J4168" s="1">
        <v>200000</v>
      </c>
      <c r="K4168" s="1">
        <v>0</v>
      </c>
      <c r="L4168" s="1">
        <v>0</v>
      </c>
      <c r="M4168" s="1" t="s">
        <v>440</v>
      </c>
      <c r="N4168" s="1"/>
      <c r="O4168" s="2">
        <v>46000</v>
      </c>
      <c r="P4168" s="1">
        <v>1</v>
      </c>
      <c r="Q4168" s="1" t="s">
        <v>6468</v>
      </c>
      <c r="R4168" s="2">
        <v>45975</v>
      </c>
      <c r="S4168" s="2"/>
      <c r="T4168" s="1">
        <v>0</v>
      </c>
    </row>
    <row r="4169" spans="1:20">
      <c r="A4169" s="1" t="s">
        <v>445</v>
      </c>
      <c r="B4169" s="1" t="s">
        <v>416</v>
      </c>
      <c r="C4169" s="1" t="s">
        <v>417</v>
      </c>
      <c r="D4169" s="1" t="s">
        <v>6464</v>
      </c>
      <c r="E4169" s="1" t="s">
        <v>6781</v>
      </c>
      <c r="F4169" s="1">
        <v>0</v>
      </c>
      <c r="G4169" s="1">
        <v>0</v>
      </c>
      <c r="H4169" s="1" t="s">
        <v>443</v>
      </c>
      <c r="I4169" s="2">
        <v>45995</v>
      </c>
      <c r="J4169" s="1">
        <v>200000</v>
      </c>
      <c r="K4169" s="1">
        <v>0</v>
      </c>
      <c r="L4169" s="1">
        <v>0</v>
      </c>
      <c r="M4169" s="1" t="s">
        <v>440</v>
      </c>
      <c r="N4169" s="1"/>
      <c r="O4169" s="2">
        <v>46000</v>
      </c>
      <c r="P4169" s="1">
        <v>1</v>
      </c>
      <c r="Q4169" s="1" t="s">
        <v>6468</v>
      </c>
      <c r="R4169" s="2">
        <v>45975</v>
      </c>
      <c r="S4169" s="2"/>
      <c r="T4169" s="1">
        <v>0</v>
      </c>
    </row>
    <row r="4170" spans="1:20">
      <c r="A4170" s="1" t="s">
        <v>7152</v>
      </c>
      <c r="B4170" s="1" t="s">
        <v>416</v>
      </c>
      <c r="C4170" s="1" t="s">
        <v>417</v>
      </c>
      <c r="D4170" s="1" t="s">
        <v>7153</v>
      </c>
      <c r="E4170" s="1" t="s">
        <v>6558</v>
      </c>
      <c r="F4170" s="1" t="s">
        <v>6545</v>
      </c>
      <c r="G4170" s="1">
        <v>0</v>
      </c>
      <c r="H4170" s="1" t="s">
        <v>3365</v>
      </c>
      <c r="I4170" s="2">
        <v>45995</v>
      </c>
      <c r="J4170" s="1">
        <v>54000</v>
      </c>
      <c r="K4170" s="1">
        <v>0</v>
      </c>
      <c r="L4170" s="1">
        <v>0</v>
      </c>
      <c r="M4170" s="1" t="s">
        <v>7154</v>
      </c>
      <c r="N4170" s="1"/>
      <c r="O4170" s="2">
        <v>46000</v>
      </c>
      <c r="P4170" s="1">
        <v>1</v>
      </c>
      <c r="Q4170" s="1" t="s">
        <v>6468</v>
      </c>
      <c r="R4170" s="2">
        <v>45975</v>
      </c>
      <c r="S4170" s="2"/>
      <c r="T4170" s="1">
        <v>0</v>
      </c>
    </row>
    <row r="4171" spans="1:20">
      <c r="A4171" s="1" t="s">
        <v>5889</v>
      </c>
      <c r="B4171" s="1" t="s">
        <v>416</v>
      </c>
      <c r="C4171" s="1" t="s">
        <v>417</v>
      </c>
      <c r="D4171" s="1" t="s">
        <v>6773</v>
      </c>
      <c r="E4171" s="1">
        <v>0</v>
      </c>
      <c r="F4171" s="1">
        <v>0</v>
      </c>
      <c r="G4171" s="1">
        <v>0</v>
      </c>
      <c r="H4171" s="1" t="s">
        <v>3678</v>
      </c>
      <c r="I4171" s="2">
        <v>45995</v>
      </c>
      <c r="J4171" s="1">
        <v>120000</v>
      </c>
      <c r="K4171" s="1">
        <v>0</v>
      </c>
      <c r="L4171" s="1">
        <v>0</v>
      </c>
      <c r="M4171" s="1" t="s">
        <v>7146</v>
      </c>
      <c r="N4171" s="1"/>
      <c r="O4171" s="2">
        <v>46000</v>
      </c>
      <c r="P4171" s="1">
        <v>1</v>
      </c>
      <c r="Q4171" s="1" t="s">
        <v>6468</v>
      </c>
      <c r="R4171" s="2">
        <v>45975</v>
      </c>
      <c r="S4171" s="2">
        <v>45985</v>
      </c>
      <c r="T4171" s="1">
        <v>120000</v>
      </c>
    </row>
    <row r="4172" spans="1:20">
      <c r="A4172" s="1" t="s">
        <v>448</v>
      </c>
      <c r="B4172" s="1" t="s">
        <v>416</v>
      </c>
      <c r="C4172" s="1" t="s">
        <v>417</v>
      </c>
      <c r="D4172" s="1" t="s">
        <v>6464</v>
      </c>
      <c r="E4172" s="1" t="s">
        <v>6911</v>
      </c>
      <c r="F4172" s="1">
        <v>0</v>
      </c>
      <c r="G4172" s="1">
        <v>0</v>
      </c>
      <c r="H4172" s="1" t="s">
        <v>455</v>
      </c>
      <c r="I4172" s="2">
        <v>45995</v>
      </c>
      <c r="J4172" s="1">
        <v>200000</v>
      </c>
      <c r="K4172" s="1">
        <v>0</v>
      </c>
      <c r="L4172" s="1">
        <v>0</v>
      </c>
      <c r="M4172" s="1" t="s">
        <v>451</v>
      </c>
      <c r="N4172" s="1"/>
      <c r="O4172" s="2">
        <v>46000</v>
      </c>
      <c r="P4172" s="1">
        <v>1</v>
      </c>
      <c r="Q4172" s="1" t="s">
        <v>6468</v>
      </c>
      <c r="R4172" s="2">
        <v>45975</v>
      </c>
      <c r="S4172" s="2"/>
      <c r="T4172" s="1">
        <v>0</v>
      </c>
    </row>
    <row r="4173" spans="1:20">
      <c r="A4173" s="1" t="s">
        <v>5902</v>
      </c>
      <c r="B4173" s="1" t="s">
        <v>416</v>
      </c>
      <c r="C4173" s="1" t="s">
        <v>417</v>
      </c>
      <c r="D4173" s="1" t="s">
        <v>7069</v>
      </c>
      <c r="E4173" s="1">
        <v>0</v>
      </c>
      <c r="F4173" s="1">
        <v>0</v>
      </c>
      <c r="G4173" s="1">
        <v>0</v>
      </c>
      <c r="H4173" s="1" t="s">
        <v>746</v>
      </c>
      <c r="I4173" s="2">
        <v>45981</v>
      </c>
      <c r="J4173" s="1">
        <v>10000</v>
      </c>
      <c r="K4173" s="1">
        <v>10000</v>
      </c>
      <c r="L4173" s="1">
        <v>0</v>
      </c>
      <c r="M4173" s="1" t="s">
        <v>333</v>
      </c>
      <c r="N4173" s="1"/>
      <c r="O4173" s="2">
        <v>45986</v>
      </c>
      <c r="P4173" s="1">
        <v>2</v>
      </c>
      <c r="Q4173" s="1" t="s">
        <v>6468</v>
      </c>
      <c r="R4173" s="2">
        <v>45975</v>
      </c>
      <c r="S4173" s="2">
        <v>45983</v>
      </c>
      <c r="T4173" s="1">
        <v>26000</v>
      </c>
    </row>
    <row r="4174" spans="1:20">
      <c r="A4174" s="1" t="s">
        <v>5906</v>
      </c>
      <c r="B4174" s="1" t="s">
        <v>401</v>
      </c>
      <c r="C4174" s="1" t="s">
        <v>402</v>
      </c>
      <c r="D4174" s="1" t="s">
        <v>7565</v>
      </c>
      <c r="E4174" s="1">
        <v>0</v>
      </c>
      <c r="F4174" s="1">
        <v>0</v>
      </c>
      <c r="G4174" s="1">
        <v>0</v>
      </c>
      <c r="H4174" s="1" t="s">
        <v>5909</v>
      </c>
      <c r="I4174" s="2">
        <v>45987</v>
      </c>
      <c r="J4174" s="1">
        <v>12500</v>
      </c>
      <c r="K4174" s="1">
        <v>0</v>
      </c>
      <c r="L4174" s="1">
        <v>0</v>
      </c>
      <c r="M4174" s="1" t="s">
        <v>9944</v>
      </c>
      <c r="N4174" s="1"/>
      <c r="O4174" s="2">
        <v>45993</v>
      </c>
      <c r="P4174" s="1">
        <v>6</v>
      </c>
      <c r="Q4174" s="1" t="s">
        <v>6443</v>
      </c>
      <c r="R4174" s="2">
        <v>45978</v>
      </c>
      <c r="S4174" s="2">
        <v>45982</v>
      </c>
      <c r="T4174" s="1">
        <v>29502</v>
      </c>
    </row>
    <row r="4175" spans="1:20">
      <c r="A4175" s="1" t="s">
        <v>5911</v>
      </c>
      <c r="B4175" s="1" t="s">
        <v>1402</v>
      </c>
      <c r="C4175" s="1" t="s">
        <v>1403</v>
      </c>
      <c r="D4175" s="1" t="s">
        <v>6440</v>
      </c>
      <c r="E4175" s="1">
        <v>0</v>
      </c>
      <c r="F4175" s="1">
        <v>0</v>
      </c>
      <c r="G4175" s="1">
        <v>0</v>
      </c>
      <c r="H4175" s="1" t="s">
        <v>5915</v>
      </c>
      <c r="I4175" s="2">
        <v>45988</v>
      </c>
      <c r="J4175" s="1">
        <v>1000</v>
      </c>
      <c r="K4175" s="1">
        <v>0</v>
      </c>
      <c r="L4175" s="1">
        <v>0</v>
      </c>
      <c r="M4175" s="1"/>
      <c r="N4175" s="1"/>
      <c r="O4175" s="2">
        <v>45992</v>
      </c>
      <c r="P4175" s="1">
        <v>2</v>
      </c>
      <c r="Q4175" s="1" t="s">
        <v>6436</v>
      </c>
      <c r="R4175" s="2">
        <v>45979</v>
      </c>
      <c r="S4175" s="2">
        <v>45987</v>
      </c>
      <c r="T4175" s="1">
        <v>2700</v>
      </c>
    </row>
    <row r="4176" spans="1:20">
      <c r="A4176" s="1" t="s">
        <v>7155</v>
      </c>
      <c r="B4176" s="1" t="s">
        <v>1127</v>
      </c>
      <c r="C4176" s="1" t="s">
        <v>1128</v>
      </c>
      <c r="D4176" s="1" t="s">
        <v>6683</v>
      </c>
      <c r="E4176" s="1" t="s">
        <v>6684</v>
      </c>
      <c r="F4176" s="1" t="s">
        <v>6517</v>
      </c>
      <c r="G4176" s="1" t="s">
        <v>6495</v>
      </c>
      <c r="H4176" s="1" t="s">
        <v>6685</v>
      </c>
      <c r="I4176" s="2">
        <v>46042</v>
      </c>
      <c r="J4176" s="1">
        <v>50000</v>
      </c>
      <c r="K4176" s="1">
        <v>0</v>
      </c>
      <c r="L4176" s="1">
        <v>0</v>
      </c>
      <c r="M4176" s="1" t="s">
        <v>6686</v>
      </c>
      <c r="N4176" s="1" t="s">
        <v>7156</v>
      </c>
      <c r="O4176" s="2">
        <v>46045</v>
      </c>
      <c r="P4176" s="1">
        <v>2</v>
      </c>
      <c r="Q4176" s="1" t="s">
        <v>6540</v>
      </c>
      <c r="R4176" s="2">
        <v>45979</v>
      </c>
      <c r="S4176" s="2"/>
      <c r="T4176" s="1">
        <v>0</v>
      </c>
    </row>
    <row r="4177" spans="1:20">
      <c r="A4177" s="1" t="s">
        <v>7157</v>
      </c>
      <c r="B4177" s="1" t="s">
        <v>1127</v>
      </c>
      <c r="C4177" s="1" t="s">
        <v>1128</v>
      </c>
      <c r="D4177" s="1" t="s">
        <v>6683</v>
      </c>
      <c r="E4177" s="1" t="s">
        <v>6684</v>
      </c>
      <c r="F4177" s="1" t="s">
        <v>6829</v>
      </c>
      <c r="G4177" s="1" t="s">
        <v>6793</v>
      </c>
      <c r="H4177" s="1" t="s">
        <v>7158</v>
      </c>
      <c r="I4177" s="2">
        <v>46009</v>
      </c>
      <c r="J4177" s="1">
        <v>43800</v>
      </c>
      <c r="K4177" s="1">
        <v>0</v>
      </c>
      <c r="L4177" s="1">
        <v>0</v>
      </c>
      <c r="M4177" s="1"/>
      <c r="N4177" s="1" t="s">
        <v>7086</v>
      </c>
      <c r="O4177" s="2">
        <v>46014</v>
      </c>
      <c r="P4177" s="1">
        <v>2</v>
      </c>
      <c r="Q4177" s="1" t="s">
        <v>6540</v>
      </c>
      <c r="R4177" s="2">
        <v>45979</v>
      </c>
      <c r="S4177" s="2"/>
      <c r="T4177" s="1">
        <v>0</v>
      </c>
    </row>
    <row r="4178" spans="1:20">
      <c r="A4178" s="1" t="s">
        <v>7159</v>
      </c>
      <c r="B4178" s="1" t="s">
        <v>1127</v>
      </c>
      <c r="C4178" s="1" t="s">
        <v>1128</v>
      </c>
      <c r="D4178" s="1" t="s">
        <v>7160</v>
      </c>
      <c r="E4178" s="1">
        <v>0</v>
      </c>
      <c r="F4178" s="1">
        <v>0</v>
      </c>
      <c r="G4178" s="1">
        <v>0</v>
      </c>
      <c r="H4178" s="1" t="s">
        <v>1363</v>
      </c>
      <c r="I4178" s="2">
        <v>46042</v>
      </c>
      <c r="J4178" s="1">
        <v>30000</v>
      </c>
      <c r="K4178" s="1">
        <v>0</v>
      </c>
      <c r="L4178" s="1">
        <v>0</v>
      </c>
      <c r="M4178" s="1" t="s">
        <v>7161</v>
      </c>
      <c r="N4178" s="1" t="s">
        <v>7162</v>
      </c>
      <c r="O4178" s="2">
        <v>46045</v>
      </c>
      <c r="P4178" s="1">
        <v>2</v>
      </c>
      <c r="Q4178" s="1" t="s">
        <v>6540</v>
      </c>
      <c r="R4178" s="2">
        <v>45979</v>
      </c>
      <c r="S4178" s="2"/>
      <c r="T4178" s="1">
        <v>0</v>
      </c>
    </row>
    <row r="4179" spans="1:20">
      <c r="A4179" s="1" t="s">
        <v>7163</v>
      </c>
      <c r="B4179" s="1" t="s">
        <v>1127</v>
      </c>
      <c r="C4179" s="1" t="s">
        <v>1128</v>
      </c>
      <c r="D4179" s="1" t="s">
        <v>6962</v>
      </c>
      <c r="E4179" s="1" t="s">
        <v>6494</v>
      </c>
      <c r="F4179" s="1">
        <v>0</v>
      </c>
      <c r="G4179" s="1">
        <v>0</v>
      </c>
      <c r="H4179" s="1" t="s">
        <v>1135</v>
      </c>
      <c r="I4179" s="2">
        <v>46042</v>
      </c>
      <c r="J4179" s="1">
        <v>38528</v>
      </c>
      <c r="K4179" s="1">
        <v>0</v>
      </c>
      <c r="L4179" s="1">
        <v>0</v>
      </c>
      <c r="M4179" s="1"/>
      <c r="N4179" s="1" t="s">
        <v>7086</v>
      </c>
      <c r="O4179" s="2">
        <v>46045</v>
      </c>
      <c r="P4179" s="1">
        <v>2</v>
      </c>
      <c r="Q4179" s="1" t="s">
        <v>6540</v>
      </c>
      <c r="R4179" s="2">
        <v>45979</v>
      </c>
      <c r="S4179" s="2"/>
      <c r="T4179" s="1">
        <v>0</v>
      </c>
    </row>
    <row r="4180" spans="1:20">
      <c r="A4180" s="1" t="s">
        <v>7164</v>
      </c>
      <c r="B4180" s="1" t="s">
        <v>1127</v>
      </c>
      <c r="C4180" s="1" t="s">
        <v>1128</v>
      </c>
      <c r="D4180" s="1" t="s">
        <v>6683</v>
      </c>
      <c r="E4180" s="1" t="s">
        <v>6684</v>
      </c>
      <c r="F4180" s="1" t="s">
        <v>6517</v>
      </c>
      <c r="G4180" s="1" t="s">
        <v>6793</v>
      </c>
      <c r="H4180" s="1" t="s">
        <v>6794</v>
      </c>
      <c r="I4180" s="2">
        <v>46059</v>
      </c>
      <c r="J4180" s="1">
        <v>50000</v>
      </c>
      <c r="K4180" s="1">
        <v>0</v>
      </c>
      <c r="L4180" s="1">
        <v>0</v>
      </c>
      <c r="M4180" s="1"/>
      <c r="N4180" s="1" t="s">
        <v>7165</v>
      </c>
      <c r="O4180" s="2">
        <v>46064</v>
      </c>
      <c r="P4180" s="1">
        <v>2</v>
      </c>
      <c r="Q4180" s="1" t="s">
        <v>6540</v>
      </c>
      <c r="R4180" s="2">
        <v>45979</v>
      </c>
      <c r="S4180" s="2"/>
      <c r="T4180" s="1">
        <v>0</v>
      </c>
    </row>
    <row r="4181" spans="1:20">
      <c r="A4181" s="1" t="s">
        <v>7166</v>
      </c>
      <c r="B4181" s="1" t="s">
        <v>1127</v>
      </c>
      <c r="C4181" s="1" t="s">
        <v>1128</v>
      </c>
      <c r="D4181" s="1" t="s">
        <v>6683</v>
      </c>
      <c r="E4181" s="1" t="s">
        <v>6684</v>
      </c>
      <c r="F4181" s="1" t="s">
        <v>6829</v>
      </c>
      <c r="G4181" s="1" t="s">
        <v>6793</v>
      </c>
      <c r="H4181" s="1" t="s">
        <v>6830</v>
      </c>
      <c r="I4181" s="2">
        <v>46042</v>
      </c>
      <c r="J4181" s="1">
        <v>40000</v>
      </c>
      <c r="K4181" s="1">
        <v>0</v>
      </c>
      <c r="L4181" s="1">
        <v>0</v>
      </c>
      <c r="M4181" s="1"/>
      <c r="N4181" s="1" t="s">
        <v>7162</v>
      </c>
      <c r="O4181" s="2">
        <v>46045</v>
      </c>
      <c r="P4181" s="1">
        <v>2</v>
      </c>
      <c r="Q4181" s="1" t="s">
        <v>6540</v>
      </c>
      <c r="R4181" s="2">
        <v>45979</v>
      </c>
      <c r="S4181" s="2"/>
      <c r="T4181" s="1">
        <v>0</v>
      </c>
    </row>
    <row r="4182" spans="1:20">
      <c r="A4182" s="1" t="s">
        <v>7167</v>
      </c>
      <c r="B4182" s="1" t="s">
        <v>1127</v>
      </c>
      <c r="C4182" s="1" t="s">
        <v>1128</v>
      </c>
      <c r="D4182" s="1">
        <v>0</v>
      </c>
      <c r="E4182" s="1">
        <v>0</v>
      </c>
      <c r="F4182" s="1">
        <v>0</v>
      </c>
      <c r="G4182" s="1">
        <v>0</v>
      </c>
      <c r="H4182" s="1" t="s">
        <v>1437</v>
      </c>
      <c r="I4182" s="2">
        <v>46084</v>
      </c>
      <c r="J4182" s="1">
        <v>20000</v>
      </c>
      <c r="K4182" s="1">
        <v>0</v>
      </c>
      <c r="L4182" s="1">
        <v>0</v>
      </c>
      <c r="M4182" s="1" t="s">
        <v>7168</v>
      </c>
      <c r="N4182" s="1" t="s">
        <v>7169</v>
      </c>
      <c r="O4182" s="2">
        <v>46087</v>
      </c>
      <c r="P4182" s="1">
        <v>2</v>
      </c>
      <c r="Q4182" s="1" t="s">
        <v>6540</v>
      </c>
      <c r="R4182" s="2">
        <v>45979</v>
      </c>
      <c r="S4182" s="2"/>
      <c r="T4182" s="1">
        <v>0</v>
      </c>
    </row>
    <row r="4183" spans="1:20">
      <c r="A4183" s="1" t="s">
        <v>7170</v>
      </c>
      <c r="B4183" s="1" t="s">
        <v>1127</v>
      </c>
      <c r="C4183" s="1" t="s">
        <v>1128</v>
      </c>
      <c r="D4183" s="1">
        <v>0</v>
      </c>
      <c r="E4183" s="1">
        <v>0</v>
      </c>
      <c r="F4183" s="1">
        <v>0</v>
      </c>
      <c r="G4183" s="1">
        <v>0</v>
      </c>
      <c r="H4183" s="1" t="s">
        <v>6689</v>
      </c>
      <c r="I4183" s="2">
        <v>46086</v>
      </c>
      <c r="J4183" s="1">
        <v>19800</v>
      </c>
      <c r="K4183" s="1">
        <v>0</v>
      </c>
      <c r="L4183" s="1">
        <v>0</v>
      </c>
      <c r="M4183" s="1"/>
      <c r="N4183" s="1" t="s">
        <v>7171</v>
      </c>
      <c r="O4183" s="2">
        <v>45726</v>
      </c>
      <c r="P4183" s="1">
        <v>2</v>
      </c>
      <c r="Q4183" s="1" t="s">
        <v>6540</v>
      </c>
      <c r="R4183" s="2">
        <v>45979</v>
      </c>
      <c r="S4183" s="2"/>
      <c r="T4183" s="1">
        <v>0</v>
      </c>
    </row>
    <row r="4184" spans="1:20">
      <c r="A4184" s="1" t="s">
        <v>7172</v>
      </c>
      <c r="B4184" s="1" t="s">
        <v>1127</v>
      </c>
      <c r="C4184" s="1" t="s">
        <v>1128</v>
      </c>
      <c r="D4184" s="1">
        <v>0</v>
      </c>
      <c r="E4184" s="1">
        <v>0</v>
      </c>
      <c r="F4184" s="1">
        <v>0</v>
      </c>
      <c r="G4184" s="1">
        <v>0</v>
      </c>
      <c r="H4184" s="1" t="s">
        <v>6510</v>
      </c>
      <c r="I4184" s="2">
        <v>46020</v>
      </c>
      <c r="J4184" s="1">
        <v>38000</v>
      </c>
      <c r="K4184" s="1">
        <v>0</v>
      </c>
      <c r="L4184" s="1">
        <v>0</v>
      </c>
      <c r="M4184" s="1"/>
      <c r="N4184" s="1" t="s">
        <v>7173</v>
      </c>
      <c r="O4184" s="2">
        <v>46024</v>
      </c>
      <c r="P4184" s="1">
        <v>2</v>
      </c>
      <c r="Q4184" s="1" t="s">
        <v>6540</v>
      </c>
      <c r="R4184" s="2">
        <v>45979</v>
      </c>
      <c r="S4184" s="2"/>
      <c r="T4184" s="1">
        <v>0</v>
      </c>
    </row>
    <row r="4185" spans="1:20">
      <c r="A4185" s="1" t="s">
        <v>7174</v>
      </c>
      <c r="B4185" s="1" t="s">
        <v>6529</v>
      </c>
      <c r="C4185" s="1" t="s">
        <v>6530</v>
      </c>
      <c r="D4185" s="1" t="s">
        <v>6454</v>
      </c>
      <c r="E4185" s="1">
        <v>0</v>
      </c>
      <c r="F4185" s="1">
        <v>0</v>
      </c>
      <c r="G4185" s="1">
        <v>0</v>
      </c>
      <c r="H4185" s="1" t="s">
        <v>7175</v>
      </c>
      <c r="I4185" s="2">
        <v>46044</v>
      </c>
      <c r="J4185" s="1">
        <v>3000</v>
      </c>
      <c r="K4185" s="1">
        <v>0</v>
      </c>
      <c r="L4185" s="1">
        <v>0</v>
      </c>
      <c r="M4185" s="1" t="s">
        <v>6667</v>
      </c>
      <c r="N4185" s="1" t="s">
        <v>6571</v>
      </c>
      <c r="O4185" s="2">
        <v>46049</v>
      </c>
      <c r="P4185" s="1">
        <v>1</v>
      </c>
      <c r="Q4185" s="1" t="s">
        <v>6430</v>
      </c>
      <c r="R4185" s="2">
        <v>45979</v>
      </c>
      <c r="S4185" s="2"/>
      <c r="T4185" s="1">
        <v>0</v>
      </c>
    </row>
    <row r="4186" spans="1:20">
      <c r="A4186" s="1" t="s">
        <v>7176</v>
      </c>
      <c r="B4186" s="1" t="s">
        <v>6529</v>
      </c>
      <c r="C4186" s="1" t="s">
        <v>6530</v>
      </c>
      <c r="D4186" s="1" t="s">
        <v>6454</v>
      </c>
      <c r="E4186" s="1">
        <v>0</v>
      </c>
      <c r="F4186" s="1">
        <v>0</v>
      </c>
      <c r="G4186" s="1">
        <v>0</v>
      </c>
      <c r="H4186" s="1" t="s">
        <v>7177</v>
      </c>
      <c r="I4186" s="2">
        <v>46021</v>
      </c>
      <c r="J4186" s="1">
        <v>2000</v>
      </c>
      <c r="K4186" s="1">
        <v>0</v>
      </c>
      <c r="L4186" s="1">
        <v>0</v>
      </c>
      <c r="M4186" s="1" t="s">
        <v>7178</v>
      </c>
      <c r="N4186" s="1" t="s">
        <v>6571</v>
      </c>
      <c r="O4186" s="2">
        <v>46027</v>
      </c>
      <c r="P4186" s="1">
        <v>1</v>
      </c>
      <c r="Q4186" s="1" t="s">
        <v>6430</v>
      </c>
      <c r="R4186" s="2">
        <v>45979</v>
      </c>
      <c r="S4186" s="2"/>
      <c r="T4186" s="1">
        <v>0</v>
      </c>
    </row>
    <row r="4187" spans="1:20">
      <c r="A4187" s="1" t="s">
        <v>5944</v>
      </c>
      <c r="B4187" s="1" t="s">
        <v>375</v>
      </c>
      <c r="C4187" s="1" t="s">
        <v>376</v>
      </c>
      <c r="D4187" s="1" t="s">
        <v>6503</v>
      </c>
      <c r="E4187" s="1">
        <v>0</v>
      </c>
      <c r="F4187" s="1">
        <v>0</v>
      </c>
      <c r="G4187" s="1">
        <v>0</v>
      </c>
      <c r="H4187" s="1">
        <v>8608550</v>
      </c>
      <c r="I4187" s="2">
        <v>45986</v>
      </c>
      <c r="J4187" s="1">
        <v>20000</v>
      </c>
      <c r="K4187" s="1">
        <v>20000</v>
      </c>
      <c r="L4187" s="1">
        <v>0</v>
      </c>
      <c r="M4187" s="1" t="s">
        <v>912</v>
      </c>
      <c r="N4187" s="1" t="s">
        <v>9946</v>
      </c>
      <c r="O4187" s="2">
        <v>45988</v>
      </c>
      <c r="P4187" s="1">
        <v>2</v>
      </c>
      <c r="Q4187" s="1" t="s">
        <v>6443</v>
      </c>
      <c r="R4187" s="2">
        <v>45979</v>
      </c>
      <c r="S4187" s="2">
        <v>45980</v>
      </c>
      <c r="T4187" s="1">
        <v>44004</v>
      </c>
    </row>
    <row r="4188" spans="1:20">
      <c r="A4188" s="1" t="s">
        <v>457</v>
      </c>
      <c r="B4188" s="1" t="s">
        <v>463</v>
      </c>
      <c r="C4188" s="1" t="s">
        <v>464</v>
      </c>
      <c r="D4188" s="1" t="s">
        <v>6531</v>
      </c>
      <c r="E4188" s="1">
        <v>0</v>
      </c>
      <c r="F4188" s="1">
        <v>0</v>
      </c>
      <c r="G4188" s="1">
        <v>0</v>
      </c>
      <c r="H4188" s="1" t="s">
        <v>462</v>
      </c>
      <c r="I4188" s="2">
        <v>45992</v>
      </c>
      <c r="J4188" s="1">
        <v>100000</v>
      </c>
      <c r="K4188" s="1">
        <v>0</v>
      </c>
      <c r="L4188" s="1">
        <v>0</v>
      </c>
      <c r="M4188" s="1" t="s">
        <v>460</v>
      </c>
      <c r="N4188" s="1"/>
      <c r="O4188" s="2">
        <v>45994</v>
      </c>
      <c r="P4188" s="1">
        <v>1</v>
      </c>
      <c r="Q4188" s="1" t="s">
        <v>7179</v>
      </c>
      <c r="R4188" s="2">
        <v>45979</v>
      </c>
      <c r="S4188" s="2"/>
      <c r="T4188" s="1">
        <v>0</v>
      </c>
    </row>
    <row r="4189" spans="1:20">
      <c r="A4189" s="1" t="s">
        <v>9947</v>
      </c>
      <c r="B4189" s="1" t="s">
        <v>6529</v>
      </c>
      <c r="C4189" s="1" t="s">
        <v>6530</v>
      </c>
      <c r="D4189" s="1" t="s">
        <v>6563</v>
      </c>
      <c r="E4189" s="1">
        <v>0</v>
      </c>
      <c r="F4189" s="1">
        <v>0</v>
      </c>
      <c r="G4189" s="1">
        <v>0</v>
      </c>
      <c r="H4189" s="1" t="s">
        <v>9948</v>
      </c>
      <c r="I4189" s="2">
        <v>46001</v>
      </c>
      <c r="J4189" s="1">
        <v>2000</v>
      </c>
      <c r="K4189" s="1">
        <v>0</v>
      </c>
      <c r="L4189" s="1">
        <v>0</v>
      </c>
      <c r="M4189" s="1" t="s">
        <v>9949</v>
      </c>
      <c r="N4189" s="1" t="s">
        <v>6571</v>
      </c>
      <c r="O4189" s="2">
        <v>46006</v>
      </c>
      <c r="P4189" s="1">
        <v>1</v>
      </c>
      <c r="Q4189" s="1" t="s">
        <v>6430</v>
      </c>
      <c r="R4189" s="2">
        <v>45979</v>
      </c>
      <c r="S4189" s="2"/>
      <c r="T4189" s="1">
        <v>0</v>
      </c>
    </row>
    <row r="4190" spans="1:20">
      <c r="A4190" s="1" t="s">
        <v>7180</v>
      </c>
      <c r="B4190" s="1" t="s">
        <v>6529</v>
      </c>
      <c r="C4190" s="1" t="s">
        <v>6530</v>
      </c>
      <c r="D4190" s="1" t="s">
        <v>6531</v>
      </c>
      <c r="E4190" s="1">
        <v>0</v>
      </c>
      <c r="F4190" s="1">
        <v>0</v>
      </c>
      <c r="G4190" s="1">
        <v>0</v>
      </c>
      <c r="H4190" s="1" t="s">
        <v>6532</v>
      </c>
      <c r="I4190" s="2">
        <v>46079</v>
      </c>
      <c r="J4190" s="1">
        <v>1500</v>
      </c>
      <c r="K4190" s="1">
        <v>0</v>
      </c>
      <c r="L4190" s="1">
        <v>0</v>
      </c>
      <c r="M4190" s="1" t="s">
        <v>6533</v>
      </c>
      <c r="N4190" s="1" t="s">
        <v>6571</v>
      </c>
      <c r="O4190" s="2">
        <v>46083</v>
      </c>
      <c r="P4190" s="1">
        <v>1</v>
      </c>
      <c r="Q4190" s="1" t="s">
        <v>6430</v>
      </c>
      <c r="R4190" s="2">
        <v>45979</v>
      </c>
      <c r="S4190" s="2"/>
      <c r="T4190" s="1">
        <v>0</v>
      </c>
    </row>
    <row r="4191" spans="1:20">
      <c r="A4191" s="1" t="s">
        <v>7181</v>
      </c>
      <c r="B4191" s="1" t="s">
        <v>2595</v>
      </c>
      <c r="C4191" s="1" t="s">
        <v>2596</v>
      </c>
      <c r="D4191" s="1">
        <v>0</v>
      </c>
      <c r="E4191" s="1">
        <v>0</v>
      </c>
      <c r="F4191" s="1">
        <v>0</v>
      </c>
      <c r="G4191" s="1">
        <v>0</v>
      </c>
      <c r="H4191" s="1" t="s">
        <v>7182</v>
      </c>
      <c r="I4191" s="2">
        <v>46020</v>
      </c>
      <c r="J4191" s="1">
        <v>750</v>
      </c>
      <c r="K4191" s="1">
        <v>0</v>
      </c>
      <c r="L4191" s="1">
        <v>0</v>
      </c>
      <c r="M4191" s="1"/>
      <c r="N4191" s="1" t="s">
        <v>7183</v>
      </c>
      <c r="O4191" s="2">
        <v>46027</v>
      </c>
      <c r="P4191" s="1">
        <v>1</v>
      </c>
      <c r="Q4191" s="1" t="s">
        <v>6990</v>
      </c>
      <c r="R4191" s="2">
        <v>45979</v>
      </c>
      <c r="S4191" s="2"/>
      <c r="T4191" s="1">
        <v>0</v>
      </c>
    </row>
    <row r="4192" spans="1:20">
      <c r="A4192" s="1" t="s">
        <v>9950</v>
      </c>
      <c r="B4192" s="1" t="s">
        <v>6529</v>
      </c>
      <c r="C4192" s="1" t="s">
        <v>6530</v>
      </c>
      <c r="D4192" s="1" t="s">
        <v>6563</v>
      </c>
      <c r="E4192" s="1">
        <v>0</v>
      </c>
      <c r="F4192" s="1">
        <v>0</v>
      </c>
      <c r="G4192" s="1">
        <v>0</v>
      </c>
      <c r="H4192" s="1" t="s">
        <v>9951</v>
      </c>
      <c r="I4192" s="2">
        <v>46022</v>
      </c>
      <c r="J4192" s="1">
        <v>30000</v>
      </c>
      <c r="K4192" s="1">
        <v>0</v>
      </c>
      <c r="L4192" s="1">
        <v>0</v>
      </c>
      <c r="M4192" s="1"/>
      <c r="N4192" s="1" t="s">
        <v>6534</v>
      </c>
      <c r="O4192" s="2">
        <v>46027</v>
      </c>
      <c r="P4192" s="1">
        <v>1</v>
      </c>
      <c r="Q4192" s="1" t="s">
        <v>6430</v>
      </c>
      <c r="R4192" s="2">
        <v>45979</v>
      </c>
      <c r="S4192" s="2"/>
      <c r="T4192" s="1">
        <v>0</v>
      </c>
    </row>
    <row r="4193" spans="1:20">
      <c r="A4193" s="1" t="s">
        <v>7184</v>
      </c>
      <c r="B4193" s="1" t="s">
        <v>88</v>
      </c>
      <c r="C4193" s="1" t="s">
        <v>89</v>
      </c>
      <c r="D4193" s="1" t="s">
        <v>6503</v>
      </c>
      <c r="E4193" s="1">
        <v>0</v>
      </c>
      <c r="F4193" s="1">
        <v>0</v>
      </c>
      <c r="G4193" s="1">
        <v>0</v>
      </c>
      <c r="H4193" s="1" t="s">
        <v>167</v>
      </c>
      <c r="I4193" s="2">
        <v>46034</v>
      </c>
      <c r="J4193" s="1">
        <v>888000</v>
      </c>
      <c r="K4193" s="1">
        <v>0</v>
      </c>
      <c r="L4193" s="1">
        <v>0</v>
      </c>
      <c r="M4193" s="1" t="s">
        <v>161</v>
      </c>
      <c r="N4193" s="1" t="s">
        <v>6619</v>
      </c>
      <c r="O4193" s="2">
        <v>46037</v>
      </c>
      <c r="P4193" s="1">
        <v>1</v>
      </c>
      <c r="Q4193" s="1" t="s">
        <v>6443</v>
      </c>
      <c r="R4193" s="2">
        <v>45979</v>
      </c>
      <c r="S4193" s="2"/>
      <c r="T4193" s="1">
        <v>0</v>
      </c>
    </row>
    <row r="4194" spans="1:20">
      <c r="A4194" s="1" t="s">
        <v>7185</v>
      </c>
      <c r="B4194" s="1" t="s">
        <v>474</v>
      </c>
      <c r="C4194" s="1" t="s">
        <v>475</v>
      </c>
      <c r="D4194" s="1" t="s">
        <v>7026</v>
      </c>
      <c r="E4194" s="1" t="s">
        <v>6752</v>
      </c>
      <c r="F4194" s="1">
        <v>0</v>
      </c>
      <c r="G4194" s="1">
        <v>0</v>
      </c>
      <c r="H4194" s="1" t="s">
        <v>7186</v>
      </c>
      <c r="I4194" s="2">
        <v>46000</v>
      </c>
      <c r="J4194" s="1">
        <v>100</v>
      </c>
      <c r="K4194" s="1">
        <v>0</v>
      </c>
      <c r="L4194" s="1">
        <v>0</v>
      </c>
      <c r="M4194" s="1" t="s">
        <v>7187</v>
      </c>
      <c r="N4194" s="1"/>
      <c r="O4194" s="2">
        <v>46002</v>
      </c>
      <c r="P4194" s="1">
        <v>1</v>
      </c>
      <c r="Q4194" s="1" t="s">
        <v>6436</v>
      </c>
      <c r="R4194" s="2">
        <v>45979</v>
      </c>
      <c r="S4194" s="2"/>
      <c r="T4194" s="1">
        <v>0</v>
      </c>
    </row>
    <row r="4195" spans="1:20">
      <c r="A4195" s="1" t="s">
        <v>466</v>
      </c>
      <c r="B4195" s="1" t="s">
        <v>474</v>
      </c>
      <c r="C4195" s="1" t="s">
        <v>475</v>
      </c>
      <c r="D4195" s="1" t="s">
        <v>7026</v>
      </c>
      <c r="E4195" s="1" t="s">
        <v>7188</v>
      </c>
      <c r="F4195" s="1">
        <v>0</v>
      </c>
      <c r="G4195" s="1">
        <v>0</v>
      </c>
      <c r="H4195" s="1" t="s">
        <v>473</v>
      </c>
      <c r="I4195" s="2">
        <v>46000</v>
      </c>
      <c r="J4195" s="1">
        <v>100</v>
      </c>
      <c r="K4195" s="1">
        <v>0</v>
      </c>
      <c r="L4195" s="1">
        <v>0</v>
      </c>
      <c r="M4195" s="1" t="s">
        <v>469</v>
      </c>
      <c r="N4195" s="1"/>
      <c r="O4195" s="2">
        <v>46002</v>
      </c>
      <c r="P4195" s="1">
        <v>1</v>
      </c>
      <c r="Q4195" s="1" t="s">
        <v>6436</v>
      </c>
      <c r="R4195" s="2">
        <v>45979</v>
      </c>
      <c r="S4195" s="2"/>
      <c r="T4195" s="1">
        <v>0</v>
      </c>
    </row>
    <row r="4196" spans="1:20">
      <c r="A4196" s="1" t="s">
        <v>7189</v>
      </c>
      <c r="B4196" s="1" t="s">
        <v>474</v>
      </c>
      <c r="C4196" s="1" t="s">
        <v>475</v>
      </c>
      <c r="D4196" s="1" t="s">
        <v>7026</v>
      </c>
      <c r="E4196" s="1" t="s">
        <v>6752</v>
      </c>
      <c r="F4196" s="1">
        <v>0</v>
      </c>
      <c r="G4196" s="1">
        <v>0</v>
      </c>
      <c r="H4196" s="1" t="s">
        <v>7190</v>
      </c>
      <c r="I4196" s="2">
        <v>46000</v>
      </c>
      <c r="J4196" s="1">
        <v>500</v>
      </c>
      <c r="K4196" s="1">
        <v>0</v>
      </c>
      <c r="L4196" s="1">
        <v>0</v>
      </c>
      <c r="M4196" s="1" t="s">
        <v>7191</v>
      </c>
      <c r="N4196" s="1"/>
      <c r="O4196" s="2">
        <v>46002</v>
      </c>
      <c r="P4196" s="1">
        <v>2</v>
      </c>
      <c r="Q4196" s="1" t="s">
        <v>6436</v>
      </c>
      <c r="R4196" s="2">
        <v>45979</v>
      </c>
      <c r="S4196" s="2"/>
      <c r="T4196" s="1">
        <v>0</v>
      </c>
    </row>
    <row r="4197" spans="1:20">
      <c r="A4197" s="1" t="s">
        <v>7192</v>
      </c>
      <c r="B4197" s="1" t="s">
        <v>7193</v>
      </c>
      <c r="C4197" s="1" t="s">
        <v>1801</v>
      </c>
      <c r="D4197" s="1" t="s">
        <v>6542</v>
      </c>
      <c r="E4197" s="1">
        <v>0</v>
      </c>
      <c r="F4197" s="1">
        <v>0</v>
      </c>
      <c r="G4197" s="1">
        <v>0</v>
      </c>
      <c r="H4197" s="1" t="s">
        <v>7194</v>
      </c>
      <c r="I4197" s="2">
        <v>46013</v>
      </c>
      <c r="J4197" s="1">
        <v>3000</v>
      </c>
      <c r="K4197" s="1">
        <v>0</v>
      </c>
      <c r="L4197" s="1">
        <v>0</v>
      </c>
      <c r="M4197" s="1" t="s">
        <v>7195</v>
      </c>
      <c r="N4197" s="1" t="s">
        <v>6534</v>
      </c>
      <c r="O4197" s="2">
        <v>46015</v>
      </c>
      <c r="P4197" s="1">
        <v>1</v>
      </c>
      <c r="Q4197" s="1" t="s">
        <v>7196</v>
      </c>
      <c r="R4197" s="2">
        <v>45979</v>
      </c>
      <c r="S4197" s="2"/>
      <c r="T4197" s="1">
        <v>0</v>
      </c>
    </row>
    <row r="4198" spans="1:20">
      <c r="A4198" s="1" t="s">
        <v>7197</v>
      </c>
      <c r="B4198" s="1" t="s">
        <v>3627</v>
      </c>
      <c r="C4198" s="1" t="s">
        <v>3628</v>
      </c>
      <c r="D4198" s="1" t="s">
        <v>6433</v>
      </c>
      <c r="E4198" s="1">
        <v>0</v>
      </c>
      <c r="F4198" s="1">
        <v>0</v>
      </c>
      <c r="G4198" s="1">
        <v>0</v>
      </c>
      <c r="H4198" s="1" t="s">
        <v>7198</v>
      </c>
      <c r="I4198" s="2">
        <v>46020</v>
      </c>
      <c r="J4198" s="1">
        <v>5000</v>
      </c>
      <c r="K4198" s="1">
        <v>0</v>
      </c>
      <c r="L4198" s="1">
        <v>0</v>
      </c>
      <c r="M4198" s="1" t="s">
        <v>7199</v>
      </c>
      <c r="N4198" s="1" t="s">
        <v>6571</v>
      </c>
      <c r="O4198" s="2">
        <v>46024</v>
      </c>
      <c r="P4198" s="1">
        <v>1</v>
      </c>
      <c r="Q4198" s="1" t="s">
        <v>6430</v>
      </c>
      <c r="R4198" s="2">
        <v>45979</v>
      </c>
      <c r="S4198" s="2"/>
      <c r="T4198" s="1">
        <v>0</v>
      </c>
    </row>
    <row r="4199" spans="1:20">
      <c r="A4199" s="1" t="s">
        <v>7200</v>
      </c>
      <c r="B4199" s="1" t="s">
        <v>387</v>
      </c>
      <c r="C4199" s="1" t="s">
        <v>388</v>
      </c>
      <c r="D4199" s="1" t="s">
        <v>7201</v>
      </c>
      <c r="E4199" s="1">
        <v>0</v>
      </c>
      <c r="F4199" s="1">
        <v>0</v>
      </c>
      <c r="G4199" s="1">
        <v>0</v>
      </c>
      <c r="H4199" s="1" t="s">
        <v>7202</v>
      </c>
      <c r="I4199" s="2">
        <v>45996</v>
      </c>
      <c r="J4199" s="1">
        <v>10000</v>
      </c>
      <c r="K4199" s="1">
        <v>0</v>
      </c>
      <c r="L4199" s="1">
        <v>0</v>
      </c>
      <c r="M4199" s="1" t="s">
        <v>7203</v>
      </c>
      <c r="N4199" s="1" t="s">
        <v>7204</v>
      </c>
      <c r="O4199" s="2">
        <v>46006</v>
      </c>
      <c r="P4199" s="1">
        <v>11</v>
      </c>
      <c r="Q4199" s="1" t="s">
        <v>6456</v>
      </c>
      <c r="R4199" s="2">
        <v>45979</v>
      </c>
      <c r="S4199" s="2"/>
      <c r="T4199" s="1">
        <v>0</v>
      </c>
    </row>
    <row r="4200" spans="1:20">
      <c r="A4200" s="1" t="s">
        <v>477</v>
      </c>
      <c r="B4200" s="1" t="s">
        <v>387</v>
      </c>
      <c r="C4200" s="1" t="s">
        <v>388</v>
      </c>
      <c r="D4200" s="1" t="s">
        <v>7201</v>
      </c>
      <c r="E4200" s="1">
        <v>0</v>
      </c>
      <c r="F4200" s="1">
        <v>0</v>
      </c>
      <c r="G4200" s="1">
        <v>0</v>
      </c>
      <c r="H4200" s="1" t="s">
        <v>482</v>
      </c>
      <c r="I4200" s="2">
        <v>45996</v>
      </c>
      <c r="J4200" s="1">
        <v>10000</v>
      </c>
      <c r="K4200" s="1">
        <v>0</v>
      </c>
      <c r="L4200" s="1">
        <v>0</v>
      </c>
      <c r="M4200" s="1" t="s">
        <v>480</v>
      </c>
      <c r="N4200" s="1" t="s">
        <v>7204</v>
      </c>
      <c r="O4200" s="2">
        <v>46006</v>
      </c>
      <c r="P4200" s="1">
        <v>12</v>
      </c>
      <c r="Q4200" s="1" t="s">
        <v>6456</v>
      </c>
      <c r="R4200" s="2">
        <v>45979</v>
      </c>
      <c r="S4200" s="2">
        <v>45982</v>
      </c>
      <c r="T4200" s="1">
        <v>25050</v>
      </c>
    </row>
    <row r="4201" spans="1:20">
      <c r="A4201" s="1" t="s">
        <v>6006</v>
      </c>
      <c r="B4201" s="1" t="s">
        <v>387</v>
      </c>
      <c r="C4201" s="1" t="s">
        <v>388</v>
      </c>
      <c r="D4201" s="1" t="s">
        <v>6721</v>
      </c>
      <c r="E4201" s="1">
        <v>0</v>
      </c>
      <c r="F4201" s="1">
        <v>0</v>
      </c>
      <c r="G4201" s="1">
        <v>0</v>
      </c>
      <c r="H4201" s="1" t="s">
        <v>6009</v>
      </c>
      <c r="I4201" s="2">
        <v>45992</v>
      </c>
      <c r="J4201" s="1">
        <v>6000</v>
      </c>
      <c r="K4201" s="1">
        <v>6000</v>
      </c>
      <c r="L4201" s="1">
        <v>0</v>
      </c>
      <c r="M4201" s="1" t="s">
        <v>9954</v>
      </c>
      <c r="N4201" s="1" t="s">
        <v>7204</v>
      </c>
      <c r="O4201" s="2">
        <v>45994</v>
      </c>
      <c r="P4201" s="1">
        <v>6</v>
      </c>
      <c r="Q4201" s="1" t="s">
        <v>6456</v>
      </c>
      <c r="R4201" s="2">
        <v>45979</v>
      </c>
      <c r="S4201" s="2">
        <v>45980</v>
      </c>
      <c r="T4201" s="1">
        <v>14520</v>
      </c>
    </row>
    <row r="4202" spans="1:20">
      <c r="A4202" s="1" t="s">
        <v>7205</v>
      </c>
      <c r="B4202" s="1" t="s">
        <v>2056</v>
      </c>
      <c r="C4202" s="1" t="s">
        <v>2057</v>
      </c>
      <c r="D4202" s="1" t="s">
        <v>7206</v>
      </c>
      <c r="E4202" s="1">
        <v>0</v>
      </c>
      <c r="F4202" s="1">
        <v>0</v>
      </c>
      <c r="G4202" s="1">
        <v>0</v>
      </c>
      <c r="H4202" s="1" t="s">
        <v>2866</v>
      </c>
      <c r="I4202" s="2">
        <v>45992</v>
      </c>
      <c r="J4202" s="1">
        <v>3000</v>
      </c>
      <c r="K4202" s="1">
        <v>0</v>
      </c>
      <c r="L4202" s="1">
        <v>6000</v>
      </c>
      <c r="M4202" s="1" t="s">
        <v>7207</v>
      </c>
      <c r="N4202" s="1"/>
      <c r="O4202" s="2">
        <v>45995</v>
      </c>
      <c r="P4202" s="1">
        <v>2</v>
      </c>
      <c r="Q4202" s="1" t="s">
        <v>6430</v>
      </c>
      <c r="R4202" s="2">
        <v>45979</v>
      </c>
      <c r="S4202" s="2"/>
      <c r="T4202" s="1">
        <v>0</v>
      </c>
    </row>
    <row r="4203" spans="1:20">
      <c r="A4203" s="1" t="s">
        <v>6013</v>
      </c>
      <c r="B4203" s="1" t="s">
        <v>6016</v>
      </c>
      <c r="C4203" s="1" t="s">
        <v>6017</v>
      </c>
      <c r="D4203" s="1" t="s">
        <v>6440</v>
      </c>
      <c r="E4203" s="1">
        <v>0</v>
      </c>
      <c r="F4203" s="1">
        <v>0</v>
      </c>
      <c r="G4203" s="1">
        <v>0</v>
      </c>
      <c r="H4203" s="1" t="s">
        <v>6015</v>
      </c>
      <c r="I4203" s="2">
        <v>45987</v>
      </c>
      <c r="J4203" s="1">
        <v>20000</v>
      </c>
      <c r="K4203" s="1">
        <v>20000</v>
      </c>
      <c r="L4203" s="1">
        <v>0</v>
      </c>
      <c r="M4203" s="1" t="s">
        <v>9955</v>
      </c>
      <c r="N4203" s="1"/>
      <c r="O4203" s="2">
        <v>45989</v>
      </c>
      <c r="P4203" s="1">
        <v>2</v>
      </c>
      <c r="Q4203" s="1" t="s">
        <v>6430</v>
      </c>
      <c r="R4203" s="2">
        <v>45979</v>
      </c>
      <c r="S4203" s="2">
        <v>45982</v>
      </c>
      <c r="T4203" s="1">
        <v>47007</v>
      </c>
    </row>
    <row r="4204" spans="1:20">
      <c r="A4204" s="1" t="s">
        <v>6020</v>
      </c>
      <c r="B4204" s="1" t="s">
        <v>6016</v>
      </c>
      <c r="C4204" s="1" t="s">
        <v>6017</v>
      </c>
      <c r="D4204" s="1" t="s">
        <v>6440</v>
      </c>
      <c r="E4204" s="1">
        <v>0</v>
      </c>
      <c r="F4204" s="1">
        <v>0</v>
      </c>
      <c r="G4204" s="1">
        <v>0</v>
      </c>
      <c r="H4204" s="1" t="s">
        <v>6023</v>
      </c>
      <c r="I4204" s="2">
        <v>45987</v>
      </c>
      <c r="J4204" s="1">
        <v>5000</v>
      </c>
      <c r="K4204" s="1">
        <v>5000</v>
      </c>
      <c r="L4204" s="1">
        <v>0</v>
      </c>
      <c r="M4204" s="1" t="s">
        <v>9956</v>
      </c>
      <c r="N4204" s="1"/>
      <c r="O4204" s="2">
        <v>45989</v>
      </c>
      <c r="P4204" s="1">
        <v>2</v>
      </c>
      <c r="Q4204" s="1" t="s">
        <v>6430</v>
      </c>
      <c r="R4204" s="2">
        <v>45979</v>
      </c>
      <c r="S4204" s="2">
        <v>45982</v>
      </c>
      <c r="T4204" s="1">
        <v>12000</v>
      </c>
    </row>
    <row r="4205" spans="1:20">
      <c r="A4205" s="1" t="s">
        <v>6025</v>
      </c>
      <c r="B4205" s="1" t="s">
        <v>6016</v>
      </c>
      <c r="C4205" s="1" t="s">
        <v>6017</v>
      </c>
      <c r="D4205" s="1" t="s">
        <v>6542</v>
      </c>
      <c r="E4205" s="1">
        <v>0</v>
      </c>
      <c r="F4205" s="1">
        <v>0</v>
      </c>
      <c r="G4205" s="1">
        <v>0</v>
      </c>
      <c r="H4205" s="1" t="s">
        <v>6029</v>
      </c>
      <c r="I4205" s="2">
        <v>45987</v>
      </c>
      <c r="J4205" s="1">
        <v>20000</v>
      </c>
      <c r="K4205" s="1">
        <v>20000</v>
      </c>
      <c r="L4205" s="1">
        <v>0</v>
      </c>
      <c r="M4205" s="1" t="s">
        <v>9957</v>
      </c>
      <c r="N4205" s="1"/>
      <c r="O4205" s="2">
        <v>45989</v>
      </c>
      <c r="P4205" s="1">
        <v>3</v>
      </c>
      <c r="Q4205" s="1" t="s">
        <v>6430</v>
      </c>
      <c r="R4205" s="2">
        <v>45979</v>
      </c>
      <c r="S4205" s="2">
        <v>45985</v>
      </c>
      <c r="T4205" s="1">
        <v>43000</v>
      </c>
    </row>
    <row r="4206" spans="1:20">
      <c r="A4206" s="1" t="s">
        <v>6031</v>
      </c>
      <c r="B4206" s="1" t="s">
        <v>6034</v>
      </c>
      <c r="C4206" s="1" t="s">
        <v>6035</v>
      </c>
      <c r="D4206" s="1" t="s">
        <v>6749</v>
      </c>
      <c r="E4206" s="1">
        <v>0</v>
      </c>
      <c r="F4206" s="1">
        <v>0</v>
      </c>
      <c r="G4206" s="1">
        <v>0</v>
      </c>
      <c r="H4206" s="1">
        <v>520463</v>
      </c>
      <c r="I4206" s="2">
        <v>45987</v>
      </c>
      <c r="J4206" s="1">
        <v>4000</v>
      </c>
      <c r="K4206" s="1">
        <v>0</v>
      </c>
      <c r="L4206" s="1">
        <v>0</v>
      </c>
      <c r="M4206" s="1" t="s">
        <v>9961</v>
      </c>
      <c r="N4206" s="1"/>
      <c r="O4206" s="2">
        <v>45989</v>
      </c>
      <c r="P4206" s="1">
        <v>1</v>
      </c>
      <c r="Q4206" s="1" t="s">
        <v>7179</v>
      </c>
      <c r="R4206" s="2">
        <v>45979</v>
      </c>
      <c r="S4206" s="2">
        <v>45985</v>
      </c>
      <c r="T4206" s="1">
        <v>8700</v>
      </c>
    </row>
    <row r="4207" spans="1:20">
      <c r="A4207" s="1" t="s">
        <v>7208</v>
      </c>
      <c r="B4207" s="1" t="s">
        <v>1169</v>
      </c>
      <c r="C4207" s="1" t="s">
        <v>1170</v>
      </c>
      <c r="D4207" s="1" t="s">
        <v>7209</v>
      </c>
      <c r="E4207" s="1" t="s">
        <v>6426</v>
      </c>
      <c r="F4207" s="1">
        <v>0</v>
      </c>
      <c r="G4207" s="1">
        <v>0</v>
      </c>
      <c r="H4207" s="1">
        <v>40301500002740</v>
      </c>
      <c r="I4207" s="2">
        <v>46038</v>
      </c>
      <c r="J4207" s="1">
        <v>2000</v>
      </c>
      <c r="K4207" s="1">
        <v>0</v>
      </c>
      <c r="L4207" s="1">
        <v>0</v>
      </c>
      <c r="M4207" s="1" t="s">
        <v>7210</v>
      </c>
      <c r="N4207" s="1"/>
      <c r="O4207" s="2">
        <v>46043</v>
      </c>
      <c r="P4207" s="1">
        <v>1</v>
      </c>
      <c r="Q4207" s="1" t="s">
        <v>6430</v>
      </c>
      <c r="R4207" s="2">
        <v>45979</v>
      </c>
      <c r="S4207" s="2"/>
      <c r="T4207" s="1">
        <v>0</v>
      </c>
    </row>
    <row r="4208" spans="1:20">
      <c r="A4208" s="1" t="s">
        <v>7211</v>
      </c>
      <c r="B4208" s="1" t="s">
        <v>1169</v>
      </c>
      <c r="C4208" s="1" t="s">
        <v>1170</v>
      </c>
      <c r="D4208" s="1" t="s">
        <v>6749</v>
      </c>
      <c r="E4208" s="1">
        <v>0</v>
      </c>
      <c r="F4208" s="1">
        <v>0</v>
      </c>
      <c r="G4208" s="1">
        <v>0</v>
      </c>
      <c r="H4208" s="1">
        <v>44017406100100</v>
      </c>
      <c r="I4208" s="2">
        <v>46038</v>
      </c>
      <c r="J4208" s="1">
        <v>1000</v>
      </c>
      <c r="K4208" s="1">
        <v>0</v>
      </c>
      <c r="L4208" s="1">
        <v>0</v>
      </c>
      <c r="M4208" s="1" t="s">
        <v>6755</v>
      </c>
      <c r="N4208" s="1" t="s">
        <v>6571</v>
      </c>
      <c r="O4208" s="2">
        <v>46043</v>
      </c>
      <c r="P4208" s="1">
        <v>1</v>
      </c>
      <c r="Q4208" s="1" t="s">
        <v>6430</v>
      </c>
      <c r="R4208" s="2">
        <v>45979</v>
      </c>
      <c r="S4208" s="2"/>
      <c r="T4208" s="1">
        <v>0</v>
      </c>
    </row>
    <row r="4209" spans="1:20">
      <c r="A4209" s="1" t="s">
        <v>7212</v>
      </c>
      <c r="B4209" s="1" t="s">
        <v>1169</v>
      </c>
      <c r="C4209" s="1" t="s">
        <v>1170</v>
      </c>
      <c r="D4209" s="1" t="s">
        <v>7213</v>
      </c>
      <c r="E4209" s="1">
        <v>0</v>
      </c>
      <c r="F4209" s="1">
        <v>0</v>
      </c>
      <c r="G4209" s="1">
        <v>0</v>
      </c>
      <c r="H4209" s="1">
        <v>45004608600700</v>
      </c>
      <c r="I4209" s="2">
        <v>46038</v>
      </c>
      <c r="J4209" s="1">
        <v>500</v>
      </c>
      <c r="K4209" s="1">
        <v>0</v>
      </c>
      <c r="L4209" s="1">
        <v>0</v>
      </c>
      <c r="M4209" s="1" t="s">
        <v>7214</v>
      </c>
      <c r="N4209" s="1"/>
      <c r="O4209" s="2">
        <v>46043</v>
      </c>
      <c r="P4209" s="1">
        <v>1</v>
      </c>
      <c r="Q4209" s="1" t="s">
        <v>6430</v>
      </c>
      <c r="R4209" s="2">
        <v>45979</v>
      </c>
      <c r="S4209" s="2"/>
      <c r="T4209" s="1">
        <v>0</v>
      </c>
    </row>
    <row r="4210" spans="1:20">
      <c r="A4210" s="1" t="s">
        <v>7215</v>
      </c>
      <c r="B4210" s="1" t="s">
        <v>1169</v>
      </c>
      <c r="C4210" s="1" t="s">
        <v>1170</v>
      </c>
      <c r="D4210" s="1" t="s">
        <v>7216</v>
      </c>
      <c r="E4210" s="1" t="s">
        <v>6752</v>
      </c>
      <c r="F4210" s="1">
        <v>0</v>
      </c>
      <c r="G4210" s="1">
        <v>0</v>
      </c>
      <c r="H4210" s="1">
        <v>45004908600101</v>
      </c>
      <c r="I4210" s="2">
        <v>46038</v>
      </c>
      <c r="J4210" s="1">
        <v>1000</v>
      </c>
      <c r="K4210" s="1">
        <v>0</v>
      </c>
      <c r="L4210" s="1">
        <v>0</v>
      </c>
      <c r="M4210" s="1" t="s">
        <v>7217</v>
      </c>
      <c r="N4210" s="1"/>
      <c r="O4210" s="2">
        <v>46043</v>
      </c>
      <c r="P4210" s="1">
        <v>2</v>
      </c>
      <c r="Q4210" s="1" t="s">
        <v>6430</v>
      </c>
      <c r="R4210" s="2">
        <v>45979</v>
      </c>
      <c r="S4210" s="2"/>
      <c r="T4210" s="1">
        <v>0</v>
      </c>
    </row>
    <row r="4211" spans="1:20">
      <c r="A4211" s="1" t="s">
        <v>7218</v>
      </c>
      <c r="B4211" s="1" t="s">
        <v>1169</v>
      </c>
      <c r="C4211" s="1" t="s">
        <v>1170</v>
      </c>
      <c r="D4211" s="1" t="s">
        <v>7216</v>
      </c>
      <c r="E4211" s="1" t="s">
        <v>6752</v>
      </c>
      <c r="F4211" s="1">
        <v>0</v>
      </c>
      <c r="G4211" s="1">
        <v>0</v>
      </c>
      <c r="H4211" s="1" t="s">
        <v>7219</v>
      </c>
      <c r="I4211" s="2">
        <v>46038</v>
      </c>
      <c r="J4211" s="1">
        <v>1000</v>
      </c>
      <c r="K4211" s="1">
        <v>0</v>
      </c>
      <c r="L4211" s="1">
        <v>0</v>
      </c>
      <c r="M4211" s="1" t="s">
        <v>7220</v>
      </c>
      <c r="N4211" s="1"/>
      <c r="O4211" s="2">
        <v>46043</v>
      </c>
      <c r="P4211" s="1">
        <v>3</v>
      </c>
      <c r="Q4211" s="1" t="s">
        <v>6430</v>
      </c>
      <c r="R4211" s="2">
        <v>45979</v>
      </c>
      <c r="S4211" s="2"/>
      <c r="T4211" s="1">
        <v>0</v>
      </c>
    </row>
    <row r="4212" spans="1:20">
      <c r="A4212" s="1" t="s">
        <v>484</v>
      </c>
      <c r="B4212" s="1" t="s">
        <v>489</v>
      </c>
      <c r="C4212" s="1" t="s">
        <v>490</v>
      </c>
      <c r="D4212" s="1" t="s">
        <v>7221</v>
      </c>
      <c r="E4212" s="1" t="s">
        <v>7222</v>
      </c>
      <c r="F4212" s="1">
        <v>0</v>
      </c>
      <c r="G4212" s="1">
        <v>0</v>
      </c>
      <c r="H4212" s="1" t="s">
        <v>488</v>
      </c>
      <c r="I4212" s="2">
        <v>46013</v>
      </c>
      <c r="J4212" s="1">
        <v>20000</v>
      </c>
      <c r="K4212" s="1">
        <v>0</v>
      </c>
      <c r="L4212" s="1">
        <v>0</v>
      </c>
      <c r="M4212" s="1" t="s">
        <v>486</v>
      </c>
      <c r="N4212" s="1" t="s">
        <v>6984</v>
      </c>
      <c r="O4212" s="2">
        <v>46017</v>
      </c>
      <c r="P4212" s="1">
        <v>2</v>
      </c>
      <c r="Q4212" s="1" t="s">
        <v>6436</v>
      </c>
      <c r="R4212" s="2">
        <v>45979</v>
      </c>
      <c r="S4212" s="2"/>
      <c r="T4212" s="1">
        <v>0</v>
      </c>
    </row>
    <row r="4213" spans="1:20">
      <c r="A4213" s="1" t="s">
        <v>7223</v>
      </c>
      <c r="B4213" s="1" t="s">
        <v>907</v>
      </c>
      <c r="C4213" s="1" t="s">
        <v>908</v>
      </c>
      <c r="D4213" s="1">
        <v>0</v>
      </c>
      <c r="E4213" s="1">
        <v>0</v>
      </c>
      <c r="F4213" s="1">
        <v>0</v>
      </c>
      <c r="G4213" s="1">
        <v>0</v>
      </c>
      <c r="H4213" s="1">
        <v>80791566</v>
      </c>
      <c r="I4213" s="2">
        <v>46037</v>
      </c>
      <c r="J4213" s="1">
        <v>4000</v>
      </c>
      <c r="K4213" s="1">
        <v>0</v>
      </c>
      <c r="L4213" s="1">
        <v>0</v>
      </c>
      <c r="M4213" s="1"/>
      <c r="N4213" s="1" t="s">
        <v>7224</v>
      </c>
      <c r="O4213" s="2">
        <v>46037</v>
      </c>
      <c r="P4213" s="1">
        <v>1</v>
      </c>
      <c r="Q4213" s="1" t="s">
        <v>6456</v>
      </c>
      <c r="R4213" s="2">
        <v>45979</v>
      </c>
      <c r="S4213" s="2"/>
      <c r="T4213" s="1">
        <v>0</v>
      </c>
    </row>
    <row r="4214" spans="1:20">
      <c r="A4214" s="1" t="s">
        <v>7225</v>
      </c>
      <c r="B4214" s="1" t="s">
        <v>907</v>
      </c>
      <c r="C4214" s="1" t="s">
        <v>908</v>
      </c>
      <c r="D4214" s="1">
        <v>0</v>
      </c>
      <c r="E4214" s="1">
        <v>0</v>
      </c>
      <c r="F4214" s="1">
        <v>0</v>
      </c>
      <c r="G4214" s="1">
        <v>0</v>
      </c>
      <c r="H4214" s="1">
        <v>80791570</v>
      </c>
      <c r="I4214" s="2">
        <v>46037</v>
      </c>
      <c r="J4214" s="1">
        <v>13000</v>
      </c>
      <c r="K4214" s="1">
        <v>0</v>
      </c>
      <c r="L4214" s="1">
        <v>0</v>
      </c>
      <c r="M4214" s="1"/>
      <c r="N4214" s="1" t="s">
        <v>7224</v>
      </c>
      <c r="O4214" s="2">
        <v>46037</v>
      </c>
      <c r="P4214" s="1">
        <v>1</v>
      </c>
      <c r="Q4214" s="1" t="s">
        <v>6456</v>
      </c>
      <c r="R4214" s="2">
        <v>45979</v>
      </c>
      <c r="S4214" s="2"/>
      <c r="T4214" s="1">
        <v>0</v>
      </c>
    </row>
    <row r="4215" spans="1:20">
      <c r="A4215" s="1" t="s">
        <v>7226</v>
      </c>
      <c r="B4215" s="1" t="s">
        <v>907</v>
      </c>
      <c r="C4215" s="1" t="s">
        <v>908</v>
      </c>
      <c r="D4215" s="1">
        <v>0</v>
      </c>
      <c r="E4215" s="1">
        <v>0</v>
      </c>
      <c r="F4215" s="1">
        <v>0</v>
      </c>
      <c r="G4215" s="1">
        <v>0</v>
      </c>
      <c r="H4215" s="1">
        <v>80791571</v>
      </c>
      <c r="I4215" s="2">
        <v>46037</v>
      </c>
      <c r="J4215" s="1">
        <v>16000</v>
      </c>
      <c r="K4215" s="1">
        <v>0</v>
      </c>
      <c r="L4215" s="1">
        <v>0</v>
      </c>
      <c r="M4215" s="1"/>
      <c r="N4215" s="1" t="s">
        <v>7224</v>
      </c>
      <c r="O4215" s="2">
        <v>46037</v>
      </c>
      <c r="P4215" s="1">
        <v>1</v>
      </c>
      <c r="Q4215" s="1" t="s">
        <v>6456</v>
      </c>
      <c r="R4215" s="2">
        <v>45979</v>
      </c>
      <c r="S4215" s="2"/>
      <c r="T4215" s="1">
        <v>0</v>
      </c>
    </row>
    <row r="4216" spans="1:20">
      <c r="A4216" s="1" t="s">
        <v>7227</v>
      </c>
      <c r="B4216" s="1" t="s">
        <v>907</v>
      </c>
      <c r="C4216" s="1" t="s">
        <v>908</v>
      </c>
      <c r="D4216" s="1">
        <v>0</v>
      </c>
      <c r="E4216" s="1">
        <v>0</v>
      </c>
      <c r="F4216" s="1">
        <v>0</v>
      </c>
      <c r="G4216" s="1">
        <v>0</v>
      </c>
      <c r="H4216" s="1">
        <v>80791572</v>
      </c>
      <c r="I4216" s="2">
        <v>46037</v>
      </c>
      <c r="J4216" s="1">
        <v>22000</v>
      </c>
      <c r="K4216" s="1">
        <v>0</v>
      </c>
      <c r="L4216" s="1">
        <v>0</v>
      </c>
      <c r="M4216" s="1"/>
      <c r="N4216" s="1" t="s">
        <v>7224</v>
      </c>
      <c r="O4216" s="2">
        <v>46037</v>
      </c>
      <c r="P4216" s="1">
        <v>1</v>
      </c>
      <c r="Q4216" s="1" t="s">
        <v>6456</v>
      </c>
      <c r="R4216" s="2">
        <v>45979</v>
      </c>
      <c r="S4216" s="2"/>
      <c r="T4216" s="1">
        <v>0</v>
      </c>
    </row>
    <row r="4217" spans="1:20">
      <c r="A4217" s="1" t="s">
        <v>7228</v>
      </c>
      <c r="B4217" s="1" t="s">
        <v>907</v>
      </c>
      <c r="C4217" s="1" t="s">
        <v>908</v>
      </c>
      <c r="D4217" s="1">
        <v>0</v>
      </c>
      <c r="E4217" s="1">
        <v>0</v>
      </c>
      <c r="F4217" s="1">
        <v>0</v>
      </c>
      <c r="G4217" s="1">
        <v>0</v>
      </c>
      <c r="H4217" s="1">
        <v>80797094</v>
      </c>
      <c r="I4217" s="2">
        <v>46037</v>
      </c>
      <c r="J4217" s="1">
        <v>3000</v>
      </c>
      <c r="K4217" s="1">
        <v>0</v>
      </c>
      <c r="L4217" s="1">
        <v>0</v>
      </c>
      <c r="M4217" s="1"/>
      <c r="N4217" s="1" t="s">
        <v>7229</v>
      </c>
      <c r="O4217" s="2">
        <v>46037</v>
      </c>
      <c r="P4217" s="1">
        <v>1</v>
      </c>
      <c r="Q4217" s="1" t="s">
        <v>6456</v>
      </c>
      <c r="R4217" s="2">
        <v>45979</v>
      </c>
      <c r="S4217" s="2"/>
      <c r="T4217" s="1">
        <v>0</v>
      </c>
    </row>
    <row r="4218" spans="1:20">
      <c r="A4218" s="1" t="s">
        <v>7230</v>
      </c>
      <c r="B4218" s="1" t="s">
        <v>907</v>
      </c>
      <c r="C4218" s="1" t="s">
        <v>908</v>
      </c>
      <c r="D4218" s="1">
        <v>0</v>
      </c>
      <c r="E4218" s="1">
        <v>0</v>
      </c>
      <c r="F4218" s="1">
        <v>0</v>
      </c>
      <c r="G4218" s="1">
        <v>0</v>
      </c>
      <c r="H4218" s="1">
        <v>80890465</v>
      </c>
      <c r="I4218" s="2">
        <v>46030</v>
      </c>
      <c r="J4218" s="1">
        <v>15000</v>
      </c>
      <c r="K4218" s="1">
        <v>0</v>
      </c>
      <c r="L4218" s="1">
        <v>0</v>
      </c>
      <c r="M4218" s="1"/>
      <c r="N4218" s="1" t="s">
        <v>7231</v>
      </c>
      <c r="O4218" s="2">
        <v>46030</v>
      </c>
      <c r="P4218" s="1">
        <v>1</v>
      </c>
      <c r="Q4218" s="1" t="s">
        <v>6456</v>
      </c>
      <c r="R4218" s="2">
        <v>45979</v>
      </c>
      <c r="S4218" s="2"/>
      <c r="T4218" s="1">
        <v>0</v>
      </c>
    </row>
    <row r="4219" spans="1:20">
      <c r="A4219" s="1" t="s">
        <v>7232</v>
      </c>
      <c r="B4219" s="1" t="s">
        <v>907</v>
      </c>
      <c r="C4219" s="1" t="s">
        <v>908</v>
      </c>
      <c r="D4219" s="1">
        <v>0</v>
      </c>
      <c r="E4219" s="1">
        <v>0</v>
      </c>
      <c r="F4219" s="1">
        <v>0</v>
      </c>
      <c r="G4219" s="1">
        <v>0</v>
      </c>
      <c r="H4219" s="1">
        <v>80890468</v>
      </c>
      <c r="I4219" s="2">
        <v>46030</v>
      </c>
      <c r="J4219" s="1">
        <v>5000</v>
      </c>
      <c r="K4219" s="1">
        <v>0</v>
      </c>
      <c r="L4219" s="1">
        <v>0</v>
      </c>
      <c r="M4219" s="1"/>
      <c r="N4219" s="1" t="s">
        <v>7231</v>
      </c>
      <c r="O4219" s="2">
        <v>46030</v>
      </c>
      <c r="P4219" s="1">
        <v>1</v>
      </c>
      <c r="Q4219" s="1" t="s">
        <v>6456</v>
      </c>
      <c r="R4219" s="2">
        <v>45979</v>
      </c>
      <c r="S4219" s="2"/>
      <c r="T4219" s="1">
        <v>0</v>
      </c>
    </row>
    <row r="4220" spans="1:20">
      <c r="A4220" s="1" t="s">
        <v>7233</v>
      </c>
      <c r="B4220" s="1" t="s">
        <v>907</v>
      </c>
      <c r="C4220" s="1" t="s">
        <v>908</v>
      </c>
      <c r="D4220" s="1">
        <v>0</v>
      </c>
      <c r="E4220" s="1">
        <v>0</v>
      </c>
      <c r="F4220" s="1">
        <v>0</v>
      </c>
      <c r="G4220" s="1">
        <v>0</v>
      </c>
      <c r="H4220" s="1" t="s">
        <v>6839</v>
      </c>
      <c r="I4220" s="2">
        <v>46030</v>
      </c>
      <c r="J4220" s="1">
        <v>3000</v>
      </c>
      <c r="K4220" s="1">
        <v>0</v>
      </c>
      <c r="L4220" s="1">
        <v>0</v>
      </c>
      <c r="M4220" s="1"/>
      <c r="N4220" s="1" t="s">
        <v>7231</v>
      </c>
      <c r="O4220" s="2">
        <v>46030</v>
      </c>
      <c r="P4220" s="1">
        <v>1</v>
      </c>
      <c r="Q4220" s="1" t="s">
        <v>6456</v>
      </c>
      <c r="R4220" s="2">
        <v>45979</v>
      </c>
      <c r="S4220" s="2"/>
      <c r="T4220" s="1">
        <v>0</v>
      </c>
    </row>
    <row r="4221" spans="1:20">
      <c r="A4221" s="1" t="s">
        <v>492</v>
      </c>
      <c r="B4221" s="1" t="s">
        <v>499</v>
      </c>
      <c r="C4221" s="1" t="s">
        <v>500</v>
      </c>
      <c r="D4221" s="1" t="s">
        <v>6721</v>
      </c>
      <c r="E4221" s="1">
        <v>0</v>
      </c>
      <c r="F4221" s="1">
        <v>0</v>
      </c>
      <c r="G4221" s="1">
        <v>0</v>
      </c>
      <c r="H4221" s="1" t="s">
        <v>498</v>
      </c>
      <c r="I4221" s="2">
        <v>45999</v>
      </c>
      <c r="J4221" s="1">
        <v>30000</v>
      </c>
      <c r="K4221" s="1">
        <v>0</v>
      </c>
      <c r="L4221" s="1">
        <v>0</v>
      </c>
      <c r="M4221" s="1" t="s">
        <v>494</v>
      </c>
      <c r="N4221" s="1" t="s">
        <v>7234</v>
      </c>
      <c r="O4221" s="2">
        <v>46008</v>
      </c>
      <c r="P4221" s="1">
        <v>5</v>
      </c>
      <c r="Q4221" s="1" t="s">
        <v>6456</v>
      </c>
      <c r="R4221" s="2">
        <v>45980</v>
      </c>
      <c r="S4221" s="2">
        <v>45981</v>
      </c>
      <c r="T4221" s="1">
        <v>109274</v>
      </c>
    </row>
    <row r="4222" spans="1:20">
      <c r="A4222" s="1" t="s">
        <v>504</v>
      </c>
      <c r="B4222" s="1" t="s">
        <v>499</v>
      </c>
      <c r="C4222" s="1" t="s">
        <v>500</v>
      </c>
      <c r="D4222" s="1" t="s">
        <v>7009</v>
      </c>
      <c r="E4222" s="1">
        <v>0</v>
      </c>
      <c r="F4222" s="1">
        <v>0</v>
      </c>
      <c r="G4222" s="1">
        <v>0</v>
      </c>
      <c r="H4222" s="1" t="s">
        <v>509</v>
      </c>
      <c r="I4222" s="2">
        <v>45992</v>
      </c>
      <c r="J4222" s="1">
        <v>20000</v>
      </c>
      <c r="K4222" s="1">
        <v>0</v>
      </c>
      <c r="L4222" s="1">
        <v>0</v>
      </c>
      <c r="M4222" s="1" t="s">
        <v>507</v>
      </c>
      <c r="N4222" s="1" t="s">
        <v>7235</v>
      </c>
      <c r="O4222" s="2">
        <v>46001</v>
      </c>
      <c r="P4222" s="1">
        <v>6</v>
      </c>
      <c r="Q4222" s="1" t="s">
        <v>6456</v>
      </c>
      <c r="R4222" s="2">
        <v>45980</v>
      </c>
      <c r="S4222" s="2"/>
      <c r="T4222" s="1">
        <v>0</v>
      </c>
    </row>
    <row r="4223" spans="1:20">
      <c r="A4223" s="1" t="s">
        <v>6047</v>
      </c>
      <c r="B4223" s="1" t="s">
        <v>499</v>
      </c>
      <c r="C4223" s="1" t="s">
        <v>500</v>
      </c>
      <c r="D4223" s="1" t="s">
        <v>6721</v>
      </c>
      <c r="E4223" s="1">
        <v>0</v>
      </c>
      <c r="F4223" s="1">
        <v>0</v>
      </c>
      <c r="G4223" s="1">
        <v>0</v>
      </c>
      <c r="H4223" s="1" t="s">
        <v>616</v>
      </c>
      <c r="I4223" s="2">
        <v>45992</v>
      </c>
      <c r="J4223" s="1">
        <v>320000</v>
      </c>
      <c r="K4223" s="1">
        <v>0</v>
      </c>
      <c r="L4223" s="1">
        <v>0</v>
      </c>
      <c r="M4223" s="1" t="s">
        <v>544</v>
      </c>
      <c r="N4223" s="1" t="s">
        <v>6877</v>
      </c>
      <c r="O4223" s="2">
        <v>45994</v>
      </c>
      <c r="P4223" s="1">
        <v>5</v>
      </c>
      <c r="Q4223" s="1" t="s">
        <v>6456</v>
      </c>
      <c r="R4223" s="2">
        <v>45980</v>
      </c>
      <c r="S4223" s="2">
        <v>45981</v>
      </c>
      <c r="T4223" s="1">
        <v>690270</v>
      </c>
    </row>
    <row r="4224" spans="1:20">
      <c r="A4224" s="1" t="s">
        <v>511</v>
      </c>
      <c r="B4224" s="1" t="s">
        <v>499</v>
      </c>
      <c r="C4224" s="1" t="s">
        <v>500</v>
      </c>
      <c r="D4224" s="1" t="s">
        <v>6721</v>
      </c>
      <c r="E4224" s="1">
        <v>0</v>
      </c>
      <c r="F4224" s="1">
        <v>0</v>
      </c>
      <c r="G4224" s="1">
        <v>0</v>
      </c>
      <c r="H4224" s="1" t="s">
        <v>516</v>
      </c>
      <c r="I4224" s="2">
        <v>45992</v>
      </c>
      <c r="J4224" s="1">
        <v>100000</v>
      </c>
      <c r="K4224" s="1">
        <v>0</v>
      </c>
      <c r="L4224" s="1">
        <v>0</v>
      </c>
      <c r="M4224" s="1" t="s">
        <v>514</v>
      </c>
      <c r="N4224" s="1" t="s">
        <v>6877</v>
      </c>
      <c r="O4224" s="2">
        <v>46001</v>
      </c>
      <c r="P4224" s="1">
        <v>2</v>
      </c>
      <c r="Q4224" s="1" t="s">
        <v>6456</v>
      </c>
      <c r="R4224" s="2">
        <v>45980</v>
      </c>
      <c r="S4224" s="2"/>
      <c r="T4224" s="1">
        <v>0</v>
      </c>
    </row>
    <row r="4225" spans="1:20">
      <c r="A4225" s="1" t="s">
        <v>518</v>
      </c>
      <c r="B4225" s="1" t="s">
        <v>527</v>
      </c>
      <c r="C4225" s="1" t="s">
        <v>528</v>
      </c>
      <c r="D4225" s="1" t="s">
        <v>7236</v>
      </c>
      <c r="E4225" s="1">
        <v>0</v>
      </c>
      <c r="F4225" s="1">
        <v>0</v>
      </c>
      <c r="G4225" s="1">
        <v>0</v>
      </c>
      <c r="H4225" s="1" t="s">
        <v>526</v>
      </c>
      <c r="I4225" s="2">
        <v>45992</v>
      </c>
      <c r="J4225" s="1">
        <v>10000</v>
      </c>
      <c r="K4225" s="1">
        <v>0</v>
      </c>
      <c r="L4225" s="1">
        <v>0</v>
      </c>
      <c r="M4225" s="1" t="s">
        <v>521</v>
      </c>
      <c r="N4225" s="1"/>
      <c r="O4225" s="2">
        <v>45994</v>
      </c>
      <c r="P4225" s="1">
        <v>1</v>
      </c>
      <c r="Q4225" s="1" t="s">
        <v>6436</v>
      </c>
      <c r="R4225" s="2">
        <v>45980</v>
      </c>
      <c r="S4225" s="2"/>
      <c r="T4225" s="1">
        <v>0</v>
      </c>
    </row>
    <row r="4226" spans="1:20">
      <c r="A4226" s="1" t="s">
        <v>530</v>
      </c>
      <c r="B4226" s="1" t="s">
        <v>499</v>
      </c>
      <c r="C4226" s="1" t="s">
        <v>500</v>
      </c>
      <c r="D4226" s="1" t="s">
        <v>6721</v>
      </c>
      <c r="E4226" s="1">
        <v>0</v>
      </c>
      <c r="F4226" s="1">
        <v>0</v>
      </c>
      <c r="G4226" s="1">
        <v>0</v>
      </c>
      <c r="H4226" s="1" t="s">
        <v>533</v>
      </c>
      <c r="I4226" s="2">
        <v>45999</v>
      </c>
      <c r="J4226" s="1">
        <v>300000</v>
      </c>
      <c r="K4226" s="1">
        <v>0</v>
      </c>
      <c r="L4226" s="1">
        <v>0</v>
      </c>
      <c r="M4226" s="1" t="s">
        <v>514</v>
      </c>
      <c r="N4226" s="1" t="s">
        <v>6877</v>
      </c>
      <c r="O4226" s="2">
        <v>46008</v>
      </c>
      <c r="P4226" s="1">
        <v>2</v>
      </c>
      <c r="Q4226" s="1" t="s">
        <v>6456</v>
      </c>
      <c r="R4226" s="2">
        <v>45980</v>
      </c>
      <c r="S4226" s="2"/>
      <c r="T4226" s="1">
        <v>0</v>
      </c>
    </row>
    <row r="4227" spans="1:20">
      <c r="A4227" s="1" t="s">
        <v>7237</v>
      </c>
      <c r="B4227" s="1" t="s">
        <v>499</v>
      </c>
      <c r="C4227" s="1" t="s">
        <v>500</v>
      </c>
      <c r="D4227" s="1" t="s">
        <v>6721</v>
      </c>
      <c r="E4227" s="1">
        <v>0</v>
      </c>
      <c r="F4227" s="1">
        <v>0</v>
      </c>
      <c r="G4227" s="1">
        <v>0</v>
      </c>
      <c r="H4227" s="1" t="s">
        <v>2721</v>
      </c>
      <c r="I4227" s="2">
        <v>45999</v>
      </c>
      <c r="J4227" s="1">
        <v>100000</v>
      </c>
      <c r="K4227" s="1">
        <v>0</v>
      </c>
      <c r="L4227" s="1">
        <v>0</v>
      </c>
      <c r="M4227" s="1" t="s">
        <v>514</v>
      </c>
      <c r="N4227" s="1" t="s">
        <v>6877</v>
      </c>
      <c r="O4227" s="2">
        <v>46008</v>
      </c>
      <c r="P4227" s="1">
        <v>2</v>
      </c>
      <c r="Q4227" s="1" t="s">
        <v>6456</v>
      </c>
      <c r="R4227" s="2">
        <v>45980</v>
      </c>
      <c r="S4227" s="2"/>
      <c r="T4227" s="1">
        <v>0</v>
      </c>
    </row>
    <row r="4228" spans="1:20">
      <c r="A4228" s="1" t="s">
        <v>7238</v>
      </c>
      <c r="B4228" s="1" t="s">
        <v>499</v>
      </c>
      <c r="C4228" s="1" t="s">
        <v>500</v>
      </c>
      <c r="D4228" s="1" t="s">
        <v>6721</v>
      </c>
      <c r="E4228" s="1">
        <v>0</v>
      </c>
      <c r="F4228" s="1">
        <v>0</v>
      </c>
      <c r="G4228" s="1">
        <v>0</v>
      </c>
      <c r="H4228" s="1" t="s">
        <v>2727</v>
      </c>
      <c r="I4228" s="2">
        <v>45999</v>
      </c>
      <c r="J4228" s="1">
        <v>100000</v>
      </c>
      <c r="K4228" s="1">
        <v>0</v>
      </c>
      <c r="L4228" s="1">
        <v>0</v>
      </c>
      <c r="M4228" s="1" t="s">
        <v>494</v>
      </c>
      <c r="N4228" s="1" t="s">
        <v>6877</v>
      </c>
      <c r="O4228" s="2">
        <v>46008</v>
      </c>
      <c r="P4228" s="1">
        <v>5</v>
      </c>
      <c r="Q4228" s="1" t="s">
        <v>6456</v>
      </c>
      <c r="R4228" s="2">
        <v>45980</v>
      </c>
      <c r="S4228" s="2"/>
      <c r="T4228" s="1">
        <v>0</v>
      </c>
    </row>
    <row r="4229" spans="1:20">
      <c r="A4229" s="1" t="s">
        <v>535</v>
      </c>
      <c r="B4229" s="1" t="s">
        <v>499</v>
      </c>
      <c r="C4229" s="1" t="s">
        <v>500</v>
      </c>
      <c r="D4229" s="1" t="s">
        <v>6721</v>
      </c>
      <c r="E4229" s="1">
        <v>0</v>
      </c>
      <c r="F4229" s="1">
        <v>0</v>
      </c>
      <c r="G4229" s="1">
        <v>0</v>
      </c>
      <c r="H4229" s="1" t="s">
        <v>539</v>
      </c>
      <c r="I4229" s="2">
        <v>45999</v>
      </c>
      <c r="J4229" s="1">
        <v>730000</v>
      </c>
      <c r="K4229" s="1">
        <v>0</v>
      </c>
      <c r="L4229" s="1">
        <v>0</v>
      </c>
      <c r="M4229" s="1" t="s">
        <v>494</v>
      </c>
      <c r="N4229" s="1" t="s">
        <v>6877</v>
      </c>
      <c r="O4229" s="2">
        <v>46008</v>
      </c>
      <c r="P4229" s="1">
        <v>5</v>
      </c>
      <c r="Q4229" s="1" t="s">
        <v>6456</v>
      </c>
      <c r="R4229" s="2">
        <v>45980</v>
      </c>
      <c r="S4229" s="2"/>
      <c r="T4229" s="1">
        <v>0</v>
      </c>
    </row>
    <row r="4230" spans="1:20">
      <c r="A4230" s="1" t="s">
        <v>7239</v>
      </c>
      <c r="B4230" s="1" t="s">
        <v>499</v>
      </c>
      <c r="C4230" s="1" t="s">
        <v>500</v>
      </c>
      <c r="D4230" s="1" t="s">
        <v>6721</v>
      </c>
      <c r="E4230" s="1">
        <v>0</v>
      </c>
      <c r="F4230" s="1">
        <v>0</v>
      </c>
      <c r="G4230" s="1">
        <v>0</v>
      </c>
      <c r="H4230" s="1" t="s">
        <v>6879</v>
      </c>
      <c r="I4230" s="2">
        <v>46006</v>
      </c>
      <c r="J4230" s="1">
        <v>200000</v>
      </c>
      <c r="K4230" s="1">
        <v>0</v>
      </c>
      <c r="L4230" s="1">
        <v>0</v>
      </c>
      <c r="M4230" s="1" t="s">
        <v>6876</v>
      </c>
      <c r="N4230" s="1" t="s">
        <v>6877</v>
      </c>
      <c r="O4230" s="2">
        <v>46015</v>
      </c>
      <c r="P4230" s="1">
        <v>5</v>
      </c>
      <c r="Q4230" s="1" t="s">
        <v>6456</v>
      </c>
      <c r="R4230" s="2">
        <v>45980</v>
      </c>
      <c r="S4230" s="2"/>
      <c r="T4230" s="1">
        <v>0</v>
      </c>
    </row>
    <row r="4231" spans="1:20">
      <c r="A4231" s="1" t="s">
        <v>7240</v>
      </c>
      <c r="B4231" s="1" t="s">
        <v>499</v>
      </c>
      <c r="C4231" s="1" t="s">
        <v>500</v>
      </c>
      <c r="D4231" s="1" t="s">
        <v>6721</v>
      </c>
      <c r="E4231" s="1">
        <v>0</v>
      </c>
      <c r="F4231" s="1">
        <v>0</v>
      </c>
      <c r="G4231" s="1">
        <v>0</v>
      </c>
      <c r="H4231" s="1" t="s">
        <v>7241</v>
      </c>
      <c r="I4231" s="2">
        <v>45999</v>
      </c>
      <c r="J4231" s="1">
        <v>100000</v>
      </c>
      <c r="K4231" s="1">
        <v>0</v>
      </c>
      <c r="L4231" s="1">
        <v>0</v>
      </c>
      <c r="M4231" s="1" t="s">
        <v>6876</v>
      </c>
      <c r="N4231" s="1" t="s">
        <v>6877</v>
      </c>
      <c r="O4231" s="2">
        <v>46008</v>
      </c>
      <c r="P4231" s="1">
        <v>5</v>
      </c>
      <c r="Q4231" s="1" t="s">
        <v>6456</v>
      </c>
      <c r="R4231" s="2">
        <v>45980</v>
      </c>
      <c r="S4231" s="2"/>
      <c r="T4231" s="1">
        <v>0</v>
      </c>
    </row>
    <row r="4232" spans="1:20">
      <c r="A4232" s="1" t="s">
        <v>7242</v>
      </c>
      <c r="B4232" s="1" t="s">
        <v>499</v>
      </c>
      <c r="C4232" s="1" t="s">
        <v>500</v>
      </c>
      <c r="D4232" s="1" t="s">
        <v>6721</v>
      </c>
      <c r="E4232" s="1">
        <v>0</v>
      </c>
      <c r="F4232" s="1">
        <v>0</v>
      </c>
      <c r="G4232" s="1">
        <v>0</v>
      </c>
      <c r="H4232" s="1" t="s">
        <v>2327</v>
      </c>
      <c r="I4232" s="2">
        <v>45999</v>
      </c>
      <c r="J4232" s="1">
        <v>200000</v>
      </c>
      <c r="K4232" s="1">
        <v>0</v>
      </c>
      <c r="L4232" s="1">
        <v>0</v>
      </c>
      <c r="M4232" s="1" t="s">
        <v>7034</v>
      </c>
      <c r="N4232" s="1" t="s">
        <v>6877</v>
      </c>
      <c r="O4232" s="2">
        <v>46008</v>
      </c>
      <c r="P4232" s="1">
        <v>5</v>
      </c>
      <c r="Q4232" s="1" t="s">
        <v>6456</v>
      </c>
      <c r="R4232" s="2">
        <v>45980</v>
      </c>
      <c r="S4232" s="2"/>
      <c r="T4232" s="1">
        <v>0</v>
      </c>
    </row>
    <row r="4233" spans="1:20">
      <c r="A4233" s="1" t="s">
        <v>7243</v>
      </c>
      <c r="B4233" s="1" t="s">
        <v>499</v>
      </c>
      <c r="C4233" s="1" t="s">
        <v>500</v>
      </c>
      <c r="D4233" s="1" t="s">
        <v>6721</v>
      </c>
      <c r="E4233" s="1">
        <v>0</v>
      </c>
      <c r="F4233" s="1">
        <v>0</v>
      </c>
      <c r="G4233" s="1">
        <v>0</v>
      </c>
      <c r="H4233" s="1" t="s">
        <v>2768</v>
      </c>
      <c r="I4233" s="2">
        <v>45999</v>
      </c>
      <c r="J4233" s="1">
        <v>100000</v>
      </c>
      <c r="K4233" s="1">
        <v>0</v>
      </c>
      <c r="L4233" s="1">
        <v>0</v>
      </c>
      <c r="M4233" s="1" t="s">
        <v>514</v>
      </c>
      <c r="N4233" s="1" t="s">
        <v>6877</v>
      </c>
      <c r="O4233" s="2">
        <v>46008</v>
      </c>
      <c r="P4233" s="1">
        <v>2</v>
      </c>
      <c r="Q4233" s="1" t="s">
        <v>6456</v>
      </c>
      <c r="R4233" s="2">
        <v>45980</v>
      </c>
      <c r="S4233" s="2"/>
      <c r="T4233" s="1">
        <v>0</v>
      </c>
    </row>
    <row r="4234" spans="1:20">
      <c r="A4234" s="1" t="s">
        <v>7244</v>
      </c>
      <c r="B4234" s="1" t="s">
        <v>499</v>
      </c>
      <c r="C4234" s="1" t="s">
        <v>500</v>
      </c>
      <c r="D4234" s="1" t="s">
        <v>6721</v>
      </c>
      <c r="E4234" s="1">
        <v>0</v>
      </c>
      <c r="F4234" s="1">
        <v>0</v>
      </c>
      <c r="G4234" s="1">
        <v>0</v>
      </c>
      <c r="H4234" s="1" t="s">
        <v>7245</v>
      </c>
      <c r="I4234" s="2">
        <v>45999</v>
      </c>
      <c r="J4234" s="1">
        <v>100000</v>
      </c>
      <c r="K4234" s="1">
        <v>0</v>
      </c>
      <c r="L4234" s="1">
        <v>0</v>
      </c>
      <c r="M4234" s="1" t="s">
        <v>514</v>
      </c>
      <c r="N4234" s="1" t="s">
        <v>6877</v>
      </c>
      <c r="O4234" s="2">
        <v>46008</v>
      </c>
      <c r="P4234" s="1">
        <v>2</v>
      </c>
      <c r="Q4234" s="1" t="s">
        <v>7246</v>
      </c>
      <c r="R4234" s="2">
        <v>45980</v>
      </c>
      <c r="S4234" s="2"/>
      <c r="T4234" s="1">
        <v>0</v>
      </c>
    </row>
    <row r="4235" spans="1:20">
      <c r="A4235" s="1" t="s">
        <v>541</v>
      </c>
      <c r="B4235" s="1" t="s">
        <v>499</v>
      </c>
      <c r="C4235" s="1" t="s">
        <v>500</v>
      </c>
      <c r="D4235" s="1" t="s">
        <v>6721</v>
      </c>
      <c r="E4235" s="1">
        <v>0</v>
      </c>
      <c r="F4235" s="1">
        <v>0</v>
      </c>
      <c r="G4235" s="1">
        <v>0</v>
      </c>
      <c r="H4235" s="1" t="s">
        <v>546</v>
      </c>
      <c r="I4235" s="2">
        <v>45999</v>
      </c>
      <c r="J4235" s="1">
        <v>120000</v>
      </c>
      <c r="K4235" s="1">
        <v>0</v>
      </c>
      <c r="L4235" s="1">
        <v>0</v>
      </c>
      <c r="M4235" s="1" t="s">
        <v>544</v>
      </c>
      <c r="N4235" s="1" t="s">
        <v>6877</v>
      </c>
      <c r="O4235" s="2">
        <v>46008</v>
      </c>
      <c r="P4235" s="1">
        <v>2</v>
      </c>
      <c r="Q4235" s="1" t="s">
        <v>6456</v>
      </c>
      <c r="R4235" s="2">
        <v>45980</v>
      </c>
      <c r="S4235" s="2">
        <v>45981</v>
      </c>
      <c r="T4235" s="1">
        <v>290040</v>
      </c>
    </row>
    <row r="4236" spans="1:20">
      <c r="A4236" s="1" t="s">
        <v>548</v>
      </c>
      <c r="B4236" s="1" t="s">
        <v>499</v>
      </c>
      <c r="C4236" s="1" t="s">
        <v>500</v>
      </c>
      <c r="D4236" s="1" t="s">
        <v>7247</v>
      </c>
      <c r="E4236" s="1" t="s">
        <v>7248</v>
      </c>
      <c r="F4236" s="1">
        <v>0</v>
      </c>
      <c r="G4236" s="1">
        <v>0</v>
      </c>
      <c r="H4236" s="1" t="s">
        <v>554</v>
      </c>
      <c r="I4236" s="2">
        <v>45999</v>
      </c>
      <c r="J4236" s="1">
        <v>300000</v>
      </c>
      <c r="K4236" s="1">
        <v>0</v>
      </c>
      <c r="L4236" s="1">
        <v>0</v>
      </c>
      <c r="M4236" s="1" t="s">
        <v>552</v>
      </c>
      <c r="N4236" s="1" t="s">
        <v>6877</v>
      </c>
      <c r="O4236" s="2">
        <v>46008</v>
      </c>
      <c r="P4236" s="1">
        <v>1</v>
      </c>
      <c r="Q4236" s="1" t="s">
        <v>6456</v>
      </c>
      <c r="R4236" s="2">
        <v>45980</v>
      </c>
      <c r="S4236" s="2"/>
      <c r="T4236" s="1">
        <v>0</v>
      </c>
    </row>
    <row r="4237" spans="1:20">
      <c r="A4237" s="1" t="s">
        <v>6050</v>
      </c>
      <c r="B4237" s="1" t="s">
        <v>6051</v>
      </c>
      <c r="C4237" s="1" t="s">
        <v>6052</v>
      </c>
      <c r="D4237" s="1" t="s">
        <v>7236</v>
      </c>
      <c r="E4237" s="1">
        <v>0</v>
      </c>
      <c r="F4237" s="1">
        <v>0</v>
      </c>
      <c r="G4237" s="1">
        <v>0</v>
      </c>
      <c r="H4237" s="1">
        <v>22706</v>
      </c>
      <c r="I4237" s="2">
        <v>45987</v>
      </c>
      <c r="J4237" s="1">
        <v>200</v>
      </c>
      <c r="K4237" s="1">
        <v>0</v>
      </c>
      <c r="L4237" s="1">
        <v>0</v>
      </c>
      <c r="M4237" s="1"/>
      <c r="N4237" s="1"/>
      <c r="O4237" s="2">
        <v>45992</v>
      </c>
      <c r="P4237" s="1">
        <v>1</v>
      </c>
      <c r="Q4237" s="1" t="s">
        <v>6436</v>
      </c>
      <c r="R4237" s="2">
        <v>45980</v>
      </c>
      <c r="S4237" s="2">
        <v>45983</v>
      </c>
      <c r="T4237" s="1">
        <v>1400</v>
      </c>
    </row>
    <row r="4238" spans="1:20">
      <c r="A4238" s="1" t="s">
        <v>7249</v>
      </c>
      <c r="B4238" s="1" t="s">
        <v>499</v>
      </c>
      <c r="C4238" s="1" t="s">
        <v>500</v>
      </c>
      <c r="D4238" s="1" t="s">
        <v>6721</v>
      </c>
      <c r="E4238" s="1">
        <v>0</v>
      </c>
      <c r="F4238" s="1">
        <v>0</v>
      </c>
      <c r="G4238" s="1">
        <v>0</v>
      </c>
      <c r="H4238" s="1" t="s">
        <v>2847</v>
      </c>
      <c r="I4238" s="2">
        <v>46006</v>
      </c>
      <c r="J4238" s="1">
        <v>180000</v>
      </c>
      <c r="K4238" s="1">
        <v>0</v>
      </c>
      <c r="L4238" s="1">
        <v>0</v>
      </c>
      <c r="M4238" s="1" t="s">
        <v>6907</v>
      </c>
      <c r="N4238" s="1" t="s">
        <v>6877</v>
      </c>
      <c r="O4238" s="2">
        <v>46015</v>
      </c>
      <c r="P4238" s="1">
        <v>2</v>
      </c>
      <c r="Q4238" s="1" t="s">
        <v>6456</v>
      </c>
      <c r="R4238" s="2">
        <v>45980</v>
      </c>
      <c r="S4238" s="2"/>
      <c r="T4238" s="1">
        <v>0</v>
      </c>
    </row>
    <row r="4239" spans="1:20">
      <c r="A4239" s="1" t="s">
        <v>7250</v>
      </c>
      <c r="B4239" s="1" t="s">
        <v>499</v>
      </c>
      <c r="C4239" s="1" t="s">
        <v>500</v>
      </c>
      <c r="D4239" s="1" t="s">
        <v>6721</v>
      </c>
      <c r="E4239" s="1">
        <v>0</v>
      </c>
      <c r="F4239" s="1">
        <v>0</v>
      </c>
      <c r="G4239" s="1">
        <v>0</v>
      </c>
      <c r="H4239" s="1" t="s">
        <v>7251</v>
      </c>
      <c r="I4239" s="2">
        <v>46006</v>
      </c>
      <c r="J4239" s="1">
        <v>180000</v>
      </c>
      <c r="K4239" s="1">
        <v>0</v>
      </c>
      <c r="L4239" s="1">
        <v>0</v>
      </c>
      <c r="M4239" s="1" t="s">
        <v>6907</v>
      </c>
      <c r="N4239" s="1" t="s">
        <v>6877</v>
      </c>
      <c r="O4239" s="2">
        <v>46015</v>
      </c>
      <c r="P4239" s="1">
        <v>2</v>
      </c>
      <c r="Q4239" s="1" t="s">
        <v>6456</v>
      </c>
      <c r="R4239" s="2">
        <v>45980</v>
      </c>
      <c r="S4239" s="2"/>
      <c r="T4239" s="1">
        <v>0</v>
      </c>
    </row>
    <row r="4240" spans="1:20">
      <c r="A4240" s="1" t="s">
        <v>7252</v>
      </c>
      <c r="B4240" s="1" t="s">
        <v>499</v>
      </c>
      <c r="C4240" s="1" t="s">
        <v>500</v>
      </c>
      <c r="D4240" s="1" t="s">
        <v>6721</v>
      </c>
      <c r="E4240" s="1">
        <v>0</v>
      </c>
      <c r="F4240" s="1">
        <v>0</v>
      </c>
      <c r="G4240" s="1">
        <v>0</v>
      </c>
      <c r="H4240" s="1" t="s">
        <v>7253</v>
      </c>
      <c r="I4240" s="2">
        <v>46006</v>
      </c>
      <c r="J4240" s="1">
        <v>40000</v>
      </c>
      <c r="K4240" s="1">
        <v>0</v>
      </c>
      <c r="L4240" s="1">
        <v>0</v>
      </c>
      <c r="M4240" s="1" t="s">
        <v>6876</v>
      </c>
      <c r="N4240" s="1" t="s">
        <v>6877</v>
      </c>
      <c r="O4240" s="2">
        <v>46015</v>
      </c>
      <c r="P4240" s="1">
        <v>5</v>
      </c>
      <c r="Q4240" s="1" t="s">
        <v>6456</v>
      </c>
      <c r="R4240" s="2">
        <v>45980</v>
      </c>
      <c r="S4240" s="2"/>
      <c r="T4240" s="1">
        <v>0</v>
      </c>
    </row>
    <row r="4241" spans="1:20">
      <c r="A4241" s="1" t="s">
        <v>7254</v>
      </c>
      <c r="B4241" s="1" t="s">
        <v>499</v>
      </c>
      <c r="C4241" s="1" t="s">
        <v>500</v>
      </c>
      <c r="D4241" s="1" t="s">
        <v>6721</v>
      </c>
      <c r="E4241" s="1">
        <v>0</v>
      </c>
      <c r="F4241" s="1">
        <v>0</v>
      </c>
      <c r="G4241" s="1">
        <v>0</v>
      </c>
      <c r="H4241" s="1" t="s">
        <v>2265</v>
      </c>
      <c r="I4241" s="2">
        <v>46006</v>
      </c>
      <c r="J4241" s="1">
        <v>20000</v>
      </c>
      <c r="K4241" s="1">
        <v>0</v>
      </c>
      <c r="L4241" s="1">
        <v>0</v>
      </c>
      <c r="M4241" s="1" t="s">
        <v>6907</v>
      </c>
      <c r="N4241" s="1" t="s">
        <v>6877</v>
      </c>
      <c r="O4241" s="2">
        <v>46015</v>
      </c>
      <c r="P4241" s="1">
        <v>2</v>
      </c>
      <c r="Q4241" s="1" t="s">
        <v>6456</v>
      </c>
      <c r="R4241" s="2">
        <v>45980</v>
      </c>
      <c r="S4241" s="2"/>
      <c r="T4241" s="1">
        <v>0</v>
      </c>
    </row>
    <row r="4242" spans="1:20">
      <c r="A4242" s="1" t="s">
        <v>7255</v>
      </c>
      <c r="B4242" s="1" t="s">
        <v>499</v>
      </c>
      <c r="C4242" s="1" t="s">
        <v>500</v>
      </c>
      <c r="D4242" s="1" t="s">
        <v>6721</v>
      </c>
      <c r="E4242" s="1">
        <v>0</v>
      </c>
      <c r="F4242" s="1">
        <v>0</v>
      </c>
      <c r="G4242" s="1">
        <v>0</v>
      </c>
      <c r="H4242" s="1" t="s">
        <v>7256</v>
      </c>
      <c r="I4242" s="2">
        <v>46006</v>
      </c>
      <c r="J4242" s="1">
        <v>180000</v>
      </c>
      <c r="K4242" s="1">
        <v>0</v>
      </c>
      <c r="L4242" s="1">
        <v>0</v>
      </c>
      <c r="M4242" s="1" t="s">
        <v>6876</v>
      </c>
      <c r="N4242" s="1" t="s">
        <v>6877</v>
      </c>
      <c r="O4242" s="2">
        <v>46015</v>
      </c>
      <c r="P4242" s="1">
        <v>5</v>
      </c>
      <c r="Q4242" s="1" t="s">
        <v>6456</v>
      </c>
      <c r="R4242" s="2">
        <v>45980</v>
      </c>
      <c r="S4242" s="2"/>
      <c r="T4242" s="1">
        <v>0</v>
      </c>
    </row>
    <row r="4243" spans="1:20">
      <c r="A4243" s="1" t="s">
        <v>7257</v>
      </c>
      <c r="B4243" s="1" t="s">
        <v>499</v>
      </c>
      <c r="C4243" s="1" t="s">
        <v>500</v>
      </c>
      <c r="D4243" s="1" t="s">
        <v>6721</v>
      </c>
      <c r="E4243" s="1">
        <v>0</v>
      </c>
      <c r="F4243" s="1">
        <v>0</v>
      </c>
      <c r="G4243" s="1">
        <v>0</v>
      </c>
      <c r="H4243" s="1" t="s">
        <v>1873</v>
      </c>
      <c r="I4243" s="2">
        <v>46006</v>
      </c>
      <c r="J4243" s="1">
        <v>35000</v>
      </c>
      <c r="K4243" s="1">
        <v>0</v>
      </c>
      <c r="L4243" s="1">
        <v>0</v>
      </c>
      <c r="M4243" s="1" t="s">
        <v>7258</v>
      </c>
      <c r="N4243" s="1" t="s">
        <v>6877</v>
      </c>
      <c r="O4243" s="2">
        <v>46015</v>
      </c>
      <c r="P4243" s="1">
        <v>2</v>
      </c>
      <c r="Q4243" s="1" t="s">
        <v>6456</v>
      </c>
      <c r="R4243" s="2">
        <v>45980</v>
      </c>
      <c r="S4243" s="2"/>
      <c r="T4243" s="1">
        <v>0</v>
      </c>
    </row>
    <row r="4244" spans="1:20">
      <c r="A4244" s="1" t="s">
        <v>7259</v>
      </c>
      <c r="B4244" s="1" t="s">
        <v>499</v>
      </c>
      <c r="C4244" s="1" t="s">
        <v>500</v>
      </c>
      <c r="D4244" s="1" t="s">
        <v>6721</v>
      </c>
      <c r="E4244" s="1">
        <v>0</v>
      </c>
      <c r="F4244" s="1">
        <v>0</v>
      </c>
      <c r="G4244" s="1">
        <v>0</v>
      </c>
      <c r="H4244" s="1" t="s">
        <v>7260</v>
      </c>
      <c r="I4244" s="2">
        <v>46006</v>
      </c>
      <c r="J4244" s="1">
        <v>20000</v>
      </c>
      <c r="K4244" s="1">
        <v>0</v>
      </c>
      <c r="L4244" s="1">
        <v>0</v>
      </c>
      <c r="M4244" s="1" t="s">
        <v>6907</v>
      </c>
      <c r="N4244" s="1" t="s">
        <v>6877</v>
      </c>
      <c r="O4244" s="2">
        <v>46015</v>
      </c>
      <c r="P4244" s="1">
        <v>2</v>
      </c>
      <c r="Q4244" s="1" t="s">
        <v>6456</v>
      </c>
      <c r="R4244" s="2">
        <v>45980</v>
      </c>
      <c r="S4244" s="2"/>
      <c r="T4244" s="1">
        <v>0</v>
      </c>
    </row>
    <row r="4245" spans="1:20">
      <c r="A4245" s="1" t="s">
        <v>7261</v>
      </c>
      <c r="B4245" s="1" t="s">
        <v>499</v>
      </c>
      <c r="C4245" s="1" t="s">
        <v>500</v>
      </c>
      <c r="D4245" s="1" t="s">
        <v>6721</v>
      </c>
      <c r="E4245" s="1">
        <v>0</v>
      </c>
      <c r="F4245" s="1">
        <v>0</v>
      </c>
      <c r="G4245" s="1">
        <v>0</v>
      </c>
      <c r="H4245" s="1" t="s">
        <v>1772</v>
      </c>
      <c r="I4245" s="2">
        <v>46006</v>
      </c>
      <c r="J4245" s="1">
        <v>100000</v>
      </c>
      <c r="K4245" s="1">
        <v>0</v>
      </c>
      <c r="L4245" s="1">
        <v>0</v>
      </c>
      <c r="M4245" s="1" t="s">
        <v>514</v>
      </c>
      <c r="N4245" s="1" t="s">
        <v>6877</v>
      </c>
      <c r="O4245" s="2">
        <v>46015</v>
      </c>
      <c r="P4245" s="1">
        <v>2</v>
      </c>
      <c r="Q4245" s="1" t="s">
        <v>6456</v>
      </c>
      <c r="R4245" s="2">
        <v>45980</v>
      </c>
      <c r="S4245" s="2"/>
      <c r="T4245" s="1">
        <v>0</v>
      </c>
    </row>
    <row r="4246" spans="1:20">
      <c r="A4246" s="1" t="s">
        <v>7262</v>
      </c>
      <c r="B4246" s="1" t="s">
        <v>499</v>
      </c>
      <c r="C4246" s="1" t="s">
        <v>500</v>
      </c>
      <c r="D4246" s="1" t="s">
        <v>6721</v>
      </c>
      <c r="E4246" s="1">
        <v>0</v>
      </c>
      <c r="F4246" s="1">
        <v>0</v>
      </c>
      <c r="G4246" s="1">
        <v>0</v>
      </c>
      <c r="H4246" s="1" t="s">
        <v>1766</v>
      </c>
      <c r="I4246" s="2">
        <v>46006</v>
      </c>
      <c r="J4246" s="1">
        <v>200000</v>
      </c>
      <c r="K4246" s="1">
        <v>0</v>
      </c>
      <c r="L4246" s="1">
        <v>0</v>
      </c>
      <c r="M4246" s="1" t="s">
        <v>494</v>
      </c>
      <c r="N4246" s="1" t="s">
        <v>6877</v>
      </c>
      <c r="O4246" s="2">
        <v>46015</v>
      </c>
      <c r="P4246" s="1">
        <v>5</v>
      </c>
      <c r="Q4246" s="1" t="s">
        <v>6456</v>
      </c>
      <c r="R4246" s="2">
        <v>45980</v>
      </c>
      <c r="S4246" s="2"/>
      <c r="T4246" s="1">
        <v>0</v>
      </c>
    </row>
    <row r="4247" spans="1:20">
      <c r="A4247" s="1" t="s">
        <v>7263</v>
      </c>
      <c r="B4247" s="1" t="s">
        <v>499</v>
      </c>
      <c r="C4247" s="1" t="s">
        <v>500</v>
      </c>
      <c r="D4247" s="1" t="s">
        <v>6721</v>
      </c>
      <c r="E4247" s="1">
        <v>0</v>
      </c>
      <c r="F4247" s="1">
        <v>0</v>
      </c>
      <c r="G4247" s="1">
        <v>0</v>
      </c>
      <c r="H4247" s="1" t="s">
        <v>1607</v>
      </c>
      <c r="I4247" s="2">
        <v>46006</v>
      </c>
      <c r="J4247" s="1">
        <v>80000</v>
      </c>
      <c r="K4247" s="1">
        <v>0</v>
      </c>
      <c r="L4247" s="1">
        <v>0</v>
      </c>
      <c r="M4247" s="1" t="s">
        <v>7264</v>
      </c>
      <c r="N4247" s="1" t="s">
        <v>6877</v>
      </c>
      <c r="O4247" s="2">
        <v>46015</v>
      </c>
      <c r="P4247" s="1">
        <v>5</v>
      </c>
      <c r="Q4247" s="1" t="s">
        <v>6456</v>
      </c>
      <c r="R4247" s="2">
        <v>45980</v>
      </c>
      <c r="S4247" s="2"/>
      <c r="T4247" s="1">
        <v>0</v>
      </c>
    </row>
    <row r="4248" spans="1:20">
      <c r="A4248" s="1" t="s">
        <v>7265</v>
      </c>
      <c r="B4248" s="1" t="s">
        <v>499</v>
      </c>
      <c r="C4248" s="1" t="s">
        <v>500</v>
      </c>
      <c r="D4248" s="1" t="s">
        <v>6721</v>
      </c>
      <c r="E4248" s="1">
        <v>0</v>
      </c>
      <c r="F4248" s="1">
        <v>0</v>
      </c>
      <c r="G4248" s="1">
        <v>0</v>
      </c>
      <c r="H4248" s="1" t="s">
        <v>2142</v>
      </c>
      <c r="I4248" s="2">
        <v>46006</v>
      </c>
      <c r="J4248" s="1">
        <v>80000</v>
      </c>
      <c r="K4248" s="1">
        <v>0</v>
      </c>
      <c r="L4248" s="1">
        <v>0</v>
      </c>
      <c r="M4248" s="1" t="s">
        <v>7264</v>
      </c>
      <c r="N4248" s="1" t="s">
        <v>6877</v>
      </c>
      <c r="O4248" s="2">
        <v>46015</v>
      </c>
      <c r="P4248" s="1">
        <v>5</v>
      </c>
      <c r="Q4248" s="1" t="s">
        <v>6456</v>
      </c>
      <c r="R4248" s="2">
        <v>45980</v>
      </c>
      <c r="S4248" s="2"/>
      <c r="T4248" s="1">
        <v>0</v>
      </c>
    </row>
    <row r="4249" spans="1:20">
      <c r="A4249" s="1" t="s">
        <v>6055</v>
      </c>
      <c r="B4249" s="1" t="s">
        <v>6058</v>
      </c>
      <c r="C4249" s="1" t="s">
        <v>6059</v>
      </c>
      <c r="D4249" s="1" t="s">
        <v>7426</v>
      </c>
      <c r="E4249" s="1">
        <v>0</v>
      </c>
      <c r="F4249" s="1">
        <v>0</v>
      </c>
      <c r="G4249" s="1">
        <v>0</v>
      </c>
      <c r="H4249" s="1" t="s">
        <v>6057</v>
      </c>
      <c r="I4249" s="2">
        <v>45987</v>
      </c>
      <c r="J4249" s="1">
        <v>5000</v>
      </c>
      <c r="K4249" s="1">
        <v>5000</v>
      </c>
      <c r="L4249" s="1">
        <v>0</v>
      </c>
      <c r="M4249" s="1" t="s">
        <v>9982</v>
      </c>
      <c r="N4249" s="1"/>
      <c r="O4249" s="2">
        <v>45989</v>
      </c>
      <c r="P4249" s="1">
        <v>1</v>
      </c>
      <c r="Q4249" s="1" t="s">
        <v>6436</v>
      </c>
      <c r="R4249" s="2">
        <v>45980</v>
      </c>
      <c r="S4249" s="2">
        <v>45981</v>
      </c>
      <c r="T4249" s="1">
        <v>10800</v>
      </c>
    </row>
    <row r="4250" spans="1:20">
      <c r="A4250" s="1" t="s">
        <v>6062</v>
      </c>
      <c r="B4250" s="1" t="s">
        <v>6058</v>
      </c>
      <c r="C4250" s="1" t="s">
        <v>6059</v>
      </c>
      <c r="D4250" s="1" t="s">
        <v>7426</v>
      </c>
      <c r="E4250" s="1">
        <v>0</v>
      </c>
      <c r="F4250" s="1">
        <v>0</v>
      </c>
      <c r="G4250" s="1">
        <v>0</v>
      </c>
      <c r="H4250" s="1" t="s">
        <v>6064</v>
      </c>
      <c r="I4250" s="2">
        <v>45987</v>
      </c>
      <c r="J4250" s="1">
        <v>5000</v>
      </c>
      <c r="K4250" s="1">
        <v>5000</v>
      </c>
      <c r="L4250" s="1">
        <v>0</v>
      </c>
      <c r="M4250" s="1" t="s">
        <v>9982</v>
      </c>
      <c r="N4250" s="1"/>
      <c r="O4250" s="2">
        <v>45989</v>
      </c>
      <c r="P4250" s="1">
        <v>1</v>
      </c>
      <c r="Q4250" s="1" t="s">
        <v>6436</v>
      </c>
      <c r="R4250" s="2">
        <v>45980</v>
      </c>
      <c r="S4250" s="2">
        <v>45981</v>
      </c>
      <c r="T4250" s="1">
        <v>10800</v>
      </c>
    </row>
    <row r="4251" spans="1:20">
      <c r="A4251" s="1" t="s">
        <v>6066</v>
      </c>
      <c r="B4251" s="1" t="s">
        <v>6058</v>
      </c>
      <c r="C4251" s="1" t="s">
        <v>6059</v>
      </c>
      <c r="D4251" s="1" t="s">
        <v>7426</v>
      </c>
      <c r="E4251" s="1">
        <v>0</v>
      </c>
      <c r="F4251" s="1">
        <v>0</v>
      </c>
      <c r="G4251" s="1">
        <v>0</v>
      </c>
      <c r="H4251" s="1" t="s">
        <v>6068</v>
      </c>
      <c r="I4251" s="2">
        <v>45987</v>
      </c>
      <c r="J4251" s="1">
        <v>5000</v>
      </c>
      <c r="K4251" s="1">
        <v>5000</v>
      </c>
      <c r="L4251" s="1">
        <v>0</v>
      </c>
      <c r="M4251" s="1" t="s">
        <v>9982</v>
      </c>
      <c r="N4251" s="1"/>
      <c r="O4251" s="2">
        <v>45989</v>
      </c>
      <c r="P4251" s="1">
        <v>1</v>
      </c>
      <c r="Q4251" s="1" t="s">
        <v>6436</v>
      </c>
      <c r="R4251" s="2">
        <v>45980</v>
      </c>
      <c r="S4251" s="2">
        <v>45981</v>
      </c>
      <c r="T4251" s="1">
        <v>10800</v>
      </c>
    </row>
    <row r="4252" spans="1:20">
      <c r="A4252" s="1" t="s">
        <v>6070</v>
      </c>
      <c r="B4252" s="1" t="s">
        <v>6058</v>
      </c>
      <c r="C4252" s="1" t="s">
        <v>6059</v>
      </c>
      <c r="D4252" s="1" t="s">
        <v>7426</v>
      </c>
      <c r="E4252" s="1">
        <v>0</v>
      </c>
      <c r="F4252" s="1">
        <v>0</v>
      </c>
      <c r="G4252" s="1">
        <v>0</v>
      </c>
      <c r="H4252" s="1" t="s">
        <v>6073</v>
      </c>
      <c r="I4252" s="2">
        <v>45987</v>
      </c>
      <c r="J4252" s="1">
        <v>5000</v>
      </c>
      <c r="K4252" s="1">
        <v>5000</v>
      </c>
      <c r="L4252" s="1">
        <v>0</v>
      </c>
      <c r="M4252" s="1" t="s">
        <v>9982</v>
      </c>
      <c r="N4252" s="1"/>
      <c r="O4252" s="2">
        <v>45989</v>
      </c>
      <c r="P4252" s="1">
        <v>1</v>
      </c>
      <c r="Q4252" s="1" t="s">
        <v>6436</v>
      </c>
      <c r="R4252" s="2">
        <v>45980</v>
      </c>
      <c r="S4252" s="2">
        <v>45981</v>
      </c>
      <c r="T4252" s="1">
        <v>10800</v>
      </c>
    </row>
    <row r="4253" spans="1:20">
      <c r="A4253" s="1" t="s">
        <v>6075</v>
      </c>
      <c r="B4253" s="1" t="s">
        <v>6058</v>
      </c>
      <c r="C4253" s="1" t="s">
        <v>6059</v>
      </c>
      <c r="D4253" s="1" t="s">
        <v>7426</v>
      </c>
      <c r="E4253" s="1">
        <v>0</v>
      </c>
      <c r="F4253" s="1">
        <v>0</v>
      </c>
      <c r="G4253" s="1">
        <v>0</v>
      </c>
      <c r="H4253" s="1" t="s">
        <v>6078</v>
      </c>
      <c r="I4253" s="2">
        <v>45987</v>
      </c>
      <c r="J4253" s="1">
        <v>5000</v>
      </c>
      <c r="K4253" s="1">
        <v>5000</v>
      </c>
      <c r="L4253" s="1">
        <v>0</v>
      </c>
      <c r="M4253" s="1" t="s">
        <v>9982</v>
      </c>
      <c r="N4253" s="1"/>
      <c r="O4253" s="2">
        <v>45989</v>
      </c>
      <c r="P4253" s="1">
        <v>1</v>
      </c>
      <c r="Q4253" s="1" t="s">
        <v>6436</v>
      </c>
      <c r="R4253" s="2">
        <v>45980</v>
      </c>
      <c r="S4253" s="2">
        <v>45985</v>
      </c>
      <c r="T4253" s="1">
        <v>10800</v>
      </c>
    </row>
    <row r="4254" spans="1:20">
      <c r="A4254" s="1" t="s">
        <v>6080</v>
      </c>
      <c r="B4254" s="1" t="s">
        <v>6058</v>
      </c>
      <c r="C4254" s="1" t="s">
        <v>6059</v>
      </c>
      <c r="D4254" s="1" t="s">
        <v>7426</v>
      </c>
      <c r="E4254" s="1">
        <v>0</v>
      </c>
      <c r="F4254" s="1">
        <v>0</v>
      </c>
      <c r="G4254" s="1">
        <v>0</v>
      </c>
      <c r="H4254" s="1" t="s">
        <v>6083</v>
      </c>
      <c r="I4254" s="2">
        <v>45987</v>
      </c>
      <c r="J4254" s="1">
        <v>5000</v>
      </c>
      <c r="K4254" s="1">
        <v>0</v>
      </c>
      <c r="L4254" s="1">
        <v>0</v>
      </c>
      <c r="M4254" s="1" t="s">
        <v>9982</v>
      </c>
      <c r="N4254" s="1"/>
      <c r="O4254" s="2">
        <v>45989</v>
      </c>
      <c r="P4254" s="1">
        <v>1</v>
      </c>
      <c r="Q4254" s="1" t="s">
        <v>6436</v>
      </c>
      <c r="R4254" s="2">
        <v>45980</v>
      </c>
      <c r="S4254" s="2">
        <v>45985</v>
      </c>
      <c r="T4254" s="1">
        <v>10800</v>
      </c>
    </row>
    <row r="4255" spans="1:20">
      <c r="A4255" s="1" t="s">
        <v>6085</v>
      </c>
      <c r="B4255" s="1" t="s">
        <v>6058</v>
      </c>
      <c r="C4255" s="1" t="s">
        <v>6059</v>
      </c>
      <c r="D4255" s="1" t="s">
        <v>7426</v>
      </c>
      <c r="E4255" s="1">
        <v>0</v>
      </c>
      <c r="F4255" s="1">
        <v>0</v>
      </c>
      <c r="G4255" s="1">
        <v>0</v>
      </c>
      <c r="H4255" s="1" t="s">
        <v>6088</v>
      </c>
      <c r="I4255" s="2">
        <v>45987</v>
      </c>
      <c r="J4255" s="1">
        <v>5000</v>
      </c>
      <c r="K4255" s="1">
        <v>0</v>
      </c>
      <c r="L4255" s="1">
        <v>0</v>
      </c>
      <c r="M4255" s="1" t="s">
        <v>9982</v>
      </c>
      <c r="N4255" s="1"/>
      <c r="O4255" s="2">
        <v>45989</v>
      </c>
      <c r="P4255" s="1">
        <v>1</v>
      </c>
      <c r="Q4255" s="1" t="s">
        <v>6436</v>
      </c>
      <c r="R4255" s="2">
        <v>45980</v>
      </c>
      <c r="S4255" s="2">
        <v>45985</v>
      </c>
      <c r="T4255" s="1">
        <v>10800</v>
      </c>
    </row>
    <row r="4256" spans="1:20">
      <c r="A4256" s="1" t="s">
        <v>6091</v>
      </c>
      <c r="B4256" s="1" t="s">
        <v>6058</v>
      </c>
      <c r="C4256" s="1" t="s">
        <v>6059</v>
      </c>
      <c r="D4256" s="1" t="s">
        <v>7426</v>
      </c>
      <c r="E4256" s="1">
        <v>0</v>
      </c>
      <c r="F4256" s="1">
        <v>0</v>
      </c>
      <c r="G4256" s="1">
        <v>0</v>
      </c>
      <c r="H4256" s="1" t="s">
        <v>6094</v>
      </c>
      <c r="I4256" s="2">
        <v>45987</v>
      </c>
      <c r="J4256" s="1">
        <v>5000</v>
      </c>
      <c r="K4256" s="1">
        <v>0</v>
      </c>
      <c r="L4256" s="1">
        <v>0</v>
      </c>
      <c r="M4256" s="1" t="s">
        <v>9982</v>
      </c>
      <c r="N4256" s="1"/>
      <c r="O4256" s="2">
        <v>45989</v>
      </c>
      <c r="P4256" s="1">
        <v>1</v>
      </c>
      <c r="Q4256" s="1" t="s">
        <v>6436</v>
      </c>
      <c r="R4256" s="2">
        <v>45980</v>
      </c>
      <c r="S4256" s="2">
        <v>45985</v>
      </c>
      <c r="T4256" s="1">
        <v>10800</v>
      </c>
    </row>
    <row r="4257" spans="1:20">
      <c r="A4257" s="1" t="s">
        <v>6096</v>
      </c>
      <c r="B4257" s="1" t="s">
        <v>6058</v>
      </c>
      <c r="C4257" s="1" t="s">
        <v>6059</v>
      </c>
      <c r="D4257" s="1" t="s">
        <v>7426</v>
      </c>
      <c r="E4257" s="1">
        <v>0</v>
      </c>
      <c r="F4257" s="1">
        <v>0</v>
      </c>
      <c r="G4257" s="1">
        <v>0</v>
      </c>
      <c r="H4257" s="1" t="s">
        <v>6099</v>
      </c>
      <c r="I4257" s="2">
        <v>45987</v>
      </c>
      <c r="J4257" s="1">
        <v>5000</v>
      </c>
      <c r="K4257" s="1">
        <v>0</v>
      </c>
      <c r="L4257" s="1">
        <v>0</v>
      </c>
      <c r="M4257" s="1" t="s">
        <v>9982</v>
      </c>
      <c r="N4257" s="1"/>
      <c r="O4257" s="2">
        <v>45989</v>
      </c>
      <c r="P4257" s="1">
        <v>1</v>
      </c>
      <c r="Q4257" s="1" t="s">
        <v>6436</v>
      </c>
      <c r="R4257" s="2">
        <v>45980</v>
      </c>
      <c r="S4257" s="2">
        <v>45985</v>
      </c>
      <c r="T4257" s="1">
        <v>10800</v>
      </c>
    </row>
    <row r="4258" spans="1:20">
      <c r="A4258" s="1" t="s">
        <v>6101</v>
      </c>
      <c r="B4258" s="1" t="s">
        <v>6058</v>
      </c>
      <c r="C4258" s="1" t="s">
        <v>6059</v>
      </c>
      <c r="D4258" s="1" t="s">
        <v>7426</v>
      </c>
      <c r="E4258" s="1">
        <v>0</v>
      </c>
      <c r="F4258" s="1">
        <v>0</v>
      </c>
      <c r="G4258" s="1">
        <v>0</v>
      </c>
      <c r="H4258" s="1" t="s">
        <v>6104</v>
      </c>
      <c r="I4258" s="2">
        <v>45987</v>
      </c>
      <c r="J4258" s="1">
        <v>5000</v>
      </c>
      <c r="K4258" s="1">
        <v>0</v>
      </c>
      <c r="L4258" s="1">
        <v>0</v>
      </c>
      <c r="M4258" s="1" t="s">
        <v>9982</v>
      </c>
      <c r="N4258" s="1"/>
      <c r="O4258" s="2">
        <v>45989</v>
      </c>
      <c r="P4258" s="1">
        <v>1</v>
      </c>
      <c r="Q4258" s="1" t="s">
        <v>6436</v>
      </c>
      <c r="R4258" s="2">
        <v>45980</v>
      </c>
      <c r="S4258" s="2">
        <v>45985</v>
      </c>
      <c r="T4258" s="1">
        <v>10800</v>
      </c>
    </row>
    <row r="4259" spans="1:20">
      <c r="A4259" s="1" t="s">
        <v>6106</v>
      </c>
      <c r="B4259" s="1" t="s">
        <v>6058</v>
      </c>
      <c r="C4259" s="1" t="s">
        <v>6059</v>
      </c>
      <c r="D4259" s="1" t="s">
        <v>7426</v>
      </c>
      <c r="E4259" s="1">
        <v>0</v>
      </c>
      <c r="F4259" s="1">
        <v>0</v>
      </c>
      <c r="G4259" s="1">
        <v>0</v>
      </c>
      <c r="H4259" s="1" t="s">
        <v>6109</v>
      </c>
      <c r="I4259" s="2">
        <v>45987</v>
      </c>
      <c r="J4259" s="1">
        <v>5000</v>
      </c>
      <c r="K4259" s="1">
        <v>0</v>
      </c>
      <c r="L4259" s="1">
        <v>0</v>
      </c>
      <c r="M4259" s="1" t="s">
        <v>9982</v>
      </c>
      <c r="N4259" s="1"/>
      <c r="O4259" s="2">
        <v>45989</v>
      </c>
      <c r="P4259" s="1">
        <v>1</v>
      </c>
      <c r="Q4259" s="1" t="s">
        <v>6436</v>
      </c>
      <c r="R4259" s="2">
        <v>45980</v>
      </c>
      <c r="S4259" s="2">
        <v>45985</v>
      </c>
      <c r="T4259" s="1">
        <v>10800</v>
      </c>
    </row>
    <row r="4260" spans="1:20">
      <c r="A4260" s="1" t="s">
        <v>6111</v>
      </c>
      <c r="B4260" s="1" t="s">
        <v>6058</v>
      </c>
      <c r="C4260" s="1" t="s">
        <v>6059</v>
      </c>
      <c r="D4260" s="1" t="s">
        <v>7426</v>
      </c>
      <c r="E4260" s="1">
        <v>0</v>
      </c>
      <c r="F4260" s="1">
        <v>0</v>
      </c>
      <c r="G4260" s="1">
        <v>0</v>
      </c>
      <c r="H4260" s="1" t="s">
        <v>6114</v>
      </c>
      <c r="I4260" s="2">
        <v>45987</v>
      </c>
      <c r="J4260" s="1">
        <v>5000</v>
      </c>
      <c r="K4260" s="1">
        <v>0</v>
      </c>
      <c r="L4260" s="1">
        <v>0</v>
      </c>
      <c r="M4260" s="1" t="s">
        <v>9982</v>
      </c>
      <c r="N4260" s="1"/>
      <c r="O4260" s="2">
        <v>45989</v>
      </c>
      <c r="P4260" s="1">
        <v>1</v>
      </c>
      <c r="Q4260" s="1" t="s">
        <v>6436</v>
      </c>
      <c r="R4260" s="2">
        <v>45980</v>
      </c>
      <c r="S4260" s="2">
        <v>45985</v>
      </c>
      <c r="T4260" s="1">
        <v>10800</v>
      </c>
    </row>
    <row r="4261" spans="1:20">
      <c r="A4261" s="1" t="s">
        <v>7266</v>
      </c>
      <c r="B4261" s="1" t="s">
        <v>499</v>
      </c>
      <c r="C4261" s="1" t="s">
        <v>500</v>
      </c>
      <c r="D4261" s="1" t="s">
        <v>7009</v>
      </c>
      <c r="E4261" s="1">
        <v>0</v>
      </c>
      <c r="F4261" s="1">
        <v>0</v>
      </c>
      <c r="G4261" s="1">
        <v>0</v>
      </c>
      <c r="H4261" s="1" t="s">
        <v>4941</v>
      </c>
      <c r="I4261" s="2">
        <v>45999</v>
      </c>
      <c r="J4261" s="1">
        <v>450000</v>
      </c>
      <c r="K4261" s="1">
        <v>0</v>
      </c>
      <c r="L4261" s="1">
        <v>0</v>
      </c>
      <c r="M4261" s="1" t="s">
        <v>7267</v>
      </c>
      <c r="N4261" s="1" t="s">
        <v>7268</v>
      </c>
      <c r="O4261" s="2">
        <v>46008</v>
      </c>
      <c r="P4261" s="1">
        <v>6</v>
      </c>
      <c r="Q4261" s="1" t="s">
        <v>6456</v>
      </c>
      <c r="R4261" s="2">
        <v>45980</v>
      </c>
      <c r="S4261" s="2"/>
      <c r="T4261" s="1">
        <v>0</v>
      </c>
    </row>
    <row r="4262" spans="1:20">
      <c r="A4262" s="1" t="s">
        <v>7269</v>
      </c>
      <c r="B4262" s="1" t="s">
        <v>499</v>
      </c>
      <c r="C4262" s="1" t="s">
        <v>500</v>
      </c>
      <c r="D4262" s="1" t="s">
        <v>7009</v>
      </c>
      <c r="E4262" s="1">
        <v>0</v>
      </c>
      <c r="F4262" s="1">
        <v>0</v>
      </c>
      <c r="G4262" s="1">
        <v>0</v>
      </c>
      <c r="H4262" s="1" t="s">
        <v>7010</v>
      </c>
      <c r="I4262" s="2">
        <v>45999</v>
      </c>
      <c r="J4262" s="1">
        <v>300000</v>
      </c>
      <c r="K4262" s="1">
        <v>0</v>
      </c>
      <c r="L4262" s="1">
        <v>0</v>
      </c>
      <c r="M4262" s="1" t="s">
        <v>566</v>
      </c>
      <c r="N4262" s="1" t="s">
        <v>7011</v>
      </c>
      <c r="O4262" s="2">
        <v>46008</v>
      </c>
      <c r="P4262" s="1">
        <v>7</v>
      </c>
      <c r="Q4262" s="1" t="s">
        <v>6456</v>
      </c>
      <c r="R4262" s="2">
        <v>45980</v>
      </c>
      <c r="S4262" s="2"/>
      <c r="T4262" s="1">
        <v>0</v>
      </c>
    </row>
    <row r="4263" spans="1:20">
      <c r="A4263" s="1" t="s">
        <v>7270</v>
      </c>
      <c r="B4263" s="1" t="s">
        <v>499</v>
      </c>
      <c r="C4263" s="1" t="s">
        <v>500</v>
      </c>
      <c r="D4263" s="1" t="s">
        <v>7009</v>
      </c>
      <c r="E4263" s="1">
        <v>0</v>
      </c>
      <c r="F4263" s="1">
        <v>0</v>
      </c>
      <c r="G4263" s="1">
        <v>0</v>
      </c>
      <c r="H4263" s="1" t="s">
        <v>7271</v>
      </c>
      <c r="I4263" s="2">
        <v>45999</v>
      </c>
      <c r="J4263" s="1">
        <v>200000</v>
      </c>
      <c r="K4263" s="1">
        <v>0</v>
      </c>
      <c r="L4263" s="1">
        <v>0</v>
      </c>
      <c r="M4263" s="1" t="s">
        <v>566</v>
      </c>
      <c r="N4263" s="1" t="s">
        <v>7011</v>
      </c>
      <c r="O4263" s="2">
        <v>46008</v>
      </c>
      <c r="P4263" s="1">
        <v>7</v>
      </c>
      <c r="Q4263" s="1" t="s">
        <v>6456</v>
      </c>
      <c r="R4263" s="2">
        <v>45980</v>
      </c>
      <c r="S4263" s="2"/>
      <c r="T4263" s="1">
        <v>0</v>
      </c>
    </row>
    <row r="4264" spans="1:20">
      <c r="A4264" s="1" t="s">
        <v>558</v>
      </c>
      <c r="B4264" s="1" t="s">
        <v>499</v>
      </c>
      <c r="C4264" s="1" t="s">
        <v>500</v>
      </c>
      <c r="D4264" s="1" t="s">
        <v>7009</v>
      </c>
      <c r="E4264" s="1">
        <v>0</v>
      </c>
      <c r="F4264" s="1">
        <v>0</v>
      </c>
      <c r="G4264" s="1">
        <v>0</v>
      </c>
      <c r="H4264" s="1" t="s">
        <v>561</v>
      </c>
      <c r="I4264" s="2">
        <v>45999</v>
      </c>
      <c r="J4264" s="1">
        <v>100000</v>
      </c>
      <c r="K4264" s="1">
        <v>0</v>
      </c>
      <c r="L4264" s="1">
        <v>0</v>
      </c>
      <c r="M4264" s="1" t="s">
        <v>507</v>
      </c>
      <c r="N4264" s="1" t="s">
        <v>7268</v>
      </c>
      <c r="O4264" s="2">
        <v>46008</v>
      </c>
      <c r="P4264" s="1">
        <v>7</v>
      </c>
      <c r="Q4264" s="1" t="s">
        <v>6456</v>
      </c>
      <c r="R4264" s="2">
        <v>45980</v>
      </c>
      <c r="S4264" s="2"/>
      <c r="T4264" s="1">
        <v>0</v>
      </c>
    </row>
    <row r="4265" spans="1:20">
      <c r="A4265" s="1" t="s">
        <v>7272</v>
      </c>
      <c r="B4265" s="1" t="s">
        <v>499</v>
      </c>
      <c r="C4265" s="1" t="s">
        <v>500</v>
      </c>
      <c r="D4265" s="1" t="s">
        <v>7009</v>
      </c>
      <c r="E4265" s="1">
        <v>0</v>
      </c>
      <c r="F4265" s="1">
        <v>0</v>
      </c>
      <c r="G4265" s="1">
        <v>0</v>
      </c>
      <c r="H4265" s="1" t="s">
        <v>1586</v>
      </c>
      <c r="I4265" s="2">
        <v>45999</v>
      </c>
      <c r="J4265" s="1">
        <v>300000</v>
      </c>
      <c r="K4265" s="1">
        <v>0</v>
      </c>
      <c r="L4265" s="1">
        <v>0</v>
      </c>
      <c r="M4265" s="1" t="s">
        <v>566</v>
      </c>
      <c r="N4265" s="1" t="s">
        <v>7273</v>
      </c>
      <c r="O4265" s="2">
        <v>46008</v>
      </c>
      <c r="P4265" s="1">
        <v>7</v>
      </c>
      <c r="Q4265" s="1" t="s">
        <v>6456</v>
      </c>
      <c r="R4265" s="2">
        <v>45980</v>
      </c>
      <c r="S4265" s="2"/>
      <c r="T4265" s="1">
        <v>0</v>
      </c>
    </row>
    <row r="4266" spans="1:20">
      <c r="A4266" s="1" t="s">
        <v>563</v>
      </c>
      <c r="B4266" s="1" t="s">
        <v>499</v>
      </c>
      <c r="C4266" s="1" t="s">
        <v>500</v>
      </c>
      <c r="D4266" s="1" t="s">
        <v>7009</v>
      </c>
      <c r="E4266" s="1">
        <v>0</v>
      </c>
      <c r="F4266" s="1">
        <v>0</v>
      </c>
      <c r="G4266" s="1">
        <v>0</v>
      </c>
      <c r="H4266" s="1" t="s">
        <v>568</v>
      </c>
      <c r="I4266" s="2">
        <v>45999</v>
      </c>
      <c r="J4266" s="1">
        <v>200000</v>
      </c>
      <c r="K4266" s="1">
        <v>0</v>
      </c>
      <c r="L4266" s="1">
        <v>0</v>
      </c>
      <c r="M4266" s="1" t="s">
        <v>566</v>
      </c>
      <c r="N4266" s="1" t="s">
        <v>7268</v>
      </c>
      <c r="O4266" s="2">
        <v>46008</v>
      </c>
      <c r="P4266" s="1">
        <v>7</v>
      </c>
      <c r="Q4266" s="1" t="s">
        <v>6456</v>
      </c>
      <c r="R4266" s="2">
        <v>45980</v>
      </c>
      <c r="S4266" s="2"/>
      <c r="T4266" s="1">
        <v>0</v>
      </c>
    </row>
    <row r="4267" spans="1:20">
      <c r="A4267" s="1" t="s">
        <v>7274</v>
      </c>
      <c r="B4267" s="1" t="s">
        <v>499</v>
      </c>
      <c r="C4267" s="1" t="s">
        <v>500</v>
      </c>
      <c r="D4267" s="1" t="s">
        <v>7009</v>
      </c>
      <c r="E4267" s="1">
        <v>0</v>
      </c>
      <c r="F4267" s="1">
        <v>0</v>
      </c>
      <c r="G4267" s="1">
        <v>0</v>
      </c>
      <c r="H4267" s="1" t="s">
        <v>2857</v>
      </c>
      <c r="I4267" s="2">
        <v>45999</v>
      </c>
      <c r="J4267" s="1">
        <v>200000</v>
      </c>
      <c r="K4267" s="1">
        <v>0</v>
      </c>
      <c r="L4267" s="1">
        <v>0</v>
      </c>
      <c r="M4267" s="1" t="s">
        <v>7267</v>
      </c>
      <c r="N4267" s="1" t="s">
        <v>7011</v>
      </c>
      <c r="O4267" s="2">
        <v>46008</v>
      </c>
      <c r="P4267" s="1">
        <v>6</v>
      </c>
      <c r="Q4267" s="1" t="s">
        <v>6456</v>
      </c>
      <c r="R4267" s="2">
        <v>45980</v>
      </c>
      <c r="S4267" s="2"/>
      <c r="T4267" s="1">
        <v>0</v>
      </c>
    </row>
    <row r="4268" spans="1:20">
      <c r="A4268" s="1" t="s">
        <v>570</v>
      </c>
      <c r="B4268" s="1" t="s">
        <v>499</v>
      </c>
      <c r="C4268" s="1" t="s">
        <v>500</v>
      </c>
      <c r="D4268" s="1" t="s">
        <v>7009</v>
      </c>
      <c r="E4268" s="1">
        <v>0</v>
      </c>
      <c r="F4268" s="1">
        <v>0</v>
      </c>
      <c r="G4268" s="1">
        <v>0</v>
      </c>
      <c r="H4268" s="1" t="s">
        <v>574</v>
      </c>
      <c r="I4268" s="2">
        <v>45999</v>
      </c>
      <c r="J4268" s="1">
        <v>200000</v>
      </c>
      <c r="K4268" s="1">
        <v>0</v>
      </c>
      <c r="L4268" s="1">
        <v>0</v>
      </c>
      <c r="M4268" s="1" t="s">
        <v>507</v>
      </c>
      <c r="N4268" s="1" t="s">
        <v>7275</v>
      </c>
      <c r="O4268" s="2">
        <v>46008</v>
      </c>
      <c r="P4268" s="1">
        <v>7</v>
      </c>
      <c r="Q4268" s="1" t="s">
        <v>6456</v>
      </c>
      <c r="R4268" s="2">
        <v>45980</v>
      </c>
      <c r="S4268" s="2"/>
      <c r="T4268" s="1">
        <v>0</v>
      </c>
    </row>
    <row r="4269" spans="1:20">
      <c r="A4269" s="1" t="s">
        <v>576</v>
      </c>
      <c r="B4269" s="1" t="s">
        <v>499</v>
      </c>
      <c r="C4269" s="1" t="s">
        <v>500</v>
      </c>
      <c r="D4269" s="1" t="s">
        <v>7009</v>
      </c>
      <c r="E4269" s="1">
        <v>0</v>
      </c>
      <c r="F4269" s="1">
        <v>0</v>
      </c>
      <c r="G4269" s="1">
        <v>0</v>
      </c>
      <c r="H4269" s="1" t="s">
        <v>578</v>
      </c>
      <c r="I4269" s="2">
        <v>45999</v>
      </c>
      <c r="J4269" s="1">
        <v>20000</v>
      </c>
      <c r="K4269" s="1">
        <v>0</v>
      </c>
      <c r="L4269" s="1">
        <v>0</v>
      </c>
      <c r="M4269" s="1" t="s">
        <v>507</v>
      </c>
      <c r="N4269" s="1" t="s">
        <v>7276</v>
      </c>
      <c r="O4269" s="2">
        <v>46008</v>
      </c>
      <c r="P4269" s="1">
        <v>6</v>
      </c>
      <c r="Q4269" s="1" t="s">
        <v>6456</v>
      </c>
      <c r="R4269" s="2">
        <v>45980</v>
      </c>
      <c r="S4269" s="2"/>
      <c r="T4269" s="1">
        <v>0</v>
      </c>
    </row>
    <row r="4270" spans="1:20">
      <c r="A4270" s="1" t="s">
        <v>580</v>
      </c>
      <c r="B4270" s="1" t="s">
        <v>499</v>
      </c>
      <c r="C4270" s="1" t="s">
        <v>500</v>
      </c>
      <c r="D4270" s="1" t="s">
        <v>7009</v>
      </c>
      <c r="E4270" s="1">
        <v>0</v>
      </c>
      <c r="F4270" s="1">
        <v>0</v>
      </c>
      <c r="G4270" s="1">
        <v>0</v>
      </c>
      <c r="H4270" s="1" t="s">
        <v>584</v>
      </c>
      <c r="I4270" s="2">
        <v>45999</v>
      </c>
      <c r="J4270" s="1">
        <v>160000</v>
      </c>
      <c r="K4270" s="1">
        <v>0</v>
      </c>
      <c r="L4270" s="1">
        <v>0</v>
      </c>
      <c r="M4270" s="1" t="s">
        <v>507</v>
      </c>
      <c r="N4270" s="1" t="s">
        <v>7011</v>
      </c>
      <c r="O4270" s="2">
        <v>46008</v>
      </c>
      <c r="P4270" s="1">
        <v>7</v>
      </c>
      <c r="Q4270" s="1" t="s">
        <v>6456</v>
      </c>
      <c r="R4270" s="2">
        <v>45980</v>
      </c>
      <c r="S4270" s="2"/>
      <c r="T4270" s="1">
        <v>0</v>
      </c>
    </row>
    <row r="4271" spans="1:20">
      <c r="A4271" s="1" t="s">
        <v>7277</v>
      </c>
      <c r="B4271" s="1" t="s">
        <v>499</v>
      </c>
      <c r="C4271" s="1" t="s">
        <v>500</v>
      </c>
      <c r="D4271" s="1" t="s">
        <v>7009</v>
      </c>
      <c r="E4271" s="1">
        <v>0</v>
      </c>
      <c r="F4271" s="1">
        <v>0</v>
      </c>
      <c r="G4271" s="1">
        <v>0</v>
      </c>
      <c r="H4271" s="1" t="s">
        <v>640</v>
      </c>
      <c r="I4271" s="2">
        <v>45999</v>
      </c>
      <c r="J4271" s="1">
        <v>130000</v>
      </c>
      <c r="K4271" s="1">
        <v>0</v>
      </c>
      <c r="L4271" s="1">
        <v>0</v>
      </c>
      <c r="M4271" s="1" t="s">
        <v>507</v>
      </c>
      <c r="N4271" s="1" t="s">
        <v>7278</v>
      </c>
      <c r="O4271" s="2">
        <v>46008</v>
      </c>
      <c r="P4271" s="1">
        <v>7</v>
      </c>
      <c r="Q4271" s="1" t="s">
        <v>6456</v>
      </c>
      <c r="R4271" s="2">
        <v>45980</v>
      </c>
      <c r="S4271" s="2"/>
      <c r="T4271" s="1">
        <v>0</v>
      </c>
    </row>
    <row r="4272" spans="1:20">
      <c r="A4272" s="1" t="s">
        <v>6122</v>
      </c>
      <c r="B4272" s="1" t="s">
        <v>590</v>
      </c>
      <c r="C4272" s="1" t="s">
        <v>591</v>
      </c>
      <c r="D4272" s="1" t="s">
        <v>6818</v>
      </c>
      <c r="E4272" s="1" t="s">
        <v>6752</v>
      </c>
      <c r="F4272" s="1">
        <v>0</v>
      </c>
      <c r="G4272" s="1">
        <v>0</v>
      </c>
      <c r="H4272" s="1">
        <v>10727044</v>
      </c>
      <c r="I4272" s="2">
        <v>45988</v>
      </c>
      <c r="J4272" s="1">
        <v>500</v>
      </c>
      <c r="K4272" s="1">
        <v>0</v>
      </c>
      <c r="L4272" s="1">
        <v>0</v>
      </c>
      <c r="M4272" s="1" t="s">
        <v>589</v>
      </c>
      <c r="N4272" s="1"/>
      <c r="O4272" s="2">
        <v>45992</v>
      </c>
      <c r="P4272" s="1">
        <v>1</v>
      </c>
      <c r="Q4272" s="1" t="s">
        <v>6430</v>
      </c>
      <c r="R4272" s="2">
        <v>45980</v>
      </c>
      <c r="S4272" s="2"/>
      <c r="T4272" s="1">
        <v>0</v>
      </c>
    </row>
    <row r="4273" spans="1:20">
      <c r="A4273" s="1" t="s">
        <v>587</v>
      </c>
      <c r="B4273" s="1" t="s">
        <v>590</v>
      </c>
      <c r="C4273" s="1" t="s">
        <v>591</v>
      </c>
      <c r="D4273" s="1" t="s">
        <v>6818</v>
      </c>
      <c r="E4273" s="1" t="s">
        <v>6752</v>
      </c>
      <c r="F4273" s="1">
        <v>0</v>
      </c>
      <c r="G4273" s="1">
        <v>0</v>
      </c>
      <c r="H4273" s="1">
        <v>10727044</v>
      </c>
      <c r="I4273" s="2">
        <v>46051</v>
      </c>
      <c r="J4273" s="1">
        <v>500</v>
      </c>
      <c r="K4273" s="1">
        <v>0</v>
      </c>
      <c r="L4273" s="1">
        <v>0</v>
      </c>
      <c r="M4273" s="1" t="s">
        <v>589</v>
      </c>
      <c r="N4273" s="1"/>
      <c r="O4273" s="2">
        <v>46055</v>
      </c>
      <c r="P4273" s="1">
        <v>1</v>
      </c>
      <c r="Q4273" s="1" t="s">
        <v>6430</v>
      </c>
      <c r="R4273" s="2">
        <v>45980</v>
      </c>
      <c r="S4273" s="2"/>
      <c r="T4273" s="1">
        <v>0</v>
      </c>
    </row>
    <row r="4274" spans="1:20">
      <c r="A4274" s="1" t="s">
        <v>7279</v>
      </c>
      <c r="B4274" s="1" t="s">
        <v>603</v>
      </c>
      <c r="C4274" s="1" t="s">
        <v>604</v>
      </c>
      <c r="D4274" s="1" t="s">
        <v>7142</v>
      </c>
      <c r="E4274" s="1">
        <v>0</v>
      </c>
      <c r="F4274" s="1">
        <v>0</v>
      </c>
      <c r="G4274" s="1">
        <v>0</v>
      </c>
      <c r="H4274" s="1" t="s">
        <v>7280</v>
      </c>
      <c r="I4274" s="2">
        <v>45993</v>
      </c>
      <c r="J4274" s="1">
        <v>3000</v>
      </c>
      <c r="K4274" s="1">
        <v>0</v>
      </c>
      <c r="L4274" s="1">
        <v>0</v>
      </c>
      <c r="M4274" s="1" t="s">
        <v>7281</v>
      </c>
      <c r="N4274" s="1"/>
      <c r="O4274" s="2">
        <v>45995</v>
      </c>
      <c r="P4274" s="1">
        <v>2</v>
      </c>
      <c r="Q4274" s="1" t="s">
        <v>6430</v>
      </c>
      <c r="R4274" s="2">
        <v>45980</v>
      </c>
      <c r="S4274" s="2"/>
      <c r="T4274" s="1">
        <v>0</v>
      </c>
    </row>
    <row r="4275" spans="1:20">
      <c r="A4275" s="1" t="s">
        <v>597</v>
      </c>
      <c r="B4275" s="1" t="s">
        <v>603</v>
      </c>
      <c r="C4275" s="1" t="s">
        <v>604</v>
      </c>
      <c r="D4275" s="1" t="s">
        <v>7142</v>
      </c>
      <c r="E4275" s="1">
        <v>0</v>
      </c>
      <c r="F4275" s="1">
        <v>0</v>
      </c>
      <c r="G4275" s="1">
        <v>0</v>
      </c>
      <c r="H4275" s="1" t="s">
        <v>602</v>
      </c>
      <c r="I4275" s="2">
        <v>45993</v>
      </c>
      <c r="J4275" s="1">
        <v>3000</v>
      </c>
      <c r="K4275" s="1">
        <v>0</v>
      </c>
      <c r="L4275" s="1">
        <v>0</v>
      </c>
      <c r="M4275" s="1" t="s">
        <v>600</v>
      </c>
      <c r="N4275" s="1"/>
      <c r="O4275" s="2">
        <v>45995</v>
      </c>
      <c r="P4275" s="1">
        <v>4</v>
      </c>
      <c r="Q4275" s="1" t="s">
        <v>6430</v>
      </c>
      <c r="R4275" s="2">
        <v>45980</v>
      </c>
      <c r="S4275" s="2"/>
      <c r="T4275" s="1">
        <v>0</v>
      </c>
    </row>
    <row r="4276" spans="1:20">
      <c r="A4276" s="1" t="s">
        <v>7282</v>
      </c>
      <c r="B4276" s="1" t="s">
        <v>7283</v>
      </c>
      <c r="C4276" s="1" t="s">
        <v>7284</v>
      </c>
      <c r="D4276" s="1" t="s">
        <v>7213</v>
      </c>
      <c r="E4276" s="1">
        <v>0</v>
      </c>
      <c r="F4276" s="1">
        <v>0</v>
      </c>
      <c r="G4276" s="1">
        <v>0</v>
      </c>
      <c r="H4276" s="1" t="s">
        <v>7285</v>
      </c>
      <c r="I4276" s="2">
        <v>45992</v>
      </c>
      <c r="J4276" s="1">
        <v>1000</v>
      </c>
      <c r="K4276" s="1">
        <v>0</v>
      </c>
      <c r="L4276" s="1">
        <v>0</v>
      </c>
      <c r="M4276" s="1" t="s">
        <v>7286</v>
      </c>
      <c r="N4276" s="1"/>
      <c r="O4276" s="2">
        <v>45994</v>
      </c>
      <c r="P4276" s="1">
        <v>3</v>
      </c>
      <c r="Q4276" s="1" t="s">
        <v>7179</v>
      </c>
      <c r="R4276" s="2">
        <v>45980</v>
      </c>
      <c r="S4276" s="2"/>
      <c r="T4276" s="1">
        <v>0</v>
      </c>
    </row>
    <row r="4277" spans="1:20">
      <c r="A4277" s="1" t="s">
        <v>7287</v>
      </c>
      <c r="B4277" s="1" t="s">
        <v>7288</v>
      </c>
      <c r="C4277" s="1" t="s">
        <v>7289</v>
      </c>
      <c r="D4277" s="1" t="s">
        <v>6797</v>
      </c>
      <c r="E4277" s="1">
        <v>0</v>
      </c>
      <c r="F4277" s="1">
        <v>0</v>
      </c>
      <c r="G4277" s="1">
        <v>0</v>
      </c>
      <c r="H4277" s="1" t="s">
        <v>7290</v>
      </c>
      <c r="I4277" s="2">
        <v>72937</v>
      </c>
      <c r="J4277" s="1">
        <v>30000</v>
      </c>
      <c r="K4277" s="1">
        <v>0</v>
      </c>
      <c r="L4277" s="1">
        <v>0</v>
      </c>
      <c r="M4277" s="1" t="s">
        <v>7291</v>
      </c>
      <c r="N4277" s="1" t="s">
        <v>10104</v>
      </c>
      <c r="O4277" s="2">
        <v>72937</v>
      </c>
      <c r="P4277" s="1">
        <v>1</v>
      </c>
      <c r="Q4277" s="1" t="s">
        <v>6436</v>
      </c>
      <c r="R4277" s="2">
        <v>45980</v>
      </c>
      <c r="S4277" s="2"/>
      <c r="T4277" s="1">
        <v>0</v>
      </c>
    </row>
    <row r="4278" spans="1:20">
      <c r="A4278" s="1" t="s">
        <v>606</v>
      </c>
      <c r="B4278" s="1" t="s">
        <v>387</v>
      </c>
      <c r="C4278" s="1" t="s">
        <v>388</v>
      </c>
      <c r="D4278" s="1" t="s">
        <v>7201</v>
      </c>
      <c r="E4278" s="1">
        <v>0</v>
      </c>
      <c r="F4278" s="1">
        <v>0</v>
      </c>
      <c r="G4278" s="1">
        <v>0</v>
      </c>
      <c r="H4278" s="1" t="s">
        <v>611</v>
      </c>
      <c r="I4278" s="2">
        <v>45999</v>
      </c>
      <c r="J4278" s="1">
        <v>10000</v>
      </c>
      <c r="K4278" s="1">
        <v>0</v>
      </c>
      <c r="L4278" s="1">
        <v>0</v>
      </c>
      <c r="M4278" s="1" t="s">
        <v>609</v>
      </c>
      <c r="N4278" s="1" t="s">
        <v>7293</v>
      </c>
      <c r="O4278" s="2">
        <v>46006</v>
      </c>
      <c r="P4278" s="1">
        <v>2</v>
      </c>
      <c r="Q4278" s="1" t="s">
        <v>6456</v>
      </c>
      <c r="R4278" s="2">
        <v>45980</v>
      </c>
      <c r="S4278" s="2">
        <v>45987</v>
      </c>
      <c r="T4278" s="1">
        <v>10000</v>
      </c>
    </row>
    <row r="4279" spans="1:20">
      <c r="A4279" s="1" t="s">
        <v>613</v>
      </c>
      <c r="B4279" s="1" t="s">
        <v>499</v>
      </c>
      <c r="C4279" s="1" t="s">
        <v>500</v>
      </c>
      <c r="D4279" s="1" t="s">
        <v>6721</v>
      </c>
      <c r="E4279" s="1">
        <v>0</v>
      </c>
      <c r="F4279" s="1">
        <v>0</v>
      </c>
      <c r="G4279" s="1">
        <v>0</v>
      </c>
      <c r="H4279" s="1" t="s">
        <v>616</v>
      </c>
      <c r="I4279" s="2">
        <v>45999</v>
      </c>
      <c r="J4279" s="1">
        <v>200000</v>
      </c>
      <c r="K4279" s="1">
        <v>0</v>
      </c>
      <c r="L4279" s="1">
        <v>0</v>
      </c>
      <c r="M4279" s="1" t="s">
        <v>544</v>
      </c>
      <c r="N4279" s="1" t="s">
        <v>6877</v>
      </c>
      <c r="O4279" s="2">
        <v>46008</v>
      </c>
      <c r="P4279" s="1">
        <v>5</v>
      </c>
      <c r="Q4279" s="1" t="s">
        <v>6456</v>
      </c>
      <c r="R4279" s="2">
        <v>45980</v>
      </c>
      <c r="S4279" s="2">
        <v>45981</v>
      </c>
      <c r="T4279" s="1">
        <v>450390</v>
      </c>
    </row>
    <row r="4280" spans="1:20">
      <c r="A4280" s="1" t="s">
        <v>7294</v>
      </c>
      <c r="B4280" s="1" t="s">
        <v>499</v>
      </c>
      <c r="C4280" s="1" t="s">
        <v>500</v>
      </c>
      <c r="D4280" s="1" t="s">
        <v>6721</v>
      </c>
      <c r="E4280" s="1">
        <v>0</v>
      </c>
      <c r="F4280" s="1">
        <v>0</v>
      </c>
      <c r="G4280" s="1">
        <v>0</v>
      </c>
      <c r="H4280" s="1" t="s">
        <v>1766</v>
      </c>
      <c r="I4280" s="2">
        <v>45999</v>
      </c>
      <c r="J4280" s="1">
        <v>100000</v>
      </c>
      <c r="K4280" s="1">
        <v>0</v>
      </c>
      <c r="L4280" s="1">
        <v>0</v>
      </c>
      <c r="M4280" s="1" t="s">
        <v>494</v>
      </c>
      <c r="N4280" s="1" t="s">
        <v>6877</v>
      </c>
      <c r="O4280" s="2">
        <v>46008</v>
      </c>
      <c r="P4280" s="1">
        <v>5</v>
      </c>
      <c r="Q4280" s="1" t="s">
        <v>6456</v>
      </c>
      <c r="R4280" s="2">
        <v>45980</v>
      </c>
      <c r="S4280" s="2"/>
      <c r="T4280" s="1">
        <v>0</v>
      </c>
    </row>
    <row r="4281" spans="1:20">
      <c r="A4281" s="1" t="s">
        <v>618</v>
      </c>
      <c r="B4281" s="1" t="s">
        <v>499</v>
      </c>
      <c r="C4281" s="1" t="s">
        <v>500</v>
      </c>
      <c r="D4281" s="1" t="s">
        <v>6721</v>
      </c>
      <c r="E4281" s="1">
        <v>0</v>
      </c>
      <c r="F4281" s="1">
        <v>0</v>
      </c>
      <c r="G4281" s="1">
        <v>0</v>
      </c>
      <c r="H4281" s="1" t="s">
        <v>546</v>
      </c>
      <c r="I4281" s="2">
        <v>45999</v>
      </c>
      <c r="J4281" s="1">
        <v>120000</v>
      </c>
      <c r="K4281" s="1">
        <v>0</v>
      </c>
      <c r="L4281" s="1">
        <v>0</v>
      </c>
      <c r="M4281" s="1" t="s">
        <v>544</v>
      </c>
      <c r="N4281" s="1" t="s">
        <v>6877</v>
      </c>
      <c r="O4281" s="2">
        <v>46008</v>
      </c>
      <c r="P4281" s="1">
        <v>2</v>
      </c>
      <c r="Q4281" s="1" t="s">
        <v>6456</v>
      </c>
      <c r="R4281" s="2">
        <v>45980</v>
      </c>
      <c r="S4281" s="2">
        <v>45981</v>
      </c>
      <c r="T4281" s="1">
        <v>290040</v>
      </c>
    </row>
    <row r="4282" spans="1:20">
      <c r="A4282" s="1" t="s">
        <v>622</v>
      </c>
      <c r="B4282" s="1" t="s">
        <v>499</v>
      </c>
      <c r="C4282" s="1" t="s">
        <v>500</v>
      </c>
      <c r="D4282" s="1" t="s">
        <v>6721</v>
      </c>
      <c r="E4282" s="1">
        <v>0</v>
      </c>
      <c r="F4282" s="1">
        <v>0</v>
      </c>
      <c r="G4282" s="1">
        <v>0</v>
      </c>
      <c r="H4282" s="1" t="s">
        <v>539</v>
      </c>
      <c r="I4282" s="2">
        <v>46006</v>
      </c>
      <c r="J4282" s="1">
        <v>800000</v>
      </c>
      <c r="K4282" s="1">
        <v>0</v>
      </c>
      <c r="L4282" s="1">
        <v>0</v>
      </c>
      <c r="M4282" s="1" t="s">
        <v>494</v>
      </c>
      <c r="N4282" s="1" t="s">
        <v>6877</v>
      </c>
      <c r="O4282" s="2">
        <v>46015</v>
      </c>
      <c r="P4282" s="1">
        <v>5</v>
      </c>
      <c r="Q4282" s="1" t="s">
        <v>6456</v>
      </c>
      <c r="R4282" s="2">
        <v>45980</v>
      </c>
      <c r="S4282" s="2"/>
      <c r="T4282" s="1">
        <v>0</v>
      </c>
    </row>
    <row r="4283" spans="1:20">
      <c r="A4283" s="1" t="s">
        <v>627</v>
      </c>
      <c r="B4283" s="1" t="s">
        <v>499</v>
      </c>
      <c r="C4283" s="1" t="s">
        <v>500</v>
      </c>
      <c r="D4283" s="1" t="s">
        <v>7295</v>
      </c>
      <c r="E4283" s="1">
        <v>0</v>
      </c>
      <c r="F4283" s="1">
        <v>0</v>
      </c>
      <c r="G4283" s="1">
        <v>0</v>
      </c>
      <c r="H4283" s="1" t="s">
        <v>634</v>
      </c>
      <c r="I4283" s="2">
        <v>46006</v>
      </c>
      <c r="J4283" s="1">
        <v>200000</v>
      </c>
      <c r="K4283" s="1">
        <v>0</v>
      </c>
      <c r="L4283" s="1">
        <v>0</v>
      </c>
      <c r="M4283" s="1" t="s">
        <v>630</v>
      </c>
      <c r="N4283" s="1" t="s">
        <v>6877</v>
      </c>
      <c r="O4283" s="2">
        <v>46015</v>
      </c>
      <c r="P4283" s="1">
        <v>1</v>
      </c>
      <c r="Q4283" s="1" t="s">
        <v>6456</v>
      </c>
      <c r="R4283" s="2">
        <v>45980</v>
      </c>
      <c r="S4283" s="2"/>
      <c r="T4283" s="1">
        <v>0</v>
      </c>
    </row>
    <row r="4284" spans="1:20">
      <c r="A4284" s="1" t="s">
        <v>6171</v>
      </c>
      <c r="B4284" s="1" t="s">
        <v>2710</v>
      </c>
      <c r="C4284" s="1" t="s">
        <v>2711</v>
      </c>
      <c r="D4284" s="1" t="s">
        <v>6542</v>
      </c>
      <c r="E4284" s="1">
        <v>0</v>
      </c>
      <c r="F4284" s="1">
        <v>0</v>
      </c>
      <c r="G4284" s="1">
        <v>0</v>
      </c>
      <c r="H4284" s="1" t="s">
        <v>6173</v>
      </c>
      <c r="I4284" s="2">
        <v>45987</v>
      </c>
      <c r="J4284" s="1">
        <v>1000</v>
      </c>
      <c r="K4284" s="1">
        <v>1000</v>
      </c>
      <c r="L4284" s="1">
        <v>0</v>
      </c>
      <c r="M4284" s="1" t="s">
        <v>10196</v>
      </c>
      <c r="N4284" s="1"/>
      <c r="O4284" s="2">
        <v>45989</v>
      </c>
      <c r="P4284" s="1">
        <v>1</v>
      </c>
      <c r="Q4284" s="1" t="s">
        <v>6990</v>
      </c>
      <c r="R4284" s="2">
        <v>45980</v>
      </c>
      <c r="S4284" s="2">
        <v>45985</v>
      </c>
      <c r="T4284" s="1">
        <v>1000</v>
      </c>
    </row>
    <row r="4285" spans="1:20">
      <c r="A4285" s="1" t="s">
        <v>6186</v>
      </c>
      <c r="B4285" s="1" t="s">
        <v>2710</v>
      </c>
      <c r="C4285" s="1" t="s">
        <v>2711</v>
      </c>
      <c r="D4285" s="1" t="s">
        <v>7778</v>
      </c>
      <c r="E4285" s="1" t="s">
        <v>7131</v>
      </c>
      <c r="F4285" s="1">
        <v>0</v>
      </c>
      <c r="G4285" s="1">
        <v>0</v>
      </c>
      <c r="H4285" s="1" t="s">
        <v>6190</v>
      </c>
      <c r="I4285" s="2">
        <v>45987</v>
      </c>
      <c r="J4285" s="1">
        <v>5000</v>
      </c>
      <c r="K4285" s="1">
        <v>5000</v>
      </c>
      <c r="L4285" s="1">
        <v>0</v>
      </c>
      <c r="M4285" s="1" t="s">
        <v>7895</v>
      </c>
      <c r="N4285" s="1"/>
      <c r="O4285" s="2">
        <v>45989</v>
      </c>
      <c r="P4285" s="1">
        <v>1</v>
      </c>
      <c r="Q4285" s="1" t="s">
        <v>6990</v>
      </c>
      <c r="R4285" s="2">
        <v>45980</v>
      </c>
      <c r="S4285" s="2">
        <v>45982</v>
      </c>
      <c r="T4285" s="1">
        <v>5000</v>
      </c>
    </row>
    <row r="4286" spans="1:20">
      <c r="A4286" s="1" t="s">
        <v>6192</v>
      </c>
      <c r="B4286" s="1" t="s">
        <v>2710</v>
      </c>
      <c r="C4286" s="1" t="s">
        <v>2711</v>
      </c>
      <c r="D4286" s="1" t="s">
        <v>7236</v>
      </c>
      <c r="E4286" s="1">
        <v>0</v>
      </c>
      <c r="F4286" s="1">
        <v>0</v>
      </c>
      <c r="G4286" s="1">
        <v>0</v>
      </c>
      <c r="H4286" s="1" t="s">
        <v>6196</v>
      </c>
      <c r="I4286" s="2">
        <v>45987</v>
      </c>
      <c r="J4286" s="1">
        <v>5000</v>
      </c>
      <c r="K4286" s="1">
        <v>5000</v>
      </c>
      <c r="L4286" s="1">
        <v>0</v>
      </c>
      <c r="M4286" s="1" t="s">
        <v>7897</v>
      </c>
      <c r="N4286" s="1" t="s">
        <v>10197</v>
      </c>
      <c r="O4286" s="2">
        <v>45989</v>
      </c>
      <c r="P4286" s="1">
        <v>1</v>
      </c>
      <c r="Q4286" s="1" t="s">
        <v>6990</v>
      </c>
      <c r="R4286" s="2">
        <v>45980</v>
      </c>
      <c r="S4286" s="2">
        <v>45986</v>
      </c>
      <c r="T4286" s="1">
        <v>5000</v>
      </c>
    </row>
    <row r="4287" spans="1:20">
      <c r="A4287" s="1" t="s">
        <v>7296</v>
      </c>
      <c r="B4287" s="1" t="s">
        <v>499</v>
      </c>
      <c r="C4287" s="1" t="s">
        <v>500</v>
      </c>
      <c r="D4287" s="1" t="s">
        <v>6721</v>
      </c>
      <c r="E4287" s="1">
        <v>0</v>
      </c>
      <c r="F4287" s="1">
        <v>0</v>
      </c>
      <c r="G4287" s="1">
        <v>0</v>
      </c>
      <c r="H4287" s="1" t="s">
        <v>2847</v>
      </c>
      <c r="I4287" s="2">
        <v>46013</v>
      </c>
      <c r="J4287" s="1">
        <v>200000</v>
      </c>
      <c r="K4287" s="1">
        <v>0</v>
      </c>
      <c r="L4287" s="1">
        <v>0</v>
      </c>
      <c r="M4287" s="1" t="s">
        <v>6907</v>
      </c>
      <c r="N4287" s="1" t="s">
        <v>6877</v>
      </c>
      <c r="O4287" s="2">
        <v>46022</v>
      </c>
      <c r="P4287" s="1">
        <v>2</v>
      </c>
      <c r="Q4287" s="1" t="s">
        <v>6456</v>
      </c>
      <c r="R4287" s="2">
        <v>45980</v>
      </c>
      <c r="S4287" s="2"/>
      <c r="T4287" s="1">
        <v>0</v>
      </c>
    </row>
    <row r="4288" spans="1:20">
      <c r="A4288" s="1" t="s">
        <v>7297</v>
      </c>
      <c r="B4288" s="1" t="s">
        <v>499</v>
      </c>
      <c r="C4288" s="1" t="s">
        <v>500</v>
      </c>
      <c r="D4288" s="1" t="s">
        <v>6721</v>
      </c>
      <c r="E4288" s="1">
        <v>0</v>
      </c>
      <c r="F4288" s="1">
        <v>0</v>
      </c>
      <c r="G4288" s="1">
        <v>0</v>
      </c>
      <c r="H4288" s="1" t="s">
        <v>1772</v>
      </c>
      <c r="I4288" s="2">
        <v>46013</v>
      </c>
      <c r="J4288" s="1">
        <v>100000</v>
      </c>
      <c r="K4288" s="1">
        <v>0</v>
      </c>
      <c r="L4288" s="1">
        <v>0</v>
      </c>
      <c r="M4288" s="1" t="s">
        <v>514</v>
      </c>
      <c r="N4288" s="1" t="s">
        <v>6877</v>
      </c>
      <c r="O4288" s="2">
        <v>46022</v>
      </c>
      <c r="P4288" s="1">
        <v>2</v>
      </c>
      <c r="Q4288" s="1" t="s">
        <v>6456</v>
      </c>
      <c r="R4288" s="2">
        <v>45980</v>
      </c>
      <c r="S4288" s="2"/>
      <c r="T4288" s="1">
        <v>0</v>
      </c>
    </row>
    <row r="4289" spans="1:20">
      <c r="A4289" s="1" t="s">
        <v>7298</v>
      </c>
      <c r="B4289" s="1" t="s">
        <v>499</v>
      </c>
      <c r="C4289" s="1" t="s">
        <v>500</v>
      </c>
      <c r="D4289" s="1" t="s">
        <v>7009</v>
      </c>
      <c r="E4289" s="1">
        <v>0</v>
      </c>
      <c r="F4289" s="1">
        <v>0</v>
      </c>
      <c r="G4289" s="1">
        <v>0</v>
      </c>
      <c r="H4289" s="1" t="s">
        <v>4941</v>
      </c>
      <c r="I4289" s="2">
        <v>46013</v>
      </c>
      <c r="J4289" s="1">
        <v>200000</v>
      </c>
      <c r="K4289" s="1">
        <v>0</v>
      </c>
      <c r="L4289" s="1">
        <v>0</v>
      </c>
      <c r="M4289" s="1" t="s">
        <v>7267</v>
      </c>
      <c r="N4289" s="1" t="s">
        <v>7268</v>
      </c>
      <c r="O4289" s="2">
        <v>46020</v>
      </c>
      <c r="P4289" s="1">
        <v>6</v>
      </c>
      <c r="Q4289" s="1" t="s">
        <v>6456</v>
      </c>
      <c r="R4289" s="2">
        <v>45980</v>
      </c>
      <c r="S4289" s="2"/>
      <c r="T4289" s="1">
        <v>0</v>
      </c>
    </row>
    <row r="4290" spans="1:20">
      <c r="A4290" s="1" t="s">
        <v>7299</v>
      </c>
      <c r="B4290" s="1" t="s">
        <v>499</v>
      </c>
      <c r="C4290" s="1" t="s">
        <v>500</v>
      </c>
      <c r="D4290" s="1" t="s">
        <v>7009</v>
      </c>
      <c r="E4290" s="1">
        <v>0</v>
      </c>
      <c r="F4290" s="1">
        <v>0</v>
      </c>
      <c r="G4290" s="1">
        <v>0</v>
      </c>
      <c r="H4290" s="1" t="s">
        <v>2310</v>
      </c>
      <c r="I4290" s="2">
        <v>46013</v>
      </c>
      <c r="J4290" s="1">
        <v>100000</v>
      </c>
      <c r="K4290" s="1">
        <v>0</v>
      </c>
      <c r="L4290" s="1">
        <v>0</v>
      </c>
      <c r="M4290" s="1" t="s">
        <v>507</v>
      </c>
      <c r="N4290" s="1" t="s">
        <v>7011</v>
      </c>
      <c r="O4290" s="2">
        <v>46020</v>
      </c>
      <c r="P4290" s="1">
        <v>7</v>
      </c>
      <c r="Q4290" s="1" t="s">
        <v>6456</v>
      </c>
      <c r="R4290" s="2">
        <v>45980</v>
      </c>
      <c r="S4290" s="2"/>
      <c r="T4290" s="1">
        <v>0</v>
      </c>
    </row>
    <row r="4291" spans="1:20">
      <c r="A4291" s="1" t="s">
        <v>7300</v>
      </c>
      <c r="B4291" s="1" t="s">
        <v>499</v>
      </c>
      <c r="C4291" s="1" t="s">
        <v>500</v>
      </c>
      <c r="D4291" s="1" t="s">
        <v>7009</v>
      </c>
      <c r="E4291" s="1">
        <v>0</v>
      </c>
      <c r="F4291" s="1">
        <v>0</v>
      </c>
      <c r="G4291" s="1">
        <v>0</v>
      </c>
      <c r="H4291" s="1" t="s">
        <v>2857</v>
      </c>
      <c r="I4291" s="2">
        <v>46013</v>
      </c>
      <c r="J4291" s="1">
        <v>200000</v>
      </c>
      <c r="K4291" s="1">
        <v>0</v>
      </c>
      <c r="L4291" s="1">
        <v>0</v>
      </c>
      <c r="M4291" s="1" t="s">
        <v>7267</v>
      </c>
      <c r="N4291" s="1" t="s">
        <v>7011</v>
      </c>
      <c r="O4291" s="2">
        <v>46020</v>
      </c>
      <c r="P4291" s="1">
        <v>6</v>
      </c>
      <c r="Q4291" s="1" t="s">
        <v>6456</v>
      </c>
      <c r="R4291" s="2">
        <v>45980</v>
      </c>
      <c r="S4291" s="2"/>
      <c r="T4291" s="1">
        <v>0</v>
      </c>
    </row>
    <row r="4292" spans="1:20">
      <c r="A4292" s="1" t="s">
        <v>636</v>
      </c>
      <c r="B4292" s="1" t="s">
        <v>499</v>
      </c>
      <c r="C4292" s="1" t="s">
        <v>500</v>
      </c>
      <c r="D4292" s="1" t="s">
        <v>7009</v>
      </c>
      <c r="E4292" s="1">
        <v>0</v>
      </c>
      <c r="F4292" s="1">
        <v>0</v>
      </c>
      <c r="G4292" s="1">
        <v>0</v>
      </c>
      <c r="H4292" s="1" t="s">
        <v>640</v>
      </c>
      <c r="I4292" s="2">
        <v>46013</v>
      </c>
      <c r="J4292" s="1">
        <v>100000</v>
      </c>
      <c r="K4292" s="1">
        <v>0</v>
      </c>
      <c r="L4292" s="1">
        <v>0</v>
      </c>
      <c r="M4292" s="1" t="s">
        <v>507</v>
      </c>
      <c r="N4292" s="1" t="s">
        <v>7278</v>
      </c>
      <c r="O4292" s="2">
        <v>46020</v>
      </c>
      <c r="P4292" s="1">
        <v>7</v>
      </c>
      <c r="Q4292" s="1" t="s">
        <v>6456</v>
      </c>
      <c r="R4292" s="2">
        <v>45980</v>
      </c>
      <c r="S4292" s="2"/>
      <c r="T4292" s="1">
        <v>0</v>
      </c>
    </row>
    <row r="4293" spans="1:20">
      <c r="A4293" s="1" t="s">
        <v>642</v>
      </c>
      <c r="B4293" s="1" t="s">
        <v>489</v>
      </c>
      <c r="C4293" s="1" t="s">
        <v>490</v>
      </c>
      <c r="D4293" s="1" t="s">
        <v>7221</v>
      </c>
      <c r="E4293" s="1" t="s">
        <v>7222</v>
      </c>
      <c r="F4293" s="1">
        <v>0</v>
      </c>
      <c r="G4293" s="1">
        <v>0</v>
      </c>
      <c r="H4293" s="1" t="s">
        <v>488</v>
      </c>
      <c r="I4293" s="2">
        <v>46019</v>
      </c>
      <c r="J4293" s="1">
        <v>20000</v>
      </c>
      <c r="K4293" s="1">
        <v>0</v>
      </c>
      <c r="L4293" s="1">
        <v>0</v>
      </c>
      <c r="M4293" s="1" t="s">
        <v>486</v>
      </c>
      <c r="N4293" s="1"/>
      <c r="O4293" s="2">
        <v>46027</v>
      </c>
      <c r="P4293" s="1">
        <v>2</v>
      </c>
      <c r="Q4293" s="1" t="s">
        <v>6436</v>
      </c>
      <c r="R4293" s="2">
        <v>45980</v>
      </c>
      <c r="S4293" s="2"/>
      <c r="T4293" s="1">
        <v>0</v>
      </c>
    </row>
    <row r="4294" spans="1:20">
      <c r="A4294" s="1" t="s">
        <v>6201</v>
      </c>
      <c r="B4294" s="1" t="s">
        <v>653</v>
      </c>
      <c r="C4294" s="1" t="s">
        <v>654</v>
      </c>
      <c r="D4294" s="1" t="s">
        <v>6451</v>
      </c>
      <c r="E4294" s="1">
        <v>0</v>
      </c>
      <c r="F4294" s="1">
        <v>0</v>
      </c>
      <c r="G4294" s="1">
        <v>0</v>
      </c>
      <c r="H4294" s="1" t="s">
        <v>4769</v>
      </c>
      <c r="I4294" s="2">
        <v>45986</v>
      </c>
      <c r="J4294" s="1">
        <v>36750</v>
      </c>
      <c r="K4294" s="1">
        <v>36750</v>
      </c>
      <c r="L4294" s="1">
        <v>0</v>
      </c>
      <c r="M4294" s="1"/>
      <c r="N4294" s="1"/>
      <c r="O4294" s="2">
        <v>45993</v>
      </c>
      <c r="P4294" s="1">
        <v>2</v>
      </c>
      <c r="Q4294" s="1" t="s">
        <v>6436</v>
      </c>
      <c r="R4294" s="2">
        <v>45981</v>
      </c>
      <c r="S4294" s="2">
        <v>45985</v>
      </c>
      <c r="T4294" s="1">
        <v>115506</v>
      </c>
    </row>
    <row r="4295" spans="1:20">
      <c r="A4295" s="1" t="s">
        <v>6201</v>
      </c>
      <c r="B4295" s="1" t="s">
        <v>653</v>
      </c>
      <c r="C4295" s="1" t="s">
        <v>654</v>
      </c>
      <c r="D4295" s="1" t="s">
        <v>6451</v>
      </c>
      <c r="E4295" s="1">
        <v>0</v>
      </c>
      <c r="F4295" s="1">
        <v>0</v>
      </c>
      <c r="G4295" s="1">
        <v>0</v>
      </c>
      <c r="H4295" s="1" t="s">
        <v>4769</v>
      </c>
      <c r="I4295" s="2">
        <v>45986</v>
      </c>
      <c r="J4295" s="1">
        <v>42000</v>
      </c>
      <c r="K4295" s="1">
        <v>42000</v>
      </c>
      <c r="L4295" s="1">
        <v>0</v>
      </c>
      <c r="M4295" s="1"/>
      <c r="N4295" s="1"/>
      <c r="O4295" s="2">
        <v>45993</v>
      </c>
      <c r="P4295" s="1">
        <v>2</v>
      </c>
      <c r="Q4295" s="1" t="s">
        <v>6436</v>
      </c>
      <c r="R4295" s="2">
        <v>45981</v>
      </c>
      <c r="S4295" s="2">
        <v>45985</v>
      </c>
      <c r="T4295" s="1">
        <v>42000</v>
      </c>
    </row>
    <row r="4296" spans="1:20">
      <c r="A4296" s="1" t="s">
        <v>646</v>
      </c>
      <c r="B4296" s="1" t="s">
        <v>653</v>
      </c>
      <c r="C4296" s="1" t="s">
        <v>654</v>
      </c>
      <c r="D4296" s="1" t="s">
        <v>6451</v>
      </c>
      <c r="E4296" s="1">
        <v>0</v>
      </c>
      <c r="F4296" s="1">
        <v>0</v>
      </c>
      <c r="G4296" s="1">
        <v>0</v>
      </c>
      <c r="H4296" s="1" t="s">
        <v>652</v>
      </c>
      <c r="I4296" s="2">
        <v>45986</v>
      </c>
      <c r="J4296" s="1">
        <v>47250</v>
      </c>
      <c r="K4296" s="1">
        <v>0</v>
      </c>
      <c r="L4296" s="1">
        <v>0</v>
      </c>
      <c r="M4296" s="1"/>
      <c r="N4296" s="1"/>
      <c r="O4296" s="2">
        <v>45993</v>
      </c>
      <c r="P4296" s="1">
        <v>2</v>
      </c>
      <c r="Q4296" s="1" t="s">
        <v>6436</v>
      </c>
      <c r="R4296" s="2">
        <v>45981</v>
      </c>
      <c r="S4296" s="2"/>
      <c r="T4296" s="1">
        <v>0</v>
      </c>
    </row>
    <row r="4297" spans="1:20">
      <c r="A4297" s="1" t="s">
        <v>646</v>
      </c>
      <c r="B4297" s="1" t="s">
        <v>653</v>
      </c>
      <c r="C4297" s="1" t="s">
        <v>654</v>
      </c>
      <c r="D4297" s="1" t="s">
        <v>6451</v>
      </c>
      <c r="E4297" s="1">
        <v>0</v>
      </c>
      <c r="F4297" s="1">
        <v>0</v>
      </c>
      <c r="G4297" s="1">
        <v>0</v>
      </c>
      <c r="H4297" s="1" t="s">
        <v>652</v>
      </c>
      <c r="I4297" s="2">
        <v>45986</v>
      </c>
      <c r="J4297" s="1">
        <v>115500</v>
      </c>
      <c r="K4297" s="1">
        <v>0</v>
      </c>
      <c r="L4297" s="1">
        <v>0</v>
      </c>
      <c r="M4297" s="1"/>
      <c r="N4297" s="1"/>
      <c r="O4297" s="2">
        <v>45993</v>
      </c>
      <c r="P4297" s="1">
        <v>2</v>
      </c>
      <c r="Q4297" s="1" t="s">
        <v>6436</v>
      </c>
      <c r="R4297" s="2">
        <v>45981</v>
      </c>
      <c r="S4297" s="2"/>
      <c r="T4297" s="1">
        <v>0</v>
      </c>
    </row>
    <row r="4298" spans="1:20">
      <c r="A4298" s="1" t="s">
        <v>6204</v>
      </c>
      <c r="B4298" s="1" t="s">
        <v>653</v>
      </c>
      <c r="C4298" s="1" t="s">
        <v>654</v>
      </c>
      <c r="D4298" s="1" t="s">
        <v>6451</v>
      </c>
      <c r="E4298" s="1">
        <v>0</v>
      </c>
      <c r="F4298" s="1">
        <v>0</v>
      </c>
      <c r="G4298" s="1">
        <v>0</v>
      </c>
      <c r="H4298" s="1" t="s">
        <v>4764</v>
      </c>
      <c r="I4298" s="2">
        <v>45986</v>
      </c>
      <c r="J4298" s="1">
        <v>173250</v>
      </c>
      <c r="K4298" s="1">
        <v>0</v>
      </c>
      <c r="L4298" s="1">
        <v>0</v>
      </c>
      <c r="M4298" s="1"/>
      <c r="N4298" s="1"/>
      <c r="O4298" s="2">
        <v>45993</v>
      </c>
      <c r="P4298" s="1">
        <v>2</v>
      </c>
      <c r="Q4298" s="1" t="s">
        <v>6436</v>
      </c>
      <c r="R4298" s="2">
        <v>45981</v>
      </c>
      <c r="S4298" s="2">
        <v>45986</v>
      </c>
      <c r="T4298" s="1">
        <v>629754</v>
      </c>
    </row>
    <row r="4299" spans="1:20">
      <c r="A4299" s="1" t="s">
        <v>6204</v>
      </c>
      <c r="B4299" s="1" t="s">
        <v>653</v>
      </c>
      <c r="C4299" s="1" t="s">
        <v>654</v>
      </c>
      <c r="D4299" s="1" t="s">
        <v>6451</v>
      </c>
      <c r="E4299" s="1">
        <v>0</v>
      </c>
      <c r="F4299" s="1">
        <v>0</v>
      </c>
      <c r="G4299" s="1">
        <v>0</v>
      </c>
      <c r="H4299" s="1" t="s">
        <v>4764</v>
      </c>
      <c r="I4299" s="2">
        <v>45986</v>
      </c>
      <c r="J4299" s="1">
        <v>278250</v>
      </c>
      <c r="K4299" s="1">
        <v>0</v>
      </c>
      <c r="L4299" s="1">
        <v>0</v>
      </c>
      <c r="M4299" s="1"/>
      <c r="N4299" s="1"/>
      <c r="O4299" s="2">
        <v>45993</v>
      </c>
      <c r="P4299" s="1">
        <v>2</v>
      </c>
      <c r="Q4299" s="1" t="s">
        <v>6436</v>
      </c>
      <c r="R4299" s="2">
        <v>45981</v>
      </c>
      <c r="S4299" s="2">
        <v>45986</v>
      </c>
      <c r="T4299" s="1">
        <v>278250</v>
      </c>
    </row>
    <row r="4300" spans="1:20">
      <c r="A4300" s="1" t="s">
        <v>10201</v>
      </c>
      <c r="B4300" s="1" t="s">
        <v>10202</v>
      </c>
      <c r="C4300" s="1" t="s">
        <v>10203</v>
      </c>
      <c r="D4300" s="1">
        <v>0</v>
      </c>
      <c r="E4300" s="1">
        <v>0</v>
      </c>
      <c r="F4300" s="1">
        <v>0</v>
      </c>
      <c r="G4300" s="1">
        <v>0</v>
      </c>
      <c r="H4300" s="1" t="s">
        <v>10204</v>
      </c>
      <c r="I4300" s="2">
        <v>45981</v>
      </c>
      <c r="J4300" s="1">
        <v>1</v>
      </c>
      <c r="K4300" s="1">
        <v>0</v>
      </c>
      <c r="L4300" s="1">
        <v>0</v>
      </c>
      <c r="M4300" s="1"/>
      <c r="N4300" s="1"/>
      <c r="O4300" s="2">
        <v>45981</v>
      </c>
      <c r="P4300" s="1">
        <v>0</v>
      </c>
      <c r="Q4300" s="1" t="s">
        <v>6436</v>
      </c>
      <c r="R4300" s="2">
        <v>45981</v>
      </c>
      <c r="S4300" s="2"/>
      <c r="T4300" s="1">
        <v>0</v>
      </c>
    </row>
    <row r="4301" spans="1:20">
      <c r="A4301" s="1" t="s">
        <v>656</v>
      </c>
      <c r="B4301" s="1" t="s">
        <v>499</v>
      </c>
      <c r="C4301" s="1" t="s">
        <v>500</v>
      </c>
      <c r="D4301" s="1" t="s">
        <v>6721</v>
      </c>
      <c r="E4301" s="1">
        <v>0</v>
      </c>
      <c r="F4301" s="1">
        <v>0</v>
      </c>
      <c r="G4301" s="1">
        <v>0</v>
      </c>
      <c r="H4301" s="1" t="s">
        <v>659</v>
      </c>
      <c r="I4301" s="2">
        <v>46006</v>
      </c>
      <c r="J4301" s="1">
        <v>300000</v>
      </c>
      <c r="K4301" s="1">
        <v>0</v>
      </c>
      <c r="L4301" s="1">
        <v>0</v>
      </c>
      <c r="M4301" s="1" t="s">
        <v>514</v>
      </c>
      <c r="N4301" s="1" t="s">
        <v>7301</v>
      </c>
      <c r="O4301" s="2">
        <v>46015</v>
      </c>
      <c r="P4301" s="1">
        <v>2</v>
      </c>
      <c r="Q4301" s="1" t="s">
        <v>6456</v>
      </c>
      <c r="R4301" s="2">
        <v>45980</v>
      </c>
      <c r="S4301" s="2"/>
      <c r="T4301" s="1">
        <v>0</v>
      </c>
    </row>
    <row r="4302" spans="1:20">
      <c r="A4302" s="1" t="s">
        <v>7302</v>
      </c>
      <c r="B4302" s="1" t="s">
        <v>7303</v>
      </c>
      <c r="C4302" s="1" t="s">
        <v>388</v>
      </c>
      <c r="D4302" s="1" t="s">
        <v>6735</v>
      </c>
      <c r="E4302" s="1">
        <v>0</v>
      </c>
      <c r="F4302" s="1">
        <v>0</v>
      </c>
      <c r="G4302" s="1">
        <v>0</v>
      </c>
      <c r="H4302" s="1" t="s">
        <v>7304</v>
      </c>
      <c r="I4302" s="2">
        <v>46055</v>
      </c>
      <c r="J4302" s="1">
        <v>5000</v>
      </c>
      <c r="K4302" s="1">
        <v>0</v>
      </c>
      <c r="L4302" s="1">
        <v>0</v>
      </c>
      <c r="M4302" s="1" t="s">
        <v>7305</v>
      </c>
      <c r="N4302" s="1" t="s">
        <v>7293</v>
      </c>
      <c r="O4302" s="2">
        <v>46064</v>
      </c>
      <c r="P4302" s="1">
        <v>2</v>
      </c>
      <c r="Q4302" s="1" t="s">
        <v>6456</v>
      </c>
      <c r="R4302" s="2">
        <v>45981</v>
      </c>
      <c r="S4302" s="2"/>
      <c r="T4302" s="1">
        <v>0</v>
      </c>
    </row>
    <row r="4303" spans="1:20">
      <c r="A4303" s="1" t="s">
        <v>7302</v>
      </c>
      <c r="B4303" s="1" t="s">
        <v>7303</v>
      </c>
      <c r="C4303" s="1" t="s">
        <v>388</v>
      </c>
      <c r="D4303" s="1" t="s">
        <v>6735</v>
      </c>
      <c r="E4303" s="1">
        <v>0</v>
      </c>
      <c r="F4303" s="1">
        <v>0</v>
      </c>
      <c r="G4303" s="1">
        <v>0</v>
      </c>
      <c r="H4303" s="1" t="s">
        <v>7304</v>
      </c>
      <c r="I4303" s="2">
        <v>46055</v>
      </c>
      <c r="J4303" s="1">
        <v>5000</v>
      </c>
      <c r="K4303" s="1">
        <v>0</v>
      </c>
      <c r="L4303" s="1">
        <v>0</v>
      </c>
      <c r="M4303" s="1" t="s">
        <v>7305</v>
      </c>
      <c r="N4303" s="1" t="s">
        <v>7293</v>
      </c>
      <c r="O4303" s="2">
        <v>46064</v>
      </c>
      <c r="P4303" s="1">
        <v>2</v>
      </c>
      <c r="Q4303" s="1" t="s">
        <v>6456</v>
      </c>
      <c r="R4303" s="2">
        <v>45981</v>
      </c>
      <c r="S4303" s="2"/>
      <c r="T4303" s="1">
        <v>0</v>
      </c>
    </row>
    <row r="4304" spans="1:20">
      <c r="A4304" s="1" t="s">
        <v>7306</v>
      </c>
      <c r="B4304" s="1" t="s">
        <v>1800</v>
      </c>
      <c r="C4304" s="1" t="s">
        <v>1801</v>
      </c>
      <c r="D4304" s="1" t="s">
        <v>7307</v>
      </c>
      <c r="E4304" s="1">
        <v>0</v>
      </c>
      <c r="F4304" s="1">
        <v>0</v>
      </c>
      <c r="G4304" s="1">
        <v>0</v>
      </c>
      <c r="H4304" s="1" t="s">
        <v>1799</v>
      </c>
      <c r="I4304" s="2">
        <v>46001</v>
      </c>
      <c r="J4304" s="1">
        <v>1017</v>
      </c>
      <c r="K4304" s="1">
        <v>0</v>
      </c>
      <c r="L4304" s="1">
        <v>0</v>
      </c>
      <c r="M4304" s="1" t="s">
        <v>7308</v>
      </c>
      <c r="N4304" s="1"/>
      <c r="O4304" s="2">
        <v>46003</v>
      </c>
      <c r="P4304" s="1">
        <v>2</v>
      </c>
      <c r="Q4304" s="1" t="s">
        <v>7196</v>
      </c>
      <c r="R4304" s="2">
        <v>45981</v>
      </c>
      <c r="S4304" s="2"/>
      <c r="T4304" s="1">
        <v>0</v>
      </c>
    </row>
    <row r="4305" spans="1:20">
      <c r="A4305" s="1" t="s">
        <v>661</v>
      </c>
      <c r="B4305" s="1" t="s">
        <v>667</v>
      </c>
      <c r="C4305" s="1" t="s">
        <v>668</v>
      </c>
      <c r="D4305" s="1" t="s">
        <v>6440</v>
      </c>
      <c r="E4305" s="1">
        <v>0</v>
      </c>
      <c r="F4305" s="1">
        <v>0</v>
      </c>
      <c r="G4305" s="1">
        <v>0</v>
      </c>
      <c r="H4305" s="1" t="s">
        <v>666</v>
      </c>
      <c r="I4305" s="2">
        <v>45992</v>
      </c>
      <c r="J4305" s="1">
        <v>12500</v>
      </c>
      <c r="K4305" s="1">
        <v>0</v>
      </c>
      <c r="L4305" s="1">
        <v>0</v>
      </c>
      <c r="M4305" s="1" t="s">
        <v>664</v>
      </c>
      <c r="N4305" s="1"/>
      <c r="O4305" s="2">
        <v>45994</v>
      </c>
      <c r="P4305" s="1">
        <v>1</v>
      </c>
      <c r="Q4305" s="1" t="s">
        <v>7179</v>
      </c>
      <c r="R4305" s="2">
        <v>45981</v>
      </c>
      <c r="S4305" s="2"/>
      <c r="T4305" s="1">
        <v>0</v>
      </c>
    </row>
    <row r="4306" spans="1:20">
      <c r="A4306" s="1" t="s">
        <v>661</v>
      </c>
      <c r="B4306" s="1" t="s">
        <v>667</v>
      </c>
      <c r="C4306" s="1" t="s">
        <v>668</v>
      </c>
      <c r="D4306" s="1" t="s">
        <v>6440</v>
      </c>
      <c r="E4306" s="1">
        <v>0</v>
      </c>
      <c r="F4306" s="1">
        <v>0</v>
      </c>
      <c r="G4306" s="1">
        <v>0</v>
      </c>
      <c r="H4306" s="1" t="s">
        <v>666</v>
      </c>
      <c r="I4306" s="2">
        <v>45992</v>
      </c>
      <c r="J4306" s="1">
        <v>12500</v>
      </c>
      <c r="K4306" s="1">
        <v>0</v>
      </c>
      <c r="L4306" s="1">
        <v>0</v>
      </c>
      <c r="M4306" s="1" t="s">
        <v>664</v>
      </c>
      <c r="N4306" s="1"/>
      <c r="O4306" s="2">
        <v>45994</v>
      </c>
      <c r="P4306" s="1">
        <v>1</v>
      </c>
      <c r="Q4306" s="1" t="s">
        <v>7179</v>
      </c>
      <c r="R4306" s="2">
        <v>45981</v>
      </c>
      <c r="S4306" s="2"/>
      <c r="T4306" s="1">
        <v>0</v>
      </c>
    </row>
    <row r="4307" spans="1:20">
      <c r="A4307" s="1" t="s">
        <v>661</v>
      </c>
      <c r="B4307" s="1" t="s">
        <v>667</v>
      </c>
      <c r="C4307" s="1" t="s">
        <v>668</v>
      </c>
      <c r="D4307" s="1" t="s">
        <v>6440</v>
      </c>
      <c r="E4307" s="1">
        <v>0</v>
      </c>
      <c r="F4307" s="1">
        <v>0</v>
      </c>
      <c r="G4307" s="1">
        <v>0</v>
      </c>
      <c r="H4307" s="1" t="s">
        <v>666</v>
      </c>
      <c r="I4307" s="2">
        <v>45992</v>
      </c>
      <c r="J4307" s="1">
        <v>12500</v>
      </c>
      <c r="K4307" s="1">
        <v>0</v>
      </c>
      <c r="L4307" s="1">
        <v>0</v>
      </c>
      <c r="M4307" s="1" t="s">
        <v>664</v>
      </c>
      <c r="N4307" s="1"/>
      <c r="O4307" s="2">
        <v>45994</v>
      </c>
      <c r="P4307" s="1">
        <v>1</v>
      </c>
      <c r="Q4307" s="1" t="s">
        <v>7179</v>
      </c>
      <c r="R4307" s="2">
        <v>45981</v>
      </c>
      <c r="S4307" s="2"/>
      <c r="T4307" s="1">
        <v>0</v>
      </c>
    </row>
    <row r="4308" spans="1:20">
      <c r="A4308" s="1" t="s">
        <v>661</v>
      </c>
      <c r="B4308" s="1" t="s">
        <v>667</v>
      </c>
      <c r="C4308" s="1" t="s">
        <v>668</v>
      </c>
      <c r="D4308" s="1" t="s">
        <v>6440</v>
      </c>
      <c r="E4308" s="1">
        <v>0</v>
      </c>
      <c r="F4308" s="1">
        <v>0</v>
      </c>
      <c r="G4308" s="1">
        <v>0</v>
      </c>
      <c r="H4308" s="1" t="s">
        <v>666</v>
      </c>
      <c r="I4308" s="2">
        <v>45992</v>
      </c>
      <c r="J4308" s="1">
        <v>12500</v>
      </c>
      <c r="K4308" s="1">
        <v>0</v>
      </c>
      <c r="L4308" s="1">
        <v>0</v>
      </c>
      <c r="M4308" s="1" t="s">
        <v>664</v>
      </c>
      <c r="N4308" s="1"/>
      <c r="O4308" s="2">
        <v>45994</v>
      </c>
      <c r="P4308" s="1">
        <v>1</v>
      </c>
      <c r="Q4308" s="1" t="s">
        <v>7179</v>
      </c>
      <c r="R4308" s="2">
        <v>45981</v>
      </c>
      <c r="S4308" s="2"/>
      <c r="T4308" s="1">
        <v>0</v>
      </c>
    </row>
    <row r="4309" spans="1:20">
      <c r="A4309" s="1" t="s">
        <v>661</v>
      </c>
      <c r="B4309" s="1" t="s">
        <v>667</v>
      </c>
      <c r="C4309" s="1" t="s">
        <v>668</v>
      </c>
      <c r="D4309" s="1" t="s">
        <v>6440</v>
      </c>
      <c r="E4309" s="1">
        <v>0</v>
      </c>
      <c r="F4309" s="1">
        <v>0</v>
      </c>
      <c r="G4309" s="1">
        <v>0</v>
      </c>
      <c r="H4309" s="1" t="s">
        <v>666</v>
      </c>
      <c r="I4309" s="2">
        <v>45992</v>
      </c>
      <c r="J4309" s="1">
        <v>12500</v>
      </c>
      <c r="K4309" s="1">
        <v>0</v>
      </c>
      <c r="L4309" s="1">
        <v>0</v>
      </c>
      <c r="M4309" s="1" t="s">
        <v>664</v>
      </c>
      <c r="N4309" s="1"/>
      <c r="O4309" s="2">
        <v>45994</v>
      </c>
      <c r="P4309" s="1">
        <v>1</v>
      </c>
      <c r="Q4309" s="1" t="s">
        <v>7179</v>
      </c>
      <c r="R4309" s="2">
        <v>45981</v>
      </c>
      <c r="S4309" s="2"/>
      <c r="T4309" s="1">
        <v>0</v>
      </c>
    </row>
    <row r="4310" spans="1:20">
      <c r="A4310" s="1" t="s">
        <v>661</v>
      </c>
      <c r="B4310" s="1" t="s">
        <v>667</v>
      </c>
      <c r="C4310" s="1" t="s">
        <v>668</v>
      </c>
      <c r="D4310" s="1" t="s">
        <v>6440</v>
      </c>
      <c r="E4310" s="1">
        <v>0</v>
      </c>
      <c r="F4310" s="1">
        <v>0</v>
      </c>
      <c r="G4310" s="1">
        <v>0</v>
      </c>
      <c r="H4310" s="1" t="s">
        <v>666</v>
      </c>
      <c r="I4310" s="2">
        <v>45992</v>
      </c>
      <c r="J4310" s="1">
        <v>12500</v>
      </c>
      <c r="K4310" s="1">
        <v>0</v>
      </c>
      <c r="L4310" s="1">
        <v>0</v>
      </c>
      <c r="M4310" s="1" t="s">
        <v>664</v>
      </c>
      <c r="N4310" s="1"/>
      <c r="O4310" s="2">
        <v>45994</v>
      </c>
      <c r="P4310" s="1">
        <v>1</v>
      </c>
      <c r="Q4310" s="1" t="s">
        <v>7179</v>
      </c>
      <c r="R4310" s="2">
        <v>45981</v>
      </c>
      <c r="S4310" s="2"/>
      <c r="T4310" s="1">
        <v>0</v>
      </c>
    </row>
    <row r="4311" spans="1:20">
      <c r="A4311" s="1" t="s">
        <v>661</v>
      </c>
      <c r="B4311" s="1" t="s">
        <v>667</v>
      </c>
      <c r="C4311" s="1" t="s">
        <v>668</v>
      </c>
      <c r="D4311" s="1" t="s">
        <v>6440</v>
      </c>
      <c r="E4311" s="1">
        <v>0</v>
      </c>
      <c r="F4311" s="1">
        <v>0</v>
      </c>
      <c r="G4311" s="1">
        <v>0</v>
      </c>
      <c r="H4311" s="1" t="s">
        <v>666</v>
      </c>
      <c r="I4311" s="2">
        <v>45992</v>
      </c>
      <c r="J4311" s="1">
        <v>12500</v>
      </c>
      <c r="K4311" s="1">
        <v>0</v>
      </c>
      <c r="L4311" s="1">
        <v>0</v>
      </c>
      <c r="M4311" s="1" t="s">
        <v>664</v>
      </c>
      <c r="N4311" s="1"/>
      <c r="O4311" s="2">
        <v>45994</v>
      </c>
      <c r="P4311" s="1">
        <v>1</v>
      </c>
      <c r="Q4311" s="1" t="s">
        <v>7179</v>
      </c>
      <c r="R4311" s="2">
        <v>45981</v>
      </c>
      <c r="S4311" s="2"/>
      <c r="T4311" s="1">
        <v>0</v>
      </c>
    </row>
    <row r="4312" spans="1:20">
      <c r="A4312" s="1" t="s">
        <v>661</v>
      </c>
      <c r="B4312" s="1" t="s">
        <v>667</v>
      </c>
      <c r="C4312" s="1" t="s">
        <v>668</v>
      </c>
      <c r="D4312" s="1" t="s">
        <v>6440</v>
      </c>
      <c r="E4312" s="1">
        <v>0</v>
      </c>
      <c r="F4312" s="1">
        <v>0</v>
      </c>
      <c r="G4312" s="1">
        <v>0</v>
      </c>
      <c r="H4312" s="1" t="s">
        <v>666</v>
      </c>
      <c r="I4312" s="2">
        <v>45992</v>
      </c>
      <c r="J4312" s="1">
        <v>12500</v>
      </c>
      <c r="K4312" s="1">
        <v>0</v>
      </c>
      <c r="L4312" s="1">
        <v>0</v>
      </c>
      <c r="M4312" s="1" t="s">
        <v>664</v>
      </c>
      <c r="N4312" s="1"/>
      <c r="O4312" s="2">
        <v>45994</v>
      </c>
      <c r="P4312" s="1">
        <v>1</v>
      </c>
      <c r="Q4312" s="1" t="s">
        <v>7179</v>
      </c>
      <c r="R4312" s="2">
        <v>45981</v>
      </c>
      <c r="S4312" s="2"/>
      <c r="T4312" s="1">
        <v>0</v>
      </c>
    </row>
    <row r="4313" spans="1:20">
      <c r="A4313" s="1" t="s">
        <v>6221</v>
      </c>
      <c r="B4313" s="1" t="s">
        <v>590</v>
      </c>
      <c r="C4313" s="1" t="s">
        <v>591</v>
      </c>
      <c r="D4313" s="1" t="s">
        <v>6818</v>
      </c>
      <c r="E4313" s="1" t="s">
        <v>6752</v>
      </c>
      <c r="F4313" s="1">
        <v>0</v>
      </c>
      <c r="G4313" s="1">
        <v>0</v>
      </c>
      <c r="H4313" s="1">
        <v>19006494</v>
      </c>
      <c r="I4313" s="2">
        <v>45989</v>
      </c>
      <c r="J4313" s="1">
        <v>200</v>
      </c>
      <c r="K4313" s="1">
        <v>0</v>
      </c>
      <c r="L4313" s="1">
        <v>0</v>
      </c>
      <c r="M4313" s="1" t="s">
        <v>9880</v>
      </c>
      <c r="N4313" s="1"/>
      <c r="O4313" s="2">
        <v>45989</v>
      </c>
      <c r="P4313" s="1">
        <v>1</v>
      </c>
      <c r="Q4313" s="1" t="s">
        <v>6430</v>
      </c>
      <c r="R4313" s="2">
        <v>45981</v>
      </c>
      <c r="S4313" s="2">
        <v>45987</v>
      </c>
      <c r="T4313" s="1">
        <v>600</v>
      </c>
    </row>
    <row r="4314" spans="1:20">
      <c r="A4314" s="1" t="s">
        <v>6221</v>
      </c>
      <c r="B4314" s="1" t="s">
        <v>590</v>
      </c>
      <c r="C4314" s="1" t="s">
        <v>591</v>
      </c>
      <c r="D4314" s="1" t="s">
        <v>6818</v>
      </c>
      <c r="E4314" s="1" t="s">
        <v>6752</v>
      </c>
      <c r="F4314" s="1">
        <v>0</v>
      </c>
      <c r="G4314" s="1">
        <v>0</v>
      </c>
      <c r="H4314" s="1">
        <v>19006494</v>
      </c>
      <c r="I4314" s="2">
        <v>45989</v>
      </c>
      <c r="J4314" s="1">
        <v>200</v>
      </c>
      <c r="K4314" s="1">
        <v>0</v>
      </c>
      <c r="L4314" s="1">
        <v>0</v>
      </c>
      <c r="M4314" s="1" t="s">
        <v>9880</v>
      </c>
      <c r="N4314" s="1"/>
      <c r="O4314" s="2">
        <v>45989</v>
      </c>
      <c r="P4314" s="1">
        <v>1</v>
      </c>
      <c r="Q4314" s="1" t="s">
        <v>6430</v>
      </c>
      <c r="R4314" s="2">
        <v>45981</v>
      </c>
      <c r="S4314" s="2">
        <v>45987</v>
      </c>
      <c r="T4314" s="1">
        <v>200</v>
      </c>
    </row>
    <row r="4315" spans="1:20">
      <c r="A4315" s="1" t="s">
        <v>670</v>
      </c>
      <c r="B4315" s="1" t="s">
        <v>590</v>
      </c>
      <c r="C4315" s="1" t="s">
        <v>591</v>
      </c>
      <c r="D4315" s="1" t="s">
        <v>6433</v>
      </c>
      <c r="E4315" s="1" t="s">
        <v>6752</v>
      </c>
      <c r="F4315" s="1">
        <v>0</v>
      </c>
      <c r="G4315" s="1">
        <v>0</v>
      </c>
      <c r="H4315" s="1">
        <v>10706540</v>
      </c>
      <c r="I4315" s="2">
        <v>45989</v>
      </c>
      <c r="J4315" s="1">
        <v>500</v>
      </c>
      <c r="K4315" s="1">
        <v>0</v>
      </c>
      <c r="L4315" s="1">
        <v>0</v>
      </c>
      <c r="M4315" s="1" t="s">
        <v>673</v>
      </c>
      <c r="N4315" s="1"/>
      <c r="O4315" s="2">
        <v>45993</v>
      </c>
      <c r="P4315" s="1">
        <v>2</v>
      </c>
      <c r="Q4315" s="1" t="s">
        <v>6430</v>
      </c>
      <c r="R4315" s="2">
        <v>45981</v>
      </c>
      <c r="S4315" s="2"/>
      <c r="T4315" s="1">
        <v>0</v>
      </c>
    </row>
    <row r="4316" spans="1:20">
      <c r="A4316" s="1" t="s">
        <v>10233</v>
      </c>
      <c r="B4316" s="1" t="s">
        <v>8845</v>
      </c>
      <c r="C4316" s="1" t="s">
        <v>8846</v>
      </c>
      <c r="D4316" s="1" t="s">
        <v>6696</v>
      </c>
      <c r="E4316" s="1">
        <v>0</v>
      </c>
      <c r="F4316" s="1">
        <v>0</v>
      </c>
      <c r="G4316" s="1">
        <v>0</v>
      </c>
      <c r="H4316" s="1" t="s">
        <v>10234</v>
      </c>
      <c r="I4316" s="2">
        <v>37591</v>
      </c>
      <c r="J4316" s="1">
        <v>15000</v>
      </c>
      <c r="K4316" s="1">
        <v>0</v>
      </c>
      <c r="L4316" s="1">
        <v>0</v>
      </c>
      <c r="M4316" s="1" t="s">
        <v>10235</v>
      </c>
      <c r="N4316" s="1" t="s">
        <v>6534</v>
      </c>
      <c r="O4316" s="2">
        <v>45994</v>
      </c>
      <c r="P4316" s="1">
        <v>1</v>
      </c>
      <c r="Q4316" s="1" t="s">
        <v>6430</v>
      </c>
      <c r="R4316" s="2">
        <v>45981</v>
      </c>
      <c r="S4316" s="2"/>
      <c r="T4316" s="1">
        <v>0</v>
      </c>
    </row>
    <row r="4317" spans="1:20">
      <c r="A4317" s="1" t="s">
        <v>10236</v>
      </c>
      <c r="B4317" s="1" t="s">
        <v>5615</v>
      </c>
      <c r="C4317" s="1" t="s">
        <v>5616</v>
      </c>
      <c r="D4317" s="1" t="s">
        <v>8647</v>
      </c>
      <c r="E4317" s="1">
        <v>0</v>
      </c>
      <c r="F4317" s="1">
        <v>0</v>
      </c>
      <c r="G4317" s="1">
        <v>0</v>
      </c>
      <c r="H4317" s="1" t="s">
        <v>10237</v>
      </c>
      <c r="I4317" s="2">
        <v>45993</v>
      </c>
      <c r="J4317" s="1">
        <v>24000</v>
      </c>
      <c r="K4317" s="1">
        <v>0</v>
      </c>
      <c r="L4317" s="1">
        <v>0</v>
      </c>
      <c r="M4317" s="1" t="s">
        <v>10238</v>
      </c>
      <c r="N4317" s="1" t="s">
        <v>6534</v>
      </c>
      <c r="O4317" s="2">
        <v>45995</v>
      </c>
      <c r="P4317" s="1">
        <v>1</v>
      </c>
      <c r="Q4317" s="1" t="s">
        <v>6430</v>
      </c>
      <c r="R4317" s="2">
        <v>45981</v>
      </c>
      <c r="S4317" s="2"/>
      <c r="T4317" s="1">
        <v>0</v>
      </c>
    </row>
    <row r="4318" spans="1:20">
      <c r="A4318" s="1" t="s">
        <v>10239</v>
      </c>
      <c r="B4318" s="1" t="s">
        <v>5615</v>
      </c>
      <c r="C4318" s="1" t="s">
        <v>5616</v>
      </c>
      <c r="D4318" s="1" t="s">
        <v>8647</v>
      </c>
      <c r="E4318" s="1">
        <v>0</v>
      </c>
      <c r="F4318" s="1">
        <v>0</v>
      </c>
      <c r="G4318" s="1">
        <v>0</v>
      </c>
      <c r="H4318" s="1" t="s">
        <v>10240</v>
      </c>
      <c r="I4318" s="2">
        <v>45993</v>
      </c>
      <c r="J4318" s="1">
        <v>6000</v>
      </c>
      <c r="K4318" s="1">
        <v>0</v>
      </c>
      <c r="L4318" s="1">
        <v>0</v>
      </c>
      <c r="M4318" s="1" t="s">
        <v>10238</v>
      </c>
      <c r="N4318" s="1" t="s">
        <v>6534</v>
      </c>
      <c r="O4318" s="2">
        <v>45995</v>
      </c>
      <c r="P4318" s="1">
        <v>2</v>
      </c>
      <c r="Q4318" s="1" t="s">
        <v>6430</v>
      </c>
      <c r="R4318" s="2">
        <v>45981</v>
      </c>
      <c r="S4318" s="2"/>
      <c r="T4318" s="1">
        <v>0</v>
      </c>
    </row>
    <row r="4319" spans="1:20">
      <c r="A4319" s="1" t="s">
        <v>10241</v>
      </c>
      <c r="B4319" s="1" t="s">
        <v>1163</v>
      </c>
      <c r="C4319" s="1" t="s">
        <v>1164</v>
      </c>
      <c r="D4319" s="1" t="s">
        <v>7130</v>
      </c>
      <c r="E4319" s="1">
        <v>0</v>
      </c>
      <c r="F4319" s="1">
        <v>0</v>
      </c>
      <c r="G4319" s="1">
        <v>0</v>
      </c>
      <c r="H4319" s="1" t="s">
        <v>9310</v>
      </c>
      <c r="I4319" s="2">
        <v>45992</v>
      </c>
      <c r="J4319" s="1">
        <v>3000</v>
      </c>
      <c r="K4319" s="1">
        <v>0</v>
      </c>
      <c r="L4319" s="1">
        <v>0</v>
      </c>
      <c r="M4319" s="1" t="s">
        <v>9311</v>
      </c>
      <c r="N4319" s="1" t="s">
        <v>10242</v>
      </c>
      <c r="O4319" s="2">
        <v>45995</v>
      </c>
      <c r="P4319" s="1">
        <v>1</v>
      </c>
      <c r="Q4319" s="1" t="s">
        <v>6430</v>
      </c>
      <c r="R4319" s="2">
        <v>45981</v>
      </c>
      <c r="S4319" s="2"/>
      <c r="T4319" s="1">
        <v>0</v>
      </c>
    </row>
    <row r="4320" spans="1:20">
      <c r="A4320" s="1" t="s">
        <v>7309</v>
      </c>
      <c r="B4320" s="1" t="s">
        <v>1163</v>
      </c>
      <c r="C4320" s="1" t="s">
        <v>1164</v>
      </c>
      <c r="D4320" s="1" t="s">
        <v>6454</v>
      </c>
      <c r="E4320" s="1">
        <v>0</v>
      </c>
      <c r="F4320" s="1">
        <v>0</v>
      </c>
      <c r="G4320" s="1">
        <v>0</v>
      </c>
      <c r="H4320" s="1" t="s">
        <v>7310</v>
      </c>
      <c r="I4320" s="2">
        <v>46027</v>
      </c>
      <c r="J4320" s="1">
        <v>25000</v>
      </c>
      <c r="K4320" s="1">
        <v>0</v>
      </c>
      <c r="L4320" s="1">
        <v>0</v>
      </c>
      <c r="M4320" s="1" t="s">
        <v>7311</v>
      </c>
      <c r="N4320" s="1" t="s">
        <v>6571</v>
      </c>
      <c r="O4320" s="2">
        <v>46030</v>
      </c>
      <c r="P4320" s="1">
        <v>1</v>
      </c>
      <c r="Q4320" s="1" t="s">
        <v>6430</v>
      </c>
      <c r="R4320" s="2">
        <v>45981</v>
      </c>
      <c r="S4320" s="2"/>
      <c r="T4320" s="1">
        <v>0</v>
      </c>
    </row>
    <row r="4321" spans="1:20">
      <c r="A4321" s="1" t="s">
        <v>6228</v>
      </c>
      <c r="B4321" s="1" t="s">
        <v>88</v>
      </c>
      <c r="C4321" s="1" t="s">
        <v>89</v>
      </c>
      <c r="D4321" s="1" t="s">
        <v>6488</v>
      </c>
      <c r="E4321" s="1">
        <v>0</v>
      </c>
      <c r="F4321" s="1">
        <v>0</v>
      </c>
      <c r="G4321" s="1">
        <v>0</v>
      </c>
      <c r="H4321" s="1" t="s">
        <v>5053</v>
      </c>
      <c r="I4321" s="2">
        <v>46048</v>
      </c>
      <c r="J4321" s="1">
        <v>3000</v>
      </c>
      <c r="K4321" s="1">
        <v>0</v>
      </c>
      <c r="L4321" s="1">
        <v>0</v>
      </c>
      <c r="M4321" s="1" t="s">
        <v>6719</v>
      </c>
      <c r="N4321" s="1" t="s">
        <v>6577</v>
      </c>
      <c r="O4321" s="2">
        <v>46051</v>
      </c>
      <c r="P4321" s="1">
        <v>2</v>
      </c>
      <c r="Q4321" s="1" t="s">
        <v>6443</v>
      </c>
      <c r="R4321" s="2">
        <v>45981</v>
      </c>
      <c r="S4321" s="2">
        <v>45987</v>
      </c>
      <c r="T4321" s="1">
        <v>3000</v>
      </c>
    </row>
    <row r="4322" spans="1:20">
      <c r="A4322" s="1" t="s">
        <v>7312</v>
      </c>
      <c r="B4322" s="1" t="s">
        <v>994</v>
      </c>
      <c r="C4322" s="1" t="s">
        <v>995</v>
      </c>
      <c r="D4322" s="1" t="s">
        <v>6503</v>
      </c>
      <c r="E4322" s="1">
        <v>0</v>
      </c>
      <c r="F4322" s="1">
        <v>0</v>
      </c>
      <c r="G4322" s="1">
        <v>0</v>
      </c>
      <c r="H4322" s="1" t="s">
        <v>993</v>
      </c>
      <c r="I4322" s="2">
        <v>46118</v>
      </c>
      <c r="J4322" s="1">
        <v>54000</v>
      </c>
      <c r="K4322" s="1">
        <v>0</v>
      </c>
      <c r="L4322" s="1">
        <v>0</v>
      </c>
      <c r="M4322" s="1" t="s">
        <v>6673</v>
      </c>
      <c r="N4322" s="1" t="s">
        <v>7313</v>
      </c>
      <c r="O4322" s="2">
        <v>46121</v>
      </c>
      <c r="P4322" s="1">
        <v>1</v>
      </c>
      <c r="Q4322" s="1" t="s">
        <v>6443</v>
      </c>
      <c r="R4322" s="2">
        <v>45981</v>
      </c>
      <c r="S4322" s="2"/>
      <c r="T4322" s="1">
        <v>0</v>
      </c>
    </row>
    <row r="4323" spans="1:20">
      <c r="A4323" s="1" t="s">
        <v>7314</v>
      </c>
      <c r="B4323" s="1" t="s">
        <v>994</v>
      </c>
      <c r="C4323" s="1" t="s">
        <v>995</v>
      </c>
      <c r="D4323" s="1" t="s">
        <v>6503</v>
      </c>
      <c r="E4323" s="1">
        <v>0</v>
      </c>
      <c r="F4323" s="1">
        <v>0</v>
      </c>
      <c r="G4323" s="1">
        <v>0</v>
      </c>
      <c r="H4323" s="1" t="s">
        <v>993</v>
      </c>
      <c r="I4323" s="2">
        <v>46118</v>
      </c>
      <c r="J4323" s="1">
        <v>46000</v>
      </c>
      <c r="K4323" s="1">
        <v>0</v>
      </c>
      <c r="L4323" s="1">
        <v>0</v>
      </c>
      <c r="M4323" s="1" t="s">
        <v>6673</v>
      </c>
      <c r="N4323" s="1" t="s">
        <v>7315</v>
      </c>
      <c r="O4323" s="2">
        <v>46149</v>
      </c>
      <c r="P4323" s="1">
        <v>1</v>
      </c>
      <c r="Q4323" s="1" t="s">
        <v>6443</v>
      </c>
      <c r="R4323" s="2">
        <v>45981</v>
      </c>
      <c r="S4323" s="2"/>
      <c r="T4323" s="1">
        <v>0</v>
      </c>
    </row>
    <row r="4324" spans="1:20">
      <c r="A4324" s="1" t="s">
        <v>7316</v>
      </c>
      <c r="B4324" s="1" t="s">
        <v>183</v>
      </c>
      <c r="C4324" s="1" t="s">
        <v>184</v>
      </c>
      <c r="D4324" s="1" t="s">
        <v>6526</v>
      </c>
      <c r="E4324" s="1">
        <v>0</v>
      </c>
      <c r="F4324" s="1">
        <v>0</v>
      </c>
      <c r="G4324" s="1">
        <v>0</v>
      </c>
      <c r="H4324" s="1" t="s">
        <v>7317</v>
      </c>
      <c r="I4324" s="2">
        <v>46000</v>
      </c>
      <c r="J4324" s="1">
        <v>18000</v>
      </c>
      <c r="K4324" s="1">
        <v>0</v>
      </c>
      <c r="L4324" s="1">
        <v>0</v>
      </c>
      <c r="M4324" s="1" t="s">
        <v>285</v>
      </c>
      <c r="N4324" s="1"/>
      <c r="O4324" s="2">
        <v>46014</v>
      </c>
      <c r="P4324" s="1">
        <v>1</v>
      </c>
      <c r="Q4324" s="1" t="s">
        <v>6468</v>
      </c>
      <c r="R4324" s="2">
        <v>45981</v>
      </c>
      <c r="S4324" s="2"/>
      <c r="T4324" s="1">
        <v>0</v>
      </c>
    </row>
    <row r="4325" spans="1:20">
      <c r="A4325" s="1" t="s">
        <v>7318</v>
      </c>
      <c r="B4325" s="1" t="s">
        <v>183</v>
      </c>
      <c r="C4325" s="1" t="s">
        <v>184</v>
      </c>
      <c r="D4325" s="1" t="s">
        <v>6526</v>
      </c>
      <c r="E4325" s="1">
        <v>0</v>
      </c>
      <c r="F4325" s="1">
        <v>0</v>
      </c>
      <c r="G4325" s="1">
        <v>0</v>
      </c>
      <c r="H4325" s="1" t="s">
        <v>7317</v>
      </c>
      <c r="I4325" s="2">
        <v>46007</v>
      </c>
      <c r="J4325" s="1">
        <v>18000</v>
      </c>
      <c r="K4325" s="1">
        <v>0</v>
      </c>
      <c r="L4325" s="1">
        <v>0</v>
      </c>
      <c r="M4325" s="1" t="s">
        <v>285</v>
      </c>
      <c r="N4325" s="1"/>
      <c r="O4325" s="2">
        <v>46028</v>
      </c>
      <c r="P4325" s="1">
        <v>1</v>
      </c>
      <c r="Q4325" s="1" t="s">
        <v>6468</v>
      </c>
      <c r="R4325" s="2">
        <v>45981</v>
      </c>
      <c r="S4325" s="2"/>
      <c r="T4325" s="1">
        <v>0</v>
      </c>
    </row>
    <row r="4326" spans="1:20">
      <c r="A4326" s="1" t="s">
        <v>675</v>
      </c>
      <c r="B4326" s="1" t="s">
        <v>183</v>
      </c>
      <c r="C4326" s="1" t="s">
        <v>184</v>
      </c>
      <c r="D4326" s="1" t="s">
        <v>6526</v>
      </c>
      <c r="E4326" s="1">
        <v>0</v>
      </c>
      <c r="F4326" s="1">
        <v>0</v>
      </c>
      <c r="G4326" s="1">
        <v>0</v>
      </c>
      <c r="H4326" s="1" t="s">
        <v>678</v>
      </c>
      <c r="I4326" s="2">
        <v>45993</v>
      </c>
      <c r="J4326" s="1">
        <v>18000</v>
      </c>
      <c r="K4326" s="1">
        <v>0</v>
      </c>
      <c r="L4326" s="1">
        <v>0</v>
      </c>
      <c r="M4326" s="1" t="s">
        <v>285</v>
      </c>
      <c r="N4326" s="1"/>
      <c r="O4326" s="2">
        <v>46007</v>
      </c>
      <c r="P4326" s="1">
        <v>1</v>
      </c>
      <c r="Q4326" s="1" t="s">
        <v>6468</v>
      </c>
      <c r="R4326" s="2">
        <v>45981</v>
      </c>
      <c r="S4326" s="2"/>
      <c r="T4326" s="1">
        <v>0</v>
      </c>
    </row>
    <row r="4327" spans="1:20">
      <c r="A4327" s="1" t="s">
        <v>7319</v>
      </c>
      <c r="B4327" s="1" t="s">
        <v>183</v>
      </c>
      <c r="C4327" s="1" t="s">
        <v>184</v>
      </c>
      <c r="D4327" s="1" t="s">
        <v>6526</v>
      </c>
      <c r="E4327" s="1">
        <v>0</v>
      </c>
      <c r="F4327" s="1">
        <v>0</v>
      </c>
      <c r="G4327" s="1">
        <v>0</v>
      </c>
      <c r="H4327" s="1" t="s">
        <v>678</v>
      </c>
      <c r="I4327" s="2">
        <v>46000</v>
      </c>
      <c r="J4327" s="1">
        <v>18000</v>
      </c>
      <c r="K4327" s="1">
        <v>0</v>
      </c>
      <c r="L4327" s="1">
        <v>0</v>
      </c>
      <c r="M4327" s="1" t="s">
        <v>285</v>
      </c>
      <c r="N4327" s="1"/>
      <c r="O4327" s="2">
        <v>46021</v>
      </c>
      <c r="P4327" s="1">
        <v>1</v>
      </c>
      <c r="Q4327" s="1" t="s">
        <v>6468</v>
      </c>
      <c r="R4327" s="2">
        <v>45981</v>
      </c>
      <c r="S4327" s="2"/>
      <c r="T4327" s="1">
        <v>0</v>
      </c>
    </row>
    <row r="4328" spans="1:20">
      <c r="A4328" s="1" t="s">
        <v>7320</v>
      </c>
      <c r="B4328" s="1" t="s">
        <v>183</v>
      </c>
      <c r="C4328" s="1" t="s">
        <v>184</v>
      </c>
      <c r="D4328" s="1" t="s">
        <v>6522</v>
      </c>
      <c r="E4328" s="1">
        <v>0</v>
      </c>
      <c r="F4328" s="1">
        <v>0</v>
      </c>
      <c r="G4328" s="1">
        <v>0</v>
      </c>
      <c r="H4328" s="1" t="s">
        <v>198</v>
      </c>
      <c r="I4328" s="2">
        <v>45993</v>
      </c>
      <c r="J4328" s="1">
        <v>36000</v>
      </c>
      <c r="K4328" s="1">
        <v>0</v>
      </c>
      <c r="L4328" s="1">
        <v>0</v>
      </c>
      <c r="M4328" s="1" t="s">
        <v>176</v>
      </c>
      <c r="N4328" s="1"/>
      <c r="O4328" s="2">
        <v>46007</v>
      </c>
      <c r="P4328" s="1">
        <v>1</v>
      </c>
      <c r="Q4328" s="1" t="s">
        <v>6468</v>
      </c>
      <c r="R4328" s="2">
        <v>45981</v>
      </c>
      <c r="S4328" s="2"/>
      <c r="T4328" s="1">
        <v>0</v>
      </c>
    </row>
    <row r="4329" spans="1:20">
      <c r="A4329" s="1" t="s">
        <v>7321</v>
      </c>
      <c r="B4329" s="1" t="s">
        <v>183</v>
      </c>
      <c r="C4329" s="1" t="s">
        <v>184</v>
      </c>
      <c r="D4329" s="1" t="s">
        <v>6522</v>
      </c>
      <c r="E4329" s="1">
        <v>0</v>
      </c>
      <c r="F4329" s="1">
        <v>0</v>
      </c>
      <c r="G4329" s="1">
        <v>0</v>
      </c>
      <c r="H4329" s="1" t="s">
        <v>198</v>
      </c>
      <c r="I4329" s="2">
        <v>45993</v>
      </c>
      <c r="J4329" s="1">
        <v>36000</v>
      </c>
      <c r="K4329" s="1">
        <v>0</v>
      </c>
      <c r="L4329" s="1">
        <v>0</v>
      </c>
      <c r="M4329" s="1" t="s">
        <v>176</v>
      </c>
      <c r="N4329" s="1"/>
      <c r="O4329" s="2">
        <v>46007</v>
      </c>
      <c r="P4329" s="1">
        <v>1</v>
      </c>
      <c r="Q4329" s="1" t="s">
        <v>6468</v>
      </c>
      <c r="R4329" s="2">
        <v>45981</v>
      </c>
      <c r="S4329" s="2"/>
      <c r="T4329" s="1">
        <v>0</v>
      </c>
    </row>
    <row r="4330" spans="1:20">
      <c r="A4330" s="1" t="s">
        <v>7322</v>
      </c>
      <c r="B4330" s="1" t="s">
        <v>183</v>
      </c>
      <c r="C4330" s="1" t="s">
        <v>184</v>
      </c>
      <c r="D4330" s="1" t="s">
        <v>6522</v>
      </c>
      <c r="E4330" s="1">
        <v>0</v>
      </c>
      <c r="F4330" s="1">
        <v>0</v>
      </c>
      <c r="G4330" s="1">
        <v>0</v>
      </c>
      <c r="H4330" s="1" t="s">
        <v>198</v>
      </c>
      <c r="I4330" s="2">
        <v>46000</v>
      </c>
      <c r="J4330" s="1">
        <v>36000</v>
      </c>
      <c r="K4330" s="1">
        <v>0</v>
      </c>
      <c r="L4330" s="1">
        <v>0</v>
      </c>
      <c r="M4330" s="1" t="s">
        <v>176</v>
      </c>
      <c r="N4330" s="1"/>
      <c r="O4330" s="2">
        <v>46014</v>
      </c>
      <c r="P4330" s="1">
        <v>1</v>
      </c>
      <c r="Q4330" s="1" t="s">
        <v>6468</v>
      </c>
      <c r="R4330" s="2">
        <v>45981</v>
      </c>
      <c r="S4330" s="2"/>
      <c r="T4330" s="1">
        <v>0</v>
      </c>
    </row>
    <row r="4331" spans="1:20">
      <c r="A4331" s="1" t="s">
        <v>7323</v>
      </c>
      <c r="B4331" s="1" t="s">
        <v>183</v>
      </c>
      <c r="C4331" s="1" t="s">
        <v>184</v>
      </c>
      <c r="D4331" s="1" t="s">
        <v>6762</v>
      </c>
      <c r="E4331" s="1">
        <v>0</v>
      </c>
      <c r="F4331" s="1">
        <v>0</v>
      </c>
      <c r="G4331" s="1">
        <v>0</v>
      </c>
      <c r="H4331" s="1" t="s">
        <v>6764</v>
      </c>
      <c r="I4331" s="2">
        <v>45993</v>
      </c>
      <c r="J4331" s="1">
        <v>40000</v>
      </c>
      <c r="K4331" s="1">
        <v>0</v>
      </c>
      <c r="L4331" s="1">
        <v>0</v>
      </c>
      <c r="M4331" s="1" t="s">
        <v>6765</v>
      </c>
      <c r="N4331" s="1"/>
      <c r="O4331" s="2">
        <v>46007</v>
      </c>
      <c r="P4331" s="1">
        <v>1</v>
      </c>
      <c r="Q4331" s="1" t="s">
        <v>6468</v>
      </c>
      <c r="R4331" s="2">
        <v>45981</v>
      </c>
      <c r="S4331" s="2"/>
      <c r="T4331" s="1">
        <v>0</v>
      </c>
    </row>
    <row r="4332" spans="1:20">
      <c r="A4332" s="1" t="s">
        <v>7324</v>
      </c>
      <c r="B4332" s="1" t="s">
        <v>183</v>
      </c>
      <c r="C4332" s="1" t="s">
        <v>184</v>
      </c>
      <c r="D4332" s="1" t="s">
        <v>6762</v>
      </c>
      <c r="E4332" s="1">
        <v>0</v>
      </c>
      <c r="F4332" s="1">
        <v>0</v>
      </c>
      <c r="G4332" s="1">
        <v>0</v>
      </c>
      <c r="H4332" s="1" t="s">
        <v>6764</v>
      </c>
      <c r="I4332" s="2">
        <v>45993</v>
      </c>
      <c r="J4332" s="1">
        <v>40000</v>
      </c>
      <c r="K4332" s="1">
        <v>0</v>
      </c>
      <c r="L4332" s="1">
        <v>0</v>
      </c>
      <c r="M4332" s="1" t="s">
        <v>6765</v>
      </c>
      <c r="N4332" s="1"/>
      <c r="O4332" s="2">
        <v>46007</v>
      </c>
      <c r="P4332" s="1">
        <v>1</v>
      </c>
      <c r="Q4332" s="1" t="s">
        <v>6468</v>
      </c>
      <c r="R4332" s="2">
        <v>45981</v>
      </c>
      <c r="S4332" s="2"/>
      <c r="T4332" s="1">
        <v>0</v>
      </c>
    </row>
    <row r="4333" spans="1:20">
      <c r="A4333" s="1" t="s">
        <v>7325</v>
      </c>
      <c r="B4333" s="1" t="s">
        <v>6167</v>
      </c>
      <c r="C4333" s="1" t="s">
        <v>6168</v>
      </c>
      <c r="D4333" s="1" t="s">
        <v>6531</v>
      </c>
      <c r="E4333" s="1">
        <v>0</v>
      </c>
      <c r="F4333" s="1">
        <v>0</v>
      </c>
      <c r="G4333" s="1">
        <v>0</v>
      </c>
      <c r="H4333" s="1" t="s">
        <v>6166</v>
      </c>
      <c r="I4333" s="2">
        <v>45996</v>
      </c>
      <c r="J4333" s="1">
        <v>500</v>
      </c>
      <c r="K4333" s="1">
        <v>0</v>
      </c>
      <c r="L4333" s="1">
        <v>0</v>
      </c>
      <c r="M4333" s="1" t="s">
        <v>7326</v>
      </c>
      <c r="N4333" s="1"/>
      <c r="O4333" s="2">
        <v>46000</v>
      </c>
      <c r="P4333" s="1">
        <v>2</v>
      </c>
      <c r="Q4333" s="1" t="s">
        <v>6436</v>
      </c>
      <c r="R4333" s="2">
        <v>45981</v>
      </c>
      <c r="S4333" s="2"/>
      <c r="T4333" s="1">
        <v>0</v>
      </c>
    </row>
    <row r="4334" spans="1:20">
      <c r="A4334" s="1" t="s">
        <v>680</v>
      </c>
      <c r="B4334" s="1" t="s">
        <v>259</v>
      </c>
      <c r="C4334" s="1" t="s">
        <v>184</v>
      </c>
      <c r="D4334" s="1" t="s">
        <v>6526</v>
      </c>
      <c r="E4334" s="1">
        <v>0</v>
      </c>
      <c r="F4334" s="1">
        <v>0</v>
      </c>
      <c r="G4334" s="1">
        <v>0</v>
      </c>
      <c r="H4334" s="1" t="s">
        <v>684</v>
      </c>
      <c r="I4334" s="2">
        <v>45993</v>
      </c>
      <c r="J4334" s="1">
        <v>40000</v>
      </c>
      <c r="K4334" s="1">
        <v>0</v>
      </c>
      <c r="L4334" s="1">
        <v>0</v>
      </c>
      <c r="M4334" s="1" t="s">
        <v>310</v>
      </c>
      <c r="N4334" s="1"/>
      <c r="O4334" s="2">
        <v>46007</v>
      </c>
      <c r="P4334" s="1">
        <v>1</v>
      </c>
      <c r="Q4334" s="1" t="s">
        <v>6468</v>
      </c>
      <c r="R4334" s="2">
        <v>45981</v>
      </c>
      <c r="S4334" s="2"/>
      <c r="T4334" s="1">
        <v>0</v>
      </c>
    </row>
    <row r="4335" spans="1:20">
      <c r="A4335" s="1" t="s">
        <v>686</v>
      </c>
      <c r="B4335" s="1" t="s">
        <v>259</v>
      </c>
      <c r="C4335" s="1" t="s">
        <v>184</v>
      </c>
      <c r="D4335" s="1" t="s">
        <v>6526</v>
      </c>
      <c r="E4335" s="1">
        <v>0</v>
      </c>
      <c r="F4335" s="1">
        <v>0</v>
      </c>
      <c r="G4335" s="1">
        <v>0</v>
      </c>
      <c r="H4335" s="1" t="s">
        <v>684</v>
      </c>
      <c r="I4335" s="2">
        <v>46000</v>
      </c>
      <c r="J4335" s="1">
        <v>40000</v>
      </c>
      <c r="K4335" s="1">
        <v>0</v>
      </c>
      <c r="L4335" s="1">
        <v>0</v>
      </c>
      <c r="M4335" s="1" t="s">
        <v>310</v>
      </c>
      <c r="N4335" s="1"/>
      <c r="O4335" s="2">
        <v>46014</v>
      </c>
      <c r="P4335" s="1">
        <v>1</v>
      </c>
      <c r="Q4335" s="1" t="s">
        <v>6468</v>
      </c>
      <c r="R4335" s="2">
        <v>45981</v>
      </c>
      <c r="S4335" s="2"/>
      <c r="T4335" s="1">
        <v>0</v>
      </c>
    </row>
    <row r="4336" spans="1:20">
      <c r="A4336" s="1" t="s">
        <v>690</v>
      </c>
      <c r="B4336" s="1" t="s">
        <v>259</v>
      </c>
      <c r="C4336" s="1" t="s">
        <v>184</v>
      </c>
      <c r="D4336" s="1" t="s">
        <v>6526</v>
      </c>
      <c r="E4336" s="1">
        <v>0</v>
      </c>
      <c r="F4336" s="1">
        <v>0</v>
      </c>
      <c r="G4336" s="1">
        <v>0</v>
      </c>
      <c r="H4336" s="1" t="s">
        <v>684</v>
      </c>
      <c r="I4336" s="2">
        <v>46000</v>
      </c>
      <c r="J4336" s="1">
        <v>40000</v>
      </c>
      <c r="K4336" s="1">
        <v>0</v>
      </c>
      <c r="L4336" s="1">
        <v>0</v>
      </c>
      <c r="M4336" s="1" t="s">
        <v>310</v>
      </c>
      <c r="N4336" s="1"/>
      <c r="O4336" s="2">
        <v>46014</v>
      </c>
      <c r="P4336" s="1">
        <v>1</v>
      </c>
      <c r="Q4336" s="1" t="s">
        <v>6468</v>
      </c>
      <c r="R4336" s="2">
        <v>45981</v>
      </c>
      <c r="S4336" s="2"/>
      <c r="T4336" s="1">
        <v>0</v>
      </c>
    </row>
    <row r="4337" spans="1:20">
      <c r="A4337" s="1" t="s">
        <v>7327</v>
      </c>
      <c r="B4337" s="1" t="s">
        <v>259</v>
      </c>
      <c r="C4337" s="1" t="s">
        <v>184</v>
      </c>
      <c r="D4337" s="1" t="s">
        <v>6526</v>
      </c>
      <c r="E4337" s="1">
        <v>0</v>
      </c>
      <c r="F4337" s="1">
        <v>0</v>
      </c>
      <c r="G4337" s="1">
        <v>0</v>
      </c>
      <c r="H4337" s="1" t="s">
        <v>684</v>
      </c>
      <c r="I4337" s="2">
        <v>46007</v>
      </c>
      <c r="J4337" s="1">
        <v>40000</v>
      </c>
      <c r="K4337" s="1">
        <v>0</v>
      </c>
      <c r="L4337" s="1">
        <v>0</v>
      </c>
      <c r="M4337" s="1" t="s">
        <v>310</v>
      </c>
      <c r="N4337" s="1"/>
      <c r="O4337" s="2">
        <v>46021</v>
      </c>
      <c r="P4337" s="1">
        <v>1</v>
      </c>
      <c r="Q4337" s="1" t="s">
        <v>6468</v>
      </c>
      <c r="R4337" s="2">
        <v>45981</v>
      </c>
      <c r="S4337" s="2"/>
      <c r="T4337" s="1">
        <v>0</v>
      </c>
    </row>
    <row r="4338" spans="1:20">
      <c r="A4338" s="1" t="s">
        <v>10253</v>
      </c>
      <c r="B4338" s="1" t="s">
        <v>2056</v>
      </c>
      <c r="C4338" s="1" t="s">
        <v>2057</v>
      </c>
      <c r="D4338" s="1" t="s">
        <v>7206</v>
      </c>
      <c r="E4338" s="1">
        <v>0</v>
      </c>
      <c r="F4338" s="1">
        <v>0</v>
      </c>
      <c r="G4338" s="1">
        <v>0</v>
      </c>
      <c r="H4338" s="1" t="s">
        <v>10254</v>
      </c>
      <c r="I4338" s="2">
        <v>45999</v>
      </c>
      <c r="J4338" s="1">
        <v>8000</v>
      </c>
      <c r="K4338" s="1">
        <v>0</v>
      </c>
      <c r="L4338" s="1">
        <v>0</v>
      </c>
      <c r="M4338" s="1" t="s">
        <v>8155</v>
      </c>
      <c r="N4338" s="1"/>
      <c r="O4338" s="2">
        <v>46002</v>
      </c>
      <c r="P4338" s="1">
        <v>1</v>
      </c>
      <c r="Q4338" s="1" t="s">
        <v>6430</v>
      </c>
      <c r="R4338" s="2">
        <v>45981</v>
      </c>
      <c r="S4338" s="2"/>
      <c r="T4338" s="1">
        <v>0</v>
      </c>
    </row>
    <row r="4339" spans="1:20">
      <c r="A4339" s="1" t="s">
        <v>10255</v>
      </c>
      <c r="B4339" s="1" t="s">
        <v>2056</v>
      </c>
      <c r="C4339" s="1" t="s">
        <v>2057</v>
      </c>
      <c r="D4339" s="1" t="s">
        <v>7206</v>
      </c>
      <c r="E4339" s="1">
        <v>0</v>
      </c>
      <c r="F4339" s="1">
        <v>0</v>
      </c>
      <c r="G4339" s="1">
        <v>0</v>
      </c>
      <c r="H4339" s="1" t="s">
        <v>10256</v>
      </c>
      <c r="I4339" s="2">
        <v>45999</v>
      </c>
      <c r="J4339" s="1">
        <v>8000</v>
      </c>
      <c r="K4339" s="1">
        <v>0</v>
      </c>
      <c r="L4339" s="1">
        <v>0</v>
      </c>
      <c r="M4339" s="1" t="s">
        <v>8155</v>
      </c>
      <c r="N4339" s="1"/>
      <c r="O4339" s="2">
        <v>46002</v>
      </c>
      <c r="P4339" s="1">
        <v>1</v>
      </c>
      <c r="Q4339" s="1" t="s">
        <v>6430</v>
      </c>
      <c r="R4339" s="2">
        <v>45981</v>
      </c>
      <c r="S4339" s="2"/>
      <c r="T4339" s="1">
        <v>0</v>
      </c>
    </row>
    <row r="4340" spans="1:20">
      <c r="A4340" s="1" t="s">
        <v>7328</v>
      </c>
      <c r="B4340" s="1" t="s">
        <v>387</v>
      </c>
      <c r="C4340" s="1" t="s">
        <v>388</v>
      </c>
      <c r="D4340" s="1" t="s">
        <v>6721</v>
      </c>
      <c r="E4340" s="1">
        <v>0</v>
      </c>
      <c r="F4340" s="1">
        <v>0</v>
      </c>
      <c r="G4340" s="1">
        <v>0</v>
      </c>
      <c r="H4340" s="1" t="s">
        <v>7329</v>
      </c>
      <c r="I4340" s="2">
        <v>45999</v>
      </c>
      <c r="J4340" s="1">
        <v>8000</v>
      </c>
      <c r="K4340" s="1">
        <v>0</v>
      </c>
      <c r="L4340" s="1">
        <v>0</v>
      </c>
      <c r="M4340" s="1" t="s">
        <v>7330</v>
      </c>
      <c r="N4340" s="1" t="s">
        <v>7204</v>
      </c>
      <c r="O4340" s="2">
        <v>46008</v>
      </c>
      <c r="P4340" s="1">
        <v>4</v>
      </c>
      <c r="Q4340" s="1" t="s">
        <v>6456</v>
      </c>
      <c r="R4340" s="2">
        <v>45981</v>
      </c>
      <c r="S4340" s="2"/>
      <c r="T4340" s="1">
        <v>0</v>
      </c>
    </row>
    <row r="4341" spans="1:20">
      <c r="A4341" s="1" t="s">
        <v>7331</v>
      </c>
      <c r="B4341" s="1" t="s">
        <v>7303</v>
      </c>
      <c r="C4341" s="1" t="s">
        <v>388</v>
      </c>
      <c r="D4341" s="1" t="s">
        <v>7201</v>
      </c>
      <c r="E4341" s="1">
        <v>0</v>
      </c>
      <c r="F4341" s="1">
        <v>0</v>
      </c>
      <c r="G4341" s="1">
        <v>0</v>
      </c>
      <c r="H4341" s="1" t="s">
        <v>7332</v>
      </c>
      <c r="I4341" s="2">
        <v>45999</v>
      </c>
      <c r="J4341" s="1">
        <v>20000</v>
      </c>
      <c r="K4341" s="1">
        <v>0</v>
      </c>
      <c r="L4341" s="1">
        <v>0</v>
      </c>
      <c r="M4341" s="1" t="s">
        <v>7203</v>
      </c>
      <c r="N4341" s="1" t="s">
        <v>7204</v>
      </c>
      <c r="O4341" s="2">
        <v>46008</v>
      </c>
      <c r="P4341" s="1">
        <v>3</v>
      </c>
      <c r="Q4341" s="1" t="s">
        <v>6456</v>
      </c>
      <c r="R4341" s="2">
        <v>45981</v>
      </c>
      <c r="S4341" s="2"/>
      <c r="T4341" s="1">
        <v>0</v>
      </c>
    </row>
    <row r="4342" spans="1:20">
      <c r="A4342" s="1" t="s">
        <v>7333</v>
      </c>
      <c r="B4342" s="1" t="s">
        <v>387</v>
      </c>
      <c r="C4342" s="1" t="s">
        <v>388</v>
      </c>
      <c r="D4342" s="1" t="s">
        <v>6721</v>
      </c>
      <c r="E4342" s="1">
        <v>0</v>
      </c>
      <c r="F4342" s="1">
        <v>0</v>
      </c>
      <c r="G4342" s="1">
        <v>0</v>
      </c>
      <c r="H4342" s="1" t="s">
        <v>3885</v>
      </c>
      <c r="I4342" s="2">
        <v>45999</v>
      </c>
      <c r="J4342" s="1">
        <v>1000</v>
      </c>
      <c r="K4342" s="1">
        <v>0</v>
      </c>
      <c r="L4342" s="1">
        <v>0</v>
      </c>
      <c r="M4342" s="1" t="s">
        <v>7330</v>
      </c>
      <c r="N4342" s="1" t="s">
        <v>7204</v>
      </c>
      <c r="O4342" s="2">
        <v>46008</v>
      </c>
      <c r="P4342" s="1">
        <v>3</v>
      </c>
      <c r="Q4342" s="1" t="s">
        <v>6456</v>
      </c>
      <c r="R4342" s="2">
        <v>45981</v>
      </c>
      <c r="S4342" s="2"/>
      <c r="T4342" s="1">
        <v>0</v>
      </c>
    </row>
    <row r="4343" spans="1:20">
      <c r="A4343" s="1" t="s">
        <v>7334</v>
      </c>
      <c r="B4343" s="1" t="s">
        <v>7303</v>
      </c>
      <c r="C4343" s="1" t="s">
        <v>388</v>
      </c>
      <c r="D4343" s="1" t="s">
        <v>7201</v>
      </c>
      <c r="E4343" s="1">
        <v>0</v>
      </c>
      <c r="F4343" s="1">
        <v>0</v>
      </c>
      <c r="G4343" s="1">
        <v>0</v>
      </c>
      <c r="H4343" s="1" t="s">
        <v>7335</v>
      </c>
      <c r="I4343" s="2">
        <v>45999</v>
      </c>
      <c r="J4343" s="1">
        <v>2000</v>
      </c>
      <c r="K4343" s="1">
        <v>0</v>
      </c>
      <c r="L4343" s="1">
        <v>0</v>
      </c>
      <c r="M4343" s="1" t="s">
        <v>7203</v>
      </c>
      <c r="N4343" s="1" t="s">
        <v>7204</v>
      </c>
      <c r="O4343" s="2">
        <v>46008</v>
      </c>
      <c r="P4343" s="1">
        <v>2</v>
      </c>
      <c r="Q4343" s="1" t="s">
        <v>6456</v>
      </c>
      <c r="R4343" s="2">
        <v>45981</v>
      </c>
      <c r="S4343" s="2"/>
      <c r="T4343" s="1">
        <v>0</v>
      </c>
    </row>
    <row r="4344" spans="1:20">
      <c r="A4344" s="1" t="s">
        <v>7336</v>
      </c>
      <c r="B4344" s="1" t="s">
        <v>387</v>
      </c>
      <c r="C4344" s="1" t="s">
        <v>388</v>
      </c>
      <c r="D4344" s="1" t="s">
        <v>7201</v>
      </c>
      <c r="E4344" s="1">
        <v>0</v>
      </c>
      <c r="F4344" s="1">
        <v>0</v>
      </c>
      <c r="G4344" s="1">
        <v>0</v>
      </c>
      <c r="H4344" s="1" t="s">
        <v>7337</v>
      </c>
      <c r="I4344" s="2">
        <v>45999</v>
      </c>
      <c r="J4344" s="1">
        <v>2000</v>
      </c>
      <c r="K4344" s="1">
        <v>0</v>
      </c>
      <c r="L4344" s="1">
        <v>0</v>
      </c>
      <c r="M4344" s="1" t="s">
        <v>7203</v>
      </c>
      <c r="N4344" s="1" t="s">
        <v>7204</v>
      </c>
      <c r="O4344" s="2">
        <v>46008</v>
      </c>
      <c r="P4344" s="1">
        <v>1</v>
      </c>
      <c r="Q4344" s="1" t="s">
        <v>6456</v>
      </c>
      <c r="R4344" s="2">
        <v>45981</v>
      </c>
      <c r="S4344" s="2"/>
      <c r="T4344" s="1">
        <v>0</v>
      </c>
    </row>
    <row r="4345" spans="1:20">
      <c r="A4345" s="1" t="s">
        <v>693</v>
      </c>
      <c r="B4345" s="1" t="s">
        <v>387</v>
      </c>
      <c r="C4345" s="1" t="s">
        <v>388</v>
      </c>
      <c r="D4345" s="1" t="s">
        <v>7201</v>
      </c>
      <c r="E4345" s="1">
        <v>0</v>
      </c>
      <c r="F4345" s="1">
        <v>0</v>
      </c>
      <c r="G4345" s="1">
        <v>0</v>
      </c>
      <c r="H4345" s="1" t="s">
        <v>696</v>
      </c>
      <c r="I4345" s="2">
        <v>45999</v>
      </c>
      <c r="J4345" s="1">
        <v>10000</v>
      </c>
      <c r="K4345" s="1">
        <v>0</v>
      </c>
      <c r="L4345" s="1">
        <v>0</v>
      </c>
      <c r="M4345" s="1" t="s">
        <v>480</v>
      </c>
      <c r="N4345" s="1" t="s">
        <v>7204</v>
      </c>
      <c r="O4345" s="2">
        <v>46008</v>
      </c>
      <c r="P4345" s="1">
        <v>5</v>
      </c>
      <c r="Q4345" s="1" t="s">
        <v>6456</v>
      </c>
      <c r="R4345" s="2">
        <v>45981</v>
      </c>
      <c r="S4345" s="2">
        <v>45982</v>
      </c>
      <c r="T4345" s="1">
        <v>25050</v>
      </c>
    </row>
    <row r="4346" spans="1:20">
      <c r="A4346" s="1" t="s">
        <v>698</v>
      </c>
      <c r="B4346" s="1" t="s">
        <v>387</v>
      </c>
      <c r="C4346" s="1" t="s">
        <v>388</v>
      </c>
      <c r="D4346" s="1" t="s">
        <v>7338</v>
      </c>
      <c r="E4346" s="1">
        <v>0</v>
      </c>
      <c r="F4346" s="1">
        <v>0</v>
      </c>
      <c r="G4346" s="1">
        <v>0</v>
      </c>
      <c r="H4346" s="1" t="s">
        <v>703</v>
      </c>
      <c r="I4346" s="2">
        <v>46006</v>
      </c>
      <c r="J4346" s="1">
        <v>5000</v>
      </c>
      <c r="K4346" s="1">
        <v>0</v>
      </c>
      <c r="L4346" s="1">
        <v>0</v>
      </c>
      <c r="M4346" s="1" t="s">
        <v>701</v>
      </c>
      <c r="N4346" s="1" t="s">
        <v>7204</v>
      </c>
      <c r="O4346" s="2">
        <v>46014</v>
      </c>
      <c r="P4346" s="1">
        <v>3</v>
      </c>
      <c r="Q4346" s="1" t="s">
        <v>6456</v>
      </c>
      <c r="R4346" s="2">
        <v>45981</v>
      </c>
      <c r="S4346" s="2"/>
      <c r="T4346" s="1">
        <v>0</v>
      </c>
    </row>
    <row r="4347" spans="1:20">
      <c r="A4347" s="1" t="s">
        <v>705</v>
      </c>
      <c r="B4347" s="1" t="s">
        <v>387</v>
      </c>
      <c r="C4347" s="1" t="s">
        <v>388</v>
      </c>
      <c r="D4347" s="1" t="s">
        <v>7201</v>
      </c>
      <c r="E4347" s="1">
        <v>0</v>
      </c>
      <c r="F4347" s="1">
        <v>0</v>
      </c>
      <c r="G4347" s="1">
        <v>0</v>
      </c>
      <c r="H4347" s="1" t="s">
        <v>708</v>
      </c>
      <c r="I4347" s="2">
        <v>46006</v>
      </c>
      <c r="J4347" s="1">
        <v>1000</v>
      </c>
      <c r="K4347" s="1">
        <v>0</v>
      </c>
      <c r="L4347" s="1">
        <v>0</v>
      </c>
      <c r="M4347" s="1" t="s">
        <v>480</v>
      </c>
      <c r="N4347" s="1" t="s">
        <v>7204</v>
      </c>
      <c r="O4347" s="2">
        <v>46014</v>
      </c>
      <c r="P4347" s="1">
        <v>4</v>
      </c>
      <c r="Q4347" s="1" t="s">
        <v>6456</v>
      </c>
      <c r="R4347" s="2">
        <v>45981</v>
      </c>
      <c r="S4347" s="2">
        <v>45982</v>
      </c>
      <c r="T4347" s="1">
        <v>3825</v>
      </c>
    </row>
    <row r="4348" spans="1:20">
      <c r="A4348" s="1" t="s">
        <v>7339</v>
      </c>
      <c r="B4348" s="1" t="s">
        <v>387</v>
      </c>
      <c r="C4348" s="1" t="s">
        <v>388</v>
      </c>
      <c r="D4348" s="1" t="s">
        <v>6721</v>
      </c>
      <c r="E4348" s="1">
        <v>0</v>
      </c>
      <c r="F4348" s="1">
        <v>0</v>
      </c>
      <c r="G4348" s="1">
        <v>0</v>
      </c>
      <c r="H4348" s="1" t="s">
        <v>7340</v>
      </c>
      <c r="I4348" s="2">
        <v>46006</v>
      </c>
      <c r="J4348" s="1">
        <v>6000</v>
      </c>
      <c r="K4348" s="1">
        <v>0</v>
      </c>
      <c r="L4348" s="1">
        <v>0</v>
      </c>
      <c r="M4348" s="1" t="s">
        <v>7330</v>
      </c>
      <c r="N4348" s="1" t="s">
        <v>7204</v>
      </c>
      <c r="O4348" s="2">
        <v>46014</v>
      </c>
      <c r="P4348" s="1">
        <v>9</v>
      </c>
      <c r="Q4348" s="1" t="s">
        <v>6456</v>
      </c>
      <c r="R4348" s="2">
        <v>45981</v>
      </c>
      <c r="S4348" s="2"/>
      <c r="T4348" s="1">
        <v>0</v>
      </c>
    </row>
    <row r="4349" spans="1:20">
      <c r="A4349" s="1" t="s">
        <v>7341</v>
      </c>
      <c r="B4349" s="1" t="s">
        <v>387</v>
      </c>
      <c r="C4349" s="1" t="s">
        <v>388</v>
      </c>
      <c r="D4349" s="1" t="s">
        <v>6721</v>
      </c>
      <c r="E4349" s="1">
        <v>0</v>
      </c>
      <c r="F4349" s="1">
        <v>0</v>
      </c>
      <c r="G4349" s="1">
        <v>0</v>
      </c>
      <c r="H4349" s="1" t="s">
        <v>7342</v>
      </c>
      <c r="I4349" s="2">
        <v>46013</v>
      </c>
      <c r="J4349" s="1">
        <v>2000</v>
      </c>
      <c r="K4349" s="1">
        <v>0</v>
      </c>
      <c r="L4349" s="1">
        <v>0</v>
      </c>
      <c r="M4349" s="1" t="s">
        <v>7330</v>
      </c>
      <c r="N4349" s="1" t="s">
        <v>7204</v>
      </c>
      <c r="O4349" s="2">
        <v>46020</v>
      </c>
      <c r="P4349" s="1">
        <v>3</v>
      </c>
      <c r="Q4349" s="1" t="s">
        <v>6456</v>
      </c>
      <c r="R4349" s="2">
        <v>45981</v>
      </c>
      <c r="S4349" s="2"/>
      <c r="T4349" s="1">
        <v>0</v>
      </c>
    </row>
    <row r="4350" spans="1:20">
      <c r="A4350" s="1" t="s">
        <v>7343</v>
      </c>
      <c r="B4350" s="1" t="s">
        <v>387</v>
      </c>
      <c r="C4350" s="1" t="s">
        <v>388</v>
      </c>
      <c r="D4350" s="1" t="s">
        <v>6721</v>
      </c>
      <c r="E4350" s="1">
        <v>0</v>
      </c>
      <c r="F4350" s="1">
        <v>0</v>
      </c>
      <c r="G4350" s="1">
        <v>0</v>
      </c>
      <c r="H4350" s="1" t="s">
        <v>7344</v>
      </c>
      <c r="I4350" s="2">
        <v>46006</v>
      </c>
      <c r="J4350" s="1">
        <v>20000</v>
      </c>
      <c r="K4350" s="1">
        <v>0</v>
      </c>
      <c r="L4350" s="1">
        <v>0</v>
      </c>
      <c r="M4350" s="1" t="s">
        <v>7330</v>
      </c>
      <c r="N4350" s="1" t="s">
        <v>7204</v>
      </c>
      <c r="O4350" s="2">
        <v>46014</v>
      </c>
      <c r="P4350" s="1">
        <v>2</v>
      </c>
      <c r="Q4350" s="1" t="s">
        <v>6456</v>
      </c>
      <c r="R4350" s="2">
        <v>45981</v>
      </c>
      <c r="S4350" s="2"/>
      <c r="T4350" s="1">
        <v>0</v>
      </c>
    </row>
    <row r="4351" spans="1:20">
      <c r="A4351" s="1" t="s">
        <v>7345</v>
      </c>
      <c r="B4351" s="1" t="s">
        <v>499</v>
      </c>
      <c r="C4351" s="1" t="s">
        <v>500</v>
      </c>
      <c r="D4351" s="1" t="s">
        <v>6721</v>
      </c>
      <c r="E4351" s="1">
        <v>0</v>
      </c>
      <c r="F4351" s="1">
        <v>0</v>
      </c>
      <c r="G4351" s="1">
        <v>0</v>
      </c>
      <c r="H4351" s="1" t="s">
        <v>7346</v>
      </c>
      <c r="I4351" s="2">
        <v>45999</v>
      </c>
      <c r="J4351" s="1">
        <v>20000</v>
      </c>
      <c r="K4351" s="1">
        <v>0</v>
      </c>
      <c r="L4351" s="1">
        <v>0</v>
      </c>
      <c r="M4351" s="1" t="s">
        <v>6876</v>
      </c>
      <c r="N4351" s="1" t="s">
        <v>6877</v>
      </c>
      <c r="O4351" s="2">
        <v>46008</v>
      </c>
      <c r="P4351" s="1">
        <v>5</v>
      </c>
      <c r="Q4351" s="1" t="s">
        <v>6456</v>
      </c>
      <c r="R4351" s="2">
        <v>45981</v>
      </c>
      <c r="S4351" s="2"/>
      <c r="T4351" s="1">
        <v>0</v>
      </c>
    </row>
    <row r="4352" spans="1:20">
      <c r="A4352" s="1" t="s">
        <v>10257</v>
      </c>
      <c r="B4352" s="1" t="s">
        <v>1698</v>
      </c>
      <c r="C4352" s="1" t="s">
        <v>1699</v>
      </c>
      <c r="D4352" s="1" t="s">
        <v>7431</v>
      </c>
      <c r="E4352" s="1">
        <v>0</v>
      </c>
      <c r="F4352" s="1">
        <v>0</v>
      </c>
      <c r="G4352" s="1">
        <v>0</v>
      </c>
      <c r="H4352" s="1" t="s">
        <v>10258</v>
      </c>
      <c r="I4352" s="2">
        <v>45994</v>
      </c>
      <c r="J4352" s="1">
        <v>500</v>
      </c>
      <c r="K4352" s="1">
        <v>0</v>
      </c>
      <c r="L4352" s="1">
        <v>0</v>
      </c>
      <c r="M4352" s="1"/>
      <c r="N4352" s="1" t="s">
        <v>6571</v>
      </c>
      <c r="O4352" s="2">
        <v>45996</v>
      </c>
      <c r="P4352" s="1">
        <v>1</v>
      </c>
      <c r="Q4352" s="1" t="s">
        <v>6430</v>
      </c>
      <c r="R4352" s="2">
        <v>45981</v>
      </c>
      <c r="S4352" s="2"/>
      <c r="T4352" s="1">
        <v>0</v>
      </c>
    </row>
    <row r="4353" spans="1:20">
      <c r="A4353" s="1" t="s">
        <v>6231</v>
      </c>
      <c r="B4353" s="1" t="s">
        <v>717</v>
      </c>
      <c r="C4353" s="1" t="s">
        <v>718</v>
      </c>
      <c r="D4353" s="1" t="s">
        <v>6479</v>
      </c>
      <c r="E4353" s="1">
        <v>0</v>
      </c>
      <c r="F4353" s="1">
        <v>0</v>
      </c>
      <c r="G4353" s="1">
        <v>0</v>
      </c>
      <c r="H4353" s="1">
        <v>11202361</v>
      </c>
      <c r="I4353" s="2">
        <v>45985</v>
      </c>
      <c r="J4353" s="1">
        <v>2000</v>
      </c>
      <c r="K4353" s="1">
        <v>2000</v>
      </c>
      <c r="L4353" s="1">
        <v>0</v>
      </c>
      <c r="M4353" s="1" t="s">
        <v>7356</v>
      </c>
      <c r="N4353" s="1"/>
      <c r="O4353" s="2">
        <v>45987</v>
      </c>
      <c r="P4353" s="1">
        <v>4</v>
      </c>
      <c r="Q4353" s="1" t="s">
        <v>6443</v>
      </c>
      <c r="R4353" s="2">
        <v>45981</v>
      </c>
      <c r="S4353" s="2">
        <v>45986</v>
      </c>
      <c r="T4353" s="1">
        <v>2000</v>
      </c>
    </row>
    <row r="4354" spans="1:20">
      <c r="A4354" s="1" t="s">
        <v>6235</v>
      </c>
      <c r="B4354" s="1" t="s">
        <v>717</v>
      </c>
      <c r="C4354" s="1" t="s">
        <v>718</v>
      </c>
      <c r="D4354" s="1" t="s">
        <v>6479</v>
      </c>
      <c r="E4354" s="1">
        <v>0</v>
      </c>
      <c r="F4354" s="1">
        <v>0</v>
      </c>
      <c r="G4354" s="1">
        <v>0</v>
      </c>
      <c r="H4354" s="1">
        <v>11202361</v>
      </c>
      <c r="I4354" s="2">
        <v>45995</v>
      </c>
      <c r="J4354" s="1">
        <v>2000</v>
      </c>
      <c r="K4354" s="1">
        <v>2000</v>
      </c>
      <c r="L4354" s="1">
        <v>0</v>
      </c>
      <c r="M4354" s="1" t="s">
        <v>7356</v>
      </c>
      <c r="N4354" s="1"/>
      <c r="O4354" s="2">
        <v>46001</v>
      </c>
      <c r="P4354" s="1">
        <v>4</v>
      </c>
      <c r="Q4354" s="1" t="s">
        <v>6443</v>
      </c>
      <c r="R4354" s="2">
        <v>45981</v>
      </c>
      <c r="S4354" s="2">
        <v>45986</v>
      </c>
      <c r="T4354" s="1">
        <v>2000</v>
      </c>
    </row>
    <row r="4355" spans="1:20">
      <c r="A4355" s="1" t="s">
        <v>6235</v>
      </c>
      <c r="B4355" s="1" t="s">
        <v>717</v>
      </c>
      <c r="C4355" s="1" t="s">
        <v>718</v>
      </c>
      <c r="D4355" s="1" t="s">
        <v>6479</v>
      </c>
      <c r="E4355" s="1">
        <v>0</v>
      </c>
      <c r="F4355" s="1">
        <v>0</v>
      </c>
      <c r="G4355" s="1">
        <v>0</v>
      </c>
      <c r="H4355" s="1">
        <v>11202361</v>
      </c>
      <c r="I4355" s="2">
        <v>46009</v>
      </c>
      <c r="J4355" s="1">
        <v>1000</v>
      </c>
      <c r="K4355" s="1">
        <v>1000</v>
      </c>
      <c r="L4355" s="1">
        <v>0</v>
      </c>
      <c r="M4355" s="1" t="s">
        <v>7356</v>
      </c>
      <c r="N4355" s="1"/>
      <c r="O4355" s="2">
        <v>46015</v>
      </c>
      <c r="P4355" s="1">
        <v>4</v>
      </c>
      <c r="Q4355" s="1" t="s">
        <v>6443</v>
      </c>
      <c r="R4355" s="2">
        <v>45981</v>
      </c>
      <c r="S4355" s="2">
        <v>45986</v>
      </c>
      <c r="T4355" s="1">
        <v>1000</v>
      </c>
    </row>
    <row r="4356" spans="1:20">
      <c r="A4356" s="1" t="s">
        <v>6238</v>
      </c>
      <c r="B4356" s="1" t="s">
        <v>717</v>
      </c>
      <c r="C4356" s="1" t="s">
        <v>718</v>
      </c>
      <c r="D4356" s="1" t="s">
        <v>6479</v>
      </c>
      <c r="E4356" s="1">
        <v>0</v>
      </c>
      <c r="F4356" s="1">
        <v>0</v>
      </c>
      <c r="G4356" s="1">
        <v>0</v>
      </c>
      <c r="H4356" s="1">
        <v>11202441</v>
      </c>
      <c r="I4356" s="2">
        <v>45985</v>
      </c>
      <c r="J4356" s="1">
        <v>2000</v>
      </c>
      <c r="K4356" s="1">
        <v>2000</v>
      </c>
      <c r="L4356" s="1">
        <v>0</v>
      </c>
      <c r="M4356" s="1" t="s">
        <v>7356</v>
      </c>
      <c r="N4356" s="1"/>
      <c r="O4356" s="2">
        <v>45987</v>
      </c>
      <c r="P4356" s="1">
        <v>4</v>
      </c>
      <c r="Q4356" s="1" t="s">
        <v>6443</v>
      </c>
      <c r="R4356" s="2">
        <v>45981</v>
      </c>
      <c r="S4356" s="2">
        <v>45986</v>
      </c>
      <c r="T4356" s="1">
        <v>2000</v>
      </c>
    </row>
    <row r="4357" spans="1:20">
      <c r="A4357" s="1" t="s">
        <v>6242</v>
      </c>
      <c r="B4357" s="1" t="s">
        <v>717</v>
      </c>
      <c r="C4357" s="1" t="s">
        <v>718</v>
      </c>
      <c r="D4357" s="1" t="s">
        <v>6479</v>
      </c>
      <c r="E4357" s="1">
        <v>0</v>
      </c>
      <c r="F4357" s="1">
        <v>0</v>
      </c>
      <c r="G4357" s="1">
        <v>0</v>
      </c>
      <c r="H4357" s="1">
        <v>11202441</v>
      </c>
      <c r="I4357" s="2">
        <v>45995</v>
      </c>
      <c r="J4357" s="1">
        <v>2000</v>
      </c>
      <c r="K4357" s="1">
        <v>2000</v>
      </c>
      <c r="L4357" s="1">
        <v>0</v>
      </c>
      <c r="M4357" s="1" t="s">
        <v>7356</v>
      </c>
      <c r="N4357" s="1"/>
      <c r="O4357" s="2">
        <v>46001</v>
      </c>
      <c r="P4357" s="1">
        <v>4</v>
      </c>
      <c r="Q4357" s="1" t="s">
        <v>6443</v>
      </c>
      <c r="R4357" s="2">
        <v>45981</v>
      </c>
      <c r="S4357" s="2">
        <v>45986</v>
      </c>
      <c r="T4357" s="1">
        <v>2000</v>
      </c>
    </row>
    <row r="4358" spans="1:20">
      <c r="A4358" s="1" t="s">
        <v>6245</v>
      </c>
      <c r="B4358" s="1" t="s">
        <v>717</v>
      </c>
      <c r="C4358" s="1" t="s">
        <v>718</v>
      </c>
      <c r="D4358" s="1" t="s">
        <v>6479</v>
      </c>
      <c r="E4358" s="1">
        <v>0</v>
      </c>
      <c r="F4358" s="1">
        <v>0</v>
      </c>
      <c r="G4358" s="1">
        <v>0</v>
      </c>
      <c r="H4358" s="1" t="s">
        <v>6247</v>
      </c>
      <c r="I4358" s="2">
        <v>45985</v>
      </c>
      <c r="J4358" s="1">
        <v>6000</v>
      </c>
      <c r="K4358" s="1">
        <v>6000</v>
      </c>
      <c r="L4358" s="1">
        <v>0</v>
      </c>
      <c r="M4358" s="1" t="s">
        <v>6664</v>
      </c>
      <c r="N4358" s="1"/>
      <c r="O4358" s="2">
        <v>45987</v>
      </c>
      <c r="P4358" s="1">
        <v>3</v>
      </c>
      <c r="Q4358" s="1" t="s">
        <v>6443</v>
      </c>
      <c r="R4358" s="2">
        <v>45981</v>
      </c>
      <c r="S4358" s="2">
        <v>45986</v>
      </c>
      <c r="T4358" s="1">
        <v>6000</v>
      </c>
    </row>
    <row r="4359" spans="1:20">
      <c r="A4359" s="1" t="s">
        <v>6250</v>
      </c>
      <c r="B4359" s="1" t="s">
        <v>717</v>
      </c>
      <c r="C4359" s="1" t="s">
        <v>718</v>
      </c>
      <c r="D4359" s="1" t="s">
        <v>6479</v>
      </c>
      <c r="E4359" s="1">
        <v>0</v>
      </c>
      <c r="F4359" s="1">
        <v>0</v>
      </c>
      <c r="G4359" s="1">
        <v>0</v>
      </c>
      <c r="H4359" s="1" t="s">
        <v>6247</v>
      </c>
      <c r="I4359" s="2">
        <v>45988</v>
      </c>
      <c r="J4359" s="1">
        <v>6000</v>
      </c>
      <c r="K4359" s="1">
        <v>6000</v>
      </c>
      <c r="L4359" s="1">
        <v>0</v>
      </c>
      <c r="M4359" s="1" t="s">
        <v>6664</v>
      </c>
      <c r="N4359" s="1"/>
      <c r="O4359" s="2">
        <v>45994</v>
      </c>
      <c r="P4359" s="1">
        <v>3</v>
      </c>
      <c r="Q4359" s="1" t="s">
        <v>6443</v>
      </c>
      <c r="R4359" s="2">
        <v>45981</v>
      </c>
      <c r="S4359" s="2">
        <v>45986</v>
      </c>
      <c r="T4359" s="1">
        <v>6000</v>
      </c>
    </row>
    <row r="4360" spans="1:20">
      <c r="A4360" s="1" t="s">
        <v>6250</v>
      </c>
      <c r="B4360" s="1" t="s">
        <v>717</v>
      </c>
      <c r="C4360" s="1" t="s">
        <v>718</v>
      </c>
      <c r="D4360" s="1" t="s">
        <v>6479</v>
      </c>
      <c r="E4360" s="1">
        <v>0</v>
      </c>
      <c r="F4360" s="1">
        <v>0</v>
      </c>
      <c r="G4360" s="1">
        <v>0</v>
      </c>
      <c r="H4360" s="1" t="s">
        <v>6247</v>
      </c>
      <c r="I4360" s="2">
        <v>46002</v>
      </c>
      <c r="J4360" s="1">
        <v>6000</v>
      </c>
      <c r="K4360" s="1">
        <v>6000</v>
      </c>
      <c r="L4360" s="1">
        <v>0</v>
      </c>
      <c r="M4360" s="1" t="s">
        <v>6664</v>
      </c>
      <c r="N4360" s="1"/>
      <c r="O4360" s="2">
        <v>46008</v>
      </c>
      <c r="P4360" s="1">
        <v>3</v>
      </c>
      <c r="Q4360" s="1" t="s">
        <v>6443</v>
      </c>
      <c r="R4360" s="2">
        <v>45981</v>
      </c>
      <c r="S4360" s="2">
        <v>45986</v>
      </c>
      <c r="T4360" s="1">
        <v>6000</v>
      </c>
    </row>
    <row r="4361" spans="1:20">
      <c r="A4361" s="1" t="s">
        <v>7347</v>
      </c>
      <c r="B4361" s="1" t="s">
        <v>717</v>
      </c>
      <c r="C4361" s="1" t="s">
        <v>718</v>
      </c>
      <c r="D4361" s="1" t="s">
        <v>6479</v>
      </c>
      <c r="E4361" s="1">
        <v>0</v>
      </c>
      <c r="F4361" s="1">
        <v>0</v>
      </c>
      <c r="G4361" s="1">
        <v>0</v>
      </c>
      <c r="H4361" s="1">
        <v>20108863</v>
      </c>
      <c r="I4361" s="2">
        <v>45988</v>
      </c>
      <c r="J4361" s="1">
        <v>8000</v>
      </c>
      <c r="K4361" s="1">
        <v>0</v>
      </c>
      <c r="L4361" s="1">
        <v>0</v>
      </c>
      <c r="M4361" s="1" t="s">
        <v>7348</v>
      </c>
      <c r="N4361" s="1"/>
      <c r="O4361" s="2">
        <v>45994</v>
      </c>
      <c r="P4361" s="1">
        <v>5</v>
      </c>
      <c r="Q4361" s="1" t="s">
        <v>6443</v>
      </c>
      <c r="R4361" s="2">
        <v>45981</v>
      </c>
      <c r="S4361" s="2"/>
      <c r="T4361" s="1">
        <v>0</v>
      </c>
    </row>
    <row r="4362" spans="1:20">
      <c r="A4362" s="1" t="s">
        <v>7347</v>
      </c>
      <c r="B4362" s="1" t="s">
        <v>717</v>
      </c>
      <c r="C4362" s="1" t="s">
        <v>718</v>
      </c>
      <c r="D4362" s="1" t="s">
        <v>6479</v>
      </c>
      <c r="E4362" s="1">
        <v>0</v>
      </c>
      <c r="F4362" s="1">
        <v>0</v>
      </c>
      <c r="G4362" s="1">
        <v>0</v>
      </c>
      <c r="H4362" s="1">
        <v>20108863</v>
      </c>
      <c r="I4362" s="2">
        <v>46002</v>
      </c>
      <c r="J4362" s="1">
        <v>12000</v>
      </c>
      <c r="K4362" s="1">
        <v>0</v>
      </c>
      <c r="L4362" s="1">
        <v>0</v>
      </c>
      <c r="M4362" s="1" t="s">
        <v>7348</v>
      </c>
      <c r="N4362" s="1"/>
      <c r="O4362" s="2">
        <v>46008</v>
      </c>
      <c r="P4362" s="1">
        <v>5</v>
      </c>
      <c r="Q4362" s="1" t="s">
        <v>6443</v>
      </c>
      <c r="R4362" s="2">
        <v>45981</v>
      </c>
      <c r="S4362" s="2"/>
      <c r="T4362" s="1">
        <v>0</v>
      </c>
    </row>
    <row r="4363" spans="1:20">
      <c r="A4363" s="1" t="s">
        <v>7347</v>
      </c>
      <c r="B4363" s="1" t="s">
        <v>717</v>
      </c>
      <c r="C4363" s="1" t="s">
        <v>718</v>
      </c>
      <c r="D4363" s="1" t="s">
        <v>6479</v>
      </c>
      <c r="E4363" s="1">
        <v>0</v>
      </c>
      <c r="F4363" s="1">
        <v>0</v>
      </c>
      <c r="G4363" s="1">
        <v>0</v>
      </c>
      <c r="H4363" s="1">
        <v>20108863</v>
      </c>
      <c r="I4363" s="2">
        <v>46009</v>
      </c>
      <c r="J4363" s="1">
        <v>8000</v>
      </c>
      <c r="K4363" s="1">
        <v>0</v>
      </c>
      <c r="L4363" s="1">
        <v>0</v>
      </c>
      <c r="M4363" s="1" t="s">
        <v>7348</v>
      </c>
      <c r="N4363" s="1"/>
      <c r="O4363" s="2">
        <v>46015</v>
      </c>
      <c r="P4363" s="1">
        <v>5</v>
      </c>
      <c r="Q4363" s="1" t="s">
        <v>6443</v>
      </c>
      <c r="R4363" s="2">
        <v>45981</v>
      </c>
      <c r="S4363" s="2"/>
      <c r="T4363" s="1">
        <v>0</v>
      </c>
    </row>
    <row r="4364" spans="1:20">
      <c r="A4364" s="1" t="s">
        <v>710</v>
      </c>
      <c r="B4364" s="1" t="s">
        <v>717</v>
      </c>
      <c r="C4364" s="1" t="s">
        <v>718</v>
      </c>
      <c r="D4364" s="1" t="s">
        <v>6479</v>
      </c>
      <c r="E4364" s="1">
        <v>0</v>
      </c>
      <c r="F4364" s="1">
        <v>0</v>
      </c>
      <c r="G4364" s="1">
        <v>0</v>
      </c>
      <c r="H4364" s="1">
        <v>11288724</v>
      </c>
      <c r="I4364" s="2">
        <v>45988</v>
      </c>
      <c r="J4364" s="1">
        <v>4150</v>
      </c>
      <c r="K4364" s="1">
        <v>0</v>
      </c>
      <c r="L4364" s="1">
        <v>0</v>
      </c>
      <c r="M4364" s="1" t="s">
        <v>713</v>
      </c>
      <c r="N4364" s="1"/>
      <c r="O4364" s="2">
        <v>45994</v>
      </c>
      <c r="P4364" s="1">
        <v>3</v>
      </c>
      <c r="Q4364" s="1" t="s">
        <v>6443</v>
      </c>
      <c r="R4364" s="2">
        <v>45981</v>
      </c>
      <c r="S4364" s="2">
        <v>45988</v>
      </c>
      <c r="T4364" s="1">
        <v>4150</v>
      </c>
    </row>
    <row r="4365" spans="1:20">
      <c r="A4365" s="1" t="s">
        <v>710</v>
      </c>
      <c r="B4365" s="1" t="s">
        <v>717</v>
      </c>
      <c r="C4365" s="1" t="s">
        <v>718</v>
      </c>
      <c r="D4365" s="1" t="s">
        <v>6479</v>
      </c>
      <c r="E4365" s="1">
        <v>0</v>
      </c>
      <c r="F4365" s="1">
        <v>0</v>
      </c>
      <c r="G4365" s="1">
        <v>0</v>
      </c>
      <c r="H4365" s="1">
        <v>11288724</v>
      </c>
      <c r="I4365" s="2">
        <v>45995</v>
      </c>
      <c r="J4365" s="1">
        <v>2490</v>
      </c>
      <c r="K4365" s="1">
        <v>0</v>
      </c>
      <c r="L4365" s="1">
        <v>0</v>
      </c>
      <c r="M4365" s="1" t="s">
        <v>713</v>
      </c>
      <c r="N4365" s="1"/>
      <c r="O4365" s="2">
        <v>46001</v>
      </c>
      <c r="P4365" s="1">
        <v>3</v>
      </c>
      <c r="Q4365" s="1" t="s">
        <v>6443</v>
      </c>
      <c r="R4365" s="2">
        <v>45981</v>
      </c>
      <c r="S4365" s="2">
        <v>45988</v>
      </c>
      <c r="T4365" s="1">
        <v>2490</v>
      </c>
    </row>
    <row r="4366" spans="1:20">
      <c r="A4366" s="1" t="s">
        <v>710</v>
      </c>
      <c r="B4366" s="1" t="s">
        <v>717</v>
      </c>
      <c r="C4366" s="1" t="s">
        <v>718</v>
      </c>
      <c r="D4366" s="1" t="s">
        <v>6479</v>
      </c>
      <c r="E4366" s="1">
        <v>0</v>
      </c>
      <c r="F4366" s="1">
        <v>0</v>
      </c>
      <c r="G4366" s="1">
        <v>0</v>
      </c>
      <c r="H4366" s="1">
        <v>11288724</v>
      </c>
      <c r="I4366" s="2">
        <v>46002</v>
      </c>
      <c r="J4366" s="1">
        <v>2490</v>
      </c>
      <c r="K4366" s="1">
        <v>0</v>
      </c>
      <c r="L4366" s="1">
        <v>0</v>
      </c>
      <c r="M4366" s="1" t="s">
        <v>713</v>
      </c>
      <c r="N4366" s="1"/>
      <c r="O4366" s="2">
        <v>46008</v>
      </c>
      <c r="P4366" s="1">
        <v>3</v>
      </c>
      <c r="Q4366" s="1" t="s">
        <v>6443</v>
      </c>
      <c r="R4366" s="2">
        <v>45981</v>
      </c>
      <c r="S4366" s="2">
        <v>45988</v>
      </c>
      <c r="T4366" s="1">
        <v>2490</v>
      </c>
    </row>
    <row r="4367" spans="1:20">
      <c r="A4367" s="1" t="s">
        <v>720</v>
      </c>
      <c r="B4367" s="1" t="s">
        <v>717</v>
      </c>
      <c r="C4367" s="1" t="s">
        <v>718</v>
      </c>
      <c r="D4367" s="1" t="s">
        <v>6479</v>
      </c>
      <c r="E4367" s="1">
        <v>0</v>
      </c>
      <c r="F4367" s="1">
        <v>0</v>
      </c>
      <c r="G4367" s="1">
        <v>0</v>
      </c>
      <c r="H4367" s="1">
        <v>11288716</v>
      </c>
      <c r="I4367" s="2">
        <v>45988</v>
      </c>
      <c r="J4367" s="1">
        <v>3320</v>
      </c>
      <c r="K4367" s="1">
        <v>0</v>
      </c>
      <c r="L4367" s="1">
        <v>0</v>
      </c>
      <c r="M4367" s="1" t="s">
        <v>713</v>
      </c>
      <c r="N4367" s="1"/>
      <c r="O4367" s="2">
        <v>45994</v>
      </c>
      <c r="P4367" s="1">
        <v>3</v>
      </c>
      <c r="Q4367" s="1" t="s">
        <v>6443</v>
      </c>
      <c r="R4367" s="2">
        <v>45981</v>
      </c>
      <c r="S4367" s="2"/>
      <c r="T4367" s="1">
        <v>0</v>
      </c>
    </row>
    <row r="4368" spans="1:20">
      <c r="A4368" s="1" t="s">
        <v>720</v>
      </c>
      <c r="B4368" s="1" t="s">
        <v>717</v>
      </c>
      <c r="C4368" s="1" t="s">
        <v>718</v>
      </c>
      <c r="D4368" s="1" t="s">
        <v>6479</v>
      </c>
      <c r="E4368" s="1">
        <v>0</v>
      </c>
      <c r="F4368" s="1">
        <v>0</v>
      </c>
      <c r="G4368" s="1">
        <v>0</v>
      </c>
      <c r="H4368" s="1">
        <v>11288716</v>
      </c>
      <c r="I4368" s="2">
        <v>45995</v>
      </c>
      <c r="J4368" s="1">
        <v>3320</v>
      </c>
      <c r="K4368" s="1">
        <v>0</v>
      </c>
      <c r="L4368" s="1">
        <v>0</v>
      </c>
      <c r="M4368" s="1" t="s">
        <v>713</v>
      </c>
      <c r="N4368" s="1"/>
      <c r="O4368" s="2">
        <v>46001</v>
      </c>
      <c r="P4368" s="1">
        <v>3</v>
      </c>
      <c r="Q4368" s="1" t="s">
        <v>6443</v>
      </c>
      <c r="R4368" s="2">
        <v>45981</v>
      </c>
      <c r="S4368" s="2"/>
      <c r="T4368" s="1">
        <v>0</v>
      </c>
    </row>
    <row r="4369" spans="1:20">
      <c r="A4369" s="1" t="s">
        <v>720</v>
      </c>
      <c r="B4369" s="1" t="s">
        <v>717</v>
      </c>
      <c r="C4369" s="1" t="s">
        <v>718</v>
      </c>
      <c r="D4369" s="1" t="s">
        <v>6479</v>
      </c>
      <c r="E4369" s="1">
        <v>0</v>
      </c>
      <c r="F4369" s="1">
        <v>0</v>
      </c>
      <c r="G4369" s="1">
        <v>0</v>
      </c>
      <c r="H4369" s="1">
        <v>11288716</v>
      </c>
      <c r="I4369" s="2">
        <v>46002</v>
      </c>
      <c r="J4369" s="1">
        <v>3320</v>
      </c>
      <c r="K4369" s="1">
        <v>0</v>
      </c>
      <c r="L4369" s="1">
        <v>0</v>
      </c>
      <c r="M4369" s="1" t="s">
        <v>713</v>
      </c>
      <c r="N4369" s="1"/>
      <c r="O4369" s="2">
        <v>46008</v>
      </c>
      <c r="P4369" s="1">
        <v>3</v>
      </c>
      <c r="Q4369" s="1" t="s">
        <v>6443</v>
      </c>
      <c r="R4369" s="2">
        <v>45981</v>
      </c>
      <c r="S4369" s="2"/>
      <c r="T4369" s="1">
        <v>0</v>
      </c>
    </row>
    <row r="4370" spans="1:20">
      <c r="A4370" s="1" t="s">
        <v>720</v>
      </c>
      <c r="B4370" s="1" t="s">
        <v>717</v>
      </c>
      <c r="C4370" s="1" t="s">
        <v>718</v>
      </c>
      <c r="D4370" s="1" t="s">
        <v>6479</v>
      </c>
      <c r="E4370" s="1">
        <v>0</v>
      </c>
      <c r="F4370" s="1">
        <v>0</v>
      </c>
      <c r="G4370" s="1">
        <v>0</v>
      </c>
      <c r="H4370" s="1">
        <v>11288716</v>
      </c>
      <c r="I4370" s="2">
        <v>46009</v>
      </c>
      <c r="J4370" s="1">
        <v>2490</v>
      </c>
      <c r="K4370" s="1">
        <v>0</v>
      </c>
      <c r="L4370" s="1">
        <v>0</v>
      </c>
      <c r="M4370" s="1" t="s">
        <v>713</v>
      </c>
      <c r="N4370" s="1"/>
      <c r="O4370" s="2">
        <v>46015</v>
      </c>
      <c r="P4370" s="1">
        <v>3</v>
      </c>
      <c r="Q4370" s="1" t="s">
        <v>6443</v>
      </c>
      <c r="R4370" s="2">
        <v>45981</v>
      </c>
      <c r="S4370" s="2"/>
      <c r="T4370" s="1">
        <v>0</v>
      </c>
    </row>
    <row r="4371" spans="1:20">
      <c r="A4371" s="1" t="s">
        <v>7349</v>
      </c>
      <c r="B4371" s="1" t="s">
        <v>717</v>
      </c>
      <c r="C4371" s="1" t="s">
        <v>718</v>
      </c>
      <c r="D4371" s="1" t="s">
        <v>6479</v>
      </c>
      <c r="E4371" s="1">
        <v>0</v>
      </c>
      <c r="F4371" s="1">
        <v>0</v>
      </c>
      <c r="G4371" s="1">
        <v>0</v>
      </c>
      <c r="H4371" s="1" t="s">
        <v>4606</v>
      </c>
      <c r="I4371" s="2">
        <v>45995</v>
      </c>
      <c r="J4371" s="1">
        <v>6000</v>
      </c>
      <c r="K4371" s="1">
        <v>0</v>
      </c>
      <c r="L4371" s="1">
        <v>0</v>
      </c>
      <c r="M4371" s="1" t="s">
        <v>6664</v>
      </c>
      <c r="N4371" s="1"/>
      <c r="O4371" s="2">
        <v>46001</v>
      </c>
      <c r="P4371" s="1">
        <v>3</v>
      </c>
      <c r="Q4371" s="1" t="s">
        <v>6443</v>
      </c>
      <c r="R4371" s="2">
        <v>45981</v>
      </c>
      <c r="S4371" s="2"/>
      <c r="T4371" s="1">
        <v>0</v>
      </c>
    </row>
    <row r="4372" spans="1:20">
      <c r="A4372" s="1" t="s">
        <v>7349</v>
      </c>
      <c r="B4372" s="1" t="s">
        <v>717</v>
      </c>
      <c r="C4372" s="1" t="s">
        <v>718</v>
      </c>
      <c r="D4372" s="1" t="s">
        <v>6479</v>
      </c>
      <c r="E4372" s="1">
        <v>0</v>
      </c>
      <c r="F4372" s="1">
        <v>0</v>
      </c>
      <c r="G4372" s="1">
        <v>0</v>
      </c>
      <c r="H4372" s="1" t="s">
        <v>4606</v>
      </c>
      <c r="I4372" s="2">
        <v>46009</v>
      </c>
      <c r="J4372" s="1">
        <v>3000</v>
      </c>
      <c r="K4372" s="1">
        <v>0</v>
      </c>
      <c r="L4372" s="1">
        <v>0</v>
      </c>
      <c r="M4372" s="1" t="s">
        <v>6664</v>
      </c>
      <c r="N4372" s="1"/>
      <c r="O4372" s="2">
        <v>46015</v>
      </c>
      <c r="P4372" s="1">
        <v>3</v>
      </c>
      <c r="Q4372" s="1" t="s">
        <v>6443</v>
      </c>
      <c r="R4372" s="2">
        <v>45981</v>
      </c>
      <c r="S4372" s="2"/>
      <c r="T4372" s="1">
        <v>0</v>
      </c>
    </row>
    <row r="4373" spans="1:20">
      <c r="A4373" s="1" t="s">
        <v>723</v>
      </c>
      <c r="B4373" s="1" t="s">
        <v>717</v>
      </c>
      <c r="C4373" s="1" t="s">
        <v>718</v>
      </c>
      <c r="D4373" s="1" t="s">
        <v>6479</v>
      </c>
      <c r="E4373" s="1">
        <v>0</v>
      </c>
      <c r="F4373" s="1">
        <v>0</v>
      </c>
      <c r="G4373" s="1">
        <v>0</v>
      </c>
      <c r="H4373" s="1">
        <v>15038754</v>
      </c>
      <c r="I4373" s="2">
        <v>45988</v>
      </c>
      <c r="J4373" s="1">
        <v>5190</v>
      </c>
      <c r="K4373" s="1">
        <v>0</v>
      </c>
      <c r="L4373" s="1">
        <v>0</v>
      </c>
      <c r="M4373" s="1" t="s">
        <v>725</v>
      </c>
      <c r="N4373" s="1"/>
      <c r="O4373" s="2">
        <v>45994</v>
      </c>
      <c r="P4373" s="1">
        <v>4</v>
      </c>
      <c r="Q4373" s="1" t="s">
        <v>6443</v>
      </c>
      <c r="R4373" s="2">
        <v>45981</v>
      </c>
      <c r="S4373" s="2"/>
      <c r="T4373" s="1">
        <v>0</v>
      </c>
    </row>
    <row r="4374" spans="1:20">
      <c r="A4374" s="1" t="s">
        <v>723</v>
      </c>
      <c r="B4374" s="1" t="s">
        <v>717</v>
      </c>
      <c r="C4374" s="1" t="s">
        <v>718</v>
      </c>
      <c r="D4374" s="1" t="s">
        <v>6479</v>
      </c>
      <c r="E4374" s="1">
        <v>0</v>
      </c>
      <c r="F4374" s="1">
        <v>0</v>
      </c>
      <c r="G4374" s="1">
        <v>0</v>
      </c>
      <c r="H4374" s="1">
        <v>15038754</v>
      </c>
      <c r="I4374" s="2">
        <v>46009</v>
      </c>
      <c r="J4374" s="1">
        <v>5190</v>
      </c>
      <c r="K4374" s="1">
        <v>0</v>
      </c>
      <c r="L4374" s="1">
        <v>0</v>
      </c>
      <c r="M4374" s="1" t="s">
        <v>725</v>
      </c>
      <c r="N4374" s="1"/>
      <c r="O4374" s="2">
        <v>46015</v>
      </c>
      <c r="P4374" s="1">
        <v>4</v>
      </c>
      <c r="Q4374" s="1" t="s">
        <v>6443</v>
      </c>
      <c r="R4374" s="2">
        <v>45981</v>
      </c>
      <c r="S4374" s="2"/>
      <c r="T4374" s="1">
        <v>0</v>
      </c>
    </row>
    <row r="4375" spans="1:20">
      <c r="A4375" s="1" t="s">
        <v>6253</v>
      </c>
      <c r="B4375" s="1" t="s">
        <v>717</v>
      </c>
      <c r="C4375" s="1" t="s">
        <v>718</v>
      </c>
      <c r="D4375" s="1" t="s">
        <v>6479</v>
      </c>
      <c r="E4375" s="1">
        <v>0</v>
      </c>
      <c r="F4375" s="1">
        <v>0</v>
      </c>
      <c r="G4375" s="1">
        <v>0</v>
      </c>
      <c r="H4375" s="1" t="s">
        <v>4616</v>
      </c>
      <c r="I4375" s="2">
        <v>45995</v>
      </c>
      <c r="J4375" s="1">
        <v>6000</v>
      </c>
      <c r="K4375" s="1">
        <v>0</v>
      </c>
      <c r="L4375" s="1">
        <v>0</v>
      </c>
      <c r="M4375" s="1" t="s">
        <v>6664</v>
      </c>
      <c r="N4375" s="1"/>
      <c r="O4375" s="2">
        <v>46001</v>
      </c>
      <c r="P4375" s="1">
        <v>3</v>
      </c>
      <c r="Q4375" s="1" t="s">
        <v>6443</v>
      </c>
      <c r="R4375" s="2">
        <v>45981</v>
      </c>
      <c r="S4375" s="2">
        <v>45987</v>
      </c>
      <c r="T4375" s="1">
        <v>6000</v>
      </c>
    </row>
    <row r="4376" spans="1:20">
      <c r="A4376" s="1" t="s">
        <v>6253</v>
      </c>
      <c r="B4376" s="1" t="s">
        <v>717</v>
      </c>
      <c r="C4376" s="1" t="s">
        <v>718</v>
      </c>
      <c r="D4376" s="1" t="s">
        <v>6479</v>
      </c>
      <c r="E4376" s="1">
        <v>0</v>
      </c>
      <c r="F4376" s="1">
        <v>0</v>
      </c>
      <c r="G4376" s="1">
        <v>0</v>
      </c>
      <c r="H4376" s="1" t="s">
        <v>4616</v>
      </c>
      <c r="I4376" s="2">
        <v>46002</v>
      </c>
      <c r="J4376" s="1">
        <v>6000</v>
      </c>
      <c r="K4376" s="1">
        <v>0</v>
      </c>
      <c r="L4376" s="1">
        <v>0</v>
      </c>
      <c r="M4376" s="1" t="s">
        <v>6664</v>
      </c>
      <c r="N4376" s="1"/>
      <c r="O4376" s="2">
        <v>46008</v>
      </c>
      <c r="P4376" s="1">
        <v>3</v>
      </c>
      <c r="Q4376" s="1" t="s">
        <v>6443</v>
      </c>
      <c r="R4376" s="2">
        <v>45981</v>
      </c>
      <c r="S4376" s="2">
        <v>45987</v>
      </c>
      <c r="T4376" s="1">
        <v>6000</v>
      </c>
    </row>
    <row r="4377" spans="1:20">
      <c r="A4377" s="1" t="s">
        <v>6253</v>
      </c>
      <c r="B4377" s="1" t="s">
        <v>717</v>
      </c>
      <c r="C4377" s="1" t="s">
        <v>718</v>
      </c>
      <c r="D4377" s="1" t="s">
        <v>6479</v>
      </c>
      <c r="E4377" s="1">
        <v>0</v>
      </c>
      <c r="F4377" s="1">
        <v>0</v>
      </c>
      <c r="G4377" s="1">
        <v>0</v>
      </c>
      <c r="H4377" s="1" t="s">
        <v>4616</v>
      </c>
      <c r="I4377" s="2">
        <v>46009</v>
      </c>
      <c r="J4377" s="1">
        <v>6000</v>
      </c>
      <c r="K4377" s="1">
        <v>0</v>
      </c>
      <c r="L4377" s="1">
        <v>0</v>
      </c>
      <c r="M4377" s="1" t="s">
        <v>6664</v>
      </c>
      <c r="N4377" s="1"/>
      <c r="O4377" s="2">
        <v>46015</v>
      </c>
      <c r="P4377" s="1">
        <v>3</v>
      </c>
      <c r="Q4377" s="1" t="s">
        <v>6443</v>
      </c>
      <c r="R4377" s="2">
        <v>45981</v>
      </c>
      <c r="S4377" s="2">
        <v>45987</v>
      </c>
      <c r="T4377" s="1">
        <v>6000</v>
      </c>
    </row>
    <row r="4378" spans="1:20">
      <c r="A4378" s="1" t="s">
        <v>7350</v>
      </c>
      <c r="B4378" s="1" t="s">
        <v>717</v>
      </c>
      <c r="C4378" s="1" t="s">
        <v>718</v>
      </c>
      <c r="D4378" s="1" t="s">
        <v>6479</v>
      </c>
      <c r="E4378" s="1">
        <v>0</v>
      </c>
      <c r="F4378" s="1">
        <v>0</v>
      </c>
      <c r="G4378" s="1">
        <v>0</v>
      </c>
      <c r="H4378" s="1" t="s">
        <v>7351</v>
      </c>
      <c r="I4378" s="2">
        <v>46009</v>
      </c>
      <c r="J4378" s="1">
        <v>3000</v>
      </c>
      <c r="K4378" s="1">
        <v>0</v>
      </c>
      <c r="L4378" s="1">
        <v>0</v>
      </c>
      <c r="M4378" s="1" t="s">
        <v>6664</v>
      </c>
      <c r="N4378" s="1"/>
      <c r="O4378" s="2">
        <v>46015</v>
      </c>
      <c r="P4378" s="1">
        <v>3</v>
      </c>
      <c r="Q4378" s="1" t="s">
        <v>6443</v>
      </c>
      <c r="R4378" s="2">
        <v>45981</v>
      </c>
      <c r="S4378" s="2"/>
      <c r="T4378" s="1">
        <v>0</v>
      </c>
    </row>
    <row r="4379" spans="1:20">
      <c r="A4379" s="1" t="s">
        <v>6256</v>
      </c>
      <c r="B4379" s="1" t="s">
        <v>717</v>
      </c>
      <c r="C4379" s="1" t="s">
        <v>718</v>
      </c>
      <c r="D4379" s="1" t="s">
        <v>6479</v>
      </c>
      <c r="E4379" s="1">
        <v>0</v>
      </c>
      <c r="F4379" s="1">
        <v>0</v>
      </c>
      <c r="G4379" s="1">
        <v>0</v>
      </c>
      <c r="H4379" s="1" t="s">
        <v>4616</v>
      </c>
      <c r="I4379" s="2">
        <v>45988</v>
      </c>
      <c r="J4379" s="1">
        <v>3000</v>
      </c>
      <c r="K4379" s="1">
        <v>0</v>
      </c>
      <c r="L4379" s="1">
        <v>0</v>
      </c>
      <c r="M4379" s="1" t="s">
        <v>6664</v>
      </c>
      <c r="N4379" s="1"/>
      <c r="O4379" s="2">
        <v>45994</v>
      </c>
      <c r="P4379" s="1">
        <v>3</v>
      </c>
      <c r="Q4379" s="1" t="s">
        <v>6443</v>
      </c>
      <c r="R4379" s="2">
        <v>45981</v>
      </c>
      <c r="S4379" s="2">
        <v>45986</v>
      </c>
      <c r="T4379" s="1">
        <v>3000</v>
      </c>
    </row>
    <row r="4380" spans="1:20">
      <c r="A4380" s="1" t="s">
        <v>6256</v>
      </c>
      <c r="B4380" s="1" t="s">
        <v>717</v>
      </c>
      <c r="C4380" s="1" t="s">
        <v>718</v>
      </c>
      <c r="D4380" s="1" t="s">
        <v>6479</v>
      </c>
      <c r="E4380" s="1">
        <v>0</v>
      </c>
      <c r="F4380" s="1">
        <v>0</v>
      </c>
      <c r="G4380" s="1">
        <v>0</v>
      </c>
      <c r="H4380" s="1" t="s">
        <v>4616</v>
      </c>
      <c r="I4380" s="2">
        <v>45995</v>
      </c>
      <c r="J4380" s="1">
        <v>6000</v>
      </c>
      <c r="K4380" s="1">
        <v>0</v>
      </c>
      <c r="L4380" s="1">
        <v>0</v>
      </c>
      <c r="M4380" s="1" t="s">
        <v>6664</v>
      </c>
      <c r="N4380" s="1"/>
      <c r="O4380" s="2">
        <v>46001</v>
      </c>
      <c r="P4380" s="1">
        <v>3</v>
      </c>
      <c r="Q4380" s="1" t="s">
        <v>6443</v>
      </c>
      <c r="R4380" s="2">
        <v>45981</v>
      </c>
      <c r="S4380" s="2">
        <v>45986</v>
      </c>
      <c r="T4380" s="1">
        <v>6000</v>
      </c>
    </row>
    <row r="4381" spans="1:20">
      <c r="A4381" s="1" t="s">
        <v>6256</v>
      </c>
      <c r="B4381" s="1" t="s">
        <v>717</v>
      </c>
      <c r="C4381" s="1" t="s">
        <v>718</v>
      </c>
      <c r="D4381" s="1" t="s">
        <v>6479</v>
      </c>
      <c r="E4381" s="1">
        <v>0</v>
      </c>
      <c r="F4381" s="1">
        <v>0</v>
      </c>
      <c r="G4381" s="1">
        <v>0</v>
      </c>
      <c r="H4381" s="1" t="s">
        <v>4616</v>
      </c>
      <c r="I4381" s="2">
        <v>46002</v>
      </c>
      <c r="J4381" s="1">
        <v>6000</v>
      </c>
      <c r="K4381" s="1">
        <v>0</v>
      </c>
      <c r="L4381" s="1">
        <v>0</v>
      </c>
      <c r="M4381" s="1" t="s">
        <v>6664</v>
      </c>
      <c r="N4381" s="1"/>
      <c r="O4381" s="2">
        <v>46008</v>
      </c>
      <c r="P4381" s="1">
        <v>3</v>
      </c>
      <c r="Q4381" s="1" t="s">
        <v>6443</v>
      </c>
      <c r="R4381" s="2">
        <v>45981</v>
      </c>
      <c r="S4381" s="2">
        <v>45986</v>
      </c>
      <c r="T4381" s="1">
        <v>6000</v>
      </c>
    </row>
    <row r="4382" spans="1:20">
      <c r="A4382" s="1" t="s">
        <v>6259</v>
      </c>
      <c r="B4382" s="1" t="s">
        <v>717</v>
      </c>
      <c r="C4382" s="1" t="s">
        <v>718</v>
      </c>
      <c r="D4382" s="1" t="s">
        <v>6479</v>
      </c>
      <c r="E4382" s="1">
        <v>0</v>
      </c>
      <c r="F4382" s="1">
        <v>0</v>
      </c>
      <c r="G4382" s="1">
        <v>0</v>
      </c>
      <c r="H4382" s="1" t="s">
        <v>4611</v>
      </c>
      <c r="I4382" s="2">
        <v>45988</v>
      </c>
      <c r="J4382" s="1">
        <v>6000</v>
      </c>
      <c r="K4382" s="1">
        <v>6000</v>
      </c>
      <c r="L4382" s="1">
        <v>0</v>
      </c>
      <c r="M4382" s="1" t="s">
        <v>6664</v>
      </c>
      <c r="N4382" s="1"/>
      <c r="O4382" s="2">
        <v>45994</v>
      </c>
      <c r="P4382" s="1">
        <v>3</v>
      </c>
      <c r="Q4382" s="1" t="s">
        <v>6443</v>
      </c>
      <c r="R4382" s="2">
        <v>45981</v>
      </c>
      <c r="S4382" s="2">
        <v>45986</v>
      </c>
      <c r="T4382" s="1">
        <v>6000</v>
      </c>
    </row>
    <row r="4383" spans="1:20">
      <c r="A4383" s="1" t="s">
        <v>6259</v>
      </c>
      <c r="B4383" s="1" t="s">
        <v>717</v>
      </c>
      <c r="C4383" s="1" t="s">
        <v>718</v>
      </c>
      <c r="D4383" s="1" t="s">
        <v>6479</v>
      </c>
      <c r="E4383" s="1">
        <v>0</v>
      </c>
      <c r="F4383" s="1">
        <v>0</v>
      </c>
      <c r="G4383" s="1">
        <v>0</v>
      </c>
      <c r="H4383" s="1" t="s">
        <v>4611</v>
      </c>
      <c r="I4383" s="2">
        <v>45995</v>
      </c>
      <c r="J4383" s="1">
        <v>6000</v>
      </c>
      <c r="K4383" s="1">
        <v>6000</v>
      </c>
      <c r="L4383" s="1">
        <v>0</v>
      </c>
      <c r="M4383" s="1" t="s">
        <v>6664</v>
      </c>
      <c r="N4383" s="1"/>
      <c r="O4383" s="2">
        <v>46001</v>
      </c>
      <c r="P4383" s="1">
        <v>3</v>
      </c>
      <c r="Q4383" s="1" t="s">
        <v>6443</v>
      </c>
      <c r="R4383" s="2">
        <v>45981</v>
      </c>
      <c r="S4383" s="2">
        <v>45986</v>
      </c>
      <c r="T4383" s="1">
        <v>6000</v>
      </c>
    </row>
    <row r="4384" spans="1:20">
      <c r="A4384" s="1" t="s">
        <v>6259</v>
      </c>
      <c r="B4384" s="1" t="s">
        <v>717</v>
      </c>
      <c r="C4384" s="1" t="s">
        <v>718</v>
      </c>
      <c r="D4384" s="1" t="s">
        <v>6479</v>
      </c>
      <c r="E4384" s="1">
        <v>0</v>
      </c>
      <c r="F4384" s="1">
        <v>0</v>
      </c>
      <c r="G4384" s="1">
        <v>0</v>
      </c>
      <c r="H4384" s="1" t="s">
        <v>4611</v>
      </c>
      <c r="I4384" s="2">
        <v>46002</v>
      </c>
      <c r="J4384" s="1">
        <v>6000</v>
      </c>
      <c r="K4384" s="1">
        <v>6000</v>
      </c>
      <c r="L4384" s="1">
        <v>0</v>
      </c>
      <c r="M4384" s="1" t="s">
        <v>6664</v>
      </c>
      <c r="N4384" s="1"/>
      <c r="O4384" s="2">
        <v>46008</v>
      </c>
      <c r="P4384" s="1">
        <v>3</v>
      </c>
      <c r="Q4384" s="1" t="s">
        <v>6443</v>
      </c>
      <c r="R4384" s="2">
        <v>45981</v>
      </c>
      <c r="S4384" s="2">
        <v>45986</v>
      </c>
      <c r="T4384" s="1">
        <v>6000</v>
      </c>
    </row>
    <row r="4385" spans="1:20">
      <c r="A4385" s="1" t="s">
        <v>7352</v>
      </c>
      <c r="B4385" s="1" t="s">
        <v>717</v>
      </c>
      <c r="C4385" s="1" t="s">
        <v>718</v>
      </c>
      <c r="D4385" s="1" t="s">
        <v>6479</v>
      </c>
      <c r="E4385" s="1">
        <v>0</v>
      </c>
      <c r="F4385" s="1">
        <v>0</v>
      </c>
      <c r="G4385" s="1">
        <v>0</v>
      </c>
      <c r="H4385" s="1" t="s">
        <v>1063</v>
      </c>
      <c r="I4385" s="2">
        <v>46002</v>
      </c>
      <c r="J4385" s="1">
        <v>6000</v>
      </c>
      <c r="K4385" s="1">
        <v>0</v>
      </c>
      <c r="L4385" s="1">
        <v>0</v>
      </c>
      <c r="M4385" s="1" t="s">
        <v>6664</v>
      </c>
      <c r="N4385" s="1"/>
      <c r="O4385" s="2">
        <v>46008</v>
      </c>
      <c r="P4385" s="1">
        <v>3</v>
      </c>
      <c r="Q4385" s="1" t="s">
        <v>6443</v>
      </c>
      <c r="R4385" s="2">
        <v>45981</v>
      </c>
      <c r="S4385" s="2"/>
      <c r="T4385" s="1">
        <v>0</v>
      </c>
    </row>
    <row r="4386" spans="1:20">
      <c r="A4386" s="1" t="s">
        <v>7352</v>
      </c>
      <c r="B4386" s="1" t="s">
        <v>717</v>
      </c>
      <c r="C4386" s="1" t="s">
        <v>718</v>
      </c>
      <c r="D4386" s="1" t="s">
        <v>6479</v>
      </c>
      <c r="E4386" s="1">
        <v>0</v>
      </c>
      <c r="F4386" s="1">
        <v>0</v>
      </c>
      <c r="G4386" s="1">
        <v>0</v>
      </c>
      <c r="H4386" s="1" t="s">
        <v>1063</v>
      </c>
      <c r="I4386" s="2">
        <v>46009</v>
      </c>
      <c r="J4386" s="1">
        <v>6000</v>
      </c>
      <c r="K4386" s="1">
        <v>0</v>
      </c>
      <c r="L4386" s="1">
        <v>0</v>
      </c>
      <c r="M4386" s="1" t="s">
        <v>6664</v>
      </c>
      <c r="N4386" s="1"/>
      <c r="O4386" s="2">
        <v>46015</v>
      </c>
      <c r="P4386" s="1">
        <v>3</v>
      </c>
      <c r="Q4386" s="1" t="s">
        <v>6443</v>
      </c>
      <c r="R4386" s="2">
        <v>45981</v>
      </c>
      <c r="S4386" s="2"/>
      <c r="T4386" s="1">
        <v>0</v>
      </c>
    </row>
    <row r="4387" spans="1:20">
      <c r="A4387" s="1" t="s">
        <v>7353</v>
      </c>
      <c r="B4387" s="1" t="s">
        <v>717</v>
      </c>
      <c r="C4387" s="1" t="s">
        <v>718</v>
      </c>
      <c r="D4387" s="1" t="s">
        <v>6479</v>
      </c>
      <c r="E4387" s="1">
        <v>0</v>
      </c>
      <c r="F4387" s="1">
        <v>0</v>
      </c>
      <c r="G4387" s="1">
        <v>0</v>
      </c>
      <c r="H4387" s="1">
        <v>11288695</v>
      </c>
      <c r="I4387" s="2">
        <v>46002</v>
      </c>
      <c r="J4387" s="1">
        <v>2490</v>
      </c>
      <c r="K4387" s="1">
        <v>0</v>
      </c>
      <c r="L4387" s="1">
        <v>0</v>
      </c>
      <c r="M4387" s="1" t="s">
        <v>713</v>
      </c>
      <c r="N4387" s="1"/>
      <c r="O4387" s="2">
        <v>46008</v>
      </c>
      <c r="P4387" s="1">
        <v>3</v>
      </c>
      <c r="Q4387" s="1" t="s">
        <v>6443</v>
      </c>
      <c r="R4387" s="2">
        <v>45981</v>
      </c>
      <c r="S4387" s="2"/>
      <c r="T4387" s="1">
        <v>0</v>
      </c>
    </row>
    <row r="4388" spans="1:20">
      <c r="A4388" s="1" t="s">
        <v>7353</v>
      </c>
      <c r="B4388" s="1" t="s">
        <v>717</v>
      </c>
      <c r="C4388" s="1" t="s">
        <v>718</v>
      </c>
      <c r="D4388" s="1" t="s">
        <v>6479</v>
      </c>
      <c r="E4388" s="1">
        <v>0</v>
      </c>
      <c r="F4388" s="1">
        <v>0</v>
      </c>
      <c r="G4388" s="1">
        <v>0</v>
      </c>
      <c r="H4388" s="1">
        <v>11288695</v>
      </c>
      <c r="I4388" s="2">
        <v>46009</v>
      </c>
      <c r="J4388" s="1">
        <v>2490</v>
      </c>
      <c r="K4388" s="1">
        <v>0</v>
      </c>
      <c r="L4388" s="1">
        <v>0</v>
      </c>
      <c r="M4388" s="1" t="s">
        <v>713</v>
      </c>
      <c r="N4388" s="1"/>
      <c r="O4388" s="2">
        <v>46015</v>
      </c>
      <c r="P4388" s="1">
        <v>3</v>
      </c>
      <c r="Q4388" s="1" t="s">
        <v>6443</v>
      </c>
      <c r="R4388" s="2">
        <v>45981</v>
      </c>
      <c r="S4388" s="2"/>
      <c r="T4388" s="1">
        <v>0</v>
      </c>
    </row>
    <row r="4389" spans="1:20">
      <c r="A4389" s="1" t="s">
        <v>7353</v>
      </c>
      <c r="B4389" s="1" t="s">
        <v>717</v>
      </c>
      <c r="C4389" s="1" t="s">
        <v>718</v>
      </c>
      <c r="D4389" s="1" t="s">
        <v>6479</v>
      </c>
      <c r="E4389" s="1">
        <v>0</v>
      </c>
      <c r="F4389" s="1">
        <v>0</v>
      </c>
      <c r="G4389" s="1">
        <v>0</v>
      </c>
      <c r="H4389" s="1">
        <v>11288695</v>
      </c>
      <c r="I4389" s="2">
        <v>46016</v>
      </c>
      <c r="J4389" s="1">
        <v>2490</v>
      </c>
      <c r="K4389" s="1">
        <v>0</v>
      </c>
      <c r="L4389" s="1">
        <v>0</v>
      </c>
      <c r="M4389" s="1" t="s">
        <v>713</v>
      </c>
      <c r="N4389" s="1"/>
      <c r="O4389" s="2">
        <v>46022</v>
      </c>
      <c r="P4389" s="1">
        <v>3</v>
      </c>
      <c r="Q4389" s="1" t="s">
        <v>6443</v>
      </c>
      <c r="R4389" s="2">
        <v>45981</v>
      </c>
      <c r="S4389" s="2"/>
      <c r="T4389" s="1">
        <v>0</v>
      </c>
    </row>
    <row r="4390" spans="1:20">
      <c r="A4390" s="1" t="s">
        <v>727</v>
      </c>
      <c r="B4390" s="1" t="s">
        <v>717</v>
      </c>
      <c r="C4390" s="1" t="s">
        <v>718</v>
      </c>
      <c r="D4390" s="1" t="s">
        <v>6479</v>
      </c>
      <c r="E4390" s="1">
        <v>0</v>
      </c>
      <c r="F4390" s="1">
        <v>0</v>
      </c>
      <c r="G4390" s="1">
        <v>0</v>
      </c>
      <c r="H4390" s="1">
        <v>20012979</v>
      </c>
      <c r="I4390" s="2">
        <v>45995</v>
      </c>
      <c r="J4390" s="1">
        <v>10000</v>
      </c>
      <c r="K4390" s="1">
        <v>0</v>
      </c>
      <c r="L4390" s="1">
        <v>0</v>
      </c>
      <c r="M4390" s="1" t="s">
        <v>729</v>
      </c>
      <c r="N4390" s="1"/>
      <c r="O4390" s="2">
        <v>46001</v>
      </c>
      <c r="P4390" s="1">
        <v>3</v>
      </c>
      <c r="Q4390" s="1" t="s">
        <v>6443</v>
      </c>
      <c r="R4390" s="2">
        <v>45981</v>
      </c>
      <c r="S4390" s="2"/>
      <c r="T4390" s="1">
        <v>0</v>
      </c>
    </row>
    <row r="4391" spans="1:20">
      <c r="A4391" s="1" t="s">
        <v>727</v>
      </c>
      <c r="B4391" s="1" t="s">
        <v>717</v>
      </c>
      <c r="C4391" s="1" t="s">
        <v>718</v>
      </c>
      <c r="D4391" s="1" t="s">
        <v>6479</v>
      </c>
      <c r="E4391" s="1">
        <v>0</v>
      </c>
      <c r="F4391" s="1">
        <v>0</v>
      </c>
      <c r="G4391" s="1">
        <v>0</v>
      </c>
      <c r="H4391" s="1">
        <v>20012979</v>
      </c>
      <c r="I4391" s="2">
        <v>46002</v>
      </c>
      <c r="J4391" s="1">
        <v>10000</v>
      </c>
      <c r="K4391" s="1">
        <v>0</v>
      </c>
      <c r="L4391" s="1">
        <v>0</v>
      </c>
      <c r="M4391" s="1" t="s">
        <v>729</v>
      </c>
      <c r="N4391" s="1"/>
      <c r="O4391" s="2">
        <v>46008</v>
      </c>
      <c r="P4391" s="1">
        <v>3</v>
      </c>
      <c r="Q4391" s="1" t="s">
        <v>6443</v>
      </c>
      <c r="R4391" s="2">
        <v>45981</v>
      </c>
      <c r="S4391" s="2"/>
      <c r="T4391" s="1">
        <v>0</v>
      </c>
    </row>
    <row r="4392" spans="1:20">
      <c r="A4392" s="1" t="s">
        <v>727</v>
      </c>
      <c r="B4392" s="1" t="s">
        <v>717</v>
      </c>
      <c r="C4392" s="1" t="s">
        <v>718</v>
      </c>
      <c r="D4392" s="1" t="s">
        <v>6479</v>
      </c>
      <c r="E4392" s="1">
        <v>0</v>
      </c>
      <c r="F4392" s="1">
        <v>0</v>
      </c>
      <c r="G4392" s="1">
        <v>0</v>
      </c>
      <c r="H4392" s="1">
        <v>20012979</v>
      </c>
      <c r="I4392" s="2">
        <v>46009</v>
      </c>
      <c r="J4392" s="1">
        <v>10000</v>
      </c>
      <c r="K4392" s="1">
        <v>0</v>
      </c>
      <c r="L4392" s="1">
        <v>0</v>
      </c>
      <c r="M4392" s="1" t="s">
        <v>729</v>
      </c>
      <c r="N4392" s="1"/>
      <c r="O4392" s="2">
        <v>46015</v>
      </c>
      <c r="P4392" s="1">
        <v>3</v>
      </c>
      <c r="Q4392" s="1" t="s">
        <v>6443</v>
      </c>
      <c r="R4392" s="2">
        <v>45981</v>
      </c>
      <c r="S4392" s="2"/>
      <c r="T4392" s="1">
        <v>0</v>
      </c>
    </row>
    <row r="4393" spans="1:20">
      <c r="A4393" s="1" t="s">
        <v>7354</v>
      </c>
      <c r="B4393" s="1" t="s">
        <v>717</v>
      </c>
      <c r="C4393" s="1" t="s">
        <v>718</v>
      </c>
      <c r="D4393" s="1" t="s">
        <v>6479</v>
      </c>
      <c r="E4393" s="1">
        <v>0</v>
      </c>
      <c r="F4393" s="1">
        <v>0</v>
      </c>
      <c r="G4393" s="1">
        <v>0</v>
      </c>
      <c r="H4393" s="1">
        <v>20030268</v>
      </c>
      <c r="I4393" s="2">
        <v>46002</v>
      </c>
      <c r="J4393" s="1">
        <v>3000</v>
      </c>
      <c r="K4393" s="1">
        <v>0</v>
      </c>
      <c r="L4393" s="1">
        <v>0</v>
      </c>
      <c r="M4393" s="1" t="s">
        <v>6480</v>
      </c>
      <c r="N4393" s="1"/>
      <c r="O4393" s="2">
        <v>46008</v>
      </c>
      <c r="P4393" s="1">
        <v>2</v>
      </c>
      <c r="Q4393" s="1" t="s">
        <v>6443</v>
      </c>
      <c r="R4393" s="2">
        <v>45981</v>
      </c>
      <c r="S4393" s="2"/>
      <c r="T4393" s="1">
        <v>0</v>
      </c>
    </row>
    <row r="4394" spans="1:20">
      <c r="A4394" s="1" t="s">
        <v>7355</v>
      </c>
      <c r="B4394" s="1" t="s">
        <v>717</v>
      </c>
      <c r="C4394" s="1" t="s">
        <v>718</v>
      </c>
      <c r="D4394" s="1" t="s">
        <v>6479</v>
      </c>
      <c r="E4394" s="1">
        <v>0</v>
      </c>
      <c r="F4394" s="1">
        <v>0</v>
      </c>
      <c r="G4394" s="1">
        <v>0</v>
      </c>
      <c r="H4394" s="1">
        <v>11202476</v>
      </c>
      <c r="I4394" s="2">
        <v>45988</v>
      </c>
      <c r="J4394" s="1">
        <v>2000</v>
      </c>
      <c r="K4394" s="1">
        <v>0</v>
      </c>
      <c r="L4394" s="1">
        <v>0</v>
      </c>
      <c r="M4394" s="1" t="s">
        <v>7356</v>
      </c>
      <c r="N4394" s="1"/>
      <c r="O4394" s="2">
        <v>45994</v>
      </c>
      <c r="P4394" s="1">
        <v>4</v>
      </c>
      <c r="Q4394" s="1" t="s">
        <v>6443</v>
      </c>
      <c r="R4394" s="2">
        <v>45981</v>
      </c>
      <c r="S4394" s="2"/>
      <c r="T4394" s="1">
        <v>0</v>
      </c>
    </row>
    <row r="4395" spans="1:20">
      <c r="A4395" s="1" t="s">
        <v>7355</v>
      </c>
      <c r="B4395" s="1" t="s">
        <v>717</v>
      </c>
      <c r="C4395" s="1" t="s">
        <v>718</v>
      </c>
      <c r="D4395" s="1" t="s">
        <v>6479</v>
      </c>
      <c r="E4395" s="1">
        <v>0</v>
      </c>
      <c r="F4395" s="1">
        <v>0</v>
      </c>
      <c r="G4395" s="1">
        <v>0</v>
      </c>
      <c r="H4395" s="1">
        <v>11202476</v>
      </c>
      <c r="I4395" s="2">
        <v>46009</v>
      </c>
      <c r="J4395" s="1">
        <v>2000</v>
      </c>
      <c r="K4395" s="1">
        <v>0</v>
      </c>
      <c r="L4395" s="1">
        <v>0</v>
      </c>
      <c r="M4395" s="1" t="s">
        <v>7356</v>
      </c>
      <c r="N4395" s="1"/>
      <c r="O4395" s="2">
        <v>46015</v>
      </c>
      <c r="P4395" s="1">
        <v>4</v>
      </c>
      <c r="Q4395" s="1" t="s">
        <v>6443</v>
      </c>
      <c r="R4395" s="2">
        <v>45981</v>
      </c>
      <c r="S4395" s="2"/>
      <c r="T4395" s="1">
        <v>0</v>
      </c>
    </row>
    <row r="4396" spans="1:20">
      <c r="A4396" s="1" t="s">
        <v>7357</v>
      </c>
      <c r="B4396" s="1" t="s">
        <v>717</v>
      </c>
      <c r="C4396" s="1" t="s">
        <v>718</v>
      </c>
      <c r="D4396" s="1" t="s">
        <v>6479</v>
      </c>
      <c r="E4396" s="1">
        <v>0</v>
      </c>
      <c r="F4396" s="1">
        <v>0</v>
      </c>
      <c r="G4396" s="1">
        <v>0</v>
      </c>
      <c r="H4396" s="1">
        <v>11202370</v>
      </c>
      <c r="I4396" s="2">
        <v>45995</v>
      </c>
      <c r="J4396" s="1">
        <v>10000</v>
      </c>
      <c r="K4396" s="1">
        <v>0</v>
      </c>
      <c r="L4396" s="1">
        <v>0</v>
      </c>
      <c r="M4396" s="1" t="s">
        <v>7356</v>
      </c>
      <c r="N4396" s="1"/>
      <c r="O4396" s="2">
        <v>46001</v>
      </c>
      <c r="P4396" s="1">
        <v>4</v>
      </c>
      <c r="Q4396" s="1" t="s">
        <v>6443</v>
      </c>
      <c r="R4396" s="2">
        <v>45981</v>
      </c>
      <c r="S4396" s="2"/>
      <c r="T4396" s="1">
        <v>0</v>
      </c>
    </row>
    <row r="4397" spans="1:20">
      <c r="A4397" s="1" t="s">
        <v>7357</v>
      </c>
      <c r="B4397" s="1" t="s">
        <v>717</v>
      </c>
      <c r="C4397" s="1" t="s">
        <v>718</v>
      </c>
      <c r="D4397" s="1" t="s">
        <v>6479</v>
      </c>
      <c r="E4397" s="1">
        <v>0</v>
      </c>
      <c r="F4397" s="1">
        <v>0</v>
      </c>
      <c r="G4397" s="1">
        <v>0</v>
      </c>
      <c r="H4397" s="1">
        <v>11202370</v>
      </c>
      <c r="I4397" s="2">
        <v>46002</v>
      </c>
      <c r="J4397" s="1">
        <v>10000</v>
      </c>
      <c r="K4397" s="1">
        <v>0</v>
      </c>
      <c r="L4397" s="1">
        <v>0</v>
      </c>
      <c r="M4397" s="1" t="s">
        <v>7356</v>
      </c>
      <c r="N4397" s="1"/>
      <c r="O4397" s="2">
        <v>46008</v>
      </c>
      <c r="P4397" s="1">
        <v>4</v>
      </c>
      <c r="Q4397" s="1" t="s">
        <v>6443</v>
      </c>
      <c r="R4397" s="2">
        <v>45981</v>
      </c>
      <c r="S4397" s="2"/>
      <c r="T4397" s="1">
        <v>0</v>
      </c>
    </row>
    <row r="4398" spans="1:20">
      <c r="A4398" s="1" t="s">
        <v>7358</v>
      </c>
      <c r="B4398" s="1" t="s">
        <v>717</v>
      </c>
      <c r="C4398" s="1" t="s">
        <v>718</v>
      </c>
      <c r="D4398" s="1" t="s">
        <v>6479</v>
      </c>
      <c r="E4398" s="1">
        <v>0</v>
      </c>
      <c r="F4398" s="1">
        <v>0</v>
      </c>
      <c r="G4398" s="1">
        <v>0</v>
      </c>
      <c r="H4398" s="1">
        <v>11202396</v>
      </c>
      <c r="I4398" s="2">
        <v>45995</v>
      </c>
      <c r="J4398" s="1">
        <v>7000</v>
      </c>
      <c r="K4398" s="1">
        <v>0</v>
      </c>
      <c r="L4398" s="1">
        <v>0</v>
      </c>
      <c r="M4398" s="1" t="s">
        <v>7356</v>
      </c>
      <c r="N4398" s="1"/>
      <c r="O4398" s="2">
        <v>46001</v>
      </c>
      <c r="P4398" s="1">
        <v>4</v>
      </c>
      <c r="Q4398" s="1" t="s">
        <v>6443</v>
      </c>
      <c r="R4398" s="2">
        <v>45981</v>
      </c>
      <c r="S4398" s="2"/>
      <c r="T4398" s="1">
        <v>0</v>
      </c>
    </row>
    <row r="4399" spans="1:20">
      <c r="A4399" s="1" t="s">
        <v>7358</v>
      </c>
      <c r="B4399" s="1" t="s">
        <v>717</v>
      </c>
      <c r="C4399" s="1" t="s">
        <v>718</v>
      </c>
      <c r="D4399" s="1" t="s">
        <v>6479</v>
      </c>
      <c r="E4399" s="1">
        <v>0</v>
      </c>
      <c r="F4399" s="1">
        <v>0</v>
      </c>
      <c r="G4399" s="1">
        <v>0</v>
      </c>
      <c r="H4399" s="1">
        <v>11202396</v>
      </c>
      <c r="I4399" s="2">
        <v>46002</v>
      </c>
      <c r="J4399" s="1">
        <v>7000</v>
      </c>
      <c r="K4399" s="1">
        <v>0</v>
      </c>
      <c r="L4399" s="1">
        <v>0</v>
      </c>
      <c r="M4399" s="1" t="s">
        <v>7356</v>
      </c>
      <c r="N4399" s="1"/>
      <c r="O4399" s="2">
        <v>46008</v>
      </c>
      <c r="P4399" s="1">
        <v>4</v>
      </c>
      <c r="Q4399" s="1" t="s">
        <v>6443</v>
      </c>
      <c r="R4399" s="2">
        <v>45981</v>
      </c>
      <c r="S4399" s="2"/>
      <c r="T4399" s="1">
        <v>0</v>
      </c>
    </row>
    <row r="4400" spans="1:20">
      <c r="A4400" s="1" t="s">
        <v>7359</v>
      </c>
      <c r="B4400" s="1" t="s">
        <v>717</v>
      </c>
      <c r="C4400" s="1" t="s">
        <v>718</v>
      </c>
      <c r="D4400" s="1" t="s">
        <v>6479</v>
      </c>
      <c r="E4400" s="1">
        <v>0</v>
      </c>
      <c r="F4400" s="1">
        <v>0</v>
      </c>
      <c r="G4400" s="1">
        <v>0</v>
      </c>
      <c r="H4400" s="1">
        <v>11202433</v>
      </c>
      <c r="I4400" s="2">
        <v>45988</v>
      </c>
      <c r="J4400" s="1">
        <v>4000</v>
      </c>
      <c r="K4400" s="1">
        <v>0</v>
      </c>
      <c r="L4400" s="1">
        <v>0</v>
      </c>
      <c r="M4400" s="1" t="s">
        <v>7356</v>
      </c>
      <c r="N4400" s="1"/>
      <c r="O4400" s="2">
        <v>45994</v>
      </c>
      <c r="P4400" s="1">
        <v>4</v>
      </c>
      <c r="Q4400" s="1" t="s">
        <v>6443</v>
      </c>
      <c r="R4400" s="2">
        <v>45981</v>
      </c>
      <c r="S4400" s="2"/>
      <c r="T4400" s="1">
        <v>0</v>
      </c>
    </row>
    <row r="4401" spans="1:20">
      <c r="A4401" s="1" t="s">
        <v>7359</v>
      </c>
      <c r="B4401" s="1" t="s">
        <v>717</v>
      </c>
      <c r="C4401" s="1" t="s">
        <v>718</v>
      </c>
      <c r="D4401" s="1" t="s">
        <v>6479</v>
      </c>
      <c r="E4401" s="1">
        <v>0</v>
      </c>
      <c r="F4401" s="1">
        <v>0</v>
      </c>
      <c r="G4401" s="1">
        <v>0</v>
      </c>
      <c r="H4401" s="1">
        <v>11202433</v>
      </c>
      <c r="I4401" s="2">
        <v>45995</v>
      </c>
      <c r="J4401" s="1">
        <v>4000</v>
      </c>
      <c r="K4401" s="1">
        <v>0</v>
      </c>
      <c r="L4401" s="1">
        <v>0</v>
      </c>
      <c r="M4401" s="1" t="s">
        <v>7356</v>
      </c>
      <c r="N4401" s="1"/>
      <c r="O4401" s="2">
        <v>46001</v>
      </c>
      <c r="P4401" s="1">
        <v>4</v>
      </c>
      <c r="Q4401" s="1" t="s">
        <v>6443</v>
      </c>
      <c r="R4401" s="2">
        <v>45981</v>
      </c>
      <c r="S4401" s="2"/>
      <c r="T4401" s="1">
        <v>0</v>
      </c>
    </row>
    <row r="4402" spans="1:20">
      <c r="A4402" s="1" t="s">
        <v>7360</v>
      </c>
      <c r="B4402" s="1" t="s">
        <v>717</v>
      </c>
      <c r="C4402" s="1" t="s">
        <v>718</v>
      </c>
      <c r="D4402" s="1" t="s">
        <v>6479</v>
      </c>
      <c r="E4402" s="1">
        <v>0</v>
      </c>
      <c r="F4402" s="1">
        <v>0</v>
      </c>
      <c r="G4402" s="1">
        <v>0</v>
      </c>
      <c r="H4402" s="1">
        <v>11202610</v>
      </c>
      <c r="I4402" s="2">
        <v>46002</v>
      </c>
      <c r="J4402" s="1">
        <v>2000</v>
      </c>
      <c r="K4402" s="1">
        <v>0</v>
      </c>
      <c r="L4402" s="1">
        <v>0</v>
      </c>
      <c r="M4402" s="1" t="s">
        <v>7356</v>
      </c>
      <c r="N4402" s="1"/>
      <c r="O4402" s="2">
        <v>46008</v>
      </c>
      <c r="P4402" s="1">
        <v>4</v>
      </c>
      <c r="Q4402" s="1" t="s">
        <v>6443</v>
      </c>
      <c r="R4402" s="2">
        <v>45981</v>
      </c>
      <c r="S4402" s="2"/>
      <c r="T4402" s="1">
        <v>0</v>
      </c>
    </row>
    <row r="4403" spans="1:20">
      <c r="A4403" s="1" t="s">
        <v>7361</v>
      </c>
      <c r="B4403" s="1" t="s">
        <v>717</v>
      </c>
      <c r="C4403" s="1" t="s">
        <v>718</v>
      </c>
      <c r="D4403" s="1" t="s">
        <v>6479</v>
      </c>
      <c r="E4403" s="1">
        <v>0</v>
      </c>
      <c r="F4403" s="1">
        <v>0</v>
      </c>
      <c r="G4403" s="1">
        <v>0</v>
      </c>
      <c r="H4403" s="1">
        <v>11202468</v>
      </c>
      <c r="I4403" s="2">
        <v>45995</v>
      </c>
      <c r="J4403" s="1">
        <v>2000</v>
      </c>
      <c r="K4403" s="1">
        <v>0</v>
      </c>
      <c r="L4403" s="1">
        <v>0</v>
      </c>
      <c r="M4403" s="1" t="s">
        <v>7356</v>
      </c>
      <c r="N4403" s="1"/>
      <c r="O4403" s="2">
        <v>46001</v>
      </c>
      <c r="P4403" s="1">
        <v>4</v>
      </c>
      <c r="Q4403" s="1" t="s">
        <v>6443</v>
      </c>
      <c r="R4403" s="2">
        <v>45981</v>
      </c>
      <c r="S4403" s="2"/>
      <c r="T4403" s="1">
        <v>0</v>
      </c>
    </row>
    <row r="4404" spans="1:20">
      <c r="A4404" s="1" t="s">
        <v>7361</v>
      </c>
      <c r="B4404" s="1" t="s">
        <v>717</v>
      </c>
      <c r="C4404" s="1" t="s">
        <v>718</v>
      </c>
      <c r="D4404" s="1" t="s">
        <v>6479</v>
      </c>
      <c r="E4404" s="1">
        <v>0</v>
      </c>
      <c r="F4404" s="1">
        <v>0</v>
      </c>
      <c r="G4404" s="1">
        <v>0</v>
      </c>
      <c r="H4404" s="1">
        <v>11202468</v>
      </c>
      <c r="I4404" s="2">
        <v>46009</v>
      </c>
      <c r="J4404" s="1">
        <v>2000</v>
      </c>
      <c r="K4404" s="1">
        <v>0</v>
      </c>
      <c r="L4404" s="1">
        <v>0</v>
      </c>
      <c r="M4404" s="1" t="s">
        <v>7356</v>
      </c>
      <c r="N4404" s="1"/>
      <c r="O4404" s="2">
        <v>46015</v>
      </c>
      <c r="P4404" s="1">
        <v>4</v>
      </c>
      <c r="Q4404" s="1" t="s">
        <v>6443</v>
      </c>
      <c r="R4404" s="2">
        <v>45981</v>
      </c>
      <c r="S4404" s="2"/>
      <c r="T4404" s="1">
        <v>0</v>
      </c>
    </row>
    <row r="4405" spans="1:20">
      <c r="A4405" s="1" t="s">
        <v>7362</v>
      </c>
      <c r="B4405" s="1" t="s">
        <v>717</v>
      </c>
      <c r="C4405" s="1" t="s">
        <v>718</v>
      </c>
      <c r="D4405" s="1" t="s">
        <v>6479</v>
      </c>
      <c r="E4405" s="1">
        <v>0</v>
      </c>
      <c r="F4405" s="1">
        <v>0</v>
      </c>
      <c r="G4405" s="1">
        <v>0</v>
      </c>
      <c r="H4405" s="1">
        <v>20071716</v>
      </c>
      <c r="I4405" s="2">
        <v>45995</v>
      </c>
      <c r="J4405" s="1">
        <v>3000</v>
      </c>
      <c r="K4405" s="1">
        <v>0</v>
      </c>
      <c r="L4405" s="1">
        <v>0</v>
      </c>
      <c r="M4405" s="1" t="s">
        <v>7363</v>
      </c>
      <c r="N4405" s="1"/>
      <c r="O4405" s="2">
        <v>46001</v>
      </c>
      <c r="P4405" s="1">
        <v>9</v>
      </c>
      <c r="Q4405" s="1" t="s">
        <v>6443</v>
      </c>
      <c r="R4405" s="2">
        <v>45981</v>
      </c>
      <c r="S4405" s="2"/>
      <c r="T4405" s="1">
        <v>0</v>
      </c>
    </row>
    <row r="4406" spans="1:20">
      <c r="A4406" s="1" t="s">
        <v>7364</v>
      </c>
      <c r="B4406" s="1" t="s">
        <v>717</v>
      </c>
      <c r="C4406" s="1" t="s">
        <v>718</v>
      </c>
      <c r="D4406" s="1" t="s">
        <v>6479</v>
      </c>
      <c r="E4406" s="1">
        <v>0</v>
      </c>
      <c r="F4406" s="1">
        <v>0</v>
      </c>
      <c r="G4406" s="1">
        <v>0</v>
      </c>
      <c r="H4406" s="1">
        <v>20090960</v>
      </c>
      <c r="I4406" s="2">
        <v>46002</v>
      </c>
      <c r="J4406" s="1">
        <v>1000</v>
      </c>
      <c r="K4406" s="1">
        <v>0</v>
      </c>
      <c r="L4406" s="1">
        <v>0</v>
      </c>
      <c r="M4406" s="1" t="s">
        <v>7365</v>
      </c>
      <c r="N4406" s="1"/>
      <c r="O4406" s="2">
        <v>46008</v>
      </c>
      <c r="P4406" s="1">
        <v>5</v>
      </c>
      <c r="Q4406" s="1" t="s">
        <v>6443</v>
      </c>
      <c r="R4406" s="2">
        <v>45981</v>
      </c>
      <c r="S4406" s="2"/>
      <c r="T4406" s="1">
        <v>0</v>
      </c>
    </row>
    <row r="4407" spans="1:20">
      <c r="A4407" s="1" t="s">
        <v>7364</v>
      </c>
      <c r="B4407" s="1" t="s">
        <v>717</v>
      </c>
      <c r="C4407" s="1" t="s">
        <v>718</v>
      </c>
      <c r="D4407" s="1" t="s">
        <v>6479</v>
      </c>
      <c r="E4407" s="1">
        <v>0</v>
      </c>
      <c r="F4407" s="1">
        <v>0</v>
      </c>
      <c r="G4407" s="1">
        <v>0</v>
      </c>
      <c r="H4407" s="1">
        <v>20090960</v>
      </c>
      <c r="I4407" s="2">
        <v>46009</v>
      </c>
      <c r="J4407" s="1">
        <v>3000</v>
      </c>
      <c r="K4407" s="1">
        <v>0</v>
      </c>
      <c r="L4407" s="1">
        <v>0</v>
      </c>
      <c r="M4407" s="1" t="s">
        <v>7365</v>
      </c>
      <c r="N4407" s="1"/>
      <c r="O4407" s="2">
        <v>46015</v>
      </c>
      <c r="P4407" s="1">
        <v>5</v>
      </c>
      <c r="Q4407" s="1" t="s">
        <v>6443</v>
      </c>
      <c r="R4407" s="2">
        <v>45981</v>
      </c>
      <c r="S4407" s="2"/>
      <c r="T4407" s="1">
        <v>0</v>
      </c>
    </row>
    <row r="4408" spans="1:20">
      <c r="A4408" s="1" t="s">
        <v>10260</v>
      </c>
      <c r="B4408" s="1" t="s">
        <v>2576</v>
      </c>
      <c r="C4408" s="1" t="s">
        <v>2577</v>
      </c>
      <c r="D4408" s="1">
        <v>0</v>
      </c>
      <c r="E4408" s="1">
        <v>0</v>
      </c>
      <c r="F4408" s="1">
        <v>0</v>
      </c>
      <c r="G4408" s="1">
        <v>0</v>
      </c>
      <c r="H4408" s="1" t="s">
        <v>8337</v>
      </c>
      <c r="I4408" s="2">
        <v>45995</v>
      </c>
      <c r="J4408" s="1">
        <v>1</v>
      </c>
      <c r="K4408" s="1">
        <v>0</v>
      </c>
      <c r="L4408" s="1">
        <v>0</v>
      </c>
      <c r="M4408" s="1"/>
      <c r="N4408" s="1"/>
      <c r="O4408" s="2">
        <v>45999</v>
      </c>
      <c r="P4408" s="1">
        <v>0</v>
      </c>
      <c r="Q4408" s="1" t="s">
        <v>6430</v>
      </c>
      <c r="R4408" s="2">
        <v>45982</v>
      </c>
      <c r="S4408" s="2"/>
      <c r="T4408" s="1">
        <v>0</v>
      </c>
    </row>
    <row r="4409" spans="1:20">
      <c r="A4409" s="1" t="s">
        <v>10260</v>
      </c>
      <c r="B4409" s="1" t="s">
        <v>2576</v>
      </c>
      <c r="C4409" s="1" t="s">
        <v>2577</v>
      </c>
      <c r="D4409" s="1">
        <v>0</v>
      </c>
      <c r="E4409" s="1">
        <v>0</v>
      </c>
      <c r="F4409" s="1">
        <v>0</v>
      </c>
      <c r="G4409" s="1">
        <v>0</v>
      </c>
      <c r="H4409" s="1" t="s">
        <v>8337</v>
      </c>
      <c r="I4409" s="2">
        <v>45995</v>
      </c>
      <c r="J4409" s="1">
        <v>1</v>
      </c>
      <c r="K4409" s="1">
        <v>0</v>
      </c>
      <c r="L4409" s="1">
        <v>0</v>
      </c>
      <c r="M4409" s="1"/>
      <c r="N4409" s="1"/>
      <c r="O4409" s="2">
        <v>45999</v>
      </c>
      <c r="P4409" s="1">
        <v>0</v>
      </c>
      <c r="Q4409" s="1" t="s">
        <v>6430</v>
      </c>
      <c r="R4409" s="2">
        <v>45982</v>
      </c>
      <c r="S4409" s="2"/>
      <c r="T4409" s="1">
        <v>0</v>
      </c>
    </row>
    <row r="4410" spans="1:20">
      <c r="A4410" s="1" t="s">
        <v>10261</v>
      </c>
      <c r="B4410" s="1" t="s">
        <v>2576</v>
      </c>
      <c r="C4410" s="1" t="s">
        <v>2577</v>
      </c>
      <c r="D4410" s="1">
        <v>0</v>
      </c>
      <c r="E4410" s="1">
        <v>0</v>
      </c>
      <c r="F4410" s="1">
        <v>0</v>
      </c>
      <c r="G4410" s="1">
        <v>0</v>
      </c>
      <c r="H4410" s="1" t="s">
        <v>8343</v>
      </c>
      <c r="I4410" s="2">
        <v>45995</v>
      </c>
      <c r="J4410" s="1">
        <v>2</v>
      </c>
      <c r="K4410" s="1">
        <v>0</v>
      </c>
      <c r="L4410" s="1">
        <v>0</v>
      </c>
      <c r="M4410" s="1"/>
      <c r="N4410" s="1"/>
      <c r="O4410" s="2">
        <v>45999</v>
      </c>
      <c r="P4410" s="1">
        <v>0</v>
      </c>
      <c r="Q4410" s="1" t="s">
        <v>6430</v>
      </c>
      <c r="R4410" s="2">
        <v>45982</v>
      </c>
      <c r="S4410" s="2"/>
      <c r="T4410" s="1">
        <v>0</v>
      </c>
    </row>
    <row r="4411" spans="1:20">
      <c r="A4411" s="1" t="s">
        <v>6272</v>
      </c>
      <c r="B4411" s="1" t="s">
        <v>2576</v>
      </c>
      <c r="C4411" s="1" t="s">
        <v>2577</v>
      </c>
      <c r="D4411" s="1" t="s">
        <v>8339</v>
      </c>
      <c r="E4411" s="1">
        <v>0</v>
      </c>
      <c r="F4411" s="1">
        <v>0</v>
      </c>
      <c r="G4411" s="1">
        <v>0</v>
      </c>
      <c r="H4411" s="1" t="s">
        <v>6274</v>
      </c>
      <c r="I4411" s="2">
        <v>45995</v>
      </c>
      <c r="J4411" s="1">
        <v>5000</v>
      </c>
      <c r="K4411" s="1">
        <v>5000</v>
      </c>
      <c r="L4411" s="1">
        <v>0</v>
      </c>
      <c r="M4411" s="1" t="s">
        <v>8341</v>
      </c>
      <c r="N4411" s="1"/>
      <c r="O4411" s="2">
        <v>45999</v>
      </c>
      <c r="P4411" s="1">
        <v>3</v>
      </c>
      <c r="Q4411" s="1" t="s">
        <v>6430</v>
      </c>
      <c r="R4411" s="2">
        <v>45982</v>
      </c>
      <c r="S4411" s="2">
        <v>45985</v>
      </c>
      <c r="T4411" s="1">
        <v>13000</v>
      </c>
    </row>
    <row r="4412" spans="1:20">
      <c r="A4412" s="1" t="s">
        <v>10262</v>
      </c>
      <c r="B4412" s="1" t="s">
        <v>1163</v>
      </c>
      <c r="C4412" s="1" t="s">
        <v>1164</v>
      </c>
      <c r="D4412" s="1" t="s">
        <v>6433</v>
      </c>
      <c r="E4412" s="1">
        <v>0</v>
      </c>
      <c r="F4412" s="1">
        <v>0</v>
      </c>
      <c r="G4412" s="1">
        <v>0</v>
      </c>
      <c r="H4412" s="1" t="s">
        <v>9290</v>
      </c>
      <c r="I4412" s="2">
        <v>45992</v>
      </c>
      <c r="J4412" s="1">
        <v>3000</v>
      </c>
      <c r="K4412" s="1">
        <v>0</v>
      </c>
      <c r="L4412" s="1">
        <v>0</v>
      </c>
      <c r="M4412" s="1" t="s">
        <v>9291</v>
      </c>
      <c r="N4412" s="1" t="s">
        <v>6571</v>
      </c>
      <c r="O4412" s="2">
        <v>45994</v>
      </c>
      <c r="P4412" s="1">
        <v>1</v>
      </c>
      <c r="Q4412" s="1" t="s">
        <v>6430</v>
      </c>
      <c r="R4412" s="2">
        <v>45982</v>
      </c>
      <c r="S4412" s="2"/>
      <c r="T4412" s="1">
        <v>0</v>
      </c>
    </row>
    <row r="4413" spans="1:20">
      <c r="A4413" s="1" t="s">
        <v>10263</v>
      </c>
      <c r="B4413" s="1" t="s">
        <v>1163</v>
      </c>
      <c r="C4413" s="1" t="s">
        <v>1164</v>
      </c>
      <c r="D4413" s="1" t="s">
        <v>6892</v>
      </c>
      <c r="E4413" s="1">
        <v>0</v>
      </c>
      <c r="F4413" s="1">
        <v>0</v>
      </c>
      <c r="G4413" s="1">
        <v>0</v>
      </c>
      <c r="H4413" s="1" t="s">
        <v>10264</v>
      </c>
      <c r="I4413" s="2">
        <v>45995</v>
      </c>
      <c r="J4413" s="1">
        <v>10000</v>
      </c>
      <c r="K4413" s="1">
        <v>0</v>
      </c>
      <c r="L4413" s="1">
        <v>0</v>
      </c>
      <c r="M4413" s="1" t="s">
        <v>10265</v>
      </c>
      <c r="N4413" s="1" t="s">
        <v>6571</v>
      </c>
      <c r="O4413" s="2">
        <v>46001</v>
      </c>
      <c r="P4413" s="1">
        <v>1</v>
      </c>
      <c r="Q4413" s="1" t="s">
        <v>6430</v>
      </c>
      <c r="R4413" s="2">
        <v>45982</v>
      </c>
      <c r="S4413" s="2"/>
      <c r="T4413" s="1">
        <v>0</v>
      </c>
    </row>
    <row r="4414" spans="1:20">
      <c r="A4414" s="1" t="s">
        <v>7366</v>
      </c>
      <c r="B4414" s="1" t="s">
        <v>7367</v>
      </c>
      <c r="C4414" s="1" t="s">
        <v>7368</v>
      </c>
      <c r="D4414" s="1" t="s">
        <v>6479</v>
      </c>
      <c r="E4414" s="1">
        <v>0</v>
      </c>
      <c r="F4414" s="1">
        <v>0</v>
      </c>
      <c r="G4414" s="1">
        <v>0</v>
      </c>
      <c r="H4414" s="1">
        <v>20009464</v>
      </c>
      <c r="I4414" s="2">
        <v>45994</v>
      </c>
      <c r="J4414" s="1">
        <v>14000</v>
      </c>
      <c r="K4414" s="1">
        <v>0</v>
      </c>
      <c r="L4414" s="1">
        <v>0</v>
      </c>
      <c r="M4414" s="1" t="s">
        <v>7369</v>
      </c>
      <c r="N4414" s="1"/>
      <c r="O4414" s="2">
        <v>45996</v>
      </c>
      <c r="P4414" s="1">
        <v>2</v>
      </c>
      <c r="Q4414" s="1" t="s">
        <v>6443</v>
      </c>
      <c r="R4414" s="2">
        <v>45982</v>
      </c>
      <c r="S4414" s="2"/>
      <c r="T4414" s="1">
        <v>0</v>
      </c>
    </row>
    <row r="4415" spans="1:20">
      <c r="A4415" s="1" t="s">
        <v>10269</v>
      </c>
      <c r="B4415" s="1" t="s">
        <v>2883</v>
      </c>
      <c r="C4415" s="1" t="s">
        <v>2884</v>
      </c>
      <c r="D4415" s="1" t="s">
        <v>6426</v>
      </c>
      <c r="E4415" s="1" t="s">
        <v>6426</v>
      </c>
      <c r="F4415" s="1">
        <v>0</v>
      </c>
      <c r="G4415" s="1">
        <v>0</v>
      </c>
      <c r="H4415" s="1" t="s">
        <v>10270</v>
      </c>
      <c r="I4415" s="2">
        <v>45987</v>
      </c>
      <c r="J4415" s="1">
        <v>1000</v>
      </c>
      <c r="K4415" s="1">
        <v>1000</v>
      </c>
      <c r="L4415" s="1">
        <v>0</v>
      </c>
      <c r="M4415" s="1" t="s">
        <v>10271</v>
      </c>
      <c r="N4415" s="1" t="s">
        <v>8006</v>
      </c>
      <c r="O4415" s="2">
        <v>45988</v>
      </c>
      <c r="P4415" s="1">
        <v>2</v>
      </c>
      <c r="Q4415" s="1" t="s">
        <v>6430</v>
      </c>
      <c r="R4415" s="2">
        <v>45982</v>
      </c>
      <c r="S4415" s="2"/>
      <c r="T4415" s="1">
        <v>0</v>
      </c>
    </row>
    <row r="4416" spans="1:20">
      <c r="A4416" s="1" t="s">
        <v>7370</v>
      </c>
      <c r="B4416" s="1" t="s">
        <v>229</v>
      </c>
      <c r="C4416" s="1" t="s">
        <v>230</v>
      </c>
      <c r="D4416" s="1" t="s">
        <v>7371</v>
      </c>
      <c r="E4416" s="1">
        <v>0</v>
      </c>
      <c r="F4416" s="1">
        <v>0</v>
      </c>
      <c r="G4416" s="1">
        <v>0</v>
      </c>
      <c r="H4416" s="1" t="s">
        <v>7372</v>
      </c>
      <c r="I4416" s="2">
        <v>46007</v>
      </c>
      <c r="J4416" s="1">
        <v>621000</v>
      </c>
      <c r="K4416" s="1">
        <v>0</v>
      </c>
      <c r="L4416" s="1">
        <v>0</v>
      </c>
      <c r="M4416" s="1" t="s">
        <v>7373</v>
      </c>
      <c r="N4416" s="1"/>
      <c r="O4416" s="2">
        <v>46010</v>
      </c>
      <c r="P4416" s="1">
        <v>2</v>
      </c>
      <c r="Q4416" s="1" t="s">
        <v>6456</v>
      </c>
      <c r="R4416" s="2">
        <v>45982</v>
      </c>
      <c r="S4416" s="2"/>
      <c r="T4416" s="1">
        <v>0</v>
      </c>
    </row>
    <row r="4417" spans="1:20">
      <c r="A4417" s="1" t="s">
        <v>7374</v>
      </c>
      <c r="B4417" s="1" t="s">
        <v>229</v>
      </c>
      <c r="C4417" s="1" t="s">
        <v>230</v>
      </c>
      <c r="D4417" s="1" t="s">
        <v>7371</v>
      </c>
      <c r="E4417" s="1">
        <v>0</v>
      </c>
      <c r="F4417" s="1">
        <v>0</v>
      </c>
      <c r="G4417" s="1">
        <v>0</v>
      </c>
      <c r="H4417" s="1" t="s">
        <v>7375</v>
      </c>
      <c r="I4417" s="2">
        <v>46007</v>
      </c>
      <c r="J4417" s="1">
        <v>828000</v>
      </c>
      <c r="K4417" s="1">
        <v>0</v>
      </c>
      <c r="L4417" s="1">
        <v>0</v>
      </c>
      <c r="M4417" s="1" t="s">
        <v>7373</v>
      </c>
      <c r="N4417" s="1"/>
      <c r="O4417" s="2">
        <v>46010</v>
      </c>
      <c r="P4417" s="1">
        <v>2</v>
      </c>
      <c r="Q4417" s="1" t="s">
        <v>6456</v>
      </c>
      <c r="R4417" s="2">
        <v>45982</v>
      </c>
      <c r="S4417" s="2"/>
      <c r="T4417" s="1">
        <v>0</v>
      </c>
    </row>
    <row r="4418" spans="1:20">
      <c r="A4418" s="1" t="s">
        <v>7376</v>
      </c>
      <c r="B4418" s="1" t="s">
        <v>907</v>
      </c>
      <c r="C4418" s="1" t="s">
        <v>908</v>
      </c>
      <c r="D4418" s="1" t="s">
        <v>6902</v>
      </c>
      <c r="E4418" s="1" t="s">
        <v>7377</v>
      </c>
      <c r="F4418" s="1" t="s">
        <v>7378</v>
      </c>
      <c r="G4418" s="1">
        <v>0</v>
      </c>
      <c r="H4418" s="1" t="s">
        <v>2334</v>
      </c>
      <c r="I4418" s="2">
        <v>46183</v>
      </c>
      <c r="J4418" s="1">
        <v>60000</v>
      </c>
      <c r="K4418" s="1">
        <v>0</v>
      </c>
      <c r="L4418" s="1">
        <v>0</v>
      </c>
      <c r="M4418" s="1" t="s">
        <v>7379</v>
      </c>
      <c r="N4418" s="1" t="s">
        <v>7380</v>
      </c>
      <c r="O4418" s="2">
        <v>46188</v>
      </c>
      <c r="P4418" s="1">
        <v>1</v>
      </c>
      <c r="Q4418" s="1" t="s">
        <v>6456</v>
      </c>
      <c r="R4418" s="2">
        <v>45982</v>
      </c>
      <c r="S4418" s="2"/>
      <c r="T4418" s="1">
        <v>0</v>
      </c>
    </row>
    <row r="4419" spans="1:20">
      <c r="A4419" s="1" t="s">
        <v>7381</v>
      </c>
      <c r="B4419" s="1" t="s">
        <v>895</v>
      </c>
      <c r="C4419" s="1" t="s">
        <v>896</v>
      </c>
      <c r="D4419" s="1" t="s">
        <v>6531</v>
      </c>
      <c r="E4419" s="1">
        <v>0</v>
      </c>
      <c r="F4419" s="1">
        <v>0</v>
      </c>
      <c r="G4419" s="1">
        <v>0</v>
      </c>
      <c r="H4419" s="1" t="s">
        <v>7382</v>
      </c>
      <c r="I4419" s="2">
        <v>46020</v>
      </c>
      <c r="J4419" s="1">
        <v>12000</v>
      </c>
      <c r="K4419" s="1">
        <v>0</v>
      </c>
      <c r="L4419" s="1">
        <v>0</v>
      </c>
      <c r="M4419" s="1" t="s">
        <v>7383</v>
      </c>
      <c r="N4419" s="1" t="s">
        <v>6804</v>
      </c>
      <c r="O4419" s="2">
        <v>46024</v>
      </c>
      <c r="P4419" s="1">
        <v>1</v>
      </c>
      <c r="Q4419" s="1" t="s">
        <v>6456</v>
      </c>
      <c r="R4419" s="2">
        <v>45982</v>
      </c>
      <c r="S4419" s="2"/>
      <c r="T4419" s="1">
        <v>0</v>
      </c>
    </row>
    <row r="4420" spans="1:20">
      <c r="A4420" s="1" t="s">
        <v>7384</v>
      </c>
      <c r="B4420" s="1" t="s">
        <v>895</v>
      </c>
      <c r="C4420" s="1" t="s">
        <v>896</v>
      </c>
      <c r="D4420" s="1" t="s">
        <v>6787</v>
      </c>
      <c r="E4420" s="1" t="s">
        <v>6788</v>
      </c>
      <c r="F4420" s="1" t="s">
        <v>6558</v>
      </c>
      <c r="G4420" s="1">
        <v>0</v>
      </c>
      <c r="H4420" s="1" t="s">
        <v>6789</v>
      </c>
      <c r="I4420" s="2">
        <v>46020</v>
      </c>
      <c r="J4420" s="1">
        <v>560000</v>
      </c>
      <c r="K4420" s="1">
        <v>0</v>
      </c>
      <c r="L4420" s="1">
        <v>0</v>
      </c>
      <c r="M4420" s="1" t="s">
        <v>6790</v>
      </c>
      <c r="N4420" s="1" t="s">
        <v>6804</v>
      </c>
      <c r="O4420" s="2">
        <v>46024</v>
      </c>
      <c r="P4420" s="1">
        <v>3</v>
      </c>
      <c r="Q4420" s="1" t="s">
        <v>6456</v>
      </c>
      <c r="R4420" s="2">
        <v>45982</v>
      </c>
      <c r="S4420" s="2"/>
      <c r="T4420" s="1">
        <v>0</v>
      </c>
    </row>
    <row r="4421" spans="1:20">
      <c r="A4421" s="1" t="s">
        <v>731</v>
      </c>
      <c r="B4421" s="1" t="s">
        <v>416</v>
      </c>
      <c r="C4421" s="1" t="s">
        <v>417</v>
      </c>
      <c r="D4421" s="1" t="s">
        <v>6464</v>
      </c>
      <c r="E4421" s="1" t="s">
        <v>6465</v>
      </c>
      <c r="F4421" s="1">
        <v>0</v>
      </c>
      <c r="G4421" s="1">
        <v>0</v>
      </c>
      <c r="H4421" s="1" t="s">
        <v>735</v>
      </c>
      <c r="I4421" s="2">
        <v>45988</v>
      </c>
      <c r="J4421" s="1">
        <v>2000</v>
      </c>
      <c r="K4421" s="1">
        <v>0</v>
      </c>
      <c r="L4421" s="1">
        <v>0</v>
      </c>
      <c r="M4421" s="1" t="s">
        <v>358</v>
      </c>
      <c r="N4421" s="1"/>
      <c r="O4421" s="2">
        <v>45993</v>
      </c>
      <c r="P4421" s="1">
        <v>1</v>
      </c>
      <c r="Q4421" s="1" t="s">
        <v>6468</v>
      </c>
      <c r="R4421" s="2">
        <v>45982</v>
      </c>
      <c r="S4421" s="2"/>
      <c r="T4421" s="1">
        <v>0</v>
      </c>
    </row>
    <row r="4422" spans="1:20">
      <c r="A4422" s="1" t="s">
        <v>737</v>
      </c>
      <c r="B4422" s="1" t="s">
        <v>416</v>
      </c>
      <c r="C4422" s="1" t="s">
        <v>417</v>
      </c>
      <c r="D4422" s="1" t="s">
        <v>6464</v>
      </c>
      <c r="E4422" s="1" t="s">
        <v>6465</v>
      </c>
      <c r="F4422" s="1">
        <v>0</v>
      </c>
      <c r="G4422" s="1">
        <v>0</v>
      </c>
      <c r="H4422" s="1" t="s">
        <v>741</v>
      </c>
      <c r="I4422" s="2">
        <v>45988</v>
      </c>
      <c r="J4422" s="1">
        <v>4000</v>
      </c>
      <c r="K4422" s="1">
        <v>0</v>
      </c>
      <c r="L4422" s="1">
        <v>0</v>
      </c>
      <c r="M4422" s="1" t="s">
        <v>451</v>
      </c>
      <c r="N4422" s="1"/>
      <c r="O4422" s="2">
        <v>45993</v>
      </c>
      <c r="P4422" s="1">
        <v>1</v>
      </c>
      <c r="Q4422" s="1" t="s">
        <v>6468</v>
      </c>
      <c r="R4422" s="2">
        <v>45982</v>
      </c>
      <c r="S4422" s="2"/>
      <c r="T4422" s="1">
        <v>0</v>
      </c>
    </row>
    <row r="4423" spans="1:20">
      <c r="A4423" s="1" t="s">
        <v>10275</v>
      </c>
      <c r="B4423" s="1" t="s">
        <v>10276</v>
      </c>
      <c r="C4423" s="1" t="s">
        <v>9985</v>
      </c>
      <c r="D4423" s="1" t="s">
        <v>7142</v>
      </c>
      <c r="E4423" s="1">
        <v>0</v>
      </c>
      <c r="F4423" s="1">
        <v>0</v>
      </c>
      <c r="G4423" s="1">
        <v>0</v>
      </c>
      <c r="H4423" s="1">
        <v>11533893</v>
      </c>
      <c r="I4423" s="2">
        <v>45993</v>
      </c>
      <c r="J4423" s="1">
        <v>50000</v>
      </c>
      <c r="K4423" s="1">
        <v>0</v>
      </c>
      <c r="L4423" s="1">
        <v>0</v>
      </c>
      <c r="M4423" s="1" t="s">
        <v>10277</v>
      </c>
      <c r="N4423" s="1" t="s">
        <v>6534</v>
      </c>
      <c r="O4423" s="2">
        <v>45995</v>
      </c>
      <c r="P4423" s="1">
        <v>1</v>
      </c>
      <c r="Q4423" s="1" t="s">
        <v>6430</v>
      </c>
      <c r="R4423" s="2">
        <v>45982</v>
      </c>
      <c r="S4423" s="2"/>
      <c r="T4423" s="1">
        <v>0</v>
      </c>
    </row>
    <row r="4424" spans="1:20">
      <c r="A4424" s="1" t="s">
        <v>7385</v>
      </c>
      <c r="B4424" s="1" t="s">
        <v>7386</v>
      </c>
      <c r="C4424" s="1" t="s">
        <v>7387</v>
      </c>
      <c r="D4424" s="1" t="s">
        <v>6503</v>
      </c>
      <c r="E4424" s="1">
        <v>0</v>
      </c>
      <c r="F4424" s="1">
        <v>0</v>
      </c>
      <c r="G4424" s="1">
        <v>0</v>
      </c>
      <c r="H4424" s="1" t="s">
        <v>6716</v>
      </c>
      <c r="I4424" s="2">
        <v>46024</v>
      </c>
      <c r="J4424" s="1">
        <v>70000</v>
      </c>
      <c r="K4424" s="1">
        <v>0</v>
      </c>
      <c r="L4424" s="1">
        <v>0</v>
      </c>
      <c r="M4424" s="1" t="s">
        <v>6717</v>
      </c>
      <c r="N4424" s="1" t="s">
        <v>6587</v>
      </c>
      <c r="O4424" s="2">
        <v>46029</v>
      </c>
      <c r="P4424" s="1">
        <v>1</v>
      </c>
      <c r="Q4424" s="1" t="s">
        <v>6443</v>
      </c>
      <c r="R4424" s="2">
        <v>45982</v>
      </c>
      <c r="S4424" s="2"/>
      <c r="T4424" s="1">
        <v>0</v>
      </c>
    </row>
    <row r="4425" spans="1:20">
      <c r="A4425" s="1" t="s">
        <v>743</v>
      </c>
      <c r="B4425" s="1" t="s">
        <v>416</v>
      </c>
      <c r="C4425" s="1" t="s">
        <v>417</v>
      </c>
      <c r="D4425" s="1" t="s">
        <v>7069</v>
      </c>
      <c r="E4425" s="1">
        <v>0</v>
      </c>
      <c r="F4425" s="1">
        <v>0</v>
      </c>
      <c r="G4425" s="1">
        <v>0</v>
      </c>
      <c r="H4425" s="1" t="s">
        <v>746</v>
      </c>
      <c r="I4425" s="2">
        <v>45988</v>
      </c>
      <c r="J4425" s="1">
        <v>20000</v>
      </c>
      <c r="K4425" s="1">
        <v>0</v>
      </c>
      <c r="L4425" s="1">
        <v>0</v>
      </c>
      <c r="M4425" s="1" t="s">
        <v>333</v>
      </c>
      <c r="N4425" s="1"/>
      <c r="O4425" s="2">
        <v>45993</v>
      </c>
      <c r="P4425" s="1">
        <v>2</v>
      </c>
      <c r="Q4425" s="1" t="s">
        <v>6468</v>
      </c>
      <c r="R4425" s="2">
        <v>45982</v>
      </c>
      <c r="S4425" s="2">
        <v>45983</v>
      </c>
      <c r="T4425" s="1">
        <v>52000</v>
      </c>
    </row>
    <row r="4426" spans="1:20">
      <c r="A4426" s="1" t="s">
        <v>6281</v>
      </c>
      <c r="B4426" s="1" t="s">
        <v>154</v>
      </c>
      <c r="C4426" s="1" t="s">
        <v>155</v>
      </c>
      <c r="D4426" s="1" t="s">
        <v>7023</v>
      </c>
      <c r="E4426" s="1">
        <v>0</v>
      </c>
      <c r="F4426" s="1">
        <v>0</v>
      </c>
      <c r="G4426" s="1">
        <v>0</v>
      </c>
      <c r="H4426" s="1" t="s">
        <v>6283</v>
      </c>
      <c r="I4426" s="2">
        <v>45987</v>
      </c>
      <c r="J4426" s="1">
        <v>3000</v>
      </c>
      <c r="K4426" s="1">
        <v>3000</v>
      </c>
      <c r="L4426" s="1">
        <v>0</v>
      </c>
      <c r="M4426" s="1" t="s">
        <v>9579</v>
      </c>
      <c r="N4426" s="1" t="s">
        <v>7389</v>
      </c>
      <c r="O4426" s="2">
        <v>45989</v>
      </c>
      <c r="P4426" s="1">
        <v>1</v>
      </c>
      <c r="Q4426" s="1" t="s">
        <v>6443</v>
      </c>
      <c r="R4426" s="2">
        <v>45982</v>
      </c>
      <c r="S4426" s="2">
        <v>45987</v>
      </c>
      <c r="T4426" s="1">
        <v>3000</v>
      </c>
    </row>
    <row r="4427" spans="1:20">
      <c r="A4427" s="1" t="s">
        <v>7388</v>
      </c>
      <c r="B4427" s="1" t="s">
        <v>154</v>
      </c>
      <c r="C4427" s="1" t="s">
        <v>155</v>
      </c>
      <c r="D4427" s="1" t="s">
        <v>7216</v>
      </c>
      <c r="E4427" s="1">
        <v>0</v>
      </c>
      <c r="F4427" s="1">
        <v>0</v>
      </c>
      <c r="G4427" s="1">
        <v>0</v>
      </c>
      <c r="H4427" s="1" t="s">
        <v>5188</v>
      </c>
      <c r="I4427" s="2">
        <v>46000</v>
      </c>
      <c r="J4427" s="1">
        <v>4000</v>
      </c>
      <c r="K4427" s="1">
        <v>0</v>
      </c>
      <c r="L4427" s="1">
        <v>0</v>
      </c>
      <c r="M4427" s="1" t="s">
        <v>751</v>
      </c>
      <c r="N4427" s="1"/>
      <c r="O4427" s="2">
        <v>46002</v>
      </c>
      <c r="P4427" s="1">
        <v>1</v>
      </c>
      <c r="Q4427" s="1" t="s">
        <v>6443</v>
      </c>
      <c r="R4427" s="2">
        <v>45982</v>
      </c>
      <c r="S4427" s="2"/>
      <c r="T4427" s="1">
        <v>0</v>
      </c>
    </row>
    <row r="4428" spans="1:20">
      <c r="A4428" s="1" t="s">
        <v>6286</v>
      </c>
      <c r="B4428" s="1" t="s">
        <v>154</v>
      </c>
      <c r="C4428" s="1" t="s">
        <v>155</v>
      </c>
      <c r="D4428" s="1" t="s">
        <v>7023</v>
      </c>
      <c r="E4428" s="1">
        <v>0</v>
      </c>
      <c r="F4428" s="1">
        <v>0</v>
      </c>
      <c r="G4428" s="1">
        <v>0</v>
      </c>
      <c r="H4428" s="1" t="s">
        <v>5133</v>
      </c>
      <c r="I4428" s="2">
        <v>45992</v>
      </c>
      <c r="J4428" s="1">
        <v>15000</v>
      </c>
      <c r="K4428" s="1">
        <v>15000</v>
      </c>
      <c r="L4428" s="1">
        <v>0</v>
      </c>
      <c r="M4428" s="1" t="s">
        <v>9253</v>
      </c>
      <c r="N4428" s="1" t="s">
        <v>7389</v>
      </c>
      <c r="O4428" s="2">
        <v>45994</v>
      </c>
      <c r="P4428" s="1">
        <v>1</v>
      </c>
      <c r="Q4428" s="1" t="s">
        <v>6443</v>
      </c>
      <c r="R4428" s="2">
        <v>45982</v>
      </c>
      <c r="S4428" s="2">
        <v>45986</v>
      </c>
      <c r="T4428" s="1">
        <v>15000</v>
      </c>
    </row>
    <row r="4429" spans="1:20">
      <c r="A4429" s="1" t="s">
        <v>748</v>
      </c>
      <c r="B4429" s="1" t="s">
        <v>154</v>
      </c>
      <c r="C4429" s="1" t="s">
        <v>155</v>
      </c>
      <c r="D4429" s="1" t="s">
        <v>7023</v>
      </c>
      <c r="E4429" s="1">
        <v>0</v>
      </c>
      <c r="F4429" s="1">
        <v>0</v>
      </c>
      <c r="G4429" s="1">
        <v>0</v>
      </c>
      <c r="H4429" s="1" t="s">
        <v>753</v>
      </c>
      <c r="I4429" s="2">
        <v>46000</v>
      </c>
      <c r="J4429" s="1">
        <v>1000</v>
      </c>
      <c r="K4429" s="1">
        <v>0</v>
      </c>
      <c r="L4429" s="1">
        <v>0</v>
      </c>
      <c r="M4429" s="1" t="s">
        <v>751</v>
      </c>
      <c r="N4429" s="1" t="s">
        <v>7389</v>
      </c>
      <c r="O4429" s="2">
        <v>46002</v>
      </c>
      <c r="P4429" s="1">
        <v>1</v>
      </c>
      <c r="Q4429" s="1" t="s">
        <v>6443</v>
      </c>
      <c r="R4429" s="2">
        <v>45982</v>
      </c>
      <c r="S4429" s="2"/>
      <c r="T4429" s="1">
        <v>0</v>
      </c>
    </row>
    <row r="4430" spans="1:20">
      <c r="A4430" s="1" t="s">
        <v>755</v>
      </c>
      <c r="B4430" s="1" t="s">
        <v>154</v>
      </c>
      <c r="C4430" s="1" t="s">
        <v>155</v>
      </c>
      <c r="D4430" s="1" t="s">
        <v>7023</v>
      </c>
      <c r="E4430" s="1">
        <v>0</v>
      </c>
      <c r="F4430" s="1">
        <v>0</v>
      </c>
      <c r="G4430" s="1">
        <v>0</v>
      </c>
      <c r="H4430" s="1" t="s">
        <v>758</v>
      </c>
      <c r="I4430" s="2">
        <v>46000</v>
      </c>
      <c r="J4430" s="1">
        <v>1000</v>
      </c>
      <c r="K4430" s="1">
        <v>0</v>
      </c>
      <c r="L4430" s="1">
        <v>0</v>
      </c>
      <c r="M4430" s="1" t="s">
        <v>756</v>
      </c>
      <c r="N4430" s="1" t="s">
        <v>7389</v>
      </c>
      <c r="O4430" s="2">
        <v>46002</v>
      </c>
      <c r="P4430" s="1">
        <v>1</v>
      </c>
      <c r="Q4430" s="1" t="s">
        <v>6443</v>
      </c>
      <c r="R4430" s="2">
        <v>45982</v>
      </c>
      <c r="S4430" s="2"/>
      <c r="T4430" s="1">
        <v>0</v>
      </c>
    </row>
    <row r="4431" spans="1:20">
      <c r="A4431" s="1" t="s">
        <v>6289</v>
      </c>
      <c r="B4431" s="1" t="s">
        <v>154</v>
      </c>
      <c r="C4431" s="1" t="s">
        <v>155</v>
      </c>
      <c r="D4431" s="1" t="s">
        <v>7023</v>
      </c>
      <c r="E4431" s="1">
        <v>0</v>
      </c>
      <c r="F4431" s="1">
        <v>0</v>
      </c>
      <c r="G4431" s="1">
        <v>0</v>
      </c>
      <c r="H4431" s="1" t="s">
        <v>5084</v>
      </c>
      <c r="I4431" s="2">
        <v>45993</v>
      </c>
      <c r="J4431" s="1">
        <v>1000</v>
      </c>
      <c r="K4431" s="1">
        <v>1000</v>
      </c>
      <c r="L4431" s="1">
        <v>0</v>
      </c>
      <c r="M4431" s="1" t="s">
        <v>756</v>
      </c>
      <c r="N4431" s="1" t="s">
        <v>7389</v>
      </c>
      <c r="O4431" s="2">
        <v>45995</v>
      </c>
      <c r="P4431" s="1">
        <v>1</v>
      </c>
      <c r="Q4431" s="1" t="s">
        <v>6443</v>
      </c>
      <c r="R4431" s="2">
        <v>45982</v>
      </c>
      <c r="S4431" s="2">
        <v>45986</v>
      </c>
      <c r="T4431" s="1">
        <v>1002</v>
      </c>
    </row>
    <row r="4432" spans="1:20">
      <c r="A4432" s="1" t="s">
        <v>7390</v>
      </c>
      <c r="B4432" s="1" t="s">
        <v>154</v>
      </c>
      <c r="C4432" s="1" t="s">
        <v>155</v>
      </c>
      <c r="D4432" s="1" t="s">
        <v>7023</v>
      </c>
      <c r="E4432" s="1">
        <v>0</v>
      </c>
      <c r="F4432" s="1">
        <v>0</v>
      </c>
      <c r="G4432" s="1">
        <v>0</v>
      </c>
      <c r="H4432" s="1" t="s">
        <v>7391</v>
      </c>
      <c r="I4432" s="2">
        <v>46007</v>
      </c>
      <c r="J4432" s="1">
        <v>2000</v>
      </c>
      <c r="K4432" s="1">
        <v>0</v>
      </c>
      <c r="L4432" s="1">
        <v>0</v>
      </c>
      <c r="M4432" s="1" t="s">
        <v>7392</v>
      </c>
      <c r="N4432" s="1" t="s">
        <v>7389</v>
      </c>
      <c r="O4432" s="2">
        <v>46009</v>
      </c>
      <c r="P4432" s="1">
        <v>1</v>
      </c>
      <c r="Q4432" s="1" t="s">
        <v>6443</v>
      </c>
      <c r="R4432" s="2">
        <v>45982</v>
      </c>
      <c r="S4432" s="2"/>
      <c r="T4432" s="1">
        <v>0</v>
      </c>
    </row>
    <row r="4433" spans="1:20">
      <c r="A4433" s="1" t="s">
        <v>759</v>
      </c>
      <c r="B4433" s="1" t="s">
        <v>154</v>
      </c>
      <c r="C4433" s="1" t="s">
        <v>155</v>
      </c>
      <c r="D4433" s="1" t="s">
        <v>7023</v>
      </c>
      <c r="E4433" s="1">
        <v>0</v>
      </c>
      <c r="F4433" s="1">
        <v>0</v>
      </c>
      <c r="G4433" s="1">
        <v>0</v>
      </c>
      <c r="H4433" s="1" t="s">
        <v>762</v>
      </c>
      <c r="I4433" s="2">
        <v>46007</v>
      </c>
      <c r="J4433" s="1">
        <v>5000</v>
      </c>
      <c r="K4433" s="1">
        <v>0</v>
      </c>
      <c r="L4433" s="1">
        <v>0</v>
      </c>
      <c r="M4433" s="1" t="s">
        <v>751</v>
      </c>
      <c r="N4433" s="1" t="s">
        <v>7389</v>
      </c>
      <c r="O4433" s="2">
        <v>46009</v>
      </c>
      <c r="P4433" s="1">
        <v>1</v>
      </c>
      <c r="Q4433" s="1" t="s">
        <v>6443</v>
      </c>
      <c r="R4433" s="2">
        <v>45982</v>
      </c>
      <c r="S4433" s="2"/>
      <c r="T4433" s="1">
        <v>0</v>
      </c>
    </row>
    <row r="4434" spans="1:20">
      <c r="A4434" s="1" t="s">
        <v>764</v>
      </c>
      <c r="B4434" s="1" t="s">
        <v>154</v>
      </c>
      <c r="C4434" s="1" t="s">
        <v>155</v>
      </c>
      <c r="D4434" s="1" t="s">
        <v>7023</v>
      </c>
      <c r="E4434" s="1">
        <v>0</v>
      </c>
      <c r="F4434" s="1">
        <v>0</v>
      </c>
      <c r="G4434" s="1">
        <v>0</v>
      </c>
      <c r="H4434" s="1" t="s">
        <v>766</v>
      </c>
      <c r="I4434" s="2">
        <v>46007</v>
      </c>
      <c r="J4434" s="1">
        <v>15000</v>
      </c>
      <c r="K4434" s="1">
        <v>0</v>
      </c>
      <c r="L4434" s="1">
        <v>0</v>
      </c>
      <c r="M4434" s="1" t="s">
        <v>756</v>
      </c>
      <c r="N4434" s="1" t="s">
        <v>7389</v>
      </c>
      <c r="O4434" s="2">
        <v>46009</v>
      </c>
      <c r="P4434" s="1">
        <v>1</v>
      </c>
      <c r="Q4434" s="1" t="s">
        <v>6443</v>
      </c>
      <c r="R4434" s="2">
        <v>45982</v>
      </c>
      <c r="S4434" s="2"/>
      <c r="T4434" s="1">
        <v>0</v>
      </c>
    </row>
    <row r="4435" spans="1:20">
      <c r="A4435" s="1" t="s">
        <v>10279</v>
      </c>
      <c r="B4435" s="1" t="s">
        <v>154</v>
      </c>
      <c r="C4435" s="1" t="s">
        <v>155</v>
      </c>
      <c r="D4435" s="1" t="s">
        <v>7216</v>
      </c>
      <c r="E4435" s="1">
        <v>0</v>
      </c>
      <c r="F4435" s="1">
        <v>0</v>
      </c>
      <c r="G4435" s="1">
        <v>0</v>
      </c>
      <c r="H4435" s="1" t="s">
        <v>8057</v>
      </c>
      <c r="I4435" s="2">
        <v>46007</v>
      </c>
      <c r="J4435" s="1">
        <v>3000</v>
      </c>
      <c r="K4435" s="1">
        <v>0</v>
      </c>
      <c r="L4435" s="1">
        <v>0</v>
      </c>
      <c r="M4435" s="1" t="s">
        <v>8058</v>
      </c>
      <c r="N4435" s="1"/>
      <c r="O4435" s="2">
        <v>46009</v>
      </c>
      <c r="P4435" s="1">
        <v>2</v>
      </c>
      <c r="Q4435" s="1" t="s">
        <v>6443</v>
      </c>
      <c r="R4435" s="2">
        <v>45982</v>
      </c>
      <c r="S4435" s="2"/>
      <c r="T4435" s="1">
        <v>0</v>
      </c>
    </row>
    <row r="4436" spans="1:20">
      <c r="A4436" s="1" t="s">
        <v>767</v>
      </c>
      <c r="B4436" s="1" t="s">
        <v>154</v>
      </c>
      <c r="C4436" s="1" t="s">
        <v>155</v>
      </c>
      <c r="D4436" s="1" t="s">
        <v>7023</v>
      </c>
      <c r="E4436" s="1">
        <v>0</v>
      </c>
      <c r="F4436" s="1">
        <v>0</v>
      </c>
      <c r="G4436" s="1">
        <v>0</v>
      </c>
      <c r="H4436" s="1" t="s">
        <v>770</v>
      </c>
      <c r="I4436" s="2">
        <v>46007</v>
      </c>
      <c r="J4436" s="1">
        <v>6000</v>
      </c>
      <c r="K4436" s="1">
        <v>0</v>
      </c>
      <c r="L4436" s="1">
        <v>0</v>
      </c>
      <c r="M4436" s="1" t="s">
        <v>751</v>
      </c>
      <c r="N4436" s="1" t="s">
        <v>7389</v>
      </c>
      <c r="O4436" s="2">
        <v>46009</v>
      </c>
      <c r="P4436" s="1">
        <v>3</v>
      </c>
      <c r="Q4436" s="1" t="s">
        <v>6443</v>
      </c>
      <c r="R4436" s="2">
        <v>45982</v>
      </c>
      <c r="S4436" s="2"/>
      <c r="T4436" s="1">
        <v>0</v>
      </c>
    </row>
    <row r="4437" spans="1:20">
      <c r="A4437" s="1" t="s">
        <v>771</v>
      </c>
      <c r="B4437" s="1" t="s">
        <v>154</v>
      </c>
      <c r="C4437" s="1" t="s">
        <v>155</v>
      </c>
      <c r="D4437" s="1" t="s">
        <v>7023</v>
      </c>
      <c r="E4437" s="1">
        <v>0</v>
      </c>
      <c r="F4437" s="1">
        <v>0</v>
      </c>
      <c r="G4437" s="1">
        <v>0</v>
      </c>
      <c r="H4437" s="1" t="s">
        <v>773</v>
      </c>
      <c r="I4437" s="2">
        <v>46007</v>
      </c>
      <c r="J4437" s="1">
        <v>3000</v>
      </c>
      <c r="K4437" s="1">
        <v>0</v>
      </c>
      <c r="L4437" s="1">
        <v>0</v>
      </c>
      <c r="M4437" s="1" t="s">
        <v>7393</v>
      </c>
      <c r="N4437" s="1" t="s">
        <v>7389</v>
      </c>
      <c r="O4437" s="2">
        <v>46009</v>
      </c>
      <c r="P4437" s="1">
        <v>3</v>
      </c>
      <c r="Q4437" s="1" t="s">
        <v>6443</v>
      </c>
      <c r="R4437" s="2">
        <v>45982</v>
      </c>
      <c r="S4437" s="2"/>
      <c r="T4437" s="1">
        <v>0</v>
      </c>
    </row>
    <row r="4438" spans="1:20">
      <c r="A4438" s="1" t="s">
        <v>774</v>
      </c>
      <c r="B4438" s="1" t="s">
        <v>154</v>
      </c>
      <c r="C4438" s="1" t="s">
        <v>155</v>
      </c>
      <c r="D4438" s="1" t="s">
        <v>7023</v>
      </c>
      <c r="E4438" s="1">
        <v>0</v>
      </c>
      <c r="F4438" s="1">
        <v>0</v>
      </c>
      <c r="G4438" s="1">
        <v>0</v>
      </c>
      <c r="H4438" s="1" t="s">
        <v>776</v>
      </c>
      <c r="I4438" s="2">
        <v>46007</v>
      </c>
      <c r="J4438" s="1">
        <v>4000</v>
      </c>
      <c r="K4438" s="1">
        <v>0</v>
      </c>
      <c r="L4438" s="1">
        <v>0</v>
      </c>
      <c r="M4438" s="1" t="s">
        <v>751</v>
      </c>
      <c r="N4438" s="1" t="s">
        <v>7389</v>
      </c>
      <c r="O4438" s="2">
        <v>46009</v>
      </c>
      <c r="P4438" s="1">
        <v>3</v>
      </c>
      <c r="Q4438" s="1" t="s">
        <v>6443</v>
      </c>
      <c r="R4438" s="2">
        <v>45982</v>
      </c>
      <c r="S4438" s="2"/>
      <c r="T4438" s="1">
        <v>0</v>
      </c>
    </row>
    <row r="4439" spans="1:20">
      <c r="A4439" s="1" t="s">
        <v>777</v>
      </c>
      <c r="B4439" s="1" t="s">
        <v>154</v>
      </c>
      <c r="C4439" s="1" t="s">
        <v>155</v>
      </c>
      <c r="D4439" s="1" t="s">
        <v>7023</v>
      </c>
      <c r="E4439" s="1">
        <v>0</v>
      </c>
      <c r="F4439" s="1">
        <v>0</v>
      </c>
      <c r="G4439" s="1">
        <v>0</v>
      </c>
      <c r="H4439" s="1" t="s">
        <v>779</v>
      </c>
      <c r="I4439" s="2">
        <v>46007</v>
      </c>
      <c r="J4439" s="1">
        <v>3000</v>
      </c>
      <c r="K4439" s="1">
        <v>0</v>
      </c>
      <c r="L4439" s="1">
        <v>0</v>
      </c>
      <c r="M4439" s="1" t="s">
        <v>751</v>
      </c>
      <c r="N4439" s="1" t="s">
        <v>7389</v>
      </c>
      <c r="O4439" s="2">
        <v>46009</v>
      </c>
      <c r="P4439" s="1">
        <v>3</v>
      </c>
      <c r="Q4439" s="1" t="s">
        <v>6443</v>
      </c>
      <c r="R4439" s="2">
        <v>45982</v>
      </c>
      <c r="S4439" s="2"/>
      <c r="T4439" s="1">
        <v>0</v>
      </c>
    </row>
    <row r="4440" spans="1:20">
      <c r="A4440" s="1" t="s">
        <v>10280</v>
      </c>
      <c r="B4440" s="1" t="s">
        <v>6561</v>
      </c>
      <c r="C4440" s="1" t="s">
        <v>6562</v>
      </c>
      <c r="D4440" s="1" t="s">
        <v>6563</v>
      </c>
      <c r="E4440" s="1">
        <v>0</v>
      </c>
      <c r="F4440" s="1">
        <v>0</v>
      </c>
      <c r="G4440" s="1">
        <v>0</v>
      </c>
      <c r="H4440" s="1" t="s">
        <v>9951</v>
      </c>
      <c r="I4440" s="2">
        <v>45993</v>
      </c>
      <c r="J4440" s="1">
        <v>4000</v>
      </c>
      <c r="K4440" s="1">
        <v>0</v>
      </c>
      <c r="L4440" s="1">
        <v>0</v>
      </c>
      <c r="M4440" s="1"/>
      <c r="N4440" s="1" t="s">
        <v>6534</v>
      </c>
      <c r="O4440" s="2">
        <v>45995</v>
      </c>
      <c r="P4440" s="1">
        <v>1</v>
      </c>
      <c r="Q4440" s="1" t="s">
        <v>6430</v>
      </c>
      <c r="R4440" s="2">
        <v>45982</v>
      </c>
      <c r="S4440" s="2"/>
      <c r="T4440" s="1">
        <v>0</v>
      </c>
    </row>
    <row r="4441" spans="1:20">
      <c r="A4441" s="1" t="s">
        <v>780</v>
      </c>
      <c r="B4441" s="1" t="s">
        <v>653</v>
      </c>
      <c r="C4441" s="1" t="s">
        <v>654</v>
      </c>
      <c r="D4441" s="1" t="s">
        <v>6451</v>
      </c>
      <c r="E4441" s="1">
        <v>0</v>
      </c>
      <c r="F4441" s="1">
        <v>0</v>
      </c>
      <c r="G4441" s="1">
        <v>0</v>
      </c>
      <c r="H4441" s="1" t="s">
        <v>783</v>
      </c>
      <c r="I4441" s="2">
        <v>45988</v>
      </c>
      <c r="J4441" s="1">
        <v>252000</v>
      </c>
      <c r="K4441" s="1">
        <v>0</v>
      </c>
      <c r="L4441" s="1">
        <v>0</v>
      </c>
      <c r="M4441" s="1"/>
      <c r="N4441" s="1"/>
      <c r="O4441" s="2">
        <v>45993</v>
      </c>
      <c r="P4441" s="1">
        <v>2</v>
      </c>
      <c r="Q4441" s="1" t="s">
        <v>6436</v>
      </c>
      <c r="R4441" s="2">
        <v>45985</v>
      </c>
      <c r="S4441" s="2"/>
      <c r="T4441" s="1">
        <v>0</v>
      </c>
    </row>
    <row r="4442" spans="1:20">
      <c r="A4442" s="1" t="s">
        <v>780</v>
      </c>
      <c r="B4442" s="1" t="s">
        <v>653</v>
      </c>
      <c r="C4442" s="1" t="s">
        <v>654</v>
      </c>
      <c r="D4442" s="1" t="s">
        <v>6451</v>
      </c>
      <c r="E4442" s="1">
        <v>0</v>
      </c>
      <c r="F4442" s="1">
        <v>0</v>
      </c>
      <c r="G4442" s="1">
        <v>0</v>
      </c>
      <c r="H4442" s="1" t="s">
        <v>783</v>
      </c>
      <c r="I4442" s="2">
        <v>45988</v>
      </c>
      <c r="J4442" s="1">
        <v>257250</v>
      </c>
      <c r="K4442" s="1">
        <v>0</v>
      </c>
      <c r="L4442" s="1">
        <v>0</v>
      </c>
      <c r="M4442" s="1"/>
      <c r="N4442" s="1"/>
      <c r="O4442" s="2">
        <v>45993</v>
      </c>
      <c r="P4442" s="1">
        <v>2</v>
      </c>
      <c r="Q4442" s="1" t="s">
        <v>6436</v>
      </c>
      <c r="R4442" s="2">
        <v>45985</v>
      </c>
      <c r="S4442" s="2"/>
      <c r="T4442" s="1">
        <v>0</v>
      </c>
    </row>
    <row r="4443" spans="1:20">
      <c r="A4443" s="1" t="s">
        <v>787</v>
      </c>
      <c r="B4443" s="1" t="s">
        <v>154</v>
      </c>
      <c r="C4443" s="1" t="s">
        <v>155</v>
      </c>
      <c r="D4443" s="1" t="s">
        <v>7394</v>
      </c>
      <c r="E4443" s="1">
        <v>0</v>
      </c>
      <c r="F4443" s="1">
        <v>0</v>
      </c>
      <c r="G4443" s="1">
        <v>0</v>
      </c>
      <c r="H4443" s="1" t="s">
        <v>795</v>
      </c>
      <c r="I4443" s="2">
        <v>45989</v>
      </c>
      <c r="J4443" s="1">
        <v>5360</v>
      </c>
      <c r="K4443" s="1">
        <v>0</v>
      </c>
      <c r="L4443" s="1">
        <v>0</v>
      </c>
      <c r="M4443" s="1" t="s">
        <v>790</v>
      </c>
      <c r="N4443" s="1"/>
      <c r="O4443" s="2">
        <v>45995</v>
      </c>
      <c r="P4443" s="1">
        <v>3</v>
      </c>
      <c r="Q4443" s="1" t="s">
        <v>6443</v>
      </c>
      <c r="R4443" s="2">
        <v>45985</v>
      </c>
      <c r="S4443" s="2"/>
      <c r="T4443" s="1">
        <v>0</v>
      </c>
    </row>
    <row r="4444" spans="1:20">
      <c r="A4444" s="1" t="s">
        <v>797</v>
      </c>
      <c r="B4444" s="1" t="s">
        <v>154</v>
      </c>
      <c r="C4444" s="1" t="s">
        <v>155</v>
      </c>
      <c r="D4444" s="1" t="s">
        <v>7394</v>
      </c>
      <c r="E4444" s="1">
        <v>0</v>
      </c>
      <c r="F4444" s="1">
        <v>0</v>
      </c>
      <c r="G4444" s="1">
        <v>0</v>
      </c>
      <c r="H4444" s="1" t="s">
        <v>801</v>
      </c>
      <c r="I4444" s="2">
        <v>45989</v>
      </c>
      <c r="J4444" s="1">
        <v>5360</v>
      </c>
      <c r="K4444" s="1">
        <v>0</v>
      </c>
      <c r="L4444" s="1">
        <v>0</v>
      </c>
      <c r="M4444" s="1" t="s">
        <v>799</v>
      </c>
      <c r="N4444" s="1"/>
      <c r="O4444" s="2">
        <v>45995</v>
      </c>
      <c r="P4444" s="1">
        <v>3</v>
      </c>
      <c r="Q4444" s="1" t="s">
        <v>6443</v>
      </c>
      <c r="R4444" s="2">
        <v>45985</v>
      </c>
      <c r="S4444" s="2">
        <v>45986</v>
      </c>
      <c r="T4444" s="1">
        <v>5860</v>
      </c>
    </row>
    <row r="4445" spans="1:20">
      <c r="A4445" s="1" t="s">
        <v>802</v>
      </c>
      <c r="B4445" s="1" t="s">
        <v>154</v>
      </c>
      <c r="C4445" s="1" t="s">
        <v>155</v>
      </c>
      <c r="D4445" s="1" t="s">
        <v>7394</v>
      </c>
      <c r="E4445" s="1">
        <v>0</v>
      </c>
      <c r="F4445" s="1">
        <v>0</v>
      </c>
      <c r="G4445" s="1">
        <v>0</v>
      </c>
      <c r="H4445" s="1" t="s">
        <v>807</v>
      </c>
      <c r="I4445" s="2">
        <v>45989</v>
      </c>
      <c r="J4445" s="1">
        <v>5360</v>
      </c>
      <c r="K4445" s="1">
        <v>0</v>
      </c>
      <c r="L4445" s="1">
        <v>0</v>
      </c>
      <c r="M4445" s="1" t="s">
        <v>805</v>
      </c>
      <c r="N4445" s="1"/>
      <c r="O4445" s="2">
        <v>45995</v>
      </c>
      <c r="P4445" s="1">
        <v>4</v>
      </c>
      <c r="Q4445" s="1" t="s">
        <v>6443</v>
      </c>
      <c r="R4445" s="2">
        <v>45985</v>
      </c>
      <c r="S4445" s="2"/>
      <c r="T4445" s="1">
        <v>0</v>
      </c>
    </row>
    <row r="4446" spans="1:20">
      <c r="A4446" s="1" t="s">
        <v>7395</v>
      </c>
      <c r="B4446" s="1" t="s">
        <v>154</v>
      </c>
      <c r="C4446" s="1" t="s">
        <v>155</v>
      </c>
      <c r="D4446" s="1" t="s">
        <v>7394</v>
      </c>
      <c r="E4446" s="1">
        <v>0</v>
      </c>
      <c r="F4446" s="1">
        <v>0</v>
      </c>
      <c r="G4446" s="1">
        <v>0</v>
      </c>
      <c r="H4446" s="1" t="s">
        <v>2407</v>
      </c>
      <c r="I4446" s="2">
        <v>45989</v>
      </c>
      <c r="J4446" s="1">
        <v>5360</v>
      </c>
      <c r="K4446" s="1">
        <v>0</v>
      </c>
      <c r="L4446" s="1">
        <v>0</v>
      </c>
      <c r="M4446" s="1" t="s">
        <v>7396</v>
      </c>
      <c r="N4446" s="1"/>
      <c r="O4446" s="2">
        <v>45995</v>
      </c>
      <c r="P4446" s="1">
        <v>3</v>
      </c>
      <c r="Q4446" s="1" t="s">
        <v>6443</v>
      </c>
      <c r="R4446" s="2">
        <v>45985</v>
      </c>
      <c r="S4446" s="2"/>
      <c r="T4446" s="1">
        <v>0</v>
      </c>
    </row>
    <row r="4447" spans="1:20">
      <c r="A4447" s="1" t="s">
        <v>808</v>
      </c>
      <c r="B4447" s="1" t="s">
        <v>154</v>
      </c>
      <c r="C4447" s="1" t="s">
        <v>155</v>
      </c>
      <c r="D4447" s="1" t="s">
        <v>7394</v>
      </c>
      <c r="E4447" s="1">
        <v>0</v>
      </c>
      <c r="F4447" s="1">
        <v>0</v>
      </c>
      <c r="G4447" s="1">
        <v>0</v>
      </c>
      <c r="H4447" s="1" t="s">
        <v>795</v>
      </c>
      <c r="I4447" s="2">
        <v>45993</v>
      </c>
      <c r="J4447" s="1">
        <v>5360</v>
      </c>
      <c r="K4447" s="1">
        <v>0</v>
      </c>
      <c r="L4447" s="1">
        <v>0</v>
      </c>
      <c r="M4447" s="1" t="s">
        <v>790</v>
      </c>
      <c r="N4447" s="1"/>
      <c r="O4447" s="2">
        <v>45999</v>
      </c>
      <c r="P4447" s="1">
        <v>3</v>
      </c>
      <c r="Q4447" s="1" t="s">
        <v>6443</v>
      </c>
      <c r="R4447" s="2">
        <v>45985</v>
      </c>
      <c r="S4447" s="2"/>
      <c r="T4447" s="1">
        <v>0</v>
      </c>
    </row>
    <row r="4448" spans="1:20">
      <c r="A4448" s="1" t="s">
        <v>811</v>
      </c>
      <c r="B4448" s="1" t="s">
        <v>154</v>
      </c>
      <c r="C4448" s="1" t="s">
        <v>155</v>
      </c>
      <c r="D4448" s="1" t="s">
        <v>7394</v>
      </c>
      <c r="E4448" s="1">
        <v>0</v>
      </c>
      <c r="F4448" s="1">
        <v>0</v>
      </c>
      <c r="G4448" s="1">
        <v>0</v>
      </c>
      <c r="H4448" s="1" t="s">
        <v>801</v>
      </c>
      <c r="I4448" s="2">
        <v>45993</v>
      </c>
      <c r="J4448" s="1">
        <v>5360</v>
      </c>
      <c r="K4448" s="1">
        <v>0</v>
      </c>
      <c r="L4448" s="1">
        <v>0</v>
      </c>
      <c r="M4448" s="1" t="s">
        <v>799</v>
      </c>
      <c r="N4448" s="1"/>
      <c r="O4448" s="2">
        <v>45999</v>
      </c>
      <c r="P4448" s="1">
        <v>3</v>
      </c>
      <c r="Q4448" s="1" t="s">
        <v>6443</v>
      </c>
      <c r="R4448" s="2">
        <v>45985</v>
      </c>
      <c r="S4448" s="2">
        <v>45988</v>
      </c>
      <c r="T4448" s="1">
        <v>5860</v>
      </c>
    </row>
    <row r="4449" spans="1:20">
      <c r="A4449" s="1" t="s">
        <v>813</v>
      </c>
      <c r="B4449" s="1" t="s">
        <v>154</v>
      </c>
      <c r="C4449" s="1" t="s">
        <v>155</v>
      </c>
      <c r="D4449" s="1" t="s">
        <v>7394</v>
      </c>
      <c r="E4449" s="1">
        <v>0</v>
      </c>
      <c r="F4449" s="1">
        <v>0</v>
      </c>
      <c r="G4449" s="1">
        <v>0</v>
      </c>
      <c r="H4449" s="1" t="s">
        <v>807</v>
      </c>
      <c r="I4449" s="2">
        <v>45993</v>
      </c>
      <c r="J4449" s="1">
        <v>5360</v>
      </c>
      <c r="K4449" s="1">
        <v>0</v>
      </c>
      <c r="L4449" s="1">
        <v>0</v>
      </c>
      <c r="M4449" s="1" t="s">
        <v>805</v>
      </c>
      <c r="N4449" s="1"/>
      <c r="O4449" s="2">
        <v>45999</v>
      </c>
      <c r="P4449" s="1">
        <v>4</v>
      </c>
      <c r="Q4449" s="1" t="s">
        <v>6443</v>
      </c>
      <c r="R4449" s="2">
        <v>45985</v>
      </c>
      <c r="S4449" s="2"/>
      <c r="T4449" s="1">
        <v>0</v>
      </c>
    </row>
    <row r="4450" spans="1:20">
      <c r="A4450" s="1" t="s">
        <v>7397</v>
      </c>
      <c r="B4450" s="1" t="s">
        <v>154</v>
      </c>
      <c r="C4450" s="1" t="s">
        <v>155</v>
      </c>
      <c r="D4450" s="1" t="s">
        <v>7394</v>
      </c>
      <c r="E4450" s="1">
        <v>0</v>
      </c>
      <c r="F4450" s="1">
        <v>0</v>
      </c>
      <c r="G4450" s="1">
        <v>0</v>
      </c>
      <c r="H4450" s="1" t="s">
        <v>2407</v>
      </c>
      <c r="I4450" s="2">
        <v>45993</v>
      </c>
      <c r="J4450" s="1">
        <v>5360</v>
      </c>
      <c r="K4450" s="1">
        <v>0</v>
      </c>
      <c r="L4450" s="1">
        <v>0</v>
      </c>
      <c r="M4450" s="1" t="s">
        <v>7396</v>
      </c>
      <c r="N4450" s="1"/>
      <c r="O4450" s="2">
        <v>45999</v>
      </c>
      <c r="P4450" s="1">
        <v>3</v>
      </c>
      <c r="Q4450" s="1" t="s">
        <v>6443</v>
      </c>
      <c r="R4450" s="2">
        <v>45985</v>
      </c>
      <c r="S4450" s="2"/>
      <c r="T4450" s="1">
        <v>0</v>
      </c>
    </row>
    <row r="4451" spans="1:20">
      <c r="A4451" s="1" t="s">
        <v>7398</v>
      </c>
      <c r="B4451" s="1" t="s">
        <v>154</v>
      </c>
      <c r="C4451" s="1" t="s">
        <v>155</v>
      </c>
      <c r="D4451" s="1" t="s">
        <v>7394</v>
      </c>
      <c r="E4451" s="1">
        <v>0</v>
      </c>
      <c r="F4451" s="1">
        <v>0</v>
      </c>
      <c r="G4451" s="1">
        <v>0</v>
      </c>
      <c r="H4451" s="1" t="s">
        <v>795</v>
      </c>
      <c r="I4451" s="2">
        <v>45996</v>
      </c>
      <c r="J4451" s="1">
        <v>5360</v>
      </c>
      <c r="K4451" s="1">
        <v>0</v>
      </c>
      <c r="L4451" s="1">
        <v>0</v>
      </c>
      <c r="M4451" s="1" t="s">
        <v>790</v>
      </c>
      <c r="N4451" s="1"/>
      <c r="O4451" s="2">
        <v>46002</v>
      </c>
      <c r="P4451" s="1">
        <v>3</v>
      </c>
      <c r="Q4451" s="1" t="s">
        <v>6443</v>
      </c>
      <c r="R4451" s="2">
        <v>45985</v>
      </c>
      <c r="S4451" s="2"/>
      <c r="T4451" s="1">
        <v>0</v>
      </c>
    </row>
    <row r="4452" spans="1:20">
      <c r="A4452" s="1" t="s">
        <v>7399</v>
      </c>
      <c r="B4452" s="1" t="s">
        <v>154</v>
      </c>
      <c r="C4452" s="1" t="s">
        <v>155</v>
      </c>
      <c r="D4452" s="1" t="s">
        <v>7394</v>
      </c>
      <c r="E4452" s="1">
        <v>0</v>
      </c>
      <c r="F4452" s="1">
        <v>0</v>
      </c>
      <c r="G4452" s="1">
        <v>0</v>
      </c>
      <c r="H4452" s="1" t="s">
        <v>801</v>
      </c>
      <c r="I4452" s="2">
        <v>45996</v>
      </c>
      <c r="J4452" s="1">
        <v>5360</v>
      </c>
      <c r="K4452" s="1">
        <v>0</v>
      </c>
      <c r="L4452" s="1">
        <v>0</v>
      </c>
      <c r="M4452" s="1" t="s">
        <v>799</v>
      </c>
      <c r="N4452" s="1"/>
      <c r="O4452" s="2">
        <v>46002</v>
      </c>
      <c r="P4452" s="1">
        <v>3</v>
      </c>
      <c r="Q4452" s="1" t="s">
        <v>6443</v>
      </c>
      <c r="R4452" s="2">
        <v>45985</v>
      </c>
      <c r="S4452" s="2"/>
      <c r="T4452" s="1">
        <v>0</v>
      </c>
    </row>
    <row r="4453" spans="1:20">
      <c r="A4453" s="1" t="s">
        <v>7400</v>
      </c>
      <c r="B4453" s="1" t="s">
        <v>154</v>
      </c>
      <c r="C4453" s="1" t="s">
        <v>155</v>
      </c>
      <c r="D4453" s="1" t="s">
        <v>7394</v>
      </c>
      <c r="E4453" s="1">
        <v>0</v>
      </c>
      <c r="F4453" s="1">
        <v>0</v>
      </c>
      <c r="G4453" s="1">
        <v>0</v>
      </c>
      <c r="H4453" s="1" t="s">
        <v>807</v>
      </c>
      <c r="I4453" s="2">
        <v>45996</v>
      </c>
      <c r="J4453" s="1">
        <v>5360</v>
      </c>
      <c r="K4453" s="1">
        <v>0</v>
      </c>
      <c r="L4453" s="1">
        <v>0</v>
      </c>
      <c r="M4453" s="1" t="s">
        <v>805</v>
      </c>
      <c r="N4453" s="1"/>
      <c r="O4453" s="2">
        <v>46002</v>
      </c>
      <c r="P4453" s="1">
        <v>4</v>
      </c>
      <c r="Q4453" s="1" t="s">
        <v>6443</v>
      </c>
      <c r="R4453" s="2">
        <v>45985</v>
      </c>
      <c r="S4453" s="2"/>
      <c r="T4453" s="1">
        <v>0</v>
      </c>
    </row>
    <row r="4454" spans="1:20">
      <c r="A4454" s="1" t="s">
        <v>7401</v>
      </c>
      <c r="B4454" s="1" t="s">
        <v>154</v>
      </c>
      <c r="C4454" s="1" t="s">
        <v>155</v>
      </c>
      <c r="D4454" s="1" t="s">
        <v>7394</v>
      </c>
      <c r="E4454" s="1">
        <v>0</v>
      </c>
      <c r="F4454" s="1">
        <v>0</v>
      </c>
      <c r="G4454" s="1">
        <v>0</v>
      </c>
      <c r="H4454" s="1" t="s">
        <v>2407</v>
      </c>
      <c r="I4454" s="2">
        <v>45996</v>
      </c>
      <c r="J4454" s="1">
        <v>5360</v>
      </c>
      <c r="K4454" s="1">
        <v>0</v>
      </c>
      <c r="L4454" s="1">
        <v>0</v>
      </c>
      <c r="M4454" s="1" t="s">
        <v>7396</v>
      </c>
      <c r="N4454" s="1"/>
      <c r="O4454" s="2">
        <v>46002</v>
      </c>
      <c r="P4454" s="1">
        <v>3</v>
      </c>
      <c r="Q4454" s="1" t="s">
        <v>6443</v>
      </c>
      <c r="R4454" s="2">
        <v>45985</v>
      </c>
      <c r="S4454" s="2"/>
      <c r="T4454" s="1">
        <v>0</v>
      </c>
    </row>
    <row r="4455" spans="1:20">
      <c r="A4455" s="1" t="s">
        <v>7402</v>
      </c>
      <c r="B4455" s="1" t="s">
        <v>154</v>
      </c>
      <c r="C4455" s="1" t="s">
        <v>155</v>
      </c>
      <c r="D4455" s="1" t="s">
        <v>7394</v>
      </c>
      <c r="E4455" s="1">
        <v>0</v>
      </c>
      <c r="F4455" s="1">
        <v>0</v>
      </c>
      <c r="G4455" s="1">
        <v>0</v>
      </c>
      <c r="H4455" s="1" t="s">
        <v>795</v>
      </c>
      <c r="I4455" s="2">
        <v>46000</v>
      </c>
      <c r="J4455" s="1">
        <v>5360</v>
      </c>
      <c r="K4455" s="1">
        <v>0</v>
      </c>
      <c r="L4455" s="1">
        <v>0</v>
      </c>
      <c r="M4455" s="1" t="s">
        <v>790</v>
      </c>
      <c r="N4455" s="1"/>
      <c r="O4455" s="2">
        <v>46006</v>
      </c>
      <c r="P4455" s="1">
        <v>3</v>
      </c>
      <c r="Q4455" s="1" t="s">
        <v>6443</v>
      </c>
      <c r="R4455" s="2">
        <v>45985</v>
      </c>
      <c r="S4455" s="2"/>
      <c r="T4455" s="1">
        <v>0</v>
      </c>
    </row>
    <row r="4456" spans="1:20">
      <c r="A4456" s="1" t="s">
        <v>7403</v>
      </c>
      <c r="B4456" s="1" t="s">
        <v>154</v>
      </c>
      <c r="C4456" s="1" t="s">
        <v>155</v>
      </c>
      <c r="D4456" s="1" t="s">
        <v>7394</v>
      </c>
      <c r="E4456" s="1">
        <v>0</v>
      </c>
      <c r="F4456" s="1">
        <v>0</v>
      </c>
      <c r="G4456" s="1">
        <v>0</v>
      </c>
      <c r="H4456" s="1" t="s">
        <v>801</v>
      </c>
      <c r="I4456" s="2">
        <v>46000</v>
      </c>
      <c r="J4456" s="1">
        <v>5360</v>
      </c>
      <c r="K4456" s="1">
        <v>0</v>
      </c>
      <c r="L4456" s="1">
        <v>0</v>
      </c>
      <c r="M4456" s="1" t="s">
        <v>799</v>
      </c>
      <c r="N4456" s="1"/>
      <c r="O4456" s="2">
        <v>46006</v>
      </c>
      <c r="P4456" s="1">
        <v>3</v>
      </c>
      <c r="Q4456" s="1" t="s">
        <v>6443</v>
      </c>
      <c r="R4456" s="2">
        <v>45985</v>
      </c>
      <c r="S4456" s="2"/>
      <c r="T4456" s="1">
        <v>0</v>
      </c>
    </row>
    <row r="4457" spans="1:20">
      <c r="A4457" s="1" t="s">
        <v>7404</v>
      </c>
      <c r="B4457" s="1" t="s">
        <v>154</v>
      </c>
      <c r="C4457" s="1" t="s">
        <v>155</v>
      </c>
      <c r="D4457" s="1" t="s">
        <v>7394</v>
      </c>
      <c r="E4457" s="1">
        <v>0</v>
      </c>
      <c r="F4457" s="1">
        <v>0</v>
      </c>
      <c r="G4457" s="1">
        <v>0</v>
      </c>
      <c r="H4457" s="1" t="s">
        <v>807</v>
      </c>
      <c r="I4457" s="2">
        <v>46000</v>
      </c>
      <c r="J4457" s="1">
        <v>5360</v>
      </c>
      <c r="K4457" s="1">
        <v>0</v>
      </c>
      <c r="L4457" s="1">
        <v>0</v>
      </c>
      <c r="M4457" s="1" t="s">
        <v>805</v>
      </c>
      <c r="N4457" s="1"/>
      <c r="O4457" s="2">
        <v>46006</v>
      </c>
      <c r="P4457" s="1">
        <v>4</v>
      </c>
      <c r="Q4457" s="1" t="s">
        <v>6443</v>
      </c>
      <c r="R4457" s="2">
        <v>45985</v>
      </c>
      <c r="S4457" s="2"/>
      <c r="T4457" s="1">
        <v>0</v>
      </c>
    </row>
    <row r="4458" spans="1:20">
      <c r="A4458" s="1" t="s">
        <v>7405</v>
      </c>
      <c r="B4458" s="1" t="s">
        <v>154</v>
      </c>
      <c r="C4458" s="1" t="s">
        <v>155</v>
      </c>
      <c r="D4458" s="1" t="s">
        <v>7394</v>
      </c>
      <c r="E4458" s="1">
        <v>0</v>
      </c>
      <c r="F4458" s="1">
        <v>0</v>
      </c>
      <c r="G4458" s="1">
        <v>0</v>
      </c>
      <c r="H4458" s="1" t="s">
        <v>2407</v>
      </c>
      <c r="I4458" s="2">
        <v>46000</v>
      </c>
      <c r="J4458" s="1">
        <v>5360</v>
      </c>
      <c r="K4458" s="1">
        <v>0</v>
      </c>
      <c r="L4458" s="1">
        <v>0</v>
      </c>
      <c r="M4458" s="1" t="s">
        <v>7396</v>
      </c>
      <c r="N4458" s="1"/>
      <c r="O4458" s="2">
        <v>46006</v>
      </c>
      <c r="P4458" s="1">
        <v>3</v>
      </c>
      <c r="Q4458" s="1" t="s">
        <v>6443</v>
      </c>
      <c r="R4458" s="2">
        <v>45985</v>
      </c>
      <c r="S4458" s="2"/>
      <c r="T4458" s="1">
        <v>0</v>
      </c>
    </row>
    <row r="4459" spans="1:20">
      <c r="A4459" s="1" t="s">
        <v>7406</v>
      </c>
      <c r="B4459" s="1" t="s">
        <v>154</v>
      </c>
      <c r="C4459" s="1" t="s">
        <v>155</v>
      </c>
      <c r="D4459" s="1" t="s">
        <v>7394</v>
      </c>
      <c r="E4459" s="1">
        <v>0</v>
      </c>
      <c r="F4459" s="1">
        <v>0</v>
      </c>
      <c r="G4459" s="1">
        <v>0</v>
      </c>
      <c r="H4459" s="1" t="s">
        <v>795</v>
      </c>
      <c r="I4459" s="2">
        <v>46002</v>
      </c>
      <c r="J4459" s="1">
        <v>5360</v>
      </c>
      <c r="K4459" s="1">
        <v>0</v>
      </c>
      <c r="L4459" s="1">
        <v>0</v>
      </c>
      <c r="M4459" s="1" t="s">
        <v>790</v>
      </c>
      <c r="N4459" s="1"/>
      <c r="O4459" s="2">
        <v>46008</v>
      </c>
      <c r="P4459" s="1">
        <v>3</v>
      </c>
      <c r="Q4459" s="1" t="s">
        <v>6443</v>
      </c>
      <c r="R4459" s="2">
        <v>45985</v>
      </c>
      <c r="S4459" s="2"/>
      <c r="T4459" s="1">
        <v>0</v>
      </c>
    </row>
    <row r="4460" spans="1:20">
      <c r="A4460" s="1" t="s">
        <v>7407</v>
      </c>
      <c r="B4460" s="1" t="s">
        <v>154</v>
      </c>
      <c r="C4460" s="1" t="s">
        <v>155</v>
      </c>
      <c r="D4460" s="1" t="s">
        <v>7394</v>
      </c>
      <c r="E4460" s="1">
        <v>0</v>
      </c>
      <c r="F4460" s="1">
        <v>0</v>
      </c>
      <c r="G4460" s="1">
        <v>0</v>
      </c>
      <c r="H4460" s="1" t="s">
        <v>801</v>
      </c>
      <c r="I4460" s="2">
        <v>46002</v>
      </c>
      <c r="J4460" s="1">
        <v>5360</v>
      </c>
      <c r="K4460" s="1">
        <v>0</v>
      </c>
      <c r="L4460" s="1">
        <v>0</v>
      </c>
      <c r="M4460" s="1" t="s">
        <v>799</v>
      </c>
      <c r="N4460" s="1"/>
      <c r="O4460" s="2">
        <v>46008</v>
      </c>
      <c r="P4460" s="1">
        <v>3</v>
      </c>
      <c r="Q4460" s="1" t="s">
        <v>6443</v>
      </c>
      <c r="R4460" s="2">
        <v>45985</v>
      </c>
      <c r="S4460" s="2"/>
      <c r="T4460" s="1">
        <v>0</v>
      </c>
    </row>
    <row r="4461" spans="1:20">
      <c r="A4461" s="1" t="s">
        <v>7408</v>
      </c>
      <c r="B4461" s="1" t="s">
        <v>154</v>
      </c>
      <c r="C4461" s="1" t="s">
        <v>155</v>
      </c>
      <c r="D4461" s="1" t="s">
        <v>7394</v>
      </c>
      <c r="E4461" s="1">
        <v>0</v>
      </c>
      <c r="F4461" s="1">
        <v>0</v>
      </c>
      <c r="G4461" s="1">
        <v>0</v>
      </c>
      <c r="H4461" s="1" t="s">
        <v>807</v>
      </c>
      <c r="I4461" s="2">
        <v>46002</v>
      </c>
      <c r="J4461" s="1">
        <v>5360</v>
      </c>
      <c r="K4461" s="1">
        <v>0</v>
      </c>
      <c r="L4461" s="1">
        <v>0</v>
      </c>
      <c r="M4461" s="1" t="s">
        <v>805</v>
      </c>
      <c r="N4461" s="1"/>
      <c r="O4461" s="2">
        <v>46008</v>
      </c>
      <c r="P4461" s="1">
        <v>4</v>
      </c>
      <c r="Q4461" s="1" t="s">
        <v>6443</v>
      </c>
      <c r="R4461" s="2">
        <v>45985</v>
      </c>
      <c r="S4461" s="2"/>
      <c r="T4461" s="1">
        <v>0</v>
      </c>
    </row>
    <row r="4462" spans="1:20">
      <c r="A4462" s="1" t="s">
        <v>7409</v>
      </c>
      <c r="B4462" s="1" t="s">
        <v>154</v>
      </c>
      <c r="C4462" s="1" t="s">
        <v>155</v>
      </c>
      <c r="D4462" s="1" t="s">
        <v>7394</v>
      </c>
      <c r="E4462" s="1">
        <v>0</v>
      </c>
      <c r="F4462" s="1">
        <v>0</v>
      </c>
      <c r="G4462" s="1">
        <v>0</v>
      </c>
      <c r="H4462" s="1" t="s">
        <v>2407</v>
      </c>
      <c r="I4462" s="2">
        <v>46002</v>
      </c>
      <c r="J4462" s="1">
        <v>5360</v>
      </c>
      <c r="K4462" s="1">
        <v>0</v>
      </c>
      <c r="L4462" s="1">
        <v>0</v>
      </c>
      <c r="M4462" s="1" t="s">
        <v>7396</v>
      </c>
      <c r="N4462" s="1"/>
      <c r="O4462" s="2">
        <v>46008</v>
      </c>
      <c r="P4462" s="1">
        <v>3</v>
      </c>
      <c r="Q4462" s="1" t="s">
        <v>6443</v>
      </c>
      <c r="R4462" s="2">
        <v>45985</v>
      </c>
      <c r="S4462" s="2"/>
      <c r="T4462" s="1">
        <v>0</v>
      </c>
    </row>
    <row r="4463" spans="1:20">
      <c r="A4463" s="1" t="s">
        <v>7410</v>
      </c>
      <c r="B4463" s="1" t="s">
        <v>154</v>
      </c>
      <c r="C4463" s="1" t="s">
        <v>155</v>
      </c>
      <c r="D4463" s="1" t="s">
        <v>7394</v>
      </c>
      <c r="E4463" s="1">
        <v>0</v>
      </c>
      <c r="F4463" s="1">
        <v>0</v>
      </c>
      <c r="G4463" s="1">
        <v>0</v>
      </c>
      <c r="H4463" s="1" t="s">
        <v>795</v>
      </c>
      <c r="I4463" s="2">
        <v>46007</v>
      </c>
      <c r="J4463" s="1">
        <v>5360</v>
      </c>
      <c r="K4463" s="1">
        <v>0</v>
      </c>
      <c r="L4463" s="1">
        <v>0</v>
      </c>
      <c r="M4463" s="1" t="s">
        <v>790</v>
      </c>
      <c r="N4463" s="1"/>
      <c r="O4463" s="2">
        <v>46013</v>
      </c>
      <c r="P4463" s="1">
        <v>3</v>
      </c>
      <c r="Q4463" s="1" t="s">
        <v>6443</v>
      </c>
      <c r="R4463" s="2">
        <v>45985</v>
      </c>
      <c r="S4463" s="2"/>
      <c r="T4463" s="1">
        <v>0</v>
      </c>
    </row>
    <row r="4464" spans="1:20">
      <c r="A4464" s="1" t="s">
        <v>7411</v>
      </c>
      <c r="B4464" s="1" t="s">
        <v>154</v>
      </c>
      <c r="C4464" s="1" t="s">
        <v>155</v>
      </c>
      <c r="D4464" s="1" t="s">
        <v>7394</v>
      </c>
      <c r="E4464" s="1">
        <v>0</v>
      </c>
      <c r="F4464" s="1">
        <v>0</v>
      </c>
      <c r="G4464" s="1">
        <v>0</v>
      </c>
      <c r="H4464" s="1" t="s">
        <v>801</v>
      </c>
      <c r="I4464" s="2">
        <v>46007</v>
      </c>
      <c r="J4464" s="1">
        <v>5360</v>
      </c>
      <c r="K4464" s="1">
        <v>0</v>
      </c>
      <c r="L4464" s="1">
        <v>0</v>
      </c>
      <c r="M4464" s="1" t="s">
        <v>799</v>
      </c>
      <c r="N4464" s="1"/>
      <c r="O4464" s="2">
        <v>46013</v>
      </c>
      <c r="P4464" s="1">
        <v>3</v>
      </c>
      <c r="Q4464" s="1" t="s">
        <v>6443</v>
      </c>
      <c r="R4464" s="2">
        <v>45985</v>
      </c>
      <c r="S4464" s="2"/>
      <c r="T4464" s="1">
        <v>0</v>
      </c>
    </row>
    <row r="4465" spans="1:20">
      <c r="A4465" s="1" t="s">
        <v>7412</v>
      </c>
      <c r="B4465" s="1" t="s">
        <v>154</v>
      </c>
      <c r="C4465" s="1" t="s">
        <v>155</v>
      </c>
      <c r="D4465" s="1" t="s">
        <v>7394</v>
      </c>
      <c r="E4465" s="1">
        <v>0</v>
      </c>
      <c r="F4465" s="1">
        <v>0</v>
      </c>
      <c r="G4465" s="1">
        <v>0</v>
      </c>
      <c r="H4465" s="1" t="s">
        <v>807</v>
      </c>
      <c r="I4465" s="2">
        <v>46007</v>
      </c>
      <c r="J4465" s="1">
        <v>5360</v>
      </c>
      <c r="K4465" s="1">
        <v>0</v>
      </c>
      <c r="L4465" s="1">
        <v>0</v>
      </c>
      <c r="M4465" s="1" t="s">
        <v>805</v>
      </c>
      <c r="N4465" s="1"/>
      <c r="O4465" s="2">
        <v>46013</v>
      </c>
      <c r="P4465" s="1">
        <v>4</v>
      </c>
      <c r="Q4465" s="1" t="s">
        <v>6443</v>
      </c>
      <c r="R4465" s="2">
        <v>45985</v>
      </c>
      <c r="S4465" s="2"/>
      <c r="T4465" s="1">
        <v>0</v>
      </c>
    </row>
    <row r="4466" spans="1:20">
      <c r="A4466" s="1" t="s">
        <v>7413</v>
      </c>
      <c r="B4466" s="1" t="s">
        <v>154</v>
      </c>
      <c r="C4466" s="1" t="s">
        <v>155</v>
      </c>
      <c r="D4466" s="1" t="s">
        <v>7394</v>
      </c>
      <c r="E4466" s="1">
        <v>0</v>
      </c>
      <c r="F4466" s="1">
        <v>0</v>
      </c>
      <c r="G4466" s="1">
        <v>0</v>
      </c>
      <c r="H4466" s="1" t="s">
        <v>2407</v>
      </c>
      <c r="I4466" s="2">
        <v>46007</v>
      </c>
      <c r="J4466" s="1">
        <v>5360</v>
      </c>
      <c r="K4466" s="1">
        <v>0</v>
      </c>
      <c r="L4466" s="1">
        <v>0</v>
      </c>
      <c r="M4466" s="1" t="s">
        <v>7396</v>
      </c>
      <c r="N4466" s="1"/>
      <c r="O4466" s="2">
        <v>46013</v>
      </c>
      <c r="P4466" s="1">
        <v>3</v>
      </c>
      <c r="Q4466" s="1" t="s">
        <v>6443</v>
      </c>
      <c r="R4466" s="2">
        <v>45985</v>
      </c>
      <c r="S4466" s="2"/>
      <c r="T4466" s="1">
        <v>0</v>
      </c>
    </row>
    <row r="4467" spans="1:20">
      <c r="A4467" s="1" t="s">
        <v>7414</v>
      </c>
      <c r="B4467" s="1" t="s">
        <v>3627</v>
      </c>
      <c r="C4467" s="1" t="s">
        <v>3628</v>
      </c>
      <c r="D4467" s="1" t="s">
        <v>6749</v>
      </c>
      <c r="E4467" s="1">
        <v>0</v>
      </c>
      <c r="F4467" s="1">
        <v>0</v>
      </c>
      <c r="G4467" s="1">
        <v>0</v>
      </c>
      <c r="H4467" s="1">
        <v>95742</v>
      </c>
      <c r="I4467" s="2">
        <v>45995</v>
      </c>
      <c r="J4467" s="1">
        <v>1000</v>
      </c>
      <c r="K4467" s="1">
        <v>0</v>
      </c>
      <c r="L4467" s="1">
        <v>0</v>
      </c>
      <c r="M4467" s="1" t="s">
        <v>7415</v>
      </c>
      <c r="N4467" s="1"/>
      <c r="O4467" s="2">
        <v>45999</v>
      </c>
      <c r="P4467" s="1">
        <v>4</v>
      </c>
      <c r="Q4467" s="1" t="s">
        <v>6430</v>
      </c>
      <c r="R4467" s="2">
        <v>45985</v>
      </c>
      <c r="S4467" s="2"/>
      <c r="T4467" s="1">
        <v>0</v>
      </c>
    </row>
    <row r="4468" spans="1:20">
      <c r="A4468" s="1" t="s">
        <v>10281</v>
      </c>
      <c r="B4468" s="1" t="s">
        <v>10282</v>
      </c>
      <c r="C4468" s="1" t="s">
        <v>10283</v>
      </c>
      <c r="D4468" s="1" t="s">
        <v>7058</v>
      </c>
      <c r="E4468" s="1">
        <v>0</v>
      </c>
      <c r="F4468" s="1">
        <v>0</v>
      </c>
      <c r="G4468" s="1">
        <v>0</v>
      </c>
      <c r="H4468" s="1" t="s">
        <v>10284</v>
      </c>
      <c r="I4468" s="2">
        <v>46001</v>
      </c>
      <c r="J4468" s="1">
        <v>28000</v>
      </c>
      <c r="K4468" s="1">
        <v>0</v>
      </c>
      <c r="L4468" s="1">
        <v>0</v>
      </c>
      <c r="M4468" s="1" t="s">
        <v>10285</v>
      </c>
      <c r="N4468" s="1" t="s">
        <v>6571</v>
      </c>
      <c r="O4468" s="2">
        <v>46003</v>
      </c>
      <c r="P4468" s="1">
        <v>1</v>
      </c>
      <c r="Q4468" s="1" t="s">
        <v>6430</v>
      </c>
      <c r="R4468" s="2">
        <v>45985</v>
      </c>
      <c r="S4468" s="2"/>
      <c r="T4468" s="1">
        <v>0</v>
      </c>
    </row>
    <row r="4469" spans="1:20">
      <c r="A4469" s="1" t="s">
        <v>7416</v>
      </c>
      <c r="B4469" s="1" t="s">
        <v>3464</v>
      </c>
      <c r="C4469" s="1" t="s">
        <v>3465</v>
      </c>
      <c r="D4469" s="1" t="s">
        <v>7054</v>
      </c>
      <c r="E4469" s="1" t="s">
        <v>6752</v>
      </c>
      <c r="F4469" s="1">
        <v>0</v>
      </c>
      <c r="G4469" s="1">
        <v>0</v>
      </c>
      <c r="H4469" s="1">
        <v>70152743</v>
      </c>
      <c r="I4469" s="2">
        <v>46009</v>
      </c>
      <c r="J4469" s="1">
        <v>3000</v>
      </c>
      <c r="K4469" s="1">
        <v>0</v>
      </c>
      <c r="L4469" s="1">
        <v>0</v>
      </c>
      <c r="M4469" s="1" t="s">
        <v>7417</v>
      </c>
      <c r="N4469" s="1"/>
      <c r="O4469" s="2">
        <v>46013</v>
      </c>
      <c r="P4469" s="1">
        <v>1</v>
      </c>
      <c r="Q4469" s="1" t="s">
        <v>6468</v>
      </c>
      <c r="R4469" s="2">
        <v>45985</v>
      </c>
      <c r="S4469" s="2"/>
      <c r="T4469" s="1">
        <v>0</v>
      </c>
    </row>
    <row r="4470" spans="1:20">
      <c r="A4470" s="1" t="s">
        <v>6293</v>
      </c>
      <c r="B4470" s="1" t="s">
        <v>6297</v>
      </c>
      <c r="C4470" s="1" t="s">
        <v>6298</v>
      </c>
      <c r="D4470" s="1" t="s">
        <v>7529</v>
      </c>
      <c r="E4470" s="1">
        <v>0</v>
      </c>
      <c r="F4470" s="1">
        <v>0</v>
      </c>
      <c r="G4470" s="1">
        <v>0</v>
      </c>
      <c r="H4470" s="1" t="s">
        <v>6296</v>
      </c>
      <c r="I4470" s="2">
        <v>45989</v>
      </c>
      <c r="J4470" s="1">
        <v>2000</v>
      </c>
      <c r="K4470" s="1">
        <v>0</v>
      </c>
      <c r="L4470" s="1">
        <v>0</v>
      </c>
      <c r="M4470" s="1" t="s">
        <v>10286</v>
      </c>
      <c r="N4470" s="1"/>
      <c r="O4470" s="2">
        <v>45992</v>
      </c>
      <c r="P4470" s="1">
        <v>2</v>
      </c>
      <c r="Q4470" s="1" t="s">
        <v>6436</v>
      </c>
      <c r="R4470" s="2">
        <v>45985</v>
      </c>
      <c r="S4470" s="2">
        <v>45987</v>
      </c>
      <c r="T4470" s="1">
        <v>2000</v>
      </c>
    </row>
    <row r="4471" spans="1:20">
      <c r="A4471" s="1" t="s">
        <v>7418</v>
      </c>
      <c r="B4471" s="1" t="s">
        <v>375</v>
      </c>
      <c r="C4471" s="1" t="s">
        <v>376</v>
      </c>
      <c r="D4471" s="1" t="s">
        <v>7419</v>
      </c>
      <c r="E4471" s="1">
        <v>0</v>
      </c>
      <c r="F4471" s="1">
        <v>0</v>
      </c>
      <c r="G4471" s="1">
        <v>0</v>
      </c>
      <c r="H4471" s="1">
        <v>8608395</v>
      </c>
      <c r="I4471" s="2">
        <v>46014</v>
      </c>
      <c r="J4471" s="1">
        <v>4150000</v>
      </c>
      <c r="K4471" s="1">
        <v>0</v>
      </c>
      <c r="L4471" s="1">
        <v>0</v>
      </c>
      <c r="M4471" s="1" t="s">
        <v>7420</v>
      </c>
      <c r="N4471" s="1" t="s">
        <v>7421</v>
      </c>
      <c r="O4471" s="2">
        <v>46024</v>
      </c>
      <c r="P4471" s="1">
        <v>1</v>
      </c>
      <c r="Q4471" s="1" t="s">
        <v>6443</v>
      </c>
      <c r="R4471" s="2">
        <v>45985</v>
      </c>
      <c r="S4471" s="2"/>
      <c r="T4471" s="1">
        <v>0</v>
      </c>
    </row>
    <row r="4472" spans="1:20">
      <c r="A4472" s="1" t="s">
        <v>7422</v>
      </c>
      <c r="B4472" s="1" t="s">
        <v>375</v>
      </c>
      <c r="C4472" s="1" t="s">
        <v>376</v>
      </c>
      <c r="D4472" s="1" t="s">
        <v>7419</v>
      </c>
      <c r="E4472" s="1">
        <v>0</v>
      </c>
      <c r="F4472" s="1">
        <v>0</v>
      </c>
      <c r="G4472" s="1">
        <v>0</v>
      </c>
      <c r="H4472" s="1">
        <v>8608396</v>
      </c>
      <c r="I4472" s="2">
        <v>46014</v>
      </c>
      <c r="J4472" s="1">
        <v>680000</v>
      </c>
      <c r="K4472" s="1">
        <v>0</v>
      </c>
      <c r="L4472" s="1">
        <v>0</v>
      </c>
      <c r="M4472" s="1" t="s">
        <v>7420</v>
      </c>
      <c r="N4472" s="1" t="s">
        <v>7421</v>
      </c>
      <c r="O4472" s="2">
        <v>46024</v>
      </c>
      <c r="P4472" s="1">
        <v>1</v>
      </c>
      <c r="Q4472" s="1" t="s">
        <v>6443</v>
      </c>
      <c r="R4472" s="2">
        <v>45985</v>
      </c>
      <c r="S4472" s="2"/>
      <c r="T4472" s="1">
        <v>0</v>
      </c>
    </row>
    <row r="4473" spans="1:20">
      <c r="A4473" s="1" t="s">
        <v>814</v>
      </c>
      <c r="B4473" s="1" t="s">
        <v>375</v>
      </c>
      <c r="C4473" s="1" t="s">
        <v>376</v>
      </c>
      <c r="D4473" s="1" t="s">
        <v>6503</v>
      </c>
      <c r="E4473" s="1">
        <v>0</v>
      </c>
      <c r="F4473" s="1">
        <v>0</v>
      </c>
      <c r="G4473" s="1">
        <v>0</v>
      </c>
      <c r="H4473" s="1">
        <v>8608400</v>
      </c>
      <c r="I4473" s="2">
        <v>46021</v>
      </c>
      <c r="J4473" s="1">
        <v>12000</v>
      </c>
      <c r="K4473" s="1">
        <v>0</v>
      </c>
      <c r="L4473" s="1">
        <v>0</v>
      </c>
      <c r="M4473" s="1" t="s">
        <v>816</v>
      </c>
      <c r="N4473" s="1" t="s">
        <v>7421</v>
      </c>
      <c r="O4473" s="2">
        <v>46024</v>
      </c>
      <c r="P4473" s="1">
        <v>2</v>
      </c>
      <c r="Q4473" s="1" t="s">
        <v>6443</v>
      </c>
      <c r="R4473" s="2">
        <v>45985</v>
      </c>
      <c r="S4473" s="2"/>
      <c r="T4473" s="1">
        <v>0</v>
      </c>
    </row>
    <row r="4474" spans="1:20">
      <c r="A4474" s="1" t="s">
        <v>818</v>
      </c>
      <c r="B4474" s="1" t="s">
        <v>375</v>
      </c>
      <c r="C4474" s="1" t="s">
        <v>376</v>
      </c>
      <c r="D4474" s="1" t="s">
        <v>6503</v>
      </c>
      <c r="E4474" s="1">
        <v>0</v>
      </c>
      <c r="F4474" s="1">
        <v>0</v>
      </c>
      <c r="G4474" s="1">
        <v>0</v>
      </c>
      <c r="H4474" s="1">
        <v>8608401</v>
      </c>
      <c r="I4474" s="2">
        <v>46021</v>
      </c>
      <c r="J4474" s="1">
        <v>5000</v>
      </c>
      <c r="K4474" s="1">
        <v>0</v>
      </c>
      <c r="L4474" s="1">
        <v>0</v>
      </c>
      <c r="M4474" s="1" t="s">
        <v>816</v>
      </c>
      <c r="N4474" s="1" t="s">
        <v>7421</v>
      </c>
      <c r="O4474" s="2">
        <v>46024</v>
      </c>
      <c r="P4474" s="1">
        <v>2</v>
      </c>
      <c r="Q4474" s="1" t="s">
        <v>6443</v>
      </c>
      <c r="R4474" s="2">
        <v>45985</v>
      </c>
      <c r="S4474" s="2"/>
      <c r="T4474" s="1">
        <v>0</v>
      </c>
    </row>
    <row r="4475" spans="1:20">
      <c r="A4475" s="1" t="s">
        <v>819</v>
      </c>
      <c r="B4475" s="1" t="s">
        <v>824</v>
      </c>
      <c r="C4475" s="1" t="s">
        <v>825</v>
      </c>
      <c r="D4475" s="1" t="s">
        <v>6433</v>
      </c>
      <c r="E4475" s="1">
        <v>0</v>
      </c>
      <c r="F4475" s="1">
        <v>0</v>
      </c>
      <c r="G4475" s="1">
        <v>0</v>
      </c>
      <c r="H4475" s="1" t="s">
        <v>823</v>
      </c>
      <c r="I4475" s="2">
        <v>45992</v>
      </c>
      <c r="J4475" s="1">
        <v>1000</v>
      </c>
      <c r="K4475" s="1">
        <v>0</v>
      </c>
      <c r="L4475" s="1">
        <v>0</v>
      </c>
      <c r="M4475" s="1" t="s">
        <v>821</v>
      </c>
      <c r="N4475" s="1" t="s">
        <v>7423</v>
      </c>
      <c r="O4475" s="2">
        <v>45994</v>
      </c>
      <c r="P4475" s="1">
        <v>1</v>
      </c>
      <c r="Q4475" s="1" t="s">
        <v>6436</v>
      </c>
      <c r="R4475" s="2">
        <v>45985</v>
      </c>
      <c r="S4475" s="2"/>
      <c r="T4475" s="1">
        <v>0</v>
      </c>
    </row>
    <row r="4476" spans="1:20">
      <c r="A4476" s="1" t="s">
        <v>7424</v>
      </c>
      <c r="B4476" s="1" t="s">
        <v>6529</v>
      </c>
      <c r="C4476" s="1" t="s">
        <v>6530</v>
      </c>
      <c r="D4476" s="1" t="s">
        <v>6563</v>
      </c>
      <c r="E4476" s="1">
        <v>0</v>
      </c>
      <c r="F4476" s="1">
        <v>0</v>
      </c>
      <c r="G4476" s="1">
        <v>0</v>
      </c>
      <c r="H4476" s="1" t="s">
        <v>6743</v>
      </c>
      <c r="I4476" s="2">
        <v>46036</v>
      </c>
      <c r="J4476" s="1">
        <v>1000</v>
      </c>
      <c r="K4476" s="1">
        <v>0</v>
      </c>
      <c r="L4476" s="1">
        <v>0</v>
      </c>
      <c r="M4476" s="1" t="s">
        <v>6744</v>
      </c>
      <c r="N4476" s="1" t="s">
        <v>6534</v>
      </c>
      <c r="O4476" s="2">
        <v>46038</v>
      </c>
      <c r="P4476" s="1">
        <v>1</v>
      </c>
      <c r="Q4476" s="1" t="s">
        <v>6430</v>
      </c>
      <c r="R4476" s="2">
        <v>45985</v>
      </c>
      <c r="S4476" s="2"/>
      <c r="T4476" s="1">
        <v>0</v>
      </c>
    </row>
    <row r="4477" spans="1:20">
      <c r="A4477" s="1" t="s">
        <v>7425</v>
      </c>
      <c r="B4477" s="1" t="s">
        <v>4413</v>
      </c>
      <c r="C4477" s="1" t="s">
        <v>4414</v>
      </c>
      <c r="D4477" s="1" t="s">
        <v>7426</v>
      </c>
      <c r="E4477" s="1" t="s">
        <v>7054</v>
      </c>
      <c r="F4477" s="1">
        <v>0</v>
      </c>
      <c r="G4477" s="1">
        <v>0</v>
      </c>
      <c r="H4477" s="1" t="s">
        <v>7427</v>
      </c>
      <c r="I4477" s="2">
        <v>45992</v>
      </c>
      <c r="J4477" s="1">
        <v>12000</v>
      </c>
      <c r="K4477" s="1">
        <v>0</v>
      </c>
      <c r="L4477" s="1">
        <v>0</v>
      </c>
      <c r="M4477" s="1" t="s">
        <v>7428</v>
      </c>
      <c r="N4477" s="1"/>
      <c r="O4477" s="2">
        <v>45994</v>
      </c>
      <c r="P4477" s="1">
        <v>1</v>
      </c>
      <c r="Q4477" s="1" t="s">
        <v>6990</v>
      </c>
      <c r="R4477" s="2">
        <v>45985</v>
      </c>
      <c r="S4477" s="2"/>
      <c r="T4477" s="1">
        <v>0</v>
      </c>
    </row>
    <row r="4478" spans="1:20">
      <c r="A4478" s="1" t="s">
        <v>10287</v>
      </c>
      <c r="B4478" s="1" t="s">
        <v>5615</v>
      </c>
      <c r="C4478" s="1" t="s">
        <v>5616</v>
      </c>
      <c r="D4478" s="1" t="s">
        <v>6542</v>
      </c>
      <c r="E4478" s="1">
        <v>0</v>
      </c>
      <c r="F4478" s="1">
        <v>0</v>
      </c>
      <c r="G4478" s="1">
        <v>0</v>
      </c>
      <c r="H4478" s="1" t="s">
        <v>10288</v>
      </c>
      <c r="I4478" s="2">
        <v>45994</v>
      </c>
      <c r="J4478" s="1">
        <v>8000</v>
      </c>
      <c r="K4478" s="1">
        <v>0</v>
      </c>
      <c r="L4478" s="1">
        <v>0</v>
      </c>
      <c r="M4478" s="1" t="s">
        <v>10289</v>
      </c>
      <c r="N4478" s="1" t="s">
        <v>6534</v>
      </c>
      <c r="O4478" s="2">
        <v>45996</v>
      </c>
      <c r="P4478" s="1">
        <v>1</v>
      </c>
      <c r="Q4478" s="1" t="s">
        <v>6430</v>
      </c>
      <c r="R4478" s="2">
        <v>45985</v>
      </c>
      <c r="S4478" s="2"/>
      <c r="T4478" s="1">
        <v>0</v>
      </c>
    </row>
    <row r="4479" spans="1:20">
      <c r="A4479" s="1" t="s">
        <v>7429</v>
      </c>
      <c r="B4479" s="1" t="s">
        <v>2056</v>
      </c>
      <c r="C4479" s="1" t="s">
        <v>2057</v>
      </c>
      <c r="D4479" s="1" t="s">
        <v>7206</v>
      </c>
      <c r="E4479" s="1">
        <v>0</v>
      </c>
      <c r="F4479" s="1">
        <v>0</v>
      </c>
      <c r="G4479" s="1">
        <v>0</v>
      </c>
      <c r="H4479" s="1" t="s">
        <v>2866</v>
      </c>
      <c r="I4479" s="2">
        <v>45992</v>
      </c>
      <c r="J4479" s="1">
        <v>3000</v>
      </c>
      <c r="K4479" s="1">
        <v>0</v>
      </c>
      <c r="L4479" s="1">
        <v>0</v>
      </c>
      <c r="M4479" s="1" t="s">
        <v>7207</v>
      </c>
      <c r="N4479" s="1"/>
      <c r="O4479" s="2">
        <v>45995</v>
      </c>
      <c r="P4479" s="1">
        <v>2</v>
      </c>
      <c r="Q4479" s="1" t="s">
        <v>6430</v>
      </c>
      <c r="R4479" s="2">
        <v>45985</v>
      </c>
      <c r="S4479" s="2"/>
      <c r="T4479" s="1">
        <v>0</v>
      </c>
    </row>
    <row r="4480" spans="1:20">
      <c r="A4480" s="1" t="s">
        <v>7430</v>
      </c>
      <c r="B4480" s="1" t="s">
        <v>1738</v>
      </c>
      <c r="C4480" s="1" t="s">
        <v>1739</v>
      </c>
      <c r="D4480" s="1" t="s">
        <v>7431</v>
      </c>
      <c r="E4480" s="1">
        <v>0</v>
      </c>
      <c r="F4480" s="1">
        <v>0</v>
      </c>
      <c r="G4480" s="1">
        <v>0</v>
      </c>
      <c r="H4480" s="1" t="s">
        <v>7432</v>
      </c>
      <c r="I4480" s="2">
        <v>45996</v>
      </c>
      <c r="J4480" s="1">
        <v>10000</v>
      </c>
      <c r="K4480" s="1">
        <v>0</v>
      </c>
      <c r="L4480" s="1">
        <v>0</v>
      </c>
      <c r="M4480" s="1" t="s">
        <v>7433</v>
      </c>
      <c r="N4480" s="1"/>
      <c r="O4480" s="2">
        <v>46000</v>
      </c>
      <c r="P4480" s="1">
        <v>5</v>
      </c>
      <c r="Q4480" s="1" t="s">
        <v>6430</v>
      </c>
      <c r="R4480" s="2">
        <v>45985</v>
      </c>
      <c r="S4480" s="2"/>
      <c r="T4480" s="1">
        <v>0</v>
      </c>
    </row>
    <row r="4481" spans="1:20">
      <c r="A4481" s="1" t="s">
        <v>7434</v>
      </c>
      <c r="B4481" s="1" t="s">
        <v>2518</v>
      </c>
      <c r="C4481" s="1" t="s">
        <v>2519</v>
      </c>
      <c r="D4481" s="1" t="s">
        <v>7435</v>
      </c>
      <c r="E4481" s="1">
        <v>0</v>
      </c>
      <c r="F4481" s="1">
        <v>0</v>
      </c>
      <c r="G4481" s="1">
        <v>0</v>
      </c>
      <c r="H4481" s="1" t="s">
        <v>7436</v>
      </c>
      <c r="I4481" s="2">
        <v>46008</v>
      </c>
      <c r="J4481" s="1">
        <v>70</v>
      </c>
      <c r="K4481" s="1">
        <v>0</v>
      </c>
      <c r="L4481" s="1">
        <v>0</v>
      </c>
      <c r="M4481" s="1" t="s">
        <v>7437</v>
      </c>
      <c r="N4481" s="1"/>
      <c r="O4481" s="2">
        <v>46010</v>
      </c>
      <c r="P4481" s="1">
        <v>1</v>
      </c>
      <c r="Q4481" s="1" t="s">
        <v>6436</v>
      </c>
      <c r="R4481" s="2">
        <v>45985</v>
      </c>
      <c r="S4481" s="2"/>
      <c r="T4481" s="1">
        <v>0</v>
      </c>
    </row>
    <row r="4482" spans="1:20">
      <c r="A4482" s="1" t="s">
        <v>7438</v>
      </c>
      <c r="B4482" s="1" t="s">
        <v>2518</v>
      </c>
      <c r="C4482" s="1" t="s">
        <v>2519</v>
      </c>
      <c r="D4482" s="1" t="s">
        <v>7439</v>
      </c>
      <c r="E4482" s="1">
        <v>0</v>
      </c>
      <c r="F4482" s="1">
        <v>0</v>
      </c>
      <c r="G4482" s="1">
        <v>0</v>
      </c>
      <c r="H4482" s="1" t="s">
        <v>7440</v>
      </c>
      <c r="I4482" s="2">
        <v>46036</v>
      </c>
      <c r="J4482" s="1">
        <v>20</v>
      </c>
      <c r="K4482" s="1">
        <v>0</v>
      </c>
      <c r="L4482" s="1">
        <v>0</v>
      </c>
      <c r="M4482" s="1" t="s">
        <v>7441</v>
      </c>
      <c r="N4482" s="1"/>
      <c r="O4482" s="2">
        <v>46038</v>
      </c>
      <c r="P4482" s="1">
        <v>1</v>
      </c>
      <c r="Q4482" s="1" t="s">
        <v>6436</v>
      </c>
      <c r="R4482" s="2">
        <v>45985</v>
      </c>
      <c r="S4482" s="2"/>
      <c r="T4482" s="1">
        <v>0</v>
      </c>
    </row>
    <row r="4483" spans="1:20">
      <c r="A4483" s="1" t="s">
        <v>7442</v>
      </c>
      <c r="B4483" s="1" t="s">
        <v>2097</v>
      </c>
      <c r="C4483" s="1" t="s">
        <v>2098</v>
      </c>
      <c r="D4483" s="1" t="s">
        <v>6433</v>
      </c>
      <c r="E4483" s="1">
        <v>0</v>
      </c>
      <c r="F4483" s="1">
        <v>0</v>
      </c>
      <c r="G4483" s="1">
        <v>0</v>
      </c>
      <c r="H4483" s="1" t="s">
        <v>7443</v>
      </c>
      <c r="I4483" s="2">
        <v>45995</v>
      </c>
      <c r="J4483" s="1">
        <v>10000</v>
      </c>
      <c r="K4483" s="1">
        <v>0</v>
      </c>
      <c r="L4483" s="1">
        <v>0</v>
      </c>
      <c r="M4483" s="1"/>
      <c r="N4483" s="1" t="s">
        <v>6571</v>
      </c>
      <c r="O4483" s="2">
        <v>45999</v>
      </c>
      <c r="P4483" s="1">
        <v>1</v>
      </c>
      <c r="Q4483" s="1" t="s">
        <v>6436</v>
      </c>
      <c r="R4483" s="2">
        <v>45985</v>
      </c>
      <c r="S4483" s="2"/>
      <c r="T4483" s="1">
        <v>0</v>
      </c>
    </row>
    <row r="4484" spans="1:20">
      <c r="A4484" s="1" t="s">
        <v>7444</v>
      </c>
      <c r="B4484" s="1" t="s">
        <v>2595</v>
      </c>
      <c r="C4484" s="1" t="s">
        <v>2596</v>
      </c>
      <c r="D4484" s="1">
        <v>0</v>
      </c>
      <c r="E4484" s="1">
        <v>0</v>
      </c>
      <c r="F4484" s="1">
        <v>0</v>
      </c>
      <c r="G4484" s="1">
        <v>0</v>
      </c>
      <c r="H4484" s="1" t="s">
        <v>7445</v>
      </c>
      <c r="I4484" s="2">
        <v>46020</v>
      </c>
      <c r="J4484" s="1">
        <v>1000</v>
      </c>
      <c r="K4484" s="1">
        <v>0</v>
      </c>
      <c r="L4484" s="1">
        <v>0</v>
      </c>
      <c r="M4484" s="1"/>
      <c r="N4484" s="1" t="s">
        <v>6619</v>
      </c>
      <c r="O4484" s="2">
        <v>46027</v>
      </c>
      <c r="P4484" s="1">
        <v>2</v>
      </c>
      <c r="Q4484" s="1" t="s">
        <v>6990</v>
      </c>
      <c r="R4484" s="2">
        <v>45985</v>
      </c>
      <c r="S4484" s="2"/>
      <c r="T4484" s="1">
        <v>0</v>
      </c>
    </row>
    <row r="4485" spans="1:20">
      <c r="A4485" s="1" t="s">
        <v>7446</v>
      </c>
      <c r="B4485" s="1" t="s">
        <v>1011</v>
      </c>
      <c r="C4485" s="1" t="s">
        <v>1012</v>
      </c>
      <c r="D4485" s="1" t="s">
        <v>6479</v>
      </c>
      <c r="E4485" s="1">
        <v>0</v>
      </c>
      <c r="F4485" s="1">
        <v>0</v>
      </c>
      <c r="G4485" s="1">
        <v>0</v>
      </c>
      <c r="H4485" s="1" t="s">
        <v>7447</v>
      </c>
      <c r="I4485" s="2">
        <v>46078</v>
      </c>
      <c r="J4485" s="1">
        <v>8825</v>
      </c>
      <c r="K4485" s="1">
        <v>0</v>
      </c>
      <c r="L4485" s="1">
        <v>0</v>
      </c>
      <c r="M4485" s="1" t="s">
        <v>7448</v>
      </c>
      <c r="N4485" s="1" t="s">
        <v>7449</v>
      </c>
      <c r="O4485" s="2">
        <v>46083</v>
      </c>
      <c r="P4485" s="1">
        <v>3</v>
      </c>
      <c r="Q4485" s="1" t="s">
        <v>6443</v>
      </c>
      <c r="R4485" s="2">
        <v>45985</v>
      </c>
      <c r="S4485" s="2"/>
      <c r="T4485" s="1">
        <v>0</v>
      </c>
    </row>
    <row r="4486" spans="1:20">
      <c r="A4486" s="1" t="s">
        <v>7450</v>
      </c>
      <c r="B4486" s="1" t="s">
        <v>229</v>
      </c>
      <c r="C4486" s="1" t="s">
        <v>230</v>
      </c>
      <c r="D4486" s="1" t="s">
        <v>7371</v>
      </c>
      <c r="E4486" s="1">
        <v>0</v>
      </c>
      <c r="F4486" s="1">
        <v>0</v>
      </c>
      <c r="G4486" s="1">
        <v>0</v>
      </c>
      <c r="H4486" s="1" t="s">
        <v>7375</v>
      </c>
      <c r="I4486" s="2">
        <v>46035</v>
      </c>
      <c r="J4486" s="1">
        <v>828000</v>
      </c>
      <c r="K4486" s="1">
        <v>0</v>
      </c>
      <c r="L4486" s="1">
        <v>0</v>
      </c>
      <c r="M4486" s="1" t="s">
        <v>7373</v>
      </c>
      <c r="N4486" s="1" t="s">
        <v>6954</v>
      </c>
      <c r="O4486" s="2">
        <v>46038</v>
      </c>
      <c r="P4486" s="1">
        <v>2</v>
      </c>
      <c r="Q4486" s="1" t="s">
        <v>6456</v>
      </c>
      <c r="R4486" s="2">
        <v>45985</v>
      </c>
      <c r="S4486" s="2"/>
      <c r="T4486" s="1">
        <v>0</v>
      </c>
    </row>
    <row r="4487" spans="1:20">
      <c r="A4487" s="1" t="s">
        <v>828</v>
      </c>
      <c r="B4487" s="1" t="s">
        <v>339</v>
      </c>
      <c r="C4487" s="1" t="s">
        <v>340</v>
      </c>
      <c r="D4487" s="1" t="s">
        <v>7451</v>
      </c>
      <c r="E4487" s="1">
        <v>0</v>
      </c>
      <c r="F4487" s="1">
        <v>0</v>
      </c>
      <c r="G4487" s="1">
        <v>0</v>
      </c>
      <c r="H4487" s="1" t="s">
        <v>835</v>
      </c>
      <c r="I4487" s="2">
        <v>45994</v>
      </c>
      <c r="J4487" s="1">
        <v>120000</v>
      </c>
      <c r="K4487" s="1">
        <v>0</v>
      </c>
      <c r="L4487" s="1">
        <v>0</v>
      </c>
      <c r="M4487" s="1" t="s">
        <v>830</v>
      </c>
      <c r="N4487" s="1"/>
      <c r="O4487" s="2">
        <v>45999</v>
      </c>
      <c r="P4487" s="1">
        <v>1</v>
      </c>
      <c r="Q4487" s="1" t="s">
        <v>6468</v>
      </c>
      <c r="R4487" s="2">
        <v>45982</v>
      </c>
      <c r="S4487" s="2"/>
      <c r="T4487" s="1">
        <v>0</v>
      </c>
    </row>
    <row r="4488" spans="1:20">
      <c r="A4488" s="1" t="s">
        <v>837</v>
      </c>
      <c r="B4488" s="1" t="s">
        <v>339</v>
      </c>
      <c r="C4488" s="1" t="s">
        <v>340</v>
      </c>
      <c r="D4488" s="1" t="s">
        <v>7451</v>
      </c>
      <c r="E4488" s="1">
        <v>0</v>
      </c>
      <c r="F4488" s="1">
        <v>0</v>
      </c>
      <c r="G4488" s="1">
        <v>0</v>
      </c>
      <c r="H4488" s="1" t="s">
        <v>835</v>
      </c>
      <c r="I4488" s="2">
        <v>46001</v>
      </c>
      <c r="J4488" s="1">
        <v>120000</v>
      </c>
      <c r="K4488" s="1">
        <v>0</v>
      </c>
      <c r="L4488" s="1">
        <v>0</v>
      </c>
      <c r="M4488" s="1" t="s">
        <v>830</v>
      </c>
      <c r="N4488" s="1"/>
      <c r="O4488" s="2">
        <v>46006</v>
      </c>
      <c r="P4488" s="1">
        <v>1</v>
      </c>
      <c r="Q4488" s="1" t="s">
        <v>6468</v>
      </c>
      <c r="R4488" s="2">
        <v>45982</v>
      </c>
      <c r="S4488" s="2"/>
      <c r="T4488" s="1">
        <v>0</v>
      </c>
    </row>
    <row r="4489" spans="1:20">
      <c r="A4489" s="1" t="s">
        <v>7452</v>
      </c>
      <c r="B4489" s="1" t="s">
        <v>339</v>
      </c>
      <c r="C4489" s="1" t="s">
        <v>340</v>
      </c>
      <c r="D4489" s="1" t="s">
        <v>6773</v>
      </c>
      <c r="E4489" s="1">
        <v>0</v>
      </c>
      <c r="F4489" s="1">
        <v>0</v>
      </c>
      <c r="G4489" s="1">
        <v>0</v>
      </c>
      <c r="H4489" s="1" t="s">
        <v>3211</v>
      </c>
      <c r="I4489" s="2">
        <v>45994</v>
      </c>
      <c r="J4489" s="1">
        <v>90000</v>
      </c>
      <c r="K4489" s="1">
        <v>0</v>
      </c>
      <c r="L4489" s="1">
        <v>0</v>
      </c>
      <c r="M4489" s="1" t="s">
        <v>848</v>
      </c>
      <c r="N4489" s="1"/>
      <c r="O4489" s="2">
        <v>45999</v>
      </c>
      <c r="P4489" s="1">
        <v>1</v>
      </c>
      <c r="Q4489" s="1" t="s">
        <v>6468</v>
      </c>
      <c r="R4489" s="2">
        <v>45982</v>
      </c>
      <c r="S4489" s="2"/>
      <c r="T4489" s="1">
        <v>0</v>
      </c>
    </row>
    <row r="4490" spans="1:20">
      <c r="A4490" s="1" t="s">
        <v>840</v>
      </c>
      <c r="B4490" s="1" t="s">
        <v>339</v>
      </c>
      <c r="C4490" s="1" t="s">
        <v>340</v>
      </c>
      <c r="D4490" s="1" t="s">
        <v>7451</v>
      </c>
      <c r="E4490" s="1">
        <v>0</v>
      </c>
      <c r="F4490" s="1">
        <v>0</v>
      </c>
      <c r="G4490" s="1">
        <v>0</v>
      </c>
      <c r="H4490" s="1" t="s">
        <v>843</v>
      </c>
      <c r="I4490" s="2">
        <v>45994</v>
      </c>
      <c r="J4490" s="1">
        <v>40000</v>
      </c>
      <c r="K4490" s="1">
        <v>0</v>
      </c>
      <c r="L4490" s="1">
        <v>0</v>
      </c>
      <c r="M4490" s="1" t="s">
        <v>841</v>
      </c>
      <c r="N4490" s="1"/>
      <c r="O4490" s="2">
        <v>45999</v>
      </c>
      <c r="P4490" s="1">
        <v>1</v>
      </c>
      <c r="Q4490" s="1" t="s">
        <v>6468</v>
      </c>
      <c r="R4490" s="2">
        <v>45982</v>
      </c>
      <c r="S4490" s="2"/>
      <c r="T4490" s="1">
        <v>0</v>
      </c>
    </row>
    <row r="4491" spans="1:20">
      <c r="A4491" s="1" t="s">
        <v>6301</v>
      </c>
      <c r="B4491" s="1" t="s">
        <v>339</v>
      </c>
      <c r="C4491" s="1" t="s">
        <v>340</v>
      </c>
      <c r="D4491" s="1" t="s">
        <v>7069</v>
      </c>
      <c r="E4491" s="1">
        <v>0</v>
      </c>
      <c r="F4491" s="1">
        <v>0</v>
      </c>
      <c r="G4491" s="1">
        <v>0</v>
      </c>
      <c r="H4491" s="1" t="s">
        <v>3230</v>
      </c>
      <c r="I4491" s="2">
        <v>45994</v>
      </c>
      <c r="J4491" s="1">
        <v>80000</v>
      </c>
      <c r="K4491" s="1">
        <v>80000</v>
      </c>
      <c r="L4491" s="1">
        <v>0</v>
      </c>
      <c r="M4491" s="1" t="s">
        <v>9864</v>
      </c>
      <c r="N4491" s="1"/>
      <c r="O4491" s="2">
        <v>45999</v>
      </c>
      <c r="P4491" s="1">
        <v>1</v>
      </c>
      <c r="Q4491" s="1" t="s">
        <v>6468</v>
      </c>
      <c r="R4491" s="2">
        <v>45982</v>
      </c>
      <c r="S4491" s="2">
        <v>45987</v>
      </c>
      <c r="T4491" s="1">
        <v>80000</v>
      </c>
    </row>
    <row r="4492" spans="1:20">
      <c r="A4492" s="1" t="s">
        <v>7453</v>
      </c>
      <c r="B4492" s="1" t="s">
        <v>339</v>
      </c>
      <c r="C4492" s="1" t="s">
        <v>340</v>
      </c>
      <c r="D4492" s="1" t="s">
        <v>6773</v>
      </c>
      <c r="E4492" s="1">
        <v>0</v>
      </c>
      <c r="F4492" s="1">
        <v>0</v>
      </c>
      <c r="G4492" s="1">
        <v>0</v>
      </c>
      <c r="H4492" s="1" t="s">
        <v>3992</v>
      </c>
      <c r="I4492" s="2">
        <v>45994</v>
      </c>
      <c r="J4492" s="1">
        <v>90000</v>
      </c>
      <c r="K4492" s="1">
        <v>0</v>
      </c>
      <c r="L4492" s="1">
        <v>0</v>
      </c>
      <c r="M4492" s="1" t="s">
        <v>848</v>
      </c>
      <c r="N4492" s="1"/>
      <c r="O4492" s="2">
        <v>45999</v>
      </c>
      <c r="P4492" s="1">
        <v>2</v>
      </c>
      <c r="Q4492" s="1" t="s">
        <v>6468</v>
      </c>
      <c r="R4492" s="2">
        <v>45982</v>
      </c>
      <c r="S4492" s="2"/>
      <c r="T4492" s="1">
        <v>0</v>
      </c>
    </row>
    <row r="4493" spans="1:20">
      <c r="A4493" s="1" t="s">
        <v>845</v>
      </c>
      <c r="B4493" s="1" t="s">
        <v>339</v>
      </c>
      <c r="C4493" s="1" t="s">
        <v>340</v>
      </c>
      <c r="D4493" s="1" t="s">
        <v>6773</v>
      </c>
      <c r="E4493" s="1">
        <v>0</v>
      </c>
      <c r="F4493" s="1">
        <v>0</v>
      </c>
      <c r="G4493" s="1">
        <v>0</v>
      </c>
      <c r="H4493" s="1" t="s">
        <v>852</v>
      </c>
      <c r="I4493" s="2">
        <v>45994</v>
      </c>
      <c r="J4493" s="1">
        <v>90000</v>
      </c>
      <c r="K4493" s="1">
        <v>0</v>
      </c>
      <c r="L4493" s="1">
        <v>0</v>
      </c>
      <c r="M4493" s="1" t="s">
        <v>848</v>
      </c>
      <c r="N4493" s="1"/>
      <c r="O4493" s="2">
        <v>45999</v>
      </c>
      <c r="P4493" s="1">
        <v>2</v>
      </c>
      <c r="Q4493" s="1" t="s">
        <v>6468</v>
      </c>
      <c r="R4493" s="2">
        <v>45982</v>
      </c>
      <c r="S4493" s="2"/>
      <c r="T4493" s="1">
        <v>0</v>
      </c>
    </row>
    <row r="4494" spans="1:20">
      <c r="A4494" s="1" t="s">
        <v>7454</v>
      </c>
      <c r="B4494" s="1" t="s">
        <v>339</v>
      </c>
      <c r="C4494" s="1" t="s">
        <v>340</v>
      </c>
      <c r="D4494" s="1" t="s">
        <v>6773</v>
      </c>
      <c r="E4494" s="1">
        <v>0</v>
      </c>
      <c r="F4494" s="1">
        <v>0</v>
      </c>
      <c r="G4494" s="1">
        <v>0</v>
      </c>
      <c r="H4494" s="1" t="s">
        <v>1945</v>
      </c>
      <c r="I4494" s="2">
        <v>45989</v>
      </c>
      <c r="J4494" s="1">
        <v>6000</v>
      </c>
      <c r="K4494" s="1">
        <v>0</v>
      </c>
      <c r="L4494" s="1">
        <v>0</v>
      </c>
      <c r="M4494" s="1" t="s">
        <v>7146</v>
      </c>
      <c r="N4494" s="1"/>
      <c r="O4494" s="2">
        <v>45992</v>
      </c>
      <c r="P4494" s="1">
        <v>2</v>
      </c>
      <c r="Q4494" s="1" t="s">
        <v>6468</v>
      </c>
      <c r="R4494" s="2">
        <v>45982</v>
      </c>
      <c r="S4494" s="2"/>
      <c r="T4494" s="1">
        <v>0</v>
      </c>
    </row>
    <row r="4495" spans="1:20">
      <c r="A4495" s="1" t="s">
        <v>7456</v>
      </c>
      <c r="B4495" s="1" t="s">
        <v>339</v>
      </c>
      <c r="C4495" s="1" t="s">
        <v>340</v>
      </c>
      <c r="D4495" s="1" t="s">
        <v>6773</v>
      </c>
      <c r="E4495" s="1">
        <v>0</v>
      </c>
      <c r="F4495" s="1">
        <v>0</v>
      </c>
      <c r="G4495" s="1">
        <v>0</v>
      </c>
      <c r="H4495" s="1" t="s">
        <v>1945</v>
      </c>
      <c r="I4495" s="2">
        <v>45994</v>
      </c>
      <c r="J4495" s="1">
        <v>6000</v>
      </c>
      <c r="K4495" s="1">
        <v>0</v>
      </c>
      <c r="L4495" s="1">
        <v>0</v>
      </c>
      <c r="M4495" s="1" t="s">
        <v>7146</v>
      </c>
      <c r="N4495" s="1"/>
      <c r="O4495" s="2">
        <v>45999</v>
      </c>
      <c r="P4495" s="1">
        <v>2</v>
      </c>
      <c r="Q4495" s="1" t="s">
        <v>6468</v>
      </c>
      <c r="R4495" s="2">
        <v>45982</v>
      </c>
      <c r="S4495" s="2"/>
      <c r="T4495" s="1">
        <v>0</v>
      </c>
    </row>
    <row r="4496" spans="1:20">
      <c r="A4496" s="1" t="s">
        <v>7457</v>
      </c>
      <c r="B4496" s="1" t="s">
        <v>339</v>
      </c>
      <c r="C4496" s="1" t="s">
        <v>340</v>
      </c>
      <c r="D4496" s="1" t="s">
        <v>7458</v>
      </c>
      <c r="E4496" s="1">
        <v>0</v>
      </c>
      <c r="F4496" s="1">
        <v>0</v>
      </c>
      <c r="G4496" s="1">
        <v>0</v>
      </c>
      <c r="H4496" s="1" t="s">
        <v>3250</v>
      </c>
      <c r="I4496" s="2">
        <v>46001</v>
      </c>
      <c r="J4496" s="1">
        <v>120000</v>
      </c>
      <c r="K4496" s="1">
        <v>0</v>
      </c>
      <c r="L4496" s="1">
        <v>0</v>
      </c>
      <c r="M4496" s="1" t="s">
        <v>7459</v>
      </c>
      <c r="N4496" s="1"/>
      <c r="O4496" s="2">
        <v>46006</v>
      </c>
      <c r="P4496" s="1">
        <v>1</v>
      </c>
      <c r="Q4496" s="1" t="s">
        <v>6468</v>
      </c>
      <c r="R4496" s="2">
        <v>45982</v>
      </c>
      <c r="S4496" s="2"/>
      <c r="T4496" s="1">
        <v>0</v>
      </c>
    </row>
    <row r="4497" spans="1:20">
      <c r="A4497" s="1" t="s">
        <v>6305</v>
      </c>
      <c r="B4497" s="1" t="s">
        <v>339</v>
      </c>
      <c r="C4497" s="1" t="s">
        <v>340</v>
      </c>
      <c r="D4497" s="1" t="s">
        <v>7451</v>
      </c>
      <c r="E4497" s="1">
        <v>0</v>
      </c>
      <c r="F4497" s="1">
        <v>0</v>
      </c>
      <c r="G4497" s="1">
        <v>0</v>
      </c>
      <c r="H4497" s="1" t="s">
        <v>3256</v>
      </c>
      <c r="I4497" s="2">
        <v>45994</v>
      </c>
      <c r="J4497" s="1">
        <v>300000</v>
      </c>
      <c r="K4497" s="1">
        <v>0</v>
      </c>
      <c r="L4497" s="1">
        <v>0</v>
      </c>
      <c r="M4497" s="1" t="s">
        <v>7673</v>
      </c>
      <c r="N4497" s="1"/>
      <c r="O4497" s="2">
        <v>45999</v>
      </c>
      <c r="P4497" s="1">
        <v>1</v>
      </c>
      <c r="Q4497" s="1" t="s">
        <v>6468</v>
      </c>
      <c r="R4497" s="2">
        <v>45982</v>
      </c>
      <c r="S4497" s="2">
        <v>45987</v>
      </c>
      <c r="T4497" s="1">
        <v>300000</v>
      </c>
    </row>
    <row r="4498" spans="1:20">
      <c r="A4498" s="1" t="s">
        <v>7460</v>
      </c>
      <c r="B4498" s="1" t="s">
        <v>339</v>
      </c>
      <c r="C4498" s="1" t="s">
        <v>340</v>
      </c>
      <c r="D4498" s="1" t="s">
        <v>7458</v>
      </c>
      <c r="E4498" s="1">
        <v>0</v>
      </c>
      <c r="F4498" s="1">
        <v>0</v>
      </c>
      <c r="G4498" s="1">
        <v>0</v>
      </c>
      <c r="H4498" s="1" t="s">
        <v>3261</v>
      </c>
      <c r="I4498" s="2">
        <v>46001</v>
      </c>
      <c r="J4498" s="1">
        <v>200000</v>
      </c>
      <c r="K4498" s="1">
        <v>0</v>
      </c>
      <c r="L4498" s="1">
        <v>0</v>
      </c>
      <c r="M4498" s="1" t="s">
        <v>7461</v>
      </c>
      <c r="N4498" s="1"/>
      <c r="O4498" s="2">
        <v>46006</v>
      </c>
      <c r="P4498" s="1">
        <v>1</v>
      </c>
      <c r="Q4498" s="1" t="s">
        <v>6468</v>
      </c>
      <c r="R4498" s="2">
        <v>45982</v>
      </c>
      <c r="S4498" s="2"/>
      <c r="T4498" s="1">
        <v>0</v>
      </c>
    </row>
    <row r="4499" spans="1:20">
      <c r="A4499" s="1" t="s">
        <v>6309</v>
      </c>
      <c r="B4499" s="1" t="s">
        <v>339</v>
      </c>
      <c r="C4499" s="1" t="s">
        <v>340</v>
      </c>
      <c r="D4499" s="1" t="s">
        <v>7458</v>
      </c>
      <c r="E4499" s="1">
        <v>0</v>
      </c>
      <c r="F4499" s="1">
        <v>0</v>
      </c>
      <c r="G4499" s="1">
        <v>0</v>
      </c>
      <c r="H4499" s="1" t="s">
        <v>3270</v>
      </c>
      <c r="I4499" s="2">
        <v>45994</v>
      </c>
      <c r="J4499" s="1">
        <v>120000</v>
      </c>
      <c r="K4499" s="1">
        <v>0</v>
      </c>
      <c r="L4499" s="1">
        <v>0</v>
      </c>
      <c r="M4499" s="1" t="s">
        <v>8290</v>
      </c>
      <c r="N4499" s="1"/>
      <c r="O4499" s="2">
        <v>45999</v>
      </c>
      <c r="P4499" s="1">
        <v>1</v>
      </c>
      <c r="Q4499" s="1" t="s">
        <v>6468</v>
      </c>
      <c r="R4499" s="2">
        <v>45982</v>
      </c>
      <c r="S4499" s="2"/>
      <c r="T4499" s="1">
        <v>0</v>
      </c>
    </row>
    <row r="4500" spans="1:20">
      <c r="A4500" s="1" t="s">
        <v>6312</v>
      </c>
      <c r="B4500" s="1" t="s">
        <v>339</v>
      </c>
      <c r="C4500" s="1" t="s">
        <v>340</v>
      </c>
      <c r="D4500" s="1" t="s">
        <v>7458</v>
      </c>
      <c r="E4500" s="1">
        <v>0</v>
      </c>
      <c r="F4500" s="1">
        <v>0</v>
      </c>
      <c r="G4500" s="1">
        <v>0</v>
      </c>
      <c r="H4500" s="1" t="s">
        <v>3270</v>
      </c>
      <c r="I4500" s="2">
        <v>46001</v>
      </c>
      <c r="J4500" s="1">
        <v>120000</v>
      </c>
      <c r="K4500" s="1">
        <v>0</v>
      </c>
      <c r="L4500" s="1">
        <v>0</v>
      </c>
      <c r="M4500" s="1" t="s">
        <v>8290</v>
      </c>
      <c r="N4500" s="1"/>
      <c r="O4500" s="2">
        <v>46006</v>
      </c>
      <c r="P4500" s="1">
        <v>1</v>
      </c>
      <c r="Q4500" s="1" t="s">
        <v>6468</v>
      </c>
      <c r="R4500" s="2">
        <v>45982</v>
      </c>
      <c r="S4500" s="2"/>
      <c r="T4500" s="1">
        <v>0</v>
      </c>
    </row>
    <row r="4501" spans="1:20">
      <c r="A4501" s="1" t="s">
        <v>6315</v>
      </c>
      <c r="B4501" s="1" t="s">
        <v>339</v>
      </c>
      <c r="C4501" s="1" t="s">
        <v>340</v>
      </c>
      <c r="D4501" s="1" t="s">
        <v>7451</v>
      </c>
      <c r="E4501" s="1">
        <v>0</v>
      </c>
      <c r="F4501" s="1">
        <v>0</v>
      </c>
      <c r="G4501" s="1">
        <v>0</v>
      </c>
      <c r="H4501" s="1" t="s">
        <v>3278</v>
      </c>
      <c r="I4501" s="2">
        <v>45994</v>
      </c>
      <c r="J4501" s="1">
        <v>80000</v>
      </c>
      <c r="K4501" s="1">
        <v>0</v>
      </c>
      <c r="L4501" s="1">
        <v>0</v>
      </c>
      <c r="M4501" s="1" t="s">
        <v>8293</v>
      </c>
      <c r="N4501" s="1"/>
      <c r="O4501" s="2">
        <v>45999</v>
      </c>
      <c r="P4501" s="1">
        <v>1</v>
      </c>
      <c r="Q4501" s="1" t="s">
        <v>6468</v>
      </c>
      <c r="R4501" s="2">
        <v>45982</v>
      </c>
      <c r="S4501" s="2">
        <v>45987</v>
      </c>
      <c r="T4501" s="1">
        <v>80040</v>
      </c>
    </row>
    <row r="4502" spans="1:20">
      <c r="A4502" s="1" t="s">
        <v>6318</v>
      </c>
      <c r="B4502" s="1" t="s">
        <v>339</v>
      </c>
      <c r="C4502" s="1" t="s">
        <v>340</v>
      </c>
      <c r="D4502" s="1" t="s">
        <v>7451</v>
      </c>
      <c r="E4502" s="1">
        <v>0</v>
      </c>
      <c r="F4502" s="1">
        <v>0</v>
      </c>
      <c r="G4502" s="1">
        <v>0</v>
      </c>
      <c r="H4502" s="1" t="s">
        <v>3286</v>
      </c>
      <c r="I4502" s="2">
        <v>45994</v>
      </c>
      <c r="J4502" s="1">
        <v>120000</v>
      </c>
      <c r="K4502" s="1">
        <v>120000</v>
      </c>
      <c r="L4502" s="1">
        <v>0</v>
      </c>
      <c r="M4502" s="1" t="s">
        <v>8296</v>
      </c>
      <c r="N4502" s="1"/>
      <c r="O4502" s="2">
        <v>45999</v>
      </c>
      <c r="P4502" s="1">
        <v>1</v>
      </c>
      <c r="Q4502" s="1" t="s">
        <v>6468</v>
      </c>
      <c r="R4502" s="2">
        <v>45982</v>
      </c>
      <c r="S4502" s="2">
        <v>45987</v>
      </c>
      <c r="T4502" s="1">
        <v>120000</v>
      </c>
    </row>
    <row r="4503" spans="1:20">
      <c r="A4503" s="1" t="s">
        <v>854</v>
      </c>
      <c r="B4503" s="1" t="s">
        <v>339</v>
      </c>
      <c r="C4503" s="1" t="s">
        <v>340</v>
      </c>
      <c r="D4503" s="1" t="s">
        <v>7069</v>
      </c>
      <c r="E4503" s="1">
        <v>0</v>
      </c>
      <c r="F4503" s="1">
        <v>0</v>
      </c>
      <c r="G4503" s="1">
        <v>0</v>
      </c>
      <c r="H4503" s="1" t="s">
        <v>859</v>
      </c>
      <c r="I4503" s="2">
        <v>45994</v>
      </c>
      <c r="J4503" s="1">
        <v>40000</v>
      </c>
      <c r="K4503" s="1">
        <v>0</v>
      </c>
      <c r="L4503" s="1">
        <v>0</v>
      </c>
      <c r="M4503" s="1" t="s">
        <v>857</v>
      </c>
      <c r="N4503" s="1"/>
      <c r="O4503" s="2">
        <v>45999</v>
      </c>
      <c r="P4503" s="1">
        <v>1</v>
      </c>
      <c r="Q4503" s="1" t="s">
        <v>6468</v>
      </c>
      <c r="R4503" s="2">
        <v>45982</v>
      </c>
      <c r="S4503" s="2">
        <v>45987</v>
      </c>
      <c r="T4503" s="1">
        <v>84000</v>
      </c>
    </row>
    <row r="4504" spans="1:20">
      <c r="A4504" s="1" t="s">
        <v>861</v>
      </c>
      <c r="B4504" s="1" t="s">
        <v>339</v>
      </c>
      <c r="C4504" s="1" t="s">
        <v>340</v>
      </c>
      <c r="D4504" s="1" t="s">
        <v>7069</v>
      </c>
      <c r="E4504" s="1">
        <v>0</v>
      </c>
      <c r="F4504" s="1">
        <v>0</v>
      </c>
      <c r="G4504" s="1">
        <v>0</v>
      </c>
      <c r="H4504" s="1" t="s">
        <v>338</v>
      </c>
      <c r="I4504" s="2">
        <v>45994</v>
      </c>
      <c r="J4504" s="1">
        <v>60000</v>
      </c>
      <c r="K4504" s="1">
        <v>0</v>
      </c>
      <c r="L4504" s="1">
        <v>0</v>
      </c>
      <c r="M4504" s="1" t="s">
        <v>333</v>
      </c>
      <c r="N4504" s="1"/>
      <c r="O4504" s="2">
        <v>45999</v>
      </c>
      <c r="P4504" s="1">
        <v>2</v>
      </c>
      <c r="Q4504" s="1" t="s">
        <v>6468</v>
      </c>
      <c r="R4504" s="2">
        <v>45982</v>
      </c>
      <c r="S4504" s="2"/>
      <c r="T4504" s="1">
        <v>0</v>
      </c>
    </row>
    <row r="4505" spans="1:20">
      <c r="A4505" s="1" t="s">
        <v>864</v>
      </c>
      <c r="B4505" s="1" t="s">
        <v>339</v>
      </c>
      <c r="C4505" s="1" t="s">
        <v>340</v>
      </c>
      <c r="D4505" s="1" t="s">
        <v>7069</v>
      </c>
      <c r="E4505" s="1">
        <v>0</v>
      </c>
      <c r="F4505" s="1">
        <v>0</v>
      </c>
      <c r="G4505" s="1">
        <v>0</v>
      </c>
      <c r="H4505" s="1" t="s">
        <v>353</v>
      </c>
      <c r="I4505" s="2">
        <v>45994</v>
      </c>
      <c r="J4505" s="1">
        <v>40000</v>
      </c>
      <c r="K4505" s="1">
        <v>0</v>
      </c>
      <c r="L4505" s="1">
        <v>0</v>
      </c>
      <c r="M4505" s="1" t="s">
        <v>333</v>
      </c>
      <c r="N4505" s="1"/>
      <c r="O4505" s="2">
        <v>45999</v>
      </c>
      <c r="P4505" s="1">
        <v>2</v>
      </c>
      <c r="Q4505" s="1" t="s">
        <v>6468</v>
      </c>
      <c r="R4505" s="2">
        <v>45982</v>
      </c>
      <c r="S4505" s="2"/>
      <c r="T4505" s="1">
        <v>0</v>
      </c>
    </row>
    <row r="4506" spans="1:20">
      <c r="A4506" s="1" t="s">
        <v>7462</v>
      </c>
      <c r="B4506" s="1" t="s">
        <v>339</v>
      </c>
      <c r="C4506" s="1" t="s">
        <v>340</v>
      </c>
      <c r="D4506" s="1" t="s">
        <v>7069</v>
      </c>
      <c r="E4506" s="1">
        <v>0</v>
      </c>
      <c r="F4506" s="1">
        <v>0</v>
      </c>
      <c r="G4506" s="1">
        <v>0</v>
      </c>
      <c r="H4506" s="1" t="s">
        <v>424</v>
      </c>
      <c r="I4506" s="2">
        <v>46001</v>
      </c>
      <c r="J4506" s="1">
        <v>80000</v>
      </c>
      <c r="K4506" s="1">
        <v>0</v>
      </c>
      <c r="L4506" s="1">
        <v>0</v>
      </c>
      <c r="M4506" s="1" t="s">
        <v>333</v>
      </c>
      <c r="N4506" s="1"/>
      <c r="O4506" s="2">
        <v>46006</v>
      </c>
      <c r="P4506" s="1">
        <v>2</v>
      </c>
      <c r="Q4506" s="1" t="s">
        <v>6468</v>
      </c>
      <c r="R4506" s="2">
        <v>45982</v>
      </c>
      <c r="S4506" s="2"/>
      <c r="T4506" s="1">
        <v>0</v>
      </c>
    </row>
    <row r="4507" spans="1:20">
      <c r="A4507" s="1" t="s">
        <v>7463</v>
      </c>
      <c r="B4507" s="1" t="s">
        <v>339</v>
      </c>
      <c r="C4507" s="1" t="s">
        <v>340</v>
      </c>
      <c r="D4507" s="1" t="s">
        <v>6464</v>
      </c>
      <c r="E4507" s="1" t="s">
        <v>6911</v>
      </c>
      <c r="F4507" s="1">
        <v>0</v>
      </c>
      <c r="G4507" s="1">
        <v>0</v>
      </c>
      <c r="H4507" s="1" t="s">
        <v>363</v>
      </c>
      <c r="I4507" s="2">
        <v>46001</v>
      </c>
      <c r="J4507" s="1">
        <v>120000</v>
      </c>
      <c r="K4507" s="1">
        <v>0</v>
      </c>
      <c r="L4507" s="1">
        <v>0</v>
      </c>
      <c r="M4507" s="1" t="s">
        <v>358</v>
      </c>
      <c r="N4507" s="1"/>
      <c r="O4507" s="2">
        <v>46006</v>
      </c>
      <c r="P4507" s="1">
        <v>1</v>
      </c>
      <c r="Q4507" s="1" t="s">
        <v>6468</v>
      </c>
      <c r="R4507" s="2">
        <v>45982</v>
      </c>
      <c r="S4507" s="2"/>
      <c r="T4507" s="1">
        <v>0</v>
      </c>
    </row>
    <row r="4508" spans="1:20">
      <c r="A4508" s="1" t="s">
        <v>7464</v>
      </c>
      <c r="B4508" s="1" t="s">
        <v>339</v>
      </c>
      <c r="C4508" s="1" t="s">
        <v>340</v>
      </c>
      <c r="D4508" s="1" t="s">
        <v>7151</v>
      </c>
      <c r="E4508" s="1">
        <v>0</v>
      </c>
      <c r="F4508" s="1">
        <v>0</v>
      </c>
      <c r="G4508" s="1">
        <v>0</v>
      </c>
      <c r="H4508" s="1" t="s">
        <v>435</v>
      </c>
      <c r="I4508" s="2">
        <v>45994</v>
      </c>
      <c r="J4508" s="1">
        <v>50000</v>
      </c>
      <c r="K4508" s="1">
        <v>0</v>
      </c>
      <c r="L4508" s="1">
        <v>0</v>
      </c>
      <c r="M4508" s="1" t="s">
        <v>430</v>
      </c>
      <c r="N4508" s="1"/>
      <c r="O4508" s="2">
        <v>45999</v>
      </c>
      <c r="P4508" s="1">
        <v>1</v>
      </c>
      <c r="Q4508" s="1" t="s">
        <v>6468</v>
      </c>
      <c r="R4508" s="2">
        <v>45982</v>
      </c>
      <c r="S4508" s="2"/>
      <c r="T4508" s="1">
        <v>0</v>
      </c>
    </row>
    <row r="4509" spans="1:20">
      <c r="A4509" s="1" t="s">
        <v>866</v>
      </c>
      <c r="B4509" s="1" t="s">
        <v>339</v>
      </c>
      <c r="C4509" s="1" t="s">
        <v>340</v>
      </c>
      <c r="D4509" s="1" t="s">
        <v>6773</v>
      </c>
      <c r="E4509" s="1">
        <v>0</v>
      </c>
      <c r="F4509" s="1">
        <v>0</v>
      </c>
      <c r="G4509" s="1">
        <v>0</v>
      </c>
      <c r="H4509" s="1" t="s">
        <v>872</v>
      </c>
      <c r="I4509" s="2">
        <v>45994</v>
      </c>
      <c r="J4509" s="1">
        <v>36000</v>
      </c>
      <c r="K4509" s="1">
        <v>0</v>
      </c>
      <c r="L4509" s="1">
        <v>0</v>
      </c>
      <c r="M4509" s="1" t="s">
        <v>868</v>
      </c>
      <c r="N4509" s="1"/>
      <c r="O4509" s="2">
        <v>45999</v>
      </c>
      <c r="P4509" s="1">
        <v>1</v>
      </c>
      <c r="Q4509" s="1" t="s">
        <v>6468</v>
      </c>
      <c r="R4509" s="2">
        <v>45982</v>
      </c>
      <c r="S4509" s="2"/>
      <c r="T4509" s="1">
        <v>0</v>
      </c>
    </row>
    <row r="4510" spans="1:20">
      <c r="A4510" s="1" t="s">
        <v>874</v>
      </c>
      <c r="B4510" s="1" t="s">
        <v>339</v>
      </c>
      <c r="C4510" s="1" t="s">
        <v>340</v>
      </c>
      <c r="D4510" s="1" t="s">
        <v>6464</v>
      </c>
      <c r="E4510" s="1" t="s">
        <v>6781</v>
      </c>
      <c r="F4510" s="1">
        <v>0</v>
      </c>
      <c r="G4510" s="1">
        <v>0</v>
      </c>
      <c r="H4510" s="1" t="s">
        <v>443</v>
      </c>
      <c r="I4510" s="2">
        <v>45994</v>
      </c>
      <c r="J4510" s="1">
        <v>200000</v>
      </c>
      <c r="K4510" s="1">
        <v>0</v>
      </c>
      <c r="L4510" s="1">
        <v>0</v>
      </c>
      <c r="M4510" s="1" t="s">
        <v>440</v>
      </c>
      <c r="N4510" s="1"/>
      <c r="O4510" s="2">
        <v>45999</v>
      </c>
      <c r="P4510" s="1">
        <v>1</v>
      </c>
      <c r="Q4510" s="1" t="s">
        <v>6468</v>
      </c>
      <c r="R4510" s="2">
        <v>45982</v>
      </c>
      <c r="S4510" s="2"/>
      <c r="T4510" s="1">
        <v>0</v>
      </c>
    </row>
    <row r="4511" spans="1:20">
      <c r="A4511" s="1" t="s">
        <v>877</v>
      </c>
      <c r="B4511" s="1" t="s">
        <v>339</v>
      </c>
      <c r="C4511" s="1" t="s">
        <v>340</v>
      </c>
      <c r="D4511" s="1" t="s">
        <v>6464</v>
      </c>
      <c r="E4511" s="1" t="s">
        <v>6781</v>
      </c>
      <c r="F4511" s="1">
        <v>0</v>
      </c>
      <c r="G4511" s="1">
        <v>0</v>
      </c>
      <c r="H4511" s="1" t="s">
        <v>443</v>
      </c>
      <c r="I4511" s="2">
        <v>46001</v>
      </c>
      <c r="J4511" s="1">
        <v>200000</v>
      </c>
      <c r="K4511" s="1">
        <v>0</v>
      </c>
      <c r="L4511" s="1">
        <v>0</v>
      </c>
      <c r="M4511" s="1" t="s">
        <v>440</v>
      </c>
      <c r="N4511" s="1"/>
      <c r="O4511" s="2">
        <v>46006</v>
      </c>
      <c r="P4511" s="1">
        <v>1</v>
      </c>
      <c r="Q4511" s="1" t="s">
        <v>6468</v>
      </c>
      <c r="R4511" s="2">
        <v>45982</v>
      </c>
      <c r="S4511" s="2"/>
      <c r="T4511" s="1">
        <v>0</v>
      </c>
    </row>
    <row r="4512" spans="1:20">
      <c r="A4512" s="1" t="s">
        <v>7465</v>
      </c>
      <c r="B4512" s="1" t="s">
        <v>339</v>
      </c>
      <c r="C4512" s="1" t="s">
        <v>340</v>
      </c>
      <c r="D4512" s="1" t="s">
        <v>6464</v>
      </c>
      <c r="E4512" s="1" t="s">
        <v>6911</v>
      </c>
      <c r="F4512" s="1">
        <v>0</v>
      </c>
      <c r="G4512" s="1">
        <v>0</v>
      </c>
      <c r="H4512" s="1" t="s">
        <v>455</v>
      </c>
      <c r="I4512" s="2">
        <v>46001</v>
      </c>
      <c r="J4512" s="1">
        <v>80000</v>
      </c>
      <c r="K4512" s="1">
        <v>0</v>
      </c>
      <c r="L4512" s="1">
        <v>0</v>
      </c>
      <c r="M4512" s="1" t="s">
        <v>451</v>
      </c>
      <c r="N4512" s="1"/>
      <c r="O4512" s="2">
        <v>46006</v>
      </c>
      <c r="P4512" s="1">
        <v>1</v>
      </c>
      <c r="Q4512" s="1" t="s">
        <v>6468</v>
      </c>
      <c r="R4512" s="2">
        <v>45982</v>
      </c>
      <c r="S4512" s="2"/>
      <c r="T4512" s="1">
        <v>0</v>
      </c>
    </row>
    <row r="4513" spans="1:20">
      <c r="A4513" s="1" t="s">
        <v>7466</v>
      </c>
      <c r="B4513" s="1" t="s">
        <v>339</v>
      </c>
      <c r="C4513" s="1" t="s">
        <v>340</v>
      </c>
      <c r="D4513" s="1" t="s">
        <v>7458</v>
      </c>
      <c r="E4513" s="1" t="s">
        <v>7467</v>
      </c>
      <c r="F4513" s="1">
        <v>0</v>
      </c>
      <c r="G4513" s="1">
        <v>0</v>
      </c>
      <c r="H4513" s="1" t="s">
        <v>3388</v>
      </c>
      <c r="I4513" s="2">
        <v>46001</v>
      </c>
      <c r="J4513" s="1">
        <v>200000</v>
      </c>
      <c r="K4513" s="1">
        <v>0</v>
      </c>
      <c r="L4513" s="1">
        <v>0</v>
      </c>
      <c r="M4513" s="1" t="s">
        <v>7468</v>
      </c>
      <c r="N4513" s="1"/>
      <c r="O4513" s="2">
        <v>46006</v>
      </c>
      <c r="P4513" s="1">
        <v>1</v>
      </c>
      <c r="Q4513" s="1" t="s">
        <v>6468</v>
      </c>
      <c r="R4513" s="2">
        <v>45982</v>
      </c>
      <c r="S4513" s="2"/>
      <c r="T4513" s="1">
        <v>0</v>
      </c>
    </row>
    <row r="4514" spans="1:20">
      <c r="A4514" s="1" t="s">
        <v>7469</v>
      </c>
      <c r="B4514" s="1" t="s">
        <v>339</v>
      </c>
      <c r="C4514" s="1" t="s">
        <v>340</v>
      </c>
      <c r="D4514" s="1" t="s">
        <v>7451</v>
      </c>
      <c r="E4514" s="1">
        <v>0</v>
      </c>
      <c r="F4514" s="1">
        <v>0</v>
      </c>
      <c r="G4514" s="1">
        <v>0</v>
      </c>
      <c r="H4514" s="1" t="s">
        <v>3398</v>
      </c>
      <c r="I4514" s="2">
        <v>45994</v>
      </c>
      <c r="J4514" s="1">
        <v>400000</v>
      </c>
      <c r="K4514" s="1">
        <v>0</v>
      </c>
      <c r="L4514" s="1">
        <v>0</v>
      </c>
      <c r="M4514" s="1" t="s">
        <v>7470</v>
      </c>
      <c r="N4514" s="1"/>
      <c r="O4514" s="2">
        <v>45999</v>
      </c>
      <c r="P4514" s="1">
        <v>1</v>
      </c>
      <c r="Q4514" s="1" t="s">
        <v>6468</v>
      </c>
      <c r="R4514" s="2">
        <v>45982</v>
      </c>
      <c r="S4514" s="2"/>
      <c r="T4514" s="1">
        <v>0</v>
      </c>
    </row>
    <row r="4515" spans="1:20">
      <c r="A4515" s="1" t="s">
        <v>7471</v>
      </c>
      <c r="B4515" s="1" t="s">
        <v>339</v>
      </c>
      <c r="C4515" s="1" t="s">
        <v>340</v>
      </c>
      <c r="D4515" s="1" t="s">
        <v>7451</v>
      </c>
      <c r="E4515" s="1">
        <v>0</v>
      </c>
      <c r="F4515" s="1">
        <v>0</v>
      </c>
      <c r="G4515" s="1">
        <v>0</v>
      </c>
      <c r="H4515" s="1" t="s">
        <v>3398</v>
      </c>
      <c r="I4515" s="2">
        <v>46001</v>
      </c>
      <c r="J4515" s="1">
        <v>400000</v>
      </c>
      <c r="K4515" s="1">
        <v>0</v>
      </c>
      <c r="L4515" s="1">
        <v>0</v>
      </c>
      <c r="M4515" s="1" t="s">
        <v>7470</v>
      </c>
      <c r="N4515" s="1"/>
      <c r="O4515" s="2">
        <v>46006</v>
      </c>
      <c r="P4515" s="1">
        <v>1</v>
      </c>
      <c r="Q4515" s="1" t="s">
        <v>6468</v>
      </c>
      <c r="R4515" s="2">
        <v>45982</v>
      </c>
      <c r="S4515" s="2"/>
      <c r="T4515" s="1">
        <v>0</v>
      </c>
    </row>
    <row r="4516" spans="1:20">
      <c r="A4516" s="1" t="s">
        <v>6321</v>
      </c>
      <c r="B4516" s="1" t="s">
        <v>339</v>
      </c>
      <c r="C4516" s="1" t="s">
        <v>340</v>
      </c>
      <c r="D4516" s="1" t="s">
        <v>7473</v>
      </c>
      <c r="E4516" s="1">
        <v>0</v>
      </c>
      <c r="F4516" s="1">
        <v>0</v>
      </c>
      <c r="G4516" s="1">
        <v>0</v>
      </c>
      <c r="H4516" s="1" t="s">
        <v>3407</v>
      </c>
      <c r="I4516" s="2">
        <v>46001</v>
      </c>
      <c r="J4516" s="1">
        <v>80000</v>
      </c>
      <c r="K4516" s="1">
        <v>0</v>
      </c>
      <c r="L4516" s="1">
        <v>0</v>
      </c>
      <c r="M4516" s="1" t="s">
        <v>7673</v>
      </c>
      <c r="N4516" s="1"/>
      <c r="O4516" s="2">
        <v>46006</v>
      </c>
      <c r="P4516" s="1">
        <v>1</v>
      </c>
      <c r="Q4516" s="1" t="s">
        <v>6468</v>
      </c>
      <c r="R4516" s="2">
        <v>45982</v>
      </c>
      <c r="S4516" s="2">
        <v>45987</v>
      </c>
      <c r="T4516" s="1">
        <v>80040</v>
      </c>
    </row>
    <row r="4517" spans="1:20">
      <c r="A4517" s="1" t="s">
        <v>7472</v>
      </c>
      <c r="B4517" s="1" t="s">
        <v>339</v>
      </c>
      <c r="C4517" s="1" t="s">
        <v>340</v>
      </c>
      <c r="D4517" s="1" t="s">
        <v>7473</v>
      </c>
      <c r="E4517" s="1">
        <v>0</v>
      </c>
      <c r="F4517" s="1">
        <v>0</v>
      </c>
      <c r="G4517" s="1">
        <v>0</v>
      </c>
      <c r="H4517" s="1" t="s">
        <v>3412</v>
      </c>
      <c r="I4517" s="2">
        <v>45994</v>
      </c>
      <c r="J4517" s="1">
        <v>80000</v>
      </c>
      <c r="K4517" s="1">
        <v>0</v>
      </c>
      <c r="L4517" s="1">
        <v>0</v>
      </c>
      <c r="M4517" s="1" t="s">
        <v>7474</v>
      </c>
      <c r="N4517" s="1"/>
      <c r="O4517" s="2">
        <v>45999</v>
      </c>
      <c r="P4517" s="1">
        <v>1</v>
      </c>
      <c r="Q4517" s="1" t="s">
        <v>6468</v>
      </c>
      <c r="R4517" s="2">
        <v>45982</v>
      </c>
      <c r="S4517" s="2"/>
      <c r="T4517" s="1">
        <v>0</v>
      </c>
    </row>
    <row r="4518" spans="1:20">
      <c r="A4518" s="1" t="s">
        <v>7475</v>
      </c>
      <c r="B4518" s="1" t="s">
        <v>6459</v>
      </c>
      <c r="C4518" s="1" t="s">
        <v>6460</v>
      </c>
      <c r="D4518" s="1">
        <v>0</v>
      </c>
      <c r="E4518" s="1">
        <v>0</v>
      </c>
      <c r="F4518" s="1">
        <v>0</v>
      </c>
      <c r="G4518" s="1">
        <v>0</v>
      </c>
      <c r="H4518" s="1" t="s">
        <v>6554</v>
      </c>
      <c r="I4518" s="2">
        <v>45996</v>
      </c>
      <c r="J4518" s="1">
        <v>250000</v>
      </c>
      <c r="K4518" s="1">
        <v>0</v>
      </c>
      <c r="L4518" s="1">
        <v>0</v>
      </c>
      <c r="M4518" s="1"/>
      <c r="N4518" s="1" t="s">
        <v>7476</v>
      </c>
      <c r="O4518" s="2">
        <v>45996</v>
      </c>
      <c r="P4518" s="1">
        <v>1</v>
      </c>
      <c r="Q4518" s="1" t="s">
        <v>6436</v>
      </c>
      <c r="R4518" s="2">
        <v>45986</v>
      </c>
      <c r="S4518" s="2"/>
      <c r="T4518" s="1">
        <v>0</v>
      </c>
    </row>
    <row r="4519" spans="1:20">
      <c r="A4519" s="1" t="s">
        <v>7477</v>
      </c>
      <c r="B4519" s="1" t="s">
        <v>6459</v>
      </c>
      <c r="C4519" s="1" t="s">
        <v>6460</v>
      </c>
      <c r="D4519" s="1">
        <v>0</v>
      </c>
      <c r="E4519" s="1">
        <v>0</v>
      </c>
      <c r="F4519" s="1">
        <v>0</v>
      </c>
      <c r="G4519" s="1">
        <v>0</v>
      </c>
      <c r="H4519" s="1">
        <v>80705886</v>
      </c>
      <c r="I4519" s="2">
        <v>45996</v>
      </c>
      <c r="J4519" s="1">
        <v>1700000</v>
      </c>
      <c r="K4519" s="1">
        <v>0</v>
      </c>
      <c r="L4519" s="1">
        <v>0</v>
      </c>
      <c r="M4519" s="1"/>
      <c r="N4519" s="1" t="s">
        <v>7478</v>
      </c>
      <c r="O4519" s="2">
        <v>45996</v>
      </c>
      <c r="P4519" s="1">
        <v>1</v>
      </c>
      <c r="Q4519" s="1" t="s">
        <v>6436</v>
      </c>
      <c r="R4519" s="2">
        <v>45986</v>
      </c>
      <c r="S4519" s="2"/>
      <c r="T4519" s="1">
        <v>0</v>
      </c>
    </row>
    <row r="4520" spans="1:20">
      <c r="A4520" s="1" t="s">
        <v>7479</v>
      </c>
      <c r="B4520" s="1" t="s">
        <v>6459</v>
      </c>
      <c r="C4520" s="1" t="s">
        <v>6460</v>
      </c>
      <c r="D4520" s="1">
        <v>0</v>
      </c>
      <c r="E4520" s="1">
        <v>0</v>
      </c>
      <c r="F4520" s="1">
        <v>0</v>
      </c>
      <c r="G4520" s="1">
        <v>0</v>
      </c>
      <c r="H4520" s="1">
        <v>80705927</v>
      </c>
      <c r="I4520" s="2">
        <v>45996</v>
      </c>
      <c r="J4520" s="1">
        <v>1000</v>
      </c>
      <c r="K4520" s="1">
        <v>0</v>
      </c>
      <c r="L4520" s="1">
        <v>0</v>
      </c>
      <c r="M4520" s="1"/>
      <c r="N4520" s="1" t="s">
        <v>7480</v>
      </c>
      <c r="O4520" s="2">
        <v>45996</v>
      </c>
      <c r="P4520" s="1">
        <v>1</v>
      </c>
      <c r="Q4520" s="1" t="s">
        <v>6436</v>
      </c>
      <c r="R4520" s="2">
        <v>45986</v>
      </c>
      <c r="S4520" s="2"/>
      <c r="T4520" s="1">
        <v>0</v>
      </c>
    </row>
    <row r="4521" spans="1:20">
      <c r="A4521" s="1" t="s">
        <v>7481</v>
      </c>
      <c r="B4521" s="1" t="s">
        <v>6459</v>
      </c>
      <c r="C4521" s="1" t="s">
        <v>6460</v>
      </c>
      <c r="D4521" s="1">
        <v>0</v>
      </c>
      <c r="E4521" s="1">
        <v>0</v>
      </c>
      <c r="F4521" s="1">
        <v>0</v>
      </c>
      <c r="G4521" s="1">
        <v>0</v>
      </c>
      <c r="H4521" s="1" t="s">
        <v>6628</v>
      </c>
      <c r="I4521" s="2">
        <v>45996</v>
      </c>
      <c r="J4521" s="1">
        <v>300000</v>
      </c>
      <c r="K4521" s="1">
        <v>0</v>
      </c>
      <c r="L4521" s="1">
        <v>0</v>
      </c>
      <c r="M4521" s="1"/>
      <c r="N4521" s="1" t="s">
        <v>7482</v>
      </c>
      <c r="O4521" s="2">
        <v>45996</v>
      </c>
      <c r="P4521" s="1">
        <v>1</v>
      </c>
      <c r="Q4521" s="1" t="s">
        <v>6436</v>
      </c>
      <c r="R4521" s="2">
        <v>45986</v>
      </c>
      <c r="S4521" s="2"/>
      <c r="T4521" s="1">
        <v>0</v>
      </c>
    </row>
    <row r="4522" spans="1:20">
      <c r="A4522" s="1" t="s">
        <v>7483</v>
      </c>
      <c r="B4522" s="1" t="s">
        <v>1322</v>
      </c>
      <c r="C4522" s="1" t="s">
        <v>1323</v>
      </c>
      <c r="D4522" s="1" t="s">
        <v>6868</v>
      </c>
      <c r="E4522" s="1">
        <v>0</v>
      </c>
      <c r="F4522" s="1">
        <v>0</v>
      </c>
      <c r="G4522" s="1">
        <v>0</v>
      </c>
      <c r="H4522" s="1" t="s">
        <v>1321</v>
      </c>
      <c r="I4522" s="2">
        <v>46027</v>
      </c>
      <c r="J4522" s="1">
        <v>22000</v>
      </c>
      <c r="K4522" s="1">
        <v>0</v>
      </c>
      <c r="L4522" s="1">
        <v>0</v>
      </c>
      <c r="M4522" s="1" t="s">
        <v>7484</v>
      </c>
      <c r="N4522" s="1" t="s">
        <v>7485</v>
      </c>
      <c r="O4522" s="2">
        <v>46034</v>
      </c>
      <c r="P4522" s="1">
        <v>3</v>
      </c>
      <c r="Q4522" s="1" t="s">
        <v>6430</v>
      </c>
      <c r="R4522" s="2">
        <v>45986</v>
      </c>
      <c r="S4522" s="2"/>
      <c r="T4522" s="1">
        <v>0</v>
      </c>
    </row>
    <row r="4523" spans="1:20">
      <c r="A4523" s="1" t="s">
        <v>7486</v>
      </c>
      <c r="B4523" s="1" t="s">
        <v>895</v>
      </c>
      <c r="C4523" s="1" t="s">
        <v>896</v>
      </c>
      <c r="D4523" s="1" t="s">
        <v>6909</v>
      </c>
      <c r="E4523" s="1">
        <v>0</v>
      </c>
      <c r="F4523" s="1">
        <v>0</v>
      </c>
      <c r="G4523" s="1">
        <v>0</v>
      </c>
      <c r="H4523" s="1" t="s">
        <v>7487</v>
      </c>
      <c r="I4523" s="2">
        <v>46020</v>
      </c>
      <c r="J4523" s="1">
        <v>10000</v>
      </c>
      <c r="K4523" s="1">
        <v>0</v>
      </c>
      <c r="L4523" s="1">
        <v>0</v>
      </c>
      <c r="M4523" s="1" t="s">
        <v>7488</v>
      </c>
      <c r="N4523" s="1" t="s">
        <v>6804</v>
      </c>
      <c r="O4523" s="2">
        <v>46024</v>
      </c>
      <c r="P4523" s="1">
        <v>2</v>
      </c>
      <c r="Q4523" s="1" t="s">
        <v>6456</v>
      </c>
      <c r="R4523" s="2">
        <v>45986</v>
      </c>
      <c r="S4523" s="2"/>
      <c r="T4523" s="1">
        <v>0</v>
      </c>
    </row>
    <row r="4524" spans="1:20">
      <c r="A4524" s="1" t="s">
        <v>7489</v>
      </c>
      <c r="B4524" s="1" t="s">
        <v>895</v>
      </c>
      <c r="C4524" s="1" t="s">
        <v>896</v>
      </c>
      <c r="D4524" s="1" t="s">
        <v>6531</v>
      </c>
      <c r="E4524" s="1">
        <v>0</v>
      </c>
      <c r="F4524" s="1">
        <v>0</v>
      </c>
      <c r="G4524" s="1">
        <v>0</v>
      </c>
      <c r="H4524" s="1" t="s">
        <v>5338</v>
      </c>
      <c r="I4524" s="2">
        <v>46020</v>
      </c>
      <c r="J4524" s="1">
        <v>5000</v>
      </c>
      <c r="K4524" s="1">
        <v>0</v>
      </c>
      <c r="L4524" s="1">
        <v>0</v>
      </c>
      <c r="M4524" s="1" t="s">
        <v>7490</v>
      </c>
      <c r="N4524" s="1" t="s">
        <v>6804</v>
      </c>
      <c r="O4524" s="2">
        <v>46024</v>
      </c>
      <c r="P4524" s="1">
        <v>1</v>
      </c>
      <c r="Q4524" s="1" t="s">
        <v>6456</v>
      </c>
      <c r="R4524" s="2">
        <v>45986</v>
      </c>
      <c r="S4524" s="2"/>
      <c r="T4524" s="1">
        <v>0</v>
      </c>
    </row>
    <row r="4525" spans="1:20">
      <c r="A4525" s="1" t="s">
        <v>7491</v>
      </c>
      <c r="B4525" s="1" t="s">
        <v>895</v>
      </c>
      <c r="C4525" s="1" t="s">
        <v>896</v>
      </c>
      <c r="D4525" s="1" t="s">
        <v>6531</v>
      </c>
      <c r="E4525" s="1">
        <v>0</v>
      </c>
      <c r="F4525" s="1">
        <v>0</v>
      </c>
      <c r="G4525" s="1">
        <v>0</v>
      </c>
      <c r="H4525" s="1" t="s">
        <v>6964</v>
      </c>
      <c r="I4525" s="2">
        <v>46020</v>
      </c>
      <c r="J4525" s="1">
        <v>3000</v>
      </c>
      <c r="K4525" s="1">
        <v>0</v>
      </c>
      <c r="L4525" s="1">
        <v>0</v>
      </c>
      <c r="M4525" s="1" t="s">
        <v>6965</v>
      </c>
      <c r="N4525" s="1" t="s">
        <v>6804</v>
      </c>
      <c r="O4525" s="2">
        <v>46024</v>
      </c>
      <c r="P4525" s="1">
        <v>1</v>
      </c>
      <c r="Q4525" s="1" t="s">
        <v>6456</v>
      </c>
      <c r="R4525" s="2">
        <v>45986</v>
      </c>
      <c r="S4525" s="2"/>
      <c r="T4525" s="1">
        <v>0</v>
      </c>
    </row>
    <row r="4526" spans="1:20">
      <c r="A4526" s="1" t="s">
        <v>7492</v>
      </c>
      <c r="B4526" s="1" t="s">
        <v>7493</v>
      </c>
      <c r="C4526" s="1" t="s">
        <v>7494</v>
      </c>
      <c r="D4526" s="1" t="s">
        <v>6447</v>
      </c>
      <c r="E4526" s="1" t="s">
        <v>7131</v>
      </c>
      <c r="F4526" s="1">
        <v>0</v>
      </c>
      <c r="G4526" s="1">
        <v>0</v>
      </c>
      <c r="H4526" s="1" t="s">
        <v>7495</v>
      </c>
      <c r="I4526" s="2">
        <v>46020</v>
      </c>
      <c r="J4526" s="1">
        <v>300</v>
      </c>
      <c r="K4526" s="1">
        <v>0</v>
      </c>
      <c r="L4526" s="1">
        <v>0</v>
      </c>
      <c r="M4526" s="1" t="s">
        <v>7496</v>
      </c>
      <c r="N4526" s="1" t="s">
        <v>7497</v>
      </c>
      <c r="O4526" s="2">
        <v>46027</v>
      </c>
      <c r="P4526" s="1">
        <v>2</v>
      </c>
      <c r="Q4526" s="1" t="s">
        <v>6990</v>
      </c>
      <c r="R4526" s="2">
        <v>45986</v>
      </c>
      <c r="S4526" s="2"/>
      <c r="T4526" s="1">
        <v>0</v>
      </c>
    </row>
    <row r="4527" spans="1:20">
      <c r="A4527" s="1" t="s">
        <v>7498</v>
      </c>
      <c r="B4527" s="1" t="s">
        <v>7493</v>
      </c>
      <c r="C4527" s="1" t="s">
        <v>7494</v>
      </c>
      <c r="D4527" s="1" t="s">
        <v>7499</v>
      </c>
      <c r="E4527" s="1">
        <v>0</v>
      </c>
      <c r="F4527" s="1">
        <v>0</v>
      </c>
      <c r="G4527" s="1">
        <v>0</v>
      </c>
      <c r="H4527" s="1" t="s">
        <v>7500</v>
      </c>
      <c r="I4527" s="2">
        <v>46050</v>
      </c>
      <c r="J4527" s="1">
        <v>3000</v>
      </c>
      <c r="K4527" s="1">
        <v>0</v>
      </c>
      <c r="L4527" s="1">
        <v>0</v>
      </c>
      <c r="M4527" s="1" t="s">
        <v>7501</v>
      </c>
      <c r="N4527" s="1" t="s">
        <v>7502</v>
      </c>
      <c r="O4527" s="2">
        <v>46055</v>
      </c>
      <c r="P4527" s="1">
        <v>2</v>
      </c>
      <c r="Q4527" s="1" t="s">
        <v>6990</v>
      </c>
      <c r="R4527" s="2">
        <v>45986</v>
      </c>
      <c r="S4527" s="2"/>
      <c r="T4527" s="1">
        <v>0</v>
      </c>
    </row>
    <row r="4528" spans="1:20">
      <c r="A4528" s="1" t="s">
        <v>7503</v>
      </c>
      <c r="B4528" s="1" t="s">
        <v>7504</v>
      </c>
      <c r="C4528" s="1" t="s">
        <v>7505</v>
      </c>
      <c r="D4528" s="1" t="s">
        <v>7216</v>
      </c>
      <c r="E4528" s="1" t="s">
        <v>6426</v>
      </c>
      <c r="F4528" s="1">
        <v>0</v>
      </c>
      <c r="G4528" s="1">
        <v>0</v>
      </c>
      <c r="H4528" s="1" t="s">
        <v>7506</v>
      </c>
      <c r="I4528" s="2">
        <v>45996</v>
      </c>
      <c r="J4528" s="1">
        <v>1000</v>
      </c>
      <c r="K4528" s="1">
        <v>0</v>
      </c>
      <c r="L4528" s="1">
        <v>0</v>
      </c>
      <c r="M4528" s="1" t="s">
        <v>7507</v>
      </c>
      <c r="N4528" s="1"/>
      <c r="O4528" s="2">
        <v>46000</v>
      </c>
      <c r="P4528" s="1">
        <v>4</v>
      </c>
      <c r="Q4528" s="1" t="s">
        <v>6436</v>
      </c>
      <c r="R4528" s="2">
        <v>45986</v>
      </c>
      <c r="S4528" s="2"/>
      <c r="T4528" s="1">
        <v>0</v>
      </c>
    </row>
    <row r="4529" spans="1:20">
      <c r="A4529" s="1" t="s">
        <v>7508</v>
      </c>
      <c r="B4529" s="1" t="s">
        <v>7504</v>
      </c>
      <c r="C4529" s="1" t="s">
        <v>7505</v>
      </c>
      <c r="D4529" s="1" t="s">
        <v>7216</v>
      </c>
      <c r="E4529" s="1" t="s">
        <v>6426</v>
      </c>
      <c r="F4529" s="1">
        <v>0</v>
      </c>
      <c r="G4529" s="1">
        <v>0</v>
      </c>
      <c r="H4529" s="1" t="s">
        <v>7509</v>
      </c>
      <c r="I4529" s="2">
        <v>45995</v>
      </c>
      <c r="J4529" s="1">
        <v>1000</v>
      </c>
      <c r="K4529" s="1">
        <v>0</v>
      </c>
      <c r="L4529" s="1">
        <v>0</v>
      </c>
      <c r="M4529" s="1" t="s">
        <v>7507</v>
      </c>
      <c r="N4529" s="1"/>
      <c r="O4529" s="2">
        <v>46000</v>
      </c>
      <c r="P4529" s="1">
        <v>4</v>
      </c>
      <c r="Q4529" s="1" t="s">
        <v>6436</v>
      </c>
      <c r="R4529" s="2">
        <v>45986</v>
      </c>
      <c r="S4529" s="2"/>
      <c r="T4529" s="1">
        <v>0</v>
      </c>
    </row>
    <row r="4530" spans="1:20">
      <c r="A4530" s="1" t="s">
        <v>7510</v>
      </c>
      <c r="B4530" s="1" t="s">
        <v>7493</v>
      </c>
      <c r="C4530" s="1" t="s">
        <v>7494</v>
      </c>
      <c r="D4530" s="1" t="s">
        <v>6447</v>
      </c>
      <c r="E4530" s="1" t="s">
        <v>7131</v>
      </c>
      <c r="F4530" s="1">
        <v>0</v>
      </c>
      <c r="G4530" s="1">
        <v>0</v>
      </c>
      <c r="H4530" s="1" t="s">
        <v>7511</v>
      </c>
      <c r="I4530" s="2">
        <v>46050</v>
      </c>
      <c r="J4530" s="1">
        <v>1000</v>
      </c>
      <c r="K4530" s="1">
        <v>0</v>
      </c>
      <c r="L4530" s="1">
        <v>0</v>
      </c>
      <c r="M4530" s="1" t="s">
        <v>7512</v>
      </c>
      <c r="N4530" s="1" t="s">
        <v>7502</v>
      </c>
      <c r="O4530" s="2">
        <v>46055</v>
      </c>
      <c r="P4530" s="1">
        <v>2</v>
      </c>
      <c r="Q4530" s="1" t="s">
        <v>6990</v>
      </c>
      <c r="R4530" s="2">
        <v>45986</v>
      </c>
      <c r="S4530" s="2"/>
      <c r="T4530" s="1">
        <v>0</v>
      </c>
    </row>
    <row r="4531" spans="1:20">
      <c r="A4531" s="1" t="s">
        <v>7513</v>
      </c>
      <c r="B4531" s="1" t="s">
        <v>7493</v>
      </c>
      <c r="C4531" s="1" t="s">
        <v>7494</v>
      </c>
      <c r="D4531" s="1" t="s">
        <v>6447</v>
      </c>
      <c r="E4531" s="1" t="s">
        <v>7131</v>
      </c>
      <c r="F4531" s="1">
        <v>0</v>
      </c>
      <c r="G4531" s="1">
        <v>0</v>
      </c>
      <c r="H4531" s="1" t="s">
        <v>7514</v>
      </c>
      <c r="I4531" s="2">
        <v>46048</v>
      </c>
      <c r="J4531" s="1">
        <v>11000</v>
      </c>
      <c r="K4531" s="1">
        <v>0</v>
      </c>
      <c r="L4531" s="1">
        <v>0</v>
      </c>
      <c r="M4531" s="1" t="s">
        <v>7515</v>
      </c>
      <c r="N4531" s="1" t="s">
        <v>7516</v>
      </c>
      <c r="O4531" s="2">
        <v>46055</v>
      </c>
      <c r="P4531" s="1">
        <v>2</v>
      </c>
      <c r="Q4531" s="1" t="s">
        <v>6990</v>
      </c>
      <c r="R4531" s="2">
        <v>45986</v>
      </c>
      <c r="S4531" s="2"/>
      <c r="T4531" s="1">
        <v>0</v>
      </c>
    </row>
    <row r="4532" spans="1:20">
      <c r="A4532" s="1" t="s">
        <v>7517</v>
      </c>
      <c r="B4532" s="1" t="s">
        <v>7518</v>
      </c>
      <c r="C4532" s="1" t="s">
        <v>7519</v>
      </c>
      <c r="D4532" s="1" t="s">
        <v>7431</v>
      </c>
      <c r="E4532" s="1">
        <v>0</v>
      </c>
      <c r="F4532" s="1">
        <v>0</v>
      </c>
      <c r="G4532" s="1">
        <v>0</v>
      </c>
      <c r="H4532" s="1" t="s">
        <v>7520</v>
      </c>
      <c r="I4532" s="2">
        <v>45994</v>
      </c>
      <c r="J4532" s="1">
        <v>21000</v>
      </c>
      <c r="K4532" s="1">
        <v>0</v>
      </c>
      <c r="L4532" s="1">
        <v>0</v>
      </c>
      <c r="M4532" s="1" t="s">
        <v>7521</v>
      </c>
      <c r="N4532" s="1" t="s">
        <v>7522</v>
      </c>
      <c r="O4532" s="2">
        <v>45996</v>
      </c>
      <c r="P4532" s="1">
        <v>5</v>
      </c>
      <c r="Q4532" s="1" t="s">
        <v>6430</v>
      </c>
      <c r="R4532" s="2">
        <v>45986</v>
      </c>
      <c r="S4532" s="2"/>
      <c r="T4532" s="1">
        <v>0</v>
      </c>
    </row>
    <row r="4533" spans="1:20">
      <c r="A4533" s="1" t="s">
        <v>7523</v>
      </c>
      <c r="B4533" s="1" t="s">
        <v>4364</v>
      </c>
      <c r="C4533" s="1" t="s">
        <v>4365</v>
      </c>
      <c r="D4533" s="1" t="s">
        <v>7524</v>
      </c>
      <c r="E4533" s="1" t="s">
        <v>7525</v>
      </c>
      <c r="F4533" s="1">
        <v>0</v>
      </c>
      <c r="G4533" s="1">
        <v>0</v>
      </c>
      <c r="H4533" s="1" t="s">
        <v>7526</v>
      </c>
      <c r="I4533" s="2">
        <v>45994</v>
      </c>
      <c r="J4533" s="1">
        <v>1500</v>
      </c>
      <c r="K4533" s="1">
        <v>0</v>
      </c>
      <c r="L4533" s="1">
        <v>0</v>
      </c>
      <c r="M4533" s="1" t="s">
        <v>7527</v>
      </c>
      <c r="N4533" s="1"/>
      <c r="O4533" s="2"/>
      <c r="P4533" s="1">
        <v>1</v>
      </c>
      <c r="Q4533" s="1" t="s">
        <v>7179</v>
      </c>
      <c r="R4533" s="2">
        <v>45986</v>
      </c>
      <c r="S4533" s="2"/>
      <c r="T4533" s="1">
        <v>0</v>
      </c>
    </row>
    <row r="4534" spans="1:20">
      <c r="A4534" s="1" t="s">
        <v>7528</v>
      </c>
      <c r="B4534" s="1" t="s">
        <v>4364</v>
      </c>
      <c r="C4534" s="1" t="s">
        <v>4365</v>
      </c>
      <c r="D4534" s="1" t="s">
        <v>7529</v>
      </c>
      <c r="E4534" s="1" t="s">
        <v>7131</v>
      </c>
      <c r="F4534" s="1">
        <v>0</v>
      </c>
      <c r="G4534" s="1">
        <v>0</v>
      </c>
      <c r="H4534" s="1" t="s">
        <v>7530</v>
      </c>
      <c r="I4534" s="2">
        <v>45994</v>
      </c>
      <c r="J4534" s="1">
        <v>6500</v>
      </c>
      <c r="K4534" s="1">
        <v>0</v>
      </c>
      <c r="L4534" s="1">
        <v>0</v>
      </c>
      <c r="M4534" s="1" t="s">
        <v>7531</v>
      </c>
      <c r="N4534" s="1"/>
      <c r="O4534" s="2"/>
      <c r="P4534" s="1">
        <v>6</v>
      </c>
      <c r="Q4534" s="1" t="s">
        <v>7179</v>
      </c>
      <c r="R4534" s="2">
        <v>45986</v>
      </c>
      <c r="S4534" s="2"/>
      <c r="T4534" s="1">
        <v>0</v>
      </c>
    </row>
    <row r="4535" spans="1:20">
      <c r="A4535" s="1" t="s">
        <v>7532</v>
      </c>
      <c r="B4535" s="1" t="s">
        <v>4364</v>
      </c>
      <c r="C4535" s="1" t="s">
        <v>4365</v>
      </c>
      <c r="D4535" s="1" t="s">
        <v>7130</v>
      </c>
      <c r="E4535" s="1" t="s">
        <v>7525</v>
      </c>
      <c r="F4535" s="1">
        <v>0</v>
      </c>
      <c r="G4535" s="1">
        <v>0</v>
      </c>
      <c r="H4535" s="1" t="s">
        <v>7533</v>
      </c>
      <c r="I4535" s="2">
        <v>45994</v>
      </c>
      <c r="J4535" s="1">
        <v>5000</v>
      </c>
      <c r="K4535" s="1">
        <v>0</v>
      </c>
      <c r="L4535" s="1">
        <v>0</v>
      </c>
      <c r="M4535" s="1" t="s">
        <v>7534</v>
      </c>
      <c r="N4535" s="1"/>
      <c r="O4535" s="2">
        <v>45996</v>
      </c>
      <c r="P4535" s="1">
        <v>3</v>
      </c>
      <c r="Q4535" s="1" t="s">
        <v>7179</v>
      </c>
      <c r="R4535" s="2">
        <v>45986</v>
      </c>
      <c r="S4535" s="2"/>
      <c r="T4535" s="1">
        <v>0</v>
      </c>
    </row>
    <row r="4536" spans="1:20">
      <c r="A4536" s="1" t="s">
        <v>7535</v>
      </c>
      <c r="B4536" s="1" t="s">
        <v>4364</v>
      </c>
      <c r="C4536" s="1" t="s">
        <v>4365</v>
      </c>
      <c r="D4536" s="1" t="s">
        <v>6735</v>
      </c>
      <c r="E4536" s="1">
        <v>0</v>
      </c>
      <c r="F4536" s="1">
        <v>0</v>
      </c>
      <c r="G4536" s="1">
        <v>0</v>
      </c>
      <c r="H4536" s="1" t="s">
        <v>7536</v>
      </c>
      <c r="I4536" s="2">
        <v>45994</v>
      </c>
      <c r="J4536" s="1">
        <v>5000</v>
      </c>
      <c r="K4536" s="1">
        <v>0</v>
      </c>
      <c r="L4536" s="1">
        <v>0</v>
      </c>
      <c r="M4536" s="1"/>
      <c r="N4536" s="1"/>
      <c r="O4536" s="2">
        <v>45996</v>
      </c>
      <c r="P4536" s="1">
        <v>3</v>
      </c>
      <c r="Q4536" s="1" t="s">
        <v>7179</v>
      </c>
      <c r="R4536" s="2">
        <v>45986</v>
      </c>
      <c r="S4536" s="2"/>
      <c r="T4536" s="1">
        <v>0</v>
      </c>
    </row>
    <row r="4537" spans="1:20">
      <c r="A4537" s="1" t="s">
        <v>10290</v>
      </c>
      <c r="B4537" s="1" t="s">
        <v>2883</v>
      </c>
      <c r="C4537" s="1" t="s">
        <v>2884</v>
      </c>
      <c r="D4537" s="1" t="s">
        <v>7935</v>
      </c>
      <c r="E4537" s="1">
        <v>0</v>
      </c>
      <c r="F4537" s="1">
        <v>0</v>
      </c>
      <c r="G4537" s="1">
        <v>0</v>
      </c>
      <c r="H4537" s="1" t="s">
        <v>10291</v>
      </c>
      <c r="I4537" s="2">
        <v>45992</v>
      </c>
      <c r="J4537" s="1">
        <v>500</v>
      </c>
      <c r="K4537" s="1">
        <v>0</v>
      </c>
      <c r="L4537" s="1">
        <v>0</v>
      </c>
      <c r="M4537" s="1" t="s">
        <v>10292</v>
      </c>
      <c r="N4537" s="1" t="s">
        <v>8006</v>
      </c>
      <c r="O4537" s="2">
        <v>45993</v>
      </c>
      <c r="P4537" s="1">
        <v>1</v>
      </c>
      <c r="Q4537" s="1" t="s">
        <v>6430</v>
      </c>
      <c r="R4537" s="2">
        <v>45986</v>
      </c>
      <c r="S4537" s="2"/>
      <c r="T4537" s="1">
        <v>0</v>
      </c>
    </row>
    <row r="4538" spans="1:20">
      <c r="A4538" s="1" t="s">
        <v>10290</v>
      </c>
      <c r="B4538" s="1" t="s">
        <v>2883</v>
      </c>
      <c r="C4538" s="1" t="s">
        <v>2884</v>
      </c>
      <c r="D4538" s="1" t="s">
        <v>7935</v>
      </c>
      <c r="E4538" s="1">
        <v>0</v>
      </c>
      <c r="F4538" s="1">
        <v>0</v>
      </c>
      <c r="G4538" s="1">
        <v>0</v>
      </c>
      <c r="H4538" s="1" t="s">
        <v>10291</v>
      </c>
      <c r="I4538" s="2">
        <v>45992</v>
      </c>
      <c r="J4538" s="1">
        <v>20</v>
      </c>
      <c r="K4538" s="1">
        <v>0</v>
      </c>
      <c r="L4538" s="1">
        <v>0</v>
      </c>
      <c r="M4538" s="1" t="s">
        <v>10292</v>
      </c>
      <c r="N4538" s="1" t="s">
        <v>6431</v>
      </c>
      <c r="O4538" s="2">
        <v>45993</v>
      </c>
      <c r="P4538" s="1">
        <v>1</v>
      </c>
      <c r="Q4538" s="1" t="s">
        <v>6430</v>
      </c>
      <c r="R4538" s="2">
        <v>45986</v>
      </c>
      <c r="S4538" s="2"/>
      <c r="T4538" s="1">
        <v>0</v>
      </c>
    </row>
    <row r="4539" spans="1:20">
      <c r="A4539" s="1" t="s">
        <v>10293</v>
      </c>
      <c r="B4539" s="1" t="s">
        <v>4364</v>
      </c>
      <c r="C4539" s="1" t="s">
        <v>4365</v>
      </c>
      <c r="D4539" s="1">
        <v>0</v>
      </c>
      <c r="E4539" s="1">
        <v>0</v>
      </c>
      <c r="F4539" s="1">
        <v>0</v>
      </c>
      <c r="G4539" s="1">
        <v>0</v>
      </c>
      <c r="H4539" s="1" t="s">
        <v>10294</v>
      </c>
      <c r="I4539" s="2">
        <v>45994</v>
      </c>
      <c r="J4539" s="1">
        <v>1</v>
      </c>
      <c r="K4539" s="1">
        <v>0</v>
      </c>
      <c r="L4539" s="1">
        <v>0</v>
      </c>
      <c r="M4539" s="1"/>
      <c r="N4539" s="1"/>
      <c r="O4539" s="2">
        <v>45996</v>
      </c>
      <c r="P4539" s="1">
        <v>0</v>
      </c>
      <c r="Q4539" s="1" t="s">
        <v>7179</v>
      </c>
      <c r="R4539" s="2">
        <v>45986</v>
      </c>
      <c r="S4539" s="2"/>
      <c r="T4539" s="1">
        <v>0</v>
      </c>
    </row>
    <row r="4540" spans="1:20">
      <c r="A4540" s="1" t="s">
        <v>6324</v>
      </c>
      <c r="B4540" s="1" t="s">
        <v>375</v>
      </c>
      <c r="C4540" s="1" t="s">
        <v>376</v>
      </c>
      <c r="D4540" s="1" t="s">
        <v>6503</v>
      </c>
      <c r="E4540" s="1">
        <v>0</v>
      </c>
      <c r="F4540" s="1">
        <v>0</v>
      </c>
      <c r="G4540" s="1">
        <v>0</v>
      </c>
      <c r="H4540" s="1">
        <v>500044332</v>
      </c>
      <c r="I4540" s="2">
        <v>45989</v>
      </c>
      <c r="J4540" s="1">
        <v>5000</v>
      </c>
      <c r="K4540" s="1">
        <v>0</v>
      </c>
      <c r="L4540" s="1">
        <v>0</v>
      </c>
      <c r="M4540" s="1" t="s">
        <v>882</v>
      </c>
      <c r="N4540" s="1" t="s">
        <v>7537</v>
      </c>
      <c r="O4540" s="2">
        <v>45993</v>
      </c>
      <c r="P4540" s="1">
        <v>2</v>
      </c>
      <c r="Q4540" s="1" t="s">
        <v>6443</v>
      </c>
      <c r="R4540" s="2">
        <v>45986</v>
      </c>
      <c r="S4540" s="2">
        <v>45987</v>
      </c>
      <c r="T4540" s="1">
        <v>12004</v>
      </c>
    </row>
    <row r="4541" spans="1:20">
      <c r="A4541" s="1" t="s">
        <v>880</v>
      </c>
      <c r="B4541" s="1" t="s">
        <v>375</v>
      </c>
      <c r="C4541" s="1" t="s">
        <v>376</v>
      </c>
      <c r="D4541" s="1" t="s">
        <v>6503</v>
      </c>
      <c r="E4541" s="1">
        <v>0</v>
      </c>
      <c r="F4541" s="1">
        <v>0</v>
      </c>
      <c r="G4541" s="1">
        <v>0</v>
      </c>
      <c r="H4541" s="1">
        <v>500051499</v>
      </c>
      <c r="I4541" s="2">
        <v>45989</v>
      </c>
      <c r="J4541" s="1">
        <v>10000</v>
      </c>
      <c r="K4541" s="1">
        <v>0</v>
      </c>
      <c r="L4541" s="1">
        <v>0</v>
      </c>
      <c r="M4541" s="1" t="s">
        <v>882</v>
      </c>
      <c r="N4541" s="1" t="s">
        <v>7537</v>
      </c>
      <c r="O4541" s="2">
        <v>45993</v>
      </c>
      <c r="P4541" s="1">
        <v>2</v>
      </c>
      <c r="Q4541" s="1" t="s">
        <v>6443</v>
      </c>
      <c r="R4541" s="2">
        <v>45986</v>
      </c>
      <c r="S4541" s="2">
        <v>45987</v>
      </c>
      <c r="T4541" s="1">
        <v>22002</v>
      </c>
    </row>
    <row r="4542" spans="1:20">
      <c r="A4542" s="1" t="s">
        <v>884</v>
      </c>
      <c r="B4542" s="1" t="s">
        <v>375</v>
      </c>
      <c r="C4542" s="1" t="s">
        <v>376</v>
      </c>
      <c r="D4542" s="1" t="s">
        <v>6503</v>
      </c>
      <c r="E4542" s="1">
        <v>0</v>
      </c>
      <c r="F4542" s="1">
        <v>0</v>
      </c>
      <c r="G4542" s="1">
        <v>0</v>
      </c>
      <c r="H4542" s="1">
        <v>500057973</v>
      </c>
      <c r="I4542" s="2">
        <v>45989</v>
      </c>
      <c r="J4542" s="1">
        <v>5000</v>
      </c>
      <c r="K4542" s="1">
        <v>0</v>
      </c>
      <c r="L4542" s="1">
        <v>0</v>
      </c>
      <c r="M4542" s="1" t="s">
        <v>882</v>
      </c>
      <c r="N4542" s="1" t="s">
        <v>7537</v>
      </c>
      <c r="O4542" s="2">
        <v>45993</v>
      </c>
      <c r="P4542" s="1">
        <v>2</v>
      </c>
      <c r="Q4542" s="1" t="s">
        <v>6443</v>
      </c>
      <c r="R4542" s="2">
        <v>45986</v>
      </c>
      <c r="S4542" s="2">
        <v>45987</v>
      </c>
      <c r="T4542" s="1">
        <v>12004</v>
      </c>
    </row>
    <row r="4543" spans="1:20">
      <c r="A4543" s="1" t="s">
        <v>886</v>
      </c>
      <c r="B4543" s="1" t="s">
        <v>375</v>
      </c>
      <c r="C4543" s="1" t="s">
        <v>376</v>
      </c>
      <c r="D4543" s="1" t="s">
        <v>6503</v>
      </c>
      <c r="E4543" s="1">
        <v>0</v>
      </c>
      <c r="F4543" s="1">
        <v>0</v>
      </c>
      <c r="G4543" s="1">
        <v>0</v>
      </c>
      <c r="H4543" s="1">
        <v>500063459</v>
      </c>
      <c r="I4543" s="2">
        <v>45989</v>
      </c>
      <c r="J4543" s="1">
        <v>5000</v>
      </c>
      <c r="K4543" s="1">
        <v>0</v>
      </c>
      <c r="L4543" s="1">
        <v>0</v>
      </c>
      <c r="M4543" s="1" t="s">
        <v>882</v>
      </c>
      <c r="N4543" s="1" t="s">
        <v>7537</v>
      </c>
      <c r="O4543" s="2">
        <v>45993</v>
      </c>
      <c r="P4543" s="1">
        <v>2</v>
      </c>
      <c r="Q4543" s="1" t="s">
        <v>6443</v>
      </c>
      <c r="R4543" s="2">
        <v>45986</v>
      </c>
      <c r="S4543" s="2">
        <v>45987</v>
      </c>
      <c r="T4543" s="1">
        <v>12004</v>
      </c>
    </row>
    <row r="4544" spans="1:20">
      <c r="A4544" s="1" t="s">
        <v>888</v>
      </c>
      <c r="B4544" s="1" t="s">
        <v>375</v>
      </c>
      <c r="C4544" s="1" t="s">
        <v>376</v>
      </c>
      <c r="D4544" s="1" t="s">
        <v>6503</v>
      </c>
      <c r="E4544" s="1">
        <v>0</v>
      </c>
      <c r="F4544" s="1">
        <v>0</v>
      </c>
      <c r="G4544" s="1">
        <v>0</v>
      </c>
      <c r="H4544" s="1">
        <v>500076915</v>
      </c>
      <c r="I4544" s="2">
        <v>45989</v>
      </c>
      <c r="J4544" s="1">
        <v>6000</v>
      </c>
      <c r="K4544" s="1">
        <v>0</v>
      </c>
      <c r="L4544" s="1">
        <v>0</v>
      </c>
      <c r="M4544" s="1" t="s">
        <v>882</v>
      </c>
      <c r="N4544" s="1" t="s">
        <v>7537</v>
      </c>
      <c r="O4544" s="2">
        <v>45993</v>
      </c>
      <c r="P4544" s="1">
        <v>2</v>
      </c>
      <c r="Q4544" s="1" t="s">
        <v>6443</v>
      </c>
      <c r="R4544" s="2">
        <v>45986</v>
      </c>
      <c r="S4544" s="2">
        <v>45987</v>
      </c>
      <c r="T4544" s="1">
        <v>14000</v>
      </c>
    </row>
    <row r="4545" spans="1:20">
      <c r="A4545" s="1" t="s">
        <v>10295</v>
      </c>
      <c r="B4545" s="1" t="s">
        <v>5615</v>
      </c>
      <c r="C4545" s="1" t="s">
        <v>5616</v>
      </c>
      <c r="D4545" s="1" t="s">
        <v>7026</v>
      </c>
      <c r="E4545" s="1">
        <v>0</v>
      </c>
      <c r="F4545" s="1">
        <v>0</v>
      </c>
      <c r="G4545" s="1">
        <v>0</v>
      </c>
      <c r="H4545" s="1" t="s">
        <v>8415</v>
      </c>
      <c r="I4545" s="2">
        <v>45995</v>
      </c>
      <c r="J4545" s="1">
        <v>6000</v>
      </c>
      <c r="K4545" s="1">
        <v>0</v>
      </c>
      <c r="L4545" s="1">
        <v>0</v>
      </c>
      <c r="M4545" s="1" t="s">
        <v>8416</v>
      </c>
      <c r="N4545" s="1" t="s">
        <v>6534</v>
      </c>
      <c r="O4545" s="2">
        <v>45999</v>
      </c>
      <c r="P4545" s="1">
        <v>1</v>
      </c>
      <c r="Q4545" s="1" t="s">
        <v>6430</v>
      </c>
      <c r="R4545" s="2">
        <v>45986</v>
      </c>
      <c r="S4545" s="2"/>
      <c r="T4545" s="1">
        <v>0</v>
      </c>
    </row>
    <row r="4546" spans="1:20">
      <c r="A4546" s="1" t="s">
        <v>10296</v>
      </c>
      <c r="B4546" s="1" t="s">
        <v>5615</v>
      </c>
      <c r="C4546" s="1" t="s">
        <v>5616</v>
      </c>
      <c r="D4546" s="1" t="s">
        <v>7026</v>
      </c>
      <c r="E4546" s="1">
        <v>0</v>
      </c>
      <c r="F4546" s="1">
        <v>0</v>
      </c>
      <c r="G4546" s="1">
        <v>0</v>
      </c>
      <c r="H4546" s="1" t="s">
        <v>9942</v>
      </c>
      <c r="I4546" s="2">
        <v>45995</v>
      </c>
      <c r="J4546" s="1">
        <v>4000</v>
      </c>
      <c r="K4546" s="1">
        <v>0</v>
      </c>
      <c r="L4546" s="1">
        <v>0</v>
      </c>
      <c r="M4546" s="1" t="s">
        <v>8416</v>
      </c>
      <c r="N4546" s="1" t="s">
        <v>6534</v>
      </c>
      <c r="O4546" s="2">
        <v>45999</v>
      </c>
      <c r="P4546" s="1">
        <v>1</v>
      </c>
      <c r="Q4546" s="1" t="s">
        <v>6430</v>
      </c>
      <c r="R4546" s="2">
        <v>45986</v>
      </c>
      <c r="S4546" s="2"/>
      <c r="T4546" s="1">
        <v>0</v>
      </c>
    </row>
    <row r="4547" spans="1:20">
      <c r="A4547" s="1" t="s">
        <v>10297</v>
      </c>
      <c r="B4547" s="1" t="s">
        <v>5615</v>
      </c>
      <c r="C4547" s="1" t="s">
        <v>5616</v>
      </c>
      <c r="D4547" s="1" t="s">
        <v>7026</v>
      </c>
      <c r="E4547" s="1">
        <v>0</v>
      </c>
      <c r="F4547" s="1">
        <v>0</v>
      </c>
      <c r="G4547" s="1">
        <v>0</v>
      </c>
      <c r="H4547" s="1" t="s">
        <v>10298</v>
      </c>
      <c r="I4547" s="2">
        <v>45995</v>
      </c>
      <c r="J4547" s="1">
        <v>6000</v>
      </c>
      <c r="K4547" s="1">
        <v>0</v>
      </c>
      <c r="L4547" s="1">
        <v>0</v>
      </c>
      <c r="M4547" s="1" t="s">
        <v>8416</v>
      </c>
      <c r="N4547" s="1" t="s">
        <v>6534</v>
      </c>
      <c r="O4547" s="2">
        <v>45999</v>
      </c>
      <c r="P4547" s="1">
        <v>1</v>
      </c>
      <c r="Q4547" s="1" t="s">
        <v>6430</v>
      </c>
      <c r="R4547" s="2">
        <v>45986</v>
      </c>
      <c r="S4547" s="2"/>
      <c r="T4547" s="1">
        <v>0</v>
      </c>
    </row>
    <row r="4548" spans="1:20">
      <c r="A4548" s="1" t="s">
        <v>10299</v>
      </c>
      <c r="B4548" s="1" t="s">
        <v>5615</v>
      </c>
      <c r="C4548" s="1" t="s">
        <v>5616</v>
      </c>
      <c r="D4548" s="1" t="s">
        <v>7026</v>
      </c>
      <c r="E4548" s="1">
        <v>0</v>
      </c>
      <c r="F4548" s="1">
        <v>0</v>
      </c>
      <c r="G4548" s="1">
        <v>0</v>
      </c>
      <c r="H4548" s="1" t="s">
        <v>8425</v>
      </c>
      <c r="I4548" s="2">
        <v>45995</v>
      </c>
      <c r="J4548" s="1">
        <v>4000</v>
      </c>
      <c r="K4548" s="1">
        <v>0</v>
      </c>
      <c r="L4548" s="1">
        <v>0</v>
      </c>
      <c r="M4548" s="1" t="s">
        <v>8416</v>
      </c>
      <c r="N4548" s="1" t="s">
        <v>6534</v>
      </c>
      <c r="O4548" s="2">
        <v>45999</v>
      </c>
      <c r="P4548" s="1">
        <v>3</v>
      </c>
      <c r="Q4548" s="1" t="s">
        <v>6430</v>
      </c>
      <c r="R4548" s="2">
        <v>45986</v>
      </c>
      <c r="S4548" s="2"/>
      <c r="T4548" s="1">
        <v>0</v>
      </c>
    </row>
    <row r="4549" spans="1:20">
      <c r="A4549" s="1" t="s">
        <v>7538</v>
      </c>
      <c r="B4549" s="1" t="s">
        <v>907</v>
      </c>
      <c r="C4549" s="1" t="s">
        <v>908</v>
      </c>
      <c r="D4549" s="1" t="s">
        <v>6902</v>
      </c>
      <c r="E4549" s="1" t="s">
        <v>6903</v>
      </c>
      <c r="F4549" s="1">
        <v>0</v>
      </c>
      <c r="G4549" s="1">
        <v>0</v>
      </c>
      <c r="H4549" s="1" t="s">
        <v>1731</v>
      </c>
      <c r="I4549" s="2">
        <v>46017</v>
      </c>
      <c r="J4549" s="1">
        <v>800000</v>
      </c>
      <c r="K4549" s="1">
        <v>0</v>
      </c>
      <c r="L4549" s="1">
        <v>0</v>
      </c>
      <c r="M4549" s="1" t="s">
        <v>6904</v>
      </c>
      <c r="N4549" s="1" t="s">
        <v>7539</v>
      </c>
      <c r="O4549" s="2">
        <v>46024</v>
      </c>
      <c r="P4549" s="1">
        <v>1</v>
      </c>
      <c r="Q4549" s="1" t="s">
        <v>6456</v>
      </c>
      <c r="R4549" s="2">
        <v>45986</v>
      </c>
      <c r="S4549" s="2"/>
      <c r="T4549" s="1">
        <v>0</v>
      </c>
    </row>
    <row r="4550" spans="1:20">
      <c r="A4550" s="1" t="s">
        <v>890</v>
      </c>
      <c r="B4550" s="1" t="s">
        <v>895</v>
      </c>
      <c r="C4550" s="1" t="s">
        <v>896</v>
      </c>
      <c r="D4550" s="1" t="s">
        <v>6531</v>
      </c>
      <c r="E4550" s="1" t="s">
        <v>6752</v>
      </c>
      <c r="F4550" s="1">
        <v>0</v>
      </c>
      <c r="G4550" s="1">
        <v>0</v>
      </c>
      <c r="H4550" s="1" t="s">
        <v>894</v>
      </c>
      <c r="I4550" s="2">
        <v>45992</v>
      </c>
      <c r="J4550" s="1">
        <v>100</v>
      </c>
      <c r="K4550" s="1">
        <v>0</v>
      </c>
      <c r="L4550" s="1">
        <v>0</v>
      </c>
      <c r="M4550" s="1" t="s">
        <v>892</v>
      </c>
      <c r="N4550" s="1" t="s">
        <v>7540</v>
      </c>
      <c r="O4550" s="2">
        <v>45994</v>
      </c>
      <c r="P4550" s="1">
        <v>2</v>
      </c>
      <c r="Q4550" s="1" t="s">
        <v>6456</v>
      </c>
      <c r="R4550" s="2">
        <v>45986</v>
      </c>
      <c r="S4550" s="2"/>
      <c r="T4550" s="1">
        <v>0</v>
      </c>
    </row>
    <row r="4551" spans="1:20">
      <c r="A4551" s="1" t="s">
        <v>7541</v>
      </c>
      <c r="B4551" s="1" t="s">
        <v>895</v>
      </c>
      <c r="C4551" s="1" t="s">
        <v>896</v>
      </c>
      <c r="D4551" s="1" t="s">
        <v>7026</v>
      </c>
      <c r="E4551" s="1" t="s">
        <v>6926</v>
      </c>
      <c r="F4551" s="1">
        <v>0</v>
      </c>
      <c r="G4551" s="1">
        <v>0</v>
      </c>
      <c r="H4551" s="1" t="s">
        <v>7542</v>
      </c>
      <c r="I4551" s="2">
        <v>45992</v>
      </c>
      <c r="J4551" s="1">
        <v>100</v>
      </c>
      <c r="K4551" s="1">
        <v>0</v>
      </c>
      <c r="L4551" s="1">
        <v>0</v>
      </c>
      <c r="M4551" s="1" t="s">
        <v>7543</v>
      </c>
      <c r="N4551" s="1" t="s">
        <v>7544</v>
      </c>
      <c r="O4551" s="2">
        <v>45994</v>
      </c>
      <c r="P4551" s="1">
        <v>2</v>
      </c>
      <c r="Q4551" s="1" t="s">
        <v>6456</v>
      </c>
      <c r="R4551" s="2">
        <v>45986</v>
      </c>
      <c r="S4551" s="2"/>
      <c r="T4551" s="1">
        <v>0</v>
      </c>
    </row>
    <row r="4552" spans="1:20">
      <c r="A4552" s="1" t="s">
        <v>6326</v>
      </c>
      <c r="B4552" s="1" t="s">
        <v>375</v>
      </c>
      <c r="C4552" s="1" t="s">
        <v>376</v>
      </c>
      <c r="D4552" s="1" t="s">
        <v>6542</v>
      </c>
      <c r="E4552" s="1">
        <v>0</v>
      </c>
      <c r="F4552" s="1">
        <v>0</v>
      </c>
      <c r="G4552" s="1">
        <v>0</v>
      </c>
      <c r="H4552" s="1">
        <v>8360184</v>
      </c>
      <c r="I4552" s="2">
        <v>45989</v>
      </c>
      <c r="J4552" s="1">
        <v>10000</v>
      </c>
      <c r="K4552" s="1">
        <v>0</v>
      </c>
      <c r="L4552" s="1">
        <v>0</v>
      </c>
      <c r="M4552" s="1" t="s">
        <v>9460</v>
      </c>
      <c r="N4552" s="1" t="s">
        <v>10300</v>
      </c>
      <c r="O4552" s="2">
        <v>45993</v>
      </c>
      <c r="P4552" s="1">
        <v>1</v>
      </c>
      <c r="Q4552" s="1" t="s">
        <v>6443</v>
      </c>
      <c r="R4552" s="2">
        <v>45986</v>
      </c>
      <c r="S4552" s="2">
        <v>45986</v>
      </c>
      <c r="T4552" s="1">
        <v>10000</v>
      </c>
    </row>
    <row r="4553" spans="1:20">
      <c r="A4553" s="1" t="s">
        <v>898</v>
      </c>
      <c r="B4553" s="1" t="s">
        <v>899</v>
      </c>
      <c r="C4553" s="1" t="s">
        <v>900</v>
      </c>
      <c r="D4553" s="1" t="s">
        <v>6531</v>
      </c>
      <c r="E4553" s="1" t="s">
        <v>6752</v>
      </c>
      <c r="F4553" s="1">
        <v>0</v>
      </c>
      <c r="G4553" s="1">
        <v>0</v>
      </c>
      <c r="H4553" s="1" t="s">
        <v>894</v>
      </c>
      <c r="I4553" s="2">
        <v>45992</v>
      </c>
      <c r="J4553" s="1">
        <v>15000</v>
      </c>
      <c r="K4553" s="1">
        <v>0</v>
      </c>
      <c r="L4553" s="1">
        <v>0</v>
      </c>
      <c r="M4553" s="1" t="s">
        <v>892</v>
      </c>
      <c r="N4553" s="1"/>
      <c r="O4553" s="2">
        <v>45994</v>
      </c>
      <c r="P4553" s="1">
        <v>2</v>
      </c>
      <c r="Q4553" s="1" t="s">
        <v>6456</v>
      </c>
      <c r="R4553" s="2">
        <v>45986</v>
      </c>
      <c r="S4553" s="2"/>
      <c r="T4553" s="1">
        <v>0</v>
      </c>
    </row>
    <row r="4554" spans="1:20">
      <c r="A4554" s="1" t="s">
        <v>7545</v>
      </c>
      <c r="B4554" s="1" t="s">
        <v>899</v>
      </c>
      <c r="C4554" s="1" t="s">
        <v>900</v>
      </c>
      <c r="D4554" s="1" t="s">
        <v>7026</v>
      </c>
      <c r="E4554" s="1" t="s">
        <v>6926</v>
      </c>
      <c r="F4554" s="1">
        <v>0</v>
      </c>
      <c r="G4554" s="1">
        <v>0</v>
      </c>
      <c r="H4554" s="1" t="s">
        <v>7542</v>
      </c>
      <c r="I4554" s="2">
        <v>45992</v>
      </c>
      <c r="J4554" s="1">
        <v>15000</v>
      </c>
      <c r="K4554" s="1">
        <v>0</v>
      </c>
      <c r="L4554" s="1">
        <v>0</v>
      </c>
      <c r="M4554" s="1" t="s">
        <v>7543</v>
      </c>
      <c r="N4554" s="1"/>
      <c r="O4554" s="2">
        <v>45994</v>
      </c>
      <c r="P4554" s="1">
        <v>2</v>
      </c>
      <c r="Q4554" s="1" t="s">
        <v>6456</v>
      </c>
      <c r="R4554" s="2">
        <v>45986</v>
      </c>
      <c r="S4554" s="2"/>
      <c r="T4554" s="1">
        <v>0</v>
      </c>
    </row>
    <row r="4555" spans="1:20">
      <c r="A4555" s="1" t="s">
        <v>902</v>
      </c>
      <c r="B4555" s="1" t="s">
        <v>907</v>
      </c>
      <c r="C4555" s="1" t="s">
        <v>908</v>
      </c>
      <c r="D4555" s="1" t="s">
        <v>6721</v>
      </c>
      <c r="E4555" s="1">
        <v>0</v>
      </c>
      <c r="F4555" s="1">
        <v>0</v>
      </c>
      <c r="G4555" s="1">
        <v>0</v>
      </c>
      <c r="H4555" s="1" t="s">
        <v>906</v>
      </c>
      <c r="I4555" s="2">
        <v>46007</v>
      </c>
      <c r="J4555" s="1">
        <v>720000</v>
      </c>
      <c r="K4555" s="1">
        <v>0</v>
      </c>
      <c r="L4555" s="1">
        <v>0</v>
      </c>
      <c r="M4555" s="1" t="s">
        <v>904</v>
      </c>
      <c r="N4555" s="1" t="s">
        <v>7547</v>
      </c>
      <c r="O4555" s="2">
        <v>46013</v>
      </c>
      <c r="P4555" s="1">
        <v>1</v>
      </c>
      <c r="Q4555" s="1" t="s">
        <v>6456</v>
      </c>
      <c r="R4555" s="2">
        <v>45986</v>
      </c>
      <c r="S4555" s="2"/>
      <c r="T4555" s="1">
        <v>0</v>
      </c>
    </row>
    <row r="4556" spans="1:20">
      <c r="A4556" s="1" t="s">
        <v>6330</v>
      </c>
      <c r="B4556" s="1" t="s">
        <v>375</v>
      </c>
      <c r="C4556" s="1" t="s">
        <v>376</v>
      </c>
      <c r="D4556" s="1" t="s">
        <v>6503</v>
      </c>
      <c r="E4556" s="1">
        <v>0</v>
      </c>
      <c r="F4556" s="1">
        <v>0</v>
      </c>
      <c r="G4556" s="1">
        <v>0</v>
      </c>
      <c r="H4556" s="1">
        <v>500058074</v>
      </c>
      <c r="I4556" s="2">
        <v>45992</v>
      </c>
      <c r="J4556" s="1">
        <v>5000</v>
      </c>
      <c r="K4556" s="1">
        <v>0</v>
      </c>
      <c r="L4556" s="1">
        <v>0</v>
      </c>
      <c r="M4556" s="1" t="s">
        <v>912</v>
      </c>
      <c r="N4556" s="1" t="s">
        <v>7548</v>
      </c>
      <c r="O4556" s="2">
        <v>45994</v>
      </c>
      <c r="P4556" s="1">
        <v>2</v>
      </c>
      <c r="Q4556" s="1" t="s">
        <v>6443</v>
      </c>
      <c r="R4556" s="2">
        <v>45986</v>
      </c>
      <c r="S4556" s="2">
        <v>45987</v>
      </c>
      <c r="T4556" s="1">
        <v>12004</v>
      </c>
    </row>
    <row r="4557" spans="1:20">
      <c r="A4557" s="1" t="s">
        <v>910</v>
      </c>
      <c r="B4557" s="1" t="s">
        <v>375</v>
      </c>
      <c r="C4557" s="1" t="s">
        <v>376</v>
      </c>
      <c r="D4557" s="1" t="s">
        <v>6503</v>
      </c>
      <c r="E4557" s="1">
        <v>0</v>
      </c>
      <c r="F4557" s="1">
        <v>0</v>
      </c>
      <c r="G4557" s="1">
        <v>0</v>
      </c>
      <c r="H4557" s="1">
        <v>500058075</v>
      </c>
      <c r="I4557" s="2">
        <v>45992</v>
      </c>
      <c r="J4557" s="1">
        <v>5000</v>
      </c>
      <c r="K4557" s="1">
        <v>0</v>
      </c>
      <c r="L4557" s="1">
        <v>0</v>
      </c>
      <c r="M4557" s="1" t="s">
        <v>912</v>
      </c>
      <c r="N4557" s="1" t="s">
        <v>7548</v>
      </c>
      <c r="O4557" s="2">
        <v>45994</v>
      </c>
      <c r="P4557" s="1">
        <v>2</v>
      </c>
      <c r="Q4557" s="1" t="s">
        <v>6443</v>
      </c>
      <c r="R4557" s="2">
        <v>45986</v>
      </c>
      <c r="S4557" s="2">
        <v>45987</v>
      </c>
      <c r="T4557" s="1">
        <v>12004</v>
      </c>
    </row>
    <row r="4558" spans="1:20">
      <c r="A4558" s="1" t="s">
        <v>6333</v>
      </c>
      <c r="B4558" s="1" t="s">
        <v>375</v>
      </c>
      <c r="C4558" s="1" t="s">
        <v>376</v>
      </c>
      <c r="D4558" s="1" t="s">
        <v>6503</v>
      </c>
      <c r="E4558" s="1">
        <v>0</v>
      </c>
      <c r="F4558" s="1">
        <v>0</v>
      </c>
      <c r="G4558" s="1">
        <v>0</v>
      </c>
      <c r="H4558" s="1">
        <v>500058076</v>
      </c>
      <c r="I4558" s="2">
        <v>45992</v>
      </c>
      <c r="J4558" s="1">
        <v>5000</v>
      </c>
      <c r="K4558" s="1">
        <v>0</v>
      </c>
      <c r="L4558" s="1">
        <v>0</v>
      </c>
      <c r="M4558" s="1" t="s">
        <v>912</v>
      </c>
      <c r="N4558" s="1" t="s">
        <v>7548</v>
      </c>
      <c r="O4558" s="2">
        <v>45994</v>
      </c>
      <c r="P4558" s="1">
        <v>2</v>
      </c>
      <c r="Q4558" s="1" t="s">
        <v>6443</v>
      </c>
      <c r="R4558" s="2">
        <v>45986</v>
      </c>
      <c r="S4558" s="2">
        <v>45987</v>
      </c>
      <c r="T4558" s="1">
        <v>12004</v>
      </c>
    </row>
    <row r="4559" spans="1:20">
      <c r="A4559" s="1" t="s">
        <v>6337</v>
      </c>
      <c r="B4559" s="1" t="s">
        <v>375</v>
      </c>
      <c r="C4559" s="1" t="s">
        <v>376</v>
      </c>
      <c r="D4559" s="1" t="s">
        <v>6503</v>
      </c>
      <c r="E4559" s="1">
        <v>0</v>
      </c>
      <c r="F4559" s="1">
        <v>0</v>
      </c>
      <c r="G4559" s="1">
        <v>0</v>
      </c>
      <c r="H4559" s="1">
        <v>500058220</v>
      </c>
      <c r="I4559" s="2">
        <v>45992</v>
      </c>
      <c r="J4559" s="1">
        <v>5000</v>
      </c>
      <c r="K4559" s="1">
        <v>0</v>
      </c>
      <c r="L4559" s="1">
        <v>0</v>
      </c>
      <c r="M4559" s="1" t="s">
        <v>912</v>
      </c>
      <c r="N4559" s="1" t="s">
        <v>7548</v>
      </c>
      <c r="O4559" s="2">
        <v>45994</v>
      </c>
      <c r="P4559" s="1">
        <v>2</v>
      </c>
      <c r="Q4559" s="1" t="s">
        <v>6443</v>
      </c>
      <c r="R4559" s="2">
        <v>45986</v>
      </c>
      <c r="S4559" s="2">
        <v>45987</v>
      </c>
      <c r="T4559" s="1">
        <v>12004</v>
      </c>
    </row>
    <row r="4560" spans="1:20">
      <c r="A4560" s="1" t="s">
        <v>6339</v>
      </c>
      <c r="B4560" s="1" t="s">
        <v>375</v>
      </c>
      <c r="C4560" s="1" t="s">
        <v>376</v>
      </c>
      <c r="D4560" s="1" t="s">
        <v>6503</v>
      </c>
      <c r="E4560" s="1">
        <v>0</v>
      </c>
      <c r="F4560" s="1">
        <v>0</v>
      </c>
      <c r="G4560" s="1">
        <v>0</v>
      </c>
      <c r="H4560" s="1">
        <v>500059616</v>
      </c>
      <c r="I4560" s="2">
        <v>45992</v>
      </c>
      <c r="J4560" s="1">
        <v>5000</v>
      </c>
      <c r="K4560" s="1">
        <v>0</v>
      </c>
      <c r="L4560" s="1">
        <v>0</v>
      </c>
      <c r="M4560" s="1" t="s">
        <v>912</v>
      </c>
      <c r="N4560" s="1" t="s">
        <v>7548</v>
      </c>
      <c r="O4560" s="2">
        <v>45994</v>
      </c>
      <c r="P4560" s="1">
        <v>2</v>
      </c>
      <c r="Q4560" s="1" t="s">
        <v>6443</v>
      </c>
      <c r="R4560" s="2">
        <v>45986</v>
      </c>
      <c r="S4560" s="2">
        <v>45987</v>
      </c>
      <c r="T4560" s="1">
        <v>12004</v>
      </c>
    </row>
    <row r="4561" spans="1:20">
      <c r="A4561" s="1" t="s">
        <v>6342</v>
      </c>
      <c r="B4561" s="1" t="s">
        <v>6347</v>
      </c>
      <c r="C4561" s="1" t="s">
        <v>6348</v>
      </c>
      <c r="D4561" s="1" t="s">
        <v>6542</v>
      </c>
      <c r="E4561" s="1">
        <v>0</v>
      </c>
      <c r="F4561" s="1">
        <v>0</v>
      </c>
      <c r="G4561" s="1">
        <v>0</v>
      </c>
      <c r="H4561" s="1" t="s">
        <v>6346</v>
      </c>
      <c r="I4561" s="2">
        <v>45994</v>
      </c>
      <c r="J4561" s="1">
        <v>10000</v>
      </c>
      <c r="K4561" s="1">
        <v>0</v>
      </c>
      <c r="L4561" s="1">
        <v>0</v>
      </c>
      <c r="M4561" s="1" t="s">
        <v>10301</v>
      </c>
      <c r="N4561" s="1"/>
      <c r="O4561" s="2">
        <v>45996</v>
      </c>
      <c r="P4561" s="1">
        <v>1</v>
      </c>
      <c r="Q4561" s="1" t="s">
        <v>6430</v>
      </c>
      <c r="R4561" s="2">
        <v>45986</v>
      </c>
      <c r="S4561" s="2">
        <v>45987</v>
      </c>
      <c r="T4561" s="1">
        <v>34008</v>
      </c>
    </row>
    <row r="4562" spans="1:20">
      <c r="A4562" s="1" t="s">
        <v>914</v>
      </c>
      <c r="B4562" s="1" t="s">
        <v>375</v>
      </c>
      <c r="C4562" s="1" t="s">
        <v>376</v>
      </c>
      <c r="D4562" s="1" t="s">
        <v>6503</v>
      </c>
      <c r="E4562" s="1">
        <v>0</v>
      </c>
      <c r="F4562" s="1">
        <v>0</v>
      </c>
      <c r="G4562" s="1">
        <v>0</v>
      </c>
      <c r="H4562" s="1">
        <v>500058411</v>
      </c>
      <c r="I4562" s="2">
        <v>45992</v>
      </c>
      <c r="J4562" s="1">
        <v>2500</v>
      </c>
      <c r="K4562" s="1">
        <v>0</v>
      </c>
      <c r="L4562" s="1">
        <v>0</v>
      </c>
      <c r="M4562" s="1" t="s">
        <v>916</v>
      </c>
      <c r="N4562" s="1" t="s">
        <v>7548</v>
      </c>
      <c r="O4562" s="2">
        <v>45994</v>
      </c>
      <c r="P4562" s="1">
        <v>2</v>
      </c>
      <c r="Q4562" s="1" t="s">
        <v>6443</v>
      </c>
      <c r="R4562" s="2">
        <v>45986</v>
      </c>
      <c r="S4562" s="2">
        <v>45987</v>
      </c>
      <c r="T4562" s="1">
        <v>9504</v>
      </c>
    </row>
    <row r="4563" spans="1:20">
      <c r="A4563" s="1" t="s">
        <v>914</v>
      </c>
      <c r="B4563" s="1" t="s">
        <v>375</v>
      </c>
      <c r="C4563" s="1" t="s">
        <v>376</v>
      </c>
      <c r="D4563" s="1" t="s">
        <v>6503</v>
      </c>
      <c r="E4563" s="1">
        <v>0</v>
      </c>
      <c r="F4563" s="1">
        <v>0</v>
      </c>
      <c r="G4563" s="1">
        <v>0</v>
      </c>
      <c r="H4563" s="1">
        <v>500058411</v>
      </c>
      <c r="I4563" s="2">
        <v>45992</v>
      </c>
      <c r="J4563" s="1">
        <v>2500</v>
      </c>
      <c r="K4563" s="1">
        <v>0</v>
      </c>
      <c r="L4563" s="1">
        <v>0</v>
      </c>
      <c r="M4563" s="1" t="s">
        <v>916</v>
      </c>
      <c r="N4563" s="1" t="s">
        <v>7548</v>
      </c>
      <c r="O4563" s="2">
        <v>45994</v>
      </c>
      <c r="P4563" s="1">
        <v>2</v>
      </c>
      <c r="Q4563" s="1" t="s">
        <v>6443</v>
      </c>
      <c r="R4563" s="2">
        <v>45986</v>
      </c>
      <c r="S4563" s="2">
        <v>45987</v>
      </c>
      <c r="T4563" s="1">
        <v>2500</v>
      </c>
    </row>
    <row r="4564" spans="1:20">
      <c r="A4564" s="1" t="s">
        <v>918</v>
      </c>
      <c r="B4564" s="1" t="s">
        <v>375</v>
      </c>
      <c r="C4564" s="1" t="s">
        <v>376</v>
      </c>
      <c r="D4564" s="1" t="s">
        <v>6503</v>
      </c>
      <c r="E4564" s="1">
        <v>0</v>
      </c>
      <c r="F4564" s="1">
        <v>0</v>
      </c>
      <c r="G4564" s="1">
        <v>0</v>
      </c>
      <c r="H4564" s="1">
        <v>500059619</v>
      </c>
      <c r="I4564" s="2">
        <v>45992</v>
      </c>
      <c r="J4564" s="1">
        <v>2500</v>
      </c>
      <c r="K4564" s="1">
        <v>0</v>
      </c>
      <c r="L4564" s="1">
        <v>0</v>
      </c>
      <c r="M4564" s="1" t="s">
        <v>916</v>
      </c>
      <c r="N4564" s="1" t="s">
        <v>7548</v>
      </c>
      <c r="O4564" s="2">
        <v>45994</v>
      </c>
      <c r="P4564" s="1">
        <v>2</v>
      </c>
      <c r="Q4564" s="1" t="s">
        <v>6443</v>
      </c>
      <c r="R4564" s="2">
        <v>45986</v>
      </c>
      <c r="S4564" s="2">
        <v>45987</v>
      </c>
      <c r="T4564" s="1">
        <v>9504</v>
      </c>
    </row>
    <row r="4565" spans="1:20">
      <c r="A4565" s="1" t="s">
        <v>918</v>
      </c>
      <c r="B4565" s="1" t="s">
        <v>375</v>
      </c>
      <c r="C4565" s="1" t="s">
        <v>376</v>
      </c>
      <c r="D4565" s="1" t="s">
        <v>6503</v>
      </c>
      <c r="E4565" s="1">
        <v>0</v>
      </c>
      <c r="F4565" s="1">
        <v>0</v>
      </c>
      <c r="G4565" s="1">
        <v>0</v>
      </c>
      <c r="H4565" s="1">
        <v>500059619</v>
      </c>
      <c r="I4565" s="2">
        <v>45992</v>
      </c>
      <c r="J4565" s="1">
        <v>2500</v>
      </c>
      <c r="K4565" s="1">
        <v>0</v>
      </c>
      <c r="L4565" s="1">
        <v>0</v>
      </c>
      <c r="M4565" s="1" t="s">
        <v>916</v>
      </c>
      <c r="N4565" s="1" t="s">
        <v>7548</v>
      </c>
      <c r="O4565" s="2">
        <v>45994</v>
      </c>
      <c r="P4565" s="1">
        <v>2</v>
      </c>
      <c r="Q4565" s="1" t="s">
        <v>6443</v>
      </c>
      <c r="R4565" s="2">
        <v>45986</v>
      </c>
      <c r="S4565" s="2">
        <v>45987</v>
      </c>
      <c r="T4565" s="1">
        <v>2500</v>
      </c>
    </row>
    <row r="4566" spans="1:20">
      <c r="A4566" s="1" t="s">
        <v>920</v>
      </c>
      <c r="B4566" s="1" t="s">
        <v>375</v>
      </c>
      <c r="C4566" s="1" t="s">
        <v>376</v>
      </c>
      <c r="D4566" s="1" t="s">
        <v>6503</v>
      </c>
      <c r="E4566" s="1">
        <v>0</v>
      </c>
      <c r="F4566" s="1">
        <v>0</v>
      </c>
      <c r="G4566" s="1">
        <v>0</v>
      </c>
      <c r="H4566" s="1">
        <v>500059621</v>
      </c>
      <c r="I4566" s="2">
        <v>45992</v>
      </c>
      <c r="J4566" s="1">
        <v>2500</v>
      </c>
      <c r="K4566" s="1">
        <v>0</v>
      </c>
      <c r="L4566" s="1">
        <v>0</v>
      </c>
      <c r="M4566" s="1" t="s">
        <v>916</v>
      </c>
      <c r="N4566" s="1" t="s">
        <v>7548</v>
      </c>
      <c r="O4566" s="2">
        <v>45994</v>
      </c>
      <c r="P4566" s="1">
        <v>2</v>
      </c>
      <c r="Q4566" s="1" t="s">
        <v>6443</v>
      </c>
      <c r="R4566" s="2">
        <v>45986</v>
      </c>
      <c r="S4566" s="2">
        <v>45987</v>
      </c>
      <c r="T4566" s="1">
        <v>9504</v>
      </c>
    </row>
    <row r="4567" spans="1:20">
      <c r="A4567" s="1" t="s">
        <v>920</v>
      </c>
      <c r="B4567" s="1" t="s">
        <v>375</v>
      </c>
      <c r="C4567" s="1" t="s">
        <v>376</v>
      </c>
      <c r="D4567" s="1" t="s">
        <v>6503</v>
      </c>
      <c r="E4567" s="1">
        <v>0</v>
      </c>
      <c r="F4567" s="1">
        <v>0</v>
      </c>
      <c r="G4567" s="1">
        <v>0</v>
      </c>
      <c r="H4567" s="1">
        <v>500059621</v>
      </c>
      <c r="I4567" s="2">
        <v>45992</v>
      </c>
      <c r="J4567" s="1">
        <v>2500</v>
      </c>
      <c r="K4567" s="1">
        <v>0</v>
      </c>
      <c r="L4567" s="1">
        <v>0</v>
      </c>
      <c r="M4567" s="1" t="s">
        <v>916</v>
      </c>
      <c r="N4567" s="1" t="s">
        <v>7548</v>
      </c>
      <c r="O4567" s="2">
        <v>45994</v>
      </c>
      <c r="P4567" s="1">
        <v>2</v>
      </c>
      <c r="Q4567" s="1" t="s">
        <v>6443</v>
      </c>
      <c r="R4567" s="2">
        <v>45986</v>
      </c>
      <c r="S4567" s="2">
        <v>45987</v>
      </c>
      <c r="T4567" s="1">
        <v>2500</v>
      </c>
    </row>
    <row r="4568" spans="1:20">
      <c r="A4568" s="1" t="s">
        <v>10302</v>
      </c>
      <c r="B4568" s="1" t="s">
        <v>4115</v>
      </c>
      <c r="C4568" s="1" t="s">
        <v>4116</v>
      </c>
      <c r="D4568" s="1" t="s">
        <v>8438</v>
      </c>
      <c r="E4568" s="1">
        <v>0</v>
      </c>
      <c r="F4568" s="1">
        <v>0</v>
      </c>
      <c r="G4568" s="1">
        <v>0</v>
      </c>
      <c r="H4568" s="1" t="s">
        <v>10303</v>
      </c>
      <c r="I4568" s="2">
        <v>45993</v>
      </c>
      <c r="J4568" s="1">
        <v>1500</v>
      </c>
      <c r="K4568" s="1">
        <v>0</v>
      </c>
      <c r="L4568" s="1">
        <v>0</v>
      </c>
      <c r="M4568" s="1" t="s">
        <v>10304</v>
      </c>
      <c r="N4568" s="1"/>
      <c r="O4568" s="2">
        <v>45995</v>
      </c>
      <c r="P4568" s="1">
        <v>1</v>
      </c>
      <c r="Q4568" s="1" t="s">
        <v>7042</v>
      </c>
      <c r="R4568" s="2">
        <v>45986</v>
      </c>
      <c r="S4568" s="2"/>
      <c r="T4568" s="1">
        <v>0</v>
      </c>
    </row>
    <row r="4569" spans="1:20">
      <c r="A4569" s="1" t="s">
        <v>7549</v>
      </c>
      <c r="B4569" s="1" t="s">
        <v>7550</v>
      </c>
      <c r="C4569" s="1" t="s">
        <v>7551</v>
      </c>
      <c r="D4569" s="1" t="s">
        <v>6531</v>
      </c>
      <c r="E4569" s="1">
        <v>0</v>
      </c>
      <c r="F4569" s="1">
        <v>0</v>
      </c>
      <c r="G4569" s="1">
        <v>0</v>
      </c>
      <c r="H4569" s="1">
        <v>163166</v>
      </c>
      <c r="I4569" s="2">
        <v>45994</v>
      </c>
      <c r="J4569" s="1">
        <v>3000</v>
      </c>
      <c r="K4569" s="1">
        <v>0</v>
      </c>
      <c r="L4569" s="1">
        <v>0</v>
      </c>
      <c r="M4569" s="1" t="s">
        <v>7552</v>
      </c>
      <c r="N4569" s="1" t="s">
        <v>6534</v>
      </c>
      <c r="O4569" s="2">
        <v>45996</v>
      </c>
      <c r="P4569" s="1">
        <v>1</v>
      </c>
      <c r="Q4569" s="1" t="s">
        <v>6430</v>
      </c>
      <c r="R4569" s="2">
        <v>45986</v>
      </c>
      <c r="S4569" s="2"/>
      <c r="T4569" s="1">
        <v>0</v>
      </c>
    </row>
    <row r="4570" spans="1:20">
      <c r="A4570" s="1" t="s">
        <v>7553</v>
      </c>
      <c r="B4570" s="1" t="s">
        <v>1032</v>
      </c>
      <c r="C4570" s="1" t="s">
        <v>1033</v>
      </c>
      <c r="D4570" s="1" t="s">
        <v>7554</v>
      </c>
      <c r="E4570" s="1">
        <v>0</v>
      </c>
      <c r="F4570" s="1">
        <v>0</v>
      </c>
      <c r="G4570" s="1">
        <v>0</v>
      </c>
      <c r="H4570" s="1" t="s">
        <v>7555</v>
      </c>
      <c r="I4570" s="2">
        <v>46002</v>
      </c>
      <c r="J4570" s="1">
        <v>10000</v>
      </c>
      <c r="K4570" s="1">
        <v>0</v>
      </c>
      <c r="L4570" s="1">
        <v>0</v>
      </c>
      <c r="M4570" s="1" t="s">
        <v>7556</v>
      </c>
      <c r="N4570" s="1" t="s">
        <v>7557</v>
      </c>
      <c r="O4570" s="2">
        <v>46006</v>
      </c>
      <c r="P4570" s="1">
        <v>3</v>
      </c>
      <c r="Q4570" s="1" t="s">
        <v>6430</v>
      </c>
      <c r="R4570" s="2">
        <v>45986</v>
      </c>
      <c r="S4570" s="2"/>
      <c r="T4570" s="1">
        <v>0</v>
      </c>
    </row>
    <row r="4571" spans="1:20">
      <c r="A4571" s="1" t="s">
        <v>7558</v>
      </c>
      <c r="B4571" s="1" t="s">
        <v>1032</v>
      </c>
      <c r="C4571" s="1" t="s">
        <v>1033</v>
      </c>
      <c r="D4571" s="1" t="s">
        <v>7554</v>
      </c>
      <c r="E4571" s="1">
        <v>0</v>
      </c>
      <c r="F4571" s="1">
        <v>0</v>
      </c>
      <c r="G4571" s="1">
        <v>0</v>
      </c>
      <c r="H4571" s="1" t="s">
        <v>7559</v>
      </c>
      <c r="I4571" s="2">
        <v>46002</v>
      </c>
      <c r="J4571" s="1">
        <v>20000</v>
      </c>
      <c r="K4571" s="1">
        <v>0</v>
      </c>
      <c r="L4571" s="1">
        <v>0</v>
      </c>
      <c r="M4571" s="1" t="s">
        <v>7560</v>
      </c>
      <c r="N4571" s="1" t="s">
        <v>7557</v>
      </c>
      <c r="O4571" s="2">
        <v>46006</v>
      </c>
      <c r="P4571" s="1">
        <v>3</v>
      </c>
      <c r="Q4571" s="1" t="s">
        <v>6430</v>
      </c>
      <c r="R4571" s="2">
        <v>45986</v>
      </c>
      <c r="S4571" s="2"/>
      <c r="T4571" s="1">
        <v>0</v>
      </c>
    </row>
    <row r="4572" spans="1:20">
      <c r="A4572" s="1" t="s">
        <v>922</v>
      </c>
      <c r="B4572" s="1" t="s">
        <v>924</v>
      </c>
      <c r="C4572" s="1" t="s">
        <v>925</v>
      </c>
      <c r="D4572" s="1" t="s">
        <v>6721</v>
      </c>
      <c r="E4572" s="1">
        <v>0</v>
      </c>
      <c r="F4572" s="1">
        <v>0</v>
      </c>
      <c r="G4572" s="1">
        <v>0</v>
      </c>
      <c r="H4572" s="1" t="s">
        <v>906</v>
      </c>
      <c r="I4572" s="2">
        <v>46013</v>
      </c>
      <c r="J4572" s="1">
        <v>720000</v>
      </c>
      <c r="K4572" s="1">
        <v>0</v>
      </c>
      <c r="L4572" s="1">
        <v>0</v>
      </c>
      <c r="M4572" s="1" t="s">
        <v>904</v>
      </c>
      <c r="N4572" s="1" t="s">
        <v>7561</v>
      </c>
      <c r="O4572" s="2">
        <v>46020</v>
      </c>
      <c r="P4572" s="1">
        <v>1</v>
      </c>
      <c r="Q4572" s="1" t="s">
        <v>6456</v>
      </c>
      <c r="R4572" s="2">
        <v>45986</v>
      </c>
      <c r="S4572" s="2"/>
      <c r="T4572" s="1">
        <v>0</v>
      </c>
    </row>
    <row r="4573" spans="1:20">
      <c r="A4573" s="1" t="s">
        <v>6351</v>
      </c>
      <c r="B4573" s="1" t="s">
        <v>1898</v>
      </c>
      <c r="C4573" s="1" t="s">
        <v>1899</v>
      </c>
      <c r="D4573" s="1" t="s">
        <v>6939</v>
      </c>
      <c r="E4573" s="1">
        <v>0</v>
      </c>
      <c r="F4573" s="1">
        <v>0</v>
      </c>
      <c r="G4573" s="1">
        <v>0</v>
      </c>
      <c r="H4573" s="1" t="s">
        <v>6355</v>
      </c>
      <c r="I4573" s="2">
        <v>45987</v>
      </c>
      <c r="J4573" s="1">
        <v>60000</v>
      </c>
      <c r="K4573" s="1">
        <v>60000</v>
      </c>
      <c r="L4573" s="1">
        <v>0</v>
      </c>
      <c r="M4573" s="1" t="s">
        <v>6940</v>
      </c>
      <c r="N4573" s="1" t="s">
        <v>9412</v>
      </c>
      <c r="O4573" s="2">
        <v>45988</v>
      </c>
      <c r="P4573" s="1">
        <v>1</v>
      </c>
      <c r="Q4573" s="1" t="s">
        <v>6468</v>
      </c>
      <c r="R4573" s="2">
        <v>45986</v>
      </c>
      <c r="S4573" s="2">
        <v>45987</v>
      </c>
      <c r="T4573" s="1">
        <v>60030</v>
      </c>
    </row>
    <row r="4574" spans="1:20">
      <c r="A4574" s="1" t="s">
        <v>10305</v>
      </c>
      <c r="B4574" s="1" t="s">
        <v>2883</v>
      </c>
      <c r="C4574" s="1" t="s">
        <v>2884</v>
      </c>
      <c r="D4574" s="1" t="s">
        <v>6426</v>
      </c>
      <c r="E4574" s="1" t="s">
        <v>6426</v>
      </c>
      <c r="F4574" s="1">
        <v>0</v>
      </c>
      <c r="G4574" s="1">
        <v>0</v>
      </c>
      <c r="H4574" s="1" t="s">
        <v>9363</v>
      </c>
      <c r="I4574" s="2">
        <v>45992</v>
      </c>
      <c r="J4574" s="1">
        <v>500</v>
      </c>
      <c r="K4574" s="1">
        <v>0</v>
      </c>
      <c r="L4574" s="1">
        <v>0</v>
      </c>
      <c r="M4574" s="1" t="s">
        <v>8793</v>
      </c>
      <c r="N4574" s="1" t="s">
        <v>8546</v>
      </c>
      <c r="O4574" s="2">
        <v>45993</v>
      </c>
      <c r="P4574" s="1">
        <v>2</v>
      </c>
      <c r="Q4574" s="1" t="s">
        <v>6430</v>
      </c>
      <c r="R4574" s="2">
        <v>45986</v>
      </c>
      <c r="S4574" s="2"/>
      <c r="T4574" s="1">
        <v>0</v>
      </c>
    </row>
    <row r="4575" spans="1:20">
      <c r="A4575" s="1" t="s">
        <v>10306</v>
      </c>
      <c r="B4575" s="1" t="s">
        <v>2883</v>
      </c>
      <c r="C4575" s="1" t="s">
        <v>2884</v>
      </c>
      <c r="D4575" s="1" t="s">
        <v>8589</v>
      </c>
      <c r="E4575" s="1" t="s">
        <v>6426</v>
      </c>
      <c r="F4575" s="1">
        <v>0</v>
      </c>
      <c r="G4575" s="1">
        <v>0</v>
      </c>
      <c r="H4575" s="1" t="s">
        <v>9365</v>
      </c>
      <c r="I4575" s="2">
        <v>45992</v>
      </c>
      <c r="J4575" s="1">
        <v>500</v>
      </c>
      <c r="K4575" s="1">
        <v>0</v>
      </c>
      <c r="L4575" s="1">
        <v>0</v>
      </c>
      <c r="M4575" s="1" t="s">
        <v>9366</v>
      </c>
      <c r="N4575" s="1" t="s">
        <v>8559</v>
      </c>
      <c r="O4575" s="2">
        <v>45993</v>
      </c>
      <c r="P4575" s="1">
        <v>1</v>
      </c>
      <c r="Q4575" s="1" t="s">
        <v>6430</v>
      </c>
      <c r="R4575" s="2">
        <v>45986</v>
      </c>
      <c r="S4575" s="2"/>
      <c r="T4575" s="1">
        <v>0</v>
      </c>
    </row>
    <row r="4576" spans="1:20">
      <c r="A4576" s="1" t="s">
        <v>7562</v>
      </c>
      <c r="B4576" s="1" t="s">
        <v>5314</v>
      </c>
      <c r="C4576" s="1" t="s">
        <v>5315</v>
      </c>
      <c r="D4576" s="1" t="s">
        <v>6696</v>
      </c>
      <c r="E4576" s="1">
        <v>0</v>
      </c>
      <c r="F4576" s="1">
        <v>0</v>
      </c>
      <c r="G4576" s="1">
        <v>0</v>
      </c>
      <c r="H4576" s="1" t="s">
        <v>7563</v>
      </c>
      <c r="I4576" s="2">
        <v>45996</v>
      </c>
      <c r="J4576" s="1">
        <v>10000</v>
      </c>
      <c r="K4576" s="1">
        <v>0</v>
      </c>
      <c r="L4576" s="1">
        <v>0</v>
      </c>
      <c r="M4576" s="1" t="s">
        <v>7564</v>
      </c>
      <c r="N4576" s="1"/>
      <c r="O4576" s="2">
        <v>46000</v>
      </c>
      <c r="P4576" s="1">
        <v>1</v>
      </c>
      <c r="Q4576" s="1" t="s">
        <v>6443</v>
      </c>
      <c r="R4576" s="2">
        <v>45986</v>
      </c>
      <c r="S4576" s="2"/>
      <c r="T4576" s="1">
        <v>0</v>
      </c>
    </row>
    <row r="4577" spans="1:20">
      <c r="A4577" s="1" t="s">
        <v>6358</v>
      </c>
      <c r="B4577" s="1" t="s">
        <v>401</v>
      </c>
      <c r="C4577" s="1" t="s">
        <v>402</v>
      </c>
      <c r="D4577" s="1" t="s">
        <v>7565</v>
      </c>
      <c r="E4577" s="1">
        <v>0</v>
      </c>
      <c r="F4577" s="1">
        <v>0</v>
      </c>
      <c r="G4577" s="1">
        <v>0</v>
      </c>
      <c r="H4577" s="1" t="s">
        <v>3546</v>
      </c>
      <c r="I4577" s="2">
        <v>45994</v>
      </c>
      <c r="J4577" s="1">
        <v>30000</v>
      </c>
      <c r="K4577" s="1">
        <v>0</v>
      </c>
      <c r="L4577" s="1">
        <v>0</v>
      </c>
      <c r="M4577" s="1" t="s">
        <v>9609</v>
      </c>
      <c r="N4577" s="1" t="s">
        <v>9839</v>
      </c>
      <c r="O4577" s="2">
        <v>45999</v>
      </c>
      <c r="P4577" s="1">
        <v>4</v>
      </c>
      <c r="Q4577" s="1" t="s">
        <v>6443</v>
      </c>
      <c r="R4577" s="2">
        <v>45987</v>
      </c>
      <c r="S4577" s="2">
        <v>45987</v>
      </c>
      <c r="T4577" s="1">
        <v>76080</v>
      </c>
    </row>
    <row r="4578" spans="1:20">
      <c r="A4578" s="1" t="s">
        <v>927</v>
      </c>
      <c r="B4578" s="1" t="s">
        <v>401</v>
      </c>
      <c r="C4578" s="1" t="s">
        <v>402</v>
      </c>
      <c r="D4578" s="1" t="s">
        <v>7565</v>
      </c>
      <c r="E4578" s="1">
        <v>0</v>
      </c>
      <c r="F4578" s="1">
        <v>0</v>
      </c>
      <c r="G4578" s="1">
        <v>0</v>
      </c>
      <c r="H4578" s="1" t="s">
        <v>931</v>
      </c>
      <c r="I4578" s="2">
        <v>45994</v>
      </c>
      <c r="J4578" s="1">
        <v>59900</v>
      </c>
      <c r="K4578" s="1">
        <v>0</v>
      </c>
      <c r="L4578" s="1">
        <v>0</v>
      </c>
      <c r="M4578" s="1" t="s">
        <v>929</v>
      </c>
      <c r="N4578" s="1" t="s">
        <v>7566</v>
      </c>
      <c r="O4578" s="2">
        <v>45999</v>
      </c>
      <c r="P4578" s="1">
        <v>4</v>
      </c>
      <c r="Q4578" s="1" t="s">
        <v>6443</v>
      </c>
      <c r="R4578" s="2">
        <v>45987</v>
      </c>
      <c r="S4578" s="2"/>
      <c r="T4578" s="1">
        <v>0</v>
      </c>
    </row>
    <row r="4579" spans="1:20">
      <c r="A4579" s="1" t="s">
        <v>10307</v>
      </c>
      <c r="B4579" s="1" t="s">
        <v>2883</v>
      </c>
      <c r="C4579" s="1" t="s">
        <v>2884</v>
      </c>
      <c r="D4579" s="1" t="s">
        <v>6426</v>
      </c>
      <c r="E4579" s="1" t="s">
        <v>6426</v>
      </c>
      <c r="F4579" s="1">
        <v>0</v>
      </c>
      <c r="G4579" s="1">
        <v>0</v>
      </c>
      <c r="H4579" s="1" t="s">
        <v>10308</v>
      </c>
      <c r="I4579" s="2">
        <v>45993</v>
      </c>
      <c r="J4579" s="1">
        <v>500</v>
      </c>
      <c r="K4579" s="1">
        <v>0</v>
      </c>
      <c r="L4579" s="1">
        <v>0</v>
      </c>
      <c r="M4579" s="1" t="s">
        <v>8793</v>
      </c>
      <c r="N4579" s="1" t="s">
        <v>9713</v>
      </c>
      <c r="O4579" s="2">
        <v>45994</v>
      </c>
      <c r="P4579" s="1">
        <v>2</v>
      </c>
      <c r="Q4579" s="1" t="s">
        <v>6430</v>
      </c>
      <c r="R4579" s="2">
        <v>45987</v>
      </c>
      <c r="S4579" s="2"/>
      <c r="T4579" s="1">
        <v>0</v>
      </c>
    </row>
    <row r="4580" spans="1:20">
      <c r="A4580" s="1" t="s">
        <v>10309</v>
      </c>
      <c r="B4580" s="1" t="s">
        <v>2883</v>
      </c>
      <c r="C4580" s="1" t="s">
        <v>2884</v>
      </c>
      <c r="D4580" s="1" t="s">
        <v>6426</v>
      </c>
      <c r="E4580" s="1" t="s">
        <v>6426</v>
      </c>
      <c r="F4580" s="1">
        <v>0</v>
      </c>
      <c r="G4580" s="1">
        <v>0</v>
      </c>
      <c r="H4580" s="1" t="s">
        <v>10310</v>
      </c>
      <c r="I4580" s="2">
        <v>45993</v>
      </c>
      <c r="J4580" s="1">
        <v>500</v>
      </c>
      <c r="K4580" s="1">
        <v>0</v>
      </c>
      <c r="L4580" s="1">
        <v>0</v>
      </c>
      <c r="M4580" s="1" t="s">
        <v>8774</v>
      </c>
      <c r="N4580" s="1" t="s">
        <v>10113</v>
      </c>
      <c r="O4580" s="2">
        <v>45994</v>
      </c>
      <c r="P4580" s="1">
        <v>2</v>
      </c>
      <c r="Q4580" s="1" t="s">
        <v>6430</v>
      </c>
      <c r="R4580" s="2">
        <v>45987</v>
      </c>
      <c r="S4580" s="2"/>
      <c r="T4580" s="1">
        <v>0</v>
      </c>
    </row>
    <row r="4581" spans="1:20">
      <c r="A4581" s="1" t="s">
        <v>10311</v>
      </c>
      <c r="B4581" s="1" t="s">
        <v>2883</v>
      </c>
      <c r="C4581" s="1" t="s">
        <v>2884</v>
      </c>
      <c r="D4581" s="1" t="s">
        <v>6426</v>
      </c>
      <c r="E4581" s="1" t="s">
        <v>6426</v>
      </c>
      <c r="F4581" s="1">
        <v>0</v>
      </c>
      <c r="G4581" s="1">
        <v>0</v>
      </c>
      <c r="H4581" s="1" t="s">
        <v>10312</v>
      </c>
      <c r="I4581" s="2">
        <v>45993</v>
      </c>
      <c r="J4581" s="1">
        <v>500</v>
      </c>
      <c r="K4581" s="1">
        <v>0</v>
      </c>
      <c r="L4581" s="1">
        <v>0</v>
      </c>
      <c r="M4581" s="1" t="s">
        <v>8563</v>
      </c>
      <c r="N4581" s="1" t="s">
        <v>10107</v>
      </c>
      <c r="O4581" s="2">
        <v>45994</v>
      </c>
      <c r="P4581" s="1">
        <v>2</v>
      </c>
      <c r="Q4581" s="1" t="s">
        <v>6430</v>
      </c>
      <c r="R4581" s="2">
        <v>45987</v>
      </c>
      <c r="S4581" s="2"/>
      <c r="T4581" s="1">
        <v>0</v>
      </c>
    </row>
    <row r="4582" spans="1:20">
      <c r="A4582" s="1" t="s">
        <v>10313</v>
      </c>
      <c r="B4582" s="1" t="s">
        <v>2883</v>
      </c>
      <c r="C4582" s="1" t="s">
        <v>2884</v>
      </c>
      <c r="D4582" s="1" t="s">
        <v>6426</v>
      </c>
      <c r="E4582" s="1" t="s">
        <v>6426</v>
      </c>
      <c r="F4582" s="1">
        <v>0</v>
      </c>
      <c r="G4582" s="1">
        <v>0</v>
      </c>
      <c r="H4582" s="1" t="s">
        <v>10314</v>
      </c>
      <c r="I4582" s="2">
        <v>45993</v>
      </c>
      <c r="J4582" s="1">
        <v>500</v>
      </c>
      <c r="K4582" s="1">
        <v>0</v>
      </c>
      <c r="L4582" s="1">
        <v>0</v>
      </c>
      <c r="M4582" s="1" t="s">
        <v>8774</v>
      </c>
      <c r="N4582" s="1" t="s">
        <v>10110</v>
      </c>
      <c r="O4582" s="2">
        <v>45994</v>
      </c>
      <c r="P4582" s="1">
        <v>2</v>
      </c>
      <c r="Q4582" s="1" t="s">
        <v>6430</v>
      </c>
      <c r="R4582" s="2">
        <v>45987</v>
      </c>
      <c r="S4582" s="2"/>
      <c r="T4582" s="1">
        <v>0</v>
      </c>
    </row>
    <row r="4583" spans="1:20">
      <c r="A4583" s="1" t="s">
        <v>10315</v>
      </c>
      <c r="B4583" s="1" t="s">
        <v>2883</v>
      </c>
      <c r="C4583" s="1" t="s">
        <v>2884</v>
      </c>
      <c r="D4583" s="1" t="s">
        <v>6426</v>
      </c>
      <c r="E4583" s="1" t="s">
        <v>6426</v>
      </c>
      <c r="F4583" s="1">
        <v>0</v>
      </c>
      <c r="G4583" s="1">
        <v>0</v>
      </c>
      <c r="H4583" s="1" t="s">
        <v>10316</v>
      </c>
      <c r="I4583" s="2">
        <v>45993</v>
      </c>
      <c r="J4583" s="1">
        <v>500</v>
      </c>
      <c r="K4583" s="1">
        <v>0</v>
      </c>
      <c r="L4583" s="1">
        <v>0</v>
      </c>
      <c r="M4583" s="1" t="s">
        <v>8774</v>
      </c>
      <c r="N4583" s="1" t="s">
        <v>10119</v>
      </c>
      <c r="O4583" s="2">
        <v>45994</v>
      </c>
      <c r="P4583" s="1">
        <v>2</v>
      </c>
      <c r="Q4583" s="1" t="s">
        <v>6430</v>
      </c>
      <c r="R4583" s="2">
        <v>45987</v>
      </c>
      <c r="S4583" s="2"/>
      <c r="T4583" s="1">
        <v>0</v>
      </c>
    </row>
    <row r="4584" spans="1:20">
      <c r="A4584" s="1" t="s">
        <v>10317</v>
      </c>
      <c r="B4584" s="1" t="s">
        <v>2883</v>
      </c>
      <c r="C4584" s="1" t="s">
        <v>2884</v>
      </c>
      <c r="D4584" s="1" t="s">
        <v>6426</v>
      </c>
      <c r="E4584" s="1" t="s">
        <v>6426</v>
      </c>
      <c r="F4584" s="1">
        <v>0</v>
      </c>
      <c r="G4584" s="1">
        <v>0</v>
      </c>
      <c r="H4584" s="1" t="s">
        <v>10318</v>
      </c>
      <c r="I4584" s="2">
        <v>45993</v>
      </c>
      <c r="J4584" s="1">
        <v>500</v>
      </c>
      <c r="K4584" s="1">
        <v>0</v>
      </c>
      <c r="L4584" s="1">
        <v>0</v>
      </c>
      <c r="M4584" s="1" t="s">
        <v>8793</v>
      </c>
      <c r="N4584" s="1" t="s">
        <v>10128</v>
      </c>
      <c r="O4584" s="2">
        <v>45994</v>
      </c>
      <c r="P4584" s="1">
        <v>2</v>
      </c>
      <c r="Q4584" s="1" t="s">
        <v>6430</v>
      </c>
      <c r="R4584" s="2">
        <v>45987</v>
      </c>
      <c r="S4584" s="2"/>
      <c r="T4584" s="1">
        <v>0</v>
      </c>
    </row>
    <row r="4585" spans="1:20">
      <c r="A4585" s="1" t="s">
        <v>10319</v>
      </c>
      <c r="B4585" s="1" t="s">
        <v>2883</v>
      </c>
      <c r="C4585" s="1" t="s">
        <v>2884</v>
      </c>
      <c r="D4585" s="1" t="s">
        <v>6426</v>
      </c>
      <c r="E4585" s="1" t="s">
        <v>6426</v>
      </c>
      <c r="F4585" s="1">
        <v>0</v>
      </c>
      <c r="G4585" s="1">
        <v>0</v>
      </c>
      <c r="H4585" s="1" t="s">
        <v>10320</v>
      </c>
      <c r="I4585" s="2">
        <v>45993</v>
      </c>
      <c r="J4585" s="1">
        <v>500</v>
      </c>
      <c r="K4585" s="1">
        <v>0</v>
      </c>
      <c r="L4585" s="1">
        <v>0</v>
      </c>
      <c r="M4585" s="1" t="s">
        <v>8793</v>
      </c>
      <c r="N4585" s="1" t="s">
        <v>10135</v>
      </c>
      <c r="O4585" s="2">
        <v>45994</v>
      </c>
      <c r="P4585" s="1">
        <v>2</v>
      </c>
      <c r="Q4585" s="1" t="s">
        <v>6430</v>
      </c>
      <c r="R4585" s="2">
        <v>45987</v>
      </c>
      <c r="S4585" s="2"/>
      <c r="T4585" s="1">
        <v>0</v>
      </c>
    </row>
    <row r="4586" spans="1:20">
      <c r="A4586" s="1" t="s">
        <v>10321</v>
      </c>
      <c r="B4586" s="1" t="s">
        <v>2883</v>
      </c>
      <c r="C4586" s="1" t="s">
        <v>2884</v>
      </c>
      <c r="D4586" s="1" t="s">
        <v>8589</v>
      </c>
      <c r="E4586" s="1" t="s">
        <v>6426</v>
      </c>
      <c r="F4586" s="1">
        <v>0</v>
      </c>
      <c r="G4586" s="1">
        <v>0</v>
      </c>
      <c r="H4586" s="1" t="s">
        <v>10322</v>
      </c>
      <c r="I4586" s="2">
        <v>45993</v>
      </c>
      <c r="J4586" s="1">
        <v>500</v>
      </c>
      <c r="K4586" s="1">
        <v>0</v>
      </c>
      <c r="L4586" s="1">
        <v>0</v>
      </c>
      <c r="M4586" s="1" t="s">
        <v>10323</v>
      </c>
      <c r="N4586" s="1" t="s">
        <v>10125</v>
      </c>
      <c r="O4586" s="2">
        <v>45994</v>
      </c>
      <c r="P4586" s="1">
        <v>1</v>
      </c>
      <c r="Q4586" s="1" t="s">
        <v>6430</v>
      </c>
      <c r="R4586" s="2">
        <v>45987</v>
      </c>
      <c r="S4586" s="2"/>
      <c r="T4586" s="1">
        <v>0</v>
      </c>
    </row>
    <row r="4587" spans="1:20">
      <c r="A4587" s="1" t="s">
        <v>10324</v>
      </c>
      <c r="B4587" s="1" t="s">
        <v>2883</v>
      </c>
      <c r="C4587" s="1" t="s">
        <v>2884</v>
      </c>
      <c r="D4587" s="1" t="s">
        <v>8589</v>
      </c>
      <c r="E4587" s="1" t="s">
        <v>6426</v>
      </c>
      <c r="F4587" s="1">
        <v>0</v>
      </c>
      <c r="G4587" s="1">
        <v>0</v>
      </c>
      <c r="H4587" s="1" t="s">
        <v>10325</v>
      </c>
      <c r="I4587" s="2">
        <v>45993</v>
      </c>
      <c r="J4587" s="1">
        <v>500</v>
      </c>
      <c r="K4587" s="1">
        <v>0</v>
      </c>
      <c r="L4587" s="1">
        <v>0</v>
      </c>
      <c r="M4587" s="1" t="s">
        <v>10326</v>
      </c>
      <c r="N4587" s="1" t="s">
        <v>10132</v>
      </c>
      <c r="O4587" s="2">
        <v>45994</v>
      </c>
      <c r="P4587" s="1">
        <v>2</v>
      </c>
      <c r="Q4587" s="1" t="s">
        <v>6430</v>
      </c>
      <c r="R4587" s="2">
        <v>45987</v>
      </c>
      <c r="S4587" s="2"/>
      <c r="T4587" s="1">
        <v>0</v>
      </c>
    </row>
    <row r="4588" spans="1:20">
      <c r="A4588" s="1" t="s">
        <v>10327</v>
      </c>
      <c r="B4588" s="1" t="s">
        <v>2883</v>
      </c>
      <c r="C4588" s="1" t="s">
        <v>2884</v>
      </c>
      <c r="D4588" s="1" t="s">
        <v>7529</v>
      </c>
      <c r="E4588" s="1" t="s">
        <v>6426</v>
      </c>
      <c r="F4588" s="1">
        <v>0</v>
      </c>
      <c r="G4588" s="1">
        <v>0</v>
      </c>
      <c r="H4588" s="1" t="s">
        <v>10328</v>
      </c>
      <c r="I4588" s="2">
        <v>45993</v>
      </c>
      <c r="J4588" s="1">
        <v>500</v>
      </c>
      <c r="K4588" s="1">
        <v>0</v>
      </c>
      <c r="L4588" s="1">
        <v>0</v>
      </c>
      <c r="M4588" s="1" t="s">
        <v>9729</v>
      </c>
      <c r="N4588" s="1" t="s">
        <v>10122</v>
      </c>
      <c r="O4588" s="2">
        <v>45994</v>
      </c>
      <c r="P4588" s="1">
        <v>1</v>
      </c>
      <c r="Q4588" s="1" t="s">
        <v>6430</v>
      </c>
      <c r="R4588" s="2">
        <v>45987</v>
      </c>
      <c r="S4588" s="2"/>
      <c r="T4588" s="1">
        <v>0</v>
      </c>
    </row>
    <row r="4589" spans="1:20">
      <c r="A4589" s="1" t="s">
        <v>10329</v>
      </c>
      <c r="B4589" s="1" t="s">
        <v>2883</v>
      </c>
      <c r="C4589" s="1" t="s">
        <v>2884</v>
      </c>
      <c r="D4589" s="1" t="s">
        <v>6426</v>
      </c>
      <c r="E4589" s="1" t="s">
        <v>6426</v>
      </c>
      <c r="F4589" s="1">
        <v>0</v>
      </c>
      <c r="G4589" s="1">
        <v>0</v>
      </c>
      <c r="H4589" s="1" t="s">
        <v>10330</v>
      </c>
      <c r="I4589" s="2">
        <v>45993</v>
      </c>
      <c r="J4589" s="1">
        <v>500</v>
      </c>
      <c r="K4589" s="1">
        <v>0</v>
      </c>
      <c r="L4589" s="1">
        <v>0</v>
      </c>
      <c r="M4589" s="1" t="s">
        <v>8793</v>
      </c>
      <c r="N4589" s="1" t="s">
        <v>10138</v>
      </c>
      <c r="O4589" s="2">
        <v>45994</v>
      </c>
      <c r="P4589" s="1">
        <v>2</v>
      </c>
      <c r="Q4589" s="1" t="s">
        <v>6430</v>
      </c>
      <c r="R4589" s="2">
        <v>45987</v>
      </c>
      <c r="S4589" s="2"/>
      <c r="T4589" s="1">
        <v>0</v>
      </c>
    </row>
    <row r="4590" spans="1:20">
      <c r="A4590" s="1" t="s">
        <v>10331</v>
      </c>
      <c r="B4590" s="1" t="s">
        <v>2883</v>
      </c>
      <c r="C4590" s="1" t="s">
        <v>2884</v>
      </c>
      <c r="D4590" s="1" t="s">
        <v>8589</v>
      </c>
      <c r="E4590" s="1" t="s">
        <v>6426</v>
      </c>
      <c r="F4590" s="1">
        <v>0</v>
      </c>
      <c r="G4590" s="1">
        <v>0</v>
      </c>
      <c r="H4590" s="1" t="s">
        <v>10332</v>
      </c>
      <c r="I4590" s="2">
        <v>45993</v>
      </c>
      <c r="J4590" s="1">
        <v>500</v>
      </c>
      <c r="K4590" s="1">
        <v>0</v>
      </c>
      <c r="L4590" s="1">
        <v>0</v>
      </c>
      <c r="M4590" s="1" t="s">
        <v>10333</v>
      </c>
      <c r="N4590" s="1" t="s">
        <v>10141</v>
      </c>
      <c r="O4590" s="2">
        <v>45994</v>
      </c>
      <c r="P4590" s="1">
        <v>1</v>
      </c>
      <c r="Q4590" s="1" t="s">
        <v>6430</v>
      </c>
      <c r="R4590" s="2">
        <v>45987</v>
      </c>
      <c r="S4590" s="2"/>
      <c r="T4590" s="1">
        <v>0</v>
      </c>
    </row>
    <row r="4591" spans="1:20">
      <c r="A4591" s="1" t="s">
        <v>10334</v>
      </c>
      <c r="B4591" s="1" t="s">
        <v>2883</v>
      </c>
      <c r="C4591" s="1" t="s">
        <v>2884</v>
      </c>
      <c r="D4591" s="1">
        <v>0</v>
      </c>
      <c r="E4591" s="1">
        <v>0</v>
      </c>
      <c r="F4591" s="1">
        <v>0</v>
      </c>
      <c r="G4591" s="1">
        <v>0</v>
      </c>
      <c r="H4591" s="1" t="s">
        <v>10335</v>
      </c>
      <c r="I4591" s="2">
        <v>45993</v>
      </c>
      <c r="J4591" s="1">
        <v>500</v>
      </c>
      <c r="K4591" s="1">
        <v>0</v>
      </c>
      <c r="L4591" s="1">
        <v>0</v>
      </c>
      <c r="M4591" s="1" t="s">
        <v>10336</v>
      </c>
      <c r="N4591" s="1" t="s">
        <v>10146</v>
      </c>
      <c r="O4591" s="2">
        <v>45994</v>
      </c>
      <c r="P4591" s="1">
        <v>3</v>
      </c>
      <c r="Q4591" s="1" t="s">
        <v>6430</v>
      </c>
      <c r="R4591" s="2">
        <v>45987</v>
      </c>
      <c r="S4591" s="2"/>
      <c r="T4591" s="1">
        <v>0</v>
      </c>
    </row>
    <row r="4592" spans="1:20">
      <c r="A4592" s="1" t="s">
        <v>10337</v>
      </c>
      <c r="B4592" s="1" t="s">
        <v>2883</v>
      </c>
      <c r="C4592" s="1" t="s">
        <v>2884</v>
      </c>
      <c r="D4592" s="1" t="s">
        <v>7529</v>
      </c>
      <c r="E4592" s="1" t="s">
        <v>6426</v>
      </c>
      <c r="F4592" s="1">
        <v>0</v>
      </c>
      <c r="G4592" s="1">
        <v>0</v>
      </c>
      <c r="H4592" s="1" t="s">
        <v>10338</v>
      </c>
      <c r="I4592" s="2">
        <v>45993</v>
      </c>
      <c r="J4592" s="1">
        <v>500</v>
      </c>
      <c r="K4592" s="1">
        <v>0</v>
      </c>
      <c r="L4592" s="1">
        <v>0</v>
      </c>
      <c r="M4592" s="1" t="s">
        <v>10339</v>
      </c>
      <c r="N4592" s="1" t="s">
        <v>9720</v>
      </c>
      <c r="O4592" s="2">
        <v>45994</v>
      </c>
      <c r="P4592" s="1">
        <v>1</v>
      </c>
      <c r="Q4592" s="1" t="s">
        <v>6430</v>
      </c>
      <c r="R4592" s="2">
        <v>45987</v>
      </c>
      <c r="S4592" s="2"/>
      <c r="T4592" s="1">
        <v>0</v>
      </c>
    </row>
    <row r="4593" spans="1:20">
      <c r="A4593" s="1" t="s">
        <v>10340</v>
      </c>
      <c r="B4593" s="1" t="s">
        <v>2883</v>
      </c>
      <c r="C4593" s="1" t="s">
        <v>2884</v>
      </c>
      <c r="D4593" s="1">
        <v>0</v>
      </c>
      <c r="E4593" s="1">
        <v>0</v>
      </c>
      <c r="F4593" s="1">
        <v>0</v>
      </c>
      <c r="G4593" s="1">
        <v>0</v>
      </c>
      <c r="H4593" s="1" t="s">
        <v>10341</v>
      </c>
      <c r="I4593" s="2">
        <v>45993</v>
      </c>
      <c r="J4593" s="1">
        <v>500</v>
      </c>
      <c r="K4593" s="1">
        <v>0</v>
      </c>
      <c r="L4593" s="1">
        <v>0</v>
      </c>
      <c r="M4593" s="1" t="s">
        <v>8545</v>
      </c>
      <c r="N4593" s="1" t="s">
        <v>10150</v>
      </c>
      <c r="O4593" s="2">
        <v>45994</v>
      </c>
      <c r="P4593" s="1">
        <v>1</v>
      </c>
      <c r="Q4593" s="1" t="s">
        <v>6430</v>
      </c>
      <c r="R4593" s="2">
        <v>45987</v>
      </c>
      <c r="S4593" s="2"/>
      <c r="T4593" s="1">
        <v>0</v>
      </c>
    </row>
    <row r="4594" spans="1:20">
      <c r="A4594" s="1" t="s">
        <v>10342</v>
      </c>
      <c r="B4594" s="1" t="s">
        <v>2883</v>
      </c>
      <c r="C4594" s="1" t="s">
        <v>2884</v>
      </c>
      <c r="D4594" s="1" t="s">
        <v>6426</v>
      </c>
      <c r="E4594" s="1" t="s">
        <v>6426</v>
      </c>
      <c r="F4594" s="1">
        <v>0</v>
      </c>
      <c r="G4594" s="1">
        <v>0</v>
      </c>
      <c r="H4594" s="1" t="s">
        <v>10343</v>
      </c>
      <c r="I4594" s="2">
        <v>45993</v>
      </c>
      <c r="J4594" s="1">
        <v>500</v>
      </c>
      <c r="K4594" s="1">
        <v>0</v>
      </c>
      <c r="L4594" s="1">
        <v>0</v>
      </c>
      <c r="M4594" s="1" t="s">
        <v>8793</v>
      </c>
      <c r="N4594" s="1" t="s">
        <v>10166</v>
      </c>
      <c r="O4594" s="2">
        <v>45994</v>
      </c>
      <c r="P4594" s="1">
        <v>2</v>
      </c>
      <c r="Q4594" s="1" t="s">
        <v>6430</v>
      </c>
      <c r="R4594" s="2">
        <v>45987</v>
      </c>
      <c r="S4594" s="2"/>
      <c r="T4594" s="1">
        <v>0</v>
      </c>
    </row>
    <row r="4595" spans="1:20">
      <c r="A4595" s="1" t="s">
        <v>10344</v>
      </c>
      <c r="B4595" s="1" t="s">
        <v>2883</v>
      </c>
      <c r="C4595" s="1" t="s">
        <v>2884</v>
      </c>
      <c r="D4595" s="1" t="s">
        <v>6426</v>
      </c>
      <c r="E4595" s="1" t="s">
        <v>6426</v>
      </c>
      <c r="F4595" s="1">
        <v>0</v>
      </c>
      <c r="G4595" s="1">
        <v>0</v>
      </c>
      <c r="H4595" s="1" t="s">
        <v>10345</v>
      </c>
      <c r="I4595" s="2">
        <v>45993</v>
      </c>
      <c r="J4595" s="1">
        <v>500</v>
      </c>
      <c r="K4595" s="1">
        <v>0</v>
      </c>
      <c r="L4595" s="1">
        <v>0</v>
      </c>
      <c r="M4595" s="1" t="s">
        <v>8793</v>
      </c>
      <c r="N4595" s="1" t="s">
        <v>10159</v>
      </c>
      <c r="O4595" s="2">
        <v>45994</v>
      </c>
      <c r="P4595" s="1">
        <v>2</v>
      </c>
      <c r="Q4595" s="1" t="s">
        <v>6430</v>
      </c>
      <c r="R4595" s="2">
        <v>45987</v>
      </c>
      <c r="S4595" s="2"/>
      <c r="T4595" s="1">
        <v>0</v>
      </c>
    </row>
    <row r="4596" spans="1:20">
      <c r="A4596" s="1" t="s">
        <v>10346</v>
      </c>
      <c r="B4596" s="1" t="s">
        <v>2883</v>
      </c>
      <c r="C4596" s="1" t="s">
        <v>2884</v>
      </c>
      <c r="D4596" s="1" t="s">
        <v>6426</v>
      </c>
      <c r="E4596" s="1" t="s">
        <v>6426</v>
      </c>
      <c r="F4596" s="1">
        <v>0</v>
      </c>
      <c r="G4596" s="1">
        <v>0</v>
      </c>
      <c r="H4596" s="1" t="s">
        <v>10347</v>
      </c>
      <c r="I4596" s="2">
        <v>45993</v>
      </c>
      <c r="J4596" s="1">
        <v>1000</v>
      </c>
      <c r="K4596" s="1">
        <v>0</v>
      </c>
      <c r="L4596" s="1">
        <v>0</v>
      </c>
      <c r="M4596" s="1" t="s">
        <v>8793</v>
      </c>
      <c r="N4596" s="1" t="s">
        <v>10162</v>
      </c>
      <c r="O4596" s="2">
        <v>45994</v>
      </c>
      <c r="P4596" s="1">
        <v>2</v>
      </c>
      <c r="Q4596" s="1" t="s">
        <v>6430</v>
      </c>
      <c r="R4596" s="2">
        <v>45987</v>
      </c>
      <c r="S4596" s="2"/>
      <c r="T4596" s="1">
        <v>0</v>
      </c>
    </row>
    <row r="4597" spans="1:20">
      <c r="A4597" s="1" t="s">
        <v>10348</v>
      </c>
      <c r="B4597" s="1" t="s">
        <v>2883</v>
      </c>
      <c r="C4597" s="1" t="s">
        <v>2884</v>
      </c>
      <c r="D4597" s="1" t="s">
        <v>6426</v>
      </c>
      <c r="E4597" s="1" t="s">
        <v>6426</v>
      </c>
      <c r="F4597" s="1">
        <v>0</v>
      </c>
      <c r="G4597" s="1">
        <v>0</v>
      </c>
      <c r="H4597" s="1" t="s">
        <v>10349</v>
      </c>
      <c r="I4597" s="2">
        <v>45993</v>
      </c>
      <c r="J4597" s="1">
        <v>500</v>
      </c>
      <c r="K4597" s="1">
        <v>0</v>
      </c>
      <c r="L4597" s="1">
        <v>0</v>
      </c>
      <c r="M4597" s="1" t="s">
        <v>10350</v>
      </c>
      <c r="N4597" s="1" t="s">
        <v>10156</v>
      </c>
      <c r="O4597" s="2">
        <v>45994</v>
      </c>
      <c r="P4597" s="1">
        <v>2</v>
      </c>
      <c r="Q4597" s="1" t="s">
        <v>6430</v>
      </c>
      <c r="R4597" s="2">
        <v>45987</v>
      </c>
      <c r="S4597" s="2"/>
      <c r="T4597" s="1">
        <v>0</v>
      </c>
    </row>
    <row r="4598" spans="1:20">
      <c r="A4598" s="1" t="s">
        <v>10351</v>
      </c>
      <c r="B4598" s="1" t="s">
        <v>2883</v>
      </c>
      <c r="C4598" s="1" t="s">
        <v>2884</v>
      </c>
      <c r="D4598" s="1" t="s">
        <v>8589</v>
      </c>
      <c r="E4598" s="1" t="s">
        <v>7525</v>
      </c>
      <c r="F4598" s="1">
        <v>0</v>
      </c>
      <c r="G4598" s="1">
        <v>0</v>
      </c>
      <c r="H4598" s="1" t="s">
        <v>10352</v>
      </c>
      <c r="I4598" s="2">
        <v>45993</v>
      </c>
      <c r="J4598" s="1">
        <v>500</v>
      </c>
      <c r="K4598" s="1">
        <v>0</v>
      </c>
      <c r="L4598" s="1">
        <v>0</v>
      </c>
      <c r="M4598" s="1" t="s">
        <v>10353</v>
      </c>
      <c r="N4598" s="1" t="s">
        <v>10153</v>
      </c>
      <c r="O4598" s="2">
        <v>45994</v>
      </c>
      <c r="P4598" s="1">
        <v>2</v>
      </c>
      <c r="Q4598" s="1" t="s">
        <v>6430</v>
      </c>
      <c r="R4598" s="2">
        <v>45987</v>
      </c>
      <c r="S4598" s="2"/>
      <c r="T4598" s="1">
        <v>0</v>
      </c>
    </row>
    <row r="4599" spans="1:20">
      <c r="A4599" s="1" t="s">
        <v>10354</v>
      </c>
      <c r="B4599" s="1" t="s">
        <v>2883</v>
      </c>
      <c r="C4599" s="1" t="s">
        <v>2884</v>
      </c>
      <c r="D4599" s="1" t="s">
        <v>6426</v>
      </c>
      <c r="E4599" s="1" t="s">
        <v>6426</v>
      </c>
      <c r="F4599" s="1">
        <v>0</v>
      </c>
      <c r="G4599" s="1">
        <v>0</v>
      </c>
      <c r="H4599" s="1" t="s">
        <v>10355</v>
      </c>
      <c r="I4599" s="2">
        <v>45993</v>
      </c>
      <c r="J4599" s="1">
        <v>1000</v>
      </c>
      <c r="K4599" s="1">
        <v>0</v>
      </c>
      <c r="L4599" s="1">
        <v>0</v>
      </c>
      <c r="M4599" s="1" t="s">
        <v>8793</v>
      </c>
      <c r="N4599" s="1" t="s">
        <v>10171</v>
      </c>
      <c r="O4599" s="2">
        <v>45994</v>
      </c>
      <c r="P4599" s="1">
        <v>2</v>
      </c>
      <c r="Q4599" s="1" t="s">
        <v>6430</v>
      </c>
      <c r="R4599" s="2">
        <v>45987</v>
      </c>
      <c r="S4599" s="2"/>
      <c r="T4599" s="1">
        <v>0</v>
      </c>
    </row>
    <row r="4600" spans="1:20">
      <c r="A4600" s="1" t="s">
        <v>10356</v>
      </c>
      <c r="B4600" s="1" t="s">
        <v>2883</v>
      </c>
      <c r="C4600" s="1" t="s">
        <v>2884</v>
      </c>
      <c r="D4600" s="1" t="s">
        <v>8589</v>
      </c>
      <c r="E4600" s="1" t="s">
        <v>7525</v>
      </c>
      <c r="F4600" s="1">
        <v>0</v>
      </c>
      <c r="G4600" s="1">
        <v>0</v>
      </c>
      <c r="H4600" s="1" t="s">
        <v>10357</v>
      </c>
      <c r="I4600" s="2">
        <v>45993</v>
      </c>
      <c r="J4600" s="1">
        <v>1000</v>
      </c>
      <c r="K4600" s="1">
        <v>0</v>
      </c>
      <c r="L4600" s="1">
        <v>0</v>
      </c>
      <c r="M4600" s="1" t="s">
        <v>10358</v>
      </c>
      <c r="N4600" s="1" t="s">
        <v>10174</v>
      </c>
      <c r="O4600" s="2">
        <v>45994</v>
      </c>
      <c r="P4600" s="1">
        <v>2</v>
      </c>
      <c r="Q4600" s="1" t="s">
        <v>6430</v>
      </c>
      <c r="R4600" s="2">
        <v>45987</v>
      </c>
      <c r="S4600" s="2"/>
      <c r="T4600" s="1">
        <v>0</v>
      </c>
    </row>
    <row r="4601" spans="1:20">
      <c r="A4601" s="1" t="s">
        <v>10359</v>
      </c>
      <c r="B4601" s="1" t="s">
        <v>2883</v>
      </c>
      <c r="C4601" s="1" t="s">
        <v>2884</v>
      </c>
      <c r="D4601" s="1" t="s">
        <v>8589</v>
      </c>
      <c r="E4601" s="1" t="s">
        <v>6426</v>
      </c>
      <c r="F4601" s="1">
        <v>0</v>
      </c>
      <c r="G4601" s="1">
        <v>0</v>
      </c>
      <c r="H4601" s="1" t="s">
        <v>10360</v>
      </c>
      <c r="I4601" s="2">
        <v>45993</v>
      </c>
      <c r="J4601" s="1">
        <v>1000</v>
      </c>
      <c r="K4601" s="1">
        <v>0</v>
      </c>
      <c r="L4601" s="1">
        <v>0</v>
      </c>
      <c r="M4601" s="1" t="s">
        <v>10361</v>
      </c>
      <c r="N4601" s="1" t="s">
        <v>10177</v>
      </c>
      <c r="O4601" s="2">
        <v>45994</v>
      </c>
      <c r="P4601" s="1">
        <v>1</v>
      </c>
      <c r="Q4601" s="1" t="s">
        <v>6430</v>
      </c>
      <c r="R4601" s="2">
        <v>45987</v>
      </c>
      <c r="S4601" s="2"/>
      <c r="T4601" s="1">
        <v>0</v>
      </c>
    </row>
    <row r="4602" spans="1:20">
      <c r="A4602" s="1" t="s">
        <v>10362</v>
      </c>
      <c r="B4602" s="1" t="s">
        <v>2883</v>
      </c>
      <c r="C4602" s="1" t="s">
        <v>2884</v>
      </c>
      <c r="D4602" s="1">
        <v>0</v>
      </c>
      <c r="E4602" s="1">
        <v>0</v>
      </c>
      <c r="F4602" s="1">
        <v>0</v>
      </c>
      <c r="G4602" s="1">
        <v>0</v>
      </c>
      <c r="H4602" s="1" t="s">
        <v>10363</v>
      </c>
      <c r="I4602" s="2">
        <v>45993</v>
      </c>
      <c r="J4602" s="1">
        <v>1000</v>
      </c>
      <c r="K4602" s="1">
        <v>0</v>
      </c>
      <c r="L4602" s="1">
        <v>0</v>
      </c>
      <c r="M4602" s="1" t="s">
        <v>10364</v>
      </c>
      <c r="N4602" s="1" t="s">
        <v>9717</v>
      </c>
      <c r="O4602" s="2">
        <v>45994</v>
      </c>
      <c r="P4602" s="1">
        <v>1</v>
      </c>
      <c r="Q4602" s="1" t="s">
        <v>6430</v>
      </c>
      <c r="R4602" s="2">
        <v>45987</v>
      </c>
      <c r="S4602" s="2"/>
      <c r="T4602" s="1">
        <v>0</v>
      </c>
    </row>
    <row r="4603" spans="1:20">
      <c r="A4603" s="1" t="s">
        <v>10365</v>
      </c>
      <c r="B4603" s="1" t="s">
        <v>2883</v>
      </c>
      <c r="C4603" s="1" t="s">
        <v>2884</v>
      </c>
      <c r="D4603" s="1">
        <v>0</v>
      </c>
      <c r="E4603" s="1">
        <v>0</v>
      </c>
      <c r="F4603" s="1">
        <v>0</v>
      </c>
      <c r="G4603" s="1">
        <v>0</v>
      </c>
      <c r="H4603" s="1" t="s">
        <v>10366</v>
      </c>
      <c r="I4603" s="2">
        <v>45993</v>
      </c>
      <c r="J4603" s="1">
        <v>1000</v>
      </c>
      <c r="K4603" s="1">
        <v>0</v>
      </c>
      <c r="L4603" s="1">
        <v>0</v>
      </c>
      <c r="M4603" s="1" t="s">
        <v>10367</v>
      </c>
      <c r="N4603" s="1" t="s">
        <v>10180</v>
      </c>
      <c r="O4603" s="2">
        <v>45994</v>
      </c>
      <c r="P4603" s="1">
        <v>1</v>
      </c>
      <c r="Q4603" s="1" t="s">
        <v>6430</v>
      </c>
      <c r="R4603" s="2">
        <v>45987</v>
      </c>
      <c r="S4603" s="2"/>
      <c r="T4603" s="1">
        <v>0</v>
      </c>
    </row>
    <row r="4604" spans="1:20">
      <c r="A4604" s="1" t="s">
        <v>10368</v>
      </c>
      <c r="B4604" s="1" t="s">
        <v>2883</v>
      </c>
      <c r="C4604" s="1" t="s">
        <v>2884</v>
      </c>
      <c r="D4604" s="1" t="s">
        <v>6426</v>
      </c>
      <c r="E4604" s="1" t="s">
        <v>6426</v>
      </c>
      <c r="F4604" s="1">
        <v>0</v>
      </c>
      <c r="G4604" s="1">
        <v>0</v>
      </c>
      <c r="H4604" s="1" t="s">
        <v>10369</v>
      </c>
      <c r="I4604" s="2">
        <v>45993</v>
      </c>
      <c r="J4604" s="1">
        <v>2000</v>
      </c>
      <c r="K4604" s="1">
        <v>0</v>
      </c>
      <c r="L4604" s="1">
        <v>0</v>
      </c>
      <c r="M4604" s="1" t="s">
        <v>8793</v>
      </c>
      <c r="N4604" s="1" t="s">
        <v>10189</v>
      </c>
      <c r="O4604" s="2">
        <v>45994</v>
      </c>
      <c r="P4604" s="1">
        <v>2</v>
      </c>
      <c r="Q4604" s="1" t="s">
        <v>6430</v>
      </c>
      <c r="R4604" s="2">
        <v>45987</v>
      </c>
      <c r="S4604" s="2"/>
      <c r="T4604" s="1">
        <v>0</v>
      </c>
    </row>
    <row r="4605" spans="1:20">
      <c r="A4605" s="1" t="s">
        <v>10370</v>
      </c>
      <c r="B4605" s="1" t="s">
        <v>2883</v>
      </c>
      <c r="C4605" s="1" t="s">
        <v>2884</v>
      </c>
      <c r="D4605" s="1" t="s">
        <v>8589</v>
      </c>
      <c r="E4605" s="1" t="s">
        <v>7525</v>
      </c>
      <c r="F4605" s="1">
        <v>0</v>
      </c>
      <c r="G4605" s="1">
        <v>0</v>
      </c>
      <c r="H4605" s="1" t="s">
        <v>10158</v>
      </c>
      <c r="I4605" s="2">
        <v>45993</v>
      </c>
      <c r="J4605" s="1">
        <v>2000</v>
      </c>
      <c r="K4605" s="1">
        <v>0</v>
      </c>
      <c r="L4605" s="1">
        <v>0</v>
      </c>
      <c r="M4605" s="1" t="s">
        <v>8822</v>
      </c>
      <c r="N4605" s="1" t="s">
        <v>10183</v>
      </c>
      <c r="O4605" s="2">
        <v>45994</v>
      </c>
      <c r="P4605" s="1">
        <v>2</v>
      </c>
      <c r="Q4605" s="1" t="s">
        <v>6430</v>
      </c>
      <c r="R4605" s="2">
        <v>45987</v>
      </c>
      <c r="S4605" s="2"/>
      <c r="T4605" s="1">
        <v>0</v>
      </c>
    </row>
    <row r="4606" spans="1:20">
      <c r="A4606" s="1" t="s">
        <v>10371</v>
      </c>
      <c r="B4606" s="1" t="s">
        <v>2883</v>
      </c>
      <c r="C4606" s="1" t="s">
        <v>2884</v>
      </c>
      <c r="D4606" s="1" t="s">
        <v>6426</v>
      </c>
      <c r="E4606" s="1" t="s">
        <v>6426</v>
      </c>
      <c r="F4606" s="1">
        <v>0</v>
      </c>
      <c r="G4606" s="1">
        <v>0</v>
      </c>
      <c r="H4606" s="1" t="s">
        <v>10372</v>
      </c>
      <c r="I4606" s="2">
        <v>45993</v>
      </c>
      <c r="J4606" s="1">
        <v>1000</v>
      </c>
      <c r="K4606" s="1">
        <v>0</v>
      </c>
      <c r="L4606" s="1">
        <v>0</v>
      </c>
      <c r="M4606" s="1" t="s">
        <v>8793</v>
      </c>
      <c r="N4606" s="1" t="s">
        <v>10186</v>
      </c>
      <c r="O4606" s="2">
        <v>45994</v>
      </c>
      <c r="P4606" s="1">
        <v>2</v>
      </c>
      <c r="Q4606" s="1" t="s">
        <v>6430</v>
      </c>
      <c r="R4606" s="2">
        <v>45987</v>
      </c>
      <c r="S4606" s="2"/>
      <c r="T4606" s="1">
        <v>0</v>
      </c>
    </row>
    <row r="4607" spans="1:20">
      <c r="A4607" s="1" t="s">
        <v>10373</v>
      </c>
      <c r="B4607" s="1" t="s">
        <v>2883</v>
      </c>
      <c r="C4607" s="1" t="s">
        <v>2884</v>
      </c>
      <c r="D4607" s="1" t="s">
        <v>8589</v>
      </c>
      <c r="E4607" s="1" t="s">
        <v>6426</v>
      </c>
      <c r="F4607" s="1">
        <v>0</v>
      </c>
      <c r="G4607" s="1">
        <v>0</v>
      </c>
      <c r="H4607" s="1" t="s">
        <v>10179</v>
      </c>
      <c r="I4607" s="2">
        <v>45993</v>
      </c>
      <c r="J4607" s="1">
        <v>2000</v>
      </c>
      <c r="K4607" s="1">
        <v>0</v>
      </c>
      <c r="L4607" s="1">
        <v>0</v>
      </c>
      <c r="M4607" s="1" t="s">
        <v>9736</v>
      </c>
      <c r="N4607" s="1" t="s">
        <v>10191</v>
      </c>
      <c r="O4607" s="2">
        <v>45994</v>
      </c>
      <c r="P4607" s="1">
        <v>2</v>
      </c>
      <c r="Q4607" s="1" t="s">
        <v>6430</v>
      </c>
      <c r="R4607" s="2">
        <v>45987</v>
      </c>
      <c r="S4607" s="2"/>
      <c r="T4607" s="1">
        <v>0</v>
      </c>
    </row>
    <row r="4608" spans="1:20">
      <c r="A4608" s="1" t="s">
        <v>10374</v>
      </c>
      <c r="B4608" s="1" t="s">
        <v>2883</v>
      </c>
      <c r="C4608" s="1" t="s">
        <v>2884</v>
      </c>
      <c r="D4608" s="1" t="s">
        <v>6426</v>
      </c>
      <c r="E4608" s="1" t="s">
        <v>6426</v>
      </c>
      <c r="F4608" s="1">
        <v>0</v>
      </c>
      <c r="G4608" s="1">
        <v>0</v>
      </c>
      <c r="H4608" s="1" t="s">
        <v>10375</v>
      </c>
      <c r="I4608" s="2">
        <v>45993</v>
      </c>
      <c r="J4608" s="1">
        <v>2000</v>
      </c>
      <c r="K4608" s="1">
        <v>0</v>
      </c>
      <c r="L4608" s="1">
        <v>0</v>
      </c>
      <c r="M4608" s="1" t="s">
        <v>8774</v>
      </c>
      <c r="N4608" s="1" t="s">
        <v>10195</v>
      </c>
      <c r="O4608" s="2">
        <v>45994</v>
      </c>
      <c r="P4608" s="1">
        <v>2</v>
      </c>
      <c r="Q4608" s="1" t="s">
        <v>6430</v>
      </c>
      <c r="R4608" s="2">
        <v>45987</v>
      </c>
      <c r="S4608" s="2"/>
      <c r="T4608" s="1">
        <v>0</v>
      </c>
    </row>
    <row r="4609" spans="1:20">
      <c r="A4609" s="1" t="s">
        <v>10376</v>
      </c>
      <c r="B4609" s="1" t="s">
        <v>2883</v>
      </c>
      <c r="C4609" s="1" t="s">
        <v>2884</v>
      </c>
      <c r="D4609" s="1" t="s">
        <v>6426</v>
      </c>
      <c r="E4609" s="1" t="s">
        <v>6426</v>
      </c>
      <c r="F4609" s="1">
        <v>0</v>
      </c>
      <c r="G4609" s="1">
        <v>0</v>
      </c>
      <c r="H4609" s="1" t="s">
        <v>10377</v>
      </c>
      <c r="I4609" s="2">
        <v>45993</v>
      </c>
      <c r="J4609" s="1">
        <v>2000</v>
      </c>
      <c r="K4609" s="1">
        <v>0</v>
      </c>
      <c r="L4609" s="1">
        <v>0</v>
      </c>
      <c r="M4609" s="1" t="s">
        <v>8774</v>
      </c>
      <c r="N4609" s="1" t="s">
        <v>10378</v>
      </c>
      <c r="O4609" s="2">
        <v>45994</v>
      </c>
      <c r="P4609" s="1">
        <v>2</v>
      </c>
      <c r="Q4609" s="1" t="s">
        <v>6430</v>
      </c>
      <c r="R4609" s="2">
        <v>45987</v>
      </c>
      <c r="S4609" s="2"/>
      <c r="T4609" s="1">
        <v>0</v>
      </c>
    </row>
    <row r="4610" spans="1:20">
      <c r="A4610" s="1" t="s">
        <v>10379</v>
      </c>
      <c r="B4610" s="1" t="s">
        <v>2883</v>
      </c>
      <c r="C4610" s="1" t="s">
        <v>2884</v>
      </c>
      <c r="D4610" s="1" t="s">
        <v>6426</v>
      </c>
      <c r="E4610" s="1" t="s">
        <v>6426</v>
      </c>
      <c r="F4610" s="1">
        <v>0</v>
      </c>
      <c r="G4610" s="1">
        <v>0</v>
      </c>
      <c r="H4610" s="1" t="s">
        <v>10380</v>
      </c>
      <c r="I4610" s="2">
        <v>45993</v>
      </c>
      <c r="J4610" s="1">
        <v>2000</v>
      </c>
      <c r="K4610" s="1">
        <v>0</v>
      </c>
      <c r="L4610" s="1">
        <v>0</v>
      </c>
      <c r="M4610" s="1" t="s">
        <v>8793</v>
      </c>
      <c r="N4610" s="1" t="s">
        <v>10381</v>
      </c>
      <c r="O4610" s="2">
        <v>45994</v>
      </c>
      <c r="P4610" s="1">
        <v>2</v>
      </c>
      <c r="Q4610" s="1" t="s">
        <v>6430</v>
      </c>
      <c r="R4610" s="2">
        <v>45987</v>
      </c>
      <c r="S4610" s="2"/>
      <c r="T4610" s="1">
        <v>0</v>
      </c>
    </row>
    <row r="4611" spans="1:20">
      <c r="A4611" s="1" t="s">
        <v>10382</v>
      </c>
      <c r="B4611" s="1" t="s">
        <v>2883</v>
      </c>
      <c r="C4611" s="1" t="s">
        <v>2884</v>
      </c>
      <c r="D4611" s="1" t="s">
        <v>6426</v>
      </c>
      <c r="E4611" s="1" t="s">
        <v>6426</v>
      </c>
      <c r="F4611" s="1">
        <v>0</v>
      </c>
      <c r="G4611" s="1">
        <v>0</v>
      </c>
      <c r="H4611" s="1" t="s">
        <v>8781</v>
      </c>
      <c r="I4611" s="2">
        <v>45993</v>
      </c>
      <c r="J4611" s="1">
        <v>2000</v>
      </c>
      <c r="K4611" s="1">
        <v>0</v>
      </c>
      <c r="L4611" s="1">
        <v>0</v>
      </c>
      <c r="M4611" s="1" t="s">
        <v>8774</v>
      </c>
      <c r="N4611" s="1" t="s">
        <v>10383</v>
      </c>
      <c r="O4611" s="2">
        <v>45994</v>
      </c>
      <c r="P4611" s="1">
        <v>2</v>
      </c>
      <c r="Q4611" s="1" t="s">
        <v>6430</v>
      </c>
      <c r="R4611" s="2">
        <v>45987</v>
      </c>
      <c r="S4611" s="2"/>
      <c r="T4611" s="1">
        <v>0</v>
      </c>
    </row>
    <row r="4612" spans="1:20">
      <c r="A4612" s="1" t="s">
        <v>10384</v>
      </c>
      <c r="B4612" s="1" t="s">
        <v>2883</v>
      </c>
      <c r="C4612" s="1" t="s">
        <v>2884</v>
      </c>
      <c r="D4612" s="1" t="s">
        <v>6426</v>
      </c>
      <c r="E4612" s="1" t="s">
        <v>6426</v>
      </c>
      <c r="F4612" s="1">
        <v>0</v>
      </c>
      <c r="G4612" s="1">
        <v>0</v>
      </c>
      <c r="H4612" s="1" t="s">
        <v>10385</v>
      </c>
      <c r="I4612" s="2">
        <v>45993</v>
      </c>
      <c r="J4612" s="1">
        <v>2000</v>
      </c>
      <c r="K4612" s="1">
        <v>0</v>
      </c>
      <c r="L4612" s="1">
        <v>0</v>
      </c>
      <c r="M4612" s="1" t="s">
        <v>10386</v>
      </c>
      <c r="N4612" s="1" t="s">
        <v>10387</v>
      </c>
      <c r="O4612" s="2">
        <v>45994</v>
      </c>
      <c r="P4612" s="1">
        <v>2</v>
      </c>
      <c r="Q4612" s="1" t="s">
        <v>6430</v>
      </c>
      <c r="R4612" s="2">
        <v>45987</v>
      </c>
      <c r="S4612" s="2"/>
      <c r="T4612" s="1">
        <v>0</v>
      </c>
    </row>
    <row r="4613" spans="1:20">
      <c r="A4613" s="1" t="s">
        <v>10388</v>
      </c>
      <c r="B4613" s="1" t="s">
        <v>2883</v>
      </c>
      <c r="C4613" s="1" t="s">
        <v>2884</v>
      </c>
      <c r="D4613" s="1">
        <v>0</v>
      </c>
      <c r="E4613" s="1">
        <v>0</v>
      </c>
      <c r="F4613" s="1">
        <v>0</v>
      </c>
      <c r="G4613" s="1">
        <v>0</v>
      </c>
      <c r="H4613" s="1" t="s">
        <v>10389</v>
      </c>
      <c r="I4613" s="2">
        <v>45993</v>
      </c>
      <c r="J4613" s="1">
        <v>2000</v>
      </c>
      <c r="K4613" s="1">
        <v>0</v>
      </c>
      <c r="L4613" s="1">
        <v>0</v>
      </c>
      <c r="M4613" s="1" t="s">
        <v>10390</v>
      </c>
      <c r="N4613" s="1" t="s">
        <v>10391</v>
      </c>
      <c r="O4613" s="2">
        <v>45994</v>
      </c>
      <c r="P4613" s="1">
        <v>2</v>
      </c>
      <c r="Q4613" s="1" t="s">
        <v>6430</v>
      </c>
      <c r="R4613" s="2">
        <v>45987</v>
      </c>
      <c r="S4613" s="2"/>
      <c r="T4613" s="1">
        <v>0</v>
      </c>
    </row>
    <row r="4614" spans="1:20">
      <c r="A4614" s="1" t="s">
        <v>10392</v>
      </c>
      <c r="B4614" s="1" t="s">
        <v>2883</v>
      </c>
      <c r="C4614" s="1" t="s">
        <v>2884</v>
      </c>
      <c r="D4614" s="1">
        <v>0</v>
      </c>
      <c r="E4614" s="1">
        <v>0</v>
      </c>
      <c r="F4614" s="1">
        <v>0</v>
      </c>
      <c r="G4614" s="1">
        <v>0</v>
      </c>
      <c r="H4614" s="1" t="s">
        <v>10393</v>
      </c>
      <c r="I4614" s="2">
        <v>45993</v>
      </c>
      <c r="J4614" s="1">
        <v>2000</v>
      </c>
      <c r="K4614" s="1">
        <v>0</v>
      </c>
      <c r="L4614" s="1">
        <v>0</v>
      </c>
      <c r="M4614" s="1" t="s">
        <v>7141</v>
      </c>
      <c r="N4614" s="1" t="s">
        <v>10394</v>
      </c>
      <c r="O4614" s="2">
        <v>45994</v>
      </c>
      <c r="P4614" s="1">
        <v>1</v>
      </c>
      <c r="Q4614" s="1" t="s">
        <v>6430</v>
      </c>
      <c r="R4614" s="2">
        <v>45987</v>
      </c>
      <c r="S4614" s="2"/>
      <c r="T4614" s="1">
        <v>0</v>
      </c>
    </row>
    <row r="4615" spans="1:20">
      <c r="A4615" s="1" t="s">
        <v>10395</v>
      </c>
      <c r="B4615" s="1" t="s">
        <v>2883</v>
      </c>
      <c r="C4615" s="1" t="s">
        <v>2884</v>
      </c>
      <c r="D4615" s="1">
        <v>0</v>
      </c>
      <c r="E4615" s="1">
        <v>0</v>
      </c>
      <c r="F4615" s="1">
        <v>0</v>
      </c>
      <c r="G4615" s="1">
        <v>0</v>
      </c>
      <c r="H4615" s="1" t="s">
        <v>10396</v>
      </c>
      <c r="I4615" s="2">
        <v>45993</v>
      </c>
      <c r="J4615" s="1">
        <v>2000</v>
      </c>
      <c r="K4615" s="1">
        <v>0</v>
      </c>
      <c r="L4615" s="1">
        <v>0</v>
      </c>
      <c r="M4615" s="1" t="s">
        <v>10397</v>
      </c>
      <c r="N4615" s="1" t="s">
        <v>10398</v>
      </c>
      <c r="O4615" s="2">
        <v>45994</v>
      </c>
      <c r="P4615" s="1">
        <v>1</v>
      </c>
      <c r="Q4615" s="1" t="s">
        <v>6430</v>
      </c>
      <c r="R4615" s="2">
        <v>45987</v>
      </c>
      <c r="S4615" s="2"/>
      <c r="T4615" s="1">
        <v>0</v>
      </c>
    </row>
    <row r="4616" spans="1:20">
      <c r="A4616" s="1" t="s">
        <v>10399</v>
      </c>
      <c r="B4616" s="1" t="s">
        <v>2883</v>
      </c>
      <c r="C4616" s="1" t="s">
        <v>2884</v>
      </c>
      <c r="D4616" s="1">
        <v>0</v>
      </c>
      <c r="E4616" s="1">
        <v>0</v>
      </c>
      <c r="F4616" s="1">
        <v>0</v>
      </c>
      <c r="G4616" s="1">
        <v>0</v>
      </c>
      <c r="H4616" s="1" t="s">
        <v>8784</v>
      </c>
      <c r="I4616" s="2">
        <v>45993</v>
      </c>
      <c r="J4616" s="1">
        <v>2000</v>
      </c>
      <c r="K4616" s="1">
        <v>0</v>
      </c>
      <c r="L4616" s="1">
        <v>0</v>
      </c>
      <c r="M4616" s="1" t="s">
        <v>8785</v>
      </c>
      <c r="N4616" s="1" t="s">
        <v>10400</v>
      </c>
      <c r="O4616" s="2">
        <v>45994</v>
      </c>
      <c r="P4616" s="1">
        <v>2</v>
      </c>
      <c r="Q4616" s="1" t="s">
        <v>6430</v>
      </c>
      <c r="R4616" s="2">
        <v>45987</v>
      </c>
      <c r="S4616" s="2"/>
      <c r="T4616" s="1">
        <v>0</v>
      </c>
    </row>
    <row r="4617" spans="1:20">
      <c r="A4617" s="1" t="s">
        <v>10401</v>
      </c>
      <c r="B4617" s="1" t="s">
        <v>2883</v>
      </c>
      <c r="C4617" s="1" t="s">
        <v>2884</v>
      </c>
      <c r="D4617" s="1" t="s">
        <v>6426</v>
      </c>
      <c r="E4617" s="1" t="s">
        <v>6426</v>
      </c>
      <c r="F4617" s="1">
        <v>0</v>
      </c>
      <c r="G4617" s="1">
        <v>0</v>
      </c>
      <c r="H4617" s="1" t="s">
        <v>10402</v>
      </c>
      <c r="I4617" s="2">
        <v>45993</v>
      </c>
      <c r="J4617" s="1">
        <v>2000</v>
      </c>
      <c r="K4617" s="1">
        <v>0</v>
      </c>
      <c r="L4617" s="1">
        <v>0</v>
      </c>
      <c r="M4617" s="1" t="s">
        <v>10403</v>
      </c>
      <c r="N4617" s="1" t="s">
        <v>10404</v>
      </c>
      <c r="O4617" s="2">
        <v>45994</v>
      </c>
      <c r="P4617" s="1">
        <v>2</v>
      </c>
      <c r="Q4617" s="1" t="s">
        <v>6430</v>
      </c>
      <c r="R4617" s="2">
        <v>45987</v>
      </c>
      <c r="S4617" s="2"/>
      <c r="T4617" s="1">
        <v>0</v>
      </c>
    </row>
    <row r="4618" spans="1:20">
      <c r="A4618" s="1" t="s">
        <v>10405</v>
      </c>
      <c r="B4618" s="1" t="s">
        <v>2883</v>
      </c>
      <c r="C4618" s="1" t="s">
        <v>2884</v>
      </c>
      <c r="D4618" s="1">
        <v>0</v>
      </c>
      <c r="E4618" s="1">
        <v>0</v>
      </c>
      <c r="F4618" s="1">
        <v>0</v>
      </c>
      <c r="G4618" s="1">
        <v>0</v>
      </c>
      <c r="H4618" s="1" t="s">
        <v>10406</v>
      </c>
      <c r="I4618" s="2">
        <v>45993</v>
      </c>
      <c r="J4618" s="1">
        <v>2000</v>
      </c>
      <c r="K4618" s="1">
        <v>0</v>
      </c>
      <c r="L4618" s="1">
        <v>0</v>
      </c>
      <c r="M4618" s="1" t="s">
        <v>9716</v>
      </c>
      <c r="N4618" s="1" t="s">
        <v>10407</v>
      </c>
      <c r="O4618" s="2">
        <v>45994</v>
      </c>
      <c r="P4618" s="1">
        <v>1</v>
      </c>
      <c r="Q4618" s="1" t="s">
        <v>6430</v>
      </c>
      <c r="R4618" s="2">
        <v>45987</v>
      </c>
      <c r="S4618" s="2"/>
      <c r="T4618" s="1">
        <v>0</v>
      </c>
    </row>
    <row r="4619" spans="1:20">
      <c r="A4619" s="1" t="s">
        <v>10408</v>
      </c>
      <c r="B4619" s="1" t="s">
        <v>2883</v>
      </c>
      <c r="C4619" s="1" t="s">
        <v>2884</v>
      </c>
      <c r="D4619" s="1" t="s">
        <v>6426</v>
      </c>
      <c r="E4619" s="1" t="s">
        <v>6426</v>
      </c>
      <c r="F4619" s="1">
        <v>0</v>
      </c>
      <c r="G4619" s="1">
        <v>0</v>
      </c>
      <c r="H4619" s="1" t="s">
        <v>10409</v>
      </c>
      <c r="I4619" s="2">
        <v>45993</v>
      </c>
      <c r="J4619" s="1">
        <v>3000</v>
      </c>
      <c r="K4619" s="1">
        <v>0</v>
      </c>
      <c r="L4619" s="1">
        <v>0</v>
      </c>
      <c r="M4619" s="1" t="s">
        <v>8774</v>
      </c>
      <c r="N4619" s="1" t="s">
        <v>10410</v>
      </c>
      <c r="O4619" s="2">
        <v>45994</v>
      </c>
      <c r="P4619" s="1">
        <v>2</v>
      </c>
      <c r="Q4619" s="1" t="s">
        <v>6430</v>
      </c>
      <c r="R4619" s="2">
        <v>45987</v>
      </c>
      <c r="S4619" s="2"/>
      <c r="T4619" s="1">
        <v>0</v>
      </c>
    </row>
    <row r="4620" spans="1:20">
      <c r="A4620" s="1" t="s">
        <v>10411</v>
      </c>
      <c r="B4620" s="1" t="s">
        <v>2883</v>
      </c>
      <c r="C4620" s="1" t="s">
        <v>2884</v>
      </c>
      <c r="D4620" s="1" t="s">
        <v>6426</v>
      </c>
      <c r="E4620" s="1" t="s">
        <v>6426</v>
      </c>
      <c r="F4620" s="1">
        <v>0</v>
      </c>
      <c r="G4620" s="1">
        <v>0</v>
      </c>
      <c r="H4620" s="1" t="s">
        <v>10412</v>
      </c>
      <c r="I4620" s="2">
        <v>45993</v>
      </c>
      <c r="J4620" s="1">
        <v>3000</v>
      </c>
      <c r="K4620" s="1">
        <v>0</v>
      </c>
      <c r="L4620" s="1">
        <v>0</v>
      </c>
      <c r="M4620" s="1" t="s">
        <v>8793</v>
      </c>
      <c r="N4620" s="1" t="s">
        <v>10413</v>
      </c>
      <c r="O4620" s="2">
        <v>45994</v>
      </c>
      <c r="P4620" s="1">
        <v>2</v>
      </c>
      <c r="Q4620" s="1" t="s">
        <v>6430</v>
      </c>
      <c r="R4620" s="2">
        <v>45987</v>
      </c>
      <c r="S4620" s="2"/>
      <c r="T4620" s="1">
        <v>0</v>
      </c>
    </row>
    <row r="4621" spans="1:20">
      <c r="A4621" s="1" t="s">
        <v>10414</v>
      </c>
      <c r="B4621" s="1" t="s">
        <v>2883</v>
      </c>
      <c r="C4621" s="1" t="s">
        <v>2884</v>
      </c>
      <c r="D4621" s="1" t="s">
        <v>6426</v>
      </c>
      <c r="E4621" s="1" t="s">
        <v>6426</v>
      </c>
      <c r="F4621" s="1">
        <v>0</v>
      </c>
      <c r="G4621" s="1">
        <v>0</v>
      </c>
      <c r="H4621" s="1" t="s">
        <v>10415</v>
      </c>
      <c r="I4621" s="2">
        <v>45993</v>
      </c>
      <c r="J4621" s="1">
        <v>3000</v>
      </c>
      <c r="K4621" s="1">
        <v>0</v>
      </c>
      <c r="L4621" s="1">
        <v>0</v>
      </c>
      <c r="M4621" s="1" t="s">
        <v>10416</v>
      </c>
      <c r="N4621" s="1" t="s">
        <v>10417</v>
      </c>
      <c r="O4621" s="2">
        <v>45994</v>
      </c>
      <c r="P4621" s="1">
        <v>2</v>
      </c>
      <c r="Q4621" s="1" t="s">
        <v>6430</v>
      </c>
      <c r="R4621" s="2">
        <v>45987</v>
      </c>
      <c r="S4621" s="2"/>
      <c r="T4621" s="1">
        <v>0</v>
      </c>
    </row>
    <row r="4622" spans="1:20">
      <c r="A4622" s="1" t="s">
        <v>10418</v>
      </c>
      <c r="B4622" s="1" t="s">
        <v>2883</v>
      </c>
      <c r="C4622" s="1" t="s">
        <v>2884</v>
      </c>
      <c r="D4622" s="1" t="s">
        <v>6426</v>
      </c>
      <c r="E4622" s="1" t="s">
        <v>6426</v>
      </c>
      <c r="F4622" s="1">
        <v>0</v>
      </c>
      <c r="G4622" s="1">
        <v>0</v>
      </c>
      <c r="H4622" s="1" t="s">
        <v>10419</v>
      </c>
      <c r="I4622" s="2">
        <v>45993</v>
      </c>
      <c r="J4622" s="1">
        <v>3000</v>
      </c>
      <c r="K4622" s="1">
        <v>0</v>
      </c>
      <c r="L4622" s="1">
        <v>0</v>
      </c>
      <c r="M4622" s="1" t="s">
        <v>10165</v>
      </c>
      <c r="N4622" s="1" t="s">
        <v>10420</v>
      </c>
      <c r="O4622" s="2">
        <v>45994</v>
      </c>
      <c r="P4622" s="1">
        <v>2</v>
      </c>
      <c r="Q4622" s="1" t="s">
        <v>6430</v>
      </c>
      <c r="R4622" s="2">
        <v>45987</v>
      </c>
      <c r="S4622" s="2"/>
      <c r="T4622" s="1">
        <v>0</v>
      </c>
    </row>
    <row r="4623" spans="1:20">
      <c r="A4623" s="1" t="s">
        <v>10421</v>
      </c>
      <c r="B4623" s="1" t="s">
        <v>2883</v>
      </c>
      <c r="C4623" s="1" t="s">
        <v>2884</v>
      </c>
      <c r="D4623" s="1">
        <v>0</v>
      </c>
      <c r="E4623" s="1">
        <v>0</v>
      </c>
      <c r="F4623" s="1">
        <v>0</v>
      </c>
      <c r="G4623" s="1">
        <v>0</v>
      </c>
      <c r="H4623" s="1" t="s">
        <v>10422</v>
      </c>
      <c r="I4623" s="2">
        <v>45993</v>
      </c>
      <c r="J4623" s="1">
        <v>3000</v>
      </c>
      <c r="K4623" s="1">
        <v>0</v>
      </c>
      <c r="L4623" s="1">
        <v>0</v>
      </c>
      <c r="M4623" s="1" t="s">
        <v>10423</v>
      </c>
      <c r="N4623" s="1" t="s">
        <v>10424</v>
      </c>
      <c r="O4623" s="2">
        <v>45994</v>
      </c>
      <c r="P4623" s="1">
        <v>1</v>
      </c>
      <c r="Q4623" s="1" t="s">
        <v>6430</v>
      </c>
      <c r="R4623" s="2">
        <v>45987</v>
      </c>
      <c r="S4623" s="2"/>
      <c r="T4623" s="1">
        <v>0</v>
      </c>
    </row>
    <row r="4624" spans="1:20">
      <c r="A4624" s="1" t="s">
        <v>10425</v>
      </c>
      <c r="B4624" s="1" t="s">
        <v>2883</v>
      </c>
      <c r="C4624" s="1" t="s">
        <v>2884</v>
      </c>
      <c r="D4624" s="1" t="s">
        <v>6426</v>
      </c>
      <c r="E4624" s="1" t="s">
        <v>6426</v>
      </c>
      <c r="F4624" s="1">
        <v>0</v>
      </c>
      <c r="G4624" s="1">
        <v>0</v>
      </c>
      <c r="H4624" s="1" t="s">
        <v>10426</v>
      </c>
      <c r="I4624" s="2">
        <v>45993</v>
      </c>
      <c r="J4624" s="1">
        <v>9000</v>
      </c>
      <c r="K4624" s="1">
        <v>0</v>
      </c>
      <c r="L4624" s="1">
        <v>0</v>
      </c>
      <c r="M4624" s="1" t="s">
        <v>8774</v>
      </c>
      <c r="N4624" s="1" t="s">
        <v>10427</v>
      </c>
      <c r="O4624" s="2">
        <v>45994</v>
      </c>
      <c r="P4624" s="1">
        <v>2</v>
      </c>
      <c r="Q4624" s="1" t="s">
        <v>6430</v>
      </c>
      <c r="R4624" s="2">
        <v>45987</v>
      </c>
      <c r="S4624" s="2"/>
      <c r="T4624" s="1">
        <v>0</v>
      </c>
    </row>
    <row r="4625" spans="1:20">
      <c r="A4625" s="1" t="s">
        <v>10428</v>
      </c>
      <c r="B4625" s="1" t="s">
        <v>2883</v>
      </c>
      <c r="C4625" s="1" t="s">
        <v>2884</v>
      </c>
      <c r="D4625" s="1">
        <v>0</v>
      </c>
      <c r="E4625" s="1">
        <v>0</v>
      </c>
      <c r="F4625" s="1">
        <v>0</v>
      </c>
      <c r="G4625" s="1">
        <v>0</v>
      </c>
      <c r="H4625" s="1" t="s">
        <v>10429</v>
      </c>
      <c r="I4625" s="2">
        <v>45993</v>
      </c>
      <c r="J4625" s="1">
        <v>7000</v>
      </c>
      <c r="K4625" s="1">
        <v>0</v>
      </c>
      <c r="L4625" s="1">
        <v>0</v>
      </c>
      <c r="M4625" s="1" t="s">
        <v>9725</v>
      </c>
      <c r="N4625" s="1" t="s">
        <v>10430</v>
      </c>
      <c r="O4625" s="2">
        <v>45994</v>
      </c>
      <c r="P4625" s="1">
        <v>1</v>
      </c>
      <c r="Q4625" s="1" t="s">
        <v>6430</v>
      </c>
      <c r="R4625" s="2">
        <v>45987</v>
      </c>
      <c r="S4625" s="2"/>
      <c r="T4625" s="1">
        <v>0</v>
      </c>
    </row>
    <row r="4626" spans="1:20">
      <c r="A4626" s="1" t="s">
        <v>10431</v>
      </c>
      <c r="B4626" s="1" t="s">
        <v>2883</v>
      </c>
      <c r="C4626" s="1" t="s">
        <v>2884</v>
      </c>
      <c r="D4626" s="1">
        <v>0</v>
      </c>
      <c r="E4626" s="1">
        <v>0</v>
      </c>
      <c r="F4626" s="1">
        <v>0</v>
      </c>
      <c r="G4626" s="1">
        <v>0</v>
      </c>
      <c r="H4626" s="1" t="s">
        <v>10432</v>
      </c>
      <c r="I4626" s="2">
        <v>45993</v>
      </c>
      <c r="J4626" s="1">
        <v>7000</v>
      </c>
      <c r="K4626" s="1">
        <v>0</v>
      </c>
      <c r="L4626" s="1">
        <v>0</v>
      </c>
      <c r="M4626" s="1" t="s">
        <v>8545</v>
      </c>
      <c r="N4626" s="1" t="s">
        <v>10433</v>
      </c>
      <c r="O4626" s="2">
        <v>45994</v>
      </c>
      <c r="P4626" s="1">
        <v>1</v>
      </c>
      <c r="Q4626" s="1" t="s">
        <v>6430</v>
      </c>
      <c r="R4626" s="2">
        <v>45987</v>
      </c>
      <c r="S4626" s="2"/>
      <c r="T4626" s="1">
        <v>0</v>
      </c>
    </row>
    <row r="4627" spans="1:20">
      <c r="A4627" s="1" t="s">
        <v>10434</v>
      </c>
      <c r="B4627" s="1" t="s">
        <v>2883</v>
      </c>
      <c r="C4627" s="1" t="s">
        <v>2884</v>
      </c>
      <c r="D4627" s="1">
        <v>0</v>
      </c>
      <c r="E4627" s="1">
        <v>0</v>
      </c>
      <c r="F4627" s="1">
        <v>0</v>
      </c>
      <c r="G4627" s="1">
        <v>0</v>
      </c>
      <c r="H4627" s="1" t="s">
        <v>10435</v>
      </c>
      <c r="I4627" s="2">
        <v>45993</v>
      </c>
      <c r="J4627" s="1">
        <v>6000</v>
      </c>
      <c r="K4627" s="1">
        <v>0</v>
      </c>
      <c r="L4627" s="1">
        <v>0</v>
      </c>
      <c r="M4627" s="1" t="s">
        <v>8545</v>
      </c>
      <c r="N4627" s="1" t="s">
        <v>10436</v>
      </c>
      <c r="O4627" s="2">
        <v>45994</v>
      </c>
      <c r="P4627" s="1">
        <v>1</v>
      </c>
      <c r="Q4627" s="1" t="s">
        <v>6430</v>
      </c>
      <c r="R4627" s="2">
        <v>45987</v>
      </c>
      <c r="S4627" s="2"/>
      <c r="T4627" s="1">
        <v>0</v>
      </c>
    </row>
    <row r="4628" spans="1:20">
      <c r="A4628" s="1" t="s">
        <v>10437</v>
      </c>
      <c r="B4628" s="1" t="s">
        <v>2883</v>
      </c>
      <c r="C4628" s="1" t="s">
        <v>2884</v>
      </c>
      <c r="D4628" s="1">
        <v>0</v>
      </c>
      <c r="E4628" s="1">
        <v>0</v>
      </c>
      <c r="F4628" s="1">
        <v>0</v>
      </c>
      <c r="G4628" s="1">
        <v>0</v>
      </c>
      <c r="H4628" s="1" t="s">
        <v>10438</v>
      </c>
      <c r="I4628" s="2">
        <v>45993</v>
      </c>
      <c r="J4628" s="1">
        <v>5000</v>
      </c>
      <c r="K4628" s="1">
        <v>0</v>
      </c>
      <c r="L4628" s="1">
        <v>0</v>
      </c>
      <c r="M4628" s="1" t="s">
        <v>8545</v>
      </c>
      <c r="N4628" s="1" t="s">
        <v>10439</v>
      </c>
      <c r="O4628" s="2">
        <v>45994</v>
      </c>
      <c r="P4628" s="1">
        <v>1</v>
      </c>
      <c r="Q4628" s="1" t="s">
        <v>6430</v>
      </c>
      <c r="R4628" s="2">
        <v>45987</v>
      </c>
      <c r="S4628" s="2"/>
      <c r="T4628" s="1">
        <v>0</v>
      </c>
    </row>
    <row r="4629" spans="1:20">
      <c r="A4629" s="1" t="s">
        <v>10440</v>
      </c>
      <c r="B4629" s="1" t="s">
        <v>2883</v>
      </c>
      <c r="C4629" s="1" t="s">
        <v>2884</v>
      </c>
      <c r="D4629" s="1" t="s">
        <v>6426</v>
      </c>
      <c r="E4629" s="1" t="s">
        <v>6426</v>
      </c>
      <c r="F4629" s="1">
        <v>0</v>
      </c>
      <c r="G4629" s="1">
        <v>0</v>
      </c>
      <c r="H4629" s="1" t="s">
        <v>10152</v>
      </c>
      <c r="I4629" s="2">
        <v>45993</v>
      </c>
      <c r="J4629" s="1">
        <v>25000</v>
      </c>
      <c r="K4629" s="1">
        <v>0</v>
      </c>
      <c r="L4629" s="1">
        <v>0</v>
      </c>
      <c r="M4629" s="1" t="s">
        <v>9783</v>
      </c>
      <c r="N4629" s="1" t="s">
        <v>10441</v>
      </c>
      <c r="O4629" s="2">
        <v>45994</v>
      </c>
      <c r="P4629" s="1">
        <v>1</v>
      </c>
      <c r="Q4629" s="1" t="s">
        <v>6430</v>
      </c>
      <c r="R4629" s="2">
        <v>45987</v>
      </c>
      <c r="S4629" s="2"/>
      <c r="T4629" s="1">
        <v>0</v>
      </c>
    </row>
    <row r="4630" spans="1:20">
      <c r="A4630" s="1" t="s">
        <v>10442</v>
      </c>
      <c r="B4630" s="1" t="s">
        <v>2883</v>
      </c>
      <c r="C4630" s="1" t="s">
        <v>2884</v>
      </c>
      <c r="D4630" s="1">
        <v>0</v>
      </c>
      <c r="E4630" s="1">
        <v>0</v>
      </c>
      <c r="F4630" s="1">
        <v>0</v>
      </c>
      <c r="G4630" s="1">
        <v>0</v>
      </c>
      <c r="H4630" s="1" t="s">
        <v>10443</v>
      </c>
      <c r="I4630" s="2">
        <v>45993</v>
      </c>
      <c r="J4630" s="1">
        <v>30000</v>
      </c>
      <c r="K4630" s="1">
        <v>0</v>
      </c>
      <c r="L4630" s="1">
        <v>0</v>
      </c>
      <c r="M4630" s="1" t="s">
        <v>9725</v>
      </c>
      <c r="N4630" s="1" t="s">
        <v>10444</v>
      </c>
      <c r="O4630" s="2">
        <v>45994</v>
      </c>
      <c r="P4630" s="1">
        <v>1</v>
      </c>
      <c r="Q4630" s="1" t="s">
        <v>6430</v>
      </c>
      <c r="R4630" s="2">
        <v>45987</v>
      </c>
      <c r="S4630" s="2"/>
      <c r="T4630" s="1">
        <v>0</v>
      </c>
    </row>
    <row r="4631" spans="1:20">
      <c r="A4631" s="1" t="s">
        <v>10445</v>
      </c>
      <c r="B4631" s="1" t="s">
        <v>2883</v>
      </c>
      <c r="C4631" s="1" t="s">
        <v>2884</v>
      </c>
      <c r="D4631" s="1" t="s">
        <v>6426</v>
      </c>
      <c r="E4631" s="1" t="s">
        <v>6426</v>
      </c>
      <c r="F4631" s="1">
        <v>0</v>
      </c>
      <c r="G4631" s="1">
        <v>0</v>
      </c>
      <c r="H4631" s="1" t="s">
        <v>10446</v>
      </c>
      <c r="I4631" s="2">
        <v>45993</v>
      </c>
      <c r="J4631" s="1">
        <v>10000</v>
      </c>
      <c r="K4631" s="1">
        <v>0</v>
      </c>
      <c r="L4631" s="1">
        <v>0</v>
      </c>
      <c r="M4631" s="1" t="s">
        <v>10165</v>
      </c>
      <c r="N4631" s="1" t="s">
        <v>10447</v>
      </c>
      <c r="O4631" s="2">
        <v>45994</v>
      </c>
      <c r="P4631" s="1">
        <v>2</v>
      </c>
      <c r="Q4631" s="1" t="s">
        <v>6430</v>
      </c>
      <c r="R4631" s="2">
        <v>45987</v>
      </c>
      <c r="S4631" s="2"/>
      <c r="T4631" s="1">
        <v>0</v>
      </c>
    </row>
    <row r="4632" spans="1:20">
      <c r="A4632" s="1" t="s">
        <v>10448</v>
      </c>
      <c r="B4632" s="1" t="s">
        <v>2883</v>
      </c>
      <c r="C4632" s="1" t="s">
        <v>2884</v>
      </c>
      <c r="D4632" s="1">
        <v>0</v>
      </c>
      <c r="E4632" s="1">
        <v>0</v>
      </c>
      <c r="F4632" s="1">
        <v>0</v>
      </c>
      <c r="G4632" s="1">
        <v>0</v>
      </c>
      <c r="H4632" s="1" t="s">
        <v>10449</v>
      </c>
      <c r="I4632" s="2">
        <v>45993</v>
      </c>
      <c r="J4632" s="1">
        <v>35000</v>
      </c>
      <c r="K4632" s="1">
        <v>0</v>
      </c>
      <c r="L4632" s="1">
        <v>0</v>
      </c>
      <c r="M4632" s="1" t="s">
        <v>9716</v>
      </c>
      <c r="N4632" s="1" t="s">
        <v>10450</v>
      </c>
      <c r="O4632" s="2">
        <v>45994</v>
      </c>
      <c r="P4632" s="1">
        <v>1</v>
      </c>
      <c r="Q4632" s="1" t="s">
        <v>6430</v>
      </c>
      <c r="R4632" s="2">
        <v>45987</v>
      </c>
      <c r="S4632" s="2"/>
      <c r="T4632" s="1">
        <v>0</v>
      </c>
    </row>
    <row r="4633" spans="1:20">
      <c r="A4633" s="1" t="s">
        <v>10451</v>
      </c>
      <c r="B4633" s="1" t="s">
        <v>2883</v>
      </c>
      <c r="C4633" s="1" t="s">
        <v>2884</v>
      </c>
      <c r="D4633" s="1">
        <v>0</v>
      </c>
      <c r="E4633" s="1">
        <v>0</v>
      </c>
      <c r="F4633" s="1">
        <v>0</v>
      </c>
      <c r="G4633" s="1">
        <v>0</v>
      </c>
      <c r="H4633" s="1" t="s">
        <v>10452</v>
      </c>
      <c r="I4633" s="2">
        <v>45993</v>
      </c>
      <c r="J4633" s="1">
        <v>15000</v>
      </c>
      <c r="K4633" s="1">
        <v>0</v>
      </c>
      <c r="L4633" s="1">
        <v>0</v>
      </c>
      <c r="M4633" s="1" t="s">
        <v>9716</v>
      </c>
      <c r="N4633" s="1" t="s">
        <v>10453</v>
      </c>
      <c r="O4633" s="2">
        <v>45994</v>
      </c>
      <c r="P4633" s="1">
        <v>1</v>
      </c>
      <c r="Q4633" s="1" t="s">
        <v>6430</v>
      </c>
      <c r="R4633" s="2">
        <v>45987</v>
      </c>
      <c r="S4633" s="2"/>
      <c r="T4633" s="1">
        <v>0</v>
      </c>
    </row>
    <row r="4634" spans="1:20">
      <c r="A4634" s="1" t="s">
        <v>7567</v>
      </c>
      <c r="B4634" s="1" t="s">
        <v>474</v>
      </c>
      <c r="C4634" s="1" t="s">
        <v>475</v>
      </c>
      <c r="D4634" s="1" t="s">
        <v>7026</v>
      </c>
      <c r="E4634" s="1" t="s">
        <v>6752</v>
      </c>
      <c r="F4634" s="1">
        <v>0</v>
      </c>
      <c r="G4634" s="1">
        <v>0</v>
      </c>
      <c r="H4634" s="1" t="s">
        <v>2352</v>
      </c>
      <c r="I4634" s="2">
        <v>46015</v>
      </c>
      <c r="J4634" s="1">
        <v>200</v>
      </c>
      <c r="K4634" s="1">
        <v>0</v>
      </c>
      <c r="L4634" s="1">
        <v>0</v>
      </c>
      <c r="M4634" s="1" t="s">
        <v>7568</v>
      </c>
      <c r="N4634" s="1"/>
      <c r="O4634" s="2">
        <v>46020</v>
      </c>
      <c r="P4634" s="1">
        <v>2</v>
      </c>
      <c r="Q4634" s="1" t="s">
        <v>6436</v>
      </c>
      <c r="R4634" s="2">
        <v>45987</v>
      </c>
      <c r="S4634" s="2"/>
      <c r="T4634" s="1">
        <v>0</v>
      </c>
    </row>
    <row r="4635" spans="1:20">
      <c r="A4635" s="1" t="s">
        <v>7569</v>
      </c>
      <c r="B4635" s="1" t="s">
        <v>474</v>
      </c>
      <c r="C4635" s="1" t="s">
        <v>475</v>
      </c>
      <c r="D4635" s="1" t="s">
        <v>7026</v>
      </c>
      <c r="E4635" s="1" t="s">
        <v>6752</v>
      </c>
      <c r="F4635" s="1">
        <v>0</v>
      </c>
      <c r="G4635" s="1">
        <v>0</v>
      </c>
      <c r="H4635" s="1" t="s">
        <v>7570</v>
      </c>
      <c r="I4635" s="2">
        <v>46015</v>
      </c>
      <c r="J4635" s="1">
        <v>100</v>
      </c>
      <c r="K4635" s="1">
        <v>0</v>
      </c>
      <c r="L4635" s="1">
        <v>0</v>
      </c>
      <c r="M4635" s="1" t="s">
        <v>7571</v>
      </c>
      <c r="N4635" s="1"/>
      <c r="O4635" s="2">
        <v>46020</v>
      </c>
      <c r="P4635" s="1">
        <v>2</v>
      </c>
      <c r="Q4635" s="1" t="s">
        <v>6436</v>
      </c>
      <c r="R4635" s="2">
        <v>45987</v>
      </c>
      <c r="S4635" s="2"/>
      <c r="T4635" s="1">
        <v>0</v>
      </c>
    </row>
    <row r="4636" spans="1:20">
      <c r="A4636" s="1" t="s">
        <v>7572</v>
      </c>
      <c r="B4636" s="1" t="s">
        <v>474</v>
      </c>
      <c r="C4636" s="1" t="s">
        <v>475</v>
      </c>
      <c r="D4636" s="1" t="s">
        <v>7026</v>
      </c>
      <c r="E4636" s="1" t="s">
        <v>6752</v>
      </c>
      <c r="F4636" s="1">
        <v>0</v>
      </c>
      <c r="G4636" s="1">
        <v>0</v>
      </c>
      <c r="H4636" s="1" t="s">
        <v>7573</v>
      </c>
      <c r="I4636" s="2">
        <v>46015</v>
      </c>
      <c r="J4636" s="1">
        <v>25</v>
      </c>
      <c r="K4636" s="1">
        <v>0</v>
      </c>
      <c r="L4636" s="1">
        <v>0</v>
      </c>
      <c r="M4636" s="1" t="s">
        <v>7574</v>
      </c>
      <c r="N4636" s="1"/>
      <c r="O4636" s="2">
        <v>46020</v>
      </c>
      <c r="P4636" s="1">
        <v>3</v>
      </c>
      <c r="Q4636" s="1" t="s">
        <v>6436</v>
      </c>
      <c r="R4636" s="2">
        <v>45987</v>
      </c>
      <c r="S4636" s="2"/>
      <c r="T4636" s="1">
        <v>0</v>
      </c>
    </row>
    <row r="4637" spans="1:20">
      <c r="A4637" s="1" t="s">
        <v>10454</v>
      </c>
      <c r="B4637" s="1" t="s">
        <v>5615</v>
      </c>
      <c r="C4637" s="1" t="s">
        <v>5616</v>
      </c>
      <c r="D4637" s="1" t="s">
        <v>7026</v>
      </c>
      <c r="E4637" s="1">
        <v>0</v>
      </c>
      <c r="F4637" s="1">
        <v>0</v>
      </c>
      <c r="G4637" s="1">
        <v>0</v>
      </c>
      <c r="H4637" s="1" t="s">
        <v>10455</v>
      </c>
      <c r="I4637" s="2">
        <v>45995</v>
      </c>
      <c r="J4637" s="1">
        <v>6000</v>
      </c>
      <c r="K4637" s="1">
        <v>0</v>
      </c>
      <c r="L4637" s="1">
        <v>0</v>
      </c>
      <c r="M4637" s="1" t="s">
        <v>10456</v>
      </c>
      <c r="N4637" s="1" t="s">
        <v>6534</v>
      </c>
      <c r="O4637" s="2">
        <v>45999</v>
      </c>
      <c r="P4637" s="1">
        <v>1</v>
      </c>
      <c r="Q4637" s="1" t="s">
        <v>6430</v>
      </c>
      <c r="R4637" s="2">
        <v>45987</v>
      </c>
      <c r="S4637" s="2"/>
      <c r="T4637" s="1">
        <v>0</v>
      </c>
    </row>
    <row r="4638" spans="1:20">
      <c r="A4638" s="1" t="s">
        <v>7575</v>
      </c>
      <c r="B4638" s="1" t="s">
        <v>590</v>
      </c>
      <c r="C4638" s="1" t="s">
        <v>591</v>
      </c>
      <c r="D4638" s="1" t="s">
        <v>6818</v>
      </c>
      <c r="E4638" s="1" t="s">
        <v>6752</v>
      </c>
      <c r="F4638" s="1">
        <v>0</v>
      </c>
      <c r="G4638" s="1">
        <v>0</v>
      </c>
      <c r="H4638" s="1">
        <v>10724188</v>
      </c>
      <c r="I4638" s="2">
        <v>45994</v>
      </c>
      <c r="J4638" s="1">
        <v>500</v>
      </c>
      <c r="K4638" s="1">
        <v>0</v>
      </c>
      <c r="L4638" s="1">
        <v>0</v>
      </c>
      <c r="M4638" s="1" t="s">
        <v>7576</v>
      </c>
      <c r="N4638" s="1"/>
      <c r="O4638" s="2">
        <v>45996</v>
      </c>
      <c r="P4638" s="1">
        <v>1</v>
      </c>
      <c r="Q4638" s="1" t="s">
        <v>6430</v>
      </c>
      <c r="R4638" s="2">
        <v>45987</v>
      </c>
      <c r="S4638" s="2"/>
      <c r="T4638" s="1">
        <v>0</v>
      </c>
    </row>
    <row r="4639" spans="1:20">
      <c r="A4639" s="1" t="s">
        <v>7575</v>
      </c>
      <c r="B4639" s="1" t="s">
        <v>590</v>
      </c>
      <c r="C4639" s="1" t="s">
        <v>591</v>
      </c>
      <c r="D4639" s="1" t="s">
        <v>6818</v>
      </c>
      <c r="E4639" s="1" t="s">
        <v>6752</v>
      </c>
      <c r="F4639" s="1">
        <v>0</v>
      </c>
      <c r="G4639" s="1">
        <v>0</v>
      </c>
      <c r="H4639" s="1">
        <v>10724188</v>
      </c>
      <c r="I4639" s="2">
        <v>45994</v>
      </c>
      <c r="J4639" s="1">
        <v>500</v>
      </c>
      <c r="K4639" s="1">
        <v>0</v>
      </c>
      <c r="L4639" s="1">
        <v>0</v>
      </c>
      <c r="M4639" s="1" t="s">
        <v>7576</v>
      </c>
      <c r="N4639" s="1"/>
      <c r="O4639" s="2">
        <v>45996</v>
      </c>
      <c r="P4639" s="1">
        <v>1</v>
      </c>
      <c r="Q4639" s="1" t="s">
        <v>6430</v>
      </c>
      <c r="R4639" s="2">
        <v>45987</v>
      </c>
      <c r="S4639" s="2"/>
      <c r="T4639" s="1">
        <v>0</v>
      </c>
    </row>
    <row r="4640" spans="1:20">
      <c r="A4640" s="1" t="s">
        <v>7577</v>
      </c>
      <c r="B4640" s="1" t="s">
        <v>590</v>
      </c>
      <c r="C4640" s="1" t="s">
        <v>591</v>
      </c>
      <c r="D4640" s="1" t="s">
        <v>6752</v>
      </c>
      <c r="E4640" s="1">
        <v>0</v>
      </c>
      <c r="F4640" s="1">
        <v>0</v>
      </c>
      <c r="G4640" s="1">
        <v>0</v>
      </c>
      <c r="H4640" s="1">
        <v>10711893</v>
      </c>
      <c r="I4640" s="2">
        <v>45994</v>
      </c>
      <c r="J4640" s="1">
        <v>500</v>
      </c>
      <c r="K4640" s="1">
        <v>0</v>
      </c>
      <c r="L4640" s="1">
        <v>0</v>
      </c>
      <c r="M4640" s="1" t="s">
        <v>7578</v>
      </c>
      <c r="N4640" s="1" t="s">
        <v>7579</v>
      </c>
      <c r="O4640" s="2">
        <v>45996</v>
      </c>
      <c r="P4640" s="1">
        <v>1</v>
      </c>
      <c r="Q4640" s="1" t="s">
        <v>6430</v>
      </c>
      <c r="R4640" s="2">
        <v>45987</v>
      </c>
      <c r="S4640" s="2"/>
      <c r="T4640" s="1">
        <v>0</v>
      </c>
    </row>
    <row r="4641" spans="1:20">
      <c r="A4641" s="1" t="s">
        <v>10457</v>
      </c>
      <c r="B4641" s="1" t="s">
        <v>895</v>
      </c>
      <c r="C4641" s="1" t="s">
        <v>896</v>
      </c>
      <c r="D4641" s="1" t="s">
        <v>7136</v>
      </c>
      <c r="E4641" s="1" t="s">
        <v>6752</v>
      </c>
      <c r="F4641" s="1">
        <v>0</v>
      </c>
      <c r="G4641" s="1">
        <v>0</v>
      </c>
      <c r="H4641" s="1" t="s">
        <v>10458</v>
      </c>
      <c r="I4641" s="2">
        <v>45999</v>
      </c>
      <c r="J4641" s="1">
        <v>1000</v>
      </c>
      <c r="K4641" s="1">
        <v>0</v>
      </c>
      <c r="L4641" s="1">
        <v>0</v>
      </c>
      <c r="M4641" s="1" t="s">
        <v>10459</v>
      </c>
      <c r="N4641" s="1" t="s">
        <v>10460</v>
      </c>
      <c r="O4641" s="2">
        <v>46002</v>
      </c>
      <c r="P4641" s="1">
        <v>3</v>
      </c>
      <c r="Q4641" s="1" t="s">
        <v>6456</v>
      </c>
      <c r="R4641" s="2">
        <v>45987</v>
      </c>
      <c r="S4641" s="2"/>
      <c r="T4641" s="1">
        <v>0</v>
      </c>
    </row>
    <row r="4642" spans="1:20">
      <c r="A4642" s="1" t="s">
        <v>7580</v>
      </c>
      <c r="B4642" s="1" t="s">
        <v>895</v>
      </c>
      <c r="C4642" s="1" t="s">
        <v>896</v>
      </c>
      <c r="D4642" s="1" t="s">
        <v>6973</v>
      </c>
      <c r="E4642" s="1">
        <v>0</v>
      </c>
      <c r="F4642" s="1">
        <v>0</v>
      </c>
      <c r="G4642" s="1">
        <v>0</v>
      </c>
      <c r="H4642" s="1" t="s">
        <v>6974</v>
      </c>
      <c r="I4642" s="2">
        <v>46049</v>
      </c>
      <c r="J4642" s="1">
        <v>10000</v>
      </c>
      <c r="K4642" s="1">
        <v>0</v>
      </c>
      <c r="L4642" s="1">
        <v>0</v>
      </c>
      <c r="M4642" s="1" t="s">
        <v>6975</v>
      </c>
      <c r="N4642" s="1" t="s">
        <v>6536</v>
      </c>
      <c r="O4642" s="2">
        <v>46051</v>
      </c>
      <c r="P4642" s="1">
        <v>2</v>
      </c>
      <c r="Q4642" s="1" t="s">
        <v>6456</v>
      </c>
      <c r="R4642" s="2">
        <v>45987</v>
      </c>
      <c r="S4642" s="2"/>
      <c r="T4642" s="1">
        <v>0</v>
      </c>
    </row>
    <row r="4643" spans="1:20">
      <c r="A4643" s="1" t="s">
        <v>7581</v>
      </c>
      <c r="B4643" s="1" t="s">
        <v>895</v>
      </c>
      <c r="C4643" s="1" t="s">
        <v>896</v>
      </c>
      <c r="D4643" s="1" t="s">
        <v>6531</v>
      </c>
      <c r="E4643" s="1">
        <v>0</v>
      </c>
      <c r="F4643" s="1">
        <v>0</v>
      </c>
      <c r="G4643" s="1">
        <v>0</v>
      </c>
      <c r="H4643" s="1" t="s">
        <v>1968</v>
      </c>
      <c r="I4643" s="2">
        <v>46021</v>
      </c>
      <c r="J4643" s="1">
        <v>8000</v>
      </c>
      <c r="K4643" s="1">
        <v>0</v>
      </c>
      <c r="L4643" s="1">
        <v>0</v>
      </c>
      <c r="M4643" s="1" t="s">
        <v>7582</v>
      </c>
      <c r="N4643" s="1" t="s">
        <v>6804</v>
      </c>
      <c r="O4643" s="2">
        <v>46024</v>
      </c>
      <c r="P4643" s="1">
        <v>1</v>
      </c>
      <c r="Q4643" s="1" t="s">
        <v>6456</v>
      </c>
      <c r="R4643" s="2">
        <v>45987</v>
      </c>
      <c r="S4643" s="2"/>
      <c r="T4643" s="1">
        <v>0</v>
      </c>
    </row>
    <row r="4644" spans="1:20">
      <c r="A4644" s="1" t="s">
        <v>7583</v>
      </c>
      <c r="B4644" s="1" t="s">
        <v>895</v>
      </c>
      <c r="C4644" s="1" t="s">
        <v>896</v>
      </c>
      <c r="D4644" s="1" t="s">
        <v>6531</v>
      </c>
      <c r="E4644" s="1">
        <v>0</v>
      </c>
      <c r="F4644" s="1">
        <v>0</v>
      </c>
      <c r="G4644" s="1">
        <v>0</v>
      </c>
      <c r="H4644" s="1" t="s">
        <v>7584</v>
      </c>
      <c r="I4644" s="2">
        <v>46021</v>
      </c>
      <c r="J4644" s="1">
        <v>30000</v>
      </c>
      <c r="K4644" s="1">
        <v>0</v>
      </c>
      <c r="L4644" s="1">
        <v>0</v>
      </c>
      <c r="M4644" s="1" t="s">
        <v>7585</v>
      </c>
      <c r="N4644" s="1" t="s">
        <v>6804</v>
      </c>
      <c r="O4644" s="2">
        <v>46024</v>
      </c>
      <c r="P4644" s="1">
        <v>1</v>
      </c>
      <c r="Q4644" s="1" t="s">
        <v>6456</v>
      </c>
      <c r="R4644" s="2">
        <v>45987</v>
      </c>
      <c r="S4644" s="2"/>
      <c r="T4644" s="1">
        <v>0</v>
      </c>
    </row>
    <row r="4645" spans="1:20">
      <c r="A4645" s="1" t="s">
        <v>7586</v>
      </c>
      <c r="B4645" s="1" t="s">
        <v>7587</v>
      </c>
      <c r="C4645" s="1" t="s">
        <v>7588</v>
      </c>
      <c r="D4645" s="1">
        <v>0</v>
      </c>
      <c r="E4645" s="1">
        <v>0</v>
      </c>
      <c r="F4645" s="1">
        <v>0</v>
      </c>
      <c r="G4645" s="1">
        <v>0</v>
      </c>
      <c r="H4645" s="1">
        <v>80600814</v>
      </c>
      <c r="I4645" s="2">
        <v>46013</v>
      </c>
      <c r="J4645" s="1">
        <v>40000</v>
      </c>
      <c r="K4645" s="1">
        <v>0</v>
      </c>
      <c r="L4645" s="1">
        <v>0</v>
      </c>
      <c r="M4645" s="1"/>
      <c r="N4645" s="1"/>
      <c r="O4645" s="2">
        <v>46013</v>
      </c>
      <c r="P4645" s="1">
        <v>0</v>
      </c>
      <c r="Q4645" s="1" t="s">
        <v>6456</v>
      </c>
      <c r="R4645" s="2">
        <v>45987</v>
      </c>
      <c r="S4645" s="2"/>
      <c r="T4645" s="1">
        <v>0</v>
      </c>
    </row>
    <row r="4646" spans="1:20">
      <c r="A4646" s="1" t="s">
        <v>7589</v>
      </c>
      <c r="B4646" s="1" t="s">
        <v>7587</v>
      </c>
      <c r="C4646" s="1" t="s">
        <v>7588</v>
      </c>
      <c r="D4646" s="1">
        <v>0</v>
      </c>
      <c r="E4646" s="1">
        <v>0</v>
      </c>
      <c r="F4646" s="1">
        <v>0</v>
      </c>
      <c r="G4646" s="1">
        <v>0</v>
      </c>
      <c r="H4646" s="1" t="s">
        <v>7590</v>
      </c>
      <c r="I4646" s="2">
        <v>46006</v>
      </c>
      <c r="J4646" s="1">
        <v>100000</v>
      </c>
      <c r="K4646" s="1">
        <v>0</v>
      </c>
      <c r="L4646" s="1">
        <v>0</v>
      </c>
      <c r="M4646" s="1"/>
      <c r="N4646" s="1"/>
      <c r="O4646" s="2">
        <v>46006</v>
      </c>
      <c r="P4646" s="1">
        <v>0</v>
      </c>
      <c r="Q4646" s="1" t="s">
        <v>6456</v>
      </c>
      <c r="R4646" s="2">
        <v>45987</v>
      </c>
      <c r="S4646" s="2"/>
      <c r="T4646" s="1">
        <v>0</v>
      </c>
    </row>
    <row r="4647" spans="1:20">
      <c r="A4647" s="1" t="s">
        <v>7591</v>
      </c>
      <c r="B4647" s="1" t="s">
        <v>7587</v>
      </c>
      <c r="C4647" s="1" t="s">
        <v>7588</v>
      </c>
      <c r="D4647" s="1">
        <v>0</v>
      </c>
      <c r="E4647" s="1">
        <v>0</v>
      </c>
      <c r="F4647" s="1">
        <v>0</v>
      </c>
      <c r="G4647" s="1">
        <v>0</v>
      </c>
      <c r="H4647" s="1" t="s">
        <v>7592</v>
      </c>
      <c r="I4647" s="2">
        <v>45999</v>
      </c>
      <c r="J4647" s="1">
        <v>5000</v>
      </c>
      <c r="K4647" s="1">
        <v>0</v>
      </c>
      <c r="L4647" s="1">
        <v>0</v>
      </c>
      <c r="M4647" s="1"/>
      <c r="N4647" s="1"/>
      <c r="O4647" s="2">
        <v>45999</v>
      </c>
      <c r="P4647" s="1">
        <v>0</v>
      </c>
      <c r="Q4647" s="1" t="s">
        <v>6456</v>
      </c>
      <c r="R4647" s="2">
        <v>45987</v>
      </c>
      <c r="S4647" s="2"/>
      <c r="T4647" s="1">
        <v>0</v>
      </c>
    </row>
    <row r="4648" spans="1:20">
      <c r="A4648" s="1" t="s">
        <v>7593</v>
      </c>
      <c r="B4648" s="1" t="s">
        <v>1127</v>
      </c>
      <c r="C4648" s="1" t="s">
        <v>1128</v>
      </c>
      <c r="D4648" s="1">
        <v>0</v>
      </c>
      <c r="E4648" s="1">
        <v>0</v>
      </c>
      <c r="F4648" s="1">
        <v>0</v>
      </c>
      <c r="G4648" s="1">
        <v>0</v>
      </c>
      <c r="H4648" s="1" t="s">
        <v>6538</v>
      </c>
      <c r="I4648" s="2">
        <v>46078</v>
      </c>
      <c r="J4648" s="1">
        <v>20000</v>
      </c>
      <c r="K4648" s="1">
        <v>0</v>
      </c>
      <c r="L4648" s="1">
        <v>0</v>
      </c>
      <c r="M4648" s="1"/>
      <c r="N4648" s="1" t="s">
        <v>7594</v>
      </c>
      <c r="O4648" s="2">
        <v>46083</v>
      </c>
      <c r="P4648" s="1">
        <v>2</v>
      </c>
      <c r="Q4648" s="1" t="s">
        <v>6540</v>
      </c>
      <c r="R4648" s="2">
        <v>45979</v>
      </c>
      <c r="S4648" s="2"/>
      <c r="T4648" s="1">
        <v>0</v>
      </c>
    </row>
    <row r="4649" spans="1:20">
      <c r="A4649" s="1" t="s">
        <v>10461</v>
      </c>
      <c r="B4649" s="1" t="s">
        <v>2883</v>
      </c>
      <c r="C4649" s="1" t="s">
        <v>2884</v>
      </c>
      <c r="D4649" s="1" t="s">
        <v>6426</v>
      </c>
      <c r="E4649" s="1" t="s">
        <v>6426</v>
      </c>
      <c r="F4649" s="1">
        <v>0</v>
      </c>
      <c r="G4649" s="1">
        <v>0</v>
      </c>
      <c r="H4649" s="1" t="s">
        <v>10462</v>
      </c>
      <c r="I4649" s="2">
        <v>45992</v>
      </c>
      <c r="J4649" s="1">
        <v>10000</v>
      </c>
      <c r="K4649" s="1">
        <v>0</v>
      </c>
      <c r="L4649" s="1">
        <v>0</v>
      </c>
      <c r="M4649" s="1" t="s">
        <v>10007</v>
      </c>
      <c r="N4649" s="1" t="s">
        <v>8573</v>
      </c>
      <c r="O4649" s="2">
        <v>45993</v>
      </c>
      <c r="P4649" s="1">
        <v>1</v>
      </c>
      <c r="Q4649" s="1" t="s">
        <v>6430</v>
      </c>
      <c r="R4649" s="2">
        <v>45987</v>
      </c>
      <c r="S4649" s="2"/>
      <c r="T4649" s="1">
        <v>0</v>
      </c>
    </row>
    <row r="4650" spans="1:20">
      <c r="A4650" s="1" t="s">
        <v>10463</v>
      </c>
      <c r="B4650" s="1" t="s">
        <v>2883</v>
      </c>
      <c r="C4650" s="1" t="s">
        <v>2884</v>
      </c>
      <c r="D4650" s="1" t="s">
        <v>6426</v>
      </c>
      <c r="E4650" s="1" t="s">
        <v>7525</v>
      </c>
      <c r="F4650" s="1">
        <v>0</v>
      </c>
      <c r="G4650" s="1">
        <v>0</v>
      </c>
      <c r="H4650" s="1" t="s">
        <v>10464</v>
      </c>
      <c r="I4650" s="2">
        <v>45992</v>
      </c>
      <c r="J4650" s="1">
        <v>6000</v>
      </c>
      <c r="K4650" s="1">
        <v>0</v>
      </c>
      <c r="L4650" s="1">
        <v>0</v>
      </c>
      <c r="M4650" s="1" t="s">
        <v>10465</v>
      </c>
      <c r="N4650" s="1" t="s">
        <v>8567</v>
      </c>
      <c r="O4650" s="2">
        <v>45993</v>
      </c>
      <c r="P4650" s="1">
        <v>1</v>
      </c>
      <c r="Q4650" s="1" t="s">
        <v>6430</v>
      </c>
      <c r="R4650" s="2">
        <v>45987</v>
      </c>
      <c r="S4650" s="2"/>
      <c r="T4650" s="1">
        <v>0</v>
      </c>
    </row>
    <row r="4651" spans="1:20">
      <c r="A4651" s="1" t="s">
        <v>10466</v>
      </c>
      <c r="B4651" s="1" t="s">
        <v>2883</v>
      </c>
      <c r="C4651" s="1" t="s">
        <v>2884</v>
      </c>
      <c r="D4651" s="1" t="s">
        <v>6426</v>
      </c>
      <c r="E4651" s="1" t="s">
        <v>7525</v>
      </c>
      <c r="F4651" s="1">
        <v>0</v>
      </c>
      <c r="G4651" s="1">
        <v>0</v>
      </c>
      <c r="H4651" s="1" t="s">
        <v>10467</v>
      </c>
      <c r="I4651" s="2">
        <v>45992</v>
      </c>
      <c r="J4651" s="1">
        <v>15000</v>
      </c>
      <c r="K4651" s="1">
        <v>0</v>
      </c>
      <c r="L4651" s="1">
        <v>0</v>
      </c>
      <c r="M4651" s="1" t="s">
        <v>10468</v>
      </c>
      <c r="N4651" s="1" t="s">
        <v>8577</v>
      </c>
      <c r="O4651" s="2">
        <v>45993</v>
      </c>
      <c r="P4651" s="1">
        <v>1</v>
      </c>
      <c r="Q4651" s="1" t="s">
        <v>6430</v>
      </c>
      <c r="R4651" s="2">
        <v>45987</v>
      </c>
      <c r="S4651" s="2"/>
      <c r="T4651" s="1">
        <v>0</v>
      </c>
    </row>
    <row r="4652" spans="1:20">
      <c r="A4652" s="1" t="s">
        <v>10469</v>
      </c>
      <c r="B4652" s="1" t="s">
        <v>2883</v>
      </c>
      <c r="C4652" s="1" t="s">
        <v>2884</v>
      </c>
      <c r="D4652" s="1" t="s">
        <v>7935</v>
      </c>
      <c r="E4652" s="1">
        <v>0</v>
      </c>
      <c r="F4652" s="1">
        <v>0</v>
      </c>
      <c r="G4652" s="1">
        <v>0</v>
      </c>
      <c r="H4652" s="1" t="s">
        <v>10470</v>
      </c>
      <c r="I4652" s="2">
        <v>45992</v>
      </c>
      <c r="J4652" s="1">
        <v>9000</v>
      </c>
      <c r="K4652" s="1">
        <v>0</v>
      </c>
      <c r="L4652" s="1">
        <v>0</v>
      </c>
      <c r="M4652" s="1" t="s">
        <v>10033</v>
      </c>
      <c r="N4652" s="1" t="s">
        <v>8580</v>
      </c>
      <c r="O4652" s="2">
        <v>45993</v>
      </c>
      <c r="P4652" s="1">
        <v>1</v>
      </c>
      <c r="Q4652" s="1" t="s">
        <v>6430</v>
      </c>
      <c r="R4652" s="2">
        <v>45987</v>
      </c>
      <c r="S4652" s="2"/>
      <c r="T4652" s="1">
        <v>0</v>
      </c>
    </row>
    <row r="4653" spans="1:20">
      <c r="A4653" s="1" t="s">
        <v>10471</v>
      </c>
      <c r="B4653" s="1" t="s">
        <v>2883</v>
      </c>
      <c r="C4653" s="1" t="s">
        <v>2884</v>
      </c>
      <c r="D4653" s="1" t="s">
        <v>7935</v>
      </c>
      <c r="E4653" s="1">
        <v>0</v>
      </c>
      <c r="F4653" s="1">
        <v>0</v>
      </c>
      <c r="G4653" s="1">
        <v>0</v>
      </c>
      <c r="H4653" s="1" t="s">
        <v>10472</v>
      </c>
      <c r="I4653" s="2">
        <v>45992</v>
      </c>
      <c r="J4653" s="1">
        <v>7000</v>
      </c>
      <c r="K4653" s="1">
        <v>0</v>
      </c>
      <c r="L4653" s="1">
        <v>0</v>
      </c>
      <c r="M4653" s="1" t="s">
        <v>8089</v>
      </c>
      <c r="N4653" s="1" t="s">
        <v>8570</v>
      </c>
      <c r="O4653" s="2">
        <v>45993</v>
      </c>
      <c r="P4653" s="1">
        <v>1</v>
      </c>
      <c r="Q4653" s="1" t="s">
        <v>6430</v>
      </c>
      <c r="R4653" s="2">
        <v>45987</v>
      </c>
      <c r="S4653" s="2"/>
      <c r="T4653" s="1">
        <v>0</v>
      </c>
    </row>
    <row r="4654" spans="1:20">
      <c r="A4654" s="1" t="s">
        <v>10473</v>
      </c>
      <c r="B4654" s="1" t="s">
        <v>2883</v>
      </c>
      <c r="C4654" s="1" t="s">
        <v>2884</v>
      </c>
      <c r="D4654" s="1" t="s">
        <v>6426</v>
      </c>
      <c r="E4654" s="1" t="s">
        <v>6426</v>
      </c>
      <c r="F4654" s="1">
        <v>0</v>
      </c>
      <c r="G4654" s="1">
        <v>0</v>
      </c>
      <c r="H4654" s="1" t="s">
        <v>10006</v>
      </c>
      <c r="I4654" s="2">
        <v>45992</v>
      </c>
      <c r="J4654" s="1">
        <v>8000</v>
      </c>
      <c r="K4654" s="1">
        <v>0</v>
      </c>
      <c r="L4654" s="1">
        <v>0</v>
      </c>
      <c r="M4654" s="1" t="s">
        <v>10007</v>
      </c>
      <c r="N4654" s="1" t="s">
        <v>8595</v>
      </c>
      <c r="O4654" s="2">
        <v>45993</v>
      </c>
      <c r="P4654" s="1">
        <v>1</v>
      </c>
      <c r="Q4654" s="1" t="s">
        <v>6430</v>
      </c>
      <c r="R4654" s="2">
        <v>45987</v>
      </c>
      <c r="S4654" s="2"/>
      <c r="T4654" s="1">
        <v>0</v>
      </c>
    </row>
    <row r="4655" spans="1:20">
      <c r="A4655" s="1" t="s">
        <v>10474</v>
      </c>
      <c r="B4655" s="1" t="s">
        <v>2883</v>
      </c>
      <c r="C4655" s="1" t="s">
        <v>2884</v>
      </c>
      <c r="D4655" s="1" t="s">
        <v>6426</v>
      </c>
      <c r="E4655" s="1" t="s">
        <v>6426</v>
      </c>
      <c r="F4655" s="1">
        <v>0</v>
      </c>
      <c r="G4655" s="1">
        <v>0</v>
      </c>
      <c r="H4655" s="1" t="s">
        <v>10011</v>
      </c>
      <c r="I4655" s="2">
        <v>45992</v>
      </c>
      <c r="J4655" s="1">
        <v>3000</v>
      </c>
      <c r="K4655" s="1">
        <v>0</v>
      </c>
      <c r="L4655" s="1">
        <v>0</v>
      </c>
      <c r="M4655" s="1" t="s">
        <v>10007</v>
      </c>
      <c r="N4655" s="1" t="s">
        <v>8584</v>
      </c>
      <c r="O4655" s="2">
        <v>45993</v>
      </c>
      <c r="P4655" s="1">
        <v>1</v>
      </c>
      <c r="Q4655" s="1" t="s">
        <v>6430</v>
      </c>
      <c r="R4655" s="2">
        <v>45987</v>
      </c>
      <c r="S4655" s="2"/>
      <c r="T4655" s="1">
        <v>0</v>
      </c>
    </row>
    <row r="4656" spans="1:20">
      <c r="A4656" s="1" t="s">
        <v>10475</v>
      </c>
      <c r="B4656" s="1" t="s">
        <v>2883</v>
      </c>
      <c r="C4656" s="1" t="s">
        <v>2884</v>
      </c>
      <c r="D4656" s="1" t="s">
        <v>6426</v>
      </c>
      <c r="E4656" s="1" t="s">
        <v>6426</v>
      </c>
      <c r="F4656" s="1">
        <v>0</v>
      </c>
      <c r="G4656" s="1">
        <v>0</v>
      </c>
      <c r="H4656" s="1" t="s">
        <v>10476</v>
      </c>
      <c r="I4656" s="2">
        <v>45992</v>
      </c>
      <c r="J4656" s="1">
        <v>4000</v>
      </c>
      <c r="K4656" s="1">
        <v>0</v>
      </c>
      <c r="L4656" s="1">
        <v>0</v>
      </c>
      <c r="M4656" s="1" t="s">
        <v>10007</v>
      </c>
      <c r="N4656" s="1" t="s">
        <v>8587</v>
      </c>
      <c r="O4656" s="2">
        <v>45993</v>
      </c>
      <c r="P4656" s="1">
        <v>1</v>
      </c>
      <c r="Q4656" s="1" t="s">
        <v>6430</v>
      </c>
      <c r="R4656" s="2">
        <v>45987</v>
      </c>
      <c r="S4656" s="2"/>
      <c r="T4656" s="1">
        <v>0</v>
      </c>
    </row>
    <row r="4657" spans="1:20">
      <c r="A4657" s="1" t="s">
        <v>10477</v>
      </c>
      <c r="B4657" s="1" t="s">
        <v>2883</v>
      </c>
      <c r="C4657" s="1" t="s">
        <v>2884</v>
      </c>
      <c r="D4657" s="1" t="s">
        <v>6426</v>
      </c>
      <c r="E4657" s="1" t="s">
        <v>6426</v>
      </c>
      <c r="F4657" s="1">
        <v>0</v>
      </c>
      <c r="G4657" s="1">
        <v>0</v>
      </c>
      <c r="H4657" s="1" t="s">
        <v>10478</v>
      </c>
      <c r="I4657" s="2">
        <v>45992</v>
      </c>
      <c r="J4657" s="1">
        <v>3000</v>
      </c>
      <c r="K4657" s="1">
        <v>0</v>
      </c>
      <c r="L4657" s="1">
        <v>0</v>
      </c>
      <c r="M4657" s="1" t="s">
        <v>10479</v>
      </c>
      <c r="N4657" s="1" t="s">
        <v>8592</v>
      </c>
      <c r="O4657" s="2">
        <v>45993</v>
      </c>
      <c r="P4657" s="1">
        <v>1</v>
      </c>
      <c r="Q4657" s="1" t="s">
        <v>6430</v>
      </c>
      <c r="R4657" s="2">
        <v>45987</v>
      </c>
      <c r="S4657" s="2"/>
      <c r="T4657" s="1">
        <v>0</v>
      </c>
    </row>
    <row r="4658" spans="1:20">
      <c r="A4658" s="1" t="s">
        <v>10480</v>
      </c>
      <c r="B4658" s="1" t="s">
        <v>2883</v>
      </c>
      <c r="C4658" s="1" t="s">
        <v>2884</v>
      </c>
      <c r="D4658" s="1" t="s">
        <v>6426</v>
      </c>
      <c r="E4658" s="1" t="s">
        <v>6426</v>
      </c>
      <c r="F4658" s="1">
        <v>0</v>
      </c>
      <c r="G4658" s="1">
        <v>0</v>
      </c>
      <c r="H4658" s="1" t="s">
        <v>10481</v>
      </c>
      <c r="I4658" s="2">
        <v>45992</v>
      </c>
      <c r="J4658" s="1">
        <v>2000</v>
      </c>
      <c r="K4658" s="1">
        <v>0</v>
      </c>
      <c r="L4658" s="1">
        <v>0</v>
      </c>
      <c r="M4658" s="1" t="s">
        <v>10479</v>
      </c>
      <c r="N4658" s="1" t="s">
        <v>8598</v>
      </c>
      <c r="O4658" s="2">
        <v>45993</v>
      </c>
      <c r="P4658" s="1">
        <v>1</v>
      </c>
      <c r="Q4658" s="1" t="s">
        <v>6430</v>
      </c>
      <c r="R4658" s="2">
        <v>45987</v>
      </c>
      <c r="S4658" s="2"/>
      <c r="T4658" s="1">
        <v>0</v>
      </c>
    </row>
    <row r="4659" spans="1:20">
      <c r="A4659" s="1" t="s">
        <v>10482</v>
      </c>
      <c r="B4659" s="1" t="s">
        <v>2883</v>
      </c>
      <c r="C4659" s="1" t="s">
        <v>2884</v>
      </c>
      <c r="D4659" s="1" t="s">
        <v>6426</v>
      </c>
      <c r="E4659" s="1" t="s">
        <v>6426</v>
      </c>
      <c r="F4659" s="1">
        <v>0</v>
      </c>
      <c r="G4659" s="1">
        <v>0</v>
      </c>
      <c r="H4659" s="1" t="s">
        <v>10483</v>
      </c>
      <c r="I4659" s="2">
        <v>45992</v>
      </c>
      <c r="J4659" s="1">
        <v>2000</v>
      </c>
      <c r="K4659" s="1">
        <v>0</v>
      </c>
      <c r="L4659" s="1">
        <v>0</v>
      </c>
      <c r="M4659" s="1" t="s">
        <v>10484</v>
      </c>
      <c r="N4659" s="1" t="s">
        <v>8604</v>
      </c>
      <c r="O4659" s="2">
        <v>45993</v>
      </c>
      <c r="P4659" s="1">
        <v>1</v>
      </c>
      <c r="Q4659" s="1" t="s">
        <v>6430</v>
      </c>
      <c r="R4659" s="2">
        <v>45987</v>
      </c>
      <c r="S4659" s="2"/>
      <c r="T4659" s="1">
        <v>0</v>
      </c>
    </row>
    <row r="4660" spans="1:20">
      <c r="A4660" s="1" t="s">
        <v>10485</v>
      </c>
      <c r="B4660" s="1" t="s">
        <v>2883</v>
      </c>
      <c r="C4660" s="1" t="s">
        <v>2884</v>
      </c>
      <c r="D4660" s="1" t="s">
        <v>6426</v>
      </c>
      <c r="E4660" s="1" t="s">
        <v>6426</v>
      </c>
      <c r="F4660" s="1">
        <v>0</v>
      </c>
      <c r="G4660" s="1">
        <v>0</v>
      </c>
      <c r="H4660" s="1" t="s">
        <v>10486</v>
      </c>
      <c r="I4660" s="2">
        <v>45992</v>
      </c>
      <c r="J4660" s="1">
        <v>5000</v>
      </c>
      <c r="K4660" s="1">
        <v>0</v>
      </c>
      <c r="L4660" s="1">
        <v>0</v>
      </c>
      <c r="M4660" s="1" t="s">
        <v>10487</v>
      </c>
      <c r="N4660" s="1" t="s">
        <v>8601</v>
      </c>
      <c r="O4660" s="2">
        <v>45993</v>
      </c>
      <c r="P4660" s="1">
        <v>1</v>
      </c>
      <c r="Q4660" s="1" t="s">
        <v>6430</v>
      </c>
      <c r="R4660" s="2">
        <v>45987</v>
      </c>
      <c r="S4660" s="2"/>
      <c r="T4660" s="1">
        <v>0</v>
      </c>
    </row>
    <row r="4661" spans="1:20">
      <c r="A4661" s="1" t="s">
        <v>10488</v>
      </c>
      <c r="B4661" s="1" t="s">
        <v>2883</v>
      </c>
      <c r="C4661" s="1" t="s">
        <v>2884</v>
      </c>
      <c r="D4661" s="1" t="s">
        <v>7935</v>
      </c>
      <c r="E4661" s="1">
        <v>0</v>
      </c>
      <c r="F4661" s="1">
        <v>0</v>
      </c>
      <c r="G4661" s="1">
        <v>0</v>
      </c>
      <c r="H4661" s="1" t="s">
        <v>10032</v>
      </c>
      <c r="I4661" s="2">
        <v>45992</v>
      </c>
      <c r="J4661" s="1">
        <v>2000</v>
      </c>
      <c r="K4661" s="1">
        <v>0</v>
      </c>
      <c r="L4661" s="1">
        <v>0</v>
      </c>
      <c r="M4661" s="1" t="s">
        <v>10033</v>
      </c>
      <c r="N4661" s="1" t="s">
        <v>10030</v>
      </c>
      <c r="O4661" s="2">
        <v>45993</v>
      </c>
      <c r="P4661" s="1">
        <v>1</v>
      </c>
      <c r="Q4661" s="1" t="s">
        <v>6430</v>
      </c>
      <c r="R4661" s="2">
        <v>45987</v>
      </c>
      <c r="S4661" s="2"/>
      <c r="T4661" s="1">
        <v>0</v>
      </c>
    </row>
    <row r="4662" spans="1:20">
      <c r="A4662" s="1" t="s">
        <v>10489</v>
      </c>
      <c r="B4662" s="1" t="s">
        <v>2883</v>
      </c>
      <c r="C4662" s="1" t="s">
        <v>2884</v>
      </c>
      <c r="D4662" s="1" t="s">
        <v>6426</v>
      </c>
      <c r="E4662" s="1" t="s">
        <v>6426</v>
      </c>
      <c r="F4662" s="1">
        <v>0</v>
      </c>
      <c r="G4662" s="1">
        <v>0</v>
      </c>
      <c r="H4662" s="1" t="s">
        <v>10490</v>
      </c>
      <c r="I4662" s="2">
        <v>45992</v>
      </c>
      <c r="J4662" s="1">
        <v>1000</v>
      </c>
      <c r="K4662" s="1">
        <v>0</v>
      </c>
      <c r="L4662" s="1">
        <v>0</v>
      </c>
      <c r="M4662" s="1" t="s">
        <v>10479</v>
      </c>
      <c r="N4662" s="1" t="s">
        <v>10023</v>
      </c>
      <c r="O4662" s="2">
        <v>45993</v>
      </c>
      <c r="P4662" s="1">
        <v>1</v>
      </c>
      <c r="Q4662" s="1" t="s">
        <v>6430</v>
      </c>
      <c r="R4662" s="2">
        <v>45987</v>
      </c>
      <c r="S4662" s="2"/>
      <c r="T4662" s="1">
        <v>0</v>
      </c>
    </row>
    <row r="4663" spans="1:20">
      <c r="A4663" s="1" t="s">
        <v>10491</v>
      </c>
      <c r="B4663" s="1" t="s">
        <v>2883</v>
      </c>
      <c r="C4663" s="1" t="s">
        <v>2884</v>
      </c>
      <c r="D4663" s="1" t="s">
        <v>6426</v>
      </c>
      <c r="E4663" s="1" t="s">
        <v>7525</v>
      </c>
      <c r="F4663" s="1">
        <v>0</v>
      </c>
      <c r="G4663" s="1">
        <v>0</v>
      </c>
      <c r="H4663" s="1" t="s">
        <v>10492</v>
      </c>
      <c r="I4663" s="2">
        <v>45992</v>
      </c>
      <c r="J4663" s="1">
        <v>1000</v>
      </c>
      <c r="K4663" s="1">
        <v>0</v>
      </c>
      <c r="L4663" s="1">
        <v>0</v>
      </c>
      <c r="M4663" s="1" t="s">
        <v>10493</v>
      </c>
      <c r="N4663" s="1" t="s">
        <v>10034</v>
      </c>
      <c r="O4663" s="2">
        <v>45993</v>
      </c>
      <c r="P4663" s="1">
        <v>1</v>
      </c>
      <c r="Q4663" s="1" t="s">
        <v>6430</v>
      </c>
      <c r="R4663" s="2">
        <v>45987</v>
      </c>
      <c r="S4663" s="2"/>
      <c r="T4663" s="1">
        <v>0</v>
      </c>
    </row>
    <row r="4664" spans="1:20">
      <c r="A4664" s="1" t="s">
        <v>10494</v>
      </c>
      <c r="B4664" s="1" t="s">
        <v>2883</v>
      </c>
      <c r="C4664" s="1" t="s">
        <v>2884</v>
      </c>
      <c r="D4664" s="1" t="s">
        <v>7935</v>
      </c>
      <c r="E4664" s="1">
        <v>0</v>
      </c>
      <c r="F4664" s="1">
        <v>0</v>
      </c>
      <c r="G4664" s="1">
        <v>0</v>
      </c>
      <c r="H4664" s="1" t="s">
        <v>10495</v>
      </c>
      <c r="I4664" s="2">
        <v>45992</v>
      </c>
      <c r="J4664" s="1">
        <v>2000</v>
      </c>
      <c r="K4664" s="1">
        <v>0</v>
      </c>
      <c r="L4664" s="1">
        <v>0</v>
      </c>
      <c r="M4664" s="1" t="s">
        <v>10496</v>
      </c>
      <c r="N4664" s="1" t="s">
        <v>9018</v>
      </c>
      <c r="O4664" s="2">
        <v>45993</v>
      </c>
      <c r="P4664" s="1">
        <v>1</v>
      </c>
      <c r="Q4664" s="1" t="s">
        <v>6430</v>
      </c>
      <c r="R4664" s="2">
        <v>45987</v>
      </c>
      <c r="S4664" s="2"/>
      <c r="T4664" s="1">
        <v>0</v>
      </c>
    </row>
    <row r="4665" spans="1:20">
      <c r="A4665" s="1" t="s">
        <v>10497</v>
      </c>
      <c r="B4665" s="1" t="s">
        <v>2883</v>
      </c>
      <c r="C4665" s="1" t="s">
        <v>2884</v>
      </c>
      <c r="D4665" s="1" t="s">
        <v>6426</v>
      </c>
      <c r="E4665" s="1" t="s">
        <v>6426</v>
      </c>
      <c r="F4665" s="1">
        <v>0</v>
      </c>
      <c r="G4665" s="1">
        <v>0</v>
      </c>
      <c r="H4665" s="1" t="s">
        <v>10498</v>
      </c>
      <c r="I4665" s="2">
        <v>45992</v>
      </c>
      <c r="J4665" s="1">
        <v>15000</v>
      </c>
      <c r="K4665" s="1">
        <v>0</v>
      </c>
      <c r="L4665" s="1">
        <v>0</v>
      </c>
      <c r="M4665" s="1" t="s">
        <v>10007</v>
      </c>
      <c r="N4665" s="1" t="s">
        <v>9021</v>
      </c>
      <c r="O4665" s="2">
        <v>45993</v>
      </c>
      <c r="P4665" s="1">
        <v>1</v>
      </c>
      <c r="Q4665" s="1" t="s">
        <v>6430</v>
      </c>
      <c r="R4665" s="2">
        <v>45987</v>
      </c>
      <c r="S4665" s="2"/>
      <c r="T4665" s="1">
        <v>0</v>
      </c>
    </row>
    <row r="4666" spans="1:20">
      <c r="A4666" s="1" t="s">
        <v>10499</v>
      </c>
      <c r="B4666" s="1" t="s">
        <v>2883</v>
      </c>
      <c r="C4666" s="1" t="s">
        <v>2884</v>
      </c>
      <c r="D4666" s="1" t="s">
        <v>7935</v>
      </c>
      <c r="E4666" s="1">
        <v>0</v>
      </c>
      <c r="F4666" s="1">
        <v>0</v>
      </c>
      <c r="G4666" s="1">
        <v>0</v>
      </c>
      <c r="H4666" s="1" t="s">
        <v>10500</v>
      </c>
      <c r="I4666" s="2">
        <v>45992</v>
      </c>
      <c r="J4666" s="1">
        <v>2000</v>
      </c>
      <c r="K4666" s="1">
        <v>0</v>
      </c>
      <c r="L4666" s="1">
        <v>0</v>
      </c>
      <c r="M4666" s="1" t="s">
        <v>10501</v>
      </c>
      <c r="N4666" s="1" t="s">
        <v>9029</v>
      </c>
      <c r="O4666" s="2">
        <v>45993</v>
      </c>
      <c r="P4666" s="1">
        <v>1</v>
      </c>
      <c r="Q4666" s="1" t="s">
        <v>6430</v>
      </c>
      <c r="R4666" s="2">
        <v>45987</v>
      </c>
      <c r="S4666" s="2"/>
      <c r="T4666" s="1">
        <v>0</v>
      </c>
    </row>
    <row r="4667" spans="1:20">
      <c r="A4667" s="1" t="s">
        <v>10502</v>
      </c>
      <c r="B4667" s="1" t="s">
        <v>2883</v>
      </c>
      <c r="C4667" s="1" t="s">
        <v>2884</v>
      </c>
      <c r="D4667" s="1" t="s">
        <v>6426</v>
      </c>
      <c r="E4667" s="1" t="s">
        <v>6426</v>
      </c>
      <c r="F4667" s="1">
        <v>0</v>
      </c>
      <c r="G4667" s="1">
        <v>0</v>
      </c>
      <c r="H4667" s="1" t="s">
        <v>10503</v>
      </c>
      <c r="I4667" s="2">
        <v>45992</v>
      </c>
      <c r="J4667" s="1">
        <v>2000</v>
      </c>
      <c r="K4667" s="1">
        <v>0</v>
      </c>
      <c r="L4667" s="1">
        <v>0</v>
      </c>
      <c r="M4667" s="1" t="s">
        <v>10504</v>
      </c>
      <c r="N4667" s="1" t="s">
        <v>9025</v>
      </c>
      <c r="O4667" s="2">
        <v>45993</v>
      </c>
      <c r="P4667" s="1">
        <v>1</v>
      </c>
      <c r="Q4667" s="1" t="s">
        <v>6430</v>
      </c>
      <c r="R4667" s="2">
        <v>45987</v>
      </c>
      <c r="S4667" s="2"/>
      <c r="T4667" s="1">
        <v>0</v>
      </c>
    </row>
    <row r="4668" spans="1:20">
      <c r="A4668" s="1" t="s">
        <v>10505</v>
      </c>
      <c r="B4668" s="1" t="s">
        <v>2883</v>
      </c>
      <c r="C4668" s="1" t="s">
        <v>2884</v>
      </c>
      <c r="D4668" s="1" t="s">
        <v>6426</v>
      </c>
      <c r="E4668" s="1" t="s">
        <v>7525</v>
      </c>
      <c r="F4668" s="1">
        <v>0</v>
      </c>
      <c r="G4668" s="1">
        <v>0</v>
      </c>
      <c r="H4668" s="1" t="s">
        <v>10506</v>
      </c>
      <c r="I4668" s="2">
        <v>45992</v>
      </c>
      <c r="J4668" s="1">
        <v>2000</v>
      </c>
      <c r="K4668" s="1">
        <v>0</v>
      </c>
      <c r="L4668" s="1">
        <v>0</v>
      </c>
      <c r="M4668" s="1" t="s">
        <v>10507</v>
      </c>
      <c r="N4668" s="1" t="s">
        <v>9015</v>
      </c>
      <c r="O4668" s="2">
        <v>45993</v>
      </c>
      <c r="P4668" s="1">
        <v>1</v>
      </c>
      <c r="Q4668" s="1" t="s">
        <v>6430</v>
      </c>
      <c r="R4668" s="2">
        <v>45987</v>
      </c>
      <c r="S4668" s="2"/>
      <c r="T4668" s="1">
        <v>0</v>
      </c>
    </row>
    <row r="4669" spans="1:20">
      <c r="A4669" s="1" t="s">
        <v>10508</v>
      </c>
      <c r="B4669" s="1" t="s">
        <v>2883</v>
      </c>
      <c r="C4669" s="1" t="s">
        <v>2884</v>
      </c>
      <c r="D4669" s="1" t="s">
        <v>6426</v>
      </c>
      <c r="E4669" s="1" t="s">
        <v>6426</v>
      </c>
      <c r="F4669" s="1">
        <v>0</v>
      </c>
      <c r="G4669" s="1">
        <v>0</v>
      </c>
      <c r="H4669" s="1" t="s">
        <v>10509</v>
      </c>
      <c r="I4669" s="2">
        <v>45992</v>
      </c>
      <c r="J4669" s="1">
        <v>3000</v>
      </c>
      <c r="K4669" s="1">
        <v>0</v>
      </c>
      <c r="L4669" s="1">
        <v>0</v>
      </c>
      <c r="M4669" s="1" t="s">
        <v>10007</v>
      </c>
      <c r="N4669" s="1" t="s">
        <v>9033</v>
      </c>
      <c r="O4669" s="2">
        <v>45993</v>
      </c>
      <c r="P4669" s="1">
        <v>1</v>
      </c>
      <c r="Q4669" s="1" t="s">
        <v>6430</v>
      </c>
      <c r="R4669" s="2">
        <v>45987</v>
      </c>
      <c r="S4669" s="2"/>
      <c r="T4669" s="1">
        <v>0</v>
      </c>
    </row>
    <row r="4670" spans="1:20">
      <c r="A4670" s="1" t="s">
        <v>10510</v>
      </c>
      <c r="B4670" s="1" t="s">
        <v>2883</v>
      </c>
      <c r="C4670" s="1" t="s">
        <v>2884</v>
      </c>
      <c r="D4670" s="1" t="s">
        <v>6426</v>
      </c>
      <c r="E4670" s="1" t="s">
        <v>6426</v>
      </c>
      <c r="F4670" s="1">
        <v>0</v>
      </c>
      <c r="G4670" s="1">
        <v>0</v>
      </c>
      <c r="H4670" s="1" t="s">
        <v>10511</v>
      </c>
      <c r="I4670" s="2">
        <v>45992</v>
      </c>
      <c r="J4670" s="1">
        <v>1000</v>
      </c>
      <c r="K4670" s="1">
        <v>0</v>
      </c>
      <c r="L4670" s="1">
        <v>0</v>
      </c>
      <c r="M4670" s="1" t="s">
        <v>10512</v>
      </c>
      <c r="N4670" s="1" t="s">
        <v>9041</v>
      </c>
      <c r="O4670" s="2">
        <v>45993</v>
      </c>
      <c r="P4670" s="1">
        <v>1</v>
      </c>
      <c r="Q4670" s="1" t="s">
        <v>6430</v>
      </c>
      <c r="R4670" s="2">
        <v>45987</v>
      </c>
      <c r="S4670" s="2"/>
      <c r="T4670" s="1">
        <v>0</v>
      </c>
    </row>
    <row r="4671" spans="1:20">
      <c r="A4671" s="1" t="s">
        <v>10513</v>
      </c>
      <c r="B4671" s="1" t="s">
        <v>2883</v>
      </c>
      <c r="C4671" s="1" t="s">
        <v>2884</v>
      </c>
      <c r="D4671" s="1" t="s">
        <v>6426</v>
      </c>
      <c r="E4671" s="1" t="s">
        <v>6426</v>
      </c>
      <c r="F4671" s="1">
        <v>0</v>
      </c>
      <c r="G4671" s="1">
        <v>0</v>
      </c>
      <c r="H4671" s="1" t="s">
        <v>10514</v>
      </c>
      <c r="I4671" s="2">
        <v>45992</v>
      </c>
      <c r="J4671" s="1">
        <v>6000</v>
      </c>
      <c r="K4671" s="1">
        <v>0</v>
      </c>
      <c r="L4671" s="1">
        <v>0</v>
      </c>
      <c r="M4671" s="1" t="s">
        <v>10515</v>
      </c>
      <c r="N4671" s="1" t="s">
        <v>9037</v>
      </c>
      <c r="O4671" s="2">
        <v>45993</v>
      </c>
      <c r="P4671" s="1">
        <v>1</v>
      </c>
      <c r="Q4671" s="1" t="s">
        <v>6430</v>
      </c>
      <c r="R4671" s="2">
        <v>45987</v>
      </c>
      <c r="S4671" s="2"/>
      <c r="T4671" s="1">
        <v>0</v>
      </c>
    </row>
    <row r="4672" spans="1:20">
      <c r="A4672" s="1" t="s">
        <v>10516</v>
      </c>
      <c r="B4672" s="1" t="s">
        <v>2883</v>
      </c>
      <c r="C4672" s="1" t="s">
        <v>2884</v>
      </c>
      <c r="D4672" s="1" t="s">
        <v>6426</v>
      </c>
      <c r="E4672" s="1" t="s">
        <v>7525</v>
      </c>
      <c r="F4672" s="1">
        <v>0</v>
      </c>
      <c r="G4672" s="1">
        <v>0</v>
      </c>
      <c r="H4672" s="1" t="s">
        <v>10517</v>
      </c>
      <c r="I4672" s="2">
        <v>45992</v>
      </c>
      <c r="J4672" s="1">
        <v>500</v>
      </c>
      <c r="K4672" s="1">
        <v>0</v>
      </c>
      <c r="L4672" s="1">
        <v>0</v>
      </c>
      <c r="M4672" s="1" t="s">
        <v>10518</v>
      </c>
      <c r="N4672" s="1" t="s">
        <v>10061</v>
      </c>
      <c r="O4672" s="2">
        <v>45993</v>
      </c>
      <c r="P4672" s="1">
        <v>1</v>
      </c>
      <c r="Q4672" s="1" t="s">
        <v>6430</v>
      </c>
      <c r="R4672" s="2">
        <v>45987</v>
      </c>
      <c r="S4672" s="2"/>
      <c r="T4672" s="1">
        <v>0</v>
      </c>
    </row>
    <row r="4673" spans="1:20">
      <c r="A4673" s="1" t="s">
        <v>10519</v>
      </c>
      <c r="B4673" s="1" t="s">
        <v>2883</v>
      </c>
      <c r="C4673" s="1" t="s">
        <v>2884</v>
      </c>
      <c r="D4673" s="1" t="s">
        <v>7935</v>
      </c>
      <c r="E4673" s="1" t="s">
        <v>6426</v>
      </c>
      <c r="F4673" s="1">
        <v>0</v>
      </c>
      <c r="G4673" s="1">
        <v>0</v>
      </c>
      <c r="H4673" s="1" t="s">
        <v>10520</v>
      </c>
      <c r="I4673" s="2">
        <v>45992</v>
      </c>
      <c r="J4673" s="1">
        <v>1000</v>
      </c>
      <c r="K4673" s="1">
        <v>0</v>
      </c>
      <c r="L4673" s="1">
        <v>0</v>
      </c>
      <c r="M4673" s="1" t="s">
        <v>9040</v>
      </c>
      <c r="N4673" s="1" t="s">
        <v>10057</v>
      </c>
      <c r="O4673" s="2">
        <v>45993</v>
      </c>
      <c r="P4673" s="1">
        <v>1</v>
      </c>
      <c r="Q4673" s="1" t="s">
        <v>6430</v>
      </c>
      <c r="R4673" s="2">
        <v>45987</v>
      </c>
      <c r="S4673" s="2"/>
      <c r="T4673" s="1">
        <v>0</v>
      </c>
    </row>
    <row r="4674" spans="1:20">
      <c r="A4674" s="1" t="s">
        <v>10521</v>
      </c>
      <c r="B4674" s="1" t="s">
        <v>2883</v>
      </c>
      <c r="C4674" s="1" t="s">
        <v>2884</v>
      </c>
      <c r="D4674" s="1" t="s">
        <v>8589</v>
      </c>
      <c r="E4674" s="1" t="s">
        <v>7525</v>
      </c>
      <c r="F4674" s="1">
        <v>0</v>
      </c>
      <c r="G4674" s="1">
        <v>0</v>
      </c>
      <c r="H4674" s="1" t="s">
        <v>10013</v>
      </c>
      <c r="I4674" s="2">
        <v>45992</v>
      </c>
      <c r="J4674" s="1">
        <v>2000</v>
      </c>
      <c r="K4674" s="1">
        <v>0</v>
      </c>
      <c r="L4674" s="1">
        <v>0</v>
      </c>
      <c r="M4674" s="1"/>
      <c r="N4674" s="1" t="s">
        <v>10071</v>
      </c>
      <c r="O4674" s="2">
        <v>45993</v>
      </c>
      <c r="P4674" s="1">
        <v>1</v>
      </c>
      <c r="Q4674" s="1" t="s">
        <v>6430</v>
      </c>
      <c r="R4674" s="2">
        <v>45987</v>
      </c>
      <c r="S4674" s="2"/>
      <c r="T4674" s="1">
        <v>0</v>
      </c>
    </row>
    <row r="4675" spans="1:20">
      <c r="A4675" s="1" t="s">
        <v>10522</v>
      </c>
      <c r="B4675" s="1" t="s">
        <v>2883</v>
      </c>
      <c r="C4675" s="1" t="s">
        <v>2884</v>
      </c>
      <c r="D4675" s="1" t="s">
        <v>8589</v>
      </c>
      <c r="E4675" s="1" t="s">
        <v>6426</v>
      </c>
      <c r="F4675" s="1">
        <v>0</v>
      </c>
      <c r="G4675" s="1">
        <v>0</v>
      </c>
      <c r="H4675" s="1" t="s">
        <v>10523</v>
      </c>
      <c r="I4675" s="2">
        <v>45992</v>
      </c>
      <c r="J4675" s="1">
        <v>1000</v>
      </c>
      <c r="K4675" s="1">
        <v>0</v>
      </c>
      <c r="L4675" s="1">
        <v>0</v>
      </c>
      <c r="M4675" s="1" t="s">
        <v>10524</v>
      </c>
      <c r="N4675" s="1" t="s">
        <v>10525</v>
      </c>
      <c r="O4675" s="2">
        <v>45993</v>
      </c>
      <c r="P4675" s="1">
        <v>2</v>
      </c>
      <c r="Q4675" s="1" t="s">
        <v>6430</v>
      </c>
      <c r="R4675" s="2">
        <v>45987</v>
      </c>
      <c r="S4675" s="2"/>
      <c r="T4675" s="1">
        <v>0</v>
      </c>
    </row>
    <row r="4676" spans="1:20">
      <c r="A4676" s="1" t="s">
        <v>10526</v>
      </c>
      <c r="B4676" s="1" t="s">
        <v>2883</v>
      </c>
      <c r="C4676" s="1" t="s">
        <v>2884</v>
      </c>
      <c r="D4676" s="1" t="s">
        <v>8589</v>
      </c>
      <c r="E4676" s="1" t="s">
        <v>6426</v>
      </c>
      <c r="F4676" s="1">
        <v>0</v>
      </c>
      <c r="G4676" s="1">
        <v>0</v>
      </c>
      <c r="H4676" s="1" t="s">
        <v>10527</v>
      </c>
      <c r="I4676" s="2">
        <v>45992</v>
      </c>
      <c r="J4676" s="1">
        <v>1000</v>
      </c>
      <c r="K4676" s="1">
        <v>0</v>
      </c>
      <c r="L4676" s="1">
        <v>0</v>
      </c>
      <c r="M4676" s="1" t="s">
        <v>6428</v>
      </c>
      <c r="N4676" s="1" t="s">
        <v>10075</v>
      </c>
      <c r="O4676" s="2">
        <v>45993</v>
      </c>
      <c r="P4676" s="1">
        <v>2</v>
      </c>
      <c r="Q4676" s="1" t="s">
        <v>6430</v>
      </c>
      <c r="R4676" s="2">
        <v>45987</v>
      </c>
      <c r="S4676" s="2"/>
      <c r="T4676" s="1">
        <v>0</v>
      </c>
    </row>
    <row r="4677" spans="1:20">
      <c r="A4677" s="1" t="s">
        <v>10528</v>
      </c>
      <c r="B4677" s="1" t="s">
        <v>2883</v>
      </c>
      <c r="C4677" s="1" t="s">
        <v>2884</v>
      </c>
      <c r="D4677" s="1" t="s">
        <v>8589</v>
      </c>
      <c r="E4677" s="1" t="s">
        <v>7525</v>
      </c>
      <c r="F4677" s="1">
        <v>0</v>
      </c>
      <c r="G4677" s="1">
        <v>0</v>
      </c>
      <c r="H4677" s="1" t="s">
        <v>10529</v>
      </c>
      <c r="I4677" s="2">
        <v>45992</v>
      </c>
      <c r="J4677" s="1">
        <v>500</v>
      </c>
      <c r="K4677" s="1">
        <v>0</v>
      </c>
      <c r="L4677" s="1">
        <v>0</v>
      </c>
      <c r="M4677" s="1" t="s">
        <v>10530</v>
      </c>
      <c r="N4677" s="1" t="s">
        <v>10067</v>
      </c>
      <c r="O4677" s="2">
        <v>45993</v>
      </c>
      <c r="P4677" s="1">
        <v>1</v>
      </c>
      <c r="Q4677" s="1" t="s">
        <v>6430</v>
      </c>
      <c r="R4677" s="2">
        <v>45987</v>
      </c>
      <c r="S4677" s="2"/>
      <c r="T4677" s="1">
        <v>0</v>
      </c>
    </row>
    <row r="4678" spans="1:20">
      <c r="A4678" s="1" t="s">
        <v>10531</v>
      </c>
      <c r="B4678" s="1" t="s">
        <v>2883</v>
      </c>
      <c r="C4678" s="1" t="s">
        <v>2884</v>
      </c>
      <c r="D4678" s="1" t="s">
        <v>8589</v>
      </c>
      <c r="E4678" s="1" t="s">
        <v>7525</v>
      </c>
      <c r="F4678" s="1">
        <v>0</v>
      </c>
      <c r="G4678" s="1">
        <v>0</v>
      </c>
      <c r="H4678" s="1" t="s">
        <v>10532</v>
      </c>
      <c r="I4678" s="2">
        <v>45992</v>
      </c>
      <c r="J4678" s="1">
        <v>1000</v>
      </c>
      <c r="K4678" s="1">
        <v>0</v>
      </c>
      <c r="L4678" s="1">
        <v>0</v>
      </c>
      <c r="M4678" s="1" t="s">
        <v>10533</v>
      </c>
      <c r="N4678" s="1" t="s">
        <v>10534</v>
      </c>
      <c r="O4678" s="2">
        <v>45993</v>
      </c>
      <c r="P4678" s="1">
        <v>1</v>
      </c>
      <c r="Q4678" s="1" t="s">
        <v>6430</v>
      </c>
      <c r="R4678" s="2">
        <v>45987</v>
      </c>
      <c r="S4678" s="2"/>
      <c r="T4678" s="1">
        <v>0</v>
      </c>
    </row>
    <row r="4679" spans="1:20">
      <c r="A4679" s="1" t="s">
        <v>10535</v>
      </c>
      <c r="B4679" s="1" t="s">
        <v>2883</v>
      </c>
      <c r="C4679" s="1" t="s">
        <v>2884</v>
      </c>
      <c r="D4679" s="1" t="s">
        <v>7935</v>
      </c>
      <c r="E4679" s="1">
        <v>0</v>
      </c>
      <c r="F4679" s="1">
        <v>0</v>
      </c>
      <c r="G4679" s="1">
        <v>0</v>
      </c>
      <c r="H4679" s="1" t="s">
        <v>10536</v>
      </c>
      <c r="I4679" s="2">
        <v>45992</v>
      </c>
      <c r="J4679" s="1">
        <v>500</v>
      </c>
      <c r="K4679" s="1">
        <v>0</v>
      </c>
      <c r="L4679" s="1">
        <v>0</v>
      </c>
      <c r="M4679" s="1" t="s">
        <v>10537</v>
      </c>
      <c r="N4679" s="1" t="s">
        <v>10538</v>
      </c>
      <c r="O4679" s="2">
        <v>45993</v>
      </c>
      <c r="P4679" s="1">
        <v>1</v>
      </c>
      <c r="Q4679" s="1" t="s">
        <v>6430</v>
      </c>
      <c r="R4679" s="2">
        <v>45987</v>
      </c>
      <c r="S4679" s="2"/>
      <c r="T4679" s="1">
        <v>0</v>
      </c>
    </row>
    <row r="4680" spans="1:20">
      <c r="A4680" s="1" t="s">
        <v>10539</v>
      </c>
      <c r="B4680" s="1" t="s">
        <v>2883</v>
      </c>
      <c r="C4680" s="1" t="s">
        <v>2884</v>
      </c>
      <c r="D4680" s="1" t="s">
        <v>7935</v>
      </c>
      <c r="E4680" s="1">
        <v>0</v>
      </c>
      <c r="F4680" s="1">
        <v>0</v>
      </c>
      <c r="G4680" s="1">
        <v>0</v>
      </c>
      <c r="H4680" s="1" t="s">
        <v>10021</v>
      </c>
      <c r="I4680" s="2">
        <v>45992</v>
      </c>
      <c r="J4680" s="1">
        <v>1000</v>
      </c>
      <c r="K4680" s="1">
        <v>0</v>
      </c>
      <c r="L4680" s="1">
        <v>0</v>
      </c>
      <c r="M4680" s="1" t="s">
        <v>10022</v>
      </c>
      <c r="N4680" s="1" t="s">
        <v>10540</v>
      </c>
      <c r="O4680" s="2">
        <v>45993</v>
      </c>
      <c r="P4680" s="1">
        <v>1</v>
      </c>
      <c r="Q4680" s="1" t="s">
        <v>6430</v>
      </c>
      <c r="R4680" s="2">
        <v>45987</v>
      </c>
      <c r="S4680" s="2"/>
      <c r="T4680" s="1">
        <v>0</v>
      </c>
    </row>
    <row r="4681" spans="1:20">
      <c r="A4681" s="1" t="s">
        <v>10541</v>
      </c>
      <c r="B4681" s="1" t="s">
        <v>2883</v>
      </c>
      <c r="C4681" s="1" t="s">
        <v>2884</v>
      </c>
      <c r="D4681" s="1" t="s">
        <v>6426</v>
      </c>
      <c r="E4681" s="1" t="s">
        <v>6426</v>
      </c>
      <c r="F4681" s="1">
        <v>0</v>
      </c>
      <c r="G4681" s="1">
        <v>0</v>
      </c>
      <c r="H4681" s="1" t="s">
        <v>10542</v>
      </c>
      <c r="I4681" s="2">
        <v>45992</v>
      </c>
      <c r="J4681" s="1">
        <v>2000</v>
      </c>
      <c r="K4681" s="1">
        <v>0</v>
      </c>
      <c r="L4681" s="1">
        <v>0</v>
      </c>
      <c r="M4681" s="1" t="s">
        <v>10543</v>
      </c>
      <c r="N4681" s="1" t="s">
        <v>10544</v>
      </c>
      <c r="O4681" s="2">
        <v>45993</v>
      </c>
      <c r="P4681" s="1">
        <v>1</v>
      </c>
      <c r="Q4681" s="1" t="s">
        <v>6430</v>
      </c>
      <c r="R4681" s="2">
        <v>45987</v>
      </c>
      <c r="S4681" s="2"/>
      <c r="T4681" s="1">
        <v>0</v>
      </c>
    </row>
    <row r="4682" spans="1:20">
      <c r="A4682" s="1" t="s">
        <v>10545</v>
      </c>
      <c r="B4682" s="1" t="s">
        <v>2883</v>
      </c>
      <c r="C4682" s="1" t="s">
        <v>2884</v>
      </c>
      <c r="D4682" s="1" t="s">
        <v>6426</v>
      </c>
      <c r="E4682" s="1" t="s">
        <v>6426</v>
      </c>
      <c r="F4682" s="1">
        <v>0</v>
      </c>
      <c r="G4682" s="1">
        <v>0</v>
      </c>
      <c r="H4682" s="1" t="s">
        <v>10546</v>
      </c>
      <c r="I4682" s="2">
        <v>45992</v>
      </c>
      <c r="J4682" s="1">
        <v>500</v>
      </c>
      <c r="K4682" s="1">
        <v>0</v>
      </c>
      <c r="L4682" s="1">
        <v>0</v>
      </c>
      <c r="M4682" s="1" t="s">
        <v>10547</v>
      </c>
      <c r="N4682" s="1" t="s">
        <v>10548</v>
      </c>
      <c r="O4682" s="2">
        <v>45993</v>
      </c>
      <c r="P4682" s="1">
        <v>1</v>
      </c>
      <c r="Q4682" s="1" t="s">
        <v>6430</v>
      </c>
      <c r="R4682" s="2">
        <v>45987</v>
      </c>
      <c r="S4682" s="2"/>
      <c r="T4682" s="1">
        <v>0</v>
      </c>
    </row>
    <row r="4683" spans="1:20">
      <c r="A4683" s="1" t="s">
        <v>10549</v>
      </c>
      <c r="B4683" s="1" t="s">
        <v>2883</v>
      </c>
      <c r="C4683" s="1" t="s">
        <v>2884</v>
      </c>
      <c r="D4683" s="1" t="s">
        <v>6426</v>
      </c>
      <c r="E4683" s="1" t="s">
        <v>6426</v>
      </c>
      <c r="F4683" s="1">
        <v>0</v>
      </c>
      <c r="G4683" s="1">
        <v>0</v>
      </c>
      <c r="H4683" s="1" t="s">
        <v>10550</v>
      </c>
      <c r="I4683" s="2">
        <v>45994</v>
      </c>
      <c r="J4683" s="1">
        <v>3000</v>
      </c>
      <c r="K4683" s="1">
        <v>0</v>
      </c>
      <c r="L4683" s="1">
        <v>0</v>
      </c>
      <c r="M4683" s="1" t="s">
        <v>10249</v>
      </c>
      <c r="N4683" s="1" t="s">
        <v>8546</v>
      </c>
      <c r="O4683" s="2">
        <v>45995</v>
      </c>
      <c r="P4683" s="1">
        <v>2</v>
      </c>
      <c r="Q4683" s="1" t="s">
        <v>6430</v>
      </c>
      <c r="R4683" s="2">
        <v>45987</v>
      </c>
      <c r="S4683" s="2"/>
      <c r="T4683" s="1">
        <v>0</v>
      </c>
    </row>
    <row r="4684" spans="1:20">
      <c r="A4684" s="1" t="s">
        <v>10549</v>
      </c>
      <c r="B4684" s="1" t="s">
        <v>2883</v>
      </c>
      <c r="C4684" s="1" t="s">
        <v>2884</v>
      </c>
      <c r="D4684" s="1" t="s">
        <v>6426</v>
      </c>
      <c r="E4684" s="1" t="s">
        <v>6426</v>
      </c>
      <c r="F4684" s="1">
        <v>0</v>
      </c>
      <c r="G4684" s="1">
        <v>0</v>
      </c>
      <c r="H4684" s="1" t="s">
        <v>10550</v>
      </c>
      <c r="I4684" s="2">
        <v>45994</v>
      </c>
      <c r="J4684" s="1">
        <v>20</v>
      </c>
      <c r="K4684" s="1">
        <v>0</v>
      </c>
      <c r="L4684" s="1">
        <v>0</v>
      </c>
      <c r="M4684" s="1" t="s">
        <v>10249</v>
      </c>
      <c r="N4684" s="1" t="s">
        <v>6431</v>
      </c>
      <c r="O4684" s="2">
        <v>45995</v>
      </c>
      <c r="P4684" s="1">
        <v>2</v>
      </c>
      <c r="Q4684" s="1" t="s">
        <v>6430</v>
      </c>
      <c r="R4684" s="2">
        <v>45987</v>
      </c>
      <c r="S4684" s="2"/>
      <c r="T4684" s="1">
        <v>0</v>
      </c>
    </row>
    <row r="4685" spans="1:20">
      <c r="A4685" s="1" t="s">
        <v>7595</v>
      </c>
      <c r="B4685" s="1" t="s">
        <v>7596</v>
      </c>
      <c r="C4685" s="1" t="s">
        <v>7597</v>
      </c>
      <c r="D4685" s="1" t="s">
        <v>6556</v>
      </c>
      <c r="E4685" s="1" t="s">
        <v>7598</v>
      </c>
      <c r="F4685" s="1" t="s">
        <v>7599</v>
      </c>
      <c r="G4685" s="1" t="s">
        <v>7600</v>
      </c>
      <c r="H4685" s="1" t="s">
        <v>7601</v>
      </c>
      <c r="I4685" s="2">
        <v>46034</v>
      </c>
      <c r="J4685" s="1">
        <v>1000000</v>
      </c>
      <c r="K4685" s="1">
        <v>0</v>
      </c>
      <c r="L4685" s="1">
        <v>0</v>
      </c>
      <c r="M4685" s="1" t="s">
        <v>7602</v>
      </c>
      <c r="N4685" s="1"/>
      <c r="O4685" s="2">
        <v>46038</v>
      </c>
      <c r="P4685" s="1">
        <v>1</v>
      </c>
      <c r="Q4685" s="1" t="s">
        <v>6540</v>
      </c>
      <c r="R4685" s="2">
        <v>45987</v>
      </c>
      <c r="S4685" s="2"/>
      <c r="T4685" s="1">
        <v>0</v>
      </c>
    </row>
    <row r="4686" spans="1:20">
      <c r="A4686" s="1" t="s">
        <v>7603</v>
      </c>
      <c r="B4686" s="1" t="s">
        <v>7596</v>
      </c>
      <c r="C4686" s="1" t="s">
        <v>7597</v>
      </c>
      <c r="D4686" s="1" t="s">
        <v>6556</v>
      </c>
      <c r="E4686" s="1" t="s">
        <v>7598</v>
      </c>
      <c r="F4686" s="1" t="s">
        <v>7599</v>
      </c>
      <c r="G4686" s="1" t="s">
        <v>7600</v>
      </c>
      <c r="H4686" s="1" t="s">
        <v>7601</v>
      </c>
      <c r="I4686" s="2">
        <v>46055</v>
      </c>
      <c r="J4686" s="1">
        <v>1000000</v>
      </c>
      <c r="K4686" s="1">
        <v>0</v>
      </c>
      <c r="L4686" s="1">
        <v>0</v>
      </c>
      <c r="M4686" s="1" t="s">
        <v>7602</v>
      </c>
      <c r="N4686" s="1"/>
      <c r="O4686" s="2">
        <v>46059</v>
      </c>
      <c r="P4686" s="1">
        <v>1</v>
      </c>
      <c r="Q4686" s="1" t="s">
        <v>6540</v>
      </c>
      <c r="R4686" s="2">
        <v>45987</v>
      </c>
      <c r="S4686" s="2"/>
      <c r="T4686" s="1">
        <v>0</v>
      </c>
    </row>
    <row r="4687" spans="1:20">
      <c r="A4687" s="1" t="s">
        <v>7603</v>
      </c>
      <c r="B4687" s="1" t="s">
        <v>7596</v>
      </c>
      <c r="C4687" s="1" t="s">
        <v>7597</v>
      </c>
      <c r="D4687" s="1" t="s">
        <v>6556</v>
      </c>
      <c r="E4687" s="1" t="s">
        <v>7598</v>
      </c>
      <c r="F4687" s="1" t="s">
        <v>7599</v>
      </c>
      <c r="G4687" s="1" t="s">
        <v>7600</v>
      </c>
      <c r="H4687" s="1" t="s">
        <v>7601</v>
      </c>
      <c r="I4687" s="2">
        <v>46055</v>
      </c>
      <c r="J4687" s="1">
        <v>1000000</v>
      </c>
      <c r="K4687" s="1">
        <v>0</v>
      </c>
      <c r="L4687" s="1">
        <v>0</v>
      </c>
      <c r="M4687" s="1" t="s">
        <v>7602</v>
      </c>
      <c r="N4687" s="1"/>
      <c r="O4687" s="2">
        <v>46059</v>
      </c>
      <c r="P4687" s="1">
        <v>1</v>
      </c>
      <c r="Q4687" s="1" t="s">
        <v>6540</v>
      </c>
      <c r="R4687" s="2">
        <v>45987</v>
      </c>
      <c r="S4687" s="2"/>
      <c r="T4687" s="1">
        <v>0</v>
      </c>
    </row>
    <row r="4688" spans="1:20">
      <c r="A4688" s="1" t="s">
        <v>6360</v>
      </c>
      <c r="B4688" s="1" t="s">
        <v>2883</v>
      </c>
      <c r="C4688" s="1" t="s">
        <v>2884</v>
      </c>
      <c r="D4688" s="1" t="s">
        <v>8081</v>
      </c>
      <c r="E4688" s="1" t="s">
        <v>6426</v>
      </c>
      <c r="F4688" s="1">
        <v>0</v>
      </c>
      <c r="G4688" s="1">
        <v>0</v>
      </c>
      <c r="H4688" s="1" t="s">
        <v>6364</v>
      </c>
      <c r="I4688" s="2">
        <v>45989</v>
      </c>
      <c r="J4688" s="1">
        <v>2000</v>
      </c>
      <c r="K4688" s="1">
        <v>0</v>
      </c>
      <c r="L4688" s="1">
        <v>0</v>
      </c>
      <c r="M4688" s="1" t="s">
        <v>8097</v>
      </c>
      <c r="N4688" s="1" t="s">
        <v>8090</v>
      </c>
      <c r="O4688" s="2">
        <v>45993</v>
      </c>
      <c r="P4688" s="1">
        <v>1</v>
      </c>
      <c r="Q4688" s="1" t="s">
        <v>6430</v>
      </c>
      <c r="R4688" s="2">
        <v>45987</v>
      </c>
      <c r="S4688" s="2"/>
      <c r="T4688" s="1">
        <v>0</v>
      </c>
    </row>
    <row r="4689" spans="1:20">
      <c r="A4689" s="1" t="s">
        <v>6367</v>
      </c>
      <c r="B4689" s="1" t="s">
        <v>2883</v>
      </c>
      <c r="C4689" s="1" t="s">
        <v>2884</v>
      </c>
      <c r="D4689" s="1" t="s">
        <v>8081</v>
      </c>
      <c r="E4689" s="1" t="s">
        <v>6426</v>
      </c>
      <c r="F4689" s="1">
        <v>0</v>
      </c>
      <c r="G4689" s="1">
        <v>0</v>
      </c>
      <c r="H4689" s="1" t="s">
        <v>6370</v>
      </c>
      <c r="I4689" s="2">
        <v>45989</v>
      </c>
      <c r="J4689" s="1">
        <v>2000</v>
      </c>
      <c r="K4689" s="1">
        <v>0</v>
      </c>
      <c r="L4689" s="1">
        <v>0</v>
      </c>
      <c r="M4689" s="1" t="s">
        <v>8086</v>
      </c>
      <c r="N4689" s="1" t="s">
        <v>10551</v>
      </c>
      <c r="O4689" s="2">
        <v>45993</v>
      </c>
      <c r="P4689" s="1">
        <v>2</v>
      </c>
      <c r="Q4689" s="1" t="s">
        <v>6430</v>
      </c>
      <c r="R4689" s="2">
        <v>45987</v>
      </c>
      <c r="S4689" s="2"/>
      <c r="T4689" s="1">
        <v>0</v>
      </c>
    </row>
    <row r="4690" spans="1:20">
      <c r="A4690" s="1" t="s">
        <v>6372</v>
      </c>
      <c r="B4690" s="1" t="s">
        <v>2883</v>
      </c>
      <c r="C4690" s="1" t="s">
        <v>2884</v>
      </c>
      <c r="D4690" s="1" t="s">
        <v>8081</v>
      </c>
      <c r="E4690" s="1" t="s">
        <v>6426</v>
      </c>
      <c r="F4690" s="1">
        <v>0</v>
      </c>
      <c r="G4690" s="1">
        <v>0</v>
      </c>
      <c r="H4690" s="1" t="s">
        <v>2939</v>
      </c>
      <c r="I4690" s="2">
        <v>45989</v>
      </c>
      <c r="J4690" s="1">
        <v>2000</v>
      </c>
      <c r="K4690" s="1">
        <v>0</v>
      </c>
      <c r="L4690" s="1">
        <v>0</v>
      </c>
      <c r="M4690" s="1" t="s">
        <v>8086</v>
      </c>
      <c r="N4690" s="1" t="s">
        <v>8087</v>
      </c>
      <c r="O4690" s="2">
        <v>45993</v>
      </c>
      <c r="P4690" s="1">
        <v>2</v>
      </c>
      <c r="Q4690" s="1" t="s">
        <v>6430</v>
      </c>
      <c r="R4690" s="2">
        <v>45987</v>
      </c>
      <c r="S4690" s="2"/>
      <c r="T4690" s="1">
        <v>0</v>
      </c>
    </row>
    <row r="4691" spans="1:20">
      <c r="A4691" s="1" t="s">
        <v>6375</v>
      </c>
      <c r="B4691" s="1" t="s">
        <v>2883</v>
      </c>
      <c r="C4691" s="1" t="s">
        <v>2884</v>
      </c>
      <c r="D4691" s="1" t="s">
        <v>8081</v>
      </c>
      <c r="E4691" s="1" t="s">
        <v>6426</v>
      </c>
      <c r="F4691" s="1">
        <v>0</v>
      </c>
      <c r="G4691" s="1">
        <v>0</v>
      </c>
      <c r="H4691" s="1" t="s">
        <v>2901</v>
      </c>
      <c r="I4691" s="2">
        <v>45989</v>
      </c>
      <c r="J4691" s="1">
        <v>20000</v>
      </c>
      <c r="K4691" s="1">
        <v>0</v>
      </c>
      <c r="L4691" s="1">
        <v>0</v>
      </c>
      <c r="M4691" s="1" t="s">
        <v>10097</v>
      </c>
      <c r="N4691" s="1" t="s">
        <v>8084</v>
      </c>
      <c r="O4691" s="2">
        <v>45993</v>
      </c>
      <c r="P4691" s="1">
        <v>1</v>
      </c>
      <c r="Q4691" s="1" t="s">
        <v>6430</v>
      </c>
      <c r="R4691" s="2">
        <v>45987</v>
      </c>
      <c r="S4691" s="2"/>
      <c r="T4691" s="1">
        <v>0</v>
      </c>
    </row>
    <row r="4692" spans="1:20">
      <c r="A4692" s="1" t="s">
        <v>6377</v>
      </c>
      <c r="B4692" s="1" t="s">
        <v>2883</v>
      </c>
      <c r="C4692" s="1" t="s">
        <v>2884</v>
      </c>
      <c r="D4692" s="1" t="s">
        <v>8081</v>
      </c>
      <c r="E4692" s="1" t="s">
        <v>6426</v>
      </c>
      <c r="F4692" s="1">
        <v>0</v>
      </c>
      <c r="G4692" s="1">
        <v>0</v>
      </c>
      <c r="H4692" s="1" t="s">
        <v>2953</v>
      </c>
      <c r="I4692" s="2">
        <v>45989</v>
      </c>
      <c r="J4692" s="1">
        <v>20000</v>
      </c>
      <c r="K4692" s="1">
        <v>0</v>
      </c>
      <c r="L4692" s="1">
        <v>0</v>
      </c>
      <c r="M4692" s="1" t="s">
        <v>10097</v>
      </c>
      <c r="N4692" s="1" t="s">
        <v>8094</v>
      </c>
      <c r="O4692" s="2">
        <v>45993</v>
      </c>
      <c r="P4692" s="1">
        <v>1</v>
      </c>
      <c r="Q4692" s="1" t="s">
        <v>6430</v>
      </c>
      <c r="R4692" s="2">
        <v>45987</v>
      </c>
      <c r="S4692" s="2"/>
      <c r="T4692" s="1">
        <v>0</v>
      </c>
    </row>
    <row r="4693" spans="1:20">
      <c r="A4693" s="1" t="s">
        <v>6380</v>
      </c>
      <c r="B4693" s="1" t="s">
        <v>2883</v>
      </c>
      <c r="C4693" s="1" t="s">
        <v>2884</v>
      </c>
      <c r="D4693" s="1" t="s">
        <v>8081</v>
      </c>
      <c r="E4693" s="1" t="s">
        <v>6426</v>
      </c>
      <c r="F4693" s="1">
        <v>0</v>
      </c>
      <c r="G4693" s="1">
        <v>0</v>
      </c>
      <c r="H4693" s="1" t="s">
        <v>6383</v>
      </c>
      <c r="I4693" s="2">
        <v>45989</v>
      </c>
      <c r="J4693" s="1">
        <v>1000</v>
      </c>
      <c r="K4693" s="1">
        <v>0</v>
      </c>
      <c r="L4693" s="1">
        <v>0</v>
      </c>
      <c r="M4693" s="1" t="s">
        <v>8097</v>
      </c>
      <c r="N4693" s="1" t="s">
        <v>8103</v>
      </c>
      <c r="O4693" s="2">
        <v>45993</v>
      </c>
      <c r="P4693" s="1">
        <v>1</v>
      </c>
      <c r="Q4693" s="1" t="s">
        <v>6430</v>
      </c>
      <c r="R4693" s="2">
        <v>45987</v>
      </c>
      <c r="S4693" s="2"/>
      <c r="T4693" s="1">
        <v>0</v>
      </c>
    </row>
    <row r="4694" spans="1:20">
      <c r="A4694" s="1" t="s">
        <v>6386</v>
      </c>
      <c r="B4694" s="1" t="s">
        <v>2883</v>
      </c>
      <c r="C4694" s="1" t="s">
        <v>2884</v>
      </c>
      <c r="D4694" s="1" t="s">
        <v>8081</v>
      </c>
      <c r="E4694" s="1" t="s">
        <v>6426</v>
      </c>
      <c r="F4694" s="1">
        <v>0</v>
      </c>
      <c r="G4694" s="1">
        <v>0</v>
      </c>
      <c r="H4694" s="1" t="s">
        <v>6389</v>
      </c>
      <c r="I4694" s="2">
        <v>45989</v>
      </c>
      <c r="J4694" s="1">
        <v>500</v>
      </c>
      <c r="K4694" s="1">
        <v>0</v>
      </c>
      <c r="L4694" s="1">
        <v>0</v>
      </c>
      <c r="M4694" s="1" t="s">
        <v>8086</v>
      </c>
      <c r="N4694" s="1" t="s">
        <v>8107</v>
      </c>
      <c r="O4694" s="2">
        <v>45993</v>
      </c>
      <c r="P4694" s="1">
        <v>2</v>
      </c>
      <c r="Q4694" s="1" t="s">
        <v>6430</v>
      </c>
      <c r="R4694" s="2">
        <v>45987</v>
      </c>
      <c r="S4694" s="2"/>
      <c r="T4694" s="1">
        <v>0</v>
      </c>
    </row>
    <row r="4695" spans="1:20">
      <c r="A4695" s="1" t="s">
        <v>6391</v>
      </c>
      <c r="B4695" s="1" t="s">
        <v>2883</v>
      </c>
      <c r="C4695" s="1" t="s">
        <v>2884</v>
      </c>
      <c r="D4695" s="1" t="s">
        <v>8081</v>
      </c>
      <c r="E4695" s="1" t="s">
        <v>6426</v>
      </c>
      <c r="F4695" s="1">
        <v>0</v>
      </c>
      <c r="G4695" s="1">
        <v>0</v>
      </c>
      <c r="H4695" s="1" t="s">
        <v>6394</v>
      </c>
      <c r="I4695" s="2">
        <v>45989</v>
      </c>
      <c r="J4695" s="1">
        <v>1000</v>
      </c>
      <c r="K4695" s="1">
        <v>0</v>
      </c>
      <c r="L4695" s="1">
        <v>0</v>
      </c>
      <c r="M4695" s="1" t="s">
        <v>8121</v>
      </c>
      <c r="N4695" s="1" t="s">
        <v>8101</v>
      </c>
      <c r="O4695" s="2">
        <v>45993</v>
      </c>
      <c r="P4695" s="1">
        <v>1</v>
      </c>
      <c r="Q4695" s="1" t="s">
        <v>6430</v>
      </c>
      <c r="R4695" s="2">
        <v>45987</v>
      </c>
      <c r="S4695" s="2"/>
      <c r="T4695" s="1">
        <v>0</v>
      </c>
    </row>
    <row r="4696" spans="1:20">
      <c r="A4696" s="1" t="s">
        <v>6396</v>
      </c>
      <c r="B4696" s="1" t="s">
        <v>2883</v>
      </c>
      <c r="C4696" s="1" t="s">
        <v>2884</v>
      </c>
      <c r="D4696" s="1" t="s">
        <v>8081</v>
      </c>
      <c r="E4696" s="1" t="s">
        <v>6426</v>
      </c>
      <c r="F4696" s="1">
        <v>0</v>
      </c>
      <c r="G4696" s="1">
        <v>0</v>
      </c>
      <c r="H4696" s="1" t="s">
        <v>6399</v>
      </c>
      <c r="I4696" s="2">
        <v>45989</v>
      </c>
      <c r="J4696" s="1">
        <v>500</v>
      </c>
      <c r="K4696" s="1">
        <v>0</v>
      </c>
      <c r="L4696" s="1">
        <v>0</v>
      </c>
      <c r="M4696" s="1" t="s">
        <v>10552</v>
      </c>
      <c r="N4696" s="1" t="s">
        <v>8098</v>
      </c>
      <c r="O4696" s="2">
        <v>45993</v>
      </c>
      <c r="P4696" s="1">
        <v>1</v>
      </c>
      <c r="Q4696" s="1" t="s">
        <v>6430</v>
      </c>
      <c r="R4696" s="2">
        <v>45987</v>
      </c>
      <c r="S4696" s="2"/>
      <c r="T4696" s="1">
        <v>0</v>
      </c>
    </row>
    <row r="4697" spans="1:20">
      <c r="A4697" s="1" t="s">
        <v>6401</v>
      </c>
      <c r="B4697" s="1" t="s">
        <v>2883</v>
      </c>
      <c r="C4697" s="1" t="s">
        <v>2884</v>
      </c>
      <c r="D4697" s="1" t="s">
        <v>8081</v>
      </c>
      <c r="E4697" s="1" t="s">
        <v>6426</v>
      </c>
      <c r="F4697" s="1">
        <v>0</v>
      </c>
      <c r="G4697" s="1">
        <v>0</v>
      </c>
      <c r="H4697" s="1" t="s">
        <v>2929</v>
      </c>
      <c r="I4697" s="2">
        <v>45989</v>
      </c>
      <c r="J4697" s="1">
        <v>500</v>
      </c>
      <c r="K4697" s="1">
        <v>0</v>
      </c>
      <c r="L4697" s="1">
        <v>0</v>
      </c>
      <c r="M4697" s="1" t="s">
        <v>10553</v>
      </c>
      <c r="N4697" s="1" t="s">
        <v>8111</v>
      </c>
      <c r="O4697" s="2">
        <v>45993</v>
      </c>
      <c r="P4697" s="1">
        <v>1</v>
      </c>
      <c r="Q4697" s="1" t="s">
        <v>6430</v>
      </c>
      <c r="R4697" s="2">
        <v>45987</v>
      </c>
      <c r="S4697" s="2"/>
      <c r="T4697" s="1">
        <v>0</v>
      </c>
    </row>
    <row r="4698" spans="1:20">
      <c r="A4698" s="1" t="s">
        <v>6404</v>
      </c>
      <c r="B4698" s="1" t="s">
        <v>2883</v>
      </c>
      <c r="C4698" s="1" t="s">
        <v>2884</v>
      </c>
      <c r="D4698" s="1" t="s">
        <v>8081</v>
      </c>
      <c r="E4698" s="1" t="s">
        <v>6426</v>
      </c>
      <c r="F4698" s="1">
        <v>0</v>
      </c>
      <c r="G4698" s="1">
        <v>0</v>
      </c>
      <c r="H4698" s="1" t="s">
        <v>6407</v>
      </c>
      <c r="I4698" s="2">
        <v>45989</v>
      </c>
      <c r="J4698" s="1">
        <v>3000</v>
      </c>
      <c r="K4698" s="1">
        <v>0</v>
      </c>
      <c r="L4698" s="1">
        <v>0</v>
      </c>
      <c r="M4698" s="1" t="s">
        <v>8086</v>
      </c>
      <c r="N4698" s="1" t="s">
        <v>8125</v>
      </c>
      <c r="O4698" s="2">
        <v>45993</v>
      </c>
      <c r="P4698" s="1">
        <v>2</v>
      </c>
      <c r="Q4698" s="1" t="s">
        <v>6430</v>
      </c>
      <c r="R4698" s="2">
        <v>45987</v>
      </c>
      <c r="S4698" s="2"/>
      <c r="T4698" s="1">
        <v>0</v>
      </c>
    </row>
    <row r="4699" spans="1:20">
      <c r="A4699" s="1" t="s">
        <v>6410</v>
      </c>
      <c r="B4699" s="1" t="s">
        <v>2883</v>
      </c>
      <c r="C4699" s="1" t="s">
        <v>2884</v>
      </c>
      <c r="D4699" s="1" t="s">
        <v>8081</v>
      </c>
      <c r="E4699" s="1" t="s">
        <v>6426</v>
      </c>
      <c r="F4699" s="1">
        <v>0</v>
      </c>
      <c r="G4699" s="1">
        <v>0</v>
      </c>
      <c r="H4699" s="1" t="s">
        <v>6413</v>
      </c>
      <c r="I4699" s="2">
        <v>45989</v>
      </c>
      <c r="J4699" s="1">
        <v>3000</v>
      </c>
      <c r="K4699" s="1">
        <v>0</v>
      </c>
      <c r="L4699" s="1">
        <v>0</v>
      </c>
      <c r="M4699" s="1" t="s">
        <v>10326</v>
      </c>
      <c r="N4699" s="1" t="s">
        <v>10554</v>
      </c>
      <c r="O4699" s="2">
        <v>45993</v>
      </c>
      <c r="P4699" s="1">
        <v>1</v>
      </c>
      <c r="Q4699" s="1" t="s">
        <v>6430</v>
      </c>
      <c r="R4699" s="2">
        <v>45987</v>
      </c>
      <c r="S4699" s="2"/>
      <c r="T4699" s="1">
        <v>0</v>
      </c>
    </row>
    <row r="4700" spans="1:20">
      <c r="A4700" s="1" t="s">
        <v>6410</v>
      </c>
      <c r="B4700" s="1" t="s">
        <v>2883</v>
      </c>
      <c r="C4700" s="1" t="s">
        <v>2884</v>
      </c>
      <c r="D4700" s="1" t="s">
        <v>8081</v>
      </c>
      <c r="E4700" s="1" t="s">
        <v>6426</v>
      </c>
      <c r="F4700" s="1">
        <v>0</v>
      </c>
      <c r="G4700" s="1">
        <v>0</v>
      </c>
      <c r="H4700" s="1" t="s">
        <v>6413</v>
      </c>
      <c r="I4700" s="2">
        <v>45989</v>
      </c>
      <c r="J4700" s="1">
        <v>20</v>
      </c>
      <c r="K4700" s="1">
        <v>0</v>
      </c>
      <c r="L4700" s="1">
        <v>0</v>
      </c>
      <c r="M4700" s="1" t="s">
        <v>10326</v>
      </c>
      <c r="N4700" s="1" t="s">
        <v>6431</v>
      </c>
      <c r="O4700" s="2">
        <v>45993</v>
      </c>
      <c r="P4700" s="1">
        <v>1</v>
      </c>
      <c r="Q4700" s="1" t="s">
        <v>6430</v>
      </c>
      <c r="R4700" s="2">
        <v>45987</v>
      </c>
      <c r="S4700" s="2"/>
      <c r="T4700" s="1">
        <v>0</v>
      </c>
    </row>
    <row r="4701" spans="1:20">
      <c r="A4701" s="1" t="s">
        <v>10555</v>
      </c>
      <c r="B4701" s="1" t="s">
        <v>5492</v>
      </c>
      <c r="C4701" s="1" t="s">
        <v>5493</v>
      </c>
      <c r="D4701" s="1" t="s">
        <v>7142</v>
      </c>
      <c r="E4701" s="1">
        <v>0</v>
      </c>
      <c r="F4701" s="1">
        <v>0</v>
      </c>
      <c r="G4701" s="1">
        <v>0</v>
      </c>
      <c r="H4701" s="1" t="s">
        <v>10556</v>
      </c>
      <c r="I4701" s="2">
        <v>45994</v>
      </c>
      <c r="J4701" s="1">
        <v>500</v>
      </c>
      <c r="K4701" s="1">
        <v>0</v>
      </c>
      <c r="L4701" s="1">
        <v>0</v>
      </c>
      <c r="M4701" s="1" t="s">
        <v>10557</v>
      </c>
      <c r="N4701" s="1" t="s">
        <v>6571</v>
      </c>
      <c r="O4701" s="2">
        <v>45995</v>
      </c>
      <c r="P4701" s="1">
        <v>1</v>
      </c>
      <c r="Q4701" s="1" t="s">
        <v>6430</v>
      </c>
      <c r="R4701" s="2">
        <v>45987</v>
      </c>
      <c r="S4701" s="2"/>
      <c r="T4701" s="1">
        <v>0</v>
      </c>
    </row>
    <row r="4702" spans="1:20">
      <c r="A4702" s="1" t="s">
        <v>7604</v>
      </c>
      <c r="B4702" s="1" t="s">
        <v>375</v>
      </c>
      <c r="C4702" s="1" t="s">
        <v>376</v>
      </c>
      <c r="D4702" s="1" t="s">
        <v>6503</v>
      </c>
      <c r="E4702" s="1">
        <v>0</v>
      </c>
      <c r="F4702" s="1">
        <v>0</v>
      </c>
      <c r="G4702" s="1">
        <v>0</v>
      </c>
      <c r="H4702" s="1">
        <v>8361497</v>
      </c>
      <c r="I4702" s="2">
        <v>46007</v>
      </c>
      <c r="J4702" s="1">
        <v>9000</v>
      </c>
      <c r="K4702" s="1">
        <v>0</v>
      </c>
      <c r="L4702" s="1">
        <v>0</v>
      </c>
      <c r="M4702" s="1" t="s">
        <v>935</v>
      </c>
      <c r="N4702" s="1" t="s">
        <v>7095</v>
      </c>
      <c r="O4702" s="2">
        <v>46009</v>
      </c>
      <c r="P4702" s="1">
        <v>2</v>
      </c>
      <c r="Q4702" s="1" t="s">
        <v>6443</v>
      </c>
      <c r="R4702" s="2">
        <v>45987</v>
      </c>
      <c r="S4702" s="2"/>
      <c r="T4702" s="1">
        <v>0</v>
      </c>
    </row>
    <row r="4703" spans="1:20">
      <c r="A4703" s="1" t="s">
        <v>7605</v>
      </c>
      <c r="B4703" s="1" t="s">
        <v>375</v>
      </c>
      <c r="C4703" s="1" t="s">
        <v>376</v>
      </c>
      <c r="D4703" s="1" t="s">
        <v>6503</v>
      </c>
      <c r="E4703" s="1">
        <v>0</v>
      </c>
      <c r="F4703" s="1">
        <v>0</v>
      </c>
      <c r="G4703" s="1">
        <v>0</v>
      </c>
      <c r="H4703" s="1">
        <v>8361501</v>
      </c>
      <c r="I4703" s="2">
        <v>46007</v>
      </c>
      <c r="J4703" s="1">
        <v>6000</v>
      </c>
      <c r="K4703" s="1">
        <v>0</v>
      </c>
      <c r="L4703" s="1">
        <v>0</v>
      </c>
      <c r="M4703" s="1" t="s">
        <v>935</v>
      </c>
      <c r="N4703" s="1" t="s">
        <v>7095</v>
      </c>
      <c r="O4703" s="2">
        <v>46009</v>
      </c>
      <c r="P4703" s="1">
        <v>2</v>
      </c>
      <c r="Q4703" s="1" t="s">
        <v>6443</v>
      </c>
      <c r="R4703" s="2">
        <v>45987</v>
      </c>
      <c r="S4703" s="2"/>
      <c r="T4703" s="1">
        <v>0</v>
      </c>
    </row>
    <row r="4704" spans="1:20">
      <c r="A4704" s="1" t="s">
        <v>7606</v>
      </c>
      <c r="B4704" s="1" t="s">
        <v>375</v>
      </c>
      <c r="C4704" s="1" t="s">
        <v>376</v>
      </c>
      <c r="D4704" s="1" t="s">
        <v>6503</v>
      </c>
      <c r="E4704" s="1">
        <v>0</v>
      </c>
      <c r="F4704" s="1">
        <v>0</v>
      </c>
      <c r="G4704" s="1">
        <v>0</v>
      </c>
      <c r="H4704" s="1">
        <v>8361511</v>
      </c>
      <c r="I4704" s="2">
        <v>46007</v>
      </c>
      <c r="J4704" s="1">
        <v>5000</v>
      </c>
      <c r="K4704" s="1">
        <v>0</v>
      </c>
      <c r="L4704" s="1">
        <v>0</v>
      </c>
      <c r="M4704" s="1" t="s">
        <v>935</v>
      </c>
      <c r="N4704" s="1" t="s">
        <v>7095</v>
      </c>
      <c r="O4704" s="2">
        <v>46009</v>
      </c>
      <c r="P4704" s="1">
        <v>2</v>
      </c>
      <c r="Q4704" s="1" t="s">
        <v>6443</v>
      </c>
      <c r="R4704" s="2">
        <v>45987</v>
      </c>
      <c r="S4704" s="2"/>
      <c r="T4704" s="1">
        <v>0</v>
      </c>
    </row>
    <row r="4705" spans="1:20">
      <c r="A4705" s="1" t="s">
        <v>933</v>
      </c>
      <c r="B4705" s="1" t="s">
        <v>375</v>
      </c>
      <c r="C4705" s="1" t="s">
        <v>376</v>
      </c>
      <c r="D4705" s="1" t="s">
        <v>6503</v>
      </c>
      <c r="E4705" s="1">
        <v>0</v>
      </c>
      <c r="F4705" s="1">
        <v>0</v>
      </c>
      <c r="G4705" s="1">
        <v>0</v>
      </c>
      <c r="H4705" s="1">
        <v>8361523</v>
      </c>
      <c r="I4705" s="2">
        <v>45993</v>
      </c>
      <c r="J4705" s="1">
        <v>6000</v>
      </c>
      <c r="K4705" s="1">
        <v>0</v>
      </c>
      <c r="L4705" s="1">
        <v>0</v>
      </c>
      <c r="M4705" s="1" t="s">
        <v>935</v>
      </c>
      <c r="N4705" s="1" t="s">
        <v>7095</v>
      </c>
      <c r="O4705" s="2">
        <v>45995</v>
      </c>
      <c r="P4705" s="1">
        <v>2</v>
      </c>
      <c r="Q4705" s="1" t="s">
        <v>6443</v>
      </c>
      <c r="R4705" s="2">
        <v>45987</v>
      </c>
      <c r="S4705" s="2"/>
      <c r="T4705" s="1">
        <v>0</v>
      </c>
    </row>
    <row r="4706" spans="1:20">
      <c r="A4706" s="1" t="s">
        <v>937</v>
      </c>
      <c r="B4706" s="1" t="s">
        <v>375</v>
      </c>
      <c r="C4706" s="1" t="s">
        <v>376</v>
      </c>
      <c r="D4706" s="1" t="s">
        <v>6503</v>
      </c>
      <c r="E4706" s="1">
        <v>0</v>
      </c>
      <c r="F4706" s="1">
        <v>0</v>
      </c>
      <c r="G4706" s="1">
        <v>0</v>
      </c>
      <c r="H4706" s="1">
        <v>500051478</v>
      </c>
      <c r="I4706" s="2">
        <v>45994</v>
      </c>
      <c r="J4706" s="1">
        <v>8000</v>
      </c>
      <c r="K4706" s="1">
        <v>0</v>
      </c>
      <c r="L4706" s="1">
        <v>0</v>
      </c>
      <c r="M4706" s="1" t="s">
        <v>935</v>
      </c>
      <c r="N4706" s="1" t="s">
        <v>7095</v>
      </c>
      <c r="O4706" s="2">
        <v>45996</v>
      </c>
      <c r="P4706" s="1">
        <v>2</v>
      </c>
      <c r="Q4706" s="1" t="s">
        <v>6443</v>
      </c>
      <c r="R4706" s="2">
        <v>45987</v>
      </c>
      <c r="S4706" s="2"/>
      <c r="T4706" s="1">
        <v>0</v>
      </c>
    </row>
    <row r="4707" spans="1:20">
      <c r="A4707" s="1" t="s">
        <v>939</v>
      </c>
      <c r="B4707" s="1" t="s">
        <v>375</v>
      </c>
      <c r="C4707" s="1" t="s">
        <v>376</v>
      </c>
      <c r="D4707" s="1" t="s">
        <v>6503</v>
      </c>
      <c r="E4707" s="1">
        <v>0</v>
      </c>
      <c r="F4707" s="1">
        <v>0</v>
      </c>
      <c r="G4707" s="1">
        <v>0</v>
      </c>
      <c r="H4707" s="1">
        <v>500056292</v>
      </c>
      <c r="I4707" s="2">
        <v>45993</v>
      </c>
      <c r="J4707" s="1">
        <v>6000</v>
      </c>
      <c r="K4707" s="1">
        <v>0</v>
      </c>
      <c r="L4707" s="1">
        <v>0</v>
      </c>
      <c r="M4707" s="1" t="s">
        <v>941</v>
      </c>
      <c r="N4707" s="1" t="s">
        <v>7095</v>
      </c>
      <c r="O4707" s="2">
        <v>45995</v>
      </c>
      <c r="P4707" s="1">
        <v>1</v>
      </c>
      <c r="Q4707" s="1" t="s">
        <v>6443</v>
      </c>
      <c r="R4707" s="2">
        <v>45987</v>
      </c>
      <c r="S4707" s="2"/>
      <c r="T4707" s="1">
        <v>0</v>
      </c>
    </row>
    <row r="4708" spans="1:20">
      <c r="A4708" s="1" t="s">
        <v>939</v>
      </c>
      <c r="B4708" s="1" t="s">
        <v>375</v>
      </c>
      <c r="C4708" s="1" t="s">
        <v>376</v>
      </c>
      <c r="D4708" s="1" t="s">
        <v>6503</v>
      </c>
      <c r="E4708" s="1">
        <v>0</v>
      </c>
      <c r="F4708" s="1">
        <v>0</v>
      </c>
      <c r="G4708" s="1">
        <v>0</v>
      </c>
      <c r="H4708" s="1">
        <v>500056292</v>
      </c>
      <c r="I4708" s="2">
        <v>46007</v>
      </c>
      <c r="J4708" s="1">
        <v>10000</v>
      </c>
      <c r="K4708" s="1">
        <v>0</v>
      </c>
      <c r="L4708" s="1">
        <v>0</v>
      </c>
      <c r="M4708" s="1" t="s">
        <v>941</v>
      </c>
      <c r="N4708" s="1" t="s">
        <v>7095</v>
      </c>
      <c r="O4708" s="2">
        <v>46009</v>
      </c>
      <c r="P4708" s="1">
        <v>1</v>
      </c>
      <c r="Q4708" s="1" t="s">
        <v>6443</v>
      </c>
      <c r="R4708" s="2">
        <v>45987</v>
      </c>
      <c r="S4708" s="2"/>
      <c r="T4708" s="1">
        <v>0</v>
      </c>
    </row>
    <row r="4709" spans="1:20">
      <c r="A4709" s="1" t="s">
        <v>942</v>
      </c>
      <c r="B4709" s="1" t="s">
        <v>375</v>
      </c>
      <c r="C4709" s="1" t="s">
        <v>376</v>
      </c>
      <c r="D4709" s="1" t="s">
        <v>6503</v>
      </c>
      <c r="E4709" s="1">
        <v>0</v>
      </c>
      <c r="F4709" s="1">
        <v>0</v>
      </c>
      <c r="G4709" s="1">
        <v>0</v>
      </c>
      <c r="H4709" s="1">
        <v>500057995</v>
      </c>
      <c r="I4709" s="2">
        <v>46007</v>
      </c>
      <c r="J4709" s="1">
        <v>10000</v>
      </c>
      <c r="K4709" s="1">
        <v>0</v>
      </c>
      <c r="L4709" s="1">
        <v>0</v>
      </c>
      <c r="M4709" s="1" t="s">
        <v>941</v>
      </c>
      <c r="N4709" s="1" t="s">
        <v>7095</v>
      </c>
      <c r="O4709" s="2">
        <v>46009</v>
      </c>
      <c r="P4709" s="1">
        <v>2</v>
      </c>
      <c r="Q4709" s="1" t="s">
        <v>6443</v>
      </c>
      <c r="R4709" s="2">
        <v>45987</v>
      </c>
      <c r="S4709" s="2"/>
      <c r="T4709" s="1">
        <v>0</v>
      </c>
    </row>
    <row r="4710" spans="1:20">
      <c r="A4710" s="1" t="s">
        <v>7607</v>
      </c>
      <c r="B4710" s="1" t="s">
        <v>375</v>
      </c>
      <c r="C4710" s="1" t="s">
        <v>376</v>
      </c>
      <c r="D4710" s="1" t="s">
        <v>6503</v>
      </c>
      <c r="E4710" s="1">
        <v>0</v>
      </c>
      <c r="F4710" s="1">
        <v>0</v>
      </c>
      <c r="G4710" s="1">
        <v>0</v>
      </c>
      <c r="H4710" s="1">
        <v>500063551</v>
      </c>
      <c r="I4710" s="2">
        <v>45996</v>
      </c>
      <c r="J4710" s="1">
        <v>5000</v>
      </c>
      <c r="K4710" s="1">
        <v>0</v>
      </c>
      <c r="L4710" s="1">
        <v>0</v>
      </c>
      <c r="M4710" s="1" t="s">
        <v>935</v>
      </c>
      <c r="N4710" s="1" t="s">
        <v>7095</v>
      </c>
      <c r="O4710" s="2">
        <v>46000</v>
      </c>
      <c r="P4710" s="1">
        <v>2</v>
      </c>
      <c r="Q4710" s="1" t="s">
        <v>6443</v>
      </c>
      <c r="R4710" s="2">
        <v>45987</v>
      </c>
      <c r="S4710" s="2"/>
      <c r="T4710" s="1">
        <v>0</v>
      </c>
    </row>
    <row r="4711" spans="1:20">
      <c r="A4711" s="1" t="s">
        <v>944</v>
      </c>
      <c r="B4711" s="1" t="s">
        <v>375</v>
      </c>
      <c r="C4711" s="1" t="s">
        <v>376</v>
      </c>
      <c r="D4711" s="1" t="s">
        <v>6503</v>
      </c>
      <c r="E4711" s="1">
        <v>0</v>
      </c>
      <c r="F4711" s="1">
        <v>0</v>
      </c>
      <c r="G4711" s="1">
        <v>0</v>
      </c>
      <c r="H4711" s="1">
        <v>500076916</v>
      </c>
      <c r="I4711" s="2">
        <v>45994</v>
      </c>
      <c r="J4711" s="1">
        <v>15000</v>
      </c>
      <c r="K4711" s="1">
        <v>0</v>
      </c>
      <c r="L4711" s="1">
        <v>0</v>
      </c>
      <c r="M4711" s="1" t="s">
        <v>941</v>
      </c>
      <c r="N4711" s="1" t="s">
        <v>7095</v>
      </c>
      <c r="O4711" s="2">
        <v>45996</v>
      </c>
      <c r="P4711" s="1">
        <v>2</v>
      </c>
      <c r="Q4711" s="1" t="s">
        <v>6443</v>
      </c>
      <c r="R4711" s="2">
        <v>45987</v>
      </c>
      <c r="S4711" s="2"/>
      <c r="T4711" s="1">
        <v>0</v>
      </c>
    </row>
    <row r="4712" spans="1:20">
      <c r="A4712" s="1" t="s">
        <v>945</v>
      </c>
      <c r="B4712" s="1" t="s">
        <v>375</v>
      </c>
      <c r="C4712" s="1" t="s">
        <v>376</v>
      </c>
      <c r="D4712" s="1" t="s">
        <v>6503</v>
      </c>
      <c r="E4712" s="1">
        <v>0</v>
      </c>
      <c r="F4712" s="1">
        <v>0</v>
      </c>
      <c r="G4712" s="1">
        <v>0</v>
      </c>
      <c r="H4712" s="1">
        <v>8361523</v>
      </c>
      <c r="I4712" s="2">
        <v>46051</v>
      </c>
      <c r="J4712" s="1">
        <v>5000</v>
      </c>
      <c r="K4712" s="1">
        <v>0</v>
      </c>
      <c r="L4712" s="1">
        <v>0</v>
      </c>
      <c r="M4712" s="1" t="s">
        <v>935</v>
      </c>
      <c r="N4712" s="1" t="s">
        <v>7095</v>
      </c>
      <c r="O4712" s="2">
        <v>46055</v>
      </c>
      <c r="P4712" s="1">
        <v>2</v>
      </c>
      <c r="Q4712" s="1" t="s">
        <v>6443</v>
      </c>
      <c r="R4712" s="2">
        <v>45987</v>
      </c>
      <c r="S4712" s="2"/>
      <c r="T4712" s="1">
        <v>0</v>
      </c>
    </row>
    <row r="4713" spans="1:20">
      <c r="A4713" s="1" t="s">
        <v>7608</v>
      </c>
      <c r="B4713" s="1" t="s">
        <v>375</v>
      </c>
      <c r="C4713" s="1" t="s">
        <v>376</v>
      </c>
      <c r="D4713" s="1" t="s">
        <v>6503</v>
      </c>
      <c r="E4713" s="1">
        <v>0</v>
      </c>
      <c r="F4713" s="1">
        <v>0</v>
      </c>
      <c r="G4713" s="1">
        <v>0</v>
      </c>
      <c r="H4713" s="1">
        <v>8361533</v>
      </c>
      <c r="I4713" s="2">
        <v>46051</v>
      </c>
      <c r="J4713" s="1">
        <v>5000</v>
      </c>
      <c r="K4713" s="1">
        <v>0</v>
      </c>
      <c r="L4713" s="1">
        <v>0</v>
      </c>
      <c r="M4713" s="1" t="s">
        <v>935</v>
      </c>
      <c r="N4713" s="1" t="s">
        <v>7095</v>
      </c>
      <c r="O4713" s="2">
        <v>46055</v>
      </c>
      <c r="P4713" s="1">
        <v>2</v>
      </c>
      <c r="Q4713" s="1" t="s">
        <v>6443</v>
      </c>
      <c r="R4713" s="2">
        <v>45987</v>
      </c>
      <c r="S4713" s="2"/>
      <c r="T4713" s="1">
        <v>0</v>
      </c>
    </row>
    <row r="4714" spans="1:20">
      <c r="A4714" s="1" t="s">
        <v>7609</v>
      </c>
      <c r="B4714" s="1" t="s">
        <v>375</v>
      </c>
      <c r="C4714" s="1" t="s">
        <v>376</v>
      </c>
      <c r="D4714" s="1" t="s">
        <v>6503</v>
      </c>
      <c r="E4714" s="1">
        <v>0</v>
      </c>
      <c r="F4714" s="1">
        <v>0</v>
      </c>
      <c r="G4714" s="1">
        <v>0</v>
      </c>
      <c r="H4714" s="1">
        <v>500051480</v>
      </c>
      <c r="I4714" s="2">
        <v>46051</v>
      </c>
      <c r="J4714" s="1">
        <v>5000</v>
      </c>
      <c r="K4714" s="1">
        <v>0</v>
      </c>
      <c r="L4714" s="1">
        <v>0</v>
      </c>
      <c r="M4714" s="1" t="s">
        <v>935</v>
      </c>
      <c r="N4714" s="1" t="s">
        <v>7095</v>
      </c>
      <c r="O4714" s="2">
        <v>46055</v>
      </c>
      <c r="P4714" s="1">
        <v>2</v>
      </c>
      <c r="Q4714" s="1" t="s">
        <v>6443</v>
      </c>
      <c r="R4714" s="2">
        <v>45987</v>
      </c>
      <c r="S4714" s="2"/>
      <c r="T4714" s="1">
        <v>0</v>
      </c>
    </row>
    <row r="4715" spans="1:20">
      <c r="A4715" s="1" t="s">
        <v>7610</v>
      </c>
      <c r="B4715" s="1" t="s">
        <v>375</v>
      </c>
      <c r="C4715" s="1" t="s">
        <v>376</v>
      </c>
      <c r="D4715" s="1" t="s">
        <v>6503</v>
      </c>
      <c r="E4715" s="1">
        <v>0</v>
      </c>
      <c r="F4715" s="1">
        <v>0</v>
      </c>
      <c r="G4715" s="1">
        <v>0</v>
      </c>
      <c r="H4715" s="1">
        <v>500051481</v>
      </c>
      <c r="I4715" s="2">
        <v>46051</v>
      </c>
      <c r="J4715" s="1">
        <v>10000</v>
      </c>
      <c r="K4715" s="1">
        <v>0</v>
      </c>
      <c r="L4715" s="1">
        <v>0</v>
      </c>
      <c r="M4715" s="1" t="s">
        <v>935</v>
      </c>
      <c r="N4715" s="1" t="s">
        <v>7095</v>
      </c>
      <c r="O4715" s="2">
        <v>46055</v>
      </c>
      <c r="P4715" s="1">
        <v>2</v>
      </c>
      <c r="Q4715" s="1" t="s">
        <v>6443</v>
      </c>
      <c r="R4715" s="2">
        <v>45987</v>
      </c>
      <c r="S4715" s="2"/>
      <c r="T4715" s="1">
        <v>0</v>
      </c>
    </row>
    <row r="4716" spans="1:20">
      <c r="A4716" s="1" t="s">
        <v>10558</v>
      </c>
      <c r="B4716" s="1" t="s">
        <v>1698</v>
      </c>
      <c r="C4716" s="1" t="s">
        <v>1699</v>
      </c>
      <c r="D4716" s="1">
        <v>0</v>
      </c>
      <c r="E4716" s="1">
        <v>0</v>
      </c>
      <c r="F4716" s="1">
        <v>0</v>
      </c>
      <c r="G4716" s="1">
        <v>0</v>
      </c>
      <c r="H4716" s="1" t="s">
        <v>9096</v>
      </c>
      <c r="I4716" s="2">
        <v>45992</v>
      </c>
      <c r="J4716" s="1">
        <v>24</v>
      </c>
      <c r="K4716" s="1">
        <v>0</v>
      </c>
      <c r="L4716" s="1">
        <v>0</v>
      </c>
      <c r="M4716" s="1"/>
      <c r="N4716" s="1"/>
      <c r="O4716" s="2">
        <v>45999</v>
      </c>
      <c r="P4716" s="1">
        <v>0</v>
      </c>
      <c r="Q4716" s="1" t="s">
        <v>6430</v>
      </c>
      <c r="R4716" s="2">
        <v>45987</v>
      </c>
      <c r="S4716" s="2"/>
      <c r="T4716" s="1">
        <v>0</v>
      </c>
    </row>
    <row r="4717" spans="1:20">
      <c r="A4717" s="1" t="s">
        <v>7611</v>
      </c>
      <c r="B4717" s="1" t="s">
        <v>375</v>
      </c>
      <c r="C4717" s="1" t="s">
        <v>376</v>
      </c>
      <c r="D4717" s="1" t="s">
        <v>6503</v>
      </c>
      <c r="E4717" s="1">
        <v>0</v>
      </c>
      <c r="F4717" s="1">
        <v>0</v>
      </c>
      <c r="G4717" s="1">
        <v>0</v>
      </c>
      <c r="H4717" s="1">
        <v>8361500</v>
      </c>
      <c r="I4717" s="2">
        <v>46021</v>
      </c>
      <c r="J4717" s="1">
        <v>5000</v>
      </c>
      <c r="K4717" s="1">
        <v>0</v>
      </c>
      <c r="L4717" s="1">
        <v>0</v>
      </c>
      <c r="M4717" s="1" t="s">
        <v>935</v>
      </c>
      <c r="N4717" s="1" t="s">
        <v>7095</v>
      </c>
      <c r="O4717" s="2">
        <v>46024</v>
      </c>
      <c r="P4717" s="1">
        <v>1</v>
      </c>
      <c r="Q4717" s="1" t="s">
        <v>6443</v>
      </c>
      <c r="R4717" s="2">
        <v>45987</v>
      </c>
      <c r="S4717" s="2"/>
      <c r="T4717" s="1">
        <v>0</v>
      </c>
    </row>
    <row r="4718" spans="1:20">
      <c r="A4718" s="1" t="s">
        <v>7612</v>
      </c>
      <c r="B4718" s="1" t="s">
        <v>375</v>
      </c>
      <c r="C4718" s="1" t="s">
        <v>376</v>
      </c>
      <c r="D4718" s="1" t="s">
        <v>6503</v>
      </c>
      <c r="E4718" s="1">
        <v>0</v>
      </c>
      <c r="F4718" s="1">
        <v>0</v>
      </c>
      <c r="G4718" s="1">
        <v>0</v>
      </c>
      <c r="H4718" s="1">
        <v>8361501</v>
      </c>
      <c r="I4718" s="2">
        <v>46021</v>
      </c>
      <c r="J4718" s="1">
        <v>20000</v>
      </c>
      <c r="K4718" s="1">
        <v>0</v>
      </c>
      <c r="L4718" s="1">
        <v>0</v>
      </c>
      <c r="M4718" s="1" t="s">
        <v>935</v>
      </c>
      <c r="N4718" s="1" t="s">
        <v>7095</v>
      </c>
      <c r="O4718" s="2">
        <v>46024</v>
      </c>
      <c r="P4718" s="1">
        <v>2</v>
      </c>
      <c r="Q4718" s="1" t="s">
        <v>6443</v>
      </c>
      <c r="R4718" s="2">
        <v>45987</v>
      </c>
      <c r="S4718" s="2"/>
      <c r="T4718" s="1">
        <v>0</v>
      </c>
    </row>
    <row r="4719" spans="1:20">
      <c r="A4719" s="1" t="s">
        <v>7613</v>
      </c>
      <c r="B4719" s="1" t="s">
        <v>375</v>
      </c>
      <c r="C4719" s="1" t="s">
        <v>376</v>
      </c>
      <c r="D4719" s="1" t="s">
        <v>6503</v>
      </c>
      <c r="E4719" s="1">
        <v>0</v>
      </c>
      <c r="F4719" s="1">
        <v>0</v>
      </c>
      <c r="G4719" s="1">
        <v>0</v>
      </c>
      <c r="H4719" s="1">
        <v>8361503</v>
      </c>
      <c r="I4719" s="2">
        <v>46021</v>
      </c>
      <c r="J4719" s="1">
        <v>5000</v>
      </c>
      <c r="K4719" s="1">
        <v>0</v>
      </c>
      <c r="L4719" s="1">
        <v>0</v>
      </c>
      <c r="M4719" s="1" t="s">
        <v>935</v>
      </c>
      <c r="N4719" s="1" t="s">
        <v>7095</v>
      </c>
      <c r="O4719" s="2">
        <v>46024</v>
      </c>
      <c r="P4719" s="1">
        <v>2</v>
      </c>
      <c r="Q4719" s="1" t="s">
        <v>6443</v>
      </c>
      <c r="R4719" s="2">
        <v>45987</v>
      </c>
      <c r="S4719" s="2"/>
      <c r="T4719" s="1">
        <v>0</v>
      </c>
    </row>
    <row r="4720" spans="1:20">
      <c r="A4720" s="1" t="s">
        <v>7614</v>
      </c>
      <c r="B4720" s="1" t="s">
        <v>375</v>
      </c>
      <c r="C4720" s="1" t="s">
        <v>376</v>
      </c>
      <c r="D4720" s="1" t="s">
        <v>6503</v>
      </c>
      <c r="E4720" s="1">
        <v>0</v>
      </c>
      <c r="F4720" s="1">
        <v>0</v>
      </c>
      <c r="G4720" s="1">
        <v>0</v>
      </c>
      <c r="H4720" s="1">
        <v>8361511</v>
      </c>
      <c r="I4720" s="2">
        <v>46024</v>
      </c>
      <c r="J4720" s="1">
        <v>6000</v>
      </c>
      <c r="K4720" s="1">
        <v>0</v>
      </c>
      <c r="L4720" s="1">
        <v>0</v>
      </c>
      <c r="M4720" s="1" t="s">
        <v>935</v>
      </c>
      <c r="N4720" s="1" t="s">
        <v>7095</v>
      </c>
      <c r="O4720" s="2">
        <v>46028</v>
      </c>
      <c r="P4720" s="1">
        <v>2</v>
      </c>
      <c r="Q4720" s="1" t="s">
        <v>6443</v>
      </c>
      <c r="R4720" s="2">
        <v>45987</v>
      </c>
      <c r="S4720" s="2"/>
      <c r="T4720" s="1">
        <v>0</v>
      </c>
    </row>
    <row r="4721" spans="1:20">
      <c r="A4721" s="1" t="s">
        <v>7615</v>
      </c>
      <c r="B4721" s="1" t="s">
        <v>375</v>
      </c>
      <c r="C4721" s="1" t="s">
        <v>376</v>
      </c>
      <c r="D4721" s="1" t="s">
        <v>6503</v>
      </c>
      <c r="E4721" s="1">
        <v>0</v>
      </c>
      <c r="F4721" s="1">
        <v>0</v>
      </c>
      <c r="G4721" s="1">
        <v>0</v>
      </c>
      <c r="H4721" s="1">
        <v>8361512</v>
      </c>
      <c r="I4721" s="2">
        <v>46021</v>
      </c>
      <c r="J4721" s="1">
        <v>10000</v>
      </c>
      <c r="K4721" s="1">
        <v>0</v>
      </c>
      <c r="L4721" s="1">
        <v>0</v>
      </c>
      <c r="M4721" s="1" t="s">
        <v>935</v>
      </c>
      <c r="N4721" s="1" t="s">
        <v>7095</v>
      </c>
      <c r="O4721" s="2">
        <v>46024</v>
      </c>
      <c r="P4721" s="1">
        <v>1</v>
      </c>
      <c r="Q4721" s="1" t="s">
        <v>6443</v>
      </c>
      <c r="R4721" s="2">
        <v>45987</v>
      </c>
      <c r="S4721" s="2"/>
      <c r="T4721" s="1">
        <v>0</v>
      </c>
    </row>
    <row r="4722" spans="1:20">
      <c r="A4722" s="1" t="s">
        <v>7616</v>
      </c>
      <c r="B4722" s="1" t="s">
        <v>375</v>
      </c>
      <c r="C4722" s="1" t="s">
        <v>376</v>
      </c>
      <c r="D4722" s="1" t="s">
        <v>6503</v>
      </c>
      <c r="E4722" s="1">
        <v>0</v>
      </c>
      <c r="F4722" s="1">
        <v>0</v>
      </c>
      <c r="G4722" s="1">
        <v>0</v>
      </c>
      <c r="H4722" s="1">
        <v>8361514</v>
      </c>
      <c r="I4722" s="2">
        <v>46021</v>
      </c>
      <c r="J4722" s="1">
        <v>5000</v>
      </c>
      <c r="K4722" s="1">
        <v>0</v>
      </c>
      <c r="L4722" s="1">
        <v>0</v>
      </c>
      <c r="M4722" s="1" t="s">
        <v>935</v>
      </c>
      <c r="N4722" s="1" t="s">
        <v>7095</v>
      </c>
      <c r="O4722" s="2">
        <v>46024</v>
      </c>
      <c r="P4722" s="1">
        <v>2</v>
      </c>
      <c r="Q4722" s="1" t="s">
        <v>6443</v>
      </c>
      <c r="R4722" s="2">
        <v>45987</v>
      </c>
      <c r="S4722" s="2"/>
      <c r="T4722" s="1">
        <v>0</v>
      </c>
    </row>
    <row r="4723" spans="1:20">
      <c r="A4723" s="1" t="s">
        <v>7617</v>
      </c>
      <c r="B4723" s="1" t="s">
        <v>375</v>
      </c>
      <c r="C4723" s="1" t="s">
        <v>376</v>
      </c>
      <c r="D4723" s="1" t="s">
        <v>6503</v>
      </c>
      <c r="E4723" s="1">
        <v>0</v>
      </c>
      <c r="F4723" s="1">
        <v>0</v>
      </c>
      <c r="G4723" s="1">
        <v>0</v>
      </c>
      <c r="H4723" s="1">
        <v>8361525</v>
      </c>
      <c r="I4723" s="2">
        <v>46021</v>
      </c>
      <c r="J4723" s="1">
        <v>30000</v>
      </c>
      <c r="K4723" s="1">
        <v>0</v>
      </c>
      <c r="L4723" s="1">
        <v>0</v>
      </c>
      <c r="M4723" s="1" t="s">
        <v>935</v>
      </c>
      <c r="N4723" s="1" t="s">
        <v>7095</v>
      </c>
      <c r="O4723" s="2">
        <v>46024</v>
      </c>
      <c r="P4723" s="1">
        <v>2</v>
      </c>
      <c r="Q4723" s="1" t="s">
        <v>6443</v>
      </c>
      <c r="R4723" s="2">
        <v>45987</v>
      </c>
      <c r="S4723" s="2"/>
      <c r="T4723" s="1">
        <v>0</v>
      </c>
    </row>
    <row r="4724" spans="1:20">
      <c r="A4724" s="1" t="s">
        <v>7617</v>
      </c>
      <c r="B4724" s="1" t="s">
        <v>375</v>
      </c>
      <c r="C4724" s="1" t="s">
        <v>376</v>
      </c>
      <c r="D4724" s="1" t="s">
        <v>6503</v>
      </c>
      <c r="E4724" s="1">
        <v>0</v>
      </c>
      <c r="F4724" s="1">
        <v>0</v>
      </c>
      <c r="G4724" s="1">
        <v>0</v>
      </c>
      <c r="H4724" s="1">
        <v>8361525</v>
      </c>
      <c r="I4724" s="2">
        <v>46024</v>
      </c>
      <c r="J4724" s="1">
        <v>30000</v>
      </c>
      <c r="K4724" s="1">
        <v>0</v>
      </c>
      <c r="L4724" s="1">
        <v>0</v>
      </c>
      <c r="M4724" s="1" t="s">
        <v>935</v>
      </c>
      <c r="N4724" s="1" t="s">
        <v>7095</v>
      </c>
      <c r="O4724" s="2">
        <v>46028</v>
      </c>
      <c r="P4724" s="1">
        <v>2</v>
      </c>
      <c r="Q4724" s="1" t="s">
        <v>6443</v>
      </c>
      <c r="R4724" s="2">
        <v>45987</v>
      </c>
      <c r="S4724" s="2"/>
      <c r="T4724" s="1">
        <v>0</v>
      </c>
    </row>
    <row r="4725" spans="1:20">
      <c r="A4725" s="1" t="s">
        <v>7618</v>
      </c>
      <c r="B4725" s="1" t="s">
        <v>375</v>
      </c>
      <c r="C4725" s="1" t="s">
        <v>376</v>
      </c>
      <c r="D4725" s="1" t="s">
        <v>6503</v>
      </c>
      <c r="E4725" s="1">
        <v>0</v>
      </c>
      <c r="F4725" s="1">
        <v>0</v>
      </c>
      <c r="G4725" s="1">
        <v>0</v>
      </c>
      <c r="H4725" s="1">
        <v>8361533</v>
      </c>
      <c r="I4725" s="2">
        <v>46021</v>
      </c>
      <c r="J4725" s="1">
        <v>10000</v>
      </c>
      <c r="K4725" s="1">
        <v>0</v>
      </c>
      <c r="L4725" s="1">
        <v>0</v>
      </c>
      <c r="M4725" s="1" t="s">
        <v>935</v>
      </c>
      <c r="N4725" s="1" t="s">
        <v>7095</v>
      </c>
      <c r="O4725" s="2">
        <v>46024</v>
      </c>
      <c r="P4725" s="1">
        <v>2</v>
      </c>
      <c r="Q4725" s="1" t="s">
        <v>6443</v>
      </c>
      <c r="R4725" s="2">
        <v>45987</v>
      </c>
      <c r="S4725" s="2"/>
      <c r="T4725" s="1">
        <v>0</v>
      </c>
    </row>
    <row r="4726" spans="1:20">
      <c r="A4726" s="1" t="s">
        <v>7619</v>
      </c>
      <c r="B4726" s="1" t="s">
        <v>375</v>
      </c>
      <c r="C4726" s="1" t="s">
        <v>376</v>
      </c>
      <c r="D4726" s="1" t="s">
        <v>6503</v>
      </c>
      <c r="E4726" s="1">
        <v>0</v>
      </c>
      <c r="F4726" s="1">
        <v>0</v>
      </c>
      <c r="G4726" s="1">
        <v>0</v>
      </c>
      <c r="H4726" s="1">
        <v>500044389</v>
      </c>
      <c r="I4726" s="2">
        <v>46021</v>
      </c>
      <c r="J4726" s="1">
        <v>5000</v>
      </c>
      <c r="K4726" s="1">
        <v>0</v>
      </c>
      <c r="L4726" s="1">
        <v>0</v>
      </c>
      <c r="M4726" s="1" t="s">
        <v>935</v>
      </c>
      <c r="N4726" s="1" t="s">
        <v>7095</v>
      </c>
      <c r="O4726" s="2">
        <v>46024</v>
      </c>
      <c r="P4726" s="1">
        <v>2</v>
      </c>
      <c r="Q4726" s="1" t="s">
        <v>6443</v>
      </c>
      <c r="R4726" s="2">
        <v>45987</v>
      </c>
      <c r="S4726" s="2"/>
      <c r="T4726" s="1">
        <v>0</v>
      </c>
    </row>
    <row r="4727" spans="1:20">
      <c r="A4727" s="1" t="s">
        <v>7620</v>
      </c>
      <c r="B4727" s="1" t="s">
        <v>375</v>
      </c>
      <c r="C4727" s="1" t="s">
        <v>376</v>
      </c>
      <c r="D4727" s="1" t="s">
        <v>6503</v>
      </c>
      <c r="E4727" s="1">
        <v>0</v>
      </c>
      <c r="F4727" s="1">
        <v>0</v>
      </c>
      <c r="G4727" s="1">
        <v>0</v>
      </c>
      <c r="H4727" s="1">
        <v>500051480</v>
      </c>
      <c r="I4727" s="2">
        <v>46021</v>
      </c>
      <c r="J4727" s="1">
        <v>7000</v>
      </c>
      <c r="K4727" s="1">
        <v>0</v>
      </c>
      <c r="L4727" s="1">
        <v>0</v>
      </c>
      <c r="M4727" s="1" t="s">
        <v>935</v>
      </c>
      <c r="N4727" s="1" t="s">
        <v>7095</v>
      </c>
      <c r="O4727" s="2">
        <v>46024</v>
      </c>
      <c r="P4727" s="1">
        <v>2</v>
      </c>
      <c r="Q4727" s="1" t="s">
        <v>6443</v>
      </c>
      <c r="R4727" s="2">
        <v>45987</v>
      </c>
      <c r="S4727" s="2"/>
      <c r="T4727" s="1">
        <v>0</v>
      </c>
    </row>
    <row r="4728" spans="1:20">
      <c r="A4728" s="1" t="s">
        <v>7621</v>
      </c>
      <c r="B4728" s="1" t="s">
        <v>375</v>
      </c>
      <c r="C4728" s="1" t="s">
        <v>376</v>
      </c>
      <c r="D4728" s="1" t="s">
        <v>6503</v>
      </c>
      <c r="E4728" s="1">
        <v>0</v>
      </c>
      <c r="F4728" s="1">
        <v>0</v>
      </c>
      <c r="G4728" s="1">
        <v>0</v>
      </c>
      <c r="H4728" s="1">
        <v>500063551</v>
      </c>
      <c r="I4728" s="2">
        <v>46021</v>
      </c>
      <c r="J4728" s="1">
        <v>5000</v>
      </c>
      <c r="K4728" s="1">
        <v>0</v>
      </c>
      <c r="L4728" s="1">
        <v>0</v>
      </c>
      <c r="M4728" s="1" t="s">
        <v>935</v>
      </c>
      <c r="N4728" s="1" t="s">
        <v>7095</v>
      </c>
      <c r="O4728" s="2">
        <v>46024</v>
      </c>
      <c r="P4728" s="1">
        <v>2</v>
      </c>
      <c r="Q4728" s="1" t="s">
        <v>6443</v>
      </c>
      <c r="R4728" s="2">
        <v>45987</v>
      </c>
      <c r="S4728" s="2"/>
      <c r="T4728" s="1">
        <v>0</v>
      </c>
    </row>
    <row r="4729" spans="1:20">
      <c r="A4729" s="1" t="s">
        <v>948</v>
      </c>
      <c r="B4729" s="1" t="s">
        <v>375</v>
      </c>
      <c r="C4729" s="1" t="s">
        <v>376</v>
      </c>
      <c r="D4729" s="1" t="s">
        <v>6503</v>
      </c>
      <c r="E4729" s="1">
        <v>0</v>
      </c>
      <c r="F4729" s="1">
        <v>0</v>
      </c>
      <c r="G4729" s="1">
        <v>0</v>
      </c>
      <c r="H4729" s="1">
        <v>500076916</v>
      </c>
      <c r="I4729" s="2">
        <v>46021</v>
      </c>
      <c r="J4729" s="1">
        <v>9000</v>
      </c>
      <c r="K4729" s="1">
        <v>0</v>
      </c>
      <c r="L4729" s="1">
        <v>0</v>
      </c>
      <c r="M4729" s="1" t="s">
        <v>941</v>
      </c>
      <c r="N4729" s="1" t="s">
        <v>7095</v>
      </c>
      <c r="O4729" s="2">
        <v>46024</v>
      </c>
      <c r="P4729" s="1">
        <v>2</v>
      </c>
      <c r="Q4729" s="1" t="s">
        <v>6443</v>
      </c>
      <c r="R4729" s="2">
        <v>45987</v>
      </c>
      <c r="S4729" s="2"/>
      <c r="T4729" s="1">
        <v>0</v>
      </c>
    </row>
    <row r="4730" spans="1:20">
      <c r="A4730" s="1" t="s">
        <v>951</v>
      </c>
      <c r="B4730" s="1" t="s">
        <v>375</v>
      </c>
      <c r="C4730" s="1" t="s">
        <v>376</v>
      </c>
      <c r="D4730" s="1" t="s">
        <v>6503</v>
      </c>
      <c r="E4730" s="1">
        <v>0</v>
      </c>
      <c r="F4730" s="1">
        <v>0</v>
      </c>
      <c r="G4730" s="1">
        <v>0</v>
      </c>
      <c r="H4730" s="1">
        <v>500043532</v>
      </c>
      <c r="I4730" s="2">
        <v>45994</v>
      </c>
      <c r="J4730" s="1">
        <v>5000</v>
      </c>
      <c r="K4730" s="1">
        <v>0</v>
      </c>
      <c r="L4730" s="1">
        <v>0</v>
      </c>
      <c r="M4730" s="1" t="s">
        <v>882</v>
      </c>
      <c r="N4730" s="1" t="s">
        <v>7095</v>
      </c>
      <c r="O4730" s="2">
        <v>45996</v>
      </c>
      <c r="P4730" s="1">
        <v>2</v>
      </c>
      <c r="Q4730" s="1" t="s">
        <v>6443</v>
      </c>
      <c r="R4730" s="2">
        <v>45987</v>
      </c>
      <c r="S4730" s="2"/>
      <c r="T4730" s="1">
        <v>0</v>
      </c>
    </row>
    <row r="4731" spans="1:20">
      <c r="A4731" s="1" t="s">
        <v>954</v>
      </c>
      <c r="B4731" s="1" t="s">
        <v>375</v>
      </c>
      <c r="C4731" s="1" t="s">
        <v>376</v>
      </c>
      <c r="D4731" s="1" t="s">
        <v>6503</v>
      </c>
      <c r="E4731" s="1">
        <v>0</v>
      </c>
      <c r="F4731" s="1">
        <v>0</v>
      </c>
      <c r="G4731" s="1">
        <v>0</v>
      </c>
      <c r="H4731" s="1">
        <v>500044395</v>
      </c>
      <c r="I4731" s="2">
        <v>45996</v>
      </c>
      <c r="J4731" s="1">
        <v>5000</v>
      </c>
      <c r="K4731" s="1">
        <v>0</v>
      </c>
      <c r="L4731" s="1">
        <v>0</v>
      </c>
      <c r="M4731" s="1" t="s">
        <v>882</v>
      </c>
      <c r="N4731" s="1" t="s">
        <v>7095</v>
      </c>
      <c r="O4731" s="2">
        <v>46000</v>
      </c>
      <c r="P4731" s="1">
        <v>2</v>
      </c>
      <c r="Q4731" s="1" t="s">
        <v>6443</v>
      </c>
      <c r="R4731" s="2">
        <v>45987</v>
      </c>
      <c r="S4731" s="2"/>
      <c r="T4731" s="1">
        <v>0</v>
      </c>
    </row>
    <row r="4732" spans="1:20">
      <c r="A4732" s="1" t="s">
        <v>955</v>
      </c>
      <c r="B4732" s="1" t="s">
        <v>375</v>
      </c>
      <c r="C4732" s="1" t="s">
        <v>376</v>
      </c>
      <c r="D4732" s="1" t="s">
        <v>6503</v>
      </c>
      <c r="E4732" s="1">
        <v>0</v>
      </c>
      <c r="F4732" s="1">
        <v>0</v>
      </c>
      <c r="G4732" s="1">
        <v>0</v>
      </c>
      <c r="H4732" s="1">
        <v>500043534</v>
      </c>
      <c r="I4732" s="2">
        <v>46021</v>
      </c>
      <c r="J4732" s="1">
        <v>10000</v>
      </c>
      <c r="K4732" s="1">
        <v>0</v>
      </c>
      <c r="L4732" s="1">
        <v>0</v>
      </c>
      <c r="M4732" s="1" t="s">
        <v>882</v>
      </c>
      <c r="N4732" s="1" t="s">
        <v>7095</v>
      </c>
      <c r="O4732" s="2">
        <v>46024</v>
      </c>
      <c r="P4732" s="1">
        <v>2</v>
      </c>
      <c r="Q4732" s="1" t="s">
        <v>6443</v>
      </c>
      <c r="R4732" s="2">
        <v>45987</v>
      </c>
      <c r="S4732" s="2"/>
      <c r="T4732" s="1">
        <v>0</v>
      </c>
    </row>
    <row r="4733" spans="1:20">
      <c r="A4733" s="1" t="s">
        <v>957</v>
      </c>
      <c r="B4733" s="1" t="s">
        <v>375</v>
      </c>
      <c r="C4733" s="1" t="s">
        <v>376</v>
      </c>
      <c r="D4733" s="1" t="s">
        <v>6503</v>
      </c>
      <c r="E4733" s="1">
        <v>0</v>
      </c>
      <c r="F4733" s="1">
        <v>0</v>
      </c>
      <c r="G4733" s="1">
        <v>0</v>
      </c>
      <c r="H4733" s="1">
        <v>500044417</v>
      </c>
      <c r="I4733" s="2">
        <v>46021</v>
      </c>
      <c r="J4733" s="1">
        <v>5000</v>
      </c>
      <c r="K4733" s="1">
        <v>0</v>
      </c>
      <c r="L4733" s="1">
        <v>0</v>
      </c>
      <c r="M4733" s="1" t="s">
        <v>882</v>
      </c>
      <c r="N4733" s="1" t="s">
        <v>7095</v>
      </c>
      <c r="O4733" s="2">
        <v>46024</v>
      </c>
      <c r="P4733" s="1">
        <v>2</v>
      </c>
      <c r="Q4733" s="1" t="s">
        <v>6443</v>
      </c>
      <c r="R4733" s="2">
        <v>45987</v>
      </c>
      <c r="S4733" s="2"/>
      <c r="T4733" s="1">
        <v>0</v>
      </c>
    </row>
    <row r="4734" spans="1:20">
      <c r="A4734" s="1" t="s">
        <v>958</v>
      </c>
      <c r="B4734" s="1" t="s">
        <v>375</v>
      </c>
      <c r="C4734" s="1" t="s">
        <v>376</v>
      </c>
      <c r="D4734" s="1" t="s">
        <v>6503</v>
      </c>
      <c r="E4734" s="1">
        <v>0</v>
      </c>
      <c r="F4734" s="1">
        <v>0</v>
      </c>
      <c r="G4734" s="1">
        <v>0</v>
      </c>
      <c r="H4734" s="1">
        <v>500051473</v>
      </c>
      <c r="I4734" s="2">
        <v>46021</v>
      </c>
      <c r="J4734" s="1">
        <v>5000</v>
      </c>
      <c r="K4734" s="1">
        <v>0</v>
      </c>
      <c r="L4734" s="1">
        <v>0</v>
      </c>
      <c r="M4734" s="1" t="s">
        <v>882</v>
      </c>
      <c r="N4734" s="1" t="s">
        <v>7095</v>
      </c>
      <c r="O4734" s="2">
        <v>46024</v>
      </c>
      <c r="P4734" s="1">
        <v>2</v>
      </c>
      <c r="Q4734" s="1" t="s">
        <v>6443</v>
      </c>
      <c r="R4734" s="2">
        <v>45987</v>
      </c>
      <c r="S4734" s="2"/>
      <c r="T4734" s="1">
        <v>0</v>
      </c>
    </row>
    <row r="4735" spans="1:20">
      <c r="A4735" s="1" t="s">
        <v>959</v>
      </c>
      <c r="B4735" s="1" t="s">
        <v>375</v>
      </c>
      <c r="C4735" s="1" t="s">
        <v>376</v>
      </c>
      <c r="D4735" s="1" t="s">
        <v>6503</v>
      </c>
      <c r="E4735" s="1">
        <v>0</v>
      </c>
      <c r="F4735" s="1">
        <v>0</v>
      </c>
      <c r="G4735" s="1">
        <v>0</v>
      </c>
      <c r="H4735" s="1">
        <v>500059578</v>
      </c>
      <c r="I4735" s="2">
        <v>46021</v>
      </c>
      <c r="J4735" s="1">
        <v>5000</v>
      </c>
      <c r="K4735" s="1">
        <v>0</v>
      </c>
      <c r="L4735" s="1">
        <v>0</v>
      </c>
      <c r="M4735" s="1" t="s">
        <v>882</v>
      </c>
      <c r="N4735" s="1" t="s">
        <v>7095</v>
      </c>
      <c r="O4735" s="2">
        <v>46024</v>
      </c>
      <c r="P4735" s="1">
        <v>2</v>
      </c>
      <c r="Q4735" s="1" t="s">
        <v>6443</v>
      </c>
      <c r="R4735" s="2">
        <v>45987</v>
      </c>
      <c r="S4735" s="2"/>
      <c r="T4735" s="1">
        <v>0</v>
      </c>
    </row>
    <row r="4736" spans="1:20">
      <c r="A4736" s="1" t="s">
        <v>960</v>
      </c>
      <c r="B4736" s="1" t="s">
        <v>375</v>
      </c>
      <c r="C4736" s="1" t="s">
        <v>376</v>
      </c>
      <c r="D4736" s="1" t="s">
        <v>6503</v>
      </c>
      <c r="E4736" s="1">
        <v>0</v>
      </c>
      <c r="F4736" s="1">
        <v>0</v>
      </c>
      <c r="G4736" s="1">
        <v>0</v>
      </c>
      <c r="H4736" s="1">
        <v>500063552</v>
      </c>
      <c r="I4736" s="2">
        <v>46021</v>
      </c>
      <c r="J4736" s="1">
        <v>5000</v>
      </c>
      <c r="K4736" s="1">
        <v>0</v>
      </c>
      <c r="L4736" s="1">
        <v>0</v>
      </c>
      <c r="M4736" s="1" t="s">
        <v>882</v>
      </c>
      <c r="N4736" s="1" t="s">
        <v>7095</v>
      </c>
      <c r="O4736" s="2">
        <v>46024</v>
      </c>
      <c r="P4736" s="1">
        <v>2</v>
      </c>
      <c r="Q4736" s="1" t="s">
        <v>6443</v>
      </c>
      <c r="R4736" s="2">
        <v>45987</v>
      </c>
      <c r="S4736" s="2"/>
      <c r="T4736" s="1">
        <v>0</v>
      </c>
    </row>
    <row r="4737" spans="1:20">
      <c r="A4737" s="1" t="s">
        <v>961</v>
      </c>
      <c r="B4737" s="1" t="s">
        <v>375</v>
      </c>
      <c r="C4737" s="1" t="s">
        <v>376</v>
      </c>
      <c r="D4737" s="1" t="s">
        <v>6503</v>
      </c>
      <c r="E4737" s="1">
        <v>0</v>
      </c>
      <c r="F4737" s="1">
        <v>0</v>
      </c>
      <c r="G4737" s="1">
        <v>0</v>
      </c>
      <c r="H4737" s="1">
        <v>500043534</v>
      </c>
      <c r="I4737" s="2">
        <v>46051</v>
      </c>
      <c r="J4737" s="1">
        <v>10000</v>
      </c>
      <c r="K4737" s="1">
        <v>0</v>
      </c>
      <c r="L4737" s="1">
        <v>0</v>
      </c>
      <c r="M4737" s="1" t="s">
        <v>882</v>
      </c>
      <c r="N4737" s="1" t="s">
        <v>7095</v>
      </c>
      <c r="O4737" s="2">
        <v>46055</v>
      </c>
      <c r="P4737" s="1">
        <v>2</v>
      </c>
      <c r="Q4737" s="1" t="s">
        <v>6443</v>
      </c>
      <c r="R4737" s="2">
        <v>45987</v>
      </c>
      <c r="S4737" s="2"/>
      <c r="T4737" s="1">
        <v>0</v>
      </c>
    </row>
    <row r="4738" spans="1:20">
      <c r="A4738" s="1" t="s">
        <v>10559</v>
      </c>
      <c r="B4738" s="1" t="s">
        <v>8906</v>
      </c>
      <c r="C4738" s="1" t="s">
        <v>8907</v>
      </c>
      <c r="D4738" s="1" t="s">
        <v>6542</v>
      </c>
      <c r="E4738" s="1">
        <v>0</v>
      </c>
      <c r="F4738" s="1">
        <v>0</v>
      </c>
      <c r="G4738" s="1">
        <v>0</v>
      </c>
      <c r="H4738" s="1" t="s">
        <v>10560</v>
      </c>
      <c r="I4738" s="2">
        <v>46001</v>
      </c>
      <c r="J4738" s="1">
        <v>20000</v>
      </c>
      <c r="K4738" s="1">
        <v>0</v>
      </c>
      <c r="L4738" s="1">
        <v>0</v>
      </c>
      <c r="M4738" s="1" t="s">
        <v>10561</v>
      </c>
      <c r="N4738" s="1" t="s">
        <v>10562</v>
      </c>
      <c r="O4738" s="2">
        <v>46003</v>
      </c>
      <c r="P4738" s="1">
        <v>1</v>
      </c>
      <c r="Q4738" s="1" t="s">
        <v>6430</v>
      </c>
      <c r="R4738" s="2">
        <v>45987</v>
      </c>
      <c r="S4738" s="2"/>
      <c r="T4738" s="1">
        <v>0</v>
      </c>
    </row>
    <row r="4739" spans="1:20">
      <c r="A4739" s="1" t="s">
        <v>10563</v>
      </c>
      <c r="B4739" s="1" t="s">
        <v>590</v>
      </c>
      <c r="C4739" s="1" t="s">
        <v>591</v>
      </c>
      <c r="D4739" s="1" t="s">
        <v>6440</v>
      </c>
      <c r="E4739" s="1">
        <v>0</v>
      </c>
      <c r="F4739" s="1">
        <v>0</v>
      </c>
      <c r="G4739" s="1">
        <v>0</v>
      </c>
      <c r="H4739" s="1" t="s">
        <v>10564</v>
      </c>
      <c r="I4739" s="2">
        <v>45995</v>
      </c>
      <c r="J4739" s="1">
        <v>5000</v>
      </c>
      <c r="K4739" s="1">
        <v>0</v>
      </c>
      <c r="L4739" s="1">
        <v>0</v>
      </c>
      <c r="M4739" s="1" t="s">
        <v>9347</v>
      </c>
      <c r="N4739" s="1" t="s">
        <v>6534</v>
      </c>
      <c r="O4739" s="2">
        <v>45997</v>
      </c>
      <c r="P4739" s="1">
        <v>2</v>
      </c>
      <c r="Q4739" s="1" t="s">
        <v>6430</v>
      </c>
      <c r="R4739" s="2">
        <v>45987</v>
      </c>
      <c r="S4739" s="2"/>
      <c r="T4739" s="1">
        <v>0</v>
      </c>
    </row>
    <row r="4740" spans="1:20">
      <c r="A4740" s="1" t="s">
        <v>10565</v>
      </c>
      <c r="B4740" s="1" t="s">
        <v>590</v>
      </c>
      <c r="C4740" s="1" t="s">
        <v>591</v>
      </c>
      <c r="D4740" s="1" t="s">
        <v>6440</v>
      </c>
      <c r="E4740" s="1">
        <v>0</v>
      </c>
      <c r="F4740" s="1">
        <v>0</v>
      </c>
      <c r="G4740" s="1">
        <v>0</v>
      </c>
      <c r="H4740" s="1" t="s">
        <v>10564</v>
      </c>
      <c r="I4740" s="2">
        <v>45995</v>
      </c>
      <c r="J4740" s="1">
        <v>20</v>
      </c>
      <c r="K4740" s="1">
        <v>0</v>
      </c>
      <c r="L4740" s="1">
        <v>0</v>
      </c>
      <c r="M4740" s="1" t="s">
        <v>9347</v>
      </c>
      <c r="N4740" s="1" t="s">
        <v>6534</v>
      </c>
      <c r="O4740" s="2">
        <v>45997</v>
      </c>
      <c r="P4740" s="1">
        <v>2</v>
      </c>
      <c r="Q4740" s="1" t="s">
        <v>6430</v>
      </c>
      <c r="R4740" s="2">
        <v>45987</v>
      </c>
      <c r="S4740" s="2"/>
      <c r="T4740" s="1">
        <v>0</v>
      </c>
    </row>
    <row r="4741" spans="1:20">
      <c r="A4741" s="1" t="s">
        <v>10566</v>
      </c>
      <c r="B4741" s="1" t="s">
        <v>2883</v>
      </c>
      <c r="C4741" s="1" t="s">
        <v>2884</v>
      </c>
      <c r="D4741" s="1">
        <v>0</v>
      </c>
      <c r="E4741" s="1">
        <v>0</v>
      </c>
      <c r="F4741" s="1">
        <v>0</v>
      </c>
      <c r="G4741" s="1">
        <v>0</v>
      </c>
      <c r="H4741" s="1" t="s">
        <v>10567</v>
      </c>
      <c r="I4741" s="2">
        <v>45993</v>
      </c>
      <c r="J4741" s="1">
        <v>500</v>
      </c>
      <c r="K4741" s="1">
        <v>0</v>
      </c>
      <c r="L4741" s="1">
        <v>0</v>
      </c>
      <c r="M4741" s="1" t="s">
        <v>7141</v>
      </c>
      <c r="N4741" s="1" t="s">
        <v>10107</v>
      </c>
      <c r="O4741" s="2">
        <v>45994</v>
      </c>
      <c r="P4741" s="1">
        <v>2</v>
      </c>
      <c r="Q4741" s="1" t="s">
        <v>6430</v>
      </c>
      <c r="R4741" s="2">
        <v>45987</v>
      </c>
      <c r="S4741" s="2"/>
      <c r="T4741" s="1">
        <v>0</v>
      </c>
    </row>
    <row r="4742" spans="1:20">
      <c r="A4742" s="1" t="s">
        <v>10568</v>
      </c>
      <c r="B4742" s="1" t="s">
        <v>2883</v>
      </c>
      <c r="C4742" s="1" t="s">
        <v>2884</v>
      </c>
      <c r="D4742" s="1">
        <v>0</v>
      </c>
      <c r="E4742" s="1">
        <v>0</v>
      </c>
      <c r="F4742" s="1">
        <v>0</v>
      </c>
      <c r="G4742" s="1">
        <v>0</v>
      </c>
      <c r="H4742" s="1" t="s">
        <v>10569</v>
      </c>
      <c r="I4742" s="2">
        <v>45993</v>
      </c>
      <c r="J4742" s="1">
        <v>1000</v>
      </c>
      <c r="K4742" s="1">
        <v>0</v>
      </c>
      <c r="L4742" s="1">
        <v>0</v>
      </c>
      <c r="M4742" s="1" t="s">
        <v>7141</v>
      </c>
      <c r="N4742" s="1" t="s">
        <v>9713</v>
      </c>
      <c r="O4742" s="2">
        <v>45994</v>
      </c>
      <c r="P4742" s="1">
        <v>2</v>
      </c>
      <c r="Q4742" s="1" t="s">
        <v>6430</v>
      </c>
      <c r="R4742" s="2">
        <v>45987</v>
      </c>
      <c r="S4742" s="2"/>
      <c r="T4742" s="1">
        <v>0</v>
      </c>
    </row>
    <row r="4743" spans="1:20">
      <c r="A4743" s="1" t="s">
        <v>10570</v>
      </c>
      <c r="B4743" s="1" t="s">
        <v>2883</v>
      </c>
      <c r="C4743" s="1" t="s">
        <v>2884</v>
      </c>
      <c r="D4743" s="1">
        <v>0</v>
      </c>
      <c r="E4743" s="1">
        <v>0</v>
      </c>
      <c r="F4743" s="1">
        <v>0</v>
      </c>
      <c r="G4743" s="1">
        <v>0</v>
      </c>
      <c r="H4743" s="1" t="s">
        <v>10571</v>
      </c>
      <c r="I4743" s="2">
        <v>45993</v>
      </c>
      <c r="J4743" s="1">
        <v>500</v>
      </c>
      <c r="K4743" s="1">
        <v>0</v>
      </c>
      <c r="L4743" s="1">
        <v>0</v>
      </c>
      <c r="M4743" s="1" t="s">
        <v>7141</v>
      </c>
      <c r="N4743" s="1" t="s">
        <v>10113</v>
      </c>
      <c r="O4743" s="2">
        <v>45994</v>
      </c>
      <c r="P4743" s="1">
        <v>2</v>
      </c>
      <c r="Q4743" s="1" t="s">
        <v>6430</v>
      </c>
      <c r="R4743" s="2">
        <v>45987</v>
      </c>
      <c r="S4743" s="2"/>
      <c r="T4743" s="1">
        <v>0</v>
      </c>
    </row>
    <row r="4744" spans="1:20">
      <c r="A4744" s="1" t="s">
        <v>10572</v>
      </c>
      <c r="B4744" s="1" t="s">
        <v>2883</v>
      </c>
      <c r="C4744" s="1" t="s">
        <v>2884</v>
      </c>
      <c r="D4744" s="1">
        <v>0</v>
      </c>
      <c r="E4744" s="1">
        <v>0</v>
      </c>
      <c r="F4744" s="1">
        <v>0</v>
      </c>
      <c r="G4744" s="1">
        <v>0</v>
      </c>
      <c r="H4744" s="1" t="s">
        <v>10573</v>
      </c>
      <c r="I4744" s="2">
        <v>45993</v>
      </c>
      <c r="J4744" s="1">
        <v>500</v>
      </c>
      <c r="K4744" s="1">
        <v>0</v>
      </c>
      <c r="L4744" s="1">
        <v>0</v>
      </c>
      <c r="M4744" s="1" t="s">
        <v>7141</v>
      </c>
      <c r="N4744" s="1" t="s">
        <v>10110</v>
      </c>
      <c r="O4744" s="2">
        <v>45994</v>
      </c>
      <c r="P4744" s="1">
        <v>2</v>
      </c>
      <c r="Q4744" s="1" t="s">
        <v>6430</v>
      </c>
      <c r="R4744" s="2">
        <v>45987</v>
      </c>
      <c r="S4744" s="2"/>
      <c r="T4744" s="1">
        <v>0</v>
      </c>
    </row>
    <row r="4745" spans="1:20">
      <c r="A4745" s="1" t="s">
        <v>10574</v>
      </c>
      <c r="B4745" s="1" t="s">
        <v>2883</v>
      </c>
      <c r="C4745" s="1" t="s">
        <v>2884</v>
      </c>
      <c r="D4745" s="1">
        <v>0</v>
      </c>
      <c r="E4745" s="1">
        <v>0</v>
      </c>
      <c r="F4745" s="1">
        <v>0</v>
      </c>
      <c r="G4745" s="1">
        <v>0</v>
      </c>
      <c r="H4745" s="1" t="s">
        <v>10575</v>
      </c>
      <c r="I4745" s="2">
        <v>45993</v>
      </c>
      <c r="J4745" s="1">
        <v>500</v>
      </c>
      <c r="K4745" s="1">
        <v>0</v>
      </c>
      <c r="L4745" s="1">
        <v>0</v>
      </c>
      <c r="M4745" s="1" t="s">
        <v>7141</v>
      </c>
      <c r="N4745" s="1" t="s">
        <v>10119</v>
      </c>
      <c r="O4745" s="2">
        <v>45994</v>
      </c>
      <c r="P4745" s="1">
        <v>2</v>
      </c>
      <c r="Q4745" s="1" t="s">
        <v>6430</v>
      </c>
      <c r="R4745" s="2">
        <v>45987</v>
      </c>
      <c r="S4745" s="2"/>
      <c r="T4745" s="1">
        <v>0</v>
      </c>
    </row>
    <row r="4746" spans="1:20">
      <c r="A4746" s="1" t="s">
        <v>10576</v>
      </c>
      <c r="B4746" s="1" t="s">
        <v>2883</v>
      </c>
      <c r="C4746" s="1" t="s">
        <v>2884</v>
      </c>
      <c r="D4746" s="1">
        <v>0</v>
      </c>
      <c r="E4746" s="1">
        <v>0</v>
      </c>
      <c r="F4746" s="1">
        <v>0</v>
      </c>
      <c r="G4746" s="1">
        <v>0</v>
      </c>
      <c r="H4746" s="1" t="s">
        <v>10577</v>
      </c>
      <c r="I4746" s="2">
        <v>45993</v>
      </c>
      <c r="J4746" s="1">
        <v>500</v>
      </c>
      <c r="K4746" s="1">
        <v>0</v>
      </c>
      <c r="L4746" s="1">
        <v>0</v>
      </c>
      <c r="M4746" s="1" t="s">
        <v>7141</v>
      </c>
      <c r="N4746" s="1" t="s">
        <v>10125</v>
      </c>
      <c r="O4746" s="2">
        <v>45994</v>
      </c>
      <c r="P4746" s="1">
        <v>2</v>
      </c>
      <c r="Q4746" s="1" t="s">
        <v>6430</v>
      </c>
      <c r="R4746" s="2">
        <v>45987</v>
      </c>
      <c r="S4746" s="2"/>
      <c r="T4746" s="1">
        <v>0</v>
      </c>
    </row>
    <row r="4747" spans="1:20">
      <c r="A4747" s="1" t="s">
        <v>10578</v>
      </c>
      <c r="B4747" s="1" t="s">
        <v>2883</v>
      </c>
      <c r="C4747" s="1" t="s">
        <v>2884</v>
      </c>
      <c r="D4747" s="1" t="s">
        <v>7935</v>
      </c>
      <c r="E4747" s="1" t="s">
        <v>7525</v>
      </c>
      <c r="F4747" s="1">
        <v>0</v>
      </c>
      <c r="G4747" s="1">
        <v>0</v>
      </c>
      <c r="H4747" s="1" t="s">
        <v>10579</v>
      </c>
      <c r="I4747" s="2">
        <v>45993</v>
      </c>
      <c r="J4747" s="1">
        <v>500</v>
      </c>
      <c r="K4747" s="1">
        <v>0</v>
      </c>
      <c r="L4747" s="1">
        <v>0</v>
      </c>
      <c r="M4747" s="1" t="s">
        <v>10231</v>
      </c>
      <c r="N4747" s="1" t="s">
        <v>10122</v>
      </c>
      <c r="O4747" s="2">
        <v>45994</v>
      </c>
      <c r="P4747" s="1">
        <v>2</v>
      </c>
      <c r="Q4747" s="1" t="s">
        <v>6430</v>
      </c>
      <c r="R4747" s="2">
        <v>45987</v>
      </c>
      <c r="S4747" s="2"/>
      <c r="T4747" s="1">
        <v>0</v>
      </c>
    </row>
    <row r="4748" spans="1:20">
      <c r="A4748" s="1" t="s">
        <v>10580</v>
      </c>
      <c r="B4748" s="1" t="s">
        <v>2883</v>
      </c>
      <c r="C4748" s="1" t="s">
        <v>2884</v>
      </c>
      <c r="D4748" s="1" t="s">
        <v>7935</v>
      </c>
      <c r="E4748" s="1" t="s">
        <v>7525</v>
      </c>
      <c r="F4748" s="1">
        <v>0</v>
      </c>
      <c r="G4748" s="1">
        <v>0</v>
      </c>
      <c r="H4748" s="1" t="s">
        <v>10581</v>
      </c>
      <c r="I4748" s="2">
        <v>45993</v>
      </c>
      <c r="J4748" s="1">
        <v>1000</v>
      </c>
      <c r="K4748" s="1">
        <v>0</v>
      </c>
      <c r="L4748" s="1">
        <v>0</v>
      </c>
      <c r="M4748" s="1" t="s">
        <v>10231</v>
      </c>
      <c r="N4748" s="1" t="s">
        <v>10132</v>
      </c>
      <c r="O4748" s="2">
        <v>45994</v>
      </c>
      <c r="P4748" s="1">
        <v>2</v>
      </c>
      <c r="Q4748" s="1" t="s">
        <v>6430</v>
      </c>
      <c r="R4748" s="2">
        <v>45987</v>
      </c>
      <c r="S4748" s="2"/>
      <c r="T4748" s="1">
        <v>0</v>
      </c>
    </row>
    <row r="4749" spans="1:20">
      <c r="A4749" s="1" t="s">
        <v>10582</v>
      </c>
      <c r="B4749" s="1" t="s">
        <v>2883</v>
      </c>
      <c r="C4749" s="1" t="s">
        <v>2884</v>
      </c>
      <c r="D4749" s="1" t="s">
        <v>7935</v>
      </c>
      <c r="E4749" s="1" t="s">
        <v>7525</v>
      </c>
      <c r="F4749" s="1">
        <v>0</v>
      </c>
      <c r="G4749" s="1">
        <v>0</v>
      </c>
      <c r="H4749" s="1" t="s">
        <v>10583</v>
      </c>
      <c r="I4749" s="2">
        <v>45993</v>
      </c>
      <c r="J4749" s="1">
        <v>500</v>
      </c>
      <c r="K4749" s="1">
        <v>0</v>
      </c>
      <c r="L4749" s="1">
        <v>0</v>
      </c>
      <c r="M4749" s="1" t="s">
        <v>10231</v>
      </c>
      <c r="N4749" s="1" t="s">
        <v>10128</v>
      </c>
      <c r="O4749" s="2">
        <v>45994</v>
      </c>
      <c r="P4749" s="1">
        <v>2</v>
      </c>
      <c r="Q4749" s="1" t="s">
        <v>6430</v>
      </c>
      <c r="R4749" s="2">
        <v>45987</v>
      </c>
      <c r="S4749" s="2"/>
      <c r="T4749" s="1">
        <v>0</v>
      </c>
    </row>
    <row r="4750" spans="1:20">
      <c r="A4750" s="1" t="s">
        <v>10584</v>
      </c>
      <c r="B4750" s="1" t="s">
        <v>2883</v>
      </c>
      <c r="C4750" s="1" t="s">
        <v>2884</v>
      </c>
      <c r="D4750" s="1" t="s">
        <v>7935</v>
      </c>
      <c r="E4750" s="1" t="s">
        <v>7525</v>
      </c>
      <c r="F4750" s="1">
        <v>0</v>
      </c>
      <c r="G4750" s="1">
        <v>0</v>
      </c>
      <c r="H4750" s="1" t="s">
        <v>10585</v>
      </c>
      <c r="I4750" s="2">
        <v>45993</v>
      </c>
      <c r="J4750" s="1">
        <v>500</v>
      </c>
      <c r="K4750" s="1">
        <v>0</v>
      </c>
      <c r="L4750" s="1">
        <v>0</v>
      </c>
      <c r="M4750" s="1" t="s">
        <v>10231</v>
      </c>
      <c r="N4750" s="1" t="s">
        <v>10135</v>
      </c>
      <c r="O4750" s="2">
        <v>45994</v>
      </c>
      <c r="P4750" s="1">
        <v>2</v>
      </c>
      <c r="Q4750" s="1" t="s">
        <v>6430</v>
      </c>
      <c r="R4750" s="2">
        <v>45987</v>
      </c>
      <c r="S4750" s="2"/>
      <c r="T4750" s="1">
        <v>0</v>
      </c>
    </row>
    <row r="4751" spans="1:20">
      <c r="A4751" s="1" t="s">
        <v>10586</v>
      </c>
      <c r="B4751" s="1" t="s">
        <v>2883</v>
      </c>
      <c r="C4751" s="1" t="s">
        <v>2884</v>
      </c>
      <c r="D4751" s="1" t="s">
        <v>8589</v>
      </c>
      <c r="E4751" s="1" t="s">
        <v>6426</v>
      </c>
      <c r="F4751" s="1">
        <v>0</v>
      </c>
      <c r="G4751" s="1">
        <v>0</v>
      </c>
      <c r="H4751" s="1" t="s">
        <v>10587</v>
      </c>
      <c r="I4751" s="2">
        <v>45993</v>
      </c>
      <c r="J4751" s="1">
        <v>250000</v>
      </c>
      <c r="K4751" s="1">
        <v>0</v>
      </c>
      <c r="L4751" s="1">
        <v>0</v>
      </c>
      <c r="M4751" s="1" t="s">
        <v>9028</v>
      </c>
      <c r="N4751" s="1" t="s">
        <v>10150</v>
      </c>
      <c r="O4751" s="2">
        <v>45994</v>
      </c>
      <c r="P4751" s="1">
        <v>2</v>
      </c>
      <c r="Q4751" s="1" t="s">
        <v>6430</v>
      </c>
      <c r="R4751" s="2">
        <v>45987</v>
      </c>
      <c r="S4751" s="2"/>
      <c r="T4751" s="1">
        <v>0</v>
      </c>
    </row>
    <row r="4752" spans="1:20">
      <c r="A4752" s="1" t="s">
        <v>10588</v>
      </c>
      <c r="B4752" s="1" t="s">
        <v>2883</v>
      </c>
      <c r="C4752" s="1" t="s">
        <v>2884</v>
      </c>
      <c r="D4752" s="1">
        <v>0</v>
      </c>
      <c r="E4752" s="1">
        <v>0</v>
      </c>
      <c r="F4752" s="1">
        <v>0</v>
      </c>
      <c r="G4752" s="1">
        <v>0</v>
      </c>
      <c r="H4752" s="1" t="s">
        <v>10589</v>
      </c>
      <c r="I4752" s="2">
        <v>45993</v>
      </c>
      <c r="J4752" s="1">
        <v>5000</v>
      </c>
      <c r="K4752" s="1">
        <v>0</v>
      </c>
      <c r="L4752" s="1">
        <v>0</v>
      </c>
      <c r="M4752" s="1" t="s">
        <v>9716</v>
      </c>
      <c r="N4752" s="1" t="s">
        <v>10138</v>
      </c>
      <c r="O4752" s="2">
        <v>45994</v>
      </c>
      <c r="P4752" s="1">
        <v>2</v>
      </c>
      <c r="Q4752" s="1" t="s">
        <v>6430</v>
      </c>
      <c r="R4752" s="2">
        <v>45987</v>
      </c>
      <c r="S4752" s="2"/>
      <c r="T4752" s="1">
        <v>0</v>
      </c>
    </row>
    <row r="4753" spans="1:20">
      <c r="A4753" s="1" t="s">
        <v>10590</v>
      </c>
      <c r="B4753" s="1" t="s">
        <v>2883</v>
      </c>
      <c r="C4753" s="1" t="s">
        <v>2884</v>
      </c>
      <c r="D4753" s="1" t="s">
        <v>7935</v>
      </c>
      <c r="E4753" s="1" t="s">
        <v>7525</v>
      </c>
      <c r="F4753" s="1">
        <v>0</v>
      </c>
      <c r="G4753" s="1">
        <v>0</v>
      </c>
      <c r="H4753" s="1" t="s">
        <v>10591</v>
      </c>
      <c r="I4753" s="2">
        <v>45993</v>
      </c>
      <c r="J4753" s="1">
        <v>500</v>
      </c>
      <c r="K4753" s="1">
        <v>0</v>
      </c>
      <c r="L4753" s="1">
        <v>0</v>
      </c>
      <c r="M4753" s="1" t="s">
        <v>10231</v>
      </c>
      <c r="N4753" s="1" t="s">
        <v>10141</v>
      </c>
      <c r="O4753" s="2">
        <v>45994</v>
      </c>
      <c r="P4753" s="1">
        <v>2</v>
      </c>
      <c r="Q4753" s="1" t="s">
        <v>6430</v>
      </c>
      <c r="R4753" s="2">
        <v>45987</v>
      </c>
      <c r="S4753" s="2"/>
      <c r="T4753" s="1">
        <v>0</v>
      </c>
    </row>
    <row r="4754" spans="1:20">
      <c r="A4754" s="1" t="s">
        <v>10592</v>
      </c>
      <c r="B4754" s="1" t="s">
        <v>2883</v>
      </c>
      <c r="C4754" s="1" t="s">
        <v>2884</v>
      </c>
      <c r="D4754" s="1" t="s">
        <v>7935</v>
      </c>
      <c r="E4754" s="1" t="s">
        <v>7525</v>
      </c>
      <c r="F4754" s="1">
        <v>0</v>
      </c>
      <c r="G4754" s="1">
        <v>0</v>
      </c>
      <c r="H4754" s="1" t="s">
        <v>10593</v>
      </c>
      <c r="I4754" s="2">
        <v>45993</v>
      </c>
      <c r="J4754" s="1">
        <v>500</v>
      </c>
      <c r="K4754" s="1">
        <v>0</v>
      </c>
      <c r="L4754" s="1">
        <v>0</v>
      </c>
      <c r="M4754" s="1" t="s">
        <v>10231</v>
      </c>
      <c r="N4754" s="1" t="s">
        <v>9720</v>
      </c>
      <c r="O4754" s="2">
        <v>45994</v>
      </c>
      <c r="P4754" s="1">
        <v>2</v>
      </c>
      <c r="Q4754" s="1" t="s">
        <v>6430</v>
      </c>
      <c r="R4754" s="2">
        <v>45987</v>
      </c>
      <c r="S4754" s="2"/>
      <c r="T4754" s="1">
        <v>0</v>
      </c>
    </row>
    <row r="4755" spans="1:20">
      <c r="A4755" s="1" t="s">
        <v>7622</v>
      </c>
      <c r="B4755" s="1" t="s">
        <v>7623</v>
      </c>
      <c r="C4755" s="1" t="s">
        <v>7624</v>
      </c>
      <c r="D4755" s="1" t="s">
        <v>7431</v>
      </c>
      <c r="E4755" s="1">
        <v>0</v>
      </c>
      <c r="F4755" s="1">
        <v>0</v>
      </c>
      <c r="G4755" s="1">
        <v>0</v>
      </c>
      <c r="H4755" s="1" t="s">
        <v>7625</v>
      </c>
      <c r="I4755" s="2">
        <v>46000</v>
      </c>
      <c r="J4755" s="1">
        <v>50000</v>
      </c>
      <c r="K4755" s="1">
        <v>0</v>
      </c>
      <c r="L4755" s="1">
        <v>0</v>
      </c>
      <c r="M4755" s="1" t="s">
        <v>7626</v>
      </c>
      <c r="N4755" s="1"/>
      <c r="O4755" s="2">
        <v>46002</v>
      </c>
      <c r="P4755" s="1">
        <v>2</v>
      </c>
      <c r="Q4755" s="1" t="s">
        <v>6436</v>
      </c>
      <c r="R4755" s="2">
        <v>45987</v>
      </c>
      <c r="S4755" s="2"/>
      <c r="T4755" s="1">
        <v>0</v>
      </c>
    </row>
    <row r="4756" spans="1:20">
      <c r="A4756" s="1" t="s">
        <v>6415</v>
      </c>
      <c r="B4756" s="1" t="s">
        <v>6419</v>
      </c>
      <c r="C4756" s="1" t="s">
        <v>6420</v>
      </c>
      <c r="D4756" s="1" t="s">
        <v>8915</v>
      </c>
      <c r="E4756" s="1">
        <v>0</v>
      </c>
      <c r="F4756" s="1">
        <v>0</v>
      </c>
      <c r="G4756" s="1">
        <v>0</v>
      </c>
      <c r="H4756" s="1" t="s">
        <v>6418</v>
      </c>
      <c r="I4756" s="2">
        <v>45989</v>
      </c>
      <c r="J4756" s="1">
        <v>100000</v>
      </c>
      <c r="K4756" s="1">
        <v>0</v>
      </c>
      <c r="L4756" s="1">
        <v>0</v>
      </c>
      <c r="M4756" s="1" t="s">
        <v>8916</v>
      </c>
      <c r="N4756" s="1" t="s">
        <v>10594</v>
      </c>
      <c r="O4756" s="2">
        <v>45992</v>
      </c>
      <c r="P4756" s="1">
        <v>1</v>
      </c>
      <c r="Q4756" s="1" t="s">
        <v>7042</v>
      </c>
      <c r="R4756" s="2">
        <v>45988</v>
      </c>
      <c r="S4756" s="2">
        <v>45988</v>
      </c>
      <c r="T4756" s="1">
        <v>100020</v>
      </c>
    </row>
    <row r="4757" spans="1:20">
      <c r="A4757" s="1" t="s">
        <v>7627</v>
      </c>
      <c r="B4757" s="1" t="s">
        <v>183</v>
      </c>
      <c r="C4757" s="1" t="s">
        <v>184</v>
      </c>
      <c r="D4757" s="1" t="s">
        <v>6526</v>
      </c>
      <c r="E4757" s="1">
        <v>0</v>
      </c>
      <c r="F4757" s="1">
        <v>0</v>
      </c>
      <c r="G4757" s="1">
        <v>0</v>
      </c>
      <c r="H4757" s="1" t="s">
        <v>6760</v>
      </c>
      <c r="I4757" s="2">
        <v>46000</v>
      </c>
      <c r="J4757" s="1">
        <v>72000</v>
      </c>
      <c r="K4757" s="1">
        <v>0</v>
      </c>
      <c r="L4757" s="1">
        <v>0</v>
      </c>
      <c r="M4757" s="1" t="s">
        <v>310</v>
      </c>
      <c r="N4757" s="1"/>
      <c r="O4757" s="2">
        <v>46014</v>
      </c>
      <c r="P4757" s="1">
        <v>1</v>
      </c>
      <c r="Q4757" s="1" t="s">
        <v>6468</v>
      </c>
      <c r="R4757" s="2">
        <v>45988</v>
      </c>
      <c r="S4757" s="2"/>
      <c r="T4757" s="1">
        <v>0</v>
      </c>
    </row>
    <row r="4758" spans="1:20">
      <c r="A4758" s="1" t="s">
        <v>7628</v>
      </c>
      <c r="B4758" s="1" t="s">
        <v>183</v>
      </c>
      <c r="C4758" s="1" t="s">
        <v>184</v>
      </c>
      <c r="D4758" s="1" t="s">
        <v>6526</v>
      </c>
      <c r="E4758" s="1">
        <v>0</v>
      </c>
      <c r="F4758" s="1">
        <v>0</v>
      </c>
      <c r="G4758" s="1">
        <v>0</v>
      </c>
      <c r="H4758" s="1" t="s">
        <v>6760</v>
      </c>
      <c r="I4758" s="2">
        <v>46000</v>
      </c>
      <c r="J4758" s="1">
        <v>72000</v>
      </c>
      <c r="K4758" s="1">
        <v>0</v>
      </c>
      <c r="L4758" s="1">
        <v>0</v>
      </c>
      <c r="M4758" s="1" t="s">
        <v>310</v>
      </c>
      <c r="N4758" s="1"/>
      <c r="O4758" s="2">
        <v>46014</v>
      </c>
      <c r="P4758" s="1">
        <v>1</v>
      </c>
      <c r="Q4758" s="1" t="s">
        <v>6468</v>
      </c>
      <c r="R4758" s="2">
        <v>45988</v>
      </c>
      <c r="S4758" s="2"/>
      <c r="T4758" s="1">
        <v>0</v>
      </c>
    </row>
    <row r="4759" spans="1:20">
      <c r="A4759" s="1" t="s">
        <v>7629</v>
      </c>
      <c r="B4759" s="1" t="s">
        <v>183</v>
      </c>
      <c r="C4759" s="1" t="s">
        <v>184</v>
      </c>
      <c r="D4759" s="1" t="s">
        <v>6526</v>
      </c>
      <c r="E4759" s="1">
        <v>0</v>
      </c>
      <c r="F4759" s="1">
        <v>0</v>
      </c>
      <c r="G4759" s="1">
        <v>0</v>
      </c>
      <c r="H4759" s="1" t="s">
        <v>6760</v>
      </c>
      <c r="I4759" s="2">
        <v>46007</v>
      </c>
      <c r="J4759" s="1">
        <v>60000</v>
      </c>
      <c r="K4759" s="1">
        <v>0</v>
      </c>
      <c r="L4759" s="1">
        <v>0</v>
      </c>
      <c r="M4759" s="1" t="s">
        <v>310</v>
      </c>
      <c r="N4759" s="1"/>
      <c r="O4759" s="2">
        <v>46028</v>
      </c>
      <c r="P4759" s="1">
        <v>1</v>
      </c>
      <c r="Q4759" s="1" t="s">
        <v>6468</v>
      </c>
      <c r="R4759" s="2">
        <v>45988</v>
      </c>
      <c r="S4759" s="2"/>
      <c r="T4759" s="1">
        <v>0</v>
      </c>
    </row>
    <row r="4760" spans="1:20">
      <c r="A4760" s="1" t="s">
        <v>7630</v>
      </c>
      <c r="B4760" s="1" t="s">
        <v>183</v>
      </c>
      <c r="C4760" s="1" t="s">
        <v>184</v>
      </c>
      <c r="D4760" s="1" t="s">
        <v>6526</v>
      </c>
      <c r="E4760" s="1">
        <v>0</v>
      </c>
      <c r="F4760" s="1">
        <v>0</v>
      </c>
      <c r="G4760" s="1">
        <v>0</v>
      </c>
      <c r="H4760" s="1" t="s">
        <v>6760</v>
      </c>
      <c r="I4760" s="2">
        <v>46014</v>
      </c>
      <c r="J4760" s="1">
        <v>60000</v>
      </c>
      <c r="K4760" s="1">
        <v>0</v>
      </c>
      <c r="L4760" s="1">
        <v>0</v>
      </c>
      <c r="M4760" s="1" t="s">
        <v>310</v>
      </c>
      <c r="N4760" s="1"/>
      <c r="O4760" s="2">
        <v>46035</v>
      </c>
      <c r="P4760" s="1">
        <v>1</v>
      </c>
      <c r="Q4760" s="1" t="s">
        <v>6468</v>
      </c>
      <c r="R4760" s="2">
        <v>45988</v>
      </c>
      <c r="S4760" s="2"/>
      <c r="T4760" s="1">
        <v>0</v>
      </c>
    </row>
    <row r="4761" spans="1:20">
      <c r="A4761" s="1" t="s">
        <v>7631</v>
      </c>
      <c r="B4761" s="1" t="s">
        <v>183</v>
      </c>
      <c r="C4761" s="1" t="s">
        <v>184</v>
      </c>
      <c r="D4761" s="1" t="s">
        <v>6526</v>
      </c>
      <c r="E4761" s="1">
        <v>0</v>
      </c>
      <c r="F4761" s="1">
        <v>0</v>
      </c>
      <c r="G4761" s="1">
        <v>0</v>
      </c>
      <c r="H4761" s="1" t="s">
        <v>312</v>
      </c>
      <c r="I4761" s="2">
        <v>46000</v>
      </c>
      <c r="J4761" s="1">
        <v>12000</v>
      </c>
      <c r="K4761" s="1">
        <v>0</v>
      </c>
      <c r="L4761" s="1">
        <v>0</v>
      </c>
      <c r="M4761" s="1" t="s">
        <v>310</v>
      </c>
      <c r="N4761" s="1"/>
      <c r="O4761" s="2">
        <v>46014</v>
      </c>
      <c r="P4761" s="1">
        <v>1</v>
      </c>
      <c r="Q4761" s="1" t="s">
        <v>6468</v>
      </c>
      <c r="R4761" s="2">
        <v>45988</v>
      </c>
      <c r="S4761" s="2"/>
      <c r="T4761" s="1">
        <v>0</v>
      </c>
    </row>
    <row r="4762" spans="1:20">
      <c r="A4762" s="1" t="s">
        <v>7632</v>
      </c>
      <c r="B4762" s="1" t="s">
        <v>183</v>
      </c>
      <c r="C4762" s="1" t="s">
        <v>184</v>
      </c>
      <c r="D4762" s="1" t="s">
        <v>6526</v>
      </c>
      <c r="E4762" s="1">
        <v>0</v>
      </c>
      <c r="F4762" s="1">
        <v>0</v>
      </c>
      <c r="G4762" s="1">
        <v>0</v>
      </c>
      <c r="H4762" s="1" t="s">
        <v>312</v>
      </c>
      <c r="I4762" s="2">
        <v>46000</v>
      </c>
      <c r="J4762" s="1">
        <v>12000</v>
      </c>
      <c r="K4762" s="1">
        <v>0</v>
      </c>
      <c r="L4762" s="1">
        <v>0</v>
      </c>
      <c r="M4762" s="1" t="s">
        <v>310</v>
      </c>
      <c r="N4762" s="1"/>
      <c r="O4762" s="2">
        <v>46014</v>
      </c>
      <c r="P4762" s="1">
        <v>1</v>
      </c>
      <c r="Q4762" s="1" t="s">
        <v>6468</v>
      </c>
      <c r="R4762" s="2">
        <v>45988</v>
      </c>
      <c r="S4762" s="2"/>
      <c r="T4762" s="1">
        <v>0</v>
      </c>
    </row>
    <row r="4763" spans="1:20">
      <c r="A4763" s="1" t="s">
        <v>7633</v>
      </c>
      <c r="B4763" s="1" t="s">
        <v>183</v>
      </c>
      <c r="C4763" s="1" t="s">
        <v>184</v>
      </c>
      <c r="D4763" s="1" t="s">
        <v>6526</v>
      </c>
      <c r="E4763" s="1">
        <v>0</v>
      </c>
      <c r="F4763" s="1">
        <v>0</v>
      </c>
      <c r="G4763" s="1">
        <v>0</v>
      </c>
      <c r="H4763" s="1" t="s">
        <v>1849</v>
      </c>
      <c r="I4763" s="2">
        <v>46000</v>
      </c>
      <c r="J4763" s="1">
        <v>12000</v>
      </c>
      <c r="K4763" s="1">
        <v>0</v>
      </c>
      <c r="L4763" s="1">
        <v>0</v>
      </c>
      <c r="M4763" s="1" t="s">
        <v>310</v>
      </c>
      <c r="N4763" s="1"/>
      <c r="O4763" s="2">
        <v>46014</v>
      </c>
      <c r="P4763" s="1">
        <v>1</v>
      </c>
      <c r="Q4763" s="1" t="s">
        <v>6468</v>
      </c>
      <c r="R4763" s="2">
        <v>45988</v>
      </c>
      <c r="S4763" s="2"/>
      <c r="T4763" s="1">
        <v>0</v>
      </c>
    </row>
    <row r="4764" spans="1:20">
      <c r="A4764" s="1" t="s">
        <v>7634</v>
      </c>
      <c r="B4764" s="1" t="s">
        <v>183</v>
      </c>
      <c r="C4764" s="1" t="s">
        <v>184</v>
      </c>
      <c r="D4764" s="1" t="s">
        <v>6526</v>
      </c>
      <c r="E4764" s="1">
        <v>0</v>
      </c>
      <c r="F4764" s="1">
        <v>0</v>
      </c>
      <c r="G4764" s="1">
        <v>0</v>
      </c>
      <c r="H4764" s="1" t="s">
        <v>1849</v>
      </c>
      <c r="I4764" s="2">
        <v>46386</v>
      </c>
      <c r="J4764" s="1">
        <v>12000</v>
      </c>
      <c r="K4764" s="1">
        <v>0</v>
      </c>
      <c r="L4764" s="1">
        <v>0</v>
      </c>
      <c r="M4764" s="1" t="s">
        <v>310</v>
      </c>
      <c r="N4764" s="1"/>
      <c r="O4764" s="2">
        <v>46035</v>
      </c>
      <c r="P4764" s="1">
        <v>1</v>
      </c>
      <c r="Q4764" s="1" t="s">
        <v>6468</v>
      </c>
      <c r="R4764" s="2">
        <v>45988</v>
      </c>
      <c r="S4764" s="2"/>
      <c r="T4764" s="1">
        <v>0</v>
      </c>
    </row>
    <row r="4765" spans="1:20">
      <c r="A4765" s="1" t="s">
        <v>7635</v>
      </c>
      <c r="B4765" s="1" t="s">
        <v>183</v>
      </c>
      <c r="C4765" s="1" t="s">
        <v>184</v>
      </c>
      <c r="D4765" s="1" t="s">
        <v>6526</v>
      </c>
      <c r="E4765" s="1">
        <v>0</v>
      </c>
      <c r="F4765" s="1">
        <v>0</v>
      </c>
      <c r="G4765" s="1">
        <v>0</v>
      </c>
      <c r="H4765" s="1" t="s">
        <v>287</v>
      </c>
      <c r="I4765" s="2">
        <v>46000</v>
      </c>
      <c r="J4765" s="1">
        <v>18000</v>
      </c>
      <c r="K4765" s="1">
        <v>0</v>
      </c>
      <c r="L4765" s="1">
        <v>0</v>
      </c>
      <c r="M4765" s="1" t="s">
        <v>285</v>
      </c>
      <c r="N4765" s="1"/>
      <c r="O4765" s="2">
        <v>46014</v>
      </c>
      <c r="P4765" s="1">
        <v>1</v>
      </c>
      <c r="Q4765" s="1" t="s">
        <v>6468</v>
      </c>
      <c r="R4765" s="2">
        <v>45988</v>
      </c>
      <c r="S4765" s="2"/>
      <c r="T4765" s="1">
        <v>0</v>
      </c>
    </row>
    <row r="4766" spans="1:20">
      <c r="A4766" s="1" t="s">
        <v>7636</v>
      </c>
      <c r="B4766" s="1" t="s">
        <v>183</v>
      </c>
      <c r="C4766" s="1" t="s">
        <v>184</v>
      </c>
      <c r="D4766" s="1" t="s">
        <v>6526</v>
      </c>
      <c r="E4766" s="1">
        <v>0</v>
      </c>
      <c r="F4766" s="1">
        <v>0</v>
      </c>
      <c r="G4766" s="1">
        <v>0</v>
      </c>
      <c r="H4766" s="1" t="s">
        <v>287</v>
      </c>
      <c r="I4766" s="2">
        <v>46014</v>
      </c>
      <c r="J4766" s="1">
        <v>18000</v>
      </c>
      <c r="K4766" s="1">
        <v>0</v>
      </c>
      <c r="L4766" s="1">
        <v>0</v>
      </c>
      <c r="M4766" s="1" t="s">
        <v>285</v>
      </c>
      <c r="N4766" s="1"/>
      <c r="O4766" s="2">
        <v>46028</v>
      </c>
      <c r="P4766" s="1">
        <v>1</v>
      </c>
      <c r="Q4766" s="1" t="s">
        <v>6468</v>
      </c>
      <c r="R4766" s="2">
        <v>45988</v>
      </c>
      <c r="S4766" s="2"/>
      <c r="T4766" s="1">
        <v>0</v>
      </c>
    </row>
    <row r="4767" spans="1:20">
      <c r="A4767" s="1" t="s">
        <v>7637</v>
      </c>
      <c r="B4767" s="1" t="s">
        <v>183</v>
      </c>
      <c r="C4767" s="1" t="s">
        <v>184</v>
      </c>
      <c r="D4767" s="1" t="s">
        <v>6526</v>
      </c>
      <c r="E4767" s="1">
        <v>0</v>
      </c>
      <c r="F4767" s="1">
        <v>0</v>
      </c>
      <c r="G4767" s="1">
        <v>0</v>
      </c>
      <c r="H4767" s="1" t="s">
        <v>287</v>
      </c>
      <c r="I4767" s="2">
        <v>46014</v>
      </c>
      <c r="J4767" s="1">
        <v>18000</v>
      </c>
      <c r="K4767" s="1">
        <v>0</v>
      </c>
      <c r="L4767" s="1">
        <v>0</v>
      </c>
      <c r="M4767" s="1" t="s">
        <v>285</v>
      </c>
      <c r="N4767" s="1"/>
      <c r="O4767" s="2">
        <v>46028</v>
      </c>
      <c r="P4767" s="1">
        <v>1</v>
      </c>
      <c r="Q4767" s="1" t="s">
        <v>6468</v>
      </c>
      <c r="R4767" s="2">
        <v>45988</v>
      </c>
      <c r="S4767" s="2"/>
      <c r="T4767" s="1">
        <v>0</v>
      </c>
    </row>
    <row r="4768" spans="1:20">
      <c r="A4768" s="1" t="s">
        <v>7638</v>
      </c>
      <c r="B4768" s="1" t="s">
        <v>183</v>
      </c>
      <c r="C4768" s="1" t="s">
        <v>184</v>
      </c>
      <c r="D4768" s="1" t="s">
        <v>6526</v>
      </c>
      <c r="E4768" s="1">
        <v>0</v>
      </c>
      <c r="F4768" s="1">
        <v>0</v>
      </c>
      <c r="G4768" s="1">
        <v>0</v>
      </c>
      <c r="H4768" s="1" t="s">
        <v>7639</v>
      </c>
      <c r="I4768" s="2">
        <v>46000</v>
      </c>
      <c r="J4768" s="1">
        <v>18000</v>
      </c>
      <c r="K4768" s="1">
        <v>0</v>
      </c>
      <c r="L4768" s="1">
        <v>0</v>
      </c>
      <c r="M4768" s="1" t="s">
        <v>285</v>
      </c>
      <c r="N4768" s="1"/>
      <c r="O4768" s="2">
        <v>46007</v>
      </c>
      <c r="P4768" s="1">
        <v>1</v>
      </c>
      <c r="Q4768" s="1" t="s">
        <v>6468</v>
      </c>
      <c r="R4768" s="2">
        <v>45988</v>
      </c>
      <c r="S4768" s="2"/>
      <c r="T4768" s="1">
        <v>0</v>
      </c>
    </row>
    <row r="4769" spans="1:20">
      <c r="A4769" s="1" t="s">
        <v>7640</v>
      </c>
      <c r="B4769" s="1" t="s">
        <v>183</v>
      </c>
      <c r="C4769" s="1" t="s">
        <v>184</v>
      </c>
      <c r="D4769" s="1" t="s">
        <v>6526</v>
      </c>
      <c r="E4769" s="1">
        <v>0</v>
      </c>
      <c r="F4769" s="1">
        <v>0</v>
      </c>
      <c r="G4769" s="1">
        <v>0</v>
      </c>
      <c r="H4769" s="1" t="s">
        <v>7639</v>
      </c>
      <c r="I4769" s="2">
        <v>46000</v>
      </c>
      <c r="J4769" s="1">
        <v>18000</v>
      </c>
      <c r="K4769" s="1">
        <v>0</v>
      </c>
      <c r="L4769" s="1">
        <v>0</v>
      </c>
      <c r="M4769" s="1" t="s">
        <v>285</v>
      </c>
      <c r="N4769" s="1"/>
      <c r="O4769" s="2">
        <v>46007</v>
      </c>
      <c r="P4769" s="1">
        <v>1</v>
      </c>
      <c r="Q4769" s="1" t="s">
        <v>6468</v>
      </c>
      <c r="R4769" s="2">
        <v>45988</v>
      </c>
      <c r="S4769" s="2"/>
      <c r="T4769" s="1">
        <v>0</v>
      </c>
    </row>
    <row r="4770" spans="1:20">
      <c r="A4770" s="1" t="s">
        <v>7641</v>
      </c>
      <c r="B4770" s="1" t="s">
        <v>183</v>
      </c>
      <c r="C4770" s="1" t="s">
        <v>184</v>
      </c>
      <c r="D4770" s="1" t="s">
        <v>6526</v>
      </c>
      <c r="E4770" s="1">
        <v>0</v>
      </c>
      <c r="F4770" s="1">
        <v>0</v>
      </c>
      <c r="G4770" s="1">
        <v>0</v>
      </c>
      <c r="H4770" s="1" t="s">
        <v>7639</v>
      </c>
      <c r="I4770" s="2">
        <v>46007</v>
      </c>
      <c r="J4770" s="1">
        <v>18000</v>
      </c>
      <c r="K4770" s="1">
        <v>0</v>
      </c>
      <c r="L4770" s="1">
        <v>0</v>
      </c>
      <c r="M4770" s="1" t="s">
        <v>285</v>
      </c>
      <c r="N4770" s="1"/>
      <c r="O4770" s="2">
        <v>46014</v>
      </c>
      <c r="P4770" s="1">
        <v>1</v>
      </c>
      <c r="Q4770" s="1" t="s">
        <v>6468</v>
      </c>
      <c r="R4770" s="2">
        <v>45988</v>
      </c>
      <c r="S4770" s="2"/>
      <c r="T4770" s="1">
        <v>0</v>
      </c>
    </row>
    <row r="4771" spans="1:20">
      <c r="A4771" s="1" t="s">
        <v>7642</v>
      </c>
      <c r="B4771" s="1" t="s">
        <v>183</v>
      </c>
      <c r="C4771" s="1" t="s">
        <v>184</v>
      </c>
      <c r="D4771" s="1" t="s">
        <v>6526</v>
      </c>
      <c r="E4771" s="1">
        <v>0</v>
      </c>
      <c r="F4771" s="1">
        <v>0</v>
      </c>
      <c r="G4771" s="1">
        <v>0</v>
      </c>
      <c r="H4771" s="1" t="s">
        <v>7639</v>
      </c>
      <c r="I4771" s="2">
        <v>46007</v>
      </c>
      <c r="J4771" s="1">
        <v>18000</v>
      </c>
      <c r="K4771" s="1">
        <v>0</v>
      </c>
      <c r="L4771" s="1">
        <v>0</v>
      </c>
      <c r="M4771" s="1" t="s">
        <v>285</v>
      </c>
      <c r="N4771" s="1"/>
      <c r="O4771" s="2">
        <v>46014</v>
      </c>
      <c r="P4771" s="1">
        <v>1</v>
      </c>
      <c r="Q4771" s="1" t="s">
        <v>6468</v>
      </c>
      <c r="R4771" s="2">
        <v>45988</v>
      </c>
      <c r="S4771" s="2"/>
      <c r="T4771" s="1">
        <v>0</v>
      </c>
    </row>
    <row r="4772" spans="1:20">
      <c r="A4772" s="1" t="s">
        <v>7643</v>
      </c>
      <c r="B4772" s="1" t="s">
        <v>183</v>
      </c>
      <c r="C4772" s="1" t="s">
        <v>184</v>
      </c>
      <c r="D4772" s="1" t="s">
        <v>6522</v>
      </c>
      <c r="E4772" s="1">
        <v>0</v>
      </c>
      <c r="F4772" s="1">
        <v>0</v>
      </c>
      <c r="G4772" s="1">
        <v>0</v>
      </c>
      <c r="H4772" s="1" t="s">
        <v>182</v>
      </c>
      <c r="I4772" s="2">
        <v>46007</v>
      </c>
      <c r="J4772" s="1">
        <v>36000</v>
      </c>
      <c r="K4772" s="1">
        <v>0</v>
      </c>
      <c r="L4772" s="1">
        <v>0</v>
      </c>
      <c r="M4772" s="1" t="s">
        <v>176</v>
      </c>
      <c r="N4772" s="1"/>
      <c r="O4772" s="2">
        <v>46014</v>
      </c>
      <c r="P4772" s="1">
        <v>1</v>
      </c>
      <c r="Q4772" s="1" t="s">
        <v>6468</v>
      </c>
      <c r="R4772" s="2">
        <v>45988</v>
      </c>
      <c r="S4772" s="2"/>
      <c r="T4772" s="1">
        <v>0</v>
      </c>
    </row>
    <row r="4773" spans="1:20">
      <c r="A4773" s="1" t="s">
        <v>7644</v>
      </c>
      <c r="B4773" s="1" t="s">
        <v>183</v>
      </c>
      <c r="C4773" s="1" t="s">
        <v>184</v>
      </c>
      <c r="D4773" s="1" t="s">
        <v>6522</v>
      </c>
      <c r="E4773" s="1">
        <v>0</v>
      </c>
      <c r="F4773" s="1">
        <v>0</v>
      </c>
      <c r="G4773" s="1">
        <v>0</v>
      </c>
      <c r="H4773" s="1" t="s">
        <v>182</v>
      </c>
      <c r="I4773" s="2">
        <v>46014</v>
      </c>
      <c r="J4773" s="1">
        <v>36000</v>
      </c>
      <c r="K4773" s="1">
        <v>0</v>
      </c>
      <c r="L4773" s="1">
        <v>0</v>
      </c>
      <c r="M4773" s="1" t="s">
        <v>176</v>
      </c>
      <c r="N4773" s="1"/>
      <c r="O4773" s="2">
        <v>46028</v>
      </c>
      <c r="P4773" s="1">
        <v>1</v>
      </c>
      <c r="Q4773" s="1" t="s">
        <v>6468</v>
      </c>
      <c r="R4773" s="2">
        <v>45988</v>
      </c>
      <c r="S4773" s="2"/>
      <c r="T4773" s="1">
        <v>0</v>
      </c>
    </row>
    <row r="4774" spans="1:20">
      <c r="A4774" s="1" t="s">
        <v>7645</v>
      </c>
      <c r="B4774" s="1" t="s">
        <v>183</v>
      </c>
      <c r="C4774" s="1" t="s">
        <v>184</v>
      </c>
      <c r="D4774" s="1" t="s">
        <v>6522</v>
      </c>
      <c r="E4774" s="1">
        <v>0</v>
      </c>
      <c r="F4774" s="1">
        <v>0</v>
      </c>
      <c r="G4774" s="1">
        <v>0</v>
      </c>
      <c r="H4774" s="1" t="s">
        <v>245</v>
      </c>
      <c r="I4774" s="2">
        <v>46007</v>
      </c>
      <c r="J4774" s="1">
        <v>36000</v>
      </c>
      <c r="K4774" s="1">
        <v>0</v>
      </c>
      <c r="L4774" s="1">
        <v>0</v>
      </c>
      <c r="M4774" s="1" t="s">
        <v>176</v>
      </c>
      <c r="N4774" s="1"/>
      <c r="O4774" s="2">
        <v>46028</v>
      </c>
      <c r="P4774" s="1">
        <v>1</v>
      </c>
      <c r="Q4774" s="1" t="s">
        <v>6468</v>
      </c>
      <c r="R4774" s="2">
        <v>45988</v>
      </c>
      <c r="S4774" s="2"/>
      <c r="T4774" s="1">
        <v>0</v>
      </c>
    </row>
    <row r="4775" spans="1:20">
      <c r="A4775" s="1" t="s">
        <v>7646</v>
      </c>
      <c r="B4775" s="1" t="s">
        <v>183</v>
      </c>
      <c r="C4775" s="1" t="s">
        <v>184</v>
      </c>
      <c r="D4775" s="1" t="s">
        <v>6762</v>
      </c>
      <c r="E4775" s="1">
        <v>0</v>
      </c>
      <c r="F4775" s="1">
        <v>0</v>
      </c>
      <c r="G4775" s="1">
        <v>0</v>
      </c>
      <c r="H4775" s="1" t="s">
        <v>211</v>
      </c>
      <c r="I4775" s="2">
        <v>46000</v>
      </c>
      <c r="J4775" s="1">
        <v>24000</v>
      </c>
      <c r="K4775" s="1">
        <v>0</v>
      </c>
      <c r="L4775" s="1">
        <v>0</v>
      </c>
      <c r="M4775" s="1" t="s">
        <v>209</v>
      </c>
      <c r="N4775" s="1"/>
      <c r="O4775" s="2">
        <v>46014</v>
      </c>
      <c r="P4775" s="1">
        <v>3</v>
      </c>
      <c r="Q4775" s="1" t="s">
        <v>6468</v>
      </c>
      <c r="R4775" s="2">
        <v>45988</v>
      </c>
      <c r="S4775" s="2"/>
      <c r="T4775" s="1">
        <v>0</v>
      </c>
    </row>
    <row r="4776" spans="1:20">
      <c r="A4776" s="1" t="s">
        <v>7647</v>
      </c>
      <c r="B4776" s="1" t="s">
        <v>183</v>
      </c>
      <c r="C4776" s="1" t="s">
        <v>184</v>
      </c>
      <c r="D4776" s="1" t="s">
        <v>6762</v>
      </c>
      <c r="E4776" s="1">
        <v>0</v>
      </c>
      <c r="F4776" s="1">
        <v>0</v>
      </c>
      <c r="G4776" s="1">
        <v>0</v>
      </c>
      <c r="H4776" s="1" t="s">
        <v>211</v>
      </c>
      <c r="I4776" s="2">
        <v>46007</v>
      </c>
      <c r="J4776" s="1">
        <v>24000</v>
      </c>
      <c r="K4776" s="1">
        <v>0</v>
      </c>
      <c r="L4776" s="1">
        <v>0</v>
      </c>
      <c r="M4776" s="1" t="s">
        <v>209</v>
      </c>
      <c r="N4776" s="1"/>
      <c r="O4776" s="2">
        <v>46021</v>
      </c>
      <c r="P4776" s="1">
        <v>3</v>
      </c>
      <c r="Q4776" s="1" t="s">
        <v>6468</v>
      </c>
      <c r="R4776" s="2">
        <v>45988</v>
      </c>
      <c r="S4776" s="2"/>
      <c r="T4776" s="1">
        <v>0</v>
      </c>
    </row>
    <row r="4777" spans="1:20">
      <c r="A4777" s="1" t="s">
        <v>10595</v>
      </c>
      <c r="B4777" s="1" t="s">
        <v>5615</v>
      </c>
      <c r="C4777" s="1" t="s">
        <v>5616</v>
      </c>
      <c r="D4777" s="1" t="s">
        <v>7026</v>
      </c>
      <c r="E4777" s="1">
        <v>0</v>
      </c>
      <c r="F4777" s="1">
        <v>0</v>
      </c>
      <c r="G4777" s="1">
        <v>0</v>
      </c>
      <c r="H4777" s="1" t="s">
        <v>10596</v>
      </c>
      <c r="I4777" s="2">
        <v>45995</v>
      </c>
      <c r="J4777" s="1">
        <v>1000</v>
      </c>
      <c r="K4777" s="1">
        <v>0</v>
      </c>
      <c r="L4777" s="1">
        <v>0</v>
      </c>
      <c r="M4777" s="1" t="s">
        <v>10597</v>
      </c>
      <c r="N4777" s="1" t="s">
        <v>6534</v>
      </c>
      <c r="O4777" s="2">
        <v>45999</v>
      </c>
      <c r="P4777" s="1">
        <v>2</v>
      </c>
      <c r="Q4777" s="1" t="s">
        <v>6430</v>
      </c>
      <c r="R4777" s="2">
        <v>45988</v>
      </c>
      <c r="S4777" s="2"/>
      <c r="T4777" s="1">
        <v>0</v>
      </c>
    </row>
    <row r="4778" spans="1:20">
      <c r="A4778" s="1" t="s">
        <v>10598</v>
      </c>
      <c r="B4778" s="1" t="s">
        <v>5615</v>
      </c>
      <c r="C4778" s="1" t="s">
        <v>5616</v>
      </c>
      <c r="D4778" s="1" t="s">
        <v>7026</v>
      </c>
      <c r="E4778" s="1">
        <v>0</v>
      </c>
      <c r="F4778" s="1">
        <v>0</v>
      </c>
      <c r="G4778" s="1">
        <v>0</v>
      </c>
      <c r="H4778" s="1" t="s">
        <v>8415</v>
      </c>
      <c r="I4778" s="2">
        <v>45995</v>
      </c>
      <c r="J4778" s="1">
        <v>6000</v>
      </c>
      <c r="K4778" s="1">
        <v>0</v>
      </c>
      <c r="L4778" s="1">
        <v>0</v>
      </c>
      <c r="M4778" s="1" t="s">
        <v>8416</v>
      </c>
      <c r="N4778" s="1" t="s">
        <v>6534</v>
      </c>
      <c r="O4778" s="2">
        <v>45999</v>
      </c>
      <c r="P4778" s="1">
        <v>1</v>
      </c>
      <c r="Q4778" s="1" t="s">
        <v>6430</v>
      </c>
      <c r="R4778" s="2">
        <v>45988</v>
      </c>
      <c r="S4778" s="2"/>
      <c r="T4778" s="1">
        <v>0</v>
      </c>
    </row>
    <row r="4779" spans="1:20">
      <c r="A4779" s="1" t="s">
        <v>10599</v>
      </c>
      <c r="B4779" s="1" t="s">
        <v>5615</v>
      </c>
      <c r="C4779" s="1" t="s">
        <v>5616</v>
      </c>
      <c r="D4779" s="1" t="s">
        <v>7026</v>
      </c>
      <c r="E4779" s="1">
        <v>0</v>
      </c>
      <c r="F4779" s="1">
        <v>0</v>
      </c>
      <c r="G4779" s="1">
        <v>0</v>
      </c>
      <c r="H4779" s="1" t="s">
        <v>9942</v>
      </c>
      <c r="I4779" s="2">
        <v>45995</v>
      </c>
      <c r="J4779" s="1">
        <v>5000</v>
      </c>
      <c r="K4779" s="1">
        <v>0</v>
      </c>
      <c r="L4779" s="1">
        <v>0</v>
      </c>
      <c r="M4779" s="1" t="s">
        <v>8416</v>
      </c>
      <c r="N4779" s="1" t="s">
        <v>6534</v>
      </c>
      <c r="O4779" s="2">
        <v>45999</v>
      </c>
      <c r="P4779" s="1">
        <v>1</v>
      </c>
      <c r="Q4779" s="1" t="s">
        <v>6430</v>
      </c>
      <c r="R4779" s="2">
        <v>45988</v>
      </c>
      <c r="S4779" s="2"/>
      <c r="T4779" s="1">
        <v>0</v>
      </c>
    </row>
    <row r="4780" spans="1:20">
      <c r="A4780" s="1" t="s">
        <v>10600</v>
      </c>
      <c r="B4780" s="1" t="s">
        <v>5615</v>
      </c>
      <c r="C4780" s="1" t="s">
        <v>5616</v>
      </c>
      <c r="D4780" s="1" t="s">
        <v>7026</v>
      </c>
      <c r="E4780" s="1">
        <v>0</v>
      </c>
      <c r="F4780" s="1">
        <v>0</v>
      </c>
      <c r="G4780" s="1">
        <v>0</v>
      </c>
      <c r="H4780" s="1" t="s">
        <v>10298</v>
      </c>
      <c r="I4780" s="2">
        <v>45995</v>
      </c>
      <c r="J4780" s="1">
        <v>6000</v>
      </c>
      <c r="K4780" s="1">
        <v>0</v>
      </c>
      <c r="L4780" s="1">
        <v>0</v>
      </c>
      <c r="M4780" s="1" t="s">
        <v>8416</v>
      </c>
      <c r="N4780" s="1" t="s">
        <v>6534</v>
      </c>
      <c r="O4780" s="2">
        <v>45999</v>
      </c>
      <c r="P4780" s="1">
        <v>1</v>
      </c>
      <c r="Q4780" s="1" t="s">
        <v>6430</v>
      </c>
      <c r="R4780" s="2">
        <v>45988</v>
      </c>
      <c r="S4780" s="2"/>
      <c r="T4780" s="1">
        <v>0</v>
      </c>
    </row>
    <row r="4781" spans="1:20">
      <c r="A4781" s="1" t="s">
        <v>10601</v>
      </c>
      <c r="B4781" s="1" t="s">
        <v>5615</v>
      </c>
      <c r="C4781" s="1" t="s">
        <v>5616</v>
      </c>
      <c r="D4781" s="1" t="s">
        <v>7026</v>
      </c>
      <c r="E4781" s="1">
        <v>0</v>
      </c>
      <c r="F4781" s="1">
        <v>0</v>
      </c>
      <c r="G4781" s="1">
        <v>0</v>
      </c>
      <c r="H4781" s="1" t="s">
        <v>10602</v>
      </c>
      <c r="I4781" s="2">
        <v>45995</v>
      </c>
      <c r="J4781" s="1">
        <v>6000</v>
      </c>
      <c r="K4781" s="1">
        <v>0</v>
      </c>
      <c r="L4781" s="1">
        <v>0</v>
      </c>
      <c r="M4781" s="1" t="s">
        <v>8416</v>
      </c>
      <c r="N4781" s="1" t="s">
        <v>6534</v>
      </c>
      <c r="O4781" s="2">
        <v>45999</v>
      </c>
      <c r="P4781" s="1">
        <v>3</v>
      </c>
      <c r="Q4781" s="1" t="s">
        <v>6430</v>
      </c>
      <c r="R4781" s="2">
        <v>45988</v>
      </c>
      <c r="S4781" s="2"/>
      <c r="T4781" s="1">
        <v>0</v>
      </c>
    </row>
    <row r="4782" spans="1:20">
      <c r="A4782" s="1" t="s">
        <v>10603</v>
      </c>
      <c r="B4782" s="1" t="s">
        <v>5615</v>
      </c>
      <c r="C4782" s="1" t="s">
        <v>5616</v>
      </c>
      <c r="D4782" s="1" t="s">
        <v>7026</v>
      </c>
      <c r="E4782" s="1" t="s">
        <v>6926</v>
      </c>
      <c r="F4782" s="1">
        <v>0</v>
      </c>
      <c r="G4782" s="1">
        <v>0</v>
      </c>
      <c r="H4782" s="1" t="s">
        <v>10604</v>
      </c>
      <c r="I4782" s="2">
        <v>45995</v>
      </c>
      <c r="J4782" s="1">
        <v>6000</v>
      </c>
      <c r="K4782" s="1">
        <v>0</v>
      </c>
      <c r="L4782" s="1">
        <v>0</v>
      </c>
      <c r="M4782" s="1" t="s">
        <v>8416</v>
      </c>
      <c r="N4782" s="1" t="s">
        <v>6534</v>
      </c>
      <c r="O4782" s="2">
        <v>45999</v>
      </c>
      <c r="P4782" s="1">
        <v>3</v>
      </c>
      <c r="Q4782" s="1" t="s">
        <v>6430</v>
      </c>
      <c r="R4782" s="2">
        <v>45988</v>
      </c>
      <c r="S4782" s="2"/>
      <c r="T4782" s="1">
        <v>0</v>
      </c>
    </row>
    <row r="4783" spans="1:20">
      <c r="A4783" s="1" t="s">
        <v>10605</v>
      </c>
      <c r="B4783" s="1" t="s">
        <v>5615</v>
      </c>
      <c r="C4783" s="1" t="s">
        <v>5616</v>
      </c>
      <c r="D4783" s="1" t="s">
        <v>7026</v>
      </c>
      <c r="E4783" s="1">
        <v>0</v>
      </c>
      <c r="F4783" s="1">
        <v>0</v>
      </c>
      <c r="G4783" s="1">
        <v>0</v>
      </c>
      <c r="H4783" s="1" t="s">
        <v>10606</v>
      </c>
      <c r="I4783" s="2">
        <v>45995</v>
      </c>
      <c r="J4783" s="1">
        <v>6000</v>
      </c>
      <c r="K4783" s="1">
        <v>0</v>
      </c>
      <c r="L4783" s="1">
        <v>0</v>
      </c>
      <c r="M4783" s="1" t="s">
        <v>8416</v>
      </c>
      <c r="N4783" s="1" t="s">
        <v>6534</v>
      </c>
      <c r="O4783" s="2">
        <v>45999</v>
      </c>
      <c r="P4783" s="1">
        <v>3</v>
      </c>
      <c r="Q4783" s="1" t="s">
        <v>6430</v>
      </c>
      <c r="R4783" s="2">
        <v>45988</v>
      </c>
      <c r="S4783" s="2"/>
      <c r="T4783" s="1">
        <v>0</v>
      </c>
    </row>
    <row r="4784" spans="1:20">
      <c r="A4784" s="1" t="s">
        <v>7648</v>
      </c>
      <c r="B4784" s="1" t="s">
        <v>7649</v>
      </c>
      <c r="C4784" s="1" t="s">
        <v>7650</v>
      </c>
      <c r="D4784" s="1" t="s">
        <v>7431</v>
      </c>
      <c r="E4784" s="1">
        <v>0</v>
      </c>
      <c r="F4784" s="1">
        <v>0</v>
      </c>
      <c r="G4784" s="1">
        <v>0</v>
      </c>
      <c r="H4784" s="1" t="s">
        <v>7651</v>
      </c>
      <c r="I4784" s="2">
        <v>45999</v>
      </c>
      <c r="J4784" s="1">
        <v>500</v>
      </c>
      <c r="K4784" s="1">
        <v>0</v>
      </c>
      <c r="L4784" s="1">
        <v>0</v>
      </c>
      <c r="M4784" s="1"/>
      <c r="N4784" s="1"/>
      <c r="O4784" s="2">
        <v>46001</v>
      </c>
      <c r="P4784" s="1">
        <v>2</v>
      </c>
      <c r="Q4784" s="1" t="s">
        <v>7179</v>
      </c>
      <c r="R4784" s="2">
        <v>45988</v>
      </c>
      <c r="S4784" s="2"/>
      <c r="T4784" s="1">
        <v>0</v>
      </c>
    </row>
    <row r="4785" spans="1:20">
      <c r="A4785" s="1" t="s">
        <v>7652</v>
      </c>
      <c r="B4785" s="1" t="s">
        <v>7649</v>
      </c>
      <c r="C4785" s="1" t="s">
        <v>7650</v>
      </c>
      <c r="D4785" s="1" t="s">
        <v>7431</v>
      </c>
      <c r="E4785" s="1">
        <v>0</v>
      </c>
      <c r="F4785" s="1">
        <v>0</v>
      </c>
      <c r="G4785" s="1">
        <v>0</v>
      </c>
      <c r="H4785" s="1" t="s">
        <v>7653</v>
      </c>
      <c r="I4785" s="2">
        <v>45999</v>
      </c>
      <c r="J4785" s="1">
        <v>500</v>
      </c>
      <c r="K4785" s="1">
        <v>0</v>
      </c>
      <c r="L4785" s="1">
        <v>0</v>
      </c>
      <c r="M4785" s="1"/>
      <c r="N4785" s="1"/>
      <c r="O4785" s="2">
        <v>46001</v>
      </c>
      <c r="P4785" s="1">
        <v>2</v>
      </c>
      <c r="Q4785" s="1" t="s">
        <v>7179</v>
      </c>
      <c r="R4785" s="2">
        <v>45988</v>
      </c>
      <c r="S4785" s="2"/>
      <c r="T4785" s="1">
        <v>0</v>
      </c>
    </row>
    <row r="4786" spans="1:20">
      <c r="A4786" s="1" t="s">
        <v>7654</v>
      </c>
      <c r="B4786" s="1" t="s">
        <v>7493</v>
      </c>
      <c r="C4786" s="1" t="s">
        <v>7494</v>
      </c>
      <c r="D4786" s="1" t="s">
        <v>7524</v>
      </c>
      <c r="E4786" s="1">
        <v>0</v>
      </c>
      <c r="F4786" s="1">
        <v>0</v>
      </c>
      <c r="G4786" s="1">
        <v>0</v>
      </c>
      <c r="H4786" s="1" t="s">
        <v>7655</v>
      </c>
      <c r="I4786" s="2">
        <v>46020</v>
      </c>
      <c r="J4786" s="1">
        <v>8000</v>
      </c>
      <c r="K4786" s="1">
        <v>0</v>
      </c>
      <c r="L4786" s="1">
        <v>0</v>
      </c>
      <c r="M4786" s="1" t="s">
        <v>7656</v>
      </c>
      <c r="N4786" s="1" t="s">
        <v>7075</v>
      </c>
      <c r="O4786" s="2">
        <v>46027</v>
      </c>
      <c r="P4786" s="1">
        <v>1</v>
      </c>
      <c r="Q4786" s="1" t="s">
        <v>6990</v>
      </c>
      <c r="R4786" s="2">
        <v>45988</v>
      </c>
      <c r="S4786" s="2"/>
      <c r="T4786" s="1">
        <v>0</v>
      </c>
    </row>
    <row r="4787" spans="1:20">
      <c r="A4787" s="1" t="s">
        <v>7657</v>
      </c>
      <c r="B4787" s="1" t="s">
        <v>7493</v>
      </c>
      <c r="C4787" s="1" t="s">
        <v>7494</v>
      </c>
      <c r="D4787" s="1" t="s">
        <v>7524</v>
      </c>
      <c r="E4787" s="1">
        <v>0</v>
      </c>
      <c r="F4787" s="1">
        <v>0</v>
      </c>
      <c r="G4787" s="1">
        <v>0</v>
      </c>
      <c r="H4787" s="1" t="s">
        <v>7658</v>
      </c>
      <c r="I4787" s="2">
        <v>46020</v>
      </c>
      <c r="J4787" s="1">
        <v>8000</v>
      </c>
      <c r="K4787" s="1">
        <v>0</v>
      </c>
      <c r="L4787" s="1">
        <v>0</v>
      </c>
      <c r="M4787" s="1" t="s">
        <v>7656</v>
      </c>
      <c r="N4787" s="1" t="s">
        <v>7075</v>
      </c>
      <c r="O4787" s="2">
        <v>46027</v>
      </c>
      <c r="P4787" s="1">
        <v>1</v>
      </c>
      <c r="Q4787" s="1" t="s">
        <v>6990</v>
      </c>
      <c r="R4787" s="2">
        <v>45988</v>
      </c>
      <c r="S4787" s="2"/>
      <c r="T4787" s="1">
        <v>0</v>
      </c>
    </row>
    <row r="4788" spans="1:20">
      <c r="A4788" s="1" t="s">
        <v>10607</v>
      </c>
      <c r="B4788" s="1" t="s">
        <v>2883</v>
      </c>
      <c r="C4788" s="1" t="s">
        <v>2884</v>
      </c>
      <c r="D4788" s="1">
        <v>0</v>
      </c>
      <c r="E4788" s="1">
        <v>0</v>
      </c>
      <c r="F4788" s="1">
        <v>0</v>
      </c>
      <c r="G4788" s="1">
        <v>0</v>
      </c>
      <c r="H4788" s="1" t="s">
        <v>10608</v>
      </c>
      <c r="I4788" s="2">
        <v>45993</v>
      </c>
      <c r="J4788" s="1">
        <v>3000</v>
      </c>
      <c r="K4788" s="1">
        <v>0</v>
      </c>
      <c r="L4788" s="1">
        <v>0</v>
      </c>
      <c r="M4788" s="1" t="s">
        <v>9087</v>
      </c>
      <c r="N4788" s="1" t="s">
        <v>8546</v>
      </c>
      <c r="O4788" s="2">
        <v>45994</v>
      </c>
      <c r="P4788" s="1">
        <v>1</v>
      </c>
      <c r="Q4788" s="1" t="s">
        <v>6430</v>
      </c>
      <c r="R4788" s="2">
        <v>45988</v>
      </c>
      <c r="S4788" s="2"/>
      <c r="T4788" s="1">
        <v>0</v>
      </c>
    </row>
    <row r="4789" spans="1:20">
      <c r="A4789" s="1" t="s">
        <v>7659</v>
      </c>
      <c r="B4789" s="1" t="s">
        <v>590</v>
      </c>
      <c r="C4789" s="1" t="s">
        <v>591</v>
      </c>
      <c r="D4789" s="1" t="s">
        <v>6752</v>
      </c>
      <c r="E4789" s="1">
        <v>0</v>
      </c>
      <c r="F4789" s="1">
        <v>0</v>
      </c>
      <c r="G4789" s="1">
        <v>0</v>
      </c>
      <c r="H4789" s="1">
        <v>10747286</v>
      </c>
      <c r="I4789" s="2">
        <v>45999</v>
      </c>
      <c r="J4789" s="1">
        <v>200</v>
      </c>
      <c r="K4789" s="1">
        <v>0</v>
      </c>
      <c r="L4789" s="1">
        <v>0</v>
      </c>
      <c r="M4789" s="1" t="s">
        <v>7660</v>
      </c>
      <c r="N4789" s="1" t="s">
        <v>7661</v>
      </c>
      <c r="O4789" s="2">
        <v>46001</v>
      </c>
      <c r="P4789" s="1">
        <v>2</v>
      </c>
      <c r="Q4789" s="1" t="s">
        <v>6430</v>
      </c>
      <c r="R4789" s="2">
        <v>45988</v>
      </c>
      <c r="S4789" s="2"/>
      <c r="T4789" s="1">
        <v>0</v>
      </c>
    </row>
    <row r="4790" spans="1:20">
      <c r="A4790" s="1" t="s">
        <v>7662</v>
      </c>
      <c r="B4790" s="1" t="s">
        <v>2056</v>
      </c>
      <c r="C4790" s="1" t="s">
        <v>2057</v>
      </c>
      <c r="D4790" s="1" t="s">
        <v>7206</v>
      </c>
      <c r="E4790" s="1">
        <v>0</v>
      </c>
      <c r="F4790" s="1">
        <v>0</v>
      </c>
      <c r="G4790" s="1">
        <v>0</v>
      </c>
      <c r="H4790" s="1" t="s">
        <v>2866</v>
      </c>
      <c r="I4790" s="2">
        <v>46001</v>
      </c>
      <c r="J4790" s="1">
        <v>3000</v>
      </c>
      <c r="K4790" s="1">
        <v>0</v>
      </c>
      <c r="L4790" s="1">
        <v>0</v>
      </c>
      <c r="M4790" s="1" t="s">
        <v>7207</v>
      </c>
      <c r="N4790" s="1"/>
      <c r="O4790" s="2">
        <v>46006</v>
      </c>
      <c r="P4790" s="1">
        <v>2</v>
      </c>
      <c r="Q4790" s="1" t="s">
        <v>6430</v>
      </c>
      <c r="R4790" s="2">
        <v>45988</v>
      </c>
      <c r="S4790" s="2"/>
      <c r="T4790" s="1">
        <v>0</v>
      </c>
    </row>
    <row r="4791" spans="1:20">
      <c r="A4791" s="1" t="s">
        <v>7663</v>
      </c>
      <c r="B4791" s="1" t="s">
        <v>2056</v>
      </c>
      <c r="C4791" s="1" t="s">
        <v>2057</v>
      </c>
      <c r="D4791" s="1" t="s">
        <v>7069</v>
      </c>
      <c r="E4791" s="1">
        <v>0</v>
      </c>
      <c r="F4791" s="1">
        <v>0</v>
      </c>
      <c r="G4791" s="1">
        <v>0</v>
      </c>
      <c r="H4791" s="1" t="s">
        <v>7664</v>
      </c>
      <c r="I4791" s="2">
        <v>46001</v>
      </c>
      <c r="J4791" s="1">
        <v>2000</v>
      </c>
      <c r="K4791" s="1">
        <v>0</v>
      </c>
      <c r="L4791" s="1">
        <v>0</v>
      </c>
      <c r="M4791" s="1" t="s">
        <v>7665</v>
      </c>
      <c r="N4791" s="1"/>
      <c r="O4791" s="2">
        <v>46006</v>
      </c>
      <c r="P4791" s="1">
        <v>1</v>
      </c>
      <c r="Q4791" s="1" t="s">
        <v>6430</v>
      </c>
      <c r="R4791" s="2">
        <v>45988</v>
      </c>
      <c r="S4791" s="2"/>
      <c r="T4791" s="1">
        <v>0</v>
      </c>
    </row>
    <row r="4792" spans="1:20">
      <c r="A4792" s="1" t="s">
        <v>10609</v>
      </c>
      <c r="B4792" s="1" t="s">
        <v>2883</v>
      </c>
      <c r="C4792" s="1" t="s">
        <v>2884</v>
      </c>
      <c r="D4792" s="1" t="s">
        <v>8589</v>
      </c>
      <c r="E4792" s="1" t="s">
        <v>6426</v>
      </c>
      <c r="F4792" s="1">
        <v>0</v>
      </c>
      <c r="G4792" s="1">
        <v>0</v>
      </c>
      <c r="H4792" s="1" t="s">
        <v>10610</v>
      </c>
      <c r="I4792" s="2">
        <v>45992</v>
      </c>
      <c r="J4792" s="1">
        <v>500</v>
      </c>
      <c r="K4792" s="1">
        <v>0</v>
      </c>
      <c r="L4792" s="1">
        <v>0</v>
      </c>
      <c r="M4792" s="1" t="s">
        <v>9366</v>
      </c>
      <c r="N4792" s="1" t="s">
        <v>8546</v>
      </c>
      <c r="O4792" s="2">
        <v>45993</v>
      </c>
      <c r="P4792" s="1">
        <v>2</v>
      </c>
      <c r="Q4792" s="1" t="s">
        <v>6430</v>
      </c>
      <c r="R4792" s="2">
        <v>45988</v>
      </c>
      <c r="S4792" s="2"/>
      <c r="T4792" s="1">
        <v>0</v>
      </c>
    </row>
    <row r="4793" spans="1:20">
      <c r="A4793" s="1" t="s">
        <v>7666</v>
      </c>
      <c r="B4793" s="1" t="s">
        <v>416</v>
      </c>
      <c r="C4793" s="1" t="s">
        <v>417</v>
      </c>
      <c r="D4793" s="1" t="s">
        <v>6773</v>
      </c>
      <c r="E4793" s="1">
        <v>0</v>
      </c>
      <c r="F4793" s="1">
        <v>0</v>
      </c>
      <c r="G4793" s="1">
        <v>0</v>
      </c>
      <c r="H4793" s="1" t="s">
        <v>3211</v>
      </c>
      <c r="I4793" s="2">
        <v>45995</v>
      </c>
      <c r="J4793" s="1">
        <v>36000</v>
      </c>
      <c r="K4793" s="1">
        <v>0</v>
      </c>
      <c r="L4793" s="1">
        <v>0</v>
      </c>
      <c r="M4793" s="1" t="s">
        <v>848</v>
      </c>
      <c r="N4793" s="1"/>
      <c r="O4793" s="2">
        <v>46000</v>
      </c>
      <c r="P4793" s="1">
        <v>1</v>
      </c>
      <c r="Q4793" s="1" t="s">
        <v>6468</v>
      </c>
      <c r="R4793" s="2">
        <v>45986</v>
      </c>
      <c r="S4793" s="2"/>
      <c r="T4793" s="1">
        <v>0</v>
      </c>
    </row>
    <row r="4794" spans="1:20">
      <c r="A4794" s="1" t="s">
        <v>7667</v>
      </c>
      <c r="B4794" s="1" t="s">
        <v>416</v>
      </c>
      <c r="C4794" s="1" t="s">
        <v>417</v>
      </c>
      <c r="D4794" s="1" t="s">
        <v>6773</v>
      </c>
      <c r="E4794" s="1">
        <v>0</v>
      </c>
      <c r="F4794" s="1">
        <v>0</v>
      </c>
      <c r="G4794" s="1">
        <v>0</v>
      </c>
      <c r="H4794" s="1" t="s">
        <v>1444</v>
      </c>
      <c r="I4794" s="2">
        <v>45995</v>
      </c>
      <c r="J4794" s="1">
        <v>48000</v>
      </c>
      <c r="K4794" s="1">
        <v>0</v>
      </c>
      <c r="L4794" s="1">
        <v>0</v>
      </c>
      <c r="M4794" s="1" t="s">
        <v>7146</v>
      </c>
      <c r="N4794" s="1"/>
      <c r="O4794" s="2">
        <v>46000</v>
      </c>
      <c r="P4794" s="1">
        <v>2</v>
      </c>
      <c r="Q4794" s="1" t="s">
        <v>6468</v>
      </c>
      <c r="R4794" s="2">
        <v>45986</v>
      </c>
      <c r="S4794" s="2"/>
      <c r="T4794" s="1">
        <v>0</v>
      </c>
    </row>
    <row r="4795" spans="1:20">
      <c r="A4795" s="1" t="s">
        <v>7668</v>
      </c>
      <c r="B4795" s="1" t="s">
        <v>416</v>
      </c>
      <c r="C4795" s="1" t="s">
        <v>417</v>
      </c>
      <c r="D4795" s="1" t="s">
        <v>6773</v>
      </c>
      <c r="E4795" s="1">
        <v>0</v>
      </c>
      <c r="F4795" s="1">
        <v>0</v>
      </c>
      <c r="G4795" s="1">
        <v>0</v>
      </c>
      <c r="H4795" s="1" t="s">
        <v>1444</v>
      </c>
      <c r="I4795" s="2">
        <v>45995</v>
      </c>
      <c r="J4795" s="1">
        <v>48000</v>
      </c>
      <c r="K4795" s="1">
        <v>0</v>
      </c>
      <c r="L4795" s="1">
        <v>0</v>
      </c>
      <c r="M4795" s="1" t="s">
        <v>7146</v>
      </c>
      <c r="N4795" s="1"/>
      <c r="O4795" s="2">
        <v>46000</v>
      </c>
      <c r="P4795" s="1">
        <v>2</v>
      </c>
      <c r="Q4795" s="1" t="s">
        <v>6468</v>
      </c>
      <c r="R4795" s="2">
        <v>45986</v>
      </c>
      <c r="S4795" s="2"/>
      <c r="T4795" s="1">
        <v>0</v>
      </c>
    </row>
    <row r="4796" spans="1:20">
      <c r="A4796" s="1" t="s">
        <v>7669</v>
      </c>
      <c r="B4796" s="1" t="s">
        <v>416</v>
      </c>
      <c r="C4796" s="1" t="s">
        <v>417</v>
      </c>
      <c r="D4796" s="1" t="s">
        <v>6773</v>
      </c>
      <c r="E4796" s="1">
        <v>0</v>
      </c>
      <c r="F4796" s="1">
        <v>0</v>
      </c>
      <c r="G4796" s="1">
        <v>0</v>
      </c>
      <c r="H4796" s="1" t="s">
        <v>1444</v>
      </c>
      <c r="I4796" s="2">
        <v>45995</v>
      </c>
      <c r="J4796" s="1">
        <v>48000</v>
      </c>
      <c r="K4796" s="1">
        <v>0</v>
      </c>
      <c r="L4796" s="1">
        <v>0</v>
      </c>
      <c r="M4796" s="1" t="s">
        <v>7146</v>
      </c>
      <c r="N4796" s="1"/>
      <c r="O4796" s="2">
        <v>46000</v>
      </c>
      <c r="P4796" s="1">
        <v>2</v>
      </c>
      <c r="Q4796" s="1" t="s">
        <v>6468</v>
      </c>
      <c r="R4796" s="2">
        <v>45986</v>
      </c>
      <c r="S4796" s="2"/>
      <c r="T4796" s="1">
        <v>0</v>
      </c>
    </row>
    <row r="4797" spans="1:20">
      <c r="A4797" s="1" t="s">
        <v>7670</v>
      </c>
      <c r="B4797" s="1" t="s">
        <v>416</v>
      </c>
      <c r="C4797" s="1" t="s">
        <v>417</v>
      </c>
      <c r="D4797" s="1" t="s">
        <v>6773</v>
      </c>
      <c r="E4797" s="1">
        <v>0</v>
      </c>
      <c r="F4797" s="1">
        <v>0</v>
      </c>
      <c r="G4797" s="1">
        <v>0</v>
      </c>
      <c r="H4797" s="1" t="s">
        <v>7671</v>
      </c>
      <c r="I4797" s="2">
        <v>45995</v>
      </c>
      <c r="J4797" s="1">
        <v>18000</v>
      </c>
      <c r="K4797" s="1">
        <v>0</v>
      </c>
      <c r="L4797" s="1">
        <v>0</v>
      </c>
      <c r="M4797" s="1" t="s">
        <v>848</v>
      </c>
      <c r="N4797" s="1"/>
      <c r="O4797" s="2">
        <v>46000</v>
      </c>
      <c r="P4797" s="1">
        <v>2</v>
      </c>
      <c r="Q4797" s="1" t="s">
        <v>6468</v>
      </c>
      <c r="R4797" s="2">
        <v>45986</v>
      </c>
      <c r="S4797" s="2"/>
      <c r="T4797" s="1">
        <v>0</v>
      </c>
    </row>
    <row r="4798" spans="1:20">
      <c r="A4798" s="1" t="s">
        <v>963</v>
      </c>
      <c r="B4798" s="1" t="s">
        <v>416</v>
      </c>
      <c r="C4798" s="1" t="s">
        <v>417</v>
      </c>
      <c r="D4798" s="1" t="s">
        <v>6773</v>
      </c>
      <c r="E4798" s="1">
        <v>0</v>
      </c>
      <c r="F4798" s="1">
        <v>0</v>
      </c>
      <c r="G4798" s="1">
        <v>0</v>
      </c>
      <c r="H4798" s="1" t="s">
        <v>852</v>
      </c>
      <c r="I4798" s="2">
        <v>45995</v>
      </c>
      <c r="J4798" s="1">
        <v>18000</v>
      </c>
      <c r="K4798" s="1">
        <v>0</v>
      </c>
      <c r="L4798" s="1">
        <v>0</v>
      </c>
      <c r="M4798" s="1" t="s">
        <v>848</v>
      </c>
      <c r="N4798" s="1"/>
      <c r="O4798" s="2">
        <v>46000</v>
      </c>
      <c r="P4798" s="1">
        <v>2</v>
      </c>
      <c r="Q4798" s="1" t="s">
        <v>6468</v>
      </c>
      <c r="R4798" s="2">
        <v>45986</v>
      </c>
      <c r="S4798" s="2"/>
      <c r="T4798" s="1">
        <v>0</v>
      </c>
    </row>
    <row r="4799" spans="1:20">
      <c r="A4799" s="1" t="s">
        <v>7672</v>
      </c>
      <c r="B4799" s="1" t="s">
        <v>416</v>
      </c>
      <c r="C4799" s="1" t="s">
        <v>417</v>
      </c>
      <c r="D4799" s="1" t="s">
        <v>7451</v>
      </c>
      <c r="E4799" s="1">
        <v>0</v>
      </c>
      <c r="F4799" s="1">
        <v>0</v>
      </c>
      <c r="G4799" s="1">
        <v>0</v>
      </c>
      <c r="H4799" s="1" t="s">
        <v>3256</v>
      </c>
      <c r="I4799" s="2">
        <v>45995</v>
      </c>
      <c r="J4799" s="1">
        <v>60000</v>
      </c>
      <c r="K4799" s="1">
        <v>0</v>
      </c>
      <c r="L4799" s="1">
        <v>0</v>
      </c>
      <c r="M4799" s="1" t="s">
        <v>7673</v>
      </c>
      <c r="N4799" s="1"/>
      <c r="O4799" s="2">
        <v>46000</v>
      </c>
      <c r="P4799" s="1">
        <v>1</v>
      </c>
      <c r="Q4799" s="1" t="s">
        <v>6468</v>
      </c>
      <c r="R4799" s="2">
        <v>45986</v>
      </c>
      <c r="S4799" s="2"/>
      <c r="T4799" s="1">
        <v>0</v>
      </c>
    </row>
    <row r="4800" spans="1:20">
      <c r="A4800" s="1" t="s">
        <v>7674</v>
      </c>
      <c r="B4800" s="1" t="s">
        <v>416</v>
      </c>
      <c r="C4800" s="1" t="s">
        <v>417</v>
      </c>
      <c r="D4800" s="1" t="s">
        <v>7451</v>
      </c>
      <c r="E4800" s="1">
        <v>0</v>
      </c>
      <c r="F4800" s="1">
        <v>0</v>
      </c>
      <c r="G4800" s="1">
        <v>0</v>
      </c>
      <c r="H4800" s="1" t="s">
        <v>4000</v>
      </c>
      <c r="I4800" s="2">
        <v>45995</v>
      </c>
      <c r="J4800" s="1">
        <v>40000</v>
      </c>
      <c r="K4800" s="1">
        <v>0</v>
      </c>
      <c r="L4800" s="1">
        <v>0</v>
      </c>
      <c r="M4800" s="1" t="s">
        <v>7461</v>
      </c>
      <c r="N4800" s="1"/>
      <c r="O4800" s="2">
        <v>46000</v>
      </c>
      <c r="P4800" s="1">
        <v>1</v>
      </c>
      <c r="Q4800" s="1" t="s">
        <v>6468</v>
      </c>
      <c r="R4800" s="2">
        <v>45986</v>
      </c>
      <c r="S4800" s="2"/>
      <c r="T4800" s="1">
        <v>0</v>
      </c>
    </row>
    <row r="4801" spans="1:20">
      <c r="A4801" s="1" t="s">
        <v>7675</v>
      </c>
      <c r="B4801" s="1" t="s">
        <v>416</v>
      </c>
      <c r="C4801" s="1" t="s">
        <v>417</v>
      </c>
      <c r="D4801" s="1" t="s">
        <v>7069</v>
      </c>
      <c r="E4801" s="1">
        <v>0</v>
      </c>
      <c r="F4801" s="1">
        <v>0</v>
      </c>
      <c r="G4801" s="1">
        <v>0</v>
      </c>
      <c r="H4801" s="1" t="s">
        <v>338</v>
      </c>
      <c r="I4801" s="2">
        <v>45995</v>
      </c>
      <c r="J4801" s="1">
        <v>160000</v>
      </c>
      <c r="K4801" s="1">
        <v>0</v>
      </c>
      <c r="L4801" s="1">
        <v>0</v>
      </c>
      <c r="M4801" s="1" t="s">
        <v>333</v>
      </c>
      <c r="N4801" s="1"/>
      <c r="O4801" s="2">
        <v>46000</v>
      </c>
      <c r="P4801" s="1">
        <v>2</v>
      </c>
      <c r="Q4801" s="1" t="s">
        <v>6468</v>
      </c>
      <c r="R4801" s="2">
        <v>45986</v>
      </c>
      <c r="S4801" s="2"/>
      <c r="T4801" s="1">
        <v>0</v>
      </c>
    </row>
    <row r="4802" spans="1:20">
      <c r="A4802" s="1" t="s">
        <v>7676</v>
      </c>
      <c r="B4802" s="1" t="s">
        <v>416</v>
      </c>
      <c r="C4802" s="1" t="s">
        <v>417</v>
      </c>
      <c r="D4802" s="1" t="s">
        <v>6464</v>
      </c>
      <c r="E4802" s="1" t="s">
        <v>6911</v>
      </c>
      <c r="F4802" s="1">
        <v>0</v>
      </c>
      <c r="G4802" s="1">
        <v>0</v>
      </c>
      <c r="H4802" s="1" t="s">
        <v>363</v>
      </c>
      <c r="I4802" s="2">
        <v>46002</v>
      </c>
      <c r="J4802" s="1">
        <v>280000</v>
      </c>
      <c r="K4802" s="1">
        <v>0</v>
      </c>
      <c r="L4802" s="1">
        <v>0</v>
      </c>
      <c r="M4802" s="1" t="s">
        <v>358</v>
      </c>
      <c r="N4802" s="1"/>
      <c r="O4802" s="2">
        <v>46007</v>
      </c>
      <c r="P4802" s="1">
        <v>1</v>
      </c>
      <c r="Q4802" s="1" t="s">
        <v>6468</v>
      </c>
      <c r="R4802" s="2">
        <v>45986</v>
      </c>
      <c r="S4802" s="2"/>
      <c r="T4802" s="1">
        <v>0</v>
      </c>
    </row>
    <row r="4803" spans="1:20">
      <c r="A4803" s="1" t="s">
        <v>7677</v>
      </c>
      <c r="B4803" s="1" t="s">
        <v>416</v>
      </c>
      <c r="C4803" s="1" t="s">
        <v>417</v>
      </c>
      <c r="D4803" s="1" t="s">
        <v>6464</v>
      </c>
      <c r="E4803" s="1" t="s">
        <v>6911</v>
      </c>
      <c r="F4803" s="1">
        <v>0</v>
      </c>
      <c r="G4803" s="1">
        <v>0</v>
      </c>
      <c r="H4803" s="1" t="s">
        <v>363</v>
      </c>
      <c r="I4803" s="2">
        <v>46009</v>
      </c>
      <c r="J4803" s="1">
        <v>280000</v>
      </c>
      <c r="K4803" s="1">
        <v>0</v>
      </c>
      <c r="L4803" s="1">
        <v>0</v>
      </c>
      <c r="M4803" s="1" t="s">
        <v>358</v>
      </c>
      <c r="N4803" s="1"/>
      <c r="O4803" s="2">
        <v>46014</v>
      </c>
      <c r="P4803" s="1">
        <v>1</v>
      </c>
      <c r="Q4803" s="1" t="s">
        <v>6468</v>
      </c>
      <c r="R4803" s="2">
        <v>45986</v>
      </c>
      <c r="S4803" s="2"/>
      <c r="T4803" s="1">
        <v>0</v>
      </c>
    </row>
    <row r="4804" spans="1:20">
      <c r="A4804" s="1" t="s">
        <v>7678</v>
      </c>
      <c r="B4804" s="1" t="s">
        <v>416</v>
      </c>
      <c r="C4804" s="1" t="s">
        <v>417</v>
      </c>
      <c r="D4804" s="1" t="s">
        <v>6773</v>
      </c>
      <c r="E4804" s="1">
        <v>0</v>
      </c>
      <c r="F4804" s="1">
        <v>0</v>
      </c>
      <c r="G4804" s="1">
        <v>0</v>
      </c>
      <c r="H4804" s="1" t="s">
        <v>872</v>
      </c>
      <c r="I4804" s="2">
        <v>45995</v>
      </c>
      <c r="J4804" s="1">
        <v>54000</v>
      </c>
      <c r="K4804" s="1">
        <v>0</v>
      </c>
      <c r="L4804" s="1">
        <v>0</v>
      </c>
      <c r="M4804" s="1" t="s">
        <v>868</v>
      </c>
      <c r="N4804" s="1"/>
      <c r="O4804" s="2">
        <v>46000</v>
      </c>
      <c r="P4804" s="1">
        <v>1</v>
      </c>
      <c r="Q4804" s="1" t="s">
        <v>6468</v>
      </c>
      <c r="R4804" s="2">
        <v>45986</v>
      </c>
      <c r="S4804" s="2"/>
      <c r="T4804" s="1">
        <v>0</v>
      </c>
    </row>
    <row r="4805" spans="1:20">
      <c r="A4805" s="1" t="s">
        <v>7679</v>
      </c>
      <c r="B4805" s="1" t="s">
        <v>416</v>
      </c>
      <c r="C4805" s="1" t="s">
        <v>417</v>
      </c>
      <c r="D4805" s="1" t="s">
        <v>6464</v>
      </c>
      <c r="E4805" s="1" t="s">
        <v>6781</v>
      </c>
      <c r="F4805" s="1">
        <v>0</v>
      </c>
      <c r="G4805" s="1">
        <v>0</v>
      </c>
      <c r="H4805" s="1" t="s">
        <v>443</v>
      </c>
      <c r="I4805" s="2">
        <v>37571</v>
      </c>
      <c r="J4805" s="1">
        <v>240000</v>
      </c>
      <c r="K4805" s="1">
        <v>0</v>
      </c>
      <c r="L4805" s="1">
        <v>0</v>
      </c>
      <c r="M4805" s="1" t="s">
        <v>440</v>
      </c>
      <c r="N4805" s="1"/>
      <c r="O4805" s="2">
        <v>46007</v>
      </c>
      <c r="P4805" s="1">
        <v>1</v>
      </c>
      <c r="Q4805" s="1" t="s">
        <v>6468</v>
      </c>
      <c r="R4805" s="2">
        <v>45986</v>
      </c>
      <c r="S4805" s="2"/>
      <c r="T4805" s="1">
        <v>0</v>
      </c>
    </row>
    <row r="4806" spans="1:20">
      <c r="A4806" s="1" t="s">
        <v>7680</v>
      </c>
      <c r="B4806" s="1" t="s">
        <v>416</v>
      </c>
      <c r="C4806" s="1" t="s">
        <v>417</v>
      </c>
      <c r="D4806" s="1" t="s">
        <v>6464</v>
      </c>
      <c r="E4806" s="1" t="s">
        <v>6781</v>
      </c>
      <c r="F4806" s="1">
        <v>0</v>
      </c>
      <c r="G4806" s="1">
        <v>0</v>
      </c>
      <c r="H4806" s="1" t="s">
        <v>443</v>
      </c>
      <c r="I4806" s="2">
        <v>46002</v>
      </c>
      <c r="J4806" s="1">
        <v>240000</v>
      </c>
      <c r="K4806" s="1">
        <v>0</v>
      </c>
      <c r="L4806" s="1">
        <v>0</v>
      </c>
      <c r="M4806" s="1" t="s">
        <v>440</v>
      </c>
      <c r="N4806" s="1"/>
      <c r="O4806" s="2">
        <v>46007</v>
      </c>
      <c r="P4806" s="1">
        <v>1</v>
      </c>
      <c r="Q4806" s="1" t="s">
        <v>6468</v>
      </c>
      <c r="R4806" s="2">
        <v>45986</v>
      </c>
      <c r="S4806" s="2"/>
      <c r="T4806" s="1">
        <v>0</v>
      </c>
    </row>
    <row r="4807" spans="1:20">
      <c r="A4807" s="1" t="s">
        <v>7681</v>
      </c>
      <c r="B4807" s="1" t="s">
        <v>416</v>
      </c>
      <c r="C4807" s="1" t="s">
        <v>417</v>
      </c>
      <c r="D4807" s="1" t="s">
        <v>7153</v>
      </c>
      <c r="E4807" s="1" t="s">
        <v>6558</v>
      </c>
      <c r="F4807" s="1" t="s">
        <v>6545</v>
      </c>
      <c r="G4807" s="1">
        <v>0</v>
      </c>
      <c r="H4807" s="1" t="s">
        <v>3365</v>
      </c>
      <c r="I4807" s="2">
        <v>45995</v>
      </c>
      <c r="J4807" s="1">
        <v>54000</v>
      </c>
      <c r="K4807" s="1">
        <v>0</v>
      </c>
      <c r="L4807" s="1">
        <v>0</v>
      </c>
      <c r="M4807" s="1" t="s">
        <v>7154</v>
      </c>
      <c r="N4807" s="1"/>
      <c r="O4807" s="2">
        <v>46000</v>
      </c>
      <c r="P4807" s="1">
        <v>1</v>
      </c>
      <c r="Q4807" s="1" t="s">
        <v>6468</v>
      </c>
      <c r="R4807" s="2">
        <v>45986</v>
      </c>
      <c r="S4807" s="2"/>
      <c r="T4807" s="1">
        <v>0</v>
      </c>
    </row>
    <row r="4808" spans="1:20">
      <c r="A4808" s="1" t="s">
        <v>7682</v>
      </c>
      <c r="B4808" s="1" t="s">
        <v>416</v>
      </c>
      <c r="C4808" s="1" t="s">
        <v>417</v>
      </c>
      <c r="D4808" s="1" t="s">
        <v>6773</v>
      </c>
      <c r="E4808" s="1">
        <v>0</v>
      </c>
      <c r="F4808" s="1">
        <v>0</v>
      </c>
      <c r="G4808" s="1">
        <v>0</v>
      </c>
      <c r="H4808" s="1" t="s">
        <v>3678</v>
      </c>
      <c r="I4808" s="2">
        <v>46002</v>
      </c>
      <c r="J4808" s="1">
        <v>120000</v>
      </c>
      <c r="K4808" s="1">
        <v>0</v>
      </c>
      <c r="L4808" s="1">
        <v>0</v>
      </c>
      <c r="M4808" s="1" t="s">
        <v>7146</v>
      </c>
      <c r="N4808" s="1"/>
      <c r="O4808" s="2">
        <v>46007</v>
      </c>
      <c r="P4808" s="1">
        <v>1</v>
      </c>
      <c r="Q4808" s="1" t="s">
        <v>6468</v>
      </c>
      <c r="R4808" s="2">
        <v>45986</v>
      </c>
      <c r="S4808" s="2"/>
      <c r="T4808" s="1">
        <v>0</v>
      </c>
    </row>
    <row r="4809" spans="1:20">
      <c r="A4809" s="1" t="s">
        <v>7683</v>
      </c>
      <c r="B4809" s="1" t="s">
        <v>416</v>
      </c>
      <c r="C4809" s="1" t="s">
        <v>417</v>
      </c>
      <c r="D4809" s="1" t="s">
        <v>6773</v>
      </c>
      <c r="E4809" s="1">
        <v>0</v>
      </c>
      <c r="F4809" s="1">
        <v>0</v>
      </c>
      <c r="G4809" s="1">
        <v>0</v>
      </c>
      <c r="H4809" s="1" t="s">
        <v>3678</v>
      </c>
      <c r="I4809" s="2">
        <v>46009</v>
      </c>
      <c r="J4809" s="1">
        <v>120000</v>
      </c>
      <c r="K4809" s="1">
        <v>0</v>
      </c>
      <c r="L4809" s="1">
        <v>0</v>
      </c>
      <c r="M4809" s="1" t="s">
        <v>7146</v>
      </c>
      <c r="N4809" s="1"/>
      <c r="O4809" s="2">
        <v>46014</v>
      </c>
      <c r="P4809" s="1">
        <v>1</v>
      </c>
      <c r="Q4809" s="1" t="s">
        <v>6468</v>
      </c>
      <c r="R4809" s="2">
        <v>45986</v>
      </c>
      <c r="S4809" s="2"/>
      <c r="T4809" s="1">
        <v>0</v>
      </c>
    </row>
    <row r="4810" spans="1:20">
      <c r="A4810" s="1" t="s">
        <v>7684</v>
      </c>
      <c r="B4810" s="1" t="s">
        <v>416</v>
      </c>
      <c r="C4810" s="1" t="s">
        <v>417</v>
      </c>
      <c r="D4810" s="1" t="s">
        <v>6464</v>
      </c>
      <c r="E4810" s="1" t="s">
        <v>6911</v>
      </c>
      <c r="F4810" s="1">
        <v>0</v>
      </c>
      <c r="G4810" s="1">
        <v>0</v>
      </c>
      <c r="H4810" s="1" t="s">
        <v>455</v>
      </c>
      <c r="I4810" s="2">
        <v>45995</v>
      </c>
      <c r="J4810" s="1">
        <v>120000</v>
      </c>
      <c r="K4810" s="1">
        <v>0</v>
      </c>
      <c r="L4810" s="1">
        <v>0</v>
      </c>
      <c r="M4810" s="1" t="s">
        <v>451</v>
      </c>
      <c r="N4810" s="1"/>
      <c r="O4810" s="2">
        <v>46000</v>
      </c>
      <c r="P4810" s="1">
        <v>1</v>
      </c>
      <c r="Q4810" s="1" t="s">
        <v>6468</v>
      </c>
      <c r="R4810" s="2">
        <v>45986</v>
      </c>
      <c r="S4810" s="2"/>
      <c r="T4810" s="1">
        <v>0</v>
      </c>
    </row>
    <row r="4811" spans="1:20">
      <c r="A4811" s="1" t="s">
        <v>7685</v>
      </c>
      <c r="B4811" s="1" t="s">
        <v>416</v>
      </c>
      <c r="C4811" s="1" t="s">
        <v>417</v>
      </c>
      <c r="D4811" s="1" t="s">
        <v>6464</v>
      </c>
      <c r="E4811" s="1" t="s">
        <v>6911</v>
      </c>
      <c r="F4811" s="1">
        <v>0</v>
      </c>
      <c r="G4811" s="1">
        <v>0</v>
      </c>
      <c r="H4811" s="1" t="s">
        <v>455</v>
      </c>
      <c r="I4811" s="2">
        <v>46002</v>
      </c>
      <c r="J4811" s="1">
        <v>200000</v>
      </c>
      <c r="K4811" s="1">
        <v>0</v>
      </c>
      <c r="L4811" s="1">
        <v>0</v>
      </c>
      <c r="M4811" s="1" t="s">
        <v>451</v>
      </c>
      <c r="N4811" s="1"/>
      <c r="O4811" s="2">
        <v>46007</v>
      </c>
      <c r="P4811" s="1">
        <v>1</v>
      </c>
      <c r="Q4811" s="1" t="s">
        <v>6468</v>
      </c>
      <c r="R4811" s="2">
        <v>45986</v>
      </c>
      <c r="S4811" s="2"/>
      <c r="T4811" s="1">
        <v>0</v>
      </c>
    </row>
    <row r="4812" spans="1:20">
      <c r="A4812" s="1" t="s">
        <v>7686</v>
      </c>
      <c r="B4812" s="1" t="s">
        <v>416</v>
      </c>
      <c r="C4812" s="1" t="s">
        <v>417</v>
      </c>
      <c r="D4812" s="1" t="s">
        <v>6464</v>
      </c>
      <c r="E4812" s="1" t="s">
        <v>6911</v>
      </c>
      <c r="F4812" s="1">
        <v>0</v>
      </c>
      <c r="G4812" s="1">
        <v>0</v>
      </c>
      <c r="H4812" s="1" t="s">
        <v>455</v>
      </c>
      <c r="I4812" s="2">
        <v>46002</v>
      </c>
      <c r="J4812" s="1">
        <v>200000</v>
      </c>
      <c r="K4812" s="1">
        <v>0</v>
      </c>
      <c r="L4812" s="1">
        <v>0</v>
      </c>
      <c r="M4812" s="1" t="s">
        <v>451</v>
      </c>
      <c r="N4812" s="1"/>
      <c r="O4812" s="2">
        <v>46007</v>
      </c>
      <c r="P4812" s="1">
        <v>1</v>
      </c>
      <c r="Q4812" s="1" t="s">
        <v>6468</v>
      </c>
      <c r="R4812" s="2">
        <v>45986</v>
      </c>
      <c r="S4812" s="2"/>
      <c r="T4812" s="1">
        <v>0</v>
      </c>
    </row>
    <row r="4813" spans="1:20">
      <c r="A4813" s="1" t="s">
        <v>7687</v>
      </c>
      <c r="B4813" s="1" t="s">
        <v>416</v>
      </c>
      <c r="C4813" s="1" t="s">
        <v>417</v>
      </c>
      <c r="D4813" s="1" t="s">
        <v>7069</v>
      </c>
      <c r="E4813" s="1">
        <v>0</v>
      </c>
      <c r="F4813" s="1">
        <v>0</v>
      </c>
      <c r="G4813" s="1">
        <v>0</v>
      </c>
      <c r="H4813" s="1" t="s">
        <v>3716</v>
      </c>
      <c r="I4813" s="2">
        <v>45995</v>
      </c>
      <c r="J4813" s="1">
        <v>80000</v>
      </c>
      <c r="K4813" s="1">
        <v>0</v>
      </c>
      <c r="L4813" s="1">
        <v>0</v>
      </c>
      <c r="M4813" s="1" t="s">
        <v>333</v>
      </c>
      <c r="N4813" s="1"/>
      <c r="O4813" s="2">
        <v>46000</v>
      </c>
      <c r="P4813" s="1">
        <v>2</v>
      </c>
      <c r="Q4813" s="1" t="s">
        <v>6468</v>
      </c>
      <c r="R4813" s="2">
        <v>45986</v>
      </c>
      <c r="S4813" s="2"/>
      <c r="T4813" s="1">
        <v>0</v>
      </c>
    </row>
    <row r="4814" spans="1:20">
      <c r="A4814" s="1" t="s">
        <v>7688</v>
      </c>
      <c r="B4814" s="1" t="s">
        <v>416</v>
      </c>
      <c r="C4814" s="1" t="s">
        <v>417</v>
      </c>
      <c r="D4814" s="1" t="s">
        <v>7069</v>
      </c>
      <c r="E4814" s="1">
        <v>0</v>
      </c>
      <c r="F4814" s="1">
        <v>0</v>
      </c>
      <c r="G4814" s="1">
        <v>0</v>
      </c>
      <c r="H4814" s="1" t="s">
        <v>3716</v>
      </c>
      <c r="I4814" s="2">
        <v>46002</v>
      </c>
      <c r="J4814" s="1">
        <v>80000</v>
      </c>
      <c r="K4814" s="1">
        <v>0</v>
      </c>
      <c r="L4814" s="1">
        <v>0</v>
      </c>
      <c r="M4814" s="1" t="s">
        <v>333</v>
      </c>
      <c r="N4814" s="1"/>
      <c r="O4814" s="2">
        <v>46007</v>
      </c>
      <c r="P4814" s="1">
        <v>2</v>
      </c>
      <c r="Q4814" s="1" t="s">
        <v>6468</v>
      </c>
      <c r="R4814" s="2">
        <v>45986</v>
      </c>
      <c r="S4814" s="2"/>
      <c r="T4814" s="1">
        <v>0</v>
      </c>
    </row>
    <row r="4815" spans="1:20">
      <c r="A4815" s="1" t="s">
        <v>7689</v>
      </c>
      <c r="B4815" s="1" t="s">
        <v>1127</v>
      </c>
      <c r="C4815" s="1" t="s">
        <v>1128</v>
      </c>
      <c r="D4815" s="1">
        <v>0</v>
      </c>
      <c r="E4815" s="1">
        <v>0</v>
      </c>
      <c r="F4815" s="1">
        <v>0</v>
      </c>
      <c r="G4815" s="1">
        <v>0</v>
      </c>
      <c r="H4815" s="1" t="s">
        <v>7690</v>
      </c>
      <c r="I4815" s="2">
        <v>46044</v>
      </c>
      <c r="J4815" s="1">
        <v>185000</v>
      </c>
      <c r="K4815" s="1">
        <v>0</v>
      </c>
      <c r="L4815" s="1">
        <v>0</v>
      </c>
      <c r="M4815" s="1"/>
      <c r="N4815" s="1" t="s">
        <v>7691</v>
      </c>
      <c r="O4815" s="2">
        <v>46049</v>
      </c>
      <c r="P4815" s="1">
        <v>2</v>
      </c>
      <c r="Q4815" s="1" t="s">
        <v>6540</v>
      </c>
      <c r="R4815" s="2">
        <v>45988</v>
      </c>
      <c r="S4815" s="2"/>
      <c r="T4815" s="1">
        <v>0</v>
      </c>
    </row>
    <row r="4816" spans="1:20">
      <c r="A4816" s="1" t="s">
        <v>10611</v>
      </c>
      <c r="B4816" s="1" t="s">
        <v>603</v>
      </c>
      <c r="C4816" s="1" t="s">
        <v>604</v>
      </c>
      <c r="D4816" s="1" t="s">
        <v>7142</v>
      </c>
      <c r="E4816" s="1">
        <v>0</v>
      </c>
      <c r="F4816" s="1">
        <v>0</v>
      </c>
      <c r="G4816" s="1">
        <v>0</v>
      </c>
      <c r="H4816" s="1" t="s">
        <v>10612</v>
      </c>
      <c r="I4816" s="2">
        <v>46000</v>
      </c>
      <c r="J4816" s="1">
        <v>10000</v>
      </c>
      <c r="K4816" s="1">
        <v>0</v>
      </c>
      <c r="L4816" s="1">
        <v>0</v>
      </c>
      <c r="M4816" s="1" t="s">
        <v>10613</v>
      </c>
      <c r="N4816" s="1" t="s">
        <v>6844</v>
      </c>
      <c r="O4816" s="2">
        <v>46002</v>
      </c>
      <c r="P4816" s="1">
        <v>1</v>
      </c>
      <c r="Q4816" s="1" t="s">
        <v>6430</v>
      </c>
      <c r="R4816" s="2">
        <v>45988</v>
      </c>
      <c r="S4816" s="2"/>
      <c r="T4816" s="1">
        <v>0</v>
      </c>
    </row>
    <row r="4817" spans="1:20">
      <c r="A4817" s="1" t="s">
        <v>7692</v>
      </c>
      <c r="B4817" s="1" t="s">
        <v>88</v>
      </c>
      <c r="C4817" s="1" t="s">
        <v>89</v>
      </c>
      <c r="D4817" s="1" t="s">
        <v>6503</v>
      </c>
      <c r="E4817" s="1">
        <v>0</v>
      </c>
      <c r="F4817" s="1">
        <v>0</v>
      </c>
      <c r="G4817" s="1">
        <v>0</v>
      </c>
      <c r="H4817" s="1" t="s">
        <v>1430</v>
      </c>
      <c r="I4817" s="2">
        <v>46041</v>
      </c>
      <c r="J4817" s="1">
        <v>54000</v>
      </c>
      <c r="K4817" s="1">
        <v>0</v>
      </c>
      <c r="L4817" s="1">
        <v>0</v>
      </c>
      <c r="M4817" s="1" t="s">
        <v>7693</v>
      </c>
      <c r="N4817" s="1" t="s">
        <v>6575</v>
      </c>
      <c r="O4817" s="2">
        <v>46044</v>
      </c>
      <c r="P4817" s="1">
        <v>1</v>
      </c>
      <c r="Q4817" s="1" t="s">
        <v>6443</v>
      </c>
      <c r="R4817" s="2">
        <v>45988</v>
      </c>
      <c r="S4817" s="2"/>
      <c r="T4817" s="1">
        <v>0</v>
      </c>
    </row>
    <row r="4818" spans="1:20">
      <c r="A4818" s="1" t="s">
        <v>7694</v>
      </c>
      <c r="B4818" s="1" t="s">
        <v>1127</v>
      </c>
      <c r="C4818" s="1" t="s">
        <v>1128</v>
      </c>
      <c r="D4818" s="1" t="s">
        <v>6507</v>
      </c>
      <c r="E4818" s="1" t="s">
        <v>6494</v>
      </c>
      <c r="F4818" s="1">
        <v>0</v>
      </c>
      <c r="G4818" s="1">
        <v>0</v>
      </c>
      <c r="H4818" s="1" t="s">
        <v>7695</v>
      </c>
      <c r="I4818" s="2">
        <v>46035</v>
      </c>
      <c r="J4818" s="1">
        <v>14500</v>
      </c>
      <c r="K4818" s="1">
        <v>0</v>
      </c>
      <c r="L4818" s="1">
        <v>0</v>
      </c>
      <c r="M4818" s="1"/>
      <c r="N4818" s="1" t="s">
        <v>7696</v>
      </c>
      <c r="O4818" s="2">
        <v>46038</v>
      </c>
      <c r="P4818" s="1">
        <v>2</v>
      </c>
      <c r="Q4818" s="1" t="s">
        <v>6540</v>
      </c>
      <c r="R4818" s="2">
        <v>45988</v>
      </c>
      <c r="S4818" s="2"/>
      <c r="T4818" s="1">
        <v>0</v>
      </c>
    </row>
    <row r="4819" spans="1:20">
      <c r="A4819" s="1" t="s">
        <v>7697</v>
      </c>
      <c r="B4819" s="1" t="s">
        <v>1127</v>
      </c>
      <c r="C4819" s="1" t="s">
        <v>1128</v>
      </c>
      <c r="D4819" s="1" t="s">
        <v>6493</v>
      </c>
      <c r="E4819" s="1" t="s">
        <v>6494</v>
      </c>
      <c r="F4819" s="1" t="s">
        <v>6495</v>
      </c>
      <c r="G4819" s="1">
        <v>0</v>
      </c>
      <c r="H4819" s="1" t="s">
        <v>6496</v>
      </c>
      <c r="I4819" s="2">
        <v>46042</v>
      </c>
      <c r="J4819" s="1">
        <v>20000</v>
      </c>
      <c r="K4819" s="1">
        <v>0</v>
      </c>
      <c r="L4819" s="1">
        <v>0</v>
      </c>
      <c r="M4819" s="1"/>
      <c r="N4819" s="1" t="s">
        <v>7698</v>
      </c>
      <c r="O4819" s="2">
        <v>46045</v>
      </c>
      <c r="P4819" s="1">
        <v>2</v>
      </c>
      <c r="Q4819" s="1" t="s">
        <v>6540</v>
      </c>
      <c r="R4819" s="2">
        <v>45979</v>
      </c>
      <c r="S4819" s="2"/>
      <c r="T4819" s="1">
        <v>0</v>
      </c>
    </row>
    <row r="4820" spans="1:20">
      <c r="A4820" s="1" t="s">
        <v>7699</v>
      </c>
      <c r="B4820" s="1" t="s">
        <v>1127</v>
      </c>
      <c r="C4820" s="1" t="s">
        <v>1128</v>
      </c>
      <c r="D4820" s="1" t="s">
        <v>6951</v>
      </c>
      <c r="E4820" s="1" t="s">
        <v>6952</v>
      </c>
      <c r="F4820" s="1">
        <v>0</v>
      </c>
      <c r="G4820" s="1">
        <v>0</v>
      </c>
      <c r="H4820" s="1" t="s">
        <v>6953</v>
      </c>
      <c r="I4820" s="2">
        <v>46059</v>
      </c>
      <c r="J4820" s="1">
        <v>20000</v>
      </c>
      <c r="K4820" s="1">
        <v>0</v>
      </c>
      <c r="L4820" s="1">
        <v>0</v>
      </c>
      <c r="M4820" s="1"/>
      <c r="N4820" s="1" t="s">
        <v>7700</v>
      </c>
      <c r="O4820" s="2">
        <v>46064</v>
      </c>
      <c r="P4820" s="1">
        <v>2</v>
      </c>
      <c r="Q4820" s="1" t="s">
        <v>6540</v>
      </c>
      <c r="R4820" s="2">
        <v>45979</v>
      </c>
      <c r="S4820" s="2"/>
      <c r="T4820" s="1">
        <v>0</v>
      </c>
    </row>
    <row r="4821" spans="1:20">
      <c r="A4821" s="1" t="s">
        <v>7701</v>
      </c>
      <c r="B4821" s="1" t="s">
        <v>1127</v>
      </c>
      <c r="C4821" s="1" t="s">
        <v>1128</v>
      </c>
      <c r="D4821" s="1" t="s">
        <v>6956</v>
      </c>
      <c r="E4821" s="1" t="s">
        <v>6494</v>
      </c>
      <c r="F4821" s="1" t="s">
        <v>6957</v>
      </c>
      <c r="G4821" s="1" t="s">
        <v>6958</v>
      </c>
      <c r="H4821" s="1" t="s">
        <v>1126</v>
      </c>
      <c r="I4821" s="2">
        <v>46056</v>
      </c>
      <c r="J4821" s="1">
        <v>20000</v>
      </c>
      <c r="K4821" s="1">
        <v>0</v>
      </c>
      <c r="L4821" s="1">
        <v>0</v>
      </c>
      <c r="M4821" s="1"/>
      <c r="N4821" s="1" t="s">
        <v>7702</v>
      </c>
      <c r="O4821" s="2">
        <v>46059</v>
      </c>
      <c r="P4821" s="1">
        <v>2</v>
      </c>
      <c r="Q4821" s="1" t="s">
        <v>6540</v>
      </c>
      <c r="R4821" s="2">
        <v>45979</v>
      </c>
      <c r="S4821" s="2"/>
      <c r="T4821" s="1">
        <v>0</v>
      </c>
    </row>
    <row r="4822" spans="1:20">
      <c r="A4822" s="1" t="s">
        <v>7703</v>
      </c>
      <c r="B4822" s="1" t="s">
        <v>1127</v>
      </c>
      <c r="C4822" s="1" t="s">
        <v>1128</v>
      </c>
      <c r="D4822" s="1" t="s">
        <v>6516</v>
      </c>
      <c r="E4822" s="1" t="s">
        <v>6517</v>
      </c>
      <c r="F4822" s="1" t="s">
        <v>6518</v>
      </c>
      <c r="G4822" s="1" t="s">
        <v>6519</v>
      </c>
      <c r="H4822" s="1" t="s">
        <v>6520</v>
      </c>
      <c r="I4822" s="2">
        <v>46056</v>
      </c>
      <c r="J4822" s="1">
        <v>20000</v>
      </c>
      <c r="K4822" s="1">
        <v>0</v>
      </c>
      <c r="L4822" s="1">
        <v>0</v>
      </c>
      <c r="M4822" s="1" t="s">
        <v>7704</v>
      </c>
      <c r="N4822" s="1" t="s">
        <v>7705</v>
      </c>
      <c r="O4822" s="2">
        <v>46059</v>
      </c>
      <c r="P4822" s="1">
        <v>2</v>
      </c>
      <c r="Q4822" s="1" t="s">
        <v>6540</v>
      </c>
      <c r="R4822" s="2">
        <v>45988</v>
      </c>
      <c r="S4822" s="2"/>
      <c r="T4822" s="1">
        <v>0</v>
      </c>
    </row>
    <row r="4823" spans="1:20">
      <c r="A4823" s="1" t="s">
        <v>7706</v>
      </c>
      <c r="B4823" s="1" t="s">
        <v>1127</v>
      </c>
      <c r="C4823" s="1" t="s">
        <v>1128</v>
      </c>
      <c r="D4823" s="1">
        <v>0</v>
      </c>
      <c r="E4823" s="1">
        <v>0</v>
      </c>
      <c r="F4823" s="1">
        <v>0</v>
      </c>
      <c r="G4823" s="1">
        <v>0</v>
      </c>
      <c r="H4823" s="1" t="s">
        <v>7707</v>
      </c>
      <c r="I4823" s="2">
        <v>46050</v>
      </c>
      <c r="J4823" s="1">
        <v>40000</v>
      </c>
      <c r="K4823" s="1">
        <v>0</v>
      </c>
      <c r="L4823" s="1">
        <v>0</v>
      </c>
      <c r="M4823" s="1"/>
      <c r="N4823" s="1" t="s">
        <v>7708</v>
      </c>
      <c r="O4823" s="2">
        <v>46055</v>
      </c>
      <c r="P4823" s="1">
        <v>2</v>
      </c>
      <c r="Q4823" s="1" t="s">
        <v>6540</v>
      </c>
      <c r="R4823" s="2">
        <v>45988</v>
      </c>
      <c r="S4823" s="2"/>
      <c r="T4823" s="1">
        <v>0</v>
      </c>
    </row>
    <row r="4824" spans="1:20">
      <c r="A4824" s="1" t="s">
        <v>7709</v>
      </c>
      <c r="B4824" s="1" t="s">
        <v>1127</v>
      </c>
      <c r="C4824" s="1" t="s">
        <v>1128</v>
      </c>
      <c r="D4824" s="1" t="s">
        <v>6692</v>
      </c>
      <c r="E4824" s="1">
        <v>0</v>
      </c>
      <c r="F4824" s="1">
        <v>0</v>
      </c>
      <c r="G4824" s="1">
        <v>0</v>
      </c>
      <c r="H4824" s="1" t="s">
        <v>6693</v>
      </c>
      <c r="I4824" s="2">
        <v>46106</v>
      </c>
      <c r="J4824" s="1">
        <v>30000</v>
      </c>
      <c r="K4824" s="1">
        <v>0</v>
      </c>
      <c r="L4824" s="1">
        <v>0</v>
      </c>
      <c r="M4824" s="1"/>
      <c r="N4824" s="1" t="s">
        <v>7710</v>
      </c>
      <c r="O4824" s="2">
        <v>46111</v>
      </c>
      <c r="P4824" s="1">
        <v>2</v>
      </c>
      <c r="Q4824" s="1" t="s">
        <v>6540</v>
      </c>
      <c r="R4824" s="2">
        <v>45988</v>
      </c>
      <c r="S4824" s="2"/>
      <c r="T4824" s="1">
        <v>0</v>
      </c>
    </row>
    <row r="4825" spans="1:20">
      <c r="A4825" s="1" t="s">
        <v>7711</v>
      </c>
      <c r="B4825" s="1" t="s">
        <v>7712</v>
      </c>
      <c r="C4825" s="1" t="s">
        <v>7713</v>
      </c>
      <c r="D4825" s="1" t="s">
        <v>6735</v>
      </c>
      <c r="E4825" s="1">
        <v>0</v>
      </c>
      <c r="F4825" s="1">
        <v>0</v>
      </c>
      <c r="G4825" s="1">
        <v>0</v>
      </c>
      <c r="H4825" s="1" t="s">
        <v>7714</v>
      </c>
      <c r="I4825" s="2">
        <v>46001</v>
      </c>
      <c r="J4825" s="1">
        <v>1000</v>
      </c>
      <c r="K4825" s="1">
        <v>0</v>
      </c>
      <c r="L4825" s="1">
        <v>0</v>
      </c>
      <c r="M4825" s="1" t="s">
        <v>7715</v>
      </c>
      <c r="N4825" s="1" t="s">
        <v>7716</v>
      </c>
      <c r="O4825" s="2">
        <v>46003</v>
      </c>
      <c r="P4825" s="1">
        <v>2</v>
      </c>
      <c r="Q4825" s="1" t="s">
        <v>6436</v>
      </c>
      <c r="R4825" s="2">
        <v>45988</v>
      </c>
      <c r="S4825" s="2"/>
      <c r="T4825" s="1">
        <v>0</v>
      </c>
    </row>
    <row r="4826" spans="1:20">
      <c r="A4826" s="1" t="s">
        <v>7717</v>
      </c>
      <c r="B4826" s="1" t="s">
        <v>2973</v>
      </c>
      <c r="C4826" s="1" t="s">
        <v>2974</v>
      </c>
      <c r="D4826" s="1" t="s">
        <v>7718</v>
      </c>
      <c r="E4826" s="1">
        <v>0</v>
      </c>
      <c r="F4826" s="1">
        <v>0</v>
      </c>
      <c r="G4826" s="1">
        <v>0</v>
      </c>
      <c r="H4826" s="1">
        <v>70102568</v>
      </c>
      <c r="I4826" s="2">
        <v>46009</v>
      </c>
      <c r="J4826" s="1">
        <v>280000</v>
      </c>
      <c r="K4826" s="1">
        <v>0</v>
      </c>
      <c r="L4826" s="1">
        <v>0</v>
      </c>
      <c r="M4826" s="1" t="s">
        <v>7719</v>
      </c>
      <c r="N4826" s="1"/>
      <c r="O4826" s="2">
        <v>46014</v>
      </c>
      <c r="P4826" s="1">
        <v>3</v>
      </c>
      <c r="Q4826" s="1" t="s">
        <v>6443</v>
      </c>
      <c r="R4826" s="2">
        <v>45988</v>
      </c>
      <c r="S4826" s="2"/>
      <c r="T4826" s="1">
        <v>0</v>
      </c>
    </row>
    <row r="4827" spans="1:20">
      <c r="A4827" s="1" t="s">
        <v>7720</v>
      </c>
      <c r="B4827" s="1" t="s">
        <v>2973</v>
      </c>
      <c r="C4827" s="1" t="s">
        <v>2974</v>
      </c>
      <c r="D4827" s="1" t="s">
        <v>7721</v>
      </c>
      <c r="E4827" s="1">
        <v>0</v>
      </c>
      <c r="F4827" s="1">
        <v>0</v>
      </c>
      <c r="G4827" s="1">
        <v>0</v>
      </c>
      <c r="H4827" s="1" t="s">
        <v>7722</v>
      </c>
      <c r="I4827" s="2">
        <v>46034</v>
      </c>
      <c r="J4827" s="1">
        <v>21000</v>
      </c>
      <c r="K4827" s="1">
        <v>0</v>
      </c>
      <c r="L4827" s="1">
        <v>0</v>
      </c>
      <c r="M4827" s="1" t="s">
        <v>7723</v>
      </c>
      <c r="N4827" s="1"/>
      <c r="O4827" s="2">
        <v>46037</v>
      </c>
      <c r="P4827" s="1">
        <v>4</v>
      </c>
      <c r="Q4827" s="1" t="s">
        <v>6443</v>
      </c>
      <c r="R4827" s="2">
        <v>45988</v>
      </c>
      <c r="S4827" s="2"/>
      <c r="T4827" s="1">
        <v>0</v>
      </c>
    </row>
    <row r="4828" spans="1:20">
      <c r="A4828" s="1" t="s">
        <v>10614</v>
      </c>
      <c r="B4828" s="1" t="s">
        <v>2883</v>
      </c>
      <c r="C4828" s="1" t="s">
        <v>2884</v>
      </c>
      <c r="D4828" s="1" t="s">
        <v>6426</v>
      </c>
      <c r="E4828" s="1" t="s">
        <v>6426</v>
      </c>
      <c r="F4828" s="1">
        <v>0</v>
      </c>
      <c r="G4828" s="1">
        <v>0</v>
      </c>
      <c r="H4828" s="1" t="s">
        <v>9719</v>
      </c>
      <c r="I4828" s="2">
        <v>45988</v>
      </c>
      <c r="J4828" s="1">
        <v>500</v>
      </c>
      <c r="K4828" s="1">
        <v>0</v>
      </c>
      <c r="L4828" s="1">
        <v>0</v>
      </c>
      <c r="M4828" s="1" t="s">
        <v>8774</v>
      </c>
      <c r="N4828" s="1" t="s">
        <v>10615</v>
      </c>
      <c r="O4828" s="2">
        <v>45989</v>
      </c>
      <c r="P4828" s="1">
        <v>2</v>
      </c>
      <c r="Q4828" s="1" t="s">
        <v>6430</v>
      </c>
      <c r="R4828" s="2">
        <v>45988</v>
      </c>
      <c r="S4828" s="2"/>
      <c r="T4828" s="1">
        <v>0</v>
      </c>
    </row>
    <row r="4829" spans="1:20">
      <c r="A4829" s="1" t="s">
        <v>10614</v>
      </c>
      <c r="B4829" s="1" t="s">
        <v>2883</v>
      </c>
      <c r="C4829" s="1" t="s">
        <v>2884</v>
      </c>
      <c r="D4829" s="1" t="s">
        <v>6426</v>
      </c>
      <c r="E4829" s="1" t="s">
        <v>6426</v>
      </c>
      <c r="F4829" s="1">
        <v>0</v>
      </c>
      <c r="G4829" s="1">
        <v>0</v>
      </c>
      <c r="H4829" s="1" t="s">
        <v>9719</v>
      </c>
      <c r="I4829" s="2">
        <v>45988</v>
      </c>
      <c r="J4829" s="1">
        <v>20</v>
      </c>
      <c r="K4829" s="1">
        <v>0</v>
      </c>
      <c r="L4829" s="1">
        <v>0</v>
      </c>
      <c r="M4829" s="1" t="s">
        <v>8774</v>
      </c>
      <c r="N4829" s="1" t="s">
        <v>6431</v>
      </c>
      <c r="O4829" s="2">
        <v>45989</v>
      </c>
      <c r="P4829" s="1">
        <v>2</v>
      </c>
      <c r="Q4829" s="1" t="s">
        <v>6430</v>
      </c>
      <c r="R4829" s="2">
        <v>45988</v>
      </c>
      <c r="S4829" s="2"/>
      <c r="T4829" s="1">
        <v>0</v>
      </c>
    </row>
    <row r="4830" spans="1:20">
      <c r="A4830" s="1" t="s">
        <v>10616</v>
      </c>
      <c r="B4830" s="1" t="s">
        <v>2576</v>
      </c>
      <c r="C4830" s="1" t="s">
        <v>2577</v>
      </c>
      <c r="D4830" s="1">
        <v>0</v>
      </c>
      <c r="E4830" s="1">
        <v>0</v>
      </c>
      <c r="F4830" s="1">
        <v>0</v>
      </c>
      <c r="G4830" s="1">
        <v>0</v>
      </c>
      <c r="H4830" s="1" t="s">
        <v>8337</v>
      </c>
      <c r="I4830" s="2">
        <v>46000</v>
      </c>
      <c r="J4830" s="1">
        <v>48</v>
      </c>
      <c r="K4830" s="1">
        <v>0</v>
      </c>
      <c r="L4830" s="1">
        <v>0</v>
      </c>
      <c r="M4830" s="1"/>
      <c r="N4830" s="1"/>
      <c r="O4830" s="2">
        <v>46002</v>
      </c>
      <c r="P4830" s="1">
        <v>0</v>
      </c>
      <c r="Q4830" s="1" t="s">
        <v>6430</v>
      </c>
      <c r="R4830" s="2">
        <v>45988</v>
      </c>
      <c r="S4830" s="2"/>
      <c r="T4830" s="1">
        <v>0</v>
      </c>
    </row>
    <row r="4831" spans="1:20">
      <c r="A4831" s="1" t="s">
        <v>10617</v>
      </c>
      <c r="B4831" s="1" t="s">
        <v>2576</v>
      </c>
      <c r="C4831" s="1" t="s">
        <v>2577</v>
      </c>
      <c r="D4831" s="1" t="s">
        <v>8339</v>
      </c>
      <c r="E4831" s="1">
        <v>0</v>
      </c>
      <c r="F4831" s="1">
        <v>0</v>
      </c>
      <c r="G4831" s="1">
        <v>0</v>
      </c>
      <c r="H4831" s="1" t="s">
        <v>8345</v>
      </c>
      <c r="I4831" s="2">
        <v>46000</v>
      </c>
      <c r="J4831" s="1">
        <v>120000</v>
      </c>
      <c r="K4831" s="1">
        <v>0</v>
      </c>
      <c r="L4831" s="1">
        <v>0</v>
      </c>
      <c r="M4831" s="1" t="s">
        <v>8346</v>
      </c>
      <c r="N4831" s="1" t="s">
        <v>6534</v>
      </c>
      <c r="O4831" s="2">
        <v>46002</v>
      </c>
      <c r="P4831" s="1">
        <v>1</v>
      </c>
      <c r="Q4831" s="1" t="s">
        <v>6430</v>
      </c>
      <c r="R4831" s="2">
        <v>45988</v>
      </c>
      <c r="S4831" s="2"/>
      <c r="T4831" s="1">
        <v>0</v>
      </c>
    </row>
    <row r="4832" spans="1:20">
      <c r="A4832" s="1" t="s">
        <v>7724</v>
      </c>
      <c r="B4832" s="1" t="s">
        <v>1163</v>
      </c>
      <c r="C4832" s="1" t="s">
        <v>1164</v>
      </c>
      <c r="D4832" s="1" t="s">
        <v>7725</v>
      </c>
      <c r="E4832" s="1" t="s">
        <v>7726</v>
      </c>
      <c r="F4832" s="1">
        <v>0</v>
      </c>
      <c r="G4832" s="1">
        <v>0</v>
      </c>
      <c r="H4832" s="1" t="s">
        <v>1162</v>
      </c>
      <c r="I4832" s="2">
        <v>46048</v>
      </c>
      <c r="J4832" s="1">
        <v>2000</v>
      </c>
      <c r="K4832" s="1">
        <v>0</v>
      </c>
      <c r="L4832" s="1">
        <v>0</v>
      </c>
      <c r="M4832" s="1" t="s">
        <v>7727</v>
      </c>
      <c r="N4832" s="1"/>
      <c r="O4832" s="2">
        <v>46051</v>
      </c>
      <c r="P4832" s="1">
        <v>1</v>
      </c>
      <c r="Q4832" s="1" t="s">
        <v>6430</v>
      </c>
      <c r="R4832" s="2">
        <v>45988</v>
      </c>
      <c r="S4832" s="2"/>
      <c r="T4832" s="1">
        <v>0</v>
      </c>
    </row>
    <row r="4833" spans="1:20">
      <c r="A4833" s="1" t="s">
        <v>7728</v>
      </c>
      <c r="B4833" s="1" t="s">
        <v>7729</v>
      </c>
      <c r="C4833" s="1" t="s">
        <v>7730</v>
      </c>
      <c r="D4833" s="1" t="s">
        <v>7731</v>
      </c>
      <c r="E4833" s="1">
        <v>0</v>
      </c>
      <c r="F4833" s="1">
        <v>0</v>
      </c>
      <c r="G4833" s="1">
        <v>0</v>
      </c>
      <c r="H4833" s="1" t="s">
        <v>7732</v>
      </c>
      <c r="I4833" s="2">
        <v>45993</v>
      </c>
      <c r="J4833" s="1">
        <v>100</v>
      </c>
      <c r="K4833" s="1">
        <v>0</v>
      </c>
      <c r="L4833" s="1">
        <v>0</v>
      </c>
      <c r="M4833" s="1"/>
      <c r="N4833" s="1" t="s">
        <v>7733</v>
      </c>
      <c r="O4833" s="2">
        <v>45995</v>
      </c>
      <c r="P4833" s="1">
        <v>1</v>
      </c>
      <c r="Q4833" s="1" t="s">
        <v>6443</v>
      </c>
      <c r="R4833" s="2">
        <v>45988</v>
      </c>
      <c r="S4833" s="2"/>
      <c r="T4833" s="1">
        <v>0</v>
      </c>
    </row>
    <row r="4834" spans="1:20">
      <c r="A4834" s="1" t="s">
        <v>7734</v>
      </c>
      <c r="B4834" s="1" t="s">
        <v>7729</v>
      </c>
      <c r="C4834" s="1" t="s">
        <v>7730</v>
      </c>
      <c r="D4834" s="1" t="s">
        <v>7731</v>
      </c>
      <c r="E4834" s="1">
        <v>0</v>
      </c>
      <c r="F4834" s="1">
        <v>0</v>
      </c>
      <c r="G4834" s="1">
        <v>0</v>
      </c>
      <c r="H4834" s="1" t="s">
        <v>7735</v>
      </c>
      <c r="I4834" s="2">
        <v>45993</v>
      </c>
      <c r="J4834" s="1">
        <v>100</v>
      </c>
      <c r="K4834" s="1">
        <v>0</v>
      </c>
      <c r="L4834" s="1">
        <v>0</v>
      </c>
      <c r="M4834" s="1"/>
      <c r="N4834" s="1" t="s">
        <v>7733</v>
      </c>
      <c r="O4834" s="2">
        <v>45995</v>
      </c>
      <c r="P4834" s="1">
        <v>1</v>
      </c>
      <c r="Q4834" s="1" t="s">
        <v>6443</v>
      </c>
      <c r="R4834" s="2">
        <v>45988</v>
      </c>
      <c r="S4834" s="2"/>
      <c r="T4834" s="1">
        <v>0</v>
      </c>
    </row>
    <row r="4835" spans="1:20">
      <c r="A4835" s="1" t="s">
        <v>7736</v>
      </c>
      <c r="B4835" s="1" t="s">
        <v>7729</v>
      </c>
      <c r="C4835" s="1" t="s">
        <v>7730</v>
      </c>
      <c r="D4835" s="1" t="s">
        <v>7731</v>
      </c>
      <c r="E4835" s="1">
        <v>0</v>
      </c>
      <c r="F4835" s="1">
        <v>0</v>
      </c>
      <c r="G4835" s="1">
        <v>0</v>
      </c>
      <c r="H4835" s="1" t="s">
        <v>7737</v>
      </c>
      <c r="I4835" s="2">
        <v>45993</v>
      </c>
      <c r="J4835" s="1">
        <v>100</v>
      </c>
      <c r="K4835" s="1">
        <v>0</v>
      </c>
      <c r="L4835" s="1">
        <v>0</v>
      </c>
      <c r="M4835" s="1"/>
      <c r="N4835" s="1" t="s">
        <v>7733</v>
      </c>
      <c r="O4835" s="2">
        <v>45995</v>
      </c>
      <c r="P4835" s="1">
        <v>1</v>
      </c>
      <c r="Q4835" s="1" t="s">
        <v>6443</v>
      </c>
      <c r="R4835" s="2">
        <v>45988</v>
      </c>
      <c r="S4835" s="2"/>
      <c r="T4835" s="1">
        <v>0</v>
      </c>
    </row>
    <row r="4836" spans="1:20">
      <c r="A4836" s="1" t="s">
        <v>7738</v>
      </c>
      <c r="B4836" s="1" t="s">
        <v>7729</v>
      </c>
      <c r="C4836" s="1" t="s">
        <v>7730</v>
      </c>
      <c r="D4836" s="1" t="s">
        <v>7731</v>
      </c>
      <c r="E4836" s="1">
        <v>0</v>
      </c>
      <c r="F4836" s="1">
        <v>0</v>
      </c>
      <c r="G4836" s="1">
        <v>0</v>
      </c>
      <c r="H4836" s="1" t="s">
        <v>7739</v>
      </c>
      <c r="I4836" s="2">
        <v>45993</v>
      </c>
      <c r="J4836" s="1">
        <v>100</v>
      </c>
      <c r="K4836" s="1">
        <v>0</v>
      </c>
      <c r="L4836" s="1">
        <v>0</v>
      </c>
      <c r="M4836" s="1"/>
      <c r="N4836" s="1" t="s">
        <v>7733</v>
      </c>
      <c r="O4836" s="2">
        <v>45995</v>
      </c>
      <c r="P4836" s="1">
        <v>1</v>
      </c>
      <c r="Q4836" s="1" t="s">
        <v>6443</v>
      </c>
      <c r="R4836" s="2">
        <v>45988</v>
      </c>
      <c r="S4836" s="2"/>
      <c r="T4836" s="1">
        <v>0</v>
      </c>
    </row>
    <row r="4837" spans="1:20">
      <c r="A4837" s="1" t="s">
        <v>7740</v>
      </c>
      <c r="B4837" s="1" t="s">
        <v>7729</v>
      </c>
      <c r="C4837" s="1" t="s">
        <v>7730</v>
      </c>
      <c r="D4837" s="1" t="s">
        <v>7731</v>
      </c>
      <c r="E4837" s="1">
        <v>0</v>
      </c>
      <c r="F4837" s="1">
        <v>0</v>
      </c>
      <c r="G4837" s="1">
        <v>0</v>
      </c>
      <c r="H4837" s="1" t="s">
        <v>7741</v>
      </c>
      <c r="I4837" s="2">
        <v>45993</v>
      </c>
      <c r="J4837" s="1">
        <v>100</v>
      </c>
      <c r="K4837" s="1">
        <v>0</v>
      </c>
      <c r="L4837" s="1">
        <v>0</v>
      </c>
      <c r="M4837" s="1"/>
      <c r="N4837" s="1" t="s">
        <v>7733</v>
      </c>
      <c r="O4837" s="2">
        <v>45995</v>
      </c>
      <c r="P4837" s="1">
        <v>1</v>
      </c>
      <c r="Q4837" s="1" t="s">
        <v>6443</v>
      </c>
      <c r="R4837" s="2">
        <v>45988</v>
      </c>
      <c r="S4837" s="2"/>
      <c r="T4837" s="1">
        <v>0</v>
      </c>
    </row>
    <row r="4838" spans="1:20">
      <c r="A4838" s="1" t="s">
        <v>7742</v>
      </c>
      <c r="B4838" s="1" t="s">
        <v>7729</v>
      </c>
      <c r="C4838" s="1" t="s">
        <v>7730</v>
      </c>
      <c r="D4838" s="1" t="s">
        <v>7731</v>
      </c>
      <c r="E4838" s="1">
        <v>0</v>
      </c>
      <c r="F4838" s="1">
        <v>0</v>
      </c>
      <c r="G4838" s="1">
        <v>0</v>
      </c>
      <c r="H4838" s="1" t="s">
        <v>7743</v>
      </c>
      <c r="I4838" s="2">
        <v>45993</v>
      </c>
      <c r="J4838" s="1">
        <v>100</v>
      </c>
      <c r="K4838" s="1">
        <v>0</v>
      </c>
      <c r="L4838" s="1">
        <v>0</v>
      </c>
      <c r="M4838" s="1"/>
      <c r="N4838" s="1" t="s">
        <v>7733</v>
      </c>
      <c r="O4838" s="2">
        <v>45995</v>
      </c>
      <c r="P4838" s="1">
        <v>1</v>
      </c>
      <c r="Q4838" s="1" t="s">
        <v>6443</v>
      </c>
      <c r="R4838" s="2">
        <v>45988</v>
      </c>
      <c r="S4838" s="2"/>
      <c r="T4838" s="1">
        <v>0</v>
      </c>
    </row>
    <row r="4839" spans="1:20">
      <c r="A4839" s="1" t="s">
        <v>7744</v>
      </c>
      <c r="B4839" s="1" t="s">
        <v>7729</v>
      </c>
      <c r="C4839" s="1" t="s">
        <v>7730</v>
      </c>
      <c r="D4839" s="1" t="s">
        <v>7731</v>
      </c>
      <c r="E4839" s="1">
        <v>0</v>
      </c>
      <c r="F4839" s="1">
        <v>0</v>
      </c>
      <c r="G4839" s="1">
        <v>0</v>
      </c>
      <c r="H4839" s="1" t="s">
        <v>7745</v>
      </c>
      <c r="I4839" s="2">
        <v>45993</v>
      </c>
      <c r="J4839" s="1">
        <v>100</v>
      </c>
      <c r="K4839" s="1">
        <v>0</v>
      </c>
      <c r="L4839" s="1">
        <v>0</v>
      </c>
      <c r="M4839" s="1"/>
      <c r="N4839" s="1" t="s">
        <v>7733</v>
      </c>
      <c r="O4839" s="2">
        <v>45995</v>
      </c>
      <c r="P4839" s="1">
        <v>1</v>
      </c>
      <c r="Q4839" s="1" t="s">
        <v>6443</v>
      </c>
      <c r="R4839" s="2">
        <v>45988</v>
      </c>
      <c r="S4839" s="2"/>
      <c r="T4839" s="1">
        <v>0</v>
      </c>
    </row>
    <row r="4840" spans="1:20">
      <c r="A4840" s="1" t="s">
        <v>7746</v>
      </c>
      <c r="B4840" s="1" t="s">
        <v>7729</v>
      </c>
      <c r="C4840" s="1" t="s">
        <v>7730</v>
      </c>
      <c r="D4840" s="1" t="s">
        <v>7731</v>
      </c>
      <c r="E4840" s="1">
        <v>0</v>
      </c>
      <c r="F4840" s="1">
        <v>0</v>
      </c>
      <c r="G4840" s="1">
        <v>0</v>
      </c>
      <c r="H4840" s="1" t="s">
        <v>7747</v>
      </c>
      <c r="I4840" s="2">
        <v>45993</v>
      </c>
      <c r="J4840" s="1">
        <v>100</v>
      </c>
      <c r="K4840" s="1">
        <v>0</v>
      </c>
      <c r="L4840" s="1">
        <v>0</v>
      </c>
      <c r="M4840" s="1"/>
      <c r="N4840" s="1" t="s">
        <v>7733</v>
      </c>
      <c r="O4840" s="2">
        <v>45995</v>
      </c>
      <c r="P4840" s="1">
        <v>1</v>
      </c>
      <c r="Q4840" s="1" t="s">
        <v>6443</v>
      </c>
      <c r="R4840" s="2">
        <v>45988</v>
      </c>
      <c r="S4840" s="2"/>
      <c r="T4840" s="1">
        <v>0</v>
      </c>
    </row>
    <row r="4841" spans="1:20">
      <c r="A4841" s="1" t="s">
        <v>7748</v>
      </c>
      <c r="B4841" s="1" t="s">
        <v>7729</v>
      </c>
      <c r="C4841" s="1" t="s">
        <v>7730</v>
      </c>
      <c r="D4841" s="1" t="s">
        <v>7731</v>
      </c>
      <c r="E4841" s="1">
        <v>0</v>
      </c>
      <c r="F4841" s="1">
        <v>0</v>
      </c>
      <c r="G4841" s="1">
        <v>0</v>
      </c>
      <c r="H4841" s="1" t="s">
        <v>7749</v>
      </c>
      <c r="I4841" s="2">
        <v>45993</v>
      </c>
      <c r="J4841" s="1">
        <v>100</v>
      </c>
      <c r="K4841" s="1">
        <v>0</v>
      </c>
      <c r="L4841" s="1">
        <v>0</v>
      </c>
      <c r="M4841" s="1"/>
      <c r="N4841" s="1" t="s">
        <v>7733</v>
      </c>
      <c r="O4841" s="2">
        <v>45995</v>
      </c>
      <c r="P4841" s="1">
        <v>1</v>
      </c>
      <c r="Q4841" s="1" t="s">
        <v>6443</v>
      </c>
      <c r="R4841" s="2">
        <v>45988</v>
      </c>
      <c r="S4841" s="2"/>
      <c r="T4841" s="1">
        <v>0</v>
      </c>
    </row>
    <row r="4842" spans="1:20">
      <c r="A4842" s="1" t="s">
        <v>7750</v>
      </c>
      <c r="B4842" s="1" t="s">
        <v>7729</v>
      </c>
      <c r="C4842" s="1" t="s">
        <v>7730</v>
      </c>
      <c r="D4842" s="1" t="s">
        <v>7731</v>
      </c>
      <c r="E4842" s="1">
        <v>0</v>
      </c>
      <c r="F4842" s="1">
        <v>0</v>
      </c>
      <c r="G4842" s="1">
        <v>0</v>
      </c>
      <c r="H4842" s="1" t="s">
        <v>7751</v>
      </c>
      <c r="I4842" s="2">
        <v>45993</v>
      </c>
      <c r="J4842" s="1">
        <v>100</v>
      </c>
      <c r="K4842" s="1">
        <v>0</v>
      </c>
      <c r="L4842" s="1">
        <v>0</v>
      </c>
      <c r="M4842" s="1"/>
      <c r="N4842" s="1" t="s">
        <v>7733</v>
      </c>
      <c r="O4842" s="2">
        <v>45995</v>
      </c>
      <c r="P4842" s="1">
        <v>1</v>
      </c>
      <c r="Q4842" s="1" t="s">
        <v>6443</v>
      </c>
      <c r="R4842" s="2">
        <v>45988</v>
      </c>
      <c r="S4842" s="2"/>
      <c r="T4842" s="1">
        <v>0</v>
      </c>
    </row>
    <row r="4843" spans="1:20">
      <c r="A4843" s="1" t="s">
        <v>7752</v>
      </c>
      <c r="B4843" s="1" t="s">
        <v>7729</v>
      </c>
      <c r="C4843" s="1" t="s">
        <v>7730</v>
      </c>
      <c r="D4843" s="1" t="s">
        <v>7731</v>
      </c>
      <c r="E4843" s="1">
        <v>0</v>
      </c>
      <c r="F4843" s="1">
        <v>0</v>
      </c>
      <c r="G4843" s="1">
        <v>0</v>
      </c>
      <c r="H4843" s="1" t="s">
        <v>7753</v>
      </c>
      <c r="I4843" s="2">
        <v>45993</v>
      </c>
      <c r="J4843" s="1">
        <v>100</v>
      </c>
      <c r="K4843" s="1">
        <v>0</v>
      </c>
      <c r="L4843" s="1">
        <v>0</v>
      </c>
      <c r="M4843" s="1"/>
      <c r="N4843" s="1" t="s">
        <v>7733</v>
      </c>
      <c r="O4843" s="2">
        <v>45995</v>
      </c>
      <c r="P4843" s="1">
        <v>1</v>
      </c>
      <c r="Q4843" s="1" t="s">
        <v>6443</v>
      </c>
      <c r="R4843" s="2">
        <v>45988</v>
      </c>
      <c r="S4843" s="2"/>
      <c r="T4843" s="1">
        <v>0</v>
      </c>
    </row>
    <row r="4844" spans="1:20">
      <c r="A4844" s="1" t="s">
        <v>7754</v>
      </c>
      <c r="B4844" s="1" t="s">
        <v>7729</v>
      </c>
      <c r="C4844" s="1" t="s">
        <v>7730</v>
      </c>
      <c r="D4844" s="1" t="s">
        <v>7731</v>
      </c>
      <c r="E4844" s="1">
        <v>0</v>
      </c>
      <c r="F4844" s="1">
        <v>0</v>
      </c>
      <c r="G4844" s="1">
        <v>0</v>
      </c>
      <c r="H4844" s="1" t="s">
        <v>7755</v>
      </c>
      <c r="I4844" s="2">
        <v>45993</v>
      </c>
      <c r="J4844" s="1">
        <v>100</v>
      </c>
      <c r="K4844" s="1">
        <v>0</v>
      </c>
      <c r="L4844" s="1">
        <v>0</v>
      </c>
      <c r="M4844" s="1"/>
      <c r="N4844" s="1" t="s">
        <v>7733</v>
      </c>
      <c r="O4844" s="2">
        <v>45995</v>
      </c>
      <c r="P4844" s="1">
        <v>1</v>
      </c>
      <c r="Q4844" s="1" t="s">
        <v>6443</v>
      </c>
      <c r="R4844" s="2">
        <v>45988</v>
      </c>
      <c r="S4844" s="2"/>
      <c r="T4844" s="1">
        <v>0</v>
      </c>
    </row>
    <row r="4845" spans="1:20">
      <c r="A4845" s="1" t="s">
        <v>7756</v>
      </c>
      <c r="B4845" s="1" t="s">
        <v>7729</v>
      </c>
      <c r="C4845" s="1" t="s">
        <v>7730</v>
      </c>
      <c r="D4845" s="1" t="s">
        <v>7731</v>
      </c>
      <c r="E4845" s="1">
        <v>0</v>
      </c>
      <c r="F4845" s="1">
        <v>0</v>
      </c>
      <c r="G4845" s="1">
        <v>0</v>
      </c>
      <c r="H4845" s="1" t="s">
        <v>7757</v>
      </c>
      <c r="I4845" s="2">
        <v>45993</v>
      </c>
      <c r="J4845" s="1">
        <v>100</v>
      </c>
      <c r="K4845" s="1">
        <v>0</v>
      </c>
      <c r="L4845" s="1">
        <v>0</v>
      </c>
      <c r="M4845" s="1"/>
      <c r="N4845" s="1" t="s">
        <v>7733</v>
      </c>
      <c r="O4845" s="2">
        <v>45995</v>
      </c>
      <c r="P4845" s="1">
        <v>1</v>
      </c>
      <c r="Q4845" s="1" t="s">
        <v>6443</v>
      </c>
      <c r="R4845" s="2">
        <v>45988</v>
      </c>
      <c r="S4845" s="2"/>
      <c r="T4845" s="1">
        <v>0</v>
      </c>
    </row>
    <row r="4846" spans="1:20">
      <c r="A4846" s="1" t="s">
        <v>7758</v>
      </c>
      <c r="B4846" s="1" t="s">
        <v>7729</v>
      </c>
      <c r="C4846" s="1" t="s">
        <v>7730</v>
      </c>
      <c r="D4846" s="1" t="s">
        <v>7731</v>
      </c>
      <c r="E4846" s="1">
        <v>0</v>
      </c>
      <c r="F4846" s="1">
        <v>0</v>
      </c>
      <c r="G4846" s="1">
        <v>0</v>
      </c>
      <c r="H4846" s="1" t="s">
        <v>7759</v>
      </c>
      <c r="I4846" s="2">
        <v>45993</v>
      </c>
      <c r="J4846" s="1">
        <v>100</v>
      </c>
      <c r="K4846" s="1">
        <v>0</v>
      </c>
      <c r="L4846" s="1">
        <v>0</v>
      </c>
      <c r="M4846" s="1"/>
      <c r="N4846" s="1" t="s">
        <v>7733</v>
      </c>
      <c r="O4846" s="2">
        <v>45995</v>
      </c>
      <c r="P4846" s="1">
        <v>1</v>
      </c>
      <c r="Q4846" s="1" t="s">
        <v>6443</v>
      </c>
      <c r="R4846" s="2">
        <v>45988</v>
      </c>
      <c r="S4846" s="2"/>
      <c r="T4846" s="1">
        <v>0</v>
      </c>
    </row>
    <row r="4847" spans="1:20">
      <c r="A4847" s="1" t="s">
        <v>7760</v>
      </c>
      <c r="B4847" s="1" t="s">
        <v>7729</v>
      </c>
      <c r="C4847" s="1" t="s">
        <v>7730</v>
      </c>
      <c r="D4847" s="1" t="s">
        <v>7731</v>
      </c>
      <c r="E4847" s="1">
        <v>0</v>
      </c>
      <c r="F4847" s="1">
        <v>0</v>
      </c>
      <c r="G4847" s="1">
        <v>0</v>
      </c>
      <c r="H4847" s="1" t="s">
        <v>7761</v>
      </c>
      <c r="I4847" s="2">
        <v>45993</v>
      </c>
      <c r="J4847" s="1">
        <v>100</v>
      </c>
      <c r="K4847" s="1">
        <v>0</v>
      </c>
      <c r="L4847" s="1">
        <v>0</v>
      </c>
      <c r="M4847" s="1"/>
      <c r="N4847" s="1" t="s">
        <v>7733</v>
      </c>
      <c r="O4847" s="2">
        <v>45995</v>
      </c>
      <c r="P4847" s="1">
        <v>1</v>
      </c>
      <c r="Q4847" s="1" t="s">
        <v>6443</v>
      </c>
      <c r="R4847" s="2">
        <v>45988</v>
      </c>
      <c r="S4847" s="2"/>
      <c r="T4847" s="1">
        <v>0</v>
      </c>
    </row>
    <row r="4848" spans="1:20">
      <c r="A4848" s="1" t="s">
        <v>7762</v>
      </c>
      <c r="B4848" s="1" t="s">
        <v>7729</v>
      </c>
      <c r="C4848" s="1" t="s">
        <v>7730</v>
      </c>
      <c r="D4848" s="1" t="s">
        <v>7731</v>
      </c>
      <c r="E4848" s="1">
        <v>0</v>
      </c>
      <c r="F4848" s="1">
        <v>0</v>
      </c>
      <c r="G4848" s="1">
        <v>0</v>
      </c>
      <c r="H4848" s="1" t="s">
        <v>7763</v>
      </c>
      <c r="I4848" s="2">
        <v>45993</v>
      </c>
      <c r="J4848" s="1">
        <v>100</v>
      </c>
      <c r="K4848" s="1">
        <v>0</v>
      </c>
      <c r="L4848" s="1">
        <v>0</v>
      </c>
      <c r="M4848" s="1"/>
      <c r="N4848" s="1" t="s">
        <v>7733</v>
      </c>
      <c r="O4848" s="2">
        <v>45995</v>
      </c>
      <c r="P4848" s="1">
        <v>1</v>
      </c>
      <c r="Q4848" s="1" t="s">
        <v>6443</v>
      </c>
      <c r="R4848" s="2">
        <v>45988</v>
      </c>
      <c r="S4848" s="2"/>
      <c r="T4848" s="1">
        <v>0</v>
      </c>
    </row>
    <row r="4849" spans="1:20">
      <c r="A4849" s="1" t="s">
        <v>7764</v>
      </c>
      <c r="B4849" s="1" t="s">
        <v>7729</v>
      </c>
      <c r="C4849" s="1" t="s">
        <v>7730</v>
      </c>
      <c r="D4849" s="1" t="s">
        <v>7731</v>
      </c>
      <c r="E4849" s="1">
        <v>0</v>
      </c>
      <c r="F4849" s="1">
        <v>0</v>
      </c>
      <c r="G4849" s="1">
        <v>0</v>
      </c>
      <c r="H4849" s="1" t="s">
        <v>7765</v>
      </c>
      <c r="I4849" s="2">
        <v>45993</v>
      </c>
      <c r="J4849" s="1">
        <v>100</v>
      </c>
      <c r="K4849" s="1">
        <v>0</v>
      </c>
      <c r="L4849" s="1">
        <v>0</v>
      </c>
      <c r="M4849" s="1"/>
      <c r="N4849" s="1" t="s">
        <v>7733</v>
      </c>
      <c r="O4849" s="2">
        <v>45995</v>
      </c>
      <c r="P4849" s="1">
        <v>1</v>
      </c>
      <c r="Q4849" s="1" t="s">
        <v>6443</v>
      </c>
      <c r="R4849" s="2">
        <v>45988</v>
      </c>
      <c r="S4849" s="2"/>
      <c r="T4849" s="1">
        <v>0</v>
      </c>
    </row>
    <row r="4850" spans="1:20">
      <c r="A4850" s="1" t="s">
        <v>7766</v>
      </c>
      <c r="B4850" s="1" t="s">
        <v>2097</v>
      </c>
      <c r="C4850" s="1" t="s">
        <v>2098</v>
      </c>
      <c r="D4850" s="1" t="s">
        <v>6454</v>
      </c>
      <c r="E4850" s="1">
        <v>0</v>
      </c>
      <c r="F4850" s="1">
        <v>0</v>
      </c>
      <c r="G4850" s="1">
        <v>0</v>
      </c>
      <c r="H4850" s="1" t="s">
        <v>5770</v>
      </c>
      <c r="I4850" s="2">
        <v>46001</v>
      </c>
      <c r="J4850" s="1">
        <v>9000</v>
      </c>
      <c r="K4850" s="1">
        <v>0</v>
      </c>
      <c r="L4850" s="1">
        <v>0</v>
      </c>
      <c r="M4850" s="1" t="s">
        <v>7767</v>
      </c>
      <c r="N4850" s="1"/>
      <c r="O4850" s="2">
        <v>46003</v>
      </c>
      <c r="P4850" s="1">
        <v>2</v>
      </c>
      <c r="Q4850" s="1" t="s">
        <v>6436</v>
      </c>
      <c r="R4850" s="2">
        <v>45988</v>
      </c>
      <c r="S4850" s="2"/>
      <c r="T4850" s="1">
        <v>0</v>
      </c>
    </row>
    <row r="4851" spans="1:20">
      <c r="A4851" s="1" t="s">
        <v>6424</v>
      </c>
      <c r="B4851" s="1" t="s">
        <v>2883</v>
      </c>
      <c r="C4851" s="1" t="s">
        <v>2884</v>
      </c>
      <c r="D4851" s="1" t="s">
        <v>6425</v>
      </c>
      <c r="E4851" s="1" t="s">
        <v>6426</v>
      </c>
      <c r="F4851" s="1">
        <v>0</v>
      </c>
      <c r="G4851" s="1">
        <v>0</v>
      </c>
      <c r="H4851" s="1" t="s">
        <v>6427</v>
      </c>
      <c r="I4851" s="2">
        <v>44223</v>
      </c>
      <c r="J4851" s="1">
        <v>2000</v>
      </c>
      <c r="K4851" s="1">
        <v>0</v>
      </c>
      <c r="L4851" s="1">
        <v>0</v>
      </c>
      <c r="M4851" s="1" t="s">
        <v>6428</v>
      </c>
      <c r="N4851" s="1" t="s">
        <v>6429</v>
      </c>
      <c r="O4851" s="2">
        <v>44225</v>
      </c>
      <c r="P4851" s="1">
        <v>1</v>
      </c>
      <c r="Q4851" s="1" t="s">
        <v>6430</v>
      </c>
      <c r="R4851" s="2">
        <v>44218</v>
      </c>
      <c r="S4851" s="2"/>
      <c r="T4851" s="1">
        <v>0</v>
      </c>
    </row>
    <row r="4852" spans="1:20">
      <c r="A4852" s="1" t="s">
        <v>6424</v>
      </c>
      <c r="B4852" s="1" t="s">
        <v>2883</v>
      </c>
      <c r="C4852" s="1" t="s">
        <v>2884</v>
      </c>
      <c r="D4852" s="1" t="s">
        <v>6425</v>
      </c>
      <c r="E4852" s="1" t="s">
        <v>6426</v>
      </c>
      <c r="F4852" s="1">
        <v>0</v>
      </c>
      <c r="G4852" s="1">
        <v>0</v>
      </c>
      <c r="H4852" s="1" t="s">
        <v>6427</v>
      </c>
      <c r="I4852" s="2">
        <v>44223</v>
      </c>
      <c r="J4852" s="1">
        <v>20</v>
      </c>
      <c r="K4852" s="1">
        <v>0</v>
      </c>
      <c r="L4852" s="1">
        <v>0</v>
      </c>
      <c r="M4852" s="1" t="s">
        <v>6428</v>
      </c>
      <c r="N4852" s="1" t="s">
        <v>6431</v>
      </c>
      <c r="O4852" s="2">
        <v>44225</v>
      </c>
      <c r="P4852" s="1">
        <v>1</v>
      </c>
      <c r="Q4852" s="1" t="s">
        <v>6430</v>
      </c>
      <c r="R4852" s="2">
        <v>44218</v>
      </c>
      <c r="S4852" s="2"/>
      <c r="T4852" s="1">
        <v>0</v>
      </c>
    </row>
    <row r="4853" spans="1:20">
      <c r="A4853" s="1" t="s">
        <v>6432</v>
      </c>
      <c r="B4853" s="1" t="s">
        <v>5821</v>
      </c>
      <c r="C4853" s="1" t="s">
        <v>5822</v>
      </c>
      <c r="D4853" s="1" t="s">
        <v>6433</v>
      </c>
      <c r="E4853" s="1">
        <v>0</v>
      </c>
      <c r="F4853" s="1">
        <v>0</v>
      </c>
      <c r="G4853" s="1">
        <v>0</v>
      </c>
      <c r="H4853" s="1" t="s">
        <v>6434</v>
      </c>
      <c r="I4853" s="2">
        <v>45107</v>
      </c>
      <c r="J4853" s="1">
        <v>0</v>
      </c>
      <c r="K4853" s="1">
        <v>0</v>
      </c>
      <c r="L4853" s="1">
        <v>0</v>
      </c>
      <c r="M4853" s="1"/>
      <c r="N4853" s="1" t="s">
        <v>6435</v>
      </c>
      <c r="O4853" s="2">
        <v>36412</v>
      </c>
      <c r="P4853" s="1">
        <v>2</v>
      </c>
      <c r="Q4853" s="1" t="s">
        <v>6436</v>
      </c>
      <c r="R4853" s="2">
        <v>45061</v>
      </c>
      <c r="S4853" s="2"/>
      <c r="T4853" s="1">
        <v>0</v>
      </c>
    </row>
    <row r="4854" spans="1:20">
      <c r="A4854" s="1" t="s">
        <v>6437</v>
      </c>
      <c r="B4854" s="1" t="s">
        <v>6438</v>
      </c>
      <c r="C4854" s="1" t="s">
        <v>6439</v>
      </c>
      <c r="D4854" s="1" t="s">
        <v>6440</v>
      </c>
      <c r="E4854" s="1">
        <v>0</v>
      </c>
      <c r="F4854" s="1">
        <v>0</v>
      </c>
      <c r="G4854" s="1">
        <v>0</v>
      </c>
      <c r="H4854" s="1" t="s">
        <v>6441</v>
      </c>
      <c r="I4854" s="2">
        <v>45236</v>
      </c>
      <c r="J4854" s="1">
        <v>100</v>
      </c>
      <c r="K4854" s="1">
        <v>0</v>
      </c>
      <c r="L4854" s="1">
        <v>0</v>
      </c>
      <c r="M4854" s="1" t="s">
        <v>6442</v>
      </c>
      <c r="N4854" s="1"/>
      <c r="O4854" s="2">
        <v>72937</v>
      </c>
      <c r="P4854" s="1">
        <v>4</v>
      </c>
      <c r="Q4854" s="1" t="s">
        <v>6443</v>
      </c>
      <c r="R4854" s="2">
        <v>45229</v>
      </c>
      <c r="S4854" s="2"/>
      <c r="T4854" s="1">
        <v>0</v>
      </c>
    </row>
    <row r="4855" spans="1:20">
      <c r="A4855" s="1" t="s">
        <v>6444</v>
      </c>
      <c r="B4855" s="1" t="s">
        <v>6445</v>
      </c>
      <c r="C4855" s="1" t="s">
        <v>6446</v>
      </c>
      <c r="D4855" s="1" t="s">
        <v>6447</v>
      </c>
      <c r="E4855" s="1">
        <v>0</v>
      </c>
      <c r="F4855" s="1">
        <v>0</v>
      </c>
      <c r="G4855" s="1">
        <v>0</v>
      </c>
      <c r="H4855" s="1" t="s">
        <v>6448</v>
      </c>
      <c r="I4855" s="2">
        <v>46021</v>
      </c>
      <c r="J4855" s="1">
        <v>100000</v>
      </c>
      <c r="K4855" s="1">
        <v>0</v>
      </c>
      <c r="L4855" s="1">
        <v>0</v>
      </c>
      <c r="M4855" s="1" t="s">
        <v>6449</v>
      </c>
      <c r="N4855" s="1"/>
      <c r="O4855" s="2">
        <v>46027</v>
      </c>
      <c r="P4855" s="1">
        <v>1</v>
      </c>
      <c r="Q4855" s="1" t="s">
        <v>6430</v>
      </c>
      <c r="R4855" s="2">
        <v>45376</v>
      </c>
      <c r="S4855" s="2"/>
      <c r="T4855" s="1">
        <v>0</v>
      </c>
    </row>
    <row r="4856" spans="1:20">
      <c r="A4856" s="1" t="s">
        <v>6450</v>
      </c>
      <c r="B4856" s="1" t="s">
        <v>653</v>
      </c>
      <c r="C4856" s="1" t="s">
        <v>654</v>
      </c>
      <c r="D4856" s="1" t="s">
        <v>6451</v>
      </c>
      <c r="E4856" s="1">
        <v>0</v>
      </c>
      <c r="F4856" s="1">
        <v>0</v>
      </c>
      <c r="G4856" s="1">
        <v>0</v>
      </c>
      <c r="H4856" s="1" t="s">
        <v>6452</v>
      </c>
      <c r="I4856" s="2">
        <v>45385</v>
      </c>
      <c r="J4856" s="1">
        <v>0</v>
      </c>
      <c r="K4856" s="1">
        <v>0</v>
      </c>
      <c r="L4856" s="1">
        <v>0</v>
      </c>
      <c r="M4856" s="1"/>
      <c r="N4856" s="1"/>
      <c r="O4856" s="2">
        <v>45385</v>
      </c>
      <c r="P4856" s="1">
        <v>2</v>
      </c>
      <c r="Q4856" s="1" t="s">
        <v>6436</v>
      </c>
      <c r="R4856" s="2">
        <v>45385</v>
      </c>
      <c r="S4856" s="2"/>
      <c r="T4856" s="1">
        <v>0</v>
      </c>
    </row>
    <row r="4857" spans="1:20">
      <c r="A4857" s="1" t="s">
        <v>6453</v>
      </c>
      <c r="B4857" s="1" t="s">
        <v>895</v>
      </c>
      <c r="C4857" s="1" t="s">
        <v>896</v>
      </c>
      <c r="D4857" s="1" t="s">
        <v>6454</v>
      </c>
      <c r="E4857" s="1">
        <v>0</v>
      </c>
      <c r="F4857" s="1">
        <v>0</v>
      </c>
      <c r="G4857" s="1">
        <v>0</v>
      </c>
      <c r="H4857" s="1" t="s">
        <v>5704</v>
      </c>
      <c r="I4857" s="2">
        <v>45474</v>
      </c>
      <c r="J4857" s="1">
        <v>0</v>
      </c>
      <c r="K4857" s="1">
        <v>0</v>
      </c>
      <c r="L4857" s="1">
        <v>20000</v>
      </c>
      <c r="M4857" s="1" t="s">
        <v>6455</v>
      </c>
      <c r="N4857" s="1"/>
      <c r="O4857" s="2">
        <v>45476</v>
      </c>
      <c r="P4857" s="1">
        <v>2</v>
      </c>
      <c r="Q4857" s="1" t="s">
        <v>6456</v>
      </c>
      <c r="R4857" s="2">
        <v>45456</v>
      </c>
      <c r="S4857" s="2">
        <v>45465</v>
      </c>
      <c r="T4857" s="1">
        <v>500</v>
      </c>
    </row>
    <row r="4858" spans="1:20">
      <c r="A4858" s="1" t="s">
        <v>6457</v>
      </c>
      <c r="B4858" s="1" t="s">
        <v>895</v>
      </c>
      <c r="C4858" s="1" t="s">
        <v>896</v>
      </c>
      <c r="D4858" s="1" t="s">
        <v>6454</v>
      </c>
      <c r="E4858" s="1">
        <v>0</v>
      </c>
      <c r="F4858" s="1">
        <v>0</v>
      </c>
      <c r="G4858" s="1">
        <v>0</v>
      </c>
      <c r="H4858" s="1" t="s">
        <v>1370</v>
      </c>
      <c r="I4858" s="2">
        <v>45470</v>
      </c>
      <c r="J4858" s="1">
        <v>0</v>
      </c>
      <c r="K4858" s="1">
        <v>0</v>
      </c>
      <c r="L4858" s="1">
        <v>20000</v>
      </c>
      <c r="M4858" s="1" t="s">
        <v>6455</v>
      </c>
      <c r="N4858" s="1"/>
      <c r="O4858" s="2">
        <v>45474</v>
      </c>
      <c r="P4858" s="1">
        <v>2</v>
      </c>
      <c r="Q4858" s="1" t="s">
        <v>6456</v>
      </c>
      <c r="R4858" s="2">
        <v>45456</v>
      </c>
      <c r="S4858" s="2"/>
      <c r="T4858" s="1">
        <v>0</v>
      </c>
    </row>
    <row r="4859" spans="1:20">
      <c r="A4859" s="1" t="s">
        <v>6458</v>
      </c>
      <c r="B4859" s="1" t="s">
        <v>6459</v>
      </c>
      <c r="C4859" s="1" t="s">
        <v>6460</v>
      </c>
      <c r="D4859" s="1">
        <v>0</v>
      </c>
      <c r="E4859" s="1">
        <v>0</v>
      </c>
      <c r="F4859" s="1">
        <v>0</v>
      </c>
      <c r="G4859" s="1">
        <v>0</v>
      </c>
      <c r="H4859" s="1">
        <v>80700501</v>
      </c>
      <c r="I4859" s="2">
        <v>45513</v>
      </c>
      <c r="J4859" s="1">
        <v>1000000</v>
      </c>
      <c r="K4859" s="1">
        <v>975000</v>
      </c>
      <c r="L4859" s="1">
        <v>0</v>
      </c>
      <c r="M4859" s="1"/>
      <c r="N4859" s="1"/>
      <c r="O4859" s="2">
        <v>45513</v>
      </c>
      <c r="P4859" s="1">
        <v>1</v>
      </c>
      <c r="Q4859" s="1" t="s">
        <v>6436</v>
      </c>
      <c r="R4859" s="2">
        <v>45506</v>
      </c>
      <c r="S4859" s="2"/>
      <c r="T4859" s="1">
        <v>0</v>
      </c>
    </row>
    <row r="4860" spans="1:20">
      <c r="A4860" s="1" t="s">
        <v>6461</v>
      </c>
      <c r="B4860" s="1" t="s">
        <v>6462</v>
      </c>
      <c r="C4860" s="1" t="s">
        <v>6463</v>
      </c>
      <c r="D4860" s="1" t="s">
        <v>6464</v>
      </c>
      <c r="E4860" s="1" t="s">
        <v>6465</v>
      </c>
      <c r="F4860" s="1">
        <v>0</v>
      </c>
      <c r="G4860" s="1">
        <v>0</v>
      </c>
      <c r="H4860" s="1" t="s">
        <v>6466</v>
      </c>
      <c r="I4860" s="2">
        <v>45670</v>
      </c>
      <c r="J4860" s="1">
        <v>2000</v>
      </c>
      <c r="K4860" s="1">
        <v>0</v>
      </c>
      <c r="L4860" s="1">
        <v>0</v>
      </c>
      <c r="M4860" s="1" t="s">
        <v>358</v>
      </c>
      <c r="N4860" s="1" t="s">
        <v>6467</v>
      </c>
      <c r="O4860" s="2">
        <v>45672</v>
      </c>
      <c r="P4860" s="1">
        <v>1</v>
      </c>
      <c r="Q4860" s="1" t="s">
        <v>6468</v>
      </c>
      <c r="R4860" s="2">
        <v>45660</v>
      </c>
      <c r="S4860" s="2">
        <v>45671</v>
      </c>
      <c r="T4860" s="1">
        <v>2000</v>
      </c>
    </row>
    <row r="4861" spans="1:20">
      <c r="A4861" s="1" t="s">
        <v>6469</v>
      </c>
      <c r="B4861" s="1" t="s">
        <v>6462</v>
      </c>
      <c r="C4861" s="1" t="s">
        <v>6463</v>
      </c>
      <c r="D4861" s="1" t="s">
        <v>6464</v>
      </c>
      <c r="E4861" s="1" t="s">
        <v>6465</v>
      </c>
      <c r="F4861" s="1">
        <v>0</v>
      </c>
      <c r="G4861" s="1">
        <v>0</v>
      </c>
      <c r="H4861" s="1" t="s">
        <v>6466</v>
      </c>
      <c r="I4861" s="2">
        <v>45670</v>
      </c>
      <c r="J4861" s="1">
        <v>3000</v>
      </c>
      <c r="K4861" s="1">
        <v>0</v>
      </c>
      <c r="L4861" s="1">
        <v>0</v>
      </c>
      <c r="M4861" s="1" t="s">
        <v>358</v>
      </c>
      <c r="N4861" s="1" t="s">
        <v>6470</v>
      </c>
      <c r="O4861" s="2">
        <v>45672</v>
      </c>
      <c r="P4861" s="1">
        <v>1</v>
      </c>
      <c r="Q4861" s="1" t="s">
        <v>6468</v>
      </c>
      <c r="R4861" s="2">
        <v>45660</v>
      </c>
      <c r="S4861" s="2">
        <v>45671</v>
      </c>
      <c r="T4861" s="1">
        <v>3000</v>
      </c>
    </row>
    <row r="4862" spans="1:20">
      <c r="A4862" s="1" t="s">
        <v>6471</v>
      </c>
      <c r="B4862" s="1" t="s">
        <v>3627</v>
      </c>
      <c r="C4862" s="1" t="s">
        <v>3628</v>
      </c>
      <c r="D4862" s="1">
        <v>0</v>
      </c>
      <c r="E4862" s="1">
        <v>0</v>
      </c>
      <c r="F4862" s="1">
        <v>0</v>
      </c>
      <c r="G4862" s="1">
        <v>0</v>
      </c>
      <c r="H4862" s="1" t="s">
        <v>6472</v>
      </c>
      <c r="I4862" s="2">
        <v>45796</v>
      </c>
      <c r="J4862" s="1">
        <v>15000</v>
      </c>
      <c r="K4862" s="1">
        <v>0</v>
      </c>
      <c r="L4862" s="1">
        <v>0</v>
      </c>
      <c r="M4862" s="1"/>
      <c r="N4862" s="1" t="s">
        <v>6473</v>
      </c>
      <c r="O4862" s="2">
        <v>45810</v>
      </c>
      <c r="P4862" s="1">
        <v>2</v>
      </c>
      <c r="Q4862" s="1" t="s">
        <v>6430</v>
      </c>
      <c r="R4862" s="2">
        <v>45677</v>
      </c>
      <c r="S4862" s="2"/>
      <c r="T4862" s="1">
        <v>0</v>
      </c>
    </row>
    <row r="4863" spans="1:20">
      <c r="A4863" s="1" t="s">
        <v>6474</v>
      </c>
      <c r="B4863" s="1" t="s">
        <v>3627</v>
      </c>
      <c r="C4863" s="1" t="s">
        <v>3628</v>
      </c>
      <c r="D4863" s="1">
        <v>0</v>
      </c>
      <c r="E4863" s="1">
        <v>0</v>
      </c>
      <c r="F4863" s="1">
        <v>0</v>
      </c>
      <c r="G4863" s="1">
        <v>0</v>
      </c>
      <c r="H4863" s="1" t="s">
        <v>6475</v>
      </c>
      <c r="I4863" s="2">
        <v>45796</v>
      </c>
      <c r="J4863" s="1">
        <v>15000</v>
      </c>
      <c r="K4863" s="1">
        <v>0</v>
      </c>
      <c r="L4863" s="1">
        <v>0</v>
      </c>
      <c r="M4863" s="1"/>
      <c r="N4863" s="1" t="s">
        <v>6473</v>
      </c>
      <c r="O4863" s="2">
        <v>45810</v>
      </c>
      <c r="P4863" s="1">
        <v>2</v>
      </c>
      <c r="Q4863" s="1" t="s">
        <v>6430</v>
      </c>
      <c r="R4863" s="2">
        <v>45677</v>
      </c>
      <c r="S4863" s="2"/>
      <c r="T4863" s="1">
        <v>0</v>
      </c>
    </row>
    <row r="4864" spans="1:20">
      <c r="A4864" s="1" t="s">
        <v>6476</v>
      </c>
      <c r="B4864" s="1" t="s">
        <v>3627</v>
      </c>
      <c r="C4864" s="1" t="s">
        <v>3628</v>
      </c>
      <c r="D4864" s="1">
        <v>0</v>
      </c>
      <c r="E4864" s="1">
        <v>0</v>
      </c>
      <c r="F4864" s="1">
        <v>0</v>
      </c>
      <c r="G4864" s="1">
        <v>0</v>
      </c>
      <c r="H4864" s="1" t="s">
        <v>6477</v>
      </c>
      <c r="I4864" s="2">
        <v>45796</v>
      </c>
      <c r="J4864" s="1">
        <v>18000</v>
      </c>
      <c r="K4864" s="1">
        <v>0</v>
      </c>
      <c r="L4864" s="1">
        <v>0</v>
      </c>
      <c r="M4864" s="1"/>
      <c r="N4864" s="1" t="s">
        <v>6473</v>
      </c>
      <c r="O4864" s="2">
        <v>45810</v>
      </c>
      <c r="P4864" s="1">
        <v>2</v>
      </c>
      <c r="Q4864" s="1" t="s">
        <v>6430</v>
      </c>
      <c r="R4864" s="2">
        <v>45677</v>
      </c>
      <c r="S4864" s="2"/>
      <c r="T4864" s="1">
        <v>0</v>
      </c>
    </row>
    <row r="4865" spans="1:20">
      <c r="A4865" s="1" t="s">
        <v>6478</v>
      </c>
      <c r="B4865" s="1" t="s">
        <v>717</v>
      </c>
      <c r="C4865" s="1" t="s">
        <v>718</v>
      </c>
      <c r="D4865" s="1" t="s">
        <v>6479</v>
      </c>
      <c r="E4865" s="1">
        <v>0</v>
      </c>
      <c r="F4865" s="1">
        <v>0</v>
      </c>
      <c r="G4865" s="1">
        <v>0</v>
      </c>
      <c r="H4865" s="1">
        <v>11202530</v>
      </c>
      <c r="I4865" s="2">
        <v>45688</v>
      </c>
      <c r="J4865" s="1">
        <v>1</v>
      </c>
      <c r="K4865" s="1">
        <v>0</v>
      </c>
      <c r="L4865" s="1">
        <v>0</v>
      </c>
      <c r="M4865" s="1" t="s">
        <v>6480</v>
      </c>
      <c r="N4865" s="1"/>
      <c r="O4865" s="2">
        <v>45688</v>
      </c>
      <c r="P4865" s="1">
        <v>2</v>
      </c>
      <c r="Q4865" s="1" t="s">
        <v>6443</v>
      </c>
      <c r="R4865" s="2">
        <v>45688</v>
      </c>
      <c r="S4865" s="2"/>
      <c r="T4865" s="1">
        <v>0</v>
      </c>
    </row>
    <row r="4866" spans="1:20">
      <c r="A4866" s="1" t="s">
        <v>9405</v>
      </c>
      <c r="B4866" s="1" t="s">
        <v>6459</v>
      </c>
      <c r="C4866" s="1" t="s">
        <v>6460</v>
      </c>
      <c r="D4866" s="1">
        <v>0</v>
      </c>
      <c r="E4866" s="1">
        <v>0</v>
      </c>
      <c r="F4866" s="1">
        <v>0</v>
      </c>
      <c r="G4866" s="1">
        <v>0</v>
      </c>
      <c r="H4866" s="1" t="s">
        <v>6628</v>
      </c>
      <c r="I4866" s="2">
        <v>45702</v>
      </c>
      <c r="J4866" s="1">
        <v>2500000</v>
      </c>
      <c r="K4866" s="1">
        <v>2350000</v>
      </c>
      <c r="L4866" s="1">
        <v>0</v>
      </c>
      <c r="M4866" s="1"/>
      <c r="N4866" s="1"/>
      <c r="O4866" s="2">
        <v>45706</v>
      </c>
      <c r="P4866" s="1">
        <v>1</v>
      </c>
      <c r="Q4866" s="1" t="s">
        <v>6436</v>
      </c>
      <c r="R4866" s="2">
        <v>45699</v>
      </c>
      <c r="S4866" s="2"/>
      <c r="T4866" s="1">
        <v>0</v>
      </c>
    </row>
    <row r="4867" spans="1:20">
      <c r="A4867" s="1" t="s">
        <v>981</v>
      </c>
      <c r="B4867" s="1" t="s">
        <v>375</v>
      </c>
      <c r="C4867" s="1" t="s">
        <v>376</v>
      </c>
      <c r="D4867" s="1" t="s">
        <v>6503</v>
      </c>
      <c r="E4867" s="1">
        <v>0</v>
      </c>
      <c r="F4867" s="1">
        <v>0</v>
      </c>
      <c r="G4867" s="1">
        <v>0</v>
      </c>
      <c r="H4867" s="1" t="s">
        <v>986</v>
      </c>
      <c r="I4867" s="2">
        <v>45987</v>
      </c>
      <c r="J4867" s="1">
        <v>450000</v>
      </c>
      <c r="K4867" s="1">
        <v>0</v>
      </c>
      <c r="L4867" s="1">
        <v>0</v>
      </c>
      <c r="M4867" s="1" t="s">
        <v>9406</v>
      </c>
      <c r="N4867" s="1" t="s">
        <v>9407</v>
      </c>
      <c r="O4867" s="2">
        <v>45992</v>
      </c>
      <c r="P4867" s="1">
        <v>1</v>
      </c>
      <c r="Q4867" s="1" t="s">
        <v>6443</v>
      </c>
      <c r="R4867" s="2">
        <v>45729</v>
      </c>
      <c r="S4867" s="2"/>
      <c r="T4867" s="1">
        <v>0</v>
      </c>
    </row>
    <row r="4868" spans="1:20">
      <c r="A4868" s="1" t="s">
        <v>6481</v>
      </c>
      <c r="B4868" s="1" t="s">
        <v>6445</v>
      </c>
      <c r="C4868" s="1" t="s">
        <v>6446</v>
      </c>
      <c r="D4868" s="1" t="s">
        <v>6482</v>
      </c>
      <c r="E4868" s="1">
        <v>0</v>
      </c>
      <c r="F4868" s="1">
        <v>0</v>
      </c>
      <c r="G4868" s="1">
        <v>0</v>
      </c>
      <c r="H4868" s="1" t="s">
        <v>6483</v>
      </c>
      <c r="I4868" s="2">
        <v>46045</v>
      </c>
      <c r="J4868" s="1">
        <v>40000</v>
      </c>
      <c r="K4868" s="1">
        <v>0</v>
      </c>
      <c r="L4868" s="1">
        <v>0</v>
      </c>
      <c r="M4868" s="1" t="s">
        <v>6484</v>
      </c>
      <c r="N4868" s="1"/>
      <c r="O4868" s="2">
        <v>46050</v>
      </c>
      <c r="P4868" s="1">
        <v>1</v>
      </c>
      <c r="Q4868" s="1" t="s">
        <v>6430</v>
      </c>
      <c r="R4868" s="2">
        <v>45779</v>
      </c>
      <c r="S4868" s="2"/>
      <c r="T4868" s="1">
        <v>0</v>
      </c>
    </row>
    <row r="4869" spans="1:20">
      <c r="A4869" s="1" t="s">
        <v>9408</v>
      </c>
      <c r="B4869" s="1" t="s">
        <v>375</v>
      </c>
      <c r="C4869" s="1" t="s">
        <v>376</v>
      </c>
      <c r="D4869" s="1">
        <v>0</v>
      </c>
      <c r="E4869" s="1">
        <v>0</v>
      </c>
      <c r="F4869" s="1">
        <v>0</v>
      </c>
      <c r="G4869" s="1">
        <v>0</v>
      </c>
      <c r="H4869" s="1">
        <v>8364239</v>
      </c>
      <c r="I4869" s="2">
        <v>46034</v>
      </c>
      <c r="J4869" s="1">
        <v>5000</v>
      </c>
      <c r="K4869" s="1">
        <v>0</v>
      </c>
      <c r="L4869" s="1">
        <v>0</v>
      </c>
      <c r="M4869" s="1"/>
      <c r="N4869" s="1" t="s">
        <v>6486</v>
      </c>
      <c r="O4869" s="2">
        <v>46037</v>
      </c>
      <c r="P4869" s="1">
        <v>0</v>
      </c>
      <c r="Q4869" s="1" t="s">
        <v>6443</v>
      </c>
      <c r="R4869" s="2">
        <v>45783</v>
      </c>
      <c r="S4869" s="2"/>
      <c r="T4869" s="1">
        <v>0</v>
      </c>
    </row>
    <row r="4870" spans="1:20">
      <c r="A4870" s="1" t="s">
        <v>6485</v>
      </c>
      <c r="B4870" s="1" t="s">
        <v>375</v>
      </c>
      <c r="C4870" s="1" t="s">
        <v>376</v>
      </c>
      <c r="D4870" s="1">
        <v>0</v>
      </c>
      <c r="E4870" s="1">
        <v>0</v>
      </c>
      <c r="F4870" s="1">
        <v>0</v>
      </c>
      <c r="G4870" s="1">
        <v>0</v>
      </c>
      <c r="H4870" s="1">
        <v>8364239</v>
      </c>
      <c r="I4870" s="2">
        <v>46183</v>
      </c>
      <c r="J4870" s="1">
        <v>5000</v>
      </c>
      <c r="K4870" s="1">
        <v>0</v>
      </c>
      <c r="L4870" s="1">
        <v>0</v>
      </c>
      <c r="M4870" s="1"/>
      <c r="N4870" s="1" t="s">
        <v>6486</v>
      </c>
      <c r="O4870" s="2">
        <v>46188</v>
      </c>
      <c r="P4870" s="1">
        <v>0</v>
      </c>
      <c r="Q4870" s="1" t="s">
        <v>6443</v>
      </c>
      <c r="R4870" s="2">
        <v>45783</v>
      </c>
      <c r="S4870" s="2"/>
      <c r="T4870" s="1">
        <v>0</v>
      </c>
    </row>
    <row r="4871" spans="1:20">
      <c r="A4871" s="1" t="s">
        <v>989</v>
      </c>
      <c r="B4871" s="1" t="s">
        <v>994</v>
      </c>
      <c r="C4871" s="1" t="s">
        <v>995</v>
      </c>
      <c r="D4871" s="1" t="s">
        <v>6503</v>
      </c>
      <c r="E4871" s="1">
        <v>0</v>
      </c>
      <c r="F4871" s="1">
        <v>0</v>
      </c>
      <c r="G4871" s="1">
        <v>0</v>
      </c>
      <c r="H4871" s="1" t="s">
        <v>993</v>
      </c>
      <c r="I4871" s="2">
        <v>45978</v>
      </c>
      <c r="J4871" s="1">
        <v>54000</v>
      </c>
      <c r="K4871" s="1">
        <v>0</v>
      </c>
      <c r="L4871" s="1">
        <v>0</v>
      </c>
      <c r="M4871" s="1" t="s">
        <v>6673</v>
      </c>
      <c r="N4871" s="1" t="s">
        <v>9409</v>
      </c>
      <c r="O4871" s="2">
        <v>45981</v>
      </c>
      <c r="P4871" s="1">
        <v>1</v>
      </c>
      <c r="Q4871" s="1" t="s">
        <v>6443</v>
      </c>
      <c r="R4871" s="2">
        <v>45814</v>
      </c>
      <c r="S4871" s="2"/>
      <c r="T4871" s="1">
        <v>0</v>
      </c>
    </row>
    <row r="4872" spans="1:20">
      <c r="A4872" s="1" t="s">
        <v>989</v>
      </c>
      <c r="B4872" s="1" t="s">
        <v>994</v>
      </c>
      <c r="C4872" s="1" t="s">
        <v>995</v>
      </c>
      <c r="D4872" s="1" t="s">
        <v>6503</v>
      </c>
      <c r="E4872" s="1">
        <v>0</v>
      </c>
      <c r="F4872" s="1">
        <v>0</v>
      </c>
      <c r="G4872" s="1">
        <v>0</v>
      </c>
      <c r="H4872" s="1" t="s">
        <v>993</v>
      </c>
      <c r="I4872" s="2">
        <v>45999</v>
      </c>
      <c r="J4872" s="1">
        <v>46000</v>
      </c>
      <c r="K4872" s="1">
        <v>0</v>
      </c>
      <c r="L4872" s="1">
        <v>0</v>
      </c>
      <c r="M4872" s="1" t="s">
        <v>6673</v>
      </c>
      <c r="N4872" s="1" t="s">
        <v>9410</v>
      </c>
      <c r="O4872" s="2">
        <v>46002</v>
      </c>
      <c r="P4872" s="1">
        <v>1</v>
      </c>
      <c r="Q4872" s="1" t="s">
        <v>6443</v>
      </c>
      <c r="R4872" s="2">
        <v>45814</v>
      </c>
      <c r="S4872" s="2"/>
      <c r="T4872" s="1">
        <v>0</v>
      </c>
    </row>
    <row r="4873" spans="1:20">
      <c r="A4873" s="1" t="s">
        <v>998</v>
      </c>
      <c r="B4873" s="1" t="s">
        <v>1004</v>
      </c>
      <c r="C4873" s="1" t="s">
        <v>1005</v>
      </c>
      <c r="D4873" s="1" t="s">
        <v>6488</v>
      </c>
      <c r="E4873" s="1">
        <v>0</v>
      </c>
      <c r="F4873" s="1">
        <v>0</v>
      </c>
      <c r="G4873" s="1">
        <v>0</v>
      </c>
      <c r="H4873" s="1" t="s">
        <v>1003</v>
      </c>
      <c r="I4873" s="2">
        <v>45985</v>
      </c>
      <c r="J4873" s="1">
        <v>400000</v>
      </c>
      <c r="K4873" s="1">
        <v>0</v>
      </c>
      <c r="L4873" s="1">
        <v>0</v>
      </c>
      <c r="M4873" s="1" t="s">
        <v>6489</v>
      </c>
      <c r="N4873" s="1" t="s">
        <v>6804</v>
      </c>
      <c r="O4873" s="2">
        <v>45988</v>
      </c>
      <c r="P4873" s="1">
        <v>3</v>
      </c>
      <c r="Q4873" s="1" t="s">
        <v>6443</v>
      </c>
      <c r="R4873" s="2">
        <v>45817</v>
      </c>
      <c r="S4873" s="2"/>
      <c r="T4873" s="1">
        <v>0</v>
      </c>
    </row>
    <row r="4874" spans="1:20">
      <c r="A4874" s="1" t="s">
        <v>6487</v>
      </c>
      <c r="B4874" s="1" t="s">
        <v>1004</v>
      </c>
      <c r="C4874" s="1" t="s">
        <v>1005</v>
      </c>
      <c r="D4874" s="1" t="s">
        <v>6488</v>
      </c>
      <c r="E4874" s="1">
        <v>0</v>
      </c>
      <c r="F4874" s="1">
        <v>0</v>
      </c>
      <c r="G4874" s="1">
        <v>0</v>
      </c>
      <c r="H4874" s="1" t="s">
        <v>1003</v>
      </c>
      <c r="I4874" s="2">
        <v>46015</v>
      </c>
      <c r="J4874" s="1">
        <v>400000</v>
      </c>
      <c r="K4874" s="1">
        <v>0</v>
      </c>
      <c r="L4874" s="1">
        <v>0</v>
      </c>
      <c r="M4874" s="1" t="s">
        <v>6489</v>
      </c>
      <c r="N4874" s="1" t="s">
        <v>6490</v>
      </c>
      <c r="O4874" s="2">
        <v>46021</v>
      </c>
      <c r="P4874" s="1">
        <v>3</v>
      </c>
      <c r="Q4874" s="1" t="s">
        <v>6443</v>
      </c>
      <c r="R4874" s="2">
        <v>45817</v>
      </c>
      <c r="S4874" s="2"/>
      <c r="T4874" s="1">
        <v>0</v>
      </c>
    </row>
    <row r="4875" spans="1:20">
      <c r="A4875" s="1" t="s">
        <v>6491</v>
      </c>
      <c r="B4875" s="1" t="s">
        <v>6459</v>
      </c>
      <c r="C4875" s="1" t="s">
        <v>6460</v>
      </c>
      <c r="D4875" s="1">
        <v>0</v>
      </c>
      <c r="E4875" s="1">
        <v>0</v>
      </c>
      <c r="F4875" s="1">
        <v>0</v>
      </c>
      <c r="G4875" s="1">
        <v>0</v>
      </c>
      <c r="H4875" s="1">
        <v>80506365</v>
      </c>
      <c r="I4875" s="2">
        <v>45826</v>
      </c>
      <c r="J4875" s="1">
        <v>1000000</v>
      </c>
      <c r="K4875" s="1">
        <v>455000</v>
      </c>
      <c r="L4875" s="1">
        <v>0</v>
      </c>
      <c r="M4875" s="1"/>
      <c r="N4875" s="1"/>
      <c r="O4875" s="2">
        <v>45826</v>
      </c>
      <c r="P4875" s="1">
        <v>1</v>
      </c>
      <c r="Q4875" s="1" t="s">
        <v>6436</v>
      </c>
      <c r="R4875" s="2">
        <v>45819</v>
      </c>
      <c r="S4875" s="2"/>
      <c r="T4875" s="1">
        <v>0</v>
      </c>
    </row>
    <row r="4876" spans="1:20">
      <c r="A4876" s="1" t="s">
        <v>10618</v>
      </c>
      <c r="B4876" s="1" t="s">
        <v>6459</v>
      </c>
      <c r="C4876" s="1" t="s">
        <v>6460</v>
      </c>
      <c r="D4876" s="1">
        <v>0</v>
      </c>
      <c r="E4876" s="1">
        <v>0</v>
      </c>
      <c r="F4876" s="1">
        <v>0</v>
      </c>
      <c r="G4876" s="1">
        <v>0</v>
      </c>
      <c r="H4876" s="1">
        <v>80505854</v>
      </c>
      <c r="I4876" s="2">
        <v>45826</v>
      </c>
      <c r="J4876" s="1">
        <v>500000</v>
      </c>
      <c r="K4876" s="1">
        <v>300000</v>
      </c>
      <c r="L4876" s="1">
        <v>0</v>
      </c>
      <c r="M4876" s="1"/>
      <c r="N4876" s="1"/>
      <c r="O4876" s="2">
        <v>45826</v>
      </c>
      <c r="P4876" s="1">
        <v>1</v>
      </c>
      <c r="Q4876" s="1" t="s">
        <v>6436</v>
      </c>
      <c r="R4876" s="2">
        <v>45819</v>
      </c>
      <c r="S4876" s="2"/>
      <c r="T4876" s="1">
        <v>0</v>
      </c>
    </row>
    <row r="4877" spans="1:20">
      <c r="A4877" s="1" t="s">
        <v>9411</v>
      </c>
      <c r="B4877" s="1" t="s">
        <v>6459</v>
      </c>
      <c r="C4877" s="1" t="s">
        <v>6460</v>
      </c>
      <c r="D4877" s="1">
        <v>0</v>
      </c>
      <c r="E4877" s="1">
        <v>0</v>
      </c>
      <c r="F4877" s="1">
        <v>0</v>
      </c>
      <c r="G4877" s="1">
        <v>0</v>
      </c>
      <c r="H4877" s="1">
        <v>80705886</v>
      </c>
      <c r="I4877" s="2">
        <v>45826</v>
      </c>
      <c r="J4877" s="1">
        <v>2000000</v>
      </c>
      <c r="K4877" s="1">
        <v>1680320</v>
      </c>
      <c r="L4877" s="1">
        <v>0</v>
      </c>
      <c r="M4877" s="1"/>
      <c r="N4877" s="1"/>
      <c r="O4877" s="2">
        <v>45826</v>
      </c>
      <c r="P4877" s="1">
        <v>1</v>
      </c>
      <c r="Q4877" s="1" t="s">
        <v>6436</v>
      </c>
      <c r="R4877" s="2">
        <v>45819</v>
      </c>
      <c r="S4877" s="2"/>
      <c r="T4877" s="1">
        <v>0</v>
      </c>
    </row>
    <row r="4878" spans="1:20">
      <c r="A4878" s="1" t="s">
        <v>1008</v>
      </c>
      <c r="B4878" s="1" t="s">
        <v>1011</v>
      </c>
      <c r="C4878" s="1" t="s">
        <v>1012</v>
      </c>
      <c r="D4878" s="1" t="s">
        <v>6479</v>
      </c>
      <c r="E4878" s="1">
        <v>0</v>
      </c>
      <c r="F4878" s="1">
        <v>0</v>
      </c>
      <c r="G4878" s="1">
        <v>0</v>
      </c>
      <c r="H4878" s="1" t="s">
        <v>1010</v>
      </c>
      <c r="I4878" s="2">
        <v>45980</v>
      </c>
      <c r="J4878" s="1">
        <v>10000</v>
      </c>
      <c r="K4878" s="1">
        <v>0</v>
      </c>
      <c r="L4878" s="1">
        <v>0</v>
      </c>
      <c r="M4878" s="1" t="s">
        <v>7448</v>
      </c>
      <c r="N4878" s="1"/>
      <c r="O4878" s="2">
        <v>45987</v>
      </c>
      <c r="P4878" s="1">
        <v>2</v>
      </c>
      <c r="Q4878" s="1" t="s">
        <v>6443</v>
      </c>
      <c r="R4878" s="2">
        <v>45822</v>
      </c>
      <c r="S4878" s="2"/>
      <c r="T4878" s="1">
        <v>0</v>
      </c>
    </row>
    <row r="4879" spans="1:20">
      <c r="A4879" s="1" t="s">
        <v>1015</v>
      </c>
      <c r="B4879" s="1" t="s">
        <v>88</v>
      </c>
      <c r="C4879" s="1" t="s">
        <v>89</v>
      </c>
      <c r="D4879" s="1" t="s">
        <v>6511</v>
      </c>
      <c r="E4879" s="1">
        <v>0</v>
      </c>
      <c r="F4879" s="1">
        <v>0</v>
      </c>
      <c r="G4879" s="1">
        <v>0</v>
      </c>
      <c r="H4879" s="1" t="s">
        <v>87</v>
      </c>
      <c r="I4879" s="2">
        <v>45985</v>
      </c>
      <c r="J4879" s="1">
        <v>30000</v>
      </c>
      <c r="K4879" s="1">
        <v>0</v>
      </c>
      <c r="L4879" s="1">
        <v>0</v>
      </c>
      <c r="M4879" s="1" t="s">
        <v>79</v>
      </c>
      <c r="N4879" s="1" t="s">
        <v>9412</v>
      </c>
      <c r="O4879" s="2">
        <v>45988</v>
      </c>
      <c r="P4879" s="1">
        <v>1</v>
      </c>
      <c r="Q4879" s="1" t="s">
        <v>6443</v>
      </c>
      <c r="R4879" s="2">
        <v>45833</v>
      </c>
      <c r="S4879" s="2"/>
      <c r="T4879" s="1">
        <v>0</v>
      </c>
    </row>
    <row r="4880" spans="1:20">
      <c r="A4880" s="1" t="s">
        <v>1019</v>
      </c>
      <c r="B4880" s="1" t="s">
        <v>88</v>
      </c>
      <c r="C4880" s="1" t="s">
        <v>89</v>
      </c>
      <c r="D4880" s="1" t="s">
        <v>6511</v>
      </c>
      <c r="E4880" s="1">
        <v>0</v>
      </c>
      <c r="F4880" s="1">
        <v>0</v>
      </c>
      <c r="G4880" s="1">
        <v>0</v>
      </c>
      <c r="H4880" s="1" t="s">
        <v>87</v>
      </c>
      <c r="I4880" s="2">
        <v>45992</v>
      </c>
      <c r="J4880" s="1">
        <v>30000</v>
      </c>
      <c r="K4880" s="1">
        <v>0</v>
      </c>
      <c r="L4880" s="1">
        <v>0</v>
      </c>
      <c r="M4880" s="1" t="s">
        <v>79</v>
      </c>
      <c r="N4880" s="1" t="s">
        <v>9413</v>
      </c>
      <c r="O4880" s="2">
        <v>45995</v>
      </c>
      <c r="P4880" s="1">
        <v>1</v>
      </c>
      <c r="Q4880" s="1" t="s">
        <v>6443</v>
      </c>
      <c r="R4880" s="2">
        <v>45833</v>
      </c>
      <c r="S4880" s="2"/>
      <c r="T4880" s="1">
        <v>0</v>
      </c>
    </row>
    <row r="4881" spans="1:20">
      <c r="A4881" s="1" t="s">
        <v>6492</v>
      </c>
      <c r="B4881" s="1" t="s">
        <v>653</v>
      </c>
      <c r="C4881" s="1" t="s">
        <v>654</v>
      </c>
      <c r="D4881" s="1" t="s">
        <v>6493</v>
      </c>
      <c r="E4881" s="1" t="s">
        <v>6494</v>
      </c>
      <c r="F4881" s="1" t="s">
        <v>6495</v>
      </c>
      <c r="G4881" s="1">
        <v>0</v>
      </c>
      <c r="H4881" s="1" t="s">
        <v>6496</v>
      </c>
      <c r="I4881" s="2">
        <v>45917</v>
      </c>
      <c r="J4881" s="1">
        <v>0</v>
      </c>
      <c r="K4881" s="1">
        <v>0</v>
      </c>
      <c r="L4881" s="1">
        <v>0</v>
      </c>
      <c r="M4881" s="1"/>
      <c r="N4881" s="1" t="s">
        <v>6497</v>
      </c>
      <c r="O4881" s="2">
        <v>45922</v>
      </c>
      <c r="P4881" s="1">
        <v>2</v>
      </c>
      <c r="Q4881" s="1" t="s">
        <v>6436</v>
      </c>
      <c r="R4881" s="2">
        <v>45840</v>
      </c>
      <c r="S4881" s="2"/>
      <c r="T4881" s="1">
        <v>0</v>
      </c>
    </row>
    <row r="4882" spans="1:20">
      <c r="A4882" s="1" t="s">
        <v>1023</v>
      </c>
      <c r="B4882" s="1" t="s">
        <v>88</v>
      </c>
      <c r="C4882" s="1" t="s">
        <v>89</v>
      </c>
      <c r="D4882" s="1" t="s">
        <v>6511</v>
      </c>
      <c r="E4882" s="1">
        <v>0</v>
      </c>
      <c r="F4882" s="1">
        <v>0</v>
      </c>
      <c r="G4882" s="1">
        <v>0</v>
      </c>
      <c r="H4882" s="1" t="s">
        <v>87</v>
      </c>
      <c r="I4882" s="2">
        <v>45985</v>
      </c>
      <c r="J4882" s="1">
        <v>480000</v>
      </c>
      <c r="K4882" s="1">
        <v>0</v>
      </c>
      <c r="L4882" s="1">
        <v>0</v>
      </c>
      <c r="M4882" s="1" t="s">
        <v>79</v>
      </c>
      <c r="N4882" s="1" t="s">
        <v>9412</v>
      </c>
      <c r="O4882" s="2">
        <v>45988</v>
      </c>
      <c r="P4882" s="1">
        <v>1</v>
      </c>
      <c r="Q4882" s="1" t="s">
        <v>6443</v>
      </c>
      <c r="R4882" s="2">
        <v>45841</v>
      </c>
      <c r="S4882" s="2"/>
      <c r="T4882" s="1">
        <v>0</v>
      </c>
    </row>
    <row r="4883" spans="1:20">
      <c r="A4883" s="1" t="s">
        <v>1023</v>
      </c>
      <c r="B4883" s="1" t="s">
        <v>88</v>
      </c>
      <c r="C4883" s="1" t="s">
        <v>89</v>
      </c>
      <c r="D4883" s="1" t="s">
        <v>6511</v>
      </c>
      <c r="E4883" s="1">
        <v>0</v>
      </c>
      <c r="F4883" s="1">
        <v>0</v>
      </c>
      <c r="G4883" s="1">
        <v>0</v>
      </c>
      <c r="H4883" s="1" t="s">
        <v>87</v>
      </c>
      <c r="I4883" s="2">
        <v>45992</v>
      </c>
      <c r="J4883" s="1">
        <v>60000</v>
      </c>
      <c r="K4883" s="1">
        <v>0</v>
      </c>
      <c r="L4883" s="1">
        <v>0</v>
      </c>
      <c r="M4883" s="1" t="s">
        <v>79</v>
      </c>
      <c r="N4883" s="1" t="s">
        <v>9414</v>
      </c>
      <c r="O4883" s="2">
        <v>45995</v>
      </c>
      <c r="P4883" s="1">
        <v>1</v>
      </c>
      <c r="Q4883" s="1" t="s">
        <v>6443</v>
      </c>
      <c r="R4883" s="2">
        <v>45841</v>
      </c>
      <c r="S4883" s="2"/>
      <c r="T4883" s="1">
        <v>0</v>
      </c>
    </row>
    <row r="4884" spans="1:20">
      <c r="A4884" s="1" t="s">
        <v>1027</v>
      </c>
      <c r="B4884" s="1" t="s">
        <v>1032</v>
      </c>
      <c r="C4884" s="1" t="s">
        <v>1033</v>
      </c>
      <c r="D4884" s="1" t="s">
        <v>6499</v>
      </c>
      <c r="E4884" s="1">
        <v>0</v>
      </c>
      <c r="F4884" s="1">
        <v>0</v>
      </c>
      <c r="G4884" s="1">
        <v>0</v>
      </c>
      <c r="H4884" s="1" t="s">
        <v>1031</v>
      </c>
      <c r="I4884" s="2">
        <v>45992</v>
      </c>
      <c r="J4884" s="1">
        <v>13500</v>
      </c>
      <c r="K4884" s="1">
        <v>0</v>
      </c>
      <c r="L4884" s="1">
        <v>0</v>
      </c>
      <c r="M4884" s="1" t="s">
        <v>6500</v>
      </c>
      <c r="N4884" s="1" t="s">
        <v>6501</v>
      </c>
      <c r="O4884" s="2">
        <v>45994</v>
      </c>
      <c r="P4884" s="1">
        <v>3</v>
      </c>
      <c r="Q4884" s="1" t="s">
        <v>6430</v>
      </c>
      <c r="R4884" s="2">
        <v>45842</v>
      </c>
      <c r="S4884" s="2"/>
      <c r="T4884" s="1">
        <v>0</v>
      </c>
    </row>
    <row r="4885" spans="1:20">
      <c r="A4885" s="1" t="s">
        <v>6498</v>
      </c>
      <c r="B4885" s="1" t="s">
        <v>1032</v>
      </c>
      <c r="C4885" s="1" t="s">
        <v>1033</v>
      </c>
      <c r="D4885" s="1" t="s">
        <v>6499</v>
      </c>
      <c r="E4885" s="1">
        <v>0</v>
      </c>
      <c r="F4885" s="1">
        <v>0</v>
      </c>
      <c r="G4885" s="1">
        <v>0</v>
      </c>
      <c r="H4885" s="1" t="s">
        <v>1031</v>
      </c>
      <c r="I4885" s="2">
        <v>46024</v>
      </c>
      <c r="J4885" s="1">
        <v>13500</v>
      </c>
      <c r="K4885" s="1">
        <v>0</v>
      </c>
      <c r="L4885" s="1">
        <v>0</v>
      </c>
      <c r="M4885" s="1" t="s">
        <v>6500</v>
      </c>
      <c r="N4885" s="1" t="s">
        <v>6501</v>
      </c>
      <c r="O4885" s="2">
        <v>46028</v>
      </c>
      <c r="P4885" s="1">
        <v>3</v>
      </c>
      <c r="Q4885" s="1" t="s">
        <v>6430</v>
      </c>
      <c r="R4885" s="2">
        <v>45842</v>
      </c>
      <c r="S4885" s="2"/>
      <c r="T4885" s="1">
        <v>0</v>
      </c>
    </row>
    <row r="4886" spans="1:20">
      <c r="A4886" s="1" t="s">
        <v>9415</v>
      </c>
      <c r="B4886" s="1" t="s">
        <v>907</v>
      </c>
      <c r="C4886" s="1" t="s">
        <v>908</v>
      </c>
      <c r="D4886" s="1">
        <v>0</v>
      </c>
      <c r="E4886" s="1">
        <v>0</v>
      </c>
      <c r="F4886" s="1">
        <v>0</v>
      </c>
      <c r="G4886" s="1">
        <v>0</v>
      </c>
      <c r="H4886" s="1">
        <v>80791571</v>
      </c>
      <c r="I4886" s="2">
        <v>45894</v>
      </c>
      <c r="J4886" s="1">
        <v>22000</v>
      </c>
      <c r="K4886" s="1">
        <v>21200</v>
      </c>
      <c r="L4886" s="1">
        <v>0</v>
      </c>
      <c r="M4886" s="1"/>
      <c r="N4886" s="1" t="s">
        <v>9416</v>
      </c>
      <c r="O4886" s="2">
        <v>36412</v>
      </c>
      <c r="P4886" s="1">
        <v>1</v>
      </c>
      <c r="Q4886" s="1" t="s">
        <v>6456</v>
      </c>
      <c r="R4886" s="2">
        <v>45846</v>
      </c>
      <c r="S4886" s="2"/>
      <c r="T4886" s="1">
        <v>0</v>
      </c>
    </row>
    <row r="4887" spans="1:20">
      <c r="A4887" s="1" t="s">
        <v>10619</v>
      </c>
      <c r="B4887" s="1" t="s">
        <v>994</v>
      </c>
      <c r="C4887" s="1" t="s">
        <v>995</v>
      </c>
      <c r="D4887" s="1" t="s">
        <v>6503</v>
      </c>
      <c r="E4887" s="1">
        <v>0</v>
      </c>
      <c r="F4887" s="1">
        <v>0</v>
      </c>
      <c r="G4887" s="1">
        <v>0</v>
      </c>
      <c r="H4887" s="1" t="s">
        <v>1040</v>
      </c>
      <c r="I4887" s="2">
        <v>45978</v>
      </c>
      <c r="J4887" s="1">
        <v>600000</v>
      </c>
      <c r="K4887" s="1">
        <v>600000</v>
      </c>
      <c r="L4887" s="1">
        <v>0</v>
      </c>
      <c r="M4887" s="1" t="s">
        <v>6504</v>
      </c>
      <c r="N4887" s="1" t="s">
        <v>10620</v>
      </c>
      <c r="O4887" s="2">
        <v>45981</v>
      </c>
      <c r="P4887" s="1">
        <v>1</v>
      </c>
      <c r="Q4887" s="1" t="s">
        <v>6443</v>
      </c>
      <c r="R4887" s="2">
        <v>45848</v>
      </c>
      <c r="S4887" s="2">
        <v>45953</v>
      </c>
      <c r="T4887" s="1">
        <v>600000</v>
      </c>
    </row>
    <row r="4888" spans="1:20">
      <c r="A4888" s="1" t="s">
        <v>1036</v>
      </c>
      <c r="B4888" s="1" t="s">
        <v>994</v>
      </c>
      <c r="C4888" s="1" t="s">
        <v>995</v>
      </c>
      <c r="D4888" s="1" t="s">
        <v>6503</v>
      </c>
      <c r="E4888" s="1">
        <v>0</v>
      </c>
      <c r="F4888" s="1">
        <v>0</v>
      </c>
      <c r="G4888" s="1">
        <v>0</v>
      </c>
      <c r="H4888" s="1" t="s">
        <v>1040</v>
      </c>
      <c r="I4888" s="2">
        <v>45985</v>
      </c>
      <c r="J4888" s="1">
        <v>600000</v>
      </c>
      <c r="K4888" s="1">
        <v>0</v>
      </c>
      <c r="L4888" s="1">
        <v>0</v>
      </c>
      <c r="M4888" s="1" t="s">
        <v>6504</v>
      </c>
      <c r="N4888" s="1" t="s">
        <v>9414</v>
      </c>
      <c r="O4888" s="2">
        <v>45988</v>
      </c>
      <c r="P4888" s="1">
        <v>1</v>
      </c>
      <c r="Q4888" s="1" t="s">
        <v>6443</v>
      </c>
      <c r="R4888" s="2">
        <v>45848</v>
      </c>
      <c r="S4888" s="2"/>
      <c r="T4888" s="1">
        <v>0</v>
      </c>
    </row>
    <row r="4889" spans="1:20">
      <c r="A4889" s="1" t="s">
        <v>1043</v>
      </c>
      <c r="B4889" s="1" t="s">
        <v>994</v>
      </c>
      <c r="C4889" s="1" t="s">
        <v>995</v>
      </c>
      <c r="D4889" s="1" t="s">
        <v>6503</v>
      </c>
      <c r="E4889" s="1">
        <v>0</v>
      </c>
      <c r="F4889" s="1">
        <v>0</v>
      </c>
      <c r="G4889" s="1">
        <v>0</v>
      </c>
      <c r="H4889" s="1" t="s">
        <v>1040</v>
      </c>
      <c r="I4889" s="2">
        <v>45999</v>
      </c>
      <c r="J4889" s="1">
        <v>600000</v>
      </c>
      <c r="K4889" s="1">
        <v>0</v>
      </c>
      <c r="L4889" s="1">
        <v>0</v>
      </c>
      <c r="M4889" s="1" t="s">
        <v>6504</v>
      </c>
      <c r="N4889" s="1" t="s">
        <v>9417</v>
      </c>
      <c r="O4889" s="2">
        <v>46002</v>
      </c>
      <c r="P4889" s="1">
        <v>1</v>
      </c>
      <c r="Q4889" s="1" t="s">
        <v>6443</v>
      </c>
      <c r="R4889" s="2">
        <v>45848</v>
      </c>
      <c r="S4889" s="2"/>
      <c r="T4889" s="1">
        <v>0</v>
      </c>
    </row>
    <row r="4890" spans="1:20">
      <c r="A4890" s="1" t="s">
        <v>1048</v>
      </c>
      <c r="B4890" s="1" t="s">
        <v>994</v>
      </c>
      <c r="C4890" s="1" t="s">
        <v>995</v>
      </c>
      <c r="D4890" s="1" t="s">
        <v>6503</v>
      </c>
      <c r="E4890" s="1">
        <v>0</v>
      </c>
      <c r="F4890" s="1">
        <v>0</v>
      </c>
      <c r="G4890" s="1">
        <v>0</v>
      </c>
      <c r="H4890" s="1" t="s">
        <v>1040</v>
      </c>
      <c r="I4890" s="2">
        <v>46006</v>
      </c>
      <c r="J4890" s="1">
        <v>600000</v>
      </c>
      <c r="K4890" s="1">
        <v>0</v>
      </c>
      <c r="L4890" s="1">
        <v>0</v>
      </c>
      <c r="M4890" s="1" t="s">
        <v>6504</v>
      </c>
      <c r="N4890" s="1" t="s">
        <v>9418</v>
      </c>
      <c r="O4890" s="2">
        <v>46009</v>
      </c>
      <c r="P4890" s="1">
        <v>1</v>
      </c>
      <c r="Q4890" s="1" t="s">
        <v>6443</v>
      </c>
      <c r="R4890" s="2">
        <v>45848</v>
      </c>
      <c r="S4890" s="2"/>
      <c r="T4890" s="1">
        <v>0</v>
      </c>
    </row>
    <row r="4891" spans="1:20">
      <c r="A4891" s="1" t="s">
        <v>6502</v>
      </c>
      <c r="B4891" s="1" t="s">
        <v>994</v>
      </c>
      <c r="C4891" s="1" t="s">
        <v>995</v>
      </c>
      <c r="D4891" s="1" t="s">
        <v>6503</v>
      </c>
      <c r="E4891" s="1">
        <v>0</v>
      </c>
      <c r="F4891" s="1">
        <v>0</v>
      </c>
      <c r="G4891" s="1">
        <v>0</v>
      </c>
      <c r="H4891" s="1" t="s">
        <v>1040</v>
      </c>
      <c r="I4891" s="2">
        <v>46020</v>
      </c>
      <c r="J4891" s="1">
        <v>600000</v>
      </c>
      <c r="K4891" s="1">
        <v>0</v>
      </c>
      <c r="L4891" s="1">
        <v>0</v>
      </c>
      <c r="M4891" s="1" t="s">
        <v>6504</v>
      </c>
      <c r="N4891" s="1" t="s">
        <v>6505</v>
      </c>
      <c r="O4891" s="2">
        <v>46024</v>
      </c>
      <c r="P4891" s="1">
        <v>1</v>
      </c>
      <c r="Q4891" s="1" t="s">
        <v>6443</v>
      </c>
      <c r="R4891" s="2">
        <v>45848</v>
      </c>
      <c r="S4891" s="2"/>
      <c r="T4891" s="1">
        <v>0</v>
      </c>
    </row>
    <row r="4892" spans="1:20">
      <c r="A4892" s="1" t="s">
        <v>6506</v>
      </c>
      <c r="B4892" s="1" t="s">
        <v>653</v>
      </c>
      <c r="C4892" s="1" t="s">
        <v>654</v>
      </c>
      <c r="D4892" s="1" t="s">
        <v>6507</v>
      </c>
      <c r="E4892" s="1" t="s">
        <v>6494</v>
      </c>
      <c r="F4892" s="1">
        <v>0</v>
      </c>
      <c r="G4892" s="1">
        <v>0</v>
      </c>
      <c r="H4892" s="1" t="s">
        <v>1193</v>
      </c>
      <c r="I4892" s="2">
        <v>45881</v>
      </c>
      <c r="J4892" s="1">
        <v>0</v>
      </c>
      <c r="K4892" s="1">
        <v>0</v>
      </c>
      <c r="L4892" s="1">
        <v>0</v>
      </c>
      <c r="M4892" s="1"/>
      <c r="N4892" s="1"/>
      <c r="O4892" s="2">
        <v>45884</v>
      </c>
      <c r="P4892" s="1">
        <v>2</v>
      </c>
      <c r="Q4892" s="1" t="s">
        <v>6436</v>
      </c>
      <c r="R4892" s="2">
        <v>45848</v>
      </c>
      <c r="S4892" s="2"/>
      <c r="T4892" s="1">
        <v>0</v>
      </c>
    </row>
    <row r="4893" spans="1:20">
      <c r="A4893" s="1" t="s">
        <v>6508</v>
      </c>
      <c r="B4893" s="1" t="s">
        <v>653</v>
      </c>
      <c r="C4893" s="1" t="s">
        <v>654</v>
      </c>
      <c r="D4893" s="1">
        <v>0</v>
      </c>
      <c r="E4893" s="1">
        <v>0</v>
      </c>
      <c r="F4893" s="1">
        <v>0</v>
      </c>
      <c r="G4893" s="1">
        <v>0</v>
      </c>
      <c r="H4893" s="1" t="s">
        <v>1437</v>
      </c>
      <c r="I4893" s="2">
        <v>45912</v>
      </c>
      <c r="J4893" s="1">
        <v>0</v>
      </c>
      <c r="K4893" s="1">
        <v>0</v>
      </c>
      <c r="L4893" s="1">
        <v>0</v>
      </c>
      <c r="M4893" s="1"/>
      <c r="N4893" s="1"/>
      <c r="O4893" s="2">
        <v>45917</v>
      </c>
      <c r="P4893" s="1">
        <v>2</v>
      </c>
      <c r="Q4893" s="1" t="s">
        <v>6436</v>
      </c>
      <c r="R4893" s="2">
        <v>45848</v>
      </c>
      <c r="S4893" s="2"/>
      <c r="T4893" s="1">
        <v>0</v>
      </c>
    </row>
    <row r="4894" spans="1:20">
      <c r="A4894" s="1" t="s">
        <v>6509</v>
      </c>
      <c r="B4894" s="1" t="s">
        <v>653</v>
      </c>
      <c r="C4894" s="1" t="s">
        <v>654</v>
      </c>
      <c r="D4894" s="1">
        <v>0</v>
      </c>
      <c r="E4894" s="1">
        <v>0</v>
      </c>
      <c r="F4894" s="1">
        <v>0</v>
      </c>
      <c r="G4894" s="1">
        <v>0</v>
      </c>
      <c r="H4894" s="1" t="s">
        <v>6510</v>
      </c>
      <c r="I4894" s="2">
        <v>45933</v>
      </c>
      <c r="J4894" s="1">
        <v>0</v>
      </c>
      <c r="K4894" s="1">
        <v>0</v>
      </c>
      <c r="L4894" s="1">
        <v>0</v>
      </c>
      <c r="M4894" s="1"/>
      <c r="N4894" s="1"/>
      <c r="O4894" s="2">
        <v>45938</v>
      </c>
      <c r="P4894" s="1">
        <v>2</v>
      </c>
      <c r="Q4894" s="1" t="s">
        <v>6436</v>
      </c>
      <c r="R4894" s="2">
        <v>45848</v>
      </c>
      <c r="S4894" s="2"/>
      <c r="T4894" s="1">
        <v>0</v>
      </c>
    </row>
    <row r="4895" spans="1:20">
      <c r="A4895" s="1" t="s">
        <v>10621</v>
      </c>
      <c r="B4895" s="1" t="s">
        <v>6529</v>
      </c>
      <c r="C4895" s="1" t="s">
        <v>6530</v>
      </c>
      <c r="D4895" s="1" t="s">
        <v>7072</v>
      </c>
      <c r="E4895" s="1">
        <v>0</v>
      </c>
      <c r="F4895" s="1">
        <v>0</v>
      </c>
      <c r="G4895" s="1">
        <v>0</v>
      </c>
      <c r="H4895" s="1" t="s">
        <v>10622</v>
      </c>
      <c r="I4895" s="2">
        <v>45988</v>
      </c>
      <c r="J4895" s="1">
        <v>3000</v>
      </c>
      <c r="K4895" s="1">
        <v>0</v>
      </c>
      <c r="L4895" s="1">
        <v>0</v>
      </c>
      <c r="M4895" s="1" t="s">
        <v>10623</v>
      </c>
      <c r="N4895" s="1" t="s">
        <v>6534</v>
      </c>
      <c r="O4895" s="2">
        <v>45992</v>
      </c>
      <c r="P4895" s="1">
        <v>1</v>
      </c>
      <c r="Q4895" s="1" t="s">
        <v>6430</v>
      </c>
      <c r="R4895" s="2">
        <v>45852</v>
      </c>
      <c r="S4895" s="2"/>
      <c r="T4895" s="1">
        <v>0</v>
      </c>
    </row>
    <row r="4896" spans="1:20">
      <c r="A4896" s="1" t="s">
        <v>76</v>
      </c>
      <c r="B4896" s="1" t="s">
        <v>88</v>
      </c>
      <c r="C4896" s="1" t="s">
        <v>89</v>
      </c>
      <c r="D4896" s="1" t="s">
        <v>6511</v>
      </c>
      <c r="E4896" s="1">
        <v>0</v>
      </c>
      <c r="F4896" s="1">
        <v>0</v>
      </c>
      <c r="G4896" s="1">
        <v>0</v>
      </c>
      <c r="H4896" s="1" t="s">
        <v>87</v>
      </c>
      <c r="I4896" s="2">
        <v>46006</v>
      </c>
      <c r="J4896" s="1">
        <v>240000</v>
      </c>
      <c r="K4896" s="1">
        <v>0</v>
      </c>
      <c r="L4896" s="1">
        <v>0</v>
      </c>
      <c r="M4896" s="1" t="s">
        <v>79</v>
      </c>
      <c r="N4896" s="1" t="s">
        <v>6512</v>
      </c>
      <c r="O4896" s="2">
        <v>46009</v>
      </c>
      <c r="P4896" s="1">
        <v>1</v>
      </c>
      <c r="Q4896" s="1" t="s">
        <v>6443</v>
      </c>
      <c r="R4896" s="2">
        <v>45861</v>
      </c>
      <c r="S4896" s="2"/>
      <c r="T4896" s="1">
        <v>0</v>
      </c>
    </row>
    <row r="4897" spans="1:20">
      <c r="A4897" s="1" t="s">
        <v>76</v>
      </c>
      <c r="B4897" s="1" t="s">
        <v>88</v>
      </c>
      <c r="C4897" s="1" t="s">
        <v>89</v>
      </c>
      <c r="D4897" s="1" t="s">
        <v>6511</v>
      </c>
      <c r="E4897" s="1">
        <v>0</v>
      </c>
      <c r="F4897" s="1">
        <v>0</v>
      </c>
      <c r="G4897" s="1">
        <v>0</v>
      </c>
      <c r="H4897" s="1" t="s">
        <v>87</v>
      </c>
      <c r="I4897" s="2">
        <v>46010</v>
      </c>
      <c r="J4897" s="1">
        <v>120000</v>
      </c>
      <c r="K4897" s="1">
        <v>0</v>
      </c>
      <c r="L4897" s="1">
        <v>0</v>
      </c>
      <c r="M4897" s="1" t="s">
        <v>79</v>
      </c>
      <c r="N4897" s="1" t="s">
        <v>6513</v>
      </c>
      <c r="O4897" s="2">
        <v>46015</v>
      </c>
      <c r="P4897" s="1">
        <v>1</v>
      </c>
      <c r="Q4897" s="1" t="s">
        <v>6443</v>
      </c>
      <c r="R4897" s="2">
        <v>45861</v>
      </c>
      <c r="S4897" s="2"/>
      <c r="T4897" s="1">
        <v>0</v>
      </c>
    </row>
    <row r="4898" spans="1:20">
      <c r="A4898" s="1" t="s">
        <v>1053</v>
      </c>
      <c r="B4898" s="1" t="s">
        <v>88</v>
      </c>
      <c r="C4898" s="1" t="s">
        <v>89</v>
      </c>
      <c r="D4898" s="1" t="s">
        <v>6488</v>
      </c>
      <c r="E4898" s="1">
        <v>0</v>
      </c>
      <c r="F4898" s="1">
        <v>0</v>
      </c>
      <c r="G4898" s="1">
        <v>0</v>
      </c>
      <c r="H4898" s="1" t="s">
        <v>1057</v>
      </c>
      <c r="I4898" s="2">
        <v>45967</v>
      </c>
      <c r="J4898" s="1">
        <v>432000</v>
      </c>
      <c r="K4898" s="1">
        <v>432000</v>
      </c>
      <c r="L4898" s="1">
        <v>0</v>
      </c>
      <c r="M4898" s="1" t="s">
        <v>6567</v>
      </c>
      <c r="N4898" s="1" t="s">
        <v>9450</v>
      </c>
      <c r="O4898" s="2">
        <v>45971</v>
      </c>
      <c r="P4898" s="1">
        <v>1</v>
      </c>
      <c r="Q4898" s="1" t="s">
        <v>6443</v>
      </c>
      <c r="R4898" s="2">
        <v>45862</v>
      </c>
      <c r="S4898" s="2">
        <v>45964</v>
      </c>
      <c r="T4898" s="1">
        <v>432000</v>
      </c>
    </row>
    <row r="4899" spans="1:20">
      <c r="A4899" s="1" t="s">
        <v>1060</v>
      </c>
      <c r="B4899" s="1" t="s">
        <v>1011</v>
      </c>
      <c r="C4899" s="1" t="s">
        <v>1012</v>
      </c>
      <c r="D4899" s="1" t="s">
        <v>6479</v>
      </c>
      <c r="E4899" s="1">
        <v>0</v>
      </c>
      <c r="F4899" s="1">
        <v>0</v>
      </c>
      <c r="G4899" s="1">
        <v>0</v>
      </c>
      <c r="H4899" s="1" t="s">
        <v>1063</v>
      </c>
      <c r="I4899" s="2">
        <v>45974</v>
      </c>
      <c r="J4899" s="1">
        <v>42000</v>
      </c>
      <c r="K4899" s="1">
        <v>0</v>
      </c>
      <c r="L4899" s="1">
        <v>0</v>
      </c>
      <c r="M4899" s="1" t="s">
        <v>6664</v>
      </c>
      <c r="N4899" s="1" t="s">
        <v>9419</v>
      </c>
      <c r="O4899" s="2">
        <v>45980</v>
      </c>
      <c r="P4899" s="1">
        <v>3</v>
      </c>
      <c r="Q4899" s="1" t="s">
        <v>6443</v>
      </c>
      <c r="R4899" s="2">
        <v>45867</v>
      </c>
      <c r="S4899" s="2"/>
      <c r="T4899" s="1">
        <v>0</v>
      </c>
    </row>
    <row r="4900" spans="1:20">
      <c r="A4900" s="1" t="s">
        <v>10624</v>
      </c>
      <c r="B4900" s="1" t="s">
        <v>6459</v>
      </c>
      <c r="C4900" s="1" t="s">
        <v>6460</v>
      </c>
      <c r="D4900" s="1">
        <v>0</v>
      </c>
      <c r="E4900" s="1">
        <v>0</v>
      </c>
      <c r="F4900" s="1">
        <v>0</v>
      </c>
      <c r="G4900" s="1">
        <v>0</v>
      </c>
      <c r="H4900" s="1" t="s">
        <v>6623</v>
      </c>
      <c r="I4900" s="2">
        <v>45868</v>
      </c>
      <c r="J4900" s="1">
        <v>500000</v>
      </c>
      <c r="K4900" s="1">
        <v>385000</v>
      </c>
      <c r="L4900" s="1">
        <v>0</v>
      </c>
      <c r="M4900" s="1"/>
      <c r="N4900" s="1"/>
      <c r="O4900" s="2">
        <v>45868</v>
      </c>
      <c r="P4900" s="1">
        <v>1</v>
      </c>
      <c r="Q4900" s="1" t="s">
        <v>6436</v>
      </c>
      <c r="R4900" s="2">
        <v>45867</v>
      </c>
      <c r="S4900" s="2"/>
      <c r="T4900" s="1">
        <v>0</v>
      </c>
    </row>
    <row r="4901" spans="1:20">
      <c r="A4901" s="1" t="s">
        <v>10625</v>
      </c>
      <c r="B4901" s="1" t="s">
        <v>6459</v>
      </c>
      <c r="C4901" s="1" t="s">
        <v>6460</v>
      </c>
      <c r="D4901" s="1">
        <v>0</v>
      </c>
      <c r="E4901" s="1">
        <v>0</v>
      </c>
      <c r="F4901" s="1">
        <v>0</v>
      </c>
      <c r="G4901" s="1">
        <v>0</v>
      </c>
      <c r="H4901" s="1">
        <v>80705927</v>
      </c>
      <c r="I4901" s="2">
        <v>45868</v>
      </c>
      <c r="J4901" s="1">
        <v>900</v>
      </c>
      <c r="K4901" s="1">
        <v>629</v>
      </c>
      <c r="L4901" s="1">
        <v>0</v>
      </c>
      <c r="M4901" s="1"/>
      <c r="N4901" s="1"/>
      <c r="O4901" s="2">
        <v>45868</v>
      </c>
      <c r="P4901" s="1">
        <v>1</v>
      </c>
      <c r="Q4901" s="1" t="s">
        <v>6436</v>
      </c>
      <c r="R4901" s="2">
        <v>45867</v>
      </c>
      <c r="S4901" s="2"/>
      <c r="T4901" s="1">
        <v>0</v>
      </c>
    </row>
    <row r="4902" spans="1:20">
      <c r="A4902" s="1" t="s">
        <v>6514</v>
      </c>
      <c r="B4902" s="1" t="s">
        <v>6459</v>
      </c>
      <c r="C4902" s="1" t="s">
        <v>6460</v>
      </c>
      <c r="D4902" s="1">
        <v>0</v>
      </c>
      <c r="E4902" s="1">
        <v>0</v>
      </c>
      <c r="F4902" s="1">
        <v>0</v>
      </c>
      <c r="G4902" s="1">
        <v>0</v>
      </c>
      <c r="H4902" s="1">
        <v>80700501</v>
      </c>
      <c r="I4902" s="2">
        <v>45868</v>
      </c>
      <c r="J4902" s="1">
        <v>700000</v>
      </c>
      <c r="K4902" s="1">
        <v>100000</v>
      </c>
      <c r="L4902" s="1">
        <v>0</v>
      </c>
      <c r="M4902" s="1"/>
      <c r="N4902" s="1"/>
      <c r="O4902" s="2">
        <v>45868</v>
      </c>
      <c r="P4902" s="1">
        <v>1</v>
      </c>
      <c r="Q4902" s="1" t="s">
        <v>6436</v>
      </c>
      <c r="R4902" s="2">
        <v>45867</v>
      </c>
      <c r="S4902" s="2"/>
      <c r="T4902" s="1">
        <v>0</v>
      </c>
    </row>
    <row r="4903" spans="1:20">
      <c r="A4903" s="1" t="s">
        <v>6515</v>
      </c>
      <c r="B4903" s="1" t="s">
        <v>653</v>
      </c>
      <c r="C4903" s="1" t="s">
        <v>654</v>
      </c>
      <c r="D4903" s="1" t="s">
        <v>6516</v>
      </c>
      <c r="E4903" s="1" t="s">
        <v>6517</v>
      </c>
      <c r="F4903" s="1" t="s">
        <v>6518</v>
      </c>
      <c r="G4903" s="1" t="s">
        <v>6519</v>
      </c>
      <c r="H4903" s="1" t="s">
        <v>6520</v>
      </c>
      <c r="I4903" s="2">
        <v>45925</v>
      </c>
      <c r="J4903" s="1">
        <v>0</v>
      </c>
      <c r="K4903" s="1">
        <v>0</v>
      </c>
      <c r="L4903" s="1">
        <v>0</v>
      </c>
      <c r="M4903" s="1"/>
      <c r="N4903" s="1"/>
      <c r="O4903" s="2">
        <v>45931</v>
      </c>
      <c r="P4903" s="1">
        <v>2</v>
      </c>
      <c r="Q4903" s="1" t="s">
        <v>6436</v>
      </c>
      <c r="R4903" s="2">
        <v>45870</v>
      </c>
      <c r="S4903" s="2"/>
      <c r="T4903" s="1">
        <v>0</v>
      </c>
    </row>
    <row r="4904" spans="1:20">
      <c r="A4904" s="1" t="s">
        <v>6521</v>
      </c>
      <c r="B4904" s="1" t="s">
        <v>183</v>
      </c>
      <c r="C4904" s="1" t="s">
        <v>184</v>
      </c>
      <c r="D4904" s="1" t="s">
        <v>6522</v>
      </c>
      <c r="E4904" s="1">
        <v>0</v>
      </c>
      <c r="F4904" s="1">
        <v>0</v>
      </c>
      <c r="G4904" s="1">
        <v>0</v>
      </c>
      <c r="H4904" s="1" t="s">
        <v>6523</v>
      </c>
      <c r="I4904" s="2">
        <v>45881</v>
      </c>
      <c r="J4904" s="1">
        <v>200</v>
      </c>
      <c r="K4904" s="1">
        <v>0</v>
      </c>
      <c r="L4904" s="1">
        <v>0</v>
      </c>
      <c r="M4904" s="1" t="s">
        <v>176</v>
      </c>
      <c r="N4904" s="1" t="s">
        <v>6524</v>
      </c>
      <c r="O4904" s="2">
        <v>45881</v>
      </c>
      <c r="P4904" s="1">
        <v>1</v>
      </c>
      <c r="Q4904" s="1" t="s">
        <v>6468</v>
      </c>
      <c r="R4904" s="2">
        <v>45873</v>
      </c>
      <c r="S4904" s="2"/>
      <c r="T4904" s="1">
        <v>0</v>
      </c>
    </row>
    <row r="4905" spans="1:20">
      <c r="A4905" s="1" t="s">
        <v>6525</v>
      </c>
      <c r="B4905" s="1" t="s">
        <v>183</v>
      </c>
      <c r="C4905" s="1" t="s">
        <v>184</v>
      </c>
      <c r="D4905" s="1" t="s">
        <v>6526</v>
      </c>
      <c r="E4905" s="1">
        <v>0</v>
      </c>
      <c r="F4905" s="1">
        <v>0</v>
      </c>
      <c r="G4905" s="1">
        <v>0</v>
      </c>
      <c r="H4905" s="1" t="s">
        <v>6527</v>
      </c>
      <c r="I4905" s="2">
        <v>45881</v>
      </c>
      <c r="J4905" s="1">
        <v>200</v>
      </c>
      <c r="K4905" s="1">
        <v>0</v>
      </c>
      <c r="L4905" s="1">
        <v>0</v>
      </c>
      <c r="M4905" s="1" t="s">
        <v>285</v>
      </c>
      <c r="N4905" s="1" t="s">
        <v>6524</v>
      </c>
      <c r="O4905" s="2">
        <v>45881</v>
      </c>
      <c r="P4905" s="1">
        <v>1</v>
      </c>
      <c r="Q4905" s="1" t="s">
        <v>6468</v>
      </c>
      <c r="R4905" s="2">
        <v>45873</v>
      </c>
      <c r="S4905" s="2"/>
      <c r="T4905" s="1">
        <v>0</v>
      </c>
    </row>
    <row r="4906" spans="1:20">
      <c r="A4906" s="1" t="s">
        <v>9420</v>
      </c>
      <c r="B4906" s="1" t="s">
        <v>6529</v>
      </c>
      <c r="C4906" s="1" t="s">
        <v>6530</v>
      </c>
      <c r="D4906" s="1" t="s">
        <v>6563</v>
      </c>
      <c r="E4906" s="1">
        <v>0</v>
      </c>
      <c r="F4906" s="1">
        <v>0</v>
      </c>
      <c r="G4906" s="1">
        <v>0</v>
      </c>
      <c r="H4906" s="1" t="s">
        <v>6933</v>
      </c>
      <c r="I4906" s="2">
        <v>46002</v>
      </c>
      <c r="J4906" s="1">
        <v>5000</v>
      </c>
      <c r="K4906" s="1">
        <v>0</v>
      </c>
      <c r="L4906" s="1">
        <v>0</v>
      </c>
      <c r="M4906" s="1" t="s">
        <v>6934</v>
      </c>
      <c r="N4906" s="1" t="s">
        <v>6534</v>
      </c>
      <c r="O4906" s="2">
        <v>46006</v>
      </c>
      <c r="P4906" s="1">
        <v>1</v>
      </c>
      <c r="Q4906" s="1" t="s">
        <v>6430</v>
      </c>
      <c r="R4906" s="2">
        <v>45874</v>
      </c>
      <c r="S4906" s="2"/>
      <c r="T4906" s="1">
        <v>0</v>
      </c>
    </row>
    <row r="4907" spans="1:20">
      <c r="A4907" s="1" t="s">
        <v>9421</v>
      </c>
      <c r="B4907" s="1" t="s">
        <v>6529</v>
      </c>
      <c r="C4907" s="1" t="s">
        <v>6530</v>
      </c>
      <c r="D4907" s="1" t="s">
        <v>6563</v>
      </c>
      <c r="E4907" s="1">
        <v>0</v>
      </c>
      <c r="F4907" s="1">
        <v>0</v>
      </c>
      <c r="G4907" s="1">
        <v>0</v>
      </c>
      <c r="H4907" s="1" t="s">
        <v>9422</v>
      </c>
      <c r="I4907" s="2">
        <v>46002</v>
      </c>
      <c r="J4907" s="1">
        <v>1000</v>
      </c>
      <c r="K4907" s="1">
        <v>0</v>
      </c>
      <c r="L4907" s="1">
        <v>0</v>
      </c>
      <c r="M4907" s="1" t="s">
        <v>9423</v>
      </c>
      <c r="N4907" s="1" t="s">
        <v>6534</v>
      </c>
      <c r="O4907" s="2">
        <v>46006</v>
      </c>
      <c r="P4907" s="1">
        <v>1</v>
      </c>
      <c r="Q4907" s="1" t="s">
        <v>6430</v>
      </c>
      <c r="R4907" s="2">
        <v>45874</v>
      </c>
      <c r="S4907" s="2"/>
      <c r="T4907" s="1">
        <v>0</v>
      </c>
    </row>
    <row r="4908" spans="1:20">
      <c r="A4908" s="1" t="s">
        <v>9424</v>
      </c>
      <c r="B4908" s="1" t="s">
        <v>6529</v>
      </c>
      <c r="C4908" s="1" t="s">
        <v>6530</v>
      </c>
      <c r="D4908" s="1" t="s">
        <v>6454</v>
      </c>
      <c r="E4908" s="1">
        <v>0</v>
      </c>
      <c r="F4908" s="1">
        <v>0</v>
      </c>
      <c r="G4908" s="1">
        <v>0</v>
      </c>
      <c r="H4908" s="1" t="s">
        <v>7175</v>
      </c>
      <c r="I4908" s="2">
        <v>45989</v>
      </c>
      <c r="J4908" s="1">
        <v>5000</v>
      </c>
      <c r="K4908" s="1">
        <v>0</v>
      </c>
      <c r="L4908" s="1">
        <v>0</v>
      </c>
      <c r="M4908" s="1" t="s">
        <v>6667</v>
      </c>
      <c r="N4908" s="1" t="s">
        <v>6534</v>
      </c>
      <c r="O4908" s="2">
        <v>45993</v>
      </c>
      <c r="P4908" s="1">
        <v>1</v>
      </c>
      <c r="Q4908" s="1" t="s">
        <v>6430</v>
      </c>
      <c r="R4908" s="2">
        <v>45874</v>
      </c>
      <c r="S4908" s="2"/>
      <c r="T4908" s="1">
        <v>0</v>
      </c>
    </row>
    <row r="4909" spans="1:20">
      <c r="A4909" s="1" t="s">
        <v>6528</v>
      </c>
      <c r="B4909" s="1" t="s">
        <v>6529</v>
      </c>
      <c r="C4909" s="1" t="s">
        <v>6530</v>
      </c>
      <c r="D4909" s="1" t="s">
        <v>6531</v>
      </c>
      <c r="E4909" s="1">
        <v>0</v>
      </c>
      <c r="F4909" s="1">
        <v>0</v>
      </c>
      <c r="G4909" s="1">
        <v>0</v>
      </c>
      <c r="H4909" s="1" t="s">
        <v>6532</v>
      </c>
      <c r="I4909" s="2">
        <v>46021</v>
      </c>
      <c r="J4909" s="1">
        <v>500</v>
      </c>
      <c r="K4909" s="1">
        <v>0</v>
      </c>
      <c r="L4909" s="1">
        <v>0</v>
      </c>
      <c r="M4909" s="1" t="s">
        <v>6533</v>
      </c>
      <c r="N4909" s="1" t="s">
        <v>6534</v>
      </c>
      <c r="O4909" s="2">
        <v>46024</v>
      </c>
      <c r="P4909" s="1">
        <v>1</v>
      </c>
      <c r="Q4909" s="1" t="s">
        <v>6430</v>
      </c>
      <c r="R4909" s="2">
        <v>45874</v>
      </c>
      <c r="S4909" s="2"/>
      <c r="T4909" s="1">
        <v>0</v>
      </c>
    </row>
    <row r="4910" spans="1:20">
      <c r="A4910" s="1" t="s">
        <v>6535</v>
      </c>
      <c r="B4910" s="1" t="s">
        <v>1004</v>
      </c>
      <c r="C4910" s="1" t="s">
        <v>1005</v>
      </c>
      <c r="D4910" s="1" t="s">
        <v>6488</v>
      </c>
      <c r="E4910" s="1">
        <v>0</v>
      </c>
      <c r="F4910" s="1">
        <v>0</v>
      </c>
      <c r="G4910" s="1">
        <v>0</v>
      </c>
      <c r="H4910" s="1" t="s">
        <v>1003</v>
      </c>
      <c r="I4910" s="2">
        <v>46041</v>
      </c>
      <c r="J4910" s="1">
        <v>320000</v>
      </c>
      <c r="K4910" s="1">
        <v>0</v>
      </c>
      <c r="L4910" s="1">
        <v>0</v>
      </c>
      <c r="M4910" s="1" t="s">
        <v>6489</v>
      </c>
      <c r="N4910" s="1" t="s">
        <v>6536</v>
      </c>
      <c r="O4910" s="2">
        <v>46044</v>
      </c>
      <c r="P4910" s="1">
        <v>3</v>
      </c>
      <c r="Q4910" s="1" t="s">
        <v>6443</v>
      </c>
      <c r="R4910" s="2">
        <v>45875</v>
      </c>
      <c r="S4910" s="2"/>
      <c r="T4910" s="1">
        <v>0</v>
      </c>
    </row>
    <row r="4911" spans="1:20">
      <c r="A4911" s="1" t="s">
        <v>1066</v>
      </c>
      <c r="B4911" s="1" t="s">
        <v>229</v>
      </c>
      <c r="C4911" s="1" t="s">
        <v>230</v>
      </c>
      <c r="D4911" s="1" t="s">
        <v>6860</v>
      </c>
      <c r="E4911" s="1">
        <v>0</v>
      </c>
      <c r="F4911" s="1">
        <v>0</v>
      </c>
      <c r="G4911" s="1">
        <v>0</v>
      </c>
      <c r="H4911" s="1">
        <v>662248</v>
      </c>
      <c r="I4911" s="2">
        <v>45908</v>
      </c>
      <c r="J4911" s="1">
        <v>1920000</v>
      </c>
      <c r="K4911" s="1">
        <v>1120000</v>
      </c>
      <c r="L4911" s="1">
        <v>0</v>
      </c>
      <c r="M4911" s="1" t="s">
        <v>6861</v>
      </c>
      <c r="N4911" s="1" t="s">
        <v>10626</v>
      </c>
      <c r="O4911" s="2">
        <v>45911</v>
      </c>
      <c r="P4911" s="1">
        <v>1</v>
      </c>
      <c r="Q4911" s="1" t="s">
        <v>6456</v>
      </c>
      <c r="R4911" s="2">
        <v>45880</v>
      </c>
      <c r="S4911" s="2">
        <v>45937</v>
      </c>
      <c r="T4911" s="1">
        <v>2040920</v>
      </c>
    </row>
    <row r="4912" spans="1:20">
      <c r="A4912" s="1" t="s">
        <v>9425</v>
      </c>
      <c r="B4912" s="1" t="s">
        <v>6529</v>
      </c>
      <c r="C4912" s="1" t="s">
        <v>6530</v>
      </c>
      <c r="D4912" s="1" t="s">
        <v>7130</v>
      </c>
      <c r="E4912" s="1">
        <v>0</v>
      </c>
      <c r="F4912" s="1">
        <v>0</v>
      </c>
      <c r="G4912" s="1">
        <v>0</v>
      </c>
      <c r="H4912" s="1" t="s">
        <v>9426</v>
      </c>
      <c r="I4912" s="2">
        <v>45988</v>
      </c>
      <c r="J4912" s="1">
        <v>500</v>
      </c>
      <c r="K4912" s="1">
        <v>0</v>
      </c>
      <c r="L4912" s="1">
        <v>0</v>
      </c>
      <c r="M4912" s="1" t="s">
        <v>9427</v>
      </c>
      <c r="N4912" s="1" t="s">
        <v>6534</v>
      </c>
      <c r="O4912" s="2">
        <v>45992</v>
      </c>
      <c r="P4912" s="1">
        <v>1</v>
      </c>
      <c r="Q4912" s="1" t="s">
        <v>6430</v>
      </c>
      <c r="R4912" s="2">
        <v>45881</v>
      </c>
      <c r="S4912" s="2"/>
      <c r="T4912" s="1">
        <v>0</v>
      </c>
    </row>
    <row r="4913" spans="1:20">
      <c r="A4913" s="1" t="s">
        <v>9428</v>
      </c>
      <c r="B4913" s="1" t="s">
        <v>653</v>
      </c>
      <c r="C4913" s="1" t="s">
        <v>654</v>
      </c>
      <c r="D4913" s="1" t="s">
        <v>6555</v>
      </c>
      <c r="E4913" s="1" t="s">
        <v>6556</v>
      </c>
      <c r="F4913" s="1" t="s">
        <v>6557</v>
      </c>
      <c r="G4913" s="1" t="s">
        <v>6558</v>
      </c>
      <c r="H4913" s="1" t="s">
        <v>129</v>
      </c>
      <c r="I4913" s="2">
        <v>45915</v>
      </c>
      <c r="J4913" s="1">
        <v>720000</v>
      </c>
      <c r="K4913" s="1">
        <v>720000</v>
      </c>
      <c r="L4913" s="1">
        <v>0</v>
      </c>
      <c r="M4913" s="1" t="s">
        <v>124</v>
      </c>
      <c r="N4913" s="1"/>
      <c r="O4913" s="2">
        <v>45904</v>
      </c>
      <c r="P4913" s="1">
        <v>1</v>
      </c>
      <c r="Q4913" s="1" t="s">
        <v>6436</v>
      </c>
      <c r="R4913" s="2">
        <v>45881</v>
      </c>
      <c r="S4913" s="2">
        <v>45888</v>
      </c>
      <c r="T4913" s="1">
        <v>720000</v>
      </c>
    </row>
    <row r="4914" spans="1:20">
      <c r="A4914" s="1" t="s">
        <v>9428</v>
      </c>
      <c r="B4914" s="1" t="s">
        <v>653</v>
      </c>
      <c r="C4914" s="1" t="s">
        <v>654</v>
      </c>
      <c r="D4914" s="1" t="s">
        <v>6555</v>
      </c>
      <c r="E4914" s="1" t="s">
        <v>6556</v>
      </c>
      <c r="F4914" s="1" t="s">
        <v>6557</v>
      </c>
      <c r="G4914" s="1" t="s">
        <v>6558</v>
      </c>
      <c r="H4914" s="1" t="s">
        <v>129</v>
      </c>
      <c r="I4914" s="2">
        <v>45915</v>
      </c>
      <c r="J4914" s="1">
        <v>720000</v>
      </c>
      <c r="K4914" s="1">
        <v>720000</v>
      </c>
      <c r="L4914" s="1">
        <v>0</v>
      </c>
      <c r="M4914" s="1" t="s">
        <v>124</v>
      </c>
      <c r="N4914" s="1"/>
      <c r="O4914" s="2">
        <v>45904</v>
      </c>
      <c r="P4914" s="1">
        <v>1</v>
      </c>
      <c r="Q4914" s="1" t="s">
        <v>6436</v>
      </c>
      <c r="R4914" s="2">
        <v>45881</v>
      </c>
      <c r="S4914" s="2">
        <v>45889</v>
      </c>
      <c r="T4914" s="1">
        <v>720000</v>
      </c>
    </row>
    <row r="4915" spans="1:20">
      <c r="A4915" s="1" t="s">
        <v>6537</v>
      </c>
      <c r="B4915" s="1" t="s">
        <v>1127</v>
      </c>
      <c r="C4915" s="1" t="s">
        <v>1128</v>
      </c>
      <c r="D4915" s="1">
        <v>0</v>
      </c>
      <c r="E4915" s="1">
        <v>0</v>
      </c>
      <c r="F4915" s="1">
        <v>0</v>
      </c>
      <c r="G4915" s="1">
        <v>0</v>
      </c>
      <c r="H4915" s="1" t="s">
        <v>6538</v>
      </c>
      <c r="I4915" s="2">
        <v>45959</v>
      </c>
      <c r="J4915" s="1">
        <v>20000</v>
      </c>
      <c r="K4915" s="1">
        <v>0</v>
      </c>
      <c r="L4915" s="1">
        <v>0</v>
      </c>
      <c r="M4915" s="1"/>
      <c r="N4915" s="1" t="s">
        <v>6539</v>
      </c>
      <c r="O4915" s="2">
        <v>45964</v>
      </c>
      <c r="P4915" s="1">
        <v>2</v>
      </c>
      <c r="Q4915" s="1" t="s">
        <v>6540</v>
      </c>
      <c r="R4915" s="2">
        <v>45883</v>
      </c>
      <c r="S4915" s="2"/>
      <c r="T4915" s="1">
        <v>0</v>
      </c>
    </row>
    <row r="4916" spans="1:20">
      <c r="A4916" s="1" t="s">
        <v>1073</v>
      </c>
      <c r="B4916" s="1" t="s">
        <v>88</v>
      </c>
      <c r="C4916" s="1" t="s">
        <v>89</v>
      </c>
      <c r="D4916" s="1" t="s">
        <v>6488</v>
      </c>
      <c r="E4916" s="1">
        <v>0</v>
      </c>
      <c r="F4916" s="1">
        <v>0</v>
      </c>
      <c r="G4916" s="1">
        <v>0</v>
      </c>
      <c r="H4916" s="1" t="s">
        <v>1057</v>
      </c>
      <c r="I4916" s="2">
        <v>45992</v>
      </c>
      <c r="J4916" s="1">
        <v>432000</v>
      </c>
      <c r="K4916" s="1">
        <v>0</v>
      </c>
      <c r="L4916" s="1">
        <v>0</v>
      </c>
      <c r="M4916" s="1" t="s">
        <v>6567</v>
      </c>
      <c r="N4916" s="1" t="s">
        <v>9414</v>
      </c>
      <c r="O4916" s="2">
        <v>45995</v>
      </c>
      <c r="P4916" s="1">
        <v>1</v>
      </c>
      <c r="Q4916" s="1" t="s">
        <v>6443</v>
      </c>
      <c r="R4916" s="2">
        <v>45884</v>
      </c>
      <c r="S4916" s="2"/>
      <c r="T4916" s="1">
        <v>0</v>
      </c>
    </row>
    <row r="4917" spans="1:20">
      <c r="A4917" s="1" t="s">
        <v>1078</v>
      </c>
      <c r="B4917" s="1" t="s">
        <v>1011</v>
      </c>
      <c r="C4917" s="1" t="s">
        <v>1012</v>
      </c>
      <c r="D4917" s="1" t="s">
        <v>6479</v>
      </c>
      <c r="E4917" s="1">
        <v>0</v>
      </c>
      <c r="F4917" s="1">
        <v>0</v>
      </c>
      <c r="G4917" s="1">
        <v>0</v>
      </c>
      <c r="H4917" s="1">
        <v>15058359</v>
      </c>
      <c r="I4917" s="2">
        <v>45973</v>
      </c>
      <c r="J4917" s="1">
        <v>30000</v>
      </c>
      <c r="K4917" s="1">
        <v>0</v>
      </c>
      <c r="L4917" s="1">
        <v>0</v>
      </c>
      <c r="M4917" s="1" t="s">
        <v>6664</v>
      </c>
      <c r="N4917" s="1"/>
      <c r="O4917" s="2">
        <v>45978</v>
      </c>
      <c r="P4917" s="1">
        <v>3</v>
      </c>
      <c r="Q4917" s="1" t="s">
        <v>6443</v>
      </c>
      <c r="R4917" s="2">
        <v>45884</v>
      </c>
      <c r="S4917" s="2"/>
      <c r="T4917" s="1">
        <v>0</v>
      </c>
    </row>
    <row r="4918" spans="1:20">
      <c r="A4918" s="1" t="s">
        <v>1083</v>
      </c>
      <c r="B4918" s="1" t="s">
        <v>1011</v>
      </c>
      <c r="C4918" s="1" t="s">
        <v>1012</v>
      </c>
      <c r="D4918" s="1" t="s">
        <v>6479</v>
      </c>
      <c r="E4918" s="1">
        <v>0</v>
      </c>
      <c r="F4918" s="1">
        <v>0</v>
      </c>
      <c r="G4918" s="1">
        <v>0</v>
      </c>
      <c r="H4918" s="1" t="s">
        <v>1086</v>
      </c>
      <c r="I4918" s="2">
        <v>45973</v>
      </c>
      <c r="J4918" s="1">
        <v>30000</v>
      </c>
      <c r="K4918" s="1">
        <v>0</v>
      </c>
      <c r="L4918" s="1">
        <v>0</v>
      </c>
      <c r="M4918" s="1" t="s">
        <v>6664</v>
      </c>
      <c r="N4918" s="1"/>
      <c r="O4918" s="2">
        <v>45978</v>
      </c>
      <c r="P4918" s="1">
        <v>3</v>
      </c>
      <c r="Q4918" s="1" t="s">
        <v>6443</v>
      </c>
      <c r="R4918" s="2">
        <v>45884</v>
      </c>
      <c r="S4918" s="2"/>
      <c r="T4918" s="1">
        <v>0</v>
      </c>
    </row>
    <row r="4919" spans="1:20">
      <c r="A4919" s="1" t="s">
        <v>6541</v>
      </c>
      <c r="B4919" s="1" t="s">
        <v>590</v>
      </c>
      <c r="C4919" s="1" t="s">
        <v>591</v>
      </c>
      <c r="D4919" s="1" t="s">
        <v>6542</v>
      </c>
      <c r="E4919" s="1">
        <v>0</v>
      </c>
      <c r="F4919" s="1">
        <v>0</v>
      </c>
      <c r="G4919" s="1">
        <v>0</v>
      </c>
      <c r="H4919" s="1">
        <v>10644017</v>
      </c>
      <c r="I4919" s="2">
        <v>46090</v>
      </c>
      <c r="J4919" s="1">
        <v>10000</v>
      </c>
      <c r="K4919" s="1">
        <v>0</v>
      </c>
      <c r="L4919" s="1">
        <v>0</v>
      </c>
      <c r="M4919" s="1" t="s">
        <v>6543</v>
      </c>
      <c r="N4919" s="1"/>
      <c r="O4919" s="2">
        <v>46092</v>
      </c>
      <c r="P4919" s="1">
        <v>1</v>
      </c>
      <c r="Q4919" s="1" t="s">
        <v>6430</v>
      </c>
      <c r="R4919" s="2">
        <v>45888</v>
      </c>
      <c r="S4919" s="2"/>
      <c r="T4919" s="1">
        <v>0</v>
      </c>
    </row>
    <row r="4920" spans="1:20">
      <c r="A4920" s="1" t="s">
        <v>1089</v>
      </c>
      <c r="B4920" s="1" t="s">
        <v>88</v>
      </c>
      <c r="C4920" s="1" t="s">
        <v>89</v>
      </c>
      <c r="D4920" s="1" t="s">
        <v>6488</v>
      </c>
      <c r="E4920" s="1">
        <v>0</v>
      </c>
      <c r="F4920" s="1">
        <v>0</v>
      </c>
      <c r="G4920" s="1">
        <v>0</v>
      </c>
      <c r="H4920" s="1" t="s">
        <v>1092</v>
      </c>
      <c r="I4920" s="2">
        <v>45985</v>
      </c>
      <c r="J4920" s="1">
        <v>200000</v>
      </c>
      <c r="K4920" s="1">
        <v>0</v>
      </c>
      <c r="L4920" s="1">
        <v>0</v>
      </c>
      <c r="M4920" s="1" t="s">
        <v>6719</v>
      </c>
      <c r="N4920" s="1" t="s">
        <v>9412</v>
      </c>
      <c r="O4920" s="2">
        <v>45988</v>
      </c>
      <c r="P4920" s="1">
        <v>2</v>
      </c>
      <c r="Q4920" s="1" t="s">
        <v>6443</v>
      </c>
      <c r="R4920" s="2">
        <v>45889</v>
      </c>
      <c r="S4920" s="2">
        <v>45964</v>
      </c>
      <c r="T4920" s="1">
        <v>200000</v>
      </c>
    </row>
    <row r="4921" spans="1:20">
      <c r="A4921" s="1" t="s">
        <v>1095</v>
      </c>
      <c r="B4921" s="1" t="s">
        <v>1099</v>
      </c>
      <c r="C4921" s="1" t="s">
        <v>1100</v>
      </c>
      <c r="D4921" s="1" t="s">
        <v>6841</v>
      </c>
      <c r="E4921" s="1">
        <v>0</v>
      </c>
      <c r="F4921" s="1">
        <v>0</v>
      </c>
      <c r="G4921" s="1">
        <v>0</v>
      </c>
      <c r="H4921" s="1" t="s">
        <v>1098</v>
      </c>
      <c r="I4921" s="2">
        <v>45986</v>
      </c>
      <c r="J4921" s="1">
        <v>1000</v>
      </c>
      <c r="K4921" s="1">
        <v>0</v>
      </c>
      <c r="L4921" s="1">
        <v>0</v>
      </c>
      <c r="M4921" s="1" t="s">
        <v>9429</v>
      </c>
      <c r="N4921" s="1"/>
      <c r="O4921" s="2">
        <v>45994</v>
      </c>
      <c r="P4921" s="1">
        <v>1</v>
      </c>
      <c r="Q4921" s="1" t="s">
        <v>6443</v>
      </c>
      <c r="R4921" s="2">
        <v>45889</v>
      </c>
      <c r="S4921" s="2"/>
      <c r="T4921" s="1">
        <v>0</v>
      </c>
    </row>
    <row r="4922" spans="1:20">
      <c r="A4922" s="1" t="s">
        <v>6544</v>
      </c>
      <c r="B4922" s="1" t="s">
        <v>1898</v>
      </c>
      <c r="C4922" s="1" t="s">
        <v>1899</v>
      </c>
      <c r="D4922" s="1" t="s">
        <v>6545</v>
      </c>
      <c r="E4922" s="1">
        <v>0</v>
      </c>
      <c r="F4922" s="1">
        <v>0</v>
      </c>
      <c r="G4922" s="1">
        <v>0</v>
      </c>
      <c r="H4922" s="1" t="s">
        <v>6546</v>
      </c>
      <c r="I4922" s="2">
        <v>45893</v>
      </c>
      <c r="J4922" s="1">
        <v>90000</v>
      </c>
      <c r="K4922" s="1">
        <v>0</v>
      </c>
      <c r="L4922" s="1">
        <v>0</v>
      </c>
      <c r="M4922" s="1" t="s">
        <v>6547</v>
      </c>
      <c r="N4922" s="1" t="s">
        <v>6548</v>
      </c>
      <c r="O4922" s="2">
        <v>45895</v>
      </c>
      <c r="P4922" s="1">
        <v>1</v>
      </c>
      <c r="Q4922" s="1" t="s">
        <v>6468</v>
      </c>
      <c r="R4922" s="2">
        <v>45889</v>
      </c>
      <c r="S4922" s="2"/>
      <c r="T4922" s="1">
        <v>0</v>
      </c>
    </row>
    <row r="4923" spans="1:20">
      <c r="A4923" s="1" t="s">
        <v>6549</v>
      </c>
      <c r="B4923" s="1" t="s">
        <v>1898</v>
      </c>
      <c r="C4923" s="1" t="s">
        <v>1899</v>
      </c>
      <c r="D4923" s="1" t="s">
        <v>6545</v>
      </c>
      <c r="E4923" s="1">
        <v>0</v>
      </c>
      <c r="F4923" s="1">
        <v>0</v>
      </c>
      <c r="G4923" s="1">
        <v>0</v>
      </c>
      <c r="H4923" s="1" t="s">
        <v>6550</v>
      </c>
      <c r="I4923" s="2">
        <v>45893</v>
      </c>
      <c r="J4923" s="1">
        <v>200000</v>
      </c>
      <c r="K4923" s="1">
        <v>0</v>
      </c>
      <c r="L4923" s="1">
        <v>0</v>
      </c>
      <c r="M4923" s="1" t="s">
        <v>6551</v>
      </c>
      <c r="N4923" s="1" t="s">
        <v>6548</v>
      </c>
      <c r="O4923" s="2">
        <v>45895</v>
      </c>
      <c r="P4923" s="1">
        <v>1</v>
      </c>
      <c r="Q4923" s="1" t="s">
        <v>6468</v>
      </c>
      <c r="R4923" s="2">
        <v>45889</v>
      </c>
      <c r="S4923" s="2"/>
      <c r="T4923" s="1">
        <v>0</v>
      </c>
    </row>
    <row r="4924" spans="1:20">
      <c r="A4924" s="1" t="s">
        <v>1103</v>
      </c>
      <c r="B4924" s="1" t="s">
        <v>88</v>
      </c>
      <c r="C4924" s="1" t="s">
        <v>89</v>
      </c>
      <c r="D4924" s="1" t="s">
        <v>6488</v>
      </c>
      <c r="E4924" s="1">
        <v>0</v>
      </c>
      <c r="F4924" s="1">
        <v>0</v>
      </c>
      <c r="G4924" s="1">
        <v>0</v>
      </c>
      <c r="H4924" s="1" t="s">
        <v>1107</v>
      </c>
      <c r="I4924" s="2">
        <v>45999</v>
      </c>
      <c r="J4924" s="1">
        <v>54000</v>
      </c>
      <c r="K4924" s="1">
        <v>0</v>
      </c>
      <c r="L4924" s="1">
        <v>0</v>
      </c>
      <c r="M4924" s="1" t="s">
        <v>6660</v>
      </c>
      <c r="N4924" s="1" t="s">
        <v>7780</v>
      </c>
      <c r="O4924" s="2">
        <v>46002</v>
      </c>
      <c r="P4924" s="1">
        <v>1</v>
      </c>
      <c r="Q4924" s="1" t="s">
        <v>6443</v>
      </c>
      <c r="R4924" s="2">
        <v>45894</v>
      </c>
      <c r="S4924" s="2">
        <v>45953</v>
      </c>
      <c r="T4924" s="1">
        <v>38000</v>
      </c>
    </row>
    <row r="4925" spans="1:20">
      <c r="A4925" s="1" t="s">
        <v>9430</v>
      </c>
      <c r="B4925" s="1" t="s">
        <v>88</v>
      </c>
      <c r="C4925" s="1" t="s">
        <v>89</v>
      </c>
      <c r="D4925" s="1" t="s">
        <v>6488</v>
      </c>
      <c r="E4925" s="1">
        <v>0</v>
      </c>
      <c r="F4925" s="1">
        <v>0</v>
      </c>
      <c r="G4925" s="1">
        <v>0</v>
      </c>
      <c r="H4925" s="1" t="s">
        <v>1092</v>
      </c>
      <c r="I4925" s="2">
        <v>45978</v>
      </c>
      <c r="J4925" s="1">
        <v>200000</v>
      </c>
      <c r="K4925" s="1">
        <v>0</v>
      </c>
      <c r="L4925" s="1">
        <v>0</v>
      </c>
      <c r="M4925" s="1" t="s">
        <v>6719</v>
      </c>
      <c r="N4925" s="1" t="s">
        <v>9431</v>
      </c>
      <c r="O4925" s="2">
        <v>45981</v>
      </c>
      <c r="P4925" s="1">
        <v>2</v>
      </c>
      <c r="Q4925" s="1" t="s">
        <v>6443</v>
      </c>
      <c r="R4925" s="2">
        <v>45896</v>
      </c>
      <c r="S4925" s="2">
        <v>45961</v>
      </c>
      <c r="T4925" s="1">
        <v>200000</v>
      </c>
    </row>
    <row r="4926" spans="1:20">
      <c r="A4926" s="1" t="s">
        <v>9432</v>
      </c>
      <c r="B4926" s="1" t="s">
        <v>183</v>
      </c>
      <c r="C4926" s="1" t="s">
        <v>184</v>
      </c>
      <c r="D4926" s="1" t="s">
        <v>6762</v>
      </c>
      <c r="E4926" s="1">
        <v>0</v>
      </c>
      <c r="F4926" s="1">
        <v>0</v>
      </c>
      <c r="G4926" s="1">
        <v>0</v>
      </c>
      <c r="H4926" s="1" t="s">
        <v>6764</v>
      </c>
      <c r="I4926" s="2">
        <v>45923</v>
      </c>
      <c r="J4926" s="1">
        <v>60000</v>
      </c>
      <c r="K4926" s="1">
        <v>0</v>
      </c>
      <c r="L4926" s="1">
        <v>0</v>
      </c>
      <c r="M4926" s="1" t="s">
        <v>6765</v>
      </c>
      <c r="N4926" s="1"/>
      <c r="O4926" s="2">
        <v>45972</v>
      </c>
      <c r="P4926" s="1">
        <v>1</v>
      </c>
      <c r="Q4926" s="1" t="s">
        <v>6468</v>
      </c>
      <c r="R4926" s="2">
        <v>45896</v>
      </c>
      <c r="S4926" s="2">
        <v>45902</v>
      </c>
      <c r="T4926" s="1">
        <v>60000</v>
      </c>
    </row>
    <row r="4927" spans="1:20">
      <c r="A4927" s="1" t="s">
        <v>91</v>
      </c>
      <c r="B4927" s="1" t="s">
        <v>101</v>
      </c>
      <c r="C4927" s="1" t="s">
        <v>102</v>
      </c>
      <c r="D4927" s="1" t="s">
        <v>6552</v>
      </c>
      <c r="E4927" s="1">
        <v>0</v>
      </c>
      <c r="F4927" s="1">
        <v>0</v>
      </c>
      <c r="G4927" s="1">
        <v>0</v>
      </c>
      <c r="H4927" s="1" t="s">
        <v>100</v>
      </c>
      <c r="I4927" s="2">
        <v>45925</v>
      </c>
      <c r="J4927" s="1">
        <v>100000</v>
      </c>
      <c r="K4927" s="1">
        <v>0</v>
      </c>
      <c r="L4927" s="1">
        <v>0</v>
      </c>
      <c r="M4927" s="1" t="s">
        <v>94</v>
      </c>
      <c r="N4927" s="1"/>
      <c r="O4927" s="2">
        <v>45940</v>
      </c>
      <c r="P4927" s="1">
        <v>2</v>
      </c>
      <c r="Q4927" s="1" t="s">
        <v>6430</v>
      </c>
      <c r="R4927" s="2">
        <v>45898</v>
      </c>
      <c r="S4927" s="2"/>
      <c r="T4927" s="1">
        <v>0</v>
      </c>
    </row>
    <row r="4928" spans="1:20">
      <c r="A4928" s="1" t="s">
        <v>108</v>
      </c>
      <c r="B4928" s="1" t="s">
        <v>101</v>
      </c>
      <c r="C4928" s="1" t="s">
        <v>102</v>
      </c>
      <c r="D4928" s="1" t="s">
        <v>6552</v>
      </c>
      <c r="E4928" s="1">
        <v>0</v>
      </c>
      <c r="F4928" s="1">
        <v>0</v>
      </c>
      <c r="G4928" s="1">
        <v>0</v>
      </c>
      <c r="H4928" s="1" t="s">
        <v>111</v>
      </c>
      <c r="I4928" s="2">
        <v>45925</v>
      </c>
      <c r="J4928" s="1">
        <v>65000</v>
      </c>
      <c r="K4928" s="1">
        <v>0</v>
      </c>
      <c r="L4928" s="1">
        <v>0</v>
      </c>
      <c r="M4928" s="1" t="s">
        <v>94</v>
      </c>
      <c r="N4928" s="1"/>
      <c r="O4928" s="2">
        <v>45940</v>
      </c>
      <c r="P4928" s="1">
        <v>2</v>
      </c>
      <c r="Q4928" s="1" t="s">
        <v>6430</v>
      </c>
      <c r="R4928" s="2">
        <v>45898</v>
      </c>
      <c r="S4928" s="2"/>
      <c r="T4928" s="1">
        <v>0</v>
      </c>
    </row>
    <row r="4929" spans="1:20">
      <c r="A4929" s="1" t="s">
        <v>112</v>
      </c>
      <c r="B4929" s="1" t="s">
        <v>101</v>
      </c>
      <c r="C4929" s="1" t="s">
        <v>102</v>
      </c>
      <c r="D4929" s="1" t="s">
        <v>6552</v>
      </c>
      <c r="E4929" s="1">
        <v>0</v>
      </c>
      <c r="F4929" s="1">
        <v>0</v>
      </c>
      <c r="G4929" s="1">
        <v>0</v>
      </c>
      <c r="H4929" s="1" t="s">
        <v>120</v>
      </c>
      <c r="I4929" s="2">
        <v>45925</v>
      </c>
      <c r="J4929" s="1">
        <v>75000</v>
      </c>
      <c r="K4929" s="1">
        <v>0</v>
      </c>
      <c r="L4929" s="1">
        <v>0</v>
      </c>
      <c r="M4929" s="1" t="s">
        <v>115</v>
      </c>
      <c r="N4929" s="1"/>
      <c r="O4929" s="2">
        <v>45940</v>
      </c>
      <c r="P4929" s="1">
        <v>2</v>
      </c>
      <c r="Q4929" s="1" t="s">
        <v>6430</v>
      </c>
      <c r="R4929" s="2">
        <v>45898</v>
      </c>
      <c r="S4929" s="2"/>
      <c r="T4929" s="1">
        <v>0</v>
      </c>
    </row>
    <row r="4930" spans="1:20">
      <c r="A4930" s="1" t="s">
        <v>1110</v>
      </c>
      <c r="B4930" s="1" t="s">
        <v>88</v>
      </c>
      <c r="C4930" s="1" t="s">
        <v>89</v>
      </c>
      <c r="D4930" s="1" t="s">
        <v>6488</v>
      </c>
      <c r="E4930" s="1">
        <v>0</v>
      </c>
      <c r="F4930" s="1">
        <v>0</v>
      </c>
      <c r="G4930" s="1">
        <v>0</v>
      </c>
      <c r="H4930" s="1" t="s">
        <v>1107</v>
      </c>
      <c r="I4930" s="2">
        <v>46010</v>
      </c>
      <c r="J4930" s="1">
        <v>54000</v>
      </c>
      <c r="K4930" s="1">
        <v>0</v>
      </c>
      <c r="L4930" s="1">
        <v>0</v>
      </c>
      <c r="M4930" s="1" t="s">
        <v>6660</v>
      </c>
      <c r="N4930" s="1" t="s">
        <v>6513</v>
      </c>
      <c r="O4930" s="2">
        <v>46015</v>
      </c>
      <c r="P4930" s="1">
        <v>1</v>
      </c>
      <c r="Q4930" s="1" t="s">
        <v>6443</v>
      </c>
      <c r="R4930" s="2">
        <v>45898</v>
      </c>
      <c r="S4930" s="2"/>
      <c r="T4930" s="1">
        <v>0</v>
      </c>
    </row>
    <row r="4931" spans="1:20">
      <c r="A4931" s="1" t="s">
        <v>6553</v>
      </c>
      <c r="B4931" s="1" t="s">
        <v>6459</v>
      </c>
      <c r="C4931" s="1" t="s">
        <v>6460</v>
      </c>
      <c r="D4931" s="1">
        <v>0</v>
      </c>
      <c r="E4931" s="1">
        <v>0</v>
      </c>
      <c r="F4931" s="1">
        <v>0</v>
      </c>
      <c r="G4931" s="1">
        <v>0</v>
      </c>
      <c r="H4931" s="1" t="s">
        <v>6554</v>
      </c>
      <c r="I4931" s="2">
        <v>45901</v>
      </c>
      <c r="J4931" s="1">
        <v>600000</v>
      </c>
      <c r="K4931" s="1">
        <v>0</v>
      </c>
      <c r="L4931" s="1">
        <v>0</v>
      </c>
      <c r="M4931" s="1"/>
      <c r="N4931" s="1"/>
      <c r="O4931" s="2">
        <v>45901</v>
      </c>
      <c r="P4931" s="1">
        <v>1</v>
      </c>
      <c r="Q4931" s="1" t="s">
        <v>6436</v>
      </c>
      <c r="R4931" s="2">
        <v>45898</v>
      </c>
      <c r="S4931" s="2"/>
      <c r="T4931" s="1">
        <v>0</v>
      </c>
    </row>
    <row r="4932" spans="1:20">
      <c r="A4932" s="1" t="s">
        <v>9433</v>
      </c>
      <c r="B4932" s="1" t="s">
        <v>6459</v>
      </c>
      <c r="C4932" s="1" t="s">
        <v>6460</v>
      </c>
      <c r="D4932" s="1">
        <v>0</v>
      </c>
      <c r="E4932" s="1">
        <v>0</v>
      </c>
      <c r="F4932" s="1">
        <v>0</v>
      </c>
      <c r="G4932" s="1">
        <v>0</v>
      </c>
      <c r="H4932" s="1">
        <v>80705886</v>
      </c>
      <c r="I4932" s="2">
        <v>45901</v>
      </c>
      <c r="J4932" s="1">
        <v>2000000</v>
      </c>
      <c r="K4932" s="1">
        <v>1092000</v>
      </c>
      <c r="L4932" s="1">
        <v>0</v>
      </c>
      <c r="M4932" s="1"/>
      <c r="N4932" s="1"/>
      <c r="O4932" s="2">
        <v>45901</v>
      </c>
      <c r="P4932" s="1">
        <v>1</v>
      </c>
      <c r="Q4932" s="1" t="s">
        <v>6436</v>
      </c>
      <c r="R4932" s="2">
        <v>45898</v>
      </c>
      <c r="S4932" s="2"/>
      <c r="T4932" s="1">
        <v>0</v>
      </c>
    </row>
    <row r="4933" spans="1:20">
      <c r="A4933" s="1" t="s">
        <v>121</v>
      </c>
      <c r="B4933" s="1" t="s">
        <v>130</v>
      </c>
      <c r="C4933" s="1" t="s">
        <v>131</v>
      </c>
      <c r="D4933" s="1" t="s">
        <v>6555</v>
      </c>
      <c r="E4933" s="1" t="s">
        <v>6556</v>
      </c>
      <c r="F4933" s="1" t="s">
        <v>6557</v>
      </c>
      <c r="G4933" s="1" t="s">
        <v>6558</v>
      </c>
      <c r="H4933" s="1" t="s">
        <v>129</v>
      </c>
      <c r="I4933" s="2">
        <v>46006</v>
      </c>
      <c r="J4933" s="1">
        <v>2400000</v>
      </c>
      <c r="K4933" s="1">
        <v>0</v>
      </c>
      <c r="L4933" s="1">
        <v>0</v>
      </c>
      <c r="M4933" s="1" t="s">
        <v>124</v>
      </c>
      <c r="N4933" s="1"/>
      <c r="O4933" s="2">
        <v>45980</v>
      </c>
      <c r="P4933" s="1">
        <v>1</v>
      </c>
      <c r="Q4933" s="1" t="s">
        <v>6436</v>
      </c>
      <c r="R4933" s="2">
        <v>45899</v>
      </c>
      <c r="S4933" s="2"/>
      <c r="T4933" s="1">
        <v>0</v>
      </c>
    </row>
    <row r="4934" spans="1:20">
      <c r="A4934" s="1" t="s">
        <v>9434</v>
      </c>
      <c r="B4934" s="1" t="s">
        <v>101</v>
      </c>
      <c r="C4934" s="1" t="s">
        <v>102</v>
      </c>
      <c r="D4934" s="1" t="s">
        <v>6552</v>
      </c>
      <c r="E4934" s="1">
        <v>0</v>
      </c>
      <c r="F4934" s="1">
        <v>0</v>
      </c>
      <c r="G4934" s="1">
        <v>0</v>
      </c>
      <c r="H4934" s="1" t="s">
        <v>8862</v>
      </c>
      <c r="I4934" s="2">
        <v>45925</v>
      </c>
      <c r="J4934" s="1">
        <v>1190000</v>
      </c>
      <c r="K4934" s="1">
        <v>0</v>
      </c>
      <c r="L4934" s="1">
        <v>0</v>
      </c>
      <c r="M4934" s="1" t="s">
        <v>115</v>
      </c>
      <c r="N4934" s="1"/>
      <c r="O4934" s="2">
        <v>45940</v>
      </c>
      <c r="P4934" s="1">
        <v>2</v>
      </c>
      <c r="Q4934" s="1" t="s">
        <v>6430</v>
      </c>
      <c r="R4934" s="2">
        <v>45901</v>
      </c>
      <c r="S4934" s="2">
        <v>45932</v>
      </c>
      <c r="T4934" s="1">
        <v>2494008</v>
      </c>
    </row>
    <row r="4935" spans="1:20">
      <c r="A4935" s="1" t="s">
        <v>9435</v>
      </c>
      <c r="B4935" s="1" t="s">
        <v>101</v>
      </c>
      <c r="C4935" s="1" t="s">
        <v>102</v>
      </c>
      <c r="D4935" s="1" t="s">
        <v>6552</v>
      </c>
      <c r="E4935" s="1">
        <v>0</v>
      </c>
      <c r="F4935" s="1">
        <v>0</v>
      </c>
      <c r="G4935" s="1">
        <v>0</v>
      </c>
      <c r="H4935" s="1" t="s">
        <v>8865</v>
      </c>
      <c r="I4935" s="2">
        <v>45925</v>
      </c>
      <c r="J4935" s="1">
        <v>250000</v>
      </c>
      <c r="K4935" s="1">
        <v>0</v>
      </c>
      <c r="L4935" s="1">
        <v>0</v>
      </c>
      <c r="M4935" s="1" t="s">
        <v>115</v>
      </c>
      <c r="N4935" s="1"/>
      <c r="O4935" s="2">
        <v>45940</v>
      </c>
      <c r="P4935" s="1">
        <v>2</v>
      </c>
      <c r="Q4935" s="1" t="s">
        <v>6430</v>
      </c>
      <c r="R4935" s="2">
        <v>45901</v>
      </c>
      <c r="S4935" s="2">
        <v>45943</v>
      </c>
      <c r="T4935" s="1">
        <v>552042</v>
      </c>
    </row>
    <row r="4936" spans="1:20">
      <c r="A4936" s="1" t="s">
        <v>9436</v>
      </c>
      <c r="B4936" s="1" t="s">
        <v>101</v>
      </c>
      <c r="C4936" s="1" t="s">
        <v>102</v>
      </c>
      <c r="D4936" s="1" t="s">
        <v>6552</v>
      </c>
      <c r="E4936" s="1">
        <v>0</v>
      </c>
      <c r="F4936" s="1">
        <v>0</v>
      </c>
      <c r="G4936" s="1">
        <v>0</v>
      </c>
      <c r="H4936" s="1" t="s">
        <v>9437</v>
      </c>
      <c r="I4936" s="2">
        <v>45925</v>
      </c>
      <c r="J4936" s="1">
        <v>25000</v>
      </c>
      <c r="K4936" s="1">
        <v>0</v>
      </c>
      <c r="L4936" s="1">
        <v>0</v>
      </c>
      <c r="M4936" s="1" t="s">
        <v>115</v>
      </c>
      <c r="N4936" s="1"/>
      <c r="O4936" s="2">
        <v>45940</v>
      </c>
      <c r="P4936" s="1">
        <v>2</v>
      </c>
      <c r="Q4936" s="1" t="s">
        <v>6430</v>
      </c>
      <c r="R4936" s="2">
        <v>45901</v>
      </c>
      <c r="S4936" s="2">
        <v>45940</v>
      </c>
      <c r="T4936" s="1">
        <v>56280</v>
      </c>
    </row>
    <row r="4937" spans="1:20">
      <c r="A4937" s="1" t="s">
        <v>6560</v>
      </c>
      <c r="B4937" s="1" t="s">
        <v>6561</v>
      </c>
      <c r="C4937" s="1" t="s">
        <v>6562</v>
      </c>
      <c r="D4937" s="1" t="s">
        <v>6563</v>
      </c>
      <c r="E4937" s="1">
        <v>0</v>
      </c>
      <c r="F4937" s="1">
        <v>0</v>
      </c>
      <c r="G4937" s="1">
        <v>0</v>
      </c>
      <c r="H4937" s="1" t="s">
        <v>6564</v>
      </c>
      <c r="I4937" s="2">
        <v>46041</v>
      </c>
      <c r="J4937" s="1">
        <v>3000</v>
      </c>
      <c r="K4937" s="1">
        <v>0</v>
      </c>
      <c r="L4937" s="1">
        <v>0</v>
      </c>
      <c r="M4937" s="1" t="s">
        <v>6565</v>
      </c>
      <c r="N4937" s="1" t="s">
        <v>6534</v>
      </c>
      <c r="O4937" s="2">
        <v>46043</v>
      </c>
      <c r="P4937" s="1">
        <v>1</v>
      </c>
      <c r="Q4937" s="1" t="s">
        <v>6430</v>
      </c>
      <c r="R4937" s="2">
        <v>45901</v>
      </c>
      <c r="S4937" s="2"/>
      <c r="T4937" s="1">
        <v>0</v>
      </c>
    </row>
    <row r="4938" spans="1:20">
      <c r="A4938" s="1" t="s">
        <v>6566</v>
      </c>
      <c r="B4938" s="1" t="s">
        <v>88</v>
      </c>
      <c r="C4938" s="1" t="s">
        <v>89</v>
      </c>
      <c r="D4938" s="1" t="s">
        <v>6488</v>
      </c>
      <c r="E4938" s="1">
        <v>0</v>
      </c>
      <c r="F4938" s="1">
        <v>0</v>
      </c>
      <c r="G4938" s="1">
        <v>0</v>
      </c>
      <c r="H4938" s="1" t="s">
        <v>1057</v>
      </c>
      <c r="I4938" s="2">
        <v>46010</v>
      </c>
      <c r="J4938" s="1">
        <v>432000</v>
      </c>
      <c r="K4938" s="1">
        <v>0</v>
      </c>
      <c r="L4938" s="1">
        <v>0</v>
      </c>
      <c r="M4938" s="1" t="s">
        <v>6567</v>
      </c>
      <c r="N4938" s="1" t="s">
        <v>6513</v>
      </c>
      <c r="O4938" s="2">
        <v>46015</v>
      </c>
      <c r="P4938" s="1">
        <v>1</v>
      </c>
      <c r="Q4938" s="1" t="s">
        <v>6443</v>
      </c>
      <c r="R4938" s="2">
        <v>45902</v>
      </c>
      <c r="S4938" s="2"/>
      <c r="T4938" s="1">
        <v>0</v>
      </c>
    </row>
    <row r="4939" spans="1:20">
      <c r="A4939" s="1" t="s">
        <v>10627</v>
      </c>
      <c r="B4939" s="1" t="s">
        <v>6529</v>
      </c>
      <c r="C4939" s="1" t="s">
        <v>6530</v>
      </c>
      <c r="D4939" s="1" t="s">
        <v>6542</v>
      </c>
      <c r="E4939" s="1">
        <v>0</v>
      </c>
      <c r="F4939" s="1">
        <v>0</v>
      </c>
      <c r="G4939" s="1">
        <v>0</v>
      </c>
      <c r="H4939" s="1" t="s">
        <v>10628</v>
      </c>
      <c r="I4939" s="2">
        <v>45973</v>
      </c>
      <c r="J4939" s="1">
        <v>2000</v>
      </c>
      <c r="K4939" s="1">
        <v>0</v>
      </c>
      <c r="L4939" s="1">
        <v>0</v>
      </c>
      <c r="M4939" s="1" t="s">
        <v>9460</v>
      </c>
      <c r="N4939" s="1" t="s">
        <v>6534</v>
      </c>
      <c r="O4939" s="2">
        <v>45975</v>
      </c>
      <c r="P4939" s="1">
        <v>1</v>
      </c>
      <c r="Q4939" s="1" t="s">
        <v>6430</v>
      </c>
      <c r="R4939" s="2">
        <v>45902</v>
      </c>
      <c r="S4939" s="2"/>
      <c r="T4939" s="1">
        <v>0</v>
      </c>
    </row>
    <row r="4940" spans="1:20">
      <c r="A4940" s="1" t="s">
        <v>1115</v>
      </c>
      <c r="B4940" s="1" t="s">
        <v>229</v>
      </c>
      <c r="C4940" s="1" t="s">
        <v>230</v>
      </c>
      <c r="D4940" s="1" t="s">
        <v>6787</v>
      </c>
      <c r="E4940" s="1" t="s">
        <v>6788</v>
      </c>
      <c r="F4940" s="1" t="s">
        <v>6558</v>
      </c>
      <c r="G4940" s="1">
        <v>0</v>
      </c>
      <c r="H4940" s="1" t="s">
        <v>1119</v>
      </c>
      <c r="I4940" s="2">
        <v>45967</v>
      </c>
      <c r="J4940" s="1">
        <v>2240000</v>
      </c>
      <c r="K4940" s="1">
        <v>0</v>
      </c>
      <c r="L4940" s="1">
        <v>0</v>
      </c>
      <c r="M4940" s="1" t="s">
        <v>6790</v>
      </c>
      <c r="N4940" s="1" t="s">
        <v>10629</v>
      </c>
      <c r="O4940" s="2">
        <v>45981</v>
      </c>
      <c r="P4940" s="1">
        <v>3</v>
      </c>
      <c r="Q4940" s="1" t="s">
        <v>6456</v>
      </c>
      <c r="R4940" s="2">
        <v>45902</v>
      </c>
      <c r="S4940" s="2"/>
      <c r="T4940" s="1">
        <v>0</v>
      </c>
    </row>
    <row r="4941" spans="1:20">
      <c r="A4941" s="1" t="s">
        <v>9439</v>
      </c>
      <c r="B4941" s="1" t="s">
        <v>229</v>
      </c>
      <c r="C4941" s="1" t="s">
        <v>230</v>
      </c>
      <c r="D4941" s="1" t="s">
        <v>6787</v>
      </c>
      <c r="E4941" s="1" t="s">
        <v>6788</v>
      </c>
      <c r="F4941" s="1" t="s">
        <v>6558</v>
      </c>
      <c r="G4941" s="1" t="s">
        <v>9440</v>
      </c>
      <c r="H4941" s="1" t="s">
        <v>9441</v>
      </c>
      <c r="I4941" s="2">
        <v>45967</v>
      </c>
      <c r="J4941" s="1">
        <v>2080000</v>
      </c>
      <c r="K4941" s="1">
        <v>0</v>
      </c>
      <c r="L4941" s="1">
        <v>0</v>
      </c>
      <c r="M4941" s="1" t="s">
        <v>9442</v>
      </c>
      <c r="N4941" s="1" t="s">
        <v>9443</v>
      </c>
      <c r="O4941" s="2">
        <v>45981</v>
      </c>
      <c r="P4941" s="1">
        <v>3</v>
      </c>
      <c r="Q4941" s="1" t="s">
        <v>6456</v>
      </c>
      <c r="R4941" s="2">
        <v>45902</v>
      </c>
      <c r="S4941" s="2">
        <v>45953</v>
      </c>
      <c r="T4941" s="1">
        <v>15440040</v>
      </c>
    </row>
    <row r="4942" spans="1:20">
      <c r="A4942" s="1" t="s">
        <v>10630</v>
      </c>
      <c r="B4942" s="1" t="s">
        <v>229</v>
      </c>
      <c r="C4942" s="1" t="s">
        <v>230</v>
      </c>
      <c r="D4942" s="1" t="s">
        <v>6787</v>
      </c>
      <c r="E4942" s="1" t="s">
        <v>6788</v>
      </c>
      <c r="F4942" s="1" t="s">
        <v>6558</v>
      </c>
      <c r="G4942" s="1">
        <v>0</v>
      </c>
      <c r="H4942" s="1" t="s">
        <v>6789</v>
      </c>
      <c r="I4942" s="2">
        <v>45954</v>
      </c>
      <c r="J4942" s="1">
        <v>4480000</v>
      </c>
      <c r="K4942" s="1">
        <v>4480000</v>
      </c>
      <c r="L4942" s="1">
        <v>0</v>
      </c>
      <c r="M4942" s="1" t="s">
        <v>6790</v>
      </c>
      <c r="N4942" s="1" t="s">
        <v>10631</v>
      </c>
      <c r="O4942" s="2">
        <v>45968</v>
      </c>
      <c r="P4942" s="1">
        <v>3</v>
      </c>
      <c r="Q4942" s="1" t="s">
        <v>6456</v>
      </c>
      <c r="R4942" s="2">
        <v>45902</v>
      </c>
      <c r="S4942" s="2">
        <v>45919</v>
      </c>
      <c r="T4942" s="1">
        <v>18019456</v>
      </c>
    </row>
    <row r="4943" spans="1:20">
      <c r="A4943" s="1" t="s">
        <v>10632</v>
      </c>
      <c r="B4943" s="1" t="s">
        <v>183</v>
      </c>
      <c r="C4943" s="1" t="s">
        <v>184</v>
      </c>
      <c r="D4943" s="1" t="s">
        <v>6526</v>
      </c>
      <c r="E4943" s="1">
        <v>0</v>
      </c>
      <c r="F4943" s="1">
        <v>0</v>
      </c>
      <c r="G4943" s="1">
        <v>0</v>
      </c>
      <c r="H4943" s="1" t="s">
        <v>6760</v>
      </c>
      <c r="I4943" s="2">
        <v>45930</v>
      </c>
      <c r="J4943" s="1">
        <v>72000</v>
      </c>
      <c r="K4943" s="1">
        <v>72000</v>
      </c>
      <c r="L4943" s="1">
        <v>0</v>
      </c>
      <c r="M4943" s="1" t="s">
        <v>310</v>
      </c>
      <c r="N4943" s="1"/>
      <c r="O4943" s="2">
        <v>45972</v>
      </c>
      <c r="P4943" s="1">
        <v>1</v>
      </c>
      <c r="Q4943" s="1" t="s">
        <v>6468</v>
      </c>
      <c r="R4943" s="2">
        <v>45965</v>
      </c>
      <c r="S4943" s="2">
        <v>45938</v>
      </c>
      <c r="T4943" s="1">
        <v>72000</v>
      </c>
    </row>
    <row r="4944" spans="1:20">
      <c r="A4944" s="1" t="s">
        <v>10633</v>
      </c>
      <c r="B4944" s="1" t="s">
        <v>907</v>
      </c>
      <c r="C4944" s="1" t="s">
        <v>908</v>
      </c>
      <c r="D4944" s="1">
        <v>0</v>
      </c>
      <c r="E4944" s="1">
        <v>0</v>
      </c>
      <c r="F4944" s="1">
        <v>0</v>
      </c>
      <c r="G4944" s="1">
        <v>0</v>
      </c>
      <c r="H4944" s="1">
        <v>80791572</v>
      </c>
      <c r="I4944" s="2">
        <v>45943</v>
      </c>
      <c r="J4944" s="1">
        <v>25000</v>
      </c>
      <c r="K4944" s="1">
        <v>21600</v>
      </c>
      <c r="L4944" s="1">
        <v>0</v>
      </c>
      <c r="M4944" s="1"/>
      <c r="N4944" s="1" t="s">
        <v>10634</v>
      </c>
      <c r="O4944" s="2">
        <v>45943</v>
      </c>
      <c r="P4944" s="1">
        <v>1</v>
      </c>
      <c r="Q4944" s="1" t="s">
        <v>6456</v>
      </c>
      <c r="R4944" s="2">
        <v>45903</v>
      </c>
      <c r="S4944" s="2"/>
      <c r="T4944" s="1">
        <v>0</v>
      </c>
    </row>
    <row r="4945" spans="1:20">
      <c r="A4945" s="1" t="s">
        <v>10635</v>
      </c>
      <c r="B4945" s="1" t="s">
        <v>183</v>
      </c>
      <c r="C4945" s="1" t="s">
        <v>184</v>
      </c>
      <c r="D4945" s="1" t="s">
        <v>6526</v>
      </c>
      <c r="E4945" s="1">
        <v>0</v>
      </c>
      <c r="F4945" s="1">
        <v>0</v>
      </c>
      <c r="G4945" s="1">
        <v>0</v>
      </c>
      <c r="H4945" s="1" t="s">
        <v>7317</v>
      </c>
      <c r="I4945" s="2">
        <v>45930</v>
      </c>
      <c r="J4945" s="1">
        <v>18000</v>
      </c>
      <c r="K4945" s="1">
        <v>18000</v>
      </c>
      <c r="L4945" s="1">
        <v>0</v>
      </c>
      <c r="M4945" s="1" t="s">
        <v>285</v>
      </c>
      <c r="N4945" s="1"/>
      <c r="O4945" s="2">
        <v>45972</v>
      </c>
      <c r="P4945" s="1">
        <v>1</v>
      </c>
      <c r="Q4945" s="1" t="s">
        <v>6468</v>
      </c>
      <c r="R4945" s="2">
        <v>45904</v>
      </c>
      <c r="S4945" s="2">
        <v>45915</v>
      </c>
      <c r="T4945" s="1">
        <v>18000</v>
      </c>
    </row>
    <row r="4946" spans="1:20">
      <c r="A4946" s="1" t="s">
        <v>1122</v>
      </c>
      <c r="B4946" s="1" t="s">
        <v>1127</v>
      </c>
      <c r="C4946" s="1" t="s">
        <v>1128</v>
      </c>
      <c r="D4946" s="1" t="s">
        <v>6956</v>
      </c>
      <c r="E4946" s="1" t="s">
        <v>6494</v>
      </c>
      <c r="F4946" s="1" t="s">
        <v>6957</v>
      </c>
      <c r="G4946" s="1" t="s">
        <v>6958</v>
      </c>
      <c r="H4946" s="1" t="s">
        <v>1126</v>
      </c>
      <c r="I4946" s="2">
        <v>45992</v>
      </c>
      <c r="J4946" s="1">
        <v>13400</v>
      </c>
      <c r="K4946" s="1">
        <v>0</v>
      </c>
      <c r="L4946" s="1">
        <v>0</v>
      </c>
      <c r="M4946" s="1"/>
      <c r="N4946" s="1" t="s">
        <v>9444</v>
      </c>
      <c r="O4946" s="2">
        <v>45994</v>
      </c>
      <c r="P4946" s="1">
        <v>2</v>
      </c>
      <c r="Q4946" s="1" t="s">
        <v>6540</v>
      </c>
      <c r="R4946" s="2">
        <v>45904</v>
      </c>
      <c r="S4946" s="2"/>
      <c r="T4946" s="1">
        <v>0</v>
      </c>
    </row>
    <row r="4947" spans="1:20">
      <c r="A4947" s="1" t="s">
        <v>1131</v>
      </c>
      <c r="B4947" s="1" t="s">
        <v>1127</v>
      </c>
      <c r="C4947" s="1" t="s">
        <v>1128</v>
      </c>
      <c r="D4947" s="1" t="s">
        <v>6962</v>
      </c>
      <c r="E4947" s="1" t="s">
        <v>6494</v>
      </c>
      <c r="F4947" s="1">
        <v>0</v>
      </c>
      <c r="G4947" s="1">
        <v>0</v>
      </c>
      <c r="H4947" s="1" t="s">
        <v>1135</v>
      </c>
      <c r="I4947" s="2">
        <v>45986</v>
      </c>
      <c r="J4947" s="1">
        <v>17940</v>
      </c>
      <c r="K4947" s="1">
        <v>0</v>
      </c>
      <c r="L4947" s="1">
        <v>0</v>
      </c>
      <c r="M4947" s="1"/>
      <c r="N4947" s="1" t="s">
        <v>9445</v>
      </c>
      <c r="O4947" s="2">
        <v>45989</v>
      </c>
      <c r="P4947" s="1">
        <v>2</v>
      </c>
      <c r="Q4947" s="1" t="s">
        <v>6540</v>
      </c>
      <c r="R4947" s="2">
        <v>45904</v>
      </c>
      <c r="S4947" s="2"/>
      <c r="T4947" s="1">
        <v>0</v>
      </c>
    </row>
    <row r="4948" spans="1:20">
      <c r="A4948" s="1" t="s">
        <v>9446</v>
      </c>
      <c r="B4948" s="1" t="s">
        <v>416</v>
      </c>
      <c r="C4948" s="1" t="s">
        <v>417</v>
      </c>
      <c r="D4948" s="1" t="s">
        <v>7069</v>
      </c>
      <c r="E4948" s="1">
        <v>0</v>
      </c>
      <c r="F4948" s="1">
        <v>0</v>
      </c>
      <c r="G4948" s="1">
        <v>0</v>
      </c>
      <c r="H4948" s="1" t="s">
        <v>3716</v>
      </c>
      <c r="I4948" s="2">
        <v>45918</v>
      </c>
      <c r="J4948" s="1">
        <v>40000</v>
      </c>
      <c r="K4948" s="1">
        <v>40000</v>
      </c>
      <c r="L4948" s="1">
        <v>0</v>
      </c>
      <c r="M4948" s="1" t="s">
        <v>333</v>
      </c>
      <c r="N4948" s="1"/>
      <c r="O4948" s="2">
        <v>45930</v>
      </c>
      <c r="P4948" s="1">
        <v>2</v>
      </c>
      <c r="Q4948" s="1" t="s">
        <v>6468</v>
      </c>
      <c r="R4948" s="2">
        <v>45905</v>
      </c>
      <c r="S4948" s="2">
        <v>45915</v>
      </c>
      <c r="T4948" s="1">
        <v>84000</v>
      </c>
    </row>
    <row r="4949" spans="1:20">
      <c r="A4949" s="1" t="s">
        <v>1138</v>
      </c>
      <c r="B4949" s="1" t="s">
        <v>88</v>
      </c>
      <c r="C4949" s="1" t="s">
        <v>89</v>
      </c>
      <c r="D4949" s="1" t="s">
        <v>6488</v>
      </c>
      <c r="E4949" s="1">
        <v>0</v>
      </c>
      <c r="F4949" s="1">
        <v>0</v>
      </c>
      <c r="G4949" s="1">
        <v>0</v>
      </c>
      <c r="H4949" s="1" t="s">
        <v>1107</v>
      </c>
      <c r="I4949" s="2">
        <v>46017</v>
      </c>
      <c r="J4949" s="1">
        <v>54000</v>
      </c>
      <c r="K4949" s="1">
        <v>0</v>
      </c>
      <c r="L4949" s="1">
        <v>0</v>
      </c>
      <c r="M4949" s="1" t="s">
        <v>6660</v>
      </c>
      <c r="N4949" s="1" t="s">
        <v>6804</v>
      </c>
      <c r="O4949" s="2">
        <v>46024</v>
      </c>
      <c r="P4949" s="1">
        <v>1</v>
      </c>
      <c r="Q4949" s="1" t="s">
        <v>6443</v>
      </c>
      <c r="R4949" s="2">
        <v>45905</v>
      </c>
      <c r="S4949" s="2"/>
      <c r="T4949" s="1">
        <v>0</v>
      </c>
    </row>
    <row r="4950" spans="1:20">
      <c r="A4950" s="1" t="s">
        <v>10636</v>
      </c>
      <c r="B4950" s="1" t="s">
        <v>6529</v>
      </c>
      <c r="C4950" s="1" t="s">
        <v>6530</v>
      </c>
      <c r="D4950" s="1" t="s">
        <v>6542</v>
      </c>
      <c r="E4950" s="1">
        <v>0</v>
      </c>
      <c r="F4950" s="1">
        <v>0</v>
      </c>
      <c r="G4950" s="1">
        <v>0</v>
      </c>
      <c r="H4950" s="1" t="s">
        <v>6666</v>
      </c>
      <c r="I4950" s="2">
        <v>45975</v>
      </c>
      <c r="J4950" s="1">
        <v>11000</v>
      </c>
      <c r="K4950" s="1">
        <v>0</v>
      </c>
      <c r="L4950" s="1">
        <v>0</v>
      </c>
      <c r="M4950" s="1" t="s">
        <v>6667</v>
      </c>
      <c r="N4950" s="1" t="s">
        <v>6534</v>
      </c>
      <c r="O4950" s="2">
        <v>45979</v>
      </c>
      <c r="P4950" s="1">
        <v>1</v>
      </c>
      <c r="Q4950" s="1" t="s">
        <v>6430</v>
      </c>
      <c r="R4950" s="2">
        <v>45905</v>
      </c>
      <c r="S4950" s="2"/>
      <c r="T4950" s="1">
        <v>0</v>
      </c>
    </row>
    <row r="4951" spans="1:20">
      <c r="A4951" s="1" t="s">
        <v>137</v>
      </c>
      <c r="B4951" s="1" t="s">
        <v>101</v>
      </c>
      <c r="C4951" s="1" t="s">
        <v>102</v>
      </c>
      <c r="D4951" s="1" t="s">
        <v>6552</v>
      </c>
      <c r="E4951" s="1">
        <v>0</v>
      </c>
      <c r="F4951" s="1">
        <v>0</v>
      </c>
      <c r="G4951" s="1">
        <v>0</v>
      </c>
      <c r="H4951" s="1" t="s">
        <v>143</v>
      </c>
      <c r="I4951" s="2">
        <v>45925</v>
      </c>
      <c r="J4951" s="1">
        <v>75000</v>
      </c>
      <c r="K4951" s="1">
        <v>0</v>
      </c>
      <c r="L4951" s="1">
        <v>0</v>
      </c>
      <c r="M4951" s="1" t="s">
        <v>115</v>
      </c>
      <c r="N4951" s="1"/>
      <c r="O4951" s="2">
        <v>45940</v>
      </c>
      <c r="P4951" s="1">
        <v>2</v>
      </c>
      <c r="Q4951" s="1" t="s">
        <v>6430</v>
      </c>
      <c r="R4951" s="2">
        <v>45898</v>
      </c>
      <c r="S4951" s="2"/>
      <c r="T4951" s="1">
        <v>0</v>
      </c>
    </row>
    <row r="4952" spans="1:20">
      <c r="A4952" s="1" t="s">
        <v>144</v>
      </c>
      <c r="B4952" s="1" t="s">
        <v>101</v>
      </c>
      <c r="C4952" s="1" t="s">
        <v>102</v>
      </c>
      <c r="D4952" s="1" t="s">
        <v>6552</v>
      </c>
      <c r="E4952" s="1">
        <v>0</v>
      </c>
      <c r="F4952" s="1">
        <v>0</v>
      </c>
      <c r="G4952" s="1">
        <v>0</v>
      </c>
      <c r="H4952" s="1" t="s">
        <v>147</v>
      </c>
      <c r="I4952" s="2">
        <v>45925</v>
      </c>
      <c r="J4952" s="1">
        <v>150000</v>
      </c>
      <c r="K4952" s="1">
        <v>0</v>
      </c>
      <c r="L4952" s="1">
        <v>0</v>
      </c>
      <c r="M4952" s="1" t="s">
        <v>115</v>
      </c>
      <c r="N4952" s="1"/>
      <c r="O4952" s="2">
        <v>45940</v>
      </c>
      <c r="P4952" s="1">
        <v>2</v>
      </c>
      <c r="Q4952" s="1" t="s">
        <v>6430</v>
      </c>
      <c r="R4952" s="2">
        <v>45898</v>
      </c>
      <c r="S4952" s="2"/>
      <c r="T4952" s="1">
        <v>0</v>
      </c>
    </row>
    <row r="4953" spans="1:20">
      <c r="A4953" s="1" t="s">
        <v>6568</v>
      </c>
      <c r="B4953" s="1" t="s">
        <v>6529</v>
      </c>
      <c r="C4953" s="1" t="s">
        <v>6530</v>
      </c>
      <c r="D4953" s="1" t="s">
        <v>6454</v>
      </c>
      <c r="E4953" s="1">
        <v>0</v>
      </c>
      <c r="F4953" s="1">
        <v>0</v>
      </c>
      <c r="G4953" s="1">
        <v>0</v>
      </c>
      <c r="H4953" s="1" t="s">
        <v>6569</v>
      </c>
      <c r="I4953" s="2">
        <v>46021</v>
      </c>
      <c r="J4953" s="1">
        <v>10000</v>
      </c>
      <c r="K4953" s="1">
        <v>0</v>
      </c>
      <c r="L4953" s="1">
        <v>0</v>
      </c>
      <c r="M4953" s="1" t="s">
        <v>6570</v>
      </c>
      <c r="N4953" s="1" t="s">
        <v>6571</v>
      </c>
      <c r="O4953" s="2">
        <v>46024</v>
      </c>
      <c r="P4953" s="1">
        <v>1</v>
      </c>
      <c r="Q4953" s="1" t="s">
        <v>6430</v>
      </c>
      <c r="R4953" s="2">
        <v>45908</v>
      </c>
      <c r="S4953" s="2"/>
      <c r="T4953" s="1">
        <v>0</v>
      </c>
    </row>
    <row r="4954" spans="1:20">
      <c r="A4954" s="1" t="s">
        <v>6572</v>
      </c>
      <c r="B4954" s="1" t="s">
        <v>1004</v>
      </c>
      <c r="C4954" s="1" t="s">
        <v>1005</v>
      </c>
      <c r="D4954" s="1" t="s">
        <v>6488</v>
      </c>
      <c r="E4954" s="1">
        <v>0</v>
      </c>
      <c r="F4954" s="1">
        <v>0</v>
      </c>
      <c r="G4954" s="1">
        <v>0</v>
      </c>
      <c r="H4954" s="1" t="s">
        <v>1003</v>
      </c>
      <c r="I4954" s="2">
        <v>46055</v>
      </c>
      <c r="J4954" s="1">
        <v>320000</v>
      </c>
      <c r="K4954" s="1">
        <v>0</v>
      </c>
      <c r="L4954" s="1">
        <v>0</v>
      </c>
      <c r="M4954" s="1" t="s">
        <v>6489</v>
      </c>
      <c r="N4954" s="1" t="s">
        <v>6573</v>
      </c>
      <c r="O4954" s="2">
        <v>46058</v>
      </c>
      <c r="P4954" s="1">
        <v>3</v>
      </c>
      <c r="Q4954" s="1" t="s">
        <v>6443</v>
      </c>
      <c r="R4954" s="2">
        <v>45909</v>
      </c>
      <c r="S4954" s="2"/>
      <c r="T4954" s="1">
        <v>0</v>
      </c>
    </row>
    <row r="4955" spans="1:20">
      <c r="A4955" s="1" t="s">
        <v>10637</v>
      </c>
      <c r="B4955" s="1" t="s">
        <v>183</v>
      </c>
      <c r="C4955" s="1" t="s">
        <v>184</v>
      </c>
      <c r="D4955" s="1" t="s">
        <v>6526</v>
      </c>
      <c r="E4955" s="1">
        <v>0</v>
      </c>
      <c r="F4955" s="1">
        <v>0</v>
      </c>
      <c r="G4955" s="1">
        <v>0</v>
      </c>
      <c r="H4955" s="1" t="s">
        <v>678</v>
      </c>
      <c r="I4955" s="2">
        <v>45930</v>
      </c>
      <c r="J4955" s="1">
        <v>18000</v>
      </c>
      <c r="K4955" s="1">
        <v>18000</v>
      </c>
      <c r="L4955" s="1">
        <v>0</v>
      </c>
      <c r="M4955" s="1" t="s">
        <v>285</v>
      </c>
      <c r="N4955" s="1"/>
      <c r="O4955" s="2">
        <v>45972</v>
      </c>
      <c r="P4955" s="1">
        <v>1</v>
      </c>
      <c r="Q4955" s="1" t="s">
        <v>6468</v>
      </c>
      <c r="R4955" s="2">
        <v>45910</v>
      </c>
      <c r="S4955" s="2">
        <v>45919</v>
      </c>
      <c r="T4955" s="1">
        <v>18000</v>
      </c>
    </row>
    <row r="4956" spans="1:20">
      <c r="A4956" s="1" t="s">
        <v>9447</v>
      </c>
      <c r="B4956" s="1" t="s">
        <v>183</v>
      </c>
      <c r="C4956" s="1" t="s">
        <v>184</v>
      </c>
      <c r="D4956" s="1" t="s">
        <v>6522</v>
      </c>
      <c r="E4956" s="1">
        <v>0</v>
      </c>
      <c r="F4956" s="1">
        <v>0</v>
      </c>
      <c r="G4956" s="1">
        <v>0</v>
      </c>
      <c r="H4956" s="1" t="s">
        <v>198</v>
      </c>
      <c r="I4956" s="2">
        <v>45930</v>
      </c>
      <c r="J4956" s="1">
        <v>36000</v>
      </c>
      <c r="K4956" s="1">
        <v>0</v>
      </c>
      <c r="L4956" s="1">
        <v>0</v>
      </c>
      <c r="M4956" s="1" t="s">
        <v>176</v>
      </c>
      <c r="N4956" s="1"/>
      <c r="O4956" s="2">
        <v>45951</v>
      </c>
      <c r="P4956" s="1">
        <v>1</v>
      </c>
      <c r="Q4956" s="1" t="s">
        <v>6468</v>
      </c>
      <c r="R4956" s="2">
        <v>45910</v>
      </c>
      <c r="S4956" s="2">
        <v>45924</v>
      </c>
      <c r="T4956" s="1">
        <v>36000</v>
      </c>
    </row>
    <row r="4957" spans="1:20">
      <c r="A4957" s="1" t="s">
        <v>9448</v>
      </c>
      <c r="B4957" s="1" t="s">
        <v>183</v>
      </c>
      <c r="C4957" s="1" t="s">
        <v>184</v>
      </c>
      <c r="D4957" s="1" t="s">
        <v>6522</v>
      </c>
      <c r="E4957" s="1">
        <v>0</v>
      </c>
      <c r="F4957" s="1">
        <v>0</v>
      </c>
      <c r="G4957" s="1">
        <v>0</v>
      </c>
      <c r="H4957" s="1" t="s">
        <v>198</v>
      </c>
      <c r="I4957" s="2">
        <v>45937</v>
      </c>
      <c r="J4957" s="1">
        <v>36000</v>
      </c>
      <c r="K4957" s="1">
        <v>0</v>
      </c>
      <c r="L4957" s="1">
        <v>0</v>
      </c>
      <c r="M4957" s="1" t="s">
        <v>176</v>
      </c>
      <c r="N4957" s="1"/>
      <c r="O4957" s="2">
        <v>45958</v>
      </c>
      <c r="P4957" s="1">
        <v>1</v>
      </c>
      <c r="Q4957" s="1" t="s">
        <v>6468</v>
      </c>
      <c r="R4957" s="2">
        <v>45910</v>
      </c>
      <c r="S4957" s="2">
        <v>45925</v>
      </c>
      <c r="T4957" s="1">
        <v>36000</v>
      </c>
    </row>
    <row r="4958" spans="1:20">
      <c r="A4958" s="1" t="s">
        <v>10638</v>
      </c>
      <c r="B4958" s="1" t="s">
        <v>88</v>
      </c>
      <c r="C4958" s="1" t="s">
        <v>89</v>
      </c>
      <c r="D4958" s="1" t="s">
        <v>6503</v>
      </c>
      <c r="E4958" s="1">
        <v>0</v>
      </c>
      <c r="F4958" s="1">
        <v>0</v>
      </c>
      <c r="G4958" s="1">
        <v>0</v>
      </c>
      <c r="H4958" s="1" t="s">
        <v>167</v>
      </c>
      <c r="I4958" s="2">
        <v>45971</v>
      </c>
      <c r="J4958" s="1">
        <v>780000</v>
      </c>
      <c r="K4958" s="1">
        <v>780000</v>
      </c>
      <c r="L4958" s="1">
        <v>0</v>
      </c>
      <c r="M4958" s="1" t="s">
        <v>161</v>
      </c>
      <c r="N4958" s="1" t="s">
        <v>9450</v>
      </c>
      <c r="O4958" s="2">
        <v>45974</v>
      </c>
      <c r="P4958" s="1">
        <v>1</v>
      </c>
      <c r="Q4958" s="1" t="s">
        <v>6443</v>
      </c>
      <c r="R4958" s="2">
        <v>45910</v>
      </c>
      <c r="S4958" s="2">
        <v>45946</v>
      </c>
      <c r="T4958" s="1">
        <v>780000</v>
      </c>
    </row>
    <row r="4959" spans="1:20">
      <c r="A4959" s="1" t="s">
        <v>1141</v>
      </c>
      <c r="B4959" s="1" t="s">
        <v>1147</v>
      </c>
      <c r="C4959" s="1" t="s">
        <v>1148</v>
      </c>
      <c r="D4959" s="1" t="s">
        <v>6797</v>
      </c>
      <c r="E4959" s="1">
        <v>0</v>
      </c>
      <c r="F4959" s="1">
        <v>0</v>
      </c>
      <c r="G4959" s="1">
        <v>0</v>
      </c>
      <c r="H4959" s="1" t="s">
        <v>1146</v>
      </c>
      <c r="I4959" s="2">
        <v>45960</v>
      </c>
      <c r="J4959" s="1">
        <v>200000</v>
      </c>
      <c r="K4959" s="1">
        <v>0</v>
      </c>
      <c r="L4959" s="1">
        <v>0</v>
      </c>
      <c r="M4959" s="1" t="s">
        <v>9449</v>
      </c>
      <c r="N4959" s="1"/>
      <c r="O4959" s="2">
        <v>45965</v>
      </c>
      <c r="P4959" s="1">
        <v>1</v>
      </c>
      <c r="Q4959" s="1" t="s">
        <v>6468</v>
      </c>
      <c r="R4959" s="2">
        <v>45911</v>
      </c>
      <c r="S4959" s="2"/>
      <c r="T4959" s="1">
        <v>0</v>
      </c>
    </row>
    <row r="4960" spans="1:20">
      <c r="A4960" s="1" t="s">
        <v>1151</v>
      </c>
      <c r="B4960" s="1" t="s">
        <v>88</v>
      </c>
      <c r="C4960" s="1" t="s">
        <v>89</v>
      </c>
      <c r="D4960" s="1" t="s">
        <v>6503</v>
      </c>
      <c r="E4960" s="1">
        <v>0</v>
      </c>
      <c r="F4960" s="1">
        <v>0</v>
      </c>
      <c r="G4960" s="1">
        <v>0</v>
      </c>
      <c r="H4960" s="1" t="s">
        <v>1155</v>
      </c>
      <c r="I4960" s="2">
        <v>45971</v>
      </c>
      <c r="J4960" s="1">
        <v>15000</v>
      </c>
      <c r="K4960" s="1">
        <v>0</v>
      </c>
      <c r="L4960" s="1">
        <v>0</v>
      </c>
      <c r="M4960" s="1" t="s">
        <v>8643</v>
      </c>
      <c r="N4960" s="1" t="s">
        <v>9450</v>
      </c>
      <c r="O4960" s="2">
        <v>45974</v>
      </c>
      <c r="P4960" s="1">
        <v>1</v>
      </c>
      <c r="Q4960" s="1" t="s">
        <v>6443</v>
      </c>
      <c r="R4960" s="2">
        <v>45911</v>
      </c>
      <c r="S4960" s="2">
        <v>45969</v>
      </c>
      <c r="T4960" s="1">
        <v>15000</v>
      </c>
    </row>
    <row r="4961" spans="1:20">
      <c r="A4961" s="1" t="s">
        <v>6574</v>
      </c>
      <c r="B4961" s="1" t="s">
        <v>994</v>
      </c>
      <c r="C4961" s="1" t="s">
        <v>995</v>
      </c>
      <c r="D4961" s="1" t="s">
        <v>6503</v>
      </c>
      <c r="E4961" s="1">
        <v>0</v>
      </c>
      <c r="F4961" s="1">
        <v>0</v>
      </c>
      <c r="G4961" s="1">
        <v>0</v>
      </c>
      <c r="H4961" s="1" t="s">
        <v>1040</v>
      </c>
      <c r="I4961" s="2">
        <v>46034</v>
      </c>
      <c r="J4961" s="1">
        <v>600000</v>
      </c>
      <c r="K4961" s="1">
        <v>0</v>
      </c>
      <c r="L4961" s="1">
        <v>0</v>
      </c>
      <c r="M4961" s="1" t="s">
        <v>6504</v>
      </c>
      <c r="N4961" s="1" t="s">
        <v>6575</v>
      </c>
      <c r="O4961" s="2">
        <v>46037</v>
      </c>
      <c r="P4961" s="1">
        <v>1</v>
      </c>
      <c r="Q4961" s="1" t="s">
        <v>6443</v>
      </c>
      <c r="R4961" s="2">
        <v>45911</v>
      </c>
      <c r="S4961" s="2"/>
      <c r="T4961" s="1">
        <v>0</v>
      </c>
    </row>
    <row r="4962" spans="1:20">
      <c r="A4962" s="1" t="s">
        <v>6576</v>
      </c>
      <c r="B4962" s="1" t="s">
        <v>994</v>
      </c>
      <c r="C4962" s="1" t="s">
        <v>995</v>
      </c>
      <c r="D4962" s="1" t="s">
        <v>6503</v>
      </c>
      <c r="E4962" s="1">
        <v>0</v>
      </c>
      <c r="F4962" s="1">
        <v>0</v>
      </c>
      <c r="G4962" s="1">
        <v>0</v>
      </c>
      <c r="H4962" s="1" t="s">
        <v>1040</v>
      </c>
      <c r="I4962" s="2">
        <v>46047</v>
      </c>
      <c r="J4962" s="1">
        <v>600000</v>
      </c>
      <c r="K4962" s="1">
        <v>0</v>
      </c>
      <c r="L4962" s="1">
        <v>0</v>
      </c>
      <c r="M4962" s="1" t="s">
        <v>6504</v>
      </c>
      <c r="N4962" s="1" t="s">
        <v>6577</v>
      </c>
      <c r="O4962" s="2">
        <v>46055</v>
      </c>
      <c r="P4962" s="1">
        <v>1</v>
      </c>
      <c r="Q4962" s="1" t="s">
        <v>6443</v>
      </c>
      <c r="R4962" s="2">
        <v>45911</v>
      </c>
      <c r="S4962" s="2"/>
      <c r="T4962" s="1">
        <v>0</v>
      </c>
    </row>
    <row r="4963" spans="1:20">
      <c r="A4963" s="1" t="s">
        <v>6578</v>
      </c>
      <c r="B4963" s="1" t="s">
        <v>994</v>
      </c>
      <c r="C4963" s="1" t="s">
        <v>995</v>
      </c>
      <c r="D4963" s="1" t="s">
        <v>6503</v>
      </c>
      <c r="E4963" s="1">
        <v>0</v>
      </c>
      <c r="F4963" s="1">
        <v>0</v>
      </c>
      <c r="G4963" s="1">
        <v>0</v>
      </c>
      <c r="H4963" s="1" t="s">
        <v>1040</v>
      </c>
      <c r="I4963" s="2">
        <v>46062</v>
      </c>
      <c r="J4963" s="1">
        <v>600000</v>
      </c>
      <c r="K4963" s="1">
        <v>0</v>
      </c>
      <c r="L4963" s="1">
        <v>0</v>
      </c>
      <c r="M4963" s="1" t="s">
        <v>6504</v>
      </c>
      <c r="N4963" s="1" t="s">
        <v>6579</v>
      </c>
      <c r="O4963" s="2">
        <v>46065</v>
      </c>
      <c r="P4963" s="1">
        <v>1</v>
      </c>
      <c r="Q4963" s="1" t="s">
        <v>6443</v>
      </c>
      <c r="R4963" s="2">
        <v>45911</v>
      </c>
      <c r="S4963" s="2"/>
      <c r="T4963" s="1">
        <v>0</v>
      </c>
    </row>
    <row r="4964" spans="1:20">
      <c r="A4964" s="1" t="s">
        <v>6580</v>
      </c>
      <c r="B4964" s="1" t="s">
        <v>994</v>
      </c>
      <c r="C4964" s="1" t="s">
        <v>995</v>
      </c>
      <c r="D4964" s="1" t="s">
        <v>6503</v>
      </c>
      <c r="E4964" s="1">
        <v>0</v>
      </c>
      <c r="F4964" s="1">
        <v>0</v>
      </c>
      <c r="G4964" s="1">
        <v>0</v>
      </c>
      <c r="H4964" s="1" t="s">
        <v>1040</v>
      </c>
      <c r="I4964" s="2">
        <v>46078</v>
      </c>
      <c r="J4964" s="1">
        <v>600000</v>
      </c>
      <c r="K4964" s="1">
        <v>0</v>
      </c>
      <c r="L4964" s="1">
        <v>0</v>
      </c>
      <c r="M4964" s="1" t="s">
        <v>6504</v>
      </c>
      <c r="N4964" s="1" t="s">
        <v>6581</v>
      </c>
      <c r="O4964" s="2">
        <v>46083</v>
      </c>
      <c r="P4964" s="1">
        <v>1</v>
      </c>
      <c r="Q4964" s="1" t="s">
        <v>6443</v>
      </c>
      <c r="R4964" s="2">
        <v>45911</v>
      </c>
      <c r="S4964" s="2"/>
      <c r="T4964" s="1">
        <v>0</v>
      </c>
    </row>
    <row r="4965" spans="1:20">
      <c r="A4965" s="1" t="s">
        <v>6582</v>
      </c>
      <c r="B4965" s="1" t="s">
        <v>994</v>
      </c>
      <c r="C4965" s="1" t="s">
        <v>995</v>
      </c>
      <c r="D4965" s="1" t="s">
        <v>6503</v>
      </c>
      <c r="E4965" s="1">
        <v>0</v>
      </c>
      <c r="F4965" s="1">
        <v>0</v>
      </c>
      <c r="G4965" s="1">
        <v>0</v>
      </c>
      <c r="H4965" s="1" t="s">
        <v>1040</v>
      </c>
      <c r="I4965" s="2">
        <v>46090</v>
      </c>
      <c r="J4965" s="1">
        <v>600000</v>
      </c>
      <c r="K4965" s="1">
        <v>0</v>
      </c>
      <c r="L4965" s="1">
        <v>0</v>
      </c>
      <c r="M4965" s="1" t="s">
        <v>6504</v>
      </c>
      <c r="N4965" s="1" t="s">
        <v>6583</v>
      </c>
      <c r="O4965" s="2">
        <v>46093</v>
      </c>
      <c r="P4965" s="1">
        <v>1</v>
      </c>
      <c r="Q4965" s="1" t="s">
        <v>6443</v>
      </c>
      <c r="R4965" s="2">
        <v>45911</v>
      </c>
      <c r="S4965" s="2"/>
      <c r="T4965" s="1">
        <v>0</v>
      </c>
    </row>
    <row r="4966" spans="1:20">
      <c r="A4966" s="1" t="s">
        <v>1158</v>
      </c>
      <c r="B4966" s="1" t="s">
        <v>1163</v>
      </c>
      <c r="C4966" s="1" t="s">
        <v>1164</v>
      </c>
      <c r="D4966" s="1" t="s">
        <v>7725</v>
      </c>
      <c r="E4966" s="1" t="s">
        <v>7726</v>
      </c>
      <c r="F4966" s="1">
        <v>0</v>
      </c>
      <c r="G4966" s="1">
        <v>0</v>
      </c>
      <c r="H4966" s="1" t="s">
        <v>1162</v>
      </c>
      <c r="I4966" s="2">
        <v>45971</v>
      </c>
      <c r="J4966" s="1">
        <v>2000</v>
      </c>
      <c r="K4966" s="1">
        <v>2000</v>
      </c>
      <c r="L4966" s="1">
        <v>0</v>
      </c>
      <c r="M4966" s="1" t="s">
        <v>7727</v>
      </c>
      <c r="N4966" s="1"/>
      <c r="O4966" s="2">
        <v>45974</v>
      </c>
      <c r="P4966" s="1">
        <v>1</v>
      </c>
      <c r="Q4966" s="1" t="s">
        <v>6430</v>
      </c>
      <c r="R4966" s="2">
        <v>45911</v>
      </c>
      <c r="S4966" s="2">
        <v>45968</v>
      </c>
      <c r="T4966" s="1">
        <v>2000</v>
      </c>
    </row>
    <row r="4967" spans="1:20">
      <c r="A4967" s="1" t="s">
        <v>6584</v>
      </c>
      <c r="B4967" s="1" t="s">
        <v>994</v>
      </c>
      <c r="C4967" s="1" t="s">
        <v>995</v>
      </c>
      <c r="D4967" s="1" t="s">
        <v>6503</v>
      </c>
      <c r="E4967" s="1">
        <v>0</v>
      </c>
      <c r="F4967" s="1">
        <v>0</v>
      </c>
      <c r="G4967" s="1">
        <v>0</v>
      </c>
      <c r="H4967" s="1" t="s">
        <v>6585</v>
      </c>
      <c r="I4967" s="2">
        <v>46020</v>
      </c>
      <c r="J4967" s="1">
        <v>90000</v>
      </c>
      <c r="K4967" s="1">
        <v>0</v>
      </c>
      <c r="L4967" s="1">
        <v>0</v>
      </c>
      <c r="M4967" s="1" t="s">
        <v>6586</v>
      </c>
      <c r="N4967" s="1" t="s">
        <v>6587</v>
      </c>
      <c r="O4967" s="2">
        <v>46024</v>
      </c>
      <c r="P4967" s="1">
        <v>1</v>
      </c>
      <c r="Q4967" s="1" t="s">
        <v>6443</v>
      </c>
      <c r="R4967" s="2">
        <v>45911</v>
      </c>
      <c r="S4967" s="2"/>
      <c r="T4967" s="1">
        <v>0</v>
      </c>
    </row>
    <row r="4968" spans="1:20">
      <c r="A4968" s="1" t="s">
        <v>6588</v>
      </c>
      <c r="B4968" s="1" t="s">
        <v>994</v>
      </c>
      <c r="C4968" s="1" t="s">
        <v>995</v>
      </c>
      <c r="D4968" s="1" t="s">
        <v>6503</v>
      </c>
      <c r="E4968" s="1">
        <v>0</v>
      </c>
      <c r="F4968" s="1">
        <v>0</v>
      </c>
      <c r="G4968" s="1">
        <v>0</v>
      </c>
      <c r="H4968" s="1" t="s">
        <v>6585</v>
      </c>
      <c r="I4968" s="2">
        <v>46050</v>
      </c>
      <c r="J4968" s="1">
        <v>90000</v>
      </c>
      <c r="K4968" s="1">
        <v>0</v>
      </c>
      <c r="L4968" s="1">
        <v>0</v>
      </c>
      <c r="M4968" s="1" t="s">
        <v>6586</v>
      </c>
      <c r="N4968" s="1" t="s">
        <v>6536</v>
      </c>
      <c r="O4968" s="2">
        <v>46055</v>
      </c>
      <c r="P4968" s="1">
        <v>1</v>
      </c>
      <c r="Q4968" s="1" t="s">
        <v>6443</v>
      </c>
      <c r="R4968" s="2">
        <v>45911</v>
      </c>
      <c r="S4968" s="2"/>
      <c r="T4968" s="1">
        <v>0</v>
      </c>
    </row>
    <row r="4969" spans="1:20">
      <c r="A4969" s="1" t="s">
        <v>6589</v>
      </c>
      <c r="B4969" s="1" t="s">
        <v>994</v>
      </c>
      <c r="C4969" s="1" t="s">
        <v>995</v>
      </c>
      <c r="D4969" s="1" t="s">
        <v>6503</v>
      </c>
      <c r="E4969" s="1">
        <v>0</v>
      </c>
      <c r="F4969" s="1">
        <v>0</v>
      </c>
      <c r="G4969" s="1">
        <v>0</v>
      </c>
      <c r="H4969" s="1" t="s">
        <v>6585</v>
      </c>
      <c r="I4969" s="2">
        <v>46083</v>
      </c>
      <c r="J4969" s="1">
        <v>84000</v>
      </c>
      <c r="K4969" s="1">
        <v>0</v>
      </c>
      <c r="L4969" s="1">
        <v>0</v>
      </c>
      <c r="M4969" s="1" t="s">
        <v>6586</v>
      </c>
      <c r="N4969" s="1" t="s">
        <v>6590</v>
      </c>
      <c r="O4969" s="2">
        <v>46086</v>
      </c>
      <c r="P4969" s="1">
        <v>1</v>
      </c>
      <c r="Q4969" s="1" t="s">
        <v>6443</v>
      </c>
      <c r="R4969" s="2">
        <v>45911</v>
      </c>
      <c r="S4969" s="2"/>
      <c r="T4969" s="1">
        <v>0</v>
      </c>
    </row>
    <row r="4970" spans="1:20">
      <c r="A4970" s="1" t="s">
        <v>6591</v>
      </c>
      <c r="B4970" s="1" t="s">
        <v>3843</v>
      </c>
      <c r="C4970" s="1" t="s">
        <v>3844</v>
      </c>
      <c r="D4970" s="1" t="s">
        <v>6433</v>
      </c>
      <c r="E4970" s="1">
        <v>0</v>
      </c>
      <c r="F4970" s="1">
        <v>0</v>
      </c>
      <c r="G4970" s="1">
        <v>0</v>
      </c>
      <c r="H4970" s="1" t="s">
        <v>6592</v>
      </c>
      <c r="I4970" s="2">
        <v>46009</v>
      </c>
      <c r="J4970" s="1">
        <v>4000</v>
      </c>
      <c r="K4970" s="1">
        <v>0</v>
      </c>
      <c r="L4970" s="1">
        <v>0</v>
      </c>
      <c r="M4970" s="1" t="s">
        <v>6593</v>
      </c>
      <c r="N4970" s="1" t="s">
        <v>6594</v>
      </c>
      <c r="O4970" s="2">
        <v>46014</v>
      </c>
      <c r="P4970" s="1">
        <v>2</v>
      </c>
      <c r="Q4970" s="1" t="s">
        <v>6436</v>
      </c>
      <c r="R4970" s="2">
        <v>45911</v>
      </c>
      <c r="S4970" s="2"/>
      <c r="T4970" s="1">
        <v>0</v>
      </c>
    </row>
    <row r="4971" spans="1:20">
      <c r="A4971" s="1" t="s">
        <v>6595</v>
      </c>
      <c r="B4971" s="1" t="s">
        <v>6529</v>
      </c>
      <c r="C4971" s="1" t="s">
        <v>6530</v>
      </c>
      <c r="D4971" s="1" t="s">
        <v>6563</v>
      </c>
      <c r="E4971" s="1">
        <v>0</v>
      </c>
      <c r="F4971" s="1">
        <v>0</v>
      </c>
      <c r="G4971" s="1">
        <v>0</v>
      </c>
      <c r="H4971" s="1" t="s">
        <v>6596</v>
      </c>
      <c r="I4971" s="2">
        <v>46094</v>
      </c>
      <c r="J4971" s="1">
        <v>30000</v>
      </c>
      <c r="K4971" s="1">
        <v>0</v>
      </c>
      <c r="L4971" s="1">
        <v>0</v>
      </c>
      <c r="M4971" s="1"/>
      <c r="N4971" s="1" t="s">
        <v>6534</v>
      </c>
      <c r="O4971" s="2">
        <v>46098</v>
      </c>
      <c r="P4971" s="1">
        <v>1</v>
      </c>
      <c r="Q4971" s="1" t="s">
        <v>6430</v>
      </c>
      <c r="R4971" s="2">
        <v>45916</v>
      </c>
      <c r="S4971" s="2"/>
      <c r="T4971" s="1">
        <v>0</v>
      </c>
    </row>
    <row r="4972" spans="1:20">
      <c r="A4972" s="1" t="s">
        <v>10639</v>
      </c>
      <c r="B4972" s="1" t="s">
        <v>1169</v>
      </c>
      <c r="C4972" s="1" t="s">
        <v>1170</v>
      </c>
      <c r="D4972" s="1" t="s">
        <v>6531</v>
      </c>
      <c r="E4972" s="1" t="s">
        <v>6752</v>
      </c>
      <c r="F4972" s="1">
        <v>0</v>
      </c>
      <c r="G4972" s="1">
        <v>0</v>
      </c>
      <c r="H4972" s="1">
        <v>44014408600101</v>
      </c>
      <c r="I4972" s="2">
        <v>45975</v>
      </c>
      <c r="J4972" s="1">
        <v>4000</v>
      </c>
      <c r="K4972" s="1">
        <v>0</v>
      </c>
      <c r="L4972" s="1">
        <v>0</v>
      </c>
      <c r="M4972" s="1" t="s">
        <v>9530</v>
      </c>
      <c r="N4972" s="1" t="s">
        <v>6571</v>
      </c>
      <c r="O4972" s="2">
        <v>45979</v>
      </c>
      <c r="P4972" s="1">
        <v>1</v>
      </c>
      <c r="Q4972" s="1" t="s">
        <v>6430</v>
      </c>
      <c r="R4972" s="2">
        <v>45916</v>
      </c>
      <c r="S4972" s="2"/>
      <c r="T4972" s="1">
        <v>0</v>
      </c>
    </row>
    <row r="4973" spans="1:20">
      <c r="A4973" s="1" t="s">
        <v>10640</v>
      </c>
      <c r="B4973" s="1" t="s">
        <v>1169</v>
      </c>
      <c r="C4973" s="1" t="s">
        <v>1170</v>
      </c>
      <c r="D4973" s="1" t="s">
        <v>6749</v>
      </c>
      <c r="E4973" s="1">
        <v>0</v>
      </c>
      <c r="F4973" s="1">
        <v>0</v>
      </c>
      <c r="G4973" s="1">
        <v>0</v>
      </c>
      <c r="H4973" s="1">
        <v>44017006100201</v>
      </c>
      <c r="I4973" s="2">
        <v>45975</v>
      </c>
      <c r="J4973" s="1">
        <v>1300</v>
      </c>
      <c r="K4973" s="1">
        <v>0</v>
      </c>
      <c r="L4973" s="1">
        <v>0</v>
      </c>
      <c r="M4973" s="1" t="s">
        <v>6750</v>
      </c>
      <c r="N4973" s="1" t="s">
        <v>6571</v>
      </c>
      <c r="O4973" s="2">
        <v>45975</v>
      </c>
      <c r="P4973" s="1">
        <v>1</v>
      </c>
      <c r="Q4973" s="1" t="s">
        <v>6430</v>
      </c>
      <c r="R4973" s="2">
        <v>45916</v>
      </c>
      <c r="S4973" s="2"/>
      <c r="T4973" s="1">
        <v>0</v>
      </c>
    </row>
    <row r="4974" spans="1:20">
      <c r="A4974" s="1" t="s">
        <v>1167</v>
      </c>
      <c r="B4974" s="1" t="s">
        <v>1169</v>
      </c>
      <c r="C4974" s="1" t="s">
        <v>1170</v>
      </c>
      <c r="D4974" s="1" t="s">
        <v>6454</v>
      </c>
      <c r="E4974" s="1" t="s">
        <v>6752</v>
      </c>
      <c r="F4974" s="1">
        <v>0</v>
      </c>
      <c r="G4974" s="1">
        <v>0</v>
      </c>
      <c r="H4974" s="1">
        <v>44017008600200</v>
      </c>
      <c r="I4974" s="2">
        <v>45975</v>
      </c>
      <c r="J4974" s="1">
        <v>1000</v>
      </c>
      <c r="K4974" s="1">
        <v>0</v>
      </c>
      <c r="L4974" s="1">
        <v>0</v>
      </c>
      <c r="M4974" s="1" t="s">
        <v>6753</v>
      </c>
      <c r="N4974" s="1"/>
      <c r="O4974" s="2">
        <v>45979</v>
      </c>
      <c r="P4974" s="1">
        <v>1</v>
      </c>
      <c r="Q4974" s="1" t="s">
        <v>6430</v>
      </c>
      <c r="R4974" s="2">
        <v>45916</v>
      </c>
      <c r="S4974" s="2"/>
      <c r="T4974" s="1">
        <v>0</v>
      </c>
    </row>
    <row r="4975" spans="1:20">
      <c r="A4975" s="1" t="s">
        <v>148</v>
      </c>
      <c r="B4975" s="1" t="s">
        <v>154</v>
      </c>
      <c r="C4975" s="1" t="s">
        <v>155</v>
      </c>
      <c r="D4975" s="1" t="s">
        <v>6597</v>
      </c>
      <c r="E4975" s="1" t="s">
        <v>6598</v>
      </c>
      <c r="F4975" s="1" t="s">
        <v>6599</v>
      </c>
      <c r="G4975" s="1">
        <v>0</v>
      </c>
      <c r="H4975" s="1" t="s">
        <v>153</v>
      </c>
      <c r="I4975" s="2">
        <v>45985</v>
      </c>
      <c r="J4975" s="1">
        <v>2400000</v>
      </c>
      <c r="K4975" s="1">
        <v>0</v>
      </c>
      <c r="L4975" s="1">
        <v>0</v>
      </c>
      <c r="M4975" s="1" t="s">
        <v>151</v>
      </c>
      <c r="N4975" s="1"/>
      <c r="O4975" s="2">
        <v>45992</v>
      </c>
      <c r="P4975" s="1">
        <v>1</v>
      </c>
      <c r="Q4975" s="1" t="s">
        <v>6443</v>
      </c>
      <c r="R4975" s="2">
        <v>45916</v>
      </c>
      <c r="S4975" s="2"/>
      <c r="T4975" s="1">
        <v>0</v>
      </c>
    </row>
    <row r="4976" spans="1:20">
      <c r="A4976" s="1" t="s">
        <v>10641</v>
      </c>
      <c r="B4976" s="1" t="s">
        <v>1127</v>
      </c>
      <c r="C4976" s="1" t="s">
        <v>1128</v>
      </c>
      <c r="D4976" s="1">
        <v>0</v>
      </c>
      <c r="E4976" s="1">
        <v>0</v>
      </c>
      <c r="F4976" s="1">
        <v>0</v>
      </c>
      <c r="G4976" s="1">
        <v>0</v>
      </c>
      <c r="H4976" s="1" t="s">
        <v>6746</v>
      </c>
      <c r="I4976" s="2">
        <v>45966</v>
      </c>
      <c r="J4976" s="1">
        <v>14000</v>
      </c>
      <c r="K4976" s="1">
        <v>14000</v>
      </c>
      <c r="L4976" s="1">
        <v>0</v>
      </c>
      <c r="M4976" s="1"/>
      <c r="N4976" s="1" t="s">
        <v>10642</v>
      </c>
      <c r="O4976" s="2">
        <v>45971</v>
      </c>
      <c r="P4976" s="1">
        <v>2</v>
      </c>
      <c r="Q4976" s="1" t="s">
        <v>6540</v>
      </c>
      <c r="R4976" s="2">
        <v>45916</v>
      </c>
      <c r="S4976" s="2">
        <v>45958</v>
      </c>
      <c r="T4976" s="1">
        <v>16008</v>
      </c>
    </row>
    <row r="4977" spans="1:20">
      <c r="A4977" s="1" t="s">
        <v>9451</v>
      </c>
      <c r="B4977" s="1" t="s">
        <v>183</v>
      </c>
      <c r="C4977" s="1" t="s">
        <v>184</v>
      </c>
      <c r="D4977" s="1" t="s">
        <v>6526</v>
      </c>
      <c r="E4977" s="1">
        <v>0</v>
      </c>
      <c r="F4977" s="1">
        <v>0</v>
      </c>
      <c r="G4977" s="1">
        <v>0</v>
      </c>
      <c r="H4977" s="1" t="s">
        <v>9452</v>
      </c>
      <c r="I4977" s="2">
        <v>45979</v>
      </c>
      <c r="J4977" s="1">
        <v>12000</v>
      </c>
      <c r="K4977" s="1">
        <v>0</v>
      </c>
      <c r="L4977" s="1">
        <v>0</v>
      </c>
      <c r="M4977" s="1" t="s">
        <v>310</v>
      </c>
      <c r="N4977" s="1"/>
      <c r="O4977" s="2">
        <v>45986</v>
      </c>
      <c r="P4977" s="1">
        <v>1</v>
      </c>
      <c r="Q4977" s="1" t="s">
        <v>6468</v>
      </c>
      <c r="R4977" s="2">
        <v>45916</v>
      </c>
      <c r="S4977" s="2">
        <v>45937</v>
      </c>
      <c r="T4977" s="1">
        <v>12000</v>
      </c>
    </row>
    <row r="4978" spans="1:20">
      <c r="A4978" s="1" t="s">
        <v>9453</v>
      </c>
      <c r="B4978" s="1" t="s">
        <v>183</v>
      </c>
      <c r="C4978" s="1" t="s">
        <v>184</v>
      </c>
      <c r="D4978" s="1" t="s">
        <v>6522</v>
      </c>
      <c r="E4978" s="1">
        <v>0</v>
      </c>
      <c r="F4978" s="1">
        <v>0</v>
      </c>
      <c r="G4978" s="1">
        <v>0</v>
      </c>
      <c r="H4978" s="1" t="s">
        <v>182</v>
      </c>
      <c r="I4978" s="2">
        <v>45937</v>
      </c>
      <c r="J4978" s="1">
        <v>36000</v>
      </c>
      <c r="K4978" s="1">
        <v>0</v>
      </c>
      <c r="L4978" s="1">
        <v>0</v>
      </c>
      <c r="M4978" s="1" t="s">
        <v>176</v>
      </c>
      <c r="N4978" s="1"/>
      <c r="O4978" s="2">
        <v>45958</v>
      </c>
      <c r="P4978" s="1">
        <v>1</v>
      </c>
      <c r="Q4978" s="1" t="s">
        <v>6468</v>
      </c>
      <c r="R4978" s="2">
        <v>45916</v>
      </c>
      <c r="S4978" s="2">
        <v>45931</v>
      </c>
      <c r="T4978" s="1">
        <v>36000</v>
      </c>
    </row>
    <row r="4979" spans="1:20">
      <c r="A4979" s="1" t="s">
        <v>10643</v>
      </c>
      <c r="B4979" s="1" t="s">
        <v>259</v>
      </c>
      <c r="C4979" s="1" t="s">
        <v>184</v>
      </c>
      <c r="D4979" s="1" t="s">
        <v>6526</v>
      </c>
      <c r="E4979" s="1">
        <v>0</v>
      </c>
      <c r="F4979" s="1">
        <v>0</v>
      </c>
      <c r="G4979" s="1">
        <v>0</v>
      </c>
      <c r="H4979" s="1" t="s">
        <v>684</v>
      </c>
      <c r="I4979" s="2">
        <v>45930</v>
      </c>
      <c r="J4979" s="1">
        <v>50000</v>
      </c>
      <c r="K4979" s="1">
        <v>50000</v>
      </c>
      <c r="L4979" s="1">
        <v>0</v>
      </c>
      <c r="M4979" s="1" t="s">
        <v>310</v>
      </c>
      <c r="N4979" s="1"/>
      <c r="O4979" s="2">
        <v>45972</v>
      </c>
      <c r="P4979" s="1">
        <v>1</v>
      </c>
      <c r="Q4979" s="1" t="s">
        <v>6468</v>
      </c>
      <c r="R4979" s="2">
        <v>45916</v>
      </c>
      <c r="S4979" s="2">
        <v>45937</v>
      </c>
      <c r="T4979" s="1">
        <v>50004</v>
      </c>
    </row>
    <row r="4980" spans="1:20">
      <c r="A4980" s="1" t="s">
        <v>6600</v>
      </c>
      <c r="B4980" s="1" t="s">
        <v>259</v>
      </c>
      <c r="C4980" s="1" t="s">
        <v>184</v>
      </c>
      <c r="D4980" s="1" t="s">
        <v>6526</v>
      </c>
      <c r="E4980" s="1">
        <v>0</v>
      </c>
      <c r="F4980" s="1">
        <v>0</v>
      </c>
      <c r="G4980" s="1">
        <v>0</v>
      </c>
      <c r="H4980" s="1" t="s">
        <v>684</v>
      </c>
      <c r="I4980" s="2">
        <v>45937</v>
      </c>
      <c r="J4980" s="1">
        <v>50000</v>
      </c>
      <c r="K4980" s="1">
        <v>0</v>
      </c>
      <c r="L4980" s="1">
        <v>0</v>
      </c>
      <c r="M4980" s="1" t="s">
        <v>310</v>
      </c>
      <c r="N4980" s="1"/>
      <c r="O4980" s="2">
        <v>45951</v>
      </c>
      <c r="P4980" s="1">
        <v>1</v>
      </c>
      <c r="Q4980" s="1" t="s">
        <v>6468</v>
      </c>
      <c r="R4980" s="2">
        <v>45916</v>
      </c>
      <c r="S4980" s="2">
        <v>45937</v>
      </c>
      <c r="T4980" s="1">
        <v>50004</v>
      </c>
    </row>
    <row r="4981" spans="1:20">
      <c r="A4981" s="1" t="s">
        <v>6601</v>
      </c>
      <c r="B4981" s="1" t="s">
        <v>259</v>
      </c>
      <c r="C4981" s="1" t="s">
        <v>184</v>
      </c>
      <c r="D4981" s="1" t="s">
        <v>6526</v>
      </c>
      <c r="E4981" s="1">
        <v>0</v>
      </c>
      <c r="F4981" s="1">
        <v>0</v>
      </c>
      <c r="G4981" s="1">
        <v>0</v>
      </c>
      <c r="H4981" s="1" t="s">
        <v>684</v>
      </c>
      <c r="I4981" s="2">
        <v>45944</v>
      </c>
      <c r="J4981" s="1">
        <v>50000</v>
      </c>
      <c r="K4981" s="1">
        <v>0</v>
      </c>
      <c r="L4981" s="1">
        <v>0</v>
      </c>
      <c r="M4981" s="1" t="s">
        <v>310</v>
      </c>
      <c r="N4981" s="1"/>
      <c r="O4981" s="2">
        <v>45958</v>
      </c>
      <c r="P4981" s="1">
        <v>1</v>
      </c>
      <c r="Q4981" s="1" t="s">
        <v>6468</v>
      </c>
      <c r="R4981" s="2">
        <v>45916</v>
      </c>
      <c r="S4981" s="2">
        <v>45938</v>
      </c>
      <c r="T4981" s="1">
        <v>50004</v>
      </c>
    </row>
    <row r="4982" spans="1:20">
      <c r="A4982" s="1" t="s">
        <v>6602</v>
      </c>
      <c r="B4982" s="1" t="s">
        <v>717</v>
      </c>
      <c r="C4982" s="1" t="s">
        <v>718</v>
      </c>
      <c r="D4982" s="1" t="s">
        <v>6479</v>
      </c>
      <c r="E4982" s="1">
        <v>0</v>
      </c>
      <c r="F4982" s="1">
        <v>0</v>
      </c>
      <c r="G4982" s="1">
        <v>0</v>
      </c>
      <c r="H4982" s="1" t="s">
        <v>6603</v>
      </c>
      <c r="I4982" s="2">
        <v>45926</v>
      </c>
      <c r="J4982" s="1">
        <v>10</v>
      </c>
      <c r="K4982" s="1">
        <v>0</v>
      </c>
      <c r="L4982" s="1">
        <v>0</v>
      </c>
      <c r="M4982" s="1" t="s">
        <v>729</v>
      </c>
      <c r="N4982" s="1" t="s">
        <v>6604</v>
      </c>
      <c r="O4982" s="2">
        <v>45926</v>
      </c>
      <c r="P4982" s="1">
        <v>4</v>
      </c>
      <c r="Q4982" s="1" t="s">
        <v>6443</v>
      </c>
      <c r="R4982" s="2">
        <v>45917</v>
      </c>
      <c r="S4982" s="2"/>
      <c r="T4982" s="1">
        <v>0</v>
      </c>
    </row>
    <row r="4983" spans="1:20">
      <c r="A4983" s="1" t="s">
        <v>6605</v>
      </c>
      <c r="B4983" s="1" t="s">
        <v>717</v>
      </c>
      <c r="C4983" s="1" t="s">
        <v>718</v>
      </c>
      <c r="D4983" s="1" t="s">
        <v>6479</v>
      </c>
      <c r="E4983" s="1">
        <v>0</v>
      </c>
      <c r="F4983" s="1">
        <v>0</v>
      </c>
      <c r="G4983" s="1">
        <v>0</v>
      </c>
      <c r="H4983" s="1" t="s">
        <v>6606</v>
      </c>
      <c r="I4983" s="2">
        <v>45926</v>
      </c>
      <c r="J4983" s="1">
        <v>10</v>
      </c>
      <c r="K4983" s="1">
        <v>0</v>
      </c>
      <c r="L4983" s="1">
        <v>0</v>
      </c>
      <c r="M4983" s="1" t="s">
        <v>729</v>
      </c>
      <c r="N4983" s="1" t="s">
        <v>6604</v>
      </c>
      <c r="O4983" s="2">
        <v>45926</v>
      </c>
      <c r="P4983" s="1">
        <v>3</v>
      </c>
      <c r="Q4983" s="1" t="s">
        <v>6443</v>
      </c>
      <c r="R4983" s="2">
        <v>45917</v>
      </c>
      <c r="S4983" s="2"/>
      <c r="T4983" s="1">
        <v>0</v>
      </c>
    </row>
    <row r="4984" spans="1:20">
      <c r="A4984" s="1" t="s">
        <v>6607</v>
      </c>
      <c r="B4984" s="1" t="s">
        <v>717</v>
      </c>
      <c r="C4984" s="1" t="s">
        <v>718</v>
      </c>
      <c r="D4984" s="1" t="s">
        <v>6479</v>
      </c>
      <c r="E4984" s="1">
        <v>0</v>
      </c>
      <c r="F4984" s="1">
        <v>0</v>
      </c>
      <c r="G4984" s="1">
        <v>0</v>
      </c>
      <c r="H4984" s="1" t="s">
        <v>6608</v>
      </c>
      <c r="I4984" s="2">
        <v>45926</v>
      </c>
      <c r="J4984" s="1">
        <v>10</v>
      </c>
      <c r="K4984" s="1">
        <v>0</v>
      </c>
      <c r="L4984" s="1">
        <v>0</v>
      </c>
      <c r="M4984" s="1" t="s">
        <v>729</v>
      </c>
      <c r="N4984" s="1" t="s">
        <v>6604</v>
      </c>
      <c r="O4984" s="2">
        <v>45926</v>
      </c>
      <c r="P4984" s="1">
        <v>5</v>
      </c>
      <c r="Q4984" s="1" t="s">
        <v>6443</v>
      </c>
      <c r="R4984" s="2">
        <v>45917</v>
      </c>
      <c r="S4984" s="2"/>
      <c r="T4984" s="1">
        <v>0</v>
      </c>
    </row>
    <row r="4985" spans="1:20">
      <c r="A4985" s="1" t="s">
        <v>6609</v>
      </c>
      <c r="B4985" s="1" t="s">
        <v>717</v>
      </c>
      <c r="C4985" s="1" t="s">
        <v>718</v>
      </c>
      <c r="D4985" s="1" t="s">
        <v>6479</v>
      </c>
      <c r="E4985" s="1">
        <v>0</v>
      </c>
      <c r="F4985" s="1">
        <v>0</v>
      </c>
      <c r="G4985" s="1">
        <v>0</v>
      </c>
      <c r="H4985" s="1" t="s">
        <v>6610</v>
      </c>
      <c r="I4985" s="2">
        <v>45926</v>
      </c>
      <c r="J4985" s="1">
        <v>10</v>
      </c>
      <c r="K4985" s="1">
        <v>0</v>
      </c>
      <c r="L4985" s="1">
        <v>0</v>
      </c>
      <c r="M4985" s="1" t="s">
        <v>729</v>
      </c>
      <c r="N4985" s="1" t="s">
        <v>6604</v>
      </c>
      <c r="O4985" s="2">
        <v>45926</v>
      </c>
      <c r="P4985" s="1">
        <v>5</v>
      </c>
      <c r="Q4985" s="1" t="s">
        <v>6443</v>
      </c>
      <c r="R4985" s="2">
        <v>45917</v>
      </c>
      <c r="S4985" s="2"/>
      <c r="T4985" s="1">
        <v>0</v>
      </c>
    </row>
    <row r="4986" spans="1:20">
      <c r="A4986" s="1" t="s">
        <v>6611</v>
      </c>
      <c r="B4986" s="1" t="s">
        <v>717</v>
      </c>
      <c r="C4986" s="1" t="s">
        <v>718</v>
      </c>
      <c r="D4986" s="1" t="s">
        <v>6479</v>
      </c>
      <c r="E4986" s="1">
        <v>0</v>
      </c>
      <c r="F4986" s="1">
        <v>0</v>
      </c>
      <c r="G4986" s="1">
        <v>0</v>
      </c>
      <c r="H4986" s="1" t="s">
        <v>6612</v>
      </c>
      <c r="I4986" s="2">
        <v>45926</v>
      </c>
      <c r="J4986" s="1">
        <v>10</v>
      </c>
      <c r="K4986" s="1">
        <v>0</v>
      </c>
      <c r="L4986" s="1">
        <v>0</v>
      </c>
      <c r="M4986" s="1" t="s">
        <v>729</v>
      </c>
      <c r="N4986" s="1" t="s">
        <v>6604</v>
      </c>
      <c r="O4986" s="2">
        <v>45926</v>
      </c>
      <c r="P4986" s="1">
        <v>5</v>
      </c>
      <c r="Q4986" s="1" t="s">
        <v>6443</v>
      </c>
      <c r="R4986" s="2">
        <v>45917</v>
      </c>
      <c r="S4986" s="2"/>
      <c r="T4986" s="1">
        <v>0</v>
      </c>
    </row>
    <row r="4987" spans="1:20">
      <c r="A4987" s="1" t="s">
        <v>6613</v>
      </c>
      <c r="B4987" s="1" t="s">
        <v>717</v>
      </c>
      <c r="C4987" s="1" t="s">
        <v>718</v>
      </c>
      <c r="D4987" s="1" t="s">
        <v>6479</v>
      </c>
      <c r="E4987" s="1">
        <v>0</v>
      </c>
      <c r="F4987" s="1">
        <v>0</v>
      </c>
      <c r="G4987" s="1">
        <v>0</v>
      </c>
      <c r="H4987" s="1" t="s">
        <v>6614</v>
      </c>
      <c r="I4987" s="2">
        <v>45926</v>
      </c>
      <c r="J4987" s="1">
        <v>10</v>
      </c>
      <c r="K4987" s="1">
        <v>0</v>
      </c>
      <c r="L4987" s="1">
        <v>0</v>
      </c>
      <c r="M4987" s="1" t="s">
        <v>729</v>
      </c>
      <c r="N4987" s="1" t="s">
        <v>6604</v>
      </c>
      <c r="O4987" s="2">
        <v>45926</v>
      </c>
      <c r="P4987" s="1">
        <v>5</v>
      </c>
      <c r="Q4987" s="1" t="s">
        <v>6443</v>
      </c>
      <c r="R4987" s="2">
        <v>45917</v>
      </c>
      <c r="S4987" s="2"/>
      <c r="T4987" s="1">
        <v>0</v>
      </c>
    </row>
    <row r="4988" spans="1:20">
      <c r="A4988" s="1" t="s">
        <v>6615</v>
      </c>
      <c r="B4988" s="1" t="s">
        <v>717</v>
      </c>
      <c r="C4988" s="1" t="s">
        <v>718</v>
      </c>
      <c r="D4988" s="1" t="s">
        <v>6479</v>
      </c>
      <c r="E4988" s="1">
        <v>0</v>
      </c>
      <c r="F4988" s="1">
        <v>0</v>
      </c>
      <c r="G4988" s="1">
        <v>0</v>
      </c>
      <c r="H4988" s="1" t="s">
        <v>6616</v>
      </c>
      <c r="I4988" s="2">
        <v>45926</v>
      </c>
      <c r="J4988" s="1">
        <v>10</v>
      </c>
      <c r="K4988" s="1">
        <v>0</v>
      </c>
      <c r="L4988" s="1">
        <v>0</v>
      </c>
      <c r="M4988" s="1" t="s">
        <v>729</v>
      </c>
      <c r="N4988" s="1" t="s">
        <v>6604</v>
      </c>
      <c r="O4988" s="2">
        <v>45926</v>
      </c>
      <c r="P4988" s="1">
        <v>5</v>
      </c>
      <c r="Q4988" s="1" t="s">
        <v>6443</v>
      </c>
      <c r="R4988" s="2">
        <v>45917</v>
      </c>
      <c r="S4988" s="2"/>
      <c r="T4988" s="1">
        <v>0</v>
      </c>
    </row>
    <row r="4989" spans="1:20">
      <c r="A4989" s="1" t="s">
        <v>9454</v>
      </c>
      <c r="B4989" s="1" t="s">
        <v>88</v>
      </c>
      <c r="C4989" s="1" t="s">
        <v>89</v>
      </c>
      <c r="D4989" s="1" t="s">
        <v>6503</v>
      </c>
      <c r="E4989" s="1">
        <v>0</v>
      </c>
      <c r="F4989" s="1">
        <v>0</v>
      </c>
      <c r="G4989" s="1">
        <v>0</v>
      </c>
      <c r="H4989" s="1" t="s">
        <v>1177</v>
      </c>
      <c r="I4989" s="2">
        <v>45992</v>
      </c>
      <c r="J4989" s="1">
        <v>120000</v>
      </c>
      <c r="K4989" s="1">
        <v>0</v>
      </c>
      <c r="L4989" s="1">
        <v>0</v>
      </c>
      <c r="M4989" s="1" t="s">
        <v>161</v>
      </c>
      <c r="N4989" s="1" t="s">
        <v>9414</v>
      </c>
      <c r="O4989" s="2">
        <v>45995</v>
      </c>
      <c r="P4989" s="1">
        <v>2</v>
      </c>
      <c r="Q4989" s="1" t="s">
        <v>6443</v>
      </c>
      <c r="R4989" s="2">
        <v>45917</v>
      </c>
      <c r="S4989" s="2">
        <v>45951</v>
      </c>
      <c r="T4989" s="1">
        <v>120000</v>
      </c>
    </row>
    <row r="4990" spans="1:20">
      <c r="A4990" s="1" t="s">
        <v>1173</v>
      </c>
      <c r="B4990" s="1" t="s">
        <v>88</v>
      </c>
      <c r="C4990" s="1" t="s">
        <v>89</v>
      </c>
      <c r="D4990" s="1" t="s">
        <v>6503</v>
      </c>
      <c r="E4990" s="1">
        <v>0</v>
      </c>
      <c r="F4990" s="1">
        <v>0</v>
      </c>
      <c r="G4990" s="1">
        <v>0</v>
      </c>
      <c r="H4990" s="1" t="s">
        <v>1177</v>
      </c>
      <c r="I4990" s="2">
        <v>45999</v>
      </c>
      <c r="J4990" s="1">
        <v>156000</v>
      </c>
      <c r="K4990" s="1">
        <v>0</v>
      </c>
      <c r="L4990" s="1">
        <v>0</v>
      </c>
      <c r="M4990" s="1" t="s">
        <v>161</v>
      </c>
      <c r="N4990" s="1" t="s">
        <v>7780</v>
      </c>
      <c r="O4990" s="2">
        <v>46002</v>
      </c>
      <c r="P4990" s="1">
        <v>2</v>
      </c>
      <c r="Q4990" s="1" t="s">
        <v>6443</v>
      </c>
      <c r="R4990" s="2">
        <v>45917</v>
      </c>
      <c r="S4990" s="2"/>
      <c r="T4990" s="1">
        <v>0</v>
      </c>
    </row>
    <row r="4991" spans="1:20">
      <c r="A4991" s="1" t="s">
        <v>1180</v>
      </c>
      <c r="B4991" s="1" t="s">
        <v>88</v>
      </c>
      <c r="C4991" s="1" t="s">
        <v>89</v>
      </c>
      <c r="D4991" s="1" t="s">
        <v>6503</v>
      </c>
      <c r="E4991" s="1">
        <v>0</v>
      </c>
      <c r="F4991" s="1">
        <v>0</v>
      </c>
      <c r="G4991" s="1">
        <v>0</v>
      </c>
      <c r="H4991" s="1" t="s">
        <v>1177</v>
      </c>
      <c r="I4991" s="2">
        <v>46006</v>
      </c>
      <c r="J4991" s="1">
        <v>156000</v>
      </c>
      <c r="K4991" s="1">
        <v>0</v>
      </c>
      <c r="L4991" s="1">
        <v>0</v>
      </c>
      <c r="M4991" s="1" t="s">
        <v>161</v>
      </c>
      <c r="N4991" s="1" t="s">
        <v>6512</v>
      </c>
      <c r="O4991" s="2">
        <v>46009</v>
      </c>
      <c r="P4991" s="1">
        <v>2</v>
      </c>
      <c r="Q4991" s="1" t="s">
        <v>6443</v>
      </c>
      <c r="R4991" s="2">
        <v>45917</v>
      </c>
      <c r="S4991" s="2"/>
      <c r="T4991" s="1">
        <v>0</v>
      </c>
    </row>
    <row r="4992" spans="1:20">
      <c r="A4992" s="1" t="s">
        <v>1183</v>
      </c>
      <c r="B4992" s="1" t="s">
        <v>88</v>
      </c>
      <c r="C4992" s="1" t="s">
        <v>89</v>
      </c>
      <c r="D4992" s="1" t="s">
        <v>6503</v>
      </c>
      <c r="E4992" s="1">
        <v>0</v>
      </c>
      <c r="F4992" s="1">
        <v>0</v>
      </c>
      <c r="G4992" s="1">
        <v>0</v>
      </c>
      <c r="H4992" s="1" t="s">
        <v>1177</v>
      </c>
      <c r="I4992" s="2">
        <v>46010</v>
      </c>
      <c r="J4992" s="1">
        <v>156000</v>
      </c>
      <c r="K4992" s="1">
        <v>0</v>
      </c>
      <c r="L4992" s="1">
        <v>0</v>
      </c>
      <c r="M4992" s="1" t="s">
        <v>161</v>
      </c>
      <c r="N4992" s="1" t="s">
        <v>6513</v>
      </c>
      <c r="O4992" s="2">
        <v>46015</v>
      </c>
      <c r="P4992" s="1">
        <v>2</v>
      </c>
      <c r="Q4992" s="1" t="s">
        <v>6443</v>
      </c>
      <c r="R4992" s="2">
        <v>45917</v>
      </c>
      <c r="S4992" s="2"/>
      <c r="T4992" s="1">
        <v>0</v>
      </c>
    </row>
    <row r="4993" spans="1:20">
      <c r="A4993" s="1" t="s">
        <v>1186</v>
      </c>
      <c r="B4993" s="1" t="s">
        <v>88</v>
      </c>
      <c r="C4993" s="1" t="s">
        <v>89</v>
      </c>
      <c r="D4993" s="1" t="s">
        <v>6503</v>
      </c>
      <c r="E4993" s="1">
        <v>0</v>
      </c>
      <c r="F4993" s="1">
        <v>0</v>
      </c>
      <c r="G4993" s="1">
        <v>0</v>
      </c>
      <c r="H4993" s="1" t="s">
        <v>1177</v>
      </c>
      <c r="I4993" s="2">
        <v>46020</v>
      </c>
      <c r="J4993" s="1">
        <v>168000</v>
      </c>
      <c r="K4993" s="1">
        <v>0</v>
      </c>
      <c r="L4993" s="1">
        <v>0</v>
      </c>
      <c r="M4993" s="1" t="s">
        <v>161</v>
      </c>
      <c r="N4993" s="1" t="s">
        <v>6804</v>
      </c>
      <c r="O4993" s="2">
        <v>46024</v>
      </c>
      <c r="P4993" s="1">
        <v>2</v>
      </c>
      <c r="Q4993" s="1" t="s">
        <v>6443</v>
      </c>
      <c r="R4993" s="2">
        <v>45917</v>
      </c>
      <c r="S4993" s="2"/>
      <c r="T4993" s="1">
        <v>0</v>
      </c>
    </row>
    <row r="4994" spans="1:20">
      <c r="A4994" s="1" t="s">
        <v>6617</v>
      </c>
      <c r="B4994" s="1" t="s">
        <v>88</v>
      </c>
      <c r="C4994" s="1" t="s">
        <v>89</v>
      </c>
      <c r="D4994" s="1" t="s">
        <v>6503</v>
      </c>
      <c r="E4994" s="1">
        <v>0</v>
      </c>
      <c r="F4994" s="1">
        <v>0</v>
      </c>
      <c r="G4994" s="1">
        <v>0</v>
      </c>
      <c r="H4994" s="1" t="s">
        <v>1177</v>
      </c>
      <c r="I4994" s="2">
        <v>46027</v>
      </c>
      <c r="J4994" s="1">
        <v>156000</v>
      </c>
      <c r="K4994" s="1">
        <v>0</v>
      </c>
      <c r="L4994" s="1">
        <v>0</v>
      </c>
      <c r="M4994" s="1" t="s">
        <v>161</v>
      </c>
      <c r="N4994" s="1" t="s">
        <v>6587</v>
      </c>
      <c r="O4994" s="2">
        <v>46030</v>
      </c>
      <c r="P4994" s="1">
        <v>2</v>
      </c>
      <c r="Q4994" s="1" t="s">
        <v>6443</v>
      </c>
      <c r="R4994" s="2">
        <v>45917</v>
      </c>
      <c r="S4994" s="2"/>
      <c r="T4994" s="1">
        <v>0</v>
      </c>
    </row>
    <row r="4995" spans="1:20">
      <c r="A4995" s="1" t="s">
        <v>6618</v>
      </c>
      <c r="B4995" s="1" t="s">
        <v>88</v>
      </c>
      <c r="C4995" s="1" t="s">
        <v>89</v>
      </c>
      <c r="D4995" s="1" t="s">
        <v>6503</v>
      </c>
      <c r="E4995" s="1">
        <v>0</v>
      </c>
      <c r="F4995" s="1">
        <v>0</v>
      </c>
      <c r="G4995" s="1">
        <v>0</v>
      </c>
      <c r="H4995" s="1" t="s">
        <v>1177</v>
      </c>
      <c r="I4995" s="2">
        <v>46034</v>
      </c>
      <c r="J4995" s="1">
        <v>78000</v>
      </c>
      <c r="K4995" s="1">
        <v>0</v>
      </c>
      <c r="L4995" s="1">
        <v>0</v>
      </c>
      <c r="M4995" s="1" t="s">
        <v>161</v>
      </c>
      <c r="N4995" s="1" t="s">
        <v>6619</v>
      </c>
      <c r="O4995" s="2">
        <v>46037</v>
      </c>
      <c r="P4995" s="1">
        <v>2</v>
      </c>
      <c r="Q4995" s="1" t="s">
        <v>6443</v>
      </c>
      <c r="R4995" s="2">
        <v>45917</v>
      </c>
      <c r="S4995" s="2"/>
      <c r="T4995" s="1">
        <v>0</v>
      </c>
    </row>
    <row r="4996" spans="1:20">
      <c r="A4996" s="1" t="s">
        <v>1190</v>
      </c>
      <c r="B4996" s="1" t="s">
        <v>1127</v>
      </c>
      <c r="C4996" s="1" t="s">
        <v>1128</v>
      </c>
      <c r="D4996" s="1" t="s">
        <v>6507</v>
      </c>
      <c r="E4996" s="1" t="s">
        <v>6494</v>
      </c>
      <c r="F4996" s="1">
        <v>0</v>
      </c>
      <c r="G4996" s="1">
        <v>0</v>
      </c>
      <c r="H4996" s="1" t="s">
        <v>1193</v>
      </c>
      <c r="I4996" s="2">
        <v>45975</v>
      </c>
      <c r="J4996" s="1">
        <v>50000</v>
      </c>
      <c r="K4996" s="1">
        <v>0</v>
      </c>
      <c r="L4996" s="1">
        <v>0</v>
      </c>
      <c r="M4996" s="1"/>
      <c r="N4996" s="1" t="s">
        <v>9419</v>
      </c>
      <c r="O4996" s="2">
        <v>45980</v>
      </c>
      <c r="P4996" s="1">
        <v>2</v>
      </c>
      <c r="Q4996" s="1" t="s">
        <v>6540</v>
      </c>
      <c r="R4996" s="2">
        <v>45917</v>
      </c>
      <c r="S4996" s="2">
        <v>45969</v>
      </c>
      <c r="T4996" s="1">
        <v>50000</v>
      </c>
    </row>
    <row r="4997" spans="1:20">
      <c r="A4997" s="1" t="s">
        <v>6620</v>
      </c>
      <c r="B4997" s="1" t="s">
        <v>88</v>
      </c>
      <c r="C4997" s="1" t="s">
        <v>89</v>
      </c>
      <c r="D4997" s="1" t="s">
        <v>6488</v>
      </c>
      <c r="E4997" s="1">
        <v>0</v>
      </c>
      <c r="F4997" s="1">
        <v>0</v>
      </c>
      <c r="G4997" s="1">
        <v>0</v>
      </c>
      <c r="H4997" s="1" t="s">
        <v>1057</v>
      </c>
      <c r="I4997" s="2">
        <v>46027</v>
      </c>
      <c r="J4997" s="1">
        <v>432000</v>
      </c>
      <c r="K4997" s="1">
        <v>0</v>
      </c>
      <c r="L4997" s="1">
        <v>0</v>
      </c>
      <c r="M4997" s="1" t="s">
        <v>6567</v>
      </c>
      <c r="N4997" s="1" t="s">
        <v>6587</v>
      </c>
      <c r="O4997" s="2">
        <v>46030</v>
      </c>
      <c r="P4997" s="1">
        <v>1</v>
      </c>
      <c r="Q4997" s="1" t="s">
        <v>6443</v>
      </c>
      <c r="R4997" s="2">
        <v>45918</v>
      </c>
      <c r="S4997" s="2"/>
      <c r="T4997" s="1">
        <v>0</v>
      </c>
    </row>
    <row r="4998" spans="1:20">
      <c r="A4998" s="1" t="s">
        <v>1196</v>
      </c>
      <c r="B4998" s="1" t="s">
        <v>1127</v>
      </c>
      <c r="C4998" s="1" t="s">
        <v>1128</v>
      </c>
      <c r="D4998" s="1" t="s">
        <v>7849</v>
      </c>
      <c r="E4998" s="1" t="s">
        <v>6494</v>
      </c>
      <c r="F4998" s="1">
        <v>0</v>
      </c>
      <c r="G4998" s="1">
        <v>0</v>
      </c>
      <c r="H4998" s="1" t="s">
        <v>1199</v>
      </c>
      <c r="I4998" s="2">
        <v>45975</v>
      </c>
      <c r="J4998" s="1">
        <v>30000</v>
      </c>
      <c r="K4998" s="1">
        <v>0</v>
      </c>
      <c r="L4998" s="1">
        <v>0</v>
      </c>
      <c r="M4998" s="1"/>
      <c r="N4998" s="1" t="s">
        <v>9455</v>
      </c>
      <c r="O4998" s="2">
        <v>45980</v>
      </c>
      <c r="P4998" s="1">
        <v>2</v>
      </c>
      <c r="Q4998" s="1" t="s">
        <v>6540</v>
      </c>
      <c r="R4998" s="2">
        <v>45917</v>
      </c>
      <c r="S4998" s="2"/>
      <c r="T4998" s="1">
        <v>0</v>
      </c>
    </row>
    <row r="4999" spans="1:20">
      <c r="A4999" s="1" t="s">
        <v>1202</v>
      </c>
      <c r="B4999" s="1" t="s">
        <v>1127</v>
      </c>
      <c r="C4999" s="1" t="s">
        <v>1128</v>
      </c>
      <c r="D4999" s="1" t="s">
        <v>6507</v>
      </c>
      <c r="E4999" s="1" t="s">
        <v>6494</v>
      </c>
      <c r="F4999" s="1">
        <v>0</v>
      </c>
      <c r="G4999" s="1">
        <v>0</v>
      </c>
      <c r="H4999" s="1" t="s">
        <v>1205</v>
      </c>
      <c r="I4999" s="2">
        <v>45972</v>
      </c>
      <c r="J4999" s="1">
        <v>38000</v>
      </c>
      <c r="K4999" s="1">
        <v>0</v>
      </c>
      <c r="L4999" s="1">
        <v>0</v>
      </c>
      <c r="M4999" s="1"/>
      <c r="N4999" s="1" t="s">
        <v>9456</v>
      </c>
      <c r="O4999" s="2">
        <v>45975</v>
      </c>
      <c r="P4999" s="1">
        <v>2</v>
      </c>
      <c r="Q4999" s="1" t="s">
        <v>6540</v>
      </c>
      <c r="R4999" s="2">
        <v>45918</v>
      </c>
      <c r="S4999" s="2"/>
      <c r="T4999" s="1">
        <v>0</v>
      </c>
    </row>
    <row r="5000" spans="1:20">
      <c r="A5000" s="1" t="s">
        <v>1208</v>
      </c>
      <c r="B5000" s="1" t="s">
        <v>1127</v>
      </c>
      <c r="C5000" s="1" t="s">
        <v>1128</v>
      </c>
      <c r="D5000" s="1" t="s">
        <v>6683</v>
      </c>
      <c r="E5000" s="1" t="s">
        <v>6517</v>
      </c>
      <c r="F5000" s="1" t="s">
        <v>6958</v>
      </c>
      <c r="G5000" s="1" t="s">
        <v>6518</v>
      </c>
      <c r="H5000" s="1" t="s">
        <v>1212</v>
      </c>
      <c r="I5000" s="2">
        <v>45972</v>
      </c>
      <c r="J5000" s="1">
        <v>26182</v>
      </c>
      <c r="K5000" s="1">
        <v>0</v>
      </c>
      <c r="L5000" s="1">
        <v>0</v>
      </c>
      <c r="M5000" s="1"/>
      <c r="N5000" s="1" t="s">
        <v>9457</v>
      </c>
      <c r="O5000" s="2">
        <v>45975</v>
      </c>
      <c r="P5000" s="1">
        <v>2</v>
      </c>
      <c r="Q5000" s="1" t="s">
        <v>6540</v>
      </c>
      <c r="R5000" s="2">
        <v>45918</v>
      </c>
      <c r="S5000" s="2"/>
      <c r="T5000" s="1">
        <v>0</v>
      </c>
    </row>
    <row r="5001" spans="1:20">
      <c r="A5001" s="1" t="s">
        <v>1215</v>
      </c>
      <c r="B5001" s="1" t="s">
        <v>1011</v>
      </c>
      <c r="C5001" s="1" t="s">
        <v>1012</v>
      </c>
      <c r="D5001" s="1" t="s">
        <v>6479</v>
      </c>
      <c r="E5001" s="1">
        <v>0</v>
      </c>
      <c r="F5001" s="1">
        <v>0</v>
      </c>
      <c r="G5001" s="1">
        <v>0</v>
      </c>
      <c r="H5001" s="1">
        <v>15048759</v>
      </c>
      <c r="I5001" s="2">
        <v>46015</v>
      </c>
      <c r="J5001" s="1">
        <v>15490</v>
      </c>
      <c r="K5001" s="1">
        <v>0</v>
      </c>
      <c r="L5001" s="1">
        <v>0</v>
      </c>
      <c r="M5001" s="1" t="s">
        <v>9395</v>
      </c>
      <c r="N5001" s="1"/>
      <c r="O5001" s="2">
        <v>46024</v>
      </c>
      <c r="P5001" s="1">
        <v>2</v>
      </c>
      <c r="Q5001" s="1" t="s">
        <v>6443</v>
      </c>
      <c r="R5001" s="2">
        <v>45918</v>
      </c>
      <c r="S5001" s="2"/>
      <c r="T5001" s="1">
        <v>0</v>
      </c>
    </row>
    <row r="5002" spans="1:20">
      <c r="A5002" s="1" t="s">
        <v>10644</v>
      </c>
      <c r="B5002" s="1" t="s">
        <v>6459</v>
      </c>
      <c r="C5002" s="1" t="s">
        <v>6460</v>
      </c>
      <c r="D5002" s="1">
        <v>0</v>
      </c>
      <c r="E5002" s="1">
        <v>0</v>
      </c>
      <c r="F5002" s="1">
        <v>0</v>
      </c>
      <c r="G5002" s="1">
        <v>0</v>
      </c>
      <c r="H5002" s="1" t="s">
        <v>6554</v>
      </c>
      <c r="I5002" s="2">
        <v>45925</v>
      </c>
      <c r="J5002" s="1">
        <v>1000000</v>
      </c>
      <c r="K5002" s="1">
        <v>70000</v>
      </c>
      <c r="L5002" s="1">
        <v>0</v>
      </c>
      <c r="M5002" s="1"/>
      <c r="N5002" s="1"/>
      <c r="O5002" s="2">
        <v>45925</v>
      </c>
      <c r="P5002" s="1">
        <v>1</v>
      </c>
      <c r="Q5002" s="1" t="s">
        <v>6436</v>
      </c>
      <c r="R5002" s="2">
        <v>45918</v>
      </c>
      <c r="S5002" s="2"/>
      <c r="T5002" s="1">
        <v>0</v>
      </c>
    </row>
    <row r="5003" spans="1:20">
      <c r="A5003" s="1" t="s">
        <v>6621</v>
      </c>
      <c r="B5003" s="1" t="s">
        <v>6459</v>
      </c>
      <c r="C5003" s="1" t="s">
        <v>6460</v>
      </c>
      <c r="D5003" s="1">
        <v>0</v>
      </c>
      <c r="E5003" s="1">
        <v>0</v>
      </c>
      <c r="F5003" s="1">
        <v>0</v>
      </c>
      <c r="G5003" s="1">
        <v>0</v>
      </c>
      <c r="H5003" s="1">
        <v>80505854</v>
      </c>
      <c r="I5003" s="2">
        <v>45925</v>
      </c>
      <c r="J5003" s="1">
        <v>700000</v>
      </c>
      <c r="K5003" s="1">
        <v>0</v>
      </c>
      <c r="L5003" s="1">
        <v>0</v>
      </c>
      <c r="M5003" s="1"/>
      <c r="N5003" s="1"/>
      <c r="O5003" s="2">
        <v>45925</v>
      </c>
      <c r="P5003" s="1">
        <v>1</v>
      </c>
      <c r="Q5003" s="1" t="s">
        <v>6436</v>
      </c>
      <c r="R5003" s="2">
        <v>45918</v>
      </c>
      <c r="S5003" s="2"/>
      <c r="T5003" s="1">
        <v>0</v>
      </c>
    </row>
    <row r="5004" spans="1:20">
      <c r="A5004" s="1" t="s">
        <v>6622</v>
      </c>
      <c r="B5004" s="1" t="s">
        <v>6459</v>
      </c>
      <c r="C5004" s="1" t="s">
        <v>6460</v>
      </c>
      <c r="D5004" s="1">
        <v>0</v>
      </c>
      <c r="E5004" s="1">
        <v>0</v>
      </c>
      <c r="F5004" s="1">
        <v>0</v>
      </c>
      <c r="G5004" s="1">
        <v>0</v>
      </c>
      <c r="H5004" s="1" t="s">
        <v>6623</v>
      </c>
      <c r="I5004" s="2">
        <v>45925</v>
      </c>
      <c r="J5004" s="1">
        <v>600000</v>
      </c>
      <c r="K5004" s="1">
        <v>0</v>
      </c>
      <c r="L5004" s="1">
        <v>0</v>
      </c>
      <c r="M5004" s="1"/>
      <c r="N5004" s="1"/>
      <c r="O5004" s="2">
        <v>45925</v>
      </c>
      <c r="P5004" s="1">
        <v>1</v>
      </c>
      <c r="Q5004" s="1" t="s">
        <v>6436</v>
      </c>
      <c r="R5004" s="2">
        <v>45918</v>
      </c>
      <c r="S5004" s="2"/>
      <c r="T5004" s="1">
        <v>0</v>
      </c>
    </row>
    <row r="5005" spans="1:20">
      <c r="A5005" s="1" t="s">
        <v>6624</v>
      </c>
      <c r="B5005" s="1" t="s">
        <v>6459</v>
      </c>
      <c r="C5005" s="1" t="s">
        <v>6460</v>
      </c>
      <c r="D5005" s="1">
        <v>0</v>
      </c>
      <c r="E5005" s="1">
        <v>0</v>
      </c>
      <c r="F5005" s="1">
        <v>0</v>
      </c>
      <c r="G5005" s="1">
        <v>0</v>
      </c>
      <c r="H5005" s="1">
        <v>80705886</v>
      </c>
      <c r="I5005" s="2">
        <v>45925</v>
      </c>
      <c r="J5005" s="1">
        <v>1800000</v>
      </c>
      <c r="K5005" s="1">
        <v>0</v>
      </c>
      <c r="L5005" s="1">
        <v>0</v>
      </c>
      <c r="M5005" s="1"/>
      <c r="N5005" s="1"/>
      <c r="O5005" s="2">
        <v>45925</v>
      </c>
      <c r="P5005" s="1">
        <v>1</v>
      </c>
      <c r="Q5005" s="1" t="s">
        <v>6436</v>
      </c>
      <c r="R5005" s="2">
        <v>45918</v>
      </c>
      <c r="S5005" s="2"/>
      <c r="T5005" s="1">
        <v>0</v>
      </c>
    </row>
    <row r="5006" spans="1:20">
      <c r="A5006" s="1" t="s">
        <v>6625</v>
      </c>
      <c r="B5006" s="1" t="s">
        <v>6459</v>
      </c>
      <c r="C5006" s="1" t="s">
        <v>6460</v>
      </c>
      <c r="D5006" s="1">
        <v>0</v>
      </c>
      <c r="E5006" s="1">
        <v>0</v>
      </c>
      <c r="F5006" s="1">
        <v>0</v>
      </c>
      <c r="G5006" s="1">
        <v>0</v>
      </c>
      <c r="H5006" s="1">
        <v>80705927</v>
      </c>
      <c r="I5006" s="2">
        <v>45925</v>
      </c>
      <c r="J5006" s="1">
        <v>1000</v>
      </c>
      <c r="K5006" s="1">
        <v>0</v>
      </c>
      <c r="L5006" s="1">
        <v>0</v>
      </c>
      <c r="M5006" s="1"/>
      <c r="N5006" s="1"/>
      <c r="O5006" s="2">
        <v>45925</v>
      </c>
      <c r="P5006" s="1">
        <v>1</v>
      </c>
      <c r="Q5006" s="1" t="s">
        <v>6436</v>
      </c>
      <c r="R5006" s="2">
        <v>45918</v>
      </c>
      <c r="S5006" s="2"/>
      <c r="T5006" s="1">
        <v>0</v>
      </c>
    </row>
    <row r="5007" spans="1:20">
      <c r="A5007" s="1" t="s">
        <v>6626</v>
      </c>
      <c r="B5007" s="1" t="s">
        <v>6459</v>
      </c>
      <c r="C5007" s="1" t="s">
        <v>6460</v>
      </c>
      <c r="D5007" s="1">
        <v>0</v>
      </c>
      <c r="E5007" s="1">
        <v>0</v>
      </c>
      <c r="F5007" s="1">
        <v>0</v>
      </c>
      <c r="G5007" s="1">
        <v>0</v>
      </c>
      <c r="H5007" s="1">
        <v>80700501</v>
      </c>
      <c r="I5007" s="2">
        <v>45925</v>
      </c>
      <c r="J5007" s="1">
        <v>700000</v>
      </c>
      <c r="K5007" s="1">
        <v>0</v>
      </c>
      <c r="L5007" s="1">
        <v>0</v>
      </c>
      <c r="M5007" s="1"/>
      <c r="N5007" s="1"/>
      <c r="O5007" s="2">
        <v>45925</v>
      </c>
      <c r="P5007" s="1">
        <v>1</v>
      </c>
      <c r="Q5007" s="1" t="s">
        <v>6436</v>
      </c>
      <c r="R5007" s="2">
        <v>45918</v>
      </c>
      <c r="S5007" s="2"/>
      <c r="T5007" s="1">
        <v>0</v>
      </c>
    </row>
    <row r="5008" spans="1:20">
      <c r="A5008" s="1" t="s">
        <v>6627</v>
      </c>
      <c r="B5008" s="1" t="s">
        <v>6459</v>
      </c>
      <c r="C5008" s="1" t="s">
        <v>6460</v>
      </c>
      <c r="D5008" s="1">
        <v>0</v>
      </c>
      <c r="E5008" s="1">
        <v>0</v>
      </c>
      <c r="F5008" s="1">
        <v>0</v>
      </c>
      <c r="G5008" s="1">
        <v>0</v>
      </c>
      <c r="H5008" s="1" t="s">
        <v>6628</v>
      </c>
      <c r="I5008" s="2">
        <v>45925</v>
      </c>
      <c r="J5008" s="1">
        <v>700000</v>
      </c>
      <c r="K5008" s="1">
        <v>0</v>
      </c>
      <c r="L5008" s="1">
        <v>0</v>
      </c>
      <c r="M5008" s="1"/>
      <c r="N5008" s="1"/>
      <c r="O5008" s="2">
        <v>45925</v>
      </c>
      <c r="P5008" s="1">
        <v>1</v>
      </c>
      <c r="Q5008" s="1" t="s">
        <v>6436</v>
      </c>
      <c r="R5008" s="2">
        <v>45918</v>
      </c>
      <c r="S5008" s="2"/>
      <c r="T5008" s="1">
        <v>0</v>
      </c>
    </row>
    <row r="5009" spans="1:20">
      <c r="A5009" s="1" t="s">
        <v>1219</v>
      </c>
      <c r="B5009" s="1" t="s">
        <v>375</v>
      </c>
      <c r="C5009" s="1" t="s">
        <v>376</v>
      </c>
      <c r="D5009" s="1" t="s">
        <v>6630</v>
      </c>
      <c r="E5009" s="1">
        <v>0</v>
      </c>
      <c r="F5009" s="1">
        <v>0</v>
      </c>
      <c r="G5009" s="1">
        <v>0</v>
      </c>
      <c r="H5009" s="1">
        <v>8025622</v>
      </c>
      <c r="I5009" s="2">
        <v>45965</v>
      </c>
      <c r="J5009" s="1">
        <v>432000</v>
      </c>
      <c r="K5009" s="1">
        <v>432000</v>
      </c>
      <c r="L5009" s="1">
        <v>0</v>
      </c>
      <c r="M5009" s="1" t="s">
        <v>6631</v>
      </c>
      <c r="N5009" s="1" t="s">
        <v>6632</v>
      </c>
      <c r="O5009" s="2">
        <v>45972</v>
      </c>
      <c r="P5009" s="1">
        <v>1</v>
      </c>
      <c r="Q5009" s="1" t="s">
        <v>6443</v>
      </c>
      <c r="R5009" s="2">
        <v>45918</v>
      </c>
      <c r="S5009" s="2">
        <v>45952</v>
      </c>
      <c r="T5009" s="1">
        <v>864000</v>
      </c>
    </row>
    <row r="5010" spans="1:20">
      <c r="A5010" s="1" t="s">
        <v>1226</v>
      </c>
      <c r="B5010" s="1" t="s">
        <v>375</v>
      </c>
      <c r="C5010" s="1" t="s">
        <v>376</v>
      </c>
      <c r="D5010" s="1" t="s">
        <v>6630</v>
      </c>
      <c r="E5010" s="1">
        <v>0</v>
      </c>
      <c r="F5010" s="1">
        <v>0</v>
      </c>
      <c r="G5010" s="1">
        <v>0</v>
      </c>
      <c r="H5010" s="1">
        <v>8025622</v>
      </c>
      <c r="I5010" s="2">
        <v>45967</v>
      </c>
      <c r="J5010" s="1">
        <v>432000</v>
      </c>
      <c r="K5010" s="1">
        <v>0</v>
      </c>
      <c r="L5010" s="1">
        <v>0</v>
      </c>
      <c r="M5010" s="1" t="s">
        <v>6631</v>
      </c>
      <c r="N5010" s="1" t="s">
        <v>6632</v>
      </c>
      <c r="O5010" s="2">
        <v>45974</v>
      </c>
      <c r="P5010" s="1">
        <v>1</v>
      </c>
      <c r="Q5010" s="1" t="s">
        <v>6443</v>
      </c>
      <c r="R5010" s="2">
        <v>45918</v>
      </c>
      <c r="S5010" s="2"/>
      <c r="T5010" s="1">
        <v>0</v>
      </c>
    </row>
    <row r="5011" spans="1:20">
      <c r="A5011" s="1" t="s">
        <v>1232</v>
      </c>
      <c r="B5011" s="1" t="s">
        <v>375</v>
      </c>
      <c r="C5011" s="1" t="s">
        <v>376</v>
      </c>
      <c r="D5011" s="1" t="s">
        <v>6630</v>
      </c>
      <c r="E5011" s="1">
        <v>0</v>
      </c>
      <c r="F5011" s="1">
        <v>0</v>
      </c>
      <c r="G5011" s="1">
        <v>0</v>
      </c>
      <c r="H5011" s="1">
        <v>8025622</v>
      </c>
      <c r="I5011" s="2">
        <v>45972</v>
      </c>
      <c r="J5011" s="1">
        <v>432000</v>
      </c>
      <c r="K5011" s="1">
        <v>0</v>
      </c>
      <c r="L5011" s="1">
        <v>0</v>
      </c>
      <c r="M5011" s="1" t="s">
        <v>6631</v>
      </c>
      <c r="N5011" s="1" t="s">
        <v>6632</v>
      </c>
      <c r="O5011" s="2">
        <v>45979</v>
      </c>
      <c r="P5011" s="1">
        <v>1</v>
      </c>
      <c r="Q5011" s="1" t="s">
        <v>6443</v>
      </c>
      <c r="R5011" s="2">
        <v>45918</v>
      </c>
      <c r="S5011" s="2"/>
      <c r="T5011" s="1">
        <v>0</v>
      </c>
    </row>
    <row r="5012" spans="1:20">
      <c r="A5012" s="1" t="s">
        <v>1236</v>
      </c>
      <c r="B5012" s="1" t="s">
        <v>375</v>
      </c>
      <c r="C5012" s="1" t="s">
        <v>376</v>
      </c>
      <c r="D5012" s="1" t="s">
        <v>6630</v>
      </c>
      <c r="E5012" s="1">
        <v>0</v>
      </c>
      <c r="F5012" s="1">
        <v>0</v>
      </c>
      <c r="G5012" s="1">
        <v>0</v>
      </c>
      <c r="H5012" s="1">
        <v>8025622</v>
      </c>
      <c r="I5012" s="2">
        <v>45974</v>
      </c>
      <c r="J5012" s="1">
        <v>432000</v>
      </c>
      <c r="K5012" s="1">
        <v>0</v>
      </c>
      <c r="L5012" s="1">
        <v>0</v>
      </c>
      <c r="M5012" s="1" t="s">
        <v>6631</v>
      </c>
      <c r="N5012" s="1" t="s">
        <v>6632</v>
      </c>
      <c r="O5012" s="2">
        <v>45981</v>
      </c>
      <c r="P5012" s="1">
        <v>1</v>
      </c>
      <c r="Q5012" s="1" t="s">
        <v>6443</v>
      </c>
      <c r="R5012" s="2">
        <v>45918</v>
      </c>
      <c r="S5012" s="2"/>
      <c r="T5012" s="1">
        <v>0</v>
      </c>
    </row>
    <row r="5013" spans="1:20">
      <c r="A5013" s="1" t="s">
        <v>1240</v>
      </c>
      <c r="B5013" s="1" t="s">
        <v>375</v>
      </c>
      <c r="C5013" s="1" t="s">
        <v>376</v>
      </c>
      <c r="D5013" s="1" t="s">
        <v>6630</v>
      </c>
      <c r="E5013" s="1">
        <v>0</v>
      </c>
      <c r="F5013" s="1">
        <v>0</v>
      </c>
      <c r="G5013" s="1">
        <v>0</v>
      </c>
      <c r="H5013" s="1">
        <v>8025622</v>
      </c>
      <c r="I5013" s="2">
        <v>45972</v>
      </c>
      <c r="J5013" s="1">
        <v>432000</v>
      </c>
      <c r="K5013" s="1">
        <v>0</v>
      </c>
      <c r="L5013" s="1">
        <v>0</v>
      </c>
      <c r="M5013" s="1" t="s">
        <v>6631</v>
      </c>
      <c r="N5013" s="1" t="s">
        <v>6632</v>
      </c>
      <c r="O5013" s="2">
        <v>72937</v>
      </c>
      <c r="P5013" s="1">
        <v>1</v>
      </c>
      <c r="Q5013" s="1" t="s">
        <v>6443</v>
      </c>
      <c r="R5013" s="2">
        <v>45918</v>
      </c>
      <c r="S5013" s="2"/>
      <c r="T5013" s="1">
        <v>0</v>
      </c>
    </row>
    <row r="5014" spans="1:20">
      <c r="A5014" s="1" t="s">
        <v>1245</v>
      </c>
      <c r="B5014" s="1" t="s">
        <v>375</v>
      </c>
      <c r="C5014" s="1" t="s">
        <v>376</v>
      </c>
      <c r="D5014" s="1" t="s">
        <v>6630</v>
      </c>
      <c r="E5014" s="1">
        <v>0</v>
      </c>
      <c r="F5014" s="1">
        <v>0</v>
      </c>
      <c r="G5014" s="1">
        <v>0</v>
      </c>
      <c r="H5014" s="1">
        <v>8025622</v>
      </c>
      <c r="I5014" s="2">
        <v>45974</v>
      </c>
      <c r="J5014" s="1">
        <v>432000</v>
      </c>
      <c r="K5014" s="1">
        <v>0</v>
      </c>
      <c r="L5014" s="1">
        <v>0</v>
      </c>
      <c r="M5014" s="1" t="s">
        <v>6631</v>
      </c>
      <c r="N5014" s="1" t="s">
        <v>6632</v>
      </c>
      <c r="O5014" s="2">
        <v>72937</v>
      </c>
      <c r="P5014" s="1">
        <v>1</v>
      </c>
      <c r="Q5014" s="1" t="s">
        <v>6443</v>
      </c>
      <c r="R5014" s="2">
        <v>45918</v>
      </c>
      <c r="S5014" s="2"/>
      <c r="T5014" s="1">
        <v>0</v>
      </c>
    </row>
    <row r="5015" spans="1:20">
      <c r="A5015" s="1" t="s">
        <v>1249</v>
      </c>
      <c r="B5015" s="1" t="s">
        <v>375</v>
      </c>
      <c r="C5015" s="1" t="s">
        <v>376</v>
      </c>
      <c r="D5015" s="1" t="s">
        <v>6630</v>
      </c>
      <c r="E5015" s="1">
        <v>0</v>
      </c>
      <c r="F5015" s="1">
        <v>0</v>
      </c>
      <c r="G5015" s="1">
        <v>0</v>
      </c>
      <c r="H5015" s="1">
        <v>8025622</v>
      </c>
      <c r="I5015" s="2">
        <v>45979</v>
      </c>
      <c r="J5015" s="1">
        <v>432000</v>
      </c>
      <c r="K5015" s="1">
        <v>0</v>
      </c>
      <c r="L5015" s="1">
        <v>0</v>
      </c>
      <c r="M5015" s="1" t="s">
        <v>6631</v>
      </c>
      <c r="N5015" s="1" t="s">
        <v>6632</v>
      </c>
      <c r="O5015" s="2">
        <v>72937</v>
      </c>
      <c r="P5015" s="1">
        <v>1</v>
      </c>
      <c r="Q5015" s="1" t="s">
        <v>6443</v>
      </c>
      <c r="R5015" s="2">
        <v>45918</v>
      </c>
      <c r="S5015" s="2"/>
      <c r="T5015" s="1">
        <v>0</v>
      </c>
    </row>
    <row r="5016" spans="1:20">
      <c r="A5016" s="1" t="s">
        <v>1252</v>
      </c>
      <c r="B5016" s="1" t="s">
        <v>375</v>
      </c>
      <c r="C5016" s="1" t="s">
        <v>376</v>
      </c>
      <c r="D5016" s="1" t="s">
        <v>6630</v>
      </c>
      <c r="E5016" s="1">
        <v>0</v>
      </c>
      <c r="F5016" s="1">
        <v>0</v>
      </c>
      <c r="G5016" s="1">
        <v>0</v>
      </c>
      <c r="H5016" s="1">
        <v>8025622</v>
      </c>
      <c r="I5016" s="2">
        <v>45981</v>
      </c>
      <c r="J5016" s="1">
        <v>432000</v>
      </c>
      <c r="K5016" s="1">
        <v>0</v>
      </c>
      <c r="L5016" s="1">
        <v>0</v>
      </c>
      <c r="M5016" s="1" t="s">
        <v>6631</v>
      </c>
      <c r="N5016" s="1" t="s">
        <v>6632</v>
      </c>
      <c r="O5016" s="2">
        <v>72937</v>
      </c>
      <c r="P5016" s="1">
        <v>1</v>
      </c>
      <c r="Q5016" s="1" t="s">
        <v>6443</v>
      </c>
      <c r="R5016" s="2">
        <v>45918</v>
      </c>
      <c r="S5016" s="2"/>
      <c r="T5016" s="1">
        <v>0</v>
      </c>
    </row>
    <row r="5017" spans="1:20">
      <c r="A5017" s="1" t="s">
        <v>6629</v>
      </c>
      <c r="B5017" s="1" t="s">
        <v>375</v>
      </c>
      <c r="C5017" s="1" t="s">
        <v>376</v>
      </c>
      <c r="D5017" s="1" t="s">
        <v>6630</v>
      </c>
      <c r="E5017" s="1">
        <v>0</v>
      </c>
      <c r="F5017" s="1">
        <v>0</v>
      </c>
      <c r="G5017" s="1">
        <v>0</v>
      </c>
      <c r="H5017" s="1">
        <v>8025622</v>
      </c>
      <c r="I5017" s="2">
        <v>45986</v>
      </c>
      <c r="J5017" s="1">
        <v>432000</v>
      </c>
      <c r="K5017" s="1">
        <v>0</v>
      </c>
      <c r="L5017" s="1">
        <v>0</v>
      </c>
      <c r="M5017" s="1" t="s">
        <v>6631</v>
      </c>
      <c r="N5017" s="1" t="s">
        <v>6632</v>
      </c>
      <c r="O5017" s="2">
        <v>72937</v>
      </c>
      <c r="P5017" s="1">
        <v>1</v>
      </c>
      <c r="Q5017" s="1" t="s">
        <v>6443</v>
      </c>
      <c r="R5017" s="2">
        <v>45918</v>
      </c>
      <c r="S5017" s="2"/>
      <c r="T5017" s="1">
        <v>0</v>
      </c>
    </row>
    <row r="5018" spans="1:20">
      <c r="A5018" s="1" t="s">
        <v>6633</v>
      </c>
      <c r="B5018" s="1" t="s">
        <v>375</v>
      </c>
      <c r="C5018" s="1" t="s">
        <v>376</v>
      </c>
      <c r="D5018" s="1" t="s">
        <v>6630</v>
      </c>
      <c r="E5018" s="1">
        <v>0</v>
      </c>
      <c r="F5018" s="1">
        <v>0</v>
      </c>
      <c r="G5018" s="1">
        <v>0</v>
      </c>
      <c r="H5018" s="1">
        <v>8025622</v>
      </c>
      <c r="I5018" s="2">
        <v>45988</v>
      </c>
      <c r="J5018" s="1">
        <v>432000</v>
      </c>
      <c r="K5018" s="1">
        <v>0</v>
      </c>
      <c r="L5018" s="1">
        <v>0</v>
      </c>
      <c r="M5018" s="1" t="s">
        <v>6631</v>
      </c>
      <c r="N5018" s="1" t="s">
        <v>6632</v>
      </c>
      <c r="O5018" s="2">
        <v>72937</v>
      </c>
      <c r="P5018" s="1">
        <v>1</v>
      </c>
      <c r="Q5018" s="1" t="s">
        <v>6443</v>
      </c>
      <c r="R5018" s="2">
        <v>45918</v>
      </c>
      <c r="S5018" s="2"/>
      <c r="T5018" s="1">
        <v>0</v>
      </c>
    </row>
    <row r="5019" spans="1:20">
      <c r="A5019" s="1" t="s">
        <v>6634</v>
      </c>
      <c r="B5019" s="1" t="s">
        <v>375</v>
      </c>
      <c r="C5019" s="1" t="s">
        <v>376</v>
      </c>
      <c r="D5019" s="1" t="s">
        <v>6630</v>
      </c>
      <c r="E5019" s="1">
        <v>0</v>
      </c>
      <c r="F5019" s="1">
        <v>0</v>
      </c>
      <c r="G5019" s="1">
        <v>0</v>
      </c>
      <c r="H5019" s="1">
        <v>8025622</v>
      </c>
      <c r="I5019" s="2">
        <v>45993</v>
      </c>
      <c r="J5019" s="1">
        <v>432000</v>
      </c>
      <c r="K5019" s="1">
        <v>0</v>
      </c>
      <c r="L5019" s="1">
        <v>0</v>
      </c>
      <c r="M5019" s="1" t="s">
        <v>6631</v>
      </c>
      <c r="N5019" s="1" t="s">
        <v>6632</v>
      </c>
      <c r="O5019" s="2">
        <v>72937</v>
      </c>
      <c r="P5019" s="1">
        <v>1</v>
      </c>
      <c r="Q5019" s="1" t="s">
        <v>6443</v>
      </c>
      <c r="R5019" s="2">
        <v>45918</v>
      </c>
      <c r="S5019" s="2"/>
      <c r="T5019" s="1">
        <v>0</v>
      </c>
    </row>
    <row r="5020" spans="1:20">
      <c r="A5020" s="1" t="s">
        <v>6635</v>
      </c>
      <c r="B5020" s="1" t="s">
        <v>375</v>
      </c>
      <c r="C5020" s="1" t="s">
        <v>376</v>
      </c>
      <c r="D5020" s="1" t="s">
        <v>6630</v>
      </c>
      <c r="E5020" s="1">
        <v>0</v>
      </c>
      <c r="F5020" s="1">
        <v>0</v>
      </c>
      <c r="G5020" s="1">
        <v>0</v>
      </c>
      <c r="H5020" s="1">
        <v>8025622</v>
      </c>
      <c r="I5020" s="2">
        <v>45995</v>
      </c>
      <c r="J5020" s="1">
        <v>432000</v>
      </c>
      <c r="K5020" s="1">
        <v>0</v>
      </c>
      <c r="L5020" s="1">
        <v>0</v>
      </c>
      <c r="M5020" s="1" t="s">
        <v>6631</v>
      </c>
      <c r="N5020" s="1" t="s">
        <v>6632</v>
      </c>
      <c r="O5020" s="2">
        <v>72937</v>
      </c>
      <c r="P5020" s="1">
        <v>1</v>
      </c>
      <c r="Q5020" s="1" t="s">
        <v>6443</v>
      </c>
      <c r="R5020" s="2">
        <v>45918</v>
      </c>
      <c r="S5020" s="2"/>
      <c r="T5020" s="1">
        <v>0</v>
      </c>
    </row>
    <row r="5021" spans="1:20">
      <c r="A5021" s="1" t="s">
        <v>6636</v>
      </c>
      <c r="B5021" s="1" t="s">
        <v>375</v>
      </c>
      <c r="C5021" s="1" t="s">
        <v>376</v>
      </c>
      <c r="D5021" s="1" t="s">
        <v>6630</v>
      </c>
      <c r="E5021" s="1">
        <v>0</v>
      </c>
      <c r="F5021" s="1">
        <v>0</v>
      </c>
      <c r="G5021" s="1">
        <v>0</v>
      </c>
      <c r="H5021" s="1">
        <v>8025622</v>
      </c>
      <c r="I5021" s="2">
        <v>46000</v>
      </c>
      <c r="J5021" s="1">
        <v>432000</v>
      </c>
      <c r="K5021" s="1">
        <v>0</v>
      </c>
      <c r="L5021" s="1">
        <v>0</v>
      </c>
      <c r="M5021" s="1" t="s">
        <v>6631</v>
      </c>
      <c r="N5021" s="1" t="s">
        <v>6632</v>
      </c>
      <c r="O5021" s="2">
        <v>72937</v>
      </c>
      <c r="P5021" s="1">
        <v>1</v>
      </c>
      <c r="Q5021" s="1" t="s">
        <v>6443</v>
      </c>
      <c r="R5021" s="2">
        <v>45918</v>
      </c>
      <c r="S5021" s="2"/>
      <c r="T5021" s="1">
        <v>0</v>
      </c>
    </row>
    <row r="5022" spans="1:20">
      <c r="A5022" s="1" t="s">
        <v>6637</v>
      </c>
      <c r="B5022" s="1" t="s">
        <v>375</v>
      </c>
      <c r="C5022" s="1" t="s">
        <v>376</v>
      </c>
      <c r="D5022" s="1" t="s">
        <v>6630</v>
      </c>
      <c r="E5022" s="1">
        <v>0</v>
      </c>
      <c r="F5022" s="1">
        <v>0</v>
      </c>
      <c r="G5022" s="1">
        <v>0</v>
      </c>
      <c r="H5022" s="1">
        <v>8025622</v>
      </c>
      <c r="I5022" s="2">
        <v>46002</v>
      </c>
      <c r="J5022" s="1">
        <v>432000</v>
      </c>
      <c r="K5022" s="1">
        <v>0</v>
      </c>
      <c r="L5022" s="1">
        <v>0</v>
      </c>
      <c r="M5022" s="1" t="s">
        <v>6631</v>
      </c>
      <c r="N5022" s="1" t="s">
        <v>6632</v>
      </c>
      <c r="O5022" s="2">
        <v>72937</v>
      </c>
      <c r="P5022" s="1">
        <v>1</v>
      </c>
      <c r="Q5022" s="1" t="s">
        <v>6443</v>
      </c>
      <c r="R5022" s="2">
        <v>45918</v>
      </c>
      <c r="S5022" s="2"/>
      <c r="T5022" s="1">
        <v>0</v>
      </c>
    </row>
    <row r="5023" spans="1:20">
      <c r="A5023" s="1" t="s">
        <v>6638</v>
      </c>
      <c r="B5023" s="1" t="s">
        <v>375</v>
      </c>
      <c r="C5023" s="1" t="s">
        <v>376</v>
      </c>
      <c r="D5023" s="1" t="s">
        <v>6630</v>
      </c>
      <c r="E5023" s="1">
        <v>0</v>
      </c>
      <c r="F5023" s="1">
        <v>0</v>
      </c>
      <c r="G5023" s="1">
        <v>0</v>
      </c>
      <c r="H5023" s="1">
        <v>8025622</v>
      </c>
      <c r="I5023" s="2">
        <v>46007</v>
      </c>
      <c r="J5023" s="1">
        <v>432000</v>
      </c>
      <c r="K5023" s="1">
        <v>0</v>
      </c>
      <c r="L5023" s="1">
        <v>0</v>
      </c>
      <c r="M5023" s="1" t="s">
        <v>6631</v>
      </c>
      <c r="N5023" s="1" t="s">
        <v>6632</v>
      </c>
      <c r="O5023" s="2">
        <v>72937</v>
      </c>
      <c r="P5023" s="1">
        <v>1</v>
      </c>
      <c r="Q5023" s="1" t="s">
        <v>6443</v>
      </c>
      <c r="R5023" s="2">
        <v>45918</v>
      </c>
      <c r="S5023" s="2"/>
      <c r="T5023" s="1">
        <v>0</v>
      </c>
    </row>
    <row r="5024" spans="1:20">
      <c r="A5024" s="1" t="s">
        <v>6639</v>
      </c>
      <c r="B5024" s="1" t="s">
        <v>375</v>
      </c>
      <c r="C5024" s="1" t="s">
        <v>376</v>
      </c>
      <c r="D5024" s="1" t="s">
        <v>6630</v>
      </c>
      <c r="E5024" s="1">
        <v>0</v>
      </c>
      <c r="F5024" s="1">
        <v>0</v>
      </c>
      <c r="G5024" s="1">
        <v>0</v>
      </c>
      <c r="H5024" s="1">
        <v>8025622</v>
      </c>
      <c r="I5024" s="2">
        <v>46009</v>
      </c>
      <c r="J5024" s="1">
        <v>432000</v>
      </c>
      <c r="K5024" s="1">
        <v>0</v>
      </c>
      <c r="L5024" s="1">
        <v>0</v>
      </c>
      <c r="M5024" s="1" t="s">
        <v>6631</v>
      </c>
      <c r="N5024" s="1" t="s">
        <v>6632</v>
      </c>
      <c r="O5024" s="2">
        <v>72937</v>
      </c>
      <c r="P5024" s="1">
        <v>1</v>
      </c>
      <c r="Q5024" s="1" t="s">
        <v>6443</v>
      </c>
      <c r="R5024" s="2">
        <v>45918</v>
      </c>
      <c r="S5024" s="2"/>
      <c r="T5024" s="1">
        <v>0</v>
      </c>
    </row>
    <row r="5025" spans="1:20">
      <c r="A5025" s="1" t="s">
        <v>6640</v>
      </c>
      <c r="B5025" s="1" t="s">
        <v>375</v>
      </c>
      <c r="C5025" s="1" t="s">
        <v>376</v>
      </c>
      <c r="D5025" s="1" t="s">
        <v>6630</v>
      </c>
      <c r="E5025" s="1">
        <v>0</v>
      </c>
      <c r="F5025" s="1">
        <v>0</v>
      </c>
      <c r="G5025" s="1">
        <v>0</v>
      </c>
      <c r="H5025" s="1">
        <v>8025622</v>
      </c>
      <c r="I5025" s="2">
        <v>46014</v>
      </c>
      <c r="J5025" s="1">
        <v>432000</v>
      </c>
      <c r="K5025" s="1">
        <v>0</v>
      </c>
      <c r="L5025" s="1">
        <v>0</v>
      </c>
      <c r="M5025" s="1" t="s">
        <v>6631</v>
      </c>
      <c r="N5025" s="1" t="s">
        <v>6632</v>
      </c>
      <c r="O5025" s="2">
        <v>72937</v>
      </c>
      <c r="P5025" s="1">
        <v>1</v>
      </c>
      <c r="Q5025" s="1" t="s">
        <v>6443</v>
      </c>
      <c r="R5025" s="2">
        <v>45918</v>
      </c>
      <c r="S5025" s="2"/>
      <c r="T5025" s="1">
        <v>0</v>
      </c>
    </row>
    <row r="5026" spans="1:20">
      <c r="A5026" s="1" t="s">
        <v>6641</v>
      </c>
      <c r="B5026" s="1" t="s">
        <v>375</v>
      </c>
      <c r="C5026" s="1" t="s">
        <v>376</v>
      </c>
      <c r="D5026" s="1" t="s">
        <v>6630</v>
      </c>
      <c r="E5026" s="1">
        <v>0</v>
      </c>
      <c r="F5026" s="1">
        <v>0</v>
      </c>
      <c r="G5026" s="1">
        <v>0</v>
      </c>
      <c r="H5026" s="1">
        <v>8025622</v>
      </c>
      <c r="I5026" s="2">
        <v>46021</v>
      </c>
      <c r="J5026" s="1">
        <v>432000</v>
      </c>
      <c r="K5026" s="1">
        <v>0</v>
      </c>
      <c r="L5026" s="1">
        <v>0</v>
      </c>
      <c r="M5026" s="1" t="s">
        <v>6631</v>
      </c>
      <c r="N5026" s="1" t="s">
        <v>6632</v>
      </c>
      <c r="O5026" s="2">
        <v>72937</v>
      </c>
      <c r="P5026" s="1">
        <v>1</v>
      </c>
      <c r="Q5026" s="1" t="s">
        <v>6443</v>
      </c>
      <c r="R5026" s="2">
        <v>45918</v>
      </c>
      <c r="S5026" s="2"/>
      <c r="T5026" s="1">
        <v>0</v>
      </c>
    </row>
    <row r="5027" spans="1:20">
      <c r="A5027" s="1" t="s">
        <v>10645</v>
      </c>
      <c r="B5027" s="1" t="s">
        <v>375</v>
      </c>
      <c r="C5027" s="1" t="s">
        <v>376</v>
      </c>
      <c r="D5027" s="1" t="s">
        <v>6630</v>
      </c>
      <c r="E5027" s="1">
        <v>0</v>
      </c>
      <c r="F5027" s="1">
        <v>0</v>
      </c>
      <c r="G5027" s="1">
        <v>0</v>
      </c>
      <c r="H5027" s="1">
        <v>8025623</v>
      </c>
      <c r="I5027" s="2">
        <v>45965</v>
      </c>
      <c r="J5027" s="1">
        <v>720000</v>
      </c>
      <c r="K5027" s="1">
        <v>720000</v>
      </c>
      <c r="L5027" s="1">
        <v>0</v>
      </c>
      <c r="M5027" s="1" t="s">
        <v>6643</v>
      </c>
      <c r="N5027" s="1" t="s">
        <v>6632</v>
      </c>
      <c r="O5027" s="2">
        <v>45967</v>
      </c>
      <c r="P5027" s="1">
        <v>1</v>
      </c>
      <c r="Q5027" s="1" t="s">
        <v>6443</v>
      </c>
      <c r="R5027" s="2">
        <v>45918</v>
      </c>
      <c r="S5027" s="2">
        <v>45951</v>
      </c>
      <c r="T5027" s="1">
        <v>1440000</v>
      </c>
    </row>
    <row r="5028" spans="1:20">
      <c r="A5028" s="1" t="s">
        <v>1255</v>
      </c>
      <c r="B5028" s="1" t="s">
        <v>375</v>
      </c>
      <c r="C5028" s="1" t="s">
        <v>376</v>
      </c>
      <c r="D5028" s="1" t="s">
        <v>6630</v>
      </c>
      <c r="E5028" s="1">
        <v>0</v>
      </c>
      <c r="F5028" s="1">
        <v>0</v>
      </c>
      <c r="G5028" s="1">
        <v>0</v>
      </c>
      <c r="H5028" s="1">
        <v>8025623</v>
      </c>
      <c r="I5028" s="2">
        <v>45967</v>
      </c>
      <c r="J5028" s="1">
        <v>720000</v>
      </c>
      <c r="K5028" s="1">
        <v>720000</v>
      </c>
      <c r="L5028" s="1">
        <v>0</v>
      </c>
      <c r="M5028" s="1" t="s">
        <v>6643</v>
      </c>
      <c r="N5028" s="1" t="s">
        <v>6632</v>
      </c>
      <c r="O5028" s="2">
        <v>45972</v>
      </c>
      <c r="P5028" s="1">
        <v>1</v>
      </c>
      <c r="Q5028" s="1" t="s">
        <v>6443</v>
      </c>
      <c r="R5028" s="2">
        <v>45918</v>
      </c>
      <c r="S5028" s="2">
        <v>45951</v>
      </c>
      <c r="T5028" s="1">
        <v>1440000</v>
      </c>
    </row>
    <row r="5029" spans="1:20">
      <c r="A5029" s="1" t="s">
        <v>1259</v>
      </c>
      <c r="B5029" s="1" t="s">
        <v>375</v>
      </c>
      <c r="C5029" s="1" t="s">
        <v>376</v>
      </c>
      <c r="D5029" s="1" t="s">
        <v>6630</v>
      </c>
      <c r="E5029" s="1">
        <v>0</v>
      </c>
      <c r="F5029" s="1">
        <v>0</v>
      </c>
      <c r="G5029" s="1">
        <v>0</v>
      </c>
      <c r="H5029" s="1">
        <v>8025623</v>
      </c>
      <c r="I5029" s="2">
        <v>45971</v>
      </c>
      <c r="J5029" s="1">
        <v>720000</v>
      </c>
      <c r="K5029" s="1">
        <v>0</v>
      </c>
      <c r="L5029" s="1">
        <v>0</v>
      </c>
      <c r="M5029" s="1" t="s">
        <v>6643</v>
      </c>
      <c r="N5029" s="1" t="s">
        <v>6632</v>
      </c>
      <c r="O5029" s="2">
        <v>45974</v>
      </c>
      <c r="P5029" s="1">
        <v>1</v>
      </c>
      <c r="Q5029" s="1" t="s">
        <v>6443</v>
      </c>
      <c r="R5029" s="2">
        <v>45918</v>
      </c>
      <c r="S5029" s="2"/>
      <c r="T5029" s="1">
        <v>0</v>
      </c>
    </row>
    <row r="5030" spans="1:20">
      <c r="A5030" s="1" t="s">
        <v>1263</v>
      </c>
      <c r="B5030" s="1" t="s">
        <v>375</v>
      </c>
      <c r="C5030" s="1" t="s">
        <v>376</v>
      </c>
      <c r="D5030" s="1" t="s">
        <v>6630</v>
      </c>
      <c r="E5030" s="1">
        <v>0</v>
      </c>
      <c r="F5030" s="1">
        <v>0</v>
      </c>
      <c r="G5030" s="1">
        <v>0</v>
      </c>
      <c r="H5030" s="1">
        <v>8025623</v>
      </c>
      <c r="I5030" s="2">
        <v>45974</v>
      </c>
      <c r="J5030" s="1">
        <v>720000</v>
      </c>
      <c r="K5030" s="1">
        <v>0</v>
      </c>
      <c r="L5030" s="1">
        <v>0</v>
      </c>
      <c r="M5030" s="1" t="s">
        <v>6643</v>
      </c>
      <c r="N5030" s="1" t="s">
        <v>6632</v>
      </c>
      <c r="O5030" s="2">
        <v>45979</v>
      </c>
      <c r="P5030" s="1">
        <v>1</v>
      </c>
      <c r="Q5030" s="1" t="s">
        <v>6443</v>
      </c>
      <c r="R5030" s="2">
        <v>45918</v>
      </c>
      <c r="S5030" s="2"/>
      <c r="T5030" s="1">
        <v>0</v>
      </c>
    </row>
    <row r="5031" spans="1:20">
      <c r="A5031" s="1" t="s">
        <v>1266</v>
      </c>
      <c r="B5031" s="1" t="s">
        <v>375</v>
      </c>
      <c r="C5031" s="1" t="s">
        <v>376</v>
      </c>
      <c r="D5031" s="1" t="s">
        <v>6630</v>
      </c>
      <c r="E5031" s="1">
        <v>0</v>
      </c>
      <c r="F5031" s="1">
        <v>0</v>
      </c>
      <c r="G5031" s="1">
        <v>0</v>
      </c>
      <c r="H5031" s="1">
        <v>8025623</v>
      </c>
      <c r="I5031" s="2">
        <v>45975</v>
      </c>
      <c r="J5031" s="1">
        <v>720000</v>
      </c>
      <c r="K5031" s="1">
        <v>0</v>
      </c>
      <c r="L5031" s="1">
        <v>0</v>
      </c>
      <c r="M5031" s="1" t="s">
        <v>6643</v>
      </c>
      <c r="N5031" s="1" t="s">
        <v>6632</v>
      </c>
      <c r="O5031" s="2">
        <v>45981</v>
      </c>
      <c r="P5031" s="1">
        <v>1</v>
      </c>
      <c r="Q5031" s="1" t="s">
        <v>6443</v>
      </c>
      <c r="R5031" s="2">
        <v>45918</v>
      </c>
      <c r="S5031" s="2"/>
      <c r="T5031" s="1">
        <v>0</v>
      </c>
    </row>
    <row r="5032" spans="1:20">
      <c r="A5032" s="1" t="s">
        <v>1270</v>
      </c>
      <c r="B5032" s="1" t="s">
        <v>375</v>
      </c>
      <c r="C5032" s="1" t="s">
        <v>376</v>
      </c>
      <c r="D5032" s="1" t="s">
        <v>6630</v>
      </c>
      <c r="E5032" s="1">
        <v>0</v>
      </c>
      <c r="F5032" s="1">
        <v>0</v>
      </c>
      <c r="G5032" s="1">
        <v>0</v>
      </c>
      <c r="H5032" s="1">
        <v>8025623</v>
      </c>
      <c r="I5032" s="2">
        <v>45981</v>
      </c>
      <c r="J5032" s="1">
        <v>720000</v>
      </c>
      <c r="K5032" s="1">
        <v>0</v>
      </c>
      <c r="L5032" s="1">
        <v>0</v>
      </c>
      <c r="M5032" s="1" t="s">
        <v>6643</v>
      </c>
      <c r="N5032" s="1" t="s">
        <v>6632</v>
      </c>
      <c r="O5032" s="2">
        <v>45986</v>
      </c>
      <c r="P5032" s="1">
        <v>1</v>
      </c>
      <c r="Q5032" s="1" t="s">
        <v>6443</v>
      </c>
      <c r="R5032" s="2">
        <v>45918</v>
      </c>
      <c r="S5032" s="2"/>
      <c r="T5032" s="1">
        <v>0</v>
      </c>
    </row>
    <row r="5033" spans="1:20">
      <c r="A5033" s="1" t="s">
        <v>1274</v>
      </c>
      <c r="B5033" s="1" t="s">
        <v>375</v>
      </c>
      <c r="C5033" s="1" t="s">
        <v>376</v>
      </c>
      <c r="D5033" s="1" t="s">
        <v>6630</v>
      </c>
      <c r="E5033" s="1">
        <v>0</v>
      </c>
      <c r="F5033" s="1">
        <v>0</v>
      </c>
      <c r="G5033" s="1">
        <v>0</v>
      </c>
      <c r="H5033" s="1">
        <v>8025623</v>
      </c>
      <c r="I5033" s="2">
        <v>45985</v>
      </c>
      <c r="J5033" s="1">
        <v>720000</v>
      </c>
      <c r="K5033" s="1">
        <v>0</v>
      </c>
      <c r="L5033" s="1">
        <v>0</v>
      </c>
      <c r="M5033" s="1" t="s">
        <v>6643</v>
      </c>
      <c r="N5033" s="1" t="s">
        <v>6632</v>
      </c>
      <c r="O5033" s="2">
        <v>45988</v>
      </c>
      <c r="P5033" s="1">
        <v>1</v>
      </c>
      <c r="Q5033" s="1" t="s">
        <v>6443</v>
      </c>
      <c r="R5033" s="2">
        <v>45918</v>
      </c>
      <c r="S5033" s="2"/>
      <c r="T5033" s="1">
        <v>0</v>
      </c>
    </row>
    <row r="5034" spans="1:20">
      <c r="A5034" s="1" t="s">
        <v>1277</v>
      </c>
      <c r="B5034" s="1" t="s">
        <v>375</v>
      </c>
      <c r="C5034" s="1" t="s">
        <v>376</v>
      </c>
      <c r="D5034" s="1" t="s">
        <v>6630</v>
      </c>
      <c r="E5034" s="1">
        <v>0</v>
      </c>
      <c r="F5034" s="1">
        <v>0</v>
      </c>
      <c r="G5034" s="1">
        <v>0</v>
      </c>
      <c r="H5034" s="1">
        <v>8025623</v>
      </c>
      <c r="I5034" s="2">
        <v>45988</v>
      </c>
      <c r="J5034" s="1">
        <v>720000</v>
      </c>
      <c r="K5034" s="1">
        <v>0</v>
      </c>
      <c r="L5034" s="1">
        <v>0</v>
      </c>
      <c r="M5034" s="1" t="s">
        <v>6643</v>
      </c>
      <c r="N5034" s="1" t="s">
        <v>6632</v>
      </c>
      <c r="O5034" s="2">
        <v>72937</v>
      </c>
      <c r="P5034" s="1">
        <v>1</v>
      </c>
      <c r="Q5034" s="1" t="s">
        <v>6443</v>
      </c>
      <c r="R5034" s="2">
        <v>45918</v>
      </c>
      <c r="S5034" s="2"/>
      <c r="T5034" s="1">
        <v>0</v>
      </c>
    </row>
    <row r="5035" spans="1:20">
      <c r="A5035" s="1" t="s">
        <v>1281</v>
      </c>
      <c r="B5035" s="1" t="s">
        <v>375</v>
      </c>
      <c r="C5035" s="1" t="s">
        <v>376</v>
      </c>
      <c r="D5035" s="1" t="s">
        <v>6630</v>
      </c>
      <c r="E5035" s="1">
        <v>0</v>
      </c>
      <c r="F5035" s="1">
        <v>0</v>
      </c>
      <c r="G5035" s="1">
        <v>0</v>
      </c>
      <c r="H5035" s="1">
        <v>8025623</v>
      </c>
      <c r="I5035" s="2">
        <v>45993</v>
      </c>
      <c r="J5035" s="1">
        <v>720000</v>
      </c>
      <c r="K5035" s="1">
        <v>0</v>
      </c>
      <c r="L5035" s="1">
        <v>0</v>
      </c>
      <c r="M5035" s="1" t="s">
        <v>6643</v>
      </c>
      <c r="N5035" s="1" t="s">
        <v>6632</v>
      </c>
      <c r="O5035" s="2">
        <v>72937</v>
      </c>
      <c r="P5035" s="1">
        <v>1</v>
      </c>
      <c r="Q5035" s="1" t="s">
        <v>6443</v>
      </c>
      <c r="R5035" s="2">
        <v>45918</v>
      </c>
      <c r="S5035" s="2"/>
      <c r="T5035" s="1">
        <v>0</v>
      </c>
    </row>
    <row r="5036" spans="1:20">
      <c r="A5036" s="1" t="s">
        <v>6642</v>
      </c>
      <c r="B5036" s="1" t="s">
        <v>375</v>
      </c>
      <c r="C5036" s="1" t="s">
        <v>376</v>
      </c>
      <c r="D5036" s="1" t="s">
        <v>6630</v>
      </c>
      <c r="E5036" s="1">
        <v>0</v>
      </c>
      <c r="F5036" s="1">
        <v>0</v>
      </c>
      <c r="G5036" s="1">
        <v>0</v>
      </c>
      <c r="H5036" s="1">
        <v>8025623</v>
      </c>
      <c r="I5036" s="2">
        <v>45995</v>
      </c>
      <c r="J5036" s="1">
        <v>720000</v>
      </c>
      <c r="K5036" s="1">
        <v>0</v>
      </c>
      <c r="L5036" s="1">
        <v>0</v>
      </c>
      <c r="M5036" s="1" t="s">
        <v>6643</v>
      </c>
      <c r="N5036" s="1" t="s">
        <v>6632</v>
      </c>
      <c r="O5036" s="2">
        <v>72937</v>
      </c>
      <c r="P5036" s="1">
        <v>1</v>
      </c>
      <c r="Q5036" s="1" t="s">
        <v>6443</v>
      </c>
      <c r="R5036" s="2">
        <v>45918</v>
      </c>
      <c r="S5036" s="2"/>
      <c r="T5036" s="1">
        <v>0</v>
      </c>
    </row>
    <row r="5037" spans="1:20">
      <c r="A5037" s="1" t="s">
        <v>6644</v>
      </c>
      <c r="B5037" s="1" t="s">
        <v>375</v>
      </c>
      <c r="C5037" s="1" t="s">
        <v>376</v>
      </c>
      <c r="D5037" s="1" t="s">
        <v>6630</v>
      </c>
      <c r="E5037" s="1">
        <v>0</v>
      </c>
      <c r="F5037" s="1">
        <v>0</v>
      </c>
      <c r="G5037" s="1">
        <v>0</v>
      </c>
      <c r="H5037" s="1">
        <v>8025623</v>
      </c>
      <c r="I5037" s="2">
        <v>46002</v>
      </c>
      <c r="J5037" s="1">
        <v>720000</v>
      </c>
      <c r="K5037" s="1">
        <v>0</v>
      </c>
      <c r="L5037" s="1">
        <v>0</v>
      </c>
      <c r="M5037" s="1" t="s">
        <v>6643</v>
      </c>
      <c r="N5037" s="1" t="s">
        <v>6632</v>
      </c>
      <c r="O5037" s="2">
        <v>72937</v>
      </c>
      <c r="P5037" s="1">
        <v>1</v>
      </c>
      <c r="Q5037" s="1" t="s">
        <v>6443</v>
      </c>
      <c r="R5037" s="2">
        <v>45918</v>
      </c>
      <c r="S5037" s="2"/>
      <c r="T5037" s="1">
        <v>0</v>
      </c>
    </row>
    <row r="5038" spans="1:20">
      <c r="A5038" s="1" t="s">
        <v>6645</v>
      </c>
      <c r="B5038" s="1" t="s">
        <v>375</v>
      </c>
      <c r="C5038" s="1" t="s">
        <v>376</v>
      </c>
      <c r="D5038" s="1" t="s">
        <v>6630</v>
      </c>
      <c r="E5038" s="1">
        <v>0</v>
      </c>
      <c r="F5038" s="1">
        <v>0</v>
      </c>
      <c r="G5038" s="1">
        <v>0</v>
      </c>
      <c r="H5038" s="1">
        <v>8025623</v>
      </c>
      <c r="I5038" s="2">
        <v>46007</v>
      </c>
      <c r="J5038" s="1">
        <v>720000</v>
      </c>
      <c r="K5038" s="1">
        <v>0</v>
      </c>
      <c r="L5038" s="1">
        <v>0</v>
      </c>
      <c r="M5038" s="1" t="s">
        <v>6643</v>
      </c>
      <c r="N5038" s="1" t="s">
        <v>6632</v>
      </c>
      <c r="O5038" s="2">
        <v>72937</v>
      </c>
      <c r="P5038" s="1">
        <v>1</v>
      </c>
      <c r="Q5038" s="1" t="s">
        <v>6443</v>
      </c>
      <c r="R5038" s="2">
        <v>45918</v>
      </c>
      <c r="S5038" s="2"/>
      <c r="T5038" s="1">
        <v>0</v>
      </c>
    </row>
    <row r="5039" spans="1:20">
      <c r="A5039" s="1" t="s">
        <v>6646</v>
      </c>
      <c r="B5039" s="1" t="s">
        <v>375</v>
      </c>
      <c r="C5039" s="1" t="s">
        <v>376</v>
      </c>
      <c r="D5039" s="1" t="s">
        <v>6630</v>
      </c>
      <c r="E5039" s="1">
        <v>0</v>
      </c>
      <c r="F5039" s="1">
        <v>0</v>
      </c>
      <c r="G5039" s="1">
        <v>0</v>
      </c>
      <c r="H5039" s="1">
        <v>8025623</v>
      </c>
      <c r="I5039" s="2">
        <v>46009</v>
      </c>
      <c r="J5039" s="1">
        <v>720000</v>
      </c>
      <c r="K5039" s="1">
        <v>0</v>
      </c>
      <c r="L5039" s="1">
        <v>0</v>
      </c>
      <c r="M5039" s="1" t="s">
        <v>6643</v>
      </c>
      <c r="N5039" s="1" t="s">
        <v>6632</v>
      </c>
      <c r="O5039" s="2">
        <v>72937</v>
      </c>
      <c r="P5039" s="1">
        <v>1</v>
      </c>
      <c r="Q5039" s="1" t="s">
        <v>6443</v>
      </c>
      <c r="R5039" s="2">
        <v>45918</v>
      </c>
      <c r="S5039" s="2"/>
      <c r="T5039" s="1">
        <v>0</v>
      </c>
    </row>
    <row r="5040" spans="1:20">
      <c r="A5040" s="1" t="s">
        <v>6647</v>
      </c>
      <c r="B5040" s="1" t="s">
        <v>375</v>
      </c>
      <c r="C5040" s="1" t="s">
        <v>376</v>
      </c>
      <c r="D5040" s="1" t="s">
        <v>6630</v>
      </c>
      <c r="E5040" s="1">
        <v>0</v>
      </c>
      <c r="F5040" s="1">
        <v>0</v>
      </c>
      <c r="G5040" s="1">
        <v>0</v>
      </c>
      <c r="H5040" s="1">
        <v>8025623</v>
      </c>
      <c r="I5040" s="2">
        <v>46021</v>
      </c>
      <c r="J5040" s="1">
        <v>720000</v>
      </c>
      <c r="K5040" s="1">
        <v>0</v>
      </c>
      <c r="L5040" s="1">
        <v>0</v>
      </c>
      <c r="M5040" s="1" t="s">
        <v>6643</v>
      </c>
      <c r="N5040" s="1" t="s">
        <v>6632</v>
      </c>
      <c r="O5040" s="2">
        <v>72937</v>
      </c>
      <c r="P5040" s="1">
        <v>1</v>
      </c>
      <c r="Q5040" s="1" t="s">
        <v>6443</v>
      </c>
      <c r="R5040" s="2">
        <v>45918</v>
      </c>
      <c r="S5040" s="2"/>
      <c r="T5040" s="1">
        <v>0</v>
      </c>
    </row>
    <row r="5041" spans="1:20">
      <c r="A5041" s="1" t="s">
        <v>1285</v>
      </c>
      <c r="B5041" s="1" t="s">
        <v>375</v>
      </c>
      <c r="C5041" s="1" t="s">
        <v>376</v>
      </c>
      <c r="D5041" s="1" t="s">
        <v>6630</v>
      </c>
      <c r="E5041" s="1">
        <v>0</v>
      </c>
      <c r="F5041" s="1">
        <v>0</v>
      </c>
      <c r="G5041" s="1">
        <v>0</v>
      </c>
      <c r="H5041" s="1">
        <v>8025624</v>
      </c>
      <c r="I5041" s="2">
        <v>45958</v>
      </c>
      <c r="J5041" s="1">
        <v>288000</v>
      </c>
      <c r="K5041" s="1">
        <v>0</v>
      </c>
      <c r="L5041" s="1">
        <v>0</v>
      </c>
      <c r="M5041" s="1" t="s">
        <v>6649</v>
      </c>
      <c r="N5041" s="1" t="s">
        <v>6632</v>
      </c>
      <c r="O5041" s="2">
        <v>72937</v>
      </c>
      <c r="P5041" s="1">
        <v>1</v>
      </c>
      <c r="Q5041" s="1" t="s">
        <v>6443</v>
      </c>
      <c r="R5041" s="2">
        <v>45918</v>
      </c>
      <c r="S5041" s="2"/>
      <c r="T5041" s="1">
        <v>0</v>
      </c>
    </row>
    <row r="5042" spans="1:20">
      <c r="A5042" s="1" t="s">
        <v>1289</v>
      </c>
      <c r="B5042" s="1" t="s">
        <v>375</v>
      </c>
      <c r="C5042" s="1" t="s">
        <v>376</v>
      </c>
      <c r="D5042" s="1" t="s">
        <v>6630</v>
      </c>
      <c r="E5042" s="1">
        <v>0</v>
      </c>
      <c r="F5042" s="1">
        <v>0</v>
      </c>
      <c r="G5042" s="1">
        <v>0</v>
      </c>
      <c r="H5042" s="1">
        <v>8025624</v>
      </c>
      <c r="I5042" s="2">
        <v>45960</v>
      </c>
      <c r="J5042" s="1">
        <v>288000</v>
      </c>
      <c r="K5042" s="1">
        <v>0</v>
      </c>
      <c r="L5042" s="1">
        <v>0</v>
      </c>
      <c r="M5042" s="1" t="s">
        <v>6649</v>
      </c>
      <c r="N5042" s="1" t="s">
        <v>6632</v>
      </c>
      <c r="O5042" s="2">
        <v>72937</v>
      </c>
      <c r="P5042" s="1">
        <v>1</v>
      </c>
      <c r="Q5042" s="1" t="s">
        <v>6443</v>
      </c>
      <c r="R5042" s="2">
        <v>45918</v>
      </c>
      <c r="S5042" s="2"/>
      <c r="T5042" s="1">
        <v>0</v>
      </c>
    </row>
    <row r="5043" spans="1:20">
      <c r="A5043" s="1" t="s">
        <v>6648</v>
      </c>
      <c r="B5043" s="1" t="s">
        <v>375</v>
      </c>
      <c r="C5043" s="1" t="s">
        <v>376</v>
      </c>
      <c r="D5043" s="1" t="s">
        <v>6630</v>
      </c>
      <c r="E5043" s="1">
        <v>0</v>
      </c>
      <c r="F5043" s="1">
        <v>0</v>
      </c>
      <c r="G5043" s="1">
        <v>0</v>
      </c>
      <c r="H5043" s="1">
        <v>8025624</v>
      </c>
      <c r="I5043" s="2">
        <v>45967</v>
      </c>
      <c r="J5043" s="1">
        <v>288000</v>
      </c>
      <c r="K5043" s="1">
        <v>0</v>
      </c>
      <c r="L5043" s="1">
        <v>0</v>
      </c>
      <c r="M5043" s="1" t="s">
        <v>6649</v>
      </c>
      <c r="N5043" s="1" t="s">
        <v>6632</v>
      </c>
      <c r="O5043" s="2">
        <v>72937</v>
      </c>
      <c r="P5043" s="1">
        <v>1</v>
      </c>
      <c r="Q5043" s="1" t="s">
        <v>6443</v>
      </c>
      <c r="R5043" s="2">
        <v>45918</v>
      </c>
      <c r="S5043" s="2"/>
      <c r="T5043" s="1">
        <v>0</v>
      </c>
    </row>
    <row r="5044" spans="1:20">
      <c r="A5044" s="1" t="s">
        <v>6650</v>
      </c>
      <c r="B5044" s="1" t="s">
        <v>375</v>
      </c>
      <c r="C5044" s="1" t="s">
        <v>376</v>
      </c>
      <c r="D5044" s="1" t="s">
        <v>6630</v>
      </c>
      <c r="E5044" s="1">
        <v>0</v>
      </c>
      <c r="F5044" s="1">
        <v>0</v>
      </c>
      <c r="G5044" s="1">
        <v>0</v>
      </c>
      <c r="H5044" s="1">
        <v>8025624</v>
      </c>
      <c r="I5044" s="2">
        <v>45972</v>
      </c>
      <c r="J5044" s="1">
        <v>288000</v>
      </c>
      <c r="K5044" s="1">
        <v>0</v>
      </c>
      <c r="L5044" s="1">
        <v>0</v>
      </c>
      <c r="M5044" s="1" t="s">
        <v>6649</v>
      </c>
      <c r="N5044" s="1" t="s">
        <v>6632</v>
      </c>
      <c r="O5044" s="2">
        <v>72937</v>
      </c>
      <c r="P5044" s="1">
        <v>1</v>
      </c>
      <c r="Q5044" s="1" t="s">
        <v>6443</v>
      </c>
      <c r="R5044" s="2">
        <v>45918</v>
      </c>
      <c r="S5044" s="2"/>
      <c r="T5044" s="1">
        <v>0</v>
      </c>
    </row>
    <row r="5045" spans="1:20">
      <c r="A5045" s="1" t="s">
        <v>6651</v>
      </c>
      <c r="B5045" s="1" t="s">
        <v>375</v>
      </c>
      <c r="C5045" s="1" t="s">
        <v>376</v>
      </c>
      <c r="D5045" s="1" t="s">
        <v>6630</v>
      </c>
      <c r="E5045" s="1">
        <v>0</v>
      </c>
      <c r="F5045" s="1">
        <v>0</v>
      </c>
      <c r="G5045" s="1">
        <v>0</v>
      </c>
      <c r="H5045" s="1">
        <v>8025624</v>
      </c>
      <c r="I5045" s="2">
        <v>45974</v>
      </c>
      <c r="J5045" s="1">
        <v>288000</v>
      </c>
      <c r="K5045" s="1">
        <v>0</v>
      </c>
      <c r="L5045" s="1">
        <v>0</v>
      </c>
      <c r="M5045" s="1" t="s">
        <v>6649</v>
      </c>
      <c r="N5045" s="1" t="s">
        <v>6632</v>
      </c>
      <c r="O5045" s="2">
        <v>72937</v>
      </c>
      <c r="P5045" s="1">
        <v>1</v>
      </c>
      <c r="Q5045" s="1" t="s">
        <v>6443</v>
      </c>
      <c r="R5045" s="2">
        <v>45918</v>
      </c>
      <c r="S5045" s="2"/>
      <c r="T5045" s="1">
        <v>0</v>
      </c>
    </row>
    <row r="5046" spans="1:20">
      <c r="A5046" s="1" t="s">
        <v>6652</v>
      </c>
      <c r="B5046" s="1" t="s">
        <v>375</v>
      </c>
      <c r="C5046" s="1" t="s">
        <v>376</v>
      </c>
      <c r="D5046" s="1" t="s">
        <v>6630</v>
      </c>
      <c r="E5046" s="1">
        <v>0</v>
      </c>
      <c r="F5046" s="1">
        <v>0</v>
      </c>
      <c r="G5046" s="1">
        <v>0</v>
      </c>
      <c r="H5046" s="1">
        <v>8025624</v>
      </c>
      <c r="I5046" s="2">
        <v>45979</v>
      </c>
      <c r="J5046" s="1">
        <v>288000</v>
      </c>
      <c r="K5046" s="1">
        <v>0</v>
      </c>
      <c r="L5046" s="1">
        <v>0</v>
      </c>
      <c r="M5046" s="1" t="s">
        <v>6649</v>
      </c>
      <c r="N5046" s="1" t="s">
        <v>6632</v>
      </c>
      <c r="O5046" s="2">
        <v>72937</v>
      </c>
      <c r="P5046" s="1">
        <v>1</v>
      </c>
      <c r="Q5046" s="1" t="s">
        <v>6443</v>
      </c>
      <c r="R5046" s="2">
        <v>45918</v>
      </c>
      <c r="S5046" s="2"/>
      <c r="T5046" s="1">
        <v>0</v>
      </c>
    </row>
    <row r="5047" spans="1:20">
      <c r="A5047" s="1" t="s">
        <v>1293</v>
      </c>
      <c r="B5047" s="1" t="s">
        <v>375</v>
      </c>
      <c r="C5047" s="1" t="s">
        <v>376</v>
      </c>
      <c r="D5047" s="1" t="s">
        <v>6630</v>
      </c>
      <c r="E5047" s="1">
        <v>0</v>
      </c>
      <c r="F5047" s="1">
        <v>0</v>
      </c>
      <c r="G5047" s="1">
        <v>0</v>
      </c>
      <c r="H5047" s="1">
        <v>8025625</v>
      </c>
      <c r="I5047" s="2">
        <v>45967</v>
      </c>
      <c r="J5047" s="1">
        <v>288000</v>
      </c>
      <c r="K5047" s="1">
        <v>288000</v>
      </c>
      <c r="L5047" s="1">
        <v>0</v>
      </c>
      <c r="M5047" s="1" t="s">
        <v>6654</v>
      </c>
      <c r="N5047" s="1" t="s">
        <v>6632</v>
      </c>
      <c r="O5047" s="2">
        <v>45972</v>
      </c>
      <c r="P5047" s="1">
        <v>1</v>
      </c>
      <c r="Q5047" s="1" t="s">
        <v>6443</v>
      </c>
      <c r="R5047" s="2">
        <v>45918</v>
      </c>
      <c r="S5047" s="2">
        <v>45959</v>
      </c>
      <c r="T5047" s="1">
        <v>576000</v>
      </c>
    </row>
    <row r="5048" spans="1:20">
      <c r="A5048" s="1" t="s">
        <v>6653</v>
      </c>
      <c r="B5048" s="1" t="s">
        <v>375</v>
      </c>
      <c r="C5048" s="1" t="s">
        <v>376</v>
      </c>
      <c r="D5048" s="1" t="s">
        <v>6630</v>
      </c>
      <c r="E5048" s="1">
        <v>0</v>
      </c>
      <c r="F5048" s="1">
        <v>0</v>
      </c>
      <c r="G5048" s="1">
        <v>0</v>
      </c>
      <c r="H5048" s="1">
        <v>8025625</v>
      </c>
      <c r="I5048" s="2">
        <v>45967</v>
      </c>
      <c r="J5048" s="1">
        <v>288000</v>
      </c>
      <c r="K5048" s="1">
        <v>0</v>
      </c>
      <c r="L5048" s="1">
        <v>0</v>
      </c>
      <c r="M5048" s="1" t="s">
        <v>6654</v>
      </c>
      <c r="N5048" s="1" t="s">
        <v>6632</v>
      </c>
      <c r="O5048" s="2">
        <v>72937</v>
      </c>
      <c r="P5048" s="1">
        <v>1</v>
      </c>
      <c r="Q5048" s="1" t="s">
        <v>6443</v>
      </c>
      <c r="R5048" s="2">
        <v>45918</v>
      </c>
      <c r="S5048" s="2"/>
      <c r="T5048" s="1">
        <v>0</v>
      </c>
    </row>
    <row r="5049" spans="1:20">
      <c r="A5049" s="1" t="s">
        <v>6655</v>
      </c>
      <c r="B5049" s="1" t="s">
        <v>375</v>
      </c>
      <c r="C5049" s="1" t="s">
        <v>376</v>
      </c>
      <c r="D5049" s="1" t="s">
        <v>6630</v>
      </c>
      <c r="E5049" s="1">
        <v>0</v>
      </c>
      <c r="F5049" s="1">
        <v>0</v>
      </c>
      <c r="G5049" s="1">
        <v>0</v>
      </c>
      <c r="H5049" s="1">
        <v>8025625</v>
      </c>
      <c r="I5049" s="2">
        <v>45972</v>
      </c>
      <c r="J5049" s="1">
        <v>288000</v>
      </c>
      <c r="K5049" s="1">
        <v>0</v>
      </c>
      <c r="L5049" s="1">
        <v>0</v>
      </c>
      <c r="M5049" s="1" t="s">
        <v>6654</v>
      </c>
      <c r="N5049" s="1" t="s">
        <v>6632</v>
      </c>
      <c r="O5049" s="2">
        <v>72937</v>
      </c>
      <c r="P5049" s="1">
        <v>1</v>
      </c>
      <c r="Q5049" s="1" t="s">
        <v>6443</v>
      </c>
      <c r="R5049" s="2">
        <v>45918</v>
      </c>
      <c r="S5049" s="2"/>
      <c r="T5049" s="1">
        <v>0</v>
      </c>
    </row>
    <row r="5050" spans="1:20">
      <c r="A5050" s="1" t="s">
        <v>9458</v>
      </c>
      <c r="B5050" s="1" t="s">
        <v>88</v>
      </c>
      <c r="C5050" s="1" t="s">
        <v>89</v>
      </c>
      <c r="D5050" s="1" t="s">
        <v>6503</v>
      </c>
      <c r="E5050" s="1">
        <v>0</v>
      </c>
      <c r="F5050" s="1">
        <v>0</v>
      </c>
      <c r="G5050" s="1">
        <v>0</v>
      </c>
      <c r="H5050" s="1" t="s">
        <v>6716</v>
      </c>
      <c r="I5050" s="2">
        <v>45985</v>
      </c>
      <c r="J5050" s="1">
        <v>504000</v>
      </c>
      <c r="K5050" s="1">
        <v>0</v>
      </c>
      <c r="L5050" s="1">
        <v>0</v>
      </c>
      <c r="M5050" s="1" t="s">
        <v>6717</v>
      </c>
      <c r="N5050" s="1" t="s">
        <v>9412</v>
      </c>
      <c r="O5050" s="2">
        <v>45988</v>
      </c>
      <c r="P5050" s="1">
        <v>1</v>
      </c>
      <c r="Q5050" s="1" t="s">
        <v>6443</v>
      </c>
      <c r="R5050" s="2">
        <v>45918</v>
      </c>
      <c r="S5050" s="2">
        <v>45959</v>
      </c>
      <c r="T5050" s="1">
        <v>504000</v>
      </c>
    </row>
    <row r="5051" spans="1:20">
      <c r="A5051" s="1" t="s">
        <v>6656</v>
      </c>
      <c r="B5051" s="1" t="s">
        <v>375</v>
      </c>
      <c r="C5051" s="1" t="s">
        <v>376</v>
      </c>
      <c r="D5051" s="1" t="s">
        <v>6630</v>
      </c>
      <c r="E5051" s="1">
        <v>0</v>
      </c>
      <c r="F5051" s="1">
        <v>0</v>
      </c>
      <c r="G5051" s="1">
        <v>0</v>
      </c>
      <c r="H5051" s="1">
        <v>8025623</v>
      </c>
      <c r="I5051" s="2">
        <v>46000</v>
      </c>
      <c r="J5051" s="1">
        <v>720000</v>
      </c>
      <c r="K5051" s="1">
        <v>0</v>
      </c>
      <c r="L5051" s="1">
        <v>0</v>
      </c>
      <c r="M5051" s="1" t="s">
        <v>6643</v>
      </c>
      <c r="N5051" s="1" t="s">
        <v>6632</v>
      </c>
      <c r="O5051" s="2">
        <v>72937</v>
      </c>
      <c r="P5051" s="1">
        <v>1</v>
      </c>
      <c r="Q5051" s="1" t="s">
        <v>6443</v>
      </c>
      <c r="R5051" s="2">
        <v>45918</v>
      </c>
      <c r="S5051" s="2"/>
      <c r="T5051" s="1">
        <v>0</v>
      </c>
    </row>
    <row r="5052" spans="1:20">
      <c r="A5052" s="1" t="s">
        <v>6657</v>
      </c>
      <c r="B5052" s="1" t="s">
        <v>375</v>
      </c>
      <c r="C5052" s="1" t="s">
        <v>376</v>
      </c>
      <c r="D5052" s="1" t="s">
        <v>6630</v>
      </c>
      <c r="E5052" s="1">
        <v>0</v>
      </c>
      <c r="F5052" s="1">
        <v>0</v>
      </c>
      <c r="G5052" s="1">
        <v>0</v>
      </c>
      <c r="H5052" s="1">
        <v>8025623</v>
      </c>
      <c r="I5052" s="2">
        <v>46014</v>
      </c>
      <c r="J5052" s="1">
        <v>720000</v>
      </c>
      <c r="K5052" s="1">
        <v>0</v>
      </c>
      <c r="L5052" s="1">
        <v>0</v>
      </c>
      <c r="M5052" s="1" t="s">
        <v>6643</v>
      </c>
      <c r="N5052" s="1" t="s">
        <v>6632</v>
      </c>
      <c r="O5052" s="2">
        <v>72937</v>
      </c>
      <c r="P5052" s="1">
        <v>1</v>
      </c>
      <c r="Q5052" s="1" t="s">
        <v>6443</v>
      </c>
      <c r="R5052" s="2">
        <v>45918</v>
      </c>
      <c r="S5052" s="2"/>
      <c r="T5052" s="1">
        <v>0</v>
      </c>
    </row>
    <row r="5053" spans="1:20">
      <c r="A5053" s="1" t="s">
        <v>1297</v>
      </c>
      <c r="B5053" s="1" t="s">
        <v>387</v>
      </c>
      <c r="C5053" s="1" t="s">
        <v>388</v>
      </c>
      <c r="D5053" s="1" t="s">
        <v>6721</v>
      </c>
      <c r="E5053" s="1">
        <v>0</v>
      </c>
      <c r="F5053" s="1">
        <v>0</v>
      </c>
      <c r="G5053" s="1">
        <v>0</v>
      </c>
      <c r="H5053" s="1" t="s">
        <v>1301</v>
      </c>
      <c r="I5053" s="2">
        <v>45971</v>
      </c>
      <c r="J5053" s="1">
        <v>500000</v>
      </c>
      <c r="K5053" s="1">
        <v>0</v>
      </c>
      <c r="L5053" s="1">
        <v>0</v>
      </c>
      <c r="M5053" s="1" t="s">
        <v>384</v>
      </c>
      <c r="N5053" s="1" t="s">
        <v>9459</v>
      </c>
      <c r="O5053" s="2">
        <v>45981</v>
      </c>
      <c r="P5053" s="1">
        <v>3</v>
      </c>
      <c r="Q5053" s="1" t="s">
        <v>6456</v>
      </c>
      <c r="R5053" s="2">
        <v>45919</v>
      </c>
      <c r="S5053" s="2">
        <v>45932</v>
      </c>
      <c r="T5053" s="1">
        <v>1475082</v>
      </c>
    </row>
    <row r="5054" spans="1:20">
      <c r="A5054" s="1" t="s">
        <v>1306</v>
      </c>
      <c r="B5054" s="1" t="s">
        <v>387</v>
      </c>
      <c r="C5054" s="1" t="s">
        <v>388</v>
      </c>
      <c r="D5054" s="1" t="s">
        <v>6721</v>
      </c>
      <c r="E5054" s="1">
        <v>0</v>
      </c>
      <c r="F5054" s="1">
        <v>0</v>
      </c>
      <c r="G5054" s="1">
        <v>0</v>
      </c>
      <c r="H5054" s="1" t="s">
        <v>1310</v>
      </c>
      <c r="I5054" s="2">
        <v>45971</v>
      </c>
      <c r="J5054" s="1">
        <v>500000</v>
      </c>
      <c r="K5054" s="1">
        <v>500000</v>
      </c>
      <c r="L5054" s="1">
        <v>0</v>
      </c>
      <c r="M5054" s="1" t="s">
        <v>384</v>
      </c>
      <c r="N5054" s="1" t="s">
        <v>10646</v>
      </c>
      <c r="O5054" s="2">
        <v>45981</v>
      </c>
      <c r="P5054" s="1">
        <v>3</v>
      </c>
      <c r="Q5054" s="1" t="s">
        <v>6456</v>
      </c>
      <c r="R5054" s="2">
        <v>45919</v>
      </c>
      <c r="S5054" s="2">
        <v>45932</v>
      </c>
      <c r="T5054" s="1">
        <v>2679516</v>
      </c>
    </row>
    <row r="5055" spans="1:20">
      <c r="A5055" s="1" t="s">
        <v>10647</v>
      </c>
      <c r="B5055" s="1" t="s">
        <v>416</v>
      </c>
      <c r="C5055" s="1" t="s">
        <v>417</v>
      </c>
      <c r="D5055" s="1" t="s">
        <v>6773</v>
      </c>
      <c r="E5055" s="1">
        <v>0</v>
      </c>
      <c r="F5055" s="1">
        <v>0</v>
      </c>
      <c r="G5055" s="1">
        <v>0</v>
      </c>
      <c r="H5055" s="1" t="s">
        <v>1444</v>
      </c>
      <c r="I5055" s="2">
        <v>45932</v>
      </c>
      <c r="J5055" s="1">
        <v>48000</v>
      </c>
      <c r="K5055" s="1">
        <v>48000</v>
      </c>
      <c r="L5055" s="1">
        <v>0</v>
      </c>
      <c r="M5055" s="1" t="s">
        <v>7146</v>
      </c>
      <c r="N5055" s="1"/>
      <c r="O5055" s="2">
        <v>45972</v>
      </c>
      <c r="P5055" s="1">
        <v>2</v>
      </c>
      <c r="Q5055" s="1" t="s">
        <v>6468</v>
      </c>
      <c r="R5055" s="2">
        <v>45919</v>
      </c>
      <c r="S5055" s="2">
        <v>45959</v>
      </c>
      <c r="T5055" s="1">
        <v>48000</v>
      </c>
    </row>
    <row r="5056" spans="1:20">
      <c r="A5056" s="1" t="s">
        <v>10648</v>
      </c>
      <c r="B5056" s="1" t="s">
        <v>416</v>
      </c>
      <c r="C5056" s="1" t="s">
        <v>417</v>
      </c>
      <c r="D5056" s="1" t="s">
        <v>6773</v>
      </c>
      <c r="E5056" s="1">
        <v>0</v>
      </c>
      <c r="F5056" s="1">
        <v>0</v>
      </c>
      <c r="G5056" s="1">
        <v>0</v>
      </c>
      <c r="H5056" s="1" t="s">
        <v>1444</v>
      </c>
      <c r="I5056" s="2">
        <v>45939</v>
      </c>
      <c r="J5056" s="1">
        <v>48000</v>
      </c>
      <c r="K5056" s="1">
        <v>48000</v>
      </c>
      <c r="L5056" s="1">
        <v>0</v>
      </c>
      <c r="M5056" s="1" t="s">
        <v>7146</v>
      </c>
      <c r="N5056" s="1"/>
      <c r="O5056" s="2">
        <v>45972</v>
      </c>
      <c r="P5056" s="1">
        <v>2</v>
      </c>
      <c r="Q5056" s="1" t="s">
        <v>6468</v>
      </c>
      <c r="R5056" s="2">
        <v>45919</v>
      </c>
      <c r="S5056" s="2">
        <v>45961</v>
      </c>
      <c r="T5056" s="1">
        <v>48000</v>
      </c>
    </row>
    <row r="5057" spans="1:20">
      <c r="A5057" s="1" t="s">
        <v>1313</v>
      </c>
      <c r="B5057" s="1" t="s">
        <v>375</v>
      </c>
      <c r="C5057" s="1" t="s">
        <v>376</v>
      </c>
      <c r="D5057" s="1" t="s">
        <v>6542</v>
      </c>
      <c r="E5057" s="1">
        <v>0</v>
      </c>
      <c r="F5057" s="1">
        <v>0</v>
      </c>
      <c r="G5057" s="1">
        <v>0</v>
      </c>
      <c r="H5057" s="1">
        <v>8360184</v>
      </c>
      <c r="I5057" s="2">
        <v>45979</v>
      </c>
      <c r="J5057" s="1">
        <v>13000</v>
      </c>
      <c r="K5057" s="1">
        <v>0</v>
      </c>
      <c r="L5057" s="1">
        <v>0</v>
      </c>
      <c r="M5057" s="1" t="s">
        <v>9460</v>
      </c>
      <c r="N5057" s="1" t="s">
        <v>9461</v>
      </c>
      <c r="O5057" s="2">
        <v>45981</v>
      </c>
      <c r="P5057" s="1">
        <v>1</v>
      </c>
      <c r="Q5057" s="1" t="s">
        <v>6443</v>
      </c>
      <c r="R5057" s="2">
        <v>45919</v>
      </c>
      <c r="S5057" s="2"/>
      <c r="T5057" s="1">
        <v>0</v>
      </c>
    </row>
    <row r="5058" spans="1:20">
      <c r="A5058" s="1" t="s">
        <v>6658</v>
      </c>
      <c r="B5058" s="1" t="s">
        <v>6529</v>
      </c>
      <c r="C5058" s="1" t="s">
        <v>6530</v>
      </c>
      <c r="D5058" s="1" t="s">
        <v>6531</v>
      </c>
      <c r="E5058" s="1">
        <v>0</v>
      </c>
      <c r="F5058" s="1">
        <v>0</v>
      </c>
      <c r="G5058" s="1">
        <v>0</v>
      </c>
      <c r="H5058" s="1" t="s">
        <v>6532</v>
      </c>
      <c r="I5058" s="2">
        <v>46021</v>
      </c>
      <c r="J5058" s="1">
        <v>1000</v>
      </c>
      <c r="K5058" s="1">
        <v>0</v>
      </c>
      <c r="L5058" s="1">
        <v>0</v>
      </c>
      <c r="M5058" s="1" t="s">
        <v>6533</v>
      </c>
      <c r="N5058" s="1" t="s">
        <v>6534</v>
      </c>
      <c r="O5058" s="2">
        <v>46024</v>
      </c>
      <c r="P5058" s="1">
        <v>1</v>
      </c>
      <c r="Q5058" s="1" t="s">
        <v>6430</v>
      </c>
      <c r="R5058" s="2">
        <v>45919</v>
      </c>
      <c r="S5058" s="2"/>
      <c r="T5058" s="1">
        <v>0</v>
      </c>
    </row>
    <row r="5059" spans="1:20">
      <c r="A5059" s="1" t="s">
        <v>9462</v>
      </c>
      <c r="B5059" s="1" t="s">
        <v>88</v>
      </c>
      <c r="C5059" s="1" t="s">
        <v>89</v>
      </c>
      <c r="D5059" s="1" t="s">
        <v>6488</v>
      </c>
      <c r="E5059" s="1">
        <v>0</v>
      </c>
      <c r="F5059" s="1">
        <v>0</v>
      </c>
      <c r="G5059" s="1">
        <v>0</v>
      </c>
      <c r="H5059" s="1" t="s">
        <v>9463</v>
      </c>
      <c r="I5059" s="2">
        <v>45992</v>
      </c>
      <c r="J5059" s="1">
        <v>180000</v>
      </c>
      <c r="K5059" s="1">
        <v>0</v>
      </c>
      <c r="L5059" s="1">
        <v>0</v>
      </c>
      <c r="M5059" s="1" t="s">
        <v>6719</v>
      </c>
      <c r="N5059" s="1" t="s">
        <v>9414</v>
      </c>
      <c r="O5059" s="2">
        <v>45995</v>
      </c>
      <c r="P5059" s="1">
        <v>2</v>
      </c>
      <c r="Q5059" s="1" t="s">
        <v>6443</v>
      </c>
      <c r="R5059" s="2">
        <v>45922</v>
      </c>
      <c r="S5059" s="2">
        <v>45955</v>
      </c>
      <c r="T5059" s="1">
        <v>180000</v>
      </c>
    </row>
    <row r="5060" spans="1:20">
      <c r="A5060" s="1" t="s">
        <v>6659</v>
      </c>
      <c r="B5060" s="1" t="s">
        <v>88</v>
      </c>
      <c r="C5060" s="1" t="s">
        <v>89</v>
      </c>
      <c r="D5060" s="1" t="s">
        <v>6488</v>
      </c>
      <c r="E5060" s="1">
        <v>0</v>
      </c>
      <c r="F5060" s="1">
        <v>0</v>
      </c>
      <c r="G5060" s="1">
        <v>0</v>
      </c>
      <c r="H5060" s="1" t="s">
        <v>1107</v>
      </c>
      <c r="I5060" s="2">
        <v>46027</v>
      </c>
      <c r="J5060" s="1">
        <v>54000</v>
      </c>
      <c r="K5060" s="1">
        <v>0</v>
      </c>
      <c r="L5060" s="1">
        <v>0</v>
      </c>
      <c r="M5060" s="1" t="s">
        <v>6660</v>
      </c>
      <c r="N5060" s="1" t="s">
        <v>6587</v>
      </c>
      <c r="O5060" s="2">
        <v>46030</v>
      </c>
      <c r="P5060" s="1">
        <v>1</v>
      </c>
      <c r="Q5060" s="1" t="s">
        <v>6443</v>
      </c>
      <c r="R5060" s="2">
        <v>45922</v>
      </c>
      <c r="S5060" s="2"/>
      <c r="T5060" s="1">
        <v>0</v>
      </c>
    </row>
    <row r="5061" spans="1:20">
      <c r="A5061" s="1" t="s">
        <v>1318</v>
      </c>
      <c r="B5061" s="1" t="s">
        <v>1322</v>
      </c>
      <c r="C5061" s="1" t="s">
        <v>1323</v>
      </c>
      <c r="D5061" s="1" t="s">
        <v>6868</v>
      </c>
      <c r="E5061" s="1">
        <v>0</v>
      </c>
      <c r="F5061" s="1">
        <v>0</v>
      </c>
      <c r="G5061" s="1">
        <v>0</v>
      </c>
      <c r="H5061" s="1" t="s">
        <v>1321</v>
      </c>
      <c r="I5061" s="2">
        <v>45971</v>
      </c>
      <c r="J5061" s="1">
        <v>22000</v>
      </c>
      <c r="K5061" s="1">
        <v>22000</v>
      </c>
      <c r="L5061" s="1">
        <v>0</v>
      </c>
      <c r="M5061" s="1" t="s">
        <v>7484</v>
      </c>
      <c r="N5061" s="1" t="s">
        <v>7485</v>
      </c>
      <c r="O5061" s="2">
        <v>45979</v>
      </c>
      <c r="P5061" s="1">
        <v>3</v>
      </c>
      <c r="Q5061" s="1" t="s">
        <v>6430</v>
      </c>
      <c r="R5061" s="2">
        <v>45922</v>
      </c>
      <c r="S5061" s="2">
        <v>45966</v>
      </c>
      <c r="T5061" s="1">
        <v>22000</v>
      </c>
    </row>
    <row r="5062" spans="1:20">
      <c r="A5062" s="1" t="s">
        <v>1326</v>
      </c>
      <c r="B5062" s="1" t="s">
        <v>895</v>
      </c>
      <c r="C5062" s="1" t="s">
        <v>896</v>
      </c>
      <c r="D5062" s="1" t="s">
        <v>7026</v>
      </c>
      <c r="E5062" s="1" t="s">
        <v>6926</v>
      </c>
      <c r="F5062" s="1">
        <v>0</v>
      </c>
      <c r="G5062" s="1">
        <v>0</v>
      </c>
      <c r="H5062" s="1" t="s">
        <v>1330</v>
      </c>
      <c r="I5062" s="2">
        <v>45986</v>
      </c>
      <c r="J5062" s="1">
        <v>50000</v>
      </c>
      <c r="K5062" s="1">
        <v>0</v>
      </c>
      <c r="L5062" s="1">
        <v>0</v>
      </c>
      <c r="M5062" s="1" t="s">
        <v>9464</v>
      </c>
      <c r="N5062" s="1" t="s">
        <v>9412</v>
      </c>
      <c r="O5062" s="2">
        <v>45988</v>
      </c>
      <c r="P5062" s="1">
        <v>2</v>
      </c>
      <c r="Q5062" s="1" t="s">
        <v>6456</v>
      </c>
      <c r="R5062" s="2">
        <v>45922</v>
      </c>
      <c r="S5062" s="2"/>
      <c r="T5062" s="1">
        <v>0</v>
      </c>
    </row>
    <row r="5063" spans="1:20">
      <c r="A5063" s="1" t="s">
        <v>6661</v>
      </c>
      <c r="B5063" s="1" t="s">
        <v>6459</v>
      </c>
      <c r="C5063" s="1" t="s">
        <v>6460</v>
      </c>
      <c r="D5063" s="1">
        <v>0</v>
      </c>
      <c r="E5063" s="1">
        <v>0</v>
      </c>
      <c r="F5063" s="1">
        <v>0</v>
      </c>
      <c r="G5063" s="1">
        <v>0</v>
      </c>
      <c r="H5063" s="1" t="s">
        <v>6554</v>
      </c>
      <c r="I5063" s="2">
        <v>45929</v>
      </c>
      <c r="J5063" s="1">
        <v>2000000</v>
      </c>
      <c r="K5063" s="1">
        <v>0</v>
      </c>
      <c r="L5063" s="1">
        <v>0</v>
      </c>
      <c r="M5063" s="1"/>
      <c r="N5063" s="1"/>
      <c r="O5063" s="2">
        <v>45929</v>
      </c>
      <c r="P5063" s="1">
        <v>1</v>
      </c>
      <c r="Q5063" s="1" t="s">
        <v>6436</v>
      </c>
      <c r="R5063" s="2">
        <v>45922</v>
      </c>
      <c r="S5063" s="2"/>
      <c r="T5063" s="1">
        <v>0</v>
      </c>
    </row>
    <row r="5064" spans="1:20">
      <c r="A5064" s="1" t="s">
        <v>10649</v>
      </c>
      <c r="B5064" s="1" t="s">
        <v>907</v>
      </c>
      <c r="C5064" s="1" t="s">
        <v>908</v>
      </c>
      <c r="D5064" s="1">
        <v>0</v>
      </c>
      <c r="E5064" s="1">
        <v>0</v>
      </c>
      <c r="F5064" s="1">
        <v>0</v>
      </c>
      <c r="G5064" s="1">
        <v>0</v>
      </c>
      <c r="H5064" s="1">
        <v>80791571</v>
      </c>
      <c r="I5064" s="2">
        <v>45985</v>
      </c>
      <c r="J5064" s="1">
        <v>25000</v>
      </c>
      <c r="K5064" s="1">
        <v>0</v>
      </c>
      <c r="L5064" s="1">
        <v>0</v>
      </c>
      <c r="M5064" s="1"/>
      <c r="N5064" s="1"/>
      <c r="O5064" s="2">
        <v>45985</v>
      </c>
      <c r="P5064" s="1">
        <v>1</v>
      </c>
      <c r="Q5064" s="1" t="s">
        <v>6456</v>
      </c>
      <c r="R5064" s="2">
        <v>45922</v>
      </c>
      <c r="S5064" s="2"/>
      <c r="T5064" s="1">
        <v>0</v>
      </c>
    </row>
    <row r="5065" spans="1:20">
      <c r="A5065" s="1" t="s">
        <v>9465</v>
      </c>
      <c r="B5065" s="1" t="s">
        <v>907</v>
      </c>
      <c r="C5065" s="1" t="s">
        <v>908</v>
      </c>
      <c r="D5065" s="1">
        <v>0</v>
      </c>
      <c r="E5065" s="1">
        <v>0</v>
      </c>
      <c r="F5065" s="1">
        <v>0</v>
      </c>
      <c r="G5065" s="1">
        <v>0</v>
      </c>
      <c r="H5065" s="1">
        <v>80791572</v>
      </c>
      <c r="I5065" s="2">
        <v>45985</v>
      </c>
      <c r="J5065" s="1">
        <v>35000</v>
      </c>
      <c r="K5065" s="1">
        <v>0</v>
      </c>
      <c r="L5065" s="1">
        <v>0</v>
      </c>
      <c r="M5065" s="1"/>
      <c r="N5065" s="1"/>
      <c r="O5065" s="2">
        <v>45985</v>
      </c>
      <c r="P5065" s="1">
        <v>1</v>
      </c>
      <c r="Q5065" s="1" t="s">
        <v>6456</v>
      </c>
      <c r="R5065" s="2">
        <v>45922</v>
      </c>
      <c r="S5065" s="2"/>
      <c r="T5065" s="1">
        <v>0</v>
      </c>
    </row>
    <row r="5066" spans="1:20">
      <c r="A5066" s="1" t="s">
        <v>9466</v>
      </c>
      <c r="B5066" s="1" t="s">
        <v>907</v>
      </c>
      <c r="C5066" s="1" t="s">
        <v>908</v>
      </c>
      <c r="D5066" s="1">
        <v>0</v>
      </c>
      <c r="E5066" s="1">
        <v>0</v>
      </c>
      <c r="F5066" s="1">
        <v>0</v>
      </c>
      <c r="G5066" s="1">
        <v>0</v>
      </c>
      <c r="H5066" s="1">
        <v>80791570</v>
      </c>
      <c r="I5066" s="2">
        <v>45957</v>
      </c>
      <c r="J5066" s="1">
        <v>30000</v>
      </c>
      <c r="K5066" s="1">
        <v>29400</v>
      </c>
      <c r="L5066" s="1">
        <v>0</v>
      </c>
      <c r="M5066" s="1"/>
      <c r="N5066" s="1"/>
      <c r="O5066" s="2">
        <v>45957</v>
      </c>
      <c r="P5066" s="1">
        <v>1</v>
      </c>
      <c r="Q5066" s="1" t="s">
        <v>6456</v>
      </c>
      <c r="R5066" s="2">
        <v>45922</v>
      </c>
      <c r="S5066" s="2"/>
      <c r="T5066" s="1">
        <v>0</v>
      </c>
    </row>
    <row r="5067" spans="1:20">
      <c r="A5067" s="1" t="s">
        <v>1333</v>
      </c>
      <c r="B5067" s="1" t="s">
        <v>88</v>
      </c>
      <c r="C5067" s="1" t="s">
        <v>89</v>
      </c>
      <c r="D5067" s="1" t="s">
        <v>6503</v>
      </c>
      <c r="E5067" s="1">
        <v>0</v>
      </c>
      <c r="F5067" s="1">
        <v>0</v>
      </c>
      <c r="G5067" s="1">
        <v>0</v>
      </c>
      <c r="H5067" s="1" t="s">
        <v>167</v>
      </c>
      <c r="I5067" s="2">
        <v>45985</v>
      </c>
      <c r="J5067" s="1">
        <v>288000</v>
      </c>
      <c r="K5067" s="1">
        <v>0</v>
      </c>
      <c r="L5067" s="1">
        <v>0</v>
      </c>
      <c r="M5067" s="1" t="s">
        <v>161</v>
      </c>
      <c r="N5067" s="1" t="s">
        <v>9412</v>
      </c>
      <c r="O5067" s="2">
        <v>45988</v>
      </c>
      <c r="P5067" s="1">
        <v>1</v>
      </c>
      <c r="Q5067" s="1" t="s">
        <v>6443</v>
      </c>
      <c r="R5067" s="2">
        <v>45923</v>
      </c>
      <c r="S5067" s="2">
        <v>45967</v>
      </c>
      <c r="T5067" s="1">
        <v>288000</v>
      </c>
    </row>
    <row r="5068" spans="1:20">
      <c r="A5068" s="1" t="s">
        <v>1338</v>
      </c>
      <c r="B5068" s="1" t="s">
        <v>88</v>
      </c>
      <c r="C5068" s="1" t="s">
        <v>89</v>
      </c>
      <c r="D5068" s="1" t="s">
        <v>6503</v>
      </c>
      <c r="E5068" s="1">
        <v>0</v>
      </c>
      <c r="F5068" s="1">
        <v>0</v>
      </c>
      <c r="G5068" s="1">
        <v>0</v>
      </c>
      <c r="H5068" s="1" t="s">
        <v>167</v>
      </c>
      <c r="I5068" s="2">
        <v>45992</v>
      </c>
      <c r="J5068" s="1">
        <v>384000</v>
      </c>
      <c r="K5068" s="1">
        <v>0</v>
      </c>
      <c r="L5068" s="1">
        <v>0</v>
      </c>
      <c r="M5068" s="1" t="s">
        <v>161</v>
      </c>
      <c r="N5068" s="1" t="s">
        <v>9414</v>
      </c>
      <c r="O5068" s="2">
        <v>45995</v>
      </c>
      <c r="P5068" s="1">
        <v>1</v>
      </c>
      <c r="Q5068" s="1" t="s">
        <v>6443</v>
      </c>
      <c r="R5068" s="2">
        <v>45923</v>
      </c>
      <c r="S5068" s="2"/>
      <c r="T5068" s="1">
        <v>0</v>
      </c>
    </row>
    <row r="5069" spans="1:20">
      <c r="A5069" s="1" t="s">
        <v>1343</v>
      </c>
      <c r="B5069" s="1" t="s">
        <v>88</v>
      </c>
      <c r="C5069" s="1" t="s">
        <v>89</v>
      </c>
      <c r="D5069" s="1" t="s">
        <v>6503</v>
      </c>
      <c r="E5069" s="1">
        <v>0</v>
      </c>
      <c r="F5069" s="1">
        <v>0</v>
      </c>
      <c r="G5069" s="1">
        <v>0</v>
      </c>
      <c r="H5069" s="1" t="s">
        <v>167</v>
      </c>
      <c r="I5069" s="2">
        <v>45999</v>
      </c>
      <c r="J5069" s="1">
        <v>384000</v>
      </c>
      <c r="K5069" s="1">
        <v>0</v>
      </c>
      <c r="L5069" s="1">
        <v>0</v>
      </c>
      <c r="M5069" s="1" t="s">
        <v>161</v>
      </c>
      <c r="N5069" s="1" t="s">
        <v>7780</v>
      </c>
      <c r="O5069" s="2">
        <v>46002</v>
      </c>
      <c r="P5069" s="1">
        <v>1</v>
      </c>
      <c r="Q5069" s="1" t="s">
        <v>6443</v>
      </c>
      <c r="R5069" s="2">
        <v>45923</v>
      </c>
      <c r="S5069" s="2"/>
      <c r="T5069" s="1">
        <v>0</v>
      </c>
    </row>
    <row r="5070" spans="1:20">
      <c r="A5070" s="1" t="s">
        <v>158</v>
      </c>
      <c r="B5070" s="1" t="s">
        <v>88</v>
      </c>
      <c r="C5070" s="1" t="s">
        <v>89</v>
      </c>
      <c r="D5070" s="1" t="s">
        <v>6503</v>
      </c>
      <c r="E5070" s="1">
        <v>0</v>
      </c>
      <c r="F5070" s="1">
        <v>0</v>
      </c>
      <c r="G5070" s="1">
        <v>0</v>
      </c>
      <c r="H5070" s="1" t="s">
        <v>167</v>
      </c>
      <c r="I5070" s="2">
        <v>46006</v>
      </c>
      <c r="J5070" s="1">
        <v>384000</v>
      </c>
      <c r="K5070" s="1">
        <v>0</v>
      </c>
      <c r="L5070" s="1">
        <v>0</v>
      </c>
      <c r="M5070" s="1" t="s">
        <v>161</v>
      </c>
      <c r="N5070" s="1" t="s">
        <v>6512</v>
      </c>
      <c r="O5070" s="2">
        <v>46009</v>
      </c>
      <c r="P5070" s="1">
        <v>1</v>
      </c>
      <c r="Q5070" s="1" t="s">
        <v>6443</v>
      </c>
      <c r="R5070" s="2">
        <v>45923</v>
      </c>
      <c r="S5070" s="2"/>
      <c r="T5070" s="1">
        <v>0</v>
      </c>
    </row>
    <row r="5071" spans="1:20">
      <c r="A5071" s="1" t="s">
        <v>169</v>
      </c>
      <c r="B5071" s="1" t="s">
        <v>88</v>
      </c>
      <c r="C5071" s="1" t="s">
        <v>89</v>
      </c>
      <c r="D5071" s="1" t="s">
        <v>6503</v>
      </c>
      <c r="E5071" s="1">
        <v>0</v>
      </c>
      <c r="F5071" s="1">
        <v>0</v>
      </c>
      <c r="G5071" s="1">
        <v>0</v>
      </c>
      <c r="H5071" s="1" t="s">
        <v>167</v>
      </c>
      <c r="I5071" s="2">
        <v>46010</v>
      </c>
      <c r="J5071" s="1">
        <v>384000</v>
      </c>
      <c r="K5071" s="1">
        <v>0</v>
      </c>
      <c r="L5071" s="1">
        <v>0</v>
      </c>
      <c r="M5071" s="1" t="s">
        <v>161</v>
      </c>
      <c r="N5071" s="1" t="s">
        <v>6513</v>
      </c>
      <c r="O5071" s="2">
        <v>46015</v>
      </c>
      <c r="P5071" s="1">
        <v>1</v>
      </c>
      <c r="Q5071" s="1" t="s">
        <v>6443</v>
      </c>
      <c r="R5071" s="2">
        <v>45923</v>
      </c>
      <c r="S5071" s="2"/>
      <c r="T5071" s="1">
        <v>0</v>
      </c>
    </row>
    <row r="5072" spans="1:20">
      <c r="A5072" s="1" t="s">
        <v>10650</v>
      </c>
      <c r="B5072" s="1" t="s">
        <v>499</v>
      </c>
      <c r="C5072" s="1" t="s">
        <v>500</v>
      </c>
      <c r="D5072" s="1" t="s">
        <v>6721</v>
      </c>
      <c r="E5072" s="1">
        <v>0</v>
      </c>
      <c r="F5072" s="1">
        <v>0</v>
      </c>
      <c r="G5072" s="1">
        <v>0</v>
      </c>
      <c r="H5072" s="1" t="s">
        <v>2847</v>
      </c>
      <c r="I5072" s="2">
        <v>45957</v>
      </c>
      <c r="J5072" s="1">
        <v>200000</v>
      </c>
      <c r="K5072" s="1">
        <v>220000</v>
      </c>
      <c r="L5072" s="1">
        <v>0</v>
      </c>
      <c r="M5072" s="1" t="s">
        <v>6907</v>
      </c>
      <c r="N5072" s="1" t="s">
        <v>6877</v>
      </c>
      <c r="O5072" s="2">
        <v>45966</v>
      </c>
      <c r="P5072" s="1">
        <v>2</v>
      </c>
      <c r="Q5072" s="1" t="s">
        <v>6456</v>
      </c>
      <c r="R5072" s="2">
        <v>45924</v>
      </c>
      <c r="S5072" s="2">
        <v>45931</v>
      </c>
      <c r="T5072" s="1">
        <v>674300</v>
      </c>
    </row>
    <row r="5073" spans="1:20">
      <c r="A5073" s="1" t="s">
        <v>9467</v>
      </c>
      <c r="B5073" s="1" t="s">
        <v>1127</v>
      </c>
      <c r="C5073" s="1" t="s">
        <v>1128</v>
      </c>
      <c r="D5073" s="1" t="s">
        <v>6683</v>
      </c>
      <c r="E5073" s="1" t="s">
        <v>6684</v>
      </c>
      <c r="F5073" s="1" t="s">
        <v>6517</v>
      </c>
      <c r="G5073" s="1" t="s">
        <v>6495</v>
      </c>
      <c r="H5073" s="1" t="s">
        <v>6685</v>
      </c>
      <c r="I5073" s="2">
        <v>45978</v>
      </c>
      <c r="J5073" s="1">
        <v>31500</v>
      </c>
      <c r="K5073" s="1">
        <v>0</v>
      </c>
      <c r="L5073" s="1">
        <v>0</v>
      </c>
      <c r="M5073" s="1" t="s">
        <v>6686</v>
      </c>
      <c r="N5073" s="1" t="s">
        <v>9468</v>
      </c>
      <c r="O5073" s="2">
        <v>45981</v>
      </c>
      <c r="P5073" s="1">
        <v>2</v>
      </c>
      <c r="Q5073" s="1" t="s">
        <v>6540</v>
      </c>
      <c r="R5073" s="2">
        <v>45924</v>
      </c>
      <c r="S5073" s="2">
        <v>45933</v>
      </c>
      <c r="T5073" s="1">
        <v>31504</v>
      </c>
    </row>
    <row r="5074" spans="1:20">
      <c r="A5074" s="1" t="s">
        <v>1348</v>
      </c>
      <c r="B5074" s="1" t="s">
        <v>1127</v>
      </c>
      <c r="C5074" s="1" t="s">
        <v>1128</v>
      </c>
      <c r="D5074" s="1" t="s">
        <v>6507</v>
      </c>
      <c r="E5074" s="1" t="s">
        <v>6494</v>
      </c>
      <c r="F5074" s="1">
        <v>0</v>
      </c>
      <c r="G5074" s="1">
        <v>0</v>
      </c>
      <c r="H5074" s="1" t="s">
        <v>1352</v>
      </c>
      <c r="I5074" s="2">
        <v>45979</v>
      </c>
      <c r="J5074" s="1">
        <v>59536</v>
      </c>
      <c r="K5074" s="1">
        <v>0</v>
      </c>
      <c r="L5074" s="1">
        <v>0</v>
      </c>
      <c r="M5074" s="1"/>
      <c r="N5074" s="1" t="s">
        <v>9469</v>
      </c>
      <c r="O5074" s="2">
        <v>45982</v>
      </c>
      <c r="P5074" s="1">
        <v>2</v>
      </c>
      <c r="Q5074" s="1" t="s">
        <v>6540</v>
      </c>
      <c r="R5074" s="2">
        <v>45925</v>
      </c>
      <c r="S5074" s="2"/>
      <c r="T5074" s="1">
        <v>0</v>
      </c>
    </row>
    <row r="5075" spans="1:20">
      <c r="A5075" s="1" t="s">
        <v>1355</v>
      </c>
      <c r="B5075" s="1" t="s">
        <v>1127</v>
      </c>
      <c r="C5075" s="1" t="s">
        <v>1128</v>
      </c>
      <c r="D5075" s="1" t="s">
        <v>7849</v>
      </c>
      <c r="E5075" s="1" t="s">
        <v>6494</v>
      </c>
      <c r="F5075" s="1">
        <v>0</v>
      </c>
      <c r="G5075" s="1">
        <v>0</v>
      </c>
      <c r="H5075" s="1" t="s">
        <v>1199</v>
      </c>
      <c r="I5075" s="2">
        <v>45982</v>
      </c>
      <c r="J5075" s="1">
        <v>40000</v>
      </c>
      <c r="K5075" s="1">
        <v>0</v>
      </c>
      <c r="L5075" s="1">
        <v>0</v>
      </c>
      <c r="M5075" s="1"/>
      <c r="N5075" s="1" t="s">
        <v>9470</v>
      </c>
      <c r="O5075" s="2">
        <v>45987</v>
      </c>
      <c r="P5075" s="1">
        <v>2</v>
      </c>
      <c r="Q5075" s="1" t="s">
        <v>6540</v>
      </c>
      <c r="R5075" s="2">
        <v>45925</v>
      </c>
      <c r="S5075" s="2"/>
      <c r="T5075" s="1">
        <v>0</v>
      </c>
    </row>
    <row r="5076" spans="1:20">
      <c r="A5076" s="1" t="s">
        <v>6662</v>
      </c>
      <c r="B5076" s="1" t="s">
        <v>1011</v>
      </c>
      <c r="C5076" s="1" t="s">
        <v>1012</v>
      </c>
      <c r="D5076" s="1" t="s">
        <v>6479</v>
      </c>
      <c r="E5076" s="1">
        <v>0</v>
      </c>
      <c r="F5076" s="1">
        <v>0</v>
      </c>
      <c r="G5076" s="1">
        <v>0</v>
      </c>
      <c r="H5076" s="1" t="s">
        <v>6663</v>
      </c>
      <c r="I5076" s="2">
        <v>46034</v>
      </c>
      <c r="J5076" s="1">
        <v>90000</v>
      </c>
      <c r="K5076" s="1">
        <v>0</v>
      </c>
      <c r="L5076" s="1">
        <v>0</v>
      </c>
      <c r="M5076" s="1" t="s">
        <v>6664</v>
      </c>
      <c r="N5076" s="1"/>
      <c r="O5076" s="2">
        <v>46038</v>
      </c>
      <c r="P5076" s="1">
        <v>3</v>
      </c>
      <c r="Q5076" s="1" t="s">
        <v>6443</v>
      </c>
      <c r="R5076" s="2">
        <v>45925</v>
      </c>
      <c r="S5076" s="2"/>
      <c r="T5076" s="1">
        <v>0</v>
      </c>
    </row>
    <row r="5077" spans="1:20">
      <c r="A5077" s="1" t="s">
        <v>1359</v>
      </c>
      <c r="B5077" s="1" t="s">
        <v>1127</v>
      </c>
      <c r="C5077" s="1" t="s">
        <v>1128</v>
      </c>
      <c r="D5077" s="1" t="s">
        <v>7160</v>
      </c>
      <c r="E5077" s="1">
        <v>0</v>
      </c>
      <c r="F5077" s="1">
        <v>0</v>
      </c>
      <c r="G5077" s="1">
        <v>0</v>
      </c>
      <c r="H5077" s="1" t="s">
        <v>1363</v>
      </c>
      <c r="I5077" s="2">
        <v>46020</v>
      </c>
      <c r="J5077" s="1">
        <v>30000</v>
      </c>
      <c r="K5077" s="1">
        <v>0</v>
      </c>
      <c r="L5077" s="1">
        <v>0</v>
      </c>
      <c r="M5077" s="1" t="s">
        <v>7161</v>
      </c>
      <c r="N5077" s="1" t="s">
        <v>7084</v>
      </c>
      <c r="O5077" s="2">
        <v>46024</v>
      </c>
      <c r="P5077" s="1">
        <v>2</v>
      </c>
      <c r="Q5077" s="1" t="s">
        <v>6540</v>
      </c>
      <c r="R5077" s="2">
        <v>45925</v>
      </c>
      <c r="S5077" s="2"/>
      <c r="T5077" s="1">
        <v>0</v>
      </c>
    </row>
    <row r="5078" spans="1:20">
      <c r="A5078" s="1" t="s">
        <v>1366</v>
      </c>
      <c r="B5078" s="1" t="s">
        <v>895</v>
      </c>
      <c r="C5078" s="1" t="s">
        <v>896</v>
      </c>
      <c r="D5078" s="1" t="s">
        <v>6454</v>
      </c>
      <c r="E5078" s="1">
        <v>0</v>
      </c>
      <c r="F5078" s="1">
        <v>0</v>
      </c>
      <c r="G5078" s="1">
        <v>0</v>
      </c>
      <c r="H5078" s="1" t="s">
        <v>1370</v>
      </c>
      <c r="I5078" s="2">
        <v>45966</v>
      </c>
      <c r="J5078" s="1">
        <v>10000</v>
      </c>
      <c r="K5078" s="1">
        <v>10000</v>
      </c>
      <c r="L5078" s="1">
        <v>0</v>
      </c>
      <c r="M5078" s="1" t="s">
        <v>6455</v>
      </c>
      <c r="N5078" s="1" t="s">
        <v>10651</v>
      </c>
      <c r="O5078" s="2">
        <v>45968</v>
      </c>
      <c r="P5078" s="1">
        <v>2</v>
      </c>
      <c r="Q5078" s="1" t="s">
        <v>6456</v>
      </c>
      <c r="R5078" s="2">
        <v>45926</v>
      </c>
      <c r="S5078" s="2">
        <v>45964</v>
      </c>
      <c r="T5078" s="1">
        <v>10000</v>
      </c>
    </row>
    <row r="5079" spans="1:20">
      <c r="A5079" s="1" t="s">
        <v>1373</v>
      </c>
      <c r="B5079" s="1" t="s">
        <v>1322</v>
      </c>
      <c r="C5079" s="1" t="s">
        <v>1323</v>
      </c>
      <c r="D5079" s="1" t="s">
        <v>6868</v>
      </c>
      <c r="E5079" s="1">
        <v>0</v>
      </c>
      <c r="F5079" s="1">
        <v>0</v>
      </c>
      <c r="G5079" s="1">
        <v>0</v>
      </c>
      <c r="H5079" s="1" t="s">
        <v>1376</v>
      </c>
      <c r="I5079" s="2">
        <v>45985</v>
      </c>
      <c r="J5079" s="1">
        <v>64000</v>
      </c>
      <c r="K5079" s="1">
        <v>0</v>
      </c>
      <c r="L5079" s="1">
        <v>0</v>
      </c>
      <c r="M5079" s="1" t="s">
        <v>6869</v>
      </c>
      <c r="N5079" s="1" t="s">
        <v>6870</v>
      </c>
      <c r="O5079" s="2">
        <v>45992</v>
      </c>
      <c r="P5079" s="1">
        <v>1</v>
      </c>
      <c r="Q5079" s="1" t="s">
        <v>6430</v>
      </c>
      <c r="R5079" s="2">
        <v>45926</v>
      </c>
      <c r="S5079" s="2">
        <v>45966</v>
      </c>
      <c r="T5079" s="1">
        <v>64000</v>
      </c>
    </row>
    <row r="5080" spans="1:20">
      <c r="A5080" s="1" t="s">
        <v>6665</v>
      </c>
      <c r="B5080" s="1" t="s">
        <v>6529</v>
      </c>
      <c r="C5080" s="1" t="s">
        <v>6530</v>
      </c>
      <c r="D5080" s="1" t="s">
        <v>6542</v>
      </c>
      <c r="E5080" s="1">
        <v>0</v>
      </c>
      <c r="F5080" s="1">
        <v>0</v>
      </c>
      <c r="G5080" s="1">
        <v>0</v>
      </c>
      <c r="H5080" s="1" t="s">
        <v>6666</v>
      </c>
      <c r="I5080" s="2">
        <v>46036</v>
      </c>
      <c r="J5080" s="1">
        <v>4000</v>
      </c>
      <c r="K5080" s="1">
        <v>0</v>
      </c>
      <c r="L5080" s="1">
        <v>0</v>
      </c>
      <c r="M5080" s="1" t="s">
        <v>6667</v>
      </c>
      <c r="N5080" s="1" t="s">
        <v>6534</v>
      </c>
      <c r="O5080" s="2">
        <v>46038</v>
      </c>
      <c r="P5080" s="1">
        <v>1</v>
      </c>
      <c r="Q5080" s="1" t="s">
        <v>6430</v>
      </c>
      <c r="R5080" s="2">
        <v>45926</v>
      </c>
      <c r="S5080" s="2"/>
      <c r="T5080" s="1">
        <v>0</v>
      </c>
    </row>
    <row r="5081" spans="1:20">
      <c r="A5081" s="1" t="s">
        <v>6665</v>
      </c>
      <c r="B5081" s="1" t="s">
        <v>6529</v>
      </c>
      <c r="C5081" s="1" t="s">
        <v>6530</v>
      </c>
      <c r="D5081" s="1" t="s">
        <v>6542</v>
      </c>
      <c r="E5081" s="1">
        <v>0</v>
      </c>
      <c r="F5081" s="1">
        <v>0</v>
      </c>
      <c r="G5081" s="1">
        <v>0</v>
      </c>
      <c r="H5081" s="1" t="s">
        <v>6666</v>
      </c>
      <c r="I5081" s="2">
        <v>46036</v>
      </c>
      <c r="J5081" s="1">
        <v>4000</v>
      </c>
      <c r="K5081" s="1">
        <v>0</v>
      </c>
      <c r="L5081" s="1">
        <v>0</v>
      </c>
      <c r="M5081" s="1" t="s">
        <v>6667</v>
      </c>
      <c r="N5081" s="1" t="s">
        <v>6534</v>
      </c>
      <c r="O5081" s="2">
        <v>46038</v>
      </c>
      <c r="P5081" s="1">
        <v>1</v>
      </c>
      <c r="Q5081" s="1" t="s">
        <v>6430</v>
      </c>
      <c r="R5081" s="2">
        <v>45926</v>
      </c>
      <c r="S5081" s="2"/>
      <c r="T5081" s="1">
        <v>0</v>
      </c>
    </row>
    <row r="5082" spans="1:20">
      <c r="A5082" s="1" t="s">
        <v>1379</v>
      </c>
      <c r="B5082" s="1" t="s">
        <v>88</v>
      </c>
      <c r="C5082" s="1" t="s">
        <v>89</v>
      </c>
      <c r="D5082" s="1" t="s">
        <v>6503</v>
      </c>
      <c r="E5082" s="1">
        <v>0</v>
      </c>
      <c r="F5082" s="1">
        <v>0</v>
      </c>
      <c r="G5082" s="1">
        <v>0</v>
      </c>
      <c r="H5082" s="1" t="s">
        <v>167</v>
      </c>
      <c r="I5082" s="2">
        <v>45985</v>
      </c>
      <c r="J5082" s="1">
        <v>516000</v>
      </c>
      <c r="K5082" s="1">
        <v>0</v>
      </c>
      <c r="L5082" s="1">
        <v>0</v>
      </c>
      <c r="M5082" s="1" t="s">
        <v>161</v>
      </c>
      <c r="N5082" s="1" t="s">
        <v>9412</v>
      </c>
      <c r="O5082" s="2">
        <v>45988</v>
      </c>
      <c r="P5082" s="1">
        <v>1</v>
      </c>
      <c r="Q5082" s="1" t="s">
        <v>6443</v>
      </c>
      <c r="R5082" s="2">
        <v>45929</v>
      </c>
      <c r="S5082" s="2"/>
      <c r="T5082" s="1">
        <v>0</v>
      </c>
    </row>
    <row r="5083" spans="1:20">
      <c r="A5083" s="1" t="s">
        <v>1383</v>
      </c>
      <c r="B5083" s="1" t="s">
        <v>88</v>
      </c>
      <c r="C5083" s="1" t="s">
        <v>89</v>
      </c>
      <c r="D5083" s="1" t="s">
        <v>9332</v>
      </c>
      <c r="E5083" s="1">
        <v>0</v>
      </c>
      <c r="F5083" s="1">
        <v>0</v>
      </c>
      <c r="G5083" s="1">
        <v>0</v>
      </c>
      <c r="H5083" s="1" t="s">
        <v>1387</v>
      </c>
      <c r="I5083" s="2">
        <v>46020</v>
      </c>
      <c r="J5083" s="1">
        <v>54000</v>
      </c>
      <c r="K5083" s="1">
        <v>0</v>
      </c>
      <c r="L5083" s="1">
        <v>0</v>
      </c>
      <c r="M5083" s="1" t="s">
        <v>9333</v>
      </c>
      <c r="N5083" s="1" t="s">
        <v>6804</v>
      </c>
      <c r="O5083" s="2">
        <v>46024</v>
      </c>
      <c r="P5083" s="1">
        <v>1</v>
      </c>
      <c r="Q5083" s="1" t="s">
        <v>6443</v>
      </c>
      <c r="R5083" s="2">
        <v>45929</v>
      </c>
      <c r="S5083" s="2"/>
      <c r="T5083" s="1">
        <v>0</v>
      </c>
    </row>
    <row r="5084" spans="1:20">
      <c r="A5084" s="1" t="s">
        <v>6668</v>
      </c>
      <c r="B5084" s="1" t="s">
        <v>88</v>
      </c>
      <c r="C5084" s="1" t="s">
        <v>89</v>
      </c>
      <c r="D5084" s="1" t="s">
        <v>6488</v>
      </c>
      <c r="E5084" s="1">
        <v>0</v>
      </c>
      <c r="F5084" s="1">
        <v>0</v>
      </c>
      <c r="G5084" s="1">
        <v>0</v>
      </c>
      <c r="H5084" s="1" t="s">
        <v>1057</v>
      </c>
      <c r="I5084" s="2">
        <v>46062</v>
      </c>
      <c r="J5084" s="1">
        <v>432000</v>
      </c>
      <c r="K5084" s="1">
        <v>0</v>
      </c>
      <c r="L5084" s="1">
        <v>0</v>
      </c>
      <c r="M5084" s="1" t="s">
        <v>6567</v>
      </c>
      <c r="N5084" s="1" t="s">
        <v>6579</v>
      </c>
      <c r="O5084" s="2">
        <v>46065</v>
      </c>
      <c r="P5084" s="1">
        <v>1</v>
      </c>
      <c r="Q5084" s="1" t="s">
        <v>6443</v>
      </c>
      <c r="R5084" s="2">
        <v>45929</v>
      </c>
      <c r="S5084" s="2"/>
      <c r="T5084" s="1">
        <v>0</v>
      </c>
    </row>
    <row r="5085" spans="1:20">
      <c r="A5085" s="1" t="s">
        <v>10652</v>
      </c>
      <c r="B5085" s="1" t="s">
        <v>907</v>
      </c>
      <c r="C5085" s="1" t="s">
        <v>908</v>
      </c>
      <c r="D5085" s="1">
        <v>0</v>
      </c>
      <c r="E5085" s="1">
        <v>0</v>
      </c>
      <c r="F5085" s="1">
        <v>0</v>
      </c>
      <c r="G5085" s="1">
        <v>0</v>
      </c>
      <c r="H5085" s="1">
        <v>80791567</v>
      </c>
      <c r="I5085" s="2">
        <v>45964</v>
      </c>
      <c r="J5085" s="1">
        <v>20000</v>
      </c>
      <c r="K5085" s="1">
        <v>0</v>
      </c>
      <c r="L5085" s="1">
        <v>0</v>
      </c>
      <c r="M5085" s="1"/>
      <c r="N5085" s="1"/>
      <c r="O5085" s="2">
        <v>45964</v>
      </c>
      <c r="P5085" s="1">
        <v>1</v>
      </c>
      <c r="Q5085" s="1" t="s">
        <v>6456</v>
      </c>
      <c r="R5085" s="2">
        <v>45929</v>
      </c>
      <c r="S5085" s="2"/>
      <c r="T5085" s="1">
        <v>0</v>
      </c>
    </row>
    <row r="5086" spans="1:20">
      <c r="A5086" s="1" t="s">
        <v>10653</v>
      </c>
      <c r="B5086" s="1" t="s">
        <v>907</v>
      </c>
      <c r="C5086" s="1" t="s">
        <v>908</v>
      </c>
      <c r="D5086" s="1">
        <v>0</v>
      </c>
      <c r="E5086" s="1">
        <v>0</v>
      </c>
      <c r="F5086" s="1">
        <v>0</v>
      </c>
      <c r="G5086" s="1">
        <v>0</v>
      </c>
      <c r="H5086" s="1">
        <v>80797095</v>
      </c>
      <c r="I5086" s="2">
        <v>45964</v>
      </c>
      <c r="J5086" s="1">
        <v>500</v>
      </c>
      <c r="K5086" s="1">
        <v>0</v>
      </c>
      <c r="L5086" s="1">
        <v>0</v>
      </c>
      <c r="M5086" s="1"/>
      <c r="N5086" s="1"/>
      <c r="O5086" s="2">
        <v>45964</v>
      </c>
      <c r="P5086" s="1">
        <v>1</v>
      </c>
      <c r="Q5086" s="1" t="s">
        <v>6456</v>
      </c>
      <c r="R5086" s="2">
        <v>45929</v>
      </c>
      <c r="S5086" s="2"/>
      <c r="T5086" s="1">
        <v>0</v>
      </c>
    </row>
    <row r="5087" spans="1:20">
      <c r="A5087" s="1" t="s">
        <v>1390</v>
      </c>
      <c r="B5087" s="1" t="s">
        <v>1394</v>
      </c>
      <c r="C5087" s="1" t="s">
        <v>1395</v>
      </c>
      <c r="D5087" s="1" t="s">
        <v>6479</v>
      </c>
      <c r="E5087" s="1">
        <v>0</v>
      </c>
      <c r="F5087" s="1">
        <v>0</v>
      </c>
      <c r="G5087" s="1">
        <v>0</v>
      </c>
      <c r="H5087" s="1" t="s">
        <v>1393</v>
      </c>
      <c r="I5087" s="2">
        <v>45974</v>
      </c>
      <c r="J5087" s="1">
        <v>20000</v>
      </c>
      <c r="K5087" s="1">
        <v>0</v>
      </c>
      <c r="L5087" s="1">
        <v>0</v>
      </c>
      <c r="M5087" s="1" t="s">
        <v>7356</v>
      </c>
      <c r="N5087" s="1"/>
      <c r="O5087" s="2">
        <v>45978</v>
      </c>
      <c r="P5087" s="1">
        <v>4</v>
      </c>
      <c r="Q5087" s="1" t="s">
        <v>6443</v>
      </c>
      <c r="R5087" s="2">
        <v>45930</v>
      </c>
      <c r="S5087" s="2"/>
      <c r="T5087" s="1">
        <v>0</v>
      </c>
    </row>
    <row r="5088" spans="1:20">
      <c r="A5088" s="1" t="s">
        <v>6669</v>
      </c>
      <c r="B5088" s="1" t="s">
        <v>1011</v>
      </c>
      <c r="C5088" s="1" t="s">
        <v>1012</v>
      </c>
      <c r="D5088" s="1" t="s">
        <v>6479</v>
      </c>
      <c r="E5088" s="1">
        <v>0</v>
      </c>
      <c r="F5088" s="1">
        <v>0</v>
      </c>
      <c r="G5088" s="1">
        <v>0</v>
      </c>
      <c r="H5088" s="1">
        <v>20030269</v>
      </c>
      <c r="I5088" s="2">
        <v>46034</v>
      </c>
      <c r="J5088" s="1">
        <v>527000</v>
      </c>
      <c r="K5088" s="1">
        <v>0</v>
      </c>
      <c r="L5088" s="1">
        <v>0</v>
      </c>
      <c r="M5088" s="1" t="s">
        <v>6670</v>
      </c>
      <c r="N5088" s="1"/>
      <c r="O5088" s="2">
        <v>46038</v>
      </c>
      <c r="P5088" s="1">
        <v>1</v>
      </c>
      <c r="Q5088" s="1" t="s">
        <v>6443</v>
      </c>
      <c r="R5088" s="2">
        <v>45930</v>
      </c>
      <c r="S5088" s="2"/>
      <c r="T5088" s="1">
        <v>0</v>
      </c>
    </row>
    <row r="5089" spans="1:20">
      <c r="A5089" s="1" t="s">
        <v>1398</v>
      </c>
      <c r="B5089" s="1" t="s">
        <v>1402</v>
      </c>
      <c r="C5089" s="1" t="s">
        <v>1403</v>
      </c>
      <c r="D5089" s="1" t="s">
        <v>6555</v>
      </c>
      <c r="E5089" s="1" t="s">
        <v>6556</v>
      </c>
      <c r="F5089" s="1" t="s">
        <v>6557</v>
      </c>
      <c r="G5089" s="1" t="s">
        <v>6558</v>
      </c>
      <c r="H5089" s="1" t="s">
        <v>1401</v>
      </c>
      <c r="I5089" s="2">
        <v>45952</v>
      </c>
      <c r="J5089" s="1">
        <v>1107500</v>
      </c>
      <c r="K5089" s="1">
        <v>1107500</v>
      </c>
      <c r="L5089" s="1">
        <v>0</v>
      </c>
      <c r="M5089" s="1" t="s">
        <v>124</v>
      </c>
      <c r="N5089" s="1" t="s">
        <v>10654</v>
      </c>
      <c r="O5089" s="2">
        <v>45972</v>
      </c>
      <c r="P5089" s="1">
        <v>1</v>
      </c>
      <c r="Q5089" s="1" t="s">
        <v>6436</v>
      </c>
      <c r="R5089" s="2">
        <v>45930</v>
      </c>
      <c r="S5089" s="2">
        <v>45961</v>
      </c>
      <c r="T5089" s="1">
        <v>1107504</v>
      </c>
    </row>
    <row r="5090" spans="1:20">
      <c r="A5090" s="1" t="s">
        <v>9471</v>
      </c>
      <c r="B5090" s="1" t="s">
        <v>2595</v>
      </c>
      <c r="C5090" s="1" t="s">
        <v>2596</v>
      </c>
      <c r="D5090" s="1">
        <v>0</v>
      </c>
      <c r="E5090" s="1">
        <v>0</v>
      </c>
      <c r="F5090" s="1">
        <v>0</v>
      </c>
      <c r="G5090" s="1">
        <v>0</v>
      </c>
      <c r="H5090" s="1" t="s">
        <v>7182</v>
      </c>
      <c r="I5090" s="2">
        <v>45945</v>
      </c>
      <c r="J5090" s="1">
        <v>750</v>
      </c>
      <c r="K5090" s="1">
        <v>693</v>
      </c>
      <c r="L5090" s="1">
        <v>0</v>
      </c>
      <c r="M5090" s="1"/>
      <c r="N5090" s="1" t="s">
        <v>9472</v>
      </c>
      <c r="O5090" s="2">
        <v>45946</v>
      </c>
      <c r="P5090" s="1">
        <v>1</v>
      </c>
      <c r="Q5090" s="1" t="s">
        <v>6990</v>
      </c>
      <c r="R5090" s="2">
        <v>45931</v>
      </c>
      <c r="S5090" s="2"/>
      <c r="T5090" s="1">
        <v>0</v>
      </c>
    </row>
    <row r="5091" spans="1:20">
      <c r="A5091" s="1" t="s">
        <v>10655</v>
      </c>
      <c r="B5091" s="1" t="s">
        <v>2595</v>
      </c>
      <c r="C5091" s="1" t="s">
        <v>2596</v>
      </c>
      <c r="D5091" s="1">
        <v>0</v>
      </c>
      <c r="E5091" s="1">
        <v>0</v>
      </c>
      <c r="F5091" s="1">
        <v>0</v>
      </c>
      <c r="G5091" s="1">
        <v>0</v>
      </c>
      <c r="H5091" s="1" t="s">
        <v>7445</v>
      </c>
      <c r="I5091" s="2">
        <v>45968</v>
      </c>
      <c r="J5091" s="1">
        <v>1000</v>
      </c>
      <c r="K5091" s="1">
        <v>0</v>
      </c>
      <c r="L5091" s="1">
        <v>0</v>
      </c>
      <c r="M5091" s="1"/>
      <c r="N5091" s="1" t="s">
        <v>10656</v>
      </c>
      <c r="O5091" s="2">
        <v>45972</v>
      </c>
      <c r="P5091" s="1">
        <v>2</v>
      </c>
      <c r="Q5091" s="1" t="s">
        <v>6990</v>
      </c>
      <c r="R5091" s="2">
        <v>45931</v>
      </c>
      <c r="S5091" s="2"/>
      <c r="T5091" s="1">
        <v>0</v>
      </c>
    </row>
    <row r="5092" spans="1:20">
      <c r="A5092" s="1" t="s">
        <v>6671</v>
      </c>
      <c r="B5092" s="1" t="s">
        <v>994</v>
      </c>
      <c r="C5092" s="1" t="s">
        <v>995</v>
      </c>
      <c r="D5092" s="1" t="s">
        <v>6503</v>
      </c>
      <c r="E5092" s="1">
        <v>0</v>
      </c>
      <c r="F5092" s="1">
        <v>0</v>
      </c>
      <c r="G5092" s="1">
        <v>0</v>
      </c>
      <c r="H5092" s="1" t="s">
        <v>6672</v>
      </c>
      <c r="I5092" s="2">
        <v>46055</v>
      </c>
      <c r="J5092" s="1">
        <v>54000</v>
      </c>
      <c r="K5092" s="1">
        <v>0</v>
      </c>
      <c r="L5092" s="1">
        <v>0</v>
      </c>
      <c r="M5092" s="1" t="s">
        <v>6673</v>
      </c>
      <c r="N5092" s="1" t="s">
        <v>6674</v>
      </c>
      <c r="O5092" s="2">
        <v>46058</v>
      </c>
      <c r="P5092" s="1">
        <v>1</v>
      </c>
      <c r="Q5092" s="1" t="s">
        <v>6443</v>
      </c>
      <c r="R5092" s="2">
        <v>45931</v>
      </c>
      <c r="S5092" s="2"/>
      <c r="T5092" s="1">
        <v>0</v>
      </c>
    </row>
    <row r="5093" spans="1:20">
      <c r="A5093" s="1" t="s">
        <v>6675</v>
      </c>
      <c r="B5093" s="1" t="s">
        <v>994</v>
      </c>
      <c r="C5093" s="1" t="s">
        <v>995</v>
      </c>
      <c r="D5093" s="1" t="s">
        <v>6503</v>
      </c>
      <c r="E5093" s="1">
        <v>0</v>
      </c>
      <c r="F5093" s="1">
        <v>0</v>
      </c>
      <c r="G5093" s="1">
        <v>0</v>
      </c>
      <c r="H5093" s="1" t="s">
        <v>6672</v>
      </c>
      <c r="I5093" s="2">
        <v>46076</v>
      </c>
      <c r="J5093" s="1">
        <v>46000</v>
      </c>
      <c r="K5093" s="1">
        <v>0</v>
      </c>
      <c r="L5093" s="1">
        <v>0</v>
      </c>
      <c r="M5093" s="1" t="s">
        <v>6673</v>
      </c>
      <c r="N5093" s="1" t="s">
        <v>6676</v>
      </c>
      <c r="O5093" s="2">
        <v>46078</v>
      </c>
      <c r="P5093" s="1">
        <v>1</v>
      </c>
      <c r="Q5093" s="1" t="s">
        <v>6443</v>
      </c>
      <c r="R5093" s="2">
        <v>45931</v>
      </c>
      <c r="S5093" s="2"/>
      <c r="T5093" s="1">
        <v>0</v>
      </c>
    </row>
    <row r="5094" spans="1:20">
      <c r="A5094" s="1" t="s">
        <v>1407</v>
      </c>
      <c r="B5094" s="1" t="s">
        <v>88</v>
      </c>
      <c r="C5094" s="1" t="s">
        <v>89</v>
      </c>
      <c r="D5094" s="1" t="s">
        <v>9332</v>
      </c>
      <c r="E5094" s="1">
        <v>0</v>
      </c>
      <c r="F5094" s="1">
        <v>0</v>
      </c>
      <c r="G5094" s="1">
        <v>0</v>
      </c>
      <c r="H5094" s="1" t="s">
        <v>1387</v>
      </c>
      <c r="I5094" s="2">
        <v>45992</v>
      </c>
      <c r="J5094" s="1">
        <v>54000</v>
      </c>
      <c r="K5094" s="1">
        <v>0</v>
      </c>
      <c r="L5094" s="1">
        <v>0</v>
      </c>
      <c r="M5094" s="1" t="s">
        <v>9333</v>
      </c>
      <c r="N5094" s="1" t="s">
        <v>9414</v>
      </c>
      <c r="O5094" s="2">
        <v>45995</v>
      </c>
      <c r="P5094" s="1">
        <v>1</v>
      </c>
      <c r="Q5094" s="1" t="s">
        <v>6443</v>
      </c>
      <c r="R5094" s="2">
        <v>45931</v>
      </c>
      <c r="S5094" s="2">
        <v>45945</v>
      </c>
      <c r="T5094" s="1">
        <v>22002</v>
      </c>
    </row>
    <row r="5095" spans="1:20">
      <c r="A5095" s="1" t="s">
        <v>10657</v>
      </c>
      <c r="B5095" s="1" t="s">
        <v>183</v>
      </c>
      <c r="C5095" s="1" t="s">
        <v>184</v>
      </c>
      <c r="D5095" s="1" t="s">
        <v>6526</v>
      </c>
      <c r="E5095" s="1">
        <v>0</v>
      </c>
      <c r="F5095" s="1">
        <v>0</v>
      </c>
      <c r="G5095" s="1">
        <v>0</v>
      </c>
      <c r="H5095" s="1" t="s">
        <v>287</v>
      </c>
      <c r="I5095" s="2">
        <v>45951</v>
      </c>
      <c r="J5095" s="1">
        <v>18000</v>
      </c>
      <c r="K5095" s="1">
        <v>18000</v>
      </c>
      <c r="L5095" s="1">
        <v>0</v>
      </c>
      <c r="M5095" s="1" t="s">
        <v>285</v>
      </c>
      <c r="N5095" s="1"/>
      <c r="O5095" s="2">
        <v>45972</v>
      </c>
      <c r="P5095" s="1">
        <v>1</v>
      </c>
      <c r="Q5095" s="1" t="s">
        <v>6468</v>
      </c>
      <c r="R5095" s="2">
        <v>45931</v>
      </c>
      <c r="S5095" s="2">
        <v>45941</v>
      </c>
      <c r="T5095" s="1">
        <v>18000</v>
      </c>
    </row>
    <row r="5096" spans="1:20">
      <c r="A5096" s="1" t="s">
        <v>9473</v>
      </c>
      <c r="B5096" s="1" t="s">
        <v>183</v>
      </c>
      <c r="C5096" s="1" t="s">
        <v>184</v>
      </c>
      <c r="D5096" s="1" t="s">
        <v>6526</v>
      </c>
      <c r="E5096" s="1">
        <v>0</v>
      </c>
      <c r="F5096" s="1">
        <v>0</v>
      </c>
      <c r="G5096" s="1">
        <v>0</v>
      </c>
      <c r="H5096" s="1" t="s">
        <v>287</v>
      </c>
      <c r="I5096" s="2">
        <v>45958</v>
      </c>
      <c r="J5096" s="1">
        <v>18000</v>
      </c>
      <c r="K5096" s="1">
        <v>0</v>
      </c>
      <c r="L5096" s="1">
        <v>0</v>
      </c>
      <c r="M5096" s="1" t="s">
        <v>285</v>
      </c>
      <c r="N5096" s="1"/>
      <c r="O5096" s="2">
        <v>45972</v>
      </c>
      <c r="P5096" s="1">
        <v>1</v>
      </c>
      <c r="Q5096" s="1" t="s">
        <v>6468</v>
      </c>
      <c r="R5096" s="2">
        <v>45931</v>
      </c>
      <c r="S5096" s="2">
        <v>45941</v>
      </c>
      <c r="T5096" s="1">
        <v>18000</v>
      </c>
    </row>
    <row r="5097" spans="1:20">
      <c r="A5097" s="1" t="s">
        <v>9474</v>
      </c>
      <c r="B5097" s="1" t="s">
        <v>183</v>
      </c>
      <c r="C5097" s="1" t="s">
        <v>184</v>
      </c>
      <c r="D5097" s="1" t="s">
        <v>6526</v>
      </c>
      <c r="E5097" s="1">
        <v>0</v>
      </c>
      <c r="F5097" s="1">
        <v>0</v>
      </c>
      <c r="G5097" s="1">
        <v>0</v>
      </c>
      <c r="H5097" s="1" t="s">
        <v>7639</v>
      </c>
      <c r="I5097" s="2">
        <v>45951</v>
      </c>
      <c r="J5097" s="1">
        <v>18000</v>
      </c>
      <c r="K5097" s="1">
        <v>0</v>
      </c>
      <c r="L5097" s="1">
        <v>0</v>
      </c>
      <c r="M5097" s="1" t="s">
        <v>285</v>
      </c>
      <c r="N5097" s="1"/>
      <c r="O5097" s="2">
        <v>45965</v>
      </c>
      <c r="P5097" s="1">
        <v>1</v>
      </c>
      <c r="Q5097" s="1" t="s">
        <v>6468</v>
      </c>
      <c r="R5097" s="2">
        <v>45931</v>
      </c>
      <c r="S5097" s="2">
        <v>45945</v>
      </c>
      <c r="T5097" s="1">
        <v>18000</v>
      </c>
    </row>
    <row r="5098" spans="1:20">
      <c r="A5098" s="1" t="s">
        <v>9475</v>
      </c>
      <c r="B5098" s="1" t="s">
        <v>183</v>
      </c>
      <c r="C5098" s="1" t="s">
        <v>184</v>
      </c>
      <c r="D5098" s="1" t="s">
        <v>6526</v>
      </c>
      <c r="E5098" s="1">
        <v>0</v>
      </c>
      <c r="F5098" s="1">
        <v>0</v>
      </c>
      <c r="G5098" s="1">
        <v>0</v>
      </c>
      <c r="H5098" s="1" t="s">
        <v>7639</v>
      </c>
      <c r="I5098" s="2">
        <v>45958</v>
      </c>
      <c r="J5098" s="1">
        <v>18000</v>
      </c>
      <c r="K5098" s="1">
        <v>0</v>
      </c>
      <c r="L5098" s="1">
        <v>0</v>
      </c>
      <c r="M5098" s="1" t="s">
        <v>285</v>
      </c>
      <c r="N5098" s="1"/>
      <c r="O5098" s="2">
        <v>45972</v>
      </c>
      <c r="P5098" s="1">
        <v>1</v>
      </c>
      <c r="Q5098" s="1" t="s">
        <v>6468</v>
      </c>
      <c r="R5098" s="2">
        <v>45931</v>
      </c>
      <c r="S5098" s="2">
        <v>45945</v>
      </c>
      <c r="T5098" s="1">
        <v>18000</v>
      </c>
    </row>
    <row r="5099" spans="1:20">
      <c r="A5099" s="1" t="s">
        <v>9476</v>
      </c>
      <c r="B5099" s="1" t="s">
        <v>183</v>
      </c>
      <c r="C5099" s="1" t="s">
        <v>184</v>
      </c>
      <c r="D5099" s="1" t="s">
        <v>6526</v>
      </c>
      <c r="E5099" s="1">
        <v>0</v>
      </c>
      <c r="F5099" s="1">
        <v>0</v>
      </c>
      <c r="G5099" s="1">
        <v>0</v>
      </c>
      <c r="H5099" s="1" t="s">
        <v>7639</v>
      </c>
      <c r="I5099" s="2">
        <v>45965</v>
      </c>
      <c r="J5099" s="1">
        <v>18000</v>
      </c>
      <c r="K5099" s="1">
        <v>0</v>
      </c>
      <c r="L5099" s="1">
        <v>0</v>
      </c>
      <c r="M5099" s="1" t="s">
        <v>285</v>
      </c>
      <c r="N5099" s="1"/>
      <c r="O5099" s="2">
        <v>45979</v>
      </c>
      <c r="P5099" s="1">
        <v>1</v>
      </c>
      <c r="Q5099" s="1" t="s">
        <v>6468</v>
      </c>
      <c r="R5099" s="2">
        <v>45931</v>
      </c>
      <c r="S5099" s="2">
        <v>45946</v>
      </c>
      <c r="T5099" s="1">
        <v>18000</v>
      </c>
    </row>
    <row r="5100" spans="1:20">
      <c r="A5100" s="1" t="s">
        <v>9477</v>
      </c>
      <c r="B5100" s="1" t="s">
        <v>183</v>
      </c>
      <c r="C5100" s="1" t="s">
        <v>184</v>
      </c>
      <c r="D5100" s="1" t="s">
        <v>6762</v>
      </c>
      <c r="E5100" s="1">
        <v>0</v>
      </c>
      <c r="F5100" s="1">
        <v>0</v>
      </c>
      <c r="G5100" s="1">
        <v>0</v>
      </c>
      <c r="H5100" s="1" t="s">
        <v>211</v>
      </c>
      <c r="I5100" s="2">
        <v>45944</v>
      </c>
      <c r="J5100" s="1">
        <v>24000</v>
      </c>
      <c r="K5100" s="1">
        <v>0</v>
      </c>
      <c r="L5100" s="1">
        <v>0</v>
      </c>
      <c r="M5100" s="1" t="s">
        <v>209</v>
      </c>
      <c r="N5100" s="1"/>
      <c r="O5100" s="2">
        <v>45965</v>
      </c>
      <c r="P5100" s="1">
        <v>3</v>
      </c>
      <c r="Q5100" s="1" t="s">
        <v>6468</v>
      </c>
      <c r="R5100" s="2">
        <v>45931</v>
      </c>
      <c r="S5100" s="2">
        <v>45936</v>
      </c>
      <c r="T5100" s="1">
        <v>24000</v>
      </c>
    </row>
    <row r="5101" spans="1:20">
      <c r="A5101" s="1" t="s">
        <v>9478</v>
      </c>
      <c r="B5101" s="1" t="s">
        <v>183</v>
      </c>
      <c r="C5101" s="1" t="s">
        <v>184</v>
      </c>
      <c r="D5101" s="1" t="s">
        <v>6762</v>
      </c>
      <c r="E5101" s="1">
        <v>0</v>
      </c>
      <c r="F5101" s="1">
        <v>0</v>
      </c>
      <c r="G5101" s="1">
        <v>0</v>
      </c>
      <c r="H5101" s="1" t="s">
        <v>6764</v>
      </c>
      <c r="I5101" s="2">
        <v>45951</v>
      </c>
      <c r="J5101" s="1">
        <v>40000</v>
      </c>
      <c r="K5101" s="1">
        <v>0</v>
      </c>
      <c r="L5101" s="1">
        <v>0</v>
      </c>
      <c r="M5101" s="1" t="s">
        <v>6765</v>
      </c>
      <c r="N5101" s="1"/>
      <c r="O5101" s="2">
        <v>45965</v>
      </c>
      <c r="P5101" s="1">
        <v>1</v>
      </c>
      <c r="Q5101" s="1" t="s">
        <v>6468</v>
      </c>
      <c r="R5101" s="2">
        <v>45931</v>
      </c>
      <c r="S5101" s="2">
        <v>45954</v>
      </c>
      <c r="T5101" s="1">
        <v>40000</v>
      </c>
    </row>
    <row r="5102" spans="1:20">
      <c r="A5102" s="1" t="s">
        <v>9479</v>
      </c>
      <c r="B5102" s="1" t="s">
        <v>183</v>
      </c>
      <c r="C5102" s="1" t="s">
        <v>184</v>
      </c>
      <c r="D5102" s="1" t="s">
        <v>6762</v>
      </c>
      <c r="E5102" s="1">
        <v>0</v>
      </c>
      <c r="F5102" s="1">
        <v>0</v>
      </c>
      <c r="G5102" s="1">
        <v>0</v>
      </c>
      <c r="H5102" s="1" t="s">
        <v>6764</v>
      </c>
      <c r="I5102" s="2">
        <v>45958</v>
      </c>
      <c r="J5102" s="1">
        <v>40000</v>
      </c>
      <c r="K5102" s="1">
        <v>0</v>
      </c>
      <c r="L5102" s="1">
        <v>0</v>
      </c>
      <c r="M5102" s="1" t="s">
        <v>6765</v>
      </c>
      <c r="N5102" s="1"/>
      <c r="O5102" s="2">
        <v>45972</v>
      </c>
      <c r="P5102" s="1">
        <v>1</v>
      </c>
      <c r="Q5102" s="1" t="s">
        <v>6468</v>
      </c>
      <c r="R5102" s="2">
        <v>45931</v>
      </c>
      <c r="S5102" s="2">
        <v>45954</v>
      </c>
      <c r="T5102" s="1">
        <v>40000</v>
      </c>
    </row>
    <row r="5103" spans="1:20">
      <c r="A5103" s="1" t="s">
        <v>9480</v>
      </c>
      <c r="B5103" s="1" t="s">
        <v>183</v>
      </c>
      <c r="C5103" s="1" t="s">
        <v>184</v>
      </c>
      <c r="D5103" s="1" t="s">
        <v>6762</v>
      </c>
      <c r="E5103" s="1">
        <v>0</v>
      </c>
      <c r="F5103" s="1">
        <v>0</v>
      </c>
      <c r="G5103" s="1">
        <v>0</v>
      </c>
      <c r="H5103" s="1" t="s">
        <v>6764</v>
      </c>
      <c r="I5103" s="2">
        <v>45965</v>
      </c>
      <c r="J5103" s="1">
        <v>60000</v>
      </c>
      <c r="K5103" s="1">
        <v>0</v>
      </c>
      <c r="L5103" s="1">
        <v>0</v>
      </c>
      <c r="M5103" s="1" t="s">
        <v>6765</v>
      </c>
      <c r="N5103" s="1"/>
      <c r="O5103" s="2">
        <v>45979</v>
      </c>
      <c r="P5103" s="1">
        <v>1</v>
      </c>
      <c r="Q5103" s="1" t="s">
        <v>6468</v>
      </c>
      <c r="R5103" s="2">
        <v>45931</v>
      </c>
      <c r="S5103" s="2">
        <v>45955</v>
      </c>
      <c r="T5103" s="1">
        <v>60000</v>
      </c>
    </row>
    <row r="5104" spans="1:20">
      <c r="A5104" s="1" t="s">
        <v>10658</v>
      </c>
      <c r="B5104" s="1" t="s">
        <v>259</v>
      </c>
      <c r="C5104" s="1" t="s">
        <v>184</v>
      </c>
      <c r="D5104" s="1" t="s">
        <v>6871</v>
      </c>
      <c r="E5104" s="1">
        <v>0</v>
      </c>
      <c r="F5104" s="1">
        <v>0</v>
      </c>
      <c r="G5104" s="1">
        <v>0</v>
      </c>
      <c r="H5104" s="1" t="s">
        <v>258</v>
      </c>
      <c r="I5104" s="2">
        <v>45951</v>
      </c>
      <c r="J5104" s="1">
        <v>162000</v>
      </c>
      <c r="K5104" s="1">
        <v>162000</v>
      </c>
      <c r="L5104" s="1">
        <v>0</v>
      </c>
      <c r="M5104" s="1" t="s">
        <v>253</v>
      </c>
      <c r="N5104" s="1"/>
      <c r="O5104" s="2">
        <v>45972</v>
      </c>
      <c r="P5104" s="1">
        <v>1</v>
      </c>
      <c r="Q5104" s="1" t="s">
        <v>6468</v>
      </c>
      <c r="R5104" s="2">
        <v>45965</v>
      </c>
      <c r="S5104" s="2">
        <v>45953</v>
      </c>
      <c r="T5104" s="1">
        <v>162000</v>
      </c>
    </row>
    <row r="5105" spans="1:20">
      <c r="A5105" s="1" t="s">
        <v>9481</v>
      </c>
      <c r="B5105" s="1" t="s">
        <v>259</v>
      </c>
      <c r="C5105" s="1" t="s">
        <v>184</v>
      </c>
      <c r="D5105" s="1" t="s">
        <v>6871</v>
      </c>
      <c r="E5105" s="1">
        <v>0</v>
      </c>
      <c r="F5105" s="1">
        <v>0</v>
      </c>
      <c r="G5105" s="1">
        <v>0</v>
      </c>
      <c r="H5105" s="1" t="s">
        <v>258</v>
      </c>
      <c r="I5105" s="2">
        <v>45958</v>
      </c>
      <c r="J5105" s="1">
        <v>180000</v>
      </c>
      <c r="K5105" s="1">
        <v>0</v>
      </c>
      <c r="L5105" s="1">
        <v>0</v>
      </c>
      <c r="M5105" s="1" t="s">
        <v>253</v>
      </c>
      <c r="N5105" s="1"/>
      <c r="O5105" s="2">
        <v>45972</v>
      </c>
      <c r="P5105" s="1">
        <v>1</v>
      </c>
      <c r="Q5105" s="1" t="s">
        <v>6468</v>
      </c>
      <c r="R5105" s="2">
        <v>45931</v>
      </c>
      <c r="S5105" s="2">
        <v>45955</v>
      </c>
      <c r="T5105" s="1">
        <v>180000</v>
      </c>
    </row>
    <row r="5106" spans="1:20">
      <c r="A5106" s="1" t="s">
        <v>9482</v>
      </c>
      <c r="B5106" s="1" t="s">
        <v>259</v>
      </c>
      <c r="C5106" s="1" t="s">
        <v>184</v>
      </c>
      <c r="D5106" s="1" t="s">
        <v>6871</v>
      </c>
      <c r="E5106" s="1">
        <v>0</v>
      </c>
      <c r="F5106" s="1">
        <v>0</v>
      </c>
      <c r="G5106" s="1">
        <v>0</v>
      </c>
      <c r="H5106" s="1" t="s">
        <v>258</v>
      </c>
      <c r="I5106" s="2">
        <v>45965</v>
      </c>
      <c r="J5106" s="1">
        <v>180000</v>
      </c>
      <c r="K5106" s="1">
        <v>0</v>
      </c>
      <c r="L5106" s="1">
        <v>0</v>
      </c>
      <c r="M5106" s="1" t="s">
        <v>253</v>
      </c>
      <c r="N5106" s="1"/>
      <c r="O5106" s="2">
        <v>45979</v>
      </c>
      <c r="P5106" s="1">
        <v>1</v>
      </c>
      <c r="Q5106" s="1" t="s">
        <v>6468</v>
      </c>
      <c r="R5106" s="2">
        <v>45931</v>
      </c>
      <c r="S5106" s="2">
        <v>45958</v>
      </c>
      <c r="T5106" s="1">
        <v>180000</v>
      </c>
    </row>
    <row r="5107" spans="1:20">
      <c r="A5107" s="1" t="s">
        <v>9483</v>
      </c>
      <c r="B5107" s="1" t="s">
        <v>259</v>
      </c>
      <c r="C5107" s="1" t="s">
        <v>184</v>
      </c>
      <c r="D5107" s="1" t="s">
        <v>6871</v>
      </c>
      <c r="E5107" s="1">
        <v>0</v>
      </c>
      <c r="F5107" s="1">
        <v>0</v>
      </c>
      <c r="G5107" s="1">
        <v>0</v>
      </c>
      <c r="H5107" s="1" t="s">
        <v>258</v>
      </c>
      <c r="I5107" s="2">
        <v>45972</v>
      </c>
      <c r="J5107" s="1">
        <v>180000</v>
      </c>
      <c r="K5107" s="1">
        <v>0</v>
      </c>
      <c r="L5107" s="1">
        <v>0</v>
      </c>
      <c r="M5107" s="1" t="s">
        <v>253</v>
      </c>
      <c r="N5107" s="1"/>
      <c r="O5107" s="2">
        <v>45986</v>
      </c>
      <c r="P5107" s="1">
        <v>1</v>
      </c>
      <c r="Q5107" s="1" t="s">
        <v>6468</v>
      </c>
      <c r="R5107" s="2">
        <v>45931</v>
      </c>
      <c r="S5107" s="2">
        <v>45961</v>
      </c>
      <c r="T5107" s="1">
        <v>180000</v>
      </c>
    </row>
    <row r="5108" spans="1:20">
      <c r="A5108" s="1" t="s">
        <v>1412</v>
      </c>
      <c r="B5108" s="1" t="s">
        <v>895</v>
      </c>
      <c r="C5108" s="1" t="s">
        <v>896</v>
      </c>
      <c r="D5108" s="1" t="s">
        <v>6531</v>
      </c>
      <c r="E5108" s="1">
        <v>0</v>
      </c>
      <c r="F5108" s="1">
        <v>0</v>
      </c>
      <c r="G5108" s="1">
        <v>0</v>
      </c>
      <c r="H5108" s="1" t="s">
        <v>1416</v>
      </c>
      <c r="I5108" s="2">
        <v>45979</v>
      </c>
      <c r="J5108" s="1">
        <v>1000</v>
      </c>
      <c r="K5108" s="1">
        <v>0</v>
      </c>
      <c r="L5108" s="1">
        <v>0</v>
      </c>
      <c r="M5108" s="1" t="s">
        <v>8002</v>
      </c>
      <c r="N5108" s="1" t="s">
        <v>9431</v>
      </c>
      <c r="O5108" s="2">
        <v>45981</v>
      </c>
      <c r="P5108" s="1">
        <v>3</v>
      </c>
      <c r="Q5108" s="1" t="s">
        <v>6456</v>
      </c>
      <c r="R5108" s="2">
        <v>45932</v>
      </c>
      <c r="S5108" s="2"/>
      <c r="T5108" s="1">
        <v>0</v>
      </c>
    </row>
    <row r="5109" spans="1:20">
      <c r="A5109" s="1" t="s">
        <v>1419</v>
      </c>
      <c r="B5109" s="1" t="s">
        <v>1423</v>
      </c>
      <c r="C5109" s="1" t="s">
        <v>1424</v>
      </c>
      <c r="D5109" s="1" t="s">
        <v>9484</v>
      </c>
      <c r="E5109" s="1" t="s">
        <v>9485</v>
      </c>
      <c r="F5109" s="1" t="s">
        <v>6926</v>
      </c>
      <c r="G5109" s="1">
        <v>0</v>
      </c>
      <c r="H5109" s="1" t="s">
        <v>1422</v>
      </c>
      <c r="I5109" s="2">
        <v>45979</v>
      </c>
      <c r="J5109" s="1">
        <v>10000</v>
      </c>
      <c r="K5109" s="1">
        <v>0</v>
      </c>
      <c r="L5109" s="1">
        <v>0</v>
      </c>
      <c r="M5109" s="1" t="s">
        <v>9486</v>
      </c>
      <c r="N5109" s="1" t="s">
        <v>9412</v>
      </c>
      <c r="O5109" s="2">
        <v>45982</v>
      </c>
      <c r="P5109" s="1">
        <v>2</v>
      </c>
      <c r="Q5109" s="1" t="s">
        <v>6443</v>
      </c>
      <c r="R5109" s="2">
        <v>45932</v>
      </c>
      <c r="S5109" s="2"/>
      <c r="T5109" s="1">
        <v>0</v>
      </c>
    </row>
    <row r="5110" spans="1:20">
      <c r="A5110" s="1" t="s">
        <v>1427</v>
      </c>
      <c r="B5110" s="1" t="s">
        <v>88</v>
      </c>
      <c r="C5110" s="1" t="s">
        <v>89</v>
      </c>
      <c r="D5110" s="1" t="s">
        <v>6503</v>
      </c>
      <c r="E5110" s="1">
        <v>0</v>
      </c>
      <c r="F5110" s="1">
        <v>0</v>
      </c>
      <c r="G5110" s="1">
        <v>0</v>
      </c>
      <c r="H5110" s="1" t="s">
        <v>1430</v>
      </c>
      <c r="I5110" s="2">
        <v>45985</v>
      </c>
      <c r="J5110" s="1">
        <v>54000</v>
      </c>
      <c r="K5110" s="1">
        <v>0</v>
      </c>
      <c r="L5110" s="1">
        <v>0</v>
      </c>
      <c r="M5110" s="1" t="s">
        <v>7693</v>
      </c>
      <c r="N5110" s="1" t="s">
        <v>9412</v>
      </c>
      <c r="O5110" s="2">
        <v>45988</v>
      </c>
      <c r="P5110" s="1">
        <v>1</v>
      </c>
      <c r="Q5110" s="1" t="s">
        <v>6443</v>
      </c>
      <c r="R5110" s="2">
        <v>45932</v>
      </c>
      <c r="S5110" s="2"/>
      <c r="T5110" s="1">
        <v>0</v>
      </c>
    </row>
    <row r="5111" spans="1:20">
      <c r="A5111" s="1" t="s">
        <v>6677</v>
      </c>
      <c r="B5111" s="1" t="s">
        <v>6462</v>
      </c>
      <c r="C5111" s="1" t="s">
        <v>6463</v>
      </c>
      <c r="D5111" s="1" t="s">
        <v>6464</v>
      </c>
      <c r="E5111" s="1" t="s">
        <v>6678</v>
      </c>
      <c r="F5111" s="1">
        <v>0</v>
      </c>
      <c r="G5111" s="1">
        <v>0</v>
      </c>
      <c r="H5111" s="1" t="s">
        <v>6679</v>
      </c>
      <c r="I5111" s="2">
        <v>45936</v>
      </c>
      <c r="J5111" s="1">
        <v>40</v>
      </c>
      <c r="K5111" s="1">
        <v>0</v>
      </c>
      <c r="L5111" s="1">
        <v>0</v>
      </c>
      <c r="M5111" s="1" t="s">
        <v>358</v>
      </c>
      <c r="N5111" s="1"/>
      <c r="O5111" s="2">
        <v>45937</v>
      </c>
      <c r="P5111" s="1">
        <v>1</v>
      </c>
      <c r="Q5111" s="1" t="s">
        <v>6468</v>
      </c>
      <c r="R5111" s="2">
        <v>45932</v>
      </c>
      <c r="S5111" s="2">
        <v>45933</v>
      </c>
      <c r="T5111" s="1">
        <v>40</v>
      </c>
    </row>
    <row r="5112" spans="1:20">
      <c r="A5112" s="1" t="s">
        <v>6680</v>
      </c>
      <c r="B5112" s="1" t="s">
        <v>6462</v>
      </c>
      <c r="C5112" s="1" t="s">
        <v>6463</v>
      </c>
      <c r="D5112" s="1" t="s">
        <v>6464</v>
      </c>
      <c r="E5112" s="1" t="s">
        <v>6678</v>
      </c>
      <c r="F5112" s="1">
        <v>0</v>
      </c>
      <c r="G5112" s="1">
        <v>0</v>
      </c>
      <c r="H5112" s="1" t="s">
        <v>6681</v>
      </c>
      <c r="I5112" s="2">
        <v>45936</v>
      </c>
      <c r="J5112" s="1">
        <v>40</v>
      </c>
      <c r="K5112" s="1">
        <v>0</v>
      </c>
      <c r="L5112" s="1">
        <v>0</v>
      </c>
      <c r="M5112" s="1" t="s">
        <v>451</v>
      </c>
      <c r="N5112" s="1"/>
      <c r="O5112" s="2">
        <v>45937</v>
      </c>
      <c r="P5112" s="1">
        <v>1</v>
      </c>
      <c r="Q5112" s="1" t="s">
        <v>6468</v>
      </c>
      <c r="R5112" s="2">
        <v>45932</v>
      </c>
      <c r="S5112" s="2">
        <v>45933</v>
      </c>
      <c r="T5112" s="1">
        <v>40</v>
      </c>
    </row>
    <row r="5113" spans="1:20">
      <c r="A5113" s="1" t="s">
        <v>6682</v>
      </c>
      <c r="B5113" s="1" t="s">
        <v>1127</v>
      </c>
      <c r="C5113" s="1" t="s">
        <v>1128</v>
      </c>
      <c r="D5113" s="1" t="s">
        <v>6683</v>
      </c>
      <c r="E5113" s="1" t="s">
        <v>6684</v>
      </c>
      <c r="F5113" s="1" t="s">
        <v>6517</v>
      </c>
      <c r="G5113" s="1" t="s">
        <v>6495</v>
      </c>
      <c r="H5113" s="1" t="s">
        <v>6685</v>
      </c>
      <c r="I5113" s="2">
        <v>46020</v>
      </c>
      <c r="J5113" s="1">
        <v>50000</v>
      </c>
      <c r="K5113" s="1">
        <v>0</v>
      </c>
      <c r="L5113" s="1">
        <v>0</v>
      </c>
      <c r="M5113" s="1" t="s">
        <v>6686</v>
      </c>
      <c r="N5113" s="1" t="s">
        <v>6687</v>
      </c>
      <c r="O5113" s="2">
        <v>46024</v>
      </c>
      <c r="P5113" s="1">
        <v>2</v>
      </c>
      <c r="Q5113" s="1" t="s">
        <v>6540</v>
      </c>
      <c r="R5113" s="2">
        <v>45932</v>
      </c>
      <c r="S5113" s="2">
        <v>45933</v>
      </c>
      <c r="T5113" s="1">
        <v>10010</v>
      </c>
    </row>
    <row r="5114" spans="1:20">
      <c r="A5114" s="1" t="s">
        <v>1433</v>
      </c>
      <c r="B5114" s="1" t="s">
        <v>1127</v>
      </c>
      <c r="C5114" s="1" t="s">
        <v>1128</v>
      </c>
      <c r="D5114" s="1">
        <v>0</v>
      </c>
      <c r="E5114" s="1">
        <v>0</v>
      </c>
      <c r="F5114" s="1">
        <v>0</v>
      </c>
      <c r="G5114" s="1">
        <v>0</v>
      </c>
      <c r="H5114" s="1" t="s">
        <v>1437</v>
      </c>
      <c r="I5114" s="2">
        <v>46009</v>
      </c>
      <c r="J5114" s="1">
        <v>18000</v>
      </c>
      <c r="K5114" s="1">
        <v>0</v>
      </c>
      <c r="L5114" s="1">
        <v>0</v>
      </c>
      <c r="M5114" s="1" t="s">
        <v>7168</v>
      </c>
      <c r="N5114" s="1" t="s">
        <v>9487</v>
      </c>
      <c r="O5114" s="2">
        <v>46014</v>
      </c>
      <c r="P5114" s="1">
        <v>2</v>
      </c>
      <c r="Q5114" s="1" t="s">
        <v>6540</v>
      </c>
      <c r="R5114" s="2">
        <v>45932</v>
      </c>
      <c r="S5114" s="2"/>
      <c r="T5114" s="1">
        <v>0</v>
      </c>
    </row>
    <row r="5115" spans="1:20">
      <c r="A5115" s="1" t="s">
        <v>6688</v>
      </c>
      <c r="B5115" s="1" t="s">
        <v>1127</v>
      </c>
      <c r="C5115" s="1" t="s">
        <v>1128</v>
      </c>
      <c r="D5115" s="1">
        <v>0</v>
      </c>
      <c r="E5115" s="1">
        <v>0</v>
      </c>
      <c r="F5115" s="1">
        <v>0</v>
      </c>
      <c r="G5115" s="1">
        <v>0</v>
      </c>
      <c r="H5115" s="1" t="s">
        <v>6689</v>
      </c>
      <c r="I5115" s="2">
        <v>46009</v>
      </c>
      <c r="J5115" s="1">
        <v>25000</v>
      </c>
      <c r="K5115" s="1">
        <v>0</v>
      </c>
      <c r="L5115" s="1">
        <v>0</v>
      </c>
      <c r="M5115" s="1"/>
      <c r="N5115" s="1" t="s">
        <v>6690</v>
      </c>
      <c r="O5115" s="2">
        <v>46014</v>
      </c>
      <c r="P5115" s="1">
        <v>2</v>
      </c>
      <c r="Q5115" s="1" t="s">
        <v>6540</v>
      </c>
      <c r="R5115" s="2">
        <v>45932</v>
      </c>
      <c r="S5115" s="2"/>
      <c r="T5115" s="1">
        <v>0</v>
      </c>
    </row>
    <row r="5116" spans="1:20">
      <c r="A5116" s="1" t="s">
        <v>6691</v>
      </c>
      <c r="B5116" s="1" t="s">
        <v>1127</v>
      </c>
      <c r="C5116" s="1" t="s">
        <v>1128</v>
      </c>
      <c r="D5116" s="1" t="s">
        <v>6692</v>
      </c>
      <c r="E5116" s="1">
        <v>0</v>
      </c>
      <c r="F5116" s="1">
        <v>0</v>
      </c>
      <c r="G5116" s="1">
        <v>0</v>
      </c>
      <c r="H5116" s="1" t="s">
        <v>6693</v>
      </c>
      <c r="I5116" s="2">
        <v>46007</v>
      </c>
      <c r="J5116" s="1">
        <v>30000</v>
      </c>
      <c r="K5116" s="1">
        <v>0</v>
      </c>
      <c r="L5116" s="1">
        <v>0</v>
      </c>
      <c r="M5116" s="1"/>
      <c r="N5116" s="1" t="s">
        <v>6694</v>
      </c>
      <c r="O5116" s="2">
        <v>46010</v>
      </c>
      <c r="P5116" s="1">
        <v>2</v>
      </c>
      <c r="Q5116" s="1" t="s">
        <v>6540</v>
      </c>
      <c r="R5116" s="2">
        <v>45933</v>
      </c>
      <c r="S5116" s="2"/>
      <c r="T5116" s="1">
        <v>0</v>
      </c>
    </row>
    <row r="5117" spans="1:20">
      <c r="A5117" s="1" t="s">
        <v>6695</v>
      </c>
      <c r="B5117" s="1" t="s">
        <v>375</v>
      </c>
      <c r="C5117" s="1" t="s">
        <v>376</v>
      </c>
      <c r="D5117" s="1" t="s">
        <v>6696</v>
      </c>
      <c r="E5117" s="1">
        <v>0</v>
      </c>
      <c r="F5117" s="1">
        <v>0</v>
      </c>
      <c r="G5117" s="1">
        <v>0</v>
      </c>
      <c r="H5117" s="1" t="s">
        <v>6697</v>
      </c>
      <c r="I5117" s="2">
        <v>46085</v>
      </c>
      <c r="J5117" s="1">
        <v>20000</v>
      </c>
      <c r="K5117" s="1">
        <v>0</v>
      </c>
      <c r="L5117" s="1">
        <v>0</v>
      </c>
      <c r="M5117" s="1" t="s">
        <v>6698</v>
      </c>
      <c r="N5117" s="1" t="s">
        <v>6699</v>
      </c>
      <c r="O5117" s="2">
        <v>46087</v>
      </c>
      <c r="P5117" s="1">
        <v>1</v>
      </c>
      <c r="Q5117" s="1" t="s">
        <v>6443</v>
      </c>
      <c r="R5117" s="2">
        <v>45932</v>
      </c>
      <c r="S5117" s="2"/>
      <c r="T5117" s="1">
        <v>0</v>
      </c>
    </row>
    <row r="5118" spans="1:20">
      <c r="A5118" s="1" t="s">
        <v>10659</v>
      </c>
      <c r="B5118" s="1" t="s">
        <v>1169</v>
      </c>
      <c r="C5118" s="1" t="s">
        <v>1170</v>
      </c>
      <c r="D5118" s="1" t="s">
        <v>6818</v>
      </c>
      <c r="E5118" s="1" t="s">
        <v>6752</v>
      </c>
      <c r="F5118" s="1">
        <v>0</v>
      </c>
      <c r="G5118" s="1">
        <v>0</v>
      </c>
      <c r="H5118" s="1">
        <v>44013508600400</v>
      </c>
      <c r="I5118" s="2">
        <v>45975</v>
      </c>
      <c r="J5118" s="1">
        <v>15000</v>
      </c>
      <c r="K5118" s="1">
        <v>0</v>
      </c>
      <c r="L5118" s="1">
        <v>0</v>
      </c>
      <c r="M5118" s="1" t="s">
        <v>6819</v>
      </c>
      <c r="N5118" s="1"/>
      <c r="O5118" s="2">
        <v>45979</v>
      </c>
      <c r="P5118" s="1">
        <v>1</v>
      </c>
      <c r="Q5118" s="1" t="s">
        <v>6430</v>
      </c>
      <c r="R5118" s="2">
        <v>45933</v>
      </c>
      <c r="S5118" s="2"/>
      <c r="T5118" s="1">
        <v>0</v>
      </c>
    </row>
    <row r="5119" spans="1:20">
      <c r="A5119" s="1" t="s">
        <v>10660</v>
      </c>
      <c r="B5119" s="1" t="s">
        <v>1169</v>
      </c>
      <c r="C5119" s="1" t="s">
        <v>1170</v>
      </c>
      <c r="D5119" s="1" t="s">
        <v>6454</v>
      </c>
      <c r="E5119" s="1" t="s">
        <v>6752</v>
      </c>
      <c r="F5119" s="1">
        <v>0</v>
      </c>
      <c r="G5119" s="1">
        <v>0</v>
      </c>
      <c r="H5119" s="1">
        <v>44014408600401</v>
      </c>
      <c r="I5119" s="2">
        <v>45975</v>
      </c>
      <c r="J5119" s="1">
        <v>4000</v>
      </c>
      <c r="K5119" s="1">
        <v>0</v>
      </c>
      <c r="L5119" s="1">
        <v>0</v>
      </c>
      <c r="M5119" s="1" t="s">
        <v>10661</v>
      </c>
      <c r="N5119" s="1"/>
      <c r="O5119" s="2">
        <v>45979</v>
      </c>
      <c r="P5119" s="1">
        <v>1</v>
      </c>
      <c r="Q5119" s="1" t="s">
        <v>6430</v>
      </c>
      <c r="R5119" s="2">
        <v>45933</v>
      </c>
      <c r="S5119" s="2"/>
      <c r="T5119" s="1">
        <v>0</v>
      </c>
    </row>
    <row r="5120" spans="1:20">
      <c r="A5120" s="1" t="s">
        <v>10662</v>
      </c>
      <c r="B5120" s="1" t="s">
        <v>1169</v>
      </c>
      <c r="C5120" s="1" t="s">
        <v>1170</v>
      </c>
      <c r="D5120" s="1" t="s">
        <v>6749</v>
      </c>
      <c r="E5120" s="1">
        <v>0</v>
      </c>
      <c r="F5120" s="1">
        <v>0</v>
      </c>
      <c r="G5120" s="1">
        <v>0</v>
      </c>
      <c r="H5120" s="1">
        <v>44017006100201</v>
      </c>
      <c r="I5120" s="2">
        <v>45975</v>
      </c>
      <c r="J5120" s="1">
        <v>1200</v>
      </c>
      <c r="K5120" s="1">
        <v>0</v>
      </c>
      <c r="L5120" s="1">
        <v>0</v>
      </c>
      <c r="M5120" s="1" t="s">
        <v>6750</v>
      </c>
      <c r="N5120" s="1"/>
      <c r="O5120" s="2">
        <v>45975</v>
      </c>
      <c r="P5120" s="1">
        <v>1</v>
      </c>
      <c r="Q5120" s="1" t="s">
        <v>6430</v>
      </c>
      <c r="R5120" s="2">
        <v>45933</v>
      </c>
      <c r="S5120" s="2"/>
      <c r="T5120" s="1">
        <v>0</v>
      </c>
    </row>
    <row r="5121" spans="1:20">
      <c r="A5121" s="1" t="s">
        <v>10663</v>
      </c>
      <c r="B5121" s="1" t="s">
        <v>1169</v>
      </c>
      <c r="C5121" s="1" t="s">
        <v>1170</v>
      </c>
      <c r="D5121" s="1" t="s">
        <v>6447</v>
      </c>
      <c r="E5121" s="1" t="s">
        <v>6752</v>
      </c>
      <c r="F5121" s="1" t="s">
        <v>9563</v>
      </c>
      <c r="G5121" s="1" t="s">
        <v>9564</v>
      </c>
      <c r="H5121" s="1">
        <v>47005908600500</v>
      </c>
      <c r="I5121" s="2">
        <v>45975</v>
      </c>
      <c r="J5121" s="1">
        <v>5000</v>
      </c>
      <c r="K5121" s="1">
        <v>0</v>
      </c>
      <c r="L5121" s="1">
        <v>0</v>
      </c>
      <c r="M5121" s="1" t="s">
        <v>9565</v>
      </c>
      <c r="N5121" s="1"/>
      <c r="O5121" s="2">
        <v>45979</v>
      </c>
      <c r="P5121" s="1">
        <v>1</v>
      </c>
      <c r="Q5121" s="1" t="s">
        <v>6430</v>
      </c>
      <c r="R5121" s="2">
        <v>45933</v>
      </c>
      <c r="S5121" s="2"/>
      <c r="T5121" s="1">
        <v>0</v>
      </c>
    </row>
    <row r="5122" spans="1:20">
      <c r="A5122" s="1" t="s">
        <v>10664</v>
      </c>
      <c r="B5122" s="1" t="s">
        <v>1169</v>
      </c>
      <c r="C5122" s="1" t="s">
        <v>1170</v>
      </c>
      <c r="D5122" s="1" t="s">
        <v>7216</v>
      </c>
      <c r="E5122" s="1">
        <v>0</v>
      </c>
      <c r="F5122" s="1">
        <v>0</v>
      </c>
      <c r="G5122" s="1">
        <v>0</v>
      </c>
      <c r="H5122" s="1">
        <v>47010108600100</v>
      </c>
      <c r="I5122" s="2">
        <v>45975</v>
      </c>
      <c r="J5122" s="1">
        <v>5000</v>
      </c>
      <c r="K5122" s="1">
        <v>0</v>
      </c>
      <c r="L5122" s="1">
        <v>0</v>
      </c>
      <c r="M5122" s="1" t="s">
        <v>9528</v>
      </c>
      <c r="N5122" s="1"/>
      <c r="O5122" s="2">
        <v>45979</v>
      </c>
      <c r="P5122" s="1">
        <v>3</v>
      </c>
      <c r="Q5122" s="1" t="s">
        <v>6430</v>
      </c>
      <c r="R5122" s="2">
        <v>45933</v>
      </c>
      <c r="S5122" s="2"/>
      <c r="T5122" s="1">
        <v>0</v>
      </c>
    </row>
    <row r="5123" spans="1:20">
      <c r="A5123" s="1" t="s">
        <v>6700</v>
      </c>
      <c r="B5123" s="1" t="s">
        <v>1169</v>
      </c>
      <c r="C5123" s="1" t="s">
        <v>1170</v>
      </c>
      <c r="D5123" s="1" t="s">
        <v>6454</v>
      </c>
      <c r="E5123" s="1">
        <v>0</v>
      </c>
      <c r="F5123" s="1">
        <v>0</v>
      </c>
      <c r="G5123" s="1">
        <v>0</v>
      </c>
      <c r="H5123" s="1">
        <v>44017008600301</v>
      </c>
      <c r="I5123" s="2">
        <v>46014</v>
      </c>
      <c r="J5123" s="1">
        <v>4000</v>
      </c>
      <c r="K5123" s="1">
        <v>0</v>
      </c>
      <c r="L5123" s="1">
        <v>0</v>
      </c>
      <c r="M5123" s="1" t="s">
        <v>6701</v>
      </c>
      <c r="N5123" s="1"/>
      <c r="O5123" s="2">
        <v>46021</v>
      </c>
      <c r="P5123" s="1">
        <v>4</v>
      </c>
      <c r="Q5123" s="1" t="s">
        <v>6430</v>
      </c>
      <c r="R5123" s="2">
        <v>45933</v>
      </c>
      <c r="S5123" s="2"/>
      <c r="T5123" s="1">
        <v>0</v>
      </c>
    </row>
    <row r="5124" spans="1:20">
      <c r="A5124" s="1" t="s">
        <v>1440</v>
      </c>
      <c r="B5124" s="1" t="s">
        <v>416</v>
      </c>
      <c r="C5124" s="1" t="s">
        <v>417</v>
      </c>
      <c r="D5124" s="1" t="s">
        <v>6773</v>
      </c>
      <c r="E5124" s="1">
        <v>0</v>
      </c>
      <c r="F5124" s="1">
        <v>0</v>
      </c>
      <c r="G5124" s="1">
        <v>0</v>
      </c>
      <c r="H5124" s="1" t="s">
        <v>1444</v>
      </c>
      <c r="I5124" s="2">
        <v>45953</v>
      </c>
      <c r="J5124" s="1">
        <v>48000</v>
      </c>
      <c r="K5124" s="1">
        <v>0</v>
      </c>
      <c r="L5124" s="1">
        <v>0</v>
      </c>
      <c r="M5124" s="1" t="s">
        <v>7146</v>
      </c>
      <c r="N5124" s="1"/>
      <c r="O5124" s="2">
        <v>45958</v>
      </c>
      <c r="P5124" s="1">
        <v>2</v>
      </c>
      <c r="Q5124" s="1" t="s">
        <v>6468</v>
      </c>
      <c r="R5124" s="2">
        <v>45933</v>
      </c>
      <c r="S5124" s="2"/>
      <c r="T5124" s="1">
        <v>0</v>
      </c>
    </row>
    <row r="5125" spans="1:20">
      <c r="A5125" s="1" t="s">
        <v>1447</v>
      </c>
      <c r="B5125" s="1" t="s">
        <v>416</v>
      </c>
      <c r="C5125" s="1" t="s">
        <v>417</v>
      </c>
      <c r="D5125" s="1" t="s">
        <v>6773</v>
      </c>
      <c r="E5125" s="1">
        <v>0</v>
      </c>
      <c r="F5125" s="1">
        <v>0</v>
      </c>
      <c r="G5125" s="1">
        <v>0</v>
      </c>
      <c r="H5125" s="1" t="s">
        <v>1444</v>
      </c>
      <c r="I5125" s="2">
        <v>45953</v>
      </c>
      <c r="J5125" s="1">
        <v>48000</v>
      </c>
      <c r="K5125" s="1">
        <v>0</v>
      </c>
      <c r="L5125" s="1">
        <v>0</v>
      </c>
      <c r="M5125" s="1" t="s">
        <v>7146</v>
      </c>
      <c r="N5125" s="1"/>
      <c r="O5125" s="2">
        <v>45958</v>
      </c>
      <c r="P5125" s="1">
        <v>2</v>
      </c>
      <c r="Q5125" s="1" t="s">
        <v>6468</v>
      </c>
      <c r="R5125" s="2">
        <v>45933</v>
      </c>
      <c r="S5125" s="2"/>
      <c r="T5125" s="1">
        <v>0</v>
      </c>
    </row>
    <row r="5126" spans="1:20">
      <c r="A5126" s="1" t="s">
        <v>1452</v>
      </c>
      <c r="B5126" s="1" t="s">
        <v>416</v>
      </c>
      <c r="C5126" s="1" t="s">
        <v>417</v>
      </c>
      <c r="D5126" s="1" t="s">
        <v>6773</v>
      </c>
      <c r="E5126" s="1">
        <v>0</v>
      </c>
      <c r="F5126" s="1">
        <v>0</v>
      </c>
      <c r="G5126" s="1">
        <v>0</v>
      </c>
      <c r="H5126" s="1" t="s">
        <v>1444</v>
      </c>
      <c r="I5126" s="2">
        <v>45953</v>
      </c>
      <c r="J5126" s="1">
        <v>48000</v>
      </c>
      <c r="K5126" s="1">
        <v>0</v>
      </c>
      <c r="L5126" s="1">
        <v>0</v>
      </c>
      <c r="M5126" s="1" t="s">
        <v>7146</v>
      </c>
      <c r="N5126" s="1"/>
      <c r="O5126" s="2">
        <v>45958</v>
      </c>
      <c r="P5126" s="1">
        <v>2</v>
      </c>
      <c r="Q5126" s="1" t="s">
        <v>6468</v>
      </c>
      <c r="R5126" s="2">
        <v>45933</v>
      </c>
      <c r="S5126" s="2"/>
      <c r="T5126" s="1">
        <v>0</v>
      </c>
    </row>
    <row r="5127" spans="1:20">
      <c r="A5127" s="1" t="s">
        <v>10665</v>
      </c>
      <c r="B5127" s="1" t="s">
        <v>416</v>
      </c>
      <c r="C5127" s="1" t="s">
        <v>417</v>
      </c>
      <c r="D5127" s="1" t="s">
        <v>6464</v>
      </c>
      <c r="E5127" s="1" t="s">
        <v>6911</v>
      </c>
      <c r="F5127" s="1">
        <v>0</v>
      </c>
      <c r="G5127" s="1">
        <v>0</v>
      </c>
      <c r="H5127" s="1" t="s">
        <v>363</v>
      </c>
      <c r="I5127" s="2">
        <v>45953</v>
      </c>
      <c r="J5127" s="1">
        <v>200000</v>
      </c>
      <c r="K5127" s="1">
        <v>200000</v>
      </c>
      <c r="L5127" s="1">
        <v>0</v>
      </c>
      <c r="M5127" s="1" t="s">
        <v>358</v>
      </c>
      <c r="N5127" s="1"/>
      <c r="O5127" s="2">
        <v>45972</v>
      </c>
      <c r="P5127" s="1">
        <v>1</v>
      </c>
      <c r="Q5127" s="1" t="s">
        <v>6468</v>
      </c>
      <c r="R5127" s="2">
        <v>45933</v>
      </c>
      <c r="S5127" s="2">
        <v>45951</v>
      </c>
      <c r="T5127" s="1">
        <v>200000</v>
      </c>
    </row>
    <row r="5128" spans="1:20">
      <c r="A5128" s="1" t="s">
        <v>10666</v>
      </c>
      <c r="B5128" s="1" t="s">
        <v>416</v>
      </c>
      <c r="C5128" s="1" t="s">
        <v>417</v>
      </c>
      <c r="D5128" s="1" t="s">
        <v>6464</v>
      </c>
      <c r="E5128" s="1" t="s">
        <v>6911</v>
      </c>
      <c r="F5128" s="1">
        <v>0</v>
      </c>
      <c r="G5128" s="1">
        <v>0</v>
      </c>
      <c r="H5128" s="1" t="s">
        <v>455</v>
      </c>
      <c r="I5128" s="2">
        <v>45953</v>
      </c>
      <c r="J5128" s="1">
        <v>200000</v>
      </c>
      <c r="K5128" s="1">
        <v>200000</v>
      </c>
      <c r="L5128" s="1">
        <v>0</v>
      </c>
      <c r="M5128" s="1" t="s">
        <v>451</v>
      </c>
      <c r="N5128" s="1"/>
      <c r="O5128" s="2">
        <v>45972</v>
      </c>
      <c r="P5128" s="1">
        <v>1</v>
      </c>
      <c r="Q5128" s="1" t="s">
        <v>6468</v>
      </c>
      <c r="R5128" s="2">
        <v>45933</v>
      </c>
      <c r="S5128" s="2">
        <v>45958</v>
      </c>
      <c r="T5128" s="1">
        <v>200000</v>
      </c>
    </row>
    <row r="5129" spans="1:20">
      <c r="A5129" s="1" t="s">
        <v>1457</v>
      </c>
      <c r="B5129" s="1" t="s">
        <v>416</v>
      </c>
      <c r="C5129" s="1" t="s">
        <v>417</v>
      </c>
      <c r="D5129" s="1" t="s">
        <v>6464</v>
      </c>
      <c r="E5129" s="1" t="s">
        <v>6911</v>
      </c>
      <c r="F5129" s="1">
        <v>0</v>
      </c>
      <c r="G5129" s="1">
        <v>0</v>
      </c>
      <c r="H5129" s="1" t="s">
        <v>455</v>
      </c>
      <c r="I5129" s="2">
        <v>45953</v>
      </c>
      <c r="J5129" s="1">
        <v>200000</v>
      </c>
      <c r="K5129" s="1">
        <v>200000</v>
      </c>
      <c r="L5129" s="1">
        <v>0</v>
      </c>
      <c r="M5129" s="1" t="s">
        <v>451</v>
      </c>
      <c r="N5129" s="1"/>
      <c r="O5129" s="2">
        <v>45972</v>
      </c>
      <c r="P5129" s="1">
        <v>1</v>
      </c>
      <c r="Q5129" s="1" t="s">
        <v>6468</v>
      </c>
      <c r="R5129" s="2">
        <v>45933</v>
      </c>
      <c r="S5129" s="2">
        <v>45960</v>
      </c>
      <c r="T5129" s="1">
        <v>200000</v>
      </c>
    </row>
    <row r="5130" spans="1:20">
      <c r="A5130" s="1" t="s">
        <v>1462</v>
      </c>
      <c r="B5130" s="1" t="s">
        <v>416</v>
      </c>
      <c r="C5130" s="1" t="s">
        <v>417</v>
      </c>
      <c r="D5130" s="1" t="s">
        <v>6464</v>
      </c>
      <c r="E5130" s="1" t="s">
        <v>6911</v>
      </c>
      <c r="F5130" s="1">
        <v>0</v>
      </c>
      <c r="G5130" s="1">
        <v>0</v>
      </c>
      <c r="H5130" s="1" t="s">
        <v>455</v>
      </c>
      <c r="I5130" s="2">
        <v>45960</v>
      </c>
      <c r="J5130" s="1">
        <v>200000</v>
      </c>
      <c r="K5130" s="1">
        <v>0</v>
      </c>
      <c r="L5130" s="1">
        <v>0</v>
      </c>
      <c r="M5130" s="1" t="s">
        <v>451</v>
      </c>
      <c r="N5130" s="1"/>
      <c r="O5130" s="2">
        <v>45965</v>
      </c>
      <c r="P5130" s="1">
        <v>1</v>
      </c>
      <c r="Q5130" s="1" t="s">
        <v>6468</v>
      </c>
      <c r="R5130" s="2">
        <v>45933</v>
      </c>
      <c r="S5130" s="2">
        <v>45965</v>
      </c>
      <c r="T5130" s="1">
        <v>200000</v>
      </c>
    </row>
    <row r="5131" spans="1:20">
      <c r="A5131" s="1" t="s">
        <v>9488</v>
      </c>
      <c r="B5131" s="1" t="s">
        <v>7587</v>
      </c>
      <c r="C5131" s="1" t="s">
        <v>7588</v>
      </c>
      <c r="D5131" s="1">
        <v>0</v>
      </c>
      <c r="E5131" s="1">
        <v>0</v>
      </c>
      <c r="F5131" s="1">
        <v>0</v>
      </c>
      <c r="G5131" s="1">
        <v>0</v>
      </c>
      <c r="H5131" s="1" t="s">
        <v>9489</v>
      </c>
      <c r="I5131" s="2">
        <v>46000</v>
      </c>
      <c r="J5131" s="1">
        <v>100000</v>
      </c>
      <c r="K5131" s="1">
        <v>0</v>
      </c>
      <c r="L5131" s="1">
        <v>0</v>
      </c>
      <c r="M5131" s="1"/>
      <c r="N5131" s="1"/>
      <c r="O5131" s="2">
        <v>46000</v>
      </c>
      <c r="P5131" s="1">
        <v>0</v>
      </c>
      <c r="Q5131" s="1" t="s">
        <v>6456</v>
      </c>
      <c r="R5131" s="2">
        <v>45936</v>
      </c>
      <c r="S5131" s="2"/>
      <c r="T5131" s="1">
        <v>0</v>
      </c>
    </row>
    <row r="5132" spans="1:20">
      <c r="A5132" s="1" t="s">
        <v>9490</v>
      </c>
      <c r="B5132" s="1" t="s">
        <v>375</v>
      </c>
      <c r="C5132" s="1" t="s">
        <v>376</v>
      </c>
      <c r="D5132" s="1" t="s">
        <v>7419</v>
      </c>
      <c r="E5132" s="1">
        <v>0</v>
      </c>
      <c r="F5132" s="1">
        <v>0</v>
      </c>
      <c r="G5132" s="1">
        <v>0</v>
      </c>
      <c r="H5132" s="1">
        <v>8608396</v>
      </c>
      <c r="I5132" s="2">
        <v>45987</v>
      </c>
      <c r="J5132" s="1">
        <v>3200000</v>
      </c>
      <c r="K5132" s="1">
        <v>0</v>
      </c>
      <c r="L5132" s="1">
        <v>0</v>
      </c>
      <c r="M5132" s="1" t="s">
        <v>7420</v>
      </c>
      <c r="N5132" s="1" t="s">
        <v>9491</v>
      </c>
      <c r="O5132" s="2">
        <v>45992</v>
      </c>
      <c r="P5132" s="1">
        <v>1</v>
      </c>
      <c r="Q5132" s="1" t="s">
        <v>6443</v>
      </c>
      <c r="R5132" s="2">
        <v>45936</v>
      </c>
      <c r="S5132" s="2"/>
      <c r="T5132" s="1">
        <v>0</v>
      </c>
    </row>
    <row r="5133" spans="1:20">
      <c r="A5133" s="1" t="s">
        <v>1467</v>
      </c>
      <c r="B5133" s="1" t="s">
        <v>375</v>
      </c>
      <c r="C5133" s="1" t="s">
        <v>376</v>
      </c>
      <c r="D5133" s="1" t="s">
        <v>6503</v>
      </c>
      <c r="E5133" s="1">
        <v>0</v>
      </c>
      <c r="F5133" s="1">
        <v>0</v>
      </c>
      <c r="G5133" s="1">
        <v>0</v>
      </c>
      <c r="H5133" s="1">
        <v>8362441</v>
      </c>
      <c r="I5133" s="2">
        <v>45987</v>
      </c>
      <c r="J5133" s="1">
        <v>20000</v>
      </c>
      <c r="K5133" s="1">
        <v>0</v>
      </c>
      <c r="L5133" s="1">
        <v>0</v>
      </c>
      <c r="M5133" s="1" t="s">
        <v>9492</v>
      </c>
      <c r="N5133" s="1" t="s">
        <v>6632</v>
      </c>
      <c r="O5133" s="2">
        <v>45992</v>
      </c>
      <c r="P5133" s="1">
        <v>1</v>
      </c>
      <c r="Q5133" s="1" t="s">
        <v>6443</v>
      </c>
      <c r="R5133" s="2">
        <v>45936</v>
      </c>
      <c r="S5133" s="2"/>
      <c r="T5133" s="1">
        <v>0</v>
      </c>
    </row>
    <row r="5134" spans="1:20">
      <c r="A5134" s="1" t="s">
        <v>10667</v>
      </c>
      <c r="B5134" s="1" t="s">
        <v>375</v>
      </c>
      <c r="C5134" s="1" t="s">
        <v>376</v>
      </c>
      <c r="D5134" s="1" t="s">
        <v>6503</v>
      </c>
      <c r="E5134" s="1">
        <v>0</v>
      </c>
      <c r="F5134" s="1">
        <v>0</v>
      </c>
      <c r="G5134" s="1">
        <v>0</v>
      </c>
      <c r="H5134" s="1">
        <v>8362442</v>
      </c>
      <c r="I5134" s="2">
        <v>45987</v>
      </c>
      <c r="J5134" s="1">
        <v>70000</v>
      </c>
      <c r="K5134" s="1">
        <v>70000</v>
      </c>
      <c r="L5134" s="1">
        <v>0</v>
      </c>
      <c r="M5134" s="1" t="s">
        <v>10668</v>
      </c>
      <c r="N5134" s="1" t="s">
        <v>6632</v>
      </c>
      <c r="O5134" s="2">
        <v>45992</v>
      </c>
      <c r="P5134" s="1">
        <v>1</v>
      </c>
      <c r="Q5134" s="1" t="s">
        <v>6443</v>
      </c>
      <c r="R5134" s="2">
        <v>45936</v>
      </c>
      <c r="S5134" s="2">
        <v>45936</v>
      </c>
      <c r="T5134" s="1">
        <v>153000</v>
      </c>
    </row>
    <row r="5135" spans="1:20">
      <c r="A5135" s="1" t="s">
        <v>10669</v>
      </c>
      <c r="B5135" s="1" t="s">
        <v>375</v>
      </c>
      <c r="C5135" s="1" t="s">
        <v>376</v>
      </c>
      <c r="D5135" s="1" t="s">
        <v>6503</v>
      </c>
      <c r="E5135" s="1">
        <v>0</v>
      </c>
      <c r="F5135" s="1">
        <v>0</v>
      </c>
      <c r="G5135" s="1">
        <v>0</v>
      </c>
      <c r="H5135" s="1">
        <v>8363447</v>
      </c>
      <c r="I5135" s="2">
        <v>45987</v>
      </c>
      <c r="J5135" s="1">
        <v>50000</v>
      </c>
      <c r="K5135" s="1">
        <v>50000</v>
      </c>
      <c r="L5135" s="1">
        <v>0</v>
      </c>
      <c r="M5135" s="1" t="s">
        <v>10668</v>
      </c>
      <c r="N5135" s="1" t="s">
        <v>6632</v>
      </c>
      <c r="O5135" s="2">
        <v>45992</v>
      </c>
      <c r="P5135" s="1">
        <v>2</v>
      </c>
      <c r="Q5135" s="1" t="s">
        <v>6443</v>
      </c>
      <c r="R5135" s="2">
        <v>45936</v>
      </c>
      <c r="S5135" s="2">
        <v>45938</v>
      </c>
      <c r="T5135" s="1">
        <v>110006</v>
      </c>
    </row>
    <row r="5136" spans="1:20">
      <c r="A5136" s="1" t="s">
        <v>9493</v>
      </c>
      <c r="B5136" s="1" t="s">
        <v>229</v>
      </c>
      <c r="C5136" s="1" t="s">
        <v>230</v>
      </c>
      <c r="D5136" s="1" t="s">
        <v>7005</v>
      </c>
      <c r="E5136" s="1" t="s">
        <v>6426</v>
      </c>
      <c r="F5136" s="1" t="s">
        <v>6787</v>
      </c>
      <c r="G5136" s="1" t="s">
        <v>6558</v>
      </c>
      <c r="H5136" s="1" t="s">
        <v>1475</v>
      </c>
      <c r="I5136" s="2">
        <v>45953</v>
      </c>
      <c r="J5136" s="1">
        <v>9720000</v>
      </c>
      <c r="K5136" s="1">
        <v>0</v>
      </c>
      <c r="L5136" s="1">
        <v>0</v>
      </c>
      <c r="M5136" s="1" t="s">
        <v>7006</v>
      </c>
      <c r="N5136" s="1" t="s">
        <v>9494</v>
      </c>
      <c r="O5136" s="2">
        <v>45967</v>
      </c>
      <c r="P5136" s="1">
        <v>2</v>
      </c>
      <c r="Q5136" s="1" t="s">
        <v>6456</v>
      </c>
      <c r="R5136" s="2">
        <v>45936</v>
      </c>
      <c r="S5136" s="2">
        <v>45953</v>
      </c>
      <c r="T5136" s="1">
        <v>20577648</v>
      </c>
    </row>
    <row r="5137" spans="1:20">
      <c r="A5137" s="1" t="s">
        <v>1472</v>
      </c>
      <c r="B5137" s="1" t="s">
        <v>229</v>
      </c>
      <c r="C5137" s="1" t="s">
        <v>230</v>
      </c>
      <c r="D5137" s="1" t="s">
        <v>7005</v>
      </c>
      <c r="E5137" s="1" t="s">
        <v>6426</v>
      </c>
      <c r="F5137" s="1" t="s">
        <v>6787</v>
      </c>
      <c r="G5137" s="1" t="s">
        <v>6558</v>
      </c>
      <c r="H5137" s="1" t="s">
        <v>1475</v>
      </c>
      <c r="I5137" s="2">
        <v>45960</v>
      </c>
      <c r="J5137" s="1">
        <v>9720000</v>
      </c>
      <c r="K5137" s="1">
        <v>0</v>
      </c>
      <c r="L5137" s="1">
        <v>0</v>
      </c>
      <c r="M5137" s="1" t="s">
        <v>7006</v>
      </c>
      <c r="N5137" s="1" t="s">
        <v>9495</v>
      </c>
      <c r="O5137" s="2">
        <v>45974</v>
      </c>
      <c r="P5137" s="1">
        <v>2</v>
      </c>
      <c r="Q5137" s="1" t="s">
        <v>6456</v>
      </c>
      <c r="R5137" s="2">
        <v>45936</v>
      </c>
      <c r="S5137" s="2">
        <v>45958</v>
      </c>
      <c r="T5137" s="1">
        <v>29563144</v>
      </c>
    </row>
    <row r="5138" spans="1:20">
      <c r="A5138" s="1" t="s">
        <v>1478</v>
      </c>
      <c r="B5138" s="1" t="s">
        <v>653</v>
      </c>
      <c r="C5138" s="1" t="s">
        <v>654</v>
      </c>
      <c r="D5138" s="1" t="s">
        <v>6555</v>
      </c>
      <c r="E5138" s="1" t="s">
        <v>6556</v>
      </c>
      <c r="F5138" s="1" t="s">
        <v>6557</v>
      </c>
      <c r="G5138" s="1" t="s">
        <v>6558</v>
      </c>
      <c r="H5138" s="1" t="s">
        <v>129</v>
      </c>
      <c r="I5138" s="2">
        <v>45973</v>
      </c>
      <c r="J5138" s="1">
        <v>720000</v>
      </c>
      <c r="K5138" s="1">
        <v>0</v>
      </c>
      <c r="L5138" s="1">
        <v>0</v>
      </c>
      <c r="M5138" s="1" t="s">
        <v>124</v>
      </c>
      <c r="N5138" s="1"/>
      <c r="O5138" s="2">
        <v>45973</v>
      </c>
      <c r="P5138" s="1">
        <v>1</v>
      </c>
      <c r="Q5138" s="1" t="s">
        <v>6436</v>
      </c>
      <c r="R5138" s="2">
        <v>45936</v>
      </c>
      <c r="S5138" s="2">
        <v>45965</v>
      </c>
      <c r="T5138" s="1">
        <v>720000</v>
      </c>
    </row>
    <row r="5139" spans="1:20">
      <c r="A5139" s="1" t="s">
        <v>1478</v>
      </c>
      <c r="B5139" s="1" t="s">
        <v>653</v>
      </c>
      <c r="C5139" s="1" t="s">
        <v>654</v>
      </c>
      <c r="D5139" s="1" t="s">
        <v>6555</v>
      </c>
      <c r="E5139" s="1" t="s">
        <v>6556</v>
      </c>
      <c r="F5139" s="1" t="s">
        <v>6557</v>
      </c>
      <c r="G5139" s="1" t="s">
        <v>6558</v>
      </c>
      <c r="H5139" s="1" t="s">
        <v>129</v>
      </c>
      <c r="I5139" s="2">
        <v>45975</v>
      </c>
      <c r="J5139" s="1">
        <v>720000</v>
      </c>
      <c r="K5139" s="1">
        <v>0</v>
      </c>
      <c r="L5139" s="1">
        <v>0</v>
      </c>
      <c r="M5139" s="1" t="s">
        <v>124</v>
      </c>
      <c r="N5139" s="1"/>
      <c r="O5139" s="2">
        <v>45976</v>
      </c>
      <c r="P5139" s="1">
        <v>1</v>
      </c>
      <c r="Q5139" s="1" t="s">
        <v>6436</v>
      </c>
      <c r="R5139" s="2">
        <v>45936</v>
      </c>
      <c r="S5139" s="2">
        <v>45967</v>
      </c>
      <c r="T5139" s="1">
        <v>720000</v>
      </c>
    </row>
    <row r="5140" spans="1:20">
      <c r="A5140" s="1" t="s">
        <v>1484</v>
      </c>
      <c r="B5140" s="1" t="s">
        <v>653</v>
      </c>
      <c r="C5140" s="1" t="s">
        <v>654</v>
      </c>
      <c r="D5140" s="1" t="s">
        <v>6555</v>
      </c>
      <c r="E5140" s="1" t="s">
        <v>6556</v>
      </c>
      <c r="F5140" s="1" t="s">
        <v>6557</v>
      </c>
      <c r="G5140" s="1" t="s">
        <v>6558</v>
      </c>
      <c r="H5140" s="1" t="s">
        <v>129</v>
      </c>
      <c r="I5140" s="2">
        <v>45981</v>
      </c>
      <c r="J5140" s="1">
        <v>720000</v>
      </c>
      <c r="K5140" s="1">
        <v>0</v>
      </c>
      <c r="L5140" s="1">
        <v>0</v>
      </c>
      <c r="M5140" s="1" t="s">
        <v>124</v>
      </c>
      <c r="N5140" s="1"/>
      <c r="O5140" s="2">
        <v>45982</v>
      </c>
      <c r="P5140" s="1">
        <v>1</v>
      </c>
      <c r="Q5140" s="1" t="s">
        <v>6436</v>
      </c>
      <c r="R5140" s="2">
        <v>45936</v>
      </c>
      <c r="S5140" s="2"/>
      <c r="T5140" s="1">
        <v>0</v>
      </c>
    </row>
    <row r="5141" spans="1:20">
      <c r="A5141" s="1" t="s">
        <v>1489</v>
      </c>
      <c r="B5141" s="1" t="s">
        <v>653</v>
      </c>
      <c r="C5141" s="1" t="s">
        <v>654</v>
      </c>
      <c r="D5141" s="1" t="s">
        <v>6555</v>
      </c>
      <c r="E5141" s="1" t="s">
        <v>6556</v>
      </c>
      <c r="F5141" s="1" t="s">
        <v>6557</v>
      </c>
      <c r="G5141" s="1" t="s">
        <v>6558</v>
      </c>
      <c r="H5141" s="1" t="s">
        <v>129</v>
      </c>
      <c r="I5141" s="2">
        <v>45987</v>
      </c>
      <c r="J5141" s="1">
        <v>720000</v>
      </c>
      <c r="K5141" s="1">
        <v>0</v>
      </c>
      <c r="L5141" s="1">
        <v>0</v>
      </c>
      <c r="M5141" s="1" t="s">
        <v>124</v>
      </c>
      <c r="N5141" s="1"/>
      <c r="O5141" s="2">
        <v>45989</v>
      </c>
      <c r="P5141" s="1">
        <v>1</v>
      </c>
      <c r="Q5141" s="1" t="s">
        <v>6436</v>
      </c>
      <c r="R5141" s="2">
        <v>45936</v>
      </c>
      <c r="S5141" s="2"/>
      <c r="T5141" s="1">
        <v>0</v>
      </c>
    </row>
    <row r="5142" spans="1:20">
      <c r="A5142" s="1" t="s">
        <v>1494</v>
      </c>
      <c r="B5142" s="1" t="s">
        <v>653</v>
      </c>
      <c r="C5142" s="1" t="s">
        <v>654</v>
      </c>
      <c r="D5142" s="1" t="s">
        <v>6555</v>
      </c>
      <c r="E5142" s="1" t="s">
        <v>6556</v>
      </c>
      <c r="F5142" s="1" t="s">
        <v>6557</v>
      </c>
      <c r="G5142" s="1" t="s">
        <v>6558</v>
      </c>
      <c r="H5142" s="1" t="s">
        <v>129</v>
      </c>
      <c r="I5142" s="2">
        <v>45990</v>
      </c>
      <c r="J5142" s="1">
        <v>720000</v>
      </c>
      <c r="K5142" s="1">
        <v>0</v>
      </c>
      <c r="L5142" s="1">
        <v>0</v>
      </c>
      <c r="M5142" s="1" t="s">
        <v>124</v>
      </c>
      <c r="N5142" s="1"/>
      <c r="O5142" s="2">
        <v>45993</v>
      </c>
      <c r="P5142" s="1">
        <v>1</v>
      </c>
      <c r="Q5142" s="1" t="s">
        <v>6436</v>
      </c>
      <c r="R5142" s="2">
        <v>45936</v>
      </c>
      <c r="S5142" s="2"/>
      <c r="T5142" s="1">
        <v>0</v>
      </c>
    </row>
    <row r="5143" spans="1:20">
      <c r="A5143" s="1" t="s">
        <v>1494</v>
      </c>
      <c r="B5143" s="1" t="s">
        <v>653</v>
      </c>
      <c r="C5143" s="1" t="s">
        <v>654</v>
      </c>
      <c r="D5143" s="1" t="s">
        <v>6555</v>
      </c>
      <c r="E5143" s="1" t="s">
        <v>6556</v>
      </c>
      <c r="F5143" s="1" t="s">
        <v>6557</v>
      </c>
      <c r="G5143" s="1" t="s">
        <v>6558</v>
      </c>
      <c r="H5143" s="1" t="s">
        <v>129</v>
      </c>
      <c r="I5143" s="2">
        <v>45992</v>
      </c>
      <c r="J5143" s="1">
        <v>720000</v>
      </c>
      <c r="K5143" s="1">
        <v>0</v>
      </c>
      <c r="L5143" s="1">
        <v>0</v>
      </c>
      <c r="M5143" s="1" t="s">
        <v>124</v>
      </c>
      <c r="N5143" s="1"/>
      <c r="O5143" s="2">
        <v>45995</v>
      </c>
      <c r="P5143" s="1">
        <v>1</v>
      </c>
      <c r="Q5143" s="1" t="s">
        <v>6436</v>
      </c>
      <c r="R5143" s="2">
        <v>45936</v>
      </c>
      <c r="S5143" s="2"/>
      <c r="T5143" s="1">
        <v>0</v>
      </c>
    </row>
    <row r="5144" spans="1:20">
      <c r="A5144" s="1" t="s">
        <v>1499</v>
      </c>
      <c r="B5144" s="1" t="s">
        <v>653</v>
      </c>
      <c r="C5144" s="1" t="s">
        <v>654</v>
      </c>
      <c r="D5144" s="1" t="s">
        <v>6555</v>
      </c>
      <c r="E5144" s="1" t="s">
        <v>6556</v>
      </c>
      <c r="F5144" s="1" t="s">
        <v>6557</v>
      </c>
      <c r="G5144" s="1" t="s">
        <v>6558</v>
      </c>
      <c r="H5144" s="1" t="s">
        <v>129</v>
      </c>
      <c r="I5144" s="2">
        <v>45995</v>
      </c>
      <c r="J5144" s="1">
        <v>720000</v>
      </c>
      <c r="K5144" s="1">
        <v>0</v>
      </c>
      <c r="L5144" s="1">
        <v>0</v>
      </c>
      <c r="M5144" s="1" t="s">
        <v>124</v>
      </c>
      <c r="N5144" s="1"/>
      <c r="O5144" s="2">
        <v>46000</v>
      </c>
      <c r="P5144" s="1">
        <v>1</v>
      </c>
      <c r="Q5144" s="1" t="s">
        <v>6436</v>
      </c>
      <c r="R5144" s="2">
        <v>45936</v>
      </c>
      <c r="S5144" s="2"/>
      <c r="T5144" s="1">
        <v>0</v>
      </c>
    </row>
    <row r="5145" spans="1:20">
      <c r="A5145" s="1" t="s">
        <v>1499</v>
      </c>
      <c r="B5145" s="1" t="s">
        <v>653</v>
      </c>
      <c r="C5145" s="1" t="s">
        <v>654</v>
      </c>
      <c r="D5145" s="1" t="s">
        <v>6555</v>
      </c>
      <c r="E5145" s="1" t="s">
        <v>6556</v>
      </c>
      <c r="F5145" s="1" t="s">
        <v>6557</v>
      </c>
      <c r="G5145" s="1" t="s">
        <v>6558</v>
      </c>
      <c r="H5145" s="1" t="s">
        <v>129</v>
      </c>
      <c r="I5145" s="2">
        <v>45997</v>
      </c>
      <c r="J5145" s="1">
        <v>720000</v>
      </c>
      <c r="K5145" s="1">
        <v>0</v>
      </c>
      <c r="L5145" s="1">
        <v>0</v>
      </c>
      <c r="M5145" s="1" t="s">
        <v>124</v>
      </c>
      <c r="N5145" s="1"/>
      <c r="O5145" s="2">
        <v>46002</v>
      </c>
      <c r="P5145" s="1">
        <v>1</v>
      </c>
      <c r="Q5145" s="1" t="s">
        <v>6436</v>
      </c>
      <c r="R5145" s="2">
        <v>45936</v>
      </c>
      <c r="S5145" s="2"/>
      <c r="T5145" s="1">
        <v>0</v>
      </c>
    </row>
    <row r="5146" spans="1:20">
      <c r="A5146" s="1" t="s">
        <v>1504</v>
      </c>
      <c r="B5146" s="1" t="s">
        <v>653</v>
      </c>
      <c r="C5146" s="1" t="s">
        <v>654</v>
      </c>
      <c r="D5146" s="1" t="s">
        <v>6555</v>
      </c>
      <c r="E5146" s="1" t="s">
        <v>6556</v>
      </c>
      <c r="F5146" s="1" t="s">
        <v>6557</v>
      </c>
      <c r="G5146" s="1" t="s">
        <v>6558</v>
      </c>
      <c r="H5146" s="1" t="s">
        <v>129</v>
      </c>
      <c r="I5146" s="2">
        <v>46001</v>
      </c>
      <c r="J5146" s="1">
        <v>720000</v>
      </c>
      <c r="K5146" s="1">
        <v>0</v>
      </c>
      <c r="L5146" s="1">
        <v>0</v>
      </c>
      <c r="M5146" s="1" t="s">
        <v>124</v>
      </c>
      <c r="N5146" s="1"/>
      <c r="O5146" s="2">
        <v>46007</v>
      </c>
      <c r="P5146" s="1">
        <v>1</v>
      </c>
      <c r="Q5146" s="1" t="s">
        <v>6436</v>
      </c>
      <c r="R5146" s="2">
        <v>45936</v>
      </c>
      <c r="S5146" s="2"/>
      <c r="T5146" s="1">
        <v>0</v>
      </c>
    </row>
    <row r="5147" spans="1:20">
      <c r="A5147" s="1" t="s">
        <v>1504</v>
      </c>
      <c r="B5147" s="1" t="s">
        <v>653</v>
      </c>
      <c r="C5147" s="1" t="s">
        <v>654</v>
      </c>
      <c r="D5147" s="1" t="s">
        <v>6555</v>
      </c>
      <c r="E5147" s="1" t="s">
        <v>6556</v>
      </c>
      <c r="F5147" s="1" t="s">
        <v>6557</v>
      </c>
      <c r="G5147" s="1" t="s">
        <v>6558</v>
      </c>
      <c r="H5147" s="1" t="s">
        <v>129</v>
      </c>
      <c r="I5147" s="2">
        <v>46003</v>
      </c>
      <c r="J5147" s="1">
        <v>720000</v>
      </c>
      <c r="K5147" s="1">
        <v>0</v>
      </c>
      <c r="L5147" s="1">
        <v>0</v>
      </c>
      <c r="M5147" s="1" t="s">
        <v>124</v>
      </c>
      <c r="N5147" s="1"/>
      <c r="O5147" s="2">
        <v>46009</v>
      </c>
      <c r="P5147" s="1">
        <v>1</v>
      </c>
      <c r="Q5147" s="1" t="s">
        <v>6436</v>
      </c>
      <c r="R5147" s="2">
        <v>45936</v>
      </c>
      <c r="S5147" s="2"/>
      <c r="T5147" s="1">
        <v>0</v>
      </c>
    </row>
    <row r="5148" spans="1:20">
      <c r="A5148" s="1" t="s">
        <v>6702</v>
      </c>
      <c r="B5148" s="1" t="s">
        <v>653</v>
      </c>
      <c r="C5148" s="1" t="s">
        <v>654</v>
      </c>
      <c r="D5148" s="1" t="s">
        <v>6555</v>
      </c>
      <c r="E5148" s="1" t="s">
        <v>6556</v>
      </c>
      <c r="F5148" s="1" t="s">
        <v>6557</v>
      </c>
      <c r="G5148" s="1" t="s">
        <v>6558</v>
      </c>
      <c r="H5148" s="1" t="s">
        <v>129</v>
      </c>
      <c r="I5148" s="2">
        <v>46007</v>
      </c>
      <c r="J5148" s="1">
        <v>720000</v>
      </c>
      <c r="K5148" s="1">
        <v>0</v>
      </c>
      <c r="L5148" s="1">
        <v>0</v>
      </c>
      <c r="M5148" s="1" t="s">
        <v>124</v>
      </c>
      <c r="N5148" s="1"/>
      <c r="O5148" s="2">
        <v>46010</v>
      </c>
      <c r="P5148" s="1">
        <v>1</v>
      </c>
      <c r="Q5148" s="1" t="s">
        <v>6436</v>
      </c>
      <c r="R5148" s="2">
        <v>45936</v>
      </c>
      <c r="S5148" s="2"/>
      <c r="T5148" s="1">
        <v>0</v>
      </c>
    </row>
    <row r="5149" spans="1:20">
      <c r="A5149" s="1" t="s">
        <v>6703</v>
      </c>
      <c r="B5149" s="1" t="s">
        <v>653</v>
      </c>
      <c r="C5149" s="1" t="s">
        <v>654</v>
      </c>
      <c r="D5149" s="1" t="s">
        <v>6555</v>
      </c>
      <c r="E5149" s="1" t="s">
        <v>6556</v>
      </c>
      <c r="F5149" s="1" t="s">
        <v>6557</v>
      </c>
      <c r="G5149" s="1" t="s">
        <v>6558</v>
      </c>
      <c r="H5149" s="1" t="s">
        <v>129</v>
      </c>
      <c r="I5149" s="2">
        <v>46015</v>
      </c>
      <c r="J5149" s="1">
        <v>720000</v>
      </c>
      <c r="K5149" s="1">
        <v>0</v>
      </c>
      <c r="L5149" s="1">
        <v>0</v>
      </c>
      <c r="M5149" s="1" t="s">
        <v>124</v>
      </c>
      <c r="N5149" s="1"/>
      <c r="O5149" s="2">
        <v>46017</v>
      </c>
      <c r="P5149" s="1">
        <v>1</v>
      </c>
      <c r="Q5149" s="1" t="s">
        <v>6436</v>
      </c>
      <c r="R5149" s="2">
        <v>45936</v>
      </c>
      <c r="S5149" s="2"/>
      <c r="T5149" s="1">
        <v>0</v>
      </c>
    </row>
    <row r="5150" spans="1:20">
      <c r="A5150" s="1" t="s">
        <v>6703</v>
      </c>
      <c r="B5150" s="1" t="s">
        <v>653</v>
      </c>
      <c r="C5150" s="1" t="s">
        <v>654</v>
      </c>
      <c r="D5150" s="1" t="s">
        <v>6555</v>
      </c>
      <c r="E5150" s="1" t="s">
        <v>6556</v>
      </c>
      <c r="F5150" s="1" t="s">
        <v>6557</v>
      </c>
      <c r="G5150" s="1" t="s">
        <v>6558</v>
      </c>
      <c r="H5150" s="1" t="s">
        <v>129</v>
      </c>
      <c r="I5150" s="2">
        <v>46017</v>
      </c>
      <c r="J5150" s="1">
        <v>720000</v>
      </c>
      <c r="K5150" s="1">
        <v>0</v>
      </c>
      <c r="L5150" s="1">
        <v>0</v>
      </c>
      <c r="M5150" s="1" t="s">
        <v>124</v>
      </c>
      <c r="N5150" s="1"/>
      <c r="O5150" s="2">
        <v>46021</v>
      </c>
      <c r="P5150" s="1">
        <v>1</v>
      </c>
      <c r="Q5150" s="1" t="s">
        <v>6436</v>
      </c>
      <c r="R5150" s="2">
        <v>45936</v>
      </c>
      <c r="S5150" s="2"/>
      <c r="T5150" s="1">
        <v>0</v>
      </c>
    </row>
    <row r="5151" spans="1:20">
      <c r="A5151" s="1" t="s">
        <v>6704</v>
      </c>
      <c r="B5151" s="1" t="s">
        <v>653</v>
      </c>
      <c r="C5151" s="1" t="s">
        <v>654</v>
      </c>
      <c r="D5151" s="1" t="s">
        <v>6555</v>
      </c>
      <c r="E5151" s="1" t="s">
        <v>6556</v>
      </c>
      <c r="F5151" s="1" t="s">
        <v>6557</v>
      </c>
      <c r="G5151" s="1" t="s">
        <v>6558</v>
      </c>
      <c r="H5151" s="1" t="s">
        <v>129</v>
      </c>
      <c r="I5151" s="2">
        <v>46028</v>
      </c>
      <c r="J5151" s="1">
        <v>1200000</v>
      </c>
      <c r="K5151" s="1">
        <v>0</v>
      </c>
      <c r="L5151" s="1">
        <v>0</v>
      </c>
      <c r="M5151" s="1" t="s">
        <v>124</v>
      </c>
      <c r="N5151" s="1"/>
      <c r="O5151" s="2">
        <v>46030</v>
      </c>
      <c r="P5151" s="1">
        <v>1</v>
      </c>
      <c r="Q5151" s="1" t="s">
        <v>6436</v>
      </c>
      <c r="R5151" s="2">
        <v>45936</v>
      </c>
      <c r="S5151" s="2"/>
      <c r="T5151" s="1">
        <v>0</v>
      </c>
    </row>
    <row r="5152" spans="1:20">
      <c r="A5152" s="1" t="s">
        <v>6705</v>
      </c>
      <c r="B5152" s="1" t="s">
        <v>130</v>
      </c>
      <c r="C5152" s="1" t="s">
        <v>131</v>
      </c>
      <c r="D5152" s="1" t="s">
        <v>6555</v>
      </c>
      <c r="E5152" s="1" t="s">
        <v>6556</v>
      </c>
      <c r="F5152" s="1" t="s">
        <v>6557</v>
      </c>
      <c r="G5152" s="1" t="s">
        <v>6558</v>
      </c>
      <c r="H5152" s="1" t="s">
        <v>129</v>
      </c>
      <c r="I5152" s="2">
        <v>46043</v>
      </c>
      <c r="J5152" s="1">
        <v>1200000</v>
      </c>
      <c r="K5152" s="1">
        <v>0</v>
      </c>
      <c r="L5152" s="1">
        <v>0</v>
      </c>
      <c r="M5152" s="1" t="s">
        <v>124</v>
      </c>
      <c r="N5152" s="1"/>
      <c r="O5152" s="2">
        <v>46055</v>
      </c>
      <c r="P5152" s="1">
        <v>1</v>
      </c>
      <c r="Q5152" s="1" t="s">
        <v>6436</v>
      </c>
      <c r="R5152" s="2">
        <v>45936</v>
      </c>
      <c r="S5152" s="2"/>
      <c r="T5152" s="1">
        <v>0</v>
      </c>
    </row>
    <row r="5153" spans="1:20">
      <c r="A5153" s="1" t="s">
        <v>6706</v>
      </c>
      <c r="B5153" s="1" t="s">
        <v>130</v>
      </c>
      <c r="C5153" s="1" t="s">
        <v>131</v>
      </c>
      <c r="D5153" s="1" t="s">
        <v>6555</v>
      </c>
      <c r="E5153" s="1" t="s">
        <v>6556</v>
      </c>
      <c r="F5153" s="1" t="s">
        <v>6557</v>
      </c>
      <c r="G5153" s="1" t="s">
        <v>6558</v>
      </c>
      <c r="H5153" s="1" t="s">
        <v>129</v>
      </c>
      <c r="I5153" s="2">
        <v>46071</v>
      </c>
      <c r="J5153" s="1">
        <v>1200000</v>
      </c>
      <c r="K5153" s="1">
        <v>0</v>
      </c>
      <c r="L5153" s="1">
        <v>0</v>
      </c>
      <c r="M5153" s="1" t="s">
        <v>124</v>
      </c>
      <c r="N5153" s="1"/>
      <c r="O5153" s="2">
        <v>46083</v>
      </c>
      <c r="P5153" s="1">
        <v>1</v>
      </c>
      <c r="Q5153" s="1" t="s">
        <v>6436</v>
      </c>
      <c r="R5153" s="2">
        <v>45936</v>
      </c>
      <c r="S5153" s="2"/>
      <c r="T5153" s="1">
        <v>0</v>
      </c>
    </row>
    <row r="5154" spans="1:20">
      <c r="A5154" s="1" t="s">
        <v>9496</v>
      </c>
      <c r="B5154" s="1" t="s">
        <v>1698</v>
      </c>
      <c r="C5154" s="1" t="s">
        <v>1699</v>
      </c>
      <c r="D5154" s="1" t="s">
        <v>7529</v>
      </c>
      <c r="E5154" s="1" t="s">
        <v>7054</v>
      </c>
      <c r="F5154" s="1">
        <v>0</v>
      </c>
      <c r="G5154" s="1">
        <v>0</v>
      </c>
      <c r="H5154" s="1" t="s">
        <v>9497</v>
      </c>
      <c r="I5154" s="2">
        <v>45945</v>
      </c>
      <c r="J5154" s="1">
        <v>1000</v>
      </c>
      <c r="K5154" s="1">
        <v>0</v>
      </c>
      <c r="L5154" s="1">
        <v>0</v>
      </c>
      <c r="M5154" s="1" t="s">
        <v>9498</v>
      </c>
      <c r="N5154" s="1" t="s">
        <v>9499</v>
      </c>
      <c r="O5154" s="2">
        <v>45947</v>
      </c>
      <c r="P5154" s="1">
        <v>1</v>
      </c>
      <c r="Q5154" s="1" t="s">
        <v>6430</v>
      </c>
      <c r="R5154" s="2">
        <v>45936</v>
      </c>
      <c r="S5154" s="2"/>
      <c r="T5154" s="1">
        <v>0</v>
      </c>
    </row>
    <row r="5155" spans="1:20">
      <c r="A5155" s="1" t="s">
        <v>9500</v>
      </c>
      <c r="B5155" s="1" t="s">
        <v>1698</v>
      </c>
      <c r="C5155" s="1" t="s">
        <v>1699</v>
      </c>
      <c r="D5155" s="1" t="s">
        <v>7529</v>
      </c>
      <c r="E5155" s="1" t="s">
        <v>8611</v>
      </c>
      <c r="F5155" s="1">
        <v>0</v>
      </c>
      <c r="G5155" s="1">
        <v>0</v>
      </c>
      <c r="H5155" s="1" t="s">
        <v>9501</v>
      </c>
      <c r="I5155" s="2">
        <v>45945</v>
      </c>
      <c r="J5155" s="1">
        <v>1000</v>
      </c>
      <c r="K5155" s="1">
        <v>0</v>
      </c>
      <c r="L5155" s="1">
        <v>0</v>
      </c>
      <c r="M5155" s="1"/>
      <c r="N5155" s="1" t="s">
        <v>9499</v>
      </c>
      <c r="O5155" s="2">
        <v>45947</v>
      </c>
      <c r="P5155" s="1">
        <v>1</v>
      </c>
      <c r="Q5155" s="1" t="s">
        <v>6430</v>
      </c>
      <c r="R5155" s="2">
        <v>45936</v>
      </c>
      <c r="S5155" s="2"/>
      <c r="T5155" s="1">
        <v>0</v>
      </c>
    </row>
    <row r="5156" spans="1:20">
      <c r="A5156" s="1" t="s">
        <v>6707</v>
      </c>
      <c r="B5156" s="1" t="s">
        <v>994</v>
      </c>
      <c r="C5156" s="1" t="s">
        <v>995</v>
      </c>
      <c r="D5156" s="1" t="s">
        <v>6503</v>
      </c>
      <c r="E5156" s="1">
        <v>0</v>
      </c>
      <c r="F5156" s="1">
        <v>0</v>
      </c>
      <c r="G5156" s="1">
        <v>0</v>
      </c>
      <c r="H5156" s="1" t="s">
        <v>993</v>
      </c>
      <c r="I5156" s="2">
        <v>46041</v>
      </c>
      <c r="J5156" s="1">
        <v>54000</v>
      </c>
      <c r="K5156" s="1">
        <v>0</v>
      </c>
      <c r="L5156" s="1">
        <v>0</v>
      </c>
      <c r="M5156" s="1" t="s">
        <v>6673</v>
      </c>
      <c r="N5156" s="1" t="s">
        <v>6581</v>
      </c>
      <c r="O5156" s="2">
        <v>46044</v>
      </c>
      <c r="P5156" s="1">
        <v>1</v>
      </c>
      <c r="Q5156" s="1" t="s">
        <v>6443</v>
      </c>
      <c r="R5156" s="2">
        <v>45937</v>
      </c>
      <c r="S5156" s="2"/>
      <c r="T5156" s="1">
        <v>0</v>
      </c>
    </row>
    <row r="5157" spans="1:20">
      <c r="A5157" s="1" t="s">
        <v>6707</v>
      </c>
      <c r="B5157" s="1" t="s">
        <v>994</v>
      </c>
      <c r="C5157" s="1" t="s">
        <v>995</v>
      </c>
      <c r="D5157" s="1" t="s">
        <v>6503</v>
      </c>
      <c r="E5157" s="1">
        <v>0</v>
      </c>
      <c r="F5157" s="1">
        <v>0</v>
      </c>
      <c r="G5157" s="1">
        <v>0</v>
      </c>
      <c r="H5157" s="1" t="s">
        <v>993</v>
      </c>
      <c r="I5157" s="2">
        <v>46078</v>
      </c>
      <c r="J5157" s="1">
        <v>46000</v>
      </c>
      <c r="K5157" s="1">
        <v>0</v>
      </c>
      <c r="L5157" s="1">
        <v>0</v>
      </c>
      <c r="M5157" s="1" t="s">
        <v>6673</v>
      </c>
      <c r="N5157" s="1" t="s">
        <v>6708</v>
      </c>
      <c r="O5157" s="2">
        <v>46083</v>
      </c>
      <c r="P5157" s="1">
        <v>1</v>
      </c>
      <c r="Q5157" s="1" t="s">
        <v>6443</v>
      </c>
      <c r="R5157" s="2">
        <v>45937</v>
      </c>
      <c r="S5157" s="2"/>
      <c r="T5157" s="1">
        <v>0</v>
      </c>
    </row>
    <row r="5158" spans="1:20">
      <c r="A5158" s="1" t="s">
        <v>1508</v>
      </c>
      <c r="B5158" s="1" t="s">
        <v>88</v>
      </c>
      <c r="C5158" s="1" t="s">
        <v>89</v>
      </c>
      <c r="D5158" s="1" t="s">
        <v>6503</v>
      </c>
      <c r="E5158" s="1">
        <v>0</v>
      </c>
      <c r="F5158" s="1">
        <v>0</v>
      </c>
      <c r="G5158" s="1">
        <v>0</v>
      </c>
      <c r="H5158" s="1" t="s">
        <v>167</v>
      </c>
      <c r="I5158" s="2">
        <v>45992</v>
      </c>
      <c r="J5158" s="1">
        <v>204000</v>
      </c>
      <c r="K5158" s="1">
        <v>0</v>
      </c>
      <c r="L5158" s="1">
        <v>0</v>
      </c>
      <c r="M5158" s="1" t="s">
        <v>161</v>
      </c>
      <c r="N5158" s="1" t="s">
        <v>9414</v>
      </c>
      <c r="O5158" s="2">
        <v>45995</v>
      </c>
      <c r="P5158" s="1">
        <v>1</v>
      </c>
      <c r="Q5158" s="1" t="s">
        <v>6443</v>
      </c>
      <c r="R5158" s="2">
        <v>45937</v>
      </c>
      <c r="S5158" s="2"/>
      <c r="T5158" s="1">
        <v>0</v>
      </c>
    </row>
    <row r="5159" spans="1:20">
      <c r="A5159" s="1" t="s">
        <v>1508</v>
      </c>
      <c r="B5159" s="1" t="s">
        <v>88</v>
      </c>
      <c r="C5159" s="1" t="s">
        <v>89</v>
      </c>
      <c r="D5159" s="1" t="s">
        <v>6503</v>
      </c>
      <c r="E5159" s="1">
        <v>0</v>
      </c>
      <c r="F5159" s="1">
        <v>0</v>
      </c>
      <c r="G5159" s="1">
        <v>0</v>
      </c>
      <c r="H5159" s="1" t="s">
        <v>167</v>
      </c>
      <c r="I5159" s="2">
        <v>45999</v>
      </c>
      <c r="J5159" s="1">
        <v>204000</v>
      </c>
      <c r="K5159" s="1">
        <v>0</v>
      </c>
      <c r="L5159" s="1">
        <v>0</v>
      </c>
      <c r="M5159" s="1" t="s">
        <v>161</v>
      </c>
      <c r="N5159" s="1" t="s">
        <v>7780</v>
      </c>
      <c r="O5159" s="2">
        <v>46002</v>
      </c>
      <c r="P5159" s="1">
        <v>1</v>
      </c>
      <c r="Q5159" s="1" t="s">
        <v>6443</v>
      </c>
      <c r="R5159" s="2">
        <v>45937</v>
      </c>
      <c r="S5159" s="2"/>
      <c r="T5159" s="1">
        <v>0</v>
      </c>
    </row>
    <row r="5160" spans="1:20">
      <c r="A5160" s="1" t="s">
        <v>1513</v>
      </c>
      <c r="B5160" s="1" t="s">
        <v>88</v>
      </c>
      <c r="C5160" s="1" t="s">
        <v>89</v>
      </c>
      <c r="D5160" s="1" t="s">
        <v>6503</v>
      </c>
      <c r="E5160" s="1">
        <v>0</v>
      </c>
      <c r="F5160" s="1">
        <v>0</v>
      </c>
      <c r="G5160" s="1">
        <v>0</v>
      </c>
      <c r="H5160" s="1" t="s">
        <v>1177</v>
      </c>
      <c r="I5160" s="2">
        <v>45999</v>
      </c>
      <c r="J5160" s="1">
        <v>42000</v>
      </c>
      <c r="K5160" s="1">
        <v>0</v>
      </c>
      <c r="L5160" s="1">
        <v>0</v>
      </c>
      <c r="M5160" s="1" t="s">
        <v>161</v>
      </c>
      <c r="N5160" s="1" t="s">
        <v>7780</v>
      </c>
      <c r="O5160" s="2">
        <v>46002</v>
      </c>
      <c r="P5160" s="1">
        <v>2</v>
      </c>
      <c r="Q5160" s="1" t="s">
        <v>6443</v>
      </c>
      <c r="R5160" s="2">
        <v>45937</v>
      </c>
      <c r="S5160" s="2"/>
      <c r="T5160" s="1">
        <v>0</v>
      </c>
    </row>
    <row r="5161" spans="1:20">
      <c r="A5161" s="1" t="s">
        <v>1517</v>
      </c>
      <c r="B5161" s="1" t="s">
        <v>88</v>
      </c>
      <c r="C5161" s="1" t="s">
        <v>89</v>
      </c>
      <c r="D5161" s="1" t="s">
        <v>6503</v>
      </c>
      <c r="E5161" s="1">
        <v>0</v>
      </c>
      <c r="F5161" s="1">
        <v>0</v>
      </c>
      <c r="G5161" s="1">
        <v>0</v>
      </c>
      <c r="H5161" s="1" t="s">
        <v>1520</v>
      </c>
      <c r="I5161" s="2">
        <v>45992</v>
      </c>
      <c r="J5161" s="1">
        <v>25000</v>
      </c>
      <c r="K5161" s="1">
        <v>0</v>
      </c>
      <c r="L5161" s="1">
        <v>0</v>
      </c>
      <c r="M5161" s="1" t="s">
        <v>8643</v>
      </c>
      <c r="N5161" s="1" t="s">
        <v>9414</v>
      </c>
      <c r="O5161" s="2">
        <v>45995</v>
      </c>
      <c r="P5161" s="1">
        <v>1</v>
      </c>
      <c r="Q5161" s="1" t="s">
        <v>6443</v>
      </c>
      <c r="R5161" s="2">
        <v>45937</v>
      </c>
      <c r="S5161" s="2"/>
      <c r="T5161" s="1">
        <v>0</v>
      </c>
    </row>
    <row r="5162" spans="1:20">
      <c r="A5162" s="1" t="s">
        <v>10670</v>
      </c>
      <c r="B5162" s="1" t="s">
        <v>474</v>
      </c>
      <c r="C5162" s="1" t="s">
        <v>475</v>
      </c>
      <c r="D5162" s="1" t="s">
        <v>7026</v>
      </c>
      <c r="E5162" s="1" t="s">
        <v>6752</v>
      </c>
      <c r="F5162" s="1">
        <v>0</v>
      </c>
      <c r="G5162" s="1">
        <v>0</v>
      </c>
      <c r="H5162" s="1" t="s">
        <v>7190</v>
      </c>
      <c r="I5162" s="2">
        <v>45967</v>
      </c>
      <c r="J5162" s="1">
        <v>500</v>
      </c>
      <c r="K5162" s="1">
        <v>500</v>
      </c>
      <c r="L5162" s="1">
        <v>0</v>
      </c>
      <c r="M5162" s="1" t="s">
        <v>7191</v>
      </c>
      <c r="N5162" s="1"/>
      <c r="O5162" s="2">
        <v>45971</v>
      </c>
      <c r="P5162" s="1">
        <v>2</v>
      </c>
      <c r="Q5162" s="1" t="s">
        <v>6436</v>
      </c>
      <c r="R5162" s="2">
        <v>45937</v>
      </c>
      <c r="S5162" s="2">
        <v>45943</v>
      </c>
      <c r="T5162" s="1">
        <v>1400</v>
      </c>
    </row>
    <row r="5163" spans="1:20">
      <c r="A5163" s="1" t="s">
        <v>10671</v>
      </c>
      <c r="B5163" s="1" t="s">
        <v>2595</v>
      </c>
      <c r="C5163" s="1" t="s">
        <v>2596</v>
      </c>
      <c r="D5163" s="1">
        <v>0</v>
      </c>
      <c r="E5163" s="1">
        <v>0</v>
      </c>
      <c r="F5163" s="1">
        <v>0</v>
      </c>
      <c r="G5163" s="1">
        <v>0</v>
      </c>
      <c r="H5163" s="1" t="s">
        <v>10672</v>
      </c>
      <c r="I5163" s="2">
        <v>45981</v>
      </c>
      <c r="J5163" s="1">
        <v>1000</v>
      </c>
      <c r="K5163" s="1">
        <v>0</v>
      </c>
      <c r="L5163" s="1">
        <v>0</v>
      </c>
      <c r="M5163" s="1"/>
      <c r="N5163" s="1" t="s">
        <v>10673</v>
      </c>
      <c r="O5163" s="2">
        <v>45987</v>
      </c>
      <c r="P5163" s="1">
        <v>2</v>
      </c>
      <c r="Q5163" s="1" t="s">
        <v>6990</v>
      </c>
      <c r="R5163" s="2">
        <v>45937</v>
      </c>
      <c r="S5163" s="2"/>
      <c r="T5163" s="1">
        <v>0</v>
      </c>
    </row>
    <row r="5164" spans="1:20">
      <c r="A5164" s="1" t="s">
        <v>10674</v>
      </c>
      <c r="B5164" s="1" t="s">
        <v>183</v>
      </c>
      <c r="C5164" s="1" t="s">
        <v>184</v>
      </c>
      <c r="D5164" s="1" t="s">
        <v>6526</v>
      </c>
      <c r="E5164" s="1">
        <v>0</v>
      </c>
      <c r="F5164" s="1">
        <v>0</v>
      </c>
      <c r="G5164" s="1">
        <v>0</v>
      </c>
      <c r="H5164" s="1" t="s">
        <v>6760</v>
      </c>
      <c r="I5164" s="2">
        <v>45958</v>
      </c>
      <c r="J5164" s="1">
        <v>48000</v>
      </c>
      <c r="K5164" s="1">
        <v>48000</v>
      </c>
      <c r="L5164" s="1">
        <v>0</v>
      </c>
      <c r="M5164" s="1" t="s">
        <v>310</v>
      </c>
      <c r="N5164" s="1"/>
      <c r="O5164" s="2">
        <v>45972</v>
      </c>
      <c r="P5164" s="1">
        <v>1</v>
      </c>
      <c r="Q5164" s="1" t="s">
        <v>6468</v>
      </c>
      <c r="R5164" s="2">
        <v>45937</v>
      </c>
      <c r="S5164" s="2">
        <v>45958</v>
      </c>
      <c r="T5164" s="1">
        <v>48000</v>
      </c>
    </row>
    <row r="5165" spans="1:20">
      <c r="A5165" s="1" t="s">
        <v>9502</v>
      </c>
      <c r="B5165" s="1" t="s">
        <v>183</v>
      </c>
      <c r="C5165" s="1" t="s">
        <v>184</v>
      </c>
      <c r="D5165" s="1" t="s">
        <v>6526</v>
      </c>
      <c r="E5165" s="1">
        <v>0</v>
      </c>
      <c r="F5165" s="1">
        <v>0</v>
      </c>
      <c r="G5165" s="1">
        <v>0</v>
      </c>
      <c r="H5165" s="1" t="s">
        <v>6760</v>
      </c>
      <c r="I5165" s="2">
        <v>45965</v>
      </c>
      <c r="J5165" s="1">
        <v>60000</v>
      </c>
      <c r="K5165" s="1">
        <v>0</v>
      </c>
      <c r="L5165" s="1">
        <v>0</v>
      </c>
      <c r="M5165" s="1" t="s">
        <v>310</v>
      </c>
      <c r="N5165" s="1"/>
      <c r="O5165" s="2">
        <v>45979</v>
      </c>
      <c r="P5165" s="1">
        <v>1</v>
      </c>
      <c r="Q5165" s="1" t="s">
        <v>6468</v>
      </c>
      <c r="R5165" s="2">
        <v>45937</v>
      </c>
      <c r="S5165" s="2">
        <v>45959</v>
      </c>
      <c r="T5165" s="1">
        <v>60000</v>
      </c>
    </row>
    <row r="5166" spans="1:20">
      <c r="A5166" s="1" t="s">
        <v>9503</v>
      </c>
      <c r="B5166" s="1" t="s">
        <v>183</v>
      </c>
      <c r="C5166" s="1" t="s">
        <v>184</v>
      </c>
      <c r="D5166" s="1" t="s">
        <v>6526</v>
      </c>
      <c r="E5166" s="1">
        <v>0</v>
      </c>
      <c r="F5166" s="1">
        <v>0</v>
      </c>
      <c r="G5166" s="1">
        <v>0</v>
      </c>
      <c r="H5166" s="1" t="s">
        <v>6760</v>
      </c>
      <c r="I5166" s="2">
        <v>45972</v>
      </c>
      <c r="J5166" s="1">
        <v>60000</v>
      </c>
      <c r="K5166" s="1">
        <v>0</v>
      </c>
      <c r="L5166" s="1">
        <v>0</v>
      </c>
      <c r="M5166" s="1" t="s">
        <v>310</v>
      </c>
      <c r="N5166" s="1"/>
      <c r="O5166" s="2">
        <v>45986</v>
      </c>
      <c r="P5166" s="1">
        <v>1</v>
      </c>
      <c r="Q5166" s="1" t="s">
        <v>6468</v>
      </c>
      <c r="R5166" s="2">
        <v>45937</v>
      </c>
      <c r="S5166" s="2">
        <v>45959</v>
      </c>
      <c r="T5166" s="1">
        <v>60000</v>
      </c>
    </row>
    <row r="5167" spans="1:20">
      <c r="A5167" s="1" t="s">
        <v>10675</v>
      </c>
      <c r="B5167" s="1" t="s">
        <v>183</v>
      </c>
      <c r="C5167" s="1" t="s">
        <v>184</v>
      </c>
      <c r="D5167" s="1" t="s">
        <v>6526</v>
      </c>
      <c r="E5167" s="1">
        <v>0</v>
      </c>
      <c r="F5167" s="1">
        <v>0</v>
      </c>
      <c r="G5167" s="1">
        <v>0</v>
      </c>
      <c r="H5167" s="1" t="s">
        <v>312</v>
      </c>
      <c r="I5167" s="2">
        <v>45958</v>
      </c>
      <c r="J5167" s="1">
        <v>12000</v>
      </c>
      <c r="K5167" s="1">
        <v>12000</v>
      </c>
      <c r="L5167" s="1">
        <v>0</v>
      </c>
      <c r="M5167" s="1" t="s">
        <v>310</v>
      </c>
      <c r="N5167" s="1"/>
      <c r="O5167" s="2">
        <v>45972</v>
      </c>
      <c r="P5167" s="1">
        <v>1</v>
      </c>
      <c r="Q5167" s="1" t="s">
        <v>6468</v>
      </c>
      <c r="R5167" s="2">
        <v>45937</v>
      </c>
      <c r="S5167" s="2">
        <v>45951</v>
      </c>
      <c r="T5167" s="1">
        <v>12000</v>
      </c>
    </row>
    <row r="5168" spans="1:20">
      <c r="A5168" s="1" t="s">
        <v>9504</v>
      </c>
      <c r="B5168" s="1" t="s">
        <v>183</v>
      </c>
      <c r="C5168" s="1" t="s">
        <v>184</v>
      </c>
      <c r="D5168" s="1" t="s">
        <v>6526</v>
      </c>
      <c r="E5168" s="1">
        <v>0</v>
      </c>
      <c r="F5168" s="1">
        <v>0</v>
      </c>
      <c r="G5168" s="1">
        <v>0</v>
      </c>
      <c r="H5168" s="1" t="s">
        <v>312</v>
      </c>
      <c r="I5168" s="2">
        <v>45965</v>
      </c>
      <c r="J5168" s="1">
        <v>12000</v>
      </c>
      <c r="K5168" s="1">
        <v>0</v>
      </c>
      <c r="L5168" s="1">
        <v>0</v>
      </c>
      <c r="M5168" s="1" t="s">
        <v>310</v>
      </c>
      <c r="N5168" s="1"/>
      <c r="O5168" s="2">
        <v>45979</v>
      </c>
      <c r="P5168" s="1">
        <v>1</v>
      </c>
      <c r="Q5168" s="1" t="s">
        <v>6468</v>
      </c>
      <c r="R5168" s="2">
        <v>45937</v>
      </c>
      <c r="S5168" s="2">
        <v>45951</v>
      </c>
      <c r="T5168" s="1">
        <v>12000</v>
      </c>
    </row>
    <row r="5169" spans="1:20">
      <c r="A5169" s="1" t="s">
        <v>1523</v>
      </c>
      <c r="B5169" s="1" t="s">
        <v>183</v>
      </c>
      <c r="C5169" s="1" t="s">
        <v>184</v>
      </c>
      <c r="D5169" s="1" t="s">
        <v>6522</v>
      </c>
      <c r="E5169" s="1">
        <v>0</v>
      </c>
      <c r="F5169" s="1">
        <v>0</v>
      </c>
      <c r="G5169" s="1">
        <v>0</v>
      </c>
      <c r="H5169" s="1" t="s">
        <v>1527</v>
      </c>
      <c r="I5169" s="2">
        <v>45972</v>
      </c>
      <c r="J5169" s="1">
        <v>18000</v>
      </c>
      <c r="K5169" s="1">
        <v>0</v>
      </c>
      <c r="L5169" s="1">
        <v>0</v>
      </c>
      <c r="M5169" s="1" t="s">
        <v>9505</v>
      </c>
      <c r="N5169" s="1"/>
      <c r="O5169" s="2">
        <v>45986</v>
      </c>
      <c r="P5169" s="1">
        <v>1</v>
      </c>
      <c r="Q5169" s="1" t="s">
        <v>6468</v>
      </c>
      <c r="R5169" s="2">
        <v>45937</v>
      </c>
      <c r="S5169" s="2"/>
      <c r="T5169" s="1">
        <v>0</v>
      </c>
    </row>
    <row r="5170" spans="1:20">
      <c r="A5170" s="1" t="s">
        <v>9506</v>
      </c>
      <c r="B5170" s="1" t="s">
        <v>183</v>
      </c>
      <c r="C5170" s="1" t="s">
        <v>184</v>
      </c>
      <c r="D5170" s="1" t="s">
        <v>6526</v>
      </c>
      <c r="E5170" s="1">
        <v>0</v>
      </c>
      <c r="F5170" s="1">
        <v>0</v>
      </c>
      <c r="G5170" s="1">
        <v>0</v>
      </c>
      <c r="H5170" s="1" t="s">
        <v>7639</v>
      </c>
      <c r="I5170" s="2">
        <v>45965</v>
      </c>
      <c r="J5170" s="1">
        <v>18000</v>
      </c>
      <c r="K5170" s="1">
        <v>0</v>
      </c>
      <c r="L5170" s="1">
        <v>0</v>
      </c>
      <c r="M5170" s="1" t="s">
        <v>285</v>
      </c>
      <c r="N5170" s="1"/>
      <c r="O5170" s="2">
        <v>45979</v>
      </c>
      <c r="P5170" s="1">
        <v>1</v>
      </c>
      <c r="Q5170" s="1" t="s">
        <v>6468</v>
      </c>
      <c r="R5170" s="2">
        <v>45937</v>
      </c>
      <c r="S5170" s="2">
        <v>45946</v>
      </c>
      <c r="T5170" s="1">
        <v>18000</v>
      </c>
    </row>
    <row r="5171" spans="1:20">
      <c r="A5171" s="1" t="s">
        <v>9507</v>
      </c>
      <c r="B5171" s="1" t="s">
        <v>183</v>
      </c>
      <c r="C5171" s="1" t="s">
        <v>184</v>
      </c>
      <c r="D5171" s="1" t="s">
        <v>6526</v>
      </c>
      <c r="E5171" s="1">
        <v>0</v>
      </c>
      <c r="F5171" s="1">
        <v>0</v>
      </c>
      <c r="G5171" s="1">
        <v>0</v>
      </c>
      <c r="H5171" s="1" t="s">
        <v>7639</v>
      </c>
      <c r="I5171" s="2">
        <v>45972</v>
      </c>
      <c r="J5171" s="1">
        <v>18000</v>
      </c>
      <c r="K5171" s="1">
        <v>0</v>
      </c>
      <c r="L5171" s="1">
        <v>0</v>
      </c>
      <c r="M5171" s="1" t="s">
        <v>285</v>
      </c>
      <c r="N5171" s="1"/>
      <c r="O5171" s="2">
        <v>45986</v>
      </c>
      <c r="P5171" s="1">
        <v>1</v>
      </c>
      <c r="Q5171" s="1" t="s">
        <v>6468</v>
      </c>
      <c r="R5171" s="2">
        <v>45937</v>
      </c>
      <c r="S5171" s="2">
        <v>45946</v>
      </c>
      <c r="T5171" s="1">
        <v>18000</v>
      </c>
    </row>
    <row r="5172" spans="1:20">
      <c r="A5172" s="1" t="s">
        <v>1530</v>
      </c>
      <c r="B5172" s="1" t="s">
        <v>183</v>
      </c>
      <c r="C5172" s="1" t="s">
        <v>184</v>
      </c>
      <c r="D5172" s="1" t="s">
        <v>6522</v>
      </c>
      <c r="E5172" s="1">
        <v>0</v>
      </c>
      <c r="F5172" s="1">
        <v>0</v>
      </c>
      <c r="G5172" s="1">
        <v>0</v>
      </c>
      <c r="H5172" s="1" t="s">
        <v>182</v>
      </c>
      <c r="I5172" s="2">
        <v>45958</v>
      </c>
      <c r="J5172" s="1">
        <v>36000</v>
      </c>
      <c r="K5172" s="1">
        <v>0</v>
      </c>
      <c r="L5172" s="1">
        <v>0</v>
      </c>
      <c r="M5172" s="1" t="s">
        <v>176</v>
      </c>
      <c r="N5172" s="1"/>
      <c r="O5172" s="2">
        <v>45972</v>
      </c>
      <c r="P5172" s="1">
        <v>1</v>
      </c>
      <c r="Q5172" s="1" t="s">
        <v>6468</v>
      </c>
      <c r="R5172" s="2">
        <v>45937</v>
      </c>
      <c r="S5172" s="2">
        <v>45966</v>
      </c>
      <c r="T5172" s="1">
        <v>108000</v>
      </c>
    </row>
    <row r="5173" spans="1:20">
      <c r="A5173" s="1" t="s">
        <v>1539</v>
      </c>
      <c r="B5173" s="1" t="s">
        <v>183</v>
      </c>
      <c r="C5173" s="1" t="s">
        <v>184</v>
      </c>
      <c r="D5173" s="1" t="s">
        <v>6522</v>
      </c>
      <c r="E5173" s="1">
        <v>0</v>
      </c>
      <c r="F5173" s="1">
        <v>0</v>
      </c>
      <c r="G5173" s="1">
        <v>0</v>
      </c>
      <c r="H5173" s="1" t="s">
        <v>182</v>
      </c>
      <c r="I5173" s="2">
        <v>45965</v>
      </c>
      <c r="J5173" s="1">
        <v>36000</v>
      </c>
      <c r="K5173" s="1">
        <v>0</v>
      </c>
      <c r="L5173" s="1">
        <v>0</v>
      </c>
      <c r="M5173" s="1" t="s">
        <v>176</v>
      </c>
      <c r="N5173" s="1"/>
      <c r="O5173" s="2">
        <v>45979</v>
      </c>
      <c r="P5173" s="1">
        <v>1</v>
      </c>
      <c r="Q5173" s="1" t="s">
        <v>6468</v>
      </c>
      <c r="R5173" s="2">
        <v>45937</v>
      </c>
      <c r="S5173" s="2"/>
      <c r="T5173" s="1">
        <v>0</v>
      </c>
    </row>
    <row r="5174" spans="1:20">
      <c r="A5174" s="1" t="s">
        <v>173</v>
      </c>
      <c r="B5174" s="1" t="s">
        <v>183</v>
      </c>
      <c r="C5174" s="1" t="s">
        <v>184</v>
      </c>
      <c r="D5174" s="1" t="s">
        <v>6522</v>
      </c>
      <c r="E5174" s="1">
        <v>0</v>
      </c>
      <c r="F5174" s="1">
        <v>0</v>
      </c>
      <c r="G5174" s="1">
        <v>0</v>
      </c>
      <c r="H5174" s="1" t="s">
        <v>182</v>
      </c>
      <c r="I5174" s="2">
        <v>45972</v>
      </c>
      <c r="J5174" s="1">
        <v>36000</v>
      </c>
      <c r="K5174" s="1">
        <v>0</v>
      </c>
      <c r="L5174" s="1">
        <v>0</v>
      </c>
      <c r="M5174" s="1" t="s">
        <v>176</v>
      </c>
      <c r="N5174" s="1"/>
      <c r="O5174" s="2">
        <v>45986</v>
      </c>
      <c r="P5174" s="1">
        <v>1</v>
      </c>
      <c r="Q5174" s="1" t="s">
        <v>6468</v>
      </c>
      <c r="R5174" s="2">
        <v>45937</v>
      </c>
      <c r="S5174" s="2"/>
      <c r="T5174" s="1">
        <v>0</v>
      </c>
    </row>
    <row r="5175" spans="1:20">
      <c r="A5175" s="1" t="s">
        <v>10676</v>
      </c>
      <c r="B5175" s="1" t="s">
        <v>387</v>
      </c>
      <c r="C5175" s="1" t="s">
        <v>388</v>
      </c>
      <c r="D5175" s="1" t="s">
        <v>6721</v>
      </c>
      <c r="E5175" s="1">
        <v>0</v>
      </c>
      <c r="F5175" s="1">
        <v>0</v>
      </c>
      <c r="G5175" s="1">
        <v>0</v>
      </c>
      <c r="H5175" s="1" t="s">
        <v>7344</v>
      </c>
      <c r="I5175" s="2">
        <v>45960</v>
      </c>
      <c r="J5175" s="1">
        <v>20000</v>
      </c>
      <c r="K5175" s="1">
        <v>20000</v>
      </c>
      <c r="L5175" s="1">
        <v>0</v>
      </c>
      <c r="M5175" s="1" t="s">
        <v>7330</v>
      </c>
      <c r="N5175" s="1" t="s">
        <v>7204</v>
      </c>
      <c r="O5175" s="2">
        <v>45971</v>
      </c>
      <c r="P5175" s="1">
        <v>2</v>
      </c>
      <c r="Q5175" s="1" t="s">
        <v>6456</v>
      </c>
      <c r="R5175" s="2">
        <v>45937</v>
      </c>
      <c r="S5175" s="2">
        <v>45939</v>
      </c>
      <c r="T5175" s="1">
        <v>48030</v>
      </c>
    </row>
    <row r="5176" spans="1:20">
      <c r="A5176" s="1" t="s">
        <v>1543</v>
      </c>
      <c r="B5176" s="1" t="s">
        <v>183</v>
      </c>
      <c r="C5176" s="1" t="s">
        <v>184</v>
      </c>
      <c r="D5176" s="1" t="s">
        <v>6522</v>
      </c>
      <c r="E5176" s="1">
        <v>0</v>
      </c>
      <c r="F5176" s="1">
        <v>0</v>
      </c>
      <c r="G5176" s="1">
        <v>0</v>
      </c>
      <c r="H5176" s="1" t="s">
        <v>198</v>
      </c>
      <c r="I5176" s="2">
        <v>45958</v>
      </c>
      <c r="J5176" s="1">
        <v>36000</v>
      </c>
      <c r="K5176" s="1">
        <v>0</v>
      </c>
      <c r="L5176" s="1">
        <v>0</v>
      </c>
      <c r="M5176" s="1" t="s">
        <v>176</v>
      </c>
      <c r="N5176" s="1"/>
      <c r="O5176" s="2">
        <v>45972</v>
      </c>
      <c r="P5176" s="1">
        <v>1</v>
      </c>
      <c r="Q5176" s="1" t="s">
        <v>6468</v>
      </c>
      <c r="R5176" s="2">
        <v>45937</v>
      </c>
      <c r="S5176" s="2"/>
      <c r="T5176" s="1">
        <v>0</v>
      </c>
    </row>
    <row r="5177" spans="1:20">
      <c r="A5177" s="1" t="s">
        <v>194</v>
      </c>
      <c r="B5177" s="1" t="s">
        <v>183</v>
      </c>
      <c r="C5177" s="1" t="s">
        <v>184</v>
      </c>
      <c r="D5177" s="1" t="s">
        <v>6522</v>
      </c>
      <c r="E5177" s="1">
        <v>0</v>
      </c>
      <c r="F5177" s="1">
        <v>0</v>
      </c>
      <c r="G5177" s="1">
        <v>0</v>
      </c>
      <c r="H5177" s="1" t="s">
        <v>198</v>
      </c>
      <c r="I5177" s="2">
        <v>45965</v>
      </c>
      <c r="J5177" s="1">
        <v>36000</v>
      </c>
      <c r="K5177" s="1">
        <v>0</v>
      </c>
      <c r="L5177" s="1">
        <v>0</v>
      </c>
      <c r="M5177" s="1" t="s">
        <v>176</v>
      </c>
      <c r="N5177" s="1"/>
      <c r="O5177" s="2">
        <v>45979</v>
      </c>
      <c r="P5177" s="1">
        <v>1</v>
      </c>
      <c r="Q5177" s="1" t="s">
        <v>6468</v>
      </c>
      <c r="R5177" s="2">
        <v>45937</v>
      </c>
      <c r="S5177" s="2"/>
      <c r="T5177" s="1">
        <v>0</v>
      </c>
    </row>
    <row r="5178" spans="1:20">
      <c r="A5178" s="1" t="s">
        <v>6709</v>
      </c>
      <c r="B5178" s="1" t="s">
        <v>1011</v>
      </c>
      <c r="C5178" s="1" t="s">
        <v>1012</v>
      </c>
      <c r="D5178" s="1" t="s">
        <v>6479</v>
      </c>
      <c r="E5178" s="1">
        <v>0</v>
      </c>
      <c r="F5178" s="1">
        <v>0</v>
      </c>
      <c r="G5178" s="1">
        <v>0</v>
      </c>
      <c r="H5178" s="1">
        <v>15035242</v>
      </c>
      <c r="I5178" s="2">
        <v>46044</v>
      </c>
      <c r="J5178" s="1">
        <v>16712</v>
      </c>
      <c r="K5178" s="1">
        <v>0</v>
      </c>
      <c r="L5178" s="1">
        <v>0</v>
      </c>
      <c r="M5178" s="1" t="s">
        <v>725</v>
      </c>
      <c r="N5178" s="1"/>
      <c r="O5178" s="2">
        <v>46051</v>
      </c>
      <c r="P5178" s="1">
        <v>3</v>
      </c>
      <c r="Q5178" s="1" t="s">
        <v>6443</v>
      </c>
      <c r="R5178" s="2">
        <v>45937</v>
      </c>
      <c r="S5178" s="2"/>
      <c r="T5178" s="1">
        <v>0</v>
      </c>
    </row>
    <row r="5179" spans="1:20">
      <c r="A5179" s="1" t="s">
        <v>9508</v>
      </c>
      <c r="B5179" s="1" t="s">
        <v>895</v>
      </c>
      <c r="C5179" s="1" t="s">
        <v>896</v>
      </c>
      <c r="D5179" s="1" t="s">
        <v>7026</v>
      </c>
      <c r="E5179" s="1" t="s">
        <v>6926</v>
      </c>
      <c r="F5179" s="1">
        <v>0</v>
      </c>
      <c r="G5179" s="1">
        <v>0</v>
      </c>
      <c r="H5179" s="1" t="s">
        <v>9509</v>
      </c>
      <c r="I5179" s="2">
        <v>46027</v>
      </c>
      <c r="J5179" s="1">
        <v>30000</v>
      </c>
      <c r="K5179" s="1">
        <v>0</v>
      </c>
      <c r="L5179" s="1">
        <v>0</v>
      </c>
      <c r="M5179" s="1" t="s">
        <v>9464</v>
      </c>
      <c r="N5179" s="1" t="s">
        <v>8614</v>
      </c>
      <c r="O5179" s="2">
        <v>46030</v>
      </c>
      <c r="P5179" s="1">
        <v>2</v>
      </c>
      <c r="Q5179" s="1" t="s">
        <v>6456</v>
      </c>
      <c r="R5179" s="2">
        <v>45939</v>
      </c>
      <c r="S5179" s="2"/>
      <c r="T5179" s="1">
        <v>0</v>
      </c>
    </row>
    <row r="5180" spans="1:20">
      <c r="A5180" s="1" t="s">
        <v>1547</v>
      </c>
      <c r="B5180" s="1" t="s">
        <v>1147</v>
      </c>
      <c r="C5180" s="1" t="s">
        <v>1148</v>
      </c>
      <c r="D5180" s="1" t="s">
        <v>6797</v>
      </c>
      <c r="E5180" s="1">
        <v>0</v>
      </c>
      <c r="F5180" s="1">
        <v>0</v>
      </c>
      <c r="G5180" s="1">
        <v>0</v>
      </c>
      <c r="H5180" s="1" t="s">
        <v>1551</v>
      </c>
      <c r="I5180" s="2">
        <v>45968</v>
      </c>
      <c r="J5180" s="1">
        <v>500000</v>
      </c>
      <c r="K5180" s="1">
        <v>0</v>
      </c>
      <c r="L5180" s="1">
        <v>0</v>
      </c>
      <c r="M5180" s="1" t="s">
        <v>6798</v>
      </c>
      <c r="N5180" s="1"/>
      <c r="O5180" s="2">
        <v>45972</v>
      </c>
      <c r="P5180" s="1">
        <v>1</v>
      </c>
      <c r="Q5180" s="1" t="s">
        <v>6468</v>
      </c>
      <c r="R5180" s="2">
        <v>45939</v>
      </c>
      <c r="S5180" s="2"/>
      <c r="T5180" s="1">
        <v>0</v>
      </c>
    </row>
    <row r="5181" spans="1:20">
      <c r="A5181" s="1" t="s">
        <v>1554</v>
      </c>
      <c r="B5181" s="1" t="s">
        <v>895</v>
      </c>
      <c r="C5181" s="1" t="s">
        <v>896</v>
      </c>
      <c r="D5181" s="1" t="s">
        <v>6531</v>
      </c>
      <c r="E5181" s="1">
        <v>0</v>
      </c>
      <c r="F5181" s="1">
        <v>0</v>
      </c>
      <c r="G5181" s="1">
        <v>0</v>
      </c>
      <c r="H5181" s="1" t="s">
        <v>1558</v>
      </c>
      <c r="I5181" s="2">
        <v>45986</v>
      </c>
      <c r="J5181" s="1">
        <v>1000</v>
      </c>
      <c r="K5181" s="1">
        <v>0</v>
      </c>
      <c r="L5181" s="1">
        <v>0</v>
      </c>
      <c r="M5181" s="1" t="s">
        <v>9510</v>
      </c>
      <c r="N5181" s="1" t="s">
        <v>9412</v>
      </c>
      <c r="O5181" s="2">
        <v>45988</v>
      </c>
      <c r="P5181" s="1">
        <v>1</v>
      </c>
      <c r="Q5181" s="1" t="s">
        <v>6456</v>
      </c>
      <c r="R5181" s="2">
        <v>45939</v>
      </c>
      <c r="S5181" s="2"/>
      <c r="T5181" s="1">
        <v>0</v>
      </c>
    </row>
    <row r="5182" spans="1:20">
      <c r="A5182" s="1" t="s">
        <v>1561</v>
      </c>
      <c r="B5182" s="1" t="s">
        <v>895</v>
      </c>
      <c r="C5182" s="1" t="s">
        <v>896</v>
      </c>
      <c r="D5182" s="1" t="s">
        <v>7026</v>
      </c>
      <c r="E5182" s="1">
        <v>0</v>
      </c>
      <c r="F5182" s="1">
        <v>0</v>
      </c>
      <c r="G5182" s="1">
        <v>0</v>
      </c>
      <c r="H5182" s="1" t="s">
        <v>1565</v>
      </c>
      <c r="I5182" s="2">
        <v>45986</v>
      </c>
      <c r="J5182" s="1">
        <v>1000</v>
      </c>
      <c r="K5182" s="1">
        <v>0</v>
      </c>
      <c r="L5182" s="1">
        <v>0</v>
      </c>
      <c r="M5182" s="1" t="s">
        <v>9511</v>
      </c>
      <c r="N5182" s="1" t="s">
        <v>9412</v>
      </c>
      <c r="O5182" s="2">
        <v>45988</v>
      </c>
      <c r="P5182" s="1">
        <v>1</v>
      </c>
      <c r="Q5182" s="1" t="s">
        <v>6456</v>
      </c>
      <c r="R5182" s="2">
        <v>45939</v>
      </c>
      <c r="S5182" s="2"/>
      <c r="T5182" s="1">
        <v>0</v>
      </c>
    </row>
    <row r="5183" spans="1:20">
      <c r="A5183" s="1" t="s">
        <v>6710</v>
      </c>
      <c r="B5183" s="1" t="s">
        <v>88</v>
      </c>
      <c r="C5183" s="1" t="s">
        <v>89</v>
      </c>
      <c r="D5183" s="1" t="s">
        <v>6488</v>
      </c>
      <c r="E5183" s="1">
        <v>0</v>
      </c>
      <c r="F5183" s="1">
        <v>0</v>
      </c>
      <c r="G5183" s="1">
        <v>0</v>
      </c>
      <c r="H5183" s="1" t="s">
        <v>1107</v>
      </c>
      <c r="I5183" s="2">
        <v>46048</v>
      </c>
      <c r="J5183" s="1">
        <v>54000</v>
      </c>
      <c r="K5183" s="1">
        <v>0</v>
      </c>
      <c r="L5183" s="1">
        <v>0</v>
      </c>
      <c r="M5183" s="1" t="s">
        <v>6660</v>
      </c>
      <c r="N5183" s="1" t="s">
        <v>6536</v>
      </c>
      <c r="O5183" s="2">
        <v>46051</v>
      </c>
      <c r="P5183" s="1">
        <v>1</v>
      </c>
      <c r="Q5183" s="1" t="s">
        <v>6443</v>
      </c>
      <c r="R5183" s="2">
        <v>45939</v>
      </c>
      <c r="S5183" s="2"/>
      <c r="T5183" s="1">
        <v>0</v>
      </c>
    </row>
    <row r="5184" spans="1:20">
      <c r="A5184" s="1" t="s">
        <v>6711</v>
      </c>
      <c r="B5184" s="1" t="s">
        <v>88</v>
      </c>
      <c r="C5184" s="1" t="s">
        <v>89</v>
      </c>
      <c r="D5184" s="1" t="s">
        <v>6488</v>
      </c>
      <c r="E5184" s="1">
        <v>0</v>
      </c>
      <c r="F5184" s="1">
        <v>0</v>
      </c>
      <c r="G5184" s="1">
        <v>0</v>
      </c>
      <c r="H5184" s="1" t="s">
        <v>1107</v>
      </c>
      <c r="I5184" s="2">
        <v>46062</v>
      </c>
      <c r="J5184" s="1">
        <v>54000</v>
      </c>
      <c r="K5184" s="1">
        <v>0</v>
      </c>
      <c r="L5184" s="1">
        <v>0</v>
      </c>
      <c r="M5184" s="1" t="s">
        <v>6660</v>
      </c>
      <c r="N5184" s="1" t="s">
        <v>6579</v>
      </c>
      <c r="O5184" s="2">
        <v>46065</v>
      </c>
      <c r="P5184" s="1">
        <v>1</v>
      </c>
      <c r="Q5184" s="1" t="s">
        <v>6443</v>
      </c>
      <c r="R5184" s="2">
        <v>45939</v>
      </c>
      <c r="S5184" s="2"/>
      <c r="T5184" s="1">
        <v>0</v>
      </c>
    </row>
    <row r="5185" spans="1:20">
      <c r="A5185" s="1" t="s">
        <v>1567</v>
      </c>
      <c r="B5185" s="1" t="s">
        <v>499</v>
      </c>
      <c r="C5185" s="1" t="s">
        <v>500</v>
      </c>
      <c r="D5185" s="1" t="s">
        <v>6721</v>
      </c>
      <c r="E5185" s="1">
        <v>0</v>
      </c>
      <c r="F5185" s="1">
        <v>0</v>
      </c>
      <c r="G5185" s="1">
        <v>0</v>
      </c>
      <c r="H5185" s="1" t="s">
        <v>659</v>
      </c>
      <c r="I5185" s="2">
        <v>45957</v>
      </c>
      <c r="J5185" s="1">
        <v>400000</v>
      </c>
      <c r="K5185" s="1">
        <v>440000</v>
      </c>
      <c r="L5185" s="1">
        <v>0</v>
      </c>
      <c r="M5185" s="1" t="s">
        <v>514</v>
      </c>
      <c r="N5185" s="1" t="s">
        <v>9524</v>
      </c>
      <c r="O5185" s="2">
        <v>45966</v>
      </c>
      <c r="P5185" s="1">
        <v>2</v>
      </c>
      <c r="Q5185" s="1" t="s">
        <v>6456</v>
      </c>
      <c r="R5185" s="2">
        <v>45939</v>
      </c>
      <c r="S5185" s="2">
        <v>45958</v>
      </c>
      <c r="T5185" s="1">
        <v>1279146</v>
      </c>
    </row>
    <row r="5186" spans="1:20">
      <c r="A5186" s="1" t="s">
        <v>1589</v>
      </c>
      <c r="B5186" s="1" t="s">
        <v>895</v>
      </c>
      <c r="C5186" s="1" t="s">
        <v>896</v>
      </c>
      <c r="D5186" s="1" t="s">
        <v>7935</v>
      </c>
      <c r="E5186" s="1">
        <v>0</v>
      </c>
      <c r="F5186" s="1">
        <v>0</v>
      </c>
      <c r="G5186" s="1">
        <v>0</v>
      </c>
      <c r="H5186" s="1" t="s">
        <v>1592</v>
      </c>
      <c r="I5186" s="2">
        <v>46013</v>
      </c>
      <c r="J5186" s="1">
        <v>1000</v>
      </c>
      <c r="K5186" s="1">
        <v>0</v>
      </c>
      <c r="L5186" s="1">
        <v>0</v>
      </c>
      <c r="M5186" s="1" t="s">
        <v>9512</v>
      </c>
      <c r="N5186" s="1" t="s">
        <v>6513</v>
      </c>
      <c r="O5186" s="2">
        <v>46015</v>
      </c>
      <c r="P5186" s="1">
        <v>2</v>
      </c>
      <c r="Q5186" s="1" t="s">
        <v>6456</v>
      </c>
      <c r="R5186" s="2">
        <v>45939</v>
      </c>
      <c r="S5186" s="2">
        <v>45944</v>
      </c>
      <c r="T5186" s="1">
        <v>2700</v>
      </c>
    </row>
    <row r="5187" spans="1:20">
      <c r="A5187" s="1" t="s">
        <v>10677</v>
      </c>
      <c r="B5187" s="1" t="s">
        <v>2710</v>
      </c>
      <c r="C5187" s="1" t="s">
        <v>2711</v>
      </c>
      <c r="D5187" s="1">
        <v>0</v>
      </c>
      <c r="E5187" s="1">
        <v>0</v>
      </c>
      <c r="F5187" s="1">
        <v>0</v>
      </c>
      <c r="G5187" s="1">
        <v>0</v>
      </c>
      <c r="H5187" s="1" t="s">
        <v>10678</v>
      </c>
      <c r="I5187" s="2">
        <v>45975</v>
      </c>
      <c r="J5187" s="1">
        <v>2000</v>
      </c>
      <c r="K5187" s="1">
        <v>0</v>
      </c>
      <c r="L5187" s="1">
        <v>0</v>
      </c>
      <c r="M5187" s="1"/>
      <c r="N5187" s="1" t="s">
        <v>7014</v>
      </c>
      <c r="O5187" s="2">
        <v>45982</v>
      </c>
      <c r="P5187" s="1">
        <v>1</v>
      </c>
      <c r="Q5187" s="1" t="s">
        <v>6990</v>
      </c>
      <c r="R5187" s="2">
        <v>45939</v>
      </c>
      <c r="S5187" s="2"/>
      <c r="T5187" s="1">
        <v>0</v>
      </c>
    </row>
    <row r="5188" spans="1:20">
      <c r="A5188" s="1" t="s">
        <v>10679</v>
      </c>
      <c r="B5188" s="1" t="s">
        <v>924</v>
      </c>
      <c r="C5188" s="1" t="s">
        <v>925</v>
      </c>
      <c r="D5188" s="1" t="s">
        <v>6721</v>
      </c>
      <c r="E5188" s="1">
        <v>0</v>
      </c>
      <c r="F5188" s="1">
        <v>0</v>
      </c>
      <c r="G5188" s="1">
        <v>0</v>
      </c>
      <c r="H5188" s="1" t="s">
        <v>906</v>
      </c>
      <c r="I5188" s="2">
        <v>45966</v>
      </c>
      <c r="J5188" s="1">
        <v>720000</v>
      </c>
      <c r="K5188" s="1">
        <v>720000</v>
      </c>
      <c r="L5188" s="1">
        <v>0</v>
      </c>
      <c r="M5188" s="1" t="s">
        <v>904</v>
      </c>
      <c r="N5188" s="1" t="s">
        <v>10680</v>
      </c>
      <c r="O5188" s="2">
        <v>45974</v>
      </c>
      <c r="P5188" s="1">
        <v>1</v>
      </c>
      <c r="Q5188" s="1" t="s">
        <v>6456</v>
      </c>
      <c r="R5188" s="2">
        <v>45939</v>
      </c>
      <c r="S5188" s="2">
        <v>45952</v>
      </c>
      <c r="T5188" s="1">
        <v>720020</v>
      </c>
    </row>
    <row r="5189" spans="1:20">
      <c r="A5189" s="1" t="s">
        <v>6712</v>
      </c>
      <c r="B5189" s="1" t="s">
        <v>895</v>
      </c>
      <c r="C5189" s="1" t="s">
        <v>896</v>
      </c>
      <c r="D5189" s="1" t="s">
        <v>6531</v>
      </c>
      <c r="E5189" s="1">
        <v>0</v>
      </c>
      <c r="F5189" s="1">
        <v>0</v>
      </c>
      <c r="G5189" s="1">
        <v>0</v>
      </c>
      <c r="H5189" s="1" t="s">
        <v>6713</v>
      </c>
      <c r="I5189" s="2">
        <v>46020</v>
      </c>
      <c r="J5189" s="1">
        <v>5000</v>
      </c>
      <c r="K5189" s="1">
        <v>0</v>
      </c>
      <c r="L5189" s="1">
        <v>0</v>
      </c>
      <c r="M5189" s="1" t="s">
        <v>6714</v>
      </c>
      <c r="N5189" s="1" t="s">
        <v>6536</v>
      </c>
      <c r="O5189" s="2">
        <v>46024</v>
      </c>
      <c r="P5189" s="1">
        <v>2</v>
      </c>
      <c r="Q5189" s="1" t="s">
        <v>6456</v>
      </c>
      <c r="R5189" s="2">
        <v>45939</v>
      </c>
      <c r="S5189" s="2"/>
      <c r="T5189" s="1">
        <v>0</v>
      </c>
    </row>
    <row r="5190" spans="1:20">
      <c r="A5190" s="1" t="s">
        <v>10681</v>
      </c>
      <c r="B5190" s="1" t="s">
        <v>717</v>
      </c>
      <c r="C5190" s="1" t="s">
        <v>718</v>
      </c>
      <c r="D5190" s="1" t="s">
        <v>6479</v>
      </c>
      <c r="E5190" s="1">
        <v>0</v>
      </c>
      <c r="F5190" s="1">
        <v>0</v>
      </c>
      <c r="G5190" s="1">
        <v>0</v>
      </c>
      <c r="H5190" s="1">
        <v>20071716</v>
      </c>
      <c r="I5190" s="2">
        <v>45953</v>
      </c>
      <c r="J5190" s="1">
        <v>1500</v>
      </c>
      <c r="K5190" s="1">
        <v>1500</v>
      </c>
      <c r="L5190" s="1">
        <v>0</v>
      </c>
      <c r="M5190" s="1" t="s">
        <v>7363</v>
      </c>
      <c r="N5190" s="1"/>
      <c r="O5190" s="2">
        <v>45959</v>
      </c>
      <c r="P5190" s="1">
        <v>9</v>
      </c>
      <c r="Q5190" s="1" t="s">
        <v>6443</v>
      </c>
      <c r="R5190" s="2">
        <v>45939</v>
      </c>
      <c r="S5190" s="2">
        <v>45952</v>
      </c>
      <c r="T5190" s="1">
        <v>12002</v>
      </c>
    </row>
    <row r="5191" spans="1:20">
      <c r="A5191" s="1" t="s">
        <v>10682</v>
      </c>
      <c r="B5191" s="1" t="s">
        <v>339</v>
      </c>
      <c r="C5191" s="1" t="s">
        <v>340</v>
      </c>
      <c r="D5191" s="1" t="s">
        <v>6773</v>
      </c>
      <c r="E5191" s="1">
        <v>0</v>
      </c>
      <c r="F5191" s="1">
        <v>0</v>
      </c>
      <c r="G5191" s="1">
        <v>0</v>
      </c>
      <c r="H5191" s="1" t="s">
        <v>3678</v>
      </c>
      <c r="I5191" s="2">
        <v>45959</v>
      </c>
      <c r="J5191" s="1">
        <v>48000</v>
      </c>
      <c r="K5191" s="1">
        <v>48000</v>
      </c>
      <c r="L5191" s="1">
        <v>0</v>
      </c>
      <c r="M5191" s="1" t="s">
        <v>7146</v>
      </c>
      <c r="N5191" s="1"/>
      <c r="O5191" s="2">
        <v>45964</v>
      </c>
      <c r="P5191" s="1">
        <v>1</v>
      </c>
      <c r="Q5191" s="1" t="s">
        <v>6468</v>
      </c>
      <c r="R5191" s="2">
        <v>45939</v>
      </c>
      <c r="S5191" s="2">
        <v>45961</v>
      </c>
      <c r="T5191" s="1">
        <v>48000</v>
      </c>
    </row>
    <row r="5192" spans="1:20">
      <c r="A5192" s="1" t="s">
        <v>1600</v>
      </c>
      <c r="B5192" s="1" t="s">
        <v>339</v>
      </c>
      <c r="C5192" s="1" t="s">
        <v>340</v>
      </c>
      <c r="D5192" s="1" t="s">
        <v>6464</v>
      </c>
      <c r="E5192" s="1" t="s">
        <v>6911</v>
      </c>
      <c r="F5192" s="1">
        <v>0</v>
      </c>
      <c r="G5192" s="1">
        <v>0</v>
      </c>
      <c r="H5192" s="1" t="s">
        <v>455</v>
      </c>
      <c r="I5192" s="2">
        <v>45959</v>
      </c>
      <c r="J5192" s="1">
        <v>100000</v>
      </c>
      <c r="K5192" s="1">
        <v>0</v>
      </c>
      <c r="L5192" s="1">
        <v>0</v>
      </c>
      <c r="M5192" s="1" t="s">
        <v>451</v>
      </c>
      <c r="N5192" s="1"/>
      <c r="O5192" s="2">
        <v>45964</v>
      </c>
      <c r="P5192" s="1">
        <v>1</v>
      </c>
      <c r="Q5192" s="1" t="s">
        <v>6468</v>
      </c>
      <c r="R5192" s="2">
        <v>45939</v>
      </c>
      <c r="S5192" s="2">
        <v>45964</v>
      </c>
      <c r="T5192" s="1">
        <v>100000</v>
      </c>
    </row>
    <row r="5193" spans="1:20">
      <c r="A5193" s="1" t="s">
        <v>1605</v>
      </c>
      <c r="B5193" s="1" t="s">
        <v>499</v>
      </c>
      <c r="C5193" s="1" t="s">
        <v>500</v>
      </c>
      <c r="D5193" s="1" t="s">
        <v>6721</v>
      </c>
      <c r="E5193" s="1">
        <v>0</v>
      </c>
      <c r="F5193" s="1">
        <v>0</v>
      </c>
      <c r="G5193" s="1">
        <v>0</v>
      </c>
      <c r="H5193" s="1" t="s">
        <v>1607</v>
      </c>
      <c r="I5193" s="2">
        <v>45957</v>
      </c>
      <c r="J5193" s="1">
        <v>80000</v>
      </c>
      <c r="K5193" s="1">
        <v>80000</v>
      </c>
      <c r="L5193" s="1">
        <v>0</v>
      </c>
      <c r="M5193" s="1" t="s">
        <v>7264</v>
      </c>
      <c r="N5193" s="1" t="s">
        <v>6877</v>
      </c>
      <c r="O5193" s="2">
        <v>45966</v>
      </c>
      <c r="P5193" s="1">
        <v>5</v>
      </c>
      <c r="Q5193" s="1" t="s">
        <v>6456</v>
      </c>
      <c r="R5193" s="2">
        <v>45940</v>
      </c>
      <c r="S5193" s="2">
        <v>45957</v>
      </c>
      <c r="T5193" s="1">
        <v>273064</v>
      </c>
    </row>
    <row r="5194" spans="1:20">
      <c r="A5194" s="1" t="s">
        <v>202</v>
      </c>
      <c r="B5194" s="1" t="s">
        <v>154</v>
      </c>
      <c r="C5194" s="1" t="s">
        <v>155</v>
      </c>
      <c r="D5194" s="1" t="s">
        <v>6597</v>
      </c>
      <c r="E5194" s="1" t="s">
        <v>6598</v>
      </c>
      <c r="F5194" s="1" t="s">
        <v>6599</v>
      </c>
      <c r="G5194" s="1">
        <v>0</v>
      </c>
      <c r="H5194" s="1" t="s">
        <v>153</v>
      </c>
      <c r="I5194" s="2">
        <v>46015</v>
      </c>
      <c r="J5194" s="1">
        <v>4800000</v>
      </c>
      <c r="K5194" s="1">
        <v>0</v>
      </c>
      <c r="L5194" s="1">
        <v>0</v>
      </c>
      <c r="M5194" s="1" t="s">
        <v>151</v>
      </c>
      <c r="N5194" s="1"/>
      <c r="O5194" s="2">
        <v>46024</v>
      </c>
      <c r="P5194" s="1">
        <v>1</v>
      </c>
      <c r="Q5194" s="1" t="s">
        <v>6443</v>
      </c>
      <c r="R5194" s="2">
        <v>45940</v>
      </c>
      <c r="S5194" s="2"/>
      <c r="T5194" s="1">
        <v>0</v>
      </c>
    </row>
    <row r="5195" spans="1:20">
      <c r="A5195" s="1" t="s">
        <v>1610</v>
      </c>
      <c r="B5195" s="1" t="s">
        <v>416</v>
      </c>
      <c r="C5195" s="1" t="s">
        <v>417</v>
      </c>
      <c r="D5195" s="1" t="s">
        <v>6773</v>
      </c>
      <c r="E5195" s="1">
        <v>0</v>
      </c>
      <c r="F5195" s="1">
        <v>0</v>
      </c>
      <c r="G5195" s="1">
        <v>0</v>
      </c>
      <c r="H5195" s="1" t="s">
        <v>1444</v>
      </c>
      <c r="I5195" s="2">
        <v>45960</v>
      </c>
      <c r="J5195" s="1">
        <v>48000</v>
      </c>
      <c r="K5195" s="1">
        <v>0</v>
      </c>
      <c r="L5195" s="1">
        <v>0</v>
      </c>
      <c r="M5195" s="1" t="s">
        <v>7146</v>
      </c>
      <c r="N5195" s="1"/>
      <c r="O5195" s="2">
        <v>45965</v>
      </c>
      <c r="P5195" s="1">
        <v>2</v>
      </c>
      <c r="Q5195" s="1" t="s">
        <v>6468</v>
      </c>
      <c r="R5195" s="2">
        <v>45940</v>
      </c>
      <c r="S5195" s="2"/>
      <c r="T5195" s="1">
        <v>0</v>
      </c>
    </row>
    <row r="5196" spans="1:20">
      <c r="A5196" s="1" t="s">
        <v>1615</v>
      </c>
      <c r="B5196" s="1" t="s">
        <v>416</v>
      </c>
      <c r="C5196" s="1" t="s">
        <v>417</v>
      </c>
      <c r="D5196" s="1" t="s">
        <v>6773</v>
      </c>
      <c r="E5196" s="1">
        <v>0</v>
      </c>
      <c r="F5196" s="1">
        <v>0</v>
      </c>
      <c r="G5196" s="1">
        <v>0</v>
      </c>
      <c r="H5196" s="1" t="s">
        <v>1444</v>
      </c>
      <c r="I5196" s="2">
        <v>45960</v>
      </c>
      <c r="J5196" s="1">
        <v>48000</v>
      </c>
      <c r="K5196" s="1">
        <v>0</v>
      </c>
      <c r="L5196" s="1">
        <v>0</v>
      </c>
      <c r="M5196" s="1" t="s">
        <v>7146</v>
      </c>
      <c r="N5196" s="1"/>
      <c r="O5196" s="2">
        <v>45965</v>
      </c>
      <c r="P5196" s="1">
        <v>2</v>
      </c>
      <c r="Q5196" s="1" t="s">
        <v>6468</v>
      </c>
      <c r="R5196" s="2">
        <v>45940</v>
      </c>
      <c r="S5196" s="2"/>
      <c r="T5196" s="1">
        <v>0</v>
      </c>
    </row>
    <row r="5197" spans="1:20">
      <c r="A5197" s="1" t="s">
        <v>1621</v>
      </c>
      <c r="B5197" s="1" t="s">
        <v>416</v>
      </c>
      <c r="C5197" s="1" t="s">
        <v>417</v>
      </c>
      <c r="D5197" s="1" t="s">
        <v>6773</v>
      </c>
      <c r="E5197" s="1">
        <v>0</v>
      </c>
      <c r="F5197" s="1">
        <v>0</v>
      </c>
      <c r="G5197" s="1">
        <v>0</v>
      </c>
      <c r="H5197" s="1" t="s">
        <v>1444</v>
      </c>
      <c r="I5197" s="2">
        <v>45960</v>
      </c>
      <c r="J5197" s="1">
        <v>48000</v>
      </c>
      <c r="K5197" s="1">
        <v>0</v>
      </c>
      <c r="L5197" s="1">
        <v>0</v>
      </c>
      <c r="M5197" s="1" t="s">
        <v>7146</v>
      </c>
      <c r="N5197" s="1"/>
      <c r="O5197" s="2">
        <v>45965</v>
      </c>
      <c r="P5197" s="1">
        <v>2</v>
      </c>
      <c r="Q5197" s="1" t="s">
        <v>6468</v>
      </c>
      <c r="R5197" s="2">
        <v>45940</v>
      </c>
      <c r="S5197" s="2"/>
      <c r="T5197" s="1">
        <v>0</v>
      </c>
    </row>
    <row r="5198" spans="1:20">
      <c r="A5198" s="1" t="s">
        <v>10683</v>
      </c>
      <c r="B5198" s="1" t="s">
        <v>416</v>
      </c>
      <c r="C5198" s="1" t="s">
        <v>417</v>
      </c>
      <c r="D5198" s="1" t="s">
        <v>6464</v>
      </c>
      <c r="E5198" s="1" t="s">
        <v>6911</v>
      </c>
      <c r="F5198" s="1">
        <v>0</v>
      </c>
      <c r="G5198" s="1">
        <v>0</v>
      </c>
      <c r="H5198" s="1" t="s">
        <v>363</v>
      </c>
      <c r="I5198" s="2">
        <v>45960</v>
      </c>
      <c r="J5198" s="1">
        <v>200000</v>
      </c>
      <c r="K5198" s="1">
        <v>0</v>
      </c>
      <c r="L5198" s="1">
        <v>0</v>
      </c>
      <c r="M5198" s="1" t="s">
        <v>358</v>
      </c>
      <c r="N5198" s="1"/>
      <c r="O5198" s="2">
        <v>45965</v>
      </c>
      <c r="P5198" s="1">
        <v>1</v>
      </c>
      <c r="Q5198" s="1" t="s">
        <v>6468</v>
      </c>
      <c r="R5198" s="2">
        <v>45940</v>
      </c>
      <c r="S5198" s="2">
        <v>45954</v>
      </c>
      <c r="T5198" s="1">
        <v>200000</v>
      </c>
    </row>
    <row r="5199" spans="1:20">
      <c r="A5199" s="1" t="s">
        <v>9513</v>
      </c>
      <c r="B5199" s="1" t="s">
        <v>416</v>
      </c>
      <c r="C5199" s="1" t="s">
        <v>417</v>
      </c>
      <c r="D5199" s="1" t="s">
        <v>6464</v>
      </c>
      <c r="E5199" s="1" t="s">
        <v>6911</v>
      </c>
      <c r="F5199" s="1">
        <v>0</v>
      </c>
      <c r="G5199" s="1">
        <v>0</v>
      </c>
      <c r="H5199" s="1" t="s">
        <v>363</v>
      </c>
      <c r="I5199" s="2">
        <v>45960</v>
      </c>
      <c r="J5199" s="1">
        <v>200000</v>
      </c>
      <c r="K5199" s="1">
        <v>0</v>
      </c>
      <c r="L5199" s="1">
        <v>0</v>
      </c>
      <c r="M5199" s="1" t="s">
        <v>358</v>
      </c>
      <c r="N5199" s="1"/>
      <c r="O5199" s="2">
        <v>45965</v>
      </c>
      <c r="P5199" s="1">
        <v>1</v>
      </c>
      <c r="Q5199" s="1" t="s">
        <v>6468</v>
      </c>
      <c r="R5199" s="2">
        <v>45940</v>
      </c>
      <c r="S5199" s="2">
        <v>45960</v>
      </c>
      <c r="T5199" s="1">
        <v>200000</v>
      </c>
    </row>
    <row r="5200" spans="1:20">
      <c r="A5200" s="1" t="s">
        <v>10684</v>
      </c>
      <c r="B5200" s="1" t="s">
        <v>416</v>
      </c>
      <c r="C5200" s="1" t="s">
        <v>417</v>
      </c>
      <c r="D5200" s="1" t="s">
        <v>6773</v>
      </c>
      <c r="E5200" s="1">
        <v>0</v>
      </c>
      <c r="F5200" s="1">
        <v>0</v>
      </c>
      <c r="G5200" s="1">
        <v>0</v>
      </c>
      <c r="H5200" s="1" t="s">
        <v>872</v>
      </c>
      <c r="I5200" s="2">
        <v>45960</v>
      </c>
      <c r="J5200" s="1">
        <v>90000</v>
      </c>
      <c r="K5200" s="1">
        <v>90000</v>
      </c>
      <c r="L5200" s="1">
        <v>0</v>
      </c>
      <c r="M5200" s="1" t="s">
        <v>868</v>
      </c>
      <c r="N5200" s="1"/>
      <c r="O5200" s="2">
        <v>45965</v>
      </c>
      <c r="P5200" s="1">
        <v>1</v>
      </c>
      <c r="Q5200" s="1" t="s">
        <v>6468</v>
      </c>
      <c r="R5200" s="2">
        <v>45940</v>
      </c>
      <c r="S5200" s="2">
        <v>45959</v>
      </c>
      <c r="T5200" s="1">
        <v>90000</v>
      </c>
    </row>
    <row r="5201" spans="1:20">
      <c r="A5201" s="1" t="s">
        <v>1626</v>
      </c>
      <c r="B5201" s="1" t="s">
        <v>416</v>
      </c>
      <c r="C5201" s="1" t="s">
        <v>417</v>
      </c>
      <c r="D5201" s="1" t="s">
        <v>6464</v>
      </c>
      <c r="E5201" s="1" t="s">
        <v>6911</v>
      </c>
      <c r="F5201" s="1">
        <v>0</v>
      </c>
      <c r="G5201" s="1">
        <v>0</v>
      </c>
      <c r="H5201" s="1" t="s">
        <v>455</v>
      </c>
      <c r="I5201" s="2">
        <v>45960</v>
      </c>
      <c r="J5201" s="1">
        <v>200000</v>
      </c>
      <c r="K5201" s="1">
        <v>0</v>
      </c>
      <c r="L5201" s="1">
        <v>0</v>
      </c>
      <c r="M5201" s="1" t="s">
        <v>451</v>
      </c>
      <c r="N5201" s="1"/>
      <c r="O5201" s="2">
        <v>45965</v>
      </c>
      <c r="P5201" s="1">
        <v>1</v>
      </c>
      <c r="Q5201" s="1" t="s">
        <v>6468</v>
      </c>
      <c r="R5201" s="2">
        <v>45940</v>
      </c>
      <c r="S5201" s="2"/>
      <c r="T5201" s="1">
        <v>0</v>
      </c>
    </row>
    <row r="5202" spans="1:20">
      <c r="A5202" s="1" t="s">
        <v>1632</v>
      </c>
      <c r="B5202" s="1" t="s">
        <v>259</v>
      </c>
      <c r="C5202" s="1" t="s">
        <v>184</v>
      </c>
      <c r="D5202" s="1" t="s">
        <v>6909</v>
      </c>
      <c r="E5202" s="1" t="s">
        <v>6910</v>
      </c>
      <c r="F5202" s="1" t="s">
        <v>6911</v>
      </c>
      <c r="G5202" s="1">
        <v>0</v>
      </c>
      <c r="H5202" s="1" t="s">
        <v>1639</v>
      </c>
      <c r="I5202" s="2">
        <v>45958</v>
      </c>
      <c r="J5202" s="1">
        <v>59160</v>
      </c>
      <c r="K5202" s="1">
        <v>0</v>
      </c>
      <c r="L5202" s="1">
        <v>0</v>
      </c>
      <c r="M5202" s="1" t="s">
        <v>6912</v>
      </c>
      <c r="N5202" s="1" t="s">
        <v>6913</v>
      </c>
      <c r="O5202" s="2">
        <v>45972</v>
      </c>
      <c r="P5202" s="1">
        <v>1</v>
      </c>
      <c r="Q5202" s="1" t="s">
        <v>6468</v>
      </c>
      <c r="R5202" s="2">
        <v>45965</v>
      </c>
      <c r="S5202" s="2">
        <v>45965</v>
      </c>
      <c r="T5202" s="1">
        <v>59160</v>
      </c>
    </row>
    <row r="5203" spans="1:20">
      <c r="A5203" s="1" t="s">
        <v>1642</v>
      </c>
      <c r="B5203" s="1" t="s">
        <v>259</v>
      </c>
      <c r="C5203" s="1" t="s">
        <v>184</v>
      </c>
      <c r="D5203" s="1" t="s">
        <v>6909</v>
      </c>
      <c r="E5203" s="1" t="s">
        <v>6910</v>
      </c>
      <c r="F5203" s="1" t="s">
        <v>6911</v>
      </c>
      <c r="G5203" s="1">
        <v>0</v>
      </c>
      <c r="H5203" s="1" t="s">
        <v>1639</v>
      </c>
      <c r="I5203" s="2">
        <v>45972</v>
      </c>
      <c r="J5203" s="1">
        <v>59160</v>
      </c>
      <c r="K5203" s="1">
        <v>0</v>
      </c>
      <c r="L5203" s="1">
        <v>0</v>
      </c>
      <c r="M5203" s="1" t="s">
        <v>6912</v>
      </c>
      <c r="N5203" s="1" t="s">
        <v>6913</v>
      </c>
      <c r="O5203" s="2">
        <v>45979</v>
      </c>
      <c r="P5203" s="1">
        <v>1</v>
      </c>
      <c r="Q5203" s="1" t="s">
        <v>6468</v>
      </c>
      <c r="R5203" s="2">
        <v>45940</v>
      </c>
      <c r="S5203" s="2"/>
      <c r="T5203" s="1">
        <v>0</v>
      </c>
    </row>
    <row r="5204" spans="1:20">
      <c r="A5204" s="1" t="s">
        <v>1650</v>
      </c>
      <c r="B5204" s="1" t="s">
        <v>259</v>
      </c>
      <c r="C5204" s="1" t="s">
        <v>184</v>
      </c>
      <c r="D5204" s="1" t="s">
        <v>6909</v>
      </c>
      <c r="E5204" s="1" t="s">
        <v>6910</v>
      </c>
      <c r="F5204" s="1" t="s">
        <v>6911</v>
      </c>
      <c r="G5204" s="1">
        <v>0</v>
      </c>
      <c r="H5204" s="1" t="s">
        <v>1639</v>
      </c>
      <c r="I5204" s="2">
        <v>45979</v>
      </c>
      <c r="J5204" s="1">
        <v>11900</v>
      </c>
      <c r="K5204" s="1">
        <v>0</v>
      </c>
      <c r="L5204" s="1">
        <v>0</v>
      </c>
      <c r="M5204" s="1" t="s">
        <v>6912</v>
      </c>
      <c r="N5204" s="1" t="s">
        <v>6913</v>
      </c>
      <c r="O5204" s="2">
        <v>45986</v>
      </c>
      <c r="P5204" s="1">
        <v>1</v>
      </c>
      <c r="Q5204" s="1" t="s">
        <v>6468</v>
      </c>
      <c r="R5204" s="2">
        <v>45940</v>
      </c>
      <c r="S5204" s="2"/>
      <c r="T5204" s="1">
        <v>0</v>
      </c>
    </row>
    <row r="5205" spans="1:20">
      <c r="A5205" s="1" t="s">
        <v>1655</v>
      </c>
      <c r="B5205" s="1" t="s">
        <v>259</v>
      </c>
      <c r="C5205" s="1" t="s">
        <v>184</v>
      </c>
      <c r="D5205" s="1" t="s">
        <v>6909</v>
      </c>
      <c r="E5205" s="1" t="s">
        <v>6910</v>
      </c>
      <c r="F5205" s="1" t="s">
        <v>6911</v>
      </c>
      <c r="G5205" s="1">
        <v>0</v>
      </c>
      <c r="H5205" s="1" t="s">
        <v>1659</v>
      </c>
      <c r="I5205" s="2">
        <v>45958</v>
      </c>
      <c r="J5205" s="1">
        <v>58000</v>
      </c>
      <c r="K5205" s="1">
        <v>0</v>
      </c>
      <c r="L5205" s="1">
        <v>0</v>
      </c>
      <c r="M5205" s="1" t="s">
        <v>8138</v>
      </c>
      <c r="N5205" s="1" t="s">
        <v>6913</v>
      </c>
      <c r="O5205" s="2">
        <v>45972</v>
      </c>
      <c r="P5205" s="1">
        <v>1</v>
      </c>
      <c r="Q5205" s="1" t="s">
        <v>6468</v>
      </c>
      <c r="R5205" s="2">
        <v>45940</v>
      </c>
      <c r="S5205" s="2">
        <v>45968</v>
      </c>
      <c r="T5205" s="1">
        <v>116000</v>
      </c>
    </row>
    <row r="5206" spans="1:20">
      <c r="A5206" s="1" t="s">
        <v>1662</v>
      </c>
      <c r="B5206" s="1" t="s">
        <v>259</v>
      </c>
      <c r="C5206" s="1" t="s">
        <v>184</v>
      </c>
      <c r="D5206" s="1" t="s">
        <v>6909</v>
      </c>
      <c r="E5206" s="1" t="s">
        <v>6910</v>
      </c>
      <c r="F5206" s="1" t="s">
        <v>6911</v>
      </c>
      <c r="G5206" s="1">
        <v>0</v>
      </c>
      <c r="H5206" s="1" t="s">
        <v>1659</v>
      </c>
      <c r="I5206" s="2">
        <v>45972</v>
      </c>
      <c r="J5206" s="1">
        <v>56000</v>
      </c>
      <c r="K5206" s="1">
        <v>0</v>
      </c>
      <c r="L5206" s="1">
        <v>0</v>
      </c>
      <c r="M5206" s="1" t="s">
        <v>8138</v>
      </c>
      <c r="N5206" s="1" t="s">
        <v>6913</v>
      </c>
      <c r="O5206" s="2">
        <v>45979</v>
      </c>
      <c r="P5206" s="1">
        <v>1</v>
      </c>
      <c r="Q5206" s="1" t="s">
        <v>6468</v>
      </c>
      <c r="R5206" s="2">
        <v>45940</v>
      </c>
      <c r="S5206" s="2"/>
      <c r="T5206" s="1">
        <v>0</v>
      </c>
    </row>
    <row r="5207" spans="1:20">
      <c r="A5207" s="1" t="s">
        <v>1667</v>
      </c>
      <c r="B5207" s="1" t="s">
        <v>259</v>
      </c>
      <c r="C5207" s="1" t="s">
        <v>184</v>
      </c>
      <c r="D5207" s="1" t="s">
        <v>6909</v>
      </c>
      <c r="E5207" s="1" t="s">
        <v>6910</v>
      </c>
      <c r="F5207" s="1" t="s">
        <v>6911</v>
      </c>
      <c r="G5207" s="1">
        <v>0</v>
      </c>
      <c r="H5207" s="1" t="s">
        <v>1659</v>
      </c>
      <c r="I5207" s="2">
        <v>45979</v>
      </c>
      <c r="J5207" s="1">
        <v>16000</v>
      </c>
      <c r="K5207" s="1">
        <v>0</v>
      </c>
      <c r="L5207" s="1">
        <v>0</v>
      </c>
      <c r="M5207" s="1" t="s">
        <v>8138</v>
      </c>
      <c r="N5207" s="1" t="s">
        <v>6913</v>
      </c>
      <c r="O5207" s="2">
        <v>45993</v>
      </c>
      <c r="P5207" s="1">
        <v>1</v>
      </c>
      <c r="Q5207" s="1" t="s">
        <v>6468</v>
      </c>
      <c r="R5207" s="2">
        <v>45940</v>
      </c>
      <c r="S5207" s="2"/>
      <c r="T5207" s="1">
        <v>0</v>
      </c>
    </row>
    <row r="5208" spans="1:20">
      <c r="A5208" s="1" t="s">
        <v>1671</v>
      </c>
      <c r="B5208" s="1" t="s">
        <v>259</v>
      </c>
      <c r="C5208" s="1" t="s">
        <v>184</v>
      </c>
      <c r="D5208" s="1" t="s">
        <v>6909</v>
      </c>
      <c r="E5208" s="1" t="s">
        <v>6910</v>
      </c>
      <c r="F5208" s="1" t="s">
        <v>6911</v>
      </c>
      <c r="G5208" s="1">
        <v>0</v>
      </c>
      <c r="H5208" s="1" t="s">
        <v>1674</v>
      </c>
      <c r="I5208" s="2">
        <v>45958</v>
      </c>
      <c r="J5208" s="1">
        <v>58000</v>
      </c>
      <c r="K5208" s="1">
        <v>0</v>
      </c>
      <c r="L5208" s="1">
        <v>0</v>
      </c>
      <c r="M5208" s="1" t="s">
        <v>6915</v>
      </c>
      <c r="N5208" s="1" t="s">
        <v>6913</v>
      </c>
      <c r="O5208" s="2">
        <v>45965</v>
      </c>
      <c r="P5208" s="1">
        <v>1</v>
      </c>
      <c r="Q5208" s="1" t="s">
        <v>6468</v>
      </c>
      <c r="R5208" s="2">
        <v>45940</v>
      </c>
      <c r="S5208" s="2"/>
      <c r="T5208" s="1">
        <v>0</v>
      </c>
    </row>
    <row r="5209" spans="1:20">
      <c r="A5209" s="1" t="s">
        <v>1677</v>
      </c>
      <c r="B5209" s="1" t="s">
        <v>259</v>
      </c>
      <c r="C5209" s="1" t="s">
        <v>184</v>
      </c>
      <c r="D5209" s="1" t="s">
        <v>6909</v>
      </c>
      <c r="E5209" s="1" t="s">
        <v>6910</v>
      </c>
      <c r="F5209" s="1" t="s">
        <v>6911</v>
      </c>
      <c r="G5209" s="1">
        <v>0</v>
      </c>
      <c r="H5209" s="1" t="s">
        <v>1674</v>
      </c>
      <c r="I5209" s="2">
        <v>45972</v>
      </c>
      <c r="J5209" s="1">
        <v>56000</v>
      </c>
      <c r="K5209" s="1">
        <v>0</v>
      </c>
      <c r="L5209" s="1">
        <v>0</v>
      </c>
      <c r="M5209" s="1" t="s">
        <v>6915</v>
      </c>
      <c r="N5209" s="1" t="s">
        <v>6913</v>
      </c>
      <c r="O5209" s="2">
        <v>45979</v>
      </c>
      <c r="P5209" s="1">
        <v>1</v>
      </c>
      <c r="Q5209" s="1" t="s">
        <v>6468</v>
      </c>
      <c r="R5209" s="2">
        <v>45940</v>
      </c>
      <c r="S5209" s="2"/>
      <c r="T5209" s="1">
        <v>0</v>
      </c>
    </row>
    <row r="5210" spans="1:20">
      <c r="A5210" s="1" t="s">
        <v>1682</v>
      </c>
      <c r="B5210" s="1" t="s">
        <v>259</v>
      </c>
      <c r="C5210" s="1" t="s">
        <v>184</v>
      </c>
      <c r="D5210" s="1" t="s">
        <v>6909</v>
      </c>
      <c r="E5210" s="1" t="s">
        <v>6910</v>
      </c>
      <c r="F5210" s="1" t="s">
        <v>6911</v>
      </c>
      <c r="G5210" s="1">
        <v>0</v>
      </c>
      <c r="H5210" s="1" t="s">
        <v>1674</v>
      </c>
      <c r="I5210" s="2">
        <v>45979</v>
      </c>
      <c r="J5210" s="1">
        <v>16000</v>
      </c>
      <c r="K5210" s="1">
        <v>0</v>
      </c>
      <c r="L5210" s="1">
        <v>0</v>
      </c>
      <c r="M5210" s="1" t="s">
        <v>6915</v>
      </c>
      <c r="N5210" s="1" t="s">
        <v>6913</v>
      </c>
      <c r="O5210" s="2">
        <v>45993</v>
      </c>
      <c r="P5210" s="1">
        <v>1</v>
      </c>
      <c r="Q5210" s="1" t="s">
        <v>6468</v>
      </c>
      <c r="R5210" s="2">
        <v>45940</v>
      </c>
      <c r="S5210" s="2"/>
      <c r="T5210" s="1">
        <v>0</v>
      </c>
    </row>
    <row r="5211" spans="1:20">
      <c r="A5211" s="1" t="s">
        <v>1686</v>
      </c>
      <c r="B5211" s="1" t="s">
        <v>499</v>
      </c>
      <c r="C5211" s="1" t="s">
        <v>500</v>
      </c>
      <c r="D5211" s="1" t="s">
        <v>6721</v>
      </c>
      <c r="E5211" s="1">
        <v>0</v>
      </c>
      <c r="F5211" s="1">
        <v>0</v>
      </c>
      <c r="G5211" s="1">
        <v>0</v>
      </c>
      <c r="H5211" s="1" t="s">
        <v>1688</v>
      </c>
      <c r="I5211" s="2">
        <v>45957</v>
      </c>
      <c r="J5211" s="1">
        <v>50000</v>
      </c>
      <c r="K5211" s="1">
        <v>50000</v>
      </c>
      <c r="L5211" s="1">
        <v>0</v>
      </c>
      <c r="M5211" s="1" t="s">
        <v>494</v>
      </c>
      <c r="N5211" s="1" t="s">
        <v>7234</v>
      </c>
      <c r="O5211" s="2">
        <v>45966</v>
      </c>
      <c r="P5211" s="1">
        <v>5</v>
      </c>
      <c r="Q5211" s="1" t="s">
        <v>6456</v>
      </c>
      <c r="R5211" s="2">
        <v>45940</v>
      </c>
      <c r="S5211" s="2">
        <v>45958</v>
      </c>
      <c r="T5211" s="1">
        <v>166430</v>
      </c>
    </row>
    <row r="5212" spans="1:20">
      <c r="A5212" s="1" t="s">
        <v>1691</v>
      </c>
      <c r="B5212" s="1" t="s">
        <v>499</v>
      </c>
      <c r="C5212" s="1" t="s">
        <v>500</v>
      </c>
      <c r="D5212" s="1" t="s">
        <v>6721</v>
      </c>
      <c r="E5212" s="1">
        <v>0</v>
      </c>
      <c r="F5212" s="1">
        <v>0</v>
      </c>
      <c r="G5212" s="1">
        <v>0</v>
      </c>
      <c r="H5212" s="1" t="s">
        <v>974</v>
      </c>
      <c r="I5212" s="2">
        <v>45957</v>
      </c>
      <c r="J5212" s="1">
        <v>50000</v>
      </c>
      <c r="K5212" s="1">
        <v>50000</v>
      </c>
      <c r="L5212" s="1">
        <v>0</v>
      </c>
      <c r="M5212" s="1" t="s">
        <v>514</v>
      </c>
      <c r="N5212" s="1" t="s">
        <v>7234</v>
      </c>
      <c r="O5212" s="2">
        <v>45966</v>
      </c>
      <c r="P5212" s="1">
        <v>2</v>
      </c>
      <c r="Q5212" s="1" t="s">
        <v>6456</v>
      </c>
      <c r="R5212" s="2">
        <v>45940</v>
      </c>
      <c r="S5212" s="2">
        <v>45958</v>
      </c>
      <c r="T5212" s="1">
        <v>174141</v>
      </c>
    </row>
    <row r="5213" spans="1:20">
      <c r="A5213" s="1" t="s">
        <v>1693</v>
      </c>
      <c r="B5213" s="1" t="s">
        <v>1698</v>
      </c>
      <c r="C5213" s="1" t="s">
        <v>1699</v>
      </c>
      <c r="D5213" s="1" t="s">
        <v>7439</v>
      </c>
      <c r="E5213" s="1">
        <v>0</v>
      </c>
      <c r="F5213" s="1">
        <v>0</v>
      </c>
      <c r="G5213" s="1">
        <v>0</v>
      </c>
      <c r="H5213" s="1" t="s">
        <v>1697</v>
      </c>
      <c r="I5213" s="2">
        <v>45971</v>
      </c>
      <c r="J5213" s="1">
        <v>1000</v>
      </c>
      <c r="K5213" s="1">
        <v>1000</v>
      </c>
      <c r="L5213" s="1">
        <v>0</v>
      </c>
      <c r="M5213" s="1" t="s">
        <v>10685</v>
      </c>
      <c r="N5213" s="1"/>
      <c r="O5213" s="2">
        <v>45973</v>
      </c>
      <c r="P5213" s="1">
        <v>2</v>
      </c>
      <c r="Q5213" s="1" t="s">
        <v>6430</v>
      </c>
      <c r="R5213" s="2">
        <v>45940</v>
      </c>
      <c r="S5213" s="2">
        <v>45965</v>
      </c>
      <c r="T5213" s="1">
        <v>1000</v>
      </c>
    </row>
    <row r="5214" spans="1:20">
      <c r="A5214" s="1" t="s">
        <v>9515</v>
      </c>
      <c r="B5214" s="1" t="s">
        <v>88</v>
      </c>
      <c r="C5214" s="1" t="s">
        <v>89</v>
      </c>
      <c r="D5214" s="1" t="s">
        <v>6503</v>
      </c>
      <c r="E5214" s="1">
        <v>0</v>
      </c>
      <c r="F5214" s="1">
        <v>0</v>
      </c>
      <c r="G5214" s="1">
        <v>0</v>
      </c>
      <c r="H5214" s="1" t="s">
        <v>1155</v>
      </c>
      <c r="I5214" s="2">
        <v>45999</v>
      </c>
      <c r="J5214" s="1">
        <v>15000</v>
      </c>
      <c r="K5214" s="1">
        <v>0</v>
      </c>
      <c r="L5214" s="1">
        <v>0</v>
      </c>
      <c r="M5214" s="1" t="s">
        <v>8643</v>
      </c>
      <c r="N5214" s="1" t="s">
        <v>7780</v>
      </c>
      <c r="O5214" s="2">
        <v>46002</v>
      </c>
      <c r="P5214" s="1">
        <v>1</v>
      </c>
      <c r="Q5214" s="1" t="s">
        <v>6443</v>
      </c>
      <c r="R5214" s="2">
        <v>45940</v>
      </c>
      <c r="S5214" s="2"/>
      <c r="T5214" s="1">
        <v>0</v>
      </c>
    </row>
    <row r="5215" spans="1:20">
      <c r="A5215" s="1" t="s">
        <v>6715</v>
      </c>
      <c r="B5215" s="1" t="s">
        <v>88</v>
      </c>
      <c r="C5215" s="1" t="s">
        <v>89</v>
      </c>
      <c r="D5215" s="1" t="s">
        <v>6503</v>
      </c>
      <c r="E5215" s="1">
        <v>0</v>
      </c>
      <c r="F5215" s="1">
        <v>0</v>
      </c>
      <c r="G5215" s="1">
        <v>0</v>
      </c>
      <c r="H5215" s="1" t="s">
        <v>6716</v>
      </c>
      <c r="I5215" s="2">
        <v>46006</v>
      </c>
      <c r="J5215" s="1">
        <v>504000</v>
      </c>
      <c r="K5215" s="1">
        <v>0</v>
      </c>
      <c r="L5215" s="1">
        <v>0</v>
      </c>
      <c r="M5215" s="1" t="s">
        <v>6717</v>
      </c>
      <c r="N5215" s="1" t="s">
        <v>6512</v>
      </c>
      <c r="O5215" s="2">
        <v>46009</v>
      </c>
      <c r="P5215" s="1">
        <v>1</v>
      </c>
      <c r="Q5215" s="1" t="s">
        <v>6443</v>
      </c>
      <c r="R5215" s="2">
        <v>45940</v>
      </c>
      <c r="S5215" s="2"/>
      <c r="T5215" s="1">
        <v>0</v>
      </c>
    </row>
    <row r="5216" spans="1:20">
      <c r="A5216" s="1" t="s">
        <v>6718</v>
      </c>
      <c r="B5216" s="1" t="s">
        <v>88</v>
      </c>
      <c r="C5216" s="1" t="s">
        <v>89</v>
      </c>
      <c r="D5216" s="1" t="s">
        <v>6488</v>
      </c>
      <c r="E5216" s="1">
        <v>0</v>
      </c>
      <c r="F5216" s="1">
        <v>0</v>
      </c>
      <c r="G5216" s="1">
        <v>0</v>
      </c>
      <c r="H5216" s="1" t="s">
        <v>1092</v>
      </c>
      <c r="I5216" s="2">
        <v>46034</v>
      </c>
      <c r="J5216" s="1">
        <v>200000</v>
      </c>
      <c r="K5216" s="1">
        <v>0</v>
      </c>
      <c r="L5216" s="1">
        <v>0</v>
      </c>
      <c r="M5216" s="1" t="s">
        <v>6719</v>
      </c>
      <c r="N5216" s="1" t="s">
        <v>6619</v>
      </c>
      <c r="O5216" s="2">
        <v>46037</v>
      </c>
      <c r="P5216" s="1">
        <v>2</v>
      </c>
      <c r="Q5216" s="1" t="s">
        <v>6443</v>
      </c>
      <c r="R5216" s="2">
        <v>45940</v>
      </c>
      <c r="S5216" s="2"/>
      <c r="T5216" s="1">
        <v>0</v>
      </c>
    </row>
    <row r="5217" spans="1:20">
      <c r="A5217" s="1" t="s">
        <v>10686</v>
      </c>
      <c r="B5217" s="1" t="s">
        <v>907</v>
      </c>
      <c r="C5217" s="1" t="s">
        <v>908</v>
      </c>
      <c r="D5217" s="1">
        <v>0</v>
      </c>
      <c r="E5217" s="1">
        <v>0</v>
      </c>
      <c r="F5217" s="1">
        <v>0</v>
      </c>
      <c r="G5217" s="1">
        <v>0</v>
      </c>
      <c r="H5217" s="1">
        <v>80890465</v>
      </c>
      <c r="I5217" s="2">
        <v>45952</v>
      </c>
      <c r="J5217" s="1">
        <v>14000</v>
      </c>
      <c r="K5217" s="1">
        <v>0</v>
      </c>
      <c r="L5217" s="1">
        <v>0</v>
      </c>
      <c r="M5217" s="1"/>
      <c r="N5217" s="1" t="s">
        <v>10687</v>
      </c>
      <c r="O5217" s="2">
        <v>45952</v>
      </c>
      <c r="P5217" s="1">
        <v>1</v>
      </c>
      <c r="Q5217" s="1" t="s">
        <v>6456</v>
      </c>
      <c r="R5217" s="2">
        <v>45940</v>
      </c>
      <c r="S5217" s="2"/>
      <c r="T5217" s="1">
        <v>0</v>
      </c>
    </row>
    <row r="5218" spans="1:20">
      <c r="A5218" s="1" t="s">
        <v>10688</v>
      </c>
      <c r="B5218" s="1" t="s">
        <v>907</v>
      </c>
      <c r="C5218" s="1" t="s">
        <v>908</v>
      </c>
      <c r="D5218" s="1">
        <v>0</v>
      </c>
      <c r="E5218" s="1">
        <v>0</v>
      </c>
      <c r="F5218" s="1">
        <v>0</v>
      </c>
      <c r="G5218" s="1">
        <v>0</v>
      </c>
      <c r="H5218" s="1">
        <v>80890468</v>
      </c>
      <c r="I5218" s="2">
        <v>45952</v>
      </c>
      <c r="J5218" s="1">
        <v>10000</v>
      </c>
      <c r="K5218" s="1">
        <v>7900</v>
      </c>
      <c r="L5218" s="1">
        <v>0</v>
      </c>
      <c r="M5218" s="1"/>
      <c r="N5218" s="1" t="s">
        <v>10687</v>
      </c>
      <c r="O5218" s="2">
        <v>45952</v>
      </c>
      <c r="P5218" s="1">
        <v>1</v>
      </c>
      <c r="Q5218" s="1" t="s">
        <v>6456</v>
      </c>
      <c r="R5218" s="2">
        <v>45940</v>
      </c>
      <c r="S5218" s="2"/>
      <c r="T5218" s="1">
        <v>0</v>
      </c>
    </row>
    <row r="5219" spans="1:20">
      <c r="A5219" s="1" t="s">
        <v>10689</v>
      </c>
      <c r="B5219" s="1" t="s">
        <v>3464</v>
      </c>
      <c r="C5219" s="1" t="s">
        <v>3465</v>
      </c>
      <c r="D5219" s="1" t="s">
        <v>7054</v>
      </c>
      <c r="E5219" s="1" t="s">
        <v>6752</v>
      </c>
      <c r="F5219" s="1">
        <v>0</v>
      </c>
      <c r="G5219" s="1">
        <v>0</v>
      </c>
      <c r="H5219" s="1">
        <v>70153426</v>
      </c>
      <c r="I5219" s="2">
        <v>45968</v>
      </c>
      <c r="J5219" s="1">
        <v>1247</v>
      </c>
      <c r="K5219" s="1">
        <v>1247</v>
      </c>
      <c r="L5219" s="1">
        <v>0</v>
      </c>
      <c r="M5219" s="1" t="s">
        <v>7929</v>
      </c>
      <c r="N5219" s="1"/>
      <c r="O5219" s="2">
        <v>45973</v>
      </c>
      <c r="P5219" s="1">
        <v>1</v>
      </c>
      <c r="Q5219" s="1" t="s">
        <v>6468</v>
      </c>
      <c r="R5219" s="2">
        <v>45943</v>
      </c>
      <c r="S5219" s="2">
        <v>45960</v>
      </c>
      <c r="T5219" s="1">
        <v>1248</v>
      </c>
    </row>
    <row r="5220" spans="1:20">
      <c r="A5220" s="1" t="s">
        <v>10690</v>
      </c>
      <c r="B5220" s="1" t="s">
        <v>1698</v>
      </c>
      <c r="C5220" s="1" t="s">
        <v>1699</v>
      </c>
      <c r="D5220" s="1" t="s">
        <v>6454</v>
      </c>
      <c r="E5220" s="1">
        <v>0</v>
      </c>
      <c r="F5220" s="1">
        <v>0</v>
      </c>
      <c r="G5220" s="1">
        <v>0</v>
      </c>
      <c r="H5220" s="1" t="s">
        <v>9098</v>
      </c>
      <c r="I5220" s="2">
        <v>45972</v>
      </c>
      <c r="J5220" s="1">
        <v>10000</v>
      </c>
      <c r="K5220" s="1">
        <v>0</v>
      </c>
      <c r="L5220" s="1">
        <v>0</v>
      </c>
      <c r="M5220" s="1" t="s">
        <v>9099</v>
      </c>
      <c r="N5220" s="1" t="s">
        <v>6571</v>
      </c>
      <c r="O5220" s="2">
        <v>45974</v>
      </c>
      <c r="P5220" s="1">
        <v>1</v>
      </c>
      <c r="Q5220" s="1" t="s">
        <v>6430</v>
      </c>
      <c r="R5220" s="2">
        <v>45943</v>
      </c>
      <c r="S5220" s="2"/>
      <c r="T5220" s="1">
        <v>0</v>
      </c>
    </row>
    <row r="5221" spans="1:20">
      <c r="A5221" s="1" t="s">
        <v>1702</v>
      </c>
      <c r="B5221" s="1" t="s">
        <v>474</v>
      </c>
      <c r="C5221" s="1" t="s">
        <v>475</v>
      </c>
      <c r="D5221" s="1" t="s">
        <v>7026</v>
      </c>
      <c r="E5221" s="1" t="s">
        <v>7188</v>
      </c>
      <c r="F5221" s="1">
        <v>0</v>
      </c>
      <c r="G5221" s="1">
        <v>0</v>
      </c>
      <c r="H5221" s="1" t="s">
        <v>473</v>
      </c>
      <c r="I5221" s="2">
        <v>45971</v>
      </c>
      <c r="J5221" s="1">
        <v>50</v>
      </c>
      <c r="K5221" s="1">
        <v>50</v>
      </c>
      <c r="L5221" s="1">
        <v>0</v>
      </c>
      <c r="M5221" s="1" t="s">
        <v>469</v>
      </c>
      <c r="N5221" s="1"/>
      <c r="O5221" s="2">
        <v>45974</v>
      </c>
      <c r="P5221" s="1">
        <v>1</v>
      </c>
      <c r="Q5221" s="1" t="s">
        <v>6436</v>
      </c>
      <c r="R5221" s="2">
        <v>45943</v>
      </c>
      <c r="S5221" s="2">
        <v>45965</v>
      </c>
      <c r="T5221" s="1">
        <v>50</v>
      </c>
    </row>
    <row r="5222" spans="1:20">
      <c r="A5222" s="1" t="s">
        <v>1706</v>
      </c>
      <c r="B5222" s="1" t="s">
        <v>387</v>
      </c>
      <c r="C5222" s="1" t="s">
        <v>388</v>
      </c>
      <c r="D5222" s="1" t="s">
        <v>6721</v>
      </c>
      <c r="E5222" s="1">
        <v>0</v>
      </c>
      <c r="F5222" s="1">
        <v>0</v>
      </c>
      <c r="G5222" s="1">
        <v>0</v>
      </c>
      <c r="H5222" s="1" t="s">
        <v>386</v>
      </c>
      <c r="I5222" s="2">
        <v>45971</v>
      </c>
      <c r="J5222" s="1">
        <v>600000</v>
      </c>
      <c r="K5222" s="1">
        <v>0</v>
      </c>
      <c r="L5222" s="1">
        <v>0</v>
      </c>
      <c r="M5222" s="1" t="s">
        <v>384</v>
      </c>
      <c r="N5222" s="1" t="s">
        <v>6722</v>
      </c>
      <c r="O5222" s="2">
        <v>45981</v>
      </c>
      <c r="P5222" s="1">
        <v>2</v>
      </c>
      <c r="Q5222" s="1" t="s">
        <v>6456</v>
      </c>
      <c r="R5222" s="2">
        <v>45940</v>
      </c>
      <c r="S5222" s="2">
        <v>45965</v>
      </c>
      <c r="T5222" s="1">
        <v>654048</v>
      </c>
    </row>
    <row r="5223" spans="1:20">
      <c r="A5223" s="1" t="s">
        <v>1712</v>
      </c>
      <c r="B5223" s="1" t="s">
        <v>387</v>
      </c>
      <c r="C5223" s="1" t="s">
        <v>388</v>
      </c>
      <c r="D5223" s="1" t="s">
        <v>6721</v>
      </c>
      <c r="E5223" s="1">
        <v>0</v>
      </c>
      <c r="F5223" s="1">
        <v>0</v>
      </c>
      <c r="G5223" s="1">
        <v>0</v>
      </c>
      <c r="H5223" s="1" t="s">
        <v>386</v>
      </c>
      <c r="I5223" s="2">
        <v>45986</v>
      </c>
      <c r="J5223" s="1">
        <v>600000</v>
      </c>
      <c r="K5223" s="1">
        <v>0</v>
      </c>
      <c r="L5223" s="1">
        <v>0</v>
      </c>
      <c r="M5223" s="1" t="s">
        <v>384</v>
      </c>
      <c r="N5223" s="1" t="s">
        <v>6722</v>
      </c>
      <c r="O5223" s="2">
        <v>45995</v>
      </c>
      <c r="P5223" s="1">
        <v>2</v>
      </c>
      <c r="Q5223" s="1" t="s">
        <v>6456</v>
      </c>
      <c r="R5223" s="2">
        <v>45940</v>
      </c>
      <c r="S5223" s="2"/>
      <c r="T5223" s="1">
        <v>0</v>
      </c>
    </row>
    <row r="5224" spans="1:20">
      <c r="A5224" s="1" t="s">
        <v>1716</v>
      </c>
      <c r="B5224" s="1" t="s">
        <v>387</v>
      </c>
      <c r="C5224" s="1" t="s">
        <v>388</v>
      </c>
      <c r="D5224" s="1" t="s">
        <v>6721</v>
      </c>
      <c r="E5224" s="1">
        <v>0</v>
      </c>
      <c r="F5224" s="1">
        <v>0</v>
      </c>
      <c r="G5224" s="1">
        <v>0</v>
      </c>
      <c r="H5224" s="1" t="s">
        <v>386</v>
      </c>
      <c r="I5224" s="2">
        <v>46006</v>
      </c>
      <c r="J5224" s="1">
        <v>600000</v>
      </c>
      <c r="K5224" s="1">
        <v>0</v>
      </c>
      <c r="L5224" s="1">
        <v>0</v>
      </c>
      <c r="M5224" s="1" t="s">
        <v>384</v>
      </c>
      <c r="N5224" s="1" t="s">
        <v>6722</v>
      </c>
      <c r="O5224" s="2">
        <v>46014</v>
      </c>
      <c r="P5224" s="1">
        <v>2</v>
      </c>
      <c r="Q5224" s="1" t="s">
        <v>6456</v>
      </c>
      <c r="R5224" s="2">
        <v>45940</v>
      </c>
      <c r="S5224" s="2"/>
      <c r="T5224" s="1">
        <v>0</v>
      </c>
    </row>
    <row r="5225" spans="1:20">
      <c r="A5225" s="1" t="s">
        <v>6720</v>
      </c>
      <c r="B5225" s="1" t="s">
        <v>387</v>
      </c>
      <c r="C5225" s="1" t="s">
        <v>388</v>
      </c>
      <c r="D5225" s="1" t="s">
        <v>6721</v>
      </c>
      <c r="E5225" s="1">
        <v>0</v>
      </c>
      <c r="F5225" s="1">
        <v>0</v>
      </c>
      <c r="G5225" s="1">
        <v>0</v>
      </c>
      <c r="H5225" s="1" t="s">
        <v>386</v>
      </c>
      <c r="I5225" s="2">
        <v>46017</v>
      </c>
      <c r="J5225" s="1">
        <v>200000</v>
      </c>
      <c r="K5225" s="1">
        <v>0</v>
      </c>
      <c r="L5225" s="1">
        <v>0</v>
      </c>
      <c r="M5225" s="1" t="s">
        <v>384</v>
      </c>
      <c r="N5225" s="1" t="s">
        <v>6722</v>
      </c>
      <c r="O5225" s="2">
        <v>46028</v>
      </c>
      <c r="P5225" s="1">
        <v>2</v>
      </c>
      <c r="Q5225" s="1" t="s">
        <v>6456</v>
      </c>
      <c r="R5225" s="2">
        <v>45940</v>
      </c>
      <c r="S5225" s="2"/>
      <c r="T5225" s="1">
        <v>0</v>
      </c>
    </row>
    <row r="5226" spans="1:20">
      <c r="A5226" s="1" t="s">
        <v>1720</v>
      </c>
      <c r="B5226" s="1" t="s">
        <v>387</v>
      </c>
      <c r="C5226" s="1" t="s">
        <v>388</v>
      </c>
      <c r="D5226" s="1" t="s">
        <v>6721</v>
      </c>
      <c r="E5226" s="1">
        <v>0</v>
      </c>
      <c r="F5226" s="1">
        <v>0</v>
      </c>
      <c r="G5226" s="1">
        <v>0</v>
      </c>
      <c r="H5226" s="1" t="s">
        <v>1724</v>
      </c>
      <c r="I5226" s="2">
        <v>45986</v>
      </c>
      <c r="J5226" s="1">
        <v>640000</v>
      </c>
      <c r="K5226" s="1">
        <v>0</v>
      </c>
      <c r="L5226" s="1">
        <v>0</v>
      </c>
      <c r="M5226" s="1" t="s">
        <v>384</v>
      </c>
      <c r="N5226" s="1" t="s">
        <v>6724</v>
      </c>
      <c r="O5226" s="2">
        <v>45995</v>
      </c>
      <c r="P5226" s="1">
        <v>3</v>
      </c>
      <c r="Q5226" s="1" t="s">
        <v>6456</v>
      </c>
      <c r="R5226" s="2">
        <v>45940</v>
      </c>
      <c r="S5226" s="2"/>
      <c r="T5226" s="1">
        <v>0</v>
      </c>
    </row>
    <row r="5227" spans="1:20">
      <c r="A5227" s="1" t="s">
        <v>9516</v>
      </c>
      <c r="B5227" s="1" t="s">
        <v>387</v>
      </c>
      <c r="C5227" s="1" t="s">
        <v>388</v>
      </c>
      <c r="D5227" s="1" t="s">
        <v>6721</v>
      </c>
      <c r="E5227" s="1">
        <v>0</v>
      </c>
      <c r="F5227" s="1">
        <v>0</v>
      </c>
      <c r="G5227" s="1">
        <v>0</v>
      </c>
      <c r="H5227" s="1" t="s">
        <v>1724</v>
      </c>
      <c r="I5227" s="2">
        <v>46006</v>
      </c>
      <c r="J5227" s="1">
        <v>640000</v>
      </c>
      <c r="K5227" s="1">
        <v>0</v>
      </c>
      <c r="L5227" s="1">
        <v>0</v>
      </c>
      <c r="M5227" s="1" t="s">
        <v>384</v>
      </c>
      <c r="N5227" s="1" t="s">
        <v>6724</v>
      </c>
      <c r="O5227" s="2">
        <v>46014</v>
      </c>
      <c r="P5227" s="1">
        <v>3</v>
      </c>
      <c r="Q5227" s="1" t="s">
        <v>6456</v>
      </c>
      <c r="R5227" s="2">
        <v>45940</v>
      </c>
      <c r="S5227" s="2"/>
      <c r="T5227" s="1">
        <v>0</v>
      </c>
    </row>
    <row r="5228" spans="1:20">
      <c r="A5228" s="1" t="s">
        <v>6723</v>
      </c>
      <c r="B5228" s="1" t="s">
        <v>387</v>
      </c>
      <c r="C5228" s="1" t="s">
        <v>388</v>
      </c>
      <c r="D5228" s="1" t="s">
        <v>6721</v>
      </c>
      <c r="E5228" s="1">
        <v>0</v>
      </c>
      <c r="F5228" s="1">
        <v>0</v>
      </c>
      <c r="G5228" s="1">
        <v>0</v>
      </c>
      <c r="H5228" s="1" t="s">
        <v>1724</v>
      </c>
      <c r="I5228" s="2">
        <v>46017</v>
      </c>
      <c r="J5228" s="1">
        <v>640000</v>
      </c>
      <c r="K5228" s="1">
        <v>0</v>
      </c>
      <c r="L5228" s="1">
        <v>0</v>
      </c>
      <c r="M5228" s="1" t="s">
        <v>384</v>
      </c>
      <c r="N5228" s="1" t="s">
        <v>6724</v>
      </c>
      <c r="O5228" s="2">
        <v>46028</v>
      </c>
      <c r="P5228" s="1">
        <v>3</v>
      </c>
      <c r="Q5228" s="1" t="s">
        <v>6456</v>
      </c>
      <c r="R5228" s="2">
        <v>45940</v>
      </c>
      <c r="S5228" s="2"/>
      <c r="T5228" s="1">
        <v>0</v>
      </c>
    </row>
    <row r="5229" spans="1:20">
      <c r="A5229" s="1" t="s">
        <v>6725</v>
      </c>
      <c r="B5229" s="1" t="s">
        <v>387</v>
      </c>
      <c r="C5229" s="1" t="s">
        <v>388</v>
      </c>
      <c r="D5229" s="1" t="s">
        <v>6721</v>
      </c>
      <c r="E5229" s="1">
        <v>0</v>
      </c>
      <c r="F5229" s="1">
        <v>0</v>
      </c>
      <c r="G5229" s="1">
        <v>0</v>
      </c>
      <c r="H5229" s="1" t="s">
        <v>1724</v>
      </c>
      <c r="I5229" s="2">
        <v>46034</v>
      </c>
      <c r="J5229" s="1">
        <v>80000</v>
      </c>
      <c r="K5229" s="1">
        <v>0</v>
      </c>
      <c r="L5229" s="1">
        <v>0</v>
      </c>
      <c r="M5229" s="1" t="s">
        <v>384</v>
      </c>
      <c r="N5229" s="1" t="s">
        <v>6724</v>
      </c>
      <c r="O5229" s="2">
        <v>46044</v>
      </c>
      <c r="P5229" s="1">
        <v>3</v>
      </c>
      <c r="Q5229" s="1" t="s">
        <v>6456</v>
      </c>
      <c r="R5229" s="2">
        <v>45940</v>
      </c>
      <c r="S5229" s="2"/>
      <c r="T5229" s="1">
        <v>0</v>
      </c>
    </row>
    <row r="5230" spans="1:20">
      <c r="A5230" s="1" t="s">
        <v>10691</v>
      </c>
      <c r="B5230" s="1" t="s">
        <v>1698</v>
      </c>
      <c r="C5230" s="1" t="s">
        <v>1699</v>
      </c>
      <c r="D5230" s="1">
        <v>0</v>
      </c>
      <c r="E5230" s="1">
        <v>0</v>
      </c>
      <c r="F5230" s="1">
        <v>0</v>
      </c>
      <c r="G5230" s="1">
        <v>0</v>
      </c>
      <c r="H5230" s="1" t="s">
        <v>10692</v>
      </c>
      <c r="I5230" s="2">
        <v>45958</v>
      </c>
      <c r="J5230" s="1">
        <v>100</v>
      </c>
      <c r="K5230" s="1">
        <v>0</v>
      </c>
      <c r="L5230" s="1">
        <v>0</v>
      </c>
      <c r="M5230" s="1"/>
      <c r="N5230" s="1" t="s">
        <v>10693</v>
      </c>
      <c r="O5230" s="2">
        <v>45966</v>
      </c>
      <c r="P5230" s="1">
        <v>5</v>
      </c>
      <c r="Q5230" s="1" t="s">
        <v>6430</v>
      </c>
      <c r="R5230" s="2">
        <v>45943</v>
      </c>
      <c r="S5230" s="2"/>
      <c r="T5230" s="1">
        <v>0</v>
      </c>
    </row>
    <row r="5231" spans="1:20">
      <c r="A5231" s="1" t="s">
        <v>1727</v>
      </c>
      <c r="B5231" s="1" t="s">
        <v>907</v>
      </c>
      <c r="C5231" s="1" t="s">
        <v>908</v>
      </c>
      <c r="D5231" s="1" t="s">
        <v>6902</v>
      </c>
      <c r="E5231" s="1" t="s">
        <v>6903</v>
      </c>
      <c r="F5231" s="1">
        <v>0</v>
      </c>
      <c r="G5231" s="1">
        <v>0</v>
      </c>
      <c r="H5231" s="1" t="s">
        <v>1731</v>
      </c>
      <c r="I5231" s="2">
        <v>45986</v>
      </c>
      <c r="J5231" s="1">
        <v>800000</v>
      </c>
      <c r="K5231" s="1">
        <v>0</v>
      </c>
      <c r="L5231" s="1">
        <v>0</v>
      </c>
      <c r="M5231" s="1" t="s">
        <v>6904</v>
      </c>
      <c r="N5231" s="1" t="s">
        <v>9517</v>
      </c>
      <c r="O5231" s="2">
        <v>45994</v>
      </c>
      <c r="P5231" s="1">
        <v>1</v>
      </c>
      <c r="Q5231" s="1" t="s">
        <v>6456</v>
      </c>
      <c r="R5231" s="2">
        <v>45943</v>
      </c>
      <c r="S5231" s="2"/>
      <c r="T5231" s="1">
        <v>0</v>
      </c>
    </row>
    <row r="5232" spans="1:20">
      <c r="A5232" s="1" t="s">
        <v>6726</v>
      </c>
      <c r="B5232" s="1" t="s">
        <v>907</v>
      </c>
      <c r="C5232" s="1" t="s">
        <v>908</v>
      </c>
      <c r="D5232" s="1">
        <v>0</v>
      </c>
      <c r="E5232" s="1">
        <v>0</v>
      </c>
      <c r="F5232" s="1">
        <v>0</v>
      </c>
      <c r="G5232" s="1">
        <v>0</v>
      </c>
      <c r="H5232" s="1">
        <v>80791570</v>
      </c>
      <c r="I5232" s="2">
        <v>45999</v>
      </c>
      <c r="J5232" s="1">
        <v>30000</v>
      </c>
      <c r="K5232" s="1">
        <v>0</v>
      </c>
      <c r="L5232" s="1">
        <v>0</v>
      </c>
      <c r="M5232" s="1"/>
      <c r="N5232" s="1" t="s">
        <v>6727</v>
      </c>
      <c r="O5232" s="2">
        <v>45999</v>
      </c>
      <c r="P5232" s="1">
        <v>1</v>
      </c>
      <c r="Q5232" s="1" t="s">
        <v>6456</v>
      </c>
      <c r="R5232" s="2">
        <v>45943</v>
      </c>
      <c r="S5232" s="2"/>
      <c r="T5232" s="1">
        <v>0</v>
      </c>
    </row>
    <row r="5233" spans="1:20">
      <c r="A5233" s="1" t="s">
        <v>9518</v>
      </c>
      <c r="B5233" s="1" t="s">
        <v>907</v>
      </c>
      <c r="C5233" s="1" t="s">
        <v>908</v>
      </c>
      <c r="D5233" s="1">
        <v>0</v>
      </c>
      <c r="E5233" s="1">
        <v>0</v>
      </c>
      <c r="F5233" s="1">
        <v>0</v>
      </c>
      <c r="G5233" s="1">
        <v>0</v>
      </c>
      <c r="H5233" s="1">
        <v>80791571</v>
      </c>
      <c r="I5233" s="2">
        <v>45999</v>
      </c>
      <c r="J5233" s="1">
        <v>15000</v>
      </c>
      <c r="K5233" s="1">
        <v>0</v>
      </c>
      <c r="L5233" s="1">
        <v>0</v>
      </c>
      <c r="M5233" s="1"/>
      <c r="N5233" s="1" t="s">
        <v>6727</v>
      </c>
      <c r="O5233" s="2">
        <v>45999</v>
      </c>
      <c r="P5233" s="1">
        <v>1</v>
      </c>
      <c r="Q5233" s="1" t="s">
        <v>6456</v>
      </c>
      <c r="R5233" s="2">
        <v>45943</v>
      </c>
      <c r="S5233" s="2"/>
      <c r="T5233" s="1">
        <v>0</v>
      </c>
    </row>
    <row r="5234" spans="1:20">
      <c r="A5234" s="1" t="s">
        <v>10694</v>
      </c>
      <c r="B5234" s="1" t="s">
        <v>590</v>
      </c>
      <c r="C5234" s="1" t="s">
        <v>591</v>
      </c>
      <c r="D5234" s="1" t="s">
        <v>6752</v>
      </c>
      <c r="E5234" s="1">
        <v>0</v>
      </c>
      <c r="F5234" s="1">
        <v>0</v>
      </c>
      <c r="G5234" s="1">
        <v>0</v>
      </c>
      <c r="H5234" s="1">
        <v>10745806</v>
      </c>
      <c r="I5234" s="2">
        <v>45966</v>
      </c>
      <c r="J5234" s="1">
        <v>200</v>
      </c>
      <c r="K5234" s="1">
        <v>200</v>
      </c>
      <c r="L5234" s="1">
        <v>0</v>
      </c>
      <c r="M5234" s="1" t="s">
        <v>9803</v>
      </c>
      <c r="N5234" s="1" t="s">
        <v>7579</v>
      </c>
      <c r="O5234" s="2">
        <v>45968</v>
      </c>
      <c r="P5234" s="1">
        <v>2</v>
      </c>
      <c r="Q5234" s="1" t="s">
        <v>6430</v>
      </c>
      <c r="R5234" s="2">
        <v>45943</v>
      </c>
      <c r="S5234" s="2">
        <v>45960</v>
      </c>
      <c r="T5234" s="1">
        <v>200</v>
      </c>
    </row>
    <row r="5235" spans="1:20">
      <c r="A5235" s="1" t="s">
        <v>6728</v>
      </c>
      <c r="B5235" s="1" t="s">
        <v>907</v>
      </c>
      <c r="C5235" s="1" t="s">
        <v>908</v>
      </c>
      <c r="D5235" s="1">
        <v>0</v>
      </c>
      <c r="E5235" s="1">
        <v>0</v>
      </c>
      <c r="F5235" s="1">
        <v>0</v>
      </c>
      <c r="G5235" s="1">
        <v>0</v>
      </c>
      <c r="H5235" s="1">
        <v>80791572</v>
      </c>
      <c r="I5235" s="2">
        <v>46006</v>
      </c>
      <c r="J5235" s="1">
        <v>25000</v>
      </c>
      <c r="K5235" s="1">
        <v>0</v>
      </c>
      <c r="L5235" s="1">
        <v>0</v>
      </c>
      <c r="M5235" s="1"/>
      <c r="N5235" s="1" t="s">
        <v>6729</v>
      </c>
      <c r="O5235" s="2">
        <v>46006</v>
      </c>
      <c r="P5235" s="1">
        <v>1</v>
      </c>
      <c r="Q5235" s="1" t="s">
        <v>6456</v>
      </c>
      <c r="R5235" s="2">
        <v>45943</v>
      </c>
      <c r="S5235" s="2"/>
      <c r="T5235" s="1">
        <v>0</v>
      </c>
    </row>
    <row r="5236" spans="1:20">
      <c r="A5236" s="1" t="s">
        <v>10695</v>
      </c>
      <c r="B5236" s="1" t="s">
        <v>907</v>
      </c>
      <c r="C5236" s="1" t="s">
        <v>908</v>
      </c>
      <c r="D5236" s="1">
        <v>0</v>
      </c>
      <c r="E5236" s="1">
        <v>0</v>
      </c>
      <c r="F5236" s="1">
        <v>0</v>
      </c>
      <c r="G5236" s="1">
        <v>0</v>
      </c>
      <c r="H5236" s="1">
        <v>80890465</v>
      </c>
      <c r="I5236" s="2">
        <v>45978</v>
      </c>
      <c r="J5236" s="1">
        <v>15000</v>
      </c>
      <c r="K5236" s="1">
        <v>14000</v>
      </c>
      <c r="L5236" s="1">
        <v>0</v>
      </c>
      <c r="M5236" s="1"/>
      <c r="N5236" s="1" t="s">
        <v>10696</v>
      </c>
      <c r="O5236" s="2">
        <v>45978</v>
      </c>
      <c r="P5236" s="1">
        <v>1</v>
      </c>
      <c r="Q5236" s="1" t="s">
        <v>6456</v>
      </c>
      <c r="R5236" s="2">
        <v>45943</v>
      </c>
      <c r="S5236" s="2"/>
      <c r="T5236" s="1">
        <v>0</v>
      </c>
    </row>
    <row r="5237" spans="1:20">
      <c r="A5237" s="1" t="s">
        <v>1734</v>
      </c>
      <c r="B5237" s="1" t="s">
        <v>1738</v>
      </c>
      <c r="C5237" s="1" t="s">
        <v>1739</v>
      </c>
      <c r="D5237" s="1" t="s">
        <v>7431</v>
      </c>
      <c r="E5237" s="1">
        <v>0</v>
      </c>
      <c r="F5237" s="1">
        <v>0</v>
      </c>
      <c r="G5237" s="1">
        <v>0</v>
      </c>
      <c r="H5237" s="1" t="s">
        <v>1737</v>
      </c>
      <c r="I5237" s="2">
        <v>46018</v>
      </c>
      <c r="J5237" s="1">
        <v>6000</v>
      </c>
      <c r="K5237" s="1">
        <v>0</v>
      </c>
      <c r="L5237" s="1">
        <v>0</v>
      </c>
      <c r="M5237" s="1" t="s">
        <v>9519</v>
      </c>
      <c r="N5237" s="1"/>
      <c r="O5237" s="2">
        <v>46020</v>
      </c>
      <c r="P5237" s="1">
        <v>5</v>
      </c>
      <c r="Q5237" s="1" t="s">
        <v>6430</v>
      </c>
      <c r="R5237" s="2">
        <v>45943</v>
      </c>
      <c r="S5237" s="2"/>
      <c r="T5237" s="1">
        <v>0</v>
      </c>
    </row>
    <row r="5238" spans="1:20">
      <c r="A5238" s="1" t="s">
        <v>6730</v>
      </c>
      <c r="B5238" s="1" t="s">
        <v>130</v>
      </c>
      <c r="C5238" s="1" t="s">
        <v>131</v>
      </c>
      <c r="D5238" s="1" t="s">
        <v>6555</v>
      </c>
      <c r="E5238" s="1" t="s">
        <v>6556</v>
      </c>
      <c r="F5238" s="1" t="s">
        <v>6557</v>
      </c>
      <c r="G5238" s="1" t="s">
        <v>6558</v>
      </c>
      <c r="H5238" s="1" t="s">
        <v>129</v>
      </c>
      <c r="I5238" s="2">
        <v>46062</v>
      </c>
      <c r="J5238" s="1">
        <v>1200000</v>
      </c>
      <c r="K5238" s="1">
        <v>0</v>
      </c>
      <c r="L5238" s="1">
        <v>0</v>
      </c>
      <c r="M5238" s="1" t="s">
        <v>124</v>
      </c>
      <c r="N5238" s="1"/>
      <c r="O5238" s="2">
        <v>45700</v>
      </c>
      <c r="P5238" s="1">
        <v>1</v>
      </c>
      <c r="Q5238" s="1" t="s">
        <v>6436</v>
      </c>
      <c r="R5238" s="2">
        <v>45943</v>
      </c>
      <c r="S5238" s="2"/>
      <c r="T5238" s="1">
        <v>0</v>
      </c>
    </row>
    <row r="5239" spans="1:20">
      <c r="A5239" s="1" t="s">
        <v>6731</v>
      </c>
      <c r="B5239" s="1" t="s">
        <v>653</v>
      </c>
      <c r="C5239" s="1" t="s">
        <v>654</v>
      </c>
      <c r="D5239" s="1" t="s">
        <v>6555</v>
      </c>
      <c r="E5239" s="1" t="s">
        <v>6556</v>
      </c>
      <c r="F5239" s="1" t="s">
        <v>6557</v>
      </c>
      <c r="G5239" s="1" t="s">
        <v>6558</v>
      </c>
      <c r="H5239" s="1" t="s">
        <v>129</v>
      </c>
      <c r="I5239" s="2">
        <v>46024</v>
      </c>
      <c r="J5239" s="1">
        <v>720000</v>
      </c>
      <c r="K5239" s="1">
        <v>0</v>
      </c>
      <c r="L5239" s="1">
        <v>0</v>
      </c>
      <c r="M5239" s="1" t="s">
        <v>124</v>
      </c>
      <c r="N5239" s="1"/>
      <c r="O5239" s="2">
        <v>46028</v>
      </c>
      <c r="P5239" s="1">
        <v>1</v>
      </c>
      <c r="Q5239" s="1" t="s">
        <v>6436</v>
      </c>
      <c r="R5239" s="2">
        <v>45943</v>
      </c>
      <c r="S5239" s="2"/>
      <c r="T5239" s="1">
        <v>0</v>
      </c>
    </row>
    <row r="5240" spans="1:20">
      <c r="A5240" s="1" t="s">
        <v>6731</v>
      </c>
      <c r="B5240" s="1" t="s">
        <v>653</v>
      </c>
      <c r="C5240" s="1" t="s">
        <v>654</v>
      </c>
      <c r="D5240" s="1" t="s">
        <v>6555</v>
      </c>
      <c r="E5240" s="1" t="s">
        <v>6556</v>
      </c>
      <c r="F5240" s="1" t="s">
        <v>6557</v>
      </c>
      <c r="G5240" s="1" t="s">
        <v>6558</v>
      </c>
      <c r="H5240" s="1" t="s">
        <v>129</v>
      </c>
      <c r="I5240" s="2">
        <v>46027</v>
      </c>
      <c r="J5240" s="1">
        <v>720000</v>
      </c>
      <c r="K5240" s="1">
        <v>0</v>
      </c>
      <c r="L5240" s="1">
        <v>0</v>
      </c>
      <c r="M5240" s="1" t="s">
        <v>124</v>
      </c>
      <c r="N5240" s="1"/>
      <c r="O5240" s="2">
        <v>46030</v>
      </c>
      <c r="P5240" s="1">
        <v>1</v>
      </c>
      <c r="Q5240" s="1" t="s">
        <v>6436</v>
      </c>
      <c r="R5240" s="2">
        <v>45943</v>
      </c>
      <c r="S5240" s="2"/>
      <c r="T5240" s="1">
        <v>0</v>
      </c>
    </row>
    <row r="5241" spans="1:20">
      <c r="A5241" s="1" t="s">
        <v>6732</v>
      </c>
      <c r="B5241" s="1" t="s">
        <v>653</v>
      </c>
      <c r="C5241" s="1" t="s">
        <v>654</v>
      </c>
      <c r="D5241" s="1" t="s">
        <v>6555</v>
      </c>
      <c r="E5241" s="1" t="s">
        <v>6556</v>
      </c>
      <c r="F5241" s="1" t="s">
        <v>6557</v>
      </c>
      <c r="G5241" s="1" t="s">
        <v>6558</v>
      </c>
      <c r="H5241" s="1" t="s">
        <v>129</v>
      </c>
      <c r="I5241" s="2">
        <v>46030</v>
      </c>
      <c r="J5241" s="1">
        <v>840000</v>
      </c>
      <c r="K5241" s="1">
        <v>0</v>
      </c>
      <c r="L5241" s="1">
        <v>0</v>
      </c>
      <c r="M5241" s="1" t="s">
        <v>124</v>
      </c>
      <c r="N5241" s="1"/>
      <c r="O5241" s="2">
        <v>46035</v>
      </c>
      <c r="P5241" s="1">
        <v>1</v>
      </c>
      <c r="Q5241" s="1" t="s">
        <v>6436</v>
      </c>
      <c r="R5241" s="2">
        <v>45943</v>
      </c>
      <c r="S5241" s="2"/>
      <c r="T5241" s="1">
        <v>0</v>
      </c>
    </row>
    <row r="5242" spans="1:20">
      <c r="A5242" s="1" t="s">
        <v>10697</v>
      </c>
      <c r="B5242" s="1" t="s">
        <v>1402</v>
      </c>
      <c r="C5242" s="1" t="s">
        <v>1403</v>
      </c>
      <c r="D5242" s="1" t="s">
        <v>6451</v>
      </c>
      <c r="E5242" s="1">
        <v>0</v>
      </c>
      <c r="F5242" s="1">
        <v>0</v>
      </c>
      <c r="G5242" s="1">
        <v>0</v>
      </c>
      <c r="H5242" s="1" t="s">
        <v>1973</v>
      </c>
      <c r="I5242" s="2">
        <v>45959</v>
      </c>
      <c r="J5242" s="1">
        <v>1107750</v>
      </c>
      <c r="K5242" s="1">
        <v>1107750</v>
      </c>
      <c r="L5242" s="1">
        <v>0</v>
      </c>
      <c r="M5242" s="1"/>
      <c r="N5242" s="1"/>
      <c r="O5242" s="2">
        <v>45964</v>
      </c>
      <c r="P5242" s="1">
        <v>2</v>
      </c>
      <c r="Q5242" s="1" t="s">
        <v>6436</v>
      </c>
      <c r="R5242" s="2">
        <v>45943</v>
      </c>
      <c r="S5242" s="2">
        <v>45957</v>
      </c>
      <c r="T5242" s="1">
        <v>2215326</v>
      </c>
    </row>
    <row r="5243" spans="1:20">
      <c r="A5243" s="1" t="s">
        <v>6733</v>
      </c>
      <c r="B5243" s="1" t="s">
        <v>1402</v>
      </c>
      <c r="C5243" s="1" t="s">
        <v>1403</v>
      </c>
      <c r="D5243" s="1" t="s">
        <v>6555</v>
      </c>
      <c r="E5243" s="1" t="s">
        <v>6556</v>
      </c>
      <c r="F5243" s="1" t="s">
        <v>6557</v>
      </c>
      <c r="G5243" s="1" t="s">
        <v>6558</v>
      </c>
      <c r="H5243" s="1" t="s">
        <v>1401</v>
      </c>
      <c r="I5243" s="2">
        <v>46001</v>
      </c>
      <c r="J5243" s="1">
        <v>720000</v>
      </c>
      <c r="K5243" s="1">
        <v>0</v>
      </c>
      <c r="L5243" s="1">
        <v>0</v>
      </c>
      <c r="M5243" s="1" t="s">
        <v>124</v>
      </c>
      <c r="N5243" s="1"/>
      <c r="O5243" s="2">
        <v>46001</v>
      </c>
      <c r="P5243" s="1">
        <v>1</v>
      </c>
      <c r="Q5243" s="1" t="s">
        <v>6436</v>
      </c>
      <c r="R5243" s="2">
        <v>45943</v>
      </c>
      <c r="S5243" s="2"/>
      <c r="T5243" s="1">
        <v>0</v>
      </c>
    </row>
    <row r="5244" spans="1:20">
      <c r="A5244" s="1" t="s">
        <v>6733</v>
      </c>
      <c r="B5244" s="1" t="s">
        <v>1402</v>
      </c>
      <c r="C5244" s="1" t="s">
        <v>1403</v>
      </c>
      <c r="D5244" s="1" t="s">
        <v>6555</v>
      </c>
      <c r="E5244" s="1" t="s">
        <v>6556</v>
      </c>
      <c r="F5244" s="1" t="s">
        <v>6557</v>
      </c>
      <c r="G5244" s="1" t="s">
        <v>6558</v>
      </c>
      <c r="H5244" s="1" t="s">
        <v>1401</v>
      </c>
      <c r="I5244" s="2">
        <v>46030</v>
      </c>
      <c r="J5244" s="1">
        <v>387500</v>
      </c>
      <c r="K5244" s="1">
        <v>0</v>
      </c>
      <c r="L5244" s="1">
        <v>0</v>
      </c>
      <c r="M5244" s="1" t="s">
        <v>124</v>
      </c>
      <c r="N5244" s="1"/>
      <c r="O5244" s="2">
        <v>46035</v>
      </c>
      <c r="P5244" s="1">
        <v>1</v>
      </c>
      <c r="Q5244" s="1" t="s">
        <v>6436</v>
      </c>
      <c r="R5244" s="2">
        <v>45943</v>
      </c>
      <c r="S5244" s="2"/>
      <c r="T5244" s="1">
        <v>0</v>
      </c>
    </row>
    <row r="5245" spans="1:20">
      <c r="A5245" s="1" t="s">
        <v>10698</v>
      </c>
      <c r="B5245" s="1" t="s">
        <v>717</v>
      </c>
      <c r="C5245" s="1" t="s">
        <v>718</v>
      </c>
      <c r="D5245" s="1" t="s">
        <v>6479</v>
      </c>
      <c r="E5245" s="1">
        <v>0</v>
      </c>
      <c r="F5245" s="1">
        <v>0</v>
      </c>
      <c r="G5245" s="1">
        <v>0</v>
      </c>
      <c r="H5245" s="1">
        <v>20102132</v>
      </c>
      <c r="I5245" s="2">
        <v>45974</v>
      </c>
      <c r="J5245" s="1">
        <v>2000</v>
      </c>
      <c r="K5245" s="1">
        <v>3000</v>
      </c>
      <c r="L5245" s="1">
        <v>0</v>
      </c>
      <c r="M5245" s="1" t="s">
        <v>9767</v>
      </c>
      <c r="N5245" s="1"/>
      <c r="O5245" s="2">
        <v>45980</v>
      </c>
      <c r="P5245" s="1">
        <v>6</v>
      </c>
      <c r="Q5245" s="1" t="s">
        <v>6443</v>
      </c>
      <c r="R5245" s="2">
        <v>45943</v>
      </c>
      <c r="S5245" s="2">
        <v>45952</v>
      </c>
      <c r="T5245" s="1">
        <v>7532</v>
      </c>
    </row>
    <row r="5246" spans="1:20">
      <c r="A5246" s="1" t="s">
        <v>6734</v>
      </c>
      <c r="B5246" s="1" t="s">
        <v>6529</v>
      </c>
      <c r="C5246" s="1" t="s">
        <v>6530</v>
      </c>
      <c r="D5246" s="1" t="s">
        <v>6735</v>
      </c>
      <c r="E5246" s="1">
        <v>0</v>
      </c>
      <c r="F5246" s="1">
        <v>0</v>
      </c>
      <c r="G5246" s="1">
        <v>0</v>
      </c>
      <c r="H5246" s="1" t="s">
        <v>6736</v>
      </c>
      <c r="I5246" s="2">
        <v>46022</v>
      </c>
      <c r="J5246" s="1">
        <v>2000</v>
      </c>
      <c r="K5246" s="1">
        <v>0</v>
      </c>
      <c r="L5246" s="1">
        <v>0</v>
      </c>
      <c r="M5246" s="1"/>
      <c r="N5246" s="1" t="s">
        <v>6534</v>
      </c>
      <c r="O5246" s="2">
        <v>46027</v>
      </c>
      <c r="P5246" s="1">
        <v>1</v>
      </c>
      <c r="Q5246" s="1" t="s">
        <v>6430</v>
      </c>
      <c r="R5246" s="2">
        <v>45944</v>
      </c>
      <c r="S5246" s="2"/>
      <c r="T5246" s="1">
        <v>0</v>
      </c>
    </row>
    <row r="5247" spans="1:20">
      <c r="A5247" s="1" t="s">
        <v>6737</v>
      </c>
      <c r="B5247" s="1" t="s">
        <v>6529</v>
      </c>
      <c r="C5247" s="1" t="s">
        <v>6530</v>
      </c>
      <c r="D5247" s="1" t="s">
        <v>6454</v>
      </c>
      <c r="E5247" s="1">
        <v>0</v>
      </c>
      <c r="F5247" s="1">
        <v>0</v>
      </c>
      <c r="G5247" s="1">
        <v>0</v>
      </c>
      <c r="H5247" s="1" t="s">
        <v>6738</v>
      </c>
      <c r="I5247" s="2">
        <v>46113</v>
      </c>
      <c r="J5247" s="1">
        <v>1000</v>
      </c>
      <c r="K5247" s="1">
        <v>0</v>
      </c>
      <c r="L5247" s="1">
        <v>0</v>
      </c>
      <c r="M5247" s="1" t="s">
        <v>6667</v>
      </c>
      <c r="N5247" s="1" t="s">
        <v>6534</v>
      </c>
      <c r="O5247" s="2">
        <v>46115</v>
      </c>
      <c r="P5247" s="1">
        <v>1</v>
      </c>
      <c r="Q5247" s="1" t="s">
        <v>6430</v>
      </c>
      <c r="R5247" s="2">
        <v>45944</v>
      </c>
      <c r="S5247" s="2"/>
      <c r="T5247" s="1">
        <v>0</v>
      </c>
    </row>
    <row r="5248" spans="1:20">
      <c r="A5248" s="1" t="s">
        <v>6739</v>
      </c>
      <c r="B5248" s="1" t="s">
        <v>6529</v>
      </c>
      <c r="C5248" s="1" t="s">
        <v>6530</v>
      </c>
      <c r="D5248" s="1" t="s">
        <v>6563</v>
      </c>
      <c r="E5248" s="1">
        <v>0</v>
      </c>
      <c r="F5248" s="1">
        <v>0</v>
      </c>
      <c r="G5248" s="1">
        <v>0</v>
      </c>
      <c r="H5248" s="1" t="s">
        <v>6740</v>
      </c>
      <c r="I5248" s="2">
        <v>46010</v>
      </c>
      <c r="J5248" s="1">
        <v>90000</v>
      </c>
      <c r="K5248" s="1">
        <v>0</v>
      </c>
      <c r="L5248" s="1">
        <v>0</v>
      </c>
      <c r="M5248" s="1" t="s">
        <v>6741</v>
      </c>
      <c r="N5248" s="1" t="s">
        <v>6534</v>
      </c>
      <c r="O5248" s="2">
        <v>46014</v>
      </c>
      <c r="P5248" s="1">
        <v>1</v>
      </c>
      <c r="Q5248" s="1" t="s">
        <v>6430</v>
      </c>
      <c r="R5248" s="2">
        <v>45944</v>
      </c>
      <c r="S5248" s="2"/>
      <c r="T5248" s="1">
        <v>0</v>
      </c>
    </row>
    <row r="5249" spans="1:20">
      <c r="A5249" s="1" t="s">
        <v>6742</v>
      </c>
      <c r="B5249" s="1" t="s">
        <v>6529</v>
      </c>
      <c r="C5249" s="1" t="s">
        <v>6530</v>
      </c>
      <c r="D5249" s="1" t="s">
        <v>6563</v>
      </c>
      <c r="E5249" s="1">
        <v>0</v>
      </c>
      <c r="F5249" s="1">
        <v>0</v>
      </c>
      <c r="G5249" s="1">
        <v>0</v>
      </c>
      <c r="H5249" s="1" t="s">
        <v>6743</v>
      </c>
      <c r="I5249" s="2">
        <v>46010</v>
      </c>
      <c r="J5249" s="1">
        <v>5000</v>
      </c>
      <c r="K5249" s="1">
        <v>0</v>
      </c>
      <c r="L5249" s="1">
        <v>0</v>
      </c>
      <c r="M5249" s="1" t="s">
        <v>6744</v>
      </c>
      <c r="N5249" s="1" t="s">
        <v>6534</v>
      </c>
      <c r="O5249" s="2">
        <v>46014</v>
      </c>
      <c r="P5249" s="1">
        <v>1</v>
      </c>
      <c r="Q5249" s="1" t="s">
        <v>6430</v>
      </c>
      <c r="R5249" s="2">
        <v>45944</v>
      </c>
      <c r="S5249" s="2"/>
      <c r="T5249" s="1">
        <v>0</v>
      </c>
    </row>
    <row r="5250" spans="1:20">
      <c r="A5250" s="1" t="s">
        <v>9520</v>
      </c>
      <c r="B5250" s="1" t="s">
        <v>4822</v>
      </c>
      <c r="C5250" s="1" t="s">
        <v>4823</v>
      </c>
      <c r="D5250" s="1" t="s">
        <v>6542</v>
      </c>
      <c r="E5250" s="1">
        <v>0</v>
      </c>
      <c r="F5250" s="1">
        <v>0</v>
      </c>
      <c r="G5250" s="1">
        <v>0</v>
      </c>
      <c r="H5250" s="1" t="s">
        <v>9521</v>
      </c>
      <c r="I5250" s="2">
        <v>45981</v>
      </c>
      <c r="J5250" s="1">
        <v>5000</v>
      </c>
      <c r="K5250" s="1">
        <v>0</v>
      </c>
      <c r="L5250" s="1">
        <v>0</v>
      </c>
      <c r="M5250" s="1" t="s">
        <v>9522</v>
      </c>
      <c r="N5250" s="1" t="s">
        <v>6534</v>
      </c>
      <c r="O5250" s="2">
        <v>45985</v>
      </c>
      <c r="P5250" s="1">
        <v>1</v>
      </c>
      <c r="Q5250" s="1" t="s">
        <v>6430</v>
      </c>
      <c r="R5250" s="2">
        <v>45944</v>
      </c>
      <c r="S5250" s="2"/>
      <c r="T5250" s="1">
        <v>0</v>
      </c>
    </row>
    <row r="5251" spans="1:20">
      <c r="A5251" s="1" t="s">
        <v>10699</v>
      </c>
      <c r="B5251" s="1" t="s">
        <v>499</v>
      </c>
      <c r="C5251" s="1" t="s">
        <v>500</v>
      </c>
      <c r="D5251" s="1" t="s">
        <v>7009</v>
      </c>
      <c r="E5251" s="1">
        <v>0</v>
      </c>
      <c r="F5251" s="1">
        <v>0</v>
      </c>
      <c r="G5251" s="1">
        <v>0</v>
      </c>
      <c r="H5251" s="1" t="s">
        <v>10700</v>
      </c>
      <c r="I5251" s="2">
        <v>45958</v>
      </c>
      <c r="J5251" s="1">
        <v>10000</v>
      </c>
      <c r="K5251" s="1">
        <v>10000</v>
      </c>
      <c r="L5251" s="1">
        <v>0</v>
      </c>
      <c r="M5251" s="1" t="s">
        <v>10701</v>
      </c>
      <c r="N5251" s="1" t="s">
        <v>10702</v>
      </c>
      <c r="O5251" s="2">
        <v>45966</v>
      </c>
      <c r="P5251" s="1">
        <v>4</v>
      </c>
      <c r="Q5251" s="1" t="s">
        <v>6456</v>
      </c>
      <c r="R5251" s="2">
        <v>45944</v>
      </c>
      <c r="S5251" s="2">
        <v>45954</v>
      </c>
      <c r="T5251" s="1">
        <v>55174</v>
      </c>
    </row>
    <row r="5252" spans="1:20">
      <c r="A5252" s="1" t="s">
        <v>1742</v>
      </c>
      <c r="B5252" s="1" t="s">
        <v>499</v>
      </c>
      <c r="C5252" s="1" t="s">
        <v>500</v>
      </c>
      <c r="D5252" s="1" t="s">
        <v>7009</v>
      </c>
      <c r="E5252" s="1">
        <v>0</v>
      </c>
      <c r="F5252" s="1">
        <v>0</v>
      </c>
      <c r="G5252" s="1">
        <v>0</v>
      </c>
      <c r="H5252" s="1" t="s">
        <v>1746</v>
      </c>
      <c r="I5252" s="2">
        <v>45964</v>
      </c>
      <c r="J5252" s="1">
        <v>100000</v>
      </c>
      <c r="K5252" s="1">
        <v>100000</v>
      </c>
      <c r="L5252" s="1">
        <v>0</v>
      </c>
      <c r="M5252" s="1" t="s">
        <v>507</v>
      </c>
      <c r="N5252" s="1" t="s">
        <v>7273</v>
      </c>
      <c r="O5252" s="2">
        <v>45973</v>
      </c>
      <c r="P5252" s="1">
        <v>6</v>
      </c>
      <c r="Q5252" s="1" t="s">
        <v>6456</v>
      </c>
      <c r="R5252" s="2">
        <v>45944</v>
      </c>
      <c r="S5252" s="2">
        <v>45959</v>
      </c>
      <c r="T5252" s="1">
        <v>315084</v>
      </c>
    </row>
    <row r="5253" spans="1:20">
      <c r="A5253" s="1" t="s">
        <v>1749</v>
      </c>
      <c r="B5253" s="1" t="s">
        <v>499</v>
      </c>
      <c r="C5253" s="1" t="s">
        <v>500</v>
      </c>
      <c r="D5253" s="1" t="s">
        <v>6721</v>
      </c>
      <c r="E5253" s="1">
        <v>0</v>
      </c>
      <c r="F5253" s="1">
        <v>0</v>
      </c>
      <c r="G5253" s="1">
        <v>0</v>
      </c>
      <c r="H5253" s="1" t="s">
        <v>1753</v>
      </c>
      <c r="I5253" s="2">
        <v>45964</v>
      </c>
      <c r="J5253" s="1">
        <v>100000</v>
      </c>
      <c r="K5253" s="1">
        <v>0</v>
      </c>
      <c r="L5253" s="1">
        <v>0</v>
      </c>
      <c r="M5253" s="1" t="s">
        <v>514</v>
      </c>
      <c r="N5253" s="1" t="s">
        <v>6877</v>
      </c>
      <c r="O5253" s="2">
        <v>45973</v>
      </c>
      <c r="P5253" s="1">
        <v>2</v>
      </c>
      <c r="Q5253" s="1" t="s">
        <v>6456</v>
      </c>
      <c r="R5253" s="2">
        <v>45944</v>
      </c>
      <c r="S5253" s="2">
        <v>45964</v>
      </c>
      <c r="T5253" s="1">
        <v>335040</v>
      </c>
    </row>
    <row r="5254" spans="1:20">
      <c r="A5254" s="1" t="s">
        <v>10703</v>
      </c>
      <c r="B5254" s="1" t="s">
        <v>499</v>
      </c>
      <c r="C5254" s="1" t="s">
        <v>500</v>
      </c>
      <c r="D5254" s="1" t="s">
        <v>6721</v>
      </c>
      <c r="E5254" s="1">
        <v>0</v>
      </c>
      <c r="F5254" s="1">
        <v>0</v>
      </c>
      <c r="G5254" s="1">
        <v>0</v>
      </c>
      <c r="H5254" s="1" t="s">
        <v>2987</v>
      </c>
      <c r="I5254" s="2">
        <v>45964</v>
      </c>
      <c r="J5254" s="1">
        <v>100000</v>
      </c>
      <c r="K5254" s="1">
        <v>100000</v>
      </c>
      <c r="L5254" s="1">
        <v>0</v>
      </c>
      <c r="M5254" s="1" t="s">
        <v>514</v>
      </c>
      <c r="N5254" s="1" t="s">
        <v>6877</v>
      </c>
      <c r="O5254" s="2">
        <v>45973</v>
      </c>
      <c r="P5254" s="1">
        <v>2</v>
      </c>
      <c r="Q5254" s="1" t="s">
        <v>6456</v>
      </c>
      <c r="R5254" s="2">
        <v>45944</v>
      </c>
      <c r="S5254" s="2">
        <v>45954</v>
      </c>
      <c r="T5254" s="1">
        <v>345825</v>
      </c>
    </row>
    <row r="5255" spans="1:20">
      <c r="A5255" s="1" t="s">
        <v>1756</v>
      </c>
      <c r="B5255" s="1" t="s">
        <v>499</v>
      </c>
      <c r="C5255" s="1" t="s">
        <v>500</v>
      </c>
      <c r="D5255" s="1" t="s">
        <v>6721</v>
      </c>
      <c r="E5255" s="1">
        <v>0</v>
      </c>
      <c r="F5255" s="1">
        <v>0</v>
      </c>
      <c r="G5255" s="1">
        <v>0</v>
      </c>
      <c r="H5255" s="1" t="s">
        <v>1759</v>
      </c>
      <c r="I5255" s="2">
        <v>45964</v>
      </c>
      <c r="J5255" s="1">
        <v>80000</v>
      </c>
      <c r="K5255" s="1">
        <v>80000</v>
      </c>
      <c r="L5255" s="1">
        <v>0</v>
      </c>
      <c r="M5255" s="1" t="s">
        <v>7264</v>
      </c>
      <c r="N5255" s="1" t="s">
        <v>6877</v>
      </c>
      <c r="O5255" s="2">
        <v>45973</v>
      </c>
      <c r="P5255" s="1">
        <v>5</v>
      </c>
      <c r="Q5255" s="1" t="s">
        <v>6456</v>
      </c>
      <c r="R5255" s="2">
        <v>45944</v>
      </c>
      <c r="S5255" s="2">
        <v>45957</v>
      </c>
      <c r="T5255" s="1">
        <v>273064</v>
      </c>
    </row>
    <row r="5256" spans="1:20">
      <c r="A5256" s="1" t="s">
        <v>1762</v>
      </c>
      <c r="B5256" s="1" t="s">
        <v>499</v>
      </c>
      <c r="C5256" s="1" t="s">
        <v>500</v>
      </c>
      <c r="D5256" s="1" t="s">
        <v>6721</v>
      </c>
      <c r="E5256" s="1">
        <v>0</v>
      </c>
      <c r="F5256" s="1">
        <v>0</v>
      </c>
      <c r="G5256" s="1">
        <v>0</v>
      </c>
      <c r="H5256" s="1" t="s">
        <v>1766</v>
      </c>
      <c r="I5256" s="2">
        <v>45964</v>
      </c>
      <c r="J5256" s="1">
        <v>100000</v>
      </c>
      <c r="K5256" s="1">
        <v>100000</v>
      </c>
      <c r="L5256" s="1">
        <v>0</v>
      </c>
      <c r="M5256" s="1" t="s">
        <v>494</v>
      </c>
      <c r="N5256" s="1" t="s">
        <v>6877</v>
      </c>
      <c r="O5256" s="2">
        <v>45973</v>
      </c>
      <c r="P5256" s="1">
        <v>5</v>
      </c>
      <c r="Q5256" s="1" t="s">
        <v>6456</v>
      </c>
      <c r="R5256" s="2">
        <v>45944</v>
      </c>
      <c r="S5256" s="2">
        <v>45964</v>
      </c>
      <c r="T5256" s="1">
        <v>335050</v>
      </c>
    </row>
    <row r="5257" spans="1:20">
      <c r="A5257" s="1" t="s">
        <v>1769</v>
      </c>
      <c r="B5257" s="1" t="s">
        <v>499</v>
      </c>
      <c r="C5257" s="1" t="s">
        <v>500</v>
      </c>
      <c r="D5257" s="1" t="s">
        <v>6721</v>
      </c>
      <c r="E5257" s="1">
        <v>0</v>
      </c>
      <c r="F5257" s="1">
        <v>0</v>
      </c>
      <c r="G5257" s="1">
        <v>0</v>
      </c>
      <c r="H5257" s="1" t="s">
        <v>1772</v>
      </c>
      <c r="I5257" s="2">
        <v>45964</v>
      </c>
      <c r="J5257" s="1">
        <v>80000</v>
      </c>
      <c r="K5257" s="1">
        <v>0</v>
      </c>
      <c r="L5257" s="1">
        <v>0</v>
      </c>
      <c r="M5257" s="1" t="s">
        <v>514</v>
      </c>
      <c r="N5257" s="1" t="s">
        <v>9524</v>
      </c>
      <c r="O5257" s="2">
        <v>45973</v>
      </c>
      <c r="P5257" s="1">
        <v>2</v>
      </c>
      <c r="Q5257" s="1" t="s">
        <v>6456</v>
      </c>
      <c r="R5257" s="2">
        <v>45944</v>
      </c>
      <c r="S5257" s="2">
        <v>45958</v>
      </c>
      <c r="T5257" s="1">
        <v>265507</v>
      </c>
    </row>
    <row r="5258" spans="1:20">
      <c r="A5258" s="1" t="s">
        <v>10704</v>
      </c>
      <c r="B5258" s="1" t="s">
        <v>499</v>
      </c>
      <c r="C5258" s="1" t="s">
        <v>500</v>
      </c>
      <c r="D5258" s="1" t="s">
        <v>6721</v>
      </c>
      <c r="E5258" s="1">
        <v>0</v>
      </c>
      <c r="F5258" s="1">
        <v>0</v>
      </c>
      <c r="G5258" s="1">
        <v>0</v>
      </c>
      <c r="H5258" s="1" t="s">
        <v>2293</v>
      </c>
      <c r="I5258" s="2">
        <v>45964</v>
      </c>
      <c r="J5258" s="1">
        <v>100000</v>
      </c>
      <c r="K5258" s="1">
        <v>100000</v>
      </c>
      <c r="L5258" s="1">
        <v>0</v>
      </c>
      <c r="M5258" s="1" t="s">
        <v>514</v>
      </c>
      <c r="N5258" s="1" t="s">
        <v>6877</v>
      </c>
      <c r="O5258" s="2">
        <v>45973</v>
      </c>
      <c r="P5258" s="1">
        <v>2</v>
      </c>
      <c r="Q5258" s="1" t="s">
        <v>6456</v>
      </c>
      <c r="R5258" s="2">
        <v>45944</v>
      </c>
      <c r="S5258" s="2">
        <v>45954</v>
      </c>
      <c r="T5258" s="1">
        <v>335040</v>
      </c>
    </row>
    <row r="5259" spans="1:20">
      <c r="A5259" s="1" t="s">
        <v>9523</v>
      </c>
      <c r="B5259" s="1" t="s">
        <v>499</v>
      </c>
      <c r="C5259" s="1" t="s">
        <v>500</v>
      </c>
      <c r="D5259" s="1" t="s">
        <v>6721</v>
      </c>
      <c r="E5259" s="1">
        <v>0</v>
      </c>
      <c r="F5259" s="1">
        <v>0</v>
      </c>
      <c r="G5259" s="1">
        <v>0</v>
      </c>
      <c r="H5259" s="1" t="s">
        <v>3930</v>
      </c>
      <c r="I5259" s="2">
        <v>45964</v>
      </c>
      <c r="J5259" s="1">
        <v>100000</v>
      </c>
      <c r="K5259" s="1">
        <v>0</v>
      </c>
      <c r="L5259" s="1">
        <v>0</v>
      </c>
      <c r="M5259" s="1" t="s">
        <v>514</v>
      </c>
      <c r="N5259" s="1" t="s">
        <v>9524</v>
      </c>
      <c r="O5259" s="2">
        <v>45973</v>
      </c>
      <c r="P5259" s="1">
        <v>2</v>
      </c>
      <c r="Q5259" s="1" t="s">
        <v>6456</v>
      </c>
      <c r="R5259" s="2">
        <v>45944</v>
      </c>
      <c r="S5259" s="2">
        <v>45954</v>
      </c>
      <c r="T5259" s="1">
        <v>335040</v>
      </c>
    </row>
    <row r="5260" spans="1:20">
      <c r="A5260" s="1" t="s">
        <v>10705</v>
      </c>
      <c r="B5260" s="1" t="s">
        <v>499</v>
      </c>
      <c r="C5260" s="1" t="s">
        <v>500</v>
      </c>
      <c r="D5260" s="1" t="s">
        <v>6721</v>
      </c>
      <c r="E5260" s="1">
        <v>0</v>
      </c>
      <c r="F5260" s="1">
        <v>0</v>
      </c>
      <c r="G5260" s="1">
        <v>0</v>
      </c>
      <c r="H5260" s="1" t="s">
        <v>4882</v>
      </c>
      <c r="I5260" s="2">
        <v>45964</v>
      </c>
      <c r="J5260" s="1">
        <v>100000</v>
      </c>
      <c r="K5260" s="1">
        <v>100000</v>
      </c>
      <c r="L5260" s="1">
        <v>0</v>
      </c>
      <c r="M5260" s="1" t="s">
        <v>514</v>
      </c>
      <c r="N5260" s="1" t="s">
        <v>9553</v>
      </c>
      <c r="O5260" s="2">
        <v>45973</v>
      </c>
      <c r="P5260" s="1">
        <v>2</v>
      </c>
      <c r="Q5260" s="1" t="s">
        <v>6456</v>
      </c>
      <c r="R5260" s="2">
        <v>45944</v>
      </c>
      <c r="S5260" s="2">
        <v>45954</v>
      </c>
      <c r="T5260" s="1">
        <v>335040</v>
      </c>
    </row>
    <row r="5261" spans="1:20">
      <c r="A5261" s="1" t="s">
        <v>1775</v>
      </c>
      <c r="B5261" s="1" t="s">
        <v>499</v>
      </c>
      <c r="C5261" s="1" t="s">
        <v>500</v>
      </c>
      <c r="D5261" s="1" t="s">
        <v>6721</v>
      </c>
      <c r="E5261" s="1">
        <v>0</v>
      </c>
      <c r="F5261" s="1">
        <v>0</v>
      </c>
      <c r="G5261" s="1">
        <v>0</v>
      </c>
      <c r="H5261" s="1" t="s">
        <v>1579</v>
      </c>
      <c r="I5261" s="2">
        <v>45964</v>
      </c>
      <c r="J5261" s="1">
        <v>80000</v>
      </c>
      <c r="K5261" s="1">
        <v>80000</v>
      </c>
      <c r="L5261" s="1">
        <v>0</v>
      </c>
      <c r="M5261" s="1" t="s">
        <v>7264</v>
      </c>
      <c r="N5261" s="1" t="s">
        <v>6877</v>
      </c>
      <c r="O5261" s="2">
        <v>45973</v>
      </c>
      <c r="P5261" s="1">
        <v>5</v>
      </c>
      <c r="Q5261" s="1" t="s">
        <v>6456</v>
      </c>
      <c r="R5261" s="2">
        <v>45944</v>
      </c>
      <c r="S5261" s="2">
        <v>45957</v>
      </c>
      <c r="T5261" s="1">
        <v>273064</v>
      </c>
    </row>
    <row r="5262" spans="1:20">
      <c r="A5262" s="1" t="s">
        <v>10706</v>
      </c>
      <c r="B5262" s="1" t="s">
        <v>499</v>
      </c>
      <c r="C5262" s="1" t="s">
        <v>500</v>
      </c>
      <c r="D5262" s="1" t="s">
        <v>6721</v>
      </c>
      <c r="E5262" s="1">
        <v>0</v>
      </c>
      <c r="F5262" s="1">
        <v>0</v>
      </c>
      <c r="G5262" s="1">
        <v>0</v>
      </c>
      <c r="H5262" s="1" t="s">
        <v>2784</v>
      </c>
      <c r="I5262" s="2">
        <v>45964</v>
      </c>
      <c r="J5262" s="1">
        <v>100000</v>
      </c>
      <c r="K5262" s="1">
        <v>100000</v>
      </c>
      <c r="L5262" s="1">
        <v>0</v>
      </c>
      <c r="M5262" s="1" t="s">
        <v>514</v>
      </c>
      <c r="N5262" s="1" t="s">
        <v>6877</v>
      </c>
      <c r="O5262" s="2">
        <v>45973</v>
      </c>
      <c r="P5262" s="1">
        <v>2</v>
      </c>
      <c r="Q5262" s="1" t="s">
        <v>6456</v>
      </c>
      <c r="R5262" s="2">
        <v>45944</v>
      </c>
      <c r="S5262" s="2">
        <v>45954</v>
      </c>
      <c r="T5262" s="1">
        <v>335040</v>
      </c>
    </row>
    <row r="5263" spans="1:20">
      <c r="A5263" s="1" t="s">
        <v>10707</v>
      </c>
      <c r="B5263" s="1" t="s">
        <v>499</v>
      </c>
      <c r="C5263" s="1" t="s">
        <v>500</v>
      </c>
      <c r="D5263" s="1" t="s">
        <v>6721</v>
      </c>
      <c r="E5263" s="1">
        <v>0</v>
      </c>
      <c r="F5263" s="1">
        <v>0</v>
      </c>
      <c r="G5263" s="1">
        <v>0</v>
      </c>
      <c r="H5263" s="1" t="s">
        <v>2733</v>
      </c>
      <c r="I5263" s="2">
        <v>45964</v>
      </c>
      <c r="J5263" s="1">
        <v>100000</v>
      </c>
      <c r="K5263" s="1">
        <v>100000</v>
      </c>
      <c r="L5263" s="1">
        <v>0</v>
      </c>
      <c r="M5263" s="1" t="s">
        <v>514</v>
      </c>
      <c r="N5263" s="1" t="s">
        <v>6877</v>
      </c>
      <c r="O5263" s="2">
        <v>45973</v>
      </c>
      <c r="P5263" s="1">
        <v>2</v>
      </c>
      <c r="Q5263" s="1" t="s">
        <v>6456</v>
      </c>
      <c r="R5263" s="2">
        <v>45944</v>
      </c>
      <c r="S5263" s="2">
        <v>45954</v>
      </c>
      <c r="T5263" s="1">
        <v>335040</v>
      </c>
    </row>
    <row r="5264" spans="1:20">
      <c r="A5264" s="1" t="s">
        <v>1779</v>
      </c>
      <c r="B5264" s="1" t="s">
        <v>499</v>
      </c>
      <c r="C5264" s="1" t="s">
        <v>500</v>
      </c>
      <c r="D5264" s="1" t="s">
        <v>6721</v>
      </c>
      <c r="E5264" s="1">
        <v>0</v>
      </c>
      <c r="F5264" s="1">
        <v>0</v>
      </c>
      <c r="G5264" s="1">
        <v>0</v>
      </c>
      <c r="H5264" s="1" t="s">
        <v>1782</v>
      </c>
      <c r="I5264" s="2">
        <v>45964</v>
      </c>
      <c r="J5264" s="1">
        <v>50000</v>
      </c>
      <c r="K5264" s="1">
        <v>0</v>
      </c>
      <c r="L5264" s="1">
        <v>0</v>
      </c>
      <c r="M5264" s="1" t="s">
        <v>514</v>
      </c>
      <c r="N5264" s="1" t="s">
        <v>9524</v>
      </c>
      <c r="O5264" s="2">
        <v>45973</v>
      </c>
      <c r="P5264" s="1">
        <v>2</v>
      </c>
      <c r="Q5264" s="1" t="s">
        <v>6456</v>
      </c>
      <c r="R5264" s="2">
        <v>45944</v>
      </c>
      <c r="S5264" s="2">
        <v>45958</v>
      </c>
      <c r="T5264" s="1">
        <v>168146</v>
      </c>
    </row>
    <row r="5265" spans="1:20">
      <c r="A5265" s="1" t="s">
        <v>1785</v>
      </c>
      <c r="B5265" s="1" t="s">
        <v>499</v>
      </c>
      <c r="C5265" s="1" t="s">
        <v>500</v>
      </c>
      <c r="D5265" s="1" t="s">
        <v>6721</v>
      </c>
      <c r="E5265" s="1">
        <v>0</v>
      </c>
      <c r="F5265" s="1">
        <v>0</v>
      </c>
      <c r="G5265" s="1">
        <v>0</v>
      </c>
      <c r="H5265" s="1" t="s">
        <v>1788</v>
      </c>
      <c r="I5265" s="2">
        <v>45964</v>
      </c>
      <c r="J5265" s="1">
        <v>100000</v>
      </c>
      <c r="K5265" s="1">
        <v>100000</v>
      </c>
      <c r="L5265" s="1">
        <v>0</v>
      </c>
      <c r="M5265" s="1" t="s">
        <v>7264</v>
      </c>
      <c r="N5265" s="1" t="s">
        <v>6877</v>
      </c>
      <c r="O5265" s="2">
        <v>45973</v>
      </c>
      <c r="P5265" s="1">
        <v>2</v>
      </c>
      <c r="Q5265" s="1" t="s">
        <v>6456</v>
      </c>
      <c r="R5265" s="2">
        <v>45944</v>
      </c>
      <c r="S5265" s="2">
        <v>45957</v>
      </c>
      <c r="T5265" s="1">
        <v>331155</v>
      </c>
    </row>
    <row r="5266" spans="1:20">
      <c r="A5266" s="1" t="s">
        <v>10708</v>
      </c>
      <c r="B5266" s="1" t="s">
        <v>499</v>
      </c>
      <c r="C5266" s="1" t="s">
        <v>500</v>
      </c>
      <c r="D5266" s="1" t="s">
        <v>6721</v>
      </c>
      <c r="E5266" s="1">
        <v>0</v>
      </c>
      <c r="F5266" s="1">
        <v>0</v>
      </c>
      <c r="G5266" s="1">
        <v>0</v>
      </c>
      <c r="H5266" s="1" t="s">
        <v>8395</v>
      </c>
      <c r="I5266" s="2">
        <v>45964</v>
      </c>
      <c r="J5266" s="1">
        <v>100000</v>
      </c>
      <c r="K5266" s="1">
        <v>100000</v>
      </c>
      <c r="L5266" s="1">
        <v>0</v>
      </c>
      <c r="M5266" s="1" t="s">
        <v>514</v>
      </c>
      <c r="N5266" s="1" t="s">
        <v>9524</v>
      </c>
      <c r="O5266" s="2">
        <v>45973</v>
      </c>
      <c r="P5266" s="1">
        <v>2</v>
      </c>
      <c r="Q5266" s="1" t="s">
        <v>6456</v>
      </c>
      <c r="R5266" s="2">
        <v>45944</v>
      </c>
      <c r="S5266" s="2">
        <v>45954</v>
      </c>
      <c r="T5266" s="1">
        <v>335040</v>
      </c>
    </row>
    <row r="5267" spans="1:20">
      <c r="A5267" s="1" t="s">
        <v>10709</v>
      </c>
      <c r="B5267" s="1" t="s">
        <v>499</v>
      </c>
      <c r="C5267" s="1" t="s">
        <v>500</v>
      </c>
      <c r="D5267" s="1" t="s">
        <v>6721</v>
      </c>
      <c r="E5267" s="1">
        <v>0</v>
      </c>
      <c r="F5267" s="1">
        <v>0</v>
      </c>
      <c r="G5267" s="1">
        <v>0</v>
      </c>
      <c r="H5267" s="1" t="s">
        <v>10710</v>
      </c>
      <c r="I5267" s="2">
        <v>45964</v>
      </c>
      <c r="J5267" s="1">
        <v>100000</v>
      </c>
      <c r="K5267" s="1">
        <v>100000</v>
      </c>
      <c r="L5267" s="1">
        <v>0</v>
      </c>
      <c r="M5267" s="1" t="s">
        <v>514</v>
      </c>
      <c r="N5267" s="1" t="s">
        <v>6877</v>
      </c>
      <c r="O5267" s="2">
        <v>45973</v>
      </c>
      <c r="P5267" s="1">
        <v>2</v>
      </c>
      <c r="Q5267" s="1" t="s">
        <v>6456</v>
      </c>
      <c r="R5267" s="2">
        <v>45944</v>
      </c>
      <c r="S5267" s="2">
        <v>45954</v>
      </c>
      <c r="T5267" s="1">
        <v>335040</v>
      </c>
    </row>
    <row r="5268" spans="1:20">
      <c r="A5268" s="1" t="s">
        <v>10711</v>
      </c>
      <c r="B5268" s="1" t="s">
        <v>3006</v>
      </c>
      <c r="C5268" s="1" t="s">
        <v>2004</v>
      </c>
      <c r="D5268" s="1">
        <v>0</v>
      </c>
      <c r="E5268" s="1">
        <v>0</v>
      </c>
      <c r="F5268" s="1">
        <v>0</v>
      </c>
      <c r="G5268" s="1">
        <v>0</v>
      </c>
      <c r="H5268" s="1" t="s">
        <v>10712</v>
      </c>
      <c r="I5268" s="2">
        <v>45972</v>
      </c>
      <c r="J5268" s="1">
        <v>4</v>
      </c>
      <c r="K5268" s="1">
        <v>0</v>
      </c>
      <c r="L5268" s="1">
        <v>0</v>
      </c>
      <c r="M5268" s="1"/>
      <c r="N5268" s="1" t="s">
        <v>10713</v>
      </c>
      <c r="O5268" s="2">
        <v>45975</v>
      </c>
      <c r="P5268" s="1">
        <v>0</v>
      </c>
      <c r="Q5268" s="1" t="s">
        <v>6443</v>
      </c>
      <c r="R5268" s="2">
        <v>45944</v>
      </c>
      <c r="S5268" s="2"/>
      <c r="T5268" s="1">
        <v>0</v>
      </c>
    </row>
    <row r="5269" spans="1:20">
      <c r="A5269" s="1" t="s">
        <v>9525</v>
      </c>
      <c r="B5269" s="1" t="s">
        <v>2595</v>
      </c>
      <c r="C5269" s="1" t="s">
        <v>2596</v>
      </c>
      <c r="D5269" s="1">
        <v>0</v>
      </c>
      <c r="E5269" s="1">
        <v>0</v>
      </c>
      <c r="F5269" s="1">
        <v>0</v>
      </c>
      <c r="G5269" s="1">
        <v>0</v>
      </c>
      <c r="H5269" s="1" t="s">
        <v>7445</v>
      </c>
      <c r="I5269" s="2">
        <v>45982</v>
      </c>
      <c r="J5269" s="1">
        <v>1000</v>
      </c>
      <c r="K5269" s="1">
        <v>0</v>
      </c>
      <c r="L5269" s="1">
        <v>0</v>
      </c>
      <c r="M5269" s="1"/>
      <c r="N5269" s="1" t="s">
        <v>9526</v>
      </c>
      <c r="O5269" s="2">
        <v>45989</v>
      </c>
      <c r="P5269" s="1">
        <v>2</v>
      </c>
      <c r="Q5269" s="1" t="s">
        <v>6990</v>
      </c>
      <c r="R5269" s="2">
        <v>45944</v>
      </c>
      <c r="S5269" s="2"/>
      <c r="T5269" s="1">
        <v>0</v>
      </c>
    </row>
    <row r="5270" spans="1:20">
      <c r="A5270" s="1" t="s">
        <v>1791</v>
      </c>
      <c r="B5270" s="1" t="s">
        <v>88</v>
      </c>
      <c r="C5270" s="1" t="s">
        <v>89</v>
      </c>
      <c r="D5270" s="1" t="s">
        <v>6503</v>
      </c>
      <c r="E5270" s="1">
        <v>0</v>
      </c>
      <c r="F5270" s="1">
        <v>0</v>
      </c>
      <c r="G5270" s="1">
        <v>0</v>
      </c>
      <c r="H5270" s="1" t="s">
        <v>1177</v>
      </c>
      <c r="I5270" s="2">
        <v>46006</v>
      </c>
      <c r="J5270" s="1">
        <v>42000</v>
      </c>
      <c r="K5270" s="1">
        <v>0</v>
      </c>
      <c r="L5270" s="1">
        <v>0</v>
      </c>
      <c r="M5270" s="1" t="s">
        <v>161</v>
      </c>
      <c r="N5270" s="1" t="s">
        <v>6512</v>
      </c>
      <c r="O5270" s="2">
        <v>46009</v>
      </c>
      <c r="P5270" s="1">
        <v>2</v>
      </c>
      <c r="Q5270" s="1" t="s">
        <v>6443</v>
      </c>
      <c r="R5270" s="2">
        <v>45944</v>
      </c>
      <c r="S5270" s="2"/>
      <c r="T5270" s="1">
        <v>0</v>
      </c>
    </row>
    <row r="5271" spans="1:20">
      <c r="A5271" s="1" t="s">
        <v>6745</v>
      </c>
      <c r="B5271" s="1" t="s">
        <v>1127</v>
      </c>
      <c r="C5271" s="1" t="s">
        <v>1128</v>
      </c>
      <c r="D5271" s="1">
        <v>0</v>
      </c>
      <c r="E5271" s="1">
        <v>0</v>
      </c>
      <c r="F5271" s="1">
        <v>0</v>
      </c>
      <c r="G5271" s="1">
        <v>0</v>
      </c>
      <c r="H5271" s="1" t="s">
        <v>6746</v>
      </c>
      <c r="I5271" s="2">
        <v>46035</v>
      </c>
      <c r="J5271" s="1">
        <v>30000</v>
      </c>
      <c r="K5271" s="1">
        <v>0</v>
      </c>
      <c r="L5271" s="1">
        <v>0</v>
      </c>
      <c r="M5271" s="1"/>
      <c r="N5271" s="1" t="s">
        <v>6747</v>
      </c>
      <c r="O5271" s="2">
        <v>46038</v>
      </c>
      <c r="P5271" s="1">
        <v>2</v>
      </c>
      <c r="Q5271" s="1" t="s">
        <v>6540</v>
      </c>
      <c r="R5271" s="2">
        <v>45945</v>
      </c>
      <c r="S5271" s="2"/>
      <c r="T5271" s="1">
        <v>0</v>
      </c>
    </row>
    <row r="5272" spans="1:20">
      <c r="A5272" s="1" t="s">
        <v>10714</v>
      </c>
      <c r="B5272" s="1" t="s">
        <v>1800</v>
      </c>
      <c r="C5272" s="1" t="s">
        <v>1801</v>
      </c>
      <c r="D5272" s="1" t="s">
        <v>7435</v>
      </c>
      <c r="E5272" s="1" t="s">
        <v>6752</v>
      </c>
      <c r="F5272" s="1">
        <v>0</v>
      </c>
      <c r="G5272" s="1">
        <v>0</v>
      </c>
      <c r="H5272" s="1" t="s">
        <v>10715</v>
      </c>
      <c r="I5272" s="2">
        <v>45967</v>
      </c>
      <c r="J5272" s="1">
        <v>2000</v>
      </c>
      <c r="K5272" s="1">
        <v>2000</v>
      </c>
      <c r="L5272" s="1">
        <v>0</v>
      </c>
      <c r="M5272" s="1" t="s">
        <v>8067</v>
      </c>
      <c r="N5272" s="1"/>
      <c r="O5272" s="2">
        <v>45971</v>
      </c>
      <c r="P5272" s="1">
        <v>1</v>
      </c>
      <c r="Q5272" s="1" t="s">
        <v>7196</v>
      </c>
      <c r="R5272" s="2">
        <v>45945</v>
      </c>
      <c r="S5272" s="2">
        <v>45952</v>
      </c>
      <c r="T5272" s="1">
        <v>5000</v>
      </c>
    </row>
    <row r="5273" spans="1:20">
      <c r="A5273" s="1" t="s">
        <v>1795</v>
      </c>
      <c r="B5273" s="1" t="s">
        <v>1800</v>
      </c>
      <c r="C5273" s="1" t="s">
        <v>1801</v>
      </c>
      <c r="D5273" s="1" t="s">
        <v>7307</v>
      </c>
      <c r="E5273" s="1">
        <v>0</v>
      </c>
      <c r="F5273" s="1">
        <v>0</v>
      </c>
      <c r="G5273" s="1">
        <v>0</v>
      </c>
      <c r="H5273" s="1" t="s">
        <v>1799</v>
      </c>
      <c r="I5273" s="2">
        <v>45967</v>
      </c>
      <c r="J5273" s="1">
        <v>773</v>
      </c>
      <c r="K5273" s="1">
        <v>773</v>
      </c>
      <c r="L5273" s="1">
        <v>0</v>
      </c>
      <c r="M5273" s="1" t="s">
        <v>7308</v>
      </c>
      <c r="N5273" s="1"/>
      <c r="O5273" s="2">
        <v>45971</v>
      </c>
      <c r="P5273" s="1">
        <v>2</v>
      </c>
      <c r="Q5273" s="1" t="s">
        <v>7196</v>
      </c>
      <c r="R5273" s="2">
        <v>45945</v>
      </c>
      <c r="S5273" s="2">
        <v>45965</v>
      </c>
      <c r="T5273" s="1">
        <v>773</v>
      </c>
    </row>
    <row r="5274" spans="1:20">
      <c r="A5274" s="1" t="s">
        <v>6748</v>
      </c>
      <c r="B5274" s="1" t="s">
        <v>1169</v>
      </c>
      <c r="C5274" s="1" t="s">
        <v>1170</v>
      </c>
      <c r="D5274" s="1" t="s">
        <v>6749</v>
      </c>
      <c r="E5274" s="1">
        <v>0</v>
      </c>
      <c r="F5274" s="1">
        <v>0</v>
      </c>
      <c r="G5274" s="1">
        <v>0</v>
      </c>
      <c r="H5274" s="1">
        <v>44017006100201</v>
      </c>
      <c r="I5274" s="2">
        <v>46010</v>
      </c>
      <c r="J5274" s="1">
        <v>2200</v>
      </c>
      <c r="K5274" s="1">
        <v>0</v>
      </c>
      <c r="L5274" s="1">
        <v>0</v>
      </c>
      <c r="M5274" s="1" t="s">
        <v>6750</v>
      </c>
      <c r="N5274" s="1" t="s">
        <v>6571</v>
      </c>
      <c r="O5274" s="2">
        <v>46014</v>
      </c>
      <c r="P5274" s="1">
        <v>1</v>
      </c>
      <c r="Q5274" s="1" t="s">
        <v>6430</v>
      </c>
      <c r="R5274" s="2">
        <v>45945</v>
      </c>
      <c r="S5274" s="2"/>
      <c r="T5274" s="1">
        <v>0</v>
      </c>
    </row>
    <row r="5275" spans="1:20">
      <c r="A5275" s="1" t="s">
        <v>6751</v>
      </c>
      <c r="B5275" s="1" t="s">
        <v>1169</v>
      </c>
      <c r="C5275" s="1" t="s">
        <v>1170</v>
      </c>
      <c r="D5275" s="1" t="s">
        <v>6454</v>
      </c>
      <c r="E5275" s="1" t="s">
        <v>6752</v>
      </c>
      <c r="F5275" s="1">
        <v>0</v>
      </c>
      <c r="G5275" s="1">
        <v>0</v>
      </c>
      <c r="H5275" s="1">
        <v>44017008600100</v>
      </c>
      <c r="I5275" s="2">
        <v>46010</v>
      </c>
      <c r="J5275" s="1">
        <v>1000</v>
      </c>
      <c r="K5275" s="1">
        <v>0</v>
      </c>
      <c r="L5275" s="1">
        <v>0</v>
      </c>
      <c r="M5275" s="1" t="s">
        <v>6753</v>
      </c>
      <c r="N5275" s="1"/>
      <c r="O5275" s="2">
        <v>46014</v>
      </c>
      <c r="P5275" s="1">
        <v>1</v>
      </c>
      <c r="Q5275" s="1" t="s">
        <v>6430</v>
      </c>
      <c r="R5275" s="2">
        <v>45945</v>
      </c>
      <c r="S5275" s="2"/>
      <c r="T5275" s="1">
        <v>0</v>
      </c>
    </row>
    <row r="5276" spans="1:20">
      <c r="A5276" s="1" t="s">
        <v>6754</v>
      </c>
      <c r="B5276" s="1" t="s">
        <v>1169</v>
      </c>
      <c r="C5276" s="1" t="s">
        <v>1170</v>
      </c>
      <c r="D5276" s="1" t="s">
        <v>6749</v>
      </c>
      <c r="E5276" s="1">
        <v>0</v>
      </c>
      <c r="F5276" s="1">
        <v>0</v>
      </c>
      <c r="G5276" s="1">
        <v>0</v>
      </c>
      <c r="H5276" s="1">
        <v>44017406100100</v>
      </c>
      <c r="I5276" s="2">
        <v>46010</v>
      </c>
      <c r="J5276" s="1">
        <v>1000</v>
      </c>
      <c r="K5276" s="1">
        <v>0</v>
      </c>
      <c r="L5276" s="1">
        <v>0</v>
      </c>
      <c r="M5276" s="1" t="s">
        <v>6755</v>
      </c>
      <c r="N5276" s="1" t="s">
        <v>6571</v>
      </c>
      <c r="O5276" s="2">
        <v>46014</v>
      </c>
      <c r="P5276" s="1">
        <v>1</v>
      </c>
      <c r="Q5276" s="1" t="s">
        <v>6430</v>
      </c>
      <c r="R5276" s="2">
        <v>45945</v>
      </c>
      <c r="S5276" s="2"/>
      <c r="T5276" s="1">
        <v>0</v>
      </c>
    </row>
    <row r="5277" spans="1:20">
      <c r="A5277" s="1" t="s">
        <v>9527</v>
      </c>
      <c r="B5277" s="1" t="s">
        <v>1169</v>
      </c>
      <c r="C5277" s="1" t="s">
        <v>1170</v>
      </c>
      <c r="D5277" s="1" t="s">
        <v>7216</v>
      </c>
      <c r="E5277" s="1">
        <v>0</v>
      </c>
      <c r="F5277" s="1">
        <v>0</v>
      </c>
      <c r="G5277" s="1">
        <v>0</v>
      </c>
      <c r="H5277" s="1">
        <v>47010108600100</v>
      </c>
      <c r="I5277" s="2">
        <v>46010</v>
      </c>
      <c r="J5277" s="1">
        <v>5000</v>
      </c>
      <c r="K5277" s="1">
        <v>0</v>
      </c>
      <c r="L5277" s="1">
        <v>0</v>
      </c>
      <c r="M5277" s="1" t="s">
        <v>9528</v>
      </c>
      <c r="N5277" s="1" t="s">
        <v>6571</v>
      </c>
      <c r="O5277" s="2">
        <v>46014</v>
      </c>
      <c r="P5277" s="1">
        <v>3</v>
      </c>
      <c r="Q5277" s="1" t="s">
        <v>6430</v>
      </c>
      <c r="R5277" s="2">
        <v>45945</v>
      </c>
      <c r="S5277" s="2"/>
      <c r="T5277" s="1">
        <v>0</v>
      </c>
    </row>
    <row r="5278" spans="1:20">
      <c r="A5278" s="1" t="s">
        <v>10716</v>
      </c>
      <c r="B5278" s="1" t="s">
        <v>1169</v>
      </c>
      <c r="C5278" s="1" t="s">
        <v>1170</v>
      </c>
      <c r="D5278" s="1" t="s">
        <v>6749</v>
      </c>
      <c r="E5278" s="1">
        <v>0</v>
      </c>
      <c r="F5278" s="1">
        <v>0</v>
      </c>
      <c r="G5278" s="1">
        <v>0</v>
      </c>
      <c r="H5278" s="1">
        <v>44017006100201</v>
      </c>
      <c r="I5278" s="2">
        <v>45975</v>
      </c>
      <c r="J5278" s="1">
        <v>1000</v>
      </c>
      <c r="K5278" s="1">
        <v>0</v>
      </c>
      <c r="L5278" s="1">
        <v>0</v>
      </c>
      <c r="M5278" s="1" t="s">
        <v>6750</v>
      </c>
      <c r="N5278" s="1" t="s">
        <v>6571</v>
      </c>
      <c r="O5278" s="2">
        <v>45975</v>
      </c>
      <c r="P5278" s="1">
        <v>1</v>
      </c>
      <c r="Q5278" s="1" t="s">
        <v>6430</v>
      </c>
      <c r="R5278" s="2">
        <v>45945</v>
      </c>
      <c r="S5278" s="2"/>
      <c r="T5278" s="1">
        <v>0</v>
      </c>
    </row>
    <row r="5279" spans="1:20">
      <c r="A5279" s="1" t="s">
        <v>10717</v>
      </c>
      <c r="B5279" s="1" t="s">
        <v>1169</v>
      </c>
      <c r="C5279" s="1" t="s">
        <v>1170</v>
      </c>
      <c r="D5279" s="1" t="s">
        <v>10718</v>
      </c>
      <c r="E5279" s="1">
        <v>0</v>
      </c>
      <c r="F5279" s="1">
        <v>0</v>
      </c>
      <c r="G5279" s="1">
        <v>0</v>
      </c>
      <c r="H5279" s="1" t="s">
        <v>10719</v>
      </c>
      <c r="I5279" s="2">
        <v>45978</v>
      </c>
      <c r="J5279" s="1">
        <v>500</v>
      </c>
      <c r="K5279" s="1">
        <v>0</v>
      </c>
      <c r="L5279" s="1">
        <v>0</v>
      </c>
      <c r="M5279" s="1" t="s">
        <v>10720</v>
      </c>
      <c r="N5279" s="1"/>
      <c r="O5279" s="2">
        <v>45980</v>
      </c>
      <c r="P5279" s="1">
        <v>1</v>
      </c>
      <c r="Q5279" s="1" t="s">
        <v>6430</v>
      </c>
      <c r="R5279" s="2">
        <v>45945</v>
      </c>
      <c r="S5279" s="2"/>
      <c r="T5279" s="1">
        <v>0</v>
      </c>
    </row>
    <row r="5280" spans="1:20">
      <c r="A5280" s="1" t="s">
        <v>9529</v>
      </c>
      <c r="B5280" s="1" t="s">
        <v>1169</v>
      </c>
      <c r="C5280" s="1" t="s">
        <v>1170</v>
      </c>
      <c r="D5280" s="1" t="s">
        <v>6531</v>
      </c>
      <c r="E5280" s="1" t="s">
        <v>6752</v>
      </c>
      <c r="F5280" s="1">
        <v>0</v>
      </c>
      <c r="G5280" s="1">
        <v>0</v>
      </c>
      <c r="H5280" s="1">
        <v>44014408600101</v>
      </c>
      <c r="I5280" s="2">
        <v>46000</v>
      </c>
      <c r="J5280" s="1">
        <v>4000</v>
      </c>
      <c r="K5280" s="1">
        <v>0</v>
      </c>
      <c r="L5280" s="1">
        <v>0</v>
      </c>
      <c r="M5280" s="1" t="s">
        <v>9530</v>
      </c>
      <c r="N5280" s="1" t="s">
        <v>6571</v>
      </c>
      <c r="O5280" s="2">
        <v>46002</v>
      </c>
      <c r="P5280" s="1">
        <v>1</v>
      </c>
      <c r="Q5280" s="1" t="s">
        <v>6430</v>
      </c>
      <c r="R5280" s="2">
        <v>45945</v>
      </c>
      <c r="S5280" s="2"/>
      <c r="T5280" s="1">
        <v>0</v>
      </c>
    </row>
    <row r="5281" spans="1:20">
      <c r="A5281" s="1" t="s">
        <v>6756</v>
      </c>
      <c r="B5281" s="1" t="s">
        <v>1169</v>
      </c>
      <c r="C5281" s="1" t="s">
        <v>1170</v>
      </c>
      <c r="D5281" s="1" t="s">
        <v>6433</v>
      </c>
      <c r="E5281" s="1" t="s">
        <v>6426</v>
      </c>
      <c r="F5281" s="1">
        <v>0</v>
      </c>
      <c r="G5281" s="1">
        <v>0</v>
      </c>
      <c r="H5281" s="1">
        <v>44017408600700</v>
      </c>
      <c r="I5281" s="2">
        <v>46000</v>
      </c>
      <c r="J5281" s="1">
        <v>5000</v>
      </c>
      <c r="K5281" s="1">
        <v>0</v>
      </c>
      <c r="L5281" s="1">
        <v>0</v>
      </c>
      <c r="M5281" s="1" t="s">
        <v>6757</v>
      </c>
      <c r="N5281" s="1"/>
      <c r="O5281" s="2">
        <v>46002</v>
      </c>
      <c r="P5281" s="1">
        <v>3</v>
      </c>
      <c r="Q5281" s="1" t="s">
        <v>6430</v>
      </c>
      <c r="R5281" s="2">
        <v>45945</v>
      </c>
      <c r="S5281" s="2"/>
      <c r="T5281" s="1">
        <v>0</v>
      </c>
    </row>
    <row r="5282" spans="1:20">
      <c r="A5282" s="1" t="s">
        <v>6758</v>
      </c>
      <c r="B5282" s="1" t="s">
        <v>1169</v>
      </c>
      <c r="C5282" s="1" t="s">
        <v>1170</v>
      </c>
      <c r="D5282" s="1" t="s">
        <v>6749</v>
      </c>
      <c r="E5282" s="1">
        <v>0</v>
      </c>
      <c r="F5282" s="1">
        <v>0</v>
      </c>
      <c r="G5282" s="1">
        <v>0</v>
      </c>
      <c r="H5282" s="1">
        <v>44017006100201</v>
      </c>
      <c r="I5282" s="2">
        <v>46059</v>
      </c>
      <c r="J5282" s="1">
        <v>1000</v>
      </c>
      <c r="K5282" s="1">
        <v>0</v>
      </c>
      <c r="L5282" s="1">
        <v>0</v>
      </c>
      <c r="M5282" s="1" t="s">
        <v>6750</v>
      </c>
      <c r="N5282" s="1" t="s">
        <v>6571</v>
      </c>
      <c r="O5282" s="2">
        <v>46063</v>
      </c>
      <c r="P5282" s="1">
        <v>1</v>
      </c>
      <c r="Q5282" s="1" t="s">
        <v>6430</v>
      </c>
      <c r="R5282" s="2">
        <v>45945</v>
      </c>
      <c r="S5282" s="2"/>
      <c r="T5282" s="1">
        <v>0</v>
      </c>
    </row>
    <row r="5283" spans="1:20">
      <c r="A5283" s="1" t="s">
        <v>1804</v>
      </c>
      <c r="B5283" s="1" t="s">
        <v>590</v>
      </c>
      <c r="C5283" s="1" t="s">
        <v>591</v>
      </c>
      <c r="D5283" s="1" t="s">
        <v>6752</v>
      </c>
      <c r="E5283" s="1">
        <v>0</v>
      </c>
      <c r="F5283" s="1">
        <v>0</v>
      </c>
      <c r="G5283" s="1">
        <v>0</v>
      </c>
      <c r="H5283" s="1">
        <v>10747285</v>
      </c>
      <c r="I5283" s="2">
        <v>45971</v>
      </c>
      <c r="J5283" s="1">
        <v>240</v>
      </c>
      <c r="K5283" s="1">
        <v>240</v>
      </c>
      <c r="L5283" s="1">
        <v>0</v>
      </c>
      <c r="M5283" s="1" t="s">
        <v>10721</v>
      </c>
      <c r="N5283" s="1" t="s">
        <v>7661</v>
      </c>
      <c r="O5283" s="2">
        <v>45973</v>
      </c>
      <c r="P5283" s="1">
        <v>2</v>
      </c>
      <c r="Q5283" s="1" t="s">
        <v>6430</v>
      </c>
      <c r="R5283" s="2">
        <v>45945</v>
      </c>
      <c r="S5283" s="2">
        <v>45964</v>
      </c>
      <c r="T5283" s="1">
        <v>240</v>
      </c>
    </row>
    <row r="5284" spans="1:20">
      <c r="A5284" s="1" t="s">
        <v>10722</v>
      </c>
      <c r="B5284" s="1" t="s">
        <v>154</v>
      </c>
      <c r="C5284" s="1" t="s">
        <v>155</v>
      </c>
      <c r="D5284" s="1" t="s">
        <v>7216</v>
      </c>
      <c r="E5284" s="1">
        <v>0</v>
      </c>
      <c r="F5284" s="1">
        <v>0</v>
      </c>
      <c r="G5284" s="1">
        <v>0</v>
      </c>
      <c r="H5284" s="1" t="s">
        <v>5188</v>
      </c>
      <c r="I5284" s="2">
        <v>45965</v>
      </c>
      <c r="J5284" s="1">
        <v>10000</v>
      </c>
      <c r="K5284" s="1">
        <v>10000</v>
      </c>
      <c r="L5284" s="1">
        <v>0</v>
      </c>
      <c r="M5284" s="1" t="s">
        <v>751</v>
      </c>
      <c r="N5284" s="1"/>
      <c r="O5284" s="2">
        <v>45967</v>
      </c>
      <c r="P5284" s="1">
        <v>1</v>
      </c>
      <c r="Q5284" s="1" t="s">
        <v>6443</v>
      </c>
      <c r="R5284" s="2">
        <v>45945</v>
      </c>
      <c r="S5284" s="2">
        <v>45958</v>
      </c>
      <c r="T5284" s="1">
        <v>10000</v>
      </c>
    </row>
    <row r="5285" spans="1:20">
      <c r="A5285" s="1" t="s">
        <v>1809</v>
      </c>
      <c r="B5285" s="1" t="s">
        <v>154</v>
      </c>
      <c r="C5285" s="1" t="s">
        <v>155</v>
      </c>
      <c r="D5285" s="1" t="s">
        <v>6503</v>
      </c>
      <c r="E5285" s="1">
        <v>0</v>
      </c>
      <c r="F5285" s="1">
        <v>0</v>
      </c>
      <c r="G5285" s="1">
        <v>0</v>
      </c>
      <c r="H5285" s="1" t="s">
        <v>1813</v>
      </c>
      <c r="I5285" s="2">
        <v>45972</v>
      </c>
      <c r="J5285" s="1">
        <v>1000</v>
      </c>
      <c r="K5285" s="1">
        <v>1000</v>
      </c>
      <c r="L5285" s="1">
        <v>0</v>
      </c>
      <c r="M5285" s="1" t="s">
        <v>882</v>
      </c>
      <c r="N5285" s="1"/>
      <c r="O5285" s="2">
        <v>45974</v>
      </c>
      <c r="P5285" s="1">
        <v>2</v>
      </c>
      <c r="Q5285" s="1" t="s">
        <v>6443</v>
      </c>
      <c r="R5285" s="2">
        <v>45945</v>
      </c>
      <c r="S5285" s="2">
        <v>45966</v>
      </c>
      <c r="T5285" s="1">
        <v>1000</v>
      </c>
    </row>
    <row r="5286" spans="1:20">
      <c r="A5286" s="1" t="s">
        <v>1816</v>
      </c>
      <c r="B5286" s="1" t="s">
        <v>154</v>
      </c>
      <c r="C5286" s="1" t="s">
        <v>155</v>
      </c>
      <c r="D5286" s="1" t="s">
        <v>6503</v>
      </c>
      <c r="E5286" s="1">
        <v>0</v>
      </c>
      <c r="F5286" s="1">
        <v>0</v>
      </c>
      <c r="G5286" s="1">
        <v>0</v>
      </c>
      <c r="H5286" s="1" t="s">
        <v>1819</v>
      </c>
      <c r="I5286" s="2">
        <v>45972</v>
      </c>
      <c r="J5286" s="1">
        <v>1000</v>
      </c>
      <c r="K5286" s="1">
        <v>1000</v>
      </c>
      <c r="L5286" s="1">
        <v>0</v>
      </c>
      <c r="M5286" s="1" t="s">
        <v>882</v>
      </c>
      <c r="N5286" s="1"/>
      <c r="O5286" s="2">
        <v>45974</v>
      </c>
      <c r="P5286" s="1">
        <v>2</v>
      </c>
      <c r="Q5286" s="1" t="s">
        <v>6443</v>
      </c>
      <c r="R5286" s="2">
        <v>45945</v>
      </c>
      <c r="S5286" s="2">
        <v>45966</v>
      </c>
      <c r="T5286" s="1">
        <v>1000</v>
      </c>
    </row>
    <row r="5287" spans="1:20">
      <c r="A5287" s="1" t="s">
        <v>1821</v>
      </c>
      <c r="B5287" s="1" t="s">
        <v>154</v>
      </c>
      <c r="C5287" s="1" t="s">
        <v>155</v>
      </c>
      <c r="D5287" s="1" t="s">
        <v>7216</v>
      </c>
      <c r="E5287" s="1">
        <v>0</v>
      </c>
      <c r="F5287" s="1">
        <v>0</v>
      </c>
      <c r="G5287" s="1">
        <v>0</v>
      </c>
      <c r="H5287" s="1" t="s">
        <v>1825</v>
      </c>
      <c r="I5287" s="2">
        <v>45972</v>
      </c>
      <c r="J5287" s="1">
        <v>7000</v>
      </c>
      <c r="K5287" s="1">
        <v>0</v>
      </c>
      <c r="L5287" s="1">
        <v>0</v>
      </c>
      <c r="M5287" s="1" t="s">
        <v>751</v>
      </c>
      <c r="N5287" s="1"/>
      <c r="O5287" s="2">
        <v>45974</v>
      </c>
      <c r="P5287" s="1">
        <v>2</v>
      </c>
      <c r="Q5287" s="1" t="s">
        <v>6443</v>
      </c>
      <c r="R5287" s="2">
        <v>45945</v>
      </c>
      <c r="S5287" s="2">
        <v>45966</v>
      </c>
      <c r="T5287" s="1">
        <v>7000</v>
      </c>
    </row>
    <row r="5288" spans="1:20">
      <c r="A5288" s="1" t="s">
        <v>1827</v>
      </c>
      <c r="B5288" s="1" t="s">
        <v>154</v>
      </c>
      <c r="C5288" s="1" t="s">
        <v>155</v>
      </c>
      <c r="D5288" s="1" t="s">
        <v>7216</v>
      </c>
      <c r="E5288" s="1">
        <v>0</v>
      </c>
      <c r="F5288" s="1">
        <v>0</v>
      </c>
      <c r="G5288" s="1">
        <v>0</v>
      </c>
      <c r="H5288" s="1" t="s">
        <v>1831</v>
      </c>
      <c r="I5288" s="2">
        <v>45972</v>
      </c>
      <c r="J5288" s="1">
        <v>2000</v>
      </c>
      <c r="K5288" s="1">
        <v>2000</v>
      </c>
      <c r="L5288" s="1">
        <v>0</v>
      </c>
      <c r="M5288" s="1" t="s">
        <v>751</v>
      </c>
      <c r="N5288" s="1"/>
      <c r="O5288" s="2">
        <v>45974</v>
      </c>
      <c r="P5288" s="1">
        <v>2</v>
      </c>
      <c r="Q5288" s="1" t="s">
        <v>6443</v>
      </c>
      <c r="R5288" s="2">
        <v>45945</v>
      </c>
      <c r="S5288" s="2">
        <v>45967</v>
      </c>
      <c r="T5288" s="1">
        <v>2000</v>
      </c>
    </row>
    <row r="5289" spans="1:20">
      <c r="A5289" s="1" t="s">
        <v>9531</v>
      </c>
      <c r="B5289" s="1" t="s">
        <v>183</v>
      </c>
      <c r="C5289" s="1" t="s">
        <v>184</v>
      </c>
      <c r="D5289" s="1" t="s">
        <v>6526</v>
      </c>
      <c r="E5289" s="1">
        <v>0</v>
      </c>
      <c r="F5289" s="1">
        <v>0</v>
      </c>
      <c r="G5289" s="1">
        <v>0</v>
      </c>
      <c r="H5289" s="1" t="s">
        <v>6760</v>
      </c>
      <c r="I5289" s="2">
        <v>45972</v>
      </c>
      <c r="J5289" s="1">
        <v>72000</v>
      </c>
      <c r="K5289" s="1">
        <v>0</v>
      </c>
      <c r="L5289" s="1">
        <v>0</v>
      </c>
      <c r="M5289" s="1" t="s">
        <v>310</v>
      </c>
      <c r="N5289" s="1"/>
      <c r="O5289" s="2">
        <v>45986</v>
      </c>
      <c r="P5289" s="1">
        <v>1</v>
      </c>
      <c r="Q5289" s="1" t="s">
        <v>6468</v>
      </c>
      <c r="R5289" s="2">
        <v>45945</v>
      </c>
      <c r="S5289" s="2">
        <v>45959</v>
      </c>
      <c r="T5289" s="1">
        <v>72000</v>
      </c>
    </row>
    <row r="5290" spans="1:20">
      <c r="A5290" s="1" t="s">
        <v>6759</v>
      </c>
      <c r="B5290" s="1" t="s">
        <v>183</v>
      </c>
      <c r="C5290" s="1" t="s">
        <v>184</v>
      </c>
      <c r="D5290" s="1" t="s">
        <v>6526</v>
      </c>
      <c r="E5290" s="1">
        <v>0</v>
      </c>
      <c r="F5290" s="1">
        <v>0</v>
      </c>
      <c r="G5290" s="1">
        <v>0</v>
      </c>
      <c r="H5290" s="1" t="s">
        <v>6760</v>
      </c>
      <c r="I5290" s="2">
        <v>45979</v>
      </c>
      <c r="J5290" s="1">
        <v>72000</v>
      </c>
      <c r="K5290" s="1">
        <v>0</v>
      </c>
      <c r="L5290" s="1">
        <v>0</v>
      </c>
      <c r="M5290" s="1" t="s">
        <v>310</v>
      </c>
      <c r="N5290" s="1"/>
      <c r="O5290" s="2">
        <v>45993</v>
      </c>
      <c r="P5290" s="1">
        <v>1</v>
      </c>
      <c r="Q5290" s="1" t="s">
        <v>6468</v>
      </c>
      <c r="R5290" s="2">
        <v>45945</v>
      </c>
      <c r="S5290" s="2">
        <v>45960</v>
      </c>
      <c r="T5290" s="1">
        <v>72000</v>
      </c>
    </row>
    <row r="5291" spans="1:20">
      <c r="A5291" s="1" t="s">
        <v>6761</v>
      </c>
      <c r="B5291" s="1" t="s">
        <v>183</v>
      </c>
      <c r="C5291" s="1" t="s">
        <v>184</v>
      </c>
      <c r="D5291" s="1" t="s">
        <v>6526</v>
      </c>
      <c r="E5291" s="1">
        <v>0</v>
      </c>
      <c r="F5291" s="1">
        <v>0</v>
      </c>
      <c r="G5291" s="1">
        <v>0</v>
      </c>
      <c r="H5291" s="1" t="s">
        <v>6760</v>
      </c>
      <c r="I5291" s="2">
        <v>45986</v>
      </c>
      <c r="J5291" s="1">
        <v>72000</v>
      </c>
      <c r="K5291" s="1">
        <v>0</v>
      </c>
      <c r="L5291" s="1">
        <v>0</v>
      </c>
      <c r="M5291" s="1" t="s">
        <v>310</v>
      </c>
      <c r="N5291" s="1"/>
      <c r="O5291" s="2">
        <v>46000</v>
      </c>
      <c r="P5291" s="1">
        <v>1</v>
      </c>
      <c r="Q5291" s="1" t="s">
        <v>6468</v>
      </c>
      <c r="R5291" s="2">
        <v>45945</v>
      </c>
      <c r="S5291" s="2"/>
      <c r="T5291" s="1">
        <v>0</v>
      </c>
    </row>
    <row r="5292" spans="1:20">
      <c r="A5292" s="1" t="s">
        <v>1833</v>
      </c>
      <c r="B5292" s="1" t="s">
        <v>154</v>
      </c>
      <c r="C5292" s="1" t="s">
        <v>155</v>
      </c>
      <c r="D5292" s="1" t="s">
        <v>7216</v>
      </c>
      <c r="E5292" s="1">
        <v>0</v>
      </c>
      <c r="F5292" s="1">
        <v>0</v>
      </c>
      <c r="G5292" s="1">
        <v>0</v>
      </c>
      <c r="H5292" s="1" t="s">
        <v>1837</v>
      </c>
      <c r="I5292" s="2">
        <v>45964</v>
      </c>
      <c r="J5292" s="1">
        <v>1000</v>
      </c>
      <c r="K5292" s="1">
        <v>1000</v>
      </c>
      <c r="L5292" s="1">
        <v>0</v>
      </c>
      <c r="M5292" s="1" t="s">
        <v>8058</v>
      </c>
      <c r="N5292" s="1"/>
      <c r="O5292" s="2">
        <v>45965</v>
      </c>
      <c r="P5292" s="1">
        <v>2</v>
      </c>
      <c r="Q5292" s="1" t="s">
        <v>6443</v>
      </c>
      <c r="R5292" s="2">
        <v>45945</v>
      </c>
      <c r="S5292" s="2">
        <v>45962</v>
      </c>
      <c r="T5292" s="1">
        <v>1000</v>
      </c>
    </row>
    <row r="5293" spans="1:20">
      <c r="A5293" s="1" t="s">
        <v>10723</v>
      </c>
      <c r="B5293" s="1" t="s">
        <v>183</v>
      </c>
      <c r="C5293" s="1" t="s">
        <v>184</v>
      </c>
      <c r="D5293" s="1" t="s">
        <v>6526</v>
      </c>
      <c r="E5293" s="1">
        <v>0</v>
      </c>
      <c r="F5293" s="1">
        <v>0</v>
      </c>
      <c r="G5293" s="1">
        <v>0</v>
      </c>
      <c r="H5293" s="1" t="s">
        <v>1843</v>
      </c>
      <c r="I5293" s="2">
        <v>45972</v>
      </c>
      <c r="J5293" s="1">
        <v>12000</v>
      </c>
      <c r="K5293" s="1">
        <v>12000</v>
      </c>
      <c r="L5293" s="1">
        <v>0</v>
      </c>
      <c r="M5293" s="1" t="s">
        <v>310</v>
      </c>
      <c r="N5293" s="1"/>
      <c r="O5293" s="2">
        <v>45972</v>
      </c>
      <c r="P5293" s="1">
        <v>1</v>
      </c>
      <c r="Q5293" s="1" t="s">
        <v>6468</v>
      </c>
      <c r="R5293" s="2">
        <v>45945</v>
      </c>
      <c r="S5293" s="2">
        <v>45960</v>
      </c>
      <c r="T5293" s="1">
        <v>12000</v>
      </c>
    </row>
    <row r="5294" spans="1:20">
      <c r="A5294" s="1" t="s">
        <v>1840</v>
      </c>
      <c r="B5294" s="1" t="s">
        <v>183</v>
      </c>
      <c r="C5294" s="1" t="s">
        <v>184</v>
      </c>
      <c r="D5294" s="1" t="s">
        <v>6526</v>
      </c>
      <c r="E5294" s="1">
        <v>0</v>
      </c>
      <c r="F5294" s="1">
        <v>0</v>
      </c>
      <c r="G5294" s="1">
        <v>0</v>
      </c>
      <c r="H5294" s="1" t="s">
        <v>1843</v>
      </c>
      <c r="I5294" s="2">
        <v>45986</v>
      </c>
      <c r="J5294" s="1">
        <v>12000</v>
      </c>
      <c r="K5294" s="1">
        <v>0</v>
      </c>
      <c r="L5294" s="1">
        <v>0</v>
      </c>
      <c r="M5294" s="1" t="s">
        <v>310</v>
      </c>
      <c r="N5294" s="1"/>
      <c r="O5294" s="2">
        <v>46000</v>
      </c>
      <c r="P5294" s="1">
        <v>1</v>
      </c>
      <c r="Q5294" s="1" t="s">
        <v>6468</v>
      </c>
      <c r="R5294" s="2">
        <v>45945</v>
      </c>
      <c r="S5294" s="2">
        <v>45964</v>
      </c>
      <c r="T5294" s="1">
        <v>12000</v>
      </c>
    </row>
    <row r="5295" spans="1:20">
      <c r="A5295" s="1" t="s">
        <v>10724</v>
      </c>
      <c r="B5295" s="1" t="s">
        <v>183</v>
      </c>
      <c r="C5295" s="1" t="s">
        <v>184</v>
      </c>
      <c r="D5295" s="1" t="s">
        <v>6526</v>
      </c>
      <c r="E5295" s="1">
        <v>0</v>
      </c>
      <c r="F5295" s="1">
        <v>0</v>
      </c>
      <c r="G5295" s="1">
        <v>0</v>
      </c>
      <c r="H5295" s="1" t="s">
        <v>1849</v>
      </c>
      <c r="I5295" s="2">
        <v>45958</v>
      </c>
      <c r="J5295" s="1">
        <v>12000</v>
      </c>
      <c r="K5295" s="1">
        <v>12000</v>
      </c>
      <c r="L5295" s="1">
        <v>0</v>
      </c>
      <c r="M5295" s="1" t="s">
        <v>310</v>
      </c>
      <c r="N5295" s="1"/>
      <c r="O5295" s="2">
        <v>45972</v>
      </c>
      <c r="P5295" s="1">
        <v>1</v>
      </c>
      <c r="Q5295" s="1" t="s">
        <v>6468</v>
      </c>
      <c r="R5295" s="2">
        <v>45945</v>
      </c>
      <c r="S5295" s="2">
        <v>45953</v>
      </c>
      <c r="T5295" s="1">
        <v>12000</v>
      </c>
    </row>
    <row r="5296" spans="1:20">
      <c r="A5296" s="1" t="s">
        <v>1846</v>
      </c>
      <c r="B5296" s="1" t="s">
        <v>183</v>
      </c>
      <c r="C5296" s="1" t="s">
        <v>184</v>
      </c>
      <c r="D5296" s="1" t="s">
        <v>6526</v>
      </c>
      <c r="E5296" s="1">
        <v>0</v>
      </c>
      <c r="F5296" s="1">
        <v>0</v>
      </c>
      <c r="G5296" s="1">
        <v>0</v>
      </c>
      <c r="H5296" s="1" t="s">
        <v>1849</v>
      </c>
      <c r="I5296" s="2">
        <v>45972</v>
      </c>
      <c r="J5296" s="1">
        <v>12000</v>
      </c>
      <c r="K5296" s="1">
        <v>0</v>
      </c>
      <c r="L5296" s="1">
        <v>0</v>
      </c>
      <c r="M5296" s="1" t="s">
        <v>310</v>
      </c>
      <c r="N5296" s="1"/>
      <c r="O5296" s="2">
        <v>45986</v>
      </c>
      <c r="P5296" s="1">
        <v>1</v>
      </c>
      <c r="Q5296" s="1" t="s">
        <v>6468</v>
      </c>
      <c r="R5296" s="2">
        <v>45945</v>
      </c>
      <c r="S5296" s="2">
        <v>45953</v>
      </c>
      <c r="T5296" s="1">
        <v>12000</v>
      </c>
    </row>
    <row r="5297" spans="1:20">
      <c r="A5297" s="1" t="s">
        <v>9532</v>
      </c>
      <c r="B5297" s="1" t="s">
        <v>183</v>
      </c>
      <c r="C5297" s="1" t="s">
        <v>184</v>
      </c>
      <c r="D5297" s="1" t="s">
        <v>6526</v>
      </c>
      <c r="E5297" s="1">
        <v>0</v>
      </c>
      <c r="F5297" s="1">
        <v>0</v>
      </c>
      <c r="G5297" s="1">
        <v>0</v>
      </c>
      <c r="H5297" s="1" t="s">
        <v>678</v>
      </c>
      <c r="I5297" s="2">
        <v>45972</v>
      </c>
      <c r="J5297" s="1">
        <v>18000</v>
      </c>
      <c r="K5297" s="1">
        <v>0</v>
      </c>
      <c r="L5297" s="1">
        <v>0</v>
      </c>
      <c r="M5297" s="1" t="s">
        <v>285</v>
      </c>
      <c r="N5297" s="1"/>
      <c r="O5297" s="2">
        <v>45986</v>
      </c>
      <c r="P5297" s="1">
        <v>1</v>
      </c>
      <c r="Q5297" s="1" t="s">
        <v>6468</v>
      </c>
      <c r="R5297" s="2">
        <v>45945</v>
      </c>
      <c r="S5297" s="2">
        <v>45959</v>
      </c>
      <c r="T5297" s="1">
        <v>18000</v>
      </c>
    </row>
    <row r="5298" spans="1:20">
      <c r="A5298" s="1" t="s">
        <v>9533</v>
      </c>
      <c r="B5298" s="1" t="s">
        <v>183</v>
      </c>
      <c r="C5298" s="1" t="s">
        <v>184</v>
      </c>
      <c r="D5298" s="1" t="s">
        <v>6526</v>
      </c>
      <c r="E5298" s="1">
        <v>0</v>
      </c>
      <c r="F5298" s="1">
        <v>0</v>
      </c>
      <c r="G5298" s="1">
        <v>0</v>
      </c>
      <c r="H5298" s="1" t="s">
        <v>678</v>
      </c>
      <c r="I5298" s="2">
        <v>45979</v>
      </c>
      <c r="J5298" s="1">
        <v>18000</v>
      </c>
      <c r="K5298" s="1">
        <v>0</v>
      </c>
      <c r="L5298" s="1">
        <v>0</v>
      </c>
      <c r="M5298" s="1" t="s">
        <v>285</v>
      </c>
      <c r="N5298" s="1"/>
      <c r="O5298" s="2">
        <v>45993</v>
      </c>
      <c r="P5298" s="1">
        <v>1</v>
      </c>
      <c r="Q5298" s="1" t="s">
        <v>6468</v>
      </c>
      <c r="R5298" s="2">
        <v>45945</v>
      </c>
      <c r="S5298" s="2">
        <v>45959</v>
      </c>
      <c r="T5298" s="1">
        <v>18000</v>
      </c>
    </row>
    <row r="5299" spans="1:20">
      <c r="A5299" s="1" t="s">
        <v>1853</v>
      </c>
      <c r="B5299" s="1" t="s">
        <v>183</v>
      </c>
      <c r="C5299" s="1" t="s">
        <v>184</v>
      </c>
      <c r="D5299" s="1" t="s">
        <v>6762</v>
      </c>
      <c r="E5299" s="1">
        <v>0</v>
      </c>
      <c r="F5299" s="1">
        <v>0</v>
      </c>
      <c r="G5299" s="1">
        <v>0</v>
      </c>
      <c r="H5299" s="1" t="s">
        <v>211</v>
      </c>
      <c r="I5299" s="2">
        <v>45972</v>
      </c>
      <c r="J5299" s="1">
        <v>24000</v>
      </c>
      <c r="K5299" s="1">
        <v>0</v>
      </c>
      <c r="L5299" s="1">
        <v>0</v>
      </c>
      <c r="M5299" s="1" t="s">
        <v>209</v>
      </c>
      <c r="N5299" s="1"/>
      <c r="O5299" s="2">
        <v>45986</v>
      </c>
      <c r="P5299" s="1">
        <v>3</v>
      </c>
      <c r="Q5299" s="1" t="s">
        <v>6468</v>
      </c>
      <c r="R5299" s="2">
        <v>45945</v>
      </c>
      <c r="S5299" s="2"/>
      <c r="T5299" s="1">
        <v>0</v>
      </c>
    </row>
    <row r="5300" spans="1:20">
      <c r="A5300" s="1" t="s">
        <v>206</v>
      </c>
      <c r="B5300" s="1" t="s">
        <v>183</v>
      </c>
      <c r="C5300" s="1" t="s">
        <v>184</v>
      </c>
      <c r="D5300" s="1" t="s">
        <v>6762</v>
      </c>
      <c r="E5300" s="1">
        <v>0</v>
      </c>
      <c r="F5300" s="1">
        <v>0</v>
      </c>
      <c r="G5300" s="1">
        <v>0</v>
      </c>
      <c r="H5300" s="1" t="s">
        <v>211</v>
      </c>
      <c r="I5300" s="2">
        <v>45979</v>
      </c>
      <c r="J5300" s="1">
        <v>24000</v>
      </c>
      <c r="K5300" s="1">
        <v>0</v>
      </c>
      <c r="L5300" s="1">
        <v>0</v>
      </c>
      <c r="M5300" s="1" t="s">
        <v>209</v>
      </c>
      <c r="N5300" s="1"/>
      <c r="O5300" s="2">
        <v>45993</v>
      </c>
      <c r="P5300" s="1">
        <v>3</v>
      </c>
      <c r="Q5300" s="1" t="s">
        <v>6468</v>
      </c>
      <c r="R5300" s="2">
        <v>45945</v>
      </c>
      <c r="S5300" s="2"/>
      <c r="T5300" s="1">
        <v>0</v>
      </c>
    </row>
    <row r="5301" spans="1:20">
      <c r="A5301" s="1" t="s">
        <v>216</v>
      </c>
      <c r="B5301" s="1" t="s">
        <v>183</v>
      </c>
      <c r="C5301" s="1" t="s">
        <v>184</v>
      </c>
      <c r="D5301" s="1" t="s">
        <v>6762</v>
      </c>
      <c r="E5301" s="1">
        <v>0</v>
      </c>
      <c r="F5301" s="1">
        <v>0</v>
      </c>
      <c r="G5301" s="1">
        <v>0</v>
      </c>
      <c r="H5301" s="1" t="s">
        <v>219</v>
      </c>
      <c r="I5301" s="2">
        <v>45972</v>
      </c>
      <c r="J5301" s="1">
        <v>24000</v>
      </c>
      <c r="K5301" s="1">
        <v>0</v>
      </c>
      <c r="L5301" s="1">
        <v>0</v>
      </c>
      <c r="M5301" s="1" t="s">
        <v>209</v>
      </c>
      <c r="N5301" s="1"/>
      <c r="O5301" s="2">
        <v>45979</v>
      </c>
      <c r="P5301" s="1">
        <v>2</v>
      </c>
      <c r="Q5301" s="1" t="s">
        <v>6468</v>
      </c>
      <c r="R5301" s="2">
        <v>45945</v>
      </c>
      <c r="S5301" s="2"/>
      <c r="T5301" s="1">
        <v>0</v>
      </c>
    </row>
    <row r="5302" spans="1:20">
      <c r="A5302" s="1" t="s">
        <v>6763</v>
      </c>
      <c r="B5302" s="1" t="s">
        <v>183</v>
      </c>
      <c r="C5302" s="1" t="s">
        <v>184</v>
      </c>
      <c r="D5302" s="1" t="s">
        <v>6762</v>
      </c>
      <c r="E5302" s="1">
        <v>0</v>
      </c>
      <c r="F5302" s="1">
        <v>0</v>
      </c>
      <c r="G5302" s="1">
        <v>0</v>
      </c>
      <c r="H5302" s="1" t="s">
        <v>6764</v>
      </c>
      <c r="I5302" s="2">
        <v>45972</v>
      </c>
      <c r="J5302" s="1">
        <v>40000</v>
      </c>
      <c r="K5302" s="1">
        <v>0</v>
      </c>
      <c r="L5302" s="1">
        <v>0</v>
      </c>
      <c r="M5302" s="1" t="s">
        <v>6765</v>
      </c>
      <c r="N5302" s="1"/>
      <c r="O5302" s="2">
        <v>45986</v>
      </c>
      <c r="P5302" s="1">
        <v>1</v>
      </c>
      <c r="Q5302" s="1" t="s">
        <v>6468</v>
      </c>
      <c r="R5302" s="2">
        <v>45945</v>
      </c>
      <c r="S5302" s="2">
        <v>45957</v>
      </c>
      <c r="T5302" s="1">
        <v>40000</v>
      </c>
    </row>
    <row r="5303" spans="1:20">
      <c r="A5303" s="1" t="s">
        <v>6766</v>
      </c>
      <c r="B5303" s="1" t="s">
        <v>183</v>
      </c>
      <c r="C5303" s="1" t="s">
        <v>184</v>
      </c>
      <c r="D5303" s="1" t="s">
        <v>6762</v>
      </c>
      <c r="E5303" s="1">
        <v>0</v>
      </c>
      <c r="F5303" s="1">
        <v>0</v>
      </c>
      <c r="G5303" s="1">
        <v>0</v>
      </c>
      <c r="H5303" s="1" t="s">
        <v>6764</v>
      </c>
      <c r="I5303" s="2">
        <v>45979</v>
      </c>
      <c r="J5303" s="1">
        <v>60000</v>
      </c>
      <c r="K5303" s="1">
        <v>0</v>
      </c>
      <c r="L5303" s="1">
        <v>0</v>
      </c>
      <c r="M5303" s="1" t="s">
        <v>6765</v>
      </c>
      <c r="N5303" s="1"/>
      <c r="O5303" s="2">
        <v>45993</v>
      </c>
      <c r="P5303" s="1">
        <v>1</v>
      </c>
      <c r="Q5303" s="1" t="s">
        <v>6468</v>
      </c>
      <c r="R5303" s="2">
        <v>45945</v>
      </c>
      <c r="S5303" s="2">
        <v>45957</v>
      </c>
      <c r="T5303" s="1">
        <v>60000</v>
      </c>
    </row>
    <row r="5304" spans="1:20">
      <c r="A5304" s="1" t="s">
        <v>6767</v>
      </c>
      <c r="B5304" s="1" t="s">
        <v>183</v>
      </c>
      <c r="C5304" s="1" t="s">
        <v>184</v>
      </c>
      <c r="D5304" s="1" t="s">
        <v>6762</v>
      </c>
      <c r="E5304" s="1">
        <v>0</v>
      </c>
      <c r="F5304" s="1">
        <v>0</v>
      </c>
      <c r="G5304" s="1">
        <v>0</v>
      </c>
      <c r="H5304" s="1" t="s">
        <v>6764</v>
      </c>
      <c r="I5304" s="2">
        <v>45986</v>
      </c>
      <c r="J5304" s="1">
        <v>60000</v>
      </c>
      <c r="K5304" s="1">
        <v>0</v>
      </c>
      <c r="L5304" s="1">
        <v>0</v>
      </c>
      <c r="M5304" s="1" t="s">
        <v>6765</v>
      </c>
      <c r="N5304" s="1"/>
      <c r="O5304" s="2">
        <v>46000</v>
      </c>
      <c r="P5304" s="1">
        <v>1</v>
      </c>
      <c r="Q5304" s="1" t="s">
        <v>6468</v>
      </c>
      <c r="R5304" s="2">
        <v>45945</v>
      </c>
      <c r="S5304" s="2">
        <v>45958</v>
      </c>
      <c r="T5304" s="1">
        <v>60000</v>
      </c>
    </row>
    <row r="5305" spans="1:20">
      <c r="A5305" s="1" t="s">
        <v>10725</v>
      </c>
      <c r="B5305" s="1" t="s">
        <v>499</v>
      </c>
      <c r="C5305" s="1" t="s">
        <v>500</v>
      </c>
      <c r="D5305" s="1" t="s">
        <v>7009</v>
      </c>
      <c r="E5305" s="1">
        <v>0</v>
      </c>
      <c r="F5305" s="1">
        <v>0</v>
      </c>
      <c r="G5305" s="1">
        <v>0</v>
      </c>
      <c r="H5305" s="1" t="s">
        <v>4941</v>
      </c>
      <c r="I5305" s="2">
        <v>45964</v>
      </c>
      <c r="J5305" s="1">
        <v>200000</v>
      </c>
      <c r="K5305" s="1">
        <v>200000</v>
      </c>
      <c r="L5305" s="1">
        <v>0</v>
      </c>
      <c r="M5305" s="1" t="s">
        <v>7267</v>
      </c>
      <c r="N5305" s="1" t="s">
        <v>7268</v>
      </c>
      <c r="O5305" s="2">
        <v>45973</v>
      </c>
      <c r="P5305" s="1">
        <v>6</v>
      </c>
      <c r="Q5305" s="1" t="s">
        <v>6456</v>
      </c>
      <c r="R5305" s="2">
        <v>45945</v>
      </c>
      <c r="S5305" s="2">
        <v>45946</v>
      </c>
      <c r="T5305" s="1">
        <v>642012</v>
      </c>
    </row>
    <row r="5306" spans="1:20">
      <c r="A5306" s="1" t="s">
        <v>1858</v>
      </c>
      <c r="B5306" s="1" t="s">
        <v>499</v>
      </c>
      <c r="C5306" s="1" t="s">
        <v>500</v>
      </c>
      <c r="D5306" s="1" t="s">
        <v>6721</v>
      </c>
      <c r="E5306" s="1">
        <v>0</v>
      </c>
      <c r="F5306" s="1">
        <v>0</v>
      </c>
      <c r="G5306" s="1">
        <v>0</v>
      </c>
      <c r="H5306" s="1" t="s">
        <v>1861</v>
      </c>
      <c r="I5306" s="2">
        <v>45964</v>
      </c>
      <c r="J5306" s="1">
        <v>100000</v>
      </c>
      <c r="K5306" s="1">
        <v>0</v>
      </c>
      <c r="L5306" s="1">
        <v>0</v>
      </c>
      <c r="M5306" s="1" t="s">
        <v>514</v>
      </c>
      <c r="N5306" s="1" t="s">
        <v>9524</v>
      </c>
      <c r="O5306" s="2">
        <v>45973</v>
      </c>
      <c r="P5306" s="1">
        <v>2</v>
      </c>
      <c r="Q5306" s="1" t="s">
        <v>6456</v>
      </c>
      <c r="R5306" s="2">
        <v>45945</v>
      </c>
      <c r="S5306" s="2">
        <v>45964</v>
      </c>
      <c r="T5306" s="1">
        <v>335040</v>
      </c>
    </row>
    <row r="5307" spans="1:20">
      <c r="A5307" s="1" t="s">
        <v>1864</v>
      </c>
      <c r="B5307" s="1" t="s">
        <v>499</v>
      </c>
      <c r="C5307" s="1" t="s">
        <v>500</v>
      </c>
      <c r="D5307" s="1" t="s">
        <v>6721</v>
      </c>
      <c r="E5307" s="1">
        <v>0</v>
      </c>
      <c r="F5307" s="1">
        <v>0</v>
      </c>
      <c r="G5307" s="1">
        <v>0</v>
      </c>
      <c r="H5307" s="1" t="s">
        <v>1867</v>
      </c>
      <c r="I5307" s="2">
        <v>45964</v>
      </c>
      <c r="J5307" s="1">
        <v>100000</v>
      </c>
      <c r="K5307" s="1">
        <v>0</v>
      </c>
      <c r="L5307" s="1">
        <v>0</v>
      </c>
      <c r="M5307" s="1" t="s">
        <v>514</v>
      </c>
      <c r="N5307" s="1" t="s">
        <v>9524</v>
      </c>
      <c r="O5307" s="2">
        <v>45973</v>
      </c>
      <c r="P5307" s="1">
        <v>2</v>
      </c>
      <c r="Q5307" s="1" t="s">
        <v>6456</v>
      </c>
      <c r="R5307" s="2">
        <v>45945</v>
      </c>
      <c r="S5307" s="2">
        <v>45964</v>
      </c>
      <c r="T5307" s="1">
        <v>335040</v>
      </c>
    </row>
    <row r="5308" spans="1:20">
      <c r="A5308" s="1" t="s">
        <v>1870</v>
      </c>
      <c r="B5308" s="1" t="s">
        <v>499</v>
      </c>
      <c r="C5308" s="1" t="s">
        <v>500</v>
      </c>
      <c r="D5308" s="1" t="s">
        <v>6721</v>
      </c>
      <c r="E5308" s="1">
        <v>0</v>
      </c>
      <c r="F5308" s="1">
        <v>0</v>
      </c>
      <c r="G5308" s="1">
        <v>0</v>
      </c>
      <c r="H5308" s="1" t="s">
        <v>1873</v>
      </c>
      <c r="I5308" s="2">
        <v>45964</v>
      </c>
      <c r="J5308" s="1">
        <v>20000</v>
      </c>
      <c r="K5308" s="1">
        <v>20000</v>
      </c>
      <c r="L5308" s="1">
        <v>0</v>
      </c>
      <c r="M5308" s="1" t="s">
        <v>7258</v>
      </c>
      <c r="N5308" s="1" t="s">
        <v>6877</v>
      </c>
      <c r="O5308" s="2">
        <v>45968</v>
      </c>
      <c r="P5308" s="1">
        <v>2</v>
      </c>
      <c r="Q5308" s="1" t="s">
        <v>6456</v>
      </c>
      <c r="R5308" s="2">
        <v>45945</v>
      </c>
      <c r="S5308" s="2">
        <v>45957</v>
      </c>
      <c r="T5308" s="1">
        <v>71423</v>
      </c>
    </row>
    <row r="5309" spans="1:20">
      <c r="A5309" s="1" t="s">
        <v>1876</v>
      </c>
      <c r="B5309" s="1" t="s">
        <v>499</v>
      </c>
      <c r="C5309" s="1" t="s">
        <v>500</v>
      </c>
      <c r="D5309" s="1" t="s">
        <v>6721</v>
      </c>
      <c r="E5309" s="1">
        <v>0</v>
      </c>
      <c r="F5309" s="1">
        <v>0</v>
      </c>
      <c r="G5309" s="1">
        <v>0</v>
      </c>
      <c r="H5309" s="1" t="s">
        <v>616</v>
      </c>
      <c r="I5309" s="2">
        <v>45964</v>
      </c>
      <c r="J5309" s="1">
        <v>200000</v>
      </c>
      <c r="K5309" s="1">
        <v>0</v>
      </c>
      <c r="L5309" s="1">
        <v>0</v>
      </c>
      <c r="M5309" s="1" t="s">
        <v>544</v>
      </c>
      <c r="N5309" s="1" t="s">
        <v>9534</v>
      </c>
      <c r="O5309" s="2">
        <v>45973</v>
      </c>
      <c r="P5309" s="1">
        <v>5</v>
      </c>
      <c r="Q5309" s="1" t="s">
        <v>6456</v>
      </c>
      <c r="R5309" s="2">
        <v>45945</v>
      </c>
      <c r="S5309" s="2">
        <v>45964</v>
      </c>
      <c r="T5309" s="1">
        <v>580080</v>
      </c>
    </row>
    <row r="5310" spans="1:20">
      <c r="A5310" s="1" t="s">
        <v>10726</v>
      </c>
      <c r="B5310" s="1" t="s">
        <v>154</v>
      </c>
      <c r="C5310" s="1" t="s">
        <v>155</v>
      </c>
      <c r="D5310" s="1" t="s">
        <v>7023</v>
      </c>
      <c r="E5310" s="1">
        <v>0</v>
      </c>
      <c r="F5310" s="1">
        <v>0</v>
      </c>
      <c r="G5310" s="1">
        <v>0</v>
      </c>
      <c r="H5310" s="1" t="s">
        <v>5152</v>
      </c>
      <c r="I5310" s="2">
        <v>45965</v>
      </c>
      <c r="J5310" s="1">
        <v>37000</v>
      </c>
      <c r="K5310" s="1">
        <v>37000</v>
      </c>
      <c r="L5310" s="1">
        <v>0</v>
      </c>
      <c r="M5310" s="1" t="s">
        <v>9228</v>
      </c>
      <c r="N5310" s="1"/>
      <c r="O5310" s="2">
        <v>45967</v>
      </c>
      <c r="P5310" s="1">
        <v>4</v>
      </c>
      <c r="Q5310" s="1" t="s">
        <v>6443</v>
      </c>
      <c r="R5310" s="2">
        <v>45945</v>
      </c>
      <c r="S5310" s="2">
        <v>45958</v>
      </c>
      <c r="T5310" s="1">
        <v>37002</v>
      </c>
    </row>
    <row r="5311" spans="1:20">
      <c r="A5311" s="1" t="s">
        <v>10727</v>
      </c>
      <c r="B5311" s="1" t="s">
        <v>154</v>
      </c>
      <c r="C5311" s="1" t="s">
        <v>155</v>
      </c>
      <c r="D5311" s="1" t="s">
        <v>7023</v>
      </c>
      <c r="E5311" s="1">
        <v>0</v>
      </c>
      <c r="F5311" s="1">
        <v>0</v>
      </c>
      <c r="G5311" s="1">
        <v>0</v>
      </c>
      <c r="H5311" s="1" t="s">
        <v>758</v>
      </c>
      <c r="I5311" s="2">
        <v>45965</v>
      </c>
      <c r="J5311" s="1">
        <v>21000</v>
      </c>
      <c r="K5311" s="1">
        <v>21000</v>
      </c>
      <c r="L5311" s="1">
        <v>0</v>
      </c>
      <c r="M5311" s="1" t="s">
        <v>756</v>
      </c>
      <c r="N5311" s="1"/>
      <c r="O5311" s="2">
        <v>45967</v>
      </c>
      <c r="P5311" s="1">
        <v>1</v>
      </c>
      <c r="Q5311" s="1" t="s">
        <v>6443</v>
      </c>
      <c r="R5311" s="2">
        <v>45945</v>
      </c>
      <c r="S5311" s="2">
        <v>45960</v>
      </c>
      <c r="T5311" s="1">
        <v>21000</v>
      </c>
    </row>
    <row r="5312" spans="1:20">
      <c r="A5312" s="1" t="s">
        <v>10728</v>
      </c>
      <c r="B5312" s="1" t="s">
        <v>154</v>
      </c>
      <c r="C5312" s="1" t="s">
        <v>155</v>
      </c>
      <c r="D5312" s="1" t="s">
        <v>7023</v>
      </c>
      <c r="E5312" s="1">
        <v>0</v>
      </c>
      <c r="F5312" s="1">
        <v>0</v>
      </c>
      <c r="G5312" s="1">
        <v>0</v>
      </c>
      <c r="H5312" s="1" t="s">
        <v>5084</v>
      </c>
      <c r="I5312" s="2">
        <v>45965</v>
      </c>
      <c r="J5312" s="1">
        <v>43000</v>
      </c>
      <c r="K5312" s="1">
        <v>43000</v>
      </c>
      <c r="L5312" s="1">
        <v>0</v>
      </c>
      <c r="M5312" s="1" t="s">
        <v>756</v>
      </c>
      <c r="N5312" s="1"/>
      <c r="O5312" s="2">
        <v>45967</v>
      </c>
      <c r="P5312" s="1">
        <v>1</v>
      </c>
      <c r="Q5312" s="1" t="s">
        <v>6443</v>
      </c>
      <c r="R5312" s="2">
        <v>45945</v>
      </c>
      <c r="S5312" s="2">
        <v>45960</v>
      </c>
      <c r="T5312" s="1">
        <v>43002</v>
      </c>
    </row>
    <row r="5313" spans="1:20">
      <c r="A5313" s="1" t="s">
        <v>10729</v>
      </c>
      <c r="B5313" s="1" t="s">
        <v>154</v>
      </c>
      <c r="C5313" s="1" t="s">
        <v>155</v>
      </c>
      <c r="D5313" s="1" t="s">
        <v>7023</v>
      </c>
      <c r="E5313" s="1">
        <v>0</v>
      </c>
      <c r="F5313" s="1">
        <v>0</v>
      </c>
      <c r="G5313" s="1">
        <v>0</v>
      </c>
      <c r="H5313" s="1" t="s">
        <v>3565</v>
      </c>
      <c r="I5313" s="2">
        <v>45965</v>
      </c>
      <c r="J5313" s="1">
        <v>36000</v>
      </c>
      <c r="K5313" s="1">
        <v>36000</v>
      </c>
      <c r="L5313" s="1">
        <v>0</v>
      </c>
      <c r="M5313" s="1" t="s">
        <v>9228</v>
      </c>
      <c r="N5313" s="1"/>
      <c r="O5313" s="2">
        <v>45967</v>
      </c>
      <c r="P5313" s="1">
        <v>3</v>
      </c>
      <c r="Q5313" s="1" t="s">
        <v>6443</v>
      </c>
      <c r="R5313" s="2">
        <v>45945</v>
      </c>
      <c r="S5313" s="2">
        <v>45954</v>
      </c>
      <c r="T5313" s="1">
        <v>36000</v>
      </c>
    </row>
    <row r="5314" spans="1:20">
      <c r="A5314" s="1" t="s">
        <v>10730</v>
      </c>
      <c r="B5314" s="1" t="s">
        <v>154</v>
      </c>
      <c r="C5314" s="1" t="s">
        <v>155</v>
      </c>
      <c r="D5314" s="1" t="s">
        <v>7023</v>
      </c>
      <c r="E5314" s="1">
        <v>0</v>
      </c>
      <c r="F5314" s="1">
        <v>0</v>
      </c>
      <c r="G5314" s="1">
        <v>0</v>
      </c>
      <c r="H5314" s="1" t="s">
        <v>5088</v>
      </c>
      <c r="I5314" s="2">
        <v>45965</v>
      </c>
      <c r="J5314" s="1">
        <v>22000</v>
      </c>
      <c r="K5314" s="1">
        <v>22000</v>
      </c>
      <c r="L5314" s="1">
        <v>0</v>
      </c>
      <c r="M5314" s="1" t="s">
        <v>751</v>
      </c>
      <c r="N5314" s="1"/>
      <c r="O5314" s="2">
        <v>45967</v>
      </c>
      <c r="P5314" s="1">
        <v>1</v>
      </c>
      <c r="Q5314" s="1" t="s">
        <v>6443</v>
      </c>
      <c r="R5314" s="2">
        <v>45945</v>
      </c>
      <c r="S5314" s="2">
        <v>45958</v>
      </c>
      <c r="T5314" s="1">
        <v>22000</v>
      </c>
    </row>
    <row r="5315" spans="1:20">
      <c r="A5315" s="1" t="s">
        <v>10731</v>
      </c>
      <c r="B5315" s="1" t="s">
        <v>154</v>
      </c>
      <c r="C5315" s="1" t="s">
        <v>155</v>
      </c>
      <c r="D5315" s="1" t="s">
        <v>7023</v>
      </c>
      <c r="E5315" s="1">
        <v>0</v>
      </c>
      <c r="F5315" s="1">
        <v>0</v>
      </c>
      <c r="G5315" s="1">
        <v>0</v>
      </c>
      <c r="H5315" s="1" t="s">
        <v>2569</v>
      </c>
      <c r="I5315" s="2">
        <v>45965</v>
      </c>
      <c r="J5315" s="1">
        <v>38000</v>
      </c>
      <c r="K5315" s="1">
        <v>38000</v>
      </c>
      <c r="L5315" s="1">
        <v>0</v>
      </c>
      <c r="M5315" s="1" t="s">
        <v>9214</v>
      </c>
      <c r="N5315" s="1"/>
      <c r="O5315" s="2">
        <v>45967</v>
      </c>
      <c r="P5315" s="1">
        <v>2</v>
      </c>
      <c r="Q5315" s="1" t="s">
        <v>6443</v>
      </c>
      <c r="R5315" s="2">
        <v>45945</v>
      </c>
      <c r="S5315" s="2">
        <v>45951</v>
      </c>
      <c r="T5315" s="1">
        <v>38004</v>
      </c>
    </row>
    <row r="5316" spans="1:20">
      <c r="A5316" s="1" t="s">
        <v>10732</v>
      </c>
      <c r="B5316" s="1" t="s">
        <v>154</v>
      </c>
      <c r="C5316" s="1" t="s">
        <v>155</v>
      </c>
      <c r="D5316" s="1" t="s">
        <v>7023</v>
      </c>
      <c r="E5316" s="1">
        <v>0</v>
      </c>
      <c r="F5316" s="1">
        <v>0</v>
      </c>
      <c r="G5316" s="1">
        <v>0</v>
      </c>
      <c r="H5316" s="1" t="s">
        <v>322</v>
      </c>
      <c r="I5316" s="2">
        <v>45965</v>
      </c>
      <c r="J5316" s="1">
        <v>38000</v>
      </c>
      <c r="K5316" s="1">
        <v>38000</v>
      </c>
      <c r="L5316" s="1">
        <v>0</v>
      </c>
      <c r="M5316" s="1" t="s">
        <v>317</v>
      </c>
      <c r="N5316" s="1"/>
      <c r="O5316" s="2">
        <v>45967</v>
      </c>
      <c r="P5316" s="1">
        <v>3</v>
      </c>
      <c r="Q5316" s="1" t="s">
        <v>6443</v>
      </c>
      <c r="R5316" s="2">
        <v>45945</v>
      </c>
      <c r="S5316" s="2">
        <v>45954</v>
      </c>
      <c r="T5316" s="1">
        <v>38000</v>
      </c>
    </row>
    <row r="5317" spans="1:20">
      <c r="A5317" s="1" t="s">
        <v>10733</v>
      </c>
      <c r="B5317" s="1" t="s">
        <v>154</v>
      </c>
      <c r="C5317" s="1" t="s">
        <v>155</v>
      </c>
      <c r="D5317" s="1" t="s">
        <v>7023</v>
      </c>
      <c r="E5317" s="1">
        <v>0</v>
      </c>
      <c r="F5317" s="1">
        <v>0</v>
      </c>
      <c r="G5317" s="1">
        <v>0</v>
      </c>
      <c r="H5317" s="1" t="s">
        <v>762</v>
      </c>
      <c r="I5317" s="2">
        <v>45965</v>
      </c>
      <c r="J5317" s="1">
        <v>31000</v>
      </c>
      <c r="K5317" s="1">
        <v>31000</v>
      </c>
      <c r="L5317" s="1">
        <v>0</v>
      </c>
      <c r="M5317" s="1" t="s">
        <v>751</v>
      </c>
      <c r="N5317" s="1"/>
      <c r="O5317" s="2">
        <v>45967</v>
      </c>
      <c r="P5317" s="1">
        <v>1</v>
      </c>
      <c r="Q5317" s="1" t="s">
        <v>6443</v>
      </c>
      <c r="R5317" s="2">
        <v>45945</v>
      </c>
      <c r="S5317" s="2">
        <v>45946</v>
      </c>
      <c r="T5317" s="1">
        <v>31000</v>
      </c>
    </row>
    <row r="5318" spans="1:20">
      <c r="A5318" s="1" t="s">
        <v>10734</v>
      </c>
      <c r="B5318" s="1" t="s">
        <v>154</v>
      </c>
      <c r="C5318" s="1" t="s">
        <v>155</v>
      </c>
      <c r="D5318" s="1" t="s">
        <v>7023</v>
      </c>
      <c r="E5318" s="1">
        <v>0</v>
      </c>
      <c r="F5318" s="1">
        <v>0</v>
      </c>
      <c r="G5318" s="1">
        <v>0</v>
      </c>
      <c r="H5318" s="1" t="s">
        <v>5143</v>
      </c>
      <c r="I5318" s="2">
        <v>45965</v>
      </c>
      <c r="J5318" s="1">
        <v>22000</v>
      </c>
      <c r="K5318" s="1">
        <v>22000</v>
      </c>
      <c r="L5318" s="1">
        <v>0</v>
      </c>
      <c r="M5318" s="1" t="s">
        <v>756</v>
      </c>
      <c r="N5318" s="1"/>
      <c r="O5318" s="2">
        <v>45967</v>
      </c>
      <c r="P5318" s="1">
        <v>1</v>
      </c>
      <c r="Q5318" s="1" t="s">
        <v>6443</v>
      </c>
      <c r="R5318" s="2">
        <v>45945</v>
      </c>
      <c r="S5318" s="2">
        <v>45954</v>
      </c>
      <c r="T5318" s="1">
        <v>22002</v>
      </c>
    </row>
    <row r="5319" spans="1:20">
      <c r="A5319" s="1" t="s">
        <v>10735</v>
      </c>
      <c r="B5319" s="1" t="s">
        <v>154</v>
      </c>
      <c r="C5319" s="1" t="s">
        <v>155</v>
      </c>
      <c r="D5319" s="1" t="s">
        <v>7023</v>
      </c>
      <c r="E5319" s="1">
        <v>0</v>
      </c>
      <c r="F5319" s="1">
        <v>0</v>
      </c>
      <c r="G5319" s="1">
        <v>0</v>
      </c>
      <c r="H5319" s="1" t="s">
        <v>770</v>
      </c>
      <c r="I5319" s="2">
        <v>45965</v>
      </c>
      <c r="J5319" s="1">
        <v>8000</v>
      </c>
      <c r="K5319" s="1">
        <v>8000</v>
      </c>
      <c r="L5319" s="1">
        <v>0</v>
      </c>
      <c r="M5319" s="1" t="s">
        <v>751</v>
      </c>
      <c r="N5319" s="1"/>
      <c r="O5319" s="2">
        <v>45967</v>
      </c>
      <c r="P5319" s="1">
        <v>3</v>
      </c>
      <c r="Q5319" s="1" t="s">
        <v>6443</v>
      </c>
      <c r="R5319" s="2">
        <v>45945</v>
      </c>
      <c r="S5319" s="2">
        <v>45959</v>
      </c>
      <c r="T5319" s="1">
        <v>8000</v>
      </c>
    </row>
    <row r="5320" spans="1:20">
      <c r="A5320" s="1" t="s">
        <v>10736</v>
      </c>
      <c r="B5320" s="1" t="s">
        <v>154</v>
      </c>
      <c r="C5320" s="1" t="s">
        <v>155</v>
      </c>
      <c r="D5320" s="1" t="s">
        <v>7023</v>
      </c>
      <c r="E5320" s="1">
        <v>0</v>
      </c>
      <c r="F5320" s="1">
        <v>0</v>
      </c>
      <c r="G5320" s="1">
        <v>0</v>
      </c>
      <c r="H5320" s="1" t="s">
        <v>773</v>
      </c>
      <c r="I5320" s="2">
        <v>45965</v>
      </c>
      <c r="J5320" s="1">
        <v>9000</v>
      </c>
      <c r="K5320" s="1">
        <v>9000</v>
      </c>
      <c r="L5320" s="1">
        <v>0</v>
      </c>
      <c r="M5320" s="1" t="s">
        <v>7393</v>
      </c>
      <c r="N5320" s="1"/>
      <c r="O5320" s="2">
        <v>45967</v>
      </c>
      <c r="P5320" s="1">
        <v>3</v>
      </c>
      <c r="Q5320" s="1" t="s">
        <v>6443</v>
      </c>
      <c r="R5320" s="2">
        <v>45945</v>
      </c>
      <c r="S5320" s="2">
        <v>45959</v>
      </c>
      <c r="T5320" s="1">
        <v>9000</v>
      </c>
    </row>
    <row r="5321" spans="1:20">
      <c r="A5321" s="1" t="s">
        <v>10737</v>
      </c>
      <c r="B5321" s="1" t="s">
        <v>154</v>
      </c>
      <c r="C5321" s="1" t="s">
        <v>155</v>
      </c>
      <c r="D5321" s="1" t="s">
        <v>7023</v>
      </c>
      <c r="E5321" s="1">
        <v>0</v>
      </c>
      <c r="F5321" s="1">
        <v>0</v>
      </c>
      <c r="G5321" s="1">
        <v>0</v>
      </c>
      <c r="H5321" s="1" t="s">
        <v>776</v>
      </c>
      <c r="I5321" s="2">
        <v>45965</v>
      </c>
      <c r="J5321" s="1">
        <v>8000</v>
      </c>
      <c r="K5321" s="1">
        <v>8000</v>
      </c>
      <c r="L5321" s="1">
        <v>0</v>
      </c>
      <c r="M5321" s="1" t="s">
        <v>751</v>
      </c>
      <c r="N5321" s="1"/>
      <c r="O5321" s="2">
        <v>45967</v>
      </c>
      <c r="P5321" s="1">
        <v>3</v>
      </c>
      <c r="Q5321" s="1" t="s">
        <v>6443</v>
      </c>
      <c r="R5321" s="2">
        <v>45945</v>
      </c>
      <c r="S5321" s="2">
        <v>45958</v>
      </c>
      <c r="T5321" s="1">
        <v>8000</v>
      </c>
    </row>
    <row r="5322" spans="1:20">
      <c r="A5322" s="1" t="s">
        <v>10738</v>
      </c>
      <c r="B5322" s="1" t="s">
        <v>154</v>
      </c>
      <c r="C5322" s="1" t="s">
        <v>155</v>
      </c>
      <c r="D5322" s="1" t="s">
        <v>7023</v>
      </c>
      <c r="E5322" s="1">
        <v>0</v>
      </c>
      <c r="F5322" s="1">
        <v>0</v>
      </c>
      <c r="G5322" s="1">
        <v>0</v>
      </c>
      <c r="H5322" s="1" t="s">
        <v>779</v>
      </c>
      <c r="I5322" s="2">
        <v>45965</v>
      </c>
      <c r="J5322" s="1">
        <v>8000</v>
      </c>
      <c r="K5322" s="1">
        <v>8000</v>
      </c>
      <c r="L5322" s="1">
        <v>0</v>
      </c>
      <c r="M5322" s="1" t="s">
        <v>751</v>
      </c>
      <c r="N5322" s="1"/>
      <c r="O5322" s="2">
        <v>45967</v>
      </c>
      <c r="P5322" s="1">
        <v>3</v>
      </c>
      <c r="Q5322" s="1" t="s">
        <v>6443</v>
      </c>
      <c r="R5322" s="2">
        <v>45945</v>
      </c>
      <c r="S5322" s="2">
        <v>45959</v>
      </c>
      <c r="T5322" s="1">
        <v>8000</v>
      </c>
    </row>
    <row r="5323" spans="1:20">
      <c r="A5323" s="1" t="s">
        <v>10739</v>
      </c>
      <c r="B5323" s="1" t="s">
        <v>154</v>
      </c>
      <c r="C5323" s="1" t="s">
        <v>155</v>
      </c>
      <c r="D5323" s="1" t="s">
        <v>7023</v>
      </c>
      <c r="E5323" s="1">
        <v>0</v>
      </c>
      <c r="F5323" s="1">
        <v>0</v>
      </c>
      <c r="G5323" s="1">
        <v>0</v>
      </c>
      <c r="H5323" s="1" t="s">
        <v>10740</v>
      </c>
      <c r="I5323" s="2">
        <v>45972</v>
      </c>
      <c r="J5323" s="1">
        <v>27000</v>
      </c>
      <c r="K5323" s="1">
        <v>27000</v>
      </c>
      <c r="L5323" s="1">
        <v>0</v>
      </c>
      <c r="M5323" s="1" t="s">
        <v>10741</v>
      </c>
      <c r="N5323" s="1"/>
      <c r="O5323" s="2">
        <v>45974</v>
      </c>
      <c r="P5323" s="1">
        <v>1</v>
      </c>
      <c r="Q5323" s="1" t="s">
        <v>6443</v>
      </c>
      <c r="R5323" s="2">
        <v>45945</v>
      </c>
      <c r="S5323" s="2">
        <v>45960</v>
      </c>
      <c r="T5323" s="1">
        <v>27000</v>
      </c>
    </row>
    <row r="5324" spans="1:20">
      <c r="A5324" s="1" t="s">
        <v>10742</v>
      </c>
      <c r="B5324" s="1" t="s">
        <v>154</v>
      </c>
      <c r="C5324" s="1" t="s">
        <v>155</v>
      </c>
      <c r="D5324" s="1" t="s">
        <v>7023</v>
      </c>
      <c r="E5324" s="1">
        <v>0</v>
      </c>
      <c r="F5324" s="1">
        <v>0</v>
      </c>
      <c r="G5324" s="1">
        <v>0</v>
      </c>
      <c r="H5324" s="1" t="s">
        <v>10743</v>
      </c>
      <c r="I5324" s="2">
        <v>45972</v>
      </c>
      <c r="J5324" s="1">
        <v>10000</v>
      </c>
      <c r="K5324" s="1">
        <v>10000</v>
      </c>
      <c r="L5324" s="1">
        <v>0</v>
      </c>
      <c r="M5324" s="1" t="s">
        <v>7392</v>
      </c>
      <c r="N5324" s="1"/>
      <c r="O5324" s="2">
        <v>45974</v>
      </c>
      <c r="P5324" s="1">
        <v>1</v>
      </c>
      <c r="Q5324" s="1" t="s">
        <v>6443</v>
      </c>
      <c r="R5324" s="2">
        <v>45945</v>
      </c>
      <c r="S5324" s="2">
        <v>45961</v>
      </c>
      <c r="T5324" s="1">
        <v>10000</v>
      </c>
    </row>
    <row r="5325" spans="1:20">
      <c r="A5325" s="1" t="s">
        <v>10744</v>
      </c>
      <c r="B5325" s="1" t="s">
        <v>154</v>
      </c>
      <c r="C5325" s="1" t="s">
        <v>155</v>
      </c>
      <c r="D5325" s="1" t="s">
        <v>7023</v>
      </c>
      <c r="E5325" s="1">
        <v>0</v>
      </c>
      <c r="F5325" s="1">
        <v>0</v>
      </c>
      <c r="G5325" s="1">
        <v>0</v>
      </c>
      <c r="H5325" s="1" t="s">
        <v>10745</v>
      </c>
      <c r="I5325" s="2">
        <v>45972</v>
      </c>
      <c r="J5325" s="1">
        <v>16000</v>
      </c>
      <c r="K5325" s="1">
        <v>16000</v>
      </c>
      <c r="L5325" s="1">
        <v>0</v>
      </c>
      <c r="M5325" s="1" t="s">
        <v>7392</v>
      </c>
      <c r="N5325" s="1"/>
      <c r="O5325" s="2">
        <v>45974</v>
      </c>
      <c r="P5325" s="1">
        <v>1</v>
      </c>
      <c r="Q5325" s="1" t="s">
        <v>6443</v>
      </c>
      <c r="R5325" s="2">
        <v>45945</v>
      </c>
      <c r="S5325" s="2">
        <v>45960</v>
      </c>
      <c r="T5325" s="1">
        <v>16000</v>
      </c>
    </row>
    <row r="5326" spans="1:20">
      <c r="A5326" s="1" t="s">
        <v>9535</v>
      </c>
      <c r="B5326" s="1" t="s">
        <v>154</v>
      </c>
      <c r="C5326" s="1" t="s">
        <v>155</v>
      </c>
      <c r="D5326" s="1" t="s">
        <v>7023</v>
      </c>
      <c r="E5326" s="1">
        <v>0</v>
      </c>
      <c r="F5326" s="1">
        <v>0</v>
      </c>
      <c r="G5326" s="1">
        <v>0</v>
      </c>
      <c r="H5326" s="1" t="s">
        <v>5143</v>
      </c>
      <c r="I5326" s="2">
        <v>45972</v>
      </c>
      <c r="J5326" s="1">
        <v>30000</v>
      </c>
      <c r="K5326" s="1">
        <v>0</v>
      </c>
      <c r="L5326" s="1">
        <v>0</v>
      </c>
      <c r="M5326" s="1" t="s">
        <v>756</v>
      </c>
      <c r="N5326" s="1"/>
      <c r="O5326" s="2">
        <v>45974</v>
      </c>
      <c r="P5326" s="1">
        <v>1</v>
      </c>
      <c r="Q5326" s="1" t="s">
        <v>6443</v>
      </c>
      <c r="R5326" s="2">
        <v>45945</v>
      </c>
      <c r="S5326" s="2">
        <v>45961</v>
      </c>
      <c r="T5326" s="1">
        <v>30000</v>
      </c>
    </row>
    <row r="5327" spans="1:20">
      <c r="A5327" s="1" t="s">
        <v>9536</v>
      </c>
      <c r="B5327" s="1" t="s">
        <v>154</v>
      </c>
      <c r="C5327" s="1" t="s">
        <v>155</v>
      </c>
      <c r="D5327" s="1" t="s">
        <v>7023</v>
      </c>
      <c r="E5327" s="1">
        <v>0</v>
      </c>
      <c r="F5327" s="1">
        <v>0</v>
      </c>
      <c r="G5327" s="1">
        <v>0</v>
      </c>
      <c r="H5327" s="1" t="s">
        <v>9537</v>
      </c>
      <c r="I5327" s="2">
        <v>45972</v>
      </c>
      <c r="J5327" s="1">
        <v>28000</v>
      </c>
      <c r="K5327" s="1">
        <v>0</v>
      </c>
      <c r="L5327" s="1">
        <v>0</v>
      </c>
      <c r="M5327" s="1" t="s">
        <v>756</v>
      </c>
      <c r="N5327" s="1"/>
      <c r="O5327" s="2">
        <v>45974</v>
      </c>
      <c r="P5327" s="1">
        <v>1</v>
      </c>
      <c r="Q5327" s="1" t="s">
        <v>6443</v>
      </c>
      <c r="R5327" s="2">
        <v>45945</v>
      </c>
      <c r="S5327" s="2">
        <v>45961</v>
      </c>
      <c r="T5327" s="1">
        <v>6000</v>
      </c>
    </row>
    <row r="5328" spans="1:20">
      <c r="A5328" s="1" t="s">
        <v>9538</v>
      </c>
      <c r="B5328" s="1" t="s">
        <v>154</v>
      </c>
      <c r="C5328" s="1" t="s">
        <v>155</v>
      </c>
      <c r="D5328" s="1" t="s">
        <v>7023</v>
      </c>
      <c r="E5328" s="1">
        <v>0</v>
      </c>
      <c r="F5328" s="1">
        <v>0</v>
      </c>
      <c r="G5328" s="1">
        <v>0</v>
      </c>
      <c r="H5328" s="1" t="s">
        <v>9539</v>
      </c>
      <c r="I5328" s="2">
        <v>45972</v>
      </c>
      <c r="J5328" s="1">
        <v>27000</v>
      </c>
      <c r="K5328" s="1">
        <v>0</v>
      </c>
      <c r="L5328" s="1">
        <v>0</v>
      </c>
      <c r="M5328" s="1" t="s">
        <v>751</v>
      </c>
      <c r="N5328" s="1"/>
      <c r="O5328" s="2">
        <v>45974</v>
      </c>
      <c r="P5328" s="1">
        <v>1</v>
      </c>
      <c r="Q5328" s="1" t="s">
        <v>6443</v>
      </c>
      <c r="R5328" s="2">
        <v>45945</v>
      </c>
      <c r="S5328" s="2">
        <v>45947</v>
      </c>
      <c r="T5328" s="1">
        <v>27000</v>
      </c>
    </row>
    <row r="5329" spans="1:20">
      <c r="A5329" s="1" t="s">
        <v>6768</v>
      </c>
      <c r="B5329" s="1" t="s">
        <v>6769</v>
      </c>
      <c r="C5329" s="1" t="s">
        <v>6770</v>
      </c>
      <c r="D5329" s="1">
        <v>0</v>
      </c>
      <c r="E5329" s="1">
        <v>0</v>
      </c>
      <c r="F5329" s="1">
        <v>0</v>
      </c>
      <c r="G5329" s="1">
        <v>0</v>
      </c>
      <c r="H5329" s="1">
        <v>80890465</v>
      </c>
      <c r="I5329" s="2">
        <v>45987</v>
      </c>
      <c r="J5329" s="1">
        <v>50000</v>
      </c>
      <c r="K5329" s="1">
        <v>0</v>
      </c>
      <c r="L5329" s="1">
        <v>0</v>
      </c>
      <c r="M5329" s="1"/>
      <c r="N5329" s="1"/>
      <c r="O5329" s="2">
        <v>45987</v>
      </c>
      <c r="P5329" s="1">
        <v>1</v>
      </c>
      <c r="Q5329" s="1" t="s">
        <v>6456</v>
      </c>
      <c r="R5329" s="2">
        <v>45945</v>
      </c>
      <c r="S5329" s="2"/>
      <c r="T5329" s="1">
        <v>0</v>
      </c>
    </row>
    <row r="5330" spans="1:20">
      <c r="A5330" s="1" t="s">
        <v>6771</v>
      </c>
      <c r="B5330" s="1" t="s">
        <v>6769</v>
      </c>
      <c r="C5330" s="1" t="s">
        <v>6770</v>
      </c>
      <c r="D5330" s="1">
        <v>0</v>
      </c>
      <c r="E5330" s="1">
        <v>0</v>
      </c>
      <c r="F5330" s="1">
        <v>0</v>
      </c>
      <c r="G5330" s="1">
        <v>0</v>
      </c>
      <c r="H5330" s="1">
        <v>80890468</v>
      </c>
      <c r="I5330" s="2">
        <v>45987</v>
      </c>
      <c r="J5330" s="1">
        <v>50000</v>
      </c>
      <c r="K5330" s="1">
        <v>0</v>
      </c>
      <c r="L5330" s="1">
        <v>0</v>
      </c>
      <c r="M5330" s="1"/>
      <c r="N5330" s="1"/>
      <c r="O5330" s="2">
        <v>45987</v>
      </c>
      <c r="P5330" s="1">
        <v>1</v>
      </c>
      <c r="Q5330" s="1" t="s">
        <v>6456</v>
      </c>
      <c r="R5330" s="2">
        <v>45945</v>
      </c>
      <c r="S5330" s="2"/>
      <c r="T5330" s="1">
        <v>0</v>
      </c>
    </row>
    <row r="5331" spans="1:20">
      <c r="A5331" s="1" t="s">
        <v>1880</v>
      </c>
      <c r="B5331" s="1" t="s">
        <v>1884</v>
      </c>
      <c r="C5331" s="1" t="s">
        <v>1885</v>
      </c>
      <c r="D5331" s="1" t="s">
        <v>6721</v>
      </c>
      <c r="E5331" s="1">
        <v>0</v>
      </c>
      <c r="F5331" s="1">
        <v>0</v>
      </c>
      <c r="G5331" s="1">
        <v>0</v>
      </c>
      <c r="H5331" s="1" t="s">
        <v>1883</v>
      </c>
      <c r="I5331" s="2">
        <v>45978</v>
      </c>
      <c r="J5331" s="1">
        <v>10000</v>
      </c>
      <c r="K5331" s="1">
        <v>0</v>
      </c>
      <c r="L5331" s="1">
        <v>0</v>
      </c>
      <c r="M5331" s="1" t="s">
        <v>7258</v>
      </c>
      <c r="N5331" s="1" t="s">
        <v>9540</v>
      </c>
      <c r="O5331" s="2">
        <v>45985</v>
      </c>
      <c r="P5331" s="1">
        <v>5</v>
      </c>
      <c r="Q5331" s="1" t="s">
        <v>6456</v>
      </c>
      <c r="R5331" s="2">
        <v>45946</v>
      </c>
      <c r="S5331" s="2"/>
      <c r="T5331" s="1">
        <v>0</v>
      </c>
    </row>
    <row r="5332" spans="1:20">
      <c r="A5332" s="1" t="s">
        <v>10746</v>
      </c>
      <c r="B5332" s="1" t="s">
        <v>339</v>
      </c>
      <c r="C5332" s="1" t="s">
        <v>340</v>
      </c>
      <c r="D5332" s="1" t="s">
        <v>6773</v>
      </c>
      <c r="E5332" s="1">
        <v>0</v>
      </c>
      <c r="F5332" s="1">
        <v>0</v>
      </c>
      <c r="G5332" s="1">
        <v>0</v>
      </c>
      <c r="H5332" s="1" t="s">
        <v>7671</v>
      </c>
      <c r="I5332" s="2">
        <v>45959</v>
      </c>
      <c r="J5332" s="1">
        <v>36000</v>
      </c>
      <c r="K5332" s="1">
        <v>36000</v>
      </c>
      <c r="L5332" s="1">
        <v>0</v>
      </c>
      <c r="M5332" s="1" t="s">
        <v>848</v>
      </c>
      <c r="N5332" s="1"/>
      <c r="O5332" s="2">
        <v>45964</v>
      </c>
      <c r="P5332" s="1">
        <v>2</v>
      </c>
      <c r="Q5332" s="1" t="s">
        <v>6468</v>
      </c>
      <c r="R5332" s="2">
        <v>45946</v>
      </c>
      <c r="S5332" s="2">
        <v>45959</v>
      </c>
      <c r="T5332" s="1">
        <v>36000</v>
      </c>
    </row>
    <row r="5333" spans="1:20">
      <c r="A5333" s="1" t="s">
        <v>6772</v>
      </c>
      <c r="B5333" s="1" t="s">
        <v>339</v>
      </c>
      <c r="C5333" s="1" t="s">
        <v>340</v>
      </c>
      <c r="D5333" s="1" t="s">
        <v>6773</v>
      </c>
      <c r="E5333" s="1">
        <v>0</v>
      </c>
      <c r="F5333" s="1">
        <v>0</v>
      </c>
      <c r="G5333" s="1">
        <v>0</v>
      </c>
      <c r="H5333" s="1" t="s">
        <v>6774</v>
      </c>
      <c r="I5333" s="2">
        <v>45966</v>
      </c>
      <c r="J5333" s="1">
        <v>6000</v>
      </c>
      <c r="K5333" s="1">
        <v>0</v>
      </c>
      <c r="L5333" s="1">
        <v>0</v>
      </c>
      <c r="M5333" s="1" t="s">
        <v>848</v>
      </c>
      <c r="N5333" s="1"/>
      <c r="O5333" s="2">
        <v>45971</v>
      </c>
      <c r="P5333" s="1">
        <v>2</v>
      </c>
      <c r="Q5333" s="1" t="s">
        <v>6468</v>
      </c>
      <c r="R5333" s="2">
        <v>45946</v>
      </c>
      <c r="S5333" s="2"/>
      <c r="T5333" s="1">
        <v>0</v>
      </c>
    </row>
    <row r="5334" spans="1:20">
      <c r="A5334" s="1" t="s">
        <v>6775</v>
      </c>
      <c r="B5334" s="1" t="s">
        <v>339</v>
      </c>
      <c r="C5334" s="1" t="s">
        <v>340</v>
      </c>
      <c r="D5334" s="1" t="s">
        <v>6773</v>
      </c>
      <c r="E5334" s="1">
        <v>0</v>
      </c>
      <c r="F5334" s="1">
        <v>0</v>
      </c>
      <c r="G5334" s="1">
        <v>0</v>
      </c>
      <c r="H5334" s="1" t="s">
        <v>6774</v>
      </c>
      <c r="I5334" s="2">
        <v>45973</v>
      </c>
      <c r="J5334" s="1">
        <v>6000</v>
      </c>
      <c r="K5334" s="1">
        <v>0</v>
      </c>
      <c r="L5334" s="1">
        <v>0</v>
      </c>
      <c r="M5334" s="1" t="s">
        <v>848</v>
      </c>
      <c r="N5334" s="1"/>
      <c r="O5334" s="2">
        <v>45978</v>
      </c>
      <c r="P5334" s="1">
        <v>2</v>
      </c>
      <c r="Q5334" s="1" t="s">
        <v>6468</v>
      </c>
      <c r="R5334" s="2">
        <v>45946</v>
      </c>
      <c r="S5334" s="2"/>
      <c r="T5334" s="1">
        <v>0</v>
      </c>
    </row>
    <row r="5335" spans="1:20">
      <c r="A5335" s="1" t="s">
        <v>6776</v>
      </c>
      <c r="B5335" s="1" t="s">
        <v>339</v>
      </c>
      <c r="C5335" s="1" t="s">
        <v>340</v>
      </c>
      <c r="D5335" s="1" t="s">
        <v>6773</v>
      </c>
      <c r="E5335" s="1">
        <v>0</v>
      </c>
      <c r="F5335" s="1">
        <v>0</v>
      </c>
      <c r="G5335" s="1">
        <v>0</v>
      </c>
      <c r="H5335" s="1" t="s">
        <v>6774</v>
      </c>
      <c r="I5335" s="2">
        <v>45980</v>
      </c>
      <c r="J5335" s="1">
        <v>6000</v>
      </c>
      <c r="K5335" s="1">
        <v>0</v>
      </c>
      <c r="L5335" s="1">
        <v>0</v>
      </c>
      <c r="M5335" s="1" t="s">
        <v>848</v>
      </c>
      <c r="N5335" s="1"/>
      <c r="O5335" s="2">
        <v>45985</v>
      </c>
      <c r="P5335" s="1">
        <v>2</v>
      </c>
      <c r="Q5335" s="1" t="s">
        <v>6468</v>
      </c>
      <c r="R5335" s="2">
        <v>45946</v>
      </c>
      <c r="S5335" s="2"/>
      <c r="T5335" s="1">
        <v>0</v>
      </c>
    </row>
    <row r="5336" spans="1:20">
      <c r="A5336" s="1" t="s">
        <v>6777</v>
      </c>
      <c r="B5336" s="1" t="s">
        <v>339</v>
      </c>
      <c r="C5336" s="1" t="s">
        <v>340</v>
      </c>
      <c r="D5336" s="1" t="s">
        <v>6773</v>
      </c>
      <c r="E5336" s="1">
        <v>0</v>
      </c>
      <c r="F5336" s="1">
        <v>0</v>
      </c>
      <c r="G5336" s="1">
        <v>0</v>
      </c>
      <c r="H5336" s="1" t="s">
        <v>6774</v>
      </c>
      <c r="I5336" s="2">
        <v>45980</v>
      </c>
      <c r="J5336" s="1">
        <v>6000</v>
      </c>
      <c r="K5336" s="1">
        <v>0</v>
      </c>
      <c r="L5336" s="1">
        <v>0</v>
      </c>
      <c r="M5336" s="1" t="s">
        <v>848</v>
      </c>
      <c r="N5336" s="1"/>
      <c r="O5336" s="2">
        <v>45985</v>
      </c>
      <c r="P5336" s="1">
        <v>2</v>
      </c>
      <c r="Q5336" s="1" t="s">
        <v>6468</v>
      </c>
      <c r="R5336" s="2">
        <v>45946</v>
      </c>
      <c r="S5336" s="2"/>
      <c r="T5336" s="1">
        <v>0</v>
      </c>
    </row>
    <row r="5337" spans="1:20">
      <c r="A5337" s="1" t="s">
        <v>10747</v>
      </c>
      <c r="B5337" s="1" t="s">
        <v>339</v>
      </c>
      <c r="C5337" s="1" t="s">
        <v>340</v>
      </c>
      <c r="D5337" s="1" t="s">
        <v>7069</v>
      </c>
      <c r="E5337" s="1">
        <v>0</v>
      </c>
      <c r="F5337" s="1">
        <v>0</v>
      </c>
      <c r="G5337" s="1">
        <v>0</v>
      </c>
      <c r="H5337" s="1" t="s">
        <v>859</v>
      </c>
      <c r="I5337" s="2">
        <v>45959</v>
      </c>
      <c r="J5337" s="1">
        <v>40000</v>
      </c>
      <c r="K5337" s="1">
        <v>40000</v>
      </c>
      <c r="L5337" s="1">
        <v>0</v>
      </c>
      <c r="M5337" s="1" t="s">
        <v>857</v>
      </c>
      <c r="N5337" s="1"/>
      <c r="O5337" s="2">
        <v>45964</v>
      </c>
      <c r="P5337" s="1">
        <v>1</v>
      </c>
      <c r="Q5337" s="1" t="s">
        <v>6468</v>
      </c>
      <c r="R5337" s="2">
        <v>45946</v>
      </c>
      <c r="S5337" s="2">
        <v>45960</v>
      </c>
      <c r="T5337" s="1">
        <v>84000</v>
      </c>
    </row>
    <row r="5338" spans="1:20">
      <c r="A5338" s="1" t="s">
        <v>10748</v>
      </c>
      <c r="B5338" s="1" t="s">
        <v>339</v>
      </c>
      <c r="C5338" s="1" t="s">
        <v>340</v>
      </c>
      <c r="D5338" s="1" t="s">
        <v>7069</v>
      </c>
      <c r="E5338" s="1">
        <v>0</v>
      </c>
      <c r="F5338" s="1">
        <v>0</v>
      </c>
      <c r="G5338" s="1">
        <v>0</v>
      </c>
      <c r="H5338" s="1" t="s">
        <v>3304</v>
      </c>
      <c r="I5338" s="2">
        <v>45959</v>
      </c>
      <c r="J5338" s="1">
        <v>20000</v>
      </c>
      <c r="K5338" s="1">
        <v>20000</v>
      </c>
      <c r="L5338" s="1">
        <v>0</v>
      </c>
      <c r="M5338" s="1" t="s">
        <v>857</v>
      </c>
      <c r="N5338" s="1"/>
      <c r="O5338" s="2">
        <v>45964</v>
      </c>
      <c r="P5338" s="1">
        <v>1</v>
      </c>
      <c r="Q5338" s="1" t="s">
        <v>6468</v>
      </c>
      <c r="R5338" s="2">
        <v>45946</v>
      </c>
      <c r="S5338" s="2">
        <v>45960</v>
      </c>
      <c r="T5338" s="1">
        <v>44000</v>
      </c>
    </row>
    <row r="5339" spans="1:20">
      <c r="A5339" s="1" t="s">
        <v>10749</v>
      </c>
      <c r="B5339" s="1" t="s">
        <v>339</v>
      </c>
      <c r="C5339" s="1" t="s">
        <v>340</v>
      </c>
      <c r="D5339" s="1" t="s">
        <v>7069</v>
      </c>
      <c r="E5339" s="1">
        <v>0</v>
      </c>
      <c r="F5339" s="1">
        <v>0</v>
      </c>
      <c r="G5339" s="1">
        <v>0</v>
      </c>
      <c r="H5339" s="1" t="s">
        <v>353</v>
      </c>
      <c r="I5339" s="2">
        <v>45959</v>
      </c>
      <c r="J5339" s="1">
        <v>40000</v>
      </c>
      <c r="K5339" s="1">
        <v>40000</v>
      </c>
      <c r="L5339" s="1">
        <v>0</v>
      </c>
      <c r="M5339" s="1" t="s">
        <v>333</v>
      </c>
      <c r="N5339" s="1"/>
      <c r="O5339" s="2">
        <v>45964</v>
      </c>
      <c r="P5339" s="1">
        <v>2</v>
      </c>
      <c r="Q5339" s="1" t="s">
        <v>6468</v>
      </c>
      <c r="R5339" s="2">
        <v>45946</v>
      </c>
      <c r="S5339" s="2">
        <v>45958</v>
      </c>
      <c r="T5339" s="1">
        <v>84000</v>
      </c>
    </row>
    <row r="5340" spans="1:20">
      <c r="A5340" s="1" t="s">
        <v>10750</v>
      </c>
      <c r="B5340" s="1" t="s">
        <v>339</v>
      </c>
      <c r="C5340" s="1" t="s">
        <v>340</v>
      </c>
      <c r="D5340" s="1" t="s">
        <v>6464</v>
      </c>
      <c r="E5340" s="1" t="s">
        <v>6911</v>
      </c>
      <c r="F5340" s="1">
        <v>0</v>
      </c>
      <c r="G5340" s="1">
        <v>0</v>
      </c>
      <c r="H5340" s="1" t="s">
        <v>363</v>
      </c>
      <c r="I5340" s="2">
        <v>45959</v>
      </c>
      <c r="J5340" s="1">
        <v>120000</v>
      </c>
      <c r="K5340" s="1">
        <v>120000</v>
      </c>
      <c r="L5340" s="1">
        <v>0</v>
      </c>
      <c r="M5340" s="1" t="s">
        <v>358</v>
      </c>
      <c r="N5340" s="1"/>
      <c r="O5340" s="2">
        <v>45964</v>
      </c>
      <c r="P5340" s="1">
        <v>1</v>
      </c>
      <c r="Q5340" s="1" t="s">
        <v>6468</v>
      </c>
      <c r="R5340" s="2">
        <v>45946</v>
      </c>
      <c r="S5340" s="2">
        <v>45953</v>
      </c>
      <c r="T5340" s="1">
        <v>120000</v>
      </c>
    </row>
    <row r="5341" spans="1:20">
      <c r="A5341" s="1" t="s">
        <v>9541</v>
      </c>
      <c r="B5341" s="1" t="s">
        <v>895</v>
      </c>
      <c r="C5341" s="1" t="s">
        <v>896</v>
      </c>
      <c r="D5341" s="1" t="s">
        <v>8915</v>
      </c>
      <c r="E5341" s="1">
        <v>0</v>
      </c>
      <c r="F5341" s="1">
        <v>0</v>
      </c>
      <c r="G5341" s="1">
        <v>0</v>
      </c>
      <c r="H5341" s="1" t="s">
        <v>9542</v>
      </c>
      <c r="I5341" s="2">
        <v>45992</v>
      </c>
      <c r="J5341" s="1">
        <v>2300</v>
      </c>
      <c r="K5341" s="1">
        <v>0</v>
      </c>
      <c r="L5341" s="1">
        <v>0</v>
      </c>
      <c r="M5341" s="1" t="s">
        <v>9543</v>
      </c>
      <c r="N5341" s="1" t="s">
        <v>9544</v>
      </c>
      <c r="O5341" s="2">
        <v>45995</v>
      </c>
      <c r="P5341" s="1">
        <v>1</v>
      </c>
      <c r="Q5341" s="1" t="s">
        <v>6456</v>
      </c>
      <c r="R5341" s="2">
        <v>45946</v>
      </c>
      <c r="S5341" s="2"/>
      <c r="T5341" s="1">
        <v>0</v>
      </c>
    </row>
    <row r="5342" spans="1:20">
      <c r="A5342" s="1" t="s">
        <v>10751</v>
      </c>
      <c r="B5342" s="1" t="s">
        <v>2108</v>
      </c>
      <c r="C5342" s="1" t="s">
        <v>2109</v>
      </c>
      <c r="D5342" s="1" t="s">
        <v>6447</v>
      </c>
      <c r="E5342" s="1">
        <v>0</v>
      </c>
      <c r="F5342" s="1">
        <v>0</v>
      </c>
      <c r="G5342" s="1">
        <v>0</v>
      </c>
      <c r="H5342" s="1" t="s">
        <v>10752</v>
      </c>
      <c r="I5342" s="2">
        <v>45964</v>
      </c>
      <c r="J5342" s="1">
        <v>20000</v>
      </c>
      <c r="K5342" s="1">
        <v>20000</v>
      </c>
      <c r="L5342" s="1">
        <v>0</v>
      </c>
      <c r="M5342" s="1" t="s">
        <v>10753</v>
      </c>
      <c r="N5342" s="1" t="s">
        <v>10754</v>
      </c>
      <c r="O5342" s="2">
        <v>45966</v>
      </c>
      <c r="P5342" s="1">
        <v>3</v>
      </c>
      <c r="Q5342" s="1" t="s">
        <v>6436</v>
      </c>
      <c r="R5342" s="2">
        <v>45946</v>
      </c>
      <c r="S5342" s="2">
        <v>45961</v>
      </c>
      <c r="T5342" s="1">
        <v>20000</v>
      </c>
    </row>
    <row r="5343" spans="1:20">
      <c r="A5343" s="1" t="s">
        <v>1888</v>
      </c>
      <c r="B5343" s="1" t="s">
        <v>88</v>
      </c>
      <c r="C5343" s="1" t="s">
        <v>89</v>
      </c>
      <c r="D5343" s="1" t="s">
        <v>6488</v>
      </c>
      <c r="E5343" s="1">
        <v>0</v>
      </c>
      <c r="F5343" s="1">
        <v>0</v>
      </c>
      <c r="G5343" s="1">
        <v>0</v>
      </c>
      <c r="H5343" s="1" t="s">
        <v>1891</v>
      </c>
      <c r="I5343" s="2">
        <v>45999</v>
      </c>
      <c r="J5343" s="1">
        <v>12000</v>
      </c>
      <c r="K5343" s="1">
        <v>0</v>
      </c>
      <c r="L5343" s="1">
        <v>0</v>
      </c>
      <c r="M5343" s="1" t="s">
        <v>6719</v>
      </c>
      <c r="N5343" s="1" t="s">
        <v>7780</v>
      </c>
      <c r="O5343" s="2">
        <v>46002</v>
      </c>
      <c r="P5343" s="1">
        <v>2</v>
      </c>
      <c r="Q5343" s="1" t="s">
        <v>6443</v>
      </c>
      <c r="R5343" s="2">
        <v>45946</v>
      </c>
      <c r="S5343" s="2"/>
      <c r="T5343" s="1">
        <v>0</v>
      </c>
    </row>
    <row r="5344" spans="1:20">
      <c r="A5344" s="1" t="s">
        <v>10755</v>
      </c>
      <c r="B5344" s="1" t="s">
        <v>1898</v>
      </c>
      <c r="C5344" s="1" t="s">
        <v>1899</v>
      </c>
      <c r="D5344" s="1" t="s">
        <v>7069</v>
      </c>
      <c r="E5344" s="1">
        <v>0</v>
      </c>
      <c r="F5344" s="1">
        <v>0</v>
      </c>
      <c r="G5344" s="1">
        <v>0</v>
      </c>
      <c r="H5344" s="1" t="s">
        <v>4504</v>
      </c>
      <c r="I5344" s="2">
        <v>45980</v>
      </c>
      <c r="J5344" s="1">
        <v>320000</v>
      </c>
      <c r="K5344" s="1">
        <v>320000</v>
      </c>
      <c r="L5344" s="1">
        <v>0</v>
      </c>
      <c r="M5344" s="1" t="s">
        <v>8217</v>
      </c>
      <c r="N5344" s="1" t="s">
        <v>9412</v>
      </c>
      <c r="O5344" s="2">
        <v>45986</v>
      </c>
      <c r="P5344" s="1">
        <v>1</v>
      </c>
      <c r="Q5344" s="1" t="s">
        <v>6468</v>
      </c>
      <c r="R5344" s="2">
        <v>45946</v>
      </c>
      <c r="S5344" s="2">
        <v>45958</v>
      </c>
      <c r="T5344" s="1">
        <v>320008</v>
      </c>
    </row>
    <row r="5345" spans="1:20">
      <c r="A5345" s="1" t="s">
        <v>1894</v>
      </c>
      <c r="B5345" s="1" t="s">
        <v>1898</v>
      </c>
      <c r="C5345" s="1" t="s">
        <v>1899</v>
      </c>
      <c r="D5345" s="1" t="s">
        <v>8205</v>
      </c>
      <c r="E5345" s="1">
        <v>0</v>
      </c>
      <c r="F5345" s="1">
        <v>0</v>
      </c>
      <c r="G5345" s="1">
        <v>0</v>
      </c>
      <c r="H5345" s="1" t="s">
        <v>1897</v>
      </c>
      <c r="I5345" s="2">
        <v>45980</v>
      </c>
      <c r="J5345" s="1">
        <v>240000</v>
      </c>
      <c r="K5345" s="1">
        <v>0</v>
      </c>
      <c r="L5345" s="1">
        <v>0</v>
      </c>
      <c r="M5345" s="1" t="s">
        <v>8206</v>
      </c>
      <c r="N5345" s="1" t="s">
        <v>9412</v>
      </c>
      <c r="O5345" s="2">
        <v>45986</v>
      </c>
      <c r="P5345" s="1">
        <v>1</v>
      </c>
      <c r="Q5345" s="1" t="s">
        <v>6468</v>
      </c>
      <c r="R5345" s="2">
        <v>45946</v>
      </c>
      <c r="S5345" s="2"/>
      <c r="T5345" s="1">
        <v>0</v>
      </c>
    </row>
    <row r="5346" spans="1:20">
      <c r="A5346" s="1" t="s">
        <v>1902</v>
      </c>
      <c r="B5346" s="1" t="s">
        <v>1898</v>
      </c>
      <c r="C5346" s="1" t="s">
        <v>1899</v>
      </c>
      <c r="D5346" s="1" t="s">
        <v>6936</v>
      </c>
      <c r="E5346" s="1">
        <v>0</v>
      </c>
      <c r="F5346" s="1">
        <v>0</v>
      </c>
      <c r="G5346" s="1">
        <v>0</v>
      </c>
      <c r="H5346" s="1" t="s">
        <v>1906</v>
      </c>
      <c r="I5346" s="2">
        <v>45980</v>
      </c>
      <c r="J5346" s="1">
        <v>4800000</v>
      </c>
      <c r="K5346" s="1">
        <v>0</v>
      </c>
      <c r="L5346" s="1">
        <v>0</v>
      </c>
      <c r="M5346" s="1" t="s">
        <v>6937</v>
      </c>
      <c r="N5346" s="1" t="s">
        <v>9412</v>
      </c>
      <c r="O5346" s="2">
        <v>45986</v>
      </c>
      <c r="P5346" s="1">
        <v>1</v>
      </c>
      <c r="Q5346" s="1" t="s">
        <v>6468</v>
      </c>
      <c r="R5346" s="2">
        <v>45946</v>
      </c>
      <c r="S5346" s="2"/>
      <c r="T5346" s="1">
        <v>0</v>
      </c>
    </row>
    <row r="5347" spans="1:20">
      <c r="A5347" s="1" t="s">
        <v>10756</v>
      </c>
      <c r="B5347" s="1" t="s">
        <v>1898</v>
      </c>
      <c r="C5347" s="1" t="s">
        <v>1899</v>
      </c>
      <c r="D5347" s="1" t="s">
        <v>6545</v>
      </c>
      <c r="E5347" s="1">
        <v>0</v>
      </c>
      <c r="F5347" s="1">
        <v>0</v>
      </c>
      <c r="G5347" s="1">
        <v>0</v>
      </c>
      <c r="H5347" s="1" t="s">
        <v>4431</v>
      </c>
      <c r="I5347" s="2">
        <v>45980</v>
      </c>
      <c r="J5347" s="1">
        <v>2880000</v>
      </c>
      <c r="K5347" s="1">
        <v>2880000</v>
      </c>
      <c r="L5347" s="1">
        <v>0</v>
      </c>
      <c r="M5347" s="1" t="s">
        <v>6551</v>
      </c>
      <c r="N5347" s="1" t="s">
        <v>9412</v>
      </c>
      <c r="O5347" s="2">
        <v>45986</v>
      </c>
      <c r="P5347" s="1">
        <v>1</v>
      </c>
      <c r="Q5347" s="1" t="s">
        <v>6468</v>
      </c>
      <c r="R5347" s="2">
        <v>45946</v>
      </c>
      <c r="S5347" s="2">
        <v>45960</v>
      </c>
      <c r="T5347" s="1">
        <v>2880000</v>
      </c>
    </row>
    <row r="5348" spans="1:20">
      <c r="A5348" s="1" t="s">
        <v>1908</v>
      </c>
      <c r="B5348" s="1" t="s">
        <v>499</v>
      </c>
      <c r="C5348" s="1" t="s">
        <v>500</v>
      </c>
      <c r="D5348" s="1" t="s">
        <v>6721</v>
      </c>
      <c r="E5348" s="1">
        <v>0</v>
      </c>
      <c r="F5348" s="1">
        <v>0</v>
      </c>
      <c r="G5348" s="1">
        <v>0</v>
      </c>
      <c r="H5348" s="1" t="s">
        <v>1911</v>
      </c>
      <c r="I5348" s="2">
        <v>45964</v>
      </c>
      <c r="J5348" s="1">
        <v>20000</v>
      </c>
      <c r="K5348" s="1">
        <v>0</v>
      </c>
      <c r="L5348" s="1">
        <v>0</v>
      </c>
      <c r="M5348" s="1" t="s">
        <v>6876</v>
      </c>
      <c r="N5348" s="1" t="s">
        <v>6877</v>
      </c>
      <c r="O5348" s="2">
        <v>45973</v>
      </c>
      <c r="P5348" s="1">
        <v>5</v>
      </c>
      <c r="Q5348" s="1" t="s">
        <v>6456</v>
      </c>
      <c r="R5348" s="2">
        <v>45946</v>
      </c>
      <c r="S5348" s="2">
        <v>45964</v>
      </c>
      <c r="T5348" s="1">
        <v>106249</v>
      </c>
    </row>
    <row r="5349" spans="1:20">
      <c r="A5349" s="1" t="s">
        <v>1914</v>
      </c>
      <c r="B5349" s="1" t="s">
        <v>499</v>
      </c>
      <c r="C5349" s="1" t="s">
        <v>500</v>
      </c>
      <c r="D5349" s="1" t="s">
        <v>6721</v>
      </c>
      <c r="E5349" s="1">
        <v>0</v>
      </c>
      <c r="F5349" s="1">
        <v>0</v>
      </c>
      <c r="G5349" s="1">
        <v>0</v>
      </c>
      <c r="H5349" s="1" t="s">
        <v>1917</v>
      </c>
      <c r="I5349" s="2">
        <v>45964</v>
      </c>
      <c r="J5349" s="1">
        <v>20000</v>
      </c>
      <c r="K5349" s="1">
        <v>0</v>
      </c>
      <c r="L5349" s="1">
        <v>0</v>
      </c>
      <c r="M5349" s="1" t="s">
        <v>6907</v>
      </c>
      <c r="N5349" s="1" t="s">
        <v>6877</v>
      </c>
      <c r="O5349" s="2">
        <v>45973</v>
      </c>
      <c r="P5349" s="1">
        <v>2</v>
      </c>
      <c r="Q5349" s="1" t="s">
        <v>6456</v>
      </c>
      <c r="R5349" s="2">
        <v>45946</v>
      </c>
      <c r="S5349" s="2">
        <v>45964</v>
      </c>
      <c r="T5349" s="1">
        <v>106249</v>
      </c>
    </row>
    <row r="5350" spans="1:20">
      <c r="A5350" s="1" t="s">
        <v>1920</v>
      </c>
      <c r="B5350" s="1" t="s">
        <v>499</v>
      </c>
      <c r="C5350" s="1" t="s">
        <v>500</v>
      </c>
      <c r="D5350" s="1" t="s">
        <v>6721</v>
      </c>
      <c r="E5350" s="1">
        <v>0</v>
      </c>
      <c r="F5350" s="1">
        <v>0</v>
      </c>
      <c r="G5350" s="1">
        <v>0</v>
      </c>
      <c r="H5350" s="1" t="s">
        <v>1923</v>
      </c>
      <c r="I5350" s="2">
        <v>45964</v>
      </c>
      <c r="J5350" s="1">
        <v>100000</v>
      </c>
      <c r="K5350" s="1">
        <v>0</v>
      </c>
      <c r="L5350" s="1">
        <v>0</v>
      </c>
      <c r="M5350" s="1" t="s">
        <v>494</v>
      </c>
      <c r="N5350" s="1" t="s">
        <v>6877</v>
      </c>
      <c r="O5350" s="2">
        <v>45973</v>
      </c>
      <c r="P5350" s="1">
        <v>5</v>
      </c>
      <c r="Q5350" s="1" t="s">
        <v>6456</v>
      </c>
      <c r="R5350" s="2">
        <v>45946</v>
      </c>
      <c r="S5350" s="2">
        <v>45964</v>
      </c>
      <c r="T5350" s="1">
        <v>335050</v>
      </c>
    </row>
    <row r="5351" spans="1:20">
      <c r="A5351" s="1" t="s">
        <v>1926</v>
      </c>
      <c r="B5351" s="1" t="s">
        <v>499</v>
      </c>
      <c r="C5351" s="1" t="s">
        <v>500</v>
      </c>
      <c r="D5351" s="1" t="s">
        <v>6721</v>
      </c>
      <c r="E5351" s="1">
        <v>0</v>
      </c>
      <c r="F5351" s="1">
        <v>0</v>
      </c>
      <c r="G5351" s="1">
        <v>0</v>
      </c>
      <c r="H5351" s="1" t="s">
        <v>616</v>
      </c>
      <c r="I5351" s="2">
        <v>45964</v>
      </c>
      <c r="J5351" s="1">
        <v>160000</v>
      </c>
      <c r="K5351" s="1">
        <v>0</v>
      </c>
      <c r="L5351" s="1">
        <v>0</v>
      </c>
      <c r="M5351" s="1" t="s">
        <v>544</v>
      </c>
      <c r="N5351" s="1" t="s">
        <v>6877</v>
      </c>
      <c r="O5351" s="2">
        <v>45973</v>
      </c>
      <c r="P5351" s="1">
        <v>5</v>
      </c>
      <c r="Q5351" s="1" t="s">
        <v>6456</v>
      </c>
      <c r="R5351" s="2">
        <v>45946</v>
      </c>
      <c r="S5351" s="2">
        <v>45964</v>
      </c>
      <c r="T5351" s="1">
        <v>490620</v>
      </c>
    </row>
    <row r="5352" spans="1:20">
      <c r="A5352" s="1" t="s">
        <v>1930</v>
      </c>
      <c r="B5352" s="1" t="s">
        <v>499</v>
      </c>
      <c r="C5352" s="1" t="s">
        <v>500</v>
      </c>
      <c r="D5352" s="1" t="s">
        <v>7009</v>
      </c>
      <c r="E5352" s="1">
        <v>0</v>
      </c>
      <c r="F5352" s="1">
        <v>0</v>
      </c>
      <c r="G5352" s="1">
        <v>0</v>
      </c>
      <c r="H5352" s="1" t="s">
        <v>574</v>
      </c>
      <c r="I5352" s="2">
        <v>45964</v>
      </c>
      <c r="J5352" s="1">
        <v>200000</v>
      </c>
      <c r="K5352" s="1">
        <v>200000</v>
      </c>
      <c r="L5352" s="1">
        <v>0</v>
      </c>
      <c r="M5352" s="1" t="s">
        <v>507</v>
      </c>
      <c r="N5352" s="1" t="s">
        <v>7275</v>
      </c>
      <c r="O5352" s="2">
        <v>45973</v>
      </c>
      <c r="P5352" s="1">
        <v>7</v>
      </c>
      <c r="Q5352" s="1" t="s">
        <v>6456</v>
      </c>
      <c r="R5352" s="2">
        <v>45946</v>
      </c>
      <c r="S5352" s="2">
        <v>45960</v>
      </c>
      <c r="T5352" s="1">
        <v>633405</v>
      </c>
    </row>
    <row r="5353" spans="1:20">
      <c r="A5353" s="1" t="s">
        <v>1935</v>
      </c>
      <c r="B5353" s="1" t="s">
        <v>499</v>
      </c>
      <c r="C5353" s="1" t="s">
        <v>500</v>
      </c>
      <c r="D5353" s="1" t="s">
        <v>6721</v>
      </c>
      <c r="E5353" s="1">
        <v>0</v>
      </c>
      <c r="F5353" s="1">
        <v>0</v>
      </c>
      <c r="G5353" s="1">
        <v>0</v>
      </c>
      <c r="H5353" s="1" t="s">
        <v>1938</v>
      </c>
      <c r="I5353" s="2">
        <v>45964</v>
      </c>
      <c r="J5353" s="1">
        <v>100000</v>
      </c>
      <c r="K5353" s="1">
        <v>0</v>
      </c>
      <c r="L5353" s="1">
        <v>0</v>
      </c>
      <c r="M5353" s="1" t="s">
        <v>514</v>
      </c>
      <c r="N5353" s="1" t="s">
        <v>9524</v>
      </c>
      <c r="O5353" s="2">
        <v>45973</v>
      </c>
      <c r="P5353" s="1">
        <v>2</v>
      </c>
      <c r="Q5353" s="1" t="s">
        <v>6456</v>
      </c>
      <c r="R5353" s="2">
        <v>45946</v>
      </c>
      <c r="S5353" s="2">
        <v>45964</v>
      </c>
      <c r="T5353" s="1">
        <v>335040</v>
      </c>
    </row>
    <row r="5354" spans="1:20">
      <c r="A5354" s="1" t="s">
        <v>1942</v>
      </c>
      <c r="B5354" s="1" t="s">
        <v>416</v>
      </c>
      <c r="C5354" s="1" t="s">
        <v>417</v>
      </c>
      <c r="D5354" s="1" t="s">
        <v>6773</v>
      </c>
      <c r="E5354" s="1">
        <v>0</v>
      </c>
      <c r="F5354" s="1">
        <v>0</v>
      </c>
      <c r="G5354" s="1">
        <v>0</v>
      </c>
      <c r="H5354" s="1" t="s">
        <v>1945</v>
      </c>
      <c r="I5354" s="2">
        <v>45960</v>
      </c>
      <c r="J5354" s="1">
        <v>12000</v>
      </c>
      <c r="K5354" s="1">
        <v>12000</v>
      </c>
      <c r="L5354" s="1">
        <v>0</v>
      </c>
      <c r="M5354" s="1" t="s">
        <v>7146</v>
      </c>
      <c r="N5354" s="1"/>
      <c r="O5354" s="2">
        <v>45972</v>
      </c>
      <c r="P5354" s="1">
        <v>2</v>
      </c>
      <c r="Q5354" s="1" t="s">
        <v>6468</v>
      </c>
      <c r="R5354" s="2">
        <v>45946</v>
      </c>
      <c r="S5354" s="2">
        <v>45968</v>
      </c>
      <c r="T5354" s="1">
        <v>12000</v>
      </c>
    </row>
    <row r="5355" spans="1:20">
      <c r="A5355" s="1" t="s">
        <v>1948</v>
      </c>
      <c r="B5355" s="1" t="s">
        <v>416</v>
      </c>
      <c r="C5355" s="1" t="s">
        <v>417</v>
      </c>
      <c r="D5355" s="1" t="s">
        <v>6773</v>
      </c>
      <c r="E5355" s="1">
        <v>0</v>
      </c>
      <c r="F5355" s="1">
        <v>0</v>
      </c>
      <c r="G5355" s="1">
        <v>0</v>
      </c>
      <c r="H5355" s="1" t="s">
        <v>1945</v>
      </c>
      <c r="I5355" s="2">
        <v>45967</v>
      </c>
      <c r="J5355" s="1">
        <v>12000</v>
      </c>
      <c r="K5355" s="1">
        <v>0</v>
      </c>
      <c r="L5355" s="1">
        <v>0</v>
      </c>
      <c r="M5355" s="1" t="s">
        <v>7146</v>
      </c>
      <c r="N5355" s="1"/>
      <c r="O5355" s="2">
        <v>45972</v>
      </c>
      <c r="P5355" s="1">
        <v>2</v>
      </c>
      <c r="Q5355" s="1" t="s">
        <v>6468</v>
      </c>
      <c r="R5355" s="2">
        <v>45946</v>
      </c>
      <c r="S5355" s="2">
        <v>45968</v>
      </c>
      <c r="T5355" s="1">
        <v>12000</v>
      </c>
    </row>
    <row r="5356" spans="1:20">
      <c r="A5356" s="1" t="s">
        <v>10757</v>
      </c>
      <c r="B5356" s="1" t="s">
        <v>416</v>
      </c>
      <c r="C5356" s="1" t="s">
        <v>417</v>
      </c>
      <c r="D5356" s="1" t="s">
        <v>6464</v>
      </c>
      <c r="E5356" s="1" t="s">
        <v>6781</v>
      </c>
      <c r="F5356" s="1">
        <v>0</v>
      </c>
      <c r="G5356" s="1">
        <v>0</v>
      </c>
      <c r="H5356" s="1" t="s">
        <v>443</v>
      </c>
      <c r="I5356" s="2">
        <v>45967</v>
      </c>
      <c r="J5356" s="1">
        <v>280000</v>
      </c>
      <c r="K5356" s="1">
        <v>280000</v>
      </c>
      <c r="L5356" s="1">
        <v>0</v>
      </c>
      <c r="M5356" s="1" t="s">
        <v>440</v>
      </c>
      <c r="N5356" s="1"/>
      <c r="O5356" s="2">
        <v>45972</v>
      </c>
      <c r="P5356" s="1">
        <v>1</v>
      </c>
      <c r="Q5356" s="1" t="s">
        <v>6468</v>
      </c>
      <c r="R5356" s="2">
        <v>45946</v>
      </c>
      <c r="S5356" s="2">
        <v>45959</v>
      </c>
      <c r="T5356" s="1">
        <v>280007</v>
      </c>
    </row>
    <row r="5357" spans="1:20">
      <c r="A5357" s="1" t="s">
        <v>10758</v>
      </c>
      <c r="B5357" s="1" t="s">
        <v>416</v>
      </c>
      <c r="C5357" s="1" t="s">
        <v>417</v>
      </c>
      <c r="D5357" s="1" t="s">
        <v>6464</v>
      </c>
      <c r="E5357" s="1" t="s">
        <v>6781</v>
      </c>
      <c r="F5357" s="1">
        <v>0</v>
      </c>
      <c r="G5357" s="1">
        <v>0</v>
      </c>
      <c r="H5357" s="1" t="s">
        <v>443</v>
      </c>
      <c r="I5357" s="2">
        <v>45967</v>
      </c>
      <c r="J5357" s="1">
        <v>280000</v>
      </c>
      <c r="K5357" s="1">
        <v>280000</v>
      </c>
      <c r="L5357" s="1">
        <v>0</v>
      </c>
      <c r="M5357" s="1" t="s">
        <v>440</v>
      </c>
      <c r="N5357" s="1"/>
      <c r="O5357" s="2">
        <v>45972</v>
      </c>
      <c r="P5357" s="1">
        <v>1</v>
      </c>
      <c r="Q5357" s="1" t="s">
        <v>6468</v>
      </c>
      <c r="R5357" s="2">
        <v>45946</v>
      </c>
      <c r="S5357" s="2">
        <v>45960</v>
      </c>
      <c r="T5357" s="1">
        <v>280007</v>
      </c>
    </row>
    <row r="5358" spans="1:20">
      <c r="A5358" s="1" t="s">
        <v>10759</v>
      </c>
      <c r="B5358" s="1" t="s">
        <v>416</v>
      </c>
      <c r="C5358" s="1" t="s">
        <v>417</v>
      </c>
      <c r="D5358" s="1" t="s">
        <v>7153</v>
      </c>
      <c r="E5358" s="1" t="s">
        <v>6558</v>
      </c>
      <c r="F5358" s="1" t="s">
        <v>6545</v>
      </c>
      <c r="G5358" s="1">
        <v>0</v>
      </c>
      <c r="H5358" s="1" t="s">
        <v>3365</v>
      </c>
      <c r="I5358" s="2">
        <v>45967</v>
      </c>
      <c r="J5358" s="1">
        <v>108000</v>
      </c>
      <c r="K5358" s="1">
        <v>108000</v>
      </c>
      <c r="L5358" s="1">
        <v>0</v>
      </c>
      <c r="M5358" s="1" t="s">
        <v>7154</v>
      </c>
      <c r="N5358" s="1"/>
      <c r="O5358" s="2">
        <v>45972</v>
      </c>
      <c r="P5358" s="1">
        <v>1</v>
      </c>
      <c r="Q5358" s="1" t="s">
        <v>6468</v>
      </c>
      <c r="R5358" s="2">
        <v>45946</v>
      </c>
      <c r="S5358" s="2">
        <v>45958</v>
      </c>
      <c r="T5358" s="1">
        <v>108000</v>
      </c>
    </row>
    <row r="5359" spans="1:20">
      <c r="A5359" s="1" t="s">
        <v>10760</v>
      </c>
      <c r="B5359" s="1" t="s">
        <v>416</v>
      </c>
      <c r="C5359" s="1" t="s">
        <v>417</v>
      </c>
      <c r="D5359" s="1" t="s">
        <v>7069</v>
      </c>
      <c r="E5359" s="1">
        <v>0</v>
      </c>
      <c r="F5359" s="1">
        <v>0</v>
      </c>
      <c r="G5359" s="1">
        <v>0</v>
      </c>
      <c r="H5359" s="1" t="s">
        <v>3716</v>
      </c>
      <c r="I5359" s="2">
        <v>45960</v>
      </c>
      <c r="J5359" s="1">
        <v>80000</v>
      </c>
      <c r="K5359" s="1">
        <v>80000</v>
      </c>
      <c r="L5359" s="1">
        <v>0</v>
      </c>
      <c r="M5359" s="1" t="s">
        <v>333</v>
      </c>
      <c r="N5359" s="1"/>
      <c r="O5359" s="2">
        <v>45972</v>
      </c>
      <c r="P5359" s="1">
        <v>2</v>
      </c>
      <c r="Q5359" s="1" t="s">
        <v>6468</v>
      </c>
      <c r="R5359" s="2">
        <v>45946</v>
      </c>
      <c r="S5359" s="2">
        <v>45959</v>
      </c>
      <c r="T5359" s="1">
        <v>168000</v>
      </c>
    </row>
    <row r="5360" spans="1:20">
      <c r="A5360" s="1" t="s">
        <v>1952</v>
      </c>
      <c r="B5360" s="1" t="s">
        <v>1394</v>
      </c>
      <c r="C5360" s="1" t="s">
        <v>1395</v>
      </c>
      <c r="D5360" s="1" t="s">
        <v>6479</v>
      </c>
      <c r="E5360" s="1">
        <v>0</v>
      </c>
      <c r="F5360" s="1">
        <v>0</v>
      </c>
      <c r="G5360" s="1">
        <v>0</v>
      </c>
      <c r="H5360" s="1" t="s">
        <v>1956</v>
      </c>
      <c r="I5360" s="2">
        <v>45964</v>
      </c>
      <c r="J5360" s="1">
        <v>10000</v>
      </c>
      <c r="K5360" s="1">
        <v>10000</v>
      </c>
      <c r="L5360" s="1">
        <v>0</v>
      </c>
      <c r="M5360" s="1" t="s">
        <v>9818</v>
      </c>
      <c r="N5360" s="1"/>
      <c r="O5360" s="2">
        <v>45966</v>
      </c>
      <c r="P5360" s="1">
        <v>2</v>
      </c>
      <c r="Q5360" s="1" t="s">
        <v>6443</v>
      </c>
      <c r="R5360" s="2">
        <v>45946</v>
      </c>
      <c r="S5360" s="2">
        <v>45964</v>
      </c>
      <c r="T5360" s="1">
        <v>10008</v>
      </c>
    </row>
    <row r="5361" spans="1:20">
      <c r="A5361" s="1" t="s">
        <v>10761</v>
      </c>
      <c r="B5361" s="1" t="s">
        <v>717</v>
      </c>
      <c r="C5361" s="1" t="s">
        <v>718</v>
      </c>
      <c r="D5361" s="1" t="s">
        <v>6479</v>
      </c>
      <c r="E5361" s="1">
        <v>0</v>
      </c>
      <c r="F5361" s="1">
        <v>0</v>
      </c>
      <c r="G5361" s="1">
        <v>0</v>
      </c>
      <c r="H5361" s="1">
        <v>20108863</v>
      </c>
      <c r="I5361" s="2">
        <v>45974</v>
      </c>
      <c r="J5361" s="1">
        <v>8000</v>
      </c>
      <c r="K5361" s="1">
        <v>12000</v>
      </c>
      <c r="L5361" s="1">
        <v>0</v>
      </c>
      <c r="M5361" s="1" t="s">
        <v>7348</v>
      </c>
      <c r="N5361" s="1"/>
      <c r="O5361" s="2">
        <v>45973</v>
      </c>
      <c r="P5361" s="1">
        <v>5</v>
      </c>
      <c r="Q5361" s="1" t="s">
        <v>6443</v>
      </c>
      <c r="R5361" s="2">
        <v>45946</v>
      </c>
      <c r="S5361" s="2">
        <v>45952</v>
      </c>
      <c r="T5361" s="1">
        <v>42112</v>
      </c>
    </row>
    <row r="5362" spans="1:20">
      <c r="A5362" s="1" t="s">
        <v>10761</v>
      </c>
      <c r="B5362" s="1" t="s">
        <v>717</v>
      </c>
      <c r="C5362" s="1" t="s">
        <v>718</v>
      </c>
      <c r="D5362" s="1" t="s">
        <v>6479</v>
      </c>
      <c r="E5362" s="1">
        <v>0</v>
      </c>
      <c r="F5362" s="1">
        <v>0</v>
      </c>
      <c r="G5362" s="1">
        <v>0</v>
      </c>
      <c r="H5362" s="1">
        <v>20108863</v>
      </c>
      <c r="I5362" s="2">
        <v>45981</v>
      </c>
      <c r="J5362" s="1">
        <v>8000</v>
      </c>
      <c r="K5362" s="1">
        <v>8000</v>
      </c>
      <c r="L5362" s="1">
        <v>0</v>
      </c>
      <c r="M5362" s="1" t="s">
        <v>7348</v>
      </c>
      <c r="N5362" s="1"/>
      <c r="O5362" s="2">
        <v>45987</v>
      </c>
      <c r="P5362" s="1">
        <v>5</v>
      </c>
      <c r="Q5362" s="1" t="s">
        <v>6443</v>
      </c>
      <c r="R5362" s="2">
        <v>45946</v>
      </c>
      <c r="S5362" s="2">
        <v>45952</v>
      </c>
      <c r="T5362" s="1">
        <v>8000</v>
      </c>
    </row>
    <row r="5363" spans="1:20">
      <c r="A5363" s="1" t="s">
        <v>10762</v>
      </c>
      <c r="B5363" s="1" t="s">
        <v>717</v>
      </c>
      <c r="C5363" s="1" t="s">
        <v>718</v>
      </c>
      <c r="D5363" s="1" t="s">
        <v>6479</v>
      </c>
      <c r="E5363" s="1">
        <v>0</v>
      </c>
      <c r="F5363" s="1">
        <v>0</v>
      </c>
      <c r="G5363" s="1">
        <v>0</v>
      </c>
      <c r="H5363" s="1">
        <v>20090963</v>
      </c>
      <c r="I5363" s="2">
        <v>45960</v>
      </c>
      <c r="J5363" s="1">
        <v>2000</v>
      </c>
      <c r="K5363" s="1">
        <v>2000</v>
      </c>
      <c r="L5363" s="1">
        <v>0</v>
      </c>
      <c r="M5363" s="1" t="s">
        <v>9768</v>
      </c>
      <c r="N5363" s="1"/>
      <c r="O5363" s="2">
        <v>45966</v>
      </c>
      <c r="P5363" s="1">
        <v>6</v>
      </c>
      <c r="Q5363" s="1" t="s">
        <v>6443</v>
      </c>
      <c r="R5363" s="2">
        <v>45946</v>
      </c>
      <c r="S5363" s="2">
        <v>45952</v>
      </c>
      <c r="T5363" s="1">
        <v>15062</v>
      </c>
    </row>
    <row r="5364" spans="1:20">
      <c r="A5364" s="1" t="s">
        <v>10762</v>
      </c>
      <c r="B5364" s="1" t="s">
        <v>717</v>
      </c>
      <c r="C5364" s="1" t="s">
        <v>718</v>
      </c>
      <c r="D5364" s="1" t="s">
        <v>6479</v>
      </c>
      <c r="E5364" s="1">
        <v>0</v>
      </c>
      <c r="F5364" s="1">
        <v>0</v>
      </c>
      <c r="G5364" s="1">
        <v>0</v>
      </c>
      <c r="H5364" s="1">
        <v>20090963</v>
      </c>
      <c r="I5364" s="2">
        <v>45967</v>
      </c>
      <c r="J5364" s="1">
        <v>2000</v>
      </c>
      <c r="K5364" s="1">
        <v>2000</v>
      </c>
      <c r="L5364" s="1">
        <v>0</v>
      </c>
      <c r="M5364" s="1" t="s">
        <v>9768</v>
      </c>
      <c r="N5364" s="1"/>
      <c r="O5364" s="2">
        <v>45966</v>
      </c>
      <c r="P5364" s="1">
        <v>6</v>
      </c>
      <c r="Q5364" s="1" t="s">
        <v>6443</v>
      </c>
      <c r="R5364" s="2">
        <v>45946</v>
      </c>
      <c r="S5364" s="2">
        <v>45952</v>
      </c>
      <c r="T5364" s="1">
        <v>2000</v>
      </c>
    </row>
    <row r="5365" spans="1:20">
      <c r="A5365" s="1" t="s">
        <v>10762</v>
      </c>
      <c r="B5365" s="1" t="s">
        <v>717</v>
      </c>
      <c r="C5365" s="1" t="s">
        <v>718</v>
      </c>
      <c r="D5365" s="1" t="s">
        <v>6479</v>
      </c>
      <c r="E5365" s="1">
        <v>0</v>
      </c>
      <c r="F5365" s="1">
        <v>0</v>
      </c>
      <c r="G5365" s="1">
        <v>0</v>
      </c>
      <c r="H5365" s="1">
        <v>20090963</v>
      </c>
      <c r="I5365" s="2">
        <v>45981</v>
      </c>
      <c r="J5365" s="1">
        <v>2000</v>
      </c>
      <c r="K5365" s="1">
        <v>2000</v>
      </c>
      <c r="L5365" s="1">
        <v>0</v>
      </c>
      <c r="M5365" s="1" t="s">
        <v>9768</v>
      </c>
      <c r="N5365" s="1"/>
      <c r="O5365" s="2">
        <v>45966</v>
      </c>
      <c r="P5365" s="1">
        <v>6</v>
      </c>
      <c r="Q5365" s="1" t="s">
        <v>6443</v>
      </c>
      <c r="R5365" s="2">
        <v>45946</v>
      </c>
      <c r="S5365" s="2">
        <v>45952</v>
      </c>
      <c r="T5365" s="1">
        <v>2000</v>
      </c>
    </row>
    <row r="5366" spans="1:20">
      <c r="A5366" s="1" t="s">
        <v>6778</v>
      </c>
      <c r="B5366" s="1" t="s">
        <v>1011</v>
      </c>
      <c r="C5366" s="1" t="s">
        <v>1012</v>
      </c>
      <c r="D5366" s="1" t="s">
        <v>6479</v>
      </c>
      <c r="E5366" s="1">
        <v>0</v>
      </c>
      <c r="F5366" s="1">
        <v>0</v>
      </c>
      <c r="G5366" s="1">
        <v>0</v>
      </c>
      <c r="H5366" s="1" t="s">
        <v>6779</v>
      </c>
      <c r="I5366" s="2">
        <v>46035</v>
      </c>
      <c r="J5366" s="1">
        <v>51900</v>
      </c>
      <c r="K5366" s="1">
        <v>0</v>
      </c>
      <c r="L5366" s="1">
        <v>0</v>
      </c>
      <c r="M5366" s="1" t="s">
        <v>725</v>
      </c>
      <c r="N5366" s="1"/>
      <c r="O5366" s="2">
        <v>46038</v>
      </c>
      <c r="P5366" s="1">
        <v>4</v>
      </c>
      <c r="Q5366" s="1" t="s">
        <v>6443</v>
      </c>
      <c r="R5366" s="2">
        <v>45946</v>
      </c>
      <c r="S5366" s="2"/>
      <c r="T5366" s="1">
        <v>0</v>
      </c>
    </row>
    <row r="5367" spans="1:20">
      <c r="A5367" s="1" t="s">
        <v>6780</v>
      </c>
      <c r="B5367" s="1" t="s">
        <v>6462</v>
      </c>
      <c r="C5367" s="1" t="s">
        <v>6463</v>
      </c>
      <c r="D5367" s="1" t="s">
        <v>6464</v>
      </c>
      <c r="E5367" s="1" t="s">
        <v>6781</v>
      </c>
      <c r="F5367" s="1">
        <v>0</v>
      </c>
      <c r="G5367" s="1">
        <v>0</v>
      </c>
      <c r="H5367" s="1" t="s">
        <v>6782</v>
      </c>
      <c r="I5367" s="2">
        <v>45953</v>
      </c>
      <c r="J5367" s="1">
        <v>40</v>
      </c>
      <c r="K5367" s="1">
        <v>0</v>
      </c>
      <c r="L5367" s="1">
        <v>0</v>
      </c>
      <c r="M5367" s="1" t="s">
        <v>6783</v>
      </c>
      <c r="N5367" s="1" t="s">
        <v>6784</v>
      </c>
      <c r="O5367" s="2">
        <v>45958</v>
      </c>
      <c r="P5367" s="1">
        <v>1</v>
      </c>
      <c r="Q5367" s="1" t="s">
        <v>6468</v>
      </c>
      <c r="R5367" s="2">
        <v>45947</v>
      </c>
      <c r="S5367" s="2">
        <v>45954</v>
      </c>
      <c r="T5367" s="1">
        <v>40</v>
      </c>
    </row>
    <row r="5368" spans="1:20">
      <c r="A5368" s="1" t="s">
        <v>6785</v>
      </c>
      <c r="B5368" s="1" t="s">
        <v>6459</v>
      </c>
      <c r="C5368" s="1" t="s">
        <v>6460</v>
      </c>
      <c r="D5368" s="1">
        <v>0</v>
      </c>
      <c r="E5368" s="1">
        <v>0</v>
      </c>
      <c r="F5368" s="1">
        <v>0</v>
      </c>
      <c r="G5368" s="1">
        <v>0</v>
      </c>
      <c r="H5368" s="1" t="s">
        <v>6628</v>
      </c>
      <c r="I5368" s="2">
        <v>45956</v>
      </c>
      <c r="J5368" s="1">
        <v>1100000</v>
      </c>
      <c r="K5368" s="1">
        <v>0</v>
      </c>
      <c r="L5368" s="1">
        <v>0</v>
      </c>
      <c r="M5368" s="1"/>
      <c r="N5368" s="1"/>
      <c r="O5368" s="2">
        <v>45956</v>
      </c>
      <c r="P5368" s="1">
        <v>1</v>
      </c>
      <c r="Q5368" s="1" t="s">
        <v>6436</v>
      </c>
      <c r="R5368" s="2">
        <v>45947</v>
      </c>
      <c r="S5368" s="2"/>
      <c r="T5368" s="1">
        <v>0</v>
      </c>
    </row>
    <row r="5369" spans="1:20">
      <c r="A5369" s="1" t="s">
        <v>9545</v>
      </c>
      <c r="B5369" s="1" t="s">
        <v>7587</v>
      </c>
      <c r="C5369" s="1" t="s">
        <v>7588</v>
      </c>
      <c r="D5369" s="1">
        <v>0</v>
      </c>
      <c r="E5369" s="1">
        <v>0</v>
      </c>
      <c r="F5369" s="1">
        <v>0</v>
      </c>
      <c r="G5369" s="1">
        <v>0</v>
      </c>
      <c r="H5369" s="1" t="s">
        <v>9546</v>
      </c>
      <c r="I5369" s="2">
        <v>45959</v>
      </c>
      <c r="J5369" s="1">
        <v>100000</v>
      </c>
      <c r="K5369" s="1">
        <v>0</v>
      </c>
      <c r="L5369" s="1">
        <v>0</v>
      </c>
      <c r="M5369" s="1"/>
      <c r="N5369" s="1"/>
      <c r="O5369" s="2">
        <v>45961</v>
      </c>
      <c r="P5369" s="1">
        <v>0</v>
      </c>
      <c r="Q5369" s="1" t="s">
        <v>6456</v>
      </c>
      <c r="R5369" s="2">
        <v>45947</v>
      </c>
      <c r="S5369" s="2"/>
      <c r="T5369" s="1">
        <v>0</v>
      </c>
    </row>
    <row r="5370" spans="1:20">
      <c r="A5370" s="1" t="s">
        <v>1959</v>
      </c>
      <c r="B5370" s="1" t="s">
        <v>899</v>
      </c>
      <c r="C5370" s="1" t="s">
        <v>900</v>
      </c>
      <c r="D5370" s="1" t="s">
        <v>6531</v>
      </c>
      <c r="E5370" s="1">
        <v>0</v>
      </c>
      <c r="F5370" s="1">
        <v>0</v>
      </c>
      <c r="G5370" s="1">
        <v>0</v>
      </c>
      <c r="H5370" s="1" t="s">
        <v>1962</v>
      </c>
      <c r="I5370" s="2">
        <v>45980</v>
      </c>
      <c r="J5370" s="1">
        <v>11000</v>
      </c>
      <c r="K5370" s="1">
        <v>0</v>
      </c>
      <c r="L5370" s="1">
        <v>0</v>
      </c>
      <c r="M5370" s="1" t="s">
        <v>9547</v>
      </c>
      <c r="N5370" s="1"/>
      <c r="O5370" s="2">
        <v>45985</v>
      </c>
      <c r="P5370" s="1">
        <v>1</v>
      </c>
      <c r="Q5370" s="1" t="s">
        <v>6456</v>
      </c>
      <c r="R5370" s="2">
        <v>45947</v>
      </c>
      <c r="S5370" s="2"/>
      <c r="T5370" s="1">
        <v>0</v>
      </c>
    </row>
    <row r="5371" spans="1:20">
      <c r="A5371" s="1" t="s">
        <v>1965</v>
      </c>
      <c r="B5371" s="1" t="s">
        <v>899</v>
      </c>
      <c r="C5371" s="1" t="s">
        <v>900</v>
      </c>
      <c r="D5371" s="1" t="s">
        <v>6531</v>
      </c>
      <c r="E5371" s="1">
        <v>0</v>
      </c>
      <c r="F5371" s="1">
        <v>0</v>
      </c>
      <c r="G5371" s="1">
        <v>0</v>
      </c>
      <c r="H5371" s="1" t="s">
        <v>1968</v>
      </c>
      <c r="I5371" s="2">
        <v>45980</v>
      </c>
      <c r="J5371" s="1">
        <v>15000</v>
      </c>
      <c r="K5371" s="1">
        <v>0</v>
      </c>
      <c r="L5371" s="1">
        <v>0</v>
      </c>
      <c r="M5371" s="1" t="s">
        <v>7582</v>
      </c>
      <c r="N5371" s="1"/>
      <c r="O5371" s="2">
        <v>45985</v>
      </c>
      <c r="P5371" s="1">
        <v>1</v>
      </c>
      <c r="Q5371" s="1" t="s">
        <v>6456</v>
      </c>
      <c r="R5371" s="2">
        <v>45947</v>
      </c>
      <c r="S5371" s="2"/>
      <c r="T5371" s="1">
        <v>0</v>
      </c>
    </row>
    <row r="5372" spans="1:20">
      <c r="A5372" s="1" t="s">
        <v>1970</v>
      </c>
      <c r="B5372" s="1" t="s">
        <v>653</v>
      </c>
      <c r="C5372" s="1" t="s">
        <v>654</v>
      </c>
      <c r="D5372" s="1" t="s">
        <v>6451</v>
      </c>
      <c r="E5372" s="1">
        <v>0</v>
      </c>
      <c r="F5372" s="1">
        <v>0</v>
      </c>
      <c r="G5372" s="1">
        <v>0</v>
      </c>
      <c r="H5372" s="1" t="s">
        <v>1973</v>
      </c>
      <c r="I5372" s="2">
        <v>45967</v>
      </c>
      <c r="J5372" s="1">
        <v>1732500</v>
      </c>
      <c r="K5372" s="1">
        <v>0</v>
      </c>
      <c r="L5372" s="1">
        <v>0</v>
      </c>
      <c r="M5372" s="1"/>
      <c r="N5372" s="1"/>
      <c r="O5372" s="2">
        <v>45972</v>
      </c>
      <c r="P5372" s="1">
        <v>2</v>
      </c>
      <c r="Q5372" s="1" t="s">
        <v>6436</v>
      </c>
      <c r="R5372" s="2">
        <v>45947</v>
      </c>
      <c r="S5372" s="2">
        <v>45945</v>
      </c>
      <c r="T5372" s="1">
        <v>1932258</v>
      </c>
    </row>
    <row r="5373" spans="1:20">
      <c r="A5373" s="1" t="s">
        <v>1970</v>
      </c>
      <c r="B5373" s="1" t="s">
        <v>653</v>
      </c>
      <c r="C5373" s="1" t="s">
        <v>654</v>
      </c>
      <c r="D5373" s="1" t="s">
        <v>6451</v>
      </c>
      <c r="E5373" s="1">
        <v>0</v>
      </c>
      <c r="F5373" s="1">
        <v>0</v>
      </c>
      <c r="G5373" s="1">
        <v>0</v>
      </c>
      <c r="H5373" s="1" t="s">
        <v>1973</v>
      </c>
      <c r="I5373" s="2">
        <v>45974</v>
      </c>
      <c r="J5373" s="1">
        <v>1538250</v>
      </c>
      <c r="K5373" s="1">
        <v>0</v>
      </c>
      <c r="L5373" s="1">
        <v>0</v>
      </c>
      <c r="M5373" s="1"/>
      <c r="N5373" s="1"/>
      <c r="O5373" s="2">
        <v>45979</v>
      </c>
      <c r="P5373" s="1">
        <v>2</v>
      </c>
      <c r="Q5373" s="1" t="s">
        <v>6436</v>
      </c>
      <c r="R5373" s="2">
        <v>45947</v>
      </c>
      <c r="S5373" s="2">
        <v>45962</v>
      </c>
      <c r="T5373" s="1">
        <v>1538250</v>
      </c>
    </row>
    <row r="5374" spans="1:20">
      <c r="A5374" s="1" t="s">
        <v>1978</v>
      </c>
      <c r="B5374" s="1" t="s">
        <v>653</v>
      </c>
      <c r="C5374" s="1" t="s">
        <v>654</v>
      </c>
      <c r="D5374" s="1" t="s">
        <v>6451</v>
      </c>
      <c r="E5374" s="1">
        <v>0</v>
      </c>
      <c r="F5374" s="1">
        <v>0</v>
      </c>
      <c r="G5374" s="1">
        <v>0</v>
      </c>
      <c r="H5374" s="1" t="s">
        <v>1980</v>
      </c>
      <c r="I5374" s="2">
        <v>45960</v>
      </c>
      <c r="J5374" s="1">
        <v>724500</v>
      </c>
      <c r="K5374" s="1">
        <v>724500</v>
      </c>
      <c r="L5374" s="1">
        <v>0</v>
      </c>
      <c r="M5374" s="1"/>
      <c r="N5374" s="1"/>
      <c r="O5374" s="2">
        <v>45964</v>
      </c>
      <c r="P5374" s="1">
        <v>2</v>
      </c>
      <c r="Q5374" s="1" t="s">
        <v>6436</v>
      </c>
      <c r="R5374" s="2">
        <v>45947</v>
      </c>
      <c r="S5374" s="2">
        <v>45953</v>
      </c>
      <c r="T5374" s="1">
        <v>2714508</v>
      </c>
    </row>
    <row r="5375" spans="1:20">
      <c r="A5375" s="1" t="s">
        <v>1978</v>
      </c>
      <c r="B5375" s="1" t="s">
        <v>653</v>
      </c>
      <c r="C5375" s="1" t="s">
        <v>654</v>
      </c>
      <c r="D5375" s="1" t="s">
        <v>6451</v>
      </c>
      <c r="E5375" s="1">
        <v>0</v>
      </c>
      <c r="F5375" s="1">
        <v>0</v>
      </c>
      <c r="G5375" s="1">
        <v>0</v>
      </c>
      <c r="H5375" s="1" t="s">
        <v>1980</v>
      </c>
      <c r="I5375" s="2">
        <v>45967</v>
      </c>
      <c r="J5375" s="1">
        <v>1254750</v>
      </c>
      <c r="K5375" s="1">
        <v>1254750</v>
      </c>
      <c r="L5375" s="1">
        <v>0</v>
      </c>
      <c r="M5375" s="1"/>
      <c r="N5375" s="1"/>
      <c r="O5375" s="2">
        <v>45967</v>
      </c>
      <c r="P5375" s="1">
        <v>2</v>
      </c>
      <c r="Q5375" s="1" t="s">
        <v>6436</v>
      </c>
      <c r="R5375" s="2">
        <v>45947</v>
      </c>
      <c r="S5375" s="2">
        <v>45954</v>
      </c>
      <c r="T5375" s="1">
        <v>1254750</v>
      </c>
    </row>
    <row r="5376" spans="1:20">
      <c r="A5376" s="1" t="s">
        <v>1983</v>
      </c>
      <c r="B5376" s="1" t="s">
        <v>653</v>
      </c>
      <c r="C5376" s="1" t="s">
        <v>654</v>
      </c>
      <c r="D5376" s="1" t="s">
        <v>6451</v>
      </c>
      <c r="E5376" s="1">
        <v>0</v>
      </c>
      <c r="F5376" s="1">
        <v>0</v>
      </c>
      <c r="G5376" s="1">
        <v>0</v>
      </c>
      <c r="H5376" s="1" t="s">
        <v>1986</v>
      </c>
      <c r="I5376" s="2">
        <v>45974</v>
      </c>
      <c r="J5376" s="1">
        <v>178500</v>
      </c>
      <c r="K5376" s="1">
        <v>0</v>
      </c>
      <c r="L5376" s="1">
        <v>0</v>
      </c>
      <c r="M5376" s="1"/>
      <c r="N5376" s="1"/>
      <c r="O5376" s="2">
        <v>45979</v>
      </c>
      <c r="P5376" s="1">
        <v>2</v>
      </c>
      <c r="Q5376" s="1" t="s">
        <v>6436</v>
      </c>
      <c r="R5376" s="2">
        <v>45947</v>
      </c>
      <c r="S5376" s="2"/>
      <c r="T5376" s="1">
        <v>0</v>
      </c>
    </row>
    <row r="5377" spans="1:20">
      <c r="A5377" s="1" t="s">
        <v>1989</v>
      </c>
      <c r="B5377" s="1" t="s">
        <v>653</v>
      </c>
      <c r="C5377" s="1" t="s">
        <v>654</v>
      </c>
      <c r="D5377" s="1" t="s">
        <v>6451</v>
      </c>
      <c r="E5377" s="1">
        <v>0</v>
      </c>
      <c r="F5377" s="1">
        <v>0</v>
      </c>
      <c r="G5377" s="1">
        <v>0</v>
      </c>
      <c r="H5377" s="1" t="s">
        <v>1992</v>
      </c>
      <c r="I5377" s="2">
        <v>45973</v>
      </c>
      <c r="J5377" s="1">
        <v>309750</v>
      </c>
      <c r="K5377" s="1">
        <v>0</v>
      </c>
      <c r="L5377" s="1">
        <v>0</v>
      </c>
      <c r="M5377" s="1"/>
      <c r="N5377" s="1"/>
      <c r="O5377" s="2">
        <v>45979</v>
      </c>
      <c r="P5377" s="1">
        <v>2</v>
      </c>
      <c r="Q5377" s="1" t="s">
        <v>6436</v>
      </c>
      <c r="R5377" s="2">
        <v>45947</v>
      </c>
      <c r="S5377" s="2"/>
      <c r="T5377" s="1">
        <v>0</v>
      </c>
    </row>
    <row r="5378" spans="1:20">
      <c r="A5378" s="1" t="s">
        <v>1995</v>
      </c>
      <c r="B5378" s="1" t="s">
        <v>489</v>
      </c>
      <c r="C5378" s="1" t="s">
        <v>490</v>
      </c>
      <c r="D5378" s="1" t="s">
        <v>7221</v>
      </c>
      <c r="E5378" s="1" t="s">
        <v>7222</v>
      </c>
      <c r="F5378" s="1">
        <v>0</v>
      </c>
      <c r="G5378" s="1">
        <v>0</v>
      </c>
      <c r="H5378" s="1" t="s">
        <v>488</v>
      </c>
      <c r="I5378" s="2">
        <v>46010</v>
      </c>
      <c r="J5378" s="1">
        <v>20000</v>
      </c>
      <c r="K5378" s="1">
        <v>0</v>
      </c>
      <c r="L5378" s="1">
        <v>0</v>
      </c>
      <c r="M5378" s="1" t="s">
        <v>486</v>
      </c>
      <c r="N5378" s="1"/>
      <c r="O5378" s="2">
        <v>45985</v>
      </c>
      <c r="P5378" s="1">
        <v>2</v>
      </c>
      <c r="Q5378" s="1" t="s">
        <v>6436</v>
      </c>
      <c r="R5378" s="2">
        <v>45947</v>
      </c>
      <c r="S5378" s="2"/>
      <c r="T5378" s="1">
        <v>0</v>
      </c>
    </row>
    <row r="5379" spans="1:20">
      <c r="A5379" s="1" t="s">
        <v>6786</v>
      </c>
      <c r="B5379" s="1" t="s">
        <v>229</v>
      </c>
      <c r="C5379" s="1" t="s">
        <v>230</v>
      </c>
      <c r="D5379" s="1" t="s">
        <v>6787</v>
      </c>
      <c r="E5379" s="1" t="s">
        <v>6788</v>
      </c>
      <c r="F5379" s="1" t="s">
        <v>6558</v>
      </c>
      <c r="G5379" s="1">
        <v>0</v>
      </c>
      <c r="H5379" s="1" t="s">
        <v>6789</v>
      </c>
      <c r="I5379" s="2">
        <v>45982</v>
      </c>
      <c r="J5379" s="1">
        <v>2240000</v>
      </c>
      <c r="K5379" s="1">
        <v>0</v>
      </c>
      <c r="L5379" s="1">
        <v>0</v>
      </c>
      <c r="M5379" s="1" t="s">
        <v>6790</v>
      </c>
      <c r="N5379" s="1" t="s">
        <v>6791</v>
      </c>
      <c r="O5379" s="2">
        <v>46000</v>
      </c>
      <c r="P5379" s="1">
        <v>3</v>
      </c>
      <c r="Q5379" s="1" t="s">
        <v>6456</v>
      </c>
      <c r="R5379" s="2">
        <v>45947</v>
      </c>
      <c r="S5379" s="2"/>
      <c r="T5379" s="1">
        <v>0</v>
      </c>
    </row>
    <row r="5380" spans="1:20">
      <c r="A5380" s="1" t="s">
        <v>1998</v>
      </c>
      <c r="B5380" s="1" t="s">
        <v>2003</v>
      </c>
      <c r="C5380" s="1" t="s">
        <v>2004</v>
      </c>
      <c r="D5380" s="1" t="s">
        <v>8926</v>
      </c>
      <c r="E5380" s="1">
        <v>0</v>
      </c>
      <c r="F5380" s="1">
        <v>0</v>
      </c>
      <c r="G5380" s="1">
        <v>0</v>
      </c>
      <c r="H5380" s="1" t="s">
        <v>2002</v>
      </c>
      <c r="I5380" s="2">
        <v>45966</v>
      </c>
      <c r="J5380" s="1">
        <v>33750</v>
      </c>
      <c r="K5380" s="1">
        <v>33750</v>
      </c>
      <c r="L5380" s="1">
        <v>0</v>
      </c>
      <c r="M5380" s="1" t="s">
        <v>10763</v>
      </c>
      <c r="N5380" s="1"/>
      <c r="O5380" s="2">
        <v>45971</v>
      </c>
      <c r="P5380" s="1">
        <v>1</v>
      </c>
      <c r="Q5380" s="1" t="s">
        <v>6443</v>
      </c>
      <c r="R5380" s="2">
        <v>45947</v>
      </c>
      <c r="S5380" s="2">
        <v>45964</v>
      </c>
      <c r="T5380" s="1">
        <v>33750</v>
      </c>
    </row>
    <row r="5381" spans="1:20">
      <c r="A5381" s="1" t="s">
        <v>2007</v>
      </c>
      <c r="B5381" s="1" t="s">
        <v>2003</v>
      </c>
      <c r="C5381" s="1" t="s">
        <v>2004</v>
      </c>
      <c r="D5381" s="1" t="s">
        <v>9643</v>
      </c>
      <c r="E5381" s="1">
        <v>0</v>
      </c>
      <c r="F5381" s="1">
        <v>0</v>
      </c>
      <c r="G5381" s="1">
        <v>0</v>
      </c>
      <c r="H5381" s="1" t="s">
        <v>2011</v>
      </c>
      <c r="I5381" s="2">
        <v>45966</v>
      </c>
      <c r="J5381" s="1">
        <v>14000</v>
      </c>
      <c r="K5381" s="1">
        <v>14000</v>
      </c>
      <c r="L5381" s="1">
        <v>0</v>
      </c>
      <c r="M5381" s="1" t="s">
        <v>10764</v>
      </c>
      <c r="N5381" s="1"/>
      <c r="O5381" s="2">
        <v>45971</v>
      </c>
      <c r="P5381" s="1">
        <v>1</v>
      </c>
      <c r="Q5381" s="1" t="s">
        <v>6443</v>
      </c>
      <c r="R5381" s="2">
        <v>45947</v>
      </c>
      <c r="S5381" s="2">
        <v>45965</v>
      </c>
      <c r="T5381" s="1">
        <v>14000</v>
      </c>
    </row>
    <row r="5382" spans="1:20">
      <c r="A5382" s="1" t="s">
        <v>10765</v>
      </c>
      <c r="B5382" s="1" t="s">
        <v>154</v>
      </c>
      <c r="C5382" s="1" t="s">
        <v>155</v>
      </c>
      <c r="D5382" s="1" t="s">
        <v>7394</v>
      </c>
      <c r="E5382" s="1">
        <v>0</v>
      </c>
      <c r="F5382" s="1">
        <v>0</v>
      </c>
      <c r="G5382" s="1">
        <v>0</v>
      </c>
      <c r="H5382" s="1" t="s">
        <v>795</v>
      </c>
      <c r="I5382" s="2">
        <v>45957</v>
      </c>
      <c r="J5382" s="1">
        <v>300</v>
      </c>
      <c r="K5382" s="1">
        <v>300</v>
      </c>
      <c r="L5382" s="1">
        <v>0</v>
      </c>
      <c r="M5382" s="1" t="s">
        <v>790</v>
      </c>
      <c r="N5382" s="1"/>
      <c r="O5382" s="2">
        <v>45961</v>
      </c>
      <c r="P5382" s="1">
        <v>3</v>
      </c>
      <c r="Q5382" s="1" t="s">
        <v>6443</v>
      </c>
      <c r="R5382" s="2">
        <v>45951</v>
      </c>
      <c r="S5382" s="2">
        <v>45954</v>
      </c>
      <c r="T5382" s="1">
        <v>800</v>
      </c>
    </row>
    <row r="5383" spans="1:20">
      <c r="A5383" s="1" t="s">
        <v>10766</v>
      </c>
      <c r="B5383" s="1" t="s">
        <v>154</v>
      </c>
      <c r="C5383" s="1" t="s">
        <v>155</v>
      </c>
      <c r="D5383" s="1" t="s">
        <v>7394</v>
      </c>
      <c r="E5383" s="1">
        <v>0</v>
      </c>
      <c r="F5383" s="1">
        <v>0</v>
      </c>
      <c r="G5383" s="1">
        <v>0</v>
      </c>
      <c r="H5383" s="1" t="s">
        <v>801</v>
      </c>
      <c r="I5383" s="2">
        <v>45957</v>
      </c>
      <c r="J5383" s="1">
        <v>300</v>
      </c>
      <c r="K5383" s="1">
        <v>300</v>
      </c>
      <c r="L5383" s="1">
        <v>0</v>
      </c>
      <c r="M5383" s="1" t="s">
        <v>799</v>
      </c>
      <c r="N5383" s="1"/>
      <c r="O5383" s="2">
        <v>45961</v>
      </c>
      <c r="P5383" s="1">
        <v>3</v>
      </c>
      <c r="Q5383" s="1" t="s">
        <v>6443</v>
      </c>
      <c r="R5383" s="2">
        <v>45951</v>
      </c>
      <c r="S5383" s="2">
        <v>45957</v>
      </c>
      <c r="T5383" s="1">
        <v>800</v>
      </c>
    </row>
    <row r="5384" spans="1:20">
      <c r="A5384" s="1" t="s">
        <v>10767</v>
      </c>
      <c r="B5384" s="1" t="s">
        <v>154</v>
      </c>
      <c r="C5384" s="1" t="s">
        <v>155</v>
      </c>
      <c r="D5384" s="1" t="s">
        <v>7394</v>
      </c>
      <c r="E5384" s="1">
        <v>0</v>
      </c>
      <c r="F5384" s="1">
        <v>0</v>
      </c>
      <c r="G5384" s="1">
        <v>0</v>
      </c>
      <c r="H5384" s="1" t="s">
        <v>807</v>
      </c>
      <c r="I5384" s="2">
        <v>45957</v>
      </c>
      <c r="J5384" s="1">
        <v>300</v>
      </c>
      <c r="K5384" s="1">
        <v>300</v>
      </c>
      <c r="L5384" s="1">
        <v>0</v>
      </c>
      <c r="M5384" s="1" t="s">
        <v>805</v>
      </c>
      <c r="N5384" s="1"/>
      <c r="O5384" s="2">
        <v>45961</v>
      </c>
      <c r="P5384" s="1">
        <v>4</v>
      </c>
      <c r="Q5384" s="1" t="s">
        <v>6443</v>
      </c>
      <c r="R5384" s="2">
        <v>45951</v>
      </c>
      <c r="S5384" s="2">
        <v>45953</v>
      </c>
      <c r="T5384" s="1">
        <v>800</v>
      </c>
    </row>
    <row r="5385" spans="1:20">
      <c r="A5385" s="1" t="s">
        <v>10768</v>
      </c>
      <c r="B5385" s="1" t="s">
        <v>154</v>
      </c>
      <c r="C5385" s="1" t="s">
        <v>155</v>
      </c>
      <c r="D5385" s="1" t="s">
        <v>7394</v>
      </c>
      <c r="E5385" s="1">
        <v>0</v>
      </c>
      <c r="F5385" s="1">
        <v>0</v>
      </c>
      <c r="G5385" s="1">
        <v>0</v>
      </c>
      <c r="H5385" s="1" t="s">
        <v>2407</v>
      </c>
      <c r="I5385" s="2">
        <v>45957</v>
      </c>
      <c r="J5385" s="1">
        <v>300</v>
      </c>
      <c r="K5385" s="1">
        <v>300</v>
      </c>
      <c r="L5385" s="1">
        <v>0</v>
      </c>
      <c r="M5385" s="1" t="s">
        <v>7396</v>
      </c>
      <c r="N5385" s="1"/>
      <c r="O5385" s="2">
        <v>45961</v>
      </c>
      <c r="P5385" s="1">
        <v>3</v>
      </c>
      <c r="Q5385" s="1" t="s">
        <v>6443</v>
      </c>
      <c r="R5385" s="2">
        <v>45951</v>
      </c>
      <c r="S5385" s="2">
        <v>45955</v>
      </c>
      <c r="T5385" s="1">
        <v>800</v>
      </c>
    </row>
    <row r="5386" spans="1:20">
      <c r="A5386" s="1" t="s">
        <v>2013</v>
      </c>
      <c r="B5386" s="1" t="s">
        <v>154</v>
      </c>
      <c r="C5386" s="1" t="s">
        <v>155</v>
      </c>
      <c r="D5386" s="1" t="s">
        <v>7394</v>
      </c>
      <c r="E5386" s="1">
        <v>0</v>
      </c>
      <c r="F5386" s="1">
        <v>0</v>
      </c>
      <c r="G5386" s="1">
        <v>0</v>
      </c>
      <c r="H5386" s="1" t="s">
        <v>795</v>
      </c>
      <c r="I5386" s="2">
        <v>45959</v>
      </c>
      <c r="J5386" s="1">
        <v>300</v>
      </c>
      <c r="K5386" s="1">
        <v>300</v>
      </c>
      <c r="L5386" s="1">
        <v>0</v>
      </c>
      <c r="M5386" s="1" t="s">
        <v>790</v>
      </c>
      <c r="N5386" s="1"/>
      <c r="O5386" s="2">
        <v>45965</v>
      </c>
      <c r="P5386" s="1">
        <v>3</v>
      </c>
      <c r="Q5386" s="1" t="s">
        <v>6443</v>
      </c>
      <c r="R5386" s="2">
        <v>45951</v>
      </c>
      <c r="S5386" s="2">
        <v>45962</v>
      </c>
      <c r="T5386" s="1">
        <v>800</v>
      </c>
    </row>
    <row r="5387" spans="1:20">
      <c r="A5387" s="1" t="s">
        <v>10769</v>
      </c>
      <c r="B5387" s="1" t="s">
        <v>154</v>
      </c>
      <c r="C5387" s="1" t="s">
        <v>155</v>
      </c>
      <c r="D5387" s="1" t="s">
        <v>7394</v>
      </c>
      <c r="E5387" s="1">
        <v>0</v>
      </c>
      <c r="F5387" s="1">
        <v>0</v>
      </c>
      <c r="G5387" s="1">
        <v>0</v>
      </c>
      <c r="H5387" s="1" t="s">
        <v>801</v>
      </c>
      <c r="I5387" s="2">
        <v>45959</v>
      </c>
      <c r="J5387" s="1">
        <v>300</v>
      </c>
      <c r="K5387" s="1">
        <v>300</v>
      </c>
      <c r="L5387" s="1">
        <v>0</v>
      </c>
      <c r="M5387" s="1" t="s">
        <v>799</v>
      </c>
      <c r="N5387" s="1"/>
      <c r="O5387" s="2">
        <v>45965</v>
      </c>
      <c r="P5387" s="1">
        <v>3</v>
      </c>
      <c r="Q5387" s="1" t="s">
        <v>6443</v>
      </c>
      <c r="R5387" s="2">
        <v>45951</v>
      </c>
      <c r="S5387" s="2">
        <v>45958</v>
      </c>
      <c r="T5387" s="1">
        <v>800</v>
      </c>
    </row>
    <row r="5388" spans="1:20">
      <c r="A5388" s="1" t="s">
        <v>2018</v>
      </c>
      <c r="B5388" s="1" t="s">
        <v>154</v>
      </c>
      <c r="C5388" s="1" t="s">
        <v>155</v>
      </c>
      <c r="D5388" s="1" t="s">
        <v>7394</v>
      </c>
      <c r="E5388" s="1">
        <v>0</v>
      </c>
      <c r="F5388" s="1">
        <v>0</v>
      </c>
      <c r="G5388" s="1">
        <v>0</v>
      </c>
      <c r="H5388" s="1" t="s">
        <v>807</v>
      </c>
      <c r="I5388" s="2">
        <v>45959</v>
      </c>
      <c r="J5388" s="1">
        <v>300</v>
      </c>
      <c r="K5388" s="1">
        <v>300</v>
      </c>
      <c r="L5388" s="1">
        <v>0</v>
      </c>
      <c r="M5388" s="1" t="s">
        <v>805</v>
      </c>
      <c r="N5388" s="1"/>
      <c r="O5388" s="2">
        <v>45965</v>
      </c>
      <c r="P5388" s="1">
        <v>4</v>
      </c>
      <c r="Q5388" s="1" t="s">
        <v>6443</v>
      </c>
      <c r="R5388" s="2">
        <v>45951</v>
      </c>
      <c r="S5388" s="2">
        <v>45964</v>
      </c>
      <c r="T5388" s="1">
        <v>800</v>
      </c>
    </row>
    <row r="5389" spans="1:20">
      <c r="A5389" s="1" t="s">
        <v>10770</v>
      </c>
      <c r="B5389" s="1" t="s">
        <v>154</v>
      </c>
      <c r="C5389" s="1" t="s">
        <v>155</v>
      </c>
      <c r="D5389" s="1" t="s">
        <v>7394</v>
      </c>
      <c r="E5389" s="1">
        <v>0</v>
      </c>
      <c r="F5389" s="1">
        <v>0</v>
      </c>
      <c r="G5389" s="1">
        <v>0</v>
      </c>
      <c r="H5389" s="1" t="s">
        <v>2407</v>
      </c>
      <c r="I5389" s="2">
        <v>45959</v>
      </c>
      <c r="J5389" s="1">
        <v>300</v>
      </c>
      <c r="K5389" s="1">
        <v>300</v>
      </c>
      <c r="L5389" s="1">
        <v>0</v>
      </c>
      <c r="M5389" s="1" t="s">
        <v>7396</v>
      </c>
      <c r="N5389" s="1"/>
      <c r="O5389" s="2">
        <v>45965</v>
      </c>
      <c r="P5389" s="1">
        <v>3</v>
      </c>
      <c r="Q5389" s="1" t="s">
        <v>6443</v>
      </c>
      <c r="R5389" s="2">
        <v>45951</v>
      </c>
      <c r="S5389" s="2">
        <v>45961</v>
      </c>
      <c r="T5389" s="1">
        <v>800</v>
      </c>
    </row>
    <row r="5390" spans="1:20">
      <c r="A5390" s="1" t="s">
        <v>10771</v>
      </c>
      <c r="B5390" s="1" t="s">
        <v>154</v>
      </c>
      <c r="C5390" s="1" t="s">
        <v>155</v>
      </c>
      <c r="D5390" s="1" t="s">
        <v>7394</v>
      </c>
      <c r="E5390" s="1">
        <v>0</v>
      </c>
      <c r="F5390" s="1">
        <v>0</v>
      </c>
      <c r="G5390" s="1">
        <v>0</v>
      </c>
      <c r="H5390" s="1" t="s">
        <v>795</v>
      </c>
      <c r="I5390" s="2">
        <v>45957</v>
      </c>
      <c r="J5390" s="1">
        <v>5120</v>
      </c>
      <c r="K5390" s="1">
        <v>5120</v>
      </c>
      <c r="L5390" s="1">
        <v>0</v>
      </c>
      <c r="M5390" s="1" t="s">
        <v>790</v>
      </c>
      <c r="N5390" s="1"/>
      <c r="O5390" s="2">
        <v>45961</v>
      </c>
      <c r="P5390" s="1">
        <v>3</v>
      </c>
      <c r="Q5390" s="1" t="s">
        <v>6443</v>
      </c>
      <c r="R5390" s="2">
        <v>45951</v>
      </c>
      <c r="S5390" s="2">
        <v>45954</v>
      </c>
      <c r="T5390" s="1">
        <v>5620</v>
      </c>
    </row>
    <row r="5391" spans="1:20">
      <c r="A5391" s="1" t="s">
        <v>10772</v>
      </c>
      <c r="B5391" s="1" t="s">
        <v>154</v>
      </c>
      <c r="C5391" s="1" t="s">
        <v>155</v>
      </c>
      <c r="D5391" s="1" t="s">
        <v>7394</v>
      </c>
      <c r="E5391" s="1">
        <v>0</v>
      </c>
      <c r="F5391" s="1">
        <v>0</v>
      </c>
      <c r="G5391" s="1">
        <v>0</v>
      </c>
      <c r="H5391" s="1" t="s">
        <v>801</v>
      </c>
      <c r="I5391" s="2">
        <v>45957</v>
      </c>
      <c r="J5391" s="1">
        <v>5120</v>
      </c>
      <c r="K5391" s="1">
        <v>5120</v>
      </c>
      <c r="L5391" s="1">
        <v>0</v>
      </c>
      <c r="M5391" s="1" t="s">
        <v>799</v>
      </c>
      <c r="N5391" s="1"/>
      <c r="O5391" s="2">
        <v>45961</v>
      </c>
      <c r="P5391" s="1">
        <v>3</v>
      </c>
      <c r="Q5391" s="1" t="s">
        <v>6443</v>
      </c>
      <c r="R5391" s="2">
        <v>45951</v>
      </c>
      <c r="S5391" s="2">
        <v>45957</v>
      </c>
      <c r="T5391" s="1">
        <v>5620</v>
      </c>
    </row>
    <row r="5392" spans="1:20">
      <c r="A5392" s="1" t="s">
        <v>10773</v>
      </c>
      <c r="B5392" s="1" t="s">
        <v>154</v>
      </c>
      <c r="C5392" s="1" t="s">
        <v>155</v>
      </c>
      <c r="D5392" s="1" t="s">
        <v>7394</v>
      </c>
      <c r="E5392" s="1">
        <v>0</v>
      </c>
      <c r="F5392" s="1">
        <v>0</v>
      </c>
      <c r="G5392" s="1">
        <v>0</v>
      </c>
      <c r="H5392" s="1" t="s">
        <v>807</v>
      </c>
      <c r="I5392" s="2">
        <v>45957</v>
      </c>
      <c r="J5392" s="1">
        <v>5120</v>
      </c>
      <c r="K5392" s="1">
        <v>5120</v>
      </c>
      <c r="L5392" s="1">
        <v>0</v>
      </c>
      <c r="M5392" s="1" t="s">
        <v>805</v>
      </c>
      <c r="N5392" s="1"/>
      <c r="O5392" s="2">
        <v>45961</v>
      </c>
      <c r="P5392" s="1">
        <v>4</v>
      </c>
      <c r="Q5392" s="1" t="s">
        <v>6443</v>
      </c>
      <c r="R5392" s="2">
        <v>45951</v>
      </c>
      <c r="S5392" s="2">
        <v>45953</v>
      </c>
      <c r="T5392" s="1">
        <v>5620</v>
      </c>
    </row>
    <row r="5393" spans="1:20">
      <c r="A5393" s="1" t="s">
        <v>10774</v>
      </c>
      <c r="B5393" s="1" t="s">
        <v>154</v>
      </c>
      <c r="C5393" s="1" t="s">
        <v>155</v>
      </c>
      <c r="D5393" s="1" t="s">
        <v>7394</v>
      </c>
      <c r="E5393" s="1">
        <v>0</v>
      </c>
      <c r="F5393" s="1">
        <v>0</v>
      </c>
      <c r="G5393" s="1">
        <v>0</v>
      </c>
      <c r="H5393" s="1" t="s">
        <v>2407</v>
      </c>
      <c r="I5393" s="2">
        <v>45957</v>
      </c>
      <c r="J5393" s="1">
        <v>5120</v>
      </c>
      <c r="K5393" s="1">
        <v>5120</v>
      </c>
      <c r="L5393" s="1">
        <v>0</v>
      </c>
      <c r="M5393" s="1" t="s">
        <v>7396</v>
      </c>
      <c r="N5393" s="1"/>
      <c r="O5393" s="2">
        <v>45961</v>
      </c>
      <c r="P5393" s="1">
        <v>3</v>
      </c>
      <c r="Q5393" s="1" t="s">
        <v>6443</v>
      </c>
      <c r="R5393" s="2">
        <v>45951</v>
      </c>
      <c r="S5393" s="2">
        <v>45955</v>
      </c>
      <c r="T5393" s="1">
        <v>5620</v>
      </c>
    </row>
    <row r="5394" spans="1:20">
      <c r="A5394" s="1" t="s">
        <v>2021</v>
      </c>
      <c r="B5394" s="1" t="s">
        <v>154</v>
      </c>
      <c r="C5394" s="1" t="s">
        <v>155</v>
      </c>
      <c r="D5394" s="1" t="s">
        <v>7394</v>
      </c>
      <c r="E5394" s="1">
        <v>0</v>
      </c>
      <c r="F5394" s="1">
        <v>0</v>
      </c>
      <c r="G5394" s="1">
        <v>0</v>
      </c>
      <c r="H5394" s="1" t="s">
        <v>795</v>
      </c>
      <c r="I5394" s="2">
        <v>45959</v>
      </c>
      <c r="J5394" s="1">
        <v>5120</v>
      </c>
      <c r="K5394" s="1">
        <v>5120</v>
      </c>
      <c r="L5394" s="1">
        <v>0</v>
      </c>
      <c r="M5394" s="1" t="s">
        <v>790</v>
      </c>
      <c r="N5394" s="1"/>
      <c r="O5394" s="2">
        <v>45965</v>
      </c>
      <c r="P5394" s="1">
        <v>3</v>
      </c>
      <c r="Q5394" s="1" t="s">
        <v>6443</v>
      </c>
      <c r="R5394" s="2">
        <v>45951</v>
      </c>
      <c r="S5394" s="2">
        <v>45962</v>
      </c>
      <c r="T5394" s="1">
        <v>5620</v>
      </c>
    </row>
    <row r="5395" spans="1:20">
      <c r="A5395" s="1" t="s">
        <v>10775</v>
      </c>
      <c r="B5395" s="1" t="s">
        <v>154</v>
      </c>
      <c r="C5395" s="1" t="s">
        <v>155</v>
      </c>
      <c r="D5395" s="1" t="s">
        <v>7394</v>
      </c>
      <c r="E5395" s="1">
        <v>0</v>
      </c>
      <c r="F5395" s="1">
        <v>0</v>
      </c>
      <c r="G5395" s="1">
        <v>0</v>
      </c>
      <c r="H5395" s="1" t="s">
        <v>801</v>
      </c>
      <c r="I5395" s="2">
        <v>45959</v>
      </c>
      <c r="J5395" s="1">
        <v>5120</v>
      </c>
      <c r="K5395" s="1">
        <v>5120</v>
      </c>
      <c r="L5395" s="1">
        <v>0</v>
      </c>
      <c r="M5395" s="1" t="s">
        <v>799</v>
      </c>
      <c r="N5395" s="1"/>
      <c r="O5395" s="2">
        <v>45965</v>
      </c>
      <c r="P5395" s="1">
        <v>3</v>
      </c>
      <c r="Q5395" s="1" t="s">
        <v>6443</v>
      </c>
      <c r="R5395" s="2">
        <v>45951</v>
      </c>
      <c r="S5395" s="2">
        <v>45958</v>
      </c>
      <c r="T5395" s="1">
        <v>5620</v>
      </c>
    </row>
    <row r="5396" spans="1:20">
      <c r="A5396" s="1" t="s">
        <v>2024</v>
      </c>
      <c r="B5396" s="1" t="s">
        <v>154</v>
      </c>
      <c r="C5396" s="1" t="s">
        <v>155</v>
      </c>
      <c r="D5396" s="1" t="s">
        <v>7394</v>
      </c>
      <c r="E5396" s="1">
        <v>0</v>
      </c>
      <c r="F5396" s="1">
        <v>0</v>
      </c>
      <c r="G5396" s="1">
        <v>0</v>
      </c>
      <c r="H5396" s="1" t="s">
        <v>807</v>
      </c>
      <c r="I5396" s="2">
        <v>45959</v>
      </c>
      <c r="J5396" s="1">
        <v>5120</v>
      </c>
      <c r="K5396" s="1">
        <v>5120</v>
      </c>
      <c r="L5396" s="1">
        <v>0</v>
      </c>
      <c r="M5396" s="1" t="s">
        <v>805</v>
      </c>
      <c r="N5396" s="1"/>
      <c r="O5396" s="2">
        <v>45965</v>
      </c>
      <c r="P5396" s="1">
        <v>4</v>
      </c>
      <c r="Q5396" s="1" t="s">
        <v>6443</v>
      </c>
      <c r="R5396" s="2">
        <v>45951</v>
      </c>
      <c r="S5396" s="2">
        <v>45964</v>
      </c>
      <c r="T5396" s="1">
        <v>5620</v>
      </c>
    </row>
    <row r="5397" spans="1:20">
      <c r="A5397" s="1" t="s">
        <v>10776</v>
      </c>
      <c r="B5397" s="1" t="s">
        <v>154</v>
      </c>
      <c r="C5397" s="1" t="s">
        <v>155</v>
      </c>
      <c r="D5397" s="1" t="s">
        <v>7394</v>
      </c>
      <c r="E5397" s="1">
        <v>0</v>
      </c>
      <c r="F5397" s="1">
        <v>0</v>
      </c>
      <c r="G5397" s="1">
        <v>0</v>
      </c>
      <c r="H5397" s="1" t="s">
        <v>2407</v>
      </c>
      <c r="I5397" s="2">
        <v>45959</v>
      </c>
      <c r="J5397" s="1">
        <v>5120</v>
      </c>
      <c r="K5397" s="1">
        <v>5120</v>
      </c>
      <c r="L5397" s="1">
        <v>0</v>
      </c>
      <c r="M5397" s="1" t="s">
        <v>7396</v>
      </c>
      <c r="N5397" s="1"/>
      <c r="O5397" s="2">
        <v>45965</v>
      </c>
      <c r="P5397" s="1">
        <v>3</v>
      </c>
      <c r="Q5397" s="1" t="s">
        <v>6443</v>
      </c>
      <c r="R5397" s="2">
        <v>45951</v>
      </c>
      <c r="S5397" s="2">
        <v>45961</v>
      </c>
      <c r="T5397" s="1">
        <v>5620</v>
      </c>
    </row>
    <row r="5398" spans="1:20">
      <c r="A5398" s="1" t="s">
        <v>2027</v>
      </c>
      <c r="B5398" s="1" t="s">
        <v>154</v>
      </c>
      <c r="C5398" s="1" t="s">
        <v>155</v>
      </c>
      <c r="D5398" s="1" t="s">
        <v>7023</v>
      </c>
      <c r="E5398" s="1">
        <v>0</v>
      </c>
      <c r="F5398" s="1">
        <v>0</v>
      </c>
      <c r="G5398" s="1">
        <v>0</v>
      </c>
      <c r="H5398" s="1" t="s">
        <v>2030</v>
      </c>
      <c r="I5398" s="2">
        <v>45965</v>
      </c>
      <c r="J5398" s="1">
        <v>6000</v>
      </c>
      <c r="K5398" s="1">
        <v>6000</v>
      </c>
      <c r="L5398" s="1">
        <v>0</v>
      </c>
      <c r="M5398" s="1" t="s">
        <v>9214</v>
      </c>
      <c r="N5398" s="1"/>
      <c r="O5398" s="2">
        <v>45967</v>
      </c>
      <c r="P5398" s="1">
        <v>2</v>
      </c>
      <c r="Q5398" s="1" t="s">
        <v>6443</v>
      </c>
      <c r="R5398" s="2">
        <v>45951</v>
      </c>
      <c r="S5398" s="2">
        <v>45962</v>
      </c>
      <c r="T5398" s="1">
        <v>6000</v>
      </c>
    </row>
    <row r="5399" spans="1:20">
      <c r="A5399" s="1" t="s">
        <v>10777</v>
      </c>
      <c r="B5399" s="1" t="s">
        <v>154</v>
      </c>
      <c r="C5399" s="1" t="s">
        <v>155</v>
      </c>
      <c r="D5399" s="1" t="s">
        <v>7023</v>
      </c>
      <c r="E5399" s="1">
        <v>0</v>
      </c>
      <c r="F5399" s="1">
        <v>0</v>
      </c>
      <c r="G5399" s="1">
        <v>0</v>
      </c>
      <c r="H5399" s="1" t="s">
        <v>322</v>
      </c>
      <c r="I5399" s="2">
        <v>45965</v>
      </c>
      <c r="J5399" s="1">
        <v>60000</v>
      </c>
      <c r="K5399" s="1">
        <v>60000</v>
      </c>
      <c r="L5399" s="1">
        <v>0</v>
      </c>
      <c r="M5399" s="1" t="s">
        <v>317</v>
      </c>
      <c r="N5399" s="1"/>
      <c r="O5399" s="2">
        <v>45967</v>
      </c>
      <c r="P5399" s="1">
        <v>3</v>
      </c>
      <c r="Q5399" s="1" t="s">
        <v>6443</v>
      </c>
      <c r="R5399" s="2">
        <v>45951</v>
      </c>
      <c r="S5399" s="2">
        <v>45954</v>
      </c>
      <c r="T5399" s="1">
        <v>60000</v>
      </c>
    </row>
    <row r="5400" spans="1:20">
      <c r="A5400" s="1" t="s">
        <v>10778</v>
      </c>
      <c r="B5400" s="1" t="s">
        <v>154</v>
      </c>
      <c r="C5400" s="1" t="s">
        <v>155</v>
      </c>
      <c r="D5400" s="1" t="s">
        <v>7023</v>
      </c>
      <c r="E5400" s="1">
        <v>0</v>
      </c>
      <c r="F5400" s="1">
        <v>0</v>
      </c>
      <c r="G5400" s="1">
        <v>0</v>
      </c>
      <c r="H5400" s="1" t="s">
        <v>2569</v>
      </c>
      <c r="I5400" s="2">
        <v>45972</v>
      </c>
      <c r="J5400" s="1">
        <v>50000</v>
      </c>
      <c r="K5400" s="1">
        <v>50000</v>
      </c>
      <c r="L5400" s="1">
        <v>0</v>
      </c>
      <c r="M5400" s="1" t="s">
        <v>9214</v>
      </c>
      <c r="N5400" s="1"/>
      <c r="O5400" s="2">
        <v>45974</v>
      </c>
      <c r="P5400" s="1">
        <v>2</v>
      </c>
      <c r="Q5400" s="1" t="s">
        <v>6443</v>
      </c>
      <c r="R5400" s="2">
        <v>45951</v>
      </c>
      <c r="S5400" s="2">
        <v>45952</v>
      </c>
      <c r="T5400" s="1">
        <v>50004</v>
      </c>
    </row>
    <row r="5401" spans="1:20">
      <c r="A5401" s="1" t="s">
        <v>2033</v>
      </c>
      <c r="B5401" s="1" t="s">
        <v>154</v>
      </c>
      <c r="C5401" s="1" t="s">
        <v>155</v>
      </c>
      <c r="D5401" s="1" t="s">
        <v>7023</v>
      </c>
      <c r="E5401" s="1">
        <v>0</v>
      </c>
      <c r="F5401" s="1">
        <v>0</v>
      </c>
      <c r="G5401" s="1">
        <v>0</v>
      </c>
      <c r="H5401" s="1" t="s">
        <v>2030</v>
      </c>
      <c r="I5401" s="2">
        <v>45972</v>
      </c>
      <c r="J5401" s="1">
        <v>31000</v>
      </c>
      <c r="K5401" s="1">
        <v>0</v>
      </c>
      <c r="L5401" s="1">
        <v>0</v>
      </c>
      <c r="M5401" s="1" t="s">
        <v>9214</v>
      </c>
      <c r="N5401" s="1"/>
      <c r="O5401" s="2">
        <v>45974</v>
      </c>
      <c r="P5401" s="1">
        <v>2</v>
      </c>
      <c r="Q5401" s="1" t="s">
        <v>6443</v>
      </c>
      <c r="R5401" s="2">
        <v>45951</v>
      </c>
      <c r="S5401" s="2">
        <v>45962</v>
      </c>
      <c r="T5401" s="1">
        <v>31002</v>
      </c>
    </row>
    <row r="5402" spans="1:20">
      <c r="A5402" s="1" t="s">
        <v>2036</v>
      </c>
      <c r="B5402" s="1" t="s">
        <v>154</v>
      </c>
      <c r="C5402" s="1" t="s">
        <v>155</v>
      </c>
      <c r="D5402" s="1" t="s">
        <v>7216</v>
      </c>
      <c r="E5402" s="1">
        <v>0</v>
      </c>
      <c r="F5402" s="1">
        <v>0</v>
      </c>
      <c r="G5402" s="1">
        <v>0</v>
      </c>
      <c r="H5402" s="1" t="s">
        <v>2039</v>
      </c>
      <c r="I5402" s="2">
        <v>45972</v>
      </c>
      <c r="J5402" s="1">
        <v>1000</v>
      </c>
      <c r="K5402" s="1">
        <v>1000</v>
      </c>
      <c r="L5402" s="1">
        <v>0</v>
      </c>
      <c r="M5402" s="1" t="s">
        <v>8058</v>
      </c>
      <c r="N5402" s="1"/>
      <c r="O5402" s="2">
        <v>45974</v>
      </c>
      <c r="P5402" s="1">
        <v>2</v>
      </c>
      <c r="Q5402" s="1" t="s">
        <v>6443</v>
      </c>
      <c r="R5402" s="2">
        <v>45951</v>
      </c>
      <c r="S5402" s="2">
        <v>45965</v>
      </c>
      <c r="T5402" s="1">
        <v>1000</v>
      </c>
    </row>
    <row r="5403" spans="1:20">
      <c r="A5403" s="1" t="s">
        <v>10779</v>
      </c>
      <c r="B5403" s="1" t="s">
        <v>154</v>
      </c>
      <c r="C5403" s="1" t="s">
        <v>155</v>
      </c>
      <c r="D5403" s="1" t="s">
        <v>7023</v>
      </c>
      <c r="E5403" s="1">
        <v>0</v>
      </c>
      <c r="F5403" s="1">
        <v>0</v>
      </c>
      <c r="G5403" s="1">
        <v>0</v>
      </c>
      <c r="H5403" s="1" t="s">
        <v>322</v>
      </c>
      <c r="I5403" s="2">
        <v>45972</v>
      </c>
      <c r="J5403" s="1">
        <v>52000</v>
      </c>
      <c r="K5403" s="1">
        <v>0</v>
      </c>
      <c r="L5403" s="1">
        <v>0</v>
      </c>
      <c r="M5403" s="1" t="s">
        <v>317</v>
      </c>
      <c r="N5403" s="1"/>
      <c r="O5403" s="2">
        <v>45974</v>
      </c>
      <c r="P5403" s="1">
        <v>3</v>
      </c>
      <c r="Q5403" s="1" t="s">
        <v>6443</v>
      </c>
      <c r="R5403" s="2">
        <v>45951</v>
      </c>
      <c r="S5403" s="2">
        <v>45957</v>
      </c>
      <c r="T5403" s="1">
        <v>52000</v>
      </c>
    </row>
    <row r="5404" spans="1:20">
      <c r="A5404" s="1" t="s">
        <v>10780</v>
      </c>
      <c r="B5404" s="1" t="s">
        <v>1738</v>
      </c>
      <c r="C5404" s="1" t="s">
        <v>1739</v>
      </c>
      <c r="D5404" s="1" t="s">
        <v>9353</v>
      </c>
      <c r="E5404" s="1">
        <v>0</v>
      </c>
      <c r="F5404" s="1">
        <v>0</v>
      </c>
      <c r="G5404" s="1">
        <v>0</v>
      </c>
      <c r="H5404" s="1" t="s">
        <v>10781</v>
      </c>
      <c r="I5404" s="2">
        <v>45961</v>
      </c>
      <c r="J5404" s="1">
        <v>6000</v>
      </c>
      <c r="K5404" s="1">
        <v>6000</v>
      </c>
      <c r="L5404" s="1">
        <v>0</v>
      </c>
      <c r="M5404" s="1" t="s">
        <v>10782</v>
      </c>
      <c r="N5404" s="1"/>
      <c r="O5404" s="2">
        <v>45965</v>
      </c>
      <c r="P5404" s="1">
        <v>4</v>
      </c>
      <c r="Q5404" s="1" t="s">
        <v>6430</v>
      </c>
      <c r="R5404" s="2">
        <v>45951</v>
      </c>
      <c r="S5404" s="2">
        <v>45957</v>
      </c>
      <c r="T5404" s="1">
        <v>14002</v>
      </c>
    </row>
    <row r="5405" spans="1:20">
      <c r="A5405" s="1" t="s">
        <v>10783</v>
      </c>
      <c r="B5405" s="1" t="s">
        <v>1738</v>
      </c>
      <c r="C5405" s="1" t="s">
        <v>1739</v>
      </c>
      <c r="D5405" s="1" t="s">
        <v>9353</v>
      </c>
      <c r="E5405" s="1">
        <v>0</v>
      </c>
      <c r="F5405" s="1">
        <v>0</v>
      </c>
      <c r="G5405" s="1">
        <v>0</v>
      </c>
      <c r="H5405" s="1" t="s">
        <v>10784</v>
      </c>
      <c r="I5405" s="2">
        <v>45961</v>
      </c>
      <c r="J5405" s="1">
        <v>6000</v>
      </c>
      <c r="K5405" s="1">
        <v>6000</v>
      </c>
      <c r="L5405" s="1">
        <v>0</v>
      </c>
      <c r="M5405" s="1" t="s">
        <v>10782</v>
      </c>
      <c r="N5405" s="1"/>
      <c r="O5405" s="2">
        <v>45965</v>
      </c>
      <c r="P5405" s="1">
        <v>4</v>
      </c>
      <c r="Q5405" s="1" t="s">
        <v>6430</v>
      </c>
      <c r="R5405" s="2">
        <v>45951</v>
      </c>
      <c r="S5405" s="2">
        <v>45957</v>
      </c>
      <c r="T5405" s="1">
        <v>14002</v>
      </c>
    </row>
    <row r="5406" spans="1:20">
      <c r="A5406" s="1" t="s">
        <v>2041</v>
      </c>
      <c r="B5406" s="1" t="s">
        <v>1698</v>
      </c>
      <c r="C5406" s="1" t="s">
        <v>1699</v>
      </c>
      <c r="D5406" s="1" t="s">
        <v>7439</v>
      </c>
      <c r="E5406" s="1">
        <v>0</v>
      </c>
      <c r="F5406" s="1">
        <v>0</v>
      </c>
      <c r="G5406" s="1">
        <v>0</v>
      </c>
      <c r="H5406" s="1" t="s">
        <v>1697</v>
      </c>
      <c r="I5406" s="2">
        <v>45988</v>
      </c>
      <c r="J5406" s="1">
        <v>1000</v>
      </c>
      <c r="K5406" s="1">
        <v>1000</v>
      </c>
      <c r="L5406" s="1">
        <v>0</v>
      </c>
      <c r="M5406" s="1" t="s">
        <v>10685</v>
      </c>
      <c r="N5406" s="1"/>
      <c r="O5406" s="2">
        <v>45992</v>
      </c>
      <c r="P5406" s="1">
        <v>2</v>
      </c>
      <c r="Q5406" s="1" t="s">
        <v>6430</v>
      </c>
      <c r="R5406" s="2">
        <v>45951</v>
      </c>
      <c r="S5406" s="2">
        <v>45965</v>
      </c>
      <c r="T5406" s="1">
        <v>1000</v>
      </c>
    </row>
    <row r="5407" spans="1:20">
      <c r="A5407" s="1" t="s">
        <v>6792</v>
      </c>
      <c r="B5407" s="1" t="s">
        <v>1127</v>
      </c>
      <c r="C5407" s="1" t="s">
        <v>1128</v>
      </c>
      <c r="D5407" s="1" t="s">
        <v>6683</v>
      </c>
      <c r="E5407" s="1" t="s">
        <v>6684</v>
      </c>
      <c r="F5407" s="1" t="s">
        <v>6517</v>
      </c>
      <c r="G5407" s="1" t="s">
        <v>6793</v>
      </c>
      <c r="H5407" s="1" t="s">
        <v>6794</v>
      </c>
      <c r="I5407" s="2">
        <v>46036</v>
      </c>
      <c r="J5407" s="1">
        <v>47000</v>
      </c>
      <c r="K5407" s="1">
        <v>0</v>
      </c>
      <c r="L5407" s="1">
        <v>0</v>
      </c>
      <c r="M5407" s="1"/>
      <c r="N5407" s="1" t="s">
        <v>6795</v>
      </c>
      <c r="O5407" s="2">
        <v>46038</v>
      </c>
      <c r="P5407" s="1">
        <v>2</v>
      </c>
      <c r="Q5407" s="1" t="s">
        <v>6540</v>
      </c>
      <c r="R5407" s="2">
        <v>45951</v>
      </c>
      <c r="S5407" s="2"/>
      <c r="T5407" s="1">
        <v>0</v>
      </c>
    </row>
    <row r="5408" spans="1:20">
      <c r="A5408" s="1" t="s">
        <v>2044</v>
      </c>
      <c r="B5408" s="1" t="s">
        <v>1127</v>
      </c>
      <c r="C5408" s="1" t="s">
        <v>1128</v>
      </c>
      <c r="D5408" s="1" t="s">
        <v>6683</v>
      </c>
      <c r="E5408" s="1" t="s">
        <v>6517</v>
      </c>
      <c r="F5408" s="1" t="s">
        <v>6958</v>
      </c>
      <c r="G5408" s="1" t="s">
        <v>6518</v>
      </c>
      <c r="H5408" s="1" t="s">
        <v>2048</v>
      </c>
      <c r="I5408" s="2">
        <v>45985</v>
      </c>
      <c r="J5408" s="1">
        <v>20000</v>
      </c>
      <c r="K5408" s="1">
        <v>0</v>
      </c>
      <c r="L5408" s="1">
        <v>0</v>
      </c>
      <c r="M5408" s="1"/>
      <c r="N5408" s="1" t="s">
        <v>6837</v>
      </c>
      <c r="O5408" s="2">
        <v>45987</v>
      </c>
      <c r="P5408" s="1">
        <v>2</v>
      </c>
      <c r="Q5408" s="1" t="s">
        <v>6540</v>
      </c>
      <c r="R5408" s="2">
        <v>45951</v>
      </c>
      <c r="S5408" s="2"/>
      <c r="T5408" s="1">
        <v>0</v>
      </c>
    </row>
    <row r="5409" spans="1:20">
      <c r="A5409" s="1" t="s">
        <v>2051</v>
      </c>
      <c r="B5409" s="1" t="s">
        <v>2056</v>
      </c>
      <c r="C5409" s="1" t="s">
        <v>2057</v>
      </c>
      <c r="D5409" s="1" t="s">
        <v>7020</v>
      </c>
      <c r="E5409" s="1" t="s">
        <v>7021</v>
      </c>
      <c r="F5409" s="1">
        <v>0</v>
      </c>
      <c r="G5409" s="1">
        <v>0</v>
      </c>
      <c r="H5409" s="1" t="s">
        <v>2055</v>
      </c>
      <c r="I5409" s="2">
        <v>45972</v>
      </c>
      <c r="J5409" s="1">
        <v>748000</v>
      </c>
      <c r="K5409" s="1">
        <v>0</v>
      </c>
      <c r="L5409" s="1">
        <v>0</v>
      </c>
      <c r="M5409" s="1" t="s">
        <v>7022</v>
      </c>
      <c r="N5409" s="1"/>
      <c r="O5409" s="2">
        <v>72937</v>
      </c>
      <c r="P5409" s="1">
        <v>1</v>
      </c>
      <c r="Q5409" s="1" t="s">
        <v>6430</v>
      </c>
      <c r="R5409" s="2">
        <v>45951</v>
      </c>
      <c r="S5409" s="2">
        <v>45954</v>
      </c>
      <c r="T5409" s="1">
        <v>748000</v>
      </c>
    </row>
    <row r="5410" spans="1:20">
      <c r="A5410" s="1" t="s">
        <v>2060</v>
      </c>
      <c r="B5410" s="1" t="s">
        <v>590</v>
      </c>
      <c r="C5410" s="1" t="s">
        <v>591</v>
      </c>
      <c r="D5410" s="1" t="s">
        <v>6818</v>
      </c>
      <c r="E5410" s="1" t="s">
        <v>6752</v>
      </c>
      <c r="F5410" s="1">
        <v>0</v>
      </c>
      <c r="G5410" s="1">
        <v>0</v>
      </c>
      <c r="H5410" s="1" t="s">
        <v>2064</v>
      </c>
      <c r="I5410" s="2">
        <v>45971</v>
      </c>
      <c r="J5410" s="1">
        <v>250</v>
      </c>
      <c r="K5410" s="1">
        <v>250</v>
      </c>
      <c r="L5410" s="1">
        <v>0</v>
      </c>
      <c r="M5410" s="1" t="s">
        <v>9880</v>
      </c>
      <c r="N5410" s="1"/>
      <c r="O5410" s="2">
        <v>45973</v>
      </c>
      <c r="P5410" s="1">
        <v>1</v>
      </c>
      <c r="Q5410" s="1" t="s">
        <v>6430</v>
      </c>
      <c r="R5410" s="2">
        <v>45951</v>
      </c>
      <c r="S5410" s="2">
        <v>45953</v>
      </c>
      <c r="T5410" s="1">
        <v>750</v>
      </c>
    </row>
    <row r="5411" spans="1:20">
      <c r="A5411" s="1" t="s">
        <v>2060</v>
      </c>
      <c r="B5411" s="1" t="s">
        <v>590</v>
      </c>
      <c r="C5411" s="1" t="s">
        <v>591</v>
      </c>
      <c r="D5411" s="1" t="s">
        <v>6818</v>
      </c>
      <c r="E5411" s="1" t="s">
        <v>6752</v>
      </c>
      <c r="F5411" s="1">
        <v>0</v>
      </c>
      <c r="G5411" s="1">
        <v>0</v>
      </c>
      <c r="H5411" s="1" t="s">
        <v>2064</v>
      </c>
      <c r="I5411" s="2">
        <v>45971</v>
      </c>
      <c r="J5411" s="1">
        <v>250</v>
      </c>
      <c r="K5411" s="1">
        <v>250</v>
      </c>
      <c r="L5411" s="1">
        <v>0</v>
      </c>
      <c r="M5411" s="1" t="s">
        <v>9880</v>
      </c>
      <c r="N5411" s="1"/>
      <c r="O5411" s="2">
        <v>45973</v>
      </c>
      <c r="P5411" s="1">
        <v>1</v>
      </c>
      <c r="Q5411" s="1" t="s">
        <v>6430</v>
      </c>
      <c r="R5411" s="2">
        <v>45951</v>
      </c>
      <c r="S5411" s="2">
        <v>45953</v>
      </c>
      <c r="T5411" s="1">
        <v>250</v>
      </c>
    </row>
    <row r="5412" spans="1:20">
      <c r="A5412" s="1" t="s">
        <v>2067</v>
      </c>
      <c r="B5412" s="1" t="s">
        <v>590</v>
      </c>
      <c r="C5412" s="1" t="s">
        <v>591</v>
      </c>
      <c r="D5412" s="1" t="s">
        <v>6818</v>
      </c>
      <c r="E5412" s="1" t="s">
        <v>6752</v>
      </c>
      <c r="F5412" s="1">
        <v>0</v>
      </c>
      <c r="G5412" s="1">
        <v>0</v>
      </c>
      <c r="H5412" s="1" t="s">
        <v>2071</v>
      </c>
      <c r="I5412" s="2">
        <v>45971</v>
      </c>
      <c r="J5412" s="1">
        <v>1200</v>
      </c>
      <c r="K5412" s="1">
        <v>1200</v>
      </c>
      <c r="L5412" s="1">
        <v>0</v>
      </c>
      <c r="M5412" s="1" t="s">
        <v>9880</v>
      </c>
      <c r="N5412" s="1"/>
      <c r="O5412" s="2">
        <v>45973</v>
      </c>
      <c r="P5412" s="1">
        <v>1</v>
      </c>
      <c r="Q5412" s="1" t="s">
        <v>6430</v>
      </c>
      <c r="R5412" s="2">
        <v>45951</v>
      </c>
      <c r="S5412" s="2">
        <v>45953</v>
      </c>
      <c r="T5412" s="1">
        <v>3600</v>
      </c>
    </row>
    <row r="5413" spans="1:20">
      <c r="A5413" s="1" t="s">
        <v>2067</v>
      </c>
      <c r="B5413" s="1" t="s">
        <v>590</v>
      </c>
      <c r="C5413" s="1" t="s">
        <v>591</v>
      </c>
      <c r="D5413" s="1" t="s">
        <v>6818</v>
      </c>
      <c r="E5413" s="1" t="s">
        <v>6752</v>
      </c>
      <c r="F5413" s="1">
        <v>0</v>
      </c>
      <c r="G5413" s="1">
        <v>0</v>
      </c>
      <c r="H5413" s="1" t="s">
        <v>2071</v>
      </c>
      <c r="I5413" s="2">
        <v>45971</v>
      </c>
      <c r="J5413" s="1">
        <v>1200</v>
      </c>
      <c r="K5413" s="1">
        <v>1200</v>
      </c>
      <c r="L5413" s="1">
        <v>0</v>
      </c>
      <c r="M5413" s="1" t="s">
        <v>9880</v>
      </c>
      <c r="N5413" s="1"/>
      <c r="O5413" s="2">
        <v>45973</v>
      </c>
      <c r="P5413" s="1">
        <v>1</v>
      </c>
      <c r="Q5413" s="1" t="s">
        <v>6430</v>
      </c>
      <c r="R5413" s="2">
        <v>45951</v>
      </c>
      <c r="S5413" s="2">
        <v>45953</v>
      </c>
      <c r="T5413" s="1">
        <v>1200</v>
      </c>
    </row>
    <row r="5414" spans="1:20">
      <c r="A5414" s="1" t="s">
        <v>2073</v>
      </c>
      <c r="B5414" s="1" t="s">
        <v>590</v>
      </c>
      <c r="C5414" s="1" t="s">
        <v>591</v>
      </c>
      <c r="D5414" s="1" t="s">
        <v>6818</v>
      </c>
      <c r="E5414" s="1" t="s">
        <v>6752</v>
      </c>
      <c r="F5414" s="1">
        <v>0</v>
      </c>
      <c r="G5414" s="1">
        <v>0</v>
      </c>
      <c r="H5414" s="1" t="s">
        <v>2077</v>
      </c>
      <c r="I5414" s="2">
        <v>45971</v>
      </c>
      <c r="J5414" s="1">
        <v>500</v>
      </c>
      <c r="K5414" s="1">
        <v>500</v>
      </c>
      <c r="L5414" s="1">
        <v>0</v>
      </c>
      <c r="M5414" s="1" t="s">
        <v>9880</v>
      </c>
      <c r="N5414" s="1"/>
      <c r="O5414" s="2">
        <v>45973</v>
      </c>
      <c r="P5414" s="1">
        <v>1</v>
      </c>
      <c r="Q5414" s="1" t="s">
        <v>6430</v>
      </c>
      <c r="R5414" s="2">
        <v>45951</v>
      </c>
      <c r="S5414" s="2">
        <v>45953</v>
      </c>
      <c r="T5414" s="1">
        <v>1500</v>
      </c>
    </row>
    <row r="5415" spans="1:20">
      <c r="A5415" s="1" t="s">
        <v>2073</v>
      </c>
      <c r="B5415" s="1" t="s">
        <v>590</v>
      </c>
      <c r="C5415" s="1" t="s">
        <v>591</v>
      </c>
      <c r="D5415" s="1" t="s">
        <v>6818</v>
      </c>
      <c r="E5415" s="1" t="s">
        <v>6752</v>
      </c>
      <c r="F5415" s="1">
        <v>0</v>
      </c>
      <c r="G5415" s="1">
        <v>0</v>
      </c>
      <c r="H5415" s="1" t="s">
        <v>2077</v>
      </c>
      <c r="I5415" s="2">
        <v>45971</v>
      </c>
      <c r="J5415" s="1">
        <v>500</v>
      </c>
      <c r="K5415" s="1">
        <v>500</v>
      </c>
      <c r="L5415" s="1">
        <v>0</v>
      </c>
      <c r="M5415" s="1" t="s">
        <v>9880</v>
      </c>
      <c r="N5415" s="1"/>
      <c r="O5415" s="2">
        <v>45973</v>
      </c>
      <c r="P5415" s="1">
        <v>1</v>
      </c>
      <c r="Q5415" s="1" t="s">
        <v>6430</v>
      </c>
      <c r="R5415" s="2">
        <v>45951</v>
      </c>
      <c r="S5415" s="2">
        <v>45953</v>
      </c>
      <c r="T5415" s="1">
        <v>500</v>
      </c>
    </row>
    <row r="5416" spans="1:20">
      <c r="A5416" s="1" t="s">
        <v>10785</v>
      </c>
      <c r="B5416" s="1" t="s">
        <v>3589</v>
      </c>
      <c r="C5416" s="1" t="s">
        <v>155</v>
      </c>
      <c r="D5416" s="1" t="s">
        <v>7023</v>
      </c>
      <c r="E5416" s="1">
        <v>0</v>
      </c>
      <c r="F5416" s="1">
        <v>0</v>
      </c>
      <c r="G5416" s="1">
        <v>0</v>
      </c>
      <c r="H5416" s="1" t="s">
        <v>3594</v>
      </c>
      <c r="I5416" s="2">
        <v>45964</v>
      </c>
      <c r="J5416" s="1">
        <v>46500</v>
      </c>
      <c r="K5416" s="1">
        <v>46500</v>
      </c>
      <c r="L5416" s="1">
        <v>0</v>
      </c>
      <c r="M5416" s="1" t="s">
        <v>756</v>
      </c>
      <c r="N5416" s="1" t="s">
        <v>7847</v>
      </c>
      <c r="O5416" s="2">
        <v>45966</v>
      </c>
      <c r="P5416" s="1">
        <v>1</v>
      </c>
      <c r="Q5416" s="1" t="s">
        <v>6443</v>
      </c>
      <c r="R5416" s="2">
        <v>45952</v>
      </c>
      <c r="S5416" s="2">
        <v>45959</v>
      </c>
      <c r="T5416" s="1">
        <v>46500</v>
      </c>
    </row>
    <row r="5417" spans="1:20">
      <c r="A5417" s="1" t="s">
        <v>10786</v>
      </c>
      <c r="B5417" s="1" t="s">
        <v>416</v>
      </c>
      <c r="C5417" s="1" t="s">
        <v>417</v>
      </c>
      <c r="D5417" s="1" t="s">
        <v>7069</v>
      </c>
      <c r="E5417" s="1">
        <v>0</v>
      </c>
      <c r="F5417" s="1">
        <v>0</v>
      </c>
      <c r="G5417" s="1">
        <v>0</v>
      </c>
      <c r="H5417" s="1" t="s">
        <v>746</v>
      </c>
      <c r="I5417" s="2">
        <v>45959</v>
      </c>
      <c r="J5417" s="1">
        <v>20000</v>
      </c>
      <c r="K5417" s="1">
        <v>20000</v>
      </c>
      <c r="L5417" s="1">
        <v>0</v>
      </c>
      <c r="M5417" s="1" t="s">
        <v>333</v>
      </c>
      <c r="N5417" s="1"/>
      <c r="O5417" s="2">
        <v>45965</v>
      </c>
      <c r="P5417" s="1">
        <v>2</v>
      </c>
      <c r="Q5417" s="1" t="s">
        <v>6468</v>
      </c>
      <c r="R5417" s="2">
        <v>45952</v>
      </c>
      <c r="S5417" s="2">
        <v>45959</v>
      </c>
      <c r="T5417" s="1">
        <v>44000</v>
      </c>
    </row>
    <row r="5418" spans="1:20">
      <c r="A5418" s="1" t="s">
        <v>10787</v>
      </c>
      <c r="B5418" s="1" t="s">
        <v>416</v>
      </c>
      <c r="C5418" s="1" t="s">
        <v>417</v>
      </c>
      <c r="D5418" s="1" t="s">
        <v>7069</v>
      </c>
      <c r="E5418" s="1">
        <v>0</v>
      </c>
      <c r="F5418" s="1">
        <v>0</v>
      </c>
      <c r="G5418" s="1">
        <v>0</v>
      </c>
      <c r="H5418" s="1" t="s">
        <v>746</v>
      </c>
      <c r="I5418" s="2">
        <v>45967</v>
      </c>
      <c r="J5418" s="1">
        <v>20000</v>
      </c>
      <c r="K5418" s="1">
        <v>20000</v>
      </c>
      <c r="L5418" s="1">
        <v>0</v>
      </c>
      <c r="M5418" s="1" t="s">
        <v>333</v>
      </c>
      <c r="N5418" s="1"/>
      <c r="O5418" s="2">
        <v>45972</v>
      </c>
      <c r="P5418" s="1">
        <v>2</v>
      </c>
      <c r="Q5418" s="1" t="s">
        <v>6468</v>
      </c>
      <c r="R5418" s="2">
        <v>45952</v>
      </c>
      <c r="S5418" s="2">
        <v>45959</v>
      </c>
      <c r="T5418" s="1">
        <v>44000</v>
      </c>
    </row>
    <row r="5419" spans="1:20">
      <c r="A5419" s="1" t="s">
        <v>10788</v>
      </c>
      <c r="B5419" s="1" t="s">
        <v>8331</v>
      </c>
      <c r="C5419" s="1" t="s">
        <v>8332</v>
      </c>
      <c r="D5419" s="1">
        <v>0</v>
      </c>
      <c r="E5419" s="1">
        <v>0</v>
      </c>
      <c r="F5419" s="1">
        <v>0</v>
      </c>
      <c r="G5419" s="1">
        <v>0</v>
      </c>
      <c r="H5419" s="1" t="s">
        <v>8333</v>
      </c>
      <c r="I5419" s="2">
        <v>45982</v>
      </c>
      <c r="J5419" s="1">
        <v>48000</v>
      </c>
      <c r="K5419" s="1">
        <v>0</v>
      </c>
      <c r="L5419" s="1">
        <v>0</v>
      </c>
      <c r="M5419" s="1"/>
      <c r="N5419" s="1" t="s">
        <v>8334</v>
      </c>
      <c r="O5419" s="2">
        <v>45982</v>
      </c>
      <c r="P5419" s="1">
        <v>0</v>
      </c>
      <c r="Q5419" s="1" t="s">
        <v>8335</v>
      </c>
      <c r="R5419" s="2">
        <v>45952</v>
      </c>
      <c r="S5419" s="2"/>
      <c r="T5419" s="1">
        <v>0</v>
      </c>
    </row>
    <row r="5420" spans="1:20">
      <c r="A5420" s="1" t="s">
        <v>6796</v>
      </c>
      <c r="B5420" s="1" t="s">
        <v>1147</v>
      </c>
      <c r="C5420" s="1" t="s">
        <v>1148</v>
      </c>
      <c r="D5420" s="1" t="s">
        <v>6797</v>
      </c>
      <c r="E5420" s="1">
        <v>0</v>
      </c>
      <c r="F5420" s="1">
        <v>0</v>
      </c>
      <c r="G5420" s="1">
        <v>0</v>
      </c>
      <c r="H5420" s="1" t="s">
        <v>1551</v>
      </c>
      <c r="I5420" s="2">
        <v>45957</v>
      </c>
      <c r="J5420" s="1">
        <v>1000</v>
      </c>
      <c r="K5420" s="1">
        <v>0</v>
      </c>
      <c r="L5420" s="1">
        <v>0</v>
      </c>
      <c r="M5420" s="1" t="s">
        <v>6798</v>
      </c>
      <c r="N5420" s="1" t="s">
        <v>6799</v>
      </c>
      <c r="O5420" s="2">
        <v>45957</v>
      </c>
      <c r="P5420" s="1">
        <v>1</v>
      </c>
      <c r="Q5420" s="1" t="s">
        <v>6468</v>
      </c>
      <c r="R5420" s="2">
        <v>45952</v>
      </c>
      <c r="S5420" s="2"/>
      <c r="T5420" s="1">
        <v>0</v>
      </c>
    </row>
    <row r="5421" spans="1:20">
      <c r="A5421" s="1" t="s">
        <v>2079</v>
      </c>
      <c r="B5421" s="1" t="s">
        <v>1147</v>
      </c>
      <c r="C5421" s="1" t="s">
        <v>1148</v>
      </c>
      <c r="D5421" s="1" t="s">
        <v>6797</v>
      </c>
      <c r="E5421" s="1">
        <v>0</v>
      </c>
      <c r="F5421" s="1">
        <v>0</v>
      </c>
      <c r="G5421" s="1">
        <v>0</v>
      </c>
      <c r="H5421" s="1" t="s">
        <v>1551</v>
      </c>
      <c r="I5421" s="2">
        <v>45957</v>
      </c>
      <c r="J5421" s="1">
        <v>10000</v>
      </c>
      <c r="K5421" s="1">
        <v>0</v>
      </c>
      <c r="L5421" s="1">
        <v>0</v>
      </c>
      <c r="M5421" s="1" t="s">
        <v>6798</v>
      </c>
      <c r="N5421" s="1" t="s">
        <v>9548</v>
      </c>
      <c r="O5421" s="2">
        <v>45958</v>
      </c>
      <c r="P5421" s="1">
        <v>1</v>
      </c>
      <c r="Q5421" s="1" t="s">
        <v>6468</v>
      </c>
      <c r="R5421" s="2">
        <v>45952</v>
      </c>
      <c r="S5421" s="2"/>
      <c r="T5421" s="1">
        <v>0</v>
      </c>
    </row>
    <row r="5422" spans="1:20">
      <c r="A5422" s="1" t="s">
        <v>2083</v>
      </c>
      <c r="B5422" s="1" t="s">
        <v>2088</v>
      </c>
      <c r="C5422" s="1" t="s">
        <v>2089</v>
      </c>
      <c r="D5422" s="1" t="s">
        <v>9357</v>
      </c>
      <c r="E5422" s="1" t="s">
        <v>6752</v>
      </c>
      <c r="F5422" s="1" t="s">
        <v>7920</v>
      </c>
      <c r="G5422" s="1">
        <v>0</v>
      </c>
      <c r="H5422" s="1" t="s">
        <v>2087</v>
      </c>
      <c r="I5422" s="2">
        <v>45967</v>
      </c>
      <c r="J5422" s="1">
        <v>12000</v>
      </c>
      <c r="K5422" s="1">
        <v>0</v>
      </c>
      <c r="L5422" s="1">
        <v>0</v>
      </c>
      <c r="M5422" s="1" t="s">
        <v>10789</v>
      </c>
      <c r="N5422" s="1" t="s">
        <v>10790</v>
      </c>
      <c r="O5422" s="2">
        <v>45972</v>
      </c>
      <c r="P5422" s="1">
        <v>1</v>
      </c>
      <c r="Q5422" s="1" t="s">
        <v>7042</v>
      </c>
      <c r="R5422" s="2">
        <v>45952</v>
      </c>
      <c r="S5422" s="2">
        <v>45964</v>
      </c>
      <c r="T5422" s="1">
        <v>35000</v>
      </c>
    </row>
    <row r="5423" spans="1:20">
      <c r="A5423" s="1" t="s">
        <v>10791</v>
      </c>
      <c r="B5423" s="1" t="s">
        <v>416</v>
      </c>
      <c r="C5423" s="1" t="s">
        <v>417</v>
      </c>
      <c r="D5423" s="1" t="s">
        <v>7069</v>
      </c>
      <c r="E5423" s="1">
        <v>0</v>
      </c>
      <c r="F5423" s="1">
        <v>0</v>
      </c>
      <c r="G5423" s="1">
        <v>0</v>
      </c>
      <c r="H5423" s="1" t="s">
        <v>10792</v>
      </c>
      <c r="I5423" s="2">
        <v>45960</v>
      </c>
      <c r="J5423" s="1">
        <v>10000</v>
      </c>
      <c r="K5423" s="1">
        <v>10000</v>
      </c>
      <c r="L5423" s="1">
        <v>0</v>
      </c>
      <c r="M5423" s="1" t="s">
        <v>333</v>
      </c>
      <c r="N5423" s="1"/>
      <c r="O5423" s="2">
        <v>45965</v>
      </c>
      <c r="P5423" s="1">
        <v>2</v>
      </c>
      <c r="Q5423" s="1" t="s">
        <v>6468</v>
      </c>
      <c r="R5423" s="2">
        <v>45952</v>
      </c>
      <c r="S5423" s="2">
        <v>45960</v>
      </c>
      <c r="T5423" s="1">
        <v>26000</v>
      </c>
    </row>
    <row r="5424" spans="1:20">
      <c r="A5424" s="1" t="s">
        <v>6800</v>
      </c>
      <c r="B5424" s="1" t="s">
        <v>6459</v>
      </c>
      <c r="C5424" s="1" t="s">
        <v>6460</v>
      </c>
      <c r="D5424" s="1">
        <v>0</v>
      </c>
      <c r="E5424" s="1">
        <v>0</v>
      </c>
      <c r="F5424" s="1">
        <v>0</v>
      </c>
      <c r="G5424" s="1">
        <v>0</v>
      </c>
      <c r="H5424" s="1" t="s">
        <v>6628</v>
      </c>
      <c r="I5424" s="2">
        <v>45954</v>
      </c>
      <c r="J5424" s="1">
        <v>1100000</v>
      </c>
      <c r="K5424" s="1">
        <v>0</v>
      </c>
      <c r="L5424" s="1">
        <v>0</v>
      </c>
      <c r="M5424" s="1"/>
      <c r="N5424" s="1"/>
      <c r="O5424" s="2">
        <v>45954</v>
      </c>
      <c r="P5424" s="1">
        <v>1</v>
      </c>
      <c r="Q5424" s="1" t="s">
        <v>6436</v>
      </c>
      <c r="R5424" s="2">
        <v>45952</v>
      </c>
      <c r="S5424" s="2"/>
      <c r="T5424" s="1">
        <v>0</v>
      </c>
    </row>
    <row r="5425" spans="1:20">
      <c r="A5425" s="1" t="s">
        <v>10793</v>
      </c>
      <c r="B5425" s="1" t="s">
        <v>1698</v>
      </c>
      <c r="C5425" s="1" t="s">
        <v>1699</v>
      </c>
      <c r="D5425" s="1" t="s">
        <v>7960</v>
      </c>
      <c r="E5425" s="1">
        <v>0</v>
      </c>
      <c r="F5425" s="1">
        <v>0</v>
      </c>
      <c r="G5425" s="1">
        <v>0</v>
      </c>
      <c r="H5425" s="1" t="s">
        <v>10794</v>
      </c>
      <c r="I5425" s="2">
        <v>45975</v>
      </c>
      <c r="J5425" s="1">
        <v>1000</v>
      </c>
      <c r="K5425" s="1">
        <v>0</v>
      </c>
      <c r="L5425" s="1">
        <v>0</v>
      </c>
      <c r="M5425" s="1" t="s">
        <v>10795</v>
      </c>
      <c r="N5425" s="1" t="s">
        <v>6571</v>
      </c>
      <c r="O5425" s="2">
        <v>45979</v>
      </c>
      <c r="P5425" s="1">
        <v>1</v>
      </c>
      <c r="Q5425" s="1" t="s">
        <v>6430</v>
      </c>
      <c r="R5425" s="2">
        <v>45952</v>
      </c>
      <c r="S5425" s="2"/>
      <c r="T5425" s="1">
        <v>0</v>
      </c>
    </row>
    <row r="5426" spans="1:20">
      <c r="A5426" s="1" t="s">
        <v>6801</v>
      </c>
      <c r="B5426" s="1" t="s">
        <v>6459</v>
      </c>
      <c r="C5426" s="1" t="s">
        <v>6460</v>
      </c>
      <c r="D5426" s="1">
        <v>0</v>
      </c>
      <c r="E5426" s="1">
        <v>0</v>
      </c>
      <c r="F5426" s="1">
        <v>0</v>
      </c>
      <c r="G5426" s="1">
        <v>0</v>
      </c>
      <c r="H5426" s="1" t="s">
        <v>6554</v>
      </c>
      <c r="I5426" s="2">
        <v>45954</v>
      </c>
      <c r="J5426" s="1">
        <v>300000</v>
      </c>
      <c r="K5426" s="1">
        <v>0</v>
      </c>
      <c r="L5426" s="1">
        <v>0</v>
      </c>
      <c r="M5426" s="1"/>
      <c r="N5426" s="1"/>
      <c r="O5426" s="2">
        <v>45954</v>
      </c>
      <c r="P5426" s="1">
        <v>1</v>
      </c>
      <c r="Q5426" s="1" t="s">
        <v>6436</v>
      </c>
      <c r="R5426" s="2">
        <v>45952</v>
      </c>
      <c r="S5426" s="2"/>
      <c r="T5426" s="1">
        <v>0</v>
      </c>
    </row>
    <row r="5427" spans="1:20">
      <c r="A5427" s="1" t="s">
        <v>6802</v>
      </c>
      <c r="B5427" s="1" t="s">
        <v>6459</v>
      </c>
      <c r="C5427" s="1" t="s">
        <v>6460</v>
      </c>
      <c r="D5427" s="1">
        <v>0</v>
      </c>
      <c r="E5427" s="1">
        <v>0</v>
      </c>
      <c r="F5427" s="1">
        <v>0</v>
      </c>
      <c r="G5427" s="1">
        <v>0</v>
      </c>
      <c r="H5427" s="1" t="s">
        <v>6554</v>
      </c>
      <c r="I5427" s="2">
        <v>45954</v>
      </c>
      <c r="J5427" s="1">
        <v>300000</v>
      </c>
      <c r="K5427" s="1">
        <v>0</v>
      </c>
      <c r="L5427" s="1">
        <v>0</v>
      </c>
      <c r="M5427" s="1"/>
      <c r="N5427" s="1"/>
      <c r="O5427" s="2">
        <v>45954</v>
      </c>
      <c r="P5427" s="1">
        <v>1</v>
      </c>
      <c r="Q5427" s="1" t="s">
        <v>6436</v>
      </c>
      <c r="R5427" s="2">
        <v>45947</v>
      </c>
      <c r="S5427" s="2"/>
      <c r="T5427" s="1">
        <v>0</v>
      </c>
    </row>
    <row r="5428" spans="1:20">
      <c r="A5428" s="1" t="s">
        <v>2092</v>
      </c>
      <c r="B5428" s="1" t="s">
        <v>2097</v>
      </c>
      <c r="C5428" s="1" t="s">
        <v>2098</v>
      </c>
      <c r="D5428" s="1" t="s">
        <v>6454</v>
      </c>
      <c r="E5428" s="1" t="s">
        <v>6426</v>
      </c>
      <c r="F5428" s="1">
        <v>0</v>
      </c>
      <c r="G5428" s="1">
        <v>0</v>
      </c>
      <c r="H5428" s="1" t="s">
        <v>2096</v>
      </c>
      <c r="I5428" s="2">
        <v>45966</v>
      </c>
      <c r="J5428" s="1">
        <v>2000</v>
      </c>
      <c r="K5428" s="1">
        <v>8000</v>
      </c>
      <c r="L5428" s="1">
        <v>0</v>
      </c>
      <c r="M5428" s="1" t="s">
        <v>10796</v>
      </c>
      <c r="N5428" s="1"/>
      <c r="O5428" s="2">
        <v>45968</v>
      </c>
      <c r="P5428" s="1">
        <v>2</v>
      </c>
      <c r="Q5428" s="1" t="s">
        <v>6436</v>
      </c>
      <c r="R5428" s="2">
        <v>45952</v>
      </c>
      <c r="S5428" s="2">
        <v>45962</v>
      </c>
      <c r="T5428" s="1">
        <v>17000</v>
      </c>
    </row>
    <row r="5429" spans="1:20">
      <c r="A5429" s="1" t="s">
        <v>2092</v>
      </c>
      <c r="B5429" s="1" t="s">
        <v>2097</v>
      </c>
      <c r="C5429" s="1" t="s">
        <v>2098</v>
      </c>
      <c r="D5429" s="1" t="s">
        <v>6454</v>
      </c>
      <c r="E5429" s="1" t="s">
        <v>6426</v>
      </c>
      <c r="F5429" s="1">
        <v>0</v>
      </c>
      <c r="G5429" s="1">
        <v>0</v>
      </c>
      <c r="H5429" s="1" t="s">
        <v>2096</v>
      </c>
      <c r="I5429" s="2">
        <v>45966</v>
      </c>
      <c r="J5429" s="1">
        <v>3000</v>
      </c>
      <c r="K5429" s="1">
        <v>3000</v>
      </c>
      <c r="L5429" s="1">
        <v>0</v>
      </c>
      <c r="M5429" s="1" t="s">
        <v>10796</v>
      </c>
      <c r="N5429" s="1"/>
      <c r="O5429" s="2">
        <v>45968</v>
      </c>
      <c r="P5429" s="1">
        <v>2</v>
      </c>
      <c r="Q5429" s="1" t="s">
        <v>6436</v>
      </c>
      <c r="R5429" s="2">
        <v>45952</v>
      </c>
      <c r="S5429" s="2">
        <v>45962</v>
      </c>
      <c r="T5429" s="1">
        <v>3000</v>
      </c>
    </row>
    <row r="5430" spans="1:20">
      <c r="A5430" s="1" t="s">
        <v>9549</v>
      </c>
      <c r="B5430" s="1" t="s">
        <v>2595</v>
      </c>
      <c r="C5430" s="1" t="s">
        <v>2596</v>
      </c>
      <c r="D5430" s="1">
        <v>0</v>
      </c>
      <c r="E5430" s="1">
        <v>0</v>
      </c>
      <c r="F5430" s="1">
        <v>0</v>
      </c>
      <c r="G5430" s="1">
        <v>0</v>
      </c>
      <c r="H5430" s="1" t="s">
        <v>7445</v>
      </c>
      <c r="I5430" s="2">
        <v>45993</v>
      </c>
      <c r="J5430" s="1">
        <v>1000</v>
      </c>
      <c r="K5430" s="1">
        <v>0</v>
      </c>
      <c r="L5430" s="1">
        <v>0</v>
      </c>
      <c r="M5430" s="1"/>
      <c r="N5430" s="1" t="s">
        <v>9550</v>
      </c>
      <c r="O5430" s="2">
        <v>45999</v>
      </c>
      <c r="P5430" s="1">
        <v>2</v>
      </c>
      <c r="Q5430" s="1" t="s">
        <v>6990</v>
      </c>
      <c r="R5430" s="2">
        <v>45952</v>
      </c>
      <c r="S5430" s="2"/>
      <c r="T5430" s="1">
        <v>0</v>
      </c>
    </row>
    <row r="5431" spans="1:20">
      <c r="A5431" s="1" t="s">
        <v>2101</v>
      </c>
      <c r="B5431" s="1" t="s">
        <v>88</v>
      </c>
      <c r="C5431" s="1" t="s">
        <v>89</v>
      </c>
      <c r="D5431" s="1" t="s">
        <v>6503</v>
      </c>
      <c r="E5431" s="1">
        <v>0</v>
      </c>
      <c r="F5431" s="1">
        <v>0</v>
      </c>
      <c r="G5431" s="1">
        <v>0</v>
      </c>
      <c r="H5431" s="1" t="s">
        <v>1430</v>
      </c>
      <c r="I5431" s="2">
        <v>46006</v>
      </c>
      <c r="J5431" s="1">
        <v>54000</v>
      </c>
      <c r="K5431" s="1">
        <v>0</v>
      </c>
      <c r="L5431" s="1">
        <v>0</v>
      </c>
      <c r="M5431" s="1" t="s">
        <v>7693</v>
      </c>
      <c r="N5431" s="1" t="s">
        <v>6512</v>
      </c>
      <c r="O5431" s="2">
        <v>46009</v>
      </c>
      <c r="P5431" s="1">
        <v>1</v>
      </c>
      <c r="Q5431" s="1" t="s">
        <v>6443</v>
      </c>
      <c r="R5431" s="2">
        <v>45952</v>
      </c>
      <c r="S5431" s="2"/>
      <c r="T5431" s="1">
        <v>0</v>
      </c>
    </row>
    <row r="5432" spans="1:20">
      <c r="A5432" s="1" t="s">
        <v>2104</v>
      </c>
      <c r="B5432" s="1" t="s">
        <v>2108</v>
      </c>
      <c r="C5432" s="1" t="s">
        <v>2109</v>
      </c>
      <c r="D5432" s="1" t="s">
        <v>10797</v>
      </c>
      <c r="E5432" s="1">
        <v>0</v>
      </c>
      <c r="F5432" s="1">
        <v>0</v>
      </c>
      <c r="G5432" s="1">
        <v>0</v>
      </c>
      <c r="H5432" s="1" t="s">
        <v>2107</v>
      </c>
      <c r="I5432" s="2">
        <v>45964</v>
      </c>
      <c r="J5432" s="1">
        <v>20000</v>
      </c>
      <c r="K5432" s="1">
        <v>20000</v>
      </c>
      <c r="L5432" s="1">
        <v>0</v>
      </c>
      <c r="M5432" s="1" t="s">
        <v>10798</v>
      </c>
      <c r="N5432" s="1" t="s">
        <v>10799</v>
      </c>
      <c r="O5432" s="2">
        <v>45966</v>
      </c>
      <c r="P5432" s="1">
        <v>2</v>
      </c>
      <c r="Q5432" s="1" t="s">
        <v>6436</v>
      </c>
      <c r="R5432" s="2">
        <v>45952</v>
      </c>
      <c r="S5432" s="2">
        <v>45962</v>
      </c>
      <c r="T5432" s="1">
        <v>20001</v>
      </c>
    </row>
    <row r="5433" spans="1:20">
      <c r="A5433" s="1" t="s">
        <v>10800</v>
      </c>
      <c r="B5433" s="1" t="s">
        <v>154</v>
      </c>
      <c r="C5433" s="1" t="s">
        <v>155</v>
      </c>
      <c r="D5433" s="1" t="s">
        <v>6503</v>
      </c>
      <c r="E5433" s="1">
        <v>0</v>
      </c>
      <c r="F5433" s="1">
        <v>0</v>
      </c>
      <c r="G5433" s="1">
        <v>0</v>
      </c>
      <c r="H5433" s="1" t="s">
        <v>10801</v>
      </c>
      <c r="I5433" s="2">
        <v>45967</v>
      </c>
      <c r="J5433" s="1">
        <v>5000</v>
      </c>
      <c r="K5433" s="1">
        <v>5000</v>
      </c>
      <c r="L5433" s="1">
        <v>0</v>
      </c>
      <c r="M5433" s="1" t="s">
        <v>10802</v>
      </c>
      <c r="N5433" s="1"/>
      <c r="O5433" s="2">
        <v>45971</v>
      </c>
      <c r="P5433" s="1">
        <v>2</v>
      </c>
      <c r="Q5433" s="1" t="s">
        <v>6443</v>
      </c>
      <c r="R5433" s="2">
        <v>45952</v>
      </c>
      <c r="S5433" s="2">
        <v>45959</v>
      </c>
      <c r="T5433" s="1">
        <v>5001</v>
      </c>
    </row>
    <row r="5434" spans="1:20">
      <c r="A5434" s="1" t="s">
        <v>2112</v>
      </c>
      <c r="B5434" s="1" t="s">
        <v>375</v>
      </c>
      <c r="C5434" s="1" t="s">
        <v>376</v>
      </c>
      <c r="D5434" s="1" t="s">
        <v>7419</v>
      </c>
      <c r="E5434" s="1">
        <v>0</v>
      </c>
      <c r="F5434" s="1">
        <v>0</v>
      </c>
      <c r="G5434" s="1">
        <v>0</v>
      </c>
      <c r="H5434" s="1">
        <v>8608396</v>
      </c>
      <c r="I5434" s="2">
        <v>45985</v>
      </c>
      <c r="J5434" s="1">
        <v>2810000</v>
      </c>
      <c r="K5434" s="1">
        <v>0</v>
      </c>
      <c r="L5434" s="1">
        <v>0</v>
      </c>
      <c r="M5434" s="1" t="s">
        <v>7420</v>
      </c>
      <c r="N5434" s="1"/>
      <c r="O5434" s="2">
        <v>45992</v>
      </c>
      <c r="P5434" s="1">
        <v>1</v>
      </c>
      <c r="Q5434" s="1" t="s">
        <v>6443</v>
      </c>
      <c r="R5434" s="2">
        <v>45952</v>
      </c>
      <c r="S5434" s="2"/>
      <c r="T5434" s="1">
        <v>0</v>
      </c>
    </row>
    <row r="5435" spans="1:20">
      <c r="A5435" s="1" t="s">
        <v>10803</v>
      </c>
      <c r="B5435" s="1" t="s">
        <v>499</v>
      </c>
      <c r="C5435" s="1" t="s">
        <v>500</v>
      </c>
      <c r="D5435" s="1" t="s">
        <v>6721</v>
      </c>
      <c r="E5435" s="1">
        <v>0</v>
      </c>
      <c r="F5435" s="1">
        <v>0</v>
      </c>
      <c r="G5435" s="1">
        <v>0</v>
      </c>
      <c r="H5435" s="1" t="s">
        <v>10804</v>
      </c>
      <c r="I5435" s="2">
        <v>45964</v>
      </c>
      <c r="J5435" s="1">
        <v>100000</v>
      </c>
      <c r="K5435" s="1">
        <v>100000</v>
      </c>
      <c r="L5435" s="1">
        <v>0</v>
      </c>
      <c r="M5435" s="1" t="s">
        <v>514</v>
      </c>
      <c r="N5435" s="1" t="s">
        <v>9524</v>
      </c>
      <c r="O5435" s="2">
        <v>45966</v>
      </c>
      <c r="P5435" s="1">
        <v>2</v>
      </c>
      <c r="Q5435" s="1" t="s">
        <v>6456</v>
      </c>
      <c r="R5435" s="2">
        <v>45953</v>
      </c>
      <c r="S5435" s="2">
        <v>45954</v>
      </c>
      <c r="T5435" s="1">
        <v>335040</v>
      </c>
    </row>
    <row r="5436" spans="1:20">
      <c r="A5436" s="1" t="s">
        <v>10805</v>
      </c>
      <c r="B5436" s="1" t="s">
        <v>499</v>
      </c>
      <c r="C5436" s="1" t="s">
        <v>500</v>
      </c>
      <c r="D5436" s="1" t="s">
        <v>6721</v>
      </c>
      <c r="E5436" s="1">
        <v>0</v>
      </c>
      <c r="F5436" s="1">
        <v>0</v>
      </c>
      <c r="G5436" s="1">
        <v>0</v>
      </c>
      <c r="H5436" s="1" t="s">
        <v>2987</v>
      </c>
      <c r="I5436" s="2">
        <v>45964</v>
      </c>
      <c r="J5436" s="1">
        <v>100000</v>
      </c>
      <c r="K5436" s="1">
        <v>100000</v>
      </c>
      <c r="L5436" s="1">
        <v>0</v>
      </c>
      <c r="M5436" s="1" t="s">
        <v>514</v>
      </c>
      <c r="N5436" s="1" t="s">
        <v>6877</v>
      </c>
      <c r="O5436" s="2">
        <v>45966</v>
      </c>
      <c r="P5436" s="1">
        <v>2</v>
      </c>
      <c r="Q5436" s="1" t="s">
        <v>6456</v>
      </c>
      <c r="R5436" s="2">
        <v>45953</v>
      </c>
      <c r="S5436" s="2">
        <v>45954</v>
      </c>
      <c r="T5436" s="1">
        <v>335040</v>
      </c>
    </row>
    <row r="5437" spans="1:20">
      <c r="A5437" s="1" t="s">
        <v>2117</v>
      </c>
      <c r="B5437" s="1" t="s">
        <v>499</v>
      </c>
      <c r="C5437" s="1" t="s">
        <v>500</v>
      </c>
      <c r="D5437" s="1" t="s">
        <v>6721</v>
      </c>
      <c r="E5437" s="1">
        <v>0</v>
      </c>
      <c r="F5437" s="1">
        <v>0</v>
      </c>
      <c r="G5437" s="1">
        <v>0</v>
      </c>
      <c r="H5437" s="1" t="s">
        <v>546</v>
      </c>
      <c r="I5437" s="2">
        <v>45971</v>
      </c>
      <c r="J5437" s="1">
        <v>120000</v>
      </c>
      <c r="K5437" s="1">
        <v>0</v>
      </c>
      <c r="L5437" s="1">
        <v>0</v>
      </c>
      <c r="M5437" s="1" t="s">
        <v>544</v>
      </c>
      <c r="N5437" s="1" t="s">
        <v>6877</v>
      </c>
      <c r="O5437" s="2">
        <v>45980</v>
      </c>
      <c r="P5437" s="1">
        <v>2</v>
      </c>
      <c r="Q5437" s="1" t="s">
        <v>6456</v>
      </c>
      <c r="R5437" s="2">
        <v>45953</v>
      </c>
      <c r="S5437" s="2">
        <v>45964</v>
      </c>
      <c r="T5437" s="1">
        <v>312120</v>
      </c>
    </row>
    <row r="5438" spans="1:20">
      <c r="A5438" s="1" t="s">
        <v>2121</v>
      </c>
      <c r="B5438" s="1" t="s">
        <v>499</v>
      </c>
      <c r="C5438" s="1" t="s">
        <v>500</v>
      </c>
      <c r="D5438" s="1" t="s">
        <v>6721</v>
      </c>
      <c r="E5438" s="1">
        <v>0</v>
      </c>
      <c r="F5438" s="1">
        <v>0</v>
      </c>
      <c r="G5438" s="1">
        <v>0</v>
      </c>
      <c r="H5438" s="1" t="s">
        <v>2124</v>
      </c>
      <c r="I5438" s="2">
        <v>45942</v>
      </c>
      <c r="J5438" s="1">
        <v>10000</v>
      </c>
      <c r="K5438" s="1">
        <v>0</v>
      </c>
      <c r="L5438" s="1">
        <v>0</v>
      </c>
      <c r="M5438" s="1" t="s">
        <v>8073</v>
      </c>
      <c r="N5438" s="1" t="s">
        <v>6877</v>
      </c>
      <c r="O5438" s="2">
        <v>45980</v>
      </c>
      <c r="P5438" s="1">
        <v>5</v>
      </c>
      <c r="Q5438" s="1" t="s">
        <v>6456</v>
      </c>
      <c r="R5438" s="2">
        <v>45953</v>
      </c>
      <c r="S5438" s="2">
        <v>45966</v>
      </c>
      <c r="T5438" s="1">
        <v>85140</v>
      </c>
    </row>
    <row r="5439" spans="1:20">
      <c r="A5439" s="1" t="s">
        <v>2127</v>
      </c>
      <c r="B5439" s="1" t="s">
        <v>499</v>
      </c>
      <c r="C5439" s="1" t="s">
        <v>500</v>
      </c>
      <c r="D5439" s="1" t="s">
        <v>6721</v>
      </c>
      <c r="E5439" s="1">
        <v>0</v>
      </c>
      <c r="F5439" s="1">
        <v>0</v>
      </c>
      <c r="G5439" s="1">
        <v>0</v>
      </c>
      <c r="H5439" s="1" t="s">
        <v>1772</v>
      </c>
      <c r="I5439" s="2">
        <v>45971</v>
      </c>
      <c r="J5439" s="1">
        <v>100000</v>
      </c>
      <c r="K5439" s="1">
        <v>0</v>
      </c>
      <c r="L5439" s="1">
        <v>0</v>
      </c>
      <c r="M5439" s="1" t="s">
        <v>514</v>
      </c>
      <c r="N5439" s="1" t="s">
        <v>9524</v>
      </c>
      <c r="O5439" s="2">
        <v>45980</v>
      </c>
      <c r="P5439" s="1">
        <v>2</v>
      </c>
      <c r="Q5439" s="1" t="s">
        <v>6456</v>
      </c>
      <c r="R5439" s="2">
        <v>45953</v>
      </c>
      <c r="S5439" s="2">
        <v>45964</v>
      </c>
      <c r="T5439" s="1">
        <v>335040</v>
      </c>
    </row>
    <row r="5440" spans="1:20">
      <c r="A5440" s="1" t="s">
        <v>10806</v>
      </c>
      <c r="B5440" s="1" t="s">
        <v>10807</v>
      </c>
      <c r="C5440" s="1" t="s">
        <v>10808</v>
      </c>
      <c r="D5440" s="1" t="s">
        <v>7216</v>
      </c>
      <c r="E5440" s="1" t="s">
        <v>7131</v>
      </c>
      <c r="F5440" s="1">
        <v>0</v>
      </c>
      <c r="G5440" s="1">
        <v>0</v>
      </c>
      <c r="H5440" s="1" t="s">
        <v>10809</v>
      </c>
      <c r="I5440" s="2">
        <v>45965</v>
      </c>
      <c r="J5440" s="1">
        <v>2000</v>
      </c>
      <c r="K5440" s="1">
        <v>2000</v>
      </c>
      <c r="L5440" s="1">
        <v>0</v>
      </c>
      <c r="M5440" s="1" t="s">
        <v>10810</v>
      </c>
      <c r="N5440" s="1"/>
      <c r="O5440" s="2">
        <v>45967</v>
      </c>
      <c r="P5440" s="1">
        <v>1</v>
      </c>
      <c r="Q5440" s="1" t="s">
        <v>6436</v>
      </c>
      <c r="R5440" s="2">
        <v>45953</v>
      </c>
      <c r="S5440" s="2">
        <v>45958</v>
      </c>
      <c r="T5440" s="1">
        <v>4016</v>
      </c>
    </row>
    <row r="5441" spans="1:20">
      <c r="A5441" s="1" t="s">
        <v>2131</v>
      </c>
      <c r="B5441" s="1" t="s">
        <v>499</v>
      </c>
      <c r="C5441" s="1" t="s">
        <v>500</v>
      </c>
      <c r="D5441" s="1" t="s">
        <v>6721</v>
      </c>
      <c r="E5441" s="1">
        <v>0</v>
      </c>
      <c r="F5441" s="1">
        <v>0</v>
      </c>
      <c r="G5441" s="1">
        <v>0</v>
      </c>
      <c r="H5441" s="1" t="s">
        <v>1759</v>
      </c>
      <c r="I5441" s="2">
        <v>45971</v>
      </c>
      <c r="J5441" s="1">
        <v>80000</v>
      </c>
      <c r="K5441" s="1">
        <v>80000</v>
      </c>
      <c r="L5441" s="1">
        <v>0</v>
      </c>
      <c r="M5441" s="1" t="s">
        <v>7264</v>
      </c>
      <c r="N5441" s="1" t="s">
        <v>6877</v>
      </c>
      <c r="O5441" s="2">
        <v>45980</v>
      </c>
      <c r="P5441" s="1">
        <v>5</v>
      </c>
      <c r="Q5441" s="1" t="s">
        <v>6456</v>
      </c>
      <c r="R5441" s="2">
        <v>45953</v>
      </c>
      <c r="S5441" s="2">
        <v>45957</v>
      </c>
      <c r="T5441" s="1">
        <v>273064</v>
      </c>
    </row>
    <row r="5442" spans="1:20">
      <c r="A5442" s="1" t="s">
        <v>9551</v>
      </c>
      <c r="B5442" s="1" t="s">
        <v>499</v>
      </c>
      <c r="C5442" s="1" t="s">
        <v>500</v>
      </c>
      <c r="D5442" s="1" t="s">
        <v>6721</v>
      </c>
      <c r="E5442" s="1">
        <v>0</v>
      </c>
      <c r="F5442" s="1">
        <v>0</v>
      </c>
      <c r="G5442" s="1">
        <v>0</v>
      </c>
      <c r="H5442" s="1" t="s">
        <v>3944</v>
      </c>
      <c r="I5442" s="2">
        <v>45971</v>
      </c>
      <c r="J5442" s="1">
        <v>100000</v>
      </c>
      <c r="K5442" s="1">
        <v>0</v>
      </c>
      <c r="L5442" s="1">
        <v>0</v>
      </c>
      <c r="M5442" s="1" t="s">
        <v>514</v>
      </c>
      <c r="N5442" s="1" t="s">
        <v>9552</v>
      </c>
      <c r="O5442" s="2">
        <v>45980</v>
      </c>
      <c r="P5442" s="1">
        <v>2</v>
      </c>
      <c r="Q5442" s="1" t="s">
        <v>6456</v>
      </c>
      <c r="R5442" s="2">
        <v>45953</v>
      </c>
      <c r="S5442" s="2">
        <v>45954</v>
      </c>
      <c r="T5442" s="1">
        <v>335040</v>
      </c>
    </row>
    <row r="5443" spans="1:20">
      <c r="A5443" s="1" t="s">
        <v>6803</v>
      </c>
      <c r="B5443" s="1" t="s">
        <v>88</v>
      </c>
      <c r="C5443" s="1" t="s">
        <v>89</v>
      </c>
      <c r="D5443" s="1" t="s">
        <v>6503</v>
      </c>
      <c r="E5443" s="1">
        <v>0</v>
      </c>
      <c r="F5443" s="1">
        <v>0</v>
      </c>
      <c r="G5443" s="1">
        <v>0</v>
      </c>
      <c r="H5443" s="1" t="s">
        <v>6716</v>
      </c>
      <c r="I5443" s="2">
        <v>46020</v>
      </c>
      <c r="J5443" s="1">
        <v>504000</v>
      </c>
      <c r="K5443" s="1">
        <v>0</v>
      </c>
      <c r="L5443" s="1">
        <v>0</v>
      </c>
      <c r="M5443" s="1" t="s">
        <v>6717</v>
      </c>
      <c r="N5443" s="1" t="s">
        <v>6804</v>
      </c>
      <c r="O5443" s="2">
        <v>46024</v>
      </c>
      <c r="P5443" s="1">
        <v>1</v>
      </c>
      <c r="Q5443" s="1" t="s">
        <v>6443</v>
      </c>
      <c r="R5443" s="2">
        <v>45953</v>
      </c>
      <c r="S5443" s="2"/>
      <c r="T5443" s="1">
        <v>0</v>
      </c>
    </row>
    <row r="5444" spans="1:20">
      <c r="A5444" s="1" t="s">
        <v>221</v>
      </c>
      <c r="B5444" s="1" t="s">
        <v>88</v>
      </c>
      <c r="C5444" s="1" t="s">
        <v>89</v>
      </c>
      <c r="D5444" s="1" t="s">
        <v>6511</v>
      </c>
      <c r="E5444" s="1">
        <v>0</v>
      </c>
      <c r="F5444" s="1">
        <v>0</v>
      </c>
      <c r="G5444" s="1">
        <v>0</v>
      </c>
      <c r="H5444" s="1" t="s">
        <v>87</v>
      </c>
      <c r="I5444" s="2">
        <v>46104</v>
      </c>
      <c r="J5444" s="1">
        <v>90000</v>
      </c>
      <c r="K5444" s="1">
        <v>0</v>
      </c>
      <c r="L5444" s="1">
        <v>0</v>
      </c>
      <c r="M5444" s="1" t="s">
        <v>79</v>
      </c>
      <c r="N5444" s="1" t="s">
        <v>6708</v>
      </c>
      <c r="O5444" s="2">
        <v>46107</v>
      </c>
      <c r="P5444" s="1">
        <v>1</v>
      </c>
      <c r="Q5444" s="1" t="s">
        <v>6443</v>
      </c>
      <c r="R5444" s="2">
        <v>45953</v>
      </c>
      <c r="S5444" s="2"/>
      <c r="T5444" s="1">
        <v>0</v>
      </c>
    </row>
    <row r="5445" spans="1:20">
      <c r="A5445" s="1" t="s">
        <v>2135</v>
      </c>
      <c r="B5445" s="1" t="s">
        <v>499</v>
      </c>
      <c r="C5445" s="1" t="s">
        <v>500</v>
      </c>
      <c r="D5445" s="1" t="s">
        <v>6721</v>
      </c>
      <c r="E5445" s="1">
        <v>0</v>
      </c>
      <c r="F5445" s="1">
        <v>0</v>
      </c>
      <c r="G5445" s="1">
        <v>0</v>
      </c>
      <c r="H5445" s="1" t="s">
        <v>1688</v>
      </c>
      <c r="I5445" s="2">
        <v>45971</v>
      </c>
      <c r="J5445" s="1">
        <v>100000</v>
      </c>
      <c r="K5445" s="1">
        <v>0</v>
      </c>
      <c r="L5445" s="1">
        <v>0</v>
      </c>
      <c r="M5445" s="1" t="s">
        <v>494</v>
      </c>
      <c r="N5445" s="1" t="s">
        <v>6877</v>
      </c>
      <c r="O5445" s="2">
        <v>45980</v>
      </c>
      <c r="P5445" s="1">
        <v>5</v>
      </c>
      <c r="Q5445" s="1" t="s">
        <v>6456</v>
      </c>
      <c r="R5445" s="2">
        <v>45953</v>
      </c>
      <c r="S5445" s="2">
        <v>45964</v>
      </c>
      <c r="T5445" s="1">
        <v>335050</v>
      </c>
    </row>
    <row r="5446" spans="1:20">
      <c r="A5446" s="1" t="s">
        <v>10811</v>
      </c>
      <c r="B5446" s="1" t="s">
        <v>499</v>
      </c>
      <c r="C5446" s="1" t="s">
        <v>500</v>
      </c>
      <c r="D5446" s="1" t="s">
        <v>6721</v>
      </c>
      <c r="E5446" s="1">
        <v>0</v>
      </c>
      <c r="F5446" s="1">
        <v>0</v>
      </c>
      <c r="G5446" s="1">
        <v>0</v>
      </c>
      <c r="H5446" s="1" t="s">
        <v>2293</v>
      </c>
      <c r="I5446" s="2">
        <v>45971</v>
      </c>
      <c r="J5446" s="1">
        <v>100000</v>
      </c>
      <c r="K5446" s="1">
        <v>100000</v>
      </c>
      <c r="L5446" s="1">
        <v>0</v>
      </c>
      <c r="M5446" s="1" t="s">
        <v>514</v>
      </c>
      <c r="N5446" s="1" t="s">
        <v>6877</v>
      </c>
      <c r="O5446" s="2">
        <v>45980</v>
      </c>
      <c r="P5446" s="1">
        <v>2</v>
      </c>
      <c r="Q5446" s="1" t="s">
        <v>6456</v>
      </c>
      <c r="R5446" s="2">
        <v>45953</v>
      </c>
      <c r="S5446" s="2">
        <v>45954</v>
      </c>
      <c r="T5446" s="1">
        <v>335040</v>
      </c>
    </row>
    <row r="5447" spans="1:20">
      <c r="A5447" s="1" t="s">
        <v>2139</v>
      </c>
      <c r="B5447" s="1" t="s">
        <v>499</v>
      </c>
      <c r="C5447" s="1" t="s">
        <v>500</v>
      </c>
      <c r="D5447" s="1" t="s">
        <v>6721</v>
      </c>
      <c r="E5447" s="1">
        <v>0</v>
      </c>
      <c r="F5447" s="1">
        <v>0</v>
      </c>
      <c r="G5447" s="1">
        <v>0</v>
      </c>
      <c r="H5447" s="1" t="s">
        <v>2142</v>
      </c>
      <c r="I5447" s="2">
        <v>45971</v>
      </c>
      <c r="J5447" s="1">
        <v>80000</v>
      </c>
      <c r="K5447" s="1">
        <v>0</v>
      </c>
      <c r="L5447" s="1">
        <v>0</v>
      </c>
      <c r="M5447" s="1" t="s">
        <v>7264</v>
      </c>
      <c r="N5447" s="1" t="s">
        <v>6877</v>
      </c>
      <c r="O5447" s="2">
        <v>45980</v>
      </c>
      <c r="P5447" s="1">
        <v>5</v>
      </c>
      <c r="Q5447" s="1" t="s">
        <v>6456</v>
      </c>
      <c r="R5447" s="2">
        <v>45953</v>
      </c>
      <c r="S5447" s="2"/>
      <c r="T5447" s="1">
        <v>0</v>
      </c>
    </row>
    <row r="5448" spans="1:20">
      <c r="A5448" s="1" t="s">
        <v>2145</v>
      </c>
      <c r="B5448" s="1" t="s">
        <v>499</v>
      </c>
      <c r="C5448" s="1" t="s">
        <v>500</v>
      </c>
      <c r="D5448" s="1" t="s">
        <v>6721</v>
      </c>
      <c r="E5448" s="1">
        <v>0</v>
      </c>
      <c r="F5448" s="1">
        <v>0</v>
      </c>
      <c r="G5448" s="1">
        <v>0</v>
      </c>
      <c r="H5448" s="1" t="s">
        <v>2148</v>
      </c>
      <c r="I5448" s="2">
        <v>45971</v>
      </c>
      <c r="J5448" s="1">
        <v>100000</v>
      </c>
      <c r="K5448" s="1">
        <v>0</v>
      </c>
      <c r="L5448" s="1">
        <v>0</v>
      </c>
      <c r="M5448" s="1" t="s">
        <v>494</v>
      </c>
      <c r="N5448" s="1" t="s">
        <v>6877</v>
      </c>
      <c r="O5448" s="2">
        <v>45980</v>
      </c>
      <c r="P5448" s="1">
        <v>5</v>
      </c>
      <c r="Q5448" s="1" t="s">
        <v>6456</v>
      </c>
      <c r="R5448" s="2">
        <v>45953</v>
      </c>
      <c r="S5448" s="2">
        <v>45964</v>
      </c>
      <c r="T5448" s="1">
        <v>335050</v>
      </c>
    </row>
    <row r="5449" spans="1:20">
      <c r="A5449" s="1" t="s">
        <v>10812</v>
      </c>
      <c r="B5449" s="1" t="s">
        <v>499</v>
      </c>
      <c r="C5449" s="1" t="s">
        <v>500</v>
      </c>
      <c r="D5449" s="1" t="s">
        <v>6721</v>
      </c>
      <c r="E5449" s="1">
        <v>0</v>
      </c>
      <c r="F5449" s="1">
        <v>0</v>
      </c>
      <c r="G5449" s="1">
        <v>0</v>
      </c>
      <c r="H5449" s="1" t="s">
        <v>8720</v>
      </c>
      <c r="I5449" s="2">
        <v>45971</v>
      </c>
      <c r="J5449" s="1">
        <v>100000</v>
      </c>
      <c r="K5449" s="1">
        <v>100000</v>
      </c>
      <c r="L5449" s="1">
        <v>0</v>
      </c>
      <c r="M5449" s="1" t="s">
        <v>514</v>
      </c>
      <c r="N5449" s="1" t="s">
        <v>9524</v>
      </c>
      <c r="O5449" s="2">
        <v>45973</v>
      </c>
      <c r="P5449" s="1">
        <v>2</v>
      </c>
      <c r="Q5449" s="1" t="s">
        <v>6456</v>
      </c>
      <c r="R5449" s="2">
        <v>45953</v>
      </c>
      <c r="S5449" s="2">
        <v>45954</v>
      </c>
      <c r="T5449" s="1">
        <v>335040</v>
      </c>
    </row>
    <row r="5450" spans="1:20">
      <c r="A5450" s="1" t="s">
        <v>2151</v>
      </c>
      <c r="B5450" s="1" t="s">
        <v>499</v>
      </c>
      <c r="C5450" s="1" t="s">
        <v>500</v>
      </c>
      <c r="D5450" s="1" t="s">
        <v>6721</v>
      </c>
      <c r="E5450" s="1">
        <v>0</v>
      </c>
      <c r="F5450" s="1">
        <v>0</v>
      </c>
      <c r="G5450" s="1">
        <v>0</v>
      </c>
      <c r="H5450" s="1" t="s">
        <v>1766</v>
      </c>
      <c r="I5450" s="2">
        <v>45971</v>
      </c>
      <c r="J5450" s="1">
        <v>100000</v>
      </c>
      <c r="K5450" s="1">
        <v>0</v>
      </c>
      <c r="L5450" s="1">
        <v>0</v>
      </c>
      <c r="M5450" s="1" t="s">
        <v>494</v>
      </c>
      <c r="N5450" s="1" t="s">
        <v>6877</v>
      </c>
      <c r="O5450" s="2">
        <v>45980</v>
      </c>
      <c r="P5450" s="1">
        <v>5</v>
      </c>
      <c r="Q5450" s="1" t="s">
        <v>6456</v>
      </c>
      <c r="R5450" s="2">
        <v>45953</v>
      </c>
      <c r="S5450" s="2">
        <v>45964</v>
      </c>
      <c r="T5450" s="1">
        <v>335050</v>
      </c>
    </row>
    <row r="5451" spans="1:20">
      <c r="A5451" s="1" t="s">
        <v>2155</v>
      </c>
      <c r="B5451" s="1" t="s">
        <v>499</v>
      </c>
      <c r="C5451" s="1" t="s">
        <v>500</v>
      </c>
      <c r="D5451" s="1" t="s">
        <v>6721</v>
      </c>
      <c r="E5451" s="1">
        <v>0</v>
      </c>
      <c r="F5451" s="1">
        <v>0</v>
      </c>
      <c r="G5451" s="1">
        <v>0</v>
      </c>
      <c r="H5451" s="1" t="s">
        <v>2158</v>
      </c>
      <c r="I5451" s="2">
        <v>45971</v>
      </c>
      <c r="J5451" s="1">
        <v>170000</v>
      </c>
      <c r="K5451" s="1">
        <v>0</v>
      </c>
      <c r="L5451" s="1">
        <v>0</v>
      </c>
      <c r="M5451" s="1" t="s">
        <v>6876</v>
      </c>
      <c r="N5451" s="1" t="s">
        <v>6877</v>
      </c>
      <c r="O5451" s="2">
        <v>45980</v>
      </c>
      <c r="P5451" s="1">
        <v>5</v>
      </c>
      <c r="Q5451" s="1" t="s">
        <v>6456</v>
      </c>
      <c r="R5451" s="2">
        <v>45953</v>
      </c>
      <c r="S5451" s="2"/>
      <c r="T5451" s="1">
        <v>0</v>
      </c>
    </row>
    <row r="5452" spans="1:20">
      <c r="A5452" s="1" t="s">
        <v>2161</v>
      </c>
      <c r="B5452" s="1" t="s">
        <v>499</v>
      </c>
      <c r="C5452" s="1" t="s">
        <v>500</v>
      </c>
      <c r="D5452" s="1" t="s">
        <v>6721</v>
      </c>
      <c r="E5452" s="1">
        <v>0</v>
      </c>
      <c r="F5452" s="1">
        <v>0</v>
      </c>
      <c r="G5452" s="1">
        <v>0</v>
      </c>
      <c r="H5452" s="1" t="s">
        <v>2164</v>
      </c>
      <c r="I5452" s="2">
        <v>45971</v>
      </c>
      <c r="J5452" s="1">
        <v>100000</v>
      </c>
      <c r="K5452" s="1">
        <v>0</v>
      </c>
      <c r="L5452" s="1">
        <v>0</v>
      </c>
      <c r="M5452" s="1" t="s">
        <v>514</v>
      </c>
      <c r="N5452" s="1" t="s">
        <v>9524</v>
      </c>
      <c r="O5452" s="2">
        <v>45980</v>
      </c>
      <c r="P5452" s="1">
        <v>5</v>
      </c>
      <c r="Q5452" s="1" t="s">
        <v>6456</v>
      </c>
      <c r="R5452" s="2">
        <v>45953</v>
      </c>
      <c r="S5452" s="2">
        <v>45964</v>
      </c>
      <c r="T5452" s="1">
        <v>335040</v>
      </c>
    </row>
    <row r="5453" spans="1:20">
      <c r="A5453" s="1" t="s">
        <v>10813</v>
      </c>
      <c r="B5453" s="1" t="s">
        <v>499</v>
      </c>
      <c r="C5453" s="1" t="s">
        <v>500</v>
      </c>
      <c r="D5453" s="1" t="s">
        <v>6721</v>
      </c>
      <c r="E5453" s="1">
        <v>0</v>
      </c>
      <c r="F5453" s="1">
        <v>0</v>
      </c>
      <c r="G5453" s="1">
        <v>0</v>
      </c>
      <c r="H5453" s="1" t="s">
        <v>2987</v>
      </c>
      <c r="I5453" s="2">
        <v>45971</v>
      </c>
      <c r="J5453" s="1">
        <v>100000</v>
      </c>
      <c r="K5453" s="1">
        <v>100000</v>
      </c>
      <c r="L5453" s="1">
        <v>0</v>
      </c>
      <c r="M5453" s="1" t="s">
        <v>514</v>
      </c>
      <c r="N5453" s="1" t="s">
        <v>6877</v>
      </c>
      <c r="O5453" s="2">
        <v>45980</v>
      </c>
      <c r="P5453" s="1">
        <v>2</v>
      </c>
      <c r="Q5453" s="1" t="s">
        <v>6456</v>
      </c>
      <c r="R5453" s="2">
        <v>45953</v>
      </c>
      <c r="S5453" s="2">
        <v>45954</v>
      </c>
      <c r="T5453" s="1">
        <v>335040</v>
      </c>
    </row>
    <row r="5454" spans="1:20">
      <c r="A5454" s="1" t="s">
        <v>2167</v>
      </c>
      <c r="B5454" s="1" t="s">
        <v>499</v>
      </c>
      <c r="C5454" s="1" t="s">
        <v>500</v>
      </c>
      <c r="D5454" s="1" t="s">
        <v>6721</v>
      </c>
      <c r="E5454" s="1">
        <v>0</v>
      </c>
      <c r="F5454" s="1">
        <v>0</v>
      </c>
      <c r="G5454" s="1">
        <v>0</v>
      </c>
      <c r="H5454" s="1" t="s">
        <v>1788</v>
      </c>
      <c r="I5454" s="2">
        <v>45971</v>
      </c>
      <c r="J5454" s="1">
        <v>100000</v>
      </c>
      <c r="K5454" s="1">
        <v>0</v>
      </c>
      <c r="L5454" s="1">
        <v>0</v>
      </c>
      <c r="M5454" s="1" t="s">
        <v>7264</v>
      </c>
      <c r="N5454" s="1" t="s">
        <v>6877</v>
      </c>
      <c r="O5454" s="2">
        <v>45980</v>
      </c>
      <c r="P5454" s="1">
        <v>2</v>
      </c>
      <c r="Q5454" s="1" t="s">
        <v>6456</v>
      </c>
      <c r="R5454" s="2">
        <v>45953</v>
      </c>
      <c r="S5454" s="2">
        <v>45957</v>
      </c>
      <c r="T5454" s="1">
        <v>331155</v>
      </c>
    </row>
    <row r="5455" spans="1:20">
      <c r="A5455" s="1" t="s">
        <v>10814</v>
      </c>
      <c r="B5455" s="1" t="s">
        <v>10815</v>
      </c>
      <c r="C5455" s="1" t="s">
        <v>10816</v>
      </c>
      <c r="D5455" s="1" t="s">
        <v>7431</v>
      </c>
      <c r="E5455" s="1">
        <v>0</v>
      </c>
      <c r="F5455" s="1">
        <v>0</v>
      </c>
      <c r="G5455" s="1">
        <v>0</v>
      </c>
      <c r="H5455" s="1" t="s">
        <v>10817</v>
      </c>
      <c r="I5455" s="2">
        <v>45964</v>
      </c>
      <c r="J5455" s="1">
        <v>10000</v>
      </c>
      <c r="K5455" s="1">
        <v>10000</v>
      </c>
      <c r="L5455" s="1">
        <v>0</v>
      </c>
      <c r="M5455" s="1"/>
      <c r="N5455" s="1"/>
      <c r="O5455" s="2">
        <v>45967</v>
      </c>
      <c r="P5455" s="1">
        <v>3</v>
      </c>
      <c r="Q5455" s="1" t="s">
        <v>6436</v>
      </c>
      <c r="R5455" s="2">
        <v>45953</v>
      </c>
      <c r="S5455" s="2">
        <v>45959</v>
      </c>
      <c r="T5455" s="1">
        <v>23800</v>
      </c>
    </row>
    <row r="5456" spans="1:20">
      <c r="A5456" s="1" t="s">
        <v>10818</v>
      </c>
      <c r="B5456" s="1" t="s">
        <v>10815</v>
      </c>
      <c r="C5456" s="1" t="s">
        <v>10816</v>
      </c>
      <c r="D5456" s="1" t="s">
        <v>7431</v>
      </c>
      <c r="E5456" s="1">
        <v>0</v>
      </c>
      <c r="F5456" s="1">
        <v>0</v>
      </c>
      <c r="G5456" s="1">
        <v>0</v>
      </c>
      <c r="H5456" s="1" t="s">
        <v>10819</v>
      </c>
      <c r="I5456" s="2">
        <v>45964</v>
      </c>
      <c r="J5456" s="1">
        <v>10000</v>
      </c>
      <c r="K5456" s="1">
        <v>10000</v>
      </c>
      <c r="L5456" s="1">
        <v>0</v>
      </c>
      <c r="M5456" s="1"/>
      <c r="N5456" s="1"/>
      <c r="O5456" s="2">
        <v>45967</v>
      </c>
      <c r="P5456" s="1">
        <v>3</v>
      </c>
      <c r="Q5456" s="1" t="s">
        <v>6436</v>
      </c>
      <c r="R5456" s="2">
        <v>45953</v>
      </c>
      <c r="S5456" s="2">
        <v>45959</v>
      </c>
      <c r="T5456" s="1">
        <v>23000</v>
      </c>
    </row>
    <row r="5457" spans="1:20">
      <c r="A5457" s="1" t="s">
        <v>2172</v>
      </c>
      <c r="B5457" s="1" t="s">
        <v>499</v>
      </c>
      <c r="C5457" s="1" t="s">
        <v>500</v>
      </c>
      <c r="D5457" s="1" t="s">
        <v>6721</v>
      </c>
      <c r="E5457" s="1">
        <v>0</v>
      </c>
      <c r="F5457" s="1">
        <v>0</v>
      </c>
      <c r="G5457" s="1">
        <v>0</v>
      </c>
      <c r="H5457" s="1" t="s">
        <v>2175</v>
      </c>
      <c r="I5457" s="2">
        <v>45971</v>
      </c>
      <c r="J5457" s="1">
        <v>100000</v>
      </c>
      <c r="K5457" s="1">
        <v>0</v>
      </c>
      <c r="L5457" s="1">
        <v>0</v>
      </c>
      <c r="M5457" s="1" t="s">
        <v>494</v>
      </c>
      <c r="N5457" s="1" t="s">
        <v>6877</v>
      </c>
      <c r="O5457" s="2">
        <v>45980</v>
      </c>
      <c r="P5457" s="1">
        <v>5</v>
      </c>
      <c r="Q5457" s="1" t="s">
        <v>6456</v>
      </c>
      <c r="R5457" s="2">
        <v>45953</v>
      </c>
      <c r="S5457" s="2">
        <v>45964</v>
      </c>
      <c r="T5457" s="1">
        <v>335050</v>
      </c>
    </row>
    <row r="5458" spans="1:20">
      <c r="A5458" s="1" t="s">
        <v>2178</v>
      </c>
      <c r="B5458" s="1" t="s">
        <v>499</v>
      </c>
      <c r="C5458" s="1" t="s">
        <v>500</v>
      </c>
      <c r="D5458" s="1" t="s">
        <v>6721</v>
      </c>
      <c r="E5458" s="1">
        <v>0</v>
      </c>
      <c r="F5458" s="1">
        <v>0</v>
      </c>
      <c r="G5458" s="1">
        <v>0</v>
      </c>
      <c r="H5458" s="1" t="s">
        <v>1873</v>
      </c>
      <c r="I5458" s="2">
        <v>45973</v>
      </c>
      <c r="J5458" s="1">
        <v>20000</v>
      </c>
      <c r="K5458" s="1">
        <v>20000</v>
      </c>
      <c r="L5458" s="1">
        <v>0</v>
      </c>
      <c r="M5458" s="1" t="s">
        <v>7258</v>
      </c>
      <c r="N5458" s="1" t="s">
        <v>10820</v>
      </c>
      <c r="O5458" s="2">
        <v>45968</v>
      </c>
      <c r="P5458" s="1">
        <v>2</v>
      </c>
      <c r="Q5458" s="1" t="s">
        <v>6456</v>
      </c>
      <c r="R5458" s="2">
        <v>45953</v>
      </c>
      <c r="S5458" s="2">
        <v>45958</v>
      </c>
      <c r="T5458" s="1">
        <v>71423</v>
      </c>
    </row>
    <row r="5459" spans="1:20">
      <c r="A5459" s="1" t="s">
        <v>2182</v>
      </c>
      <c r="B5459" s="1" t="s">
        <v>499</v>
      </c>
      <c r="C5459" s="1" t="s">
        <v>500</v>
      </c>
      <c r="D5459" s="1" t="s">
        <v>6721</v>
      </c>
      <c r="E5459" s="1">
        <v>0</v>
      </c>
      <c r="F5459" s="1">
        <v>0</v>
      </c>
      <c r="G5459" s="1">
        <v>0</v>
      </c>
      <c r="H5459" s="1" t="s">
        <v>2185</v>
      </c>
      <c r="I5459" s="2">
        <v>45971</v>
      </c>
      <c r="J5459" s="1">
        <v>100000</v>
      </c>
      <c r="K5459" s="1">
        <v>0</v>
      </c>
      <c r="L5459" s="1">
        <v>0</v>
      </c>
      <c r="M5459" s="1" t="s">
        <v>494</v>
      </c>
      <c r="N5459" s="1" t="s">
        <v>6877</v>
      </c>
      <c r="O5459" s="2">
        <v>45980</v>
      </c>
      <c r="P5459" s="1">
        <v>5</v>
      </c>
      <c r="Q5459" s="1" t="s">
        <v>6456</v>
      </c>
      <c r="R5459" s="2">
        <v>45953</v>
      </c>
      <c r="S5459" s="2">
        <v>45964</v>
      </c>
      <c r="T5459" s="1">
        <v>335050</v>
      </c>
    </row>
    <row r="5460" spans="1:20">
      <c r="A5460" s="1" t="s">
        <v>2188</v>
      </c>
      <c r="B5460" s="1" t="s">
        <v>499</v>
      </c>
      <c r="C5460" s="1" t="s">
        <v>500</v>
      </c>
      <c r="D5460" s="1" t="s">
        <v>7009</v>
      </c>
      <c r="E5460" s="1">
        <v>0</v>
      </c>
      <c r="F5460" s="1">
        <v>0</v>
      </c>
      <c r="G5460" s="1">
        <v>0</v>
      </c>
      <c r="H5460" s="1" t="s">
        <v>640</v>
      </c>
      <c r="I5460" s="2">
        <v>45971</v>
      </c>
      <c r="J5460" s="1">
        <v>100000</v>
      </c>
      <c r="K5460" s="1">
        <v>100000</v>
      </c>
      <c r="L5460" s="1">
        <v>0</v>
      </c>
      <c r="M5460" s="1" t="s">
        <v>507</v>
      </c>
      <c r="N5460" s="1" t="s">
        <v>7278</v>
      </c>
      <c r="O5460" s="2">
        <v>45980</v>
      </c>
      <c r="P5460" s="1">
        <v>7</v>
      </c>
      <c r="Q5460" s="1" t="s">
        <v>6456</v>
      </c>
      <c r="R5460" s="2">
        <v>45953</v>
      </c>
      <c r="S5460" s="2">
        <v>45960</v>
      </c>
      <c r="T5460" s="1">
        <v>314082</v>
      </c>
    </row>
    <row r="5461" spans="1:20">
      <c r="A5461" s="1" t="s">
        <v>10821</v>
      </c>
      <c r="B5461" s="1" t="s">
        <v>499</v>
      </c>
      <c r="C5461" s="1" t="s">
        <v>500</v>
      </c>
      <c r="D5461" s="1" t="s">
        <v>6721</v>
      </c>
      <c r="E5461" s="1">
        <v>0</v>
      </c>
      <c r="F5461" s="1">
        <v>0</v>
      </c>
      <c r="G5461" s="1">
        <v>0</v>
      </c>
      <c r="H5461" s="1" t="s">
        <v>2672</v>
      </c>
      <c r="I5461" s="2">
        <v>45971</v>
      </c>
      <c r="J5461" s="1">
        <v>100000</v>
      </c>
      <c r="K5461" s="1">
        <v>100000</v>
      </c>
      <c r="L5461" s="1">
        <v>0</v>
      </c>
      <c r="M5461" s="1" t="s">
        <v>514</v>
      </c>
      <c r="N5461" s="1" t="s">
        <v>6877</v>
      </c>
      <c r="O5461" s="2">
        <v>45980</v>
      </c>
      <c r="P5461" s="1">
        <v>2</v>
      </c>
      <c r="Q5461" s="1" t="s">
        <v>6456</v>
      </c>
      <c r="R5461" s="2">
        <v>45953</v>
      </c>
      <c r="S5461" s="2">
        <v>45954</v>
      </c>
      <c r="T5461" s="1">
        <v>335040</v>
      </c>
    </row>
    <row r="5462" spans="1:20">
      <c r="A5462" s="1" t="s">
        <v>2193</v>
      </c>
      <c r="B5462" s="1" t="s">
        <v>499</v>
      </c>
      <c r="C5462" s="1" t="s">
        <v>500</v>
      </c>
      <c r="D5462" s="1" t="s">
        <v>6721</v>
      </c>
      <c r="E5462" s="1">
        <v>0</v>
      </c>
      <c r="F5462" s="1">
        <v>0</v>
      </c>
      <c r="G5462" s="1">
        <v>0</v>
      </c>
      <c r="H5462" s="1" t="s">
        <v>2196</v>
      </c>
      <c r="I5462" s="2">
        <v>45971</v>
      </c>
      <c r="J5462" s="1">
        <v>100000</v>
      </c>
      <c r="K5462" s="1">
        <v>100000</v>
      </c>
      <c r="L5462" s="1">
        <v>0</v>
      </c>
      <c r="M5462" s="1" t="s">
        <v>494</v>
      </c>
      <c r="N5462" s="1" t="s">
        <v>6877</v>
      </c>
      <c r="O5462" s="2">
        <v>45975</v>
      </c>
      <c r="P5462" s="1">
        <v>5</v>
      </c>
      <c r="Q5462" s="1" t="s">
        <v>6456</v>
      </c>
      <c r="R5462" s="2">
        <v>45953</v>
      </c>
      <c r="S5462" s="2">
        <v>45964</v>
      </c>
      <c r="T5462" s="1">
        <v>335050</v>
      </c>
    </row>
    <row r="5463" spans="1:20">
      <c r="A5463" s="1" t="s">
        <v>10822</v>
      </c>
      <c r="B5463" s="1" t="s">
        <v>499</v>
      </c>
      <c r="C5463" s="1" t="s">
        <v>500</v>
      </c>
      <c r="D5463" s="1" t="s">
        <v>6721</v>
      </c>
      <c r="E5463" s="1">
        <v>0</v>
      </c>
      <c r="F5463" s="1">
        <v>0</v>
      </c>
      <c r="G5463" s="1">
        <v>0</v>
      </c>
      <c r="H5463" s="1" t="s">
        <v>533</v>
      </c>
      <c r="I5463" s="2">
        <v>45971</v>
      </c>
      <c r="J5463" s="1">
        <v>100000</v>
      </c>
      <c r="K5463" s="1">
        <v>100000</v>
      </c>
      <c r="L5463" s="1">
        <v>0</v>
      </c>
      <c r="M5463" s="1" t="s">
        <v>514</v>
      </c>
      <c r="N5463" s="1" t="s">
        <v>9553</v>
      </c>
      <c r="O5463" s="2">
        <v>45980</v>
      </c>
      <c r="P5463" s="1">
        <v>2</v>
      </c>
      <c r="Q5463" s="1" t="s">
        <v>6456</v>
      </c>
      <c r="R5463" s="2">
        <v>45953</v>
      </c>
      <c r="S5463" s="2">
        <v>45954</v>
      </c>
      <c r="T5463" s="1">
        <v>335040</v>
      </c>
    </row>
    <row r="5464" spans="1:20">
      <c r="A5464" s="1" t="s">
        <v>2199</v>
      </c>
      <c r="B5464" s="1" t="s">
        <v>499</v>
      </c>
      <c r="C5464" s="1" t="s">
        <v>500</v>
      </c>
      <c r="D5464" s="1" t="s">
        <v>6721</v>
      </c>
      <c r="E5464" s="1">
        <v>0</v>
      </c>
      <c r="F5464" s="1">
        <v>0</v>
      </c>
      <c r="G5464" s="1">
        <v>0</v>
      </c>
      <c r="H5464" s="1" t="s">
        <v>2202</v>
      </c>
      <c r="I5464" s="2">
        <v>45971</v>
      </c>
      <c r="J5464" s="1">
        <v>100000</v>
      </c>
      <c r="K5464" s="1">
        <v>0</v>
      </c>
      <c r="L5464" s="1">
        <v>0</v>
      </c>
      <c r="M5464" s="1" t="s">
        <v>514</v>
      </c>
      <c r="N5464" s="1" t="s">
        <v>9524</v>
      </c>
      <c r="O5464" s="2">
        <v>45980</v>
      </c>
      <c r="P5464" s="1">
        <v>5</v>
      </c>
      <c r="Q5464" s="1" t="s">
        <v>6456</v>
      </c>
      <c r="R5464" s="2">
        <v>45953</v>
      </c>
      <c r="S5464" s="2">
        <v>45964</v>
      </c>
      <c r="T5464" s="1">
        <v>335040</v>
      </c>
    </row>
    <row r="5465" spans="1:20">
      <c r="A5465" s="1" t="s">
        <v>10823</v>
      </c>
      <c r="B5465" s="1" t="s">
        <v>499</v>
      </c>
      <c r="C5465" s="1" t="s">
        <v>500</v>
      </c>
      <c r="D5465" s="1" t="s">
        <v>6721</v>
      </c>
      <c r="E5465" s="1">
        <v>0</v>
      </c>
      <c r="F5465" s="1">
        <v>0</v>
      </c>
      <c r="G5465" s="1">
        <v>0</v>
      </c>
      <c r="H5465" s="1" t="s">
        <v>2981</v>
      </c>
      <c r="I5465" s="2">
        <v>45971</v>
      </c>
      <c r="J5465" s="1">
        <v>100000</v>
      </c>
      <c r="K5465" s="1">
        <v>100000</v>
      </c>
      <c r="L5465" s="1">
        <v>0</v>
      </c>
      <c r="M5465" s="1" t="s">
        <v>514</v>
      </c>
      <c r="N5465" s="1" t="s">
        <v>9524</v>
      </c>
      <c r="O5465" s="2">
        <v>45980</v>
      </c>
      <c r="P5465" s="1">
        <v>2</v>
      </c>
      <c r="Q5465" s="1" t="s">
        <v>6456</v>
      </c>
      <c r="R5465" s="2">
        <v>45953</v>
      </c>
      <c r="S5465" s="2">
        <v>45954</v>
      </c>
      <c r="T5465" s="1">
        <v>335040</v>
      </c>
    </row>
    <row r="5466" spans="1:20">
      <c r="A5466" s="1" t="s">
        <v>2205</v>
      </c>
      <c r="B5466" s="1" t="s">
        <v>499</v>
      </c>
      <c r="C5466" s="1" t="s">
        <v>500</v>
      </c>
      <c r="D5466" s="1" t="s">
        <v>6721</v>
      </c>
      <c r="E5466" s="1">
        <v>0</v>
      </c>
      <c r="F5466" s="1">
        <v>0</v>
      </c>
      <c r="G5466" s="1">
        <v>0</v>
      </c>
      <c r="H5466" s="1" t="s">
        <v>1573</v>
      </c>
      <c r="I5466" s="2">
        <v>45971</v>
      </c>
      <c r="J5466" s="1">
        <v>200000</v>
      </c>
      <c r="K5466" s="1">
        <v>0</v>
      </c>
      <c r="L5466" s="1">
        <v>0</v>
      </c>
      <c r="M5466" s="1" t="s">
        <v>494</v>
      </c>
      <c r="N5466" s="1" t="s">
        <v>6877</v>
      </c>
      <c r="O5466" s="2">
        <v>45980</v>
      </c>
      <c r="P5466" s="1">
        <v>5</v>
      </c>
      <c r="Q5466" s="1" t="s">
        <v>6456</v>
      </c>
      <c r="R5466" s="2">
        <v>45953</v>
      </c>
      <c r="S5466" s="2">
        <v>45964</v>
      </c>
      <c r="T5466" s="1">
        <v>670100</v>
      </c>
    </row>
    <row r="5467" spans="1:20">
      <c r="A5467" s="1" t="s">
        <v>2209</v>
      </c>
      <c r="B5467" s="1" t="s">
        <v>499</v>
      </c>
      <c r="C5467" s="1" t="s">
        <v>500</v>
      </c>
      <c r="D5467" s="1" t="s">
        <v>6721</v>
      </c>
      <c r="E5467" s="1">
        <v>0</v>
      </c>
      <c r="F5467" s="1">
        <v>0</v>
      </c>
      <c r="G5467" s="1">
        <v>0</v>
      </c>
      <c r="H5467" s="1" t="s">
        <v>659</v>
      </c>
      <c r="I5467" s="2">
        <v>45971</v>
      </c>
      <c r="J5467" s="1">
        <v>380000</v>
      </c>
      <c r="K5467" s="1">
        <v>0</v>
      </c>
      <c r="L5467" s="1">
        <v>0</v>
      </c>
      <c r="M5467" s="1" t="s">
        <v>514</v>
      </c>
      <c r="N5467" s="1" t="s">
        <v>9524</v>
      </c>
      <c r="O5467" s="2">
        <v>45980</v>
      </c>
      <c r="P5467" s="1">
        <v>2</v>
      </c>
      <c r="Q5467" s="1" t="s">
        <v>6456</v>
      </c>
      <c r="R5467" s="2">
        <v>45953</v>
      </c>
      <c r="S5467" s="2"/>
      <c r="T5467" s="1">
        <v>0</v>
      </c>
    </row>
    <row r="5468" spans="1:20">
      <c r="A5468" s="1" t="s">
        <v>2214</v>
      </c>
      <c r="B5468" s="1" t="s">
        <v>499</v>
      </c>
      <c r="C5468" s="1" t="s">
        <v>500</v>
      </c>
      <c r="D5468" s="1" t="s">
        <v>7009</v>
      </c>
      <c r="E5468" s="1">
        <v>0</v>
      </c>
      <c r="F5468" s="1">
        <v>0</v>
      </c>
      <c r="G5468" s="1">
        <v>0</v>
      </c>
      <c r="H5468" s="1" t="s">
        <v>584</v>
      </c>
      <c r="I5468" s="2">
        <v>45971</v>
      </c>
      <c r="J5468" s="1">
        <v>100000</v>
      </c>
      <c r="K5468" s="1">
        <v>0</v>
      </c>
      <c r="L5468" s="1">
        <v>0</v>
      </c>
      <c r="M5468" s="1" t="s">
        <v>507</v>
      </c>
      <c r="N5468" s="1" t="s">
        <v>7011</v>
      </c>
      <c r="O5468" s="2">
        <v>45980</v>
      </c>
      <c r="P5468" s="1">
        <v>7</v>
      </c>
      <c r="Q5468" s="1" t="s">
        <v>6456</v>
      </c>
      <c r="R5468" s="2">
        <v>45953</v>
      </c>
      <c r="S5468" s="2"/>
      <c r="T5468" s="1">
        <v>0</v>
      </c>
    </row>
    <row r="5469" spans="1:20">
      <c r="A5469" s="1" t="s">
        <v>10824</v>
      </c>
      <c r="B5469" s="1" t="s">
        <v>10825</v>
      </c>
      <c r="C5469" s="1" t="s">
        <v>10826</v>
      </c>
      <c r="D5469" s="1" t="s">
        <v>6499</v>
      </c>
      <c r="E5469" s="1">
        <v>0</v>
      </c>
      <c r="F5469" s="1">
        <v>0</v>
      </c>
      <c r="G5469" s="1">
        <v>0</v>
      </c>
      <c r="H5469" s="1" t="s">
        <v>10827</v>
      </c>
      <c r="I5469" s="2">
        <v>45965</v>
      </c>
      <c r="J5469" s="1">
        <v>5000</v>
      </c>
      <c r="K5469" s="1">
        <v>5000</v>
      </c>
      <c r="L5469" s="1">
        <v>0</v>
      </c>
      <c r="M5469" s="1" t="s">
        <v>10828</v>
      </c>
      <c r="N5469" s="1"/>
      <c r="O5469" s="2">
        <v>45967</v>
      </c>
      <c r="P5469" s="1">
        <v>1</v>
      </c>
      <c r="Q5469" s="1" t="s">
        <v>6430</v>
      </c>
      <c r="R5469" s="2">
        <v>45953</v>
      </c>
      <c r="S5469" s="2">
        <v>45959</v>
      </c>
      <c r="T5469" s="1">
        <v>13500</v>
      </c>
    </row>
    <row r="5470" spans="1:20">
      <c r="A5470" s="1" t="s">
        <v>2218</v>
      </c>
      <c r="B5470" s="1" t="s">
        <v>387</v>
      </c>
      <c r="C5470" s="1" t="s">
        <v>388</v>
      </c>
      <c r="D5470" s="1" t="s">
        <v>7201</v>
      </c>
      <c r="E5470" s="1">
        <v>0</v>
      </c>
      <c r="F5470" s="1">
        <v>0</v>
      </c>
      <c r="G5470" s="1">
        <v>0</v>
      </c>
      <c r="H5470" s="1" t="s">
        <v>611</v>
      </c>
      <c r="I5470" s="2">
        <v>45967</v>
      </c>
      <c r="J5470" s="1">
        <v>10000</v>
      </c>
      <c r="K5470" s="1">
        <v>10000</v>
      </c>
      <c r="L5470" s="1">
        <v>0</v>
      </c>
      <c r="M5470" s="1" t="s">
        <v>609</v>
      </c>
      <c r="N5470" s="1" t="s">
        <v>10829</v>
      </c>
      <c r="O5470" s="2">
        <v>45972</v>
      </c>
      <c r="P5470" s="1">
        <v>2</v>
      </c>
      <c r="Q5470" s="1" t="s">
        <v>6456</v>
      </c>
      <c r="R5470" s="2">
        <v>45953</v>
      </c>
      <c r="S5470" s="2">
        <v>45965</v>
      </c>
      <c r="T5470" s="1">
        <v>10000</v>
      </c>
    </row>
    <row r="5471" spans="1:20">
      <c r="A5471" s="1" t="s">
        <v>10830</v>
      </c>
      <c r="B5471" s="1" t="s">
        <v>7303</v>
      </c>
      <c r="C5471" s="1" t="s">
        <v>388</v>
      </c>
      <c r="D5471" s="1" t="s">
        <v>6503</v>
      </c>
      <c r="E5471" s="1">
        <v>0</v>
      </c>
      <c r="F5471" s="1">
        <v>0</v>
      </c>
      <c r="G5471" s="1">
        <v>0</v>
      </c>
      <c r="H5471" s="1" t="s">
        <v>10831</v>
      </c>
      <c r="I5471" s="2">
        <v>45967</v>
      </c>
      <c r="J5471" s="1">
        <v>500000</v>
      </c>
      <c r="K5471" s="1">
        <v>500000</v>
      </c>
      <c r="L5471" s="1">
        <v>0</v>
      </c>
      <c r="M5471" s="1" t="s">
        <v>10832</v>
      </c>
      <c r="N5471" s="1" t="s">
        <v>10829</v>
      </c>
      <c r="O5471" s="2">
        <v>45972</v>
      </c>
      <c r="P5471" s="1">
        <v>1</v>
      </c>
      <c r="Q5471" s="1" t="s">
        <v>6456</v>
      </c>
      <c r="R5471" s="2">
        <v>45953</v>
      </c>
      <c r="S5471" s="2">
        <v>45955</v>
      </c>
      <c r="T5471" s="1">
        <v>500040</v>
      </c>
    </row>
    <row r="5472" spans="1:20">
      <c r="A5472" s="1" t="s">
        <v>2222</v>
      </c>
      <c r="B5472" s="1" t="s">
        <v>387</v>
      </c>
      <c r="C5472" s="1" t="s">
        <v>388</v>
      </c>
      <c r="D5472" s="1" t="s">
        <v>7338</v>
      </c>
      <c r="E5472" s="1">
        <v>0</v>
      </c>
      <c r="F5472" s="1">
        <v>0</v>
      </c>
      <c r="G5472" s="1">
        <v>0</v>
      </c>
      <c r="H5472" s="1" t="s">
        <v>703</v>
      </c>
      <c r="I5472" s="2">
        <v>45974</v>
      </c>
      <c r="J5472" s="1">
        <v>5000</v>
      </c>
      <c r="K5472" s="1">
        <v>0</v>
      </c>
      <c r="L5472" s="1">
        <v>0</v>
      </c>
      <c r="M5472" s="1" t="s">
        <v>701</v>
      </c>
      <c r="N5472" s="1" t="s">
        <v>7204</v>
      </c>
      <c r="O5472" s="2">
        <v>45978</v>
      </c>
      <c r="P5472" s="1">
        <v>3</v>
      </c>
      <c r="Q5472" s="1" t="s">
        <v>6456</v>
      </c>
      <c r="R5472" s="2">
        <v>45953</v>
      </c>
      <c r="S5472" s="2"/>
      <c r="T5472" s="1">
        <v>0</v>
      </c>
    </row>
    <row r="5473" spans="1:20">
      <c r="A5473" s="1" t="s">
        <v>2226</v>
      </c>
      <c r="B5473" s="1" t="s">
        <v>387</v>
      </c>
      <c r="C5473" s="1" t="s">
        <v>388</v>
      </c>
      <c r="D5473" s="1" t="s">
        <v>6721</v>
      </c>
      <c r="E5473" s="1">
        <v>0</v>
      </c>
      <c r="F5473" s="1">
        <v>0</v>
      </c>
      <c r="G5473" s="1">
        <v>0</v>
      </c>
      <c r="H5473" s="1" t="s">
        <v>2229</v>
      </c>
      <c r="I5473" s="2">
        <v>45973</v>
      </c>
      <c r="J5473" s="1">
        <v>5000</v>
      </c>
      <c r="K5473" s="1">
        <v>5000</v>
      </c>
      <c r="L5473" s="1">
        <v>0</v>
      </c>
      <c r="M5473" s="1" t="s">
        <v>480</v>
      </c>
      <c r="N5473" s="1" t="s">
        <v>7204</v>
      </c>
      <c r="O5473" s="2">
        <v>45978</v>
      </c>
      <c r="P5473" s="1">
        <v>5</v>
      </c>
      <c r="Q5473" s="1" t="s">
        <v>6456</v>
      </c>
      <c r="R5473" s="2">
        <v>45953</v>
      </c>
      <c r="S5473" s="2">
        <v>45964</v>
      </c>
      <c r="T5473" s="1">
        <v>16000</v>
      </c>
    </row>
    <row r="5474" spans="1:20">
      <c r="A5474" s="1" t="s">
        <v>2232</v>
      </c>
      <c r="B5474" s="1" t="s">
        <v>387</v>
      </c>
      <c r="C5474" s="1" t="s">
        <v>388</v>
      </c>
      <c r="D5474" s="1" t="s">
        <v>7201</v>
      </c>
      <c r="E5474" s="1">
        <v>0</v>
      </c>
      <c r="F5474" s="1">
        <v>0</v>
      </c>
      <c r="G5474" s="1">
        <v>0</v>
      </c>
      <c r="H5474" s="1" t="s">
        <v>696</v>
      </c>
      <c r="I5474" s="2">
        <v>45973</v>
      </c>
      <c r="J5474" s="1">
        <v>10000</v>
      </c>
      <c r="K5474" s="1">
        <v>0</v>
      </c>
      <c r="L5474" s="1">
        <v>0</v>
      </c>
      <c r="M5474" s="1" t="s">
        <v>480</v>
      </c>
      <c r="N5474" s="1" t="s">
        <v>7204</v>
      </c>
      <c r="O5474" s="2">
        <v>45978</v>
      </c>
      <c r="P5474" s="1">
        <v>5</v>
      </c>
      <c r="Q5474" s="1" t="s">
        <v>6456</v>
      </c>
      <c r="R5474" s="2">
        <v>45953</v>
      </c>
      <c r="S5474" s="2"/>
      <c r="T5474" s="1">
        <v>0</v>
      </c>
    </row>
    <row r="5475" spans="1:20">
      <c r="A5475" s="1" t="s">
        <v>10833</v>
      </c>
      <c r="B5475" s="1" t="s">
        <v>387</v>
      </c>
      <c r="C5475" s="1" t="s">
        <v>388</v>
      </c>
      <c r="D5475" s="1" t="s">
        <v>6721</v>
      </c>
      <c r="E5475" s="1">
        <v>0</v>
      </c>
      <c r="F5475" s="1">
        <v>0</v>
      </c>
      <c r="G5475" s="1">
        <v>0</v>
      </c>
      <c r="H5475" s="1" t="s">
        <v>10834</v>
      </c>
      <c r="I5475" s="2">
        <v>45959</v>
      </c>
      <c r="J5475" s="1">
        <v>2000</v>
      </c>
      <c r="K5475" s="1">
        <v>2000</v>
      </c>
      <c r="L5475" s="1">
        <v>0</v>
      </c>
      <c r="M5475" s="1" t="s">
        <v>8188</v>
      </c>
      <c r="N5475" s="1" t="s">
        <v>7204</v>
      </c>
      <c r="O5475" s="2">
        <v>45964</v>
      </c>
      <c r="P5475" s="1">
        <v>3</v>
      </c>
      <c r="Q5475" s="1" t="s">
        <v>6456</v>
      </c>
      <c r="R5475" s="2">
        <v>45953</v>
      </c>
      <c r="S5475" s="2">
        <v>45957</v>
      </c>
      <c r="T5475" s="1">
        <v>38724</v>
      </c>
    </row>
    <row r="5476" spans="1:20">
      <c r="A5476" s="1" t="s">
        <v>10835</v>
      </c>
      <c r="B5476" s="1" t="s">
        <v>387</v>
      </c>
      <c r="C5476" s="1" t="s">
        <v>388</v>
      </c>
      <c r="D5476" s="1" t="s">
        <v>6721</v>
      </c>
      <c r="E5476" s="1">
        <v>0</v>
      </c>
      <c r="F5476" s="1">
        <v>0</v>
      </c>
      <c r="G5476" s="1">
        <v>0</v>
      </c>
      <c r="H5476" s="1" t="s">
        <v>10836</v>
      </c>
      <c r="I5476" s="2">
        <v>45959</v>
      </c>
      <c r="J5476" s="1">
        <v>2000</v>
      </c>
      <c r="K5476" s="1">
        <v>2000</v>
      </c>
      <c r="L5476" s="1">
        <v>0</v>
      </c>
      <c r="M5476" s="1" t="s">
        <v>8188</v>
      </c>
      <c r="N5476" s="1" t="s">
        <v>7204</v>
      </c>
      <c r="O5476" s="2">
        <v>45964</v>
      </c>
      <c r="P5476" s="1">
        <v>3</v>
      </c>
      <c r="Q5476" s="1" t="s">
        <v>6456</v>
      </c>
      <c r="R5476" s="2">
        <v>45953</v>
      </c>
      <c r="S5476" s="2">
        <v>45957</v>
      </c>
      <c r="T5476" s="1">
        <v>38724</v>
      </c>
    </row>
    <row r="5477" spans="1:20">
      <c r="A5477" s="1" t="s">
        <v>2236</v>
      </c>
      <c r="B5477" s="1" t="s">
        <v>499</v>
      </c>
      <c r="C5477" s="1" t="s">
        <v>500</v>
      </c>
      <c r="D5477" s="1" t="s">
        <v>6721</v>
      </c>
      <c r="E5477" s="1">
        <v>0</v>
      </c>
      <c r="F5477" s="1">
        <v>0</v>
      </c>
      <c r="G5477" s="1">
        <v>0</v>
      </c>
      <c r="H5477" s="1" t="s">
        <v>2239</v>
      </c>
      <c r="I5477" s="2">
        <v>45978</v>
      </c>
      <c r="J5477" s="1">
        <v>100000</v>
      </c>
      <c r="K5477" s="1">
        <v>0</v>
      </c>
      <c r="L5477" s="1">
        <v>0</v>
      </c>
      <c r="M5477" s="1" t="s">
        <v>514</v>
      </c>
      <c r="N5477" s="1" t="s">
        <v>9524</v>
      </c>
      <c r="O5477" s="2">
        <v>45980</v>
      </c>
      <c r="P5477" s="1">
        <v>5</v>
      </c>
      <c r="Q5477" s="1" t="s">
        <v>6456</v>
      </c>
      <c r="R5477" s="2">
        <v>45953</v>
      </c>
      <c r="S5477" s="2">
        <v>45964</v>
      </c>
      <c r="T5477" s="1">
        <v>335040</v>
      </c>
    </row>
    <row r="5478" spans="1:20">
      <c r="A5478" s="1" t="s">
        <v>2242</v>
      </c>
      <c r="B5478" s="1" t="s">
        <v>499</v>
      </c>
      <c r="C5478" s="1" t="s">
        <v>500</v>
      </c>
      <c r="D5478" s="1" t="s">
        <v>7009</v>
      </c>
      <c r="E5478" s="1">
        <v>0</v>
      </c>
      <c r="F5478" s="1">
        <v>0</v>
      </c>
      <c r="G5478" s="1">
        <v>0</v>
      </c>
      <c r="H5478" s="1" t="s">
        <v>2246</v>
      </c>
      <c r="I5478" s="2">
        <v>45980</v>
      </c>
      <c r="J5478" s="1">
        <v>100000</v>
      </c>
      <c r="K5478" s="1">
        <v>0</v>
      </c>
      <c r="L5478" s="1">
        <v>0</v>
      </c>
      <c r="M5478" s="1" t="s">
        <v>507</v>
      </c>
      <c r="N5478" s="1" t="s">
        <v>7011</v>
      </c>
      <c r="O5478" s="2">
        <v>45987</v>
      </c>
      <c r="P5478" s="1">
        <v>7</v>
      </c>
      <c r="Q5478" s="1" t="s">
        <v>6456</v>
      </c>
      <c r="R5478" s="2">
        <v>45953</v>
      </c>
      <c r="S5478" s="2"/>
      <c r="T5478" s="1">
        <v>0</v>
      </c>
    </row>
    <row r="5479" spans="1:20">
      <c r="A5479" s="1" t="s">
        <v>2249</v>
      </c>
      <c r="B5479" s="1" t="s">
        <v>499</v>
      </c>
      <c r="C5479" s="1" t="s">
        <v>500</v>
      </c>
      <c r="D5479" s="1" t="s">
        <v>7009</v>
      </c>
      <c r="E5479" s="1">
        <v>0</v>
      </c>
      <c r="F5479" s="1">
        <v>0</v>
      </c>
      <c r="G5479" s="1">
        <v>0</v>
      </c>
      <c r="H5479" s="1" t="s">
        <v>2253</v>
      </c>
      <c r="I5479" s="2">
        <v>45980</v>
      </c>
      <c r="J5479" s="1">
        <v>200000</v>
      </c>
      <c r="K5479" s="1">
        <v>0</v>
      </c>
      <c r="L5479" s="1">
        <v>0</v>
      </c>
      <c r="M5479" s="1" t="s">
        <v>566</v>
      </c>
      <c r="N5479" s="1" t="s">
        <v>7276</v>
      </c>
      <c r="O5479" s="2">
        <v>45987</v>
      </c>
      <c r="P5479" s="1">
        <v>7</v>
      </c>
      <c r="Q5479" s="1" t="s">
        <v>6456</v>
      </c>
      <c r="R5479" s="2">
        <v>45953</v>
      </c>
      <c r="S5479" s="2"/>
      <c r="T5479" s="1">
        <v>0</v>
      </c>
    </row>
    <row r="5480" spans="1:20">
      <c r="A5480" s="1" t="s">
        <v>2256</v>
      </c>
      <c r="B5480" s="1" t="s">
        <v>499</v>
      </c>
      <c r="C5480" s="1" t="s">
        <v>500</v>
      </c>
      <c r="D5480" s="1" t="s">
        <v>7009</v>
      </c>
      <c r="E5480" s="1">
        <v>0</v>
      </c>
      <c r="F5480" s="1">
        <v>0</v>
      </c>
      <c r="G5480" s="1">
        <v>0</v>
      </c>
      <c r="H5480" s="1" t="s">
        <v>2259</v>
      </c>
      <c r="I5480" s="2">
        <v>45980</v>
      </c>
      <c r="J5480" s="1">
        <v>200000</v>
      </c>
      <c r="K5480" s="1">
        <v>0</v>
      </c>
      <c r="L5480" s="1">
        <v>0</v>
      </c>
      <c r="M5480" s="1" t="s">
        <v>566</v>
      </c>
      <c r="N5480" s="1" t="s">
        <v>7268</v>
      </c>
      <c r="O5480" s="2">
        <v>45987</v>
      </c>
      <c r="P5480" s="1">
        <v>7</v>
      </c>
      <c r="Q5480" s="1" t="s">
        <v>6456</v>
      </c>
      <c r="R5480" s="2">
        <v>45953</v>
      </c>
      <c r="S5480" s="2"/>
      <c r="T5480" s="1">
        <v>0</v>
      </c>
    </row>
    <row r="5481" spans="1:20">
      <c r="A5481" s="1" t="s">
        <v>2263</v>
      </c>
      <c r="B5481" s="1" t="s">
        <v>499</v>
      </c>
      <c r="C5481" s="1" t="s">
        <v>500</v>
      </c>
      <c r="D5481" s="1" t="s">
        <v>6721</v>
      </c>
      <c r="E5481" s="1">
        <v>0</v>
      </c>
      <c r="F5481" s="1">
        <v>0</v>
      </c>
      <c r="G5481" s="1">
        <v>0</v>
      </c>
      <c r="H5481" s="1" t="s">
        <v>2265</v>
      </c>
      <c r="I5481" s="2">
        <v>45987</v>
      </c>
      <c r="J5481" s="1">
        <v>20000</v>
      </c>
      <c r="K5481" s="1">
        <v>0</v>
      </c>
      <c r="L5481" s="1">
        <v>0</v>
      </c>
      <c r="M5481" s="1" t="s">
        <v>6907</v>
      </c>
      <c r="N5481" s="1" t="s">
        <v>6877</v>
      </c>
      <c r="O5481" s="2">
        <v>45994</v>
      </c>
      <c r="P5481" s="1">
        <v>2</v>
      </c>
      <c r="Q5481" s="1" t="s">
        <v>6456</v>
      </c>
      <c r="R5481" s="2">
        <v>45953</v>
      </c>
      <c r="S5481" s="2"/>
      <c r="T5481" s="1">
        <v>0</v>
      </c>
    </row>
    <row r="5482" spans="1:20">
      <c r="A5482" s="1" t="s">
        <v>2268</v>
      </c>
      <c r="B5482" s="1" t="s">
        <v>527</v>
      </c>
      <c r="C5482" s="1" t="s">
        <v>528</v>
      </c>
      <c r="D5482" s="1" t="s">
        <v>8274</v>
      </c>
      <c r="E5482" s="1" t="s">
        <v>8275</v>
      </c>
      <c r="F5482" s="1">
        <v>0</v>
      </c>
      <c r="G5482" s="1">
        <v>0</v>
      </c>
      <c r="H5482" s="1" t="s">
        <v>2272</v>
      </c>
      <c r="I5482" s="2">
        <v>45967</v>
      </c>
      <c r="J5482" s="1">
        <v>10000</v>
      </c>
      <c r="K5482" s="1">
        <v>10000</v>
      </c>
      <c r="L5482" s="1">
        <v>0</v>
      </c>
      <c r="M5482" s="1" t="s">
        <v>8276</v>
      </c>
      <c r="N5482" s="1"/>
      <c r="O5482" s="2">
        <v>45971</v>
      </c>
      <c r="P5482" s="1">
        <v>1</v>
      </c>
      <c r="Q5482" s="1" t="s">
        <v>6436</v>
      </c>
      <c r="R5482" s="2">
        <v>45953</v>
      </c>
      <c r="S5482" s="2">
        <v>45962</v>
      </c>
      <c r="T5482" s="1">
        <v>10000</v>
      </c>
    </row>
    <row r="5483" spans="1:20">
      <c r="A5483" s="1" t="s">
        <v>6805</v>
      </c>
      <c r="B5483" s="1" t="s">
        <v>994</v>
      </c>
      <c r="C5483" s="1" t="s">
        <v>995</v>
      </c>
      <c r="D5483" s="1" t="s">
        <v>6503</v>
      </c>
      <c r="E5483" s="1">
        <v>0</v>
      </c>
      <c r="F5483" s="1">
        <v>0</v>
      </c>
      <c r="G5483" s="1">
        <v>0</v>
      </c>
      <c r="H5483" s="1" t="s">
        <v>1040</v>
      </c>
      <c r="I5483" s="2">
        <v>46108</v>
      </c>
      <c r="J5483" s="1">
        <v>600000</v>
      </c>
      <c r="K5483" s="1">
        <v>0</v>
      </c>
      <c r="L5483" s="1">
        <v>0</v>
      </c>
      <c r="M5483" s="1" t="s">
        <v>6504</v>
      </c>
      <c r="N5483" s="1" t="s">
        <v>6806</v>
      </c>
      <c r="O5483" s="2">
        <v>46113</v>
      </c>
      <c r="P5483" s="1">
        <v>1</v>
      </c>
      <c r="Q5483" s="1" t="s">
        <v>6443</v>
      </c>
      <c r="R5483" s="2">
        <v>45953</v>
      </c>
      <c r="S5483" s="2"/>
      <c r="T5483" s="1">
        <v>0</v>
      </c>
    </row>
    <row r="5484" spans="1:20">
      <c r="A5484" s="1" t="s">
        <v>6807</v>
      </c>
      <c r="B5484" s="1" t="s">
        <v>994</v>
      </c>
      <c r="C5484" s="1" t="s">
        <v>995</v>
      </c>
      <c r="D5484" s="1" t="s">
        <v>6503</v>
      </c>
      <c r="E5484" s="1">
        <v>0</v>
      </c>
      <c r="F5484" s="1">
        <v>0</v>
      </c>
      <c r="G5484" s="1">
        <v>0</v>
      </c>
      <c r="H5484" s="1" t="s">
        <v>1040</v>
      </c>
      <c r="I5484" s="2">
        <v>46108</v>
      </c>
      <c r="J5484" s="1">
        <v>600000</v>
      </c>
      <c r="K5484" s="1">
        <v>0</v>
      </c>
      <c r="L5484" s="1">
        <v>0</v>
      </c>
      <c r="M5484" s="1" t="s">
        <v>6504</v>
      </c>
      <c r="N5484" s="1" t="s">
        <v>6808</v>
      </c>
      <c r="O5484" s="2">
        <v>46113</v>
      </c>
      <c r="P5484" s="1">
        <v>1</v>
      </c>
      <c r="Q5484" s="1" t="s">
        <v>6443</v>
      </c>
      <c r="R5484" s="2">
        <v>45953</v>
      </c>
      <c r="S5484" s="2"/>
      <c r="T5484" s="1">
        <v>0</v>
      </c>
    </row>
    <row r="5485" spans="1:20">
      <c r="A5485" s="1" t="s">
        <v>6809</v>
      </c>
      <c r="B5485" s="1" t="s">
        <v>994</v>
      </c>
      <c r="C5485" s="1" t="s">
        <v>995</v>
      </c>
      <c r="D5485" s="1" t="s">
        <v>6503</v>
      </c>
      <c r="E5485" s="1">
        <v>0</v>
      </c>
      <c r="F5485" s="1">
        <v>0</v>
      </c>
      <c r="G5485" s="1">
        <v>0</v>
      </c>
      <c r="H5485" s="1" t="s">
        <v>1040</v>
      </c>
      <c r="I5485" s="2">
        <v>46125</v>
      </c>
      <c r="J5485" s="1">
        <v>600000</v>
      </c>
      <c r="K5485" s="1">
        <v>0</v>
      </c>
      <c r="L5485" s="1">
        <v>0</v>
      </c>
      <c r="M5485" s="1" t="s">
        <v>6504</v>
      </c>
      <c r="N5485" s="1" t="s">
        <v>6810</v>
      </c>
      <c r="O5485" s="2">
        <v>46128</v>
      </c>
      <c r="P5485" s="1">
        <v>1</v>
      </c>
      <c r="Q5485" s="1" t="s">
        <v>6443</v>
      </c>
      <c r="R5485" s="2">
        <v>45953</v>
      </c>
      <c r="S5485" s="2"/>
      <c r="T5485" s="1">
        <v>0</v>
      </c>
    </row>
    <row r="5486" spans="1:20">
      <c r="A5486" s="1" t="s">
        <v>6811</v>
      </c>
      <c r="B5486" s="1" t="s">
        <v>994</v>
      </c>
      <c r="C5486" s="1" t="s">
        <v>995</v>
      </c>
      <c r="D5486" s="1" t="s">
        <v>6503</v>
      </c>
      <c r="E5486" s="1">
        <v>0</v>
      </c>
      <c r="F5486" s="1">
        <v>0</v>
      </c>
      <c r="G5486" s="1">
        <v>0</v>
      </c>
      <c r="H5486" s="1" t="s">
        <v>1040</v>
      </c>
      <c r="I5486" s="2">
        <v>46140</v>
      </c>
      <c r="J5486" s="1">
        <v>600000</v>
      </c>
      <c r="K5486" s="1">
        <v>0</v>
      </c>
      <c r="L5486" s="1">
        <v>0</v>
      </c>
      <c r="M5486" s="1" t="s">
        <v>6504</v>
      </c>
      <c r="N5486" s="1" t="s">
        <v>6812</v>
      </c>
      <c r="O5486" s="2">
        <v>46146</v>
      </c>
      <c r="P5486" s="1">
        <v>1</v>
      </c>
      <c r="Q5486" s="1" t="s">
        <v>6443</v>
      </c>
      <c r="R5486" s="2">
        <v>45953</v>
      </c>
      <c r="S5486" s="2"/>
      <c r="T5486" s="1">
        <v>0</v>
      </c>
    </row>
    <row r="5487" spans="1:20">
      <c r="A5487" s="1" t="s">
        <v>6813</v>
      </c>
      <c r="B5487" s="1" t="s">
        <v>994</v>
      </c>
      <c r="C5487" s="1" t="s">
        <v>995</v>
      </c>
      <c r="D5487" s="1" t="s">
        <v>6503</v>
      </c>
      <c r="E5487" s="1">
        <v>0</v>
      </c>
      <c r="F5487" s="1">
        <v>0</v>
      </c>
      <c r="G5487" s="1">
        <v>0</v>
      </c>
      <c r="H5487" s="1" t="s">
        <v>1040</v>
      </c>
      <c r="I5487" s="2">
        <v>46153</v>
      </c>
      <c r="J5487" s="1">
        <v>600000</v>
      </c>
      <c r="K5487" s="1">
        <v>0</v>
      </c>
      <c r="L5487" s="1">
        <v>0</v>
      </c>
      <c r="M5487" s="1" t="s">
        <v>6504</v>
      </c>
      <c r="N5487" s="1" t="s">
        <v>6814</v>
      </c>
      <c r="O5487" s="2">
        <v>46156</v>
      </c>
      <c r="P5487" s="1">
        <v>1</v>
      </c>
      <c r="Q5487" s="1" t="s">
        <v>6443</v>
      </c>
      <c r="R5487" s="2">
        <v>45953</v>
      </c>
      <c r="S5487" s="2"/>
      <c r="T5487" s="1">
        <v>0</v>
      </c>
    </row>
    <row r="5488" spans="1:20">
      <c r="A5488" s="1" t="s">
        <v>2275</v>
      </c>
      <c r="B5488" s="1" t="s">
        <v>717</v>
      </c>
      <c r="C5488" s="1" t="s">
        <v>718</v>
      </c>
      <c r="D5488" s="1" t="s">
        <v>6479</v>
      </c>
      <c r="E5488" s="1">
        <v>0</v>
      </c>
      <c r="F5488" s="1">
        <v>0</v>
      </c>
      <c r="G5488" s="1">
        <v>0</v>
      </c>
      <c r="H5488" s="1">
        <v>15003491</v>
      </c>
      <c r="I5488" s="2">
        <v>45967</v>
      </c>
      <c r="J5488" s="1">
        <v>860</v>
      </c>
      <c r="K5488" s="1">
        <v>860</v>
      </c>
      <c r="L5488" s="1">
        <v>0</v>
      </c>
      <c r="M5488" s="1" t="s">
        <v>10837</v>
      </c>
      <c r="N5488" s="1"/>
      <c r="O5488" s="2">
        <v>45973</v>
      </c>
      <c r="P5488" s="1">
        <v>4</v>
      </c>
      <c r="Q5488" s="1" t="s">
        <v>6443</v>
      </c>
      <c r="R5488" s="2">
        <v>45953</v>
      </c>
      <c r="S5488" s="2">
        <v>45966</v>
      </c>
      <c r="T5488" s="1">
        <v>860</v>
      </c>
    </row>
    <row r="5489" spans="1:20">
      <c r="A5489" s="1" t="s">
        <v>2275</v>
      </c>
      <c r="B5489" s="1" t="s">
        <v>717</v>
      </c>
      <c r="C5489" s="1" t="s">
        <v>718</v>
      </c>
      <c r="D5489" s="1" t="s">
        <v>6479</v>
      </c>
      <c r="E5489" s="1">
        <v>0</v>
      </c>
      <c r="F5489" s="1">
        <v>0</v>
      </c>
      <c r="G5489" s="1">
        <v>0</v>
      </c>
      <c r="H5489" s="1">
        <v>15003491</v>
      </c>
      <c r="I5489" s="2">
        <v>45981</v>
      </c>
      <c r="J5489" s="1">
        <v>860</v>
      </c>
      <c r="K5489" s="1">
        <v>860</v>
      </c>
      <c r="L5489" s="1">
        <v>0</v>
      </c>
      <c r="M5489" s="1" t="s">
        <v>10837</v>
      </c>
      <c r="N5489" s="1"/>
      <c r="O5489" s="2">
        <v>45987</v>
      </c>
      <c r="P5489" s="1">
        <v>4</v>
      </c>
      <c r="Q5489" s="1" t="s">
        <v>6443</v>
      </c>
      <c r="R5489" s="2">
        <v>45953</v>
      </c>
      <c r="S5489" s="2">
        <v>45966</v>
      </c>
      <c r="T5489" s="1">
        <v>860</v>
      </c>
    </row>
    <row r="5490" spans="1:20">
      <c r="A5490" s="1" t="s">
        <v>10838</v>
      </c>
      <c r="B5490" s="1" t="s">
        <v>416</v>
      </c>
      <c r="C5490" s="1" t="s">
        <v>417</v>
      </c>
      <c r="D5490" s="1" t="s">
        <v>10839</v>
      </c>
      <c r="E5490" s="1" t="s">
        <v>10840</v>
      </c>
      <c r="F5490" s="1" t="s">
        <v>10841</v>
      </c>
      <c r="G5490" s="1" t="s">
        <v>6558</v>
      </c>
      <c r="H5490" s="1" t="s">
        <v>10842</v>
      </c>
      <c r="I5490" s="2">
        <v>45967</v>
      </c>
      <c r="J5490" s="1">
        <v>40500</v>
      </c>
      <c r="K5490" s="1">
        <v>40500</v>
      </c>
      <c r="L5490" s="1">
        <v>0</v>
      </c>
      <c r="M5490" s="1" t="s">
        <v>10843</v>
      </c>
      <c r="N5490" s="1"/>
      <c r="O5490" s="2">
        <v>45972</v>
      </c>
      <c r="P5490" s="1">
        <v>1</v>
      </c>
      <c r="Q5490" s="1" t="s">
        <v>6468</v>
      </c>
      <c r="R5490" s="2">
        <v>45953</v>
      </c>
      <c r="S5490" s="2">
        <v>45959</v>
      </c>
      <c r="T5490" s="1">
        <v>40500</v>
      </c>
    </row>
    <row r="5491" spans="1:20">
      <c r="A5491" s="1" t="s">
        <v>10844</v>
      </c>
      <c r="B5491" s="1" t="s">
        <v>416</v>
      </c>
      <c r="C5491" s="1" t="s">
        <v>417</v>
      </c>
      <c r="D5491" s="1" t="s">
        <v>10839</v>
      </c>
      <c r="E5491" s="1" t="s">
        <v>10840</v>
      </c>
      <c r="F5491" s="1" t="s">
        <v>10841</v>
      </c>
      <c r="G5491" s="1" t="s">
        <v>6558</v>
      </c>
      <c r="H5491" s="1" t="s">
        <v>10842</v>
      </c>
      <c r="I5491" s="2">
        <v>45967</v>
      </c>
      <c r="J5491" s="1">
        <v>40500</v>
      </c>
      <c r="K5491" s="1">
        <v>40500</v>
      </c>
      <c r="L5491" s="1">
        <v>0</v>
      </c>
      <c r="M5491" s="1" t="s">
        <v>10843</v>
      </c>
      <c r="N5491" s="1"/>
      <c r="O5491" s="2">
        <v>45972</v>
      </c>
      <c r="P5491" s="1">
        <v>1</v>
      </c>
      <c r="Q5491" s="1" t="s">
        <v>6468</v>
      </c>
      <c r="R5491" s="2">
        <v>45953</v>
      </c>
      <c r="S5491" s="2">
        <v>45960</v>
      </c>
      <c r="T5491" s="1">
        <v>40500</v>
      </c>
    </row>
    <row r="5492" spans="1:20">
      <c r="A5492" s="1" t="s">
        <v>10845</v>
      </c>
      <c r="B5492" s="1" t="s">
        <v>416</v>
      </c>
      <c r="C5492" s="1" t="s">
        <v>417</v>
      </c>
      <c r="D5492" s="1" t="s">
        <v>10839</v>
      </c>
      <c r="E5492" s="1" t="s">
        <v>10840</v>
      </c>
      <c r="F5492" s="1" t="s">
        <v>10841</v>
      </c>
      <c r="G5492" s="1" t="s">
        <v>6558</v>
      </c>
      <c r="H5492" s="1" t="s">
        <v>10842</v>
      </c>
      <c r="I5492" s="2">
        <v>45967</v>
      </c>
      <c r="J5492" s="1">
        <v>40500</v>
      </c>
      <c r="K5492" s="1">
        <v>40500</v>
      </c>
      <c r="L5492" s="1">
        <v>0</v>
      </c>
      <c r="M5492" s="1" t="s">
        <v>10843</v>
      </c>
      <c r="N5492" s="1"/>
      <c r="O5492" s="2">
        <v>45972</v>
      </c>
      <c r="P5492" s="1">
        <v>1</v>
      </c>
      <c r="Q5492" s="1" t="s">
        <v>6468</v>
      </c>
      <c r="R5492" s="2">
        <v>45953</v>
      </c>
      <c r="S5492" s="2">
        <v>45961</v>
      </c>
      <c r="T5492" s="1">
        <v>40500</v>
      </c>
    </row>
    <row r="5493" spans="1:20">
      <c r="A5493" s="1" t="s">
        <v>2279</v>
      </c>
      <c r="B5493" s="1" t="s">
        <v>499</v>
      </c>
      <c r="C5493" s="1" t="s">
        <v>500</v>
      </c>
      <c r="D5493" s="1" t="s">
        <v>6721</v>
      </c>
      <c r="E5493" s="1">
        <v>0</v>
      </c>
      <c r="F5493" s="1">
        <v>0</v>
      </c>
      <c r="G5493" s="1">
        <v>0</v>
      </c>
      <c r="H5493" s="1" t="s">
        <v>2282</v>
      </c>
      <c r="I5493" s="2">
        <v>45964</v>
      </c>
      <c r="J5493" s="1">
        <v>100000</v>
      </c>
      <c r="K5493" s="1">
        <v>100000</v>
      </c>
      <c r="L5493" s="1">
        <v>0</v>
      </c>
      <c r="M5493" s="1" t="s">
        <v>514</v>
      </c>
      <c r="N5493" s="1" t="s">
        <v>10846</v>
      </c>
      <c r="O5493" s="2">
        <v>45966</v>
      </c>
      <c r="P5493" s="1">
        <v>2</v>
      </c>
      <c r="Q5493" s="1" t="s">
        <v>6456</v>
      </c>
      <c r="R5493" s="2">
        <v>45953</v>
      </c>
      <c r="S5493" s="2">
        <v>45958</v>
      </c>
      <c r="T5493" s="1">
        <v>341660</v>
      </c>
    </row>
    <row r="5494" spans="1:20">
      <c r="A5494" s="1" t="s">
        <v>2285</v>
      </c>
      <c r="B5494" s="1" t="s">
        <v>499</v>
      </c>
      <c r="C5494" s="1" t="s">
        <v>500</v>
      </c>
      <c r="D5494" s="1" t="s">
        <v>6721</v>
      </c>
      <c r="E5494" s="1">
        <v>0</v>
      </c>
      <c r="F5494" s="1">
        <v>0</v>
      </c>
      <c r="G5494" s="1">
        <v>0</v>
      </c>
      <c r="H5494" s="1" t="s">
        <v>1573</v>
      </c>
      <c r="I5494" s="2">
        <v>45971</v>
      </c>
      <c r="J5494" s="1">
        <v>100000</v>
      </c>
      <c r="K5494" s="1">
        <v>0</v>
      </c>
      <c r="L5494" s="1">
        <v>0</v>
      </c>
      <c r="M5494" s="1" t="s">
        <v>494</v>
      </c>
      <c r="N5494" s="1" t="s">
        <v>6877</v>
      </c>
      <c r="O5494" s="2">
        <v>45980</v>
      </c>
      <c r="P5494" s="1">
        <v>5</v>
      </c>
      <c r="Q5494" s="1" t="s">
        <v>6456</v>
      </c>
      <c r="R5494" s="2">
        <v>45953</v>
      </c>
      <c r="S5494" s="2"/>
      <c r="T5494" s="1">
        <v>0</v>
      </c>
    </row>
    <row r="5495" spans="1:20">
      <c r="A5495" s="1" t="s">
        <v>2289</v>
      </c>
      <c r="B5495" s="1" t="s">
        <v>499</v>
      </c>
      <c r="C5495" s="1" t="s">
        <v>500</v>
      </c>
      <c r="D5495" s="1" t="s">
        <v>6721</v>
      </c>
      <c r="E5495" s="1">
        <v>0</v>
      </c>
      <c r="F5495" s="1">
        <v>0</v>
      </c>
      <c r="G5495" s="1">
        <v>0</v>
      </c>
      <c r="H5495" s="1" t="s">
        <v>2293</v>
      </c>
      <c r="I5495" s="2">
        <v>45971</v>
      </c>
      <c r="J5495" s="1">
        <v>100000</v>
      </c>
      <c r="K5495" s="1">
        <v>0</v>
      </c>
      <c r="L5495" s="1">
        <v>0</v>
      </c>
      <c r="M5495" s="1" t="s">
        <v>514</v>
      </c>
      <c r="N5495" s="1" t="s">
        <v>6877</v>
      </c>
      <c r="O5495" s="2">
        <v>45980</v>
      </c>
      <c r="P5495" s="1">
        <v>2</v>
      </c>
      <c r="Q5495" s="1" t="s">
        <v>6456</v>
      </c>
      <c r="R5495" s="2">
        <v>45953</v>
      </c>
      <c r="S5495" s="2"/>
      <c r="T5495" s="1">
        <v>0</v>
      </c>
    </row>
    <row r="5496" spans="1:20">
      <c r="A5496" s="1" t="s">
        <v>2296</v>
      </c>
      <c r="B5496" s="1" t="s">
        <v>499</v>
      </c>
      <c r="C5496" s="1" t="s">
        <v>500</v>
      </c>
      <c r="D5496" s="1" t="s">
        <v>6721</v>
      </c>
      <c r="E5496" s="1">
        <v>0</v>
      </c>
      <c r="F5496" s="1">
        <v>0</v>
      </c>
      <c r="G5496" s="1">
        <v>0</v>
      </c>
      <c r="H5496" s="1" t="s">
        <v>2299</v>
      </c>
      <c r="I5496" s="2">
        <v>45971</v>
      </c>
      <c r="J5496" s="1">
        <v>100000</v>
      </c>
      <c r="K5496" s="1">
        <v>0</v>
      </c>
      <c r="L5496" s="1">
        <v>0</v>
      </c>
      <c r="M5496" s="1" t="s">
        <v>514</v>
      </c>
      <c r="N5496" s="1" t="s">
        <v>9524</v>
      </c>
      <c r="O5496" s="2">
        <v>45980</v>
      </c>
      <c r="P5496" s="1">
        <v>2</v>
      </c>
      <c r="Q5496" s="1" t="s">
        <v>6456</v>
      </c>
      <c r="R5496" s="2">
        <v>45953</v>
      </c>
      <c r="S5496" s="2">
        <v>45964</v>
      </c>
      <c r="T5496" s="1">
        <v>335040</v>
      </c>
    </row>
    <row r="5497" spans="1:20">
      <c r="A5497" s="1" t="s">
        <v>2302</v>
      </c>
      <c r="B5497" s="1" t="s">
        <v>499</v>
      </c>
      <c r="C5497" s="1" t="s">
        <v>500</v>
      </c>
      <c r="D5497" s="1" t="s">
        <v>6721</v>
      </c>
      <c r="E5497" s="1">
        <v>0</v>
      </c>
      <c r="F5497" s="1">
        <v>0</v>
      </c>
      <c r="G5497" s="1">
        <v>0</v>
      </c>
      <c r="H5497" s="1" t="s">
        <v>533</v>
      </c>
      <c r="I5497" s="2">
        <v>45971</v>
      </c>
      <c r="J5497" s="1">
        <v>100000</v>
      </c>
      <c r="K5497" s="1">
        <v>0</v>
      </c>
      <c r="L5497" s="1">
        <v>0</v>
      </c>
      <c r="M5497" s="1" t="s">
        <v>514</v>
      </c>
      <c r="N5497" s="1" t="s">
        <v>9553</v>
      </c>
      <c r="O5497" s="2">
        <v>45980</v>
      </c>
      <c r="P5497" s="1">
        <v>2</v>
      </c>
      <c r="Q5497" s="1" t="s">
        <v>6456</v>
      </c>
      <c r="R5497" s="2">
        <v>45953</v>
      </c>
      <c r="S5497" s="2">
        <v>45964</v>
      </c>
      <c r="T5497" s="1">
        <v>335040</v>
      </c>
    </row>
    <row r="5498" spans="1:20">
      <c r="A5498" s="1" t="s">
        <v>2306</v>
      </c>
      <c r="B5498" s="1" t="s">
        <v>499</v>
      </c>
      <c r="C5498" s="1" t="s">
        <v>500</v>
      </c>
      <c r="D5498" s="1" t="s">
        <v>7009</v>
      </c>
      <c r="E5498" s="1">
        <v>0</v>
      </c>
      <c r="F5498" s="1">
        <v>0</v>
      </c>
      <c r="G5498" s="1">
        <v>0</v>
      </c>
      <c r="H5498" s="1" t="s">
        <v>2310</v>
      </c>
      <c r="I5498" s="2">
        <v>45978</v>
      </c>
      <c r="J5498" s="1">
        <v>100000</v>
      </c>
      <c r="K5498" s="1">
        <v>0</v>
      </c>
      <c r="L5498" s="1">
        <v>0</v>
      </c>
      <c r="M5498" s="1" t="s">
        <v>507</v>
      </c>
      <c r="N5498" s="1" t="s">
        <v>7011</v>
      </c>
      <c r="O5498" s="2">
        <v>45987</v>
      </c>
      <c r="P5498" s="1">
        <v>7</v>
      </c>
      <c r="Q5498" s="1" t="s">
        <v>6456</v>
      </c>
      <c r="R5498" s="2">
        <v>45953</v>
      </c>
      <c r="S5498" s="2"/>
      <c r="T5498" s="1">
        <v>0</v>
      </c>
    </row>
    <row r="5499" spans="1:20">
      <c r="A5499" s="1" t="s">
        <v>2313</v>
      </c>
      <c r="B5499" s="1" t="s">
        <v>499</v>
      </c>
      <c r="C5499" s="1" t="s">
        <v>500</v>
      </c>
      <c r="D5499" s="1" t="s">
        <v>6721</v>
      </c>
      <c r="E5499" s="1">
        <v>0</v>
      </c>
      <c r="F5499" s="1">
        <v>0</v>
      </c>
      <c r="G5499" s="1">
        <v>0</v>
      </c>
      <c r="H5499" s="1" t="s">
        <v>2315</v>
      </c>
      <c r="I5499" s="2">
        <v>45978</v>
      </c>
      <c r="J5499" s="1">
        <v>160000</v>
      </c>
      <c r="K5499" s="1">
        <v>0</v>
      </c>
      <c r="L5499" s="1">
        <v>0</v>
      </c>
      <c r="M5499" s="1" t="s">
        <v>6907</v>
      </c>
      <c r="N5499" s="1" t="s">
        <v>6877</v>
      </c>
      <c r="O5499" s="2">
        <v>45987</v>
      </c>
      <c r="P5499" s="1">
        <v>2</v>
      </c>
      <c r="Q5499" s="1" t="s">
        <v>6456</v>
      </c>
      <c r="R5499" s="2">
        <v>45953</v>
      </c>
      <c r="S5499" s="2"/>
      <c r="T5499" s="1">
        <v>0</v>
      </c>
    </row>
    <row r="5500" spans="1:20">
      <c r="A5500" s="1" t="s">
        <v>2318</v>
      </c>
      <c r="B5500" s="1" t="s">
        <v>499</v>
      </c>
      <c r="C5500" s="1" t="s">
        <v>500</v>
      </c>
      <c r="D5500" s="1" t="s">
        <v>7009</v>
      </c>
      <c r="E5500" s="1">
        <v>0</v>
      </c>
      <c r="F5500" s="1">
        <v>0</v>
      </c>
      <c r="G5500" s="1">
        <v>0</v>
      </c>
      <c r="H5500" s="1" t="s">
        <v>561</v>
      </c>
      <c r="I5500" s="2">
        <v>45978</v>
      </c>
      <c r="J5500" s="1">
        <v>100000</v>
      </c>
      <c r="K5500" s="1">
        <v>0</v>
      </c>
      <c r="L5500" s="1">
        <v>0</v>
      </c>
      <c r="M5500" s="1" t="s">
        <v>507</v>
      </c>
      <c r="N5500" s="1" t="s">
        <v>7268</v>
      </c>
      <c r="O5500" s="2">
        <v>45987</v>
      </c>
      <c r="P5500" s="1">
        <v>7</v>
      </c>
      <c r="Q5500" s="1" t="s">
        <v>6456</v>
      </c>
      <c r="R5500" s="2">
        <v>45953</v>
      </c>
      <c r="S5500" s="2"/>
      <c r="T5500" s="1">
        <v>0</v>
      </c>
    </row>
    <row r="5501" spans="1:20">
      <c r="A5501" s="1" t="s">
        <v>2323</v>
      </c>
      <c r="B5501" s="1" t="s">
        <v>499</v>
      </c>
      <c r="C5501" s="1" t="s">
        <v>500</v>
      </c>
      <c r="D5501" s="1" t="s">
        <v>6721</v>
      </c>
      <c r="E5501" s="1">
        <v>0</v>
      </c>
      <c r="F5501" s="1">
        <v>0</v>
      </c>
      <c r="G5501" s="1">
        <v>0</v>
      </c>
      <c r="H5501" s="1" t="s">
        <v>2327</v>
      </c>
      <c r="I5501" s="2">
        <v>45978</v>
      </c>
      <c r="J5501" s="1">
        <v>200000</v>
      </c>
      <c r="K5501" s="1">
        <v>0</v>
      </c>
      <c r="L5501" s="1">
        <v>0</v>
      </c>
      <c r="M5501" s="1" t="s">
        <v>7034</v>
      </c>
      <c r="N5501" s="1" t="s">
        <v>6877</v>
      </c>
      <c r="O5501" s="2">
        <v>45987</v>
      </c>
      <c r="P5501" s="1">
        <v>5</v>
      </c>
      <c r="Q5501" s="1" t="s">
        <v>6456</v>
      </c>
      <c r="R5501" s="2">
        <v>45953</v>
      </c>
      <c r="S5501" s="2"/>
      <c r="T5501" s="1">
        <v>0</v>
      </c>
    </row>
    <row r="5502" spans="1:20">
      <c r="A5502" s="1" t="s">
        <v>10847</v>
      </c>
      <c r="B5502" s="1" t="s">
        <v>416</v>
      </c>
      <c r="C5502" s="1" t="s">
        <v>417</v>
      </c>
      <c r="D5502" s="1" t="s">
        <v>7069</v>
      </c>
      <c r="E5502" s="1">
        <v>0</v>
      </c>
      <c r="F5502" s="1">
        <v>0</v>
      </c>
      <c r="G5502" s="1">
        <v>0</v>
      </c>
      <c r="H5502" s="1" t="s">
        <v>10848</v>
      </c>
      <c r="I5502" s="2">
        <v>45960</v>
      </c>
      <c r="J5502" s="1">
        <v>40000</v>
      </c>
      <c r="K5502" s="1">
        <v>40000</v>
      </c>
      <c r="L5502" s="1">
        <v>0</v>
      </c>
      <c r="M5502" s="1" t="s">
        <v>333</v>
      </c>
      <c r="N5502" s="1"/>
      <c r="O5502" s="2">
        <v>45965</v>
      </c>
      <c r="P5502" s="1">
        <v>2</v>
      </c>
      <c r="Q5502" s="1" t="s">
        <v>6468</v>
      </c>
      <c r="R5502" s="2">
        <v>45953</v>
      </c>
      <c r="S5502" s="2">
        <v>45959</v>
      </c>
      <c r="T5502" s="1">
        <v>84000</v>
      </c>
    </row>
    <row r="5503" spans="1:20">
      <c r="A5503" s="1" t="s">
        <v>10849</v>
      </c>
      <c r="B5503" s="1" t="s">
        <v>416</v>
      </c>
      <c r="C5503" s="1" t="s">
        <v>417</v>
      </c>
      <c r="D5503" s="1" t="s">
        <v>7069</v>
      </c>
      <c r="E5503" s="1">
        <v>0</v>
      </c>
      <c r="F5503" s="1">
        <v>0</v>
      </c>
      <c r="G5503" s="1">
        <v>0</v>
      </c>
      <c r="H5503" s="1" t="s">
        <v>10848</v>
      </c>
      <c r="I5503" s="2">
        <v>45967</v>
      </c>
      <c r="J5503" s="1">
        <v>40000</v>
      </c>
      <c r="K5503" s="1">
        <v>40000</v>
      </c>
      <c r="L5503" s="1">
        <v>0</v>
      </c>
      <c r="M5503" s="1" t="s">
        <v>333</v>
      </c>
      <c r="N5503" s="1"/>
      <c r="O5503" s="2">
        <v>45972</v>
      </c>
      <c r="P5503" s="1">
        <v>2</v>
      </c>
      <c r="Q5503" s="1" t="s">
        <v>6468</v>
      </c>
      <c r="R5503" s="2">
        <v>45953</v>
      </c>
      <c r="S5503" s="2">
        <v>45959</v>
      </c>
      <c r="T5503" s="1">
        <v>84000</v>
      </c>
    </row>
    <row r="5504" spans="1:20">
      <c r="A5504" s="1" t="s">
        <v>6815</v>
      </c>
      <c r="B5504" s="1" t="s">
        <v>6769</v>
      </c>
      <c r="C5504" s="1" t="s">
        <v>6770</v>
      </c>
      <c r="D5504" s="1">
        <v>0</v>
      </c>
      <c r="E5504" s="1">
        <v>0</v>
      </c>
      <c r="F5504" s="1">
        <v>0</v>
      </c>
      <c r="G5504" s="1">
        <v>0</v>
      </c>
      <c r="H5504" s="1">
        <v>80890464</v>
      </c>
      <c r="I5504" s="2">
        <v>46010</v>
      </c>
      <c r="J5504" s="1">
        <v>50000</v>
      </c>
      <c r="K5504" s="1">
        <v>0</v>
      </c>
      <c r="L5504" s="1">
        <v>0</v>
      </c>
      <c r="M5504" s="1"/>
      <c r="N5504" s="1"/>
      <c r="O5504" s="2">
        <v>46010</v>
      </c>
      <c r="P5504" s="1">
        <v>1</v>
      </c>
      <c r="Q5504" s="1" t="s">
        <v>6456</v>
      </c>
      <c r="R5504" s="2">
        <v>45953</v>
      </c>
      <c r="S5504" s="2"/>
      <c r="T5504" s="1">
        <v>0</v>
      </c>
    </row>
    <row r="5505" spans="1:20">
      <c r="A5505" s="1" t="s">
        <v>2330</v>
      </c>
      <c r="B5505" s="1" t="s">
        <v>907</v>
      </c>
      <c r="C5505" s="1" t="s">
        <v>908</v>
      </c>
      <c r="D5505" s="1" t="s">
        <v>6902</v>
      </c>
      <c r="E5505" s="1" t="s">
        <v>7377</v>
      </c>
      <c r="F5505" s="1" t="s">
        <v>7378</v>
      </c>
      <c r="G5505" s="1">
        <v>0</v>
      </c>
      <c r="H5505" s="1" t="s">
        <v>2334</v>
      </c>
      <c r="I5505" s="2">
        <v>45973</v>
      </c>
      <c r="J5505" s="1">
        <v>60000</v>
      </c>
      <c r="K5505" s="1">
        <v>0</v>
      </c>
      <c r="L5505" s="1">
        <v>0</v>
      </c>
      <c r="M5505" s="1" t="s">
        <v>7379</v>
      </c>
      <c r="N5505" s="1"/>
      <c r="O5505" s="2">
        <v>45978</v>
      </c>
      <c r="P5505" s="1">
        <v>1</v>
      </c>
      <c r="Q5505" s="1" t="s">
        <v>6456</v>
      </c>
      <c r="R5505" s="2">
        <v>45953</v>
      </c>
      <c r="S5505" s="2"/>
      <c r="T5505" s="1">
        <v>0</v>
      </c>
    </row>
    <row r="5506" spans="1:20">
      <c r="A5506" s="1" t="s">
        <v>2337</v>
      </c>
      <c r="B5506" s="1" t="s">
        <v>907</v>
      </c>
      <c r="C5506" s="1" t="s">
        <v>908</v>
      </c>
      <c r="D5506" s="1" t="s">
        <v>6902</v>
      </c>
      <c r="E5506" s="1" t="s">
        <v>7377</v>
      </c>
      <c r="F5506" s="1" t="s">
        <v>7378</v>
      </c>
      <c r="G5506" s="1">
        <v>0</v>
      </c>
      <c r="H5506" s="1" t="s">
        <v>2340</v>
      </c>
      <c r="I5506" s="2">
        <v>45973</v>
      </c>
      <c r="J5506" s="1">
        <v>60000</v>
      </c>
      <c r="K5506" s="1">
        <v>0</v>
      </c>
      <c r="L5506" s="1">
        <v>0</v>
      </c>
      <c r="M5506" s="1" t="s">
        <v>9554</v>
      </c>
      <c r="N5506" s="1"/>
      <c r="O5506" s="2">
        <v>45978</v>
      </c>
      <c r="P5506" s="1">
        <v>1</v>
      </c>
      <c r="Q5506" s="1" t="s">
        <v>6456</v>
      </c>
      <c r="R5506" s="2">
        <v>45953</v>
      </c>
      <c r="S5506" s="2"/>
      <c r="T5506" s="1">
        <v>0</v>
      </c>
    </row>
    <row r="5507" spans="1:20">
      <c r="A5507" s="1" t="s">
        <v>2342</v>
      </c>
      <c r="B5507" s="1" t="s">
        <v>275</v>
      </c>
      <c r="C5507" s="1" t="s">
        <v>276</v>
      </c>
      <c r="D5507" s="1" t="s">
        <v>6880</v>
      </c>
      <c r="E5507" s="1">
        <v>0</v>
      </c>
      <c r="F5507" s="1">
        <v>0</v>
      </c>
      <c r="G5507" s="1">
        <v>0</v>
      </c>
      <c r="H5507" s="1">
        <v>11147932</v>
      </c>
      <c r="I5507" s="2">
        <v>45994</v>
      </c>
      <c r="J5507" s="1">
        <v>5000</v>
      </c>
      <c r="K5507" s="1">
        <v>0</v>
      </c>
      <c r="L5507" s="1">
        <v>0</v>
      </c>
      <c r="M5507" s="1"/>
      <c r="N5507" s="1"/>
      <c r="O5507" s="2">
        <v>45999</v>
      </c>
      <c r="P5507" s="1">
        <v>1</v>
      </c>
      <c r="Q5507" s="1" t="s">
        <v>6436</v>
      </c>
      <c r="R5507" s="2">
        <v>45953</v>
      </c>
      <c r="S5507" s="2"/>
      <c r="T5507" s="1">
        <v>0</v>
      </c>
    </row>
    <row r="5508" spans="1:20">
      <c r="A5508" s="1" t="s">
        <v>10850</v>
      </c>
      <c r="B5508" s="1" t="s">
        <v>1800</v>
      </c>
      <c r="C5508" s="1" t="s">
        <v>1801</v>
      </c>
      <c r="D5508" s="1" t="s">
        <v>7439</v>
      </c>
      <c r="E5508" s="1" t="s">
        <v>7131</v>
      </c>
      <c r="F5508" s="1">
        <v>0</v>
      </c>
      <c r="G5508" s="1">
        <v>0</v>
      </c>
      <c r="H5508" s="1" t="s">
        <v>8066</v>
      </c>
      <c r="I5508" s="2">
        <v>45974</v>
      </c>
      <c r="J5508" s="1">
        <v>2000</v>
      </c>
      <c r="K5508" s="1">
        <v>0</v>
      </c>
      <c r="L5508" s="1">
        <v>0</v>
      </c>
      <c r="M5508" s="1" t="s">
        <v>8067</v>
      </c>
      <c r="N5508" s="1" t="s">
        <v>6534</v>
      </c>
      <c r="O5508" s="2">
        <v>45978</v>
      </c>
      <c r="P5508" s="1">
        <v>1</v>
      </c>
      <c r="Q5508" s="1" t="s">
        <v>7196</v>
      </c>
      <c r="R5508" s="2">
        <v>45954</v>
      </c>
      <c r="S5508" s="2"/>
      <c r="T5508" s="1">
        <v>0</v>
      </c>
    </row>
    <row r="5509" spans="1:20">
      <c r="A5509" s="1" t="s">
        <v>9555</v>
      </c>
      <c r="B5509" s="1" t="s">
        <v>1163</v>
      </c>
      <c r="C5509" s="1" t="s">
        <v>1164</v>
      </c>
      <c r="D5509" s="1" t="s">
        <v>6433</v>
      </c>
      <c r="E5509" s="1">
        <v>0</v>
      </c>
      <c r="F5509" s="1">
        <v>0</v>
      </c>
      <c r="G5509" s="1">
        <v>0</v>
      </c>
      <c r="H5509" s="1" t="s">
        <v>9556</v>
      </c>
      <c r="I5509" s="2">
        <v>45992</v>
      </c>
      <c r="J5509" s="1">
        <v>3000</v>
      </c>
      <c r="K5509" s="1">
        <v>0</v>
      </c>
      <c r="L5509" s="1">
        <v>0</v>
      </c>
      <c r="M5509" s="1" t="s">
        <v>9557</v>
      </c>
      <c r="N5509" s="1" t="s">
        <v>6571</v>
      </c>
      <c r="O5509" s="2">
        <v>45995</v>
      </c>
      <c r="P5509" s="1">
        <v>1</v>
      </c>
      <c r="Q5509" s="1" t="s">
        <v>6430</v>
      </c>
      <c r="R5509" s="2">
        <v>45954</v>
      </c>
      <c r="S5509" s="2"/>
      <c r="T5509" s="1">
        <v>0</v>
      </c>
    </row>
    <row r="5510" spans="1:20">
      <c r="A5510" s="1" t="s">
        <v>2346</v>
      </c>
      <c r="B5510" s="1" t="s">
        <v>717</v>
      </c>
      <c r="C5510" s="1" t="s">
        <v>718</v>
      </c>
      <c r="D5510" s="1" t="s">
        <v>6479</v>
      </c>
      <c r="E5510" s="1">
        <v>0</v>
      </c>
      <c r="F5510" s="1">
        <v>0</v>
      </c>
      <c r="G5510" s="1">
        <v>0</v>
      </c>
      <c r="H5510" s="1">
        <v>11288695</v>
      </c>
      <c r="I5510" s="2">
        <v>45981</v>
      </c>
      <c r="J5510" s="1">
        <v>2490</v>
      </c>
      <c r="K5510" s="1">
        <v>0</v>
      </c>
      <c r="L5510" s="1">
        <v>0</v>
      </c>
      <c r="M5510" s="1" t="s">
        <v>713</v>
      </c>
      <c r="N5510" s="1"/>
      <c r="O5510" s="2">
        <v>45987</v>
      </c>
      <c r="P5510" s="1">
        <v>3</v>
      </c>
      <c r="Q5510" s="1" t="s">
        <v>6443</v>
      </c>
      <c r="R5510" s="2">
        <v>45953</v>
      </c>
      <c r="S5510" s="2"/>
      <c r="T5510" s="1">
        <v>0</v>
      </c>
    </row>
    <row r="5511" spans="1:20">
      <c r="A5511" s="1" t="s">
        <v>2349</v>
      </c>
      <c r="B5511" s="1" t="s">
        <v>474</v>
      </c>
      <c r="C5511" s="1" t="s">
        <v>475</v>
      </c>
      <c r="D5511" s="1" t="s">
        <v>7026</v>
      </c>
      <c r="E5511" s="1" t="s">
        <v>6752</v>
      </c>
      <c r="F5511" s="1">
        <v>0</v>
      </c>
      <c r="G5511" s="1">
        <v>0</v>
      </c>
      <c r="H5511" s="1" t="s">
        <v>2352</v>
      </c>
      <c r="I5511" s="2">
        <v>45985</v>
      </c>
      <c r="J5511" s="1">
        <v>200</v>
      </c>
      <c r="K5511" s="1">
        <v>0</v>
      </c>
      <c r="L5511" s="1">
        <v>0</v>
      </c>
      <c r="M5511" s="1" t="s">
        <v>7568</v>
      </c>
      <c r="N5511" s="1"/>
      <c r="O5511" s="2">
        <v>45987</v>
      </c>
      <c r="P5511" s="1">
        <v>2</v>
      </c>
      <c r="Q5511" s="1" t="s">
        <v>6436</v>
      </c>
      <c r="R5511" s="2">
        <v>45954</v>
      </c>
      <c r="S5511" s="2"/>
      <c r="T5511" s="1">
        <v>0</v>
      </c>
    </row>
    <row r="5512" spans="1:20">
      <c r="A5512" s="1" t="s">
        <v>2355</v>
      </c>
      <c r="B5512" s="1" t="s">
        <v>474</v>
      </c>
      <c r="C5512" s="1" t="s">
        <v>475</v>
      </c>
      <c r="D5512" s="1" t="s">
        <v>7026</v>
      </c>
      <c r="E5512" s="1" t="s">
        <v>6752</v>
      </c>
      <c r="F5512" s="1">
        <v>0</v>
      </c>
      <c r="G5512" s="1">
        <v>0</v>
      </c>
      <c r="H5512" s="1" t="s">
        <v>2359</v>
      </c>
      <c r="I5512" s="2">
        <v>45985</v>
      </c>
      <c r="J5512" s="1">
        <v>500</v>
      </c>
      <c r="K5512" s="1">
        <v>0</v>
      </c>
      <c r="L5512" s="1">
        <v>0</v>
      </c>
      <c r="M5512" s="1" t="s">
        <v>7191</v>
      </c>
      <c r="N5512" s="1"/>
      <c r="O5512" s="2">
        <v>45987</v>
      </c>
      <c r="P5512" s="1">
        <v>2</v>
      </c>
      <c r="Q5512" s="1" t="s">
        <v>6436</v>
      </c>
      <c r="R5512" s="2">
        <v>45954</v>
      </c>
      <c r="S5512" s="2"/>
      <c r="T5512" s="1">
        <v>0</v>
      </c>
    </row>
    <row r="5513" spans="1:20">
      <c r="A5513" s="1" t="s">
        <v>2361</v>
      </c>
      <c r="B5513" s="1" t="s">
        <v>474</v>
      </c>
      <c r="C5513" s="1" t="s">
        <v>475</v>
      </c>
      <c r="D5513" s="1" t="s">
        <v>7026</v>
      </c>
      <c r="E5513" s="1" t="s">
        <v>6752</v>
      </c>
      <c r="F5513" s="1">
        <v>0</v>
      </c>
      <c r="G5513" s="1">
        <v>0</v>
      </c>
      <c r="H5513" s="1" t="s">
        <v>2365</v>
      </c>
      <c r="I5513" s="2">
        <v>45978</v>
      </c>
      <c r="J5513" s="1">
        <v>300</v>
      </c>
      <c r="K5513" s="1">
        <v>0</v>
      </c>
      <c r="L5513" s="1">
        <v>0</v>
      </c>
      <c r="M5513" s="1" t="s">
        <v>7571</v>
      </c>
      <c r="N5513" s="1"/>
      <c r="O5513" s="2">
        <v>45980</v>
      </c>
      <c r="P5513" s="1">
        <v>2</v>
      </c>
      <c r="Q5513" s="1" t="s">
        <v>6436</v>
      </c>
      <c r="R5513" s="2">
        <v>45954</v>
      </c>
      <c r="S5513" s="2"/>
      <c r="T5513" s="1">
        <v>0</v>
      </c>
    </row>
    <row r="5514" spans="1:20">
      <c r="A5514" s="1" t="s">
        <v>2367</v>
      </c>
      <c r="B5514" s="1" t="s">
        <v>2370</v>
      </c>
      <c r="C5514" s="1" t="s">
        <v>2371</v>
      </c>
      <c r="D5514" s="1" t="s">
        <v>7054</v>
      </c>
      <c r="E5514" s="1" t="s">
        <v>6752</v>
      </c>
      <c r="F5514" s="1">
        <v>0</v>
      </c>
      <c r="G5514" s="1">
        <v>0</v>
      </c>
      <c r="H5514" s="1">
        <v>70112970</v>
      </c>
      <c r="I5514" s="2">
        <v>45985</v>
      </c>
      <c r="J5514" s="1">
        <v>10188</v>
      </c>
      <c r="K5514" s="1">
        <v>0</v>
      </c>
      <c r="L5514" s="1">
        <v>0</v>
      </c>
      <c r="M5514" s="1" t="s">
        <v>9558</v>
      </c>
      <c r="N5514" s="1"/>
      <c r="O5514" s="2">
        <v>45989</v>
      </c>
      <c r="P5514" s="1">
        <v>1</v>
      </c>
      <c r="Q5514" s="1" t="s">
        <v>6468</v>
      </c>
      <c r="R5514" s="2">
        <v>45954</v>
      </c>
      <c r="S5514" s="2"/>
      <c r="T5514" s="1">
        <v>0</v>
      </c>
    </row>
    <row r="5515" spans="1:20">
      <c r="A5515" s="1" t="s">
        <v>2374</v>
      </c>
      <c r="B5515" s="1" t="s">
        <v>401</v>
      </c>
      <c r="C5515" s="1" t="s">
        <v>402</v>
      </c>
      <c r="D5515" s="1" t="s">
        <v>7565</v>
      </c>
      <c r="E5515" s="1">
        <v>0</v>
      </c>
      <c r="F5515" s="1">
        <v>0</v>
      </c>
      <c r="G5515" s="1">
        <v>0</v>
      </c>
      <c r="H5515" s="1" t="s">
        <v>2377</v>
      </c>
      <c r="I5515" s="2">
        <v>45965</v>
      </c>
      <c r="J5515" s="1">
        <v>28500</v>
      </c>
      <c r="K5515" s="1">
        <v>28500</v>
      </c>
      <c r="L5515" s="1">
        <v>0</v>
      </c>
      <c r="M5515" s="1" t="s">
        <v>10851</v>
      </c>
      <c r="N5515" s="1"/>
      <c r="O5515" s="2">
        <v>45968</v>
      </c>
      <c r="P5515" s="1">
        <v>7</v>
      </c>
      <c r="Q5515" s="1" t="s">
        <v>6443</v>
      </c>
      <c r="R5515" s="2">
        <v>45954</v>
      </c>
      <c r="S5515" s="2">
        <v>45966</v>
      </c>
      <c r="T5515" s="1">
        <v>76000</v>
      </c>
    </row>
    <row r="5516" spans="1:20">
      <c r="A5516" s="1" t="s">
        <v>2380</v>
      </c>
      <c r="B5516" s="1" t="s">
        <v>387</v>
      </c>
      <c r="C5516" s="1" t="s">
        <v>388</v>
      </c>
      <c r="D5516" s="1" t="s">
        <v>6721</v>
      </c>
      <c r="E5516" s="1">
        <v>0</v>
      </c>
      <c r="F5516" s="1">
        <v>0</v>
      </c>
      <c r="G5516" s="1">
        <v>0</v>
      </c>
      <c r="H5516" s="1" t="s">
        <v>2383</v>
      </c>
      <c r="I5516" s="2">
        <v>45973</v>
      </c>
      <c r="J5516" s="1">
        <v>15000</v>
      </c>
      <c r="K5516" s="1">
        <v>0</v>
      </c>
      <c r="L5516" s="1">
        <v>0</v>
      </c>
      <c r="M5516" s="1" t="s">
        <v>9559</v>
      </c>
      <c r="N5516" s="1" t="s">
        <v>9560</v>
      </c>
      <c r="O5516" s="2">
        <v>45978</v>
      </c>
      <c r="P5516" s="1">
        <v>2</v>
      </c>
      <c r="Q5516" s="1" t="s">
        <v>6456</v>
      </c>
      <c r="R5516" s="2">
        <v>45954</v>
      </c>
      <c r="S5516" s="2">
        <v>45964</v>
      </c>
      <c r="T5516" s="1">
        <v>35268</v>
      </c>
    </row>
    <row r="5517" spans="1:20">
      <c r="A5517" s="1" t="s">
        <v>2386</v>
      </c>
      <c r="B5517" s="1" t="s">
        <v>154</v>
      </c>
      <c r="C5517" s="1" t="s">
        <v>155</v>
      </c>
      <c r="D5517" s="1" t="s">
        <v>7394</v>
      </c>
      <c r="E5517" s="1">
        <v>0</v>
      </c>
      <c r="F5517" s="1">
        <v>0</v>
      </c>
      <c r="G5517" s="1">
        <v>0</v>
      </c>
      <c r="H5517" s="1" t="s">
        <v>795</v>
      </c>
      <c r="I5517" s="2">
        <v>45960</v>
      </c>
      <c r="J5517" s="1">
        <v>5360</v>
      </c>
      <c r="K5517" s="1">
        <v>5360</v>
      </c>
      <c r="L5517" s="1">
        <v>0</v>
      </c>
      <c r="M5517" s="1" t="s">
        <v>790</v>
      </c>
      <c r="N5517" s="1"/>
      <c r="O5517" s="2">
        <v>45966</v>
      </c>
      <c r="P5517" s="1">
        <v>3</v>
      </c>
      <c r="Q5517" s="1" t="s">
        <v>6443</v>
      </c>
      <c r="R5517" s="2">
        <v>45954</v>
      </c>
      <c r="S5517" s="2">
        <v>45962</v>
      </c>
      <c r="T5517" s="1">
        <v>5860</v>
      </c>
    </row>
    <row r="5518" spans="1:20">
      <c r="A5518" s="1" t="s">
        <v>2389</v>
      </c>
      <c r="B5518" s="1" t="s">
        <v>154</v>
      </c>
      <c r="C5518" s="1" t="s">
        <v>155</v>
      </c>
      <c r="D5518" s="1" t="s">
        <v>7394</v>
      </c>
      <c r="E5518" s="1">
        <v>0</v>
      </c>
      <c r="F5518" s="1">
        <v>0</v>
      </c>
      <c r="G5518" s="1">
        <v>0</v>
      </c>
      <c r="H5518" s="1" t="s">
        <v>801</v>
      </c>
      <c r="I5518" s="2">
        <v>45960</v>
      </c>
      <c r="J5518" s="1">
        <v>5360</v>
      </c>
      <c r="K5518" s="1">
        <v>5360</v>
      </c>
      <c r="L5518" s="1">
        <v>0</v>
      </c>
      <c r="M5518" s="1" t="s">
        <v>799</v>
      </c>
      <c r="N5518" s="1"/>
      <c r="O5518" s="2">
        <v>45966</v>
      </c>
      <c r="P5518" s="1">
        <v>3</v>
      </c>
      <c r="Q5518" s="1" t="s">
        <v>6443</v>
      </c>
      <c r="R5518" s="2">
        <v>45954</v>
      </c>
      <c r="S5518" s="2">
        <v>45965</v>
      </c>
      <c r="T5518" s="1">
        <v>5860</v>
      </c>
    </row>
    <row r="5519" spans="1:20">
      <c r="A5519" s="1" t="s">
        <v>2392</v>
      </c>
      <c r="B5519" s="1" t="s">
        <v>154</v>
      </c>
      <c r="C5519" s="1" t="s">
        <v>155</v>
      </c>
      <c r="D5519" s="1" t="s">
        <v>7394</v>
      </c>
      <c r="E5519" s="1">
        <v>0</v>
      </c>
      <c r="F5519" s="1">
        <v>0</v>
      </c>
      <c r="G5519" s="1">
        <v>0</v>
      </c>
      <c r="H5519" s="1" t="s">
        <v>807</v>
      </c>
      <c r="I5519" s="2">
        <v>45960</v>
      </c>
      <c r="J5519" s="1">
        <v>5360</v>
      </c>
      <c r="K5519" s="1">
        <v>5360</v>
      </c>
      <c r="L5519" s="1">
        <v>0</v>
      </c>
      <c r="M5519" s="1" t="s">
        <v>805</v>
      </c>
      <c r="N5519" s="1"/>
      <c r="O5519" s="2">
        <v>45966</v>
      </c>
      <c r="P5519" s="1">
        <v>4</v>
      </c>
      <c r="Q5519" s="1" t="s">
        <v>6443</v>
      </c>
      <c r="R5519" s="2">
        <v>45954</v>
      </c>
      <c r="S5519" s="2">
        <v>45964</v>
      </c>
      <c r="T5519" s="1">
        <v>5860</v>
      </c>
    </row>
    <row r="5520" spans="1:20">
      <c r="A5520" s="1" t="s">
        <v>10852</v>
      </c>
      <c r="B5520" s="1" t="s">
        <v>154</v>
      </c>
      <c r="C5520" s="1" t="s">
        <v>155</v>
      </c>
      <c r="D5520" s="1" t="s">
        <v>7394</v>
      </c>
      <c r="E5520" s="1">
        <v>0</v>
      </c>
      <c r="F5520" s="1">
        <v>0</v>
      </c>
      <c r="G5520" s="1">
        <v>0</v>
      </c>
      <c r="H5520" s="1" t="s">
        <v>2407</v>
      </c>
      <c r="I5520" s="2">
        <v>45960</v>
      </c>
      <c r="J5520" s="1">
        <v>5360</v>
      </c>
      <c r="K5520" s="1">
        <v>5360</v>
      </c>
      <c r="L5520" s="1">
        <v>0</v>
      </c>
      <c r="M5520" s="1" t="s">
        <v>7396</v>
      </c>
      <c r="N5520" s="1"/>
      <c r="O5520" s="2">
        <v>45966</v>
      </c>
      <c r="P5520" s="1">
        <v>3</v>
      </c>
      <c r="Q5520" s="1" t="s">
        <v>6443</v>
      </c>
      <c r="R5520" s="2">
        <v>45954</v>
      </c>
      <c r="S5520" s="2">
        <v>45961</v>
      </c>
      <c r="T5520" s="1">
        <v>5860</v>
      </c>
    </row>
    <row r="5521" spans="1:20">
      <c r="A5521" s="1" t="s">
        <v>2394</v>
      </c>
      <c r="B5521" s="1" t="s">
        <v>154</v>
      </c>
      <c r="C5521" s="1" t="s">
        <v>155</v>
      </c>
      <c r="D5521" s="1" t="s">
        <v>7394</v>
      </c>
      <c r="E5521" s="1">
        <v>0</v>
      </c>
      <c r="F5521" s="1">
        <v>0</v>
      </c>
      <c r="G5521" s="1">
        <v>0</v>
      </c>
      <c r="H5521" s="1" t="s">
        <v>795</v>
      </c>
      <c r="I5521" s="2">
        <v>45965</v>
      </c>
      <c r="J5521" s="1">
        <v>5360</v>
      </c>
      <c r="K5521" s="1">
        <v>0</v>
      </c>
      <c r="L5521" s="1">
        <v>0</v>
      </c>
      <c r="M5521" s="1" t="s">
        <v>790</v>
      </c>
      <c r="N5521" s="1"/>
      <c r="O5521" s="2">
        <v>45971</v>
      </c>
      <c r="P5521" s="1">
        <v>3</v>
      </c>
      <c r="Q5521" s="1" t="s">
        <v>6443</v>
      </c>
      <c r="R5521" s="2">
        <v>45954</v>
      </c>
      <c r="S5521" s="2">
        <v>45967</v>
      </c>
      <c r="T5521" s="1">
        <v>5860</v>
      </c>
    </row>
    <row r="5522" spans="1:20">
      <c r="A5522" s="1" t="s">
        <v>2398</v>
      </c>
      <c r="B5522" s="1" t="s">
        <v>154</v>
      </c>
      <c r="C5522" s="1" t="s">
        <v>155</v>
      </c>
      <c r="D5522" s="1" t="s">
        <v>7394</v>
      </c>
      <c r="E5522" s="1">
        <v>0</v>
      </c>
      <c r="F5522" s="1">
        <v>0</v>
      </c>
      <c r="G5522" s="1">
        <v>0</v>
      </c>
      <c r="H5522" s="1" t="s">
        <v>801</v>
      </c>
      <c r="I5522" s="2">
        <v>45965</v>
      </c>
      <c r="J5522" s="1">
        <v>5360</v>
      </c>
      <c r="K5522" s="1">
        <v>0</v>
      </c>
      <c r="L5522" s="1">
        <v>0</v>
      </c>
      <c r="M5522" s="1" t="s">
        <v>799</v>
      </c>
      <c r="N5522" s="1"/>
      <c r="O5522" s="2">
        <v>45971</v>
      </c>
      <c r="P5522" s="1">
        <v>3</v>
      </c>
      <c r="Q5522" s="1" t="s">
        <v>6443</v>
      </c>
      <c r="R5522" s="2">
        <v>45954</v>
      </c>
      <c r="S5522" s="2">
        <v>45965</v>
      </c>
      <c r="T5522" s="1">
        <v>5860</v>
      </c>
    </row>
    <row r="5523" spans="1:20">
      <c r="A5523" s="1" t="s">
        <v>2400</v>
      </c>
      <c r="B5523" s="1" t="s">
        <v>154</v>
      </c>
      <c r="C5523" s="1" t="s">
        <v>155</v>
      </c>
      <c r="D5523" s="1" t="s">
        <v>7394</v>
      </c>
      <c r="E5523" s="1">
        <v>0</v>
      </c>
      <c r="F5523" s="1">
        <v>0</v>
      </c>
      <c r="G5523" s="1">
        <v>0</v>
      </c>
      <c r="H5523" s="1" t="s">
        <v>807</v>
      </c>
      <c r="I5523" s="2">
        <v>45965</v>
      </c>
      <c r="J5523" s="1">
        <v>5360</v>
      </c>
      <c r="K5523" s="1">
        <v>0</v>
      </c>
      <c r="L5523" s="1">
        <v>0</v>
      </c>
      <c r="M5523" s="1" t="s">
        <v>805</v>
      </c>
      <c r="N5523" s="1"/>
      <c r="O5523" s="2">
        <v>45971</v>
      </c>
      <c r="P5523" s="1">
        <v>4</v>
      </c>
      <c r="Q5523" s="1" t="s">
        <v>6443</v>
      </c>
      <c r="R5523" s="2">
        <v>45954</v>
      </c>
      <c r="S5523" s="2">
        <v>45966</v>
      </c>
      <c r="T5523" s="1">
        <v>5860</v>
      </c>
    </row>
    <row r="5524" spans="1:20">
      <c r="A5524" s="1" t="s">
        <v>2404</v>
      </c>
      <c r="B5524" s="1" t="s">
        <v>154</v>
      </c>
      <c r="C5524" s="1" t="s">
        <v>155</v>
      </c>
      <c r="D5524" s="1" t="s">
        <v>7394</v>
      </c>
      <c r="E5524" s="1">
        <v>0</v>
      </c>
      <c r="F5524" s="1">
        <v>0</v>
      </c>
      <c r="G5524" s="1">
        <v>0</v>
      </c>
      <c r="H5524" s="1" t="s">
        <v>2407</v>
      </c>
      <c r="I5524" s="2">
        <v>45965</v>
      </c>
      <c r="J5524" s="1">
        <v>5360</v>
      </c>
      <c r="K5524" s="1">
        <v>0</v>
      </c>
      <c r="L5524" s="1">
        <v>0</v>
      </c>
      <c r="M5524" s="1" t="s">
        <v>7396</v>
      </c>
      <c r="N5524" s="1"/>
      <c r="O5524" s="2">
        <v>45971</v>
      </c>
      <c r="P5524" s="1">
        <v>3</v>
      </c>
      <c r="Q5524" s="1" t="s">
        <v>6443</v>
      </c>
      <c r="R5524" s="2">
        <v>45954</v>
      </c>
      <c r="S5524" s="2">
        <v>45968</v>
      </c>
      <c r="T5524" s="1">
        <v>5860</v>
      </c>
    </row>
    <row r="5525" spans="1:20">
      <c r="A5525" s="1" t="s">
        <v>2409</v>
      </c>
      <c r="B5525" s="1" t="s">
        <v>154</v>
      </c>
      <c r="C5525" s="1" t="s">
        <v>155</v>
      </c>
      <c r="D5525" s="1" t="s">
        <v>7394</v>
      </c>
      <c r="E5525" s="1">
        <v>0</v>
      </c>
      <c r="F5525" s="1">
        <v>0</v>
      </c>
      <c r="G5525" s="1">
        <v>0</v>
      </c>
      <c r="H5525" s="1" t="s">
        <v>795</v>
      </c>
      <c r="I5525" s="2">
        <v>45967</v>
      </c>
      <c r="J5525" s="1">
        <v>5360</v>
      </c>
      <c r="K5525" s="1">
        <v>0</v>
      </c>
      <c r="L5525" s="1">
        <v>0</v>
      </c>
      <c r="M5525" s="1" t="s">
        <v>790</v>
      </c>
      <c r="N5525" s="1"/>
      <c r="O5525" s="2">
        <v>45973</v>
      </c>
      <c r="P5525" s="1">
        <v>3</v>
      </c>
      <c r="Q5525" s="1" t="s">
        <v>6443</v>
      </c>
      <c r="R5525" s="2">
        <v>45954</v>
      </c>
      <c r="S5525" s="2">
        <v>45967</v>
      </c>
      <c r="T5525" s="1">
        <v>5860</v>
      </c>
    </row>
    <row r="5526" spans="1:20">
      <c r="A5526" s="1" t="s">
        <v>2413</v>
      </c>
      <c r="B5526" s="1" t="s">
        <v>154</v>
      </c>
      <c r="C5526" s="1" t="s">
        <v>155</v>
      </c>
      <c r="D5526" s="1" t="s">
        <v>7394</v>
      </c>
      <c r="E5526" s="1">
        <v>0</v>
      </c>
      <c r="F5526" s="1">
        <v>0</v>
      </c>
      <c r="G5526" s="1">
        <v>0</v>
      </c>
      <c r="H5526" s="1" t="s">
        <v>801</v>
      </c>
      <c r="I5526" s="2">
        <v>45967</v>
      </c>
      <c r="J5526" s="1">
        <v>5360</v>
      </c>
      <c r="K5526" s="1">
        <v>0</v>
      </c>
      <c r="L5526" s="1">
        <v>0</v>
      </c>
      <c r="M5526" s="1" t="s">
        <v>799</v>
      </c>
      <c r="N5526" s="1"/>
      <c r="O5526" s="2">
        <v>45973</v>
      </c>
      <c r="P5526" s="1">
        <v>3</v>
      </c>
      <c r="Q5526" s="1" t="s">
        <v>6443</v>
      </c>
      <c r="R5526" s="2">
        <v>45954</v>
      </c>
      <c r="S5526" s="2">
        <v>45965</v>
      </c>
      <c r="T5526" s="1">
        <v>5860</v>
      </c>
    </row>
    <row r="5527" spans="1:20">
      <c r="A5527" s="1" t="s">
        <v>2415</v>
      </c>
      <c r="B5527" s="1" t="s">
        <v>154</v>
      </c>
      <c r="C5527" s="1" t="s">
        <v>155</v>
      </c>
      <c r="D5527" s="1" t="s">
        <v>7394</v>
      </c>
      <c r="E5527" s="1">
        <v>0</v>
      </c>
      <c r="F5527" s="1">
        <v>0</v>
      </c>
      <c r="G5527" s="1">
        <v>0</v>
      </c>
      <c r="H5527" s="1" t="s">
        <v>807</v>
      </c>
      <c r="I5527" s="2">
        <v>45967</v>
      </c>
      <c r="J5527" s="1">
        <v>5360</v>
      </c>
      <c r="K5527" s="1">
        <v>0</v>
      </c>
      <c r="L5527" s="1">
        <v>0</v>
      </c>
      <c r="M5527" s="1" t="s">
        <v>805</v>
      </c>
      <c r="N5527" s="1"/>
      <c r="O5527" s="2">
        <v>45973</v>
      </c>
      <c r="P5527" s="1">
        <v>4</v>
      </c>
      <c r="Q5527" s="1" t="s">
        <v>6443</v>
      </c>
      <c r="R5527" s="2">
        <v>45954</v>
      </c>
      <c r="S5527" s="2">
        <v>45966</v>
      </c>
      <c r="T5527" s="1">
        <v>5860</v>
      </c>
    </row>
    <row r="5528" spans="1:20">
      <c r="A5528" s="1" t="s">
        <v>2418</v>
      </c>
      <c r="B5528" s="1" t="s">
        <v>154</v>
      </c>
      <c r="C5528" s="1" t="s">
        <v>155</v>
      </c>
      <c r="D5528" s="1" t="s">
        <v>7394</v>
      </c>
      <c r="E5528" s="1">
        <v>0</v>
      </c>
      <c r="F5528" s="1">
        <v>0</v>
      </c>
      <c r="G5528" s="1">
        <v>0</v>
      </c>
      <c r="H5528" s="1" t="s">
        <v>2407</v>
      </c>
      <c r="I5528" s="2">
        <v>45967</v>
      </c>
      <c r="J5528" s="1">
        <v>5360</v>
      </c>
      <c r="K5528" s="1">
        <v>0</v>
      </c>
      <c r="L5528" s="1">
        <v>0</v>
      </c>
      <c r="M5528" s="1" t="s">
        <v>7396</v>
      </c>
      <c r="N5528" s="1"/>
      <c r="O5528" s="2">
        <v>45973</v>
      </c>
      <c r="P5528" s="1">
        <v>3</v>
      </c>
      <c r="Q5528" s="1" t="s">
        <v>6443</v>
      </c>
      <c r="R5528" s="2">
        <v>45954</v>
      </c>
      <c r="S5528" s="2">
        <v>45968</v>
      </c>
      <c r="T5528" s="1">
        <v>5860</v>
      </c>
    </row>
    <row r="5529" spans="1:20">
      <c r="A5529" s="1" t="s">
        <v>10853</v>
      </c>
      <c r="B5529" s="1" t="s">
        <v>5492</v>
      </c>
      <c r="C5529" s="1" t="s">
        <v>5493</v>
      </c>
      <c r="D5529" s="1" t="s">
        <v>7142</v>
      </c>
      <c r="E5529" s="1">
        <v>0</v>
      </c>
      <c r="F5529" s="1">
        <v>0</v>
      </c>
      <c r="G5529" s="1">
        <v>0</v>
      </c>
      <c r="H5529" s="1" t="s">
        <v>10854</v>
      </c>
      <c r="I5529" s="2">
        <v>45966</v>
      </c>
      <c r="J5529" s="1">
        <v>10000</v>
      </c>
      <c r="K5529" s="1">
        <v>10000</v>
      </c>
      <c r="L5529" s="1">
        <v>0</v>
      </c>
      <c r="M5529" s="1"/>
      <c r="N5529" s="1"/>
      <c r="O5529" s="2">
        <v>45968</v>
      </c>
      <c r="P5529" s="1">
        <v>4</v>
      </c>
      <c r="Q5529" s="1" t="s">
        <v>6430</v>
      </c>
      <c r="R5529" s="2">
        <v>45954</v>
      </c>
      <c r="S5529" s="2">
        <v>45957</v>
      </c>
      <c r="T5529" s="1">
        <v>21000</v>
      </c>
    </row>
    <row r="5530" spans="1:20">
      <c r="A5530" s="1" t="s">
        <v>10855</v>
      </c>
      <c r="B5530" s="1" t="s">
        <v>5492</v>
      </c>
      <c r="C5530" s="1" t="s">
        <v>5493</v>
      </c>
      <c r="D5530" s="1" t="s">
        <v>7142</v>
      </c>
      <c r="E5530" s="1">
        <v>0</v>
      </c>
      <c r="F5530" s="1">
        <v>0</v>
      </c>
      <c r="G5530" s="1">
        <v>0</v>
      </c>
      <c r="H5530" s="1" t="s">
        <v>10856</v>
      </c>
      <c r="I5530" s="2">
        <v>45966</v>
      </c>
      <c r="J5530" s="1">
        <v>10000</v>
      </c>
      <c r="K5530" s="1">
        <v>10000</v>
      </c>
      <c r="L5530" s="1">
        <v>0</v>
      </c>
      <c r="M5530" s="1"/>
      <c r="N5530" s="1"/>
      <c r="O5530" s="2">
        <v>45968</v>
      </c>
      <c r="P5530" s="1">
        <v>4</v>
      </c>
      <c r="Q5530" s="1" t="s">
        <v>6430</v>
      </c>
      <c r="R5530" s="2">
        <v>45954</v>
      </c>
      <c r="S5530" s="2">
        <v>45957</v>
      </c>
      <c r="T5530" s="1">
        <v>21000</v>
      </c>
    </row>
    <row r="5531" spans="1:20">
      <c r="A5531" s="1" t="s">
        <v>10857</v>
      </c>
      <c r="B5531" s="1" t="s">
        <v>5492</v>
      </c>
      <c r="C5531" s="1" t="s">
        <v>5493</v>
      </c>
      <c r="D5531" s="1" t="s">
        <v>7142</v>
      </c>
      <c r="E5531" s="1">
        <v>0</v>
      </c>
      <c r="F5531" s="1">
        <v>0</v>
      </c>
      <c r="G5531" s="1">
        <v>0</v>
      </c>
      <c r="H5531" s="1" t="s">
        <v>10858</v>
      </c>
      <c r="I5531" s="2">
        <v>45966</v>
      </c>
      <c r="J5531" s="1">
        <v>2000</v>
      </c>
      <c r="K5531" s="1">
        <v>2000</v>
      </c>
      <c r="L5531" s="1">
        <v>0</v>
      </c>
      <c r="M5531" s="1" t="s">
        <v>10859</v>
      </c>
      <c r="N5531" s="1"/>
      <c r="O5531" s="2">
        <v>45968</v>
      </c>
      <c r="P5531" s="1">
        <v>3</v>
      </c>
      <c r="Q5531" s="1" t="s">
        <v>6430</v>
      </c>
      <c r="R5531" s="2">
        <v>45954</v>
      </c>
      <c r="S5531" s="2">
        <v>45960</v>
      </c>
      <c r="T5531" s="1">
        <v>2000</v>
      </c>
    </row>
    <row r="5532" spans="1:20">
      <c r="A5532" s="1" t="s">
        <v>2420</v>
      </c>
      <c r="B5532" s="1" t="s">
        <v>895</v>
      </c>
      <c r="C5532" s="1" t="s">
        <v>896</v>
      </c>
      <c r="D5532" s="1" t="s">
        <v>6531</v>
      </c>
      <c r="E5532" s="1">
        <v>0</v>
      </c>
      <c r="F5532" s="1">
        <v>0</v>
      </c>
      <c r="G5532" s="1">
        <v>0</v>
      </c>
      <c r="H5532" s="1" t="s">
        <v>2423</v>
      </c>
      <c r="I5532" s="2">
        <v>45986</v>
      </c>
      <c r="J5532" s="1">
        <v>1000</v>
      </c>
      <c r="K5532" s="1">
        <v>0</v>
      </c>
      <c r="L5532" s="1">
        <v>0</v>
      </c>
      <c r="M5532" s="1" t="s">
        <v>9561</v>
      </c>
      <c r="N5532" s="1" t="s">
        <v>9412</v>
      </c>
      <c r="O5532" s="2">
        <v>45988</v>
      </c>
      <c r="P5532" s="1">
        <v>1</v>
      </c>
      <c r="Q5532" s="1" t="s">
        <v>6456</v>
      </c>
      <c r="R5532" s="2">
        <v>45957</v>
      </c>
      <c r="S5532" s="2"/>
      <c r="T5532" s="1">
        <v>0</v>
      </c>
    </row>
    <row r="5533" spans="1:20">
      <c r="A5533" s="1" t="s">
        <v>10860</v>
      </c>
      <c r="B5533" s="1" t="s">
        <v>895</v>
      </c>
      <c r="C5533" s="1" t="s">
        <v>896</v>
      </c>
      <c r="D5533" s="1" t="s">
        <v>6531</v>
      </c>
      <c r="E5533" s="1">
        <v>0</v>
      </c>
      <c r="F5533" s="1">
        <v>0</v>
      </c>
      <c r="G5533" s="1">
        <v>0</v>
      </c>
      <c r="H5533" s="1" t="s">
        <v>10861</v>
      </c>
      <c r="I5533" s="2">
        <v>45978</v>
      </c>
      <c r="J5533" s="1">
        <v>1000</v>
      </c>
      <c r="K5533" s="1">
        <v>0</v>
      </c>
      <c r="L5533" s="1">
        <v>0</v>
      </c>
      <c r="M5533" s="1" t="s">
        <v>9146</v>
      </c>
      <c r="N5533" s="1" t="s">
        <v>10862</v>
      </c>
      <c r="O5533" s="2">
        <v>45981</v>
      </c>
      <c r="P5533" s="1">
        <v>1</v>
      </c>
      <c r="Q5533" s="1" t="s">
        <v>6456</v>
      </c>
      <c r="R5533" s="2">
        <v>45957</v>
      </c>
      <c r="S5533" s="2"/>
      <c r="T5533" s="1">
        <v>0</v>
      </c>
    </row>
    <row r="5534" spans="1:20">
      <c r="A5534" s="1" t="s">
        <v>6816</v>
      </c>
      <c r="B5534" s="1" t="s">
        <v>88</v>
      </c>
      <c r="C5534" s="1" t="s">
        <v>89</v>
      </c>
      <c r="D5534" s="1" t="s">
        <v>6503</v>
      </c>
      <c r="E5534" s="1">
        <v>0</v>
      </c>
      <c r="F5534" s="1">
        <v>0</v>
      </c>
      <c r="G5534" s="1">
        <v>0</v>
      </c>
      <c r="H5534" s="1" t="s">
        <v>167</v>
      </c>
      <c r="I5534" s="2">
        <v>46020</v>
      </c>
      <c r="J5534" s="1">
        <v>360000</v>
      </c>
      <c r="K5534" s="1">
        <v>0</v>
      </c>
      <c r="L5534" s="1">
        <v>0</v>
      </c>
      <c r="M5534" s="1" t="s">
        <v>161</v>
      </c>
      <c r="N5534" s="1" t="s">
        <v>6804</v>
      </c>
      <c r="O5534" s="2">
        <v>46024</v>
      </c>
      <c r="P5534" s="1">
        <v>1</v>
      </c>
      <c r="Q5534" s="1" t="s">
        <v>6443</v>
      </c>
      <c r="R5534" s="2">
        <v>45957</v>
      </c>
      <c r="S5534" s="2"/>
      <c r="T5534" s="1">
        <v>0</v>
      </c>
    </row>
    <row r="5535" spans="1:20">
      <c r="A5535" s="1" t="s">
        <v>2426</v>
      </c>
      <c r="B5535" s="1" t="s">
        <v>88</v>
      </c>
      <c r="C5535" s="1" t="s">
        <v>89</v>
      </c>
      <c r="D5535" s="1" t="s">
        <v>6503</v>
      </c>
      <c r="E5535" s="1">
        <v>0</v>
      </c>
      <c r="F5535" s="1">
        <v>0</v>
      </c>
      <c r="G5535" s="1">
        <v>0</v>
      </c>
      <c r="H5535" s="1" t="s">
        <v>1177</v>
      </c>
      <c r="I5535" s="2">
        <v>46020</v>
      </c>
      <c r="J5535" s="1">
        <v>42000</v>
      </c>
      <c r="K5535" s="1">
        <v>0</v>
      </c>
      <c r="L5535" s="1">
        <v>0</v>
      </c>
      <c r="M5535" s="1" t="s">
        <v>161</v>
      </c>
      <c r="N5535" s="1" t="s">
        <v>6804</v>
      </c>
      <c r="O5535" s="2">
        <v>46024</v>
      </c>
      <c r="P5535" s="1">
        <v>2</v>
      </c>
      <c r="Q5535" s="1" t="s">
        <v>6443</v>
      </c>
      <c r="R5535" s="2">
        <v>45957</v>
      </c>
      <c r="S5535" s="2"/>
      <c r="T5535" s="1">
        <v>0</v>
      </c>
    </row>
    <row r="5536" spans="1:20">
      <c r="A5536" s="1" t="s">
        <v>10863</v>
      </c>
      <c r="B5536" s="1" t="s">
        <v>3464</v>
      </c>
      <c r="C5536" s="1" t="s">
        <v>3465</v>
      </c>
      <c r="D5536" s="1" t="s">
        <v>6531</v>
      </c>
      <c r="E5536" s="1">
        <v>0</v>
      </c>
      <c r="F5536" s="1">
        <v>0</v>
      </c>
      <c r="G5536" s="1">
        <v>0</v>
      </c>
      <c r="H5536" s="1">
        <v>469619</v>
      </c>
      <c r="I5536" s="2">
        <v>45988</v>
      </c>
      <c r="J5536" s="1">
        <v>28000</v>
      </c>
      <c r="K5536" s="1">
        <v>0</v>
      </c>
      <c r="L5536" s="1">
        <v>0</v>
      </c>
      <c r="M5536" s="1" t="s">
        <v>10864</v>
      </c>
      <c r="N5536" s="1" t="s">
        <v>6571</v>
      </c>
      <c r="O5536" s="2">
        <v>45992</v>
      </c>
      <c r="P5536" s="1">
        <v>1</v>
      </c>
      <c r="Q5536" s="1" t="s">
        <v>6468</v>
      </c>
      <c r="R5536" s="2">
        <v>45957</v>
      </c>
      <c r="S5536" s="2"/>
      <c r="T5536" s="1">
        <v>0</v>
      </c>
    </row>
    <row r="5537" spans="1:20">
      <c r="A5537" s="1" t="s">
        <v>6817</v>
      </c>
      <c r="B5537" s="1" t="s">
        <v>1169</v>
      </c>
      <c r="C5537" s="1" t="s">
        <v>1170</v>
      </c>
      <c r="D5537" s="1" t="s">
        <v>6818</v>
      </c>
      <c r="E5537" s="1" t="s">
        <v>6752</v>
      </c>
      <c r="F5537" s="1">
        <v>0</v>
      </c>
      <c r="G5537" s="1">
        <v>0</v>
      </c>
      <c r="H5537" s="1">
        <v>44013508600400</v>
      </c>
      <c r="I5537" s="2">
        <v>46009</v>
      </c>
      <c r="J5537" s="1">
        <v>15000</v>
      </c>
      <c r="K5537" s="1">
        <v>0</v>
      </c>
      <c r="L5537" s="1">
        <v>0</v>
      </c>
      <c r="M5537" s="1" t="s">
        <v>6819</v>
      </c>
      <c r="N5537" s="1" t="s">
        <v>6571</v>
      </c>
      <c r="O5537" s="2">
        <v>46014</v>
      </c>
      <c r="P5537" s="1">
        <v>1</v>
      </c>
      <c r="Q5537" s="1" t="s">
        <v>6430</v>
      </c>
      <c r="R5537" s="2">
        <v>45957</v>
      </c>
      <c r="S5537" s="2"/>
      <c r="T5537" s="1">
        <v>0</v>
      </c>
    </row>
    <row r="5538" spans="1:20">
      <c r="A5538" s="1" t="s">
        <v>6820</v>
      </c>
      <c r="B5538" s="1" t="s">
        <v>1169</v>
      </c>
      <c r="C5538" s="1" t="s">
        <v>1170</v>
      </c>
      <c r="D5538" s="1" t="s">
        <v>6749</v>
      </c>
      <c r="E5538" s="1">
        <v>0</v>
      </c>
      <c r="F5538" s="1">
        <v>0</v>
      </c>
      <c r="G5538" s="1">
        <v>0</v>
      </c>
      <c r="H5538" s="1">
        <v>44017006100201</v>
      </c>
      <c r="I5538" s="2">
        <v>46009</v>
      </c>
      <c r="J5538" s="1">
        <v>1000</v>
      </c>
      <c r="K5538" s="1">
        <v>0</v>
      </c>
      <c r="L5538" s="1">
        <v>0</v>
      </c>
      <c r="M5538" s="1" t="s">
        <v>6750</v>
      </c>
      <c r="N5538" s="1" t="s">
        <v>6571</v>
      </c>
      <c r="O5538" s="2">
        <v>46014</v>
      </c>
      <c r="P5538" s="1">
        <v>1</v>
      </c>
      <c r="Q5538" s="1" t="s">
        <v>6430</v>
      </c>
      <c r="R5538" s="2">
        <v>45957</v>
      </c>
      <c r="S5538" s="2"/>
      <c r="T5538" s="1">
        <v>0</v>
      </c>
    </row>
    <row r="5539" spans="1:20">
      <c r="A5539" s="1" t="s">
        <v>6821</v>
      </c>
      <c r="B5539" s="1" t="s">
        <v>1169</v>
      </c>
      <c r="C5539" s="1" t="s">
        <v>1170</v>
      </c>
      <c r="D5539" s="1" t="s">
        <v>6454</v>
      </c>
      <c r="E5539" s="1" t="s">
        <v>6752</v>
      </c>
      <c r="F5539" s="1">
        <v>0</v>
      </c>
      <c r="G5539" s="1">
        <v>0</v>
      </c>
      <c r="H5539" s="1">
        <v>44017008600100</v>
      </c>
      <c r="I5539" s="2">
        <v>46009</v>
      </c>
      <c r="J5539" s="1">
        <v>1000</v>
      </c>
      <c r="K5539" s="1">
        <v>0</v>
      </c>
      <c r="L5539" s="1">
        <v>0</v>
      </c>
      <c r="M5539" s="1" t="s">
        <v>6753</v>
      </c>
      <c r="N5539" s="1"/>
      <c r="O5539" s="2">
        <v>46014</v>
      </c>
      <c r="P5539" s="1">
        <v>1</v>
      </c>
      <c r="Q5539" s="1" t="s">
        <v>6430</v>
      </c>
      <c r="R5539" s="2">
        <v>45957</v>
      </c>
      <c r="S5539" s="2"/>
      <c r="T5539" s="1">
        <v>0</v>
      </c>
    </row>
    <row r="5540" spans="1:20">
      <c r="A5540" s="1" t="s">
        <v>6822</v>
      </c>
      <c r="B5540" s="1" t="s">
        <v>1169</v>
      </c>
      <c r="C5540" s="1" t="s">
        <v>1170</v>
      </c>
      <c r="D5540" s="1" t="s">
        <v>6454</v>
      </c>
      <c r="E5540" s="1" t="s">
        <v>6752</v>
      </c>
      <c r="F5540" s="1">
        <v>0</v>
      </c>
      <c r="G5540" s="1">
        <v>0</v>
      </c>
      <c r="H5540" s="1">
        <v>44017008600200</v>
      </c>
      <c r="I5540" s="2">
        <v>46009</v>
      </c>
      <c r="J5540" s="1">
        <v>1000</v>
      </c>
      <c r="K5540" s="1">
        <v>0</v>
      </c>
      <c r="L5540" s="1">
        <v>0</v>
      </c>
      <c r="M5540" s="1" t="s">
        <v>6753</v>
      </c>
      <c r="N5540" s="1"/>
      <c r="O5540" s="2">
        <v>46014</v>
      </c>
      <c r="P5540" s="1">
        <v>1</v>
      </c>
      <c r="Q5540" s="1" t="s">
        <v>6430</v>
      </c>
      <c r="R5540" s="2">
        <v>45957</v>
      </c>
      <c r="S5540" s="2"/>
      <c r="T5540" s="1">
        <v>0</v>
      </c>
    </row>
    <row r="5541" spans="1:20">
      <c r="A5541" s="1" t="s">
        <v>9562</v>
      </c>
      <c r="B5541" s="1" t="s">
        <v>1169</v>
      </c>
      <c r="C5541" s="1" t="s">
        <v>1170</v>
      </c>
      <c r="D5541" s="1" t="s">
        <v>6447</v>
      </c>
      <c r="E5541" s="1" t="s">
        <v>6752</v>
      </c>
      <c r="F5541" s="1" t="s">
        <v>9563</v>
      </c>
      <c r="G5541" s="1" t="s">
        <v>9564</v>
      </c>
      <c r="H5541" s="1">
        <v>47005908600500</v>
      </c>
      <c r="I5541" s="2">
        <v>46009</v>
      </c>
      <c r="J5541" s="1">
        <v>5000</v>
      </c>
      <c r="K5541" s="1">
        <v>0</v>
      </c>
      <c r="L5541" s="1">
        <v>0</v>
      </c>
      <c r="M5541" s="1" t="s">
        <v>9565</v>
      </c>
      <c r="N5541" s="1" t="s">
        <v>6571</v>
      </c>
      <c r="O5541" s="2">
        <v>46014</v>
      </c>
      <c r="P5541" s="1">
        <v>1</v>
      </c>
      <c r="Q5541" s="1" t="s">
        <v>6430</v>
      </c>
      <c r="R5541" s="2">
        <v>45957</v>
      </c>
      <c r="S5541" s="2"/>
      <c r="T5541" s="1">
        <v>0</v>
      </c>
    </row>
    <row r="5542" spans="1:20">
      <c r="A5542" s="1" t="s">
        <v>6823</v>
      </c>
      <c r="B5542" s="1" t="s">
        <v>1169</v>
      </c>
      <c r="C5542" s="1" t="s">
        <v>1170</v>
      </c>
      <c r="D5542" s="1" t="s">
        <v>6749</v>
      </c>
      <c r="E5542" s="1">
        <v>0</v>
      </c>
      <c r="F5542" s="1">
        <v>0</v>
      </c>
      <c r="G5542" s="1">
        <v>0</v>
      </c>
      <c r="H5542" s="1" t="s">
        <v>6824</v>
      </c>
      <c r="I5542" s="2">
        <v>46009</v>
      </c>
      <c r="J5542" s="1">
        <v>2000</v>
      </c>
      <c r="K5542" s="1">
        <v>0</v>
      </c>
      <c r="L5542" s="1">
        <v>0</v>
      </c>
      <c r="M5542" s="1" t="s">
        <v>6825</v>
      </c>
      <c r="N5542" s="1" t="s">
        <v>6571</v>
      </c>
      <c r="O5542" s="2">
        <v>46014</v>
      </c>
      <c r="P5542" s="1">
        <v>1</v>
      </c>
      <c r="Q5542" s="1" t="s">
        <v>6430</v>
      </c>
      <c r="R5542" s="2">
        <v>45957</v>
      </c>
      <c r="S5542" s="2"/>
      <c r="T5542" s="1">
        <v>0</v>
      </c>
    </row>
    <row r="5543" spans="1:20">
      <c r="A5543" s="1" t="s">
        <v>2429</v>
      </c>
      <c r="B5543" s="1" t="s">
        <v>2431</v>
      </c>
      <c r="C5543" s="1" t="s">
        <v>2432</v>
      </c>
      <c r="D5543" s="1" t="s">
        <v>6909</v>
      </c>
      <c r="E5543" s="1" t="s">
        <v>6910</v>
      </c>
      <c r="F5543" s="1" t="s">
        <v>6911</v>
      </c>
      <c r="G5543" s="1">
        <v>0</v>
      </c>
      <c r="H5543" s="1" t="s">
        <v>1659</v>
      </c>
      <c r="I5543" s="2">
        <v>45966</v>
      </c>
      <c r="J5543" s="1">
        <v>400</v>
      </c>
      <c r="K5543" s="1">
        <v>400</v>
      </c>
      <c r="L5543" s="1">
        <v>0</v>
      </c>
      <c r="M5543" s="1" t="s">
        <v>8138</v>
      </c>
      <c r="N5543" s="1" t="s">
        <v>9594</v>
      </c>
      <c r="O5543" s="2">
        <v>45968</v>
      </c>
      <c r="P5543" s="1">
        <v>1</v>
      </c>
      <c r="Q5543" s="1" t="s">
        <v>6468</v>
      </c>
      <c r="R5543" s="2">
        <v>45957</v>
      </c>
      <c r="S5543" s="2">
        <v>45967</v>
      </c>
      <c r="T5543" s="1">
        <v>400</v>
      </c>
    </row>
    <row r="5544" spans="1:20">
      <c r="A5544" s="1" t="s">
        <v>2435</v>
      </c>
      <c r="B5544" s="1" t="s">
        <v>895</v>
      </c>
      <c r="C5544" s="1" t="s">
        <v>896</v>
      </c>
      <c r="D5544" s="1" t="s">
        <v>6531</v>
      </c>
      <c r="E5544" s="1">
        <v>0</v>
      </c>
      <c r="F5544" s="1">
        <v>0</v>
      </c>
      <c r="G5544" s="1">
        <v>0</v>
      </c>
      <c r="H5544" s="1" t="s">
        <v>2437</v>
      </c>
      <c r="I5544" s="2">
        <v>45986</v>
      </c>
      <c r="J5544" s="1">
        <v>1000</v>
      </c>
      <c r="K5544" s="1">
        <v>0</v>
      </c>
      <c r="L5544" s="1">
        <v>0</v>
      </c>
      <c r="M5544" s="1" t="s">
        <v>9566</v>
      </c>
      <c r="N5544" s="1" t="s">
        <v>9412</v>
      </c>
      <c r="O5544" s="2">
        <v>45988</v>
      </c>
      <c r="P5544" s="1">
        <v>2</v>
      </c>
      <c r="Q5544" s="1" t="s">
        <v>6456</v>
      </c>
      <c r="R5544" s="2">
        <v>45957</v>
      </c>
      <c r="S5544" s="2"/>
      <c r="T5544" s="1">
        <v>0</v>
      </c>
    </row>
    <row r="5545" spans="1:20">
      <c r="A5545" s="1" t="s">
        <v>2440</v>
      </c>
      <c r="B5545" s="1" t="s">
        <v>1011</v>
      </c>
      <c r="C5545" s="1" t="s">
        <v>1012</v>
      </c>
      <c r="D5545" s="1" t="s">
        <v>6479</v>
      </c>
      <c r="E5545" s="1">
        <v>0</v>
      </c>
      <c r="F5545" s="1">
        <v>0</v>
      </c>
      <c r="G5545" s="1">
        <v>0</v>
      </c>
      <c r="H5545" s="1">
        <v>15038752</v>
      </c>
      <c r="I5545" s="2">
        <v>46013</v>
      </c>
      <c r="J5545" s="1">
        <v>32280</v>
      </c>
      <c r="K5545" s="1">
        <v>0</v>
      </c>
      <c r="L5545" s="1">
        <v>0</v>
      </c>
      <c r="M5545" s="1" t="s">
        <v>9567</v>
      </c>
      <c r="N5545" s="1" t="s">
        <v>9568</v>
      </c>
      <c r="O5545" s="2">
        <v>46020</v>
      </c>
      <c r="P5545" s="1">
        <v>4</v>
      </c>
      <c r="Q5545" s="1" t="s">
        <v>6443</v>
      </c>
      <c r="R5545" s="2">
        <v>45957</v>
      </c>
      <c r="S5545" s="2">
        <v>45965</v>
      </c>
      <c r="T5545" s="1">
        <v>69012</v>
      </c>
    </row>
    <row r="5546" spans="1:20">
      <c r="A5546" s="1" t="s">
        <v>9569</v>
      </c>
      <c r="B5546" s="1" t="s">
        <v>1127</v>
      </c>
      <c r="C5546" s="1" t="s">
        <v>1128</v>
      </c>
      <c r="D5546" s="1" t="s">
        <v>7849</v>
      </c>
      <c r="E5546" s="1" t="s">
        <v>6494</v>
      </c>
      <c r="F5546" s="1">
        <v>0</v>
      </c>
      <c r="G5546" s="1">
        <v>0</v>
      </c>
      <c r="H5546" s="1" t="s">
        <v>1199</v>
      </c>
      <c r="I5546" s="2">
        <v>46009</v>
      </c>
      <c r="J5546" s="1">
        <v>50000</v>
      </c>
      <c r="K5546" s="1">
        <v>0</v>
      </c>
      <c r="L5546" s="1">
        <v>0</v>
      </c>
      <c r="M5546" s="1"/>
      <c r="N5546" s="1" t="s">
        <v>9570</v>
      </c>
      <c r="O5546" s="2">
        <v>46014</v>
      </c>
      <c r="P5546" s="1">
        <v>2</v>
      </c>
      <c r="Q5546" s="1" t="s">
        <v>6540</v>
      </c>
      <c r="R5546" s="2">
        <v>45957</v>
      </c>
      <c r="S5546" s="2"/>
      <c r="T5546" s="1">
        <v>0</v>
      </c>
    </row>
    <row r="5547" spans="1:20">
      <c r="A5547" s="1" t="s">
        <v>6826</v>
      </c>
      <c r="B5547" s="1" t="s">
        <v>1127</v>
      </c>
      <c r="C5547" s="1" t="s">
        <v>1128</v>
      </c>
      <c r="D5547" s="1" t="s">
        <v>6507</v>
      </c>
      <c r="E5547" s="1" t="s">
        <v>6494</v>
      </c>
      <c r="F5547" s="1">
        <v>0</v>
      </c>
      <c r="G5547" s="1">
        <v>0</v>
      </c>
      <c r="H5547" s="1" t="s">
        <v>1193</v>
      </c>
      <c r="I5547" s="2">
        <v>46009</v>
      </c>
      <c r="J5547" s="1">
        <v>44000</v>
      </c>
      <c r="K5547" s="1">
        <v>0</v>
      </c>
      <c r="L5547" s="1">
        <v>0</v>
      </c>
      <c r="M5547" s="1"/>
      <c r="N5547" s="1" t="s">
        <v>6827</v>
      </c>
      <c r="O5547" s="2">
        <v>46014</v>
      </c>
      <c r="P5547" s="1">
        <v>2</v>
      </c>
      <c r="Q5547" s="1" t="s">
        <v>6540</v>
      </c>
      <c r="R5547" s="2">
        <v>45957</v>
      </c>
      <c r="S5547" s="2"/>
      <c r="T5547" s="1">
        <v>0</v>
      </c>
    </row>
    <row r="5548" spans="1:20">
      <c r="A5548" s="1" t="s">
        <v>6828</v>
      </c>
      <c r="B5548" s="1" t="s">
        <v>1127</v>
      </c>
      <c r="C5548" s="1" t="s">
        <v>1128</v>
      </c>
      <c r="D5548" s="1" t="s">
        <v>6683</v>
      </c>
      <c r="E5548" s="1" t="s">
        <v>6684</v>
      </c>
      <c r="F5548" s="1" t="s">
        <v>6829</v>
      </c>
      <c r="G5548" s="1" t="s">
        <v>6793</v>
      </c>
      <c r="H5548" s="1" t="s">
        <v>6830</v>
      </c>
      <c r="I5548" s="2">
        <v>46042</v>
      </c>
      <c r="J5548" s="1">
        <v>41100</v>
      </c>
      <c r="K5548" s="1">
        <v>0</v>
      </c>
      <c r="L5548" s="1">
        <v>0</v>
      </c>
      <c r="M5548" s="1"/>
      <c r="N5548" s="1" t="s">
        <v>7162</v>
      </c>
      <c r="O5548" s="2">
        <v>46045</v>
      </c>
      <c r="P5548" s="1">
        <v>2</v>
      </c>
      <c r="Q5548" s="1" t="s">
        <v>6540</v>
      </c>
      <c r="R5548" s="2">
        <v>45957</v>
      </c>
      <c r="S5548" s="2"/>
      <c r="T5548" s="1">
        <v>0</v>
      </c>
    </row>
    <row r="5549" spans="1:20">
      <c r="A5549" s="1" t="s">
        <v>2445</v>
      </c>
      <c r="B5549" s="1" t="s">
        <v>1127</v>
      </c>
      <c r="C5549" s="1" t="s">
        <v>1128</v>
      </c>
      <c r="D5549" s="1" t="s">
        <v>7160</v>
      </c>
      <c r="E5549" s="1">
        <v>0</v>
      </c>
      <c r="F5549" s="1">
        <v>0</v>
      </c>
      <c r="G5549" s="1">
        <v>0</v>
      </c>
      <c r="H5549" s="1" t="s">
        <v>2448</v>
      </c>
      <c r="I5549" s="2">
        <v>45982</v>
      </c>
      <c r="J5549" s="1">
        <v>16000</v>
      </c>
      <c r="K5549" s="1">
        <v>0</v>
      </c>
      <c r="L5549" s="1">
        <v>0</v>
      </c>
      <c r="M5549" s="1" t="s">
        <v>10865</v>
      </c>
      <c r="N5549" s="1" t="s">
        <v>10866</v>
      </c>
      <c r="O5549" s="2">
        <v>45987</v>
      </c>
      <c r="P5549" s="1">
        <v>2</v>
      </c>
      <c r="Q5549" s="1" t="s">
        <v>6540</v>
      </c>
      <c r="R5549" s="2">
        <v>45957</v>
      </c>
      <c r="S5549" s="2">
        <v>45969</v>
      </c>
      <c r="T5549" s="1">
        <v>16002</v>
      </c>
    </row>
    <row r="5550" spans="1:20">
      <c r="A5550" s="1" t="s">
        <v>6832</v>
      </c>
      <c r="B5550" s="1" t="s">
        <v>1127</v>
      </c>
      <c r="C5550" s="1" t="s">
        <v>1128</v>
      </c>
      <c r="D5550" s="1" t="s">
        <v>6493</v>
      </c>
      <c r="E5550" s="1" t="s">
        <v>6494</v>
      </c>
      <c r="F5550" s="1" t="s">
        <v>6495</v>
      </c>
      <c r="G5550" s="1">
        <v>0</v>
      </c>
      <c r="H5550" s="1" t="s">
        <v>6496</v>
      </c>
      <c r="I5550" s="2">
        <v>46035</v>
      </c>
      <c r="J5550" s="1">
        <v>19200</v>
      </c>
      <c r="K5550" s="1">
        <v>0</v>
      </c>
      <c r="L5550" s="1">
        <v>0</v>
      </c>
      <c r="M5550" s="1"/>
      <c r="N5550" s="1" t="s">
        <v>6833</v>
      </c>
      <c r="O5550" s="2">
        <v>46038</v>
      </c>
      <c r="P5550" s="1">
        <v>2</v>
      </c>
      <c r="Q5550" s="1" t="s">
        <v>6540</v>
      </c>
      <c r="R5550" s="2">
        <v>45957</v>
      </c>
      <c r="S5550" s="2"/>
      <c r="T5550" s="1">
        <v>0</v>
      </c>
    </row>
    <row r="5551" spans="1:20">
      <c r="A5551" s="1" t="s">
        <v>9571</v>
      </c>
      <c r="B5551" s="1" t="s">
        <v>1127</v>
      </c>
      <c r="C5551" s="1" t="s">
        <v>1128</v>
      </c>
      <c r="D5551" s="1" t="s">
        <v>6516</v>
      </c>
      <c r="E5551" s="1" t="s">
        <v>6517</v>
      </c>
      <c r="F5551" s="1" t="s">
        <v>6518</v>
      </c>
      <c r="G5551" s="1" t="s">
        <v>6519</v>
      </c>
      <c r="H5551" s="1" t="s">
        <v>6520</v>
      </c>
      <c r="I5551" s="2">
        <v>46042</v>
      </c>
      <c r="J5551" s="1">
        <v>13000</v>
      </c>
      <c r="K5551" s="1">
        <v>0</v>
      </c>
      <c r="L5551" s="1">
        <v>0</v>
      </c>
      <c r="M5551" s="1" t="s">
        <v>7704</v>
      </c>
      <c r="N5551" s="1" t="s">
        <v>9572</v>
      </c>
      <c r="O5551" s="2">
        <v>46045</v>
      </c>
      <c r="P5551" s="1">
        <v>2</v>
      </c>
      <c r="Q5551" s="1" t="s">
        <v>6540</v>
      </c>
      <c r="R5551" s="2">
        <v>45957</v>
      </c>
      <c r="S5551" s="2"/>
      <c r="T5551" s="1">
        <v>0</v>
      </c>
    </row>
    <row r="5552" spans="1:20">
      <c r="A5552" s="1" t="s">
        <v>6834</v>
      </c>
      <c r="B5552" s="1" t="s">
        <v>1127</v>
      </c>
      <c r="C5552" s="1" t="s">
        <v>1128</v>
      </c>
      <c r="D5552" s="1" t="s">
        <v>6507</v>
      </c>
      <c r="E5552" s="1" t="s">
        <v>6494</v>
      </c>
      <c r="F5552" s="1">
        <v>0</v>
      </c>
      <c r="G5552" s="1">
        <v>0</v>
      </c>
      <c r="H5552" s="1" t="s">
        <v>1193</v>
      </c>
      <c r="I5552" s="2">
        <v>46009</v>
      </c>
      <c r="J5552" s="1">
        <v>50000</v>
      </c>
      <c r="K5552" s="1">
        <v>0</v>
      </c>
      <c r="L5552" s="1">
        <v>0</v>
      </c>
      <c r="M5552" s="1"/>
      <c r="N5552" s="1" t="s">
        <v>6835</v>
      </c>
      <c r="O5552" s="2">
        <v>46014</v>
      </c>
      <c r="P5552" s="1">
        <v>2</v>
      </c>
      <c r="Q5552" s="1" t="s">
        <v>6540</v>
      </c>
      <c r="R5552" s="2">
        <v>45957</v>
      </c>
      <c r="S5552" s="2"/>
      <c r="T5552" s="1">
        <v>0</v>
      </c>
    </row>
    <row r="5553" spans="1:20">
      <c r="A5553" s="1" t="s">
        <v>10867</v>
      </c>
      <c r="B5553" s="1" t="s">
        <v>2056</v>
      </c>
      <c r="C5553" s="1" t="s">
        <v>2057</v>
      </c>
      <c r="D5553" s="1" t="s">
        <v>6773</v>
      </c>
      <c r="E5553" s="1">
        <v>0</v>
      </c>
      <c r="F5553" s="1">
        <v>0</v>
      </c>
      <c r="G5553" s="1">
        <v>0</v>
      </c>
      <c r="H5553" s="1" t="s">
        <v>10868</v>
      </c>
      <c r="I5553" s="2">
        <v>45967</v>
      </c>
      <c r="J5553" s="1">
        <v>15000</v>
      </c>
      <c r="K5553" s="1">
        <v>15000</v>
      </c>
      <c r="L5553" s="1">
        <v>0</v>
      </c>
      <c r="M5553" s="1" t="s">
        <v>9779</v>
      </c>
      <c r="N5553" s="1"/>
      <c r="O5553" s="2">
        <v>45973</v>
      </c>
      <c r="P5553" s="1">
        <v>1</v>
      </c>
      <c r="Q5553" s="1" t="s">
        <v>6430</v>
      </c>
      <c r="R5553" s="2">
        <v>45958</v>
      </c>
      <c r="S5553" s="2">
        <v>45961</v>
      </c>
      <c r="T5553" s="1">
        <v>15000</v>
      </c>
    </row>
    <row r="5554" spans="1:20">
      <c r="A5554" s="1" t="s">
        <v>10869</v>
      </c>
      <c r="B5554" s="1" t="s">
        <v>2056</v>
      </c>
      <c r="C5554" s="1" t="s">
        <v>2057</v>
      </c>
      <c r="D5554" s="1" t="s">
        <v>7206</v>
      </c>
      <c r="E5554" s="1">
        <v>0</v>
      </c>
      <c r="F5554" s="1">
        <v>0</v>
      </c>
      <c r="G5554" s="1">
        <v>0</v>
      </c>
      <c r="H5554" s="1" t="s">
        <v>2866</v>
      </c>
      <c r="I5554" s="2">
        <v>45966</v>
      </c>
      <c r="J5554" s="1">
        <v>3000</v>
      </c>
      <c r="K5554" s="1">
        <v>3000</v>
      </c>
      <c r="L5554" s="1">
        <v>0</v>
      </c>
      <c r="M5554" s="1" t="s">
        <v>7207</v>
      </c>
      <c r="N5554" s="1"/>
      <c r="O5554" s="2">
        <v>45968</v>
      </c>
      <c r="P5554" s="1">
        <v>2</v>
      </c>
      <c r="Q5554" s="1" t="s">
        <v>6430</v>
      </c>
      <c r="R5554" s="2">
        <v>45958</v>
      </c>
      <c r="S5554" s="2">
        <v>45959</v>
      </c>
      <c r="T5554" s="1">
        <v>3000</v>
      </c>
    </row>
    <row r="5555" spans="1:20">
      <c r="A5555" s="1" t="s">
        <v>2451</v>
      </c>
      <c r="B5555" s="1" t="s">
        <v>2056</v>
      </c>
      <c r="C5555" s="1" t="s">
        <v>2057</v>
      </c>
      <c r="D5555" s="1" t="s">
        <v>6773</v>
      </c>
      <c r="E5555" s="1">
        <v>0</v>
      </c>
      <c r="F5555" s="1">
        <v>0</v>
      </c>
      <c r="G5555" s="1">
        <v>0</v>
      </c>
      <c r="H5555" s="1" t="s">
        <v>2455</v>
      </c>
      <c r="I5555" s="2">
        <v>45965</v>
      </c>
      <c r="J5555" s="1">
        <v>15000</v>
      </c>
      <c r="K5555" s="1">
        <v>15000</v>
      </c>
      <c r="L5555" s="1">
        <v>0</v>
      </c>
      <c r="M5555" s="1" t="s">
        <v>9779</v>
      </c>
      <c r="N5555" s="1"/>
      <c r="O5555" s="2">
        <v>45968</v>
      </c>
      <c r="P5555" s="1">
        <v>1</v>
      </c>
      <c r="Q5555" s="1" t="s">
        <v>6430</v>
      </c>
      <c r="R5555" s="2">
        <v>45958</v>
      </c>
      <c r="S5555" s="2">
        <v>45964</v>
      </c>
      <c r="T5555" s="1">
        <v>15000</v>
      </c>
    </row>
    <row r="5556" spans="1:20">
      <c r="A5556" s="1" t="s">
        <v>10870</v>
      </c>
      <c r="B5556" s="1" t="s">
        <v>2056</v>
      </c>
      <c r="C5556" s="1" t="s">
        <v>2057</v>
      </c>
      <c r="D5556" s="1" t="s">
        <v>7206</v>
      </c>
      <c r="E5556" s="1">
        <v>0</v>
      </c>
      <c r="F5556" s="1">
        <v>0</v>
      </c>
      <c r="G5556" s="1">
        <v>0</v>
      </c>
      <c r="H5556" s="1" t="s">
        <v>10871</v>
      </c>
      <c r="I5556" s="2">
        <v>45965</v>
      </c>
      <c r="J5556" s="1">
        <v>8000</v>
      </c>
      <c r="K5556" s="1">
        <v>8000</v>
      </c>
      <c r="L5556" s="1">
        <v>0</v>
      </c>
      <c r="M5556" s="1" t="s">
        <v>10872</v>
      </c>
      <c r="N5556" s="1"/>
      <c r="O5556" s="2">
        <v>45968</v>
      </c>
      <c r="P5556" s="1">
        <v>1</v>
      </c>
      <c r="Q5556" s="1" t="s">
        <v>6430</v>
      </c>
      <c r="R5556" s="2">
        <v>45958</v>
      </c>
      <c r="S5556" s="2">
        <v>45960</v>
      </c>
      <c r="T5556" s="1">
        <v>16500</v>
      </c>
    </row>
    <row r="5557" spans="1:20">
      <c r="A5557" s="1" t="s">
        <v>10873</v>
      </c>
      <c r="B5557" s="1" t="s">
        <v>2056</v>
      </c>
      <c r="C5557" s="1" t="s">
        <v>2057</v>
      </c>
      <c r="D5557" s="1" t="s">
        <v>7206</v>
      </c>
      <c r="E5557" s="1">
        <v>0</v>
      </c>
      <c r="F5557" s="1">
        <v>0</v>
      </c>
      <c r="G5557" s="1">
        <v>0</v>
      </c>
      <c r="H5557" s="1" t="s">
        <v>2866</v>
      </c>
      <c r="I5557" s="2">
        <v>45968</v>
      </c>
      <c r="J5557" s="1">
        <v>3000</v>
      </c>
      <c r="K5557" s="1">
        <v>6000</v>
      </c>
      <c r="L5557" s="1">
        <v>3000</v>
      </c>
      <c r="M5557" s="1" t="s">
        <v>7207</v>
      </c>
      <c r="N5557" s="1"/>
      <c r="O5557" s="2">
        <v>45973</v>
      </c>
      <c r="P5557" s="1">
        <v>2</v>
      </c>
      <c r="Q5557" s="1" t="s">
        <v>6430</v>
      </c>
      <c r="R5557" s="2">
        <v>45958</v>
      </c>
      <c r="S5557" s="2">
        <v>45959</v>
      </c>
      <c r="T5557" s="1">
        <v>6000</v>
      </c>
    </row>
    <row r="5558" spans="1:20">
      <c r="A5558" s="1" t="s">
        <v>2458</v>
      </c>
      <c r="B5558" s="1" t="s">
        <v>499</v>
      </c>
      <c r="C5558" s="1" t="s">
        <v>500</v>
      </c>
      <c r="D5558" s="1" t="s">
        <v>7009</v>
      </c>
      <c r="E5558" s="1">
        <v>0</v>
      </c>
      <c r="F5558" s="1">
        <v>0</v>
      </c>
      <c r="G5558" s="1">
        <v>0</v>
      </c>
      <c r="H5558" s="1" t="s">
        <v>2461</v>
      </c>
      <c r="I5558" s="2">
        <v>45966</v>
      </c>
      <c r="J5558" s="1">
        <v>100</v>
      </c>
      <c r="K5558" s="1">
        <v>100</v>
      </c>
      <c r="L5558" s="1">
        <v>0</v>
      </c>
      <c r="M5558" s="1" t="s">
        <v>507</v>
      </c>
      <c r="N5558" s="1" t="s">
        <v>10874</v>
      </c>
      <c r="O5558" s="2">
        <v>45973</v>
      </c>
      <c r="P5558" s="1">
        <v>8</v>
      </c>
      <c r="Q5558" s="1" t="s">
        <v>6456</v>
      </c>
      <c r="R5558" s="2">
        <v>45957</v>
      </c>
      <c r="S5558" s="2">
        <v>45958</v>
      </c>
      <c r="T5558" s="1">
        <v>6906</v>
      </c>
    </row>
    <row r="5559" spans="1:20">
      <c r="A5559" s="1" t="s">
        <v>2464</v>
      </c>
      <c r="B5559" s="1" t="s">
        <v>499</v>
      </c>
      <c r="C5559" s="1" t="s">
        <v>500</v>
      </c>
      <c r="D5559" s="1" t="s">
        <v>7009</v>
      </c>
      <c r="E5559" s="1">
        <v>0</v>
      </c>
      <c r="F5559" s="1">
        <v>0</v>
      </c>
      <c r="G5559" s="1">
        <v>0</v>
      </c>
      <c r="H5559" s="1" t="s">
        <v>2466</v>
      </c>
      <c r="I5559" s="2">
        <v>45966</v>
      </c>
      <c r="J5559" s="1">
        <v>100</v>
      </c>
      <c r="K5559" s="1">
        <v>0</v>
      </c>
      <c r="L5559" s="1">
        <v>0</v>
      </c>
      <c r="M5559" s="1" t="s">
        <v>7267</v>
      </c>
      <c r="N5559" s="1" t="s">
        <v>10874</v>
      </c>
      <c r="O5559" s="2">
        <v>45973</v>
      </c>
      <c r="P5559" s="1">
        <v>7</v>
      </c>
      <c r="Q5559" s="1" t="s">
        <v>6456</v>
      </c>
      <c r="R5559" s="2">
        <v>45957</v>
      </c>
      <c r="S5559" s="2">
        <v>45964</v>
      </c>
      <c r="T5559" s="1">
        <v>9402</v>
      </c>
    </row>
    <row r="5560" spans="1:20">
      <c r="A5560" s="1" t="s">
        <v>2468</v>
      </c>
      <c r="B5560" s="1" t="s">
        <v>499</v>
      </c>
      <c r="C5560" s="1" t="s">
        <v>500</v>
      </c>
      <c r="D5560" s="1" t="s">
        <v>6721</v>
      </c>
      <c r="E5560" s="1">
        <v>0</v>
      </c>
      <c r="F5560" s="1">
        <v>0</v>
      </c>
      <c r="G5560" s="1">
        <v>0</v>
      </c>
      <c r="H5560" s="1" t="s">
        <v>2471</v>
      </c>
      <c r="I5560" s="2">
        <v>45971</v>
      </c>
      <c r="J5560" s="1">
        <v>50000</v>
      </c>
      <c r="K5560" s="1">
        <v>50000</v>
      </c>
      <c r="L5560" s="1">
        <v>0</v>
      </c>
      <c r="M5560" s="1" t="s">
        <v>514</v>
      </c>
      <c r="N5560" s="1" t="s">
        <v>10875</v>
      </c>
      <c r="O5560" s="2">
        <v>45975</v>
      </c>
      <c r="P5560" s="1">
        <v>2</v>
      </c>
      <c r="Q5560" s="1" t="s">
        <v>6456</v>
      </c>
      <c r="R5560" s="2">
        <v>45958</v>
      </c>
      <c r="S5560" s="2">
        <v>45958</v>
      </c>
      <c r="T5560" s="1">
        <v>168146</v>
      </c>
    </row>
    <row r="5561" spans="1:20">
      <c r="A5561" s="1" t="s">
        <v>2474</v>
      </c>
      <c r="B5561" s="1" t="s">
        <v>1032</v>
      </c>
      <c r="C5561" s="1" t="s">
        <v>1033</v>
      </c>
      <c r="D5561" s="1" t="s">
        <v>7554</v>
      </c>
      <c r="E5561" s="1">
        <v>0</v>
      </c>
      <c r="F5561" s="1">
        <v>0</v>
      </c>
      <c r="G5561" s="1">
        <v>0</v>
      </c>
      <c r="H5561" s="1" t="s">
        <v>2478</v>
      </c>
      <c r="I5561" s="2">
        <v>45968</v>
      </c>
      <c r="J5561" s="1">
        <v>30000</v>
      </c>
      <c r="K5561" s="1">
        <v>30000</v>
      </c>
      <c r="L5561" s="1">
        <v>0</v>
      </c>
      <c r="M5561" s="1" t="s">
        <v>10876</v>
      </c>
      <c r="N5561" s="1"/>
      <c r="O5561" s="2">
        <v>45972</v>
      </c>
      <c r="P5561" s="1">
        <v>2</v>
      </c>
      <c r="Q5561" s="1" t="s">
        <v>6430</v>
      </c>
      <c r="R5561" s="2">
        <v>45958</v>
      </c>
      <c r="S5561" s="2">
        <v>45959</v>
      </c>
      <c r="T5561" s="1">
        <v>88802</v>
      </c>
    </row>
    <row r="5562" spans="1:20">
      <c r="A5562" s="1" t="s">
        <v>2481</v>
      </c>
      <c r="B5562" s="1" t="s">
        <v>590</v>
      </c>
      <c r="C5562" s="1" t="s">
        <v>591</v>
      </c>
      <c r="D5562" s="1" t="s">
        <v>6818</v>
      </c>
      <c r="E5562" s="1" t="s">
        <v>6752</v>
      </c>
      <c r="F5562" s="1">
        <v>0</v>
      </c>
      <c r="G5562" s="1">
        <v>0</v>
      </c>
      <c r="H5562" s="1">
        <v>19002371</v>
      </c>
      <c r="I5562" s="2">
        <v>45966</v>
      </c>
      <c r="J5562" s="1">
        <v>250</v>
      </c>
      <c r="K5562" s="1">
        <v>250</v>
      </c>
      <c r="L5562" s="1">
        <v>0</v>
      </c>
      <c r="M5562" s="1" t="s">
        <v>8464</v>
      </c>
      <c r="N5562" s="1"/>
      <c r="O5562" s="2">
        <v>45968</v>
      </c>
      <c r="P5562" s="1">
        <v>1</v>
      </c>
      <c r="Q5562" s="1" t="s">
        <v>6430</v>
      </c>
      <c r="R5562" s="2">
        <v>45958</v>
      </c>
      <c r="S5562" s="2">
        <v>45959</v>
      </c>
      <c r="T5562" s="1">
        <v>1050</v>
      </c>
    </row>
    <row r="5563" spans="1:20">
      <c r="A5563" s="1" t="s">
        <v>2481</v>
      </c>
      <c r="B5563" s="1" t="s">
        <v>590</v>
      </c>
      <c r="C5563" s="1" t="s">
        <v>591</v>
      </c>
      <c r="D5563" s="1" t="s">
        <v>6818</v>
      </c>
      <c r="E5563" s="1" t="s">
        <v>6752</v>
      </c>
      <c r="F5563" s="1">
        <v>0</v>
      </c>
      <c r="G5563" s="1">
        <v>0</v>
      </c>
      <c r="H5563" s="1">
        <v>19002371</v>
      </c>
      <c r="I5563" s="2">
        <v>45966</v>
      </c>
      <c r="J5563" s="1">
        <v>250</v>
      </c>
      <c r="K5563" s="1">
        <v>250</v>
      </c>
      <c r="L5563" s="1">
        <v>0</v>
      </c>
      <c r="M5563" s="1" t="s">
        <v>8464</v>
      </c>
      <c r="N5563" s="1"/>
      <c r="O5563" s="2">
        <v>45968</v>
      </c>
      <c r="P5563" s="1">
        <v>1</v>
      </c>
      <c r="Q5563" s="1" t="s">
        <v>6430</v>
      </c>
      <c r="R5563" s="2">
        <v>45958</v>
      </c>
      <c r="S5563" s="2">
        <v>45959</v>
      </c>
      <c r="T5563" s="1">
        <v>250</v>
      </c>
    </row>
    <row r="5564" spans="1:20">
      <c r="A5564" s="1" t="s">
        <v>6836</v>
      </c>
      <c r="B5564" s="1" t="s">
        <v>6769</v>
      </c>
      <c r="C5564" s="1" t="s">
        <v>6770</v>
      </c>
      <c r="D5564" s="1">
        <v>0</v>
      </c>
      <c r="E5564" s="1">
        <v>0</v>
      </c>
      <c r="F5564" s="1">
        <v>0</v>
      </c>
      <c r="G5564" s="1">
        <v>0</v>
      </c>
      <c r="H5564" s="1">
        <v>80890466</v>
      </c>
      <c r="I5564" s="2">
        <v>45980</v>
      </c>
      <c r="J5564" s="1">
        <v>50000</v>
      </c>
      <c r="K5564" s="1">
        <v>0</v>
      </c>
      <c r="L5564" s="1">
        <v>0</v>
      </c>
      <c r="M5564" s="1"/>
      <c r="N5564" s="1" t="s">
        <v>6837</v>
      </c>
      <c r="O5564" s="2">
        <v>45980</v>
      </c>
      <c r="P5564" s="1">
        <v>1</v>
      </c>
      <c r="Q5564" s="1" t="s">
        <v>6456</v>
      </c>
      <c r="R5564" s="2">
        <v>45958</v>
      </c>
      <c r="S5564" s="2"/>
      <c r="T5564" s="1">
        <v>0</v>
      </c>
    </row>
    <row r="5565" spans="1:20">
      <c r="A5565" s="1" t="s">
        <v>6838</v>
      </c>
      <c r="B5565" s="1" t="s">
        <v>6769</v>
      </c>
      <c r="C5565" s="1" t="s">
        <v>6770</v>
      </c>
      <c r="D5565" s="1">
        <v>0</v>
      </c>
      <c r="E5565" s="1">
        <v>0</v>
      </c>
      <c r="F5565" s="1">
        <v>0</v>
      </c>
      <c r="G5565" s="1">
        <v>0</v>
      </c>
      <c r="H5565" s="1" t="s">
        <v>6839</v>
      </c>
      <c r="I5565" s="2">
        <v>45980</v>
      </c>
      <c r="J5565" s="1">
        <v>50000</v>
      </c>
      <c r="K5565" s="1">
        <v>0</v>
      </c>
      <c r="L5565" s="1">
        <v>0</v>
      </c>
      <c r="M5565" s="1"/>
      <c r="N5565" s="1" t="s">
        <v>6837</v>
      </c>
      <c r="O5565" s="2">
        <v>45980</v>
      </c>
      <c r="P5565" s="1">
        <v>1</v>
      </c>
      <c r="Q5565" s="1" t="s">
        <v>6456</v>
      </c>
      <c r="R5565" s="2">
        <v>45958</v>
      </c>
      <c r="S5565" s="2"/>
      <c r="T5565" s="1">
        <v>0</v>
      </c>
    </row>
    <row r="5566" spans="1:20">
      <c r="A5566" s="1" t="s">
        <v>2486</v>
      </c>
      <c r="B5566" s="1" t="s">
        <v>1394</v>
      </c>
      <c r="C5566" s="1" t="s">
        <v>1395</v>
      </c>
      <c r="D5566" s="1" t="s">
        <v>6479</v>
      </c>
      <c r="E5566" s="1">
        <v>0</v>
      </c>
      <c r="F5566" s="1">
        <v>0</v>
      </c>
      <c r="G5566" s="1">
        <v>0</v>
      </c>
      <c r="H5566" s="1" t="s">
        <v>2489</v>
      </c>
      <c r="I5566" s="2">
        <v>45995</v>
      </c>
      <c r="J5566" s="1">
        <v>10000</v>
      </c>
      <c r="K5566" s="1">
        <v>0</v>
      </c>
      <c r="L5566" s="1">
        <v>0</v>
      </c>
      <c r="M5566" s="1" t="s">
        <v>7356</v>
      </c>
      <c r="N5566" s="1"/>
      <c r="O5566" s="2">
        <v>45999</v>
      </c>
      <c r="P5566" s="1">
        <v>3</v>
      </c>
      <c r="Q5566" s="1" t="s">
        <v>6443</v>
      </c>
      <c r="R5566" s="2">
        <v>45958</v>
      </c>
      <c r="S5566" s="2"/>
      <c r="T5566" s="1">
        <v>0</v>
      </c>
    </row>
    <row r="5567" spans="1:20">
      <c r="A5567" s="1" t="s">
        <v>2492</v>
      </c>
      <c r="B5567" s="1" t="s">
        <v>2497</v>
      </c>
      <c r="C5567" s="1" t="s">
        <v>2498</v>
      </c>
      <c r="D5567" s="1" t="s">
        <v>9357</v>
      </c>
      <c r="E5567" s="1">
        <v>0</v>
      </c>
      <c r="F5567" s="1">
        <v>0</v>
      </c>
      <c r="G5567" s="1">
        <v>0</v>
      </c>
      <c r="H5567" s="1" t="s">
        <v>2496</v>
      </c>
      <c r="I5567" s="2">
        <v>45994</v>
      </c>
      <c r="J5567" s="1">
        <v>21000</v>
      </c>
      <c r="K5567" s="1">
        <v>0</v>
      </c>
      <c r="L5567" s="1">
        <v>0</v>
      </c>
      <c r="M5567" s="1" t="s">
        <v>9358</v>
      </c>
      <c r="N5567" s="1"/>
      <c r="O5567" s="2">
        <v>45999</v>
      </c>
      <c r="P5567" s="1">
        <v>1</v>
      </c>
      <c r="Q5567" s="1" t="s">
        <v>6990</v>
      </c>
      <c r="R5567" s="2">
        <v>45958</v>
      </c>
      <c r="S5567" s="2"/>
      <c r="T5567" s="1">
        <v>0</v>
      </c>
    </row>
    <row r="5568" spans="1:20">
      <c r="A5568" s="1" t="s">
        <v>2501</v>
      </c>
      <c r="B5568" s="1" t="s">
        <v>2497</v>
      </c>
      <c r="C5568" s="1" t="s">
        <v>2498</v>
      </c>
      <c r="D5568" s="1" t="s">
        <v>9357</v>
      </c>
      <c r="E5568" s="1">
        <v>0</v>
      </c>
      <c r="F5568" s="1">
        <v>0</v>
      </c>
      <c r="G5568" s="1">
        <v>0</v>
      </c>
      <c r="H5568" s="1" t="s">
        <v>2504</v>
      </c>
      <c r="I5568" s="2">
        <v>45994</v>
      </c>
      <c r="J5568" s="1">
        <v>20000</v>
      </c>
      <c r="K5568" s="1">
        <v>0</v>
      </c>
      <c r="L5568" s="1">
        <v>0</v>
      </c>
      <c r="M5568" s="1" t="s">
        <v>9573</v>
      </c>
      <c r="N5568" s="1"/>
      <c r="O5568" s="2">
        <v>45999</v>
      </c>
      <c r="P5568" s="1">
        <v>1</v>
      </c>
      <c r="Q5568" s="1" t="s">
        <v>6990</v>
      </c>
      <c r="R5568" s="2">
        <v>45958</v>
      </c>
      <c r="S5568" s="2"/>
      <c r="T5568" s="1">
        <v>0</v>
      </c>
    </row>
    <row r="5569" spans="1:20">
      <c r="A5569" s="1" t="s">
        <v>2506</v>
      </c>
      <c r="B5569" s="1" t="s">
        <v>2510</v>
      </c>
      <c r="C5569" s="1" t="s">
        <v>2511</v>
      </c>
      <c r="D5569" s="1" t="s">
        <v>7935</v>
      </c>
      <c r="E5569" s="1">
        <v>0</v>
      </c>
      <c r="F5569" s="1">
        <v>0</v>
      </c>
      <c r="G5569" s="1">
        <v>0</v>
      </c>
      <c r="H5569" s="1" t="s">
        <v>2509</v>
      </c>
      <c r="I5569" s="2">
        <v>45971</v>
      </c>
      <c r="J5569" s="1">
        <v>24000</v>
      </c>
      <c r="K5569" s="1">
        <v>24000</v>
      </c>
      <c r="L5569" s="1">
        <v>0</v>
      </c>
      <c r="M5569" s="1" t="s">
        <v>8360</v>
      </c>
      <c r="N5569" s="1"/>
      <c r="O5569" s="2">
        <v>45974</v>
      </c>
      <c r="P5569" s="1">
        <v>1</v>
      </c>
      <c r="Q5569" s="1" t="s">
        <v>7179</v>
      </c>
      <c r="R5569" s="2">
        <v>45958</v>
      </c>
      <c r="S5569" s="2">
        <v>45964</v>
      </c>
      <c r="T5569" s="1">
        <v>24000</v>
      </c>
    </row>
    <row r="5570" spans="1:20">
      <c r="A5570" s="1" t="s">
        <v>2514</v>
      </c>
      <c r="B5570" s="1" t="s">
        <v>2518</v>
      </c>
      <c r="C5570" s="1" t="s">
        <v>2519</v>
      </c>
      <c r="D5570" s="1" t="s">
        <v>7439</v>
      </c>
      <c r="E5570" s="1">
        <v>0</v>
      </c>
      <c r="F5570" s="1">
        <v>0</v>
      </c>
      <c r="G5570" s="1">
        <v>0</v>
      </c>
      <c r="H5570" s="1" t="s">
        <v>2517</v>
      </c>
      <c r="I5570" s="2">
        <v>45967</v>
      </c>
      <c r="J5570" s="1">
        <v>50</v>
      </c>
      <c r="K5570" s="1">
        <v>50</v>
      </c>
      <c r="L5570" s="1">
        <v>0</v>
      </c>
      <c r="M5570" s="1" t="s">
        <v>7441</v>
      </c>
      <c r="N5570" s="1" t="s">
        <v>10877</v>
      </c>
      <c r="O5570" s="2">
        <v>45972</v>
      </c>
      <c r="P5570" s="1">
        <v>1</v>
      </c>
      <c r="Q5570" s="1" t="s">
        <v>6436</v>
      </c>
      <c r="R5570" s="2">
        <v>45958</v>
      </c>
      <c r="S5570" s="2">
        <v>45961</v>
      </c>
      <c r="T5570" s="1">
        <v>410</v>
      </c>
    </row>
    <row r="5571" spans="1:20">
      <c r="A5571" s="1" t="s">
        <v>2522</v>
      </c>
      <c r="B5571" s="1" t="s">
        <v>2518</v>
      </c>
      <c r="C5571" s="1" t="s">
        <v>2519</v>
      </c>
      <c r="D5571" s="1" t="s">
        <v>7435</v>
      </c>
      <c r="E5571" s="1">
        <v>0</v>
      </c>
      <c r="F5571" s="1">
        <v>0</v>
      </c>
      <c r="G5571" s="1">
        <v>0</v>
      </c>
      <c r="H5571" s="1" t="s">
        <v>2526</v>
      </c>
      <c r="I5571" s="2">
        <v>45967</v>
      </c>
      <c r="J5571" s="1">
        <v>50</v>
      </c>
      <c r="K5571" s="1">
        <v>50</v>
      </c>
      <c r="L5571" s="1">
        <v>0</v>
      </c>
      <c r="M5571" s="1" t="s">
        <v>7437</v>
      </c>
      <c r="N5571" s="1" t="s">
        <v>10877</v>
      </c>
      <c r="O5571" s="2">
        <v>45972</v>
      </c>
      <c r="P5571" s="1">
        <v>1</v>
      </c>
      <c r="Q5571" s="1" t="s">
        <v>6436</v>
      </c>
      <c r="R5571" s="2">
        <v>45958</v>
      </c>
      <c r="S5571" s="2">
        <v>45961</v>
      </c>
      <c r="T5571" s="1">
        <v>400</v>
      </c>
    </row>
    <row r="5572" spans="1:20">
      <c r="A5572" s="1" t="s">
        <v>9574</v>
      </c>
      <c r="B5572" s="1" t="s">
        <v>1099</v>
      </c>
      <c r="C5572" s="1" t="s">
        <v>1100</v>
      </c>
      <c r="D5572" s="1" t="s">
        <v>7920</v>
      </c>
      <c r="E5572" s="1" t="s">
        <v>6426</v>
      </c>
      <c r="F5572" s="1">
        <v>0</v>
      </c>
      <c r="G5572" s="1">
        <v>0</v>
      </c>
      <c r="H5572" s="1" t="s">
        <v>7921</v>
      </c>
      <c r="I5572" s="2">
        <v>45992</v>
      </c>
      <c r="J5572" s="1">
        <v>50000</v>
      </c>
      <c r="K5572" s="1">
        <v>0</v>
      </c>
      <c r="L5572" s="1">
        <v>0</v>
      </c>
      <c r="M5572" s="1" t="s">
        <v>7922</v>
      </c>
      <c r="N5572" s="1" t="s">
        <v>6844</v>
      </c>
      <c r="O5572" s="2">
        <v>45996</v>
      </c>
      <c r="P5572" s="1">
        <v>1</v>
      </c>
      <c r="Q5572" s="1" t="s">
        <v>6443</v>
      </c>
      <c r="R5572" s="2">
        <v>45958</v>
      </c>
      <c r="S5572" s="2"/>
      <c r="T5572" s="1">
        <v>0</v>
      </c>
    </row>
    <row r="5573" spans="1:20">
      <c r="A5573" s="1" t="s">
        <v>9575</v>
      </c>
      <c r="B5573" s="1" t="s">
        <v>1099</v>
      </c>
      <c r="C5573" s="1" t="s">
        <v>1100</v>
      </c>
      <c r="D5573" s="1" t="s">
        <v>6841</v>
      </c>
      <c r="E5573" s="1">
        <v>0</v>
      </c>
      <c r="F5573" s="1">
        <v>0</v>
      </c>
      <c r="G5573" s="1">
        <v>0</v>
      </c>
      <c r="H5573" s="1" t="s">
        <v>6842</v>
      </c>
      <c r="I5573" s="2">
        <v>45988</v>
      </c>
      <c r="J5573" s="1">
        <v>30000</v>
      </c>
      <c r="K5573" s="1">
        <v>0</v>
      </c>
      <c r="L5573" s="1">
        <v>0</v>
      </c>
      <c r="M5573" s="1" t="s">
        <v>6843</v>
      </c>
      <c r="N5573" s="1" t="s">
        <v>6844</v>
      </c>
      <c r="O5573" s="2">
        <v>45993</v>
      </c>
      <c r="P5573" s="1">
        <v>2</v>
      </c>
      <c r="Q5573" s="1" t="s">
        <v>6443</v>
      </c>
      <c r="R5573" s="2">
        <v>45958</v>
      </c>
      <c r="S5573" s="2"/>
      <c r="T5573" s="1">
        <v>0</v>
      </c>
    </row>
    <row r="5574" spans="1:20">
      <c r="A5574" s="1" t="s">
        <v>6840</v>
      </c>
      <c r="B5574" s="1" t="s">
        <v>1099</v>
      </c>
      <c r="C5574" s="1" t="s">
        <v>1100</v>
      </c>
      <c r="D5574" s="1" t="s">
        <v>6841</v>
      </c>
      <c r="E5574" s="1">
        <v>0</v>
      </c>
      <c r="F5574" s="1">
        <v>0</v>
      </c>
      <c r="G5574" s="1">
        <v>0</v>
      </c>
      <c r="H5574" s="1" t="s">
        <v>6842</v>
      </c>
      <c r="I5574" s="2">
        <v>46118</v>
      </c>
      <c r="J5574" s="1">
        <v>35000</v>
      </c>
      <c r="K5574" s="1">
        <v>0</v>
      </c>
      <c r="L5574" s="1">
        <v>0</v>
      </c>
      <c r="M5574" s="1" t="s">
        <v>6843</v>
      </c>
      <c r="N5574" s="1" t="s">
        <v>6844</v>
      </c>
      <c r="O5574" s="2">
        <v>46125</v>
      </c>
      <c r="P5574" s="1">
        <v>2</v>
      </c>
      <c r="Q5574" s="1" t="s">
        <v>6443</v>
      </c>
      <c r="R5574" s="2">
        <v>45958</v>
      </c>
      <c r="S5574" s="2"/>
      <c r="T5574" s="1">
        <v>0</v>
      </c>
    </row>
    <row r="5575" spans="1:20">
      <c r="A5575" s="1" t="s">
        <v>9576</v>
      </c>
      <c r="B5575" s="1" t="s">
        <v>1099</v>
      </c>
      <c r="C5575" s="1" t="s">
        <v>1100</v>
      </c>
      <c r="D5575" s="1" t="s">
        <v>6841</v>
      </c>
      <c r="E5575" s="1">
        <v>0</v>
      </c>
      <c r="F5575" s="1">
        <v>0</v>
      </c>
      <c r="G5575" s="1">
        <v>0</v>
      </c>
      <c r="H5575" s="1" t="s">
        <v>9577</v>
      </c>
      <c r="I5575" s="2">
        <v>45988</v>
      </c>
      <c r="J5575" s="1">
        <v>3000</v>
      </c>
      <c r="K5575" s="1">
        <v>0</v>
      </c>
      <c r="L5575" s="1">
        <v>0</v>
      </c>
      <c r="M5575" s="1" t="s">
        <v>9578</v>
      </c>
      <c r="N5575" s="1" t="s">
        <v>6844</v>
      </c>
      <c r="O5575" s="2">
        <v>45993</v>
      </c>
      <c r="P5575" s="1">
        <v>2</v>
      </c>
      <c r="Q5575" s="1" t="s">
        <v>6443</v>
      </c>
      <c r="R5575" s="2">
        <v>45958</v>
      </c>
      <c r="S5575" s="2"/>
      <c r="T5575" s="1">
        <v>0</v>
      </c>
    </row>
    <row r="5576" spans="1:20">
      <c r="A5576" s="1" t="s">
        <v>6845</v>
      </c>
      <c r="B5576" s="1" t="s">
        <v>1099</v>
      </c>
      <c r="C5576" s="1" t="s">
        <v>1100</v>
      </c>
      <c r="D5576" s="1" t="s">
        <v>6841</v>
      </c>
      <c r="E5576" s="1">
        <v>0</v>
      </c>
      <c r="F5576" s="1">
        <v>0</v>
      </c>
      <c r="G5576" s="1">
        <v>0</v>
      </c>
      <c r="H5576" s="1" t="s">
        <v>6846</v>
      </c>
      <c r="I5576" s="2">
        <v>46118</v>
      </c>
      <c r="J5576" s="1">
        <v>10000</v>
      </c>
      <c r="K5576" s="1">
        <v>0</v>
      </c>
      <c r="L5576" s="1">
        <v>0</v>
      </c>
      <c r="M5576" s="1" t="s">
        <v>6847</v>
      </c>
      <c r="N5576" s="1" t="s">
        <v>6844</v>
      </c>
      <c r="O5576" s="2">
        <v>46125</v>
      </c>
      <c r="P5576" s="1">
        <v>1</v>
      </c>
      <c r="Q5576" s="1" t="s">
        <v>6443</v>
      </c>
      <c r="R5576" s="2">
        <v>45958</v>
      </c>
      <c r="S5576" s="2"/>
      <c r="T5576" s="1">
        <v>0</v>
      </c>
    </row>
    <row r="5577" spans="1:20">
      <c r="A5577" s="1" t="s">
        <v>6848</v>
      </c>
      <c r="B5577" s="1" t="s">
        <v>1099</v>
      </c>
      <c r="C5577" s="1" t="s">
        <v>1100</v>
      </c>
      <c r="D5577" s="1" t="s">
        <v>6841</v>
      </c>
      <c r="E5577" s="1">
        <v>0</v>
      </c>
      <c r="F5577" s="1">
        <v>0</v>
      </c>
      <c r="G5577" s="1">
        <v>0</v>
      </c>
      <c r="H5577" s="1" t="s">
        <v>6846</v>
      </c>
      <c r="I5577" s="2">
        <v>46233</v>
      </c>
      <c r="J5577" s="1">
        <v>10000</v>
      </c>
      <c r="K5577" s="1">
        <v>0</v>
      </c>
      <c r="L5577" s="1">
        <v>0</v>
      </c>
      <c r="M5577" s="1" t="s">
        <v>6847</v>
      </c>
      <c r="N5577" s="1" t="s">
        <v>6844</v>
      </c>
      <c r="O5577" s="2">
        <v>46241</v>
      </c>
      <c r="P5577" s="1">
        <v>1</v>
      </c>
      <c r="Q5577" s="1" t="s">
        <v>6443</v>
      </c>
      <c r="R5577" s="2">
        <v>45958</v>
      </c>
      <c r="S5577" s="2"/>
      <c r="T5577" s="1">
        <v>0</v>
      </c>
    </row>
    <row r="5578" spans="1:20">
      <c r="A5578" s="1" t="s">
        <v>6849</v>
      </c>
      <c r="B5578" s="1" t="s">
        <v>1099</v>
      </c>
      <c r="C5578" s="1" t="s">
        <v>1100</v>
      </c>
      <c r="D5578" s="1" t="s">
        <v>6841</v>
      </c>
      <c r="E5578" s="1">
        <v>0</v>
      </c>
      <c r="F5578" s="1">
        <v>0</v>
      </c>
      <c r="G5578" s="1">
        <v>0</v>
      </c>
      <c r="H5578" s="1" t="s">
        <v>6850</v>
      </c>
      <c r="I5578" s="2">
        <v>45777</v>
      </c>
      <c r="J5578" s="1">
        <v>1000</v>
      </c>
      <c r="K5578" s="1">
        <v>0</v>
      </c>
      <c r="L5578" s="1">
        <v>0</v>
      </c>
      <c r="M5578" s="1" t="s">
        <v>6851</v>
      </c>
      <c r="N5578" s="1" t="s">
        <v>6844</v>
      </c>
      <c r="O5578" s="2">
        <v>46148</v>
      </c>
      <c r="P5578" s="1">
        <v>2</v>
      </c>
      <c r="Q5578" s="1" t="s">
        <v>6443</v>
      </c>
      <c r="R5578" s="2">
        <v>45958</v>
      </c>
      <c r="S5578" s="2"/>
      <c r="T5578" s="1">
        <v>0</v>
      </c>
    </row>
    <row r="5579" spans="1:20">
      <c r="A5579" s="1" t="s">
        <v>6852</v>
      </c>
      <c r="B5579" s="1" t="s">
        <v>1099</v>
      </c>
      <c r="C5579" s="1" t="s">
        <v>1100</v>
      </c>
      <c r="D5579" s="1" t="s">
        <v>6841</v>
      </c>
      <c r="E5579" s="1">
        <v>0</v>
      </c>
      <c r="F5579" s="1">
        <v>0</v>
      </c>
      <c r="G5579" s="1">
        <v>0</v>
      </c>
      <c r="H5579" s="1" t="s">
        <v>6853</v>
      </c>
      <c r="I5579" s="2">
        <v>46051</v>
      </c>
      <c r="J5579" s="1">
        <v>1000</v>
      </c>
      <c r="K5579" s="1">
        <v>0</v>
      </c>
      <c r="L5579" s="1">
        <v>0</v>
      </c>
      <c r="M5579" s="1" t="s">
        <v>6854</v>
      </c>
      <c r="N5579" s="1" t="s">
        <v>6844</v>
      </c>
      <c r="O5579" s="2">
        <v>46058</v>
      </c>
      <c r="P5579" s="1">
        <v>2</v>
      </c>
      <c r="Q5579" s="1" t="s">
        <v>6443</v>
      </c>
      <c r="R5579" s="2">
        <v>45958</v>
      </c>
      <c r="S5579" s="2"/>
      <c r="T5579" s="1">
        <v>0</v>
      </c>
    </row>
    <row r="5580" spans="1:20">
      <c r="A5580" s="1" t="s">
        <v>6855</v>
      </c>
      <c r="B5580" s="1" t="s">
        <v>1099</v>
      </c>
      <c r="C5580" s="1" t="s">
        <v>1100</v>
      </c>
      <c r="D5580" s="1" t="s">
        <v>6841</v>
      </c>
      <c r="E5580" s="1">
        <v>0</v>
      </c>
      <c r="F5580" s="1">
        <v>0</v>
      </c>
      <c r="G5580" s="1">
        <v>0</v>
      </c>
      <c r="H5580" s="1" t="s">
        <v>6856</v>
      </c>
      <c r="I5580" s="2">
        <v>46051</v>
      </c>
      <c r="J5580" s="1">
        <v>1000</v>
      </c>
      <c r="K5580" s="1">
        <v>0</v>
      </c>
      <c r="L5580" s="1">
        <v>0</v>
      </c>
      <c r="M5580" s="1" t="s">
        <v>6854</v>
      </c>
      <c r="N5580" s="1" t="s">
        <v>6844</v>
      </c>
      <c r="O5580" s="2">
        <v>46058</v>
      </c>
      <c r="P5580" s="1">
        <v>2</v>
      </c>
      <c r="Q5580" s="1" t="s">
        <v>6443</v>
      </c>
      <c r="R5580" s="2">
        <v>45958</v>
      </c>
      <c r="S5580" s="2"/>
      <c r="T5580" s="1">
        <v>0</v>
      </c>
    </row>
    <row r="5581" spans="1:20">
      <c r="A5581" s="1" t="s">
        <v>10878</v>
      </c>
      <c r="B5581" s="1" t="s">
        <v>8626</v>
      </c>
      <c r="C5581" s="1" t="s">
        <v>8627</v>
      </c>
      <c r="D5581" s="1" t="s">
        <v>7142</v>
      </c>
      <c r="E5581" s="1">
        <v>0</v>
      </c>
      <c r="F5581" s="1">
        <v>0</v>
      </c>
      <c r="G5581" s="1">
        <v>0</v>
      </c>
      <c r="H5581" s="1" t="s">
        <v>10879</v>
      </c>
      <c r="I5581" s="2">
        <v>45978</v>
      </c>
      <c r="J5581" s="1">
        <v>20000</v>
      </c>
      <c r="K5581" s="1">
        <v>0</v>
      </c>
      <c r="L5581" s="1">
        <v>0</v>
      </c>
      <c r="M5581" s="1" t="s">
        <v>882</v>
      </c>
      <c r="N5581" s="1" t="s">
        <v>6534</v>
      </c>
      <c r="O5581" s="2">
        <v>45980</v>
      </c>
      <c r="P5581" s="1">
        <v>1</v>
      </c>
      <c r="Q5581" s="1" t="s">
        <v>6436</v>
      </c>
      <c r="R5581" s="2">
        <v>45958</v>
      </c>
      <c r="S5581" s="2"/>
      <c r="T5581" s="1">
        <v>0</v>
      </c>
    </row>
    <row r="5582" spans="1:20">
      <c r="A5582" s="1" t="s">
        <v>2528</v>
      </c>
      <c r="B5582" s="1" t="s">
        <v>590</v>
      </c>
      <c r="C5582" s="1" t="s">
        <v>591</v>
      </c>
      <c r="D5582" s="1" t="s">
        <v>6752</v>
      </c>
      <c r="E5582" s="1">
        <v>0</v>
      </c>
      <c r="F5582" s="1">
        <v>0</v>
      </c>
      <c r="G5582" s="1">
        <v>0</v>
      </c>
      <c r="H5582" s="1">
        <v>10744968</v>
      </c>
      <c r="I5582" s="2">
        <v>45966</v>
      </c>
      <c r="J5582" s="1">
        <v>300</v>
      </c>
      <c r="K5582" s="1">
        <v>300</v>
      </c>
      <c r="L5582" s="1">
        <v>0</v>
      </c>
      <c r="M5582" s="1" t="s">
        <v>7660</v>
      </c>
      <c r="N5582" s="1" t="s">
        <v>7661</v>
      </c>
      <c r="O5582" s="2">
        <v>45968</v>
      </c>
      <c r="P5582" s="1">
        <v>2</v>
      </c>
      <c r="Q5582" s="1" t="s">
        <v>6430</v>
      </c>
      <c r="R5582" s="2">
        <v>45958</v>
      </c>
      <c r="S5582" s="2">
        <v>45962</v>
      </c>
      <c r="T5582" s="1">
        <v>300</v>
      </c>
    </row>
    <row r="5583" spans="1:20">
      <c r="A5583" s="1" t="s">
        <v>6857</v>
      </c>
      <c r="B5583" s="1" t="s">
        <v>590</v>
      </c>
      <c r="C5583" s="1" t="s">
        <v>591</v>
      </c>
      <c r="D5583" s="1" t="s">
        <v>6433</v>
      </c>
      <c r="E5583" s="1" t="s">
        <v>6752</v>
      </c>
      <c r="F5583" s="1">
        <v>0</v>
      </c>
      <c r="G5583" s="1">
        <v>0</v>
      </c>
      <c r="H5583" s="1">
        <v>10743199</v>
      </c>
      <c r="I5583" s="2">
        <v>46000</v>
      </c>
      <c r="J5583" s="1">
        <v>1500</v>
      </c>
      <c r="K5583" s="1">
        <v>0</v>
      </c>
      <c r="L5583" s="1">
        <v>0</v>
      </c>
      <c r="M5583" s="1" t="s">
        <v>6858</v>
      </c>
      <c r="N5583" s="1"/>
      <c r="O5583" s="2">
        <v>46002</v>
      </c>
      <c r="P5583" s="1">
        <v>2</v>
      </c>
      <c r="Q5583" s="1" t="s">
        <v>6430</v>
      </c>
      <c r="R5583" s="2">
        <v>45958</v>
      </c>
      <c r="S5583" s="2"/>
      <c r="T5583" s="1">
        <v>0</v>
      </c>
    </row>
    <row r="5584" spans="1:20">
      <c r="A5584" s="1" t="s">
        <v>2532</v>
      </c>
      <c r="B5584" s="1" t="s">
        <v>590</v>
      </c>
      <c r="C5584" s="1" t="s">
        <v>591</v>
      </c>
      <c r="D5584" s="1" t="s">
        <v>6818</v>
      </c>
      <c r="E5584" s="1" t="s">
        <v>6752</v>
      </c>
      <c r="F5584" s="1">
        <v>0</v>
      </c>
      <c r="G5584" s="1">
        <v>0</v>
      </c>
      <c r="H5584" s="1">
        <v>10726957</v>
      </c>
      <c r="I5584" s="2">
        <v>45971</v>
      </c>
      <c r="J5584" s="1">
        <v>1000</v>
      </c>
      <c r="K5584" s="1">
        <v>1000</v>
      </c>
      <c r="L5584" s="1">
        <v>0</v>
      </c>
      <c r="M5584" s="1" t="s">
        <v>589</v>
      </c>
      <c r="N5584" s="1"/>
      <c r="O5584" s="2">
        <v>45973</v>
      </c>
      <c r="P5584" s="1">
        <v>1</v>
      </c>
      <c r="Q5584" s="1" t="s">
        <v>6430</v>
      </c>
      <c r="R5584" s="2">
        <v>45958</v>
      </c>
      <c r="S5584" s="2">
        <v>45959</v>
      </c>
      <c r="T5584" s="1">
        <v>2700</v>
      </c>
    </row>
    <row r="5585" spans="1:20">
      <c r="A5585" s="1" t="s">
        <v>10880</v>
      </c>
      <c r="B5585" s="1" t="s">
        <v>154</v>
      </c>
      <c r="C5585" s="1" t="s">
        <v>155</v>
      </c>
      <c r="D5585" s="1" t="s">
        <v>6503</v>
      </c>
      <c r="E5585" s="1">
        <v>0</v>
      </c>
      <c r="F5585" s="1">
        <v>0</v>
      </c>
      <c r="G5585" s="1">
        <v>0</v>
      </c>
      <c r="H5585" s="1" t="s">
        <v>10881</v>
      </c>
      <c r="I5585" s="2">
        <v>45965</v>
      </c>
      <c r="J5585" s="1">
        <v>9000</v>
      </c>
      <c r="K5585" s="1">
        <v>9000</v>
      </c>
      <c r="L5585" s="1">
        <v>0</v>
      </c>
      <c r="M5585" s="1" t="s">
        <v>10882</v>
      </c>
      <c r="N5585" s="1"/>
      <c r="O5585" s="2">
        <v>45967</v>
      </c>
      <c r="P5585" s="1">
        <v>1</v>
      </c>
      <c r="Q5585" s="1" t="s">
        <v>6443</v>
      </c>
      <c r="R5585" s="2">
        <v>45958</v>
      </c>
      <c r="S5585" s="2">
        <v>45961</v>
      </c>
      <c r="T5585" s="1">
        <v>9008</v>
      </c>
    </row>
    <row r="5586" spans="1:20">
      <c r="A5586" s="1" t="s">
        <v>2537</v>
      </c>
      <c r="B5586" s="1" t="s">
        <v>154</v>
      </c>
      <c r="C5586" s="1" t="s">
        <v>155</v>
      </c>
      <c r="D5586" s="1" t="s">
        <v>7023</v>
      </c>
      <c r="E5586" s="1">
        <v>0</v>
      </c>
      <c r="F5586" s="1">
        <v>0</v>
      </c>
      <c r="G5586" s="1">
        <v>0</v>
      </c>
      <c r="H5586" s="1" t="s">
        <v>2539</v>
      </c>
      <c r="I5586" s="2">
        <v>45965</v>
      </c>
      <c r="J5586" s="1">
        <v>16000</v>
      </c>
      <c r="K5586" s="1">
        <v>16000</v>
      </c>
      <c r="L5586" s="1">
        <v>0</v>
      </c>
      <c r="M5586" s="1" t="s">
        <v>317</v>
      </c>
      <c r="N5586" s="1"/>
      <c r="O5586" s="2">
        <v>45967</v>
      </c>
      <c r="P5586" s="1">
        <v>3</v>
      </c>
      <c r="Q5586" s="1" t="s">
        <v>6443</v>
      </c>
      <c r="R5586" s="2">
        <v>45958</v>
      </c>
      <c r="S5586" s="2">
        <v>45965</v>
      </c>
      <c r="T5586" s="1">
        <v>16000</v>
      </c>
    </row>
    <row r="5587" spans="1:20">
      <c r="A5587" s="1" t="s">
        <v>2542</v>
      </c>
      <c r="B5587" s="1" t="s">
        <v>154</v>
      </c>
      <c r="C5587" s="1" t="s">
        <v>155</v>
      </c>
      <c r="D5587" s="1" t="s">
        <v>7023</v>
      </c>
      <c r="E5587" s="1">
        <v>0</v>
      </c>
      <c r="F5587" s="1">
        <v>0</v>
      </c>
      <c r="G5587" s="1">
        <v>0</v>
      </c>
      <c r="H5587" s="1" t="s">
        <v>2544</v>
      </c>
      <c r="I5587" s="2">
        <v>45965</v>
      </c>
      <c r="J5587" s="1">
        <v>17000</v>
      </c>
      <c r="K5587" s="1">
        <v>17000</v>
      </c>
      <c r="L5587" s="1">
        <v>0</v>
      </c>
      <c r="M5587" s="1" t="s">
        <v>9214</v>
      </c>
      <c r="N5587" s="1"/>
      <c r="O5587" s="2">
        <v>45967</v>
      </c>
      <c r="P5587" s="1">
        <v>3</v>
      </c>
      <c r="Q5587" s="1" t="s">
        <v>6443</v>
      </c>
      <c r="R5587" s="2">
        <v>45958</v>
      </c>
      <c r="S5587" s="2">
        <v>45964</v>
      </c>
      <c r="T5587" s="1">
        <v>17004</v>
      </c>
    </row>
    <row r="5588" spans="1:20">
      <c r="A5588" s="1" t="s">
        <v>2546</v>
      </c>
      <c r="B5588" s="1" t="s">
        <v>154</v>
      </c>
      <c r="C5588" s="1" t="s">
        <v>155</v>
      </c>
      <c r="D5588" s="1" t="s">
        <v>6503</v>
      </c>
      <c r="E5588" s="1">
        <v>0</v>
      </c>
      <c r="F5588" s="1">
        <v>0</v>
      </c>
      <c r="G5588" s="1">
        <v>0</v>
      </c>
      <c r="H5588" s="1" t="s">
        <v>2549</v>
      </c>
      <c r="I5588" s="2">
        <v>45972</v>
      </c>
      <c r="J5588" s="1">
        <v>1000</v>
      </c>
      <c r="K5588" s="1">
        <v>1000</v>
      </c>
      <c r="L5588" s="1">
        <v>0</v>
      </c>
      <c r="M5588" s="1" t="s">
        <v>9155</v>
      </c>
      <c r="N5588" s="1"/>
      <c r="O5588" s="2">
        <v>45974</v>
      </c>
      <c r="P5588" s="1">
        <v>2</v>
      </c>
      <c r="Q5588" s="1" t="s">
        <v>6443</v>
      </c>
      <c r="R5588" s="2">
        <v>45958</v>
      </c>
      <c r="S5588" s="2">
        <v>45965</v>
      </c>
      <c r="T5588" s="1">
        <v>1000</v>
      </c>
    </row>
    <row r="5589" spans="1:20">
      <c r="A5589" s="1" t="s">
        <v>2552</v>
      </c>
      <c r="B5589" s="1" t="s">
        <v>154</v>
      </c>
      <c r="C5589" s="1" t="s">
        <v>155</v>
      </c>
      <c r="D5589" s="1" t="s">
        <v>7023</v>
      </c>
      <c r="E5589" s="1">
        <v>0</v>
      </c>
      <c r="F5589" s="1">
        <v>0</v>
      </c>
      <c r="G5589" s="1">
        <v>0</v>
      </c>
      <c r="H5589" s="1" t="s">
        <v>2555</v>
      </c>
      <c r="I5589" s="2">
        <v>45972</v>
      </c>
      <c r="J5589" s="1">
        <v>24000</v>
      </c>
      <c r="K5589" s="1">
        <v>0</v>
      </c>
      <c r="L5589" s="1">
        <v>0</v>
      </c>
      <c r="M5589" s="1" t="s">
        <v>9579</v>
      </c>
      <c r="N5589" s="1"/>
      <c r="O5589" s="2">
        <v>45974</v>
      </c>
      <c r="P5589" s="1">
        <v>2</v>
      </c>
      <c r="Q5589" s="1" t="s">
        <v>6443</v>
      </c>
      <c r="R5589" s="2">
        <v>45958</v>
      </c>
      <c r="S5589" s="2"/>
      <c r="T5589" s="1">
        <v>0</v>
      </c>
    </row>
    <row r="5590" spans="1:20">
      <c r="A5590" s="1" t="s">
        <v>2557</v>
      </c>
      <c r="B5590" s="1" t="s">
        <v>154</v>
      </c>
      <c r="C5590" s="1" t="s">
        <v>155</v>
      </c>
      <c r="D5590" s="1" t="s">
        <v>7216</v>
      </c>
      <c r="E5590" s="1">
        <v>0</v>
      </c>
      <c r="F5590" s="1">
        <v>0</v>
      </c>
      <c r="G5590" s="1">
        <v>0</v>
      </c>
      <c r="H5590" s="1" t="s">
        <v>2559</v>
      </c>
      <c r="I5590" s="2">
        <v>45972</v>
      </c>
      <c r="J5590" s="1">
        <v>4000</v>
      </c>
      <c r="K5590" s="1">
        <v>0</v>
      </c>
      <c r="L5590" s="1">
        <v>0</v>
      </c>
      <c r="M5590" s="1" t="s">
        <v>751</v>
      </c>
      <c r="N5590" s="1"/>
      <c r="O5590" s="2">
        <v>45974</v>
      </c>
      <c r="P5590" s="1">
        <v>2</v>
      </c>
      <c r="Q5590" s="1" t="s">
        <v>6443</v>
      </c>
      <c r="R5590" s="2">
        <v>45958</v>
      </c>
      <c r="S5590" s="2">
        <v>45967</v>
      </c>
      <c r="T5590" s="1">
        <v>4000</v>
      </c>
    </row>
    <row r="5591" spans="1:20">
      <c r="A5591" s="1" t="s">
        <v>2561</v>
      </c>
      <c r="B5591" s="1" t="s">
        <v>154</v>
      </c>
      <c r="C5591" s="1" t="s">
        <v>155</v>
      </c>
      <c r="D5591" s="1" t="s">
        <v>7023</v>
      </c>
      <c r="E5591" s="1">
        <v>0</v>
      </c>
      <c r="F5591" s="1">
        <v>0</v>
      </c>
      <c r="G5591" s="1">
        <v>0</v>
      </c>
      <c r="H5591" s="1" t="s">
        <v>2564</v>
      </c>
      <c r="I5591" s="2">
        <v>45972</v>
      </c>
      <c r="J5591" s="1">
        <v>11000</v>
      </c>
      <c r="K5591" s="1">
        <v>0</v>
      </c>
      <c r="L5591" s="1">
        <v>0</v>
      </c>
      <c r="M5591" s="1" t="s">
        <v>9579</v>
      </c>
      <c r="N5591" s="1"/>
      <c r="O5591" s="2">
        <v>45974</v>
      </c>
      <c r="P5591" s="1">
        <v>2</v>
      </c>
      <c r="Q5591" s="1" t="s">
        <v>6443</v>
      </c>
      <c r="R5591" s="2">
        <v>45958</v>
      </c>
      <c r="S5591" s="2"/>
      <c r="T5591" s="1">
        <v>0</v>
      </c>
    </row>
    <row r="5592" spans="1:20">
      <c r="A5592" s="1" t="s">
        <v>2566</v>
      </c>
      <c r="B5592" s="1" t="s">
        <v>154</v>
      </c>
      <c r="C5592" s="1" t="s">
        <v>155</v>
      </c>
      <c r="D5592" s="1" t="s">
        <v>7023</v>
      </c>
      <c r="E5592" s="1">
        <v>0</v>
      </c>
      <c r="F5592" s="1">
        <v>0</v>
      </c>
      <c r="G5592" s="1">
        <v>0</v>
      </c>
      <c r="H5592" s="1" t="s">
        <v>2569</v>
      </c>
      <c r="I5592" s="2">
        <v>45972</v>
      </c>
      <c r="J5592" s="1">
        <v>17000</v>
      </c>
      <c r="K5592" s="1">
        <v>0</v>
      </c>
      <c r="L5592" s="1">
        <v>0</v>
      </c>
      <c r="M5592" s="1" t="s">
        <v>9214</v>
      </c>
      <c r="N5592" s="1"/>
      <c r="O5592" s="2">
        <v>45974</v>
      </c>
      <c r="P5592" s="1">
        <v>2</v>
      </c>
      <c r="Q5592" s="1" t="s">
        <v>6443</v>
      </c>
      <c r="R5592" s="2">
        <v>45958</v>
      </c>
      <c r="S5592" s="2">
        <v>45964</v>
      </c>
      <c r="T5592" s="1">
        <v>17004</v>
      </c>
    </row>
    <row r="5593" spans="1:20">
      <c r="A5593" s="1" t="s">
        <v>2571</v>
      </c>
      <c r="B5593" s="1" t="s">
        <v>154</v>
      </c>
      <c r="C5593" s="1" t="s">
        <v>155</v>
      </c>
      <c r="D5593" s="1" t="s">
        <v>7216</v>
      </c>
      <c r="E5593" s="1">
        <v>0</v>
      </c>
      <c r="F5593" s="1">
        <v>0</v>
      </c>
      <c r="G5593" s="1">
        <v>0</v>
      </c>
      <c r="H5593" s="1" t="s">
        <v>2039</v>
      </c>
      <c r="I5593" s="2">
        <v>45972</v>
      </c>
      <c r="J5593" s="1">
        <v>4000</v>
      </c>
      <c r="K5593" s="1">
        <v>4000</v>
      </c>
      <c r="L5593" s="1">
        <v>0</v>
      </c>
      <c r="M5593" s="1" t="s">
        <v>8058</v>
      </c>
      <c r="N5593" s="1"/>
      <c r="O5593" s="2">
        <v>45974</v>
      </c>
      <c r="P5593" s="1">
        <v>2</v>
      </c>
      <c r="Q5593" s="1" t="s">
        <v>6443</v>
      </c>
      <c r="R5593" s="2">
        <v>45958</v>
      </c>
      <c r="S5593" s="2">
        <v>45965</v>
      </c>
      <c r="T5593" s="1">
        <v>4000</v>
      </c>
    </row>
    <row r="5594" spans="1:20">
      <c r="A5594" s="1" t="s">
        <v>10883</v>
      </c>
      <c r="B5594" s="1" t="s">
        <v>2576</v>
      </c>
      <c r="C5594" s="1" t="s">
        <v>2577</v>
      </c>
      <c r="D5594" s="1" t="s">
        <v>8348</v>
      </c>
      <c r="E5594" s="1" t="s">
        <v>7131</v>
      </c>
      <c r="F5594" s="1">
        <v>0</v>
      </c>
      <c r="G5594" s="1">
        <v>0</v>
      </c>
      <c r="H5594" s="1" t="s">
        <v>4378</v>
      </c>
      <c r="I5594" s="2">
        <v>45968</v>
      </c>
      <c r="J5594" s="1">
        <v>10000</v>
      </c>
      <c r="K5594" s="1">
        <v>10000</v>
      </c>
      <c r="L5594" s="1">
        <v>0</v>
      </c>
      <c r="M5594" s="1" t="s">
        <v>8349</v>
      </c>
      <c r="N5594" s="1"/>
      <c r="O5594" s="2">
        <v>45972</v>
      </c>
      <c r="P5594" s="1">
        <v>2</v>
      </c>
      <c r="Q5594" s="1" t="s">
        <v>6430</v>
      </c>
      <c r="R5594" s="2">
        <v>45958</v>
      </c>
      <c r="S5594" s="2">
        <v>45959</v>
      </c>
      <c r="T5594" s="1">
        <v>34992</v>
      </c>
    </row>
    <row r="5595" spans="1:20">
      <c r="A5595" s="1" t="s">
        <v>2573</v>
      </c>
      <c r="B5595" s="1" t="s">
        <v>2576</v>
      </c>
      <c r="C5595" s="1" t="s">
        <v>2577</v>
      </c>
      <c r="D5595" s="1" t="s">
        <v>8352</v>
      </c>
      <c r="E5595" s="1" t="s">
        <v>8353</v>
      </c>
      <c r="F5595" s="1" t="s">
        <v>8354</v>
      </c>
      <c r="G5595" s="1" t="s">
        <v>6558</v>
      </c>
      <c r="H5595" s="1">
        <v>86.9159</v>
      </c>
      <c r="I5595" s="2">
        <v>45968</v>
      </c>
      <c r="J5595" s="1">
        <v>100500</v>
      </c>
      <c r="K5595" s="1">
        <v>100500</v>
      </c>
      <c r="L5595" s="1">
        <v>0</v>
      </c>
      <c r="M5595" s="1" t="s">
        <v>8355</v>
      </c>
      <c r="N5595" s="1"/>
      <c r="O5595" s="2">
        <v>45972</v>
      </c>
      <c r="P5595" s="1">
        <v>1</v>
      </c>
      <c r="Q5595" s="1" t="s">
        <v>6430</v>
      </c>
      <c r="R5595" s="2">
        <v>45958</v>
      </c>
      <c r="S5595" s="2">
        <v>45966</v>
      </c>
      <c r="T5595" s="1">
        <v>100506</v>
      </c>
    </row>
    <row r="5596" spans="1:20">
      <c r="A5596" s="1" t="s">
        <v>2580</v>
      </c>
      <c r="B5596" s="1" t="s">
        <v>653</v>
      </c>
      <c r="C5596" s="1" t="s">
        <v>654</v>
      </c>
      <c r="D5596" s="1" t="s">
        <v>6451</v>
      </c>
      <c r="E5596" s="1">
        <v>0</v>
      </c>
      <c r="F5596" s="1">
        <v>0</v>
      </c>
      <c r="G5596" s="1">
        <v>0</v>
      </c>
      <c r="H5596" s="1" t="s">
        <v>1980</v>
      </c>
      <c r="I5596" s="2">
        <v>45979</v>
      </c>
      <c r="J5596" s="1">
        <v>603750</v>
      </c>
      <c r="K5596" s="1">
        <v>0</v>
      </c>
      <c r="L5596" s="1">
        <v>0</v>
      </c>
      <c r="M5596" s="1"/>
      <c r="N5596" s="1"/>
      <c r="O5596" s="2">
        <v>45982</v>
      </c>
      <c r="P5596" s="1">
        <v>2</v>
      </c>
      <c r="Q5596" s="1" t="s">
        <v>6436</v>
      </c>
      <c r="R5596" s="2">
        <v>45958</v>
      </c>
      <c r="S5596" s="2"/>
      <c r="T5596" s="1">
        <v>0</v>
      </c>
    </row>
    <row r="5597" spans="1:20">
      <c r="A5597" s="1" t="s">
        <v>2584</v>
      </c>
      <c r="B5597" s="1" t="s">
        <v>653</v>
      </c>
      <c r="C5597" s="1" t="s">
        <v>654</v>
      </c>
      <c r="D5597" s="1" t="s">
        <v>6451</v>
      </c>
      <c r="E5597" s="1">
        <v>0</v>
      </c>
      <c r="F5597" s="1">
        <v>0</v>
      </c>
      <c r="G5597" s="1">
        <v>0</v>
      </c>
      <c r="H5597" s="1" t="s">
        <v>1986</v>
      </c>
      <c r="I5597" s="2">
        <v>45979</v>
      </c>
      <c r="J5597" s="1">
        <v>756000</v>
      </c>
      <c r="K5597" s="1">
        <v>0</v>
      </c>
      <c r="L5597" s="1">
        <v>0</v>
      </c>
      <c r="M5597" s="1"/>
      <c r="N5597" s="1"/>
      <c r="O5597" s="2">
        <v>45982</v>
      </c>
      <c r="P5597" s="1">
        <v>2</v>
      </c>
      <c r="Q5597" s="1" t="s">
        <v>6436</v>
      </c>
      <c r="R5597" s="2">
        <v>45958</v>
      </c>
      <c r="S5597" s="2"/>
      <c r="T5597" s="1">
        <v>0</v>
      </c>
    </row>
    <row r="5598" spans="1:20">
      <c r="A5598" s="1" t="s">
        <v>2584</v>
      </c>
      <c r="B5598" s="1" t="s">
        <v>653</v>
      </c>
      <c r="C5598" s="1" t="s">
        <v>654</v>
      </c>
      <c r="D5598" s="1" t="s">
        <v>6451</v>
      </c>
      <c r="E5598" s="1">
        <v>0</v>
      </c>
      <c r="F5598" s="1">
        <v>0</v>
      </c>
      <c r="G5598" s="1">
        <v>0</v>
      </c>
      <c r="H5598" s="1" t="s">
        <v>1986</v>
      </c>
      <c r="I5598" s="2">
        <v>45979</v>
      </c>
      <c r="J5598" s="1">
        <v>294000</v>
      </c>
      <c r="K5598" s="1">
        <v>0</v>
      </c>
      <c r="L5598" s="1">
        <v>0</v>
      </c>
      <c r="M5598" s="1"/>
      <c r="N5598" s="1"/>
      <c r="O5598" s="2">
        <v>45982</v>
      </c>
      <c r="P5598" s="1">
        <v>2</v>
      </c>
      <c r="Q5598" s="1" t="s">
        <v>6436</v>
      </c>
      <c r="R5598" s="2">
        <v>45958</v>
      </c>
      <c r="S5598" s="2"/>
      <c r="T5598" s="1">
        <v>0</v>
      </c>
    </row>
    <row r="5599" spans="1:20">
      <c r="A5599" s="1" t="s">
        <v>2587</v>
      </c>
      <c r="B5599" s="1" t="s">
        <v>653</v>
      </c>
      <c r="C5599" s="1" t="s">
        <v>654</v>
      </c>
      <c r="D5599" s="1" t="s">
        <v>6451</v>
      </c>
      <c r="E5599" s="1">
        <v>0</v>
      </c>
      <c r="F5599" s="1">
        <v>0</v>
      </c>
      <c r="G5599" s="1">
        <v>0</v>
      </c>
      <c r="H5599" s="1" t="s">
        <v>1992</v>
      </c>
      <c r="I5599" s="2">
        <v>45979</v>
      </c>
      <c r="J5599" s="1">
        <v>178500</v>
      </c>
      <c r="K5599" s="1">
        <v>0</v>
      </c>
      <c r="L5599" s="1">
        <v>0</v>
      </c>
      <c r="M5599" s="1"/>
      <c r="N5599" s="1"/>
      <c r="O5599" s="2">
        <v>45982</v>
      </c>
      <c r="P5599" s="1">
        <v>2</v>
      </c>
      <c r="Q5599" s="1" t="s">
        <v>6436</v>
      </c>
      <c r="R5599" s="2">
        <v>45958</v>
      </c>
      <c r="S5599" s="2"/>
      <c r="T5599" s="1">
        <v>0</v>
      </c>
    </row>
    <row r="5600" spans="1:20">
      <c r="A5600" s="1" t="s">
        <v>6859</v>
      </c>
      <c r="B5600" s="1" t="s">
        <v>229</v>
      </c>
      <c r="C5600" s="1" t="s">
        <v>230</v>
      </c>
      <c r="D5600" s="1" t="s">
        <v>6860</v>
      </c>
      <c r="E5600" s="1">
        <v>0</v>
      </c>
      <c r="F5600" s="1">
        <v>0</v>
      </c>
      <c r="G5600" s="1">
        <v>0</v>
      </c>
      <c r="H5600" s="1">
        <v>662248</v>
      </c>
      <c r="I5600" s="2">
        <v>45980</v>
      </c>
      <c r="J5600" s="1">
        <v>4000000</v>
      </c>
      <c r="K5600" s="1">
        <v>0</v>
      </c>
      <c r="L5600" s="1">
        <v>0</v>
      </c>
      <c r="M5600" s="1" t="s">
        <v>6861</v>
      </c>
      <c r="N5600" s="1" t="s">
        <v>9580</v>
      </c>
      <c r="O5600" s="2">
        <v>45986</v>
      </c>
      <c r="P5600" s="1">
        <v>1</v>
      </c>
      <c r="Q5600" s="1" t="s">
        <v>6456</v>
      </c>
      <c r="R5600" s="2">
        <v>45958</v>
      </c>
      <c r="S5600" s="2"/>
      <c r="T5600" s="1">
        <v>0</v>
      </c>
    </row>
    <row r="5601" spans="1:20">
      <c r="A5601" s="1" t="s">
        <v>223</v>
      </c>
      <c r="B5601" s="1" t="s">
        <v>229</v>
      </c>
      <c r="C5601" s="1" t="s">
        <v>230</v>
      </c>
      <c r="D5601" s="1" t="s">
        <v>6788</v>
      </c>
      <c r="E5601" s="1" t="s">
        <v>6787</v>
      </c>
      <c r="F5601" s="1" t="s">
        <v>6558</v>
      </c>
      <c r="G5601" s="1">
        <v>0</v>
      </c>
      <c r="H5601" s="1" t="s">
        <v>228</v>
      </c>
      <c r="I5601" s="2">
        <v>45980</v>
      </c>
      <c r="J5601" s="1">
        <v>3780000</v>
      </c>
      <c r="K5601" s="1">
        <v>0</v>
      </c>
      <c r="L5601" s="1">
        <v>0</v>
      </c>
      <c r="M5601" s="1" t="s">
        <v>226</v>
      </c>
      <c r="N5601" s="1" t="s">
        <v>6863</v>
      </c>
      <c r="O5601" s="2">
        <v>45988</v>
      </c>
      <c r="P5601" s="1">
        <v>3</v>
      </c>
      <c r="Q5601" s="1" t="s">
        <v>6456</v>
      </c>
      <c r="R5601" s="2">
        <v>45958</v>
      </c>
      <c r="S5601" s="2"/>
      <c r="T5601" s="1">
        <v>0</v>
      </c>
    </row>
    <row r="5602" spans="1:20">
      <c r="A5602" s="1" t="s">
        <v>6864</v>
      </c>
      <c r="B5602" s="1" t="s">
        <v>229</v>
      </c>
      <c r="C5602" s="1" t="s">
        <v>230</v>
      </c>
      <c r="D5602" s="1" t="s">
        <v>6788</v>
      </c>
      <c r="E5602" s="1" t="s">
        <v>6787</v>
      </c>
      <c r="F5602" s="1" t="s">
        <v>6426</v>
      </c>
      <c r="G5602" s="1" t="s">
        <v>6558</v>
      </c>
      <c r="H5602" s="1" t="s">
        <v>6865</v>
      </c>
      <c r="I5602" s="2">
        <v>45980</v>
      </c>
      <c r="J5602" s="1">
        <v>1760000</v>
      </c>
      <c r="K5602" s="1">
        <v>0</v>
      </c>
      <c r="L5602" s="1">
        <v>0</v>
      </c>
      <c r="M5602" s="1" t="s">
        <v>6866</v>
      </c>
      <c r="N5602" s="1" t="s">
        <v>6863</v>
      </c>
      <c r="O5602" s="2">
        <v>45988</v>
      </c>
      <c r="P5602" s="1">
        <v>2</v>
      </c>
      <c r="Q5602" s="1" t="s">
        <v>6456</v>
      </c>
      <c r="R5602" s="2">
        <v>45958</v>
      </c>
      <c r="S5602" s="2"/>
      <c r="T5602" s="1">
        <v>0</v>
      </c>
    </row>
    <row r="5603" spans="1:20">
      <c r="A5603" s="1" t="s">
        <v>10884</v>
      </c>
      <c r="B5603" s="1" t="s">
        <v>1163</v>
      </c>
      <c r="C5603" s="1" t="s">
        <v>1164</v>
      </c>
      <c r="D5603" s="1" t="s">
        <v>7130</v>
      </c>
      <c r="E5603" s="1">
        <v>0</v>
      </c>
      <c r="F5603" s="1">
        <v>0</v>
      </c>
      <c r="G5603" s="1">
        <v>0</v>
      </c>
      <c r="H5603" s="1" t="s">
        <v>9310</v>
      </c>
      <c r="I5603" s="2">
        <v>45971</v>
      </c>
      <c r="J5603" s="1">
        <v>3000</v>
      </c>
      <c r="K5603" s="1">
        <v>0</v>
      </c>
      <c r="L5603" s="1">
        <v>0</v>
      </c>
      <c r="M5603" s="1" t="s">
        <v>9311</v>
      </c>
      <c r="N5603" s="1" t="s">
        <v>6571</v>
      </c>
      <c r="O5603" s="2">
        <v>45974</v>
      </c>
      <c r="P5603" s="1">
        <v>1</v>
      </c>
      <c r="Q5603" s="1" t="s">
        <v>6430</v>
      </c>
      <c r="R5603" s="2">
        <v>45959</v>
      </c>
      <c r="S5603" s="2"/>
      <c r="T5603" s="1">
        <v>0</v>
      </c>
    </row>
    <row r="5604" spans="1:20">
      <c r="A5604" s="1" t="s">
        <v>2590</v>
      </c>
      <c r="B5604" s="1" t="s">
        <v>2595</v>
      </c>
      <c r="C5604" s="1" t="s">
        <v>2596</v>
      </c>
      <c r="D5604" s="1" t="s">
        <v>7778</v>
      </c>
      <c r="E5604" s="1">
        <v>0</v>
      </c>
      <c r="F5604" s="1">
        <v>0</v>
      </c>
      <c r="G5604" s="1">
        <v>0</v>
      </c>
      <c r="H5604" s="1" t="s">
        <v>2594</v>
      </c>
      <c r="I5604" s="2">
        <v>45971</v>
      </c>
      <c r="J5604" s="1">
        <v>1000</v>
      </c>
      <c r="K5604" s="1">
        <v>0</v>
      </c>
      <c r="L5604" s="1">
        <v>0</v>
      </c>
      <c r="M5604" s="1" t="s">
        <v>7779</v>
      </c>
      <c r="N5604" s="1" t="s">
        <v>9581</v>
      </c>
      <c r="O5604" s="2">
        <v>45973</v>
      </c>
      <c r="P5604" s="1">
        <v>1</v>
      </c>
      <c r="Q5604" s="1" t="s">
        <v>6990</v>
      </c>
      <c r="R5604" s="2">
        <v>45959</v>
      </c>
      <c r="S5604" s="2">
        <v>45969</v>
      </c>
      <c r="T5604" s="1">
        <v>1000</v>
      </c>
    </row>
    <row r="5605" spans="1:20">
      <c r="A5605" s="1" t="s">
        <v>2599</v>
      </c>
      <c r="B5605" s="1" t="s">
        <v>2595</v>
      </c>
      <c r="C5605" s="1" t="s">
        <v>2596</v>
      </c>
      <c r="D5605" s="1" t="s">
        <v>7778</v>
      </c>
      <c r="E5605" s="1">
        <v>0</v>
      </c>
      <c r="F5605" s="1">
        <v>0</v>
      </c>
      <c r="G5605" s="1">
        <v>0</v>
      </c>
      <c r="H5605" s="1" t="s">
        <v>2603</v>
      </c>
      <c r="I5605" s="2">
        <v>45971</v>
      </c>
      <c r="J5605" s="1">
        <v>500</v>
      </c>
      <c r="K5605" s="1">
        <v>0</v>
      </c>
      <c r="L5605" s="1">
        <v>0</v>
      </c>
      <c r="M5605" s="1" t="s">
        <v>7785</v>
      </c>
      <c r="N5605" s="1" t="s">
        <v>9581</v>
      </c>
      <c r="O5605" s="2">
        <v>45973</v>
      </c>
      <c r="P5605" s="1">
        <v>1</v>
      </c>
      <c r="Q5605" s="1" t="s">
        <v>6990</v>
      </c>
      <c r="R5605" s="2">
        <v>45959</v>
      </c>
      <c r="S5605" s="2">
        <v>45969</v>
      </c>
      <c r="T5605" s="1">
        <v>500</v>
      </c>
    </row>
    <row r="5606" spans="1:20">
      <c r="A5606" s="1" t="s">
        <v>2605</v>
      </c>
      <c r="B5606" s="1" t="s">
        <v>2518</v>
      </c>
      <c r="C5606" s="1" t="s">
        <v>2519</v>
      </c>
      <c r="D5606" s="1" t="s">
        <v>7439</v>
      </c>
      <c r="E5606" s="1">
        <v>0</v>
      </c>
      <c r="F5606" s="1">
        <v>0</v>
      </c>
      <c r="G5606" s="1">
        <v>0</v>
      </c>
      <c r="H5606" s="1" t="s">
        <v>2607</v>
      </c>
      <c r="I5606" s="2">
        <v>45967</v>
      </c>
      <c r="J5606" s="1">
        <v>100</v>
      </c>
      <c r="K5606" s="1">
        <v>100</v>
      </c>
      <c r="L5606" s="1">
        <v>0</v>
      </c>
      <c r="M5606" s="1" t="s">
        <v>10885</v>
      </c>
      <c r="N5606" s="1" t="s">
        <v>7925</v>
      </c>
      <c r="O5606" s="2">
        <v>45972</v>
      </c>
      <c r="P5606" s="1">
        <v>1</v>
      </c>
      <c r="Q5606" s="1" t="s">
        <v>6436</v>
      </c>
      <c r="R5606" s="2">
        <v>45958</v>
      </c>
      <c r="S5606" s="2">
        <v>45961</v>
      </c>
      <c r="T5606" s="1">
        <v>500</v>
      </c>
    </row>
    <row r="5607" spans="1:20">
      <c r="A5607" s="1" t="s">
        <v>2609</v>
      </c>
      <c r="B5607" s="1" t="s">
        <v>2518</v>
      </c>
      <c r="C5607" s="1" t="s">
        <v>2519</v>
      </c>
      <c r="D5607" s="1" t="s">
        <v>7439</v>
      </c>
      <c r="E5607" s="1">
        <v>0</v>
      </c>
      <c r="F5607" s="1">
        <v>0</v>
      </c>
      <c r="G5607" s="1">
        <v>0</v>
      </c>
      <c r="H5607" s="1" t="s">
        <v>2611</v>
      </c>
      <c r="I5607" s="2">
        <v>45967</v>
      </c>
      <c r="J5607" s="1">
        <v>500</v>
      </c>
      <c r="K5607" s="1">
        <v>500</v>
      </c>
      <c r="L5607" s="1">
        <v>0</v>
      </c>
      <c r="M5607" s="1" t="s">
        <v>10886</v>
      </c>
      <c r="N5607" s="1" t="s">
        <v>7925</v>
      </c>
      <c r="O5607" s="2">
        <v>45972</v>
      </c>
      <c r="P5607" s="1">
        <v>2</v>
      </c>
      <c r="Q5607" s="1" t="s">
        <v>6436</v>
      </c>
      <c r="R5607" s="2">
        <v>45958</v>
      </c>
      <c r="S5607" s="2">
        <v>45965</v>
      </c>
      <c r="T5607" s="1">
        <v>500</v>
      </c>
    </row>
    <row r="5608" spans="1:20">
      <c r="A5608" s="1" t="s">
        <v>6867</v>
      </c>
      <c r="B5608" s="1" t="s">
        <v>1322</v>
      </c>
      <c r="C5608" s="1" t="s">
        <v>1323</v>
      </c>
      <c r="D5608" s="1" t="s">
        <v>6868</v>
      </c>
      <c r="E5608" s="1">
        <v>0</v>
      </c>
      <c r="F5608" s="1">
        <v>0</v>
      </c>
      <c r="G5608" s="1">
        <v>0</v>
      </c>
      <c r="H5608" s="1" t="s">
        <v>1376</v>
      </c>
      <c r="I5608" s="2">
        <v>46021</v>
      </c>
      <c r="J5608" s="1">
        <v>30000</v>
      </c>
      <c r="K5608" s="1">
        <v>0</v>
      </c>
      <c r="L5608" s="1">
        <v>0</v>
      </c>
      <c r="M5608" s="1" t="s">
        <v>6869</v>
      </c>
      <c r="N5608" s="1" t="s">
        <v>6870</v>
      </c>
      <c r="O5608" s="2">
        <v>46027</v>
      </c>
      <c r="P5608" s="1">
        <v>1</v>
      </c>
      <c r="Q5608" s="1" t="s">
        <v>6430</v>
      </c>
      <c r="R5608" s="2">
        <v>45959</v>
      </c>
      <c r="S5608" s="2"/>
      <c r="T5608" s="1">
        <v>0</v>
      </c>
    </row>
    <row r="5609" spans="1:20">
      <c r="A5609" s="1" t="s">
        <v>2613</v>
      </c>
      <c r="B5609" s="1" t="s">
        <v>474</v>
      </c>
      <c r="C5609" s="1" t="s">
        <v>475</v>
      </c>
      <c r="D5609" s="1" t="s">
        <v>7026</v>
      </c>
      <c r="E5609" s="1" t="s">
        <v>6752</v>
      </c>
      <c r="F5609" s="1">
        <v>0</v>
      </c>
      <c r="G5609" s="1">
        <v>0</v>
      </c>
      <c r="H5609" s="1" t="s">
        <v>2617</v>
      </c>
      <c r="I5609" s="2">
        <v>45988</v>
      </c>
      <c r="J5609" s="1">
        <v>500</v>
      </c>
      <c r="K5609" s="1">
        <v>500</v>
      </c>
      <c r="L5609" s="1">
        <v>0</v>
      </c>
      <c r="M5609" s="1" t="s">
        <v>8737</v>
      </c>
      <c r="N5609" s="1"/>
      <c r="O5609" s="2">
        <v>45993</v>
      </c>
      <c r="P5609" s="1">
        <v>2</v>
      </c>
      <c r="Q5609" s="1" t="s">
        <v>6436</v>
      </c>
      <c r="R5609" s="2">
        <v>45959</v>
      </c>
      <c r="S5609" s="2">
        <v>45961</v>
      </c>
      <c r="T5609" s="1">
        <v>1300</v>
      </c>
    </row>
    <row r="5610" spans="1:20">
      <c r="A5610" s="1" t="s">
        <v>2620</v>
      </c>
      <c r="B5610" s="1" t="s">
        <v>474</v>
      </c>
      <c r="C5610" s="1" t="s">
        <v>475</v>
      </c>
      <c r="D5610" s="1" t="s">
        <v>7026</v>
      </c>
      <c r="E5610" s="1" t="s">
        <v>6752</v>
      </c>
      <c r="F5610" s="1">
        <v>0</v>
      </c>
      <c r="G5610" s="1">
        <v>0</v>
      </c>
      <c r="H5610" s="1" t="s">
        <v>2622</v>
      </c>
      <c r="I5610" s="2">
        <v>45988</v>
      </c>
      <c r="J5610" s="1">
        <v>500</v>
      </c>
      <c r="K5610" s="1">
        <v>0</v>
      </c>
      <c r="L5610" s="1">
        <v>0</v>
      </c>
      <c r="M5610" s="1" t="s">
        <v>7191</v>
      </c>
      <c r="N5610" s="1"/>
      <c r="O5610" s="2">
        <v>45993</v>
      </c>
      <c r="P5610" s="1">
        <v>2</v>
      </c>
      <c r="Q5610" s="1" t="s">
        <v>6436</v>
      </c>
      <c r="R5610" s="2">
        <v>45959</v>
      </c>
      <c r="S5610" s="2"/>
      <c r="T5610" s="1">
        <v>0</v>
      </c>
    </row>
    <row r="5611" spans="1:20">
      <c r="A5611" s="1" t="s">
        <v>2624</v>
      </c>
      <c r="B5611" s="1" t="s">
        <v>1402</v>
      </c>
      <c r="C5611" s="1" t="s">
        <v>1403</v>
      </c>
      <c r="D5611" s="1" t="s">
        <v>7058</v>
      </c>
      <c r="E5611" s="1">
        <v>0</v>
      </c>
      <c r="F5611" s="1">
        <v>0</v>
      </c>
      <c r="G5611" s="1">
        <v>0</v>
      </c>
      <c r="H5611" s="1" t="s">
        <v>2628</v>
      </c>
      <c r="I5611" s="2">
        <v>45965</v>
      </c>
      <c r="J5611" s="1">
        <v>42000</v>
      </c>
      <c r="K5611" s="1">
        <v>0</v>
      </c>
      <c r="L5611" s="1">
        <v>0</v>
      </c>
      <c r="M5611" s="1" t="s">
        <v>9582</v>
      </c>
      <c r="N5611" s="1"/>
      <c r="O5611" s="2">
        <v>45972</v>
      </c>
      <c r="P5611" s="1">
        <v>1</v>
      </c>
      <c r="Q5611" s="1" t="s">
        <v>6436</v>
      </c>
      <c r="R5611" s="2">
        <v>45959</v>
      </c>
      <c r="S5611" s="2"/>
      <c r="T5611" s="1">
        <v>0</v>
      </c>
    </row>
    <row r="5612" spans="1:20">
      <c r="A5612" s="1" t="s">
        <v>2631</v>
      </c>
      <c r="B5612" s="1" t="s">
        <v>1402</v>
      </c>
      <c r="C5612" s="1" t="s">
        <v>1403</v>
      </c>
      <c r="D5612" s="1" t="s">
        <v>9583</v>
      </c>
      <c r="E5612" s="1">
        <v>0</v>
      </c>
      <c r="F5612" s="1">
        <v>0</v>
      </c>
      <c r="G5612" s="1">
        <v>0</v>
      </c>
      <c r="H5612" s="1" t="s">
        <v>2634</v>
      </c>
      <c r="I5612" s="2">
        <v>45965</v>
      </c>
      <c r="J5612" s="1">
        <v>42000</v>
      </c>
      <c r="K5612" s="1">
        <v>0</v>
      </c>
      <c r="L5612" s="1">
        <v>0</v>
      </c>
      <c r="M5612" s="1" t="s">
        <v>9582</v>
      </c>
      <c r="N5612" s="1"/>
      <c r="O5612" s="2">
        <v>45972</v>
      </c>
      <c r="P5612" s="1">
        <v>1</v>
      </c>
      <c r="Q5612" s="1" t="s">
        <v>6436</v>
      </c>
      <c r="R5612" s="2">
        <v>45959</v>
      </c>
      <c r="S5612" s="2"/>
      <c r="T5612" s="1">
        <v>0</v>
      </c>
    </row>
    <row r="5613" spans="1:20">
      <c r="A5613" s="1" t="s">
        <v>2636</v>
      </c>
      <c r="B5613" s="1" t="s">
        <v>1402</v>
      </c>
      <c r="C5613" s="1" t="s">
        <v>1403</v>
      </c>
      <c r="D5613" s="1" t="s">
        <v>9583</v>
      </c>
      <c r="E5613" s="1">
        <v>0</v>
      </c>
      <c r="F5613" s="1">
        <v>0</v>
      </c>
      <c r="G5613" s="1">
        <v>0</v>
      </c>
      <c r="H5613" s="1" t="s">
        <v>2639</v>
      </c>
      <c r="I5613" s="2">
        <v>45965</v>
      </c>
      <c r="J5613" s="1">
        <v>42000</v>
      </c>
      <c r="K5613" s="1">
        <v>0</v>
      </c>
      <c r="L5613" s="1">
        <v>0</v>
      </c>
      <c r="M5613" s="1" t="s">
        <v>9582</v>
      </c>
      <c r="N5613" s="1"/>
      <c r="O5613" s="2">
        <v>45972</v>
      </c>
      <c r="P5613" s="1">
        <v>1</v>
      </c>
      <c r="Q5613" s="1" t="s">
        <v>6436</v>
      </c>
      <c r="R5613" s="2">
        <v>45959</v>
      </c>
      <c r="S5613" s="2"/>
      <c r="T5613" s="1">
        <v>0</v>
      </c>
    </row>
    <row r="5614" spans="1:20">
      <c r="A5614" s="1" t="s">
        <v>10887</v>
      </c>
      <c r="B5614" s="1" t="s">
        <v>10888</v>
      </c>
      <c r="C5614" s="1" t="s">
        <v>10889</v>
      </c>
      <c r="D5614" s="1" t="s">
        <v>6818</v>
      </c>
      <c r="E5614" s="1">
        <v>0</v>
      </c>
      <c r="F5614" s="1">
        <v>0</v>
      </c>
      <c r="G5614" s="1">
        <v>0</v>
      </c>
      <c r="H5614" s="1" t="s">
        <v>10890</v>
      </c>
      <c r="I5614" s="2">
        <v>45968</v>
      </c>
      <c r="J5614" s="1">
        <v>5000</v>
      </c>
      <c r="K5614" s="1">
        <v>5000</v>
      </c>
      <c r="L5614" s="1">
        <v>0</v>
      </c>
      <c r="M5614" s="1" t="s">
        <v>10891</v>
      </c>
      <c r="N5614" s="1"/>
      <c r="O5614" s="2">
        <v>45973</v>
      </c>
      <c r="P5614" s="1">
        <v>1</v>
      </c>
      <c r="Q5614" s="1" t="s">
        <v>6436</v>
      </c>
      <c r="R5614" s="2">
        <v>45959</v>
      </c>
      <c r="S5614" s="2">
        <v>45960</v>
      </c>
      <c r="T5614" s="1">
        <v>5000</v>
      </c>
    </row>
    <row r="5615" spans="1:20">
      <c r="A5615" s="1" t="s">
        <v>2641</v>
      </c>
      <c r="B5615" s="1" t="s">
        <v>183</v>
      </c>
      <c r="C5615" s="1" t="s">
        <v>184</v>
      </c>
      <c r="D5615" s="1" t="s">
        <v>6522</v>
      </c>
      <c r="E5615" s="1">
        <v>0</v>
      </c>
      <c r="F5615" s="1">
        <v>0</v>
      </c>
      <c r="G5615" s="1">
        <v>0</v>
      </c>
      <c r="H5615" s="1" t="s">
        <v>239</v>
      </c>
      <c r="I5615" s="2">
        <v>45972</v>
      </c>
      <c r="J5615" s="1">
        <v>18000</v>
      </c>
      <c r="K5615" s="1">
        <v>0</v>
      </c>
      <c r="L5615" s="1">
        <v>0</v>
      </c>
      <c r="M5615" s="1" t="s">
        <v>176</v>
      </c>
      <c r="N5615" s="1"/>
      <c r="O5615" s="2">
        <v>45986</v>
      </c>
      <c r="P5615" s="1">
        <v>1</v>
      </c>
      <c r="Q5615" s="1" t="s">
        <v>6468</v>
      </c>
      <c r="R5615" s="2">
        <v>45959</v>
      </c>
      <c r="S5615" s="2"/>
      <c r="T5615" s="1">
        <v>0</v>
      </c>
    </row>
    <row r="5616" spans="1:20">
      <c r="A5616" s="1" t="s">
        <v>235</v>
      </c>
      <c r="B5616" s="1" t="s">
        <v>183</v>
      </c>
      <c r="C5616" s="1" t="s">
        <v>184</v>
      </c>
      <c r="D5616" s="1" t="s">
        <v>6522</v>
      </c>
      <c r="E5616" s="1">
        <v>0</v>
      </c>
      <c r="F5616" s="1">
        <v>0</v>
      </c>
      <c r="G5616" s="1">
        <v>0</v>
      </c>
      <c r="H5616" s="1" t="s">
        <v>239</v>
      </c>
      <c r="I5616" s="2">
        <v>45979</v>
      </c>
      <c r="J5616" s="1">
        <v>18000</v>
      </c>
      <c r="K5616" s="1">
        <v>0</v>
      </c>
      <c r="L5616" s="1">
        <v>0</v>
      </c>
      <c r="M5616" s="1" t="s">
        <v>176</v>
      </c>
      <c r="N5616" s="1"/>
      <c r="O5616" s="2">
        <v>45993</v>
      </c>
      <c r="P5616" s="1">
        <v>1</v>
      </c>
      <c r="Q5616" s="1" t="s">
        <v>6468</v>
      </c>
      <c r="R5616" s="2">
        <v>45959</v>
      </c>
      <c r="S5616" s="2"/>
      <c r="T5616" s="1">
        <v>0</v>
      </c>
    </row>
    <row r="5617" spans="1:20">
      <c r="A5617" s="1" t="s">
        <v>2645</v>
      </c>
      <c r="B5617" s="1" t="s">
        <v>183</v>
      </c>
      <c r="C5617" s="1" t="s">
        <v>184</v>
      </c>
      <c r="D5617" s="1" t="s">
        <v>6522</v>
      </c>
      <c r="E5617" s="1">
        <v>0</v>
      </c>
      <c r="F5617" s="1">
        <v>0</v>
      </c>
      <c r="G5617" s="1">
        <v>0</v>
      </c>
      <c r="H5617" s="1" t="s">
        <v>245</v>
      </c>
      <c r="I5617" s="2">
        <v>45972</v>
      </c>
      <c r="J5617" s="1">
        <v>36000</v>
      </c>
      <c r="K5617" s="1">
        <v>0</v>
      </c>
      <c r="L5617" s="1">
        <v>0</v>
      </c>
      <c r="M5617" s="1" t="s">
        <v>176</v>
      </c>
      <c r="N5617" s="1"/>
      <c r="O5617" s="2">
        <v>45986</v>
      </c>
      <c r="P5617" s="1">
        <v>1</v>
      </c>
      <c r="Q5617" s="1" t="s">
        <v>6468</v>
      </c>
      <c r="R5617" s="2">
        <v>45959</v>
      </c>
      <c r="S5617" s="2"/>
      <c r="T5617" s="1">
        <v>0</v>
      </c>
    </row>
    <row r="5618" spans="1:20">
      <c r="A5618" s="1" t="s">
        <v>2652</v>
      </c>
      <c r="B5618" s="1" t="s">
        <v>183</v>
      </c>
      <c r="C5618" s="1" t="s">
        <v>184</v>
      </c>
      <c r="D5618" s="1" t="s">
        <v>6522</v>
      </c>
      <c r="E5618" s="1">
        <v>0</v>
      </c>
      <c r="F5618" s="1">
        <v>0</v>
      </c>
      <c r="G5618" s="1">
        <v>0</v>
      </c>
      <c r="H5618" s="1" t="s">
        <v>245</v>
      </c>
      <c r="I5618" s="2">
        <v>45972</v>
      </c>
      <c r="J5618" s="1">
        <v>36000</v>
      </c>
      <c r="K5618" s="1">
        <v>0</v>
      </c>
      <c r="L5618" s="1">
        <v>0</v>
      </c>
      <c r="M5618" s="1" t="s">
        <v>176</v>
      </c>
      <c r="N5618" s="1"/>
      <c r="O5618" s="2">
        <v>45986</v>
      </c>
      <c r="P5618" s="1">
        <v>1</v>
      </c>
      <c r="Q5618" s="1" t="s">
        <v>6468</v>
      </c>
      <c r="R5618" s="2">
        <v>45959</v>
      </c>
      <c r="S5618" s="2"/>
      <c r="T5618" s="1">
        <v>0</v>
      </c>
    </row>
    <row r="5619" spans="1:20">
      <c r="A5619" s="1" t="s">
        <v>242</v>
      </c>
      <c r="B5619" s="1" t="s">
        <v>183</v>
      </c>
      <c r="C5619" s="1" t="s">
        <v>184</v>
      </c>
      <c r="D5619" s="1" t="s">
        <v>6522</v>
      </c>
      <c r="E5619" s="1">
        <v>0</v>
      </c>
      <c r="F5619" s="1">
        <v>0</v>
      </c>
      <c r="G5619" s="1">
        <v>0</v>
      </c>
      <c r="H5619" s="1" t="s">
        <v>245</v>
      </c>
      <c r="I5619" s="2">
        <v>45979</v>
      </c>
      <c r="J5619" s="1">
        <v>36000</v>
      </c>
      <c r="K5619" s="1">
        <v>0</v>
      </c>
      <c r="L5619" s="1">
        <v>0</v>
      </c>
      <c r="M5619" s="1" t="s">
        <v>176</v>
      </c>
      <c r="N5619" s="1"/>
      <c r="O5619" s="2">
        <v>45993</v>
      </c>
      <c r="P5619" s="1">
        <v>1</v>
      </c>
      <c r="Q5619" s="1" t="s">
        <v>6468</v>
      </c>
      <c r="R5619" s="2">
        <v>45959</v>
      </c>
      <c r="S5619" s="2"/>
      <c r="T5619" s="1">
        <v>0</v>
      </c>
    </row>
    <row r="5620" spans="1:20">
      <c r="A5620" s="1" t="s">
        <v>247</v>
      </c>
      <c r="B5620" s="1" t="s">
        <v>183</v>
      </c>
      <c r="C5620" s="1" t="s">
        <v>184</v>
      </c>
      <c r="D5620" s="1" t="s">
        <v>6762</v>
      </c>
      <c r="E5620" s="1">
        <v>0</v>
      </c>
      <c r="F5620" s="1">
        <v>0</v>
      </c>
      <c r="G5620" s="1">
        <v>0</v>
      </c>
      <c r="H5620" s="1" t="s">
        <v>219</v>
      </c>
      <c r="I5620" s="2">
        <v>45979</v>
      </c>
      <c r="J5620" s="1">
        <v>24000</v>
      </c>
      <c r="K5620" s="1">
        <v>0</v>
      </c>
      <c r="L5620" s="1">
        <v>0</v>
      </c>
      <c r="M5620" s="1" t="s">
        <v>209</v>
      </c>
      <c r="N5620" s="1"/>
      <c r="O5620" s="2">
        <v>45993</v>
      </c>
      <c r="P5620" s="1">
        <v>2</v>
      </c>
      <c r="Q5620" s="1" t="s">
        <v>6468</v>
      </c>
      <c r="R5620" s="2">
        <v>45959</v>
      </c>
      <c r="S5620" s="2"/>
      <c r="T5620" s="1">
        <v>0</v>
      </c>
    </row>
    <row r="5621" spans="1:20">
      <c r="A5621" s="1" t="s">
        <v>250</v>
      </c>
      <c r="B5621" s="1" t="s">
        <v>259</v>
      </c>
      <c r="C5621" s="1" t="s">
        <v>184</v>
      </c>
      <c r="D5621" s="1" t="s">
        <v>6871</v>
      </c>
      <c r="E5621" s="1">
        <v>0</v>
      </c>
      <c r="F5621" s="1">
        <v>0</v>
      </c>
      <c r="G5621" s="1">
        <v>0</v>
      </c>
      <c r="H5621" s="1" t="s">
        <v>258</v>
      </c>
      <c r="I5621" s="2">
        <v>45979</v>
      </c>
      <c r="J5621" s="1">
        <v>234000</v>
      </c>
      <c r="K5621" s="1">
        <v>0</v>
      </c>
      <c r="L5621" s="1">
        <v>0</v>
      </c>
      <c r="M5621" s="1" t="s">
        <v>253</v>
      </c>
      <c r="N5621" s="1"/>
      <c r="O5621" s="2">
        <v>45993</v>
      </c>
      <c r="P5621" s="1">
        <v>1</v>
      </c>
      <c r="Q5621" s="1" t="s">
        <v>6468</v>
      </c>
      <c r="R5621" s="2">
        <v>45959</v>
      </c>
      <c r="S5621" s="2"/>
      <c r="T5621" s="1">
        <v>0</v>
      </c>
    </row>
    <row r="5622" spans="1:20">
      <c r="A5622" s="1" t="s">
        <v>261</v>
      </c>
      <c r="B5622" s="1" t="s">
        <v>259</v>
      </c>
      <c r="C5622" s="1" t="s">
        <v>184</v>
      </c>
      <c r="D5622" s="1" t="s">
        <v>6871</v>
      </c>
      <c r="E5622" s="1">
        <v>0</v>
      </c>
      <c r="F5622" s="1">
        <v>0</v>
      </c>
      <c r="G5622" s="1">
        <v>0</v>
      </c>
      <c r="H5622" s="1" t="s">
        <v>258</v>
      </c>
      <c r="I5622" s="2">
        <v>45986</v>
      </c>
      <c r="J5622" s="1">
        <v>234000</v>
      </c>
      <c r="K5622" s="1">
        <v>0</v>
      </c>
      <c r="L5622" s="1">
        <v>0</v>
      </c>
      <c r="M5622" s="1" t="s">
        <v>253</v>
      </c>
      <c r="N5622" s="1"/>
      <c r="O5622" s="2">
        <v>46000</v>
      </c>
      <c r="P5622" s="1">
        <v>1</v>
      </c>
      <c r="Q5622" s="1" t="s">
        <v>6468</v>
      </c>
      <c r="R5622" s="2">
        <v>45959</v>
      </c>
      <c r="S5622" s="2"/>
      <c r="T5622" s="1">
        <v>0</v>
      </c>
    </row>
    <row r="5623" spans="1:20">
      <c r="A5623" s="1" t="s">
        <v>265</v>
      </c>
      <c r="B5623" s="1" t="s">
        <v>259</v>
      </c>
      <c r="C5623" s="1" t="s">
        <v>184</v>
      </c>
      <c r="D5623" s="1" t="s">
        <v>6871</v>
      </c>
      <c r="E5623" s="1">
        <v>0</v>
      </c>
      <c r="F5623" s="1">
        <v>0</v>
      </c>
      <c r="G5623" s="1">
        <v>0</v>
      </c>
      <c r="H5623" s="1" t="s">
        <v>258</v>
      </c>
      <c r="I5623" s="2">
        <v>45993</v>
      </c>
      <c r="J5623" s="1">
        <v>234000</v>
      </c>
      <c r="K5623" s="1">
        <v>0</v>
      </c>
      <c r="L5623" s="1">
        <v>0</v>
      </c>
      <c r="M5623" s="1" t="s">
        <v>253</v>
      </c>
      <c r="N5623" s="1"/>
      <c r="O5623" s="2">
        <v>46007</v>
      </c>
      <c r="P5623" s="1">
        <v>1</v>
      </c>
      <c r="Q5623" s="1" t="s">
        <v>6468</v>
      </c>
      <c r="R5623" s="2">
        <v>45959</v>
      </c>
      <c r="S5623" s="2"/>
      <c r="T5623" s="1">
        <v>0</v>
      </c>
    </row>
    <row r="5624" spans="1:20">
      <c r="A5624" s="1" t="s">
        <v>6872</v>
      </c>
      <c r="B5624" s="1" t="s">
        <v>259</v>
      </c>
      <c r="C5624" s="1" t="s">
        <v>184</v>
      </c>
      <c r="D5624" s="1" t="s">
        <v>6871</v>
      </c>
      <c r="E5624" s="1">
        <v>0</v>
      </c>
      <c r="F5624" s="1">
        <v>0</v>
      </c>
      <c r="G5624" s="1">
        <v>0</v>
      </c>
      <c r="H5624" s="1" t="s">
        <v>258</v>
      </c>
      <c r="I5624" s="2">
        <v>46000</v>
      </c>
      <c r="J5624" s="1">
        <v>234000</v>
      </c>
      <c r="K5624" s="1">
        <v>0</v>
      </c>
      <c r="L5624" s="1">
        <v>0</v>
      </c>
      <c r="M5624" s="1" t="s">
        <v>253</v>
      </c>
      <c r="N5624" s="1"/>
      <c r="O5624" s="2">
        <v>46014</v>
      </c>
      <c r="P5624" s="1">
        <v>1</v>
      </c>
      <c r="Q5624" s="1" t="s">
        <v>6468</v>
      </c>
      <c r="R5624" s="2">
        <v>45959</v>
      </c>
      <c r="S5624" s="2"/>
      <c r="T5624" s="1">
        <v>0</v>
      </c>
    </row>
    <row r="5625" spans="1:20">
      <c r="A5625" s="1" t="s">
        <v>6873</v>
      </c>
      <c r="B5625" s="1" t="s">
        <v>259</v>
      </c>
      <c r="C5625" s="1" t="s">
        <v>184</v>
      </c>
      <c r="D5625" s="1" t="s">
        <v>6871</v>
      </c>
      <c r="E5625" s="1">
        <v>0</v>
      </c>
      <c r="F5625" s="1">
        <v>0</v>
      </c>
      <c r="G5625" s="1">
        <v>0</v>
      </c>
      <c r="H5625" s="1" t="s">
        <v>258</v>
      </c>
      <c r="I5625" s="2">
        <v>46007</v>
      </c>
      <c r="J5625" s="1">
        <v>234000</v>
      </c>
      <c r="K5625" s="1">
        <v>0</v>
      </c>
      <c r="L5625" s="1">
        <v>0</v>
      </c>
      <c r="M5625" s="1" t="s">
        <v>253</v>
      </c>
      <c r="N5625" s="1"/>
      <c r="O5625" s="2">
        <v>46021</v>
      </c>
      <c r="P5625" s="1">
        <v>1</v>
      </c>
      <c r="Q5625" s="1" t="s">
        <v>6468</v>
      </c>
      <c r="R5625" s="2">
        <v>45959</v>
      </c>
      <c r="S5625" s="2"/>
      <c r="T5625" s="1">
        <v>0</v>
      </c>
    </row>
    <row r="5626" spans="1:20">
      <c r="A5626" s="1" t="s">
        <v>10892</v>
      </c>
      <c r="B5626" s="1" t="s">
        <v>590</v>
      </c>
      <c r="C5626" s="1" t="s">
        <v>591</v>
      </c>
      <c r="D5626" s="1" t="s">
        <v>9793</v>
      </c>
      <c r="E5626" s="1" t="s">
        <v>6752</v>
      </c>
      <c r="F5626" s="1">
        <v>0</v>
      </c>
      <c r="G5626" s="1">
        <v>0</v>
      </c>
      <c r="H5626" s="1">
        <v>10735664</v>
      </c>
      <c r="I5626" s="2">
        <v>45967</v>
      </c>
      <c r="J5626" s="1">
        <v>500</v>
      </c>
      <c r="K5626" s="1">
        <v>500</v>
      </c>
      <c r="L5626" s="1">
        <v>0</v>
      </c>
      <c r="M5626" s="1" t="s">
        <v>7996</v>
      </c>
      <c r="N5626" s="1"/>
      <c r="O5626" s="2">
        <v>45971</v>
      </c>
      <c r="P5626" s="1">
        <v>1</v>
      </c>
      <c r="Q5626" s="1" t="s">
        <v>6430</v>
      </c>
      <c r="R5626" s="2">
        <v>45959</v>
      </c>
      <c r="S5626" s="2">
        <v>45960</v>
      </c>
      <c r="T5626" s="1">
        <v>1600</v>
      </c>
    </row>
    <row r="5627" spans="1:20">
      <c r="A5627" s="1" t="s">
        <v>2657</v>
      </c>
      <c r="B5627" s="1" t="s">
        <v>590</v>
      </c>
      <c r="C5627" s="1" t="s">
        <v>591</v>
      </c>
      <c r="D5627" s="1" t="s">
        <v>6752</v>
      </c>
      <c r="E5627" s="1">
        <v>0</v>
      </c>
      <c r="F5627" s="1">
        <v>0</v>
      </c>
      <c r="G5627" s="1">
        <v>0</v>
      </c>
      <c r="H5627" s="1">
        <v>10735665</v>
      </c>
      <c r="I5627" s="2">
        <v>45967</v>
      </c>
      <c r="J5627" s="1">
        <v>100</v>
      </c>
      <c r="K5627" s="1">
        <v>100</v>
      </c>
      <c r="L5627" s="1">
        <v>0</v>
      </c>
      <c r="M5627" s="1"/>
      <c r="N5627" s="1" t="s">
        <v>7661</v>
      </c>
      <c r="O5627" s="2">
        <v>45971</v>
      </c>
      <c r="P5627" s="1">
        <v>2</v>
      </c>
      <c r="Q5627" s="1" t="s">
        <v>6430</v>
      </c>
      <c r="R5627" s="2">
        <v>45959</v>
      </c>
      <c r="S5627" s="2">
        <v>45966</v>
      </c>
      <c r="T5627" s="1">
        <v>100</v>
      </c>
    </row>
    <row r="5628" spans="1:20">
      <c r="A5628" s="1" t="s">
        <v>10893</v>
      </c>
      <c r="B5628" s="1" t="s">
        <v>590</v>
      </c>
      <c r="C5628" s="1" t="s">
        <v>591</v>
      </c>
      <c r="D5628" s="1" t="s">
        <v>9793</v>
      </c>
      <c r="E5628" s="1" t="s">
        <v>6752</v>
      </c>
      <c r="F5628" s="1">
        <v>0</v>
      </c>
      <c r="G5628" s="1">
        <v>0</v>
      </c>
      <c r="H5628" s="1">
        <v>10735664</v>
      </c>
      <c r="I5628" s="2">
        <v>45967</v>
      </c>
      <c r="J5628" s="1">
        <v>20</v>
      </c>
      <c r="K5628" s="1">
        <v>20</v>
      </c>
      <c r="L5628" s="1">
        <v>0</v>
      </c>
      <c r="M5628" s="1" t="s">
        <v>7996</v>
      </c>
      <c r="N5628" s="1"/>
      <c r="O5628" s="2">
        <v>45971</v>
      </c>
      <c r="P5628" s="1">
        <v>1</v>
      </c>
      <c r="Q5628" s="1" t="s">
        <v>6430</v>
      </c>
      <c r="R5628" s="2">
        <v>45959</v>
      </c>
      <c r="S5628" s="2">
        <v>45960</v>
      </c>
      <c r="T5628" s="1">
        <v>40</v>
      </c>
    </row>
    <row r="5629" spans="1:20">
      <c r="A5629" s="1" t="s">
        <v>2662</v>
      </c>
      <c r="B5629" s="1" t="s">
        <v>590</v>
      </c>
      <c r="C5629" s="1" t="s">
        <v>591</v>
      </c>
      <c r="D5629" s="1" t="s">
        <v>6752</v>
      </c>
      <c r="E5629" s="1">
        <v>0</v>
      </c>
      <c r="F5629" s="1">
        <v>0</v>
      </c>
      <c r="G5629" s="1">
        <v>0</v>
      </c>
      <c r="H5629" s="1">
        <v>10735665</v>
      </c>
      <c r="I5629" s="2">
        <v>45967</v>
      </c>
      <c r="J5629" s="1">
        <v>5</v>
      </c>
      <c r="K5629" s="1">
        <v>5</v>
      </c>
      <c r="L5629" s="1">
        <v>0</v>
      </c>
      <c r="M5629" s="1"/>
      <c r="N5629" s="1"/>
      <c r="O5629" s="2">
        <v>45971</v>
      </c>
      <c r="P5629" s="1">
        <v>2</v>
      </c>
      <c r="Q5629" s="1" t="s">
        <v>6430</v>
      </c>
      <c r="R5629" s="2">
        <v>45959</v>
      </c>
      <c r="S5629" s="2">
        <v>45966</v>
      </c>
      <c r="T5629" s="1">
        <v>6</v>
      </c>
    </row>
    <row r="5630" spans="1:20">
      <c r="A5630" s="1" t="s">
        <v>2665</v>
      </c>
      <c r="B5630" s="1" t="s">
        <v>499</v>
      </c>
      <c r="C5630" s="1" t="s">
        <v>500</v>
      </c>
      <c r="D5630" s="1" t="s">
        <v>6721</v>
      </c>
      <c r="E5630" s="1">
        <v>0</v>
      </c>
      <c r="F5630" s="1">
        <v>0</v>
      </c>
      <c r="G5630" s="1">
        <v>0</v>
      </c>
      <c r="H5630" s="1" t="s">
        <v>546</v>
      </c>
      <c r="I5630" s="2">
        <v>45978</v>
      </c>
      <c r="J5630" s="1">
        <v>360000</v>
      </c>
      <c r="K5630" s="1">
        <v>0</v>
      </c>
      <c r="L5630" s="1">
        <v>0</v>
      </c>
      <c r="M5630" s="1" t="s">
        <v>544</v>
      </c>
      <c r="N5630" s="1" t="s">
        <v>6877</v>
      </c>
      <c r="O5630" s="2">
        <v>45987</v>
      </c>
      <c r="P5630" s="1">
        <v>2</v>
      </c>
      <c r="Q5630" s="1" t="s">
        <v>6456</v>
      </c>
      <c r="R5630" s="2">
        <v>45959</v>
      </c>
      <c r="S5630" s="2">
        <v>45964</v>
      </c>
      <c r="T5630" s="1">
        <v>780660</v>
      </c>
    </row>
    <row r="5631" spans="1:20">
      <c r="A5631" s="1" t="s">
        <v>2669</v>
      </c>
      <c r="B5631" s="1" t="s">
        <v>499</v>
      </c>
      <c r="C5631" s="1" t="s">
        <v>500</v>
      </c>
      <c r="D5631" s="1" t="s">
        <v>6721</v>
      </c>
      <c r="E5631" s="1">
        <v>0</v>
      </c>
      <c r="F5631" s="1">
        <v>0</v>
      </c>
      <c r="G5631" s="1">
        <v>0</v>
      </c>
      <c r="H5631" s="1" t="s">
        <v>2672</v>
      </c>
      <c r="I5631" s="2">
        <v>45978</v>
      </c>
      <c r="J5631" s="1">
        <v>200000</v>
      </c>
      <c r="K5631" s="1">
        <v>0</v>
      </c>
      <c r="L5631" s="1">
        <v>0</v>
      </c>
      <c r="M5631" s="1" t="s">
        <v>514</v>
      </c>
      <c r="N5631" s="1" t="s">
        <v>6877</v>
      </c>
      <c r="O5631" s="2">
        <v>45987</v>
      </c>
      <c r="P5631" s="1">
        <v>2</v>
      </c>
      <c r="Q5631" s="1" t="s">
        <v>6456</v>
      </c>
      <c r="R5631" s="2">
        <v>45959</v>
      </c>
      <c r="S5631" s="2"/>
      <c r="T5631" s="1">
        <v>0</v>
      </c>
    </row>
    <row r="5632" spans="1:20">
      <c r="A5632" s="1" t="s">
        <v>2676</v>
      </c>
      <c r="B5632" s="1" t="s">
        <v>499</v>
      </c>
      <c r="C5632" s="1" t="s">
        <v>500</v>
      </c>
      <c r="D5632" s="1" t="s">
        <v>6721</v>
      </c>
      <c r="E5632" s="1">
        <v>0</v>
      </c>
      <c r="F5632" s="1">
        <v>0</v>
      </c>
      <c r="G5632" s="1">
        <v>0</v>
      </c>
      <c r="H5632" s="1" t="s">
        <v>1766</v>
      </c>
      <c r="I5632" s="2">
        <v>45978</v>
      </c>
      <c r="J5632" s="1">
        <v>100000</v>
      </c>
      <c r="K5632" s="1">
        <v>0</v>
      </c>
      <c r="L5632" s="1">
        <v>0</v>
      </c>
      <c r="M5632" s="1" t="s">
        <v>494</v>
      </c>
      <c r="N5632" s="1" t="s">
        <v>6877</v>
      </c>
      <c r="O5632" s="2">
        <v>45987</v>
      </c>
      <c r="P5632" s="1">
        <v>5</v>
      </c>
      <c r="Q5632" s="1" t="s">
        <v>6456</v>
      </c>
      <c r="R5632" s="2">
        <v>45959</v>
      </c>
      <c r="S5632" s="2"/>
      <c r="T5632" s="1">
        <v>0</v>
      </c>
    </row>
    <row r="5633" spans="1:20">
      <c r="A5633" s="1" t="s">
        <v>2681</v>
      </c>
      <c r="B5633" s="1" t="s">
        <v>499</v>
      </c>
      <c r="C5633" s="1" t="s">
        <v>500</v>
      </c>
      <c r="D5633" s="1" t="s">
        <v>7009</v>
      </c>
      <c r="E5633" s="1">
        <v>0</v>
      </c>
      <c r="F5633" s="1">
        <v>0</v>
      </c>
      <c r="G5633" s="1">
        <v>0</v>
      </c>
      <c r="H5633" s="1" t="s">
        <v>2683</v>
      </c>
      <c r="I5633" s="2">
        <v>45980</v>
      </c>
      <c r="J5633" s="1">
        <v>20000</v>
      </c>
      <c r="K5633" s="1">
        <v>0</v>
      </c>
      <c r="L5633" s="1">
        <v>0</v>
      </c>
      <c r="M5633" s="1" t="s">
        <v>7267</v>
      </c>
      <c r="N5633" s="1" t="s">
        <v>9584</v>
      </c>
      <c r="O5633" s="2">
        <v>45987</v>
      </c>
      <c r="P5633" s="1">
        <v>6</v>
      </c>
      <c r="Q5633" s="1" t="s">
        <v>6456</v>
      </c>
      <c r="R5633" s="2">
        <v>45959</v>
      </c>
      <c r="S5633" s="2"/>
      <c r="T5633" s="1">
        <v>0</v>
      </c>
    </row>
    <row r="5634" spans="1:20">
      <c r="A5634" s="1" t="s">
        <v>2686</v>
      </c>
      <c r="B5634" s="1" t="s">
        <v>499</v>
      </c>
      <c r="C5634" s="1" t="s">
        <v>500</v>
      </c>
      <c r="D5634" s="1" t="s">
        <v>6721</v>
      </c>
      <c r="E5634" s="1">
        <v>0</v>
      </c>
      <c r="F5634" s="1">
        <v>0</v>
      </c>
      <c r="G5634" s="1">
        <v>0</v>
      </c>
      <c r="H5634" s="1" t="s">
        <v>2690</v>
      </c>
      <c r="I5634" s="2">
        <v>45978</v>
      </c>
      <c r="J5634" s="1">
        <v>100000</v>
      </c>
      <c r="K5634" s="1">
        <v>0</v>
      </c>
      <c r="L5634" s="1">
        <v>0</v>
      </c>
      <c r="M5634" s="1" t="s">
        <v>514</v>
      </c>
      <c r="N5634" s="1" t="s">
        <v>9585</v>
      </c>
      <c r="O5634" s="2">
        <v>45987</v>
      </c>
      <c r="P5634" s="1">
        <v>5</v>
      </c>
      <c r="Q5634" s="1" t="s">
        <v>6456</v>
      </c>
      <c r="R5634" s="2">
        <v>45959</v>
      </c>
      <c r="S5634" s="2"/>
      <c r="T5634" s="1">
        <v>0</v>
      </c>
    </row>
    <row r="5635" spans="1:20">
      <c r="A5635" s="1" t="s">
        <v>2693</v>
      </c>
      <c r="B5635" s="1" t="s">
        <v>499</v>
      </c>
      <c r="C5635" s="1" t="s">
        <v>500</v>
      </c>
      <c r="D5635" s="1" t="s">
        <v>6721</v>
      </c>
      <c r="E5635" s="1">
        <v>0</v>
      </c>
      <c r="F5635" s="1">
        <v>0</v>
      </c>
      <c r="G5635" s="1">
        <v>0</v>
      </c>
      <c r="H5635" s="1" t="s">
        <v>2696</v>
      </c>
      <c r="I5635" s="2">
        <v>45978</v>
      </c>
      <c r="J5635" s="1">
        <v>200000</v>
      </c>
      <c r="K5635" s="1">
        <v>0</v>
      </c>
      <c r="L5635" s="1">
        <v>0</v>
      </c>
      <c r="M5635" s="1" t="s">
        <v>514</v>
      </c>
      <c r="N5635" s="1" t="s">
        <v>9524</v>
      </c>
      <c r="O5635" s="2">
        <v>45987</v>
      </c>
      <c r="P5635" s="1">
        <v>2</v>
      </c>
      <c r="Q5635" s="1" t="s">
        <v>6456</v>
      </c>
      <c r="R5635" s="2">
        <v>45959</v>
      </c>
      <c r="S5635" s="2"/>
      <c r="T5635" s="1">
        <v>0</v>
      </c>
    </row>
    <row r="5636" spans="1:20">
      <c r="A5636" s="1" t="s">
        <v>2699</v>
      </c>
      <c r="B5636" s="1" t="s">
        <v>1099</v>
      </c>
      <c r="C5636" s="1" t="s">
        <v>1100</v>
      </c>
      <c r="D5636" s="1" t="s">
        <v>7731</v>
      </c>
      <c r="E5636" s="1">
        <v>0</v>
      </c>
      <c r="F5636" s="1">
        <v>0</v>
      </c>
      <c r="G5636" s="1">
        <v>0</v>
      </c>
      <c r="H5636" s="1" t="s">
        <v>2703</v>
      </c>
      <c r="I5636" s="2">
        <v>45988</v>
      </c>
      <c r="J5636" s="1">
        <v>100000</v>
      </c>
      <c r="K5636" s="1">
        <v>0</v>
      </c>
      <c r="L5636" s="1">
        <v>0</v>
      </c>
      <c r="M5636" s="1" t="s">
        <v>9586</v>
      </c>
      <c r="N5636" s="1"/>
      <c r="O5636" s="2">
        <v>45993</v>
      </c>
      <c r="P5636" s="1">
        <v>5</v>
      </c>
      <c r="Q5636" s="1" t="s">
        <v>6443</v>
      </c>
      <c r="R5636" s="2">
        <v>45959</v>
      </c>
      <c r="S5636" s="2"/>
      <c r="T5636" s="1">
        <v>0</v>
      </c>
    </row>
    <row r="5637" spans="1:20">
      <c r="A5637" s="1" t="s">
        <v>2706</v>
      </c>
      <c r="B5637" s="1" t="s">
        <v>2710</v>
      </c>
      <c r="C5637" s="1" t="s">
        <v>2711</v>
      </c>
      <c r="D5637" s="1" t="s">
        <v>6818</v>
      </c>
      <c r="E5637" s="1" t="s">
        <v>7131</v>
      </c>
      <c r="F5637" s="1">
        <v>0</v>
      </c>
      <c r="G5637" s="1">
        <v>0</v>
      </c>
      <c r="H5637" s="1" t="s">
        <v>2709</v>
      </c>
      <c r="I5637" s="2">
        <v>45966</v>
      </c>
      <c r="J5637" s="1">
        <v>1000</v>
      </c>
      <c r="K5637" s="1">
        <v>1000</v>
      </c>
      <c r="L5637" s="1">
        <v>0</v>
      </c>
      <c r="M5637" s="1" t="s">
        <v>9689</v>
      </c>
      <c r="N5637" s="1"/>
      <c r="O5637" s="2">
        <v>45968</v>
      </c>
      <c r="P5637" s="1">
        <v>1</v>
      </c>
      <c r="Q5637" s="1" t="s">
        <v>6990</v>
      </c>
      <c r="R5637" s="2">
        <v>45959</v>
      </c>
      <c r="S5637" s="2">
        <v>45964</v>
      </c>
      <c r="T5637" s="1">
        <v>1000</v>
      </c>
    </row>
    <row r="5638" spans="1:20">
      <c r="A5638" s="1" t="s">
        <v>2714</v>
      </c>
      <c r="B5638" s="1" t="s">
        <v>499</v>
      </c>
      <c r="C5638" s="1" t="s">
        <v>500</v>
      </c>
      <c r="D5638" s="1" t="s">
        <v>6721</v>
      </c>
      <c r="E5638" s="1">
        <v>0</v>
      </c>
      <c r="F5638" s="1">
        <v>0</v>
      </c>
      <c r="G5638" s="1">
        <v>0</v>
      </c>
      <c r="H5638" s="1" t="s">
        <v>1782</v>
      </c>
      <c r="I5638" s="2">
        <v>45978</v>
      </c>
      <c r="J5638" s="1">
        <v>50000</v>
      </c>
      <c r="K5638" s="1">
        <v>0</v>
      </c>
      <c r="L5638" s="1">
        <v>0</v>
      </c>
      <c r="M5638" s="1" t="s">
        <v>514</v>
      </c>
      <c r="N5638" s="1" t="s">
        <v>9524</v>
      </c>
      <c r="O5638" s="2">
        <v>45987</v>
      </c>
      <c r="P5638" s="1">
        <v>2</v>
      </c>
      <c r="Q5638" s="1" t="s">
        <v>6456</v>
      </c>
      <c r="R5638" s="2">
        <v>45959</v>
      </c>
      <c r="S5638" s="2"/>
      <c r="T5638" s="1">
        <v>0</v>
      </c>
    </row>
    <row r="5639" spans="1:20">
      <c r="A5639" s="1" t="s">
        <v>2718</v>
      </c>
      <c r="B5639" s="1" t="s">
        <v>499</v>
      </c>
      <c r="C5639" s="1" t="s">
        <v>500</v>
      </c>
      <c r="D5639" s="1" t="s">
        <v>6721</v>
      </c>
      <c r="E5639" s="1">
        <v>0</v>
      </c>
      <c r="F5639" s="1">
        <v>0</v>
      </c>
      <c r="G5639" s="1">
        <v>0</v>
      </c>
      <c r="H5639" s="1" t="s">
        <v>2721</v>
      </c>
      <c r="I5639" s="2">
        <v>45978</v>
      </c>
      <c r="J5639" s="1">
        <v>100000</v>
      </c>
      <c r="K5639" s="1">
        <v>0</v>
      </c>
      <c r="L5639" s="1">
        <v>0</v>
      </c>
      <c r="M5639" s="1" t="s">
        <v>514</v>
      </c>
      <c r="N5639" s="1" t="s">
        <v>9524</v>
      </c>
      <c r="O5639" s="2">
        <v>45987</v>
      </c>
      <c r="P5639" s="1">
        <v>2</v>
      </c>
      <c r="Q5639" s="1" t="s">
        <v>6456</v>
      </c>
      <c r="R5639" s="2">
        <v>45959</v>
      </c>
      <c r="S5639" s="2"/>
      <c r="T5639" s="1">
        <v>0</v>
      </c>
    </row>
    <row r="5640" spans="1:20">
      <c r="A5640" s="1" t="s">
        <v>2724</v>
      </c>
      <c r="B5640" s="1" t="s">
        <v>499</v>
      </c>
      <c r="C5640" s="1" t="s">
        <v>500</v>
      </c>
      <c r="D5640" s="1" t="s">
        <v>6721</v>
      </c>
      <c r="E5640" s="1">
        <v>0</v>
      </c>
      <c r="F5640" s="1">
        <v>0</v>
      </c>
      <c r="G5640" s="1">
        <v>0</v>
      </c>
      <c r="H5640" s="1" t="s">
        <v>2727</v>
      </c>
      <c r="I5640" s="2">
        <v>45978</v>
      </c>
      <c r="J5640" s="1">
        <v>200000</v>
      </c>
      <c r="K5640" s="1">
        <v>0</v>
      </c>
      <c r="L5640" s="1">
        <v>0</v>
      </c>
      <c r="M5640" s="1" t="s">
        <v>494</v>
      </c>
      <c r="N5640" s="1" t="s">
        <v>9587</v>
      </c>
      <c r="O5640" s="2">
        <v>45987</v>
      </c>
      <c r="P5640" s="1">
        <v>5</v>
      </c>
      <c r="Q5640" s="1" t="s">
        <v>6456</v>
      </c>
      <c r="R5640" s="2">
        <v>45959</v>
      </c>
      <c r="S5640" s="2"/>
      <c r="T5640" s="1">
        <v>0</v>
      </c>
    </row>
    <row r="5641" spans="1:20">
      <c r="A5641" s="1" t="s">
        <v>2730</v>
      </c>
      <c r="B5641" s="1" t="s">
        <v>499</v>
      </c>
      <c r="C5641" s="1" t="s">
        <v>500</v>
      </c>
      <c r="D5641" s="1" t="s">
        <v>6721</v>
      </c>
      <c r="E5641" s="1">
        <v>0</v>
      </c>
      <c r="F5641" s="1">
        <v>0</v>
      </c>
      <c r="G5641" s="1">
        <v>0</v>
      </c>
      <c r="H5641" s="1" t="s">
        <v>2733</v>
      </c>
      <c r="I5641" s="2">
        <v>45978</v>
      </c>
      <c r="J5641" s="1">
        <v>100000</v>
      </c>
      <c r="K5641" s="1">
        <v>0</v>
      </c>
      <c r="L5641" s="1">
        <v>0</v>
      </c>
      <c r="M5641" s="1" t="s">
        <v>514</v>
      </c>
      <c r="N5641" s="1" t="s">
        <v>6877</v>
      </c>
      <c r="O5641" s="2">
        <v>45987</v>
      </c>
      <c r="P5641" s="1">
        <v>2</v>
      </c>
      <c r="Q5641" s="1" t="s">
        <v>6456</v>
      </c>
      <c r="R5641" s="2">
        <v>45959</v>
      </c>
      <c r="S5641" s="2"/>
      <c r="T5641" s="1">
        <v>0</v>
      </c>
    </row>
    <row r="5642" spans="1:20">
      <c r="A5642" s="1" t="s">
        <v>2736</v>
      </c>
      <c r="B5642" s="1" t="s">
        <v>499</v>
      </c>
      <c r="C5642" s="1" t="s">
        <v>500</v>
      </c>
      <c r="D5642" s="1" t="s">
        <v>6721</v>
      </c>
      <c r="E5642" s="1">
        <v>0</v>
      </c>
      <c r="F5642" s="1">
        <v>0</v>
      </c>
      <c r="G5642" s="1">
        <v>0</v>
      </c>
      <c r="H5642" s="1" t="s">
        <v>1788</v>
      </c>
      <c r="I5642" s="2">
        <v>45978</v>
      </c>
      <c r="J5642" s="1">
        <v>100000</v>
      </c>
      <c r="K5642" s="1">
        <v>0</v>
      </c>
      <c r="L5642" s="1">
        <v>0</v>
      </c>
      <c r="M5642" s="1" t="s">
        <v>7264</v>
      </c>
      <c r="N5642" s="1" t="s">
        <v>6877</v>
      </c>
      <c r="O5642" s="2">
        <v>45987</v>
      </c>
      <c r="P5642" s="1">
        <v>2</v>
      </c>
      <c r="Q5642" s="1" t="s">
        <v>6456</v>
      </c>
      <c r="R5642" s="2">
        <v>45959</v>
      </c>
      <c r="S5642" s="2"/>
      <c r="T5642" s="1">
        <v>0</v>
      </c>
    </row>
    <row r="5643" spans="1:20">
      <c r="A5643" s="1" t="s">
        <v>2740</v>
      </c>
      <c r="B5643" s="1" t="s">
        <v>499</v>
      </c>
      <c r="C5643" s="1" t="s">
        <v>500</v>
      </c>
      <c r="D5643" s="1" t="s">
        <v>6721</v>
      </c>
      <c r="E5643" s="1">
        <v>0</v>
      </c>
      <c r="F5643" s="1">
        <v>0</v>
      </c>
      <c r="G5643" s="1">
        <v>0</v>
      </c>
      <c r="H5643" s="1" t="s">
        <v>2293</v>
      </c>
      <c r="I5643" s="2">
        <v>45978</v>
      </c>
      <c r="J5643" s="1">
        <v>100000</v>
      </c>
      <c r="K5643" s="1">
        <v>0</v>
      </c>
      <c r="L5643" s="1">
        <v>0</v>
      </c>
      <c r="M5643" s="1" t="s">
        <v>514</v>
      </c>
      <c r="N5643" s="1" t="s">
        <v>6877</v>
      </c>
      <c r="O5643" s="2">
        <v>45987</v>
      </c>
      <c r="P5643" s="1">
        <v>2</v>
      </c>
      <c r="Q5643" s="1" t="s">
        <v>6456</v>
      </c>
      <c r="R5643" s="2">
        <v>45959</v>
      </c>
      <c r="S5643" s="2"/>
      <c r="T5643" s="1">
        <v>0</v>
      </c>
    </row>
    <row r="5644" spans="1:20">
      <c r="A5644" s="1" t="s">
        <v>2744</v>
      </c>
      <c r="B5644" s="1" t="s">
        <v>499</v>
      </c>
      <c r="C5644" s="1" t="s">
        <v>500</v>
      </c>
      <c r="D5644" s="1" t="s">
        <v>6721</v>
      </c>
      <c r="E5644" s="1">
        <v>0</v>
      </c>
      <c r="F5644" s="1">
        <v>0</v>
      </c>
      <c r="G5644" s="1">
        <v>0</v>
      </c>
      <c r="H5644" s="1" t="s">
        <v>1688</v>
      </c>
      <c r="I5644" s="2">
        <v>45978</v>
      </c>
      <c r="J5644" s="1">
        <v>100000</v>
      </c>
      <c r="K5644" s="1">
        <v>0</v>
      </c>
      <c r="L5644" s="1">
        <v>0</v>
      </c>
      <c r="M5644" s="1" t="s">
        <v>494</v>
      </c>
      <c r="N5644" s="1" t="s">
        <v>6877</v>
      </c>
      <c r="O5644" s="2">
        <v>45987</v>
      </c>
      <c r="P5644" s="1">
        <v>5</v>
      </c>
      <c r="Q5644" s="1" t="s">
        <v>6456</v>
      </c>
      <c r="R5644" s="2">
        <v>45959</v>
      </c>
      <c r="S5644" s="2"/>
      <c r="T5644" s="1">
        <v>0</v>
      </c>
    </row>
    <row r="5645" spans="1:20">
      <c r="A5645" s="1" t="s">
        <v>2748</v>
      </c>
      <c r="B5645" s="1" t="s">
        <v>499</v>
      </c>
      <c r="C5645" s="1" t="s">
        <v>500</v>
      </c>
      <c r="D5645" s="1" t="s">
        <v>6721</v>
      </c>
      <c r="E5645" s="1">
        <v>0</v>
      </c>
      <c r="F5645" s="1">
        <v>0</v>
      </c>
      <c r="G5645" s="1">
        <v>0</v>
      </c>
      <c r="H5645" s="1" t="s">
        <v>1573</v>
      </c>
      <c r="I5645" s="2">
        <v>45978</v>
      </c>
      <c r="J5645" s="1">
        <v>400000</v>
      </c>
      <c r="K5645" s="1">
        <v>0</v>
      </c>
      <c r="L5645" s="1">
        <v>0</v>
      </c>
      <c r="M5645" s="1" t="s">
        <v>494</v>
      </c>
      <c r="N5645" s="1" t="s">
        <v>6877</v>
      </c>
      <c r="O5645" s="2">
        <v>45987</v>
      </c>
      <c r="P5645" s="1">
        <v>5</v>
      </c>
      <c r="Q5645" s="1" t="s">
        <v>6456</v>
      </c>
      <c r="R5645" s="2">
        <v>45959</v>
      </c>
      <c r="S5645" s="2"/>
      <c r="T5645" s="1">
        <v>0</v>
      </c>
    </row>
    <row r="5646" spans="1:20">
      <c r="A5646" s="1" t="s">
        <v>2753</v>
      </c>
      <c r="B5646" s="1" t="s">
        <v>499</v>
      </c>
      <c r="C5646" s="1" t="s">
        <v>500</v>
      </c>
      <c r="D5646" s="1" t="s">
        <v>6721</v>
      </c>
      <c r="E5646" s="1">
        <v>0</v>
      </c>
      <c r="F5646" s="1">
        <v>0</v>
      </c>
      <c r="G5646" s="1">
        <v>0</v>
      </c>
      <c r="H5646" s="1" t="s">
        <v>2196</v>
      </c>
      <c r="I5646" s="2">
        <v>45978</v>
      </c>
      <c r="J5646" s="1">
        <v>100000</v>
      </c>
      <c r="K5646" s="1">
        <v>0</v>
      </c>
      <c r="L5646" s="1">
        <v>0</v>
      </c>
      <c r="M5646" s="1" t="s">
        <v>494</v>
      </c>
      <c r="N5646" s="1" t="s">
        <v>6877</v>
      </c>
      <c r="O5646" s="2">
        <v>45980</v>
      </c>
      <c r="P5646" s="1">
        <v>5</v>
      </c>
      <c r="Q5646" s="1" t="s">
        <v>6456</v>
      </c>
      <c r="R5646" s="2">
        <v>45959</v>
      </c>
      <c r="S5646" s="2"/>
      <c r="T5646" s="1">
        <v>0</v>
      </c>
    </row>
    <row r="5647" spans="1:20">
      <c r="A5647" s="1" t="s">
        <v>2757</v>
      </c>
      <c r="B5647" s="1" t="s">
        <v>499</v>
      </c>
      <c r="C5647" s="1" t="s">
        <v>500</v>
      </c>
      <c r="D5647" s="1" t="s">
        <v>6721</v>
      </c>
      <c r="E5647" s="1">
        <v>0</v>
      </c>
      <c r="F5647" s="1">
        <v>0</v>
      </c>
      <c r="G5647" s="1">
        <v>0</v>
      </c>
      <c r="H5647" s="1" t="s">
        <v>659</v>
      </c>
      <c r="I5647" s="2">
        <v>45978</v>
      </c>
      <c r="J5647" s="1">
        <v>700000</v>
      </c>
      <c r="K5647" s="1">
        <v>0</v>
      </c>
      <c r="L5647" s="1">
        <v>0</v>
      </c>
      <c r="M5647" s="1" t="s">
        <v>514</v>
      </c>
      <c r="N5647" s="1" t="s">
        <v>9524</v>
      </c>
      <c r="O5647" s="2">
        <v>45987</v>
      </c>
      <c r="P5647" s="1">
        <v>2</v>
      </c>
      <c r="Q5647" s="1" t="s">
        <v>6456</v>
      </c>
      <c r="R5647" s="2">
        <v>45959</v>
      </c>
      <c r="S5647" s="2"/>
      <c r="T5647" s="1">
        <v>0</v>
      </c>
    </row>
    <row r="5648" spans="1:20">
      <c r="A5648" s="1" t="s">
        <v>2761</v>
      </c>
      <c r="B5648" s="1" t="s">
        <v>499</v>
      </c>
      <c r="C5648" s="1" t="s">
        <v>500</v>
      </c>
      <c r="D5648" s="1" t="s">
        <v>6721</v>
      </c>
      <c r="E5648" s="1">
        <v>0</v>
      </c>
      <c r="F5648" s="1">
        <v>0</v>
      </c>
      <c r="G5648" s="1">
        <v>0</v>
      </c>
      <c r="H5648" s="1" t="s">
        <v>1772</v>
      </c>
      <c r="I5648" s="2">
        <v>45978</v>
      </c>
      <c r="J5648" s="1">
        <v>100000</v>
      </c>
      <c r="K5648" s="1">
        <v>0</v>
      </c>
      <c r="L5648" s="1">
        <v>0</v>
      </c>
      <c r="M5648" s="1" t="s">
        <v>514</v>
      </c>
      <c r="N5648" s="1" t="s">
        <v>9524</v>
      </c>
      <c r="O5648" s="2">
        <v>45987</v>
      </c>
      <c r="P5648" s="1">
        <v>2</v>
      </c>
      <c r="Q5648" s="1" t="s">
        <v>6456</v>
      </c>
      <c r="R5648" s="2">
        <v>45959</v>
      </c>
      <c r="S5648" s="2"/>
      <c r="T5648" s="1">
        <v>0</v>
      </c>
    </row>
    <row r="5649" spans="1:20">
      <c r="A5649" s="1" t="s">
        <v>9588</v>
      </c>
      <c r="B5649" s="1" t="s">
        <v>6462</v>
      </c>
      <c r="C5649" s="1" t="s">
        <v>6463</v>
      </c>
      <c r="D5649" s="1" t="s">
        <v>6464</v>
      </c>
      <c r="E5649" s="1" t="s">
        <v>6465</v>
      </c>
      <c r="F5649" s="1">
        <v>0</v>
      </c>
      <c r="G5649" s="1">
        <v>0</v>
      </c>
      <c r="H5649" s="1" t="s">
        <v>741</v>
      </c>
      <c r="I5649" s="2">
        <v>45961</v>
      </c>
      <c r="J5649" s="1">
        <v>40</v>
      </c>
      <c r="K5649" s="1">
        <v>0</v>
      </c>
      <c r="L5649" s="1">
        <v>0</v>
      </c>
      <c r="M5649" s="1" t="s">
        <v>451</v>
      </c>
      <c r="N5649" s="1" t="s">
        <v>9589</v>
      </c>
      <c r="O5649" s="2">
        <v>45964</v>
      </c>
      <c r="P5649" s="1">
        <v>1</v>
      </c>
      <c r="Q5649" s="1" t="s">
        <v>6468</v>
      </c>
      <c r="R5649" s="2">
        <v>45959</v>
      </c>
      <c r="S5649" s="2">
        <v>45961</v>
      </c>
      <c r="T5649" s="1">
        <v>40</v>
      </c>
    </row>
    <row r="5650" spans="1:20">
      <c r="A5650" s="1" t="s">
        <v>2765</v>
      </c>
      <c r="B5650" s="1" t="s">
        <v>499</v>
      </c>
      <c r="C5650" s="1" t="s">
        <v>500</v>
      </c>
      <c r="D5650" s="1" t="s">
        <v>6721</v>
      </c>
      <c r="E5650" s="1">
        <v>0</v>
      </c>
      <c r="F5650" s="1">
        <v>0</v>
      </c>
      <c r="G5650" s="1">
        <v>0</v>
      </c>
      <c r="H5650" s="1" t="s">
        <v>2768</v>
      </c>
      <c r="I5650" s="2">
        <v>45978</v>
      </c>
      <c r="J5650" s="1">
        <v>100000</v>
      </c>
      <c r="K5650" s="1">
        <v>0</v>
      </c>
      <c r="L5650" s="1">
        <v>0</v>
      </c>
      <c r="M5650" s="1" t="s">
        <v>514</v>
      </c>
      <c r="N5650" s="1" t="s">
        <v>6877</v>
      </c>
      <c r="O5650" s="2">
        <v>45987</v>
      </c>
      <c r="P5650" s="1">
        <v>2</v>
      </c>
      <c r="Q5650" s="1" t="s">
        <v>6456</v>
      </c>
      <c r="R5650" s="2">
        <v>45959</v>
      </c>
      <c r="S5650" s="2"/>
      <c r="T5650" s="1">
        <v>0</v>
      </c>
    </row>
    <row r="5651" spans="1:20">
      <c r="A5651" s="1" t="s">
        <v>2771</v>
      </c>
      <c r="B5651" s="1" t="s">
        <v>499</v>
      </c>
      <c r="C5651" s="1" t="s">
        <v>500</v>
      </c>
      <c r="D5651" s="1" t="s">
        <v>6721</v>
      </c>
      <c r="E5651" s="1">
        <v>0</v>
      </c>
      <c r="F5651" s="1">
        <v>0</v>
      </c>
      <c r="G5651" s="1">
        <v>0</v>
      </c>
      <c r="H5651" s="1" t="s">
        <v>2774</v>
      </c>
      <c r="I5651" s="2">
        <v>45978</v>
      </c>
      <c r="J5651" s="1">
        <v>200000</v>
      </c>
      <c r="K5651" s="1">
        <v>0</v>
      </c>
      <c r="L5651" s="1">
        <v>0</v>
      </c>
      <c r="M5651" s="1" t="s">
        <v>494</v>
      </c>
      <c r="N5651" s="1" t="s">
        <v>6877</v>
      </c>
      <c r="O5651" s="2">
        <v>45987</v>
      </c>
      <c r="P5651" s="1">
        <v>5</v>
      </c>
      <c r="Q5651" s="1" t="s">
        <v>6456</v>
      </c>
      <c r="R5651" s="2">
        <v>45959</v>
      </c>
      <c r="S5651" s="2"/>
      <c r="T5651" s="1">
        <v>0</v>
      </c>
    </row>
    <row r="5652" spans="1:20">
      <c r="A5652" s="1" t="s">
        <v>2777</v>
      </c>
      <c r="B5652" s="1" t="s">
        <v>499</v>
      </c>
      <c r="C5652" s="1" t="s">
        <v>500</v>
      </c>
      <c r="D5652" s="1" t="s">
        <v>6721</v>
      </c>
      <c r="E5652" s="1">
        <v>0</v>
      </c>
      <c r="F5652" s="1">
        <v>0</v>
      </c>
      <c r="G5652" s="1">
        <v>0</v>
      </c>
      <c r="H5652" s="1" t="s">
        <v>533</v>
      </c>
      <c r="I5652" s="2">
        <v>45978</v>
      </c>
      <c r="J5652" s="1">
        <v>100000</v>
      </c>
      <c r="K5652" s="1">
        <v>0</v>
      </c>
      <c r="L5652" s="1">
        <v>0</v>
      </c>
      <c r="M5652" s="1" t="s">
        <v>514</v>
      </c>
      <c r="N5652" s="1" t="s">
        <v>9553</v>
      </c>
      <c r="O5652" s="2">
        <v>45987</v>
      </c>
      <c r="P5652" s="1">
        <v>2</v>
      </c>
      <c r="Q5652" s="1" t="s">
        <v>6456</v>
      </c>
      <c r="R5652" s="2">
        <v>45959</v>
      </c>
      <c r="S5652" s="2"/>
      <c r="T5652" s="1">
        <v>0</v>
      </c>
    </row>
    <row r="5653" spans="1:20">
      <c r="A5653" s="1" t="s">
        <v>2781</v>
      </c>
      <c r="B5653" s="1" t="s">
        <v>499</v>
      </c>
      <c r="C5653" s="1" t="s">
        <v>500</v>
      </c>
      <c r="D5653" s="1" t="s">
        <v>6721</v>
      </c>
      <c r="E5653" s="1">
        <v>0</v>
      </c>
      <c r="F5653" s="1">
        <v>0</v>
      </c>
      <c r="G5653" s="1">
        <v>0</v>
      </c>
      <c r="H5653" s="1" t="s">
        <v>2784</v>
      </c>
      <c r="I5653" s="2">
        <v>45978</v>
      </c>
      <c r="J5653" s="1">
        <v>100000</v>
      </c>
      <c r="K5653" s="1">
        <v>0</v>
      </c>
      <c r="L5653" s="1">
        <v>0</v>
      </c>
      <c r="M5653" s="1" t="s">
        <v>514</v>
      </c>
      <c r="N5653" s="1" t="s">
        <v>6877</v>
      </c>
      <c r="O5653" s="2">
        <v>45987</v>
      </c>
      <c r="P5653" s="1">
        <v>2</v>
      </c>
      <c r="Q5653" s="1" t="s">
        <v>6456</v>
      </c>
      <c r="R5653" s="2">
        <v>45959</v>
      </c>
      <c r="S5653" s="2"/>
      <c r="T5653" s="1">
        <v>0</v>
      </c>
    </row>
    <row r="5654" spans="1:20">
      <c r="A5654" s="1" t="s">
        <v>2787</v>
      </c>
      <c r="B5654" s="1" t="s">
        <v>499</v>
      </c>
      <c r="C5654" s="1" t="s">
        <v>500</v>
      </c>
      <c r="D5654" s="1" t="s">
        <v>6721</v>
      </c>
      <c r="E5654" s="1">
        <v>0</v>
      </c>
      <c r="F5654" s="1">
        <v>0</v>
      </c>
      <c r="G5654" s="1">
        <v>0</v>
      </c>
      <c r="H5654" s="1" t="s">
        <v>2790</v>
      </c>
      <c r="I5654" s="2">
        <v>45978</v>
      </c>
      <c r="J5654" s="1">
        <v>100000</v>
      </c>
      <c r="K5654" s="1">
        <v>0</v>
      </c>
      <c r="L5654" s="1">
        <v>0</v>
      </c>
      <c r="M5654" s="1" t="s">
        <v>514</v>
      </c>
      <c r="N5654" s="1" t="s">
        <v>9590</v>
      </c>
      <c r="O5654" s="2">
        <v>45987</v>
      </c>
      <c r="P5654" s="1">
        <v>5</v>
      </c>
      <c r="Q5654" s="1" t="s">
        <v>6456</v>
      </c>
      <c r="R5654" s="2">
        <v>45959</v>
      </c>
      <c r="S5654" s="2"/>
      <c r="T5654" s="1">
        <v>0</v>
      </c>
    </row>
    <row r="5655" spans="1:20">
      <c r="A5655" s="1" t="s">
        <v>2793</v>
      </c>
      <c r="B5655" s="1" t="s">
        <v>499</v>
      </c>
      <c r="C5655" s="1" t="s">
        <v>500</v>
      </c>
      <c r="D5655" s="1" t="s">
        <v>6721</v>
      </c>
      <c r="E5655" s="1">
        <v>0</v>
      </c>
      <c r="F5655" s="1">
        <v>0</v>
      </c>
      <c r="G5655" s="1">
        <v>0</v>
      </c>
      <c r="H5655" s="1" t="s">
        <v>2796</v>
      </c>
      <c r="I5655" s="2">
        <v>45978</v>
      </c>
      <c r="J5655" s="1">
        <v>180000</v>
      </c>
      <c r="K5655" s="1">
        <v>0</v>
      </c>
      <c r="L5655" s="1">
        <v>0</v>
      </c>
      <c r="M5655" s="1" t="s">
        <v>6907</v>
      </c>
      <c r="N5655" s="1" t="s">
        <v>9591</v>
      </c>
      <c r="O5655" s="2">
        <v>45987</v>
      </c>
      <c r="P5655" s="1">
        <v>2</v>
      </c>
      <c r="Q5655" s="1" t="s">
        <v>6456</v>
      </c>
      <c r="R5655" s="2">
        <v>45959</v>
      </c>
      <c r="S5655" s="2"/>
      <c r="T5655" s="1">
        <v>0</v>
      </c>
    </row>
    <row r="5656" spans="1:20">
      <c r="A5656" s="1" t="s">
        <v>2799</v>
      </c>
      <c r="B5656" s="1" t="s">
        <v>499</v>
      </c>
      <c r="C5656" s="1" t="s">
        <v>500</v>
      </c>
      <c r="D5656" s="1" t="s">
        <v>7009</v>
      </c>
      <c r="E5656" s="1">
        <v>0</v>
      </c>
      <c r="F5656" s="1">
        <v>0</v>
      </c>
      <c r="G5656" s="1">
        <v>0</v>
      </c>
      <c r="H5656" s="1" t="s">
        <v>1746</v>
      </c>
      <c r="I5656" s="2">
        <v>45978</v>
      </c>
      <c r="J5656" s="1">
        <v>200000</v>
      </c>
      <c r="K5656" s="1">
        <v>0</v>
      </c>
      <c r="L5656" s="1">
        <v>0</v>
      </c>
      <c r="M5656" s="1" t="s">
        <v>507</v>
      </c>
      <c r="N5656" s="1" t="s">
        <v>7273</v>
      </c>
      <c r="O5656" s="2">
        <v>45987</v>
      </c>
      <c r="P5656" s="1">
        <v>6</v>
      </c>
      <c r="Q5656" s="1" t="s">
        <v>6456</v>
      </c>
      <c r="R5656" s="2">
        <v>45959</v>
      </c>
      <c r="S5656" s="2"/>
      <c r="T5656" s="1">
        <v>0</v>
      </c>
    </row>
    <row r="5657" spans="1:20">
      <c r="A5657" s="1" t="s">
        <v>2804</v>
      </c>
      <c r="B5657" s="1" t="s">
        <v>499</v>
      </c>
      <c r="C5657" s="1" t="s">
        <v>500</v>
      </c>
      <c r="D5657" s="1" t="s">
        <v>7009</v>
      </c>
      <c r="E5657" s="1">
        <v>0</v>
      </c>
      <c r="F5657" s="1">
        <v>0</v>
      </c>
      <c r="G5657" s="1">
        <v>0</v>
      </c>
      <c r="H5657" s="1" t="s">
        <v>2246</v>
      </c>
      <c r="I5657" s="2">
        <v>45978</v>
      </c>
      <c r="J5657" s="1">
        <v>100000</v>
      </c>
      <c r="K5657" s="1">
        <v>0</v>
      </c>
      <c r="L5657" s="1">
        <v>0</v>
      </c>
      <c r="M5657" s="1" t="s">
        <v>507</v>
      </c>
      <c r="N5657" s="1" t="s">
        <v>7011</v>
      </c>
      <c r="O5657" s="2">
        <v>45987</v>
      </c>
      <c r="P5657" s="1">
        <v>7</v>
      </c>
      <c r="Q5657" s="1" t="s">
        <v>6456</v>
      </c>
      <c r="R5657" s="2">
        <v>45959</v>
      </c>
      <c r="S5657" s="2"/>
      <c r="T5657" s="1">
        <v>0</v>
      </c>
    </row>
    <row r="5658" spans="1:20">
      <c r="A5658" s="1" t="s">
        <v>2809</v>
      </c>
      <c r="B5658" s="1" t="s">
        <v>499</v>
      </c>
      <c r="C5658" s="1" t="s">
        <v>500</v>
      </c>
      <c r="D5658" s="1" t="s">
        <v>6721</v>
      </c>
      <c r="E5658" s="1">
        <v>0</v>
      </c>
      <c r="F5658" s="1">
        <v>0</v>
      </c>
      <c r="G5658" s="1">
        <v>0</v>
      </c>
      <c r="H5658" s="1" t="s">
        <v>2812</v>
      </c>
      <c r="I5658" s="2">
        <v>45978</v>
      </c>
      <c r="J5658" s="1">
        <v>100000</v>
      </c>
      <c r="K5658" s="1">
        <v>0</v>
      </c>
      <c r="L5658" s="1">
        <v>0</v>
      </c>
      <c r="M5658" s="1" t="s">
        <v>514</v>
      </c>
      <c r="N5658" s="1" t="s">
        <v>6877</v>
      </c>
      <c r="O5658" s="2">
        <v>45987</v>
      </c>
      <c r="P5658" s="1">
        <v>6</v>
      </c>
      <c r="Q5658" s="1" t="s">
        <v>6456</v>
      </c>
      <c r="R5658" s="2">
        <v>45959</v>
      </c>
      <c r="S5658" s="2"/>
      <c r="T5658" s="1">
        <v>0</v>
      </c>
    </row>
    <row r="5659" spans="1:20">
      <c r="A5659" s="1" t="s">
        <v>2815</v>
      </c>
      <c r="B5659" s="1" t="s">
        <v>499</v>
      </c>
      <c r="C5659" s="1" t="s">
        <v>500</v>
      </c>
      <c r="D5659" s="1" t="s">
        <v>6721</v>
      </c>
      <c r="E5659" s="1">
        <v>0</v>
      </c>
      <c r="F5659" s="1">
        <v>0</v>
      </c>
      <c r="G5659" s="1">
        <v>0</v>
      </c>
      <c r="H5659" s="1" t="s">
        <v>1867</v>
      </c>
      <c r="I5659" s="2">
        <v>45978</v>
      </c>
      <c r="J5659" s="1">
        <v>100000</v>
      </c>
      <c r="K5659" s="1">
        <v>0</v>
      </c>
      <c r="L5659" s="1">
        <v>0</v>
      </c>
      <c r="M5659" s="1" t="s">
        <v>514</v>
      </c>
      <c r="N5659" s="1" t="s">
        <v>9524</v>
      </c>
      <c r="O5659" s="2">
        <v>45987</v>
      </c>
      <c r="P5659" s="1">
        <v>2</v>
      </c>
      <c r="Q5659" s="1" t="s">
        <v>6456</v>
      </c>
      <c r="R5659" s="2">
        <v>45959</v>
      </c>
      <c r="S5659" s="2"/>
      <c r="T5659" s="1">
        <v>0</v>
      </c>
    </row>
    <row r="5660" spans="1:20">
      <c r="A5660" s="1" t="s">
        <v>2819</v>
      </c>
      <c r="B5660" s="1" t="s">
        <v>499</v>
      </c>
      <c r="C5660" s="1" t="s">
        <v>500</v>
      </c>
      <c r="D5660" s="1" t="s">
        <v>6721</v>
      </c>
      <c r="E5660" s="1">
        <v>0</v>
      </c>
      <c r="F5660" s="1">
        <v>0</v>
      </c>
      <c r="G5660" s="1">
        <v>0</v>
      </c>
      <c r="H5660" s="1" t="s">
        <v>1873</v>
      </c>
      <c r="I5660" s="2">
        <v>45978</v>
      </c>
      <c r="J5660" s="1">
        <v>100000</v>
      </c>
      <c r="K5660" s="1">
        <v>0</v>
      </c>
      <c r="L5660" s="1">
        <v>0</v>
      </c>
      <c r="M5660" s="1" t="s">
        <v>7258</v>
      </c>
      <c r="N5660" s="1" t="s">
        <v>6877</v>
      </c>
      <c r="O5660" s="2">
        <v>45987</v>
      </c>
      <c r="P5660" s="1">
        <v>2</v>
      </c>
      <c r="Q5660" s="1" t="s">
        <v>6456</v>
      </c>
      <c r="R5660" s="2">
        <v>45959</v>
      </c>
      <c r="S5660" s="2"/>
      <c r="T5660" s="1">
        <v>0</v>
      </c>
    </row>
    <row r="5661" spans="1:20">
      <c r="A5661" s="1" t="s">
        <v>2823</v>
      </c>
      <c r="B5661" s="1" t="s">
        <v>387</v>
      </c>
      <c r="C5661" s="1" t="s">
        <v>388</v>
      </c>
      <c r="D5661" s="1" t="s">
        <v>6721</v>
      </c>
      <c r="E5661" s="1">
        <v>0</v>
      </c>
      <c r="F5661" s="1">
        <v>0</v>
      </c>
      <c r="G5661" s="1">
        <v>0</v>
      </c>
      <c r="H5661" s="1" t="s">
        <v>2826</v>
      </c>
      <c r="I5661" s="2">
        <v>45985</v>
      </c>
      <c r="J5661" s="1">
        <v>10000</v>
      </c>
      <c r="K5661" s="1">
        <v>0</v>
      </c>
      <c r="L5661" s="1">
        <v>0</v>
      </c>
      <c r="M5661" s="1" t="s">
        <v>8197</v>
      </c>
      <c r="N5661" s="1" t="s">
        <v>9593</v>
      </c>
      <c r="O5661" s="2">
        <v>45992</v>
      </c>
      <c r="P5661" s="1">
        <v>3</v>
      </c>
      <c r="Q5661" s="1" t="s">
        <v>6456</v>
      </c>
      <c r="R5661" s="2">
        <v>45959</v>
      </c>
      <c r="S5661" s="2"/>
      <c r="T5661" s="1">
        <v>0</v>
      </c>
    </row>
    <row r="5662" spans="1:20">
      <c r="A5662" s="1" t="s">
        <v>2829</v>
      </c>
      <c r="B5662" s="1" t="s">
        <v>387</v>
      </c>
      <c r="C5662" s="1" t="s">
        <v>388</v>
      </c>
      <c r="D5662" s="1" t="s">
        <v>7295</v>
      </c>
      <c r="E5662" s="1">
        <v>0</v>
      </c>
      <c r="F5662" s="1">
        <v>0</v>
      </c>
      <c r="G5662" s="1">
        <v>0</v>
      </c>
      <c r="H5662" s="1" t="s">
        <v>634</v>
      </c>
      <c r="I5662" s="2">
        <v>45985</v>
      </c>
      <c r="J5662" s="1">
        <v>200000</v>
      </c>
      <c r="K5662" s="1">
        <v>0</v>
      </c>
      <c r="L5662" s="1">
        <v>0</v>
      </c>
      <c r="M5662" s="1" t="s">
        <v>630</v>
      </c>
      <c r="N5662" s="1" t="s">
        <v>7204</v>
      </c>
      <c r="O5662" s="2">
        <v>45992</v>
      </c>
      <c r="P5662" s="1">
        <v>1</v>
      </c>
      <c r="Q5662" s="1" t="s">
        <v>6456</v>
      </c>
      <c r="R5662" s="2">
        <v>45959</v>
      </c>
      <c r="S5662" s="2"/>
      <c r="T5662" s="1">
        <v>0</v>
      </c>
    </row>
    <row r="5663" spans="1:20">
      <c r="A5663" s="1" t="s">
        <v>2833</v>
      </c>
      <c r="B5663" s="1" t="s">
        <v>499</v>
      </c>
      <c r="C5663" s="1" t="s">
        <v>500</v>
      </c>
      <c r="D5663" s="1" t="s">
        <v>7295</v>
      </c>
      <c r="E5663" s="1">
        <v>0</v>
      </c>
      <c r="F5663" s="1">
        <v>0</v>
      </c>
      <c r="G5663" s="1">
        <v>0</v>
      </c>
      <c r="H5663" s="1" t="s">
        <v>634</v>
      </c>
      <c r="I5663" s="2">
        <v>45985</v>
      </c>
      <c r="J5663" s="1">
        <v>200000</v>
      </c>
      <c r="K5663" s="1">
        <v>0</v>
      </c>
      <c r="L5663" s="1">
        <v>0</v>
      </c>
      <c r="M5663" s="1" t="s">
        <v>630</v>
      </c>
      <c r="N5663" s="1" t="s">
        <v>6877</v>
      </c>
      <c r="O5663" s="2">
        <v>45994</v>
      </c>
      <c r="P5663" s="1">
        <v>1</v>
      </c>
      <c r="Q5663" s="1" t="s">
        <v>6456</v>
      </c>
      <c r="R5663" s="2">
        <v>45959</v>
      </c>
      <c r="S5663" s="2"/>
      <c r="T5663" s="1">
        <v>0</v>
      </c>
    </row>
    <row r="5664" spans="1:20">
      <c r="A5664" s="1" t="s">
        <v>2836</v>
      </c>
      <c r="B5664" s="1" t="s">
        <v>499</v>
      </c>
      <c r="C5664" s="1" t="s">
        <v>500</v>
      </c>
      <c r="D5664" s="1" t="s">
        <v>6721</v>
      </c>
      <c r="E5664" s="1">
        <v>0</v>
      </c>
      <c r="F5664" s="1">
        <v>0</v>
      </c>
      <c r="G5664" s="1">
        <v>0</v>
      </c>
      <c r="H5664" s="1" t="s">
        <v>2175</v>
      </c>
      <c r="I5664" s="2">
        <v>45985</v>
      </c>
      <c r="J5664" s="1">
        <v>100000</v>
      </c>
      <c r="K5664" s="1">
        <v>0</v>
      </c>
      <c r="L5664" s="1">
        <v>0</v>
      </c>
      <c r="M5664" s="1" t="s">
        <v>494</v>
      </c>
      <c r="N5664" s="1" t="s">
        <v>6877</v>
      </c>
      <c r="O5664" s="2">
        <v>45994</v>
      </c>
      <c r="P5664" s="1">
        <v>5</v>
      </c>
      <c r="Q5664" s="1" t="s">
        <v>6456</v>
      </c>
      <c r="R5664" s="2">
        <v>45959</v>
      </c>
      <c r="S5664" s="2"/>
      <c r="T5664" s="1">
        <v>0</v>
      </c>
    </row>
    <row r="5665" spans="1:20">
      <c r="A5665" s="1" t="s">
        <v>2840</v>
      </c>
      <c r="B5665" s="1" t="s">
        <v>499</v>
      </c>
      <c r="C5665" s="1" t="s">
        <v>500</v>
      </c>
      <c r="D5665" s="1" t="s">
        <v>6721</v>
      </c>
      <c r="E5665" s="1">
        <v>0</v>
      </c>
      <c r="F5665" s="1">
        <v>0</v>
      </c>
      <c r="G5665" s="1">
        <v>0</v>
      </c>
      <c r="H5665" s="1" t="s">
        <v>2185</v>
      </c>
      <c r="I5665" s="2">
        <v>45992</v>
      </c>
      <c r="J5665" s="1">
        <v>100000</v>
      </c>
      <c r="K5665" s="1">
        <v>0</v>
      </c>
      <c r="L5665" s="1">
        <v>0</v>
      </c>
      <c r="M5665" s="1" t="s">
        <v>494</v>
      </c>
      <c r="N5665" s="1" t="s">
        <v>6877</v>
      </c>
      <c r="O5665" s="2">
        <v>46001</v>
      </c>
      <c r="P5665" s="1">
        <v>5</v>
      </c>
      <c r="Q5665" s="1" t="s">
        <v>6456</v>
      </c>
      <c r="R5665" s="2">
        <v>45959</v>
      </c>
      <c r="S5665" s="2"/>
      <c r="T5665" s="1">
        <v>0</v>
      </c>
    </row>
    <row r="5666" spans="1:20">
      <c r="A5666" s="1" t="s">
        <v>2844</v>
      </c>
      <c r="B5666" s="1" t="s">
        <v>499</v>
      </c>
      <c r="C5666" s="1" t="s">
        <v>500</v>
      </c>
      <c r="D5666" s="1" t="s">
        <v>6721</v>
      </c>
      <c r="E5666" s="1">
        <v>0</v>
      </c>
      <c r="F5666" s="1">
        <v>0</v>
      </c>
      <c r="G5666" s="1">
        <v>0</v>
      </c>
      <c r="H5666" s="1" t="s">
        <v>2847</v>
      </c>
      <c r="I5666" s="2">
        <v>45992</v>
      </c>
      <c r="J5666" s="1">
        <v>280000</v>
      </c>
      <c r="K5666" s="1">
        <v>0</v>
      </c>
      <c r="L5666" s="1">
        <v>0</v>
      </c>
      <c r="M5666" s="1" t="s">
        <v>6907</v>
      </c>
      <c r="N5666" s="1" t="s">
        <v>6877</v>
      </c>
      <c r="O5666" s="2">
        <v>46001</v>
      </c>
      <c r="P5666" s="1">
        <v>2</v>
      </c>
      <c r="Q5666" s="1" t="s">
        <v>6456</v>
      </c>
      <c r="R5666" s="2">
        <v>45959</v>
      </c>
      <c r="S5666" s="2"/>
      <c r="T5666" s="1">
        <v>0</v>
      </c>
    </row>
    <row r="5667" spans="1:20">
      <c r="A5667" s="1" t="s">
        <v>2850</v>
      </c>
      <c r="B5667" s="1" t="s">
        <v>499</v>
      </c>
      <c r="C5667" s="1" t="s">
        <v>500</v>
      </c>
      <c r="D5667" s="1" t="s">
        <v>6721</v>
      </c>
      <c r="E5667" s="1">
        <v>0</v>
      </c>
      <c r="F5667" s="1">
        <v>0</v>
      </c>
      <c r="G5667" s="1">
        <v>0</v>
      </c>
      <c r="H5667" s="1" t="s">
        <v>2158</v>
      </c>
      <c r="I5667" s="2">
        <v>45992</v>
      </c>
      <c r="J5667" s="1">
        <v>200000</v>
      </c>
      <c r="K5667" s="1">
        <v>0</v>
      </c>
      <c r="L5667" s="1">
        <v>0</v>
      </c>
      <c r="M5667" s="1" t="s">
        <v>6876</v>
      </c>
      <c r="N5667" s="1" t="s">
        <v>6877</v>
      </c>
      <c r="O5667" s="2">
        <v>46001</v>
      </c>
      <c r="P5667" s="1">
        <v>5</v>
      </c>
      <c r="Q5667" s="1" t="s">
        <v>6456</v>
      </c>
      <c r="R5667" s="2">
        <v>45959</v>
      </c>
      <c r="S5667" s="2"/>
      <c r="T5667" s="1">
        <v>0</v>
      </c>
    </row>
    <row r="5668" spans="1:20">
      <c r="A5668" s="1" t="s">
        <v>2854</v>
      </c>
      <c r="B5668" s="1" t="s">
        <v>499</v>
      </c>
      <c r="C5668" s="1" t="s">
        <v>500</v>
      </c>
      <c r="D5668" s="1" t="s">
        <v>7009</v>
      </c>
      <c r="E5668" s="1">
        <v>0</v>
      </c>
      <c r="F5668" s="1">
        <v>0</v>
      </c>
      <c r="G5668" s="1">
        <v>0</v>
      </c>
      <c r="H5668" s="1" t="s">
        <v>2857</v>
      </c>
      <c r="I5668" s="2">
        <v>45992</v>
      </c>
      <c r="J5668" s="1">
        <v>200000</v>
      </c>
      <c r="K5668" s="1">
        <v>0</v>
      </c>
      <c r="L5668" s="1">
        <v>0</v>
      </c>
      <c r="M5668" s="1" t="s">
        <v>7267</v>
      </c>
      <c r="N5668" s="1" t="s">
        <v>7011</v>
      </c>
      <c r="O5668" s="2">
        <v>46001</v>
      </c>
      <c r="P5668" s="1">
        <v>6</v>
      </c>
      <c r="Q5668" s="1" t="s">
        <v>6456</v>
      </c>
      <c r="R5668" s="2">
        <v>45959</v>
      </c>
      <c r="S5668" s="2"/>
      <c r="T5668" s="1">
        <v>0</v>
      </c>
    </row>
    <row r="5669" spans="1:20">
      <c r="A5669" s="1" t="s">
        <v>2860</v>
      </c>
      <c r="B5669" s="1" t="s">
        <v>499</v>
      </c>
      <c r="C5669" s="1" t="s">
        <v>500</v>
      </c>
      <c r="D5669" s="1" t="s">
        <v>6721</v>
      </c>
      <c r="E5669" s="1">
        <v>0</v>
      </c>
      <c r="F5669" s="1">
        <v>0</v>
      </c>
      <c r="G5669" s="1">
        <v>0</v>
      </c>
      <c r="H5669" s="1" t="s">
        <v>2315</v>
      </c>
      <c r="I5669" s="2">
        <v>45999</v>
      </c>
      <c r="J5669" s="1">
        <v>200000</v>
      </c>
      <c r="K5669" s="1">
        <v>0</v>
      </c>
      <c r="L5669" s="1">
        <v>0</v>
      </c>
      <c r="M5669" s="1" t="s">
        <v>6907</v>
      </c>
      <c r="N5669" s="1" t="s">
        <v>6877</v>
      </c>
      <c r="O5669" s="2">
        <v>46008</v>
      </c>
      <c r="P5669" s="1">
        <v>2</v>
      </c>
      <c r="Q5669" s="1" t="s">
        <v>6456</v>
      </c>
      <c r="R5669" s="2">
        <v>45959</v>
      </c>
      <c r="S5669" s="2"/>
      <c r="T5669" s="1">
        <v>0</v>
      </c>
    </row>
    <row r="5670" spans="1:20">
      <c r="A5670" s="1" t="s">
        <v>6874</v>
      </c>
      <c r="B5670" s="1" t="s">
        <v>499</v>
      </c>
      <c r="C5670" s="1" t="s">
        <v>500</v>
      </c>
      <c r="D5670" s="1" t="s">
        <v>6721</v>
      </c>
      <c r="E5670" s="1">
        <v>0</v>
      </c>
      <c r="F5670" s="1">
        <v>0</v>
      </c>
      <c r="G5670" s="1">
        <v>0</v>
      </c>
      <c r="H5670" s="1" t="s">
        <v>6875</v>
      </c>
      <c r="I5670" s="2">
        <v>45999</v>
      </c>
      <c r="J5670" s="1">
        <v>200000</v>
      </c>
      <c r="K5670" s="1">
        <v>0</v>
      </c>
      <c r="L5670" s="1">
        <v>0</v>
      </c>
      <c r="M5670" s="1" t="s">
        <v>6876</v>
      </c>
      <c r="N5670" s="1" t="s">
        <v>6877</v>
      </c>
      <c r="O5670" s="2">
        <v>46008</v>
      </c>
      <c r="P5670" s="1">
        <v>5</v>
      </c>
      <c r="Q5670" s="1" t="s">
        <v>6456</v>
      </c>
      <c r="R5670" s="2">
        <v>45959</v>
      </c>
      <c r="S5670" s="2"/>
      <c r="T5670" s="1">
        <v>0</v>
      </c>
    </row>
    <row r="5671" spans="1:20">
      <c r="A5671" s="1" t="s">
        <v>6878</v>
      </c>
      <c r="B5671" s="1" t="s">
        <v>499</v>
      </c>
      <c r="C5671" s="1" t="s">
        <v>500</v>
      </c>
      <c r="D5671" s="1" t="s">
        <v>6721</v>
      </c>
      <c r="E5671" s="1">
        <v>0</v>
      </c>
      <c r="F5671" s="1">
        <v>0</v>
      </c>
      <c r="G5671" s="1">
        <v>0</v>
      </c>
      <c r="H5671" s="1" t="s">
        <v>6879</v>
      </c>
      <c r="I5671" s="2">
        <v>45999</v>
      </c>
      <c r="J5671" s="1">
        <v>180000</v>
      </c>
      <c r="K5671" s="1">
        <v>0</v>
      </c>
      <c r="L5671" s="1">
        <v>0</v>
      </c>
      <c r="M5671" s="1" t="s">
        <v>6876</v>
      </c>
      <c r="N5671" s="1" t="s">
        <v>6877</v>
      </c>
      <c r="O5671" s="2">
        <v>46008</v>
      </c>
      <c r="P5671" s="1">
        <v>5</v>
      </c>
      <c r="Q5671" s="1" t="s">
        <v>6456</v>
      </c>
      <c r="R5671" s="2">
        <v>45959</v>
      </c>
      <c r="S5671" s="2"/>
      <c r="T5671" s="1">
        <v>0</v>
      </c>
    </row>
    <row r="5672" spans="1:20">
      <c r="A5672" s="1" t="s">
        <v>2863</v>
      </c>
      <c r="B5672" s="1" t="s">
        <v>2056</v>
      </c>
      <c r="C5672" s="1" t="s">
        <v>2057</v>
      </c>
      <c r="D5672" s="1" t="s">
        <v>7206</v>
      </c>
      <c r="E5672" s="1">
        <v>0</v>
      </c>
      <c r="F5672" s="1">
        <v>0</v>
      </c>
      <c r="G5672" s="1">
        <v>0</v>
      </c>
      <c r="H5672" s="1" t="s">
        <v>2866</v>
      </c>
      <c r="I5672" s="2">
        <v>45972</v>
      </c>
      <c r="J5672" s="1">
        <v>3000</v>
      </c>
      <c r="K5672" s="1">
        <v>3000</v>
      </c>
      <c r="L5672" s="1">
        <v>0</v>
      </c>
      <c r="M5672" s="1" t="s">
        <v>7207</v>
      </c>
      <c r="N5672" s="1"/>
      <c r="O5672" s="2">
        <v>45975</v>
      </c>
      <c r="P5672" s="1">
        <v>2</v>
      </c>
      <c r="Q5672" s="1" t="s">
        <v>6430</v>
      </c>
      <c r="R5672" s="2">
        <v>45959</v>
      </c>
      <c r="S5672" s="2">
        <v>45966</v>
      </c>
      <c r="T5672" s="1">
        <v>3000</v>
      </c>
    </row>
    <row r="5673" spans="1:20">
      <c r="A5673" s="1" t="s">
        <v>10894</v>
      </c>
      <c r="B5673" s="1" t="s">
        <v>6462</v>
      </c>
      <c r="C5673" s="1" t="s">
        <v>6463</v>
      </c>
      <c r="D5673" s="1" t="s">
        <v>6773</v>
      </c>
      <c r="E5673" s="1">
        <v>0</v>
      </c>
      <c r="F5673" s="1">
        <v>0</v>
      </c>
      <c r="G5673" s="1">
        <v>0</v>
      </c>
      <c r="H5673" s="1" t="s">
        <v>1444</v>
      </c>
      <c r="I5673" s="2">
        <v>45964</v>
      </c>
      <c r="J5673" s="1">
        <v>1000</v>
      </c>
      <c r="K5673" s="1">
        <v>1000</v>
      </c>
      <c r="L5673" s="1">
        <v>0</v>
      </c>
      <c r="M5673" s="1" t="s">
        <v>7146</v>
      </c>
      <c r="N5673" s="1" t="s">
        <v>10895</v>
      </c>
      <c r="O5673" s="2">
        <v>45965</v>
      </c>
      <c r="P5673" s="1">
        <v>2</v>
      </c>
      <c r="Q5673" s="1" t="s">
        <v>6468</v>
      </c>
      <c r="R5673" s="2">
        <v>45959</v>
      </c>
      <c r="S5673" s="2">
        <v>45961</v>
      </c>
      <c r="T5673" s="1">
        <v>1000</v>
      </c>
    </row>
    <row r="5674" spans="1:20">
      <c r="A5674" s="1" t="s">
        <v>10896</v>
      </c>
      <c r="B5674" s="1" t="s">
        <v>229</v>
      </c>
      <c r="C5674" s="1" t="s">
        <v>230</v>
      </c>
      <c r="D5674" s="1" t="s">
        <v>7142</v>
      </c>
      <c r="E5674" s="1" t="s">
        <v>7435</v>
      </c>
      <c r="F5674" s="1" t="s">
        <v>8611</v>
      </c>
      <c r="G5674" s="1">
        <v>0</v>
      </c>
      <c r="H5674" s="1" t="s">
        <v>10897</v>
      </c>
      <c r="I5674" s="2">
        <v>45968</v>
      </c>
      <c r="J5674" s="1">
        <v>100000</v>
      </c>
      <c r="K5674" s="1">
        <v>100000</v>
      </c>
      <c r="L5674" s="1">
        <v>0</v>
      </c>
      <c r="M5674" s="1" t="s">
        <v>10898</v>
      </c>
      <c r="N5674" s="1" t="s">
        <v>10899</v>
      </c>
      <c r="O5674" s="2">
        <v>45973</v>
      </c>
      <c r="P5674" s="1">
        <v>1</v>
      </c>
      <c r="Q5674" s="1" t="s">
        <v>6456</v>
      </c>
      <c r="R5674" s="2">
        <v>45959</v>
      </c>
      <c r="S5674" s="2">
        <v>45961</v>
      </c>
      <c r="T5674" s="1">
        <v>100000</v>
      </c>
    </row>
    <row r="5675" spans="1:20">
      <c r="A5675" s="1" t="s">
        <v>269</v>
      </c>
      <c r="B5675" s="1" t="s">
        <v>275</v>
      </c>
      <c r="C5675" s="1" t="s">
        <v>276</v>
      </c>
      <c r="D5675" s="1" t="s">
        <v>6880</v>
      </c>
      <c r="E5675" s="1">
        <v>0</v>
      </c>
      <c r="F5675" s="1">
        <v>0</v>
      </c>
      <c r="G5675" s="1">
        <v>0</v>
      </c>
      <c r="H5675" s="1" t="s">
        <v>274</v>
      </c>
      <c r="I5675" s="2">
        <v>45987</v>
      </c>
      <c r="J5675" s="1">
        <v>7650</v>
      </c>
      <c r="K5675" s="1">
        <v>0</v>
      </c>
      <c r="L5675" s="1">
        <v>0</v>
      </c>
      <c r="M5675" s="1"/>
      <c r="N5675" s="1" t="s">
        <v>9580</v>
      </c>
      <c r="O5675" s="2">
        <v>45992</v>
      </c>
      <c r="P5675" s="1">
        <v>1</v>
      </c>
      <c r="Q5675" s="1" t="s">
        <v>6436</v>
      </c>
      <c r="R5675" s="2">
        <v>45959</v>
      </c>
      <c r="S5675" s="2"/>
      <c r="T5675" s="1">
        <v>0</v>
      </c>
    </row>
    <row r="5676" spans="1:20">
      <c r="A5676" s="1" t="s">
        <v>2869</v>
      </c>
      <c r="B5676" s="1" t="s">
        <v>2056</v>
      </c>
      <c r="C5676" s="1" t="s">
        <v>2057</v>
      </c>
      <c r="D5676" s="1" t="s">
        <v>7206</v>
      </c>
      <c r="E5676" s="1">
        <v>0</v>
      </c>
      <c r="F5676" s="1">
        <v>0</v>
      </c>
      <c r="G5676" s="1">
        <v>0</v>
      </c>
      <c r="H5676" s="1" t="s">
        <v>2873</v>
      </c>
      <c r="I5676" s="2">
        <v>45973</v>
      </c>
      <c r="J5676" s="1">
        <v>40000</v>
      </c>
      <c r="K5676" s="1">
        <v>40000</v>
      </c>
      <c r="L5676" s="1">
        <v>0</v>
      </c>
      <c r="M5676" s="1" t="s">
        <v>10900</v>
      </c>
      <c r="N5676" s="1"/>
      <c r="O5676" s="2">
        <v>45978</v>
      </c>
      <c r="P5676" s="1">
        <v>1</v>
      </c>
      <c r="Q5676" s="1" t="s">
        <v>6430</v>
      </c>
      <c r="R5676" s="2">
        <v>45960</v>
      </c>
      <c r="S5676" s="2">
        <v>45964</v>
      </c>
      <c r="T5676" s="1">
        <v>40000</v>
      </c>
    </row>
    <row r="5677" spans="1:20">
      <c r="A5677" s="1" t="s">
        <v>10901</v>
      </c>
      <c r="B5677" s="1" t="s">
        <v>895</v>
      </c>
      <c r="C5677" s="1" t="s">
        <v>896</v>
      </c>
      <c r="D5677" s="1" t="s">
        <v>7778</v>
      </c>
      <c r="E5677" s="1">
        <v>0</v>
      </c>
      <c r="F5677" s="1">
        <v>0</v>
      </c>
      <c r="G5677" s="1">
        <v>0</v>
      </c>
      <c r="H5677" s="1" t="s">
        <v>10902</v>
      </c>
      <c r="I5677" s="2">
        <v>45971</v>
      </c>
      <c r="J5677" s="1">
        <v>1000</v>
      </c>
      <c r="K5677" s="1">
        <v>0</v>
      </c>
      <c r="L5677" s="1">
        <v>0</v>
      </c>
      <c r="M5677" s="1" t="s">
        <v>10903</v>
      </c>
      <c r="N5677" s="1" t="s">
        <v>10904</v>
      </c>
      <c r="O5677" s="2">
        <v>45974</v>
      </c>
      <c r="P5677" s="1">
        <v>1</v>
      </c>
      <c r="Q5677" s="1" t="s">
        <v>6456</v>
      </c>
      <c r="R5677" s="2">
        <v>45960</v>
      </c>
      <c r="S5677" s="2"/>
      <c r="T5677" s="1">
        <v>0</v>
      </c>
    </row>
    <row r="5678" spans="1:20">
      <c r="A5678" s="1" t="s">
        <v>10905</v>
      </c>
      <c r="B5678" s="1" t="s">
        <v>895</v>
      </c>
      <c r="C5678" s="1" t="s">
        <v>896</v>
      </c>
      <c r="D5678" s="1" t="s">
        <v>6892</v>
      </c>
      <c r="E5678" s="1">
        <v>0</v>
      </c>
      <c r="F5678" s="1">
        <v>0</v>
      </c>
      <c r="G5678" s="1">
        <v>0</v>
      </c>
      <c r="H5678" s="1" t="s">
        <v>10906</v>
      </c>
      <c r="I5678" s="2">
        <v>45966</v>
      </c>
      <c r="J5678" s="1">
        <v>6000</v>
      </c>
      <c r="K5678" s="1">
        <v>6000</v>
      </c>
      <c r="L5678" s="1">
        <v>0</v>
      </c>
      <c r="M5678" s="1" t="s">
        <v>10907</v>
      </c>
      <c r="N5678" s="1" t="s">
        <v>10908</v>
      </c>
      <c r="O5678" s="2">
        <v>45968</v>
      </c>
      <c r="P5678" s="1">
        <v>2</v>
      </c>
      <c r="Q5678" s="1" t="s">
        <v>6456</v>
      </c>
      <c r="R5678" s="2">
        <v>45960</v>
      </c>
      <c r="S5678" s="2">
        <v>45961</v>
      </c>
      <c r="T5678" s="1">
        <v>6000</v>
      </c>
    </row>
    <row r="5679" spans="1:20">
      <c r="A5679" s="1" t="s">
        <v>6882</v>
      </c>
      <c r="B5679" s="1" t="s">
        <v>88</v>
      </c>
      <c r="C5679" s="1" t="s">
        <v>89</v>
      </c>
      <c r="D5679" s="1" t="s">
        <v>6488</v>
      </c>
      <c r="E5679" s="1">
        <v>0</v>
      </c>
      <c r="F5679" s="1">
        <v>0</v>
      </c>
      <c r="G5679" s="1">
        <v>0</v>
      </c>
      <c r="H5679" s="1" t="s">
        <v>1107</v>
      </c>
      <c r="I5679" s="2">
        <v>46064</v>
      </c>
      <c r="J5679" s="1">
        <v>54000</v>
      </c>
      <c r="K5679" s="1">
        <v>0</v>
      </c>
      <c r="L5679" s="1">
        <v>0</v>
      </c>
      <c r="M5679" s="1" t="s">
        <v>6660</v>
      </c>
      <c r="N5679" s="1" t="s">
        <v>6883</v>
      </c>
      <c r="O5679" s="2">
        <v>46076</v>
      </c>
      <c r="P5679" s="1">
        <v>1</v>
      </c>
      <c r="Q5679" s="1" t="s">
        <v>6443</v>
      </c>
      <c r="R5679" s="2">
        <v>45960</v>
      </c>
      <c r="S5679" s="2"/>
      <c r="T5679" s="1">
        <v>0</v>
      </c>
    </row>
    <row r="5680" spans="1:20">
      <c r="A5680" s="1" t="s">
        <v>2876</v>
      </c>
      <c r="B5680" s="1" t="s">
        <v>2883</v>
      </c>
      <c r="C5680" s="1" t="s">
        <v>2884</v>
      </c>
      <c r="D5680" s="1" t="s">
        <v>8081</v>
      </c>
      <c r="E5680" s="1" t="s">
        <v>6426</v>
      </c>
      <c r="F5680" s="1">
        <v>0</v>
      </c>
      <c r="G5680" s="1">
        <v>0</v>
      </c>
      <c r="H5680" s="1" t="s">
        <v>2882</v>
      </c>
      <c r="I5680" s="2">
        <v>45964</v>
      </c>
      <c r="J5680" s="1">
        <v>1000</v>
      </c>
      <c r="K5680" s="1">
        <v>1000</v>
      </c>
      <c r="L5680" s="1">
        <v>0</v>
      </c>
      <c r="M5680" s="1" t="s">
        <v>8086</v>
      </c>
      <c r="N5680" s="1" t="s">
        <v>8567</v>
      </c>
      <c r="O5680" s="2">
        <v>45966</v>
      </c>
      <c r="P5680" s="1">
        <v>2</v>
      </c>
      <c r="Q5680" s="1" t="s">
        <v>6430</v>
      </c>
      <c r="R5680" s="2">
        <v>45960</v>
      </c>
      <c r="S5680" s="2">
        <v>45961</v>
      </c>
      <c r="T5680" s="1">
        <v>2925</v>
      </c>
    </row>
    <row r="5681" spans="1:20">
      <c r="A5681" s="1" t="s">
        <v>2887</v>
      </c>
      <c r="B5681" s="1" t="s">
        <v>2883</v>
      </c>
      <c r="C5681" s="1" t="s">
        <v>2884</v>
      </c>
      <c r="D5681" s="1" t="s">
        <v>8081</v>
      </c>
      <c r="E5681" s="1" t="s">
        <v>6426</v>
      </c>
      <c r="F5681" s="1">
        <v>0</v>
      </c>
      <c r="G5681" s="1">
        <v>0</v>
      </c>
      <c r="H5681" s="1" t="s">
        <v>2890</v>
      </c>
      <c r="I5681" s="2">
        <v>45964</v>
      </c>
      <c r="J5681" s="1">
        <v>2000</v>
      </c>
      <c r="K5681" s="1">
        <v>2000</v>
      </c>
      <c r="L5681" s="1">
        <v>0</v>
      </c>
      <c r="M5681" s="1" t="s">
        <v>9052</v>
      </c>
      <c r="N5681" s="1" t="s">
        <v>8570</v>
      </c>
      <c r="O5681" s="2">
        <v>45966</v>
      </c>
      <c r="P5681" s="1">
        <v>2</v>
      </c>
      <c r="Q5681" s="1" t="s">
        <v>6430</v>
      </c>
      <c r="R5681" s="2">
        <v>45960</v>
      </c>
      <c r="S5681" s="2">
        <v>45961</v>
      </c>
      <c r="T5681" s="1">
        <v>5004</v>
      </c>
    </row>
    <row r="5682" spans="1:20">
      <c r="A5682" s="1" t="s">
        <v>2892</v>
      </c>
      <c r="B5682" s="1" t="s">
        <v>2883</v>
      </c>
      <c r="C5682" s="1" t="s">
        <v>2884</v>
      </c>
      <c r="D5682" s="1" t="s">
        <v>8081</v>
      </c>
      <c r="E5682" s="1" t="s">
        <v>6426</v>
      </c>
      <c r="F5682" s="1">
        <v>0</v>
      </c>
      <c r="G5682" s="1">
        <v>0</v>
      </c>
      <c r="H5682" s="1" t="s">
        <v>2896</v>
      </c>
      <c r="I5682" s="2">
        <v>45964</v>
      </c>
      <c r="J5682" s="1">
        <v>4000</v>
      </c>
      <c r="K5682" s="1">
        <v>4000</v>
      </c>
      <c r="L5682" s="1">
        <v>0</v>
      </c>
      <c r="M5682" s="1" t="s">
        <v>9055</v>
      </c>
      <c r="N5682" s="1" t="s">
        <v>8577</v>
      </c>
      <c r="O5682" s="2">
        <v>45966</v>
      </c>
      <c r="P5682" s="1">
        <v>2</v>
      </c>
      <c r="Q5682" s="1" t="s">
        <v>6430</v>
      </c>
      <c r="R5682" s="2">
        <v>45960</v>
      </c>
      <c r="S5682" s="2">
        <v>45961</v>
      </c>
      <c r="T5682" s="1">
        <v>9684</v>
      </c>
    </row>
    <row r="5683" spans="1:20">
      <c r="A5683" s="1" t="s">
        <v>2898</v>
      </c>
      <c r="B5683" s="1" t="s">
        <v>2883</v>
      </c>
      <c r="C5683" s="1" t="s">
        <v>2884</v>
      </c>
      <c r="D5683" s="1" t="s">
        <v>8081</v>
      </c>
      <c r="E5683" s="1" t="s">
        <v>6426</v>
      </c>
      <c r="F5683" s="1">
        <v>0</v>
      </c>
      <c r="G5683" s="1">
        <v>0</v>
      </c>
      <c r="H5683" s="1" t="s">
        <v>2901</v>
      </c>
      <c r="I5683" s="2">
        <v>45964</v>
      </c>
      <c r="J5683" s="1">
        <v>3000</v>
      </c>
      <c r="K5683" s="1">
        <v>3000</v>
      </c>
      <c r="L5683" s="1">
        <v>0</v>
      </c>
      <c r="M5683" s="1" t="s">
        <v>10097</v>
      </c>
      <c r="N5683" s="1" t="s">
        <v>8580</v>
      </c>
      <c r="O5683" s="2">
        <v>45966</v>
      </c>
      <c r="P5683" s="1">
        <v>1</v>
      </c>
      <c r="Q5683" s="1" t="s">
        <v>6430</v>
      </c>
      <c r="R5683" s="2">
        <v>45960</v>
      </c>
      <c r="S5683" s="2">
        <v>45961</v>
      </c>
      <c r="T5683" s="1">
        <v>8910</v>
      </c>
    </row>
    <row r="5684" spans="1:20">
      <c r="A5684" s="1" t="s">
        <v>2903</v>
      </c>
      <c r="B5684" s="1" t="s">
        <v>2883</v>
      </c>
      <c r="C5684" s="1" t="s">
        <v>2884</v>
      </c>
      <c r="D5684" s="1" t="s">
        <v>8081</v>
      </c>
      <c r="E5684" s="1" t="s">
        <v>6426</v>
      </c>
      <c r="F5684" s="1">
        <v>0</v>
      </c>
      <c r="G5684" s="1">
        <v>0</v>
      </c>
      <c r="H5684" s="1" t="s">
        <v>2906</v>
      </c>
      <c r="I5684" s="2">
        <v>45964</v>
      </c>
      <c r="J5684" s="1">
        <v>1000</v>
      </c>
      <c r="K5684" s="1">
        <v>1000</v>
      </c>
      <c r="L5684" s="1">
        <v>0</v>
      </c>
      <c r="M5684" s="1" t="s">
        <v>10909</v>
      </c>
      <c r="N5684" s="1" t="s">
        <v>8573</v>
      </c>
      <c r="O5684" s="2">
        <v>45966</v>
      </c>
      <c r="P5684" s="1">
        <v>1</v>
      </c>
      <c r="Q5684" s="1" t="s">
        <v>6430</v>
      </c>
      <c r="R5684" s="2">
        <v>45960</v>
      </c>
      <c r="S5684" s="2">
        <v>45961</v>
      </c>
      <c r="T5684" s="1">
        <v>3080</v>
      </c>
    </row>
    <row r="5685" spans="1:20">
      <c r="A5685" s="1" t="s">
        <v>2908</v>
      </c>
      <c r="B5685" s="1" t="s">
        <v>2883</v>
      </c>
      <c r="C5685" s="1" t="s">
        <v>2884</v>
      </c>
      <c r="D5685" s="1" t="s">
        <v>8081</v>
      </c>
      <c r="E5685" s="1" t="s">
        <v>6426</v>
      </c>
      <c r="F5685" s="1">
        <v>0</v>
      </c>
      <c r="G5685" s="1">
        <v>0</v>
      </c>
      <c r="H5685" s="1" t="s">
        <v>2910</v>
      </c>
      <c r="I5685" s="2">
        <v>45964</v>
      </c>
      <c r="J5685" s="1">
        <v>500</v>
      </c>
      <c r="K5685" s="1">
        <v>500</v>
      </c>
      <c r="L5685" s="1">
        <v>0</v>
      </c>
      <c r="M5685" s="1" t="s">
        <v>8086</v>
      </c>
      <c r="N5685" s="1" t="s">
        <v>8592</v>
      </c>
      <c r="O5685" s="2">
        <v>45966</v>
      </c>
      <c r="P5685" s="1">
        <v>1</v>
      </c>
      <c r="Q5685" s="1" t="s">
        <v>6430</v>
      </c>
      <c r="R5685" s="2">
        <v>45960</v>
      </c>
      <c r="S5685" s="2">
        <v>45961</v>
      </c>
      <c r="T5685" s="1">
        <v>2520</v>
      </c>
    </row>
    <row r="5686" spans="1:20">
      <c r="A5686" s="1" t="s">
        <v>2913</v>
      </c>
      <c r="B5686" s="1" t="s">
        <v>2883</v>
      </c>
      <c r="C5686" s="1" t="s">
        <v>2884</v>
      </c>
      <c r="D5686" s="1" t="s">
        <v>8081</v>
      </c>
      <c r="E5686" s="1" t="s">
        <v>6426</v>
      </c>
      <c r="F5686" s="1">
        <v>0</v>
      </c>
      <c r="G5686" s="1">
        <v>0</v>
      </c>
      <c r="H5686" s="1" t="s">
        <v>2916</v>
      </c>
      <c r="I5686" s="2">
        <v>45964</v>
      </c>
      <c r="J5686" s="1">
        <v>500</v>
      </c>
      <c r="K5686" s="1">
        <v>500</v>
      </c>
      <c r="L5686" s="1">
        <v>0</v>
      </c>
      <c r="M5686" s="1" t="s">
        <v>8086</v>
      </c>
      <c r="N5686" s="1" t="s">
        <v>8598</v>
      </c>
      <c r="O5686" s="2">
        <v>45966</v>
      </c>
      <c r="P5686" s="1">
        <v>3</v>
      </c>
      <c r="Q5686" s="1" t="s">
        <v>6430</v>
      </c>
      <c r="R5686" s="2">
        <v>45960</v>
      </c>
      <c r="S5686" s="2">
        <v>45961</v>
      </c>
      <c r="T5686" s="1">
        <v>1000</v>
      </c>
    </row>
    <row r="5687" spans="1:20">
      <c r="A5687" s="1" t="s">
        <v>2918</v>
      </c>
      <c r="B5687" s="1" t="s">
        <v>2883</v>
      </c>
      <c r="C5687" s="1" t="s">
        <v>2884</v>
      </c>
      <c r="D5687" s="1" t="s">
        <v>8081</v>
      </c>
      <c r="E5687" s="1" t="s">
        <v>6426</v>
      </c>
      <c r="F5687" s="1">
        <v>0</v>
      </c>
      <c r="G5687" s="1">
        <v>0</v>
      </c>
      <c r="H5687" s="1" t="s">
        <v>2920</v>
      </c>
      <c r="I5687" s="2">
        <v>45964</v>
      </c>
      <c r="J5687" s="1">
        <v>500</v>
      </c>
      <c r="K5687" s="1">
        <v>500</v>
      </c>
      <c r="L5687" s="1">
        <v>0</v>
      </c>
      <c r="M5687" s="1" t="s">
        <v>8124</v>
      </c>
      <c r="N5687" s="1" t="s">
        <v>8595</v>
      </c>
      <c r="O5687" s="2">
        <v>45966</v>
      </c>
      <c r="P5687" s="1">
        <v>1</v>
      </c>
      <c r="Q5687" s="1" t="s">
        <v>6430</v>
      </c>
      <c r="R5687" s="2">
        <v>45960</v>
      </c>
      <c r="S5687" s="2">
        <v>45961</v>
      </c>
      <c r="T5687" s="1">
        <v>3360</v>
      </c>
    </row>
    <row r="5688" spans="1:20">
      <c r="A5688" s="1" t="s">
        <v>2922</v>
      </c>
      <c r="B5688" s="1" t="s">
        <v>2883</v>
      </c>
      <c r="C5688" s="1" t="s">
        <v>2884</v>
      </c>
      <c r="D5688" s="1" t="s">
        <v>8081</v>
      </c>
      <c r="E5688" s="1" t="s">
        <v>6426</v>
      </c>
      <c r="F5688" s="1">
        <v>0</v>
      </c>
      <c r="G5688" s="1">
        <v>0</v>
      </c>
      <c r="H5688" s="1" t="s">
        <v>2925</v>
      </c>
      <c r="I5688" s="2">
        <v>45964</v>
      </c>
      <c r="J5688" s="1">
        <v>500</v>
      </c>
      <c r="K5688" s="1">
        <v>500</v>
      </c>
      <c r="L5688" s="1">
        <v>0</v>
      </c>
      <c r="M5688" s="1" t="s">
        <v>10552</v>
      </c>
      <c r="N5688" s="1" t="s">
        <v>8584</v>
      </c>
      <c r="O5688" s="2">
        <v>45966</v>
      </c>
      <c r="P5688" s="1">
        <v>1</v>
      </c>
      <c r="Q5688" s="1" t="s">
        <v>6430</v>
      </c>
      <c r="R5688" s="2">
        <v>45960</v>
      </c>
      <c r="S5688" s="2">
        <v>45961</v>
      </c>
      <c r="T5688" s="1">
        <v>2800</v>
      </c>
    </row>
    <row r="5689" spans="1:20">
      <c r="A5689" s="1" t="s">
        <v>2927</v>
      </c>
      <c r="B5689" s="1" t="s">
        <v>2883</v>
      </c>
      <c r="C5689" s="1" t="s">
        <v>2884</v>
      </c>
      <c r="D5689" s="1" t="s">
        <v>8081</v>
      </c>
      <c r="E5689" s="1" t="s">
        <v>6426</v>
      </c>
      <c r="F5689" s="1">
        <v>0</v>
      </c>
      <c r="G5689" s="1">
        <v>0</v>
      </c>
      <c r="H5689" s="1" t="s">
        <v>2929</v>
      </c>
      <c r="I5689" s="2">
        <v>45964</v>
      </c>
      <c r="J5689" s="1">
        <v>500</v>
      </c>
      <c r="K5689" s="1">
        <v>500</v>
      </c>
      <c r="L5689" s="1">
        <v>0</v>
      </c>
      <c r="M5689" s="1" t="s">
        <v>10553</v>
      </c>
      <c r="N5689" s="1" t="s">
        <v>8587</v>
      </c>
      <c r="O5689" s="2">
        <v>45966</v>
      </c>
      <c r="P5689" s="1">
        <v>1</v>
      </c>
      <c r="Q5689" s="1" t="s">
        <v>6430</v>
      </c>
      <c r="R5689" s="2">
        <v>45960</v>
      </c>
      <c r="S5689" s="2">
        <v>45961</v>
      </c>
      <c r="T5689" s="1">
        <v>1000</v>
      </c>
    </row>
    <row r="5690" spans="1:20">
      <c r="A5690" s="1" t="s">
        <v>2931</v>
      </c>
      <c r="B5690" s="1" t="s">
        <v>2883</v>
      </c>
      <c r="C5690" s="1" t="s">
        <v>2884</v>
      </c>
      <c r="D5690" s="1" t="s">
        <v>8081</v>
      </c>
      <c r="E5690" s="1" t="s">
        <v>6426</v>
      </c>
      <c r="F5690" s="1">
        <v>0</v>
      </c>
      <c r="G5690" s="1">
        <v>0</v>
      </c>
      <c r="H5690" s="1" t="s">
        <v>2934</v>
      </c>
      <c r="I5690" s="2">
        <v>45964</v>
      </c>
      <c r="J5690" s="1">
        <v>500</v>
      </c>
      <c r="K5690" s="1">
        <v>500</v>
      </c>
      <c r="L5690" s="1">
        <v>0</v>
      </c>
      <c r="M5690" s="1" t="s">
        <v>8097</v>
      </c>
      <c r="N5690" s="1" t="s">
        <v>8604</v>
      </c>
      <c r="O5690" s="2">
        <v>45966</v>
      </c>
      <c r="P5690" s="1">
        <v>1</v>
      </c>
      <c r="Q5690" s="1" t="s">
        <v>6430</v>
      </c>
      <c r="R5690" s="2">
        <v>45960</v>
      </c>
      <c r="S5690" s="2">
        <v>45961</v>
      </c>
      <c r="T5690" s="1">
        <v>2336</v>
      </c>
    </row>
    <row r="5691" spans="1:20">
      <c r="A5691" s="1" t="s">
        <v>2937</v>
      </c>
      <c r="B5691" s="1" t="s">
        <v>2883</v>
      </c>
      <c r="C5691" s="1" t="s">
        <v>2884</v>
      </c>
      <c r="D5691" s="1" t="s">
        <v>8081</v>
      </c>
      <c r="E5691" s="1" t="s">
        <v>6426</v>
      </c>
      <c r="F5691" s="1">
        <v>0</v>
      </c>
      <c r="G5691" s="1">
        <v>0</v>
      </c>
      <c r="H5691" s="1" t="s">
        <v>2939</v>
      </c>
      <c r="I5691" s="2">
        <v>45964</v>
      </c>
      <c r="J5691" s="1">
        <v>500</v>
      </c>
      <c r="K5691" s="1">
        <v>500</v>
      </c>
      <c r="L5691" s="1">
        <v>0</v>
      </c>
      <c r="M5691" s="1" t="s">
        <v>8086</v>
      </c>
      <c r="N5691" s="1" t="s">
        <v>10023</v>
      </c>
      <c r="O5691" s="2">
        <v>45966</v>
      </c>
      <c r="P5691" s="1">
        <v>2</v>
      </c>
      <c r="Q5691" s="1" t="s">
        <v>6430</v>
      </c>
      <c r="R5691" s="2">
        <v>45960</v>
      </c>
      <c r="S5691" s="2">
        <v>45961</v>
      </c>
      <c r="T5691" s="1">
        <v>1000</v>
      </c>
    </row>
    <row r="5692" spans="1:20">
      <c r="A5692" s="1" t="s">
        <v>2941</v>
      </c>
      <c r="B5692" s="1" t="s">
        <v>2883</v>
      </c>
      <c r="C5692" s="1" t="s">
        <v>2884</v>
      </c>
      <c r="D5692" s="1" t="s">
        <v>8081</v>
      </c>
      <c r="E5692" s="1" t="s">
        <v>6426</v>
      </c>
      <c r="F5692" s="1">
        <v>0</v>
      </c>
      <c r="G5692" s="1">
        <v>0</v>
      </c>
      <c r="H5692" s="1" t="s">
        <v>2943</v>
      </c>
      <c r="I5692" s="2">
        <v>45964</v>
      </c>
      <c r="J5692" s="1">
        <v>500</v>
      </c>
      <c r="K5692" s="1">
        <v>500</v>
      </c>
      <c r="L5692" s="1">
        <v>0</v>
      </c>
      <c r="M5692" s="1" t="s">
        <v>8086</v>
      </c>
      <c r="N5692" s="1" t="s">
        <v>10030</v>
      </c>
      <c r="O5692" s="2">
        <v>45966</v>
      </c>
      <c r="P5692" s="1">
        <v>2</v>
      </c>
      <c r="Q5692" s="1" t="s">
        <v>6430</v>
      </c>
      <c r="R5692" s="2">
        <v>45960</v>
      </c>
      <c r="S5692" s="2">
        <v>45961</v>
      </c>
      <c r="T5692" s="1">
        <v>1000</v>
      </c>
    </row>
    <row r="5693" spans="1:20">
      <c r="A5693" s="1" t="s">
        <v>2945</v>
      </c>
      <c r="B5693" s="1" t="s">
        <v>2883</v>
      </c>
      <c r="C5693" s="1" t="s">
        <v>2884</v>
      </c>
      <c r="D5693" s="1" t="s">
        <v>8081</v>
      </c>
      <c r="E5693" s="1" t="s">
        <v>6426</v>
      </c>
      <c r="F5693" s="1">
        <v>0</v>
      </c>
      <c r="G5693" s="1">
        <v>0</v>
      </c>
      <c r="H5693" s="1" t="s">
        <v>2948</v>
      </c>
      <c r="I5693" s="2">
        <v>45964</v>
      </c>
      <c r="J5693" s="1">
        <v>500</v>
      </c>
      <c r="K5693" s="1">
        <v>500</v>
      </c>
      <c r="L5693" s="1">
        <v>0</v>
      </c>
      <c r="M5693" s="1" t="s">
        <v>8086</v>
      </c>
      <c r="N5693" s="1" t="s">
        <v>8601</v>
      </c>
      <c r="O5693" s="2">
        <v>45966</v>
      </c>
      <c r="P5693" s="1">
        <v>2</v>
      </c>
      <c r="Q5693" s="1" t="s">
        <v>6430</v>
      </c>
      <c r="R5693" s="2">
        <v>45960</v>
      </c>
      <c r="S5693" s="2">
        <v>45961</v>
      </c>
      <c r="T5693" s="1">
        <v>1000</v>
      </c>
    </row>
    <row r="5694" spans="1:20">
      <c r="A5694" s="1" t="s">
        <v>2950</v>
      </c>
      <c r="B5694" s="1" t="s">
        <v>2883</v>
      </c>
      <c r="C5694" s="1" t="s">
        <v>2884</v>
      </c>
      <c r="D5694" s="1" t="s">
        <v>8081</v>
      </c>
      <c r="E5694" s="1" t="s">
        <v>6426</v>
      </c>
      <c r="F5694" s="1">
        <v>0</v>
      </c>
      <c r="G5694" s="1">
        <v>0</v>
      </c>
      <c r="H5694" s="1" t="s">
        <v>2953</v>
      </c>
      <c r="I5694" s="2">
        <v>45965</v>
      </c>
      <c r="J5694" s="1">
        <v>20000</v>
      </c>
      <c r="K5694" s="1">
        <v>20000</v>
      </c>
      <c r="L5694" s="1">
        <v>0</v>
      </c>
      <c r="M5694" s="1" t="s">
        <v>10097</v>
      </c>
      <c r="N5694" s="1" t="s">
        <v>10910</v>
      </c>
      <c r="O5694" s="2">
        <v>45967</v>
      </c>
      <c r="P5694" s="1">
        <v>1</v>
      </c>
      <c r="Q5694" s="1" t="s">
        <v>6430</v>
      </c>
      <c r="R5694" s="2">
        <v>45960</v>
      </c>
      <c r="S5694" s="2">
        <v>45961</v>
      </c>
      <c r="T5694" s="1">
        <v>51192</v>
      </c>
    </row>
    <row r="5695" spans="1:20">
      <c r="A5695" s="1" t="s">
        <v>2956</v>
      </c>
      <c r="B5695" s="1" t="s">
        <v>2576</v>
      </c>
      <c r="C5695" s="1" t="s">
        <v>2577</v>
      </c>
      <c r="D5695" s="1" t="s">
        <v>8339</v>
      </c>
      <c r="E5695" s="1">
        <v>0</v>
      </c>
      <c r="F5695" s="1">
        <v>0</v>
      </c>
      <c r="G5695" s="1">
        <v>0</v>
      </c>
      <c r="H5695" s="1" t="s">
        <v>2959</v>
      </c>
      <c r="I5695" s="2">
        <v>45968</v>
      </c>
      <c r="J5695" s="1">
        <v>5000</v>
      </c>
      <c r="K5695" s="1">
        <v>5000</v>
      </c>
      <c r="L5695" s="1">
        <v>0</v>
      </c>
      <c r="M5695" s="1" t="s">
        <v>8341</v>
      </c>
      <c r="N5695" s="1"/>
      <c r="O5695" s="2">
        <v>45972</v>
      </c>
      <c r="P5695" s="1">
        <v>3</v>
      </c>
      <c r="Q5695" s="1" t="s">
        <v>6430</v>
      </c>
      <c r="R5695" s="2">
        <v>45960</v>
      </c>
      <c r="S5695" s="2">
        <v>45967</v>
      </c>
      <c r="T5695" s="1">
        <v>13000</v>
      </c>
    </row>
    <row r="5696" spans="1:20">
      <c r="A5696" s="1" t="s">
        <v>2962</v>
      </c>
      <c r="B5696" s="1" t="s">
        <v>88</v>
      </c>
      <c r="C5696" s="1" t="s">
        <v>89</v>
      </c>
      <c r="D5696" s="1">
        <v>0</v>
      </c>
      <c r="E5696" s="1">
        <v>0</v>
      </c>
      <c r="F5696" s="1">
        <v>0</v>
      </c>
      <c r="G5696" s="1">
        <v>0</v>
      </c>
      <c r="H5696" s="1" t="s">
        <v>2965</v>
      </c>
      <c r="I5696" s="2">
        <v>45972</v>
      </c>
      <c r="J5696" s="1">
        <v>500</v>
      </c>
      <c r="K5696" s="1">
        <v>0</v>
      </c>
      <c r="L5696" s="1">
        <v>0</v>
      </c>
      <c r="M5696" s="1" t="s">
        <v>161</v>
      </c>
      <c r="N5696" s="1" t="s">
        <v>10911</v>
      </c>
      <c r="O5696" s="2">
        <v>45974</v>
      </c>
      <c r="P5696" s="1">
        <v>1</v>
      </c>
      <c r="Q5696" s="1" t="s">
        <v>6443</v>
      </c>
      <c r="R5696" s="2">
        <v>45960</v>
      </c>
      <c r="S5696" s="2">
        <v>45971</v>
      </c>
      <c r="T5696" s="1">
        <v>504</v>
      </c>
    </row>
    <row r="5697" spans="1:20">
      <c r="A5697" s="1" t="s">
        <v>2968</v>
      </c>
      <c r="B5697" s="1" t="s">
        <v>2973</v>
      </c>
      <c r="C5697" s="1" t="s">
        <v>2974</v>
      </c>
      <c r="D5697" s="1" t="s">
        <v>7721</v>
      </c>
      <c r="E5697" s="1">
        <v>0</v>
      </c>
      <c r="F5697" s="1">
        <v>0</v>
      </c>
      <c r="G5697" s="1">
        <v>0</v>
      </c>
      <c r="H5697" s="1" t="s">
        <v>2972</v>
      </c>
      <c r="I5697" s="2">
        <v>45978</v>
      </c>
      <c r="J5697" s="1">
        <v>14000</v>
      </c>
      <c r="K5697" s="1">
        <v>0</v>
      </c>
      <c r="L5697" s="1">
        <v>0</v>
      </c>
      <c r="M5697" s="1" t="s">
        <v>7723</v>
      </c>
      <c r="N5697" s="1" t="s">
        <v>9594</v>
      </c>
      <c r="O5697" s="2">
        <v>45981</v>
      </c>
      <c r="P5697" s="1">
        <v>4</v>
      </c>
      <c r="Q5697" s="1" t="s">
        <v>6443</v>
      </c>
      <c r="R5697" s="2">
        <v>45960</v>
      </c>
      <c r="S5697" s="2"/>
      <c r="T5697" s="1">
        <v>0</v>
      </c>
    </row>
    <row r="5698" spans="1:20">
      <c r="A5698" s="1" t="s">
        <v>2978</v>
      </c>
      <c r="B5698" s="1" t="s">
        <v>499</v>
      </c>
      <c r="C5698" s="1" t="s">
        <v>500</v>
      </c>
      <c r="D5698" s="1" t="s">
        <v>6721</v>
      </c>
      <c r="E5698" s="1">
        <v>0</v>
      </c>
      <c r="F5698" s="1">
        <v>0</v>
      </c>
      <c r="G5698" s="1">
        <v>0</v>
      </c>
      <c r="H5698" s="1" t="s">
        <v>2981</v>
      </c>
      <c r="I5698" s="2">
        <v>45978</v>
      </c>
      <c r="J5698" s="1">
        <v>100000</v>
      </c>
      <c r="K5698" s="1">
        <v>0</v>
      </c>
      <c r="L5698" s="1">
        <v>0</v>
      </c>
      <c r="M5698" s="1" t="s">
        <v>514</v>
      </c>
      <c r="N5698" s="1" t="s">
        <v>9524</v>
      </c>
      <c r="O5698" s="2">
        <v>45987</v>
      </c>
      <c r="P5698" s="1">
        <v>2</v>
      </c>
      <c r="Q5698" s="1" t="s">
        <v>6456</v>
      </c>
      <c r="R5698" s="2">
        <v>45960</v>
      </c>
      <c r="S5698" s="2"/>
      <c r="T5698" s="1">
        <v>0</v>
      </c>
    </row>
    <row r="5699" spans="1:20">
      <c r="A5699" s="1" t="s">
        <v>2984</v>
      </c>
      <c r="B5699" s="1" t="s">
        <v>499</v>
      </c>
      <c r="C5699" s="1" t="s">
        <v>500</v>
      </c>
      <c r="D5699" s="1" t="s">
        <v>6721</v>
      </c>
      <c r="E5699" s="1">
        <v>0</v>
      </c>
      <c r="F5699" s="1">
        <v>0</v>
      </c>
      <c r="G5699" s="1">
        <v>0</v>
      </c>
      <c r="H5699" s="1" t="s">
        <v>2987</v>
      </c>
      <c r="I5699" s="2">
        <v>45978</v>
      </c>
      <c r="J5699" s="1">
        <v>100000</v>
      </c>
      <c r="K5699" s="1">
        <v>0</v>
      </c>
      <c r="L5699" s="1">
        <v>0</v>
      </c>
      <c r="M5699" s="1" t="s">
        <v>514</v>
      </c>
      <c r="N5699" s="1" t="s">
        <v>6877</v>
      </c>
      <c r="O5699" s="2">
        <v>45987</v>
      </c>
      <c r="P5699" s="1">
        <v>2</v>
      </c>
      <c r="Q5699" s="1" t="s">
        <v>6456</v>
      </c>
      <c r="R5699" s="2">
        <v>45960</v>
      </c>
      <c r="S5699" s="2"/>
      <c r="T5699" s="1">
        <v>0</v>
      </c>
    </row>
    <row r="5700" spans="1:20">
      <c r="A5700" s="1" t="s">
        <v>2990</v>
      </c>
      <c r="B5700" s="1" t="s">
        <v>499</v>
      </c>
      <c r="C5700" s="1" t="s">
        <v>500</v>
      </c>
      <c r="D5700" s="1" t="s">
        <v>6721</v>
      </c>
      <c r="E5700" s="1">
        <v>0</v>
      </c>
      <c r="F5700" s="1">
        <v>0</v>
      </c>
      <c r="G5700" s="1">
        <v>0</v>
      </c>
      <c r="H5700" s="1" t="s">
        <v>2293</v>
      </c>
      <c r="I5700" s="2">
        <v>45985</v>
      </c>
      <c r="J5700" s="1">
        <v>100000</v>
      </c>
      <c r="K5700" s="1">
        <v>0</v>
      </c>
      <c r="L5700" s="1">
        <v>0</v>
      </c>
      <c r="M5700" s="1" t="s">
        <v>514</v>
      </c>
      <c r="N5700" s="1" t="s">
        <v>6877</v>
      </c>
      <c r="O5700" s="2">
        <v>45994</v>
      </c>
      <c r="P5700" s="1">
        <v>2</v>
      </c>
      <c r="Q5700" s="1" t="s">
        <v>6456</v>
      </c>
      <c r="R5700" s="2">
        <v>45960</v>
      </c>
      <c r="S5700" s="2"/>
      <c r="T5700" s="1">
        <v>0</v>
      </c>
    </row>
    <row r="5701" spans="1:20">
      <c r="A5701" s="1" t="s">
        <v>2994</v>
      </c>
      <c r="B5701" s="1" t="s">
        <v>499</v>
      </c>
      <c r="C5701" s="1" t="s">
        <v>500</v>
      </c>
      <c r="D5701" s="1" t="s">
        <v>6721</v>
      </c>
      <c r="E5701" s="1">
        <v>0</v>
      </c>
      <c r="F5701" s="1">
        <v>0</v>
      </c>
      <c r="G5701" s="1">
        <v>0</v>
      </c>
      <c r="H5701" s="1" t="s">
        <v>1688</v>
      </c>
      <c r="I5701" s="2">
        <v>45985</v>
      </c>
      <c r="J5701" s="1">
        <v>100000</v>
      </c>
      <c r="K5701" s="1">
        <v>0</v>
      </c>
      <c r="L5701" s="1">
        <v>0</v>
      </c>
      <c r="M5701" s="1" t="s">
        <v>494</v>
      </c>
      <c r="N5701" s="1" t="s">
        <v>6877</v>
      </c>
      <c r="O5701" s="2">
        <v>45994</v>
      </c>
      <c r="P5701" s="1">
        <v>5</v>
      </c>
      <c r="Q5701" s="1" t="s">
        <v>6456</v>
      </c>
      <c r="R5701" s="2">
        <v>45960</v>
      </c>
      <c r="S5701" s="2"/>
      <c r="T5701" s="1">
        <v>0</v>
      </c>
    </row>
    <row r="5702" spans="1:20">
      <c r="A5702" s="1" t="s">
        <v>2998</v>
      </c>
      <c r="B5702" s="1" t="s">
        <v>499</v>
      </c>
      <c r="C5702" s="1" t="s">
        <v>500</v>
      </c>
      <c r="D5702" s="1" t="s">
        <v>6721</v>
      </c>
      <c r="E5702" s="1">
        <v>0</v>
      </c>
      <c r="F5702" s="1">
        <v>0</v>
      </c>
      <c r="G5702" s="1">
        <v>0</v>
      </c>
      <c r="H5702" s="1" t="s">
        <v>1766</v>
      </c>
      <c r="I5702" s="2">
        <v>45985</v>
      </c>
      <c r="J5702" s="1">
        <v>100000</v>
      </c>
      <c r="K5702" s="1">
        <v>0</v>
      </c>
      <c r="L5702" s="1">
        <v>0</v>
      </c>
      <c r="M5702" s="1" t="s">
        <v>494</v>
      </c>
      <c r="N5702" s="1" t="s">
        <v>6877</v>
      </c>
      <c r="O5702" s="2">
        <v>45994</v>
      </c>
      <c r="P5702" s="1">
        <v>5</v>
      </c>
      <c r="Q5702" s="1" t="s">
        <v>6456</v>
      </c>
      <c r="R5702" s="2">
        <v>45960</v>
      </c>
      <c r="S5702" s="2"/>
      <c r="T5702" s="1">
        <v>0</v>
      </c>
    </row>
    <row r="5703" spans="1:20">
      <c r="A5703" s="1" t="s">
        <v>3002</v>
      </c>
      <c r="B5703" s="1" t="s">
        <v>3006</v>
      </c>
      <c r="C5703" s="1" t="s">
        <v>2004</v>
      </c>
      <c r="D5703" s="1" t="s">
        <v>8919</v>
      </c>
      <c r="E5703" s="1">
        <v>0</v>
      </c>
      <c r="F5703" s="1">
        <v>0</v>
      </c>
      <c r="G5703" s="1">
        <v>0</v>
      </c>
      <c r="H5703" s="1" t="s">
        <v>3005</v>
      </c>
      <c r="I5703" s="2">
        <v>45972</v>
      </c>
      <c r="J5703" s="1">
        <v>100</v>
      </c>
      <c r="K5703" s="1">
        <v>100</v>
      </c>
      <c r="L5703" s="1">
        <v>0</v>
      </c>
      <c r="M5703" s="1" t="s">
        <v>8943</v>
      </c>
      <c r="N5703" s="1" t="s">
        <v>10912</v>
      </c>
      <c r="O5703" s="2">
        <v>45974</v>
      </c>
      <c r="P5703" s="1">
        <v>5</v>
      </c>
      <c r="Q5703" s="1" t="s">
        <v>6443</v>
      </c>
      <c r="R5703" s="2">
        <v>45960</v>
      </c>
      <c r="S5703" s="2">
        <v>45966</v>
      </c>
      <c r="T5703" s="1">
        <v>1504</v>
      </c>
    </row>
    <row r="5704" spans="1:20">
      <c r="A5704" s="1" t="s">
        <v>3009</v>
      </c>
      <c r="B5704" s="1" t="s">
        <v>499</v>
      </c>
      <c r="C5704" s="1" t="s">
        <v>500</v>
      </c>
      <c r="D5704" s="1" t="s">
        <v>6721</v>
      </c>
      <c r="E5704" s="1">
        <v>0</v>
      </c>
      <c r="F5704" s="1">
        <v>0</v>
      </c>
      <c r="G5704" s="1">
        <v>0</v>
      </c>
      <c r="H5704" s="1" t="s">
        <v>3012</v>
      </c>
      <c r="I5704" s="2">
        <v>45971</v>
      </c>
      <c r="J5704" s="1">
        <v>100000</v>
      </c>
      <c r="K5704" s="1">
        <v>0</v>
      </c>
      <c r="L5704" s="1">
        <v>0</v>
      </c>
      <c r="M5704" s="1" t="s">
        <v>514</v>
      </c>
      <c r="N5704" s="1" t="s">
        <v>9595</v>
      </c>
      <c r="O5704" s="2">
        <v>45980</v>
      </c>
      <c r="P5704" s="1">
        <v>5</v>
      </c>
      <c r="Q5704" s="1" t="s">
        <v>6456</v>
      </c>
      <c r="R5704" s="2">
        <v>45960</v>
      </c>
      <c r="S5704" s="2">
        <v>45964</v>
      </c>
      <c r="T5704" s="1">
        <v>335040</v>
      </c>
    </row>
    <row r="5705" spans="1:20">
      <c r="A5705" s="1" t="s">
        <v>3015</v>
      </c>
      <c r="B5705" s="1" t="s">
        <v>499</v>
      </c>
      <c r="C5705" s="1" t="s">
        <v>500</v>
      </c>
      <c r="D5705" s="1" t="s">
        <v>6721</v>
      </c>
      <c r="E5705" s="1">
        <v>0</v>
      </c>
      <c r="F5705" s="1">
        <v>0</v>
      </c>
      <c r="G5705" s="1">
        <v>0</v>
      </c>
      <c r="H5705" s="1" t="s">
        <v>1873</v>
      </c>
      <c r="I5705" s="2">
        <v>45980</v>
      </c>
      <c r="J5705" s="1">
        <v>20000</v>
      </c>
      <c r="K5705" s="1">
        <v>0</v>
      </c>
      <c r="L5705" s="1">
        <v>0</v>
      </c>
      <c r="M5705" s="1" t="s">
        <v>7258</v>
      </c>
      <c r="N5705" s="1" t="s">
        <v>6877</v>
      </c>
      <c r="O5705" s="2">
        <v>45987</v>
      </c>
      <c r="P5705" s="1">
        <v>2</v>
      </c>
      <c r="Q5705" s="1" t="s">
        <v>6456</v>
      </c>
      <c r="R5705" s="2">
        <v>45960</v>
      </c>
      <c r="S5705" s="2"/>
      <c r="T5705" s="1">
        <v>0</v>
      </c>
    </row>
    <row r="5706" spans="1:20">
      <c r="A5706" s="1" t="s">
        <v>10913</v>
      </c>
      <c r="B5706" s="1" t="s">
        <v>1163</v>
      </c>
      <c r="C5706" s="1" t="s">
        <v>1164</v>
      </c>
      <c r="D5706" s="1" t="s">
        <v>6433</v>
      </c>
      <c r="E5706" s="1">
        <v>0</v>
      </c>
      <c r="F5706" s="1">
        <v>0</v>
      </c>
      <c r="G5706" s="1">
        <v>0</v>
      </c>
      <c r="H5706" s="1" t="s">
        <v>9290</v>
      </c>
      <c r="I5706" s="2">
        <v>45971</v>
      </c>
      <c r="J5706" s="1">
        <v>3000</v>
      </c>
      <c r="K5706" s="1">
        <v>0</v>
      </c>
      <c r="L5706" s="1">
        <v>0</v>
      </c>
      <c r="M5706" s="1" t="s">
        <v>9291</v>
      </c>
      <c r="N5706" s="1" t="s">
        <v>6571</v>
      </c>
      <c r="O5706" s="2">
        <v>45974</v>
      </c>
      <c r="P5706" s="1">
        <v>1</v>
      </c>
      <c r="Q5706" s="1" t="s">
        <v>6430</v>
      </c>
      <c r="R5706" s="2">
        <v>45960</v>
      </c>
      <c r="S5706" s="2"/>
      <c r="T5706" s="1">
        <v>0</v>
      </c>
    </row>
    <row r="5707" spans="1:20">
      <c r="A5707" s="1" t="s">
        <v>3019</v>
      </c>
      <c r="B5707" s="1" t="s">
        <v>3024</v>
      </c>
      <c r="C5707" s="1" t="s">
        <v>3025</v>
      </c>
      <c r="D5707" s="1" t="s">
        <v>7130</v>
      </c>
      <c r="E5707" s="1">
        <v>0</v>
      </c>
      <c r="F5707" s="1">
        <v>0</v>
      </c>
      <c r="G5707" s="1">
        <v>0</v>
      </c>
      <c r="H5707" s="1" t="s">
        <v>3023</v>
      </c>
      <c r="I5707" s="2">
        <v>45973</v>
      </c>
      <c r="J5707" s="1">
        <v>100</v>
      </c>
      <c r="K5707" s="1">
        <v>0</v>
      </c>
      <c r="L5707" s="1">
        <v>0</v>
      </c>
      <c r="M5707" s="1" t="s">
        <v>9596</v>
      </c>
      <c r="N5707" s="1"/>
      <c r="O5707" s="2">
        <v>45975</v>
      </c>
      <c r="P5707" s="1">
        <v>1</v>
      </c>
      <c r="Q5707" s="1" t="s">
        <v>7042</v>
      </c>
      <c r="R5707" s="2">
        <v>45960</v>
      </c>
      <c r="S5707" s="2"/>
      <c r="T5707" s="1">
        <v>0</v>
      </c>
    </row>
    <row r="5708" spans="1:20">
      <c r="A5708" s="1" t="s">
        <v>3028</v>
      </c>
      <c r="B5708" s="1" t="s">
        <v>590</v>
      </c>
      <c r="C5708" s="1" t="s">
        <v>591</v>
      </c>
      <c r="D5708" s="1" t="s">
        <v>6447</v>
      </c>
      <c r="E5708" s="1" t="s">
        <v>6752</v>
      </c>
      <c r="F5708" s="1">
        <v>0</v>
      </c>
      <c r="G5708" s="1">
        <v>0</v>
      </c>
      <c r="H5708" s="1">
        <v>10746680</v>
      </c>
      <c r="I5708" s="2">
        <v>45968</v>
      </c>
      <c r="J5708" s="1">
        <v>500</v>
      </c>
      <c r="K5708" s="1">
        <v>0</v>
      </c>
      <c r="L5708" s="1">
        <v>0</v>
      </c>
      <c r="M5708" s="1" t="s">
        <v>7996</v>
      </c>
      <c r="N5708" s="1"/>
      <c r="O5708" s="2">
        <v>45972</v>
      </c>
      <c r="P5708" s="1">
        <v>1</v>
      </c>
      <c r="Q5708" s="1" t="s">
        <v>6430</v>
      </c>
      <c r="R5708" s="2">
        <v>45960</v>
      </c>
      <c r="S5708" s="2">
        <v>45961</v>
      </c>
      <c r="T5708" s="1">
        <v>1400</v>
      </c>
    </row>
    <row r="5709" spans="1:20">
      <c r="A5709" s="1" t="s">
        <v>3032</v>
      </c>
      <c r="B5709" s="1" t="s">
        <v>2883</v>
      </c>
      <c r="C5709" s="1" t="s">
        <v>2884</v>
      </c>
      <c r="D5709" s="1" t="s">
        <v>8081</v>
      </c>
      <c r="E5709" s="1" t="s">
        <v>6426</v>
      </c>
      <c r="F5709" s="1">
        <v>0</v>
      </c>
      <c r="G5709" s="1">
        <v>0</v>
      </c>
      <c r="H5709" s="1" t="s">
        <v>3035</v>
      </c>
      <c r="I5709" s="2">
        <v>45966</v>
      </c>
      <c r="J5709" s="1">
        <v>500</v>
      </c>
      <c r="K5709" s="1">
        <v>500</v>
      </c>
      <c r="L5709" s="1">
        <v>0</v>
      </c>
      <c r="M5709" s="1" t="s">
        <v>10914</v>
      </c>
      <c r="N5709" s="1" t="s">
        <v>10915</v>
      </c>
      <c r="O5709" s="2">
        <v>45968</v>
      </c>
      <c r="P5709" s="1">
        <v>3</v>
      </c>
      <c r="Q5709" s="1" t="s">
        <v>6430</v>
      </c>
      <c r="R5709" s="2">
        <v>45960</v>
      </c>
      <c r="S5709" s="2">
        <v>45961</v>
      </c>
      <c r="T5709" s="1">
        <v>4200</v>
      </c>
    </row>
    <row r="5710" spans="1:20">
      <c r="A5710" s="1" t="s">
        <v>3038</v>
      </c>
      <c r="B5710" s="1" t="s">
        <v>2883</v>
      </c>
      <c r="C5710" s="1" t="s">
        <v>2884</v>
      </c>
      <c r="D5710" s="1" t="s">
        <v>8081</v>
      </c>
      <c r="E5710" s="1" t="s">
        <v>6426</v>
      </c>
      <c r="F5710" s="1">
        <v>0</v>
      </c>
      <c r="G5710" s="1">
        <v>0</v>
      </c>
      <c r="H5710" s="1" t="s">
        <v>3040</v>
      </c>
      <c r="I5710" s="2">
        <v>45966</v>
      </c>
      <c r="J5710" s="1">
        <v>3000</v>
      </c>
      <c r="K5710" s="1">
        <v>3000</v>
      </c>
      <c r="L5710" s="1">
        <v>0</v>
      </c>
      <c r="M5710" s="1" t="s">
        <v>9699</v>
      </c>
      <c r="N5710" s="1" t="s">
        <v>10916</v>
      </c>
      <c r="O5710" s="2">
        <v>45968</v>
      </c>
      <c r="P5710" s="1">
        <v>2</v>
      </c>
      <c r="Q5710" s="1" t="s">
        <v>6430</v>
      </c>
      <c r="R5710" s="2">
        <v>45960</v>
      </c>
      <c r="S5710" s="2">
        <v>45961</v>
      </c>
      <c r="T5710" s="1">
        <v>8190</v>
      </c>
    </row>
    <row r="5711" spans="1:20">
      <c r="A5711" s="1" t="s">
        <v>3042</v>
      </c>
      <c r="B5711" s="1" t="s">
        <v>2883</v>
      </c>
      <c r="C5711" s="1" t="s">
        <v>2884</v>
      </c>
      <c r="D5711" s="1" t="s">
        <v>8081</v>
      </c>
      <c r="E5711" s="1" t="s">
        <v>6426</v>
      </c>
      <c r="F5711" s="1">
        <v>0</v>
      </c>
      <c r="G5711" s="1">
        <v>0</v>
      </c>
      <c r="H5711" s="1" t="s">
        <v>3044</v>
      </c>
      <c r="I5711" s="2">
        <v>45966</v>
      </c>
      <c r="J5711" s="1">
        <v>2000</v>
      </c>
      <c r="K5711" s="1">
        <v>2000</v>
      </c>
      <c r="L5711" s="1">
        <v>0</v>
      </c>
      <c r="M5711" s="1" t="s">
        <v>9729</v>
      </c>
      <c r="N5711" s="1" t="s">
        <v>10917</v>
      </c>
      <c r="O5711" s="2">
        <v>45968</v>
      </c>
      <c r="P5711" s="1">
        <v>2</v>
      </c>
      <c r="Q5711" s="1" t="s">
        <v>6430</v>
      </c>
      <c r="R5711" s="2">
        <v>45960</v>
      </c>
      <c r="S5711" s="2">
        <v>45961</v>
      </c>
      <c r="T5711" s="1">
        <v>7000</v>
      </c>
    </row>
    <row r="5712" spans="1:20">
      <c r="A5712" s="1" t="s">
        <v>3046</v>
      </c>
      <c r="B5712" s="1" t="s">
        <v>2883</v>
      </c>
      <c r="C5712" s="1" t="s">
        <v>2884</v>
      </c>
      <c r="D5712" s="1" t="s">
        <v>8081</v>
      </c>
      <c r="E5712" s="1" t="s">
        <v>6426</v>
      </c>
      <c r="F5712" s="1">
        <v>0</v>
      </c>
      <c r="G5712" s="1">
        <v>0</v>
      </c>
      <c r="H5712" s="1" t="s">
        <v>3048</v>
      </c>
      <c r="I5712" s="2">
        <v>45966</v>
      </c>
      <c r="J5712" s="1">
        <v>500</v>
      </c>
      <c r="K5712" s="1">
        <v>500</v>
      </c>
      <c r="L5712" s="1">
        <v>0</v>
      </c>
      <c r="M5712" s="1" t="s">
        <v>10918</v>
      </c>
      <c r="N5712" s="1" t="s">
        <v>10915</v>
      </c>
      <c r="O5712" s="2">
        <v>45968</v>
      </c>
      <c r="P5712" s="1">
        <v>2</v>
      </c>
      <c r="Q5712" s="1" t="s">
        <v>6430</v>
      </c>
      <c r="R5712" s="2">
        <v>45960</v>
      </c>
      <c r="S5712" s="2">
        <v>45961</v>
      </c>
      <c r="T5712" s="1">
        <v>1960</v>
      </c>
    </row>
    <row r="5713" spans="1:20">
      <c r="A5713" s="1" t="s">
        <v>10919</v>
      </c>
      <c r="B5713" s="1" t="s">
        <v>717</v>
      </c>
      <c r="C5713" s="1" t="s">
        <v>718</v>
      </c>
      <c r="D5713" s="1" t="s">
        <v>6454</v>
      </c>
      <c r="E5713" s="1">
        <v>0</v>
      </c>
      <c r="F5713" s="1">
        <v>0</v>
      </c>
      <c r="G5713" s="1">
        <v>0</v>
      </c>
      <c r="H5713" s="1">
        <v>20081430</v>
      </c>
      <c r="I5713" s="2">
        <v>45964</v>
      </c>
      <c r="J5713" s="1">
        <v>10540</v>
      </c>
      <c r="K5713" s="1">
        <v>10540</v>
      </c>
      <c r="L5713" s="1">
        <v>0</v>
      </c>
      <c r="M5713" s="1" t="s">
        <v>10920</v>
      </c>
      <c r="N5713" s="1"/>
      <c r="O5713" s="2">
        <v>45966</v>
      </c>
      <c r="P5713" s="1">
        <v>1</v>
      </c>
      <c r="Q5713" s="1" t="s">
        <v>6443</v>
      </c>
      <c r="R5713" s="2">
        <v>45960</v>
      </c>
      <c r="S5713" s="2">
        <v>45961</v>
      </c>
      <c r="T5713" s="1">
        <v>10550</v>
      </c>
    </row>
    <row r="5714" spans="1:20">
      <c r="A5714" s="1" t="s">
        <v>10919</v>
      </c>
      <c r="B5714" s="1" t="s">
        <v>717</v>
      </c>
      <c r="C5714" s="1" t="s">
        <v>718</v>
      </c>
      <c r="D5714" s="1" t="s">
        <v>6454</v>
      </c>
      <c r="E5714" s="1">
        <v>0</v>
      </c>
      <c r="F5714" s="1">
        <v>0</v>
      </c>
      <c r="G5714" s="1">
        <v>0</v>
      </c>
      <c r="H5714" s="1">
        <v>20081430</v>
      </c>
      <c r="I5714" s="2">
        <v>45974</v>
      </c>
      <c r="J5714" s="1">
        <v>10540</v>
      </c>
      <c r="K5714" s="1">
        <v>10540</v>
      </c>
      <c r="L5714" s="1">
        <v>0</v>
      </c>
      <c r="M5714" s="1" t="s">
        <v>10920</v>
      </c>
      <c r="N5714" s="1"/>
      <c r="O5714" s="2">
        <v>45980</v>
      </c>
      <c r="P5714" s="1">
        <v>1</v>
      </c>
      <c r="Q5714" s="1" t="s">
        <v>6443</v>
      </c>
      <c r="R5714" s="2">
        <v>45960</v>
      </c>
      <c r="S5714" s="2">
        <v>45961</v>
      </c>
      <c r="T5714" s="1">
        <v>10540</v>
      </c>
    </row>
    <row r="5715" spans="1:20">
      <c r="A5715" s="1" t="s">
        <v>3050</v>
      </c>
      <c r="B5715" s="1" t="s">
        <v>717</v>
      </c>
      <c r="C5715" s="1" t="s">
        <v>718</v>
      </c>
      <c r="D5715" s="1" t="s">
        <v>6479</v>
      </c>
      <c r="E5715" s="1">
        <v>0</v>
      </c>
      <c r="F5715" s="1">
        <v>0</v>
      </c>
      <c r="G5715" s="1">
        <v>0</v>
      </c>
      <c r="H5715" s="1">
        <v>20030268</v>
      </c>
      <c r="I5715" s="2">
        <v>45964</v>
      </c>
      <c r="J5715" s="1">
        <v>3000</v>
      </c>
      <c r="K5715" s="1">
        <v>3000</v>
      </c>
      <c r="L5715" s="1">
        <v>0</v>
      </c>
      <c r="M5715" s="1" t="s">
        <v>6480</v>
      </c>
      <c r="N5715" s="1"/>
      <c r="O5715" s="2">
        <v>45966</v>
      </c>
      <c r="P5715" s="1">
        <v>2</v>
      </c>
      <c r="Q5715" s="1" t="s">
        <v>6443</v>
      </c>
      <c r="R5715" s="2">
        <v>45960</v>
      </c>
      <c r="S5715" s="2">
        <v>45964</v>
      </c>
      <c r="T5715" s="1">
        <v>3000</v>
      </c>
    </row>
    <row r="5716" spans="1:20">
      <c r="A5716" s="1" t="s">
        <v>3050</v>
      </c>
      <c r="B5716" s="1" t="s">
        <v>717</v>
      </c>
      <c r="C5716" s="1" t="s">
        <v>718</v>
      </c>
      <c r="D5716" s="1" t="s">
        <v>6479</v>
      </c>
      <c r="E5716" s="1">
        <v>0</v>
      </c>
      <c r="F5716" s="1">
        <v>0</v>
      </c>
      <c r="G5716" s="1">
        <v>0</v>
      </c>
      <c r="H5716" s="1">
        <v>20030268</v>
      </c>
      <c r="I5716" s="2">
        <v>45967</v>
      </c>
      <c r="J5716" s="1">
        <v>6000</v>
      </c>
      <c r="K5716" s="1">
        <v>6000</v>
      </c>
      <c r="L5716" s="1">
        <v>0</v>
      </c>
      <c r="M5716" s="1" t="s">
        <v>6480</v>
      </c>
      <c r="N5716" s="1"/>
      <c r="O5716" s="2">
        <v>45973</v>
      </c>
      <c r="P5716" s="1">
        <v>2</v>
      </c>
      <c r="Q5716" s="1" t="s">
        <v>6443</v>
      </c>
      <c r="R5716" s="2">
        <v>45960</v>
      </c>
      <c r="S5716" s="2">
        <v>45964</v>
      </c>
      <c r="T5716" s="1">
        <v>6000</v>
      </c>
    </row>
    <row r="5717" spans="1:20">
      <c r="A5717" s="1" t="s">
        <v>3050</v>
      </c>
      <c r="B5717" s="1" t="s">
        <v>717</v>
      </c>
      <c r="C5717" s="1" t="s">
        <v>718</v>
      </c>
      <c r="D5717" s="1" t="s">
        <v>6479</v>
      </c>
      <c r="E5717" s="1">
        <v>0</v>
      </c>
      <c r="F5717" s="1">
        <v>0</v>
      </c>
      <c r="G5717" s="1">
        <v>0</v>
      </c>
      <c r="H5717" s="1">
        <v>20030268</v>
      </c>
      <c r="I5717" s="2">
        <v>45974</v>
      </c>
      <c r="J5717" s="1">
        <v>6000</v>
      </c>
      <c r="K5717" s="1">
        <v>6000</v>
      </c>
      <c r="L5717" s="1">
        <v>0</v>
      </c>
      <c r="M5717" s="1" t="s">
        <v>6480</v>
      </c>
      <c r="N5717" s="1"/>
      <c r="O5717" s="2">
        <v>45980</v>
      </c>
      <c r="P5717" s="1">
        <v>2</v>
      </c>
      <c r="Q5717" s="1" t="s">
        <v>6443</v>
      </c>
      <c r="R5717" s="2">
        <v>45960</v>
      </c>
      <c r="S5717" s="2">
        <v>45964</v>
      </c>
      <c r="T5717" s="1">
        <v>6000</v>
      </c>
    </row>
    <row r="5718" spans="1:20">
      <c r="A5718" s="1" t="s">
        <v>3050</v>
      </c>
      <c r="B5718" s="1" t="s">
        <v>717</v>
      </c>
      <c r="C5718" s="1" t="s">
        <v>718</v>
      </c>
      <c r="D5718" s="1" t="s">
        <v>6479</v>
      </c>
      <c r="E5718" s="1">
        <v>0</v>
      </c>
      <c r="F5718" s="1">
        <v>0</v>
      </c>
      <c r="G5718" s="1">
        <v>0</v>
      </c>
      <c r="H5718" s="1">
        <v>20030268</v>
      </c>
      <c r="I5718" s="2">
        <v>45981</v>
      </c>
      <c r="J5718" s="1">
        <v>6000</v>
      </c>
      <c r="K5718" s="1">
        <v>6000</v>
      </c>
      <c r="L5718" s="1">
        <v>0</v>
      </c>
      <c r="M5718" s="1" t="s">
        <v>6480</v>
      </c>
      <c r="N5718" s="1"/>
      <c r="O5718" s="2">
        <v>45987</v>
      </c>
      <c r="P5718" s="1">
        <v>2</v>
      </c>
      <c r="Q5718" s="1" t="s">
        <v>6443</v>
      </c>
      <c r="R5718" s="2">
        <v>45960</v>
      </c>
      <c r="S5718" s="2">
        <v>45964</v>
      </c>
      <c r="T5718" s="1">
        <v>6000</v>
      </c>
    </row>
    <row r="5719" spans="1:20">
      <c r="A5719" s="1" t="s">
        <v>3053</v>
      </c>
      <c r="B5719" s="1" t="s">
        <v>717</v>
      </c>
      <c r="C5719" s="1" t="s">
        <v>718</v>
      </c>
      <c r="D5719" s="1" t="s">
        <v>6479</v>
      </c>
      <c r="E5719" s="1">
        <v>0</v>
      </c>
      <c r="F5719" s="1">
        <v>0</v>
      </c>
      <c r="G5719" s="1">
        <v>0</v>
      </c>
      <c r="H5719" s="1">
        <v>20074864</v>
      </c>
      <c r="I5719" s="2">
        <v>45964</v>
      </c>
      <c r="J5719" s="1">
        <v>30000</v>
      </c>
      <c r="K5719" s="1">
        <v>30000</v>
      </c>
      <c r="L5719" s="1">
        <v>0</v>
      </c>
      <c r="M5719" s="1" t="s">
        <v>729</v>
      </c>
      <c r="N5719" s="1"/>
      <c r="O5719" s="2">
        <v>45966</v>
      </c>
      <c r="P5719" s="1">
        <v>4</v>
      </c>
      <c r="Q5719" s="1" t="s">
        <v>6443</v>
      </c>
      <c r="R5719" s="2">
        <v>45960</v>
      </c>
      <c r="S5719" s="2">
        <v>45965</v>
      </c>
      <c r="T5719" s="1">
        <v>30000</v>
      </c>
    </row>
    <row r="5720" spans="1:20">
      <c r="A5720" s="1" t="s">
        <v>3053</v>
      </c>
      <c r="B5720" s="1" t="s">
        <v>717</v>
      </c>
      <c r="C5720" s="1" t="s">
        <v>718</v>
      </c>
      <c r="D5720" s="1" t="s">
        <v>6479</v>
      </c>
      <c r="E5720" s="1">
        <v>0</v>
      </c>
      <c r="F5720" s="1">
        <v>0</v>
      </c>
      <c r="G5720" s="1">
        <v>0</v>
      </c>
      <c r="H5720" s="1">
        <v>20074864</v>
      </c>
      <c r="I5720" s="2">
        <v>45967</v>
      </c>
      <c r="J5720" s="1">
        <v>30000</v>
      </c>
      <c r="K5720" s="1">
        <v>30000</v>
      </c>
      <c r="L5720" s="1">
        <v>0</v>
      </c>
      <c r="M5720" s="1" t="s">
        <v>729</v>
      </c>
      <c r="N5720" s="1"/>
      <c r="O5720" s="2">
        <v>45973</v>
      </c>
      <c r="P5720" s="1">
        <v>4</v>
      </c>
      <c r="Q5720" s="1" t="s">
        <v>6443</v>
      </c>
      <c r="R5720" s="2">
        <v>45960</v>
      </c>
      <c r="S5720" s="2">
        <v>45965</v>
      </c>
      <c r="T5720" s="1">
        <v>30000</v>
      </c>
    </row>
    <row r="5721" spans="1:20">
      <c r="A5721" s="1" t="s">
        <v>3053</v>
      </c>
      <c r="B5721" s="1" t="s">
        <v>717</v>
      </c>
      <c r="C5721" s="1" t="s">
        <v>718</v>
      </c>
      <c r="D5721" s="1" t="s">
        <v>6479</v>
      </c>
      <c r="E5721" s="1">
        <v>0</v>
      </c>
      <c r="F5721" s="1">
        <v>0</v>
      </c>
      <c r="G5721" s="1">
        <v>0</v>
      </c>
      <c r="H5721" s="1">
        <v>20074864</v>
      </c>
      <c r="I5721" s="2">
        <v>45974</v>
      </c>
      <c r="J5721" s="1">
        <v>30000</v>
      </c>
      <c r="K5721" s="1">
        <v>30000</v>
      </c>
      <c r="L5721" s="1">
        <v>0</v>
      </c>
      <c r="M5721" s="1" t="s">
        <v>729</v>
      </c>
      <c r="N5721" s="1"/>
      <c r="O5721" s="2">
        <v>45980</v>
      </c>
      <c r="P5721" s="1">
        <v>4</v>
      </c>
      <c r="Q5721" s="1" t="s">
        <v>6443</v>
      </c>
      <c r="R5721" s="2">
        <v>45960</v>
      </c>
      <c r="S5721" s="2">
        <v>45965</v>
      </c>
      <c r="T5721" s="1">
        <v>30000</v>
      </c>
    </row>
    <row r="5722" spans="1:20">
      <c r="A5722" s="1" t="s">
        <v>3053</v>
      </c>
      <c r="B5722" s="1" t="s">
        <v>717</v>
      </c>
      <c r="C5722" s="1" t="s">
        <v>718</v>
      </c>
      <c r="D5722" s="1" t="s">
        <v>6479</v>
      </c>
      <c r="E5722" s="1">
        <v>0</v>
      </c>
      <c r="F5722" s="1">
        <v>0</v>
      </c>
      <c r="G5722" s="1">
        <v>0</v>
      </c>
      <c r="H5722" s="1">
        <v>20074864</v>
      </c>
      <c r="I5722" s="2">
        <v>45981</v>
      </c>
      <c r="J5722" s="1">
        <v>30000</v>
      </c>
      <c r="K5722" s="1">
        <v>30000</v>
      </c>
      <c r="L5722" s="1">
        <v>0</v>
      </c>
      <c r="M5722" s="1" t="s">
        <v>729</v>
      </c>
      <c r="N5722" s="1"/>
      <c r="O5722" s="2">
        <v>45987</v>
      </c>
      <c r="P5722" s="1">
        <v>4</v>
      </c>
      <c r="Q5722" s="1" t="s">
        <v>6443</v>
      </c>
      <c r="R5722" s="2">
        <v>45960</v>
      </c>
      <c r="S5722" s="2">
        <v>45965</v>
      </c>
      <c r="T5722" s="1">
        <v>30000</v>
      </c>
    </row>
    <row r="5723" spans="1:20">
      <c r="A5723" s="1" t="s">
        <v>3058</v>
      </c>
      <c r="B5723" s="1" t="s">
        <v>717</v>
      </c>
      <c r="C5723" s="1" t="s">
        <v>718</v>
      </c>
      <c r="D5723" s="1" t="s">
        <v>6479</v>
      </c>
      <c r="E5723" s="1">
        <v>0</v>
      </c>
      <c r="F5723" s="1">
        <v>0</v>
      </c>
      <c r="G5723" s="1">
        <v>0</v>
      </c>
      <c r="H5723" s="1" t="s">
        <v>3060</v>
      </c>
      <c r="I5723" s="2">
        <v>45981</v>
      </c>
      <c r="J5723" s="1">
        <v>1490</v>
      </c>
      <c r="K5723" s="1">
        <v>0</v>
      </c>
      <c r="L5723" s="1">
        <v>0</v>
      </c>
      <c r="M5723" s="1" t="s">
        <v>7824</v>
      </c>
      <c r="N5723" s="1"/>
      <c r="O5723" s="2">
        <v>45987</v>
      </c>
      <c r="P5723" s="1">
        <v>3</v>
      </c>
      <c r="Q5723" s="1" t="s">
        <v>6443</v>
      </c>
      <c r="R5723" s="2">
        <v>45960</v>
      </c>
      <c r="S5723" s="2">
        <v>45965</v>
      </c>
      <c r="T5723" s="1">
        <v>5928</v>
      </c>
    </row>
    <row r="5724" spans="1:20">
      <c r="A5724" s="1" t="s">
        <v>3063</v>
      </c>
      <c r="B5724" s="1" t="s">
        <v>717</v>
      </c>
      <c r="C5724" s="1" t="s">
        <v>718</v>
      </c>
      <c r="D5724" s="1" t="s">
        <v>6479</v>
      </c>
      <c r="E5724" s="1">
        <v>0</v>
      </c>
      <c r="F5724" s="1">
        <v>0</v>
      </c>
      <c r="G5724" s="1">
        <v>0</v>
      </c>
      <c r="H5724" s="1">
        <v>15028990</v>
      </c>
      <c r="I5724" s="2">
        <v>45967</v>
      </c>
      <c r="J5724" s="1">
        <v>11366</v>
      </c>
      <c r="K5724" s="1">
        <v>0</v>
      </c>
      <c r="L5724" s="1">
        <v>0</v>
      </c>
      <c r="M5724" s="1" t="s">
        <v>9390</v>
      </c>
      <c r="N5724" s="1"/>
      <c r="O5724" s="2">
        <v>45973</v>
      </c>
      <c r="P5724" s="1">
        <v>3</v>
      </c>
      <c r="Q5724" s="1" t="s">
        <v>6443</v>
      </c>
      <c r="R5724" s="2">
        <v>45960</v>
      </c>
      <c r="S5724" s="2">
        <v>45969</v>
      </c>
      <c r="T5724" s="1">
        <v>11369</v>
      </c>
    </row>
    <row r="5725" spans="1:20">
      <c r="A5725" s="1" t="s">
        <v>3063</v>
      </c>
      <c r="B5725" s="1" t="s">
        <v>717</v>
      </c>
      <c r="C5725" s="1" t="s">
        <v>718</v>
      </c>
      <c r="D5725" s="1" t="s">
        <v>6479</v>
      </c>
      <c r="E5725" s="1">
        <v>0</v>
      </c>
      <c r="F5725" s="1">
        <v>0</v>
      </c>
      <c r="G5725" s="1">
        <v>0</v>
      </c>
      <c r="H5725" s="1">
        <v>15028990</v>
      </c>
      <c r="I5725" s="2">
        <v>45974</v>
      </c>
      <c r="J5725" s="1">
        <v>5683</v>
      </c>
      <c r="K5725" s="1">
        <v>0</v>
      </c>
      <c r="L5725" s="1">
        <v>0</v>
      </c>
      <c r="M5725" s="1" t="s">
        <v>9390</v>
      </c>
      <c r="N5725" s="1"/>
      <c r="O5725" s="2">
        <v>45980</v>
      </c>
      <c r="P5725" s="1">
        <v>3</v>
      </c>
      <c r="Q5725" s="1" t="s">
        <v>6443</v>
      </c>
      <c r="R5725" s="2">
        <v>45960</v>
      </c>
      <c r="S5725" s="2">
        <v>45969</v>
      </c>
      <c r="T5725" s="1">
        <v>5683</v>
      </c>
    </row>
    <row r="5726" spans="1:20">
      <c r="A5726" s="1" t="s">
        <v>3066</v>
      </c>
      <c r="B5726" s="1" t="s">
        <v>717</v>
      </c>
      <c r="C5726" s="1" t="s">
        <v>718</v>
      </c>
      <c r="D5726" s="1" t="s">
        <v>6479</v>
      </c>
      <c r="E5726" s="1">
        <v>0</v>
      </c>
      <c r="F5726" s="1">
        <v>0</v>
      </c>
      <c r="G5726" s="1">
        <v>0</v>
      </c>
      <c r="H5726" s="1">
        <v>15035255</v>
      </c>
      <c r="I5726" s="2">
        <v>45974</v>
      </c>
      <c r="J5726" s="1">
        <v>5683</v>
      </c>
      <c r="K5726" s="1">
        <v>0</v>
      </c>
      <c r="L5726" s="1">
        <v>0</v>
      </c>
      <c r="M5726" s="1" t="s">
        <v>9390</v>
      </c>
      <c r="N5726" s="1" t="s">
        <v>10921</v>
      </c>
      <c r="O5726" s="2">
        <v>45980</v>
      </c>
      <c r="P5726" s="1">
        <v>3</v>
      </c>
      <c r="Q5726" s="1" t="s">
        <v>6443</v>
      </c>
      <c r="R5726" s="2">
        <v>45960</v>
      </c>
      <c r="S5726" s="2">
        <v>45971</v>
      </c>
      <c r="T5726" s="1">
        <v>5685</v>
      </c>
    </row>
    <row r="5727" spans="1:20">
      <c r="A5727" s="1" t="s">
        <v>3066</v>
      </c>
      <c r="B5727" s="1" t="s">
        <v>717</v>
      </c>
      <c r="C5727" s="1" t="s">
        <v>718</v>
      </c>
      <c r="D5727" s="1" t="s">
        <v>6479</v>
      </c>
      <c r="E5727" s="1">
        <v>0</v>
      </c>
      <c r="F5727" s="1">
        <v>0</v>
      </c>
      <c r="G5727" s="1">
        <v>0</v>
      </c>
      <c r="H5727" s="1">
        <v>15035255</v>
      </c>
      <c r="I5727" s="2">
        <v>45981</v>
      </c>
      <c r="J5727" s="1">
        <v>5683</v>
      </c>
      <c r="K5727" s="1">
        <v>0</v>
      </c>
      <c r="L5727" s="1">
        <v>0</v>
      </c>
      <c r="M5727" s="1" t="s">
        <v>9390</v>
      </c>
      <c r="N5727" s="1"/>
      <c r="O5727" s="2">
        <v>45987</v>
      </c>
      <c r="P5727" s="1">
        <v>3</v>
      </c>
      <c r="Q5727" s="1" t="s">
        <v>6443</v>
      </c>
      <c r="R5727" s="2">
        <v>45960</v>
      </c>
      <c r="S5727" s="2">
        <v>45971</v>
      </c>
      <c r="T5727" s="1">
        <v>5683</v>
      </c>
    </row>
    <row r="5728" spans="1:20">
      <c r="A5728" s="1" t="s">
        <v>3069</v>
      </c>
      <c r="B5728" s="1" t="s">
        <v>717</v>
      </c>
      <c r="C5728" s="1" t="s">
        <v>718</v>
      </c>
      <c r="D5728" s="1" t="s">
        <v>6479</v>
      </c>
      <c r="E5728" s="1">
        <v>0</v>
      </c>
      <c r="F5728" s="1">
        <v>0</v>
      </c>
      <c r="G5728" s="1">
        <v>0</v>
      </c>
      <c r="H5728" s="1">
        <v>11202433</v>
      </c>
      <c r="I5728" s="2">
        <v>45967</v>
      </c>
      <c r="J5728" s="1">
        <v>4000</v>
      </c>
      <c r="K5728" s="1">
        <v>4000</v>
      </c>
      <c r="L5728" s="1">
        <v>0</v>
      </c>
      <c r="M5728" s="1" t="s">
        <v>7356</v>
      </c>
      <c r="N5728" s="1"/>
      <c r="O5728" s="2">
        <v>45973</v>
      </c>
      <c r="P5728" s="1">
        <v>4</v>
      </c>
      <c r="Q5728" s="1" t="s">
        <v>6443</v>
      </c>
      <c r="R5728" s="2">
        <v>45960</v>
      </c>
      <c r="S5728" s="2">
        <v>45966</v>
      </c>
      <c r="T5728" s="1">
        <v>4000</v>
      </c>
    </row>
    <row r="5729" spans="1:20">
      <c r="A5729" s="1" t="s">
        <v>3069</v>
      </c>
      <c r="B5729" s="1" t="s">
        <v>717</v>
      </c>
      <c r="C5729" s="1" t="s">
        <v>718</v>
      </c>
      <c r="D5729" s="1" t="s">
        <v>6479</v>
      </c>
      <c r="E5729" s="1">
        <v>0</v>
      </c>
      <c r="F5729" s="1">
        <v>0</v>
      </c>
      <c r="G5729" s="1">
        <v>0</v>
      </c>
      <c r="H5729" s="1">
        <v>11202433</v>
      </c>
      <c r="I5729" s="2">
        <v>45974</v>
      </c>
      <c r="J5729" s="1">
        <v>4000</v>
      </c>
      <c r="K5729" s="1">
        <v>4000</v>
      </c>
      <c r="L5729" s="1">
        <v>0</v>
      </c>
      <c r="M5729" s="1" t="s">
        <v>7356</v>
      </c>
      <c r="N5729" s="1"/>
      <c r="O5729" s="2">
        <v>45980</v>
      </c>
      <c r="P5729" s="1">
        <v>4</v>
      </c>
      <c r="Q5729" s="1" t="s">
        <v>6443</v>
      </c>
      <c r="R5729" s="2">
        <v>45960</v>
      </c>
      <c r="S5729" s="2">
        <v>45966</v>
      </c>
      <c r="T5729" s="1">
        <v>4000</v>
      </c>
    </row>
    <row r="5730" spans="1:20">
      <c r="A5730" s="1" t="s">
        <v>3069</v>
      </c>
      <c r="B5730" s="1" t="s">
        <v>717</v>
      </c>
      <c r="C5730" s="1" t="s">
        <v>718</v>
      </c>
      <c r="D5730" s="1" t="s">
        <v>6479</v>
      </c>
      <c r="E5730" s="1">
        <v>0</v>
      </c>
      <c r="F5730" s="1">
        <v>0</v>
      </c>
      <c r="G5730" s="1">
        <v>0</v>
      </c>
      <c r="H5730" s="1">
        <v>11202433</v>
      </c>
      <c r="I5730" s="2">
        <v>45981</v>
      </c>
      <c r="J5730" s="1">
        <v>4000</v>
      </c>
      <c r="K5730" s="1">
        <v>4000</v>
      </c>
      <c r="L5730" s="1">
        <v>0</v>
      </c>
      <c r="M5730" s="1" t="s">
        <v>7356</v>
      </c>
      <c r="N5730" s="1"/>
      <c r="O5730" s="2">
        <v>45987</v>
      </c>
      <c r="P5730" s="1">
        <v>4</v>
      </c>
      <c r="Q5730" s="1" t="s">
        <v>6443</v>
      </c>
      <c r="R5730" s="2">
        <v>45960</v>
      </c>
      <c r="S5730" s="2">
        <v>45966</v>
      </c>
      <c r="T5730" s="1">
        <v>4000</v>
      </c>
    </row>
    <row r="5731" spans="1:20">
      <c r="A5731" s="1" t="s">
        <v>3073</v>
      </c>
      <c r="B5731" s="1" t="s">
        <v>717</v>
      </c>
      <c r="C5731" s="1" t="s">
        <v>718</v>
      </c>
      <c r="D5731" s="1" t="s">
        <v>6479</v>
      </c>
      <c r="E5731" s="1">
        <v>0</v>
      </c>
      <c r="F5731" s="1">
        <v>0</v>
      </c>
      <c r="G5731" s="1">
        <v>0</v>
      </c>
      <c r="H5731" s="1">
        <v>11202388</v>
      </c>
      <c r="I5731" s="2">
        <v>45974</v>
      </c>
      <c r="J5731" s="1">
        <v>20000</v>
      </c>
      <c r="K5731" s="1">
        <v>0</v>
      </c>
      <c r="L5731" s="1">
        <v>0</v>
      </c>
      <c r="M5731" s="1" t="s">
        <v>7356</v>
      </c>
      <c r="N5731" s="1"/>
      <c r="O5731" s="2">
        <v>45980</v>
      </c>
      <c r="P5731" s="1">
        <v>3</v>
      </c>
      <c r="Q5731" s="1" t="s">
        <v>6443</v>
      </c>
      <c r="R5731" s="2">
        <v>45960</v>
      </c>
      <c r="S5731" s="2">
        <v>45964</v>
      </c>
      <c r="T5731" s="1">
        <v>20014</v>
      </c>
    </row>
    <row r="5732" spans="1:20">
      <c r="A5732" s="1" t="s">
        <v>3073</v>
      </c>
      <c r="B5732" s="1" t="s">
        <v>717</v>
      </c>
      <c r="C5732" s="1" t="s">
        <v>718</v>
      </c>
      <c r="D5732" s="1" t="s">
        <v>6479</v>
      </c>
      <c r="E5732" s="1">
        <v>0</v>
      </c>
      <c r="F5732" s="1">
        <v>0</v>
      </c>
      <c r="G5732" s="1">
        <v>0</v>
      </c>
      <c r="H5732" s="1">
        <v>11202388</v>
      </c>
      <c r="I5732" s="2">
        <v>45981</v>
      </c>
      <c r="J5732" s="1">
        <v>20000</v>
      </c>
      <c r="K5732" s="1">
        <v>0</v>
      </c>
      <c r="L5732" s="1">
        <v>0</v>
      </c>
      <c r="M5732" s="1" t="s">
        <v>7356</v>
      </c>
      <c r="N5732" s="1"/>
      <c r="O5732" s="2">
        <v>45987</v>
      </c>
      <c r="P5732" s="1">
        <v>3</v>
      </c>
      <c r="Q5732" s="1" t="s">
        <v>6443</v>
      </c>
      <c r="R5732" s="2">
        <v>45960</v>
      </c>
      <c r="S5732" s="2">
        <v>45964</v>
      </c>
      <c r="T5732" s="1">
        <v>20000</v>
      </c>
    </row>
    <row r="5733" spans="1:20">
      <c r="A5733" s="1" t="s">
        <v>3077</v>
      </c>
      <c r="B5733" s="1" t="s">
        <v>717</v>
      </c>
      <c r="C5733" s="1" t="s">
        <v>718</v>
      </c>
      <c r="D5733" s="1" t="s">
        <v>6479</v>
      </c>
      <c r="E5733" s="1">
        <v>0</v>
      </c>
      <c r="F5733" s="1">
        <v>0</v>
      </c>
      <c r="G5733" s="1">
        <v>0</v>
      </c>
      <c r="H5733" s="1">
        <v>15038753</v>
      </c>
      <c r="I5733" s="2">
        <v>45967</v>
      </c>
      <c r="J5733" s="1">
        <v>2384</v>
      </c>
      <c r="K5733" s="1">
        <v>2384</v>
      </c>
      <c r="L5733" s="1">
        <v>0</v>
      </c>
      <c r="M5733" s="1" t="s">
        <v>7121</v>
      </c>
      <c r="N5733" s="1"/>
      <c r="O5733" s="2">
        <v>45973</v>
      </c>
      <c r="P5733" s="1">
        <v>3</v>
      </c>
      <c r="Q5733" s="1" t="s">
        <v>6443</v>
      </c>
      <c r="R5733" s="2">
        <v>45960</v>
      </c>
      <c r="S5733" s="2">
        <v>45967</v>
      </c>
      <c r="T5733" s="1">
        <v>2384</v>
      </c>
    </row>
    <row r="5734" spans="1:20">
      <c r="A5734" s="1" t="s">
        <v>3077</v>
      </c>
      <c r="B5734" s="1" t="s">
        <v>717</v>
      </c>
      <c r="C5734" s="1" t="s">
        <v>718</v>
      </c>
      <c r="D5734" s="1" t="s">
        <v>6479</v>
      </c>
      <c r="E5734" s="1">
        <v>0</v>
      </c>
      <c r="F5734" s="1">
        <v>0</v>
      </c>
      <c r="G5734" s="1">
        <v>0</v>
      </c>
      <c r="H5734" s="1">
        <v>15038753</v>
      </c>
      <c r="I5734" s="2">
        <v>45974</v>
      </c>
      <c r="J5734" s="1">
        <v>2384</v>
      </c>
      <c r="K5734" s="1">
        <v>2384</v>
      </c>
      <c r="L5734" s="1">
        <v>0</v>
      </c>
      <c r="M5734" s="1" t="s">
        <v>7121</v>
      </c>
      <c r="N5734" s="1"/>
      <c r="O5734" s="2">
        <v>45980</v>
      </c>
      <c r="P5734" s="1">
        <v>3</v>
      </c>
      <c r="Q5734" s="1" t="s">
        <v>6443</v>
      </c>
      <c r="R5734" s="2">
        <v>45960</v>
      </c>
      <c r="S5734" s="2">
        <v>45967</v>
      </c>
      <c r="T5734" s="1">
        <v>2384</v>
      </c>
    </row>
    <row r="5735" spans="1:20">
      <c r="A5735" s="1" t="s">
        <v>3077</v>
      </c>
      <c r="B5735" s="1" t="s">
        <v>717</v>
      </c>
      <c r="C5735" s="1" t="s">
        <v>718</v>
      </c>
      <c r="D5735" s="1" t="s">
        <v>6479</v>
      </c>
      <c r="E5735" s="1">
        <v>0</v>
      </c>
      <c r="F5735" s="1">
        <v>0</v>
      </c>
      <c r="G5735" s="1">
        <v>0</v>
      </c>
      <c r="H5735" s="1">
        <v>15038753</v>
      </c>
      <c r="I5735" s="2">
        <v>45981</v>
      </c>
      <c r="J5735" s="1">
        <v>2384</v>
      </c>
      <c r="K5735" s="1">
        <v>2384</v>
      </c>
      <c r="L5735" s="1">
        <v>0</v>
      </c>
      <c r="M5735" s="1" t="s">
        <v>7121</v>
      </c>
      <c r="N5735" s="1"/>
      <c r="O5735" s="2">
        <v>45987</v>
      </c>
      <c r="P5735" s="1">
        <v>3</v>
      </c>
      <c r="Q5735" s="1" t="s">
        <v>6443</v>
      </c>
      <c r="R5735" s="2">
        <v>45960</v>
      </c>
      <c r="S5735" s="2">
        <v>45967</v>
      </c>
      <c r="T5735" s="1">
        <v>2384</v>
      </c>
    </row>
    <row r="5736" spans="1:20">
      <c r="A5736" s="1" t="s">
        <v>6884</v>
      </c>
      <c r="B5736" s="1" t="s">
        <v>6459</v>
      </c>
      <c r="C5736" s="1" t="s">
        <v>6460</v>
      </c>
      <c r="D5736" s="1">
        <v>0</v>
      </c>
      <c r="E5736" s="1">
        <v>0</v>
      </c>
      <c r="F5736" s="1">
        <v>0</v>
      </c>
      <c r="G5736" s="1">
        <v>0</v>
      </c>
      <c r="H5736" s="1">
        <v>80705886</v>
      </c>
      <c r="I5736" s="2">
        <v>45968</v>
      </c>
      <c r="J5736" s="1">
        <v>1000000</v>
      </c>
      <c r="K5736" s="1">
        <v>0</v>
      </c>
      <c r="L5736" s="1">
        <v>0</v>
      </c>
      <c r="M5736" s="1"/>
      <c r="N5736" s="1"/>
      <c r="O5736" s="2">
        <v>45968</v>
      </c>
      <c r="P5736" s="1">
        <v>1</v>
      </c>
      <c r="Q5736" s="1" t="s">
        <v>6436</v>
      </c>
      <c r="R5736" s="2">
        <v>45960</v>
      </c>
      <c r="S5736" s="2"/>
      <c r="T5736" s="1">
        <v>0</v>
      </c>
    </row>
    <row r="5737" spans="1:20">
      <c r="A5737" s="1" t="s">
        <v>6885</v>
      </c>
      <c r="B5737" s="1" t="s">
        <v>6459</v>
      </c>
      <c r="C5737" s="1" t="s">
        <v>6460</v>
      </c>
      <c r="D5737" s="1">
        <v>0</v>
      </c>
      <c r="E5737" s="1">
        <v>0</v>
      </c>
      <c r="F5737" s="1">
        <v>0</v>
      </c>
      <c r="G5737" s="1">
        <v>0</v>
      </c>
      <c r="H5737" s="1">
        <v>80700501</v>
      </c>
      <c r="I5737" s="2">
        <v>45968</v>
      </c>
      <c r="J5737" s="1">
        <v>1000000</v>
      </c>
      <c r="K5737" s="1">
        <v>0</v>
      </c>
      <c r="L5737" s="1">
        <v>0</v>
      </c>
      <c r="M5737" s="1"/>
      <c r="N5737" s="1"/>
      <c r="O5737" s="2">
        <v>45968</v>
      </c>
      <c r="P5737" s="1">
        <v>1</v>
      </c>
      <c r="Q5737" s="1" t="s">
        <v>6436</v>
      </c>
      <c r="R5737" s="2">
        <v>45960</v>
      </c>
      <c r="S5737" s="2"/>
      <c r="T5737" s="1">
        <v>0</v>
      </c>
    </row>
    <row r="5738" spans="1:20">
      <c r="A5738" s="1" t="s">
        <v>3082</v>
      </c>
      <c r="B5738" s="1" t="s">
        <v>3087</v>
      </c>
      <c r="C5738" s="1" t="s">
        <v>3088</v>
      </c>
      <c r="D5738" s="1" t="s">
        <v>7206</v>
      </c>
      <c r="E5738" s="1" t="s">
        <v>6957</v>
      </c>
      <c r="F5738" s="1">
        <v>0</v>
      </c>
      <c r="G5738" s="1">
        <v>0</v>
      </c>
      <c r="H5738" s="1" t="s">
        <v>3086</v>
      </c>
      <c r="I5738" s="2">
        <v>45980</v>
      </c>
      <c r="J5738" s="1">
        <v>36000</v>
      </c>
      <c r="K5738" s="1">
        <v>0</v>
      </c>
      <c r="L5738" s="1">
        <v>0</v>
      </c>
      <c r="M5738" s="1" t="s">
        <v>9597</v>
      </c>
      <c r="N5738" s="1"/>
      <c r="O5738" s="2">
        <v>45982</v>
      </c>
      <c r="P5738" s="1">
        <v>1</v>
      </c>
      <c r="Q5738" s="1" t="s">
        <v>7042</v>
      </c>
      <c r="R5738" s="2">
        <v>45961</v>
      </c>
      <c r="S5738" s="2"/>
      <c r="T5738" s="1">
        <v>0</v>
      </c>
    </row>
    <row r="5739" spans="1:20">
      <c r="A5739" s="1" t="s">
        <v>10922</v>
      </c>
      <c r="B5739" s="1" t="s">
        <v>10923</v>
      </c>
      <c r="C5739" s="1" t="s">
        <v>10924</v>
      </c>
      <c r="D5739" s="1" t="s">
        <v>7839</v>
      </c>
      <c r="E5739" s="1">
        <v>0</v>
      </c>
      <c r="F5739" s="1">
        <v>0</v>
      </c>
      <c r="G5739" s="1">
        <v>0</v>
      </c>
      <c r="H5739" s="1" t="s">
        <v>7843</v>
      </c>
      <c r="I5739" s="2">
        <v>45973</v>
      </c>
      <c r="J5739" s="1">
        <v>4000</v>
      </c>
      <c r="K5739" s="1">
        <v>0</v>
      </c>
      <c r="L5739" s="1">
        <v>0</v>
      </c>
      <c r="M5739" s="1" t="s">
        <v>7841</v>
      </c>
      <c r="N5739" s="1" t="s">
        <v>10925</v>
      </c>
      <c r="O5739" s="2">
        <v>45975</v>
      </c>
      <c r="P5739" s="1">
        <v>1</v>
      </c>
      <c r="Q5739" s="1" t="s">
        <v>6430</v>
      </c>
      <c r="R5739" s="2">
        <v>45961</v>
      </c>
      <c r="S5739" s="2"/>
      <c r="T5739" s="1">
        <v>0</v>
      </c>
    </row>
    <row r="5740" spans="1:20">
      <c r="A5740" s="1" t="s">
        <v>3091</v>
      </c>
      <c r="B5740" s="1" t="s">
        <v>375</v>
      </c>
      <c r="C5740" s="1" t="s">
        <v>376</v>
      </c>
      <c r="D5740" s="1" t="s">
        <v>6503</v>
      </c>
      <c r="E5740" s="1">
        <v>0</v>
      </c>
      <c r="F5740" s="1">
        <v>0</v>
      </c>
      <c r="G5740" s="1">
        <v>0</v>
      </c>
      <c r="H5740" s="1">
        <v>8361501</v>
      </c>
      <c r="I5740" s="2">
        <v>45965</v>
      </c>
      <c r="J5740" s="1">
        <v>15000</v>
      </c>
      <c r="K5740" s="1">
        <v>15000</v>
      </c>
      <c r="L5740" s="1">
        <v>0</v>
      </c>
      <c r="M5740" s="1" t="s">
        <v>935</v>
      </c>
      <c r="N5740" s="1" t="s">
        <v>7095</v>
      </c>
      <c r="O5740" s="2">
        <v>45967</v>
      </c>
      <c r="P5740" s="1">
        <v>2</v>
      </c>
      <c r="Q5740" s="1" t="s">
        <v>6443</v>
      </c>
      <c r="R5740" s="2">
        <v>45961</v>
      </c>
      <c r="S5740" s="2">
        <v>45965</v>
      </c>
      <c r="T5740" s="1">
        <v>62500</v>
      </c>
    </row>
    <row r="5741" spans="1:20">
      <c r="A5741" s="1" t="s">
        <v>3091</v>
      </c>
      <c r="B5741" s="1" t="s">
        <v>375</v>
      </c>
      <c r="C5741" s="1" t="s">
        <v>376</v>
      </c>
      <c r="D5741" s="1" t="s">
        <v>6503</v>
      </c>
      <c r="E5741" s="1">
        <v>0</v>
      </c>
      <c r="F5741" s="1">
        <v>0</v>
      </c>
      <c r="G5741" s="1">
        <v>0</v>
      </c>
      <c r="H5741" s="1">
        <v>8361501</v>
      </c>
      <c r="I5741" s="2">
        <v>45973</v>
      </c>
      <c r="J5741" s="1">
        <v>25000</v>
      </c>
      <c r="K5741" s="1">
        <v>25000</v>
      </c>
      <c r="L5741" s="1">
        <v>0</v>
      </c>
      <c r="M5741" s="1" t="s">
        <v>935</v>
      </c>
      <c r="N5741" s="1" t="s">
        <v>7095</v>
      </c>
      <c r="O5741" s="2">
        <v>45975</v>
      </c>
      <c r="P5741" s="1">
        <v>2</v>
      </c>
      <c r="Q5741" s="1" t="s">
        <v>6443</v>
      </c>
      <c r="R5741" s="2">
        <v>45961</v>
      </c>
      <c r="S5741" s="2">
        <v>45965</v>
      </c>
      <c r="T5741" s="1">
        <v>25000</v>
      </c>
    </row>
    <row r="5742" spans="1:20">
      <c r="A5742" s="1" t="s">
        <v>3096</v>
      </c>
      <c r="B5742" s="1" t="s">
        <v>375</v>
      </c>
      <c r="C5742" s="1" t="s">
        <v>376</v>
      </c>
      <c r="D5742" s="1" t="s">
        <v>6503</v>
      </c>
      <c r="E5742" s="1">
        <v>0</v>
      </c>
      <c r="F5742" s="1">
        <v>0</v>
      </c>
      <c r="G5742" s="1">
        <v>0</v>
      </c>
      <c r="H5742" s="1">
        <v>8361523</v>
      </c>
      <c r="I5742" s="2">
        <v>45973</v>
      </c>
      <c r="J5742" s="1">
        <v>5000</v>
      </c>
      <c r="K5742" s="1">
        <v>0</v>
      </c>
      <c r="L5742" s="1">
        <v>0</v>
      </c>
      <c r="M5742" s="1" t="s">
        <v>935</v>
      </c>
      <c r="N5742" s="1" t="s">
        <v>7095</v>
      </c>
      <c r="O5742" s="2">
        <v>45975</v>
      </c>
      <c r="P5742" s="1">
        <v>2</v>
      </c>
      <c r="Q5742" s="1" t="s">
        <v>6443</v>
      </c>
      <c r="R5742" s="2">
        <v>45961</v>
      </c>
      <c r="S5742" s="2">
        <v>45966</v>
      </c>
      <c r="T5742" s="1">
        <v>11004</v>
      </c>
    </row>
    <row r="5743" spans="1:20">
      <c r="A5743" s="1" t="s">
        <v>3099</v>
      </c>
      <c r="B5743" s="1" t="s">
        <v>375</v>
      </c>
      <c r="C5743" s="1" t="s">
        <v>376</v>
      </c>
      <c r="D5743" s="1" t="s">
        <v>6503</v>
      </c>
      <c r="E5743" s="1">
        <v>0</v>
      </c>
      <c r="F5743" s="1">
        <v>0</v>
      </c>
      <c r="G5743" s="1">
        <v>0</v>
      </c>
      <c r="H5743" s="1">
        <v>8361525</v>
      </c>
      <c r="I5743" s="2">
        <v>45973</v>
      </c>
      <c r="J5743" s="1">
        <v>20000</v>
      </c>
      <c r="K5743" s="1">
        <v>0</v>
      </c>
      <c r="L5743" s="1">
        <v>0</v>
      </c>
      <c r="M5743" s="1" t="s">
        <v>935</v>
      </c>
      <c r="N5743" s="1" t="s">
        <v>7095</v>
      </c>
      <c r="O5743" s="2">
        <v>45975</v>
      </c>
      <c r="P5743" s="1">
        <v>2</v>
      </c>
      <c r="Q5743" s="1" t="s">
        <v>6443</v>
      </c>
      <c r="R5743" s="2">
        <v>45961</v>
      </c>
      <c r="S5743" s="2">
        <v>45967</v>
      </c>
      <c r="T5743" s="1">
        <v>42004</v>
      </c>
    </row>
    <row r="5744" spans="1:20">
      <c r="A5744" s="1" t="s">
        <v>3103</v>
      </c>
      <c r="B5744" s="1" t="s">
        <v>375</v>
      </c>
      <c r="C5744" s="1" t="s">
        <v>376</v>
      </c>
      <c r="D5744" s="1" t="s">
        <v>6503</v>
      </c>
      <c r="E5744" s="1">
        <v>0</v>
      </c>
      <c r="F5744" s="1">
        <v>0</v>
      </c>
      <c r="G5744" s="1">
        <v>0</v>
      </c>
      <c r="H5744" s="1">
        <v>8361533</v>
      </c>
      <c r="I5744" s="2">
        <v>45965</v>
      </c>
      <c r="J5744" s="1">
        <v>5000</v>
      </c>
      <c r="K5744" s="1">
        <v>5000</v>
      </c>
      <c r="L5744" s="1">
        <v>0</v>
      </c>
      <c r="M5744" s="1" t="s">
        <v>935</v>
      </c>
      <c r="N5744" s="1" t="s">
        <v>7095</v>
      </c>
      <c r="O5744" s="2">
        <v>45967</v>
      </c>
      <c r="P5744" s="1">
        <v>2</v>
      </c>
      <c r="Q5744" s="1" t="s">
        <v>6443</v>
      </c>
      <c r="R5744" s="2">
        <v>45961</v>
      </c>
      <c r="S5744" s="2">
        <v>45965</v>
      </c>
      <c r="T5744" s="1">
        <v>14002</v>
      </c>
    </row>
    <row r="5745" spans="1:20">
      <c r="A5745" s="1" t="s">
        <v>3105</v>
      </c>
      <c r="B5745" s="1" t="s">
        <v>375</v>
      </c>
      <c r="C5745" s="1" t="s">
        <v>376</v>
      </c>
      <c r="D5745" s="1" t="s">
        <v>6503</v>
      </c>
      <c r="E5745" s="1">
        <v>0</v>
      </c>
      <c r="F5745" s="1">
        <v>0</v>
      </c>
      <c r="G5745" s="1">
        <v>0</v>
      </c>
      <c r="H5745" s="1">
        <v>8612336</v>
      </c>
      <c r="I5745" s="2">
        <v>45965</v>
      </c>
      <c r="J5745" s="1">
        <v>6000</v>
      </c>
      <c r="K5745" s="1">
        <v>6000</v>
      </c>
      <c r="L5745" s="1">
        <v>0</v>
      </c>
      <c r="M5745" s="1" t="s">
        <v>935</v>
      </c>
      <c r="N5745" s="1" t="s">
        <v>7095</v>
      </c>
      <c r="O5745" s="2">
        <v>45967</v>
      </c>
      <c r="P5745" s="1">
        <v>2</v>
      </c>
      <c r="Q5745" s="1" t="s">
        <v>6443</v>
      </c>
      <c r="R5745" s="2">
        <v>45961</v>
      </c>
      <c r="S5745" s="2">
        <v>45965</v>
      </c>
      <c r="T5745" s="1">
        <v>21002</v>
      </c>
    </row>
    <row r="5746" spans="1:20">
      <c r="A5746" s="1" t="s">
        <v>3105</v>
      </c>
      <c r="B5746" s="1" t="s">
        <v>375</v>
      </c>
      <c r="C5746" s="1" t="s">
        <v>376</v>
      </c>
      <c r="D5746" s="1" t="s">
        <v>6503</v>
      </c>
      <c r="E5746" s="1">
        <v>0</v>
      </c>
      <c r="F5746" s="1">
        <v>0</v>
      </c>
      <c r="G5746" s="1">
        <v>0</v>
      </c>
      <c r="H5746" s="1">
        <v>8612336</v>
      </c>
      <c r="I5746" s="2">
        <v>45973</v>
      </c>
      <c r="J5746" s="1">
        <v>5000</v>
      </c>
      <c r="K5746" s="1">
        <v>5000</v>
      </c>
      <c r="L5746" s="1">
        <v>0</v>
      </c>
      <c r="M5746" s="1" t="s">
        <v>935</v>
      </c>
      <c r="N5746" s="1" t="s">
        <v>7095</v>
      </c>
      <c r="O5746" s="2">
        <v>45975</v>
      </c>
      <c r="P5746" s="1">
        <v>2</v>
      </c>
      <c r="Q5746" s="1" t="s">
        <v>6443</v>
      </c>
      <c r="R5746" s="2">
        <v>45961</v>
      </c>
      <c r="S5746" s="2">
        <v>45965</v>
      </c>
      <c r="T5746" s="1">
        <v>5000</v>
      </c>
    </row>
    <row r="5747" spans="1:20">
      <c r="A5747" s="1" t="s">
        <v>3107</v>
      </c>
      <c r="B5747" s="1" t="s">
        <v>375</v>
      </c>
      <c r="C5747" s="1" t="s">
        <v>376</v>
      </c>
      <c r="D5747" s="1" t="s">
        <v>6503</v>
      </c>
      <c r="E5747" s="1">
        <v>0</v>
      </c>
      <c r="F5747" s="1">
        <v>0</v>
      </c>
      <c r="G5747" s="1">
        <v>0</v>
      </c>
      <c r="H5747" s="1">
        <v>500044328</v>
      </c>
      <c r="I5747" s="2">
        <v>45966</v>
      </c>
      <c r="J5747" s="1">
        <v>5000</v>
      </c>
      <c r="K5747" s="1">
        <v>5000</v>
      </c>
      <c r="L5747" s="1">
        <v>0</v>
      </c>
      <c r="M5747" s="1" t="s">
        <v>935</v>
      </c>
      <c r="N5747" s="1" t="s">
        <v>7095</v>
      </c>
      <c r="O5747" s="2">
        <v>45968</v>
      </c>
      <c r="P5747" s="1">
        <v>2</v>
      </c>
      <c r="Q5747" s="1" t="s">
        <v>6443</v>
      </c>
      <c r="R5747" s="2">
        <v>45961</v>
      </c>
      <c r="S5747" s="2">
        <v>45965</v>
      </c>
      <c r="T5747" s="1">
        <v>14002</v>
      </c>
    </row>
    <row r="5748" spans="1:20">
      <c r="A5748" s="1" t="s">
        <v>3109</v>
      </c>
      <c r="B5748" s="1" t="s">
        <v>375</v>
      </c>
      <c r="C5748" s="1" t="s">
        <v>376</v>
      </c>
      <c r="D5748" s="1" t="s">
        <v>6503</v>
      </c>
      <c r="E5748" s="1">
        <v>0</v>
      </c>
      <c r="F5748" s="1">
        <v>0</v>
      </c>
      <c r="G5748" s="1">
        <v>0</v>
      </c>
      <c r="H5748" s="1">
        <v>500044389</v>
      </c>
      <c r="I5748" s="2">
        <v>45966</v>
      </c>
      <c r="J5748" s="1">
        <v>6000</v>
      </c>
      <c r="K5748" s="1">
        <v>6000</v>
      </c>
      <c r="L5748" s="1">
        <v>0</v>
      </c>
      <c r="M5748" s="1" t="s">
        <v>935</v>
      </c>
      <c r="N5748" s="1" t="s">
        <v>7095</v>
      </c>
      <c r="O5748" s="2">
        <v>45968</v>
      </c>
      <c r="P5748" s="1">
        <v>2</v>
      </c>
      <c r="Q5748" s="1" t="s">
        <v>6443</v>
      </c>
      <c r="R5748" s="2">
        <v>45961</v>
      </c>
      <c r="S5748" s="2">
        <v>45965</v>
      </c>
      <c r="T5748" s="1">
        <v>16004</v>
      </c>
    </row>
    <row r="5749" spans="1:20">
      <c r="A5749" s="1" t="s">
        <v>3111</v>
      </c>
      <c r="B5749" s="1" t="s">
        <v>375</v>
      </c>
      <c r="C5749" s="1" t="s">
        <v>376</v>
      </c>
      <c r="D5749" s="1" t="s">
        <v>6503</v>
      </c>
      <c r="E5749" s="1">
        <v>0</v>
      </c>
      <c r="F5749" s="1">
        <v>0</v>
      </c>
      <c r="G5749" s="1">
        <v>0</v>
      </c>
      <c r="H5749" s="1">
        <v>500051481</v>
      </c>
      <c r="I5749" s="2">
        <v>45973</v>
      </c>
      <c r="J5749" s="1">
        <v>5000</v>
      </c>
      <c r="K5749" s="1">
        <v>0</v>
      </c>
      <c r="L5749" s="1">
        <v>0</v>
      </c>
      <c r="M5749" s="1" t="s">
        <v>935</v>
      </c>
      <c r="N5749" s="1" t="s">
        <v>7095</v>
      </c>
      <c r="O5749" s="2">
        <v>45975</v>
      </c>
      <c r="P5749" s="1">
        <v>2</v>
      </c>
      <c r="Q5749" s="1" t="s">
        <v>6443</v>
      </c>
      <c r="R5749" s="2">
        <v>45961</v>
      </c>
      <c r="S5749" s="2">
        <v>45966</v>
      </c>
      <c r="T5749" s="1">
        <v>11004</v>
      </c>
    </row>
    <row r="5750" spans="1:20">
      <c r="A5750" s="1" t="s">
        <v>3114</v>
      </c>
      <c r="B5750" s="1" t="s">
        <v>375</v>
      </c>
      <c r="C5750" s="1" t="s">
        <v>376</v>
      </c>
      <c r="D5750" s="1" t="s">
        <v>6503</v>
      </c>
      <c r="E5750" s="1">
        <v>0</v>
      </c>
      <c r="F5750" s="1">
        <v>0</v>
      </c>
      <c r="G5750" s="1">
        <v>0</v>
      </c>
      <c r="H5750" s="1">
        <v>8361500</v>
      </c>
      <c r="I5750" s="2">
        <v>45988</v>
      </c>
      <c r="J5750" s="1">
        <v>5000</v>
      </c>
      <c r="K5750" s="1">
        <v>0</v>
      </c>
      <c r="L5750" s="1">
        <v>0</v>
      </c>
      <c r="M5750" s="1" t="s">
        <v>935</v>
      </c>
      <c r="N5750" s="1" t="s">
        <v>7095</v>
      </c>
      <c r="O5750" s="2">
        <v>45992</v>
      </c>
      <c r="P5750" s="1">
        <v>1</v>
      </c>
      <c r="Q5750" s="1" t="s">
        <v>6443</v>
      </c>
      <c r="R5750" s="2">
        <v>45961</v>
      </c>
      <c r="S5750" s="2">
        <v>45966</v>
      </c>
      <c r="T5750" s="1">
        <v>12004</v>
      </c>
    </row>
    <row r="5751" spans="1:20">
      <c r="A5751" s="1" t="s">
        <v>3118</v>
      </c>
      <c r="B5751" s="1" t="s">
        <v>375</v>
      </c>
      <c r="C5751" s="1" t="s">
        <v>376</v>
      </c>
      <c r="D5751" s="1" t="s">
        <v>6503</v>
      </c>
      <c r="E5751" s="1">
        <v>0</v>
      </c>
      <c r="F5751" s="1">
        <v>0</v>
      </c>
      <c r="G5751" s="1">
        <v>0</v>
      </c>
      <c r="H5751" s="1">
        <v>8361501</v>
      </c>
      <c r="I5751" s="2">
        <v>45988</v>
      </c>
      <c r="J5751" s="1">
        <v>10000</v>
      </c>
      <c r="K5751" s="1">
        <v>10000</v>
      </c>
      <c r="L5751" s="1">
        <v>0</v>
      </c>
      <c r="M5751" s="1" t="s">
        <v>935</v>
      </c>
      <c r="N5751" s="1" t="s">
        <v>7095</v>
      </c>
      <c r="O5751" s="2">
        <v>45992</v>
      </c>
      <c r="P5751" s="1">
        <v>2</v>
      </c>
      <c r="Q5751" s="1" t="s">
        <v>6443</v>
      </c>
      <c r="R5751" s="2">
        <v>45961</v>
      </c>
      <c r="S5751" s="2">
        <v>45965</v>
      </c>
      <c r="T5751" s="1">
        <v>24000</v>
      </c>
    </row>
    <row r="5752" spans="1:20">
      <c r="A5752" s="1" t="s">
        <v>3121</v>
      </c>
      <c r="B5752" s="1" t="s">
        <v>375</v>
      </c>
      <c r="C5752" s="1" t="s">
        <v>376</v>
      </c>
      <c r="D5752" s="1" t="s">
        <v>6503</v>
      </c>
      <c r="E5752" s="1">
        <v>0</v>
      </c>
      <c r="F5752" s="1">
        <v>0</v>
      </c>
      <c r="G5752" s="1">
        <v>0</v>
      </c>
      <c r="H5752" s="1">
        <v>8361511</v>
      </c>
      <c r="I5752" s="2">
        <v>45988</v>
      </c>
      <c r="J5752" s="1">
        <v>10000</v>
      </c>
      <c r="K5752" s="1">
        <v>0</v>
      </c>
      <c r="L5752" s="1">
        <v>0</v>
      </c>
      <c r="M5752" s="1" t="s">
        <v>935</v>
      </c>
      <c r="N5752" s="1" t="s">
        <v>7095</v>
      </c>
      <c r="O5752" s="2">
        <v>45992</v>
      </c>
      <c r="P5752" s="1">
        <v>2</v>
      </c>
      <c r="Q5752" s="1" t="s">
        <v>6443</v>
      </c>
      <c r="R5752" s="2">
        <v>45961</v>
      </c>
      <c r="S5752" s="2">
        <v>45966</v>
      </c>
      <c r="T5752" s="1">
        <v>22002</v>
      </c>
    </row>
    <row r="5753" spans="1:20">
      <c r="A5753" s="1" t="s">
        <v>3124</v>
      </c>
      <c r="B5753" s="1" t="s">
        <v>375</v>
      </c>
      <c r="C5753" s="1" t="s">
        <v>376</v>
      </c>
      <c r="D5753" s="1" t="s">
        <v>6503</v>
      </c>
      <c r="E5753" s="1">
        <v>0</v>
      </c>
      <c r="F5753" s="1">
        <v>0</v>
      </c>
      <c r="G5753" s="1">
        <v>0</v>
      </c>
      <c r="H5753" s="1">
        <v>8361523</v>
      </c>
      <c r="I5753" s="2">
        <v>45988</v>
      </c>
      <c r="J5753" s="1">
        <v>5000</v>
      </c>
      <c r="K5753" s="1">
        <v>0</v>
      </c>
      <c r="L5753" s="1">
        <v>0</v>
      </c>
      <c r="M5753" s="1" t="s">
        <v>935</v>
      </c>
      <c r="N5753" s="1" t="s">
        <v>7095</v>
      </c>
      <c r="O5753" s="2">
        <v>45992</v>
      </c>
      <c r="P5753" s="1">
        <v>2</v>
      </c>
      <c r="Q5753" s="1" t="s">
        <v>6443</v>
      </c>
      <c r="R5753" s="2">
        <v>45961</v>
      </c>
      <c r="S5753" s="2">
        <v>45966</v>
      </c>
      <c r="T5753" s="1">
        <v>22000</v>
      </c>
    </row>
    <row r="5754" spans="1:20">
      <c r="A5754" s="1" t="s">
        <v>3124</v>
      </c>
      <c r="B5754" s="1" t="s">
        <v>375</v>
      </c>
      <c r="C5754" s="1" t="s">
        <v>376</v>
      </c>
      <c r="D5754" s="1" t="s">
        <v>6503</v>
      </c>
      <c r="E5754" s="1">
        <v>0</v>
      </c>
      <c r="F5754" s="1">
        <v>0</v>
      </c>
      <c r="G5754" s="1">
        <v>0</v>
      </c>
      <c r="H5754" s="1">
        <v>8361523</v>
      </c>
      <c r="I5754" s="2">
        <v>46007</v>
      </c>
      <c r="J5754" s="1">
        <v>10000</v>
      </c>
      <c r="K5754" s="1">
        <v>0</v>
      </c>
      <c r="L5754" s="1">
        <v>0</v>
      </c>
      <c r="M5754" s="1" t="s">
        <v>935</v>
      </c>
      <c r="N5754" s="1" t="s">
        <v>7095</v>
      </c>
      <c r="O5754" s="2">
        <v>46009</v>
      </c>
      <c r="P5754" s="1">
        <v>2</v>
      </c>
      <c r="Q5754" s="1" t="s">
        <v>6443</v>
      </c>
      <c r="R5754" s="2">
        <v>45961</v>
      </c>
      <c r="S5754" s="2">
        <v>45966</v>
      </c>
      <c r="T5754" s="1">
        <v>10000</v>
      </c>
    </row>
    <row r="5755" spans="1:20">
      <c r="A5755" s="1" t="s">
        <v>3128</v>
      </c>
      <c r="B5755" s="1" t="s">
        <v>375</v>
      </c>
      <c r="C5755" s="1" t="s">
        <v>376</v>
      </c>
      <c r="D5755" s="1" t="s">
        <v>6503</v>
      </c>
      <c r="E5755" s="1">
        <v>0</v>
      </c>
      <c r="F5755" s="1">
        <v>0</v>
      </c>
      <c r="G5755" s="1">
        <v>0</v>
      </c>
      <c r="H5755" s="1">
        <v>8361525</v>
      </c>
      <c r="I5755" s="2">
        <v>45988</v>
      </c>
      <c r="J5755" s="1">
        <v>20000</v>
      </c>
      <c r="K5755" s="1">
        <v>0</v>
      </c>
      <c r="L5755" s="1">
        <v>0</v>
      </c>
      <c r="M5755" s="1" t="s">
        <v>935</v>
      </c>
      <c r="N5755" s="1" t="s">
        <v>7095</v>
      </c>
      <c r="O5755" s="2">
        <v>45992</v>
      </c>
      <c r="P5755" s="1">
        <v>2</v>
      </c>
      <c r="Q5755" s="1" t="s">
        <v>6443</v>
      </c>
      <c r="R5755" s="2">
        <v>45961</v>
      </c>
      <c r="S5755" s="2">
        <v>45967</v>
      </c>
      <c r="T5755" s="1">
        <v>69000</v>
      </c>
    </row>
    <row r="5756" spans="1:20">
      <c r="A5756" s="1" t="s">
        <v>3128</v>
      </c>
      <c r="B5756" s="1" t="s">
        <v>375</v>
      </c>
      <c r="C5756" s="1" t="s">
        <v>376</v>
      </c>
      <c r="D5756" s="1" t="s">
        <v>6503</v>
      </c>
      <c r="E5756" s="1">
        <v>0</v>
      </c>
      <c r="F5756" s="1">
        <v>0</v>
      </c>
      <c r="G5756" s="1">
        <v>0</v>
      </c>
      <c r="H5756" s="1">
        <v>8361525</v>
      </c>
      <c r="I5756" s="2">
        <v>46007</v>
      </c>
      <c r="J5756" s="1">
        <v>25000</v>
      </c>
      <c r="K5756" s="1">
        <v>0</v>
      </c>
      <c r="L5756" s="1">
        <v>0</v>
      </c>
      <c r="M5756" s="1" t="s">
        <v>935</v>
      </c>
      <c r="N5756" s="1" t="s">
        <v>7095</v>
      </c>
      <c r="O5756" s="2">
        <v>46009</v>
      </c>
      <c r="P5756" s="1">
        <v>2</v>
      </c>
      <c r="Q5756" s="1" t="s">
        <v>6443</v>
      </c>
      <c r="R5756" s="2">
        <v>45961</v>
      </c>
      <c r="S5756" s="2">
        <v>45967</v>
      </c>
      <c r="T5756" s="1">
        <v>25000</v>
      </c>
    </row>
    <row r="5757" spans="1:20">
      <c r="A5757" s="1" t="s">
        <v>3131</v>
      </c>
      <c r="B5757" s="1" t="s">
        <v>375</v>
      </c>
      <c r="C5757" s="1" t="s">
        <v>376</v>
      </c>
      <c r="D5757" s="1" t="s">
        <v>6503</v>
      </c>
      <c r="E5757" s="1">
        <v>0</v>
      </c>
      <c r="F5757" s="1">
        <v>0</v>
      </c>
      <c r="G5757" s="1">
        <v>0</v>
      </c>
      <c r="H5757" s="1">
        <v>500044390</v>
      </c>
      <c r="I5757" s="2">
        <v>45988</v>
      </c>
      <c r="J5757" s="1">
        <v>5000</v>
      </c>
      <c r="K5757" s="1">
        <v>0</v>
      </c>
      <c r="L5757" s="1">
        <v>0</v>
      </c>
      <c r="M5757" s="1" t="s">
        <v>935</v>
      </c>
      <c r="N5757" s="1" t="s">
        <v>7095</v>
      </c>
      <c r="O5757" s="2">
        <v>45992</v>
      </c>
      <c r="P5757" s="1">
        <v>2</v>
      </c>
      <c r="Q5757" s="1" t="s">
        <v>6443</v>
      </c>
      <c r="R5757" s="2">
        <v>45961</v>
      </c>
      <c r="S5757" s="2">
        <v>45966</v>
      </c>
      <c r="T5757" s="1">
        <v>12004</v>
      </c>
    </row>
    <row r="5758" spans="1:20">
      <c r="A5758" s="1" t="s">
        <v>3134</v>
      </c>
      <c r="B5758" s="1" t="s">
        <v>375</v>
      </c>
      <c r="C5758" s="1" t="s">
        <v>376</v>
      </c>
      <c r="D5758" s="1" t="s">
        <v>6503</v>
      </c>
      <c r="E5758" s="1">
        <v>0</v>
      </c>
      <c r="F5758" s="1">
        <v>0</v>
      </c>
      <c r="G5758" s="1">
        <v>0</v>
      </c>
      <c r="H5758" s="1">
        <v>500051481</v>
      </c>
      <c r="I5758" s="2">
        <v>45988</v>
      </c>
      <c r="J5758" s="1">
        <v>10000</v>
      </c>
      <c r="K5758" s="1">
        <v>0</v>
      </c>
      <c r="L5758" s="1">
        <v>0</v>
      </c>
      <c r="M5758" s="1" t="s">
        <v>935</v>
      </c>
      <c r="N5758" s="1" t="s">
        <v>7095</v>
      </c>
      <c r="O5758" s="2">
        <v>45992</v>
      </c>
      <c r="P5758" s="1">
        <v>2</v>
      </c>
      <c r="Q5758" s="1" t="s">
        <v>6443</v>
      </c>
      <c r="R5758" s="2">
        <v>45961</v>
      </c>
      <c r="S5758" s="2">
        <v>45966</v>
      </c>
      <c r="T5758" s="1">
        <v>22002</v>
      </c>
    </row>
    <row r="5759" spans="1:20">
      <c r="A5759" s="1" t="s">
        <v>3137</v>
      </c>
      <c r="B5759" s="1" t="s">
        <v>375</v>
      </c>
      <c r="C5759" s="1" t="s">
        <v>376</v>
      </c>
      <c r="D5759" s="1" t="s">
        <v>6503</v>
      </c>
      <c r="E5759" s="1">
        <v>0</v>
      </c>
      <c r="F5759" s="1">
        <v>0</v>
      </c>
      <c r="G5759" s="1">
        <v>0</v>
      </c>
      <c r="H5759" s="1">
        <v>500043534</v>
      </c>
      <c r="I5759" s="2">
        <v>45973</v>
      </c>
      <c r="J5759" s="1">
        <v>5000</v>
      </c>
      <c r="K5759" s="1">
        <v>0</v>
      </c>
      <c r="L5759" s="1">
        <v>0</v>
      </c>
      <c r="M5759" s="1" t="s">
        <v>882</v>
      </c>
      <c r="N5759" s="1" t="s">
        <v>7095</v>
      </c>
      <c r="O5759" s="2">
        <v>45975</v>
      </c>
      <c r="P5759" s="1">
        <v>2</v>
      </c>
      <c r="Q5759" s="1" t="s">
        <v>6443</v>
      </c>
      <c r="R5759" s="2">
        <v>45961</v>
      </c>
      <c r="S5759" s="2">
        <v>45966</v>
      </c>
      <c r="T5759" s="1">
        <v>11004</v>
      </c>
    </row>
    <row r="5760" spans="1:20">
      <c r="A5760" s="1" t="s">
        <v>3141</v>
      </c>
      <c r="B5760" s="1" t="s">
        <v>375</v>
      </c>
      <c r="C5760" s="1" t="s">
        <v>376</v>
      </c>
      <c r="D5760" s="1" t="s">
        <v>6503</v>
      </c>
      <c r="E5760" s="1">
        <v>0</v>
      </c>
      <c r="F5760" s="1">
        <v>0</v>
      </c>
      <c r="G5760" s="1">
        <v>0</v>
      </c>
      <c r="H5760" s="1">
        <v>500044404</v>
      </c>
      <c r="I5760" s="2">
        <v>45973</v>
      </c>
      <c r="J5760" s="1">
        <v>5000</v>
      </c>
      <c r="K5760" s="1">
        <v>0</v>
      </c>
      <c r="L5760" s="1">
        <v>0</v>
      </c>
      <c r="M5760" s="1" t="s">
        <v>882</v>
      </c>
      <c r="N5760" s="1" t="s">
        <v>7095</v>
      </c>
      <c r="O5760" s="2">
        <v>45975</v>
      </c>
      <c r="P5760" s="1">
        <v>2</v>
      </c>
      <c r="Q5760" s="1" t="s">
        <v>6443</v>
      </c>
      <c r="R5760" s="2">
        <v>45961</v>
      </c>
      <c r="S5760" s="2">
        <v>45966</v>
      </c>
      <c r="T5760" s="1">
        <v>12004</v>
      </c>
    </row>
    <row r="5761" spans="1:20">
      <c r="A5761" s="1" t="s">
        <v>3144</v>
      </c>
      <c r="B5761" s="1" t="s">
        <v>375</v>
      </c>
      <c r="C5761" s="1" t="s">
        <v>376</v>
      </c>
      <c r="D5761" s="1" t="s">
        <v>6503</v>
      </c>
      <c r="E5761" s="1">
        <v>0</v>
      </c>
      <c r="F5761" s="1">
        <v>0</v>
      </c>
      <c r="G5761" s="1">
        <v>0</v>
      </c>
      <c r="H5761" s="1">
        <v>500044416</v>
      </c>
      <c r="I5761" s="2">
        <v>45965</v>
      </c>
      <c r="J5761" s="1">
        <v>5000</v>
      </c>
      <c r="K5761" s="1">
        <v>5000</v>
      </c>
      <c r="L5761" s="1">
        <v>0</v>
      </c>
      <c r="M5761" s="1" t="s">
        <v>882</v>
      </c>
      <c r="N5761" s="1" t="s">
        <v>7095</v>
      </c>
      <c r="O5761" s="2">
        <v>45967</v>
      </c>
      <c r="P5761" s="1">
        <v>1</v>
      </c>
      <c r="Q5761" s="1" t="s">
        <v>6443</v>
      </c>
      <c r="R5761" s="2">
        <v>45961</v>
      </c>
      <c r="S5761" s="2">
        <v>45965</v>
      </c>
      <c r="T5761" s="1">
        <v>14002</v>
      </c>
    </row>
    <row r="5762" spans="1:20">
      <c r="A5762" s="1" t="s">
        <v>3147</v>
      </c>
      <c r="B5762" s="1" t="s">
        <v>375</v>
      </c>
      <c r="C5762" s="1" t="s">
        <v>376</v>
      </c>
      <c r="D5762" s="1" t="s">
        <v>6503</v>
      </c>
      <c r="E5762" s="1">
        <v>0</v>
      </c>
      <c r="F5762" s="1">
        <v>0</v>
      </c>
      <c r="G5762" s="1">
        <v>0</v>
      </c>
      <c r="H5762" s="1">
        <v>500043531</v>
      </c>
      <c r="I5762" s="2">
        <v>45988</v>
      </c>
      <c r="J5762" s="1">
        <v>6000</v>
      </c>
      <c r="K5762" s="1">
        <v>0</v>
      </c>
      <c r="L5762" s="1">
        <v>0</v>
      </c>
      <c r="M5762" s="1" t="s">
        <v>882</v>
      </c>
      <c r="N5762" s="1" t="s">
        <v>7095</v>
      </c>
      <c r="O5762" s="2">
        <v>45992</v>
      </c>
      <c r="P5762" s="1">
        <v>1</v>
      </c>
      <c r="Q5762" s="1" t="s">
        <v>6443</v>
      </c>
      <c r="R5762" s="2">
        <v>45961</v>
      </c>
      <c r="S5762" s="2">
        <v>45966</v>
      </c>
      <c r="T5762" s="1">
        <v>14000</v>
      </c>
    </row>
    <row r="5763" spans="1:20">
      <c r="A5763" s="1" t="s">
        <v>3151</v>
      </c>
      <c r="B5763" s="1" t="s">
        <v>375</v>
      </c>
      <c r="C5763" s="1" t="s">
        <v>376</v>
      </c>
      <c r="D5763" s="1" t="s">
        <v>6503</v>
      </c>
      <c r="E5763" s="1">
        <v>0</v>
      </c>
      <c r="F5763" s="1">
        <v>0</v>
      </c>
      <c r="G5763" s="1">
        <v>0</v>
      </c>
      <c r="H5763" s="1">
        <v>500043534</v>
      </c>
      <c r="I5763" s="2">
        <v>45988</v>
      </c>
      <c r="J5763" s="1">
        <v>5000</v>
      </c>
      <c r="K5763" s="1">
        <v>0</v>
      </c>
      <c r="L5763" s="1">
        <v>0</v>
      </c>
      <c r="M5763" s="1" t="s">
        <v>882</v>
      </c>
      <c r="N5763" s="1" t="s">
        <v>7095</v>
      </c>
      <c r="O5763" s="2">
        <v>45992</v>
      </c>
      <c r="P5763" s="1">
        <v>2</v>
      </c>
      <c r="Q5763" s="1" t="s">
        <v>6443</v>
      </c>
      <c r="R5763" s="2">
        <v>45961</v>
      </c>
      <c r="S5763" s="2">
        <v>45966</v>
      </c>
      <c r="T5763" s="1">
        <v>11004</v>
      </c>
    </row>
    <row r="5764" spans="1:20">
      <c r="A5764" s="1" t="s">
        <v>3154</v>
      </c>
      <c r="B5764" s="1" t="s">
        <v>375</v>
      </c>
      <c r="C5764" s="1" t="s">
        <v>376</v>
      </c>
      <c r="D5764" s="1" t="s">
        <v>6503</v>
      </c>
      <c r="E5764" s="1">
        <v>0</v>
      </c>
      <c r="F5764" s="1">
        <v>0</v>
      </c>
      <c r="G5764" s="1">
        <v>0</v>
      </c>
      <c r="H5764" s="1">
        <v>500051498</v>
      </c>
      <c r="I5764" s="2">
        <v>45966</v>
      </c>
      <c r="J5764" s="1">
        <v>10000</v>
      </c>
      <c r="K5764" s="1">
        <v>10000</v>
      </c>
      <c r="L5764" s="1">
        <v>0</v>
      </c>
      <c r="M5764" s="1" t="s">
        <v>882</v>
      </c>
      <c r="N5764" s="1" t="s">
        <v>10926</v>
      </c>
      <c r="O5764" s="2">
        <v>45968</v>
      </c>
      <c r="P5764" s="1">
        <v>2</v>
      </c>
      <c r="Q5764" s="1" t="s">
        <v>6443</v>
      </c>
      <c r="R5764" s="2">
        <v>45961</v>
      </c>
      <c r="S5764" s="2">
        <v>45965</v>
      </c>
      <c r="T5764" s="1">
        <v>24000</v>
      </c>
    </row>
    <row r="5765" spans="1:20">
      <c r="A5765" s="1" t="s">
        <v>3158</v>
      </c>
      <c r="B5765" s="1" t="s">
        <v>375</v>
      </c>
      <c r="C5765" s="1" t="s">
        <v>376</v>
      </c>
      <c r="D5765" s="1" t="s">
        <v>6503</v>
      </c>
      <c r="E5765" s="1">
        <v>0</v>
      </c>
      <c r="F5765" s="1">
        <v>0</v>
      </c>
      <c r="G5765" s="1">
        <v>0</v>
      </c>
      <c r="H5765" s="1">
        <v>500063541</v>
      </c>
      <c r="I5765" s="2">
        <v>45966</v>
      </c>
      <c r="J5765" s="1">
        <v>10000</v>
      </c>
      <c r="K5765" s="1">
        <v>10000</v>
      </c>
      <c r="L5765" s="1">
        <v>0</v>
      </c>
      <c r="M5765" s="1" t="s">
        <v>882</v>
      </c>
      <c r="N5765" s="1" t="s">
        <v>10926</v>
      </c>
      <c r="O5765" s="2">
        <v>45968</v>
      </c>
      <c r="P5765" s="1">
        <v>2</v>
      </c>
      <c r="Q5765" s="1" t="s">
        <v>6443</v>
      </c>
      <c r="R5765" s="2">
        <v>45961</v>
      </c>
      <c r="S5765" s="2">
        <v>45965</v>
      </c>
      <c r="T5765" s="1">
        <v>24000</v>
      </c>
    </row>
    <row r="5766" spans="1:20">
      <c r="A5766" s="1" t="s">
        <v>3160</v>
      </c>
      <c r="B5766" s="1" t="s">
        <v>375</v>
      </c>
      <c r="C5766" s="1" t="s">
        <v>376</v>
      </c>
      <c r="D5766" s="1" t="s">
        <v>6503</v>
      </c>
      <c r="E5766" s="1">
        <v>0</v>
      </c>
      <c r="F5766" s="1">
        <v>0</v>
      </c>
      <c r="G5766" s="1">
        <v>0</v>
      </c>
      <c r="H5766" s="1">
        <v>8608550</v>
      </c>
      <c r="I5766" s="2">
        <v>45968</v>
      </c>
      <c r="J5766" s="1">
        <v>5000</v>
      </c>
      <c r="K5766" s="1">
        <v>5000</v>
      </c>
      <c r="L5766" s="1">
        <v>0</v>
      </c>
      <c r="M5766" s="1" t="s">
        <v>912</v>
      </c>
      <c r="N5766" s="1" t="s">
        <v>7548</v>
      </c>
      <c r="O5766" s="2">
        <v>45972</v>
      </c>
      <c r="P5766" s="1">
        <v>2</v>
      </c>
      <c r="Q5766" s="1" t="s">
        <v>6443</v>
      </c>
      <c r="R5766" s="2">
        <v>45961</v>
      </c>
      <c r="S5766" s="2">
        <v>45966</v>
      </c>
      <c r="T5766" s="1">
        <v>12004</v>
      </c>
    </row>
    <row r="5767" spans="1:20">
      <c r="A5767" s="1" t="s">
        <v>3164</v>
      </c>
      <c r="B5767" s="1" t="s">
        <v>375</v>
      </c>
      <c r="C5767" s="1" t="s">
        <v>376</v>
      </c>
      <c r="D5767" s="1" t="s">
        <v>6503</v>
      </c>
      <c r="E5767" s="1">
        <v>0</v>
      </c>
      <c r="F5767" s="1">
        <v>0</v>
      </c>
      <c r="G5767" s="1">
        <v>0</v>
      </c>
      <c r="H5767" s="1">
        <v>500058220</v>
      </c>
      <c r="I5767" s="2">
        <v>45968</v>
      </c>
      <c r="J5767" s="1">
        <v>5000</v>
      </c>
      <c r="K5767" s="1">
        <v>5000</v>
      </c>
      <c r="L5767" s="1">
        <v>0</v>
      </c>
      <c r="M5767" s="1" t="s">
        <v>912</v>
      </c>
      <c r="N5767" s="1" t="s">
        <v>7548</v>
      </c>
      <c r="O5767" s="2">
        <v>45972</v>
      </c>
      <c r="P5767" s="1">
        <v>2</v>
      </c>
      <c r="Q5767" s="1" t="s">
        <v>6443</v>
      </c>
      <c r="R5767" s="2">
        <v>45961</v>
      </c>
      <c r="S5767" s="2">
        <v>45966</v>
      </c>
      <c r="T5767" s="1">
        <v>12004</v>
      </c>
    </row>
    <row r="5768" spans="1:20">
      <c r="A5768" s="1" t="s">
        <v>3166</v>
      </c>
      <c r="B5768" s="1" t="s">
        <v>375</v>
      </c>
      <c r="C5768" s="1" t="s">
        <v>376</v>
      </c>
      <c r="D5768" s="1" t="s">
        <v>6503</v>
      </c>
      <c r="E5768" s="1">
        <v>0</v>
      </c>
      <c r="F5768" s="1">
        <v>0</v>
      </c>
      <c r="G5768" s="1">
        <v>0</v>
      </c>
      <c r="H5768" s="1">
        <v>500058221</v>
      </c>
      <c r="I5768" s="2">
        <v>45968</v>
      </c>
      <c r="J5768" s="1">
        <v>30000</v>
      </c>
      <c r="K5768" s="1">
        <v>30000</v>
      </c>
      <c r="L5768" s="1">
        <v>0</v>
      </c>
      <c r="M5768" s="1" t="s">
        <v>912</v>
      </c>
      <c r="N5768" s="1" t="s">
        <v>7548</v>
      </c>
      <c r="O5768" s="2">
        <v>45972</v>
      </c>
      <c r="P5768" s="1">
        <v>2</v>
      </c>
      <c r="Q5768" s="1" t="s">
        <v>6443</v>
      </c>
      <c r="R5768" s="2">
        <v>45961</v>
      </c>
      <c r="S5768" s="2">
        <v>45966</v>
      </c>
      <c r="T5768" s="1">
        <v>64000</v>
      </c>
    </row>
    <row r="5769" spans="1:20">
      <c r="A5769" s="1" t="s">
        <v>3169</v>
      </c>
      <c r="B5769" s="1" t="s">
        <v>375</v>
      </c>
      <c r="C5769" s="1" t="s">
        <v>376</v>
      </c>
      <c r="D5769" s="1" t="s">
        <v>6503</v>
      </c>
      <c r="E5769" s="1">
        <v>0</v>
      </c>
      <c r="F5769" s="1">
        <v>0</v>
      </c>
      <c r="G5769" s="1">
        <v>0</v>
      </c>
      <c r="H5769" s="1">
        <v>500059617</v>
      </c>
      <c r="I5769" s="2">
        <v>45968</v>
      </c>
      <c r="J5769" s="1">
        <v>5000</v>
      </c>
      <c r="K5769" s="1">
        <v>5000</v>
      </c>
      <c r="L5769" s="1">
        <v>0</v>
      </c>
      <c r="M5769" s="1" t="s">
        <v>912</v>
      </c>
      <c r="N5769" s="1" t="s">
        <v>7548</v>
      </c>
      <c r="O5769" s="2">
        <v>45972</v>
      </c>
      <c r="P5769" s="1">
        <v>2</v>
      </c>
      <c r="Q5769" s="1" t="s">
        <v>6443</v>
      </c>
      <c r="R5769" s="2">
        <v>45961</v>
      </c>
      <c r="S5769" s="2">
        <v>45966</v>
      </c>
      <c r="T5769" s="1">
        <v>12004</v>
      </c>
    </row>
    <row r="5770" spans="1:20">
      <c r="A5770" s="1" t="s">
        <v>3172</v>
      </c>
      <c r="B5770" s="1" t="s">
        <v>375</v>
      </c>
      <c r="C5770" s="1" t="s">
        <v>376</v>
      </c>
      <c r="D5770" s="1" t="s">
        <v>6503</v>
      </c>
      <c r="E5770" s="1">
        <v>0</v>
      </c>
      <c r="F5770" s="1">
        <v>0</v>
      </c>
      <c r="G5770" s="1">
        <v>0</v>
      </c>
      <c r="H5770" s="1">
        <v>500060280</v>
      </c>
      <c r="I5770" s="2">
        <v>45968</v>
      </c>
      <c r="J5770" s="1">
        <v>5000</v>
      </c>
      <c r="K5770" s="1">
        <v>5000</v>
      </c>
      <c r="L5770" s="1">
        <v>0</v>
      </c>
      <c r="M5770" s="1" t="s">
        <v>912</v>
      </c>
      <c r="N5770" s="1" t="s">
        <v>7548</v>
      </c>
      <c r="O5770" s="2">
        <v>45972</v>
      </c>
      <c r="P5770" s="1">
        <v>2</v>
      </c>
      <c r="Q5770" s="1" t="s">
        <v>6443</v>
      </c>
      <c r="R5770" s="2">
        <v>45961</v>
      </c>
      <c r="S5770" s="2">
        <v>45966</v>
      </c>
      <c r="T5770" s="1">
        <v>12004</v>
      </c>
    </row>
    <row r="5771" spans="1:20">
      <c r="A5771" s="1" t="s">
        <v>3175</v>
      </c>
      <c r="B5771" s="1" t="s">
        <v>375</v>
      </c>
      <c r="C5771" s="1" t="s">
        <v>376</v>
      </c>
      <c r="D5771" s="1" t="s">
        <v>6503</v>
      </c>
      <c r="E5771" s="1">
        <v>0</v>
      </c>
      <c r="F5771" s="1">
        <v>0</v>
      </c>
      <c r="G5771" s="1">
        <v>0</v>
      </c>
      <c r="H5771" s="1">
        <v>500058227</v>
      </c>
      <c r="I5771" s="2">
        <v>45968</v>
      </c>
      <c r="J5771" s="1">
        <v>2500</v>
      </c>
      <c r="K5771" s="1">
        <v>2500</v>
      </c>
      <c r="L5771" s="1">
        <v>0</v>
      </c>
      <c r="M5771" s="1" t="s">
        <v>916</v>
      </c>
      <c r="N5771" s="1" t="s">
        <v>7548</v>
      </c>
      <c r="O5771" s="2">
        <v>45972</v>
      </c>
      <c r="P5771" s="1">
        <v>2</v>
      </c>
      <c r="Q5771" s="1" t="s">
        <v>6443</v>
      </c>
      <c r="R5771" s="2">
        <v>45961</v>
      </c>
      <c r="S5771" s="2">
        <v>45966</v>
      </c>
      <c r="T5771" s="1">
        <v>9504</v>
      </c>
    </row>
    <row r="5772" spans="1:20">
      <c r="A5772" s="1" t="s">
        <v>3175</v>
      </c>
      <c r="B5772" s="1" t="s">
        <v>375</v>
      </c>
      <c r="C5772" s="1" t="s">
        <v>376</v>
      </c>
      <c r="D5772" s="1" t="s">
        <v>6503</v>
      </c>
      <c r="E5772" s="1">
        <v>0</v>
      </c>
      <c r="F5772" s="1">
        <v>0</v>
      </c>
      <c r="G5772" s="1">
        <v>0</v>
      </c>
      <c r="H5772" s="1">
        <v>500058227</v>
      </c>
      <c r="I5772" s="2">
        <v>45968</v>
      </c>
      <c r="J5772" s="1">
        <v>2500</v>
      </c>
      <c r="K5772" s="1">
        <v>2500</v>
      </c>
      <c r="L5772" s="1">
        <v>0</v>
      </c>
      <c r="M5772" s="1" t="s">
        <v>916</v>
      </c>
      <c r="N5772" s="1" t="s">
        <v>7548</v>
      </c>
      <c r="O5772" s="2">
        <v>45972</v>
      </c>
      <c r="P5772" s="1">
        <v>2</v>
      </c>
      <c r="Q5772" s="1" t="s">
        <v>6443</v>
      </c>
      <c r="R5772" s="2">
        <v>45961</v>
      </c>
      <c r="S5772" s="2">
        <v>45966</v>
      </c>
      <c r="T5772" s="1">
        <v>2500</v>
      </c>
    </row>
    <row r="5773" spans="1:20">
      <c r="A5773" s="1" t="s">
        <v>3179</v>
      </c>
      <c r="B5773" s="1" t="s">
        <v>375</v>
      </c>
      <c r="C5773" s="1" t="s">
        <v>376</v>
      </c>
      <c r="D5773" s="1" t="s">
        <v>6503</v>
      </c>
      <c r="E5773" s="1">
        <v>0</v>
      </c>
      <c r="F5773" s="1">
        <v>0</v>
      </c>
      <c r="G5773" s="1">
        <v>0</v>
      </c>
      <c r="H5773" s="1">
        <v>500059619</v>
      </c>
      <c r="I5773" s="2">
        <v>45968</v>
      </c>
      <c r="J5773" s="1">
        <v>2500</v>
      </c>
      <c r="K5773" s="1">
        <v>2500</v>
      </c>
      <c r="L5773" s="1">
        <v>0</v>
      </c>
      <c r="M5773" s="1" t="s">
        <v>916</v>
      </c>
      <c r="N5773" s="1" t="s">
        <v>7548</v>
      </c>
      <c r="O5773" s="2">
        <v>45972</v>
      </c>
      <c r="P5773" s="1">
        <v>2</v>
      </c>
      <c r="Q5773" s="1" t="s">
        <v>6443</v>
      </c>
      <c r="R5773" s="2">
        <v>45961</v>
      </c>
      <c r="S5773" s="2">
        <v>45966</v>
      </c>
      <c r="T5773" s="1">
        <v>9504</v>
      </c>
    </row>
    <row r="5774" spans="1:20">
      <c r="A5774" s="1" t="s">
        <v>3179</v>
      </c>
      <c r="B5774" s="1" t="s">
        <v>375</v>
      </c>
      <c r="C5774" s="1" t="s">
        <v>376</v>
      </c>
      <c r="D5774" s="1" t="s">
        <v>6503</v>
      </c>
      <c r="E5774" s="1">
        <v>0</v>
      </c>
      <c r="F5774" s="1">
        <v>0</v>
      </c>
      <c r="G5774" s="1">
        <v>0</v>
      </c>
      <c r="H5774" s="1">
        <v>500059619</v>
      </c>
      <c r="I5774" s="2">
        <v>45968</v>
      </c>
      <c r="J5774" s="1">
        <v>2500</v>
      </c>
      <c r="K5774" s="1">
        <v>2500</v>
      </c>
      <c r="L5774" s="1">
        <v>0</v>
      </c>
      <c r="M5774" s="1" t="s">
        <v>916</v>
      </c>
      <c r="N5774" s="1" t="s">
        <v>7548</v>
      </c>
      <c r="O5774" s="2">
        <v>45972</v>
      </c>
      <c r="P5774" s="1">
        <v>2</v>
      </c>
      <c r="Q5774" s="1" t="s">
        <v>6443</v>
      </c>
      <c r="R5774" s="2">
        <v>45961</v>
      </c>
      <c r="S5774" s="2">
        <v>45966</v>
      </c>
      <c r="T5774" s="1">
        <v>2500</v>
      </c>
    </row>
    <row r="5775" spans="1:20">
      <c r="A5775" s="1" t="s">
        <v>3182</v>
      </c>
      <c r="B5775" s="1" t="s">
        <v>653</v>
      </c>
      <c r="C5775" s="1" t="s">
        <v>654</v>
      </c>
      <c r="D5775" s="1" t="s">
        <v>6451</v>
      </c>
      <c r="E5775" s="1">
        <v>0</v>
      </c>
      <c r="F5775" s="1">
        <v>0</v>
      </c>
      <c r="G5775" s="1">
        <v>0</v>
      </c>
      <c r="H5775" s="1" t="s">
        <v>3185</v>
      </c>
      <c r="I5775" s="2">
        <v>45965</v>
      </c>
      <c r="J5775" s="1">
        <v>100</v>
      </c>
      <c r="K5775" s="1">
        <v>100</v>
      </c>
      <c r="L5775" s="1">
        <v>0</v>
      </c>
      <c r="M5775" s="1"/>
      <c r="N5775" s="1"/>
      <c r="O5775" s="2">
        <v>45967</v>
      </c>
      <c r="P5775" s="1">
        <v>2</v>
      </c>
      <c r="Q5775" s="1" t="s">
        <v>6436</v>
      </c>
      <c r="R5775" s="2">
        <v>45961</v>
      </c>
      <c r="S5775" s="2">
        <v>45962</v>
      </c>
      <c r="T5775" s="1">
        <v>906</v>
      </c>
    </row>
    <row r="5776" spans="1:20">
      <c r="A5776" s="1" t="s">
        <v>10927</v>
      </c>
      <c r="B5776" s="1" t="s">
        <v>8906</v>
      </c>
      <c r="C5776" s="1" t="s">
        <v>8907</v>
      </c>
      <c r="D5776" s="1" t="s">
        <v>6542</v>
      </c>
      <c r="E5776" s="1">
        <v>0</v>
      </c>
      <c r="F5776" s="1">
        <v>0</v>
      </c>
      <c r="G5776" s="1">
        <v>0</v>
      </c>
      <c r="H5776" s="1" t="s">
        <v>10928</v>
      </c>
      <c r="I5776" s="2">
        <v>45971</v>
      </c>
      <c r="J5776" s="1">
        <v>40000</v>
      </c>
      <c r="K5776" s="1">
        <v>0</v>
      </c>
      <c r="L5776" s="1">
        <v>0</v>
      </c>
      <c r="M5776" s="1" t="s">
        <v>10561</v>
      </c>
      <c r="N5776" s="1" t="s">
        <v>8501</v>
      </c>
      <c r="O5776" s="2">
        <v>45973</v>
      </c>
      <c r="P5776" s="1">
        <v>2</v>
      </c>
      <c r="Q5776" s="1" t="s">
        <v>6430</v>
      </c>
      <c r="R5776" s="2">
        <v>45961</v>
      </c>
      <c r="S5776" s="2"/>
      <c r="T5776" s="1">
        <v>0</v>
      </c>
    </row>
    <row r="5777" spans="1:20">
      <c r="A5777" s="1" t="s">
        <v>10929</v>
      </c>
      <c r="B5777" s="1" t="s">
        <v>6419</v>
      </c>
      <c r="C5777" s="1" t="s">
        <v>6420</v>
      </c>
      <c r="D5777" s="1" t="s">
        <v>10930</v>
      </c>
      <c r="E5777" s="1">
        <v>0</v>
      </c>
      <c r="F5777" s="1">
        <v>0</v>
      </c>
      <c r="G5777" s="1">
        <v>0</v>
      </c>
      <c r="H5777" s="1" t="s">
        <v>10931</v>
      </c>
      <c r="I5777" s="2">
        <v>45971</v>
      </c>
      <c r="J5777" s="1">
        <v>10000</v>
      </c>
      <c r="K5777" s="1">
        <v>0</v>
      </c>
      <c r="L5777" s="1">
        <v>0</v>
      </c>
      <c r="M5777" s="1" t="s">
        <v>10932</v>
      </c>
      <c r="N5777" s="1" t="s">
        <v>10933</v>
      </c>
      <c r="O5777" s="2">
        <v>45972</v>
      </c>
      <c r="P5777" s="1">
        <v>1</v>
      </c>
      <c r="Q5777" s="1" t="s">
        <v>7042</v>
      </c>
      <c r="R5777" s="2">
        <v>45961</v>
      </c>
      <c r="S5777" s="2"/>
      <c r="T5777" s="1">
        <v>0</v>
      </c>
    </row>
    <row r="5778" spans="1:20">
      <c r="A5778" s="1" t="s">
        <v>3188</v>
      </c>
      <c r="B5778" s="1" t="s">
        <v>375</v>
      </c>
      <c r="C5778" s="1" t="s">
        <v>376</v>
      </c>
      <c r="D5778" s="1" t="s">
        <v>6503</v>
      </c>
      <c r="E5778" s="1">
        <v>0</v>
      </c>
      <c r="F5778" s="1">
        <v>0</v>
      </c>
      <c r="G5778" s="1">
        <v>0</v>
      </c>
      <c r="H5778" s="1">
        <v>500044391</v>
      </c>
      <c r="I5778" s="2">
        <v>45988</v>
      </c>
      <c r="J5778" s="1">
        <v>5000</v>
      </c>
      <c r="K5778" s="1">
        <v>0</v>
      </c>
      <c r="L5778" s="1">
        <v>0</v>
      </c>
      <c r="M5778" s="1" t="s">
        <v>935</v>
      </c>
      <c r="N5778" s="1" t="s">
        <v>7095</v>
      </c>
      <c r="O5778" s="2">
        <v>45992</v>
      </c>
      <c r="P5778" s="1">
        <v>2</v>
      </c>
      <c r="Q5778" s="1" t="s">
        <v>6443</v>
      </c>
      <c r="R5778" s="2">
        <v>45961</v>
      </c>
      <c r="S5778" s="2">
        <v>45966</v>
      </c>
      <c r="T5778" s="1">
        <v>12004</v>
      </c>
    </row>
    <row r="5779" spans="1:20">
      <c r="A5779" s="1" t="s">
        <v>3192</v>
      </c>
      <c r="B5779" s="1" t="s">
        <v>375</v>
      </c>
      <c r="C5779" s="1" t="s">
        <v>376</v>
      </c>
      <c r="D5779" s="1" t="s">
        <v>6503</v>
      </c>
      <c r="E5779" s="1">
        <v>0</v>
      </c>
      <c r="F5779" s="1">
        <v>0</v>
      </c>
      <c r="G5779" s="1">
        <v>0</v>
      </c>
      <c r="H5779" s="1">
        <v>500051474</v>
      </c>
      <c r="I5779" s="2">
        <v>45988</v>
      </c>
      <c r="J5779" s="1">
        <v>5000</v>
      </c>
      <c r="K5779" s="1">
        <v>0</v>
      </c>
      <c r="L5779" s="1">
        <v>0</v>
      </c>
      <c r="M5779" s="1" t="s">
        <v>882</v>
      </c>
      <c r="N5779" s="1" t="s">
        <v>7095</v>
      </c>
      <c r="O5779" s="2">
        <v>45992</v>
      </c>
      <c r="P5779" s="1">
        <v>2</v>
      </c>
      <c r="Q5779" s="1" t="s">
        <v>6443</v>
      </c>
      <c r="R5779" s="2">
        <v>45961</v>
      </c>
      <c r="S5779" s="2">
        <v>45966</v>
      </c>
      <c r="T5779" s="1">
        <v>12004</v>
      </c>
    </row>
    <row r="5780" spans="1:20">
      <c r="A5780" s="1" t="s">
        <v>3196</v>
      </c>
      <c r="B5780" s="1" t="s">
        <v>339</v>
      </c>
      <c r="C5780" s="1" t="s">
        <v>340</v>
      </c>
      <c r="D5780" s="1" t="s">
        <v>7451</v>
      </c>
      <c r="E5780" s="1">
        <v>0</v>
      </c>
      <c r="F5780" s="1">
        <v>0</v>
      </c>
      <c r="G5780" s="1">
        <v>0</v>
      </c>
      <c r="H5780" s="1" t="s">
        <v>835</v>
      </c>
      <c r="I5780" s="2">
        <v>45966</v>
      </c>
      <c r="J5780" s="1">
        <v>80000</v>
      </c>
      <c r="K5780" s="1">
        <v>80000</v>
      </c>
      <c r="L5780" s="1">
        <v>0</v>
      </c>
      <c r="M5780" s="1" t="s">
        <v>830</v>
      </c>
      <c r="N5780" s="1"/>
      <c r="O5780" s="2">
        <v>45971</v>
      </c>
      <c r="P5780" s="1">
        <v>1</v>
      </c>
      <c r="Q5780" s="1" t="s">
        <v>6468</v>
      </c>
      <c r="R5780" s="2">
        <v>45961</v>
      </c>
      <c r="S5780" s="2">
        <v>45965</v>
      </c>
      <c r="T5780" s="1">
        <v>80000</v>
      </c>
    </row>
    <row r="5781" spans="1:20">
      <c r="A5781" s="1" t="s">
        <v>3200</v>
      </c>
      <c r="B5781" s="1" t="s">
        <v>339</v>
      </c>
      <c r="C5781" s="1" t="s">
        <v>340</v>
      </c>
      <c r="D5781" s="1" t="s">
        <v>7451</v>
      </c>
      <c r="E5781" s="1">
        <v>0</v>
      </c>
      <c r="F5781" s="1">
        <v>0</v>
      </c>
      <c r="G5781" s="1">
        <v>0</v>
      </c>
      <c r="H5781" s="1" t="s">
        <v>835</v>
      </c>
      <c r="I5781" s="2">
        <v>45973</v>
      </c>
      <c r="J5781" s="1">
        <v>120000</v>
      </c>
      <c r="K5781" s="1">
        <v>120000</v>
      </c>
      <c r="L5781" s="1">
        <v>0</v>
      </c>
      <c r="M5781" s="1" t="s">
        <v>830</v>
      </c>
      <c r="N5781" s="1"/>
      <c r="O5781" s="2">
        <v>45978</v>
      </c>
      <c r="P5781" s="1">
        <v>1</v>
      </c>
      <c r="Q5781" s="1" t="s">
        <v>6468</v>
      </c>
      <c r="R5781" s="2">
        <v>45961</v>
      </c>
      <c r="S5781" s="2">
        <v>45965</v>
      </c>
      <c r="T5781" s="1">
        <v>120000</v>
      </c>
    </row>
    <row r="5782" spans="1:20">
      <c r="A5782" s="1" t="s">
        <v>3204</v>
      </c>
      <c r="B5782" s="1" t="s">
        <v>339</v>
      </c>
      <c r="C5782" s="1" t="s">
        <v>340</v>
      </c>
      <c r="D5782" s="1" t="s">
        <v>7451</v>
      </c>
      <c r="E5782" s="1">
        <v>0</v>
      </c>
      <c r="F5782" s="1">
        <v>0</v>
      </c>
      <c r="G5782" s="1">
        <v>0</v>
      </c>
      <c r="H5782" s="1" t="s">
        <v>835</v>
      </c>
      <c r="I5782" s="2">
        <v>45980</v>
      </c>
      <c r="J5782" s="1">
        <v>120000</v>
      </c>
      <c r="K5782" s="1">
        <v>120000</v>
      </c>
      <c r="L5782" s="1">
        <v>0</v>
      </c>
      <c r="M5782" s="1" t="s">
        <v>830</v>
      </c>
      <c r="N5782" s="1"/>
      <c r="O5782" s="2">
        <v>45985</v>
      </c>
      <c r="P5782" s="1">
        <v>1</v>
      </c>
      <c r="Q5782" s="1" t="s">
        <v>6468</v>
      </c>
      <c r="R5782" s="2">
        <v>45961</v>
      </c>
      <c r="S5782" s="2">
        <v>45965</v>
      </c>
      <c r="T5782" s="1">
        <v>120000</v>
      </c>
    </row>
    <row r="5783" spans="1:20">
      <c r="A5783" s="1" t="s">
        <v>3208</v>
      </c>
      <c r="B5783" s="1" t="s">
        <v>339</v>
      </c>
      <c r="C5783" s="1" t="s">
        <v>340</v>
      </c>
      <c r="D5783" s="1" t="s">
        <v>6773</v>
      </c>
      <c r="E5783" s="1">
        <v>0</v>
      </c>
      <c r="F5783" s="1">
        <v>0</v>
      </c>
      <c r="G5783" s="1">
        <v>0</v>
      </c>
      <c r="H5783" s="1" t="s">
        <v>3211</v>
      </c>
      <c r="I5783" s="2">
        <v>45973</v>
      </c>
      <c r="J5783" s="1">
        <v>90000</v>
      </c>
      <c r="K5783" s="1">
        <v>90000</v>
      </c>
      <c r="L5783" s="1">
        <v>0</v>
      </c>
      <c r="M5783" s="1" t="s">
        <v>848</v>
      </c>
      <c r="N5783" s="1"/>
      <c r="O5783" s="2">
        <v>45978</v>
      </c>
      <c r="P5783" s="1">
        <v>1</v>
      </c>
      <c r="Q5783" s="1" t="s">
        <v>6468</v>
      </c>
      <c r="R5783" s="2">
        <v>45961</v>
      </c>
      <c r="S5783" s="2">
        <v>45965</v>
      </c>
      <c r="T5783" s="1">
        <v>90000</v>
      </c>
    </row>
    <row r="5784" spans="1:20">
      <c r="A5784" s="1" t="s">
        <v>3214</v>
      </c>
      <c r="B5784" s="1" t="s">
        <v>339</v>
      </c>
      <c r="C5784" s="1" t="s">
        <v>340</v>
      </c>
      <c r="D5784" s="1" t="s">
        <v>6773</v>
      </c>
      <c r="E5784" s="1">
        <v>0</v>
      </c>
      <c r="F5784" s="1">
        <v>0</v>
      </c>
      <c r="G5784" s="1">
        <v>0</v>
      </c>
      <c r="H5784" s="1" t="s">
        <v>3211</v>
      </c>
      <c r="I5784" s="2">
        <v>45980</v>
      </c>
      <c r="J5784" s="1">
        <v>90000</v>
      </c>
      <c r="K5784" s="1">
        <v>90000</v>
      </c>
      <c r="L5784" s="1">
        <v>0</v>
      </c>
      <c r="M5784" s="1" t="s">
        <v>848</v>
      </c>
      <c r="N5784" s="1"/>
      <c r="O5784" s="2">
        <v>45985</v>
      </c>
      <c r="P5784" s="1">
        <v>1</v>
      </c>
      <c r="Q5784" s="1" t="s">
        <v>6468</v>
      </c>
      <c r="R5784" s="2">
        <v>45961</v>
      </c>
      <c r="S5784" s="2">
        <v>45965</v>
      </c>
      <c r="T5784" s="1">
        <v>90000</v>
      </c>
    </row>
    <row r="5785" spans="1:20">
      <c r="A5785" s="1" t="s">
        <v>3219</v>
      </c>
      <c r="B5785" s="1" t="s">
        <v>339</v>
      </c>
      <c r="C5785" s="1" t="s">
        <v>340</v>
      </c>
      <c r="D5785" s="1" t="s">
        <v>7451</v>
      </c>
      <c r="E5785" s="1">
        <v>0</v>
      </c>
      <c r="F5785" s="1">
        <v>0</v>
      </c>
      <c r="G5785" s="1">
        <v>0</v>
      </c>
      <c r="H5785" s="1" t="s">
        <v>843</v>
      </c>
      <c r="I5785" s="2">
        <v>45966</v>
      </c>
      <c r="J5785" s="1">
        <v>40000</v>
      </c>
      <c r="K5785" s="1">
        <v>40000</v>
      </c>
      <c r="L5785" s="1">
        <v>0</v>
      </c>
      <c r="M5785" s="1" t="s">
        <v>841</v>
      </c>
      <c r="N5785" s="1"/>
      <c r="O5785" s="2">
        <v>45971</v>
      </c>
      <c r="P5785" s="1">
        <v>1</v>
      </c>
      <c r="Q5785" s="1" t="s">
        <v>6468</v>
      </c>
      <c r="R5785" s="2">
        <v>45961</v>
      </c>
      <c r="S5785" s="2">
        <v>45965</v>
      </c>
      <c r="T5785" s="1">
        <v>40020</v>
      </c>
    </row>
    <row r="5786" spans="1:20">
      <c r="A5786" s="1" t="s">
        <v>3223</v>
      </c>
      <c r="B5786" s="1" t="s">
        <v>339</v>
      </c>
      <c r="C5786" s="1" t="s">
        <v>340</v>
      </c>
      <c r="D5786" s="1" t="s">
        <v>7451</v>
      </c>
      <c r="E5786" s="1">
        <v>0</v>
      </c>
      <c r="F5786" s="1">
        <v>0</v>
      </c>
      <c r="G5786" s="1">
        <v>0</v>
      </c>
      <c r="H5786" s="1" t="s">
        <v>843</v>
      </c>
      <c r="I5786" s="2">
        <v>45973</v>
      </c>
      <c r="J5786" s="1">
        <v>40000</v>
      </c>
      <c r="K5786" s="1">
        <v>40000</v>
      </c>
      <c r="L5786" s="1">
        <v>0</v>
      </c>
      <c r="M5786" s="1" t="s">
        <v>841</v>
      </c>
      <c r="N5786" s="1"/>
      <c r="O5786" s="2">
        <v>45978</v>
      </c>
      <c r="P5786" s="1">
        <v>1</v>
      </c>
      <c r="Q5786" s="1" t="s">
        <v>6468</v>
      </c>
      <c r="R5786" s="2">
        <v>45961</v>
      </c>
      <c r="S5786" s="2">
        <v>45965</v>
      </c>
      <c r="T5786" s="1">
        <v>40020</v>
      </c>
    </row>
    <row r="5787" spans="1:20">
      <c r="A5787" s="1" t="s">
        <v>3226</v>
      </c>
      <c r="B5787" s="1" t="s">
        <v>339</v>
      </c>
      <c r="C5787" s="1" t="s">
        <v>340</v>
      </c>
      <c r="D5787" s="1" t="s">
        <v>7069</v>
      </c>
      <c r="E5787" s="1">
        <v>0</v>
      </c>
      <c r="F5787" s="1">
        <v>0</v>
      </c>
      <c r="G5787" s="1">
        <v>0</v>
      </c>
      <c r="H5787" s="1" t="s">
        <v>3230</v>
      </c>
      <c r="I5787" s="2">
        <v>45973</v>
      </c>
      <c r="J5787" s="1">
        <v>80000</v>
      </c>
      <c r="K5787" s="1">
        <v>80000</v>
      </c>
      <c r="L5787" s="1">
        <v>0</v>
      </c>
      <c r="M5787" s="1" t="s">
        <v>9864</v>
      </c>
      <c r="N5787" s="1"/>
      <c r="O5787" s="2">
        <v>45978</v>
      </c>
      <c r="P5787" s="1">
        <v>1</v>
      </c>
      <c r="Q5787" s="1" t="s">
        <v>6468</v>
      </c>
      <c r="R5787" s="2">
        <v>45961</v>
      </c>
      <c r="S5787" s="2">
        <v>45966</v>
      </c>
      <c r="T5787" s="1">
        <v>80000</v>
      </c>
    </row>
    <row r="5788" spans="1:20">
      <c r="A5788" s="1" t="s">
        <v>3233</v>
      </c>
      <c r="B5788" s="1" t="s">
        <v>339</v>
      </c>
      <c r="C5788" s="1" t="s">
        <v>340</v>
      </c>
      <c r="D5788" s="1" t="s">
        <v>6773</v>
      </c>
      <c r="E5788" s="1">
        <v>0</v>
      </c>
      <c r="F5788" s="1">
        <v>0</v>
      </c>
      <c r="G5788" s="1">
        <v>0</v>
      </c>
      <c r="H5788" s="1" t="s">
        <v>852</v>
      </c>
      <c r="I5788" s="2">
        <v>45973</v>
      </c>
      <c r="J5788" s="1">
        <v>90000</v>
      </c>
      <c r="K5788" s="1">
        <v>0</v>
      </c>
      <c r="L5788" s="1">
        <v>0</v>
      </c>
      <c r="M5788" s="1" t="s">
        <v>848</v>
      </c>
      <c r="N5788" s="1"/>
      <c r="O5788" s="2">
        <v>45978</v>
      </c>
      <c r="P5788" s="1">
        <v>2</v>
      </c>
      <c r="Q5788" s="1" t="s">
        <v>6468</v>
      </c>
      <c r="R5788" s="2">
        <v>45961</v>
      </c>
      <c r="S5788" s="2"/>
      <c r="T5788" s="1">
        <v>0</v>
      </c>
    </row>
    <row r="5789" spans="1:20">
      <c r="A5789" s="1" t="s">
        <v>3237</v>
      </c>
      <c r="B5789" s="1" t="s">
        <v>339</v>
      </c>
      <c r="C5789" s="1" t="s">
        <v>340</v>
      </c>
      <c r="D5789" s="1" t="s">
        <v>6773</v>
      </c>
      <c r="E5789" s="1">
        <v>0</v>
      </c>
      <c r="F5789" s="1">
        <v>0</v>
      </c>
      <c r="G5789" s="1">
        <v>0</v>
      </c>
      <c r="H5789" s="1" t="s">
        <v>852</v>
      </c>
      <c r="I5789" s="2">
        <v>45980</v>
      </c>
      <c r="J5789" s="1">
        <v>54000</v>
      </c>
      <c r="K5789" s="1">
        <v>0</v>
      </c>
      <c r="L5789" s="1">
        <v>0</v>
      </c>
      <c r="M5789" s="1" t="s">
        <v>848</v>
      </c>
      <c r="N5789" s="1"/>
      <c r="O5789" s="2">
        <v>45985</v>
      </c>
      <c r="P5789" s="1">
        <v>2</v>
      </c>
      <c r="Q5789" s="1" t="s">
        <v>6468</v>
      </c>
      <c r="R5789" s="2">
        <v>45961</v>
      </c>
      <c r="S5789" s="2"/>
      <c r="T5789" s="1">
        <v>0</v>
      </c>
    </row>
    <row r="5790" spans="1:20">
      <c r="A5790" s="1" t="s">
        <v>3242</v>
      </c>
      <c r="B5790" s="1" t="s">
        <v>339</v>
      </c>
      <c r="C5790" s="1" t="s">
        <v>340</v>
      </c>
      <c r="D5790" s="1" t="s">
        <v>6773</v>
      </c>
      <c r="E5790" s="1">
        <v>0</v>
      </c>
      <c r="F5790" s="1">
        <v>0</v>
      </c>
      <c r="G5790" s="1">
        <v>0</v>
      </c>
      <c r="H5790" s="1" t="s">
        <v>1945</v>
      </c>
      <c r="I5790" s="2">
        <v>45973</v>
      </c>
      <c r="J5790" s="1">
        <v>6000</v>
      </c>
      <c r="K5790" s="1">
        <v>0</v>
      </c>
      <c r="L5790" s="1">
        <v>0</v>
      </c>
      <c r="M5790" s="1" t="s">
        <v>7146</v>
      </c>
      <c r="N5790" s="1"/>
      <c r="O5790" s="2">
        <v>45978</v>
      </c>
      <c r="P5790" s="1">
        <v>2</v>
      </c>
      <c r="Q5790" s="1" t="s">
        <v>6468</v>
      </c>
      <c r="R5790" s="2">
        <v>45961</v>
      </c>
      <c r="S5790" s="2">
        <v>45969</v>
      </c>
      <c r="T5790" s="1">
        <v>6000</v>
      </c>
    </row>
    <row r="5791" spans="1:20">
      <c r="A5791" s="1" t="s">
        <v>3245</v>
      </c>
      <c r="B5791" s="1" t="s">
        <v>339</v>
      </c>
      <c r="C5791" s="1" t="s">
        <v>340</v>
      </c>
      <c r="D5791" s="1" t="s">
        <v>6773</v>
      </c>
      <c r="E5791" s="1">
        <v>0</v>
      </c>
      <c r="F5791" s="1">
        <v>0</v>
      </c>
      <c r="G5791" s="1">
        <v>0</v>
      </c>
      <c r="H5791" s="1" t="s">
        <v>1945</v>
      </c>
      <c r="I5791" s="2">
        <v>45980</v>
      </c>
      <c r="J5791" s="1">
        <v>6000</v>
      </c>
      <c r="K5791" s="1">
        <v>0</v>
      </c>
      <c r="L5791" s="1">
        <v>0</v>
      </c>
      <c r="M5791" s="1" t="s">
        <v>7146</v>
      </c>
      <c r="N5791" s="1"/>
      <c r="O5791" s="2">
        <v>45985</v>
      </c>
      <c r="P5791" s="1">
        <v>2</v>
      </c>
      <c r="Q5791" s="1" t="s">
        <v>6468</v>
      </c>
      <c r="R5791" s="2">
        <v>45961</v>
      </c>
      <c r="S5791" s="2">
        <v>45969</v>
      </c>
      <c r="T5791" s="1">
        <v>6000</v>
      </c>
    </row>
    <row r="5792" spans="1:20">
      <c r="A5792" s="1" t="s">
        <v>3248</v>
      </c>
      <c r="B5792" s="1" t="s">
        <v>339</v>
      </c>
      <c r="C5792" s="1" t="s">
        <v>340</v>
      </c>
      <c r="D5792" s="1" t="s">
        <v>7458</v>
      </c>
      <c r="E5792" s="1">
        <v>0</v>
      </c>
      <c r="F5792" s="1">
        <v>0</v>
      </c>
      <c r="G5792" s="1">
        <v>0</v>
      </c>
      <c r="H5792" s="1" t="s">
        <v>3250</v>
      </c>
      <c r="I5792" s="2">
        <v>45973</v>
      </c>
      <c r="J5792" s="1">
        <v>120000</v>
      </c>
      <c r="K5792" s="1">
        <v>120000</v>
      </c>
      <c r="L5792" s="1">
        <v>0</v>
      </c>
      <c r="M5792" s="1" t="s">
        <v>7459</v>
      </c>
      <c r="N5792" s="1"/>
      <c r="O5792" s="2">
        <v>45978</v>
      </c>
      <c r="P5792" s="1">
        <v>1</v>
      </c>
      <c r="Q5792" s="1" t="s">
        <v>6468</v>
      </c>
      <c r="R5792" s="2">
        <v>45961</v>
      </c>
      <c r="S5792" s="2">
        <v>45967</v>
      </c>
      <c r="T5792" s="1">
        <v>120000</v>
      </c>
    </row>
    <row r="5793" spans="1:20">
      <c r="A5793" s="1" t="s">
        <v>3253</v>
      </c>
      <c r="B5793" s="1" t="s">
        <v>339</v>
      </c>
      <c r="C5793" s="1" t="s">
        <v>340</v>
      </c>
      <c r="D5793" s="1" t="s">
        <v>7451</v>
      </c>
      <c r="E5793" s="1">
        <v>0</v>
      </c>
      <c r="F5793" s="1">
        <v>0</v>
      </c>
      <c r="G5793" s="1">
        <v>0</v>
      </c>
      <c r="H5793" s="1" t="s">
        <v>3256</v>
      </c>
      <c r="I5793" s="2">
        <v>45973</v>
      </c>
      <c r="J5793" s="1">
        <v>300000</v>
      </c>
      <c r="K5793" s="1">
        <v>300000</v>
      </c>
      <c r="L5793" s="1">
        <v>0</v>
      </c>
      <c r="M5793" s="1" t="s">
        <v>7673</v>
      </c>
      <c r="N5793" s="1"/>
      <c r="O5793" s="2">
        <v>45978</v>
      </c>
      <c r="P5793" s="1">
        <v>1</v>
      </c>
      <c r="Q5793" s="1" t="s">
        <v>6468</v>
      </c>
      <c r="R5793" s="2">
        <v>45961</v>
      </c>
      <c r="S5793" s="2">
        <v>45966</v>
      </c>
      <c r="T5793" s="1">
        <v>300000</v>
      </c>
    </row>
    <row r="5794" spans="1:20">
      <c r="A5794" s="1" t="s">
        <v>3259</v>
      </c>
      <c r="B5794" s="1" t="s">
        <v>339</v>
      </c>
      <c r="C5794" s="1" t="s">
        <v>340</v>
      </c>
      <c r="D5794" s="1" t="s">
        <v>7458</v>
      </c>
      <c r="E5794" s="1">
        <v>0</v>
      </c>
      <c r="F5794" s="1">
        <v>0</v>
      </c>
      <c r="G5794" s="1">
        <v>0</v>
      </c>
      <c r="H5794" s="1" t="s">
        <v>3261</v>
      </c>
      <c r="I5794" s="2">
        <v>45966</v>
      </c>
      <c r="J5794" s="1">
        <v>120000</v>
      </c>
      <c r="K5794" s="1">
        <v>120000</v>
      </c>
      <c r="L5794" s="1">
        <v>0</v>
      </c>
      <c r="M5794" s="1" t="s">
        <v>7461</v>
      </c>
      <c r="N5794" s="1"/>
      <c r="O5794" s="2">
        <v>45971</v>
      </c>
      <c r="P5794" s="1">
        <v>1</v>
      </c>
      <c r="Q5794" s="1" t="s">
        <v>6468</v>
      </c>
      <c r="R5794" s="2">
        <v>45961</v>
      </c>
      <c r="S5794" s="2">
        <v>45965</v>
      </c>
      <c r="T5794" s="1">
        <v>120000</v>
      </c>
    </row>
    <row r="5795" spans="1:20">
      <c r="A5795" s="1" t="s">
        <v>3264</v>
      </c>
      <c r="B5795" s="1" t="s">
        <v>339</v>
      </c>
      <c r="C5795" s="1" t="s">
        <v>340</v>
      </c>
      <c r="D5795" s="1" t="s">
        <v>7458</v>
      </c>
      <c r="E5795" s="1">
        <v>0</v>
      </c>
      <c r="F5795" s="1">
        <v>0</v>
      </c>
      <c r="G5795" s="1">
        <v>0</v>
      </c>
      <c r="H5795" s="1" t="s">
        <v>3261</v>
      </c>
      <c r="I5795" s="2">
        <v>45973</v>
      </c>
      <c r="J5795" s="1">
        <v>200000</v>
      </c>
      <c r="K5795" s="1">
        <v>200000</v>
      </c>
      <c r="L5795" s="1">
        <v>0</v>
      </c>
      <c r="M5795" s="1" t="s">
        <v>7461</v>
      </c>
      <c r="N5795" s="1"/>
      <c r="O5795" s="2">
        <v>45978</v>
      </c>
      <c r="P5795" s="1">
        <v>1</v>
      </c>
      <c r="Q5795" s="1" t="s">
        <v>6468</v>
      </c>
      <c r="R5795" s="2">
        <v>45961</v>
      </c>
      <c r="S5795" s="2">
        <v>45965</v>
      </c>
      <c r="T5795" s="1">
        <v>200000</v>
      </c>
    </row>
    <row r="5796" spans="1:20">
      <c r="A5796" s="1" t="s">
        <v>3267</v>
      </c>
      <c r="B5796" s="1" t="s">
        <v>339</v>
      </c>
      <c r="C5796" s="1" t="s">
        <v>340</v>
      </c>
      <c r="D5796" s="1" t="s">
        <v>7458</v>
      </c>
      <c r="E5796" s="1">
        <v>0</v>
      </c>
      <c r="F5796" s="1">
        <v>0</v>
      </c>
      <c r="G5796" s="1">
        <v>0</v>
      </c>
      <c r="H5796" s="1" t="s">
        <v>3270</v>
      </c>
      <c r="I5796" s="2">
        <v>45966</v>
      </c>
      <c r="J5796" s="1">
        <v>120000</v>
      </c>
      <c r="K5796" s="1">
        <v>120000</v>
      </c>
      <c r="L5796" s="1">
        <v>0</v>
      </c>
      <c r="M5796" s="1" t="s">
        <v>8290</v>
      </c>
      <c r="N5796" s="1"/>
      <c r="O5796" s="2">
        <v>45971</v>
      </c>
      <c r="P5796" s="1">
        <v>1</v>
      </c>
      <c r="Q5796" s="1" t="s">
        <v>6468</v>
      </c>
      <c r="R5796" s="2">
        <v>45961</v>
      </c>
      <c r="S5796" s="2">
        <v>45964</v>
      </c>
      <c r="T5796" s="1">
        <v>120000</v>
      </c>
    </row>
    <row r="5797" spans="1:20">
      <c r="A5797" s="1" t="s">
        <v>3273</v>
      </c>
      <c r="B5797" s="1" t="s">
        <v>339</v>
      </c>
      <c r="C5797" s="1" t="s">
        <v>340</v>
      </c>
      <c r="D5797" s="1" t="s">
        <v>7458</v>
      </c>
      <c r="E5797" s="1">
        <v>0</v>
      </c>
      <c r="F5797" s="1">
        <v>0</v>
      </c>
      <c r="G5797" s="1">
        <v>0</v>
      </c>
      <c r="H5797" s="1" t="s">
        <v>3270</v>
      </c>
      <c r="I5797" s="2">
        <v>45973</v>
      </c>
      <c r="J5797" s="1">
        <v>120000</v>
      </c>
      <c r="K5797" s="1">
        <v>120000</v>
      </c>
      <c r="L5797" s="1">
        <v>0</v>
      </c>
      <c r="M5797" s="1" t="s">
        <v>8290</v>
      </c>
      <c r="N5797" s="1"/>
      <c r="O5797" s="2">
        <v>45978</v>
      </c>
      <c r="P5797" s="1">
        <v>1</v>
      </c>
      <c r="Q5797" s="1" t="s">
        <v>6468</v>
      </c>
      <c r="R5797" s="2">
        <v>45961</v>
      </c>
      <c r="S5797" s="2">
        <v>45964</v>
      </c>
      <c r="T5797" s="1">
        <v>120000</v>
      </c>
    </row>
    <row r="5798" spans="1:20">
      <c r="A5798" s="1" t="s">
        <v>3276</v>
      </c>
      <c r="B5798" s="1" t="s">
        <v>339</v>
      </c>
      <c r="C5798" s="1" t="s">
        <v>340</v>
      </c>
      <c r="D5798" s="1" t="s">
        <v>7451</v>
      </c>
      <c r="E5798" s="1">
        <v>0</v>
      </c>
      <c r="F5798" s="1">
        <v>0</v>
      </c>
      <c r="G5798" s="1">
        <v>0</v>
      </c>
      <c r="H5798" s="1" t="s">
        <v>3278</v>
      </c>
      <c r="I5798" s="2">
        <v>45966</v>
      </c>
      <c r="J5798" s="1">
        <v>80000</v>
      </c>
      <c r="K5798" s="1">
        <v>80000</v>
      </c>
      <c r="L5798" s="1">
        <v>0</v>
      </c>
      <c r="M5798" s="1" t="s">
        <v>8293</v>
      </c>
      <c r="N5798" s="1"/>
      <c r="O5798" s="2">
        <v>45971</v>
      </c>
      <c r="P5798" s="1">
        <v>1</v>
      </c>
      <c r="Q5798" s="1" t="s">
        <v>6468</v>
      </c>
      <c r="R5798" s="2">
        <v>45961</v>
      </c>
      <c r="S5798" s="2">
        <v>45966</v>
      </c>
      <c r="T5798" s="1">
        <v>80040</v>
      </c>
    </row>
    <row r="5799" spans="1:20">
      <c r="A5799" s="1" t="s">
        <v>3281</v>
      </c>
      <c r="B5799" s="1" t="s">
        <v>339</v>
      </c>
      <c r="C5799" s="1" t="s">
        <v>340</v>
      </c>
      <c r="D5799" s="1" t="s">
        <v>7451</v>
      </c>
      <c r="E5799" s="1">
        <v>0</v>
      </c>
      <c r="F5799" s="1">
        <v>0</v>
      </c>
      <c r="G5799" s="1">
        <v>0</v>
      </c>
      <c r="H5799" s="1" t="s">
        <v>3278</v>
      </c>
      <c r="I5799" s="2">
        <v>45973</v>
      </c>
      <c r="J5799" s="1">
        <v>80000</v>
      </c>
      <c r="K5799" s="1">
        <v>80000</v>
      </c>
      <c r="L5799" s="1">
        <v>0</v>
      </c>
      <c r="M5799" s="1" t="s">
        <v>8293</v>
      </c>
      <c r="N5799" s="1"/>
      <c r="O5799" s="2">
        <v>45978</v>
      </c>
      <c r="P5799" s="1">
        <v>1</v>
      </c>
      <c r="Q5799" s="1" t="s">
        <v>6468</v>
      </c>
      <c r="R5799" s="2">
        <v>45961</v>
      </c>
      <c r="S5799" s="2">
        <v>45966</v>
      </c>
      <c r="T5799" s="1">
        <v>80040</v>
      </c>
    </row>
    <row r="5800" spans="1:20">
      <c r="A5800" s="1" t="s">
        <v>3284</v>
      </c>
      <c r="B5800" s="1" t="s">
        <v>339</v>
      </c>
      <c r="C5800" s="1" t="s">
        <v>340</v>
      </c>
      <c r="D5800" s="1" t="s">
        <v>7451</v>
      </c>
      <c r="E5800" s="1">
        <v>0</v>
      </c>
      <c r="F5800" s="1">
        <v>0</v>
      </c>
      <c r="G5800" s="1">
        <v>0</v>
      </c>
      <c r="H5800" s="1" t="s">
        <v>3286</v>
      </c>
      <c r="I5800" s="2">
        <v>45966</v>
      </c>
      <c r="J5800" s="1">
        <v>80000</v>
      </c>
      <c r="K5800" s="1">
        <v>80000</v>
      </c>
      <c r="L5800" s="1">
        <v>0</v>
      </c>
      <c r="M5800" s="1" t="s">
        <v>8296</v>
      </c>
      <c r="N5800" s="1"/>
      <c r="O5800" s="2">
        <v>45971</v>
      </c>
      <c r="P5800" s="1">
        <v>1</v>
      </c>
      <c r="Q5800" s="1" t="s">
        <v>6468</v>
      </c>
      <c r="R5800" s="2">
        <v>45961</v>
      </c>
      <c r="S5800" s="2">
        <v>45966</v>
      </c>
      <c r="T5800" s="1">
        <v>80000</v>
      </c>
    </row>
    <row r="5801" spans="1:20">
      <c r="A5801" s="1" t="s">
        <v>3289</v>
      </c>
      <c r="B5801" s="1" t="s">
        <v>339</v>
      </c>
      <c r="C5801" s="1" t="s">
        <v>340</v>
      </c>
      <c r="D5801" s="1" t="s">
        <v>7451</v>
      </c>
      <c r="E5801" s="1">
        <v>0</v>
      </c>
      <c r="F5801" s="1">
        <v>0</v>
      </c>
      <c r="G5801" s="1">
        <v>0</v>
      </c>
      <c r="H5801" s="1" t="s">
        <v>3286</v>
      </c>
      <c r="I5801" s="2">
        <v>45973</v>
      </c>
      <c r="J5801" s="1">
        <v>120000</v>
      </c>
      <c r="K5801" s="1">
        <v>120000</v>
      </c>
      <c r="L5801" s="1">
        <v>0</v>
      </c>
      <c r="M5801" s="1" t="s">
        <v>8296</v>
      </c>
      <c r="N5801" s="1"/>
      <c r="O5801" s="2">
        <v>45978</v>
      </c>
      <c r="P5801" s="1">
        <v>1</v>
      </c>
      <c r="Q5801" s="1" t="s">
        <v>6468</v>
      </c>
      <c r="R5801" s="2">
        <v>45961</v>
      </c>
      <c r="S5801" s="2">
        <v>45966</v>
      </c>
      <c r="T5801" s="1">
        <v>120000</v>
      </c>
    </row>
    <row r="5802" spans="1:20">
      <c r="A5802" s="1" t="s">
        <v>3292</v>
      </c>
      <c r="B5802" s="1" t="s">
        <v>339</v>
      </c>
      <c r="C5802" s="1" t="s">
        <v>340</v>
      </c>
      <c r="D5802" s="1" t="s">
        <v>7451</v>
      </c>
      <c r="E5802" s="1">
        <v>0</v>
      </c>
      <c r="F5802" s="1">
        <v>0</v>
      </c>
      <c r="G5802" s="1">
        <v>0</v>
      </c>
      <c r="H5802" s="1" t="s">
        <v>3294</v>
      </c>
      <c r="I5802" s="2">
        <v>45973</v>
      </c>
      <c r="J5802" s="1">
        <v>80000</v>
      </c>
      <c r="K5802" s="1">
        <v>80000</v>
      </c>
      <c r="L5802" s="1">
        <v>0</v>
      </c>
      <c r="M5802" s="1" t="s">
        <v>8300</v>
      </c>
      <c r="N5802" s="1"/>
      <c r="O5802" s="2">
        <v>45978</v>
      </c>
      <c r="P5802" s="1">
        <v>1</v>
      </c>
      <c r="Q5802" s="1" t="s">
        <v>6468</v>
      </c>
      <c r="R5802" s="2">
        <v>45961</v>
      </c>
      <c r="S5802" s="2">
        <v>45965</v>
      </c>
      <c r="T5802" s="1">
        <v>80000</v>
      </c>
    </row>
    <row r="5803" spans="1:20">
      <c r="A5803" s="1" t="s">
        <v>3297</v>
      </c>
      <c r="B5803" s="1" t="s">
        <v>339</v>
      </c>
      <c r="C5803" s="1" t="s">
        <v>340</v>
      </c>
      <c r="D5803" s="1" t="s">
        <v>7069</v>
      </c>
      <c r="E5803" s="1">
        <v>0</v>
      </c>
      <c r="F5803" s="1">
        <v>0</v>
      </c>
      <c r="G5803" s="1">
        <v>0</v>
      </c>
      <c r="H5803" s="1" t="s">
        <v>859</v>
      </c>
      <c r="I5803" s="2">
        <v>45973</v>
      </c>
      <c r="J5803" s="1">
        <v>40000</v>
      </c>
      <c r="K5803" s="1">
        <v>0</v>
      </c>
      <c r="L5803" s="1">
        <v>0</v>
      </c>
      <c r="M5803" s="1" t="s">
        <v>857</v>
      </c>
      <c r="N5803" s="1"/>
      <c r="O5803" s="2">
        <v>45978</v>
      </c>
      <c r="P5803" s="1">
        <v>1</v>
      </c>
      <c r="Q5803" s="1" t="s">
        <v>6468</v>
      </c>
      <c r="R5803" s="2">
        <v>45961</v>
      </c>
      <c r="S5803" s="2"/>
      <c r="T5803" s="1">
        <v>0</v>
      </c>
    </row>
    <row r="5804" spans="1:20">
      <c r="A5804" s="1" t="s">
        <v>3301</v>
      </c>
      <c r="B5804" s="1" t="s">
        <v>339</v>
      </c>
      <c r="C5804" s="1" t="s">
        <v>340</v>
      </c>
      <c r="D5804" s="1" t="s">
        <v>7069</v>
      </c>
      <c r="E5804" s="1">
        <v>0</v>
      </c>
      <c r="F5804" s="1">
        <v>0</v>
      </c>
      <c r="G5804" s="1">
        <v>0</v>
      </c>
      <c r="H5804" s="1" t="s">
        <v>3304</v>
      </c>
      <c r="I5804" s="2">
        <v>45973</v>
      </c>
      <c r="J5804" s="1">
        <v>20000</v>
      </c>
      <c r="K5804" s="1">
        <v>0</v>
      </c>
      <c r="L5804" s="1">
        <v>0</v>
      </c>
      <c r="M5804" s="1" t="s">
        <v>857</v>
      </c>
      <c r="N5804" s="1"/>
      <c r="O5804" s="2">
        <v>45978</v>
      </c>
      <c r="P5804" s="1">
        <v>1</v>
      </c>
      <c r="Q5804" s="1" t="s">
        <v>6468</v>
      </c>
      <c r="R5804" s="2">
        <v>45961</v>
      </c>
      <c r="S5804" s="2"/>
      <c r="T5804" s="1">
        <v>0</v>
      </c>
    </row>
    <row r="5805" spans="1:20">
      <c r="A5805" s="1" t="s">
        <v>3307</v>
      </c>
      <c r="B5805" s="1" t="s">
        <v>339</v>
      </c>
      <c r="C5805" s="1" t="s">
        <v>340</v>
      </c>
      <c r="D5805" s="1" t="s">
        <v>7069</v>
      </c>
      <c r="E5805" s="1">
        <v>0</v>
      </c>
      <c r="F5805" s="1">
        <v>0</v>
      </c>
      <c r="G5805" s="1">
        <v>0</v>
      </c>
      <c r="H5805" s="1" t="s">
        <v>338</v>
      </c>
      <c r="I5805" s="2">
        <v>45973</v>
      </c>
      <c r="J5805" s="1">
        <v>60000</v>
      </c>
      <c r="K5805" s="1">
        <v>0</v>
      </c>
      <c r="L5805" s="1">
        <v>0</v>
      </c>
      <c r="M5805" s="1" t="s">
        <v>333</v>
      </c>
      <c r="N5805" s="1"/>
      <c r="O5805" s="2">
        <v>45978</v>
      </c>
      <c r="P5805" s="1">
        <v>2</v>
      </c>
      <c r="Q5805" s="1" t="s">
        <v>6468</v>
      </c>
      <c r="R5805" s="2">
        <v>45961</v>
      </c>
      <c r="S5805" s="2"/>
      <c r="T5805" s="1">
        <v>0</v>
      </c>
    </row>
    <row r="5806" spans="1:20">
      <c r="A5806" s="1" t="s">
        <v>3311</v>
      </c>
      <c r="B5806" s="1" t="s">
        <v>339</v>
      </c>
      <c r="C5806" s="1" t="s">
        <v>340</v>
      </c>
      <c r="D5806" s="1" t="s">
        <v>7069</v>
      </c>
      <c r="E5806" s="1">
        <v>0</v>
      </c>
      <c r="F5806" s="1">
        <v>0</v>
      </c>
      <c r="G5806" s="1">
        <v>0</v>
      </c>
      <c r="H5806" s="1" t="s">
        <v>338</v>
      </c>
      <c r="I5806" s="2">
        <v>45980</v>
      </c>
      <c r="J5806" s="1">
        <v>60000</v>
      </c>
      <c r="K5806" s="1">
        <v>0</v>
      </c>
      <c r="L5806" s="1">
        <v>0</v>
      </c>
      <c r="M5806" s="1" t="s">
        <v>333</v>
      </c>
      <c r="N5806" s="1"/>
      <c r="O5806" s="2">
        <v>45985</v>
      </c>
      <c r="P5806" s="1">
        <v>2</v>
      </c>
      <c r="Q5806" s="1" t="s">
        <v>6468</v>
      </c>
      <c r="R5806" s="2">
        <v>45961</v>
      </c>
      <c r="S5806" s="2"/>
      <c r="T5806" s="1">
        <v>0</v>
      </c>
    </row>
    <row r="5807" spans="1:20">
      <c r="A5807" s="1" t="s">
        <v>3315</v>
      </c>
      <c r="B5807" s="1" t="s">
        <v>339</v>
      </c>
      <c r="C5807" s="1" t="s">
        <v>340</v>
      </c>
      <c r="D5807" s="1" t="s">
        <v>7069</v>
      </c>
      <c r="E5807" s="1">
        <v>0</v>
      </c>
      <c r="F5807" s="1">
        <v>0</v>
      </c>
      <c r="G5807" s="1">
        <v>0</v>
      </c>
      <c r="H5807" s="1" t="s">
        <v>346</v>
      </c>
      <c r="I5807" s="2">
        <v>45973</v>
      </c>
      <c r="J5807" s="1">
        <v>80000</v>
      </c>
      <c r="K5807" s="1">
        <v>0</v>
      </c>
      <c r="L5807" s="1">
        <v>0</v>
      </c>
      <c r="M5807" s="1" t="s">
        <v>333</v>
      </c>
      <c r="N5807" s="1"/>
      <c r="O5807" s="2">
        <v>45978</v>
      </c>
      <c r="P5807" s="1">
        <v>2</v>
      </c>
      <c r="Q5807" s="1" t="s">
        <v>6468</v>
      </c>
      <c r="R5807" s="2">
        <v>45961</v>
      </c>
      <c r="S5807" s="2"/>
      <c r="T5807" s="1">
        <v>0</v>
      </c>
    </row>
    <row r="5808" spans="1:20">
      <c r="A5808" s="1" t="s">
        <v>3319</v>
      </c>
      <c r="B5808" s="1" t="s">
        <v>339</v>
      </c>
      <c r="C5808" s="1" t="s">
        <v>340</v>
      </c>
      <c r="D5808" s="1" t="s">
        <v>7069</v>
      </c>
      <c r="E5808" s="1">
        <v>0</v>
      </c>
      <c r="F5808" s="1">
        <v>0</v>
      </c>
      <c r="G5808" s="1">
        <v>0</v>
      </c>
      <c r="H5808" s="1" t="s">
        <v>353</v>
      </c>
      <c r="I5808" s="2">
        <v>45973</v>
      </c>
      <c r="J5808" s="1">
        <v>40000</v>
      </c>
      <c r="K5808" s="1">
        <v>0</v>
      </c>
      <c r="L5808" s="1">
        <v>0</v>
      </c>
      <c r="M5808" s="1" t="s">
        <v>333</v>
      </c>
      <c r="N5808" s="1"/>
      <c r="O5808" s="2">
        <v>45978</v>
      </c>
      <c r="P5808" s="1">
        <v>2</v>
      </c>
      <c r="Q5808" s="1" t="s">
        <v>6468</v>
      </c>
      <c r="R5808" s="2">
        <v>45961</v>
      </c>
      <c r="S5808" s="2"/>
      <c r="T5808" s="1">
        <v>0</v>
      </c>
    </row>
    <row r="5809" spans="1:20">
      <c r="A5809" s="1" t="s">
        <v>3323</v>
      </c>
      <c r="B5809" s="1" t="s">
        <v>339</v>
      </c>
      <c r="C5809" s="1" t="s">
        <v>340</v>
      </c>
      <c r="D5809" s="1" t="s">
        <v>7069</v>
      </c>
      <c r="E5809" s="1">
        <v>0</v>
      </c>
      <c r="F5809" s="1">
        <v>0</v>
      </c>
      <c r="G5809" s="1">
        <v>0</v>
      </c>
      <c r="H5809" s="1" t="s">
        <v>3326</v>
      </c>
      <c r="I5809" s="2">
        <v>45966</v>
      </c>
      <c r="J5809" s="1">
        <v>80000</v>
      </c>
      <c r="K5809" s="1">
        <v>0</v>
      </c>
      <c r="L5809" s="1">
        <v>0</v>
      </c>
      <c r="M5809" s="1" t="s">
        <v>333</v>
      </c>
      <c r="N5809" s="1"/>
      <c r="O5809" s="2">
        <v>45971</v>
      </c>
      <c r="P5809" s="1">
        <v>2</v>
      </c>
      <c r="Q5809" s="1" t="s">
        <v>6468</v>
      </c>
      <c r="R5809" s="2">
        <v>45961</v>
      </c>
      <c r="S5809" s="2">
        <v>45967</v>
      </c>
      <c r="T5809" s="1">
        <v>168000</v>
      </c>
    </row>
    <row r="5810" spans="1:20">
      <c r="A5810" s="1" t="s">
        <v>3329</v>
      </c>
      <c r="B5810" s="1" t="s">
        <v>339</v>
      </c>
      <c r="C5810" s="1" t="s">
        <v>340</v>
      </c>
      <c r="D5810" s="1" t="s">
        <v>7069</v>
      </c>
      <c r="E5810" s="1">
        <v>0</v>
      </c>
      <c r="F5810" s="1">
        <v>0</v>
      </c>
      <c r="G5810" s="1">
        <v>0</v>
      </c>
      <c r="H5810" s="1" t="s">
        <v>3326</v>
      </c>
      <c r="I5810" s="2">
        <v>45973</v>
      </c>
      <c r="J5810" s="1">
        <v>80000</v>
      </c>
      <c r="K5810" s="1">
        <v>0</v>
      </c>
      <c r="L5810" s="1">
        <v>0</v>
      </c>
      <c r="M5810" s="1" t="s">
        <v>333</v>
      </c>
      <c r="N5810" s="1"/>
      <c r="O5810" s="2">
        <v>45978</v>
      </c>
      <c r="P5810" s="1">
        <v>2</v>
      </c>
      <c r="Q5810" s="1" t="s">
        <v>6468</v>
      </c>
      <c r="R5810" s="2">
        <v>45961</v>
      </c>
      <c r="S5810" s="2">
        <v>45967</v>
      </c>
      <c r="T5810" s="1">
        <v>168000</v>
      </c>
    </row>
    <row r="5811" spans="1:20">
      <c r="A5811" s="1" t="s">
        <v>3333</v>
      </c>
      <c r="B5811" s="1" t="s">
        <v>339</v>
      </c>
      <c r="C5811" s="1" t="s">
        <v>340</v>
      </c>
      <c r="D5811" s="1" t="s">
        <v>6464</v>
      </c>
      <c r="E5811" s="1" t="s">
        <v>6911</v>
      </c>
      <c r="F5811" s="1">
        <v>0</v>
      </c>
      <c r="G5811" s="1">
        <v>0</v>
      </c>
      <c r="H5811" s="1" t="s">
        <v>363</v>
      </c>
      <c r="I5811" s="2">
        <v>45973</v>
      </c>
      <c r="J5811" s="1">
        <v>120000</v>
      </c>
      <c r="K5811" s="1">
        <v>0</v>
      </c>
      <c r="L5811" s="1">
        <v>0</v>
      </c>
      <c r="M5811" s="1" t="s">
        <v>358</v>
      </c>
      <c r="N5811" s="1"/>
      <c r="O5811" s="2">
        <v>45978</v>
      </c>
      <c r="P5811" s="1">
        <v>1</v>
      </c>
      <c r="Q5811" s="1" t="s">
        <v>6468</v>
      </c>
      <c r="R5811" s="2">
        <v>45961</v>
      </c>
      <c r="S5811" s="2">
        <v>45965</v>
      </c>
      <c r="T5811" s="1">
        <v>120000</v>
      </c>
    </row>
    <row r="5812" spans="1:20">
      <c r="A5812" s="1" t="s">
        <v>3338</v>
      </c>
      <c r="B5812" s="1" t="s">
        <v>339</v>
      </c>
      <c r="C5812" s="1" t="s">
        <v>340</v>
      </c>
      <c r="D5812" s="1" t="s">
        <v>6464</v>
      </c>
      <c r="E5812" s="1" t="s">
        <v>6911</v>
      </c>
      <c r="F5812" s="1">
        <v>0</v>
      </c>
      <c r="G5812" s="1">
        <v>0</v>
      </c>
      <c r="H5812" s="1" t="s">
        <v>363</v>
      </c>
      <c r="I5812" s="2">
        <v>45980</v>
      </c>
      <c r="J5812" s="1">
        <v>120000</v>
      </c>
      <c r="K5812" s="1">
        <v>0</v>
      </c>
      <c r="L5812" s="1">
        <v>0</v>
      </c>
      <c r="M5812" s="1" t="s">
        <v>358</v>
      </c>
      <c r="N5812" s="1"/>
      <c r="O5812" s="2">
        <v>45985</v>
      </c>
      <c r="P5812" s="1">
        <v>1</v>
      </c>
      <c r="Q5812" s="1" t="s">
        <v>6468</v>
      </c>
      <c r="R5812" s="2">
        <v>45961</v>
      </c>
      <c r="S5812" s="2"/>
      <c r="T5812" s="1">
        <v>0</v>
      </c>
    </row>
    <row r="5813" spans="1:20">
      <c r="A5813" s="1" t="s">
        <v>3342</v>
      </c>
      <c r="B5813" s="1" t="s">
        <v>339</v>
      </c>
      <c r="C5813" s="1" t="s">
        <v>340</v>
      </c>
      <c r="D5813" s="1" t="s">
        <v>7151</v>
      </c>
      <c r="E5813" s="1">
        <v>0</v>
      </c>
      <c r="F5813" s="1">
        <v>0</v>
      </c>
      <c r="G5813" s="1">
        <v>0</v>
      </c>
      <c r="H5813" s="1" t="s">
        <v>435</v>
      </c>
      <c r="I5813" s="2">
        <v>45966</v>
      </c>
      <c r="J5813" s="1">
        <v>50000</v>
      </c>
      <c r="K5813" s="1">
        <v>50000</v>
      </c>
      <c r="L5813" s="1">
        <v>0</v>
      </c>
      <c r="M5813" s="1" t="s">
        <v>430</v>
      </c>
      <c r="N5813" s="1"/>
      <c r="O5813" s="2">
        <v>45971</v>
      </c>
      <c r="P5813" s="1">
        <v>1</v>
      </c>
      <c r="Q5813" s="1" t="s">
        <v>6468</v>
      </c>
      <c r="R5813" s="2">
        <v>45961</v>
      </c>
      <c r="S5813" s="2">
        <v>45965</v>
      </c>
      <c r="T5813" s="1">
        <v>50000</v>
      </c>
    </row>
    <row r="5814" spans="1:20">
      <c r="A5814" s="1" t="s">
        <v>3345</v>
      </c>
      <c r="B5814" s="1" t="s">
        <v>339</v>
      </c>
      <c r="C5814" s="1" t="s">
        <v>340</v>
      </c>
      <c r="D5814" s="1" t="s">
        <v>7151</v>
      </c>
      <c r="E5814" s="1">
        <v>0</v>
      </c>
      <c r="F5814" s="1">
        <v>0</v>
      </c>
      <c r="G5814" s="1">
        <v>0</v>
      </c>
      <c r="H5814" s="1" t="s">
        <v>435</v>
      </c>
      <c r="I5814" s="2">
        <v>45973</v>
      </c>
      <c r="J5814" s="1">
        <v>50000</v>
      </c>
      <c r="K5814" s="1">
        <v>50000</v>
      </c>
      <c r="L5814" s="1">
        <v>0</v>
      </c>
      <c r="M5814" s="1" t="s">
        <v>430</v>
      </c>
      <c r="N5814" s="1"/>
      <c r="O5814" s="2">
        <v>45978</v>
      </c>
      <c r="P5814" s="1">
        <v>1</v>
      </c>
      <c r="Q5814" s="1" t="s">
        <v>6468</v>
      </c>
      <c r="R5814" s="2">
        <v>45961</v>
      </c>
      <c r="S5814" s="2">
        <v>45966</v>
      </c>
      <c r="T5814" s="1">
        <v>50000</v>
      </c>
    </row>
    <row r="5815" spans="1:20">
      <c r="A5815" s="1" t="s">
        <v>3349</v>
      </c>
      <c r="B5815" s="1" t="s">
        <v>339</v>
      </c>
      <c r="C5815" s="1" t="s">
        <v>340</v>
      </c>
      <c r="D5815" s="1" t="s">
        <v>6773</v>
      </c>
      <c r="E5815" s="1">
        <v>0</v>
      </c>
      <c r="F5815" s="1">
        <v>0</v>
      </c>
      <c r="G5815" s="1">
        <v>0</v>
      </c>
      <c r="H5815" s="1" t="s">
        <v>872</v>
      </c>
      <c r="I5815" s="2">
        <v>45973</v>
      </c>
      <c r="J5815" s="1">
        <v>54000</v>
      </c>
      <c r="K5815" s="1">
        <v>54000</v>
      </c>
      <c r="L5815" s="1">
        <v>0</v>
      </c>
      <c r="M5815" s="1" t="s">
        <v>868</v>
      </c>
      <c r="N5815" s="1"/>
      <c r="O5815" s="2">
        <v>45978</v>
      </c>
      <c r="P5815" s="1">
        <v>1</v>
      </c>
      <c r="Q5815" s="1" t="s">
        <v>6468</v>
      </c>
      <c r="R5815" s="2">
        <v>45961</v>
      </c>
      <c r="S5815" s="2">
        <v>45964</v>
      </c>
      <c r="T5815" s="1">
        <v>54000</v>
      </c>
    </row>
    <row r="5816" spans="1:20">
      <c r="A5816" s="1" t="s">
        <v>3352</v>
      </c>
      <c r="B5816" s="1" t="s">
        <v>339</v>
      </c>
      <c r="C5816" s="1" t="s">
        <v>340</v>
      </c>
      <c r="D5816" s="1" t="s">
        <v>6464</v>
      </c>
      <c r="E5816" s="1" t="s">
        <v>6781</v>
      </c>
      <c r="F5816" s="1">
        <v>0</v>
      </c>
      <c r="G5816" s="1">
        <v>0</v>
      </c>
      <c r="H5816" s="1" t="s">
        <v>443</v>
      </c>
      <c r="I5816" s="2">
        <v>45973</v>
      </c>
      <c r="J5816" s="1">
        <v>200000</v>
      </c>
      <c r="K5816" s="1">
        <v>0</v>
      </c>
      <c r="L5816" s="1">
        <v>0</v>
      </c>
      <c r="M5816" s="1" t="s">
        <v>440</v>
      </c>
      <c r="N5816" s="1"/>
      <c r="O5816" s="2">
        <v>45978</v>
      </c>
      <c r="P5816" s="1">
        <v>1</v>
      </c>
      <c r="Q5816" s="1" t="s">
        <v>6468</v>
      </c>
      <c r="R5816" s="2">
        <v>45961</v>
      </c>
      <c r="S5816" s="2">
        <v>45967</v>
      </c>
      <c r="T5816" s="1">
        <v>200005</v>
      </c>
    </row>
    <row r="5817" spans="1:20">
      <c r="A5817" s="1" t="s">
        <v>3357</v>
      </c>
      <c r="B5817" s="1" t="s">
        <v>339</v>
      </c>
      <c r="C5817" s="1" t="s">
        <v>340</v>
      </c>
      <c r="D5817" s="1" t="s">
        <v>6464</v>
      </c>
      <c r="E5817" s="1" t="s">
        <v>6781</v>
      </c>
      <c r="F5817" s="1">
        <v>0</v>
      </c>
      <c r="G5817" s="1">
        <v>0</v>
      </c>
      <c r="H5817" s="1" t="s">
        <v>443</v>
      </c>
      <c r="I5817" s="2">
        <v>45980</v>
      </c>
      <c r="J5817" s="1">
        <v>200000</v>
      </c>
      <c r="K5817" s="1">
        <v>0</v>
      </c>
      <c r="L5817" s="1">
        <v>0</v>
      </c>
      <c r="M5817" s="1" t="s">
        <v>440</v>
      </c>
      <c r="N5817" s="1"/>
      <c r="O5817" s="2">
        <v>45985</v>
      </c>
      <c r="P5817" s="1">
        <v>1</v>
      </c>
      <c r="Q5817" s="1" t="s">
        <v>6468</v>
      </c>
      <c r="R5817" s="2">
        <v>45961</v>
      </c>
      <c r="S5817" s="2"/>
      <c r="T5817" s="1">
        <v>0</v>
      </c>
    </row>
    <row r="5818" spans="1:20">
      <c r="A5818" s="1" t="s">
        <v>3361</v>
      </c>
      <c r="B5818" s="1" t="s">
        <v>339</v>
      </c>
      <c r="C5818" s="1" t="s">
        <v>340</v>
      </c>
      <c r="D5818" s="1" t="s">
        <v>7153</v>
      </c>
      <c r="E5818" s="1" t="s">
        <v>6558</v>
      </c>
      <c r="F5818" s="1" t="s">
        <v>6545</v>
      </c>
      <c r="G5818" s="1">
        <v>0</v>
      </c>
      <c r="H5818" s="1" t="s">
        <v>3365</v>
      </c>
      <c r="I5818" s="2">
        <v>45966</v>
      </c>
      <c r="J5818" s="1">
        <v>54000</v>
      </c>
      <c r="K5818" s="1">
        <v>54000</v>
      </c>
      <c r="L5818" s="1">
        <v>0</v>
      </c>
      <c r="M5818" s="1" t="s">
        <v>7154</v>
      </c>
      <c r="N5818" s="1"/>
      <c r="O5818" s="2">
        <v>45971</v>
      </c>
      <c r="P5818" s="1">
        <v>1</v>
      </c>
      <c r="Q5818" s="1" t="s">
        <v>6468</v>
      </c>
      <c r="R5818" s="2">
        <v>45961</v>
      </c>
      <c r="S5818" s="2">
        <v>45968</v>
      </c>
      <c r="T5818" s="1">
        <v>54000</v>
      </c>
    </row>
    <row r="5819" spans="1:20">
      <c r="A5819" s="1" t="s">
        <v>3368</v>
      </c>
      <c r="B5819" s="1" t="s">
        <v>339</v>
      </c>
      <c r="C5819" s="1" t="s">
        <v>340</v>
      </c>
      <c r="D5819" s="1" t="s">
        <v>7153</v>
      </c>
      <c r="E5819" s="1" t="s">
        <v>6558</v>
      </c>
      <c r="F5819" s="1" t="s">
        <v>6545</v>
      </c>
      <c r="G5819" s="1">
        <v>0</v>
      </c>
      <c r="H5819" s="1" t="s">
        <v>3365</v>
      </c>
      <c r="I5819" s="2">
        <v>45973</v>
      </c>
      <c r="J5819" s="1">
        <v>54000</v>
      </c>
      <c r="K5819" s="1">
        <v>0</v>
      </c>
      <c r="L5819" s="1">
        <v>0</v>
      </c>
      <c r="M5819" s="1" t="s">
        <v>7154</v>
      </c>
      <c r="N5819" s="1"/>
      <c r="O5819" s="2">
        <v>45978</v>
      </c>
      <c r="P5819" s="1">
        <v>1</v>
      </c>
      <c r="Q5819" s="1" t="s">
        <v>6468</v>
      </c>
      <c r="R5819" s="2">
        <v>45961</v>
      </c>
      <c r="S5819" s="2"/>
      <c r="T5819" s="1">
        <v>0</v>
      </c>
    </row>
    <row r="5820" spans="1:20">
      <c r="A5820" s="1" t="s">
        <v>3373</v>
      </c>
      <c r="B5820" s="1" t="s">
        <v>339</v>
      </c>
      <c r="C5820" s="1" t="s">
        <v>340</v>
      </c>
      <c r="D5820" s="1" t="s">
        <v>6464</v>
      </c>
      <c r="E5820" s="1" t="s">
        <v>6911</v>
      </c>
      <c r="F5820" s="1">
        <v>0</v>
      </c>
      <c r="G5820" s="1">
        <v>0</v>
      </c>
      <c r="H5820" s="1" t="s">
        <v>455</v>
      </c>
      <c r="I5820" s="2">
        <v>45973</v>
      </c>
      <c r="J5820" s="1">
        <v>80000</v>
      </c>
      <c r="K5820" s="1">
        <v>0</v>
      </c>
      <c r="L5820" s="1">
        <v>0</v>
      </c>
      <c r="M5820" s="1" t="s">
        <v>451</v>
      </c>
      <c r="N5820" s="1"/>
      <c r="O5820" s="2">
        <v>45978</v>
      </c>
      <c r="P5820" s="1">
        <v>1</v>
      </c>
      <c r="Q5820" s="1" t="s">
        <v>6468</v>
      </c>
      <c r="R5820" s="2">
        <v>45961</v>
      </c>
      <c r="S5820" s="2"/>
      <c r="T5820" s="1">
        <v>0</v>
      </c>
    </row>
    <row r="5821" spans="1:20">
      <c r="A5821" s="1" t="s">
        <v>3377</v>
      </c>
      <c r="B5821" s="1" t="s">
        <v>339</v>
      </c>
      <c r="C5821" s="1" t="s">
        <v>340</v>
      </c>
      <c r="D5821" s="1" t="s">
        <v>6464</v>
      </c>
      <c r="E5821" s="1" t="s">
        <v>6911</v>
      </c>
      <c r="F5821" s="1">
        <v>0</v>
      </c>
      <c r="G5821" s="1">
        <v>0</v>
      </c>
      <c r="H5821" s="1" t="s">
        <v>455</v>
      </c>
      <c r="I5821" s="2">
        <v>45980</v>
      </c>
      <c r="J5821" s="1">
        <v>80000</v>
      </c>
      <c r="K5821" s="1">
        <v>0</v>
      </c>
      <c r="L5821" s="1">
        <v>0</v>
      </c>
      <c r="M5821" s="1" t="s">
        <v>451</v>
      </c>
      <c r="N5821" s="1"/>
      <c r="O5821" s="2">
        <v>45985</v>
      </c>
      <c r="P5821" s="1">
        <v>1</v>
      </c>
      <c r="Q5821" s="1" t="s">
        <v>6468</v>
      </c>
      <c r="R5821" s="2">
        <v>45961</v>
      </c>
      <c r="S5821" s="2"/>
      <c r="T5821" s="1">
        <v>0</v>
      </c>
    </row>
    <row r="5822" spans="1:20">
      <c r="A5822" s="1" t="s">
        <v>3381</v>
      </c>
      <c r="B5822" s="1" t="s">
        <v>339</v>
      </c>
      <c r="C5822" s="1" t="s">
        <v>340</v>
      </c>
      <c r="D5822" s="1" t="s">
        <v>7473</v>
      </c>
      <c r="E5822" s="1">
        <v>0</v>
      </c>
      <c r="F5822" s="1">
        <v>0</v>
      </c>
      <c r="G5822" s="1">
        <v>0</v>
      </c>
      <c r="H5822" s="1" t="s">
        <v>3383</v>
      </c>
      <c r="I5822" s="2">
        <v>45973</v>
      </c>
      <c r="J5822" s="1">
        <v>176000</v>
      </c>
      <c r="K5822" s="1">
        <v>176000</v>
      </c>
      <c r="L5822" s="1">
        <v>0</v>
      </c>
      <c r="M5822" s="1" t="s">
        <v>8321</v>
      </c>
      <c r="N5822" s="1"/>
      <c r="O5822" s="2">
        <v>45978</v>
      </c>
      <c r="P5822" s="1">
        <v>1</v>
      </c>
      <c r="Q5822" s="1" t="s">
        <v>6468</v>
      </c>
      <c r="R5822" s="2">
        <v>45961</v>
      </c>
      <c r="S5822" s="2">
        <v>45967</v>
      </c>
      <c r="T5822" s="1">
        <v>176025</v>
      </c>
    </row>
    <row r="5823" spans="1:20">
      <c r="A5823" s="1" t="s">
        <v>3386</v>
      </c>
      <c r="B5823" s="1" t="s">
        <v>339</v>
      </c>
      <c r="C5823" s="1" t="s">
        <v>340</v>
      </c>
      <c r="D5823" s="1" t="s">
        <v>7458</v>
      </c>
      <c r="E5823" s="1" t="s">
        <v>7467</v>
      </c>
      <c r="F5823" s="1">
        <v>0</v>
      </c>
      <c r="G5823" s="1">
        <v>0</v>
      </c>
      <c r="H5823" s="1" t="s">
        <v>3388</v>
      </c>
      <c r="I5823" s="2">
        <v>45973</v>
      </c>
      <c r="J5823" s="1">
        <v>200000</v>
      </c>
      <c r="K5823" s="1">
        <v>0</v>
      </c>
      <c r="L5823" s="1">
        <v>0</v>
      </c>
      <c r="M5823" s="1" t="s">
        <v>7468</v>
      </c>
      <c r="N5823" s="1"/>
      <c r="O5823" s="2">
        <v>45978</v>
      </c>
      <c r="P5823" s="1">
        <v>1</v>
      </c>
      <c r="Q5823" s="1" t="s">
        <v>6468</v>
      </c>
      <c r="R5823" s="2">
        <v>45961</v>
      </c>
      <c r="S5823" s="2"/>
      <c r="T5823" s="1">
        <v>0</v>
      </c>
    </row>
    <row r="5824" spans="1:20">
      <c r="A5824" s="1" t="s">
        <v>3391</v>
      </c>
      <c r="B5824" s="1" t="s">
        <v>339</v>
      </c>
      <c r="C5824" s="1" t="s">
        <v>340</v>
      </c>
      <c r="D5824" s="1" t="s">
        <v>7458</v>
      </c>
      <c r="E5824" s="1" t="s">
        <v>7467</v>
      </c>
      <c r="F5824" s="1">
        <v>0</v>
      </c>
      <c r="G5824" s="1">
        <v>0</v>
      </c>
      <c r="H5824" s="1" t="s">
        <v>3388</v>
      </c>
      <c r="I5824" s="2">
        <v>45980</v>
      </c>
      <c r="J5824" s="1">
        <v>200000</v>
      </c>
      <c r="K5824" s="1">
        <v>0</v>
      </c>
      <c r="L5824" s="1">
        <v>0</v>
      </c>
      <c r="M5824" s="1" t="s">
        <v>7468</v>
      </c>
      <c r="N5824" s="1"/>
      <c r="O5824" s="2">
        <v>45985</v>
      </c>
      <c r="P5824" s="1">
        <v>1</v>
      </c>
      <c r="Q5824" s="1" t="s">
        <v>6468</v>
      </c>
      <c r="R5824" s="2">
        <v>45961</v>
      </c>
      <c r="S5824" s="2"/>
      <c r="T5824" s="1">
        <v>0</v>
      </c>
    </row>
    <row r="5825" spans="1:20">
      <c r="A5825" s="1" t="s">
        <v>3395</v>
      </c>
      <c r="B5825" s="1" t="s">
        <v>339</v>
      </c>
      <c r="C5825" s="1" t="s">
        <v>340</v>
      </c>
      <c r="D5825" s="1" t="s">
        <v>7451</v>
      </c>
      <c r="E5825" s="1">
        <v>0</v>
      </c>
      <c r="F5825" s="1">
        <v>0</v>
      </c>
      <c r="G5825" s="1">
        <v>0</v>
      </c>
      <c r="H5825" s="1" t="s">
        <v>3398</v>
      </c>
      <c r="I5825" s="2">
        <v>45973</v>
      </c>
      <c r="J5825" s="1">
        <v>400000</v>
      </c>
      <c r="K5825" s="1">
        <v>0</v>
      </c>
      <c r="L5825" s="1">
        <v>0</v>
      </c>
      <c r="M5825" s="1" t="s">
        <v>7470</v>
      </c>
      <c r="N5825" s="1"/>
      <c r="O5825" s="2">
        <v>45978</v>
      </c>
      <c r="P5825" s="1">
        <v>1</v>
      </c>
      <c r="Q5825" s="1" t="s">
        <v>6468</v>
      </c>
      <c r="R5825" s="2">
        <v>45961</v>
      </c>
      <c r="S5825" s="2">
        <v>45968</v>
      </c>
      <c r="T5825" s="1">
        <v>400020</v>
      </c>
    </row>
    <row r="5826" spans="1:20">
      <c r="A5826" s="1" t="s">
        <v>3401</v>
      </c>
      <c r="B5826" s="1" t="s">
        <v>339</v>
      </c>
      <c r="C5826" s="1" t="s">
        <v>340</v>
      </c>
      <c r="D5826" s="1" t="s">
        <v>7451</v>
      </c>
      <c r="E5826" s="1">
        <v>0</v>
      </c>
      <c r="F5826" s="1">
        <v>0</v>
      </c>
      <c r="G5826" s="1">
        <v>0</v>
      </c>
      <c r="H5826" s="1" t="s">
        <v>3398</v>
      </c>
      <c r="I5826" s="2">
        <v>45980</v>
      </c>
      <c r="J5826" s="1">
        <v>400000</v>
      </c>
      <c r="K5826" s="1">
        <v>0</v>
      </c>
      <c r="L5826" s="1">
        <v>0</v>
      </c>
      <c r="M5826" s="1" t="s">
        <v>7470</v>
      </c>
      <c r="N5826" s="1"/>
      <c r="O5826" s="2">
        <v>45985</v>
      </c>
      <c r="P5826" s="1">
        <v>1</v>
      </c>
      <c r="Q5826" s="1" t="s">
        <v>6468</v>
      </c>
      <c r="R5826" s="2">
        <v>45961</v>
      </c>
      <c r="S5826" s="2"/>
      <c r="T5826" s="1">
        <v>0</v>
      </c>
    </row>
    <row r="5827" spans="1:20">
      <c r="A5827" s="1" t="s">
        <v>3405</v>
      </c>
      <c r="B5827" s="1" t="s">
        <v>339</v>
      </c>
      <c r="C5827" s="1" t="s">
        <v>340</v>
      </c>
      <c r="D5827" s="1" t="s">
        <v>7473</v>
      </c>
      <c r="E5827" s="1">
        <v>0</v>
      </c>
      <c r="F5827" s="1">
        <v>0</v>
      </c>
      <c r="G5827" s="1">
        <v>0</v>
      </c>
      <c r="H5827" s="1" t="s">
        <v>3407</v>
      </c>
      <c r="I5827" s="2">
        <v>45973</v>
      </c>
      <c r="J5827" s="1">
        <v>80000</v>
      </c>
      <c r="K5827" s="1">
        <v>80000</v>
      </c>
      <c r="L5827" s="1">
        <v>0</v>
      </c>
      <c r="M5827" s="1" t="s">
        <v>7673</v>
      </c>
      <c r="N5827" s="1"/>
      <c r="O5827" s="2">
        <v>45978</v>
      </c>
      <c r="P5827" s="1">
        <v>1</v>
      </c>
      <c r="Q5827" s="1" t="s">
        <v>6468</v>
      </c>
      <c r="R5827" s="2">
        <v>45961</v>
      </c>
      <c r="S5827" s="2">
        <v>45966</v>
      </c>
      <c r="T5827" s="1">
        <v>80040</v>
      </c>
    </row>
    <row r="5828" spans="1:20">
      <c r="A5828" s="1" t="s">
        <v>3410</v>
      </c>
      <c r="B5828" s="1" t="s">
        <v>339</v>
      </c>
      <c r="C5828" s="1" t="s">
        <v>340</v>
      </c>
      <c r="D5828" s="1" t="s">
        <v>7473</v>
      </c>
      <c r="E5828" s="1">
        <v>0</v>
      </c>
      <c r="F5828" s="1">
        <v>0</v>
      </c>
      <c r="G5828" s="1">
        <v>0</v>
      </c>
      <c r="H5828" s="1" t="s">
        <v>3412</v>
      </c>
      <c r="I5828" s="2">
        <v>45973</v>
      </c>
      <c r="J5828" s="1">
        <v>120000</v>
      </c>
      <c r="K5828" s="1">
        <v>120000</v>
      </c>
      <c r="L5828" s="1">
        <v>0</v>
      </c>
      <c r="M5828" s="1" t="s">
        <v>7474</v>
      </c>
      <c r="N5828" s="1"/>
      <c r="O5828" s="2">
        <v>45978</v>
      </c>
      <c r="P5828" s="1">
        <v>1</v>
      </c>
      <c r="Q5828" s="1" t="s">
        <v>6468</v>
      </c>
      <c r="R5828" s="2">
        <v>45961</v>
      </c>
      <c r="S5828" s="2">
        <v>45967</v>
      </c>
      <c r="T5828" s="1">
        <v>120008</v>
      </c>
    </row>
    <row r="5829" spans="1:20">
      <c r="A5829" s="1" t="s">
        <v>3415</v>
      </c>
      <c r="B5829" s="1" t="s">
        <v>154</v>
      </c>
      <c r="C5829" s="1" t="s">
        <v>155</v>
      </c>
      <c r="D5829" s="1" t="s">
        <v>7394</v>
      </c>
      <c r="E5829" s="1">
        <v>0</v>
      </c>
      <c r="F5829" s="1">
        <v>0</v>
      </c>
      <c r="G5829" s="1">
        <v>0</v>
      </c>
      <c r="H5829" s="1" t="s">
        <v>795</v>
      </c>
      <c r="I5829" s="2">
        <v>45972</v>
      </c>
      <c r="J5829" s="1">
        <v>5360</v>
      </c>
      <c r="K5829" s="1">
        <v>0</v>
      </c>
      <c r="L5829" s="1">
        <v>0</v>
      </c>
      <c r="M5829" s="1" t="s">
        <v>790</v>
      </c>
      <c r="N5829" s="1"/>
      <c r="O5829" s="2">
        <v>45978</v>
      </c>
      <c r="P5829" s="1">
        <v>3</v>
      </c>
      <c r="Q5829" s="1" t="s">
        <v>6443</v>
      </c>
      <c r="R5829" s="2">
        <v>45961</v>
      </c>
      <c r="S5829" s="2">
        <v>45971</v>
      </c>
      <c r="T5829" s="1">
        <v>5860</v>
      </c>
    </row>
    <row r="5830" spans="1:20">
      <c r="A5830" s="1" t="s">
        <v>3420</v>
      </c>
      <c r="B5830" s="1" t="s">
        <v>154</v>
      </c>
      <c r="C5830" s="1" t="s">
        <v>155</v>
      </c>
      <c r="D5830" s="1" t="s">
        <v>7394</v>
      </c>
      <c r="E5830" s="1">
        <v>0</v>
      </c>
      <c r="F5830" s="1">
        <v>0</v>
      </c>
      <c r="G5830" s="1">
        <v>0</v>
      </c>
      <c r="H5830" s="1" t="s">
        <v>801</v>
      </c>
      <c r="I5830" s="2">
        <v>45972</v>
      </c>
      <c r="J5830" s="1">
        <v>5360</v>
      </c>
      <c r="K5830" s="1">
        <v>0</v>
      </c>
      <c r="L5830" s="1">
        <v>0</v>
      </c>
      <c r="M5830" s="1" t="s">
        <v>799</v>
      </c>
      <c r="N5830" s="1"/>
      <c r="O5830" s="2">
        <v>45978</v>
      </c>
      <c r="P5830" s="1">
        <v>3</v>
      </c>
      <c r="Q5830" s="1" t="s">
        <v>6443</v>
      </c>
      <c r="R5830" s="2">
        <v>45961</v>
      </c>
      <c r="S5830" s="2"/>
      <c r="T5830" s="1">
        <v>0</v>
      </c>
    </row>
    <row r="5831" spans="1:20">
      <c r="A5831" s="1" t="s">
        <v>3424</v>
      </c>
      <c r="B5831" s="1" t="s">
        <v>154</v>
      </c>
      <c r="C5831" s="1" t="s">
        <v>155</v>
      </c>
      <c r="D5831" s="1" t="s">
        <v>7394</v>
      </c>
      <c r="E5831" s="1">
        <v>0</v>
      </c>
      <c r="F5831" s="1">
        <v>0</v>
      </c>
      <c r="G5831" s="1">
        <v>0</v>
      </c>
      <c r="H5831" s="1" t="s">
        <v>807</v>
      </c>
      <c r="I5831" s="2">
        <v>45972</v>
      </c>
      <c r="J5831" s="1">
        <v>5360</v>
      </c>
      <c r="K5831" s="1">
        <v>0</v>
      </c>
      <c r="L5831" s="1">
        <v>0</v>
      </c>
      <c r="M5831" s="1" t="s">
        <v>805</v>
      </c>
      <c r="N5831" s="1"/>
      <c r="O5831" s="2">
        <v>45978</v>
      </c>
      <c r="P5831" s="1">
        <v>4</v>
      </c>
      <c r="Q5831" s="1" t="s">
        <v>6443</v>
      </c>
      <c r="R5831" s="2">
        <v>45961</v>
      </c>
      <c r="S5831" s="2"/>
      <c r="T5831" s="1">
        <v>0</v>
      </c>
    </row>
    <row r="5832" spans="1:20">
      <c r="A5832" s="1" t="s">
        <v>3428</v>
      </c>
      <c r="B5832" s="1" t="s">
        <v>154</v>
      </c>
      <c r="C5832" s="1" t="s">
        <v>155</v>
      </c>
      <c r="D5832" s="1" t="s">
        <v>7394</v>
      </c>
      <c r="E5832" s="1">
        <v>0</v>
      </c>
      <c r="F5832" s="1">
        <v>0</v>
      </c>
      <c r="G5832" s="1">
        <v>0</v>
      </c>
      <c r="H5832" s="1" t="s">
        <v>2407</v>
      </c>
      <c r="I5832" s="2">
        <v>45972</v>
      </c>
      <c r="J5832" s="1">
        <v>5360</v>
      </c>
      <c r="K5832" s="1">
        <v>0</v>
      </c>
      <c r="L5832" s="1">
        <v>0</v>
      </c>
      <c r="M5832" s="1" t="s">
        <v>7396</v>
      </c>
      <c r="N5832" s="1"/>
      <c r="O5832" s="2">
        <v>45978</v>
      </c>
      <c r="P5832" s="1">
        <v>3</v>
      </c>
      <c r="Q5832" s="1" t="s">
        <v>6443</v>
      </c>
      <c r="R5832" s="2">
        <v>45961</v>
      </c>
      <c r="S5832" s="2">
        <v>45968</v>
      </c>
      <c r="T5832" s="1">
        <v>5860</v>
      </c>
    </row>
    <row r="5833" spans="1:20">
      <c r="A5833" s="1" t="s">
        <v>3431</v>
      </c>
      <c r="B5833" s="1" t="s">
        <v>154</v>
      </c>
      <c r="C5833" s="1" t="s">
        <v>155</v>
      </c>
      <c r="D5833" s="1" t="s">
        <v>7394</v>
      </c>
      <c r="E5833" s="1">
        <v>0</v>
      </c>
      <c r="F5833" s="1">
        <v>0</v>
      </c>
      <c r="G5833" s="1">
        <v>0</v>
      </c>
      <c r="H5833" s="1" t="s">
        <v>795</v>
      </c>
      <c r="I5833" s="2">
        <v>45974</v>
      </c>
      <c r="J5833" s="1">
        <v>5360</v>
      </c>
      <c r="K5833" s="1">
        <v>0</v>
      </c>
      <c r="L5833" s="1">
        <v>0</v>
      </c>
      <c r="M5833" s="1" t="s">
        <v>790</v>
      </c>
      <c r="N5833" s="1"/>
      <c r="O5833" s="2">
        <v>45980</v>
      </c>
      <c r="P5833" s="1">
        <v>3</v>
      </c>
      <c r="Q5833" s="1" t="s">
        <v>6443</v>
      </c>
      <c r="R5833" s="2">
        <v>45961</v>
      </c>
      <c r="S5833" s="2">
        <v>45971</v>
      </c>
      <c r="T5833" s="1">
        <v>5860</v>
      </c>
    </row>
    <row r="5834" spans="1:20">
      <c r="A5834" s="1" t="s">
        <v>3435</v>
      </c>
      <c r="B5834" s="1" t="s">
        <v>154</v>
      </c>
      <c r="C5834" s="1" t="s">
        <v>155</v>
      </c>
      <c r="D5834" s="1" t="s">
        <v>7394</v>
      </c>
      <c r="E5834" s="1">
        <v>0</v>
      </c>
      <c r="F5834" s="1">
        <v>0</v>
      </c>
      <c r="G5834" s="1">
        <v>0</v>
      </c>
      <c r="H5834" s="1" t="s">
        <v>801</v>
      </c>
      <c r="I5834" s="2">
        <v>45974</v>
      </c>
      <c r="J5834" s="1">
        <v>5360</v>
      </c>
      <c r="K5834" s="1">
        <v>0</v>
      </c>
      <c r="L5834" s="1">
        <v>0</v>
      </c>
      <c r="M5834" s="1" t="s">
        <v>799</v>
      </c>
      <c r="N5834" s="1"/>
      <c r="O5834" s="2">
        <v>45980</v>
      </c>
      <c r="P5834" s="1">
        <v>3</v>
      </c>
      <c r="Q5834" s="1" t="s">
        <v>6443</v>
      </c>
      <c r="R5834" s="2">
        <v>45961</v>
      </c>
      <c r="S5834" s="2"/>
      <c r="T5834" s="1">
        <v>0</v>
      </c>
    </row>
    <row r="5835" spans="1:20">
      <c r="A5835" s="1" t="s">
        <v>3437</v>
      </c>
      <c r="B5835" s="1" t="s">
        <v>154</v>
      </c>
      <c r="C5835" s="1" t="s">
        <v>155</v>
      </c>
      <c r="D5835" s="1" t="s">
        <v>7394</v>
      </c>
      <c r="E5835" s="1">
        <v>0</v>
      </c>
      <c r="F5835" s="1">
        <v>0</v>
      </c>
      <c r="G5835" s="1">
        <v>0</v>
      </c>
      <c r="H5835" s="1" t="s">
        <v>807</v>
      </c>
      <c r="I5835" s="2">
        <v>45974</v>
      </c>
      <c r="J5835" s="1">
        <v>5360</v>
      </c>
      <c r="K5835" s="1">
        <v>0</v>
      </c>
      <c r="L5835" s="1">
        <v>0</v>
      </c>
      <c r="M5835" s="1" t="s">
        <v>805</v>
      </c>
      <c r="N5835" s="1"/>
      <c r="O5835" s="2">
        <v>45980</v>
      </c>
      <c r="P5835" s="1">
        <v>4</v>
      </c>
      <c r="Q5835" s="1" t="s">
        <v>6443</v>
      </c>
      <c r="R5835" s="2">
        <v>45961</v>
      </c>
      <c r="S5835" s="2"/>
      <c r="T5835" s="1">
        <v>0</v>
      </c>
    </row>
    <row r="5836" spans="1:20">
      <c r="A5836" s="1" t="s">
        <v>3441</v>
      </c>
      <c r="B5836" s="1" t="s">
        <v>154</v>
      </c>
      <c r="C5836" s="1" t="s">
        <v>155</v>
      </c>
      <c r="D5836" s="1" t="s">
        <v>7394</v>
      </c>
      <c r="E5836" s="1">
        <v>0</v>
      </c>
      <c r="F5836" s="1">
        <v>0</v>
      </c>
      <c r="G5836" s="1">
        <v>0</v>
      </c>
      <c r="H5836" s="1" t="s">
        <v>2407</v>
      </c>
      <c r="I5836" s="2">
        <v>45974</v>
      </c>
      <c r="J5836" s="1">
        <v>5360</v>
      </c>
      <c r="K5836" s="1">
        <v>0</v>
      </c>
      <c r="L5836" s="1">
        <v>0</v>
      </c>
      <c r="M5836" s="1" t="s">
        <v>7396</v>
      </c>
      <c r="N5836" s="1"/>
      <c r="O5836" s="2">
        <v>45980</v>
      </c>
      <c r="P5836" s="1">
        <v>3</v>
      </c>
      <c r="Q5836" s="1" t="s">
        <v>6443</v>
      </c>
      <c r="R5836" s="2">
        <v>45961</v>
      </c>
      <c r="S5836" s="2">
        <v>45969</v>
      </c>
      <c r="T5836" s="1">
        <v>5860</v>
      </c>
    </row>
    <row r="5837" spans="1:20">
      <c r="A5837" s="1" t="s">
        <v>3443</v>
      </c>
      <c r="B5837" s="1" t="s">
        <v>154</v>
      </c>
      <c r="C5837" s="1" t="s">
        <v>155</v>
      </c>
      <c r="D5837" s="1" t="s">
        <v>7394</v>
      </c>
      <c r="E5837" s="1">
        <v>0</v>
      </c>
      <c r="F5837" s="1">
        <v>0</v>
      </c>
      <c r="G5837" s="1">
        <v>0</v>
      </c>
      <c r="H5837" s="1" t="s">
        <v>795</v>
      </c>
      <c r="I5837" s="2">
        <v>45979</v>
      </c>
      <c r="J5837" s="1">
        <v>5360</v>
      </c>
      <c r="K5837" s="1">
        <v>0</v>
      </c>
      <c r="L5837" s="1">
        <v>0</v>
      </c>
      <c r="M5837" s="1" t="s">
        <v>790</v>
      </c>
      <c r="N5837" s="1"/>
      <c r="O5837" s="2">
        <v>45985</v>
      </c>
      <c r="P5837" s="1">
        <v>3</v>
      </c>
      <c r="Q5837" s="1" t="s">
        <v>6443</v>
      </c>
      <c r="R5837" s="2">
        <v>45961</v>
      </c>
      <c r="S5837" s="2"/>
      <c r="T5837" s="1">
        <v>0</v>
      </c>
    </row>
    <row r="5838" spans="1:20">
      <c r="A5838" s="1" t="s">
        <v>3447</v>
      </c>
      <c r="B5838" s="1" t="s">
        <v>154</v>
      </c>
      <c r="C5838" s="1" t="s">
        <v>155</v>
      </c>
      <c r="D5838" s="1" t="s">
        <v>7394</v>
      </c>
      <c r="E5838" s="1">
        <v>0</v>
      </c>
      <c r="F5838" s="1">
        <v>0</v>
      </c>
      <c r="G5838" s="1">
        <v>0</v>
      </c>
      <c r="H5838" s="1" t="s">
        <v>801</v>
      </c>
      <c r="I5838" s="2">
        <v>45979</v>
      </c>
      <c r="J5838" s="1">
        <v>5360</v>
      </c>
      <c r="K5838" s="1">
        <v>0</v>
      </c>
      <c r="L5838" s="1">
        <v>0</v>
      </c>
      <c r="M5838" s="1" t="s">
        <v>799</v>
      </c>
      <c r="N5838" s="1"/>
      <c r="O5838" s="2">
        <v>45985</v>
      </c>
      <c r="P5838" s="1">
        <v>3</v>
      </c>
      <c r="Q5838" s="1" t="s">
        <v>6443</v>
      </c>
      <c r="R5838" s="2">
        <v>45961</v>
      </c>
      <c r="S5838" s="2"/>
      <c r="T5838" s="1">
        <v>0</v>
      </c>
    </row>
    <row r="5839" spans="1:20">
      <c r="A5839" s="1" t="s">
        <v>3450</v>
      </c>
      <c r="B5839" s="1" t="s">
        <v>154</v>
      </c>
      <c r="C5839" s="1" t="s">
        <v>155</v>
      </c>
      <c r="D5839" s="1" t="s">
        <v>7394</v>
      </c>
      <c r="E5839" s="1">
        <v>0</v>
      </c>
      <c r="F5839" s="1">
        <v>0</v>
      </c>
      <c r="G5839" s="1">
        <v>0</v>
      </c>
      <c r="H5839" s="1" t="s">
        <v>807</v>
      </c>
      <c r="I5839" s="2">
        <v>45979</v>
      </c>
      <c r="J5839" s="1">
        <v>5360</v>
      </c>
      <c r="K5839" s="1">
        <v>0</v>
      </c>
      <c r="L5839" s="1">
        <v>0</v>
      </c>
      <c r="M5839" s="1" t="s">
        <v>805</v>
      </c>
      <c r="N5839" s="1"/>
      <c r="O5839" s="2">
        <v>45985</v>
      </c>
      <c r="P5839" s="1">
        <v>4</v>
      </c>
      <c r="Q5839" s="1" t="s">
        <v>6443</v>
      </c>
      <c r="R5839" s="2">
        <v>45961</v>
      </c>
      <c r="S5839" s="2"/>
      <c r="T5839" s="1">
        <v>0</v>
      </c>
    </row>
    <row r="5840" spans="1:20">
      <c r="A5840" s="1" t="s">
        <v>3452</v>
      </c>
      <c r="B5840" s="1" t="s">
        <v>154</v>
      </c>
      <c r="C5840" s="1" t="s">
        <v>155</v>
      </c>
      <c r="D5840" s="1" t="s">
        <v>7394</v>
      </c>
      <c r="E5840" s="1">
        <v>0</v>
      </c>
      <c r="F5840" s="1">
        <v>0</v>
      </c>
      <c r="G5840" s="1">
        <v>0</v>
      </c>
      <c r="H5840" s="1" t="s">
        <v>2407</v>
      </c>
      <c r="I5840" s="2">
        <v>45979</v>
      </c>
      <c r="J5840" s="1">
        <v>5360</v>
      </c>
      <c r="K5840" s="1">
        <v>0</v>
      </c>
      <c r="L5840" s="1">
        <v>0</v>
      </c>
      <c r="M5840" s="1" t="s">
        <v>7396</v>
      </c>
      <c r="N5840" s="1"/>
      <c r="O5840" s="2">
        <v>45985</v>
      </c>
      <c r="P5840" s="1">
        <v>3</v>
      </c>
      <c r="Q5840" s="1" t="s">
        <v>6443</v>
      </c>
      <c r="R5840" s="2">
        <v>45961</v>
      </c>
      <c r="S5840" s="2"/>
      <c r="T5840" s="1">
        <v>0</v>
      </c>
    </row>
    <row r="5841" spans="1:20">
      <c r="A5841" s="1" t="s">
        <v>10934</v>
      </c>
      <c r="B5841" s="1" t="s">
        <v>5615</v>
      </c>
      <c r="C5841" s="1" t="s">
        <v>5616</v>
      </c>
      <c r="D5841" s="1" t="s">
        <v>6542</v>
      </c>
      <c r="E5841" s="1">
        <v>0</v>
      </c>
      <c r="F5841" s="1">
        <v>0</v>
      </c>
      <c r="G5841" s="1">
        <v>0</v>
      </c>
      <c r="H5841" s="1" t="s">
        <v>10935</v>
      </c>
      <c r="I5841" s="2">
        <v>45975</v>
      </c>
      <c r="J5841" s="1">
        <v>24000</v>
      </c>
      <c r="K5841" s="1">
        <v>0</v>
      </c>
      <c r="L5841" s="1">
        <v>0</v>
      </c>
      <c r="M5841" s="1" t="s">
        <v>10238</v>
      </c>
      <c r="N5841" s="1" t="s">
        <v>6534</v>
      </c>
      <c r="O5841" s="2">
        <v>45979</v>
      </c>
      <c r="P5841" s="1">
        <v>1</v>
      </c>
      <c r="Q5841" s="1" t="s">
        <v>6430</v>
      </c>
      <c r="R5841" s="2">
        <v>45961</v>
      </c>
      <c r="S5841" s="2"/>
      <c r="T5841" s="1">
        <v>0</v>
      </c>
    </row>
    <row r="5842" spans="1:20">
      <c r="A5842" s="1" t="s">
        <v>6886</v>
      </c>
      <c r="B5842" s="1" t="s">
        <v>1127</v>
      </c>
      <c r="C5842" s="1" t="s">
        <v>1128</v>
      </c>
      <c r="D5842" s="1">
        <v>0</v>
      </c>
      <c r="E5842" s="1">
        <v>0</v>
      </c>
      <c r="F5842" s="1">
        <v>0</v>
      </c>
      <c r="G5842" s="1">
        <v>0</v>
      </c>
      <c r="H5842" s="1" t="s">
        <v>6746</v>
      </c>
      <c r="I5842" s="2">
        <v>46042</v>
      </c>
      <c r="J5842" s="1">
        <v>30000</v>
      </c>
      <c r="K5842" s="1">
        <v>0</v>
      </c>
      <c r="L5842" s="1">
        <v>0</v>
      </c>
      <c r="M5842" s="1"/>
      <c r="N5842" s="1" t="s">
        <v>6887</v>
      </c>
      <c r="O5842" s="2">
        <v>46045</v>
      </c>
      <c r="P5842" s="1">
        <v>2</v>
      </c>
      <c r="Q5842" s="1" t="s">
        <v>6540</v>
      </c>
      <c r="R5842" s="2">
        <v>45961</v>
      </c>
      <c r="S5842" s="2"/>
      <c r="T5842" s="1">
        <v>0</v>
      </c>
    </row>
    <row r="5843" spans="1:20">
      <c r="A5843" s="1" t="s">
        <v>9598</v>
      </c>
      <c r="B5843" s="1" t="s">
        <v>1127</v>
      </c>
      <c r="C5843" s="1" t="s">
        <v>1128</v>
      </c>
      <c r="D5843" s="1" t="s">
        <v>7849</v>
      </c>
      <c r="E5843" s="1" t="s">
        <v>6494</v>
      </c>
      <c r="F5843" s="1">
        <v>0</v>
      </c>
      <c r="G5843" s="1">
        <v>0</v>
      </c>
      <c r="H5843" s="1" t="s">
        <v>1199</v>
      </c>
      <c r="I5843" s="2">
        <v>46009</v>
      </c>
      <c r="J5843" s="1">
        <v>50000</v>
      </c>
      <c r="K5843" s="1">
        <v>0</v>
      </c>
      <c r="L5843" s="1">
        <v>0</v>
      </c>
      <c r="M5843" s="1"/>
      <c r="N5843" s="1" t="s">
        <v>9568</v>
      </c>
      <c r="O5843" s="2">
        <v>46014</v>
      </c>
      <c r="P5843" s="1">
        <v>2</v>
      </c>
      <c r="Q5843" s="1" t="s">
        <v>6540</v>
      </c>
      <c r="R5843" s="2">
        <v>45961</v>
      </c>
      <c r="S5843" s="2"/>
      <c r="T5843" s="1">
        <v>0</v>
      </c>
    </row>
    <row r="5844" spans="1:20">
      <c r="A5844" s="1" t="s">
        <v>6888</v>
      </c>
      <c r="B5844" s="1" t="s">
        <v>6529</v>
      </c>
      <c r="C5844" s="1" t="s">
        <v>6530</v>
      </c>
      <c r="D5844" s="1" t="s">
        <v>6563</v>
      </c>
      <c r="E5844" s="1">
        <v>0</v>
      </c>
      <c r="F5844" s="1">
        <v>0</v>
      </c>
      <c r="G5844" s="1">
        <v>0</v>
      </c>
      <c r="H5844" s="1" t="s">
        <v>6889</v>
      </c>
      <c r="I5844" s="2">
        <v>46062</v>
      </c>
      <c r="J5844" s="1">
        <v>3000</v>
      </c>
      <c r="K5844" s="1">
        <v>0</v>
      </c>
      <c r="L5844" s="1">
        <v>0</v>
      </c>
      <c r="M5844" s="1" t="s">
        <v>6890</v>
      </c>
      <c r="N5844" s="1" t="s">
        <v>6534</v>
      </c>
      <c r="O5844" s="2">
        <v>46064</v>
      </c>
      <c r="P5844" s="1">
        <v>1</v>
      </c>
      <c r="Q5844" s="1" t="s">
        <v>6430</v>
      </c>
      <c r="R5844" s="2">
        <v>45961</v>
      </c>
      <c r="S5844" s="2"/>
      <c r="T5844" s="1">
        <v>0</v>
      </c>
    </row>
    <row r="5845" spans="1:20">
      <c r="A5845" s="1" t="s">
        <v>3454</v>
      </c>
      <c r="B5845" s="1" t="s">
        <v>3458</v>
      </c>
      <c r="C5845" s="1" t="s">
        <v>3459</v>
      </c>
      <c r="D5845" s="1" t="s">
        <v>6440</v>
      </c>
      <c r="E5845" s="1">
        <v>0</v>
      </c>
      <c r="F5845" s="1">
        <v>0</v>
      </c>
      <c r="G5845" s="1">
        <v>0</v>
      </c>
      <c r="H5845" s="1" t="s">
        <v>3457</v>
      </c>
      <c r="I5845" s="2">
        <v>45968</v>
      </c>
      <c r="J5845" s="1">
        <v>50000</v>
      </c>
      <c r="K5845" s="1">
        <v>0</v>
      </c>
      <c r="L5845" s="1">
        <v>0</v>
      </c>
      <c r="M5845" s="1" t="s">
        <v>9599</v>
      </c>
      <c r="N5845" s="1" t="s">
        <v>9600</v>
      </c>
      <c r="O5845" s="2">
        <v>45974</v>
      </c>
      <c r="P5845" s="1">
        <v>2</v>
      </c>
      <c r="Q5845" s="1" t="s">
        <v>6436</v>
      </c>
      <c r="R5845" s="2">
        <v>45961</v>
      </c>
      <c r="S5845" s="2"/>
      <c r="T5845" s="1">
        <v>0</v>
      </c>
    </row>
    <row r="5846" spans="1:20">
      <c r="A5846" s="1" t="s">
        <v>10936</v>
      </c>
      <c r="B5846" s="1" t="s">
        <v>1163</v>
      </c>
      <c r="C5846" s="1" t="s">
        <v>1164</v>
      </c>
      <c r="D5846" s="1" t="s">
        <v>7026</v>
      </c>
      <c r="E5846" s="1">
        <v>0</v>
      </c>
      <c r="F5846" s="1">
        <v>0</v>
      </c>
      <c r="G5846" s="1">
        <v>0</v>
      </c>
      <c r="H5846" s="1" t="s">
        <v>10937</v>
      </c>
      <c r="I5846" s="2">
        <v>45971</v>
      </c>
      <c r="J5846" s="1">
        <v>5000</v>
      </c>
      <c r="K5846" s="1">
        <v>0</v>
      </c>
      <c r="L5846" s="1">
        <v>0</v>
      </c>
      <c r="M5846" s="1" t="s">
        <v>10938</v>
      </c>
      <c r="N5846" s="1" t="s">
        <v>6571</v>
      </c>
      <c r="O5846" s="2">
        <v>45974</v>
      </c>
      <c r="P5846" s="1">
        <v>1</v>
      </c>
      <c r="Q5846" s="1" t="s">
        <v>6430</v>
      </c>
      <c r="R5846" s="2">
        <v>45961</v>
      </c>
      <c r="S5846" s="2"/>
      <c r="T5846" s="1">
        <v>0</v>
      </c>
    </row>
    <row r="5847" spans="1:20">
      <c r="A5847" s="1" t="s">
        <v>3462</v>
      </c>
      <c r="B5847" s="1" t="s">
        <v>3464</v>
      </c>
      <c r="C5847" s="1" t="s">
        <v>3465</v>
      </c>
      <c r="D5847" s="1" t="s">
        <v>7054</v>
      </c>
      <c r="E5847" s="1" t="s">
        <v>6752</v>
      </c>
      <c r="F5847" s="1">
        <v>0</v>
      </c>
      <c r="G5847" s="1">
        <v>0</v>
      </c>
      <c r="H5847" s="1">
        <v>70153564</v>
      </c>
      <c r="I5847" s="2">
        <v>45992</v>
      </c>
      <c r="J5847" s="1">
        <v>2000</v>
      </c>
      <c r="K5847" s="1">
        <v>0</v>
      </c>
      <c r="L5847" s="1">
        <v>0</v>
      </c>
      <c r="M5847" s="1" t="s">
        <v>7124</v>
      </c>
      <c r="N5847" s="1"/>
      <c r="O5847" s="2">
        <v>45994</v>
      </c>
      <c r="P5847" s="1">
        <v>1</v>
      </c>
      <c r="Q5847" s="1" t="s">
        <v>6468</v>
      </c>
      <c r="R5847" s="2">
        <v>45961</v>
      </c>
      <c r="S5847" s="2"/>
      <c r="T5847" s="1">
        <v>0</v>
      </c>
    </row>
    <row r="5848" spans="1:20">
      <c r="A5848" s="1" t="s">
        <v>3468</v>
      </c>
      <c r="B5848" s="1" t="s">
        <v>3472</v>
      </c>
      <c r="C5848" s="1" t="s">
        <v>3473</v>
      </c>
      <c r="D5848" s="1" t="s">
        <v>8647</v>
      </c>
      <c r="E5848" s="1">
        <v>0</v>
      </c>
      <c r="F5848" s="1">
        <v>0</v>
      </c>
      <c r="G5848" s="1">
        <v>0</v>
      </c>
      <c r="H5848" s="1" t="s">
        <v>3471</v>
      </c>
      <c r="I5848" s="2">
        <v>45973</v>
      </c>
      <c r="J5848" s="1">
        <v>2000</v>
      </c>
      <c r="K5848" s="1">
        <v>0</v>
      </c>
      <c r="L5848" s="1">
        <v>0</v>
      </c>
      <c r="M5848" s="1" t="s">
        <v>9601</v>
      </c>
      <c r="N5848" s="1" t="s">
        <v>9602</v>
      </c>
      <c r="O5848" s="2">
        <v>45975</v>
      </c>
      <c r="P5848" s="1">
        <v>2</v>
      </c>
      <c r="Q5848" s="1" t="s">
        <v>7042</v>
      </c>
      <c r="R5848" s="2">
        <v>45961</v>
      </c>
      <c r="S5848" s="2"/>
      <c r="T5848" s="1">
        <v>0</v>
      </c>
    </row>
    <row r="5849" spans="1:20">
      <c r="A5849" s="1" t="s">
        <v>3476</v>
      </c>
      <c r="B5849" s="1" t="s">
        <v>3472</v>
      </c>
      <c r="C5849" s="1" t="s">
        <v>3473</v>
      </c>
      <c r="D5849" s="1" t="s">
        <v>8647</v>
      </c>
      <c r="E5849" s="1">
        <v>0</v>
      </c>
      <c r="F5849" s="1">
        <v>0</v>
      </c>
      <c r="G5849" s="1">
        <v>0</v>
      </c>
      <c r="H5849" s="1" t="s">
        <v>3479</v>
      </c>
      <c r="I5849" s="2">
        <v>45973</v>
      </c>
      <c r="J5849" s="1">
        <v>2000</v>
      </c>
      <c r="K5849" s="1">
        <v>0</v>
      </c>
      <c r="L5849" s="1">
        <v>0</v>
      </c>
      <c r="M5849" s="1" t="s">
        <v>9603</v>
      </c>
      <c r="N5849" s="1" t="s">
        <v>9602</v>
      </c>
      <c r="O5849" s="2">
        <v>45975</v>
      </c>
      <c r="P5849" s="1">
        <v>3</v>
      </c>
      <c r="Q5849" s="1" t="s">
        <v>7042</v>
      </c>
      <c r="R5849" s="2">
        <v>45961</v>
      </c>
      <c r="S5849" s="2"/>
      <c r="T5849" s="1">
        <v>0</v>
      </c>
    </row>
    <row r="5850" spans="1:20">
      <c r="A5850" s="1" t="s">
        <v>10939</v>
      </c>
      <c r="B5850" s="1" t="s">
        <v>339</v>
      </c>
      <c r="C5850" s="1" t="s">
        <v>340</v>
      </c>
      <c r="D5850" s="1" t="s">
        <v>6773</v>
      </c>
      <c r="E5850" s="1">
        <v>0</v>
      </c>
      <c r="F5850" s="1">
        <v>0</v>
      </c>
      <c r="G5850" s="1">
        <v>0</v>
      </c>
      <c r="H5850" s="1" t="s">
        <v>1945</v>
      </c>
      <c r="I5850" s="2">
        <v>45961</v>
      </c>
      <c r="J5850" s="1">
        <v>3000</v>
      </c>
      <c r="K5850" s="1">
        <v>3000</v>
      </c>
      <c r="L5850" s="1">
        <v>0</v>
      </c>
      <c r="M5850" s="1" t="s">
        <v>7146</v>
      </c>
      <c r="N5850" s="1"/>
      <c r="O5850" s="2">
        <v>45964</v>
      </c>
      <c r="P5850" s="1">
        <v>2</v>
      </c>
      <c r="Q5850" s="1" t="s">
        <v>6468</v>
      </c>
      <c r="R5850" s="2">
        <v>45961</v>
      </c>
      <c r="S5850" s="2">
        <v>45961</v>
      </c>
      <c r="T5850" s="1">
        <v>3000</v>
      </c>
    </row>
    <row r="5851" spans="1:20">
      <c r="A5851" s="1" t="s">
        <v>3481</v>
      </c>
      <c r="B5851" s="1" t="s">
        <v>499</v>
      </c>
      <c r="C5851" s="1" t="s">
        <v>500</v>
      </c>
      <c r="D5851" s="1" t="s">
        <v>6721</v>
      </c>
      <c r="E5851" s="1">
        <v>0</v>
      </c>
      <c r="F5851" s="1">
        <v>0</v>
      </c>
      <c r="G5851" s="1">
        <v>0</v>
      </c>
      <c r="H5851" s="1" t="s">
        <v>3483</v>
      </c>
      <c r="I5851" s="2">
        <v>45971</v>
      </c>
      <c r="J5851" s="1">
        <v>100000</v>
      </c>
      <c r="K5851" s="1">
        <v>0</v>
      </c>
      <c r="L5851" s="1">
        <v>0</v>
      </c>
      <c r="M5851" s="1" t="s">
        <v>494</v>
      </c>
      <c r="N5851" s="1" t="s">
        <v>7234</v>
      </c>
      <c r="O5851" s="2">
        <v>45980</v>
      </c>
      <c r="P5851" s="1">
        <v>5</v>
      </c>
      <c r="Q5851" s="1" t="s">
        <v>6456</v>
      </c>
      <c r="R5851" s="2">
        <v>45961</v>
      </c>
      <c r="S5851" s="2">
        <v>45964</v>
      </c>
      <c r="T5851" s="1">
        <v>335050</v>
      </c>
    </row>
    <row r="5852" spans="1:20">
      <c r="A5852" s="1" t="s">
        <v>3486</v>
      </c>
      <c r="B5852" s="1" t="s">
        <v>499</v>
      </c>
      <c r="C5852" s="1" t="s">
        <v>500</v>
      </c>
      <c r="D5852" s="1" t="s">
        <v>6721</v>
      </c>
      <c r="E5852" s="1">
        <v>0</v>
      </c>
      <c r="F5852" s="1">
        <v>0</v>
      </c>
      <c r="G5852" s="1">
        <v>0</v>
      </c>
      <c r="H5852" s="1" t="s">
        <v>974</v>
      </c>
      <c r="I5852" s="2">
        <v>45971</v>
      </c>
      <c r="J5852" s="1">
        <v>20000</v>
      </c>
      <c r="K5852" s="1">
        <v>0</v>
      </c>
      <c r="L5852" s="1">
        <v>0</v>
      </c>
      <c r="M5852" s="1" t="s">
        <v>514</v>
      </c>
      <c r="N5852" s="1" t="s">
        <v>7234</v>
      </c>
      <c r="O5852" s="2">
        <v>45980</v>
      </c>
      <c r="P5852" s="1">
        <v>2</v>
      </c>
      <c r="Q5852" s="1" t="s">
        <v>6456</v>
      </c>
      <c r="R5852" s="2">
        <v>45961</v>
      </c>
      <c r="S5852" s="2"/>
      <c r="T5852" s="1">
        <v>0</v>
      </c>
    </row>
    <row r="5853" spans="1:20">
      <c r="A5853" s="1" t="s">
        <v>10940</v>
      </c>
      <c r="B5853" s="1" t="s">
        <v>3006</v>
      </c>
      <c r="C5853" s="1" t="s">
        <v>2004</v>
      </c>
      <c r="D5853" s="1" t="s">
        <v>6773</v>
      </c>
      <c r="E5853" s="1">
        <v>0</v>
      </c>
      <c r="F5853" s="1">
        <v>0</v>
      </c>
      <c r="G5853" s="1">
        <v>0</v>
      </c>
      <c r="H5853" s="1" t="s">
        <v>9327</v>
      </c>
      <c r="I5853" s="2">
        <v>45975</v>
      </c>
      <c r="J5853" s="1">
        <v>200000</v>
      </c>
      <c r="K5853" s="1">
        <v>0</v>
      </c>
      <c r="L5853" s="1">
        <v>0</v>
      </c>
      <c r="M5853" s="1" t="s">
        <v>9328</v>
      </c>
      <c r="N5853" s="1" t="s">
        <v>8501</v>
      </c>
      <c r="O5853" s="2">
        <v>45979</v>
      </c>
      <c r="P5853" s="1">
        <v>1</v>
      </c>
      <c r="Q5853" s="1" t="s">
        <v>6443</v>
      </c>
      <c r="R5853" s="2">
        <v>45961</v>
      </c>
      <c r="S5853" s="2"/>
      <c r="T5853" s="1">
        <v>0</v>
      </c>
    </row>
    <row r="5854" spans="1:20">
      <c r="A5854" s="1" t="s">
        <v>3490</v>
      </c>
      <c r="B5854" s="1" t="s">
        <v>3006</v>
      </c>
      <c r="C5854" s="1" t="s">
        <v>2004</v>
      </c>
      <c r="D5854" s="1" t="s">
        <v>8926</v>
      </c>
      <c r="E5854" s="1">
        <v>0</v>
      </c>
      <c r="F5854" s="1">
        <v>0</v>
      </c>
      <c r="G5854" s="1">
        <v>0</v>
      </c>
      <c r="H5854" s="1" t="s">
        <v>3494</v>
      </c>
      <c r="I5854" s="2">
        <v>46000</v>
      </c>
      <c r="J5854" s="1">
        <v>7000</v>
      </c>
      <c r="K5854" s="1">
        <v>0</v>
      </c>
      <c r="L5854" s="1">
        <v>0</v>
      </c>
      <c r="M5854" s="1" t="s">
        <v>9604</v>
      </c>
      <c r="N5854" s="1" t="s">
        <v>9605</v>
      </c>
      <c r="O5854" s="2">
        <v>46003</v>
      </c>
      <c r="P5854" s="1">
        <v>1</v>
      </c>
      <c r="Q5854" s="1" t="s">
        <v>6443</v>
      </c>
      <c r="R5854" s="2">
        <v>45961</v>
      </c>
      <c r="S5854" s="2"/>
      <c r="T5854" s="1">
        <v>0</v>
      </c>
    </row>
    <row r="5855" spans="1:20">
      <c r="A5855" s="1" t="s">
        <v>3497</v>
      </c>
      <c r="B5855" s="1" t="s">
        <v>3006</v>
      </c>
      <c r="C5855" s="1" t="s">
        <v>2004</v>
      </c>
      <c r="D5855" s="1" t="s">
        <v>8926</v>
      </c>
      <c r="E5855" s="1">
        <v>0</v>
      </c>
      <c r="F5855" s="1">
        <v>0</v>
      </c>
      <c r="G5855" s="1">
        <v>0</v>
      </c>
      <c r="H5855" s="1" t="s">
        <v>3494</v>
      </c>
      <c r="I5855" s="2">
        <v>46000</v>
      </c>
      <c r="J5855" s="1">
        <v>7000</v>
      </c>
      <c r="K5855" s="1">
        <v>0</v>
      </c>
      <c r="L5855" s="1">
        <v>0</v>
      </c>
      <c r="M5855" s="1" t="s">
        <v>9604</v>
      </c>
      <c r="N5855" s="1" t="s">
        <v>9606</v>
      </c>
      <c r="O5855" s="2">
        <v>46038</v>
      </c>
      <c r="P5855" s="1">
        <v>1</v>
      </c>
      <c r="Q5855" s="1" t="s">
        <v>6443</v>
      </c>
      <c r="R5855" s="2">
        <v>45961</v>
      </c>
      <c r="S5855" s="2"/>
      <c r="T5855" s="1">
        <v>0</v>
      </c>
    </row>
    <row r="5856" spans="1:20">
      <c r="A5856" s="1" t="s">
        <v>3501</v>
      </c>
      <c r="B5856" s="1" t="s">
        <v>3006</v>
      </c>
      <c r="C5856" s="1" t="s">
        <v>2004</v>
      </c>
      <c r="D5856" s="1" t="s">
        <v>8926</v>
      </c>
      <c r="E5856" s="1">
        <v>0</v>
      </c>
      <c r="F5856" s="1">
        <v>0</v>
      </c>
      <c r="G5856" s="1">
        <v>0</v>
      </c>
      <c r="H5856" s="1" t="s">
        <v>3494</v>
      </c>
      <c r="I5856" s="2">
        <v>46000</v>
      </c>
      <c r="J5856" s="1">
        <v>7000</v>
      </c>
      <c r="K5856" s="1">
        <v>0</v>
      </c>
      <c r="L5856" s="1">
        <v>0</v>
      </c>
      <c r="M5856" s="1" t="s">
        <v>9604</v>
      </c>
      <c r="N5856" s="1" t="s">
        <v>9607</v>
      </c>
      <c r="O5856" s="2">
        <v>46065</v>
      </c>
      <c r="P5856" s="1">
        <v>1</v>
      </c>
      <c r="Q5856" s="1" t="s">
        <v>6443</v>
      </c>
      <c r="R5856" s="2">
        <v>45961</v>
      </c>
      <c r="S5856" s="2"/>
      <c r="T5856" s="1">
        <v>0</v>
      </c>
    </row>
    <row r="5857" spans="1:20">
      <c r="A5857" s="1" t="s">
        <v>3505</v>
      </c>
      <c r="B5857" s="1" t="s">
        <v>2056</v>
      </c>
      <c r="C5857" s="1" t="s">
        <v>2057</v>
      </c>
      <c r="D5857" s="1" t="s">
        <v>7206</v>
      </c>
      <c r="E5857" s="1">
        <v>0</v>
      </c>
      <c r="F5857" s="1">
        <v>0</v>
      </c>
      <c r="G5857" s="1">
        <v>0</v>
      </c>
      <c r="H5857" s="1" t="s">
        <v>2866</v>
      </c>
      <c r="I5857" s="2">
        <v>45972</v>
      </c>
      <c r="J5857" s="1">
        <v>3000</v>
      </c>
      <c r="K5857" s="1">
        <v>0</v>
      </c>
      <c r="L5857" s="1">
        <v>0</v>
      </c>
      <c r="M5857" s="1" t="s">
        <v>7207</v>
      </c>
      <c r="N5857" s="1"/>
      <c r="O5857" s="2">
        <v>45975</v>
      </c>
      <c r="P5857" s="1">
        <v>2</v>
      </c>
      <c r="Q5857" s="1" t="s">
        <v>6430</v>
      </c>
      <c r="R5857" s="2">
        <v>45961</v>
      </c>
      <c r="S5857" s="2"/>
      <c r="T5857" s="1">
        <v>0</v>
      </c>
    </row>
    <row r="5858" spans="1:20">
      <c r="A5858" s="1" t="s">
        <v>3509</v>
      </c>
      <c r="B5858" s="1" t="s">
        <v>3514</v>
      </c>
      <c r="C5858" s="1" t="s">
        <v>3515</v>
      </c>
      <c r="D5858" s="1" t="s">
        <v>7731</v>
      </c>
      <c r="E5858" s="1">
        <v>0</v>
      </c>
      <c r="F5858" s="1">
        <v>0</v>
      </c>
      <c r="G5858" s="1">
        <v>0</v>
      </c>
      <c r="H5858" s="1" t="s">
        <v>3513</v>
      </c>
      <c r="I5858" s="2">
        <v>45972</v>
      </c>
      <c r="J5858" s="1">
        <v>1404</v>
      </c>
      <c r="K5858" s="1">
        <v>0</v>
      </c>
      <c r="L5858" s="1">
        <v>0</v>
      </c>
      <c r="M5858" s="1"/>
      <c r="N5858" s="1" t="s">
        <v>9608</v>
      </c>
      <c r="O5858" s="2">
        <v>45975</v>
      </c>
      <c r="P5858" s="1">
        <v>1</v>
      </c>
      <c r="Q5858" s="1" t="s">
        <v>6443</v>
      </c>
      <c r="R5858" s="2">
        <v>45961</v>
      </c>
      <c r="S5858" s="2">
        <v>45966</v>
      </c>
      <c r="T5858" s="1">
        <v>3604</v>
      </c>
    </row>
    <row r="5859" spans="1:20">
      <c r="A5859" s="1" t="s">
        <v>3509</v>
      </c>
      <c r="B5859" s="1" t="s">
        <v>3514</v>
      </c>
      <c r="C5859" s="1" t="s">
        <v>3515</v>
      </c>
      <c r="D5859" s="1" t="s">
        <v>7731</v>
      </c>
      <c r="E5859" s="1">
        <v>0</v>
      </c>
      <c r="F5859" s="1">
        <v>0</v>
      </c>
      <c r="G5859" s="1">
        <v>0</v>
      </c>
      <c r="H5859" s="1" t="s">
        <v>3513</v>
      </c>
      <c r="I5859" s="2">
        <v>45972</v>
      </c>
      <c r="J5859" s="1">
        <v>796</v>
      </c>
      <c r="K5859" s="1">
        <v>0</v>
      </c>
      <c r="L5859" s="1">
        <v>0</v>
      </c>
      <c r="M5859" s="1"/>
      <c r="N5859" s="1" t="s">
        <v>9608</v>
      </c>
      <c r="O5859" s="2">
        <v>45975</v>
      </c>
      <c r="P5859" s="1">
        <v>1</v>
      </c>
      <c r="Q5859" s="1" t="s">
        <v>6443</v>
      </c>
      <c r="R5859" s="2">
        <v>45961</v>
      </c>
      <c r="S5859" s="2">
        <v>45966</v>
      </c>
      <c r="T5859" s="1">
        <v>796</v>
      </c>
    </row>
    <row r="5860" spans="1:20">
      <c r="A5860" s="1" t="s">
        <v>3520</v>
      </c>
      <c r="B5860" s="1" t="s">
        <v>3514</v>
      </c>
      <c r="C5860" s="1" t="s">
        <v>3515</v>
      </c>
      <c r="D5860" s="1" t="s">
        <v>7731</v>
      </c>
      <c r="E5860" s="1">
        <v>0</v>
      </c>
      <c r="F5860" s="1">
        <v>0</v>
      </c>
      <c r="G5860" s="1">
        <v>0</v>
      </c>
      <c r="H5860" s="1" t="s">
        <v>3522</v>
      </c>
      <c r="I5860" s="2">
        <v>45972</v>
      </c>
      <c r="J5860" s="1">
        <v>102</v>
      </c>
      <c r="K5860" s="1">
        <v>102</v>
      </c>
      <c r="L5860" s="1">
        <v>0</v>
      </c>
      <c r="M5860" s="1"/>
      <c r="N5860" s="1" t="s">
        <v>9608</v>
      </c>
      <c r="O5860" s="2">
        <v>45975</v>
      </c>
      <c r="P5860" s="1">
        <v>1</v>
      </c>
      <c r="Q5860" s="1" t="s">
        <v>6443</v>
      </c>
      <c r="R5860" s="2">
        <v>45961</v>
      </c>
      <c r="S5860" s="2">
        <v>45965</v>
      </c>
      <c r="T5860" s="1">
        <v>1102</v>
      </c>
    </row>
    <row r="5861" spans="1:20">
      <c r="A5861" s="1" t="s">
        <v>3520</v>
      </c>
      <c r="B5861" s="1" t="s">
        <v>3514</v>
      </c>
      <c r="C5861" s="1" t="s">
        <v>3515</v>
      </c>
      <c r="D5861" s="1" t="s">
        <v>7731</v>
      </c>
      <c r="E5861" s="1">
        <v>0</v>
      </c>
      <c r="F5861" s="1">
        <v>0</v>
      </c>
      <c r="G5861" s="1">
        <v>0</v>
      </c>
      <c r="H5861" s="1" t="s">
        <v>3522</v>
      </c>
      <c r="I5861" s="2">
        <v>45972</v>
      </c>
      <c r="J5861" s="1">
        <v>898</v>
      </c>
      <c r="K5861" s="1">
        <v>898</v>
      </c>
      <c r="L5861" s="1">
        <v>0</v>
      </c>
      <c r="M5861" s="1"/>
      <c r="N5861" s="1" t="s">
        <v>9608</v>
      </c>
      <c r="O5861" s="2">
        <v>45975</v>
      </c>
      <c r="P5861" s="1">
        <v>1</v>
      </c>
      <c r="Q5861" s="1" t="s">
        <v>6443</v>
      </c>
      <c r="R5861" s="2">
        <v>45961</v>
      </c>
      <c r="S5861" s="2">
        <v>45965</v>
      </c>
      <c r="T5861" s="1">
        <v>898</v>
      </c>
    </row>
    <row r="5862" spans="1:20">
      <c r="A5862" s="1" t="s">
        <v>3524</v>
      </c>
      <c r="B5862" s="1" t="s">
        <v>3514</v>
      </c>
      <c r="C5862" s="1" t="s">
        <v>3515</v>
      </c>
      <c r="D5862" s="1" t="s">
        <v>6454</v>
      </c>
      <c r="E5862" s="1" t="s">
        <v>8855</v>
      </c>
      <c r="F5862" s="1">
        <v>0</v>
      </c>
      <c r="G5862" s="1">
        <v>0</v>
      </c>
      <c r="H5862" s="1" t="s">
        <v>3528</v>
      </c>
      <c r="I5862" s="2">
        <v>45972</v>
      </c>
      <c r="J5862" s="1">
        <v>102</v>
      </c>
      <c r="K5862" s="1">
        <v>102</v>
      </c>
      <c r="L5862" s="1">
        <v>0</v>
      </c>
      <c r="M5862" s="1"/>
      <c r="N5862" s="1" t="s">
        <v>9608</v>
      </c>
      <c r="O5862" s="2">
        <v>45975</v>
      </c>
      <c r="P5862" s="1">
        <v>3</v>
      </c>
      <c r="Q5862" s="1" t="s">
        <v>6443</v>
      </c>
      <c r="R5862" s="2">
        <v>45961</v>
      </c>
      <c r="S5862" s="2">
        <v>45964</v>
      </c>
      <c r="T5862" s="1">
        <v>1102</v>
      </c>
    </row>
    <row r="5863" spans="1:20">
      <c r="A5863" s="1" t="s">
        <v>3524</v>
      </c>
      <c r="B5863" s="1" t="s">
        <v>3514</v>
      </c>
      <c r="C5863" s="1" t="s">
        <v>3515</v>
      </c>
      <c r="D5863" s="1" t="s">
        <v>6454</v>
      </c>
      <c r="E5863" s="1" t="s">
        <v>8855</v>
      </c>
      <c r="F5863" s="1">
        <v>0</v>
      </c>
      <c r="G5863" s="1">
        <v>0</v>
      </c>
      <c r="H5863" s="1" t="s">
        <v>3528</v>
      </c>
      <c r="I5863" s="2">
        <v>45972</v>
      </c>
      <c r="J5863" s="1">
        <v>898</v>
      </c>
      <c r="K5863" s="1">
        <v>898</v>
      </c>
      <c r="L5863" s="1">
        <v>0</v>
      </c>
      <c r="M5863" s="1"/>
      <c r="N5863" s="1" t="s">
        <v>9608</v>
      </c>
      <c r="O5863" s="2">
        <v>45975</v>
      </c>
      <c r="P5863" s="1">
        <v>3</v>
      </c>
      <c r="Q5863" s="1" t="s">
        <v>6443</v>
      </c>
      <c r="R5863" s="2">
        <v>45961</v>
      </c>
      <c r="S5863" s="2">
        <v>45964</v>
      </c>
      <c r="T5863" s="1">
        <v>898</v>
      </c>
    </row>
    <row r="5864" spans="1:20">
      <c r="A5864" s="1" t="s">
        <v>3530</v>
      </c>
      <c r="B5864" s="1" t="s">
        <v>3514</v>
      </c>
      <c r="C5864" s="1" t="s">
        <v>3515</v>
      </c>
      <c r="D5864" s="1" t="s">
        <v>7731</v>
      </c>
      <c r="E5864" s="1">
        <v>0</v>
      </c>
      <c r="F5864" s="1">
        <v>0</v>
      </c>
      <c r="G5864" s="1">
        <v>0</v>
      </c>
      <c r="H5864" s="1" t="s">
        <v>3534</v>
      </c>
      <c r="I5864" s="2">
        <v>45972</v>
      </c>
      <c r="J5864" s="1">
        <v>96</v>
      </c>
      <c r="K5864" s="1">
        <v>96</v>
      </c>
      <c r="L5864" s="1">
        <v>0</v>
      </c>
      <c r="M5864" s="1"/>
      <c r="N5864" s="1" t="s">
        <v>9608</v>
      </c>
      <c r="O5864" s="2">
        <v>45975</v>
      </c>
      <c r="P5864" s="1">
        <v>2</v>
      </c>
      <c r="Q5864" s="1" t="s">
        <v>6443</v>
      </c>
      <c r="R5864" s="2">
        <v>45961</v>
      </c>
      <c r="S5864" s="2">
        <v>45964</v>
      </c>
      <c r="T5864" s="1">
        <v>1096</v>
      </c>
    </row>
    <row r="5865" spans="1:20">
      <c r="A5865" s="1" t="s">
        <v>3530</v>
      </c>
      <c r="B5865" s="1" t="s">
        <v>3514</v>
      </c>
      <c r="C5865" s="1" t="s">
        <v>3515</v>
      </c>
      <c r="D5865" s="1" t="s">
        <v>7731</v>
      </c>
      <c r="E5865" s="1">
        <v>0</v>
      </c>
      <c r="F5865" s="1">
        <v>0</v>
      </c>
      <c r="G5865" s="1">
        <v>0</v>
      </c>
      <c r="H5865" s="1" t="s">
        <v>3534</v>
      </c>
      <c r="I5865" s="2">
        <v>45972</v>
      </c>
      <c r="J5865" s="1">
        <v>904</v>
      </c>
      <c r="K5865" s="1">
        <v>904</v>
      </c>
      <c r="L5865" s="1">
        <v>0</v>
      </c>
      <c r="M5865" s="1"/>
      <c r="N5865" s="1" t="s">
        <v>9608</v>
      </c>
      <c r="O5865" s="2">
        <v>45975</v>
      </c>
      <c r="P5865" s="1">
        <v>2</v>
      </c>
      <c r="Q5865" s="1" t="s">
        <v>6443</v>
      </c>
      <c r="R5865" s="2">
        <v>45961</v>
      </c>
      <c r="S5865" s="2">
        <v>45964</v>
      </c>
      <c r="T5865" s="1">
        <v>904</v>
      </c>
    </row>
    <row r="5866" spans="1:20">
      <c r="A5866" s="1" t="s">
        <v>3536</v>
      </c>
      <c r="B5866" s="1" t="s">
        <v>3514</v>
      </c>
      <c r="C5866" s="1" t="s">
        <v>3515</v>
      </c>
      <c r="D5866" s="1" t="s">
        <v>6454</v>
      </c>
      <c r="E5866" s="1" t="s">
        <v>7131</v>
      </c>
      <c r="F5866" s="1">
        <v>0</v>
      </c>
      <c r="G5866" s="1">
        <v>0</v>
      </c>
      <c r="H5866" s="1" t="s">
        <v>3540</v>
      </c>
      <c r="I5866" s="2">
        <v>45972</v>
      </c>
      <c r="J5866" s="1">
        <v>1404</v>
      </c>
      <c r="K5866" s="1">
        <v>1404</v>
      </c>
      <c r="L5866" s="1">
        <v>0</v>
      </c>
      <c r="M5866" s="1"/>
      <c r="N5866" s="1" t="s">
        <v>9608</v>
      </c>
      <c r="O5866" s="2">
        <v>45975</v>
      </c>
      <c r="P5866" s="1">
        <v>3</v>
      </c>
      <c r="Q5866" s="1" t="s">
        <v>6443</v>
      </c>
      <c r="R5866" s="2">
        <v>45961</v>
      </c>
      <c r="S5866" s="2">
        <v>45965</v>
      </c>
      <c r="T5866" s="1">
        <v>3604</v>
      </c>
    </row>
    <row r="5867" spans="1:20">
      <c r="A5867" s="1" t="s">
        <v>3536</v>
      </c>
      <c r="B5867" s="1" t="s">
        <v>3514</v>
      </c>
      <c r="C5867" s="1" t="s">
        <v>3515</v>
      </c>
      <c r="D5867" s="1" t="s">
        <v>6454</v>
      </c>
      <c r="E5867" s="1" t="s">
        <v>7131</v>
      </c>
      <c r="F5867" s="1">
        <v>0</v>
      </c>
      <c r="G5867" s="1">
        <v>0</v>
      </c>
      <c r="H5867" s="1" t="s">
        <v>3540</v>
      </c>
      <c r="I5867" s="2">
        <v>45972</v>
      </c>
      <c r="J5867" s="1">
        <v>796</v>
      </c>
      <c r="K5867" s="1">
        <v>796</v>
      </c>
      <c r="L5867" s="1">
        <v>0</v>
      </c>
      <c r="M5867" s="1"/>
      <c r="N5867" s="1" t="s">
        <v>9608</v>
      </c>
      <c r="O5867" s="2">
        <v>45975</v>
      </c>
      <c r="P5867" s="1">
        <v>3</v>
      </c>
      <c r="Q5867" s="1" t="s">
        <v>6443</v>
      </c>
      <c r="R5867" s="2">
        <v>45961</v>
      </c>
      <c r="S5867" s="2">
        <v>45965</v>
      </c>
      <c r="T5867" s="1">
        <v>796</v>
      </c>
    </row>
    <row r="5868" spans="1:20">
      <c r="A5868" s="1" t="s">
        <v>3542</v>
      </c>
      <c r="B5868" s="1" t="s">
        <v>401</v>
      </c>
      <c r="C5868" s="1" t="s">
        <v>402</v>
      </c>
      <c r="D5868" s="1" t="s">
        <v>7565</v>
      </c>
      <c r="E5868" s="1">
        <v>0</v>
      </c>
      <c r="F5868" s="1">
        <v>0</v>
      </c>
      <c r="G5868" s="1">
        <v>0</v>
      </c>
      <c r="H5868" s="1" t="s">
        <v>3546</v>
      </c>
      <c r="I5868" s="2">
        <v>45971</v>
      </c>
      <c r="J5868" s="1">
        <v>30000</v>
      </c>
      <c r="K5868" s="1">
        <v>0</v>
      </c>
      <c r="L5868" s="1">
        <v>0</v>
      </c>
      <c r="M5868" s="1" t="s">
        <v>9609</v>
      </c>
      <c r="N5868" s="1"/>
      <c r="O5868" s="2">
        <v>45974</v>
      </c>
      <c r="P5868" s="1">
        <v>4</v>
      </c>
      <c r="Q5868" s="1" t="s">
        <v>6443</v>
      </c>
      <c r="R5868" s="2">
        <v>45961</v>
      </c>
      <c r="S5868" s="2">
        <v>45967</v>
      </c>
      <c r="T5868" s="1">
        <v>71004</v>
      </c>
    </row>
    <row r="5869" spans="1:20">
      <c r="A5869" s="1" t="s">
        <v>3549</v>
      </c>
      <c r="B5869" s="1" t="s">
        <v>401</v>
      </c>
      <c r="C5869" s="1" t="s">
        <v>402</v>
      </c>
      <c r="D5869" s="1" t="s">
        <v>7565</v>
      </c>
      <c r="E5869" s="1">
        <v>0</v>
      </c>
      <c r="F5869" s="1">
        <v>0</v>
      </c>
      <c r="G5869" s="1">
        <v>0</v>
      </c>
      <c r="H5869" s="1" t="s">
        <v>3552</v>
      </c>
      <c r="I5869" s="2">
        <v>45971</v>
      </c>
      <c r="J5869" s="1">
        <v>56000</v>
      </c>
      <c r="K5869" s="1">
        <v>0</v>
      </c>
      <c r="L5869" s="1">
        <v>0</v>
      </c>
      <c r="M5869" s="1" t="s">
        <v>929</v>
      </c>
      <c r="N5869" s="1"/>
      <c r="O5869" s="2">
        <v>45974</v>
      </c>
      <c r="P5869" s="1">
        <v>4</v>
      </c>
      <c r="Q5869" s="1" t="s">
        <v>6443</v>
      </c>
      <c r="R5869" s="2">
        <v>45961</v>
      </c>
      <c r="S5869" s="2">
        <v>45967</v>
      </c>
      <c r="T5869" s="1">
        <v>140000</v>
      </c>
    </row>
    <row r="5870" spans="1:20">
      <c r="A5870" s="1" t="s">
        <v>9610</v>
      </c>
      <c r="B5870" s="1" t="s">
        <v>7587</v>
      </c>
      <c r="C5870" s="1" t="s">
        <v>7588</v>
      </c>
      <c r="D5870" s="1">
        <v>0</v>
      </c>
      <c r="E5870" s="1">
        <v>0</v>
      </c>
      <c r="F5870" s="1">
        <v>0</v>
      </c>
      <c r="G5870" s="1">
        <v>0</v>
      </c>
      <c r="H5870" s="1" t="s">
        <v>9611</v>
      </c>
      <c r="I5870" s="2">
        <v>45981</v>
      </c>
      <c r="J5870" s="1">
        <v>100000</v>
      </c>
      <c r="K5870" s="1">
        <v>0</v>
      </c>
      <c r="L5870" s="1">
        <v>0</v>
      </c>
      <c r="M5870" s="1"/>
      <c r="N5870" s="1"/>
      <c r="O5870" s="2">
        <v>45981</v>
      </c>
      <c r="P5870" s="1">
        <v>0</v>
      </c>
      <c r="Q5870" s="1" t="s">
        <v>6456</v>
      </c>
      <c r="R5870" s="2">
        <v>45961</v>
      </c>
      <c r="S5870" s="2"/>
      <c r="T5870" s="1">
        <v>0</v>
      </c>
    </row>
    <row r="5871" spans="1:20">
      <c r="A5871" s="1" t="s">
        <v>3554</v>
      </c>
      <c r="B5871" s="1" t="s">
        <v>1011</v>
      </c>
      <c r="C5871" s="1" t="s">
        <v>1012</v>
      </c>
      <c r="D5871" s="1" t="s">
        <v>6479</v>
      </c>
      <c r="E5871" s="1">
        <v>0</v>
      </c>
      <c r="F5871" s="1">
        <v>0</v>
      </c>
      <c r="G5871" s="1">
        <v>0</v>
      </c>
      <c r="H5871" s="1">
        <v>20148937</v>
      </c>
      <c r="I5871" s="2">
        <v>45980</v>
      </c>
      <c r="J5871" s="1">
        <v>22000</v>
      </c>
      <c r="K5871" s="1">
        <v>0</v>
      </c>
      <c r="L5871" s="1">
        <v>0</v>
      </c>
      <c r="M5871" s="1" t="s">
        <v>9612</v>
      </c>
      <c r="N5871" s="1"/>
      <c r="O5871" s="2">
        <v>45986</v>
      </c>
      <c r="P5871" s="1">
        <v>4</v>
      </c>
      <c r="Q5871" s="1" t="s">
        <v>6443</v>
      </c>
      <c r="R5871" s="2">
        <v>45961</v>
      </c>
      <c r="S5871" s="2">
        <v>45965</v>
      </c>
      <c r="T5871" s="1">
        <v>53000</v>
      </c>
    </row>
    <row r="5872" spans="1:20">
      <c r="A5872" s="1" t="s">
        <v>3557</v>
      </c>
      <c r="B5872" s="1" t="s">
        <v>1011</v>
      </c>
      <c r="C5872" s="1" t="s">
        <v>1012</v>
      </c>
      <c r="D5872" s="1" t="s">
        <v>6479</v>
      </c>
      <c r="E5872" s="1">
        <v>0</v>
      </c>
      <c r="F5872" s="1">
        <v>0</v>
      </c>
      <c r="G5872" s="1">
        <v>0</v>
      </c>
      <c r="H5872" s="1">
        <v>20148938</v>
      </c>
      <c r="I5872" s="2">
        <v>45980</v>
      </c>
      <c r="J5872" s="1">
        <v>10000</v>
      </c>
      <c r="K5872" s="1">
        <v>0</v>
      </c>
      <c r="L5872" s="1">
        <v>0</v>
      </c>
      <c r="M5872" s="1" t="s">
        <v>9613</v>
      </c>
      <c r="N5872" s="1"/>
      <c r="O5872" s="2">
        <v>45986</v>
      </c>
      <c r="P5872" s="1">
        <v>3</v>
      </c>
      <c r="Q5872" s="1" t="s">
        <v>6443</v>
      </c>
      <c r="R5872" s="2">
        <v>45961</v>
      </c>
      <c r="S5872" s="2">
        <v>45965</v>
      </c>
      <c r="T5872" s="1">
        <v>23612</v>
      </c>
    </row>
    <row r="5873" spans="1:20">
      <c r="A5873" s="1" t="s">
        <v>3559</v>
      </c>
      <c r="B5873" s="1" t="s">
        <v>1011</v>
      </c>
      <c r="C5873" s="1" t="s">
        <v>1012</v>
      </c>
      <c r="D5873" s="1" t="s">
        <v>6479</v>
      </c>
      <c r="E5873" s="1">
        <v>0</v>
      </c>
      <c r="F5873" s="1">
        <v>0</v>
      </c>
      <c r="G5873" s="1">
        <v>0</v>
      </c>
      <c r="H5873" s="1">
        <v>20148939</v>
      </c>
      <c r="I5873" s="2">
        <v>45980</v>
      </c>
      <c r="J5873" s="1">
        <v>910</v>
      </c>
      <c r="K5873" s="1">
        <v>910</v>
      </c>
      <c r="L5873" s="1">
        <v>0</v>
      </c>
      <c r="M5873" s="1" t="s">
        <v>9774</v>
      </c>
      <c r="N5873" s="1"/>
      <c r="O5873" s="2">
        <v>45986</v>
      </c>
      <c r="P5873" s="1">
        <v>3</v>
      </c>
      <c r="Q5873" s="1" t="s">
        <v>6443</v>
      </c>
      <c r="R5873" s="2">
        <v>45961</v>
      </c>
      <c r="S5873" s="2">
        <v>45965</v>
      </c>
      <c r="T5873" s="1">
        <v>2900</v>
      </c>
    </row>
    <row r="5874" spans="1:20">
      <c r="A5874" s="1" t="s">
        <v>3561</v>
      </c>
      <c r="B5874" s="1" t="s">
        <v>3566</v>
      </c>
      <c r="C5874" s="1" t="s">
        <v>3567</v>
      </c>
      <c r="D5874" s="1" t="s">
        <v>7023</v>
      </c>
      <c r="E5874" s="1">
        <v>0</v>
      </c>
      <c r="F5874" s="1">
        <v>0</v>
      </c>
      <c r="G5874" s="1">
        <v>0</v>
      </c>
      <c r="H5874" s="1" t="s">
        <v>3565</v>
      </c>
      <c r="I5874" s="2">
        <v>45965</v>
      </c>
      <c r="J5874" s="1">
        <v>500</v>
      </c>
      <c r="K5874" s="1">
        <v>0</v>
      </c>
      <c r="L5874" s="1">
        <v>0</v>
      </c>
      <c r="M5874" s="1" t="s">
        <v>9228</v>
      </c>
      <c r="N5874" s="1" t="s">
        <v>10941</v>
      </c>
      <c r="O5874" s="2">
        <v>45966</v>
      </c>
      <c r="P5874" s="1">
        <v>3</v>
      </c>
      <c r="Q5874" s="1" t="s">
        <v>6436</v>
      </c>
      <c r="R5874" s="2">
        <v>45964</v>
      </c>
      <c r="S5874" s="2">
        <v>45971</v>
      </c>
      <c r="T5874" s="1">
        <v>501</v>
      </c>
    </row>
    <row r="5875" spans="1:20">
      <c r="A5875" s="1" t="s">
        <v>3570</v>
      </c>
      <c r="B5875" s="1" t="s">
        <v>924</v>
      </c>
      <c r="C5875" s="1" t="s">
        <v>925</v>
      </c>
      <c r="D5875" s="1" t="s">
        <v>8488</v>
      </c>
      <c r="E5875" s="1">
        <v>0</v>
      </c>
      <c r="F5875" s="1">
        <v>0</v>
      </c>
      <c r="G5875" s="1">
        <v>0</v>
      </c>
      <c r="H5875" s="1" t="s">
        <v>3572</v>
      </c>
      <c r="I5875" s="2">
        <v>45985</v>
      </c>
      <c r="J5875" s="1">
        <v>10000</v>
      </c>
      <c r="K5875" s="1">
        <v>0</v>
      </c>
      <c r="L5875" s="1">
        <v>0</v>
      </c>
      <c r="M5875" s="1"/>
      <c r="N5875" s="1" t="s">
        <v>9614</v>
      </c>
      <c r="O5875" s="2">
        <v>45993</v>
      </c>
      <c r="P5875" s="1">
        <v>1</v>
      </c>
      <c r="Q5875" s="1" t="s">
        <v>6456</v>
      </c>
      <c r="R5875" s="2">
        <v>45964</v>
      </c>
      <c r="S5875" s="2"/>
      <c r="T5875" s="1">
        <v>0</v>
      </c>
    </row>
    <row r="5876" spans="1:20">
      <c r="A5876" s="1" t="s">
        <v>3575</v>
      </c>
      <c r="B5876" s="1" t="s">
        <v>3580</v>
      </c>
      <c r="C5876" s="1" t="s">
        <v>3581</v>
      </c>
      <c r="D5876" s="1" t="s">
        <v>6503</v>
      </c>
      <c r="E5876" s="1">
        <v>0</v>
      </c>
      <c r="F5876" s="1">
        <v>0</v>
      </c>
      <c r="G5876" s="1">
        <v>0</v>
      </c>
      <c r="H5876" s="1" t="s">
        <v>3579</v>
      </c>
      <c r="I5876" s="2">
        <v>45973</v>
      </c>
      <c r="J5876" s="1">
        <v>10000</v>
      </c>
      <c r="K5876" s="1">
        <v>10000</v>
      </c>
      <c r="L5876" s="1">
        <v>0</v>
      </c>
      <c r="M5876" s="1" t="s">
        <v>10942</v>
      </c>
      <c r="N5876" s="1"/>
      <c r="O5876" s="2">
        <v>45975</v>
      </c>
      <c r="P5876" s="1">
        <v>1</v>
      </c>
      <c r="Q5876" s="1" t="s">
        <v>7042</v>
      </c>
      <c r="R5876" s="2">
        <v>45964</v>
      </c>
      <c r="S5876" s="2">
        <v>45965</v>
      </c>
      <c r="T5876" s="1">
        <v>10000</v>
      </c>
    </row>
    <row r="5877" spans="1:20">
      <c r="A5877" s="1" t="s">
        <v>3584</v>
      </c>
      <c r="B5877" s="1" t="s">
        <v>3589</v>
      </c>
      <c r="C5877" s="1" t="s">
        <v>155</v>
      </c>
      <c r="D5877" s="1" t="s">
        <v>7023</v>
      </c>
      <c r="E5877" s="1">
        <v>0</v>
      </c>
      <c r="F5877" s="1">
        <v>0</v>
      </c>
      <c r="G5877" s="1">
        <v>0</v>
      </c>
      <c r="H5877" s="1" t="s">
        <v>3588</v>
      </c>
      <c r="I5877" s="2">
        <v>45971</v>
      </c>
      <c r="J5877" s="1">
        <v>12000</v>
      </c>
      <c r="K5877" s="1">
        <v>0</v>
      </c>
      <c r="L5877" s="1">
        <v>0</v>
      </c>
      <c r="M5877" s="1" t="s">
        <v>10943</v>
      </c>
      <c r="N5877" s="1" t="s">
        <v>7847</v>
      </c>
      <c r="O5877" s="2">
        <v>45973</v>
      </c>
      <c r="P5877" s="1">
        <v>1</v>
      </c>
      <c r="Q5877" s="1" t="s">
        <v>6443</v>
      </c>
      <c r="R5877" s="2">
        <v>45964</v>
      </c>
      <c r="S5877" s="2">
        <v>45966</v>
      </c>
      <c r="T5877" s="1">
        <v>12000</v>
      </c>
    </row>
    <row r="5878" spans="1:20">
      <c r="A5878" s="1" t="s">
        <v>3592</v>
      </c>
      <c r="B5878" s="1" t="s">
        <v>3589</v>
      </c>
      <c r="C5878" s="1" t="s">
        <v>155</v>
      </c>
      <c r="D5878" s="1" t="s">
        <v>7023</v>
      </c>
      <c r="E5878" s="1">
        <v>0</v>
      </c>
      <c r="F5878" s="1">
        <v>0</v>
      </c>
      <c r="G5878" s="1">
        <v>0</v>
      </c>
      <c r="H5878" s="1" t="s">
        <v>3594</v>
      </c>
      <c r="I5878" s="2">
        <v>45971</v>
      </c>
      <c r="J5878" s="1">
        <v>6000</v>
      </c>
      <c r="K5878" s="1">
        <v>0</v>
      </c>
      <c r="L5878" s="1">
        <v>0</v>
      </c>
      <c r="M5878" s="1" t="s">
        <v>756</v>
      </c>
      <c r="N5878" s="1" t="s">
        <v>7847</v>
      </c>
      <c r="O5878" s="2">
        <v>45973</v>
      </c>
      <c r="P5878" s="1">
        <v>1</v>
      </c>
      <c r="Q5878" s="1" t="s">
        <v>6443</v>
      </c>
      <c r="R5878" s="2">
        <v>45964</v>
      </c>
      <c r="S5878" s="2">
        <v>45966</v>
      </c>
      <c r="T5878" s="1">
        <v>6000</v>
      </c>
    </row>
    <row r="5879" spans="1:20">
      <c r="A5879" s="1" t="s">
        <v>3596</v>
      </c>
      <c r="B5879" s="1" t="s">
        <v>3589</v>
      </c>
      <c r="C5879" s="1" t="s">
        <v>155</v>
      </c>
      <c r="D5879" s="1" t="s">
        <v>7023</v>
      </c>
      <c r="E5879" s="1">
        <v>0</v>
      </c>
      <c r="F5879" s="1">
        <v>0</v>
      </c>
      <c r="G5879" s="1">
        <v>0</v>
      </c>
      <c r="H5879" s="1" t="s">
        <v>3598</v>
      </c>
      <c r="I5879" s="2">
        <v>46002</v>
      </c>
      <c r="J5879" s="1">
        <v>6000</v>
      </c>
      <c r="K5879" s="1">
        <v>0</v>
      </c>
      <c r="L5879" s="1">
        <v>0</v>
      </c>
      <c r="M5879" s="1" t="s">
        <v>751</v>
      </c>
      <c r="N5879" s="1" t="s">
        <v>7847</v>
      </c>
      <c r="O5879" s="2">
        <v>46006</v>
      </c>
      <c r="P5879" s="1">
        <v>1</v>
      </c>
      <c r="Q5879" s="1" t="s">
        <v>6443</v>
      </c>
      <c r="R5879" s="2">
        <v>45964</v>
      </c>
      <c r="S5879" s="2">
        <v>45966</v>
      </c>
      <c r="T5879" s="1">
        <v>6000</v>
      </c>
    </row>
    <row r="5880" spans="1:20">
      <c r="A5880" s="1" t="s">
        <v>3601</v>
      </c>
      <c r="B5880" s="1" t="s">
        <v>717</v>
      </c>
      <c r="C5880" s="1" t="s">
        <v>718</v>
      </c>
      <c r="D5880" s="1" t="s">
        <v>6479</v>
      </c>
      <c r="E5880" s="1">
        <v>0</v>
      </c>
      <c r="F5880" s="1">
        <v>0</v>
      </c>
      <c r="G5880" s="1">
        <v>0</v>
      </c>
      <c r="H5880" s="1">
        <v>20148006</v>
      </c>
      <c r="I5880" s="2">
        <v>45971</v>
      </c>
      <c r="J5880" s="1">
        <v>6000</v>
      </c>
      <c r="K5880" s="1">
        <v>8000</v>
      </c>
      <c r="L5880" s="1">
        <v>0</v>
      </c>
      <c r="M5880" s="1" t="s">
        <v>10944</v>
      </c>
      <c r="N5880" s="1"/>
      <c r="O5880" s="2">
        <v>45973</v>
      </c>
      <c r="P5880" s="1">
        <v>5</v>
      </c>
      <c r="Q5880" s="1" t="s">
        <v>6443</v>
      </c>
      <c r="R5880" s="2">
        <v>45962</v>
      </c>
      <c r="S5880" s="2">
        <v>45965</v>
      </c>
      <c r="T5880" s="1">
        <v>19032</v>
      </c>
    </row>
    <row r="5881" spans="1:20">
      <c r="A5881" s="1" t="s">
        <v>3605</v>
      </c>
      <c r="B5881" s="1" t="s">
        <v>2056</v>
      </c>
      <c r="C5881" s="1" t="s">
        <v>2057</v>
      </c>
      <c r="D5881" s="1" t="s">
        <v>6542</v>
      </c>
      <c r="E5881" s="1">
        <v>0</v>
      </c>
      <c r="F5881" s="1">
        <v>0</v>
      </c>
      <c r="G5881" s="1">
        <v>0</v>
      </c>
      <c r="H5881" s="1" t="s">
        <v>3607</v>
      </c>
      <c r="I5881" s="2">
        <v>45974</v>
      </c>
      <c r="J5881" s="1">
        <v>100000</v>
      </c>
      <c r="K5881" s="1">
        <v>0</v>
      </c>
      <c r="L5881" s="1">
        <v>0</v>
      </c>
      <c r="M5881" s="1" t="s">
        <v>7770</v>
      </c>
      <c r="N5881" s="1"/>
      <c r="O5881" s="2">
        <v>45979</v>
      </c>
      <c r="P5881" s="1">
        <v>1</v>
      </c>
      <c r="Q5881" s="1" t="s">
        <v>6430</v>
      </c>
      <c r="R5881" s="2">
        <v>45964</v>
      </c>
      <c r="S5881" s="2">
        <v>45969</v>
      </c>
      <c r="T5881" s="1">
        <v>100000</v>
      </c>
    </row>
    <row r="5882" spans="1:20">
      <c r="A5882" s="1" t="s">
        <v>10945</v>
      </c>
      <c r="B5882" s="1" t="s">
        <v>2056</v>
      </c>
      <c r="C5882" s="1" t="s">
        <v>2057</v>
      </c>
      <c r="D5882" s="1">
        <v>0</v>
      </c>
      <c r="E5882" s="1">
        <v>0</v>
      </c>
      <c r="F5882" s="1">
        <v>0</v>
      </c>
      <c r="G5882" s="1">
        <v>0</v>
      </c>
      <c r="H5882" s="1" t="s">
        <v>8656</v>
      </c>
      <c r="I5882" s="2">
        <v>45974</v>
      </c>
      <c r="J5882" s="1">
        <v>60</v>
      </c>
      <c r="K5882" s="1">
        <v>0</v>
      </c>
      <c r="L5882" s="1">
        <v>0</v>
      </c>
      <c r="M5882" s="1"/>
      <c r="N5882" s="1"/>
      <c r="O5882" s="2">
        <v>45979</v>
      </c>
      <c r="P5882" s="1">
        <v>0</v>
      </c>
      <c r="Q5882" s="1" t="s">
        <v>6430</v>
      </c>
      <c r="R5882" s="2">
        <v>45964</v>
      </c>
      <c r="S5882" s="2"/>
      <c r="T5882" s="1">
        <v>0</v>
      </c>
    </row>
    <row r="5883" spans="1:20">
      <c r="A5883" s="1" t="s">
        <v>3610</v>
      </c>
      <c r="B5883" s="1" t="s">
        <v>2056</v>
      </c>
      <c r="C5883" s="1" t="s">
        <v>2057</v>
      </c>
      <c r="D5883" s="1" t="s">
        <v>7206</v>
      </c>
      <c r="E5883" s="1">
        <v>0</v>
      </c>
      <c r="F5883" s="1">
        <v>0</v>
      </c>
      <c r="G5883" s="1">
        <v>0</v>
      </c>
      <c r="H5883" s="1" t="s">
        <v>2866</v>
      </c>
      <c r="I5883" s="2">
        <v>45974</v>
      </c>
      <c r="J5883" s="1">
        <v>3000</v>
      </c>
      <c r="K5883" s="1">
        <v>3000</v>
      </c>
      <c r="L5883" s="1">
        <v>0</v>
      </c>
      <c r="M5883" s="1" t="s">
        <v>7207</v>
      </c>
      <c r="N5883" s="1"/>
      <c r="O5883" s="2">
        <v>45979</v>
      </c>
      <c r="P5883" s="1">
        <v>2</v>
      </c>
      <c r="Q5883" s="1" t="s">
        <v>6430</v>
      </c>
      <c r="R5883" s="2">
        <v>45964</v>
      </c>
      <c r="S5883" s="2">
        <v>45966</v>
      </c>
      <c r="T5883" s="1">
        <v>3000</v>
      </c>
    </row>
    <row r="5884" spans="1:20">
      <c r="A5884" s="1" t="s">
        <v>3613</v>
      </c>
      <c r="B5884" s="1" t="s">
        <v>1402</v>
      </c>
      <c r="C5884" s="1" t="s">
        <v>1403</v>
      </c>
      <c r="D5884" s="1" t="s">
        <v>6451</v>
      </c>
      <c r="E5884" s="1">
        <v>0</v>
      </c>
      <c r="F5884" s="1">
        <v>0</v>
      </c>
      <c r="G5884" s="1">
        <v>0</v>
      </c>
      <c r="H5884" s="1" t="s">
        <v>3615</v>
      </c>
      <c r="I5884" s="2">
        <v>45967</v>
      </c>
      <c r="J5884" s="1">
        <v>52500</v>
      </c>
      <c r="K5884" s="1">
        <v>52500</v>
      </c>
      <c r="L5884" s="1">
        <v>0</v>
      </c>
      <c r="M5884" s="1"/>
      <c r="N5884" s="1"/>
      <c r="O5884" s="2">
        <v>45968</v>
      </c>
      <c r="P5884" s="1">
        <v>0</v>
      </c>
      <c r="Q5884" s="1" t="s">
        <v>6436</v>
      </c>
      <c r="R5884" s="2">
        <v>45964</v>
      </c>
      <c r="S5884" s="2">
        <v>45964</v>
      </c>
      <c r="T5884" s="1">
        <v>52500</v>
      </c>
    </row>
    <row r="5885" spans="1:20">
      <c r="A5885" s="1" t="s">
        <v>3618</v>
      </c>
      <c r="B5885" s="1" t="s">
        <v>3464</v>
      </c>
      <c r="C5885" s="1" t="s">
        <v>3465</v>
      </c>
      <c r="D5885" s="1" t="s">
        <v>7054</v>
      </c>
      <c r="E5885" s="1" t="s">
        <v>6752</v>
      </c>
      <c r="F5885" s="1">
        <v>0</v>
      </c>
      <c r="G5885" s="1">
        <v>0</v>
      </c>
      <c r="H5885" s="1">
        <v>70168414</v>
      </c>
      <c r="I5885" s="2">
        <v>45992</v>
      </c>
      <c r="J5885" s="1">
        <v>5700</v>
      </c>
      <c r="K5885" s="1">
        <v>0</v>
      </c>
      <c r="L5885" s="1">
        <v>0</v>
      </c>
      <c r="M5885" s="1" t="s">
        <v>7124</v>
      </c>
      <c r="N5885" s="1"/>
      <c r="O5885" s="2">
        <v>45994</v>
      </c>
      <c r="P5885" s="1">
        <v>1</v>
      </c>
      <c r="Q5885" s="1" t="s">
        <v>6468</v>
      </c>
      <c r="R5885" s="2">
        <v>45964</v>
      </c>
      <c r="S5885" s="2"/>
      <c r="T5885" s="1">
        <v>0</v>
      </c>
    </row>
    <row r="5886" spans="1:20">
      <c r="A5886" s="1" t="s">
        <v>3623</v>
      </c>
      <c r="B5886" s="1" t="s">
        <v>3627</v>
      </c>
      <c r="C5886" s="1" t="s">
        <v>3628</v>
      </c>
      <c r="D5886" s="1" t="s">
        <v>6433</v>
      </c>
      <c r="E5886" s="1">
        <v>0</v>
      </c>
      <c r="F5886" s="1">
        <v>0</v>
      </c>
      <c r="G5886" s="1">
        <v>0</v>
      </c>
      <c r="H5886" s="1" t="s">
        <v>3626</v>
      </c>
      <c r="I5886" s="2">
        <v>45973</v>
      </c>
      <c r="J5886" s="1">
        <v>250</v>
      </c>
      <c r="K5886" s="1">
        <v>0</v>
      </c>
      <c r="L5886" s="1">
        <v>0</v>
      </c>
      <c r="M5886" s="1" t="s">
        <v>10946</v>
      </c>
      <c r="N5886" s="1"/>
      <c r="O5886" s="2">
        <v>45975</v>
      </c>
      <c r="P5886" s="1">
        <v>4</v>
      </c>
      <c r="Q5886" s="1" t="s">
        <v>6430</v>
      </c>
      <c r="R5886" s="2">
        <v>45964</v>
      </c>
      <c r="S5886" s="2">
        <v>45967</v>
      </c>
      <c r="T5886" s="1">
        <v>250</v>
      </c>
    </row>
    <row r="5887" spans="1:20">
      <c r="A5887" s="1" t="s">
        <v>6891</v>
      </c>
      <c r="B5887" s="1" t="s">
        <v>3627</v>
      </c>
      <c r="C5887" s="1" t="s">
        <v>3628</v>
      </c>
      <c r="D5887" s="1" t="s">
        <v>6892</v>
      </c>
      <c r="E5887" s="1">
        <v>0</v>
      </c>
      <c r="F5887" s="1">
        <v>0</v>
      </c>
      <c r="G5887" s="1">
        <v>0</v>
      </c>
      <c r="H5887" s="1" t="s">
        <v>6893</v>
      </c>
      <c r="I5887" s="2">
        <v>46014</v>
      </c>
      <c r="J5887" s="1">
        <v>1000</v>
      </c>
      <c r="K5887" s="1">
        <v>0</v>
      </c>
      <c r="L5887" s="1">
        <v>0</v>
      </c>
      <c r="M5887" s="1" t="s">
        <v>6894</v>
      </c>
      <c r="N5887" s="1"/>
      <c r="O5887" s="2">
        <v>46020</v>
      </c>
      <c r="P5887" s="1">
        <v>1</v>
      </c>
      <c r="Q5887" s="1" t="s">
        <v>6430</v>
      </c>
      <c r="R5887" s="2">
        <v>45964</v>
      </c>
      <c r="S5887" s="2"/>
      <c r="T5887" s="1">
        <v>0</v>
      </c>
    </row>
    <row r="5888" spans="1:20">
      <c r="A5888" s="1" t="s">
        <v>3631</v>
      </c>
      <c r="B5888" s="1" t="s">
        <v>416</v>
      </c>
      <c r="C5888" s="1" t="s">
        <v>417</v>
      </c>
      <c r="D5888" s="1" t="s">
        <v>6773</v>
      </c>
      <c r="E5888" s="1">
        <v>0</v>
      </c>
      <c r="F5888" s="1">
        <v>0</v>
      </c>
      <c r="G5888" s="1">
        <v>0</v>
      </c>
      <c r="H5888" s="1" t="s">
        <v>1945</v>
      </c>
      <c r="I5888" s="2">
        <v>45974</v>
      </c>
      <c r="J5888" s="1">
        <v>12000</v>
      </c>
      <c r="K5888" s="1">
        <v>0</v>
      </c>
      <c r="L5888" s="1">
        <v>0</v>
      </c>
      <c r="M5888" s="1" t="s">
        <v>7146</v>
      </c>
      <c r="N5888" s="1"/>
      <c r="O5888" s="2">
        <v>45979</v>
      </c>
      <c r="P5888" s="1">
        <v>2</v>
      </c>
      <c r="Q5888" s="1" t="s">
        <v>6468</v>
      </c>
      <c r="R5888" s="2">
        <v>45961</v>
      </c>
      <c r="S5888" s="2">
        <v>45969</v>
      </c>
      <c r="T5888" s="1">
        <v>12000</v>
      </c>
    </row>
    <row r="5889" spans="1:20">
      <c r="A5889" s="1" t="s">
        <v>3634</v>
      </c>
      <c r="B5889" s="1" t="s">
        <v>416</v>
      </c>
      <c r="C5889" s="1" t="s">
        <v>417</v>
      </c>
      <c r="D5889" s="1" t="s">
        <v>7451</v>
      </c>
      <c r="E5889" s="1">
        <v>0</v>
      </c>
      <c r="F5889" s="1">
        <v>0</v>
      </c>
      <c r="G5889" s="1">
        <v>0</v>
      </c>
      <c r="H5889" s="1" t="s">
        <v>3636</v>
      </c>
      <c r="I5889" s="2">
        <v>45967</v>
      </c>
      <c r="J5889" s="1">
        <v>40000</v>
      </c>
      <c r="K5889" s="1">
        <v>40000</v>
      </c>
      <c r="L5889" s="1">
        <v>0</v>
      </c>
      <c r="M5889" s="1" t="s">
        <v>7459</v>
      </c>
      <c r="N5889" s="1"/>
      <c r="O5889" s="2">
        <v>45972</v>
      </c>
      <c r="P5889" s="1">
        <v>1</v>
      </c>
      <c r="Q5889" s="1" t="s">
        <v>6468</v>
      </c>
      <c r="R5889" s="2">
        <v>45961</v>
      </c>
      <c r="S5889" s="2">
        <v>45967</v>
      </c>
      <c r="T5889" s="1">
        <v>40000</v>
      </c>
    </row>
    <row r="5890" spans="1:20">
      <c r="A5890" s="1" t="s">
        <v>3639</v>
      </c>
      <c r="B5890" s="1" t="s">
        <v>416</v>
      </c>
      <c r="C5890" s="1" t="s">
        <v>417</v>
      </c>
      <c r="D5890" s="1" t="s">
        <v>7069</v>
      </c>
      <c r="E5890" s="1">
        <v>0</v>
      </c>
      <c r="F5890" s="1">
        <v>0</v>
      </c>
      <c r="G5890" s="1">
        <v>0</v>
      </c>
      <c r="H5890" s="1" t="s">
        <v>338</v>
      </c>
      <c r="I5890" s="2">
        <v>45974</v>
      </c>
      <c r="J5890" s="1">
        <v>120000</v>
      </c>
      <c r="K5890" s="1">
        <v>0</v>
      </c>
      <c r="L5890" s="1">
        <v>0</v>
      </c>
      <c r="M5890" s="1" t="s">
        <v>333</v>
      </c>
      <c r="N5890" s="1"/>
      <c r="O5890" s="2">
        <v>45979</v>
      </c>
      <c r="P5890" s="1">
        <v>2</v>
      </c>
      <c r="Q5890" s="1" t="s">
        <v>6468</v>
      </c>
      <c r="R5890" s="2">
        <v>45961</v>
      </c>
      <c r="S5890" s="2"/>
      <c r="T5890" s="1">
        <v>0</v>
      </c>
    </row>
    <row r="5891" spans="1:20">
      <c r="A5891" s="1" t="s">
        <v>3643</v>
      </c>
      <c r="B5891" s="1" t="s">
        <v>416</v>
      </c>
      <c r="C5891" s="1" t="s">
        <v>417</v>
      </c>
      <c r="D5891" s="1" t="s">
        <v>7069</v>
      </c>
      <c r="E5891" s="1">
        <v>0</v>
      </c>
      <c r="F5891" s="1">
        <v>0</v>
      </c>
      <c r="G5891" s="1">
        <v>0</v>
      </c>
      <c r="H5891" s="1" t="s">
        <v>346</v>
      </c>
      <c r="I5891" s="2">
        <v>45967</v>
      </c>
      <c r="J5891" s="1">
        <v>20000</v>
      </c>
      <c r="K5891" s="1">
        <v>0</v>
      </c>
      <c r="L5891" s="1">
        <v>0</v>
      </c>
      <c r="M5891" s="1" t="s">
        <v>333</v>
      </c>
      <c r="N5891" s="1"/>
      <c r="O5891" s="2">
        <v>45972</v>
      </c>
      <c r="P5891" s="1">
        <v>2</v>
      </c>
      <c r="Q5891" s="1" t="s">
        <v>6468</v>
      </c>
      <c r="R5891" s="2">
        <v>45961</v>
      </c>
      <c r="S5891" s="2"/>
      <c r="T5891" s="1">
        <v>0</v>
      </c>
    </row>
    <row r="5892" spans="1:20">
      <c r="A5892" s="1" t="s">
        <v>3646</v>
      </c>
      <c r="B5892" s="1" t="s">
        <v>416</v>
      </c>
      <c r="C5892" s="1" t="s">
        <v>417</v>
      </c>
      <c r="D5892" s="1" t="s">
        <v>7069</v>
      </c>
      <c r="E5892" s="1">
        <v>0</v>
      </c>
      <c r="F5892" s="1">
        <v>0</v>
      </c>
      <c r="G5892" s="1">
        <v>0</v>
      </c>
      <c r="H5892" s="1" t="s">
        <v>346</v>
      </c>
      <c r="I5892" s="2">
        <v>45974</v>
      </c>
      <c r="J5892" s="1">
        <v>20000</v>
      </c>
      <c r="K5892" s="1">
        <v>0</v>
      </c>
      <c r="L5892" s="1">
        <v>0</v>
      </c>
      <c r="M5892" s="1" t="s">
        <v>333</v>
      </c>
      <c r="N5892" s="1"/>
      <c r="O5892" s="2">
        <v>45979</v>
      </c>
      <c r="P5892" s="1">
        <v>2</v>
      </c>
      <c r="Q5892" s="1" t="s">
        <v>6468</v>
      </c>
      <c r="R5892" s="2">
        <v>45961</v>
      </c>
      <c r="S5892" s="2"/>
      <c r="T5892" s="1">
        <v>0</v>
      </c>
    </row>
    <row r="5893" spans="1:20">
      <c r="A5893" s="1" t="s">
        <v>3649</v>
      </c>
      <c r="B5893" s="1" t="s">
        <v>416</v>
      </c>
      <c r="C5893" s="1" t="s">
        <v>417</v>
      </c>
      <c r="D5893" s="1" t="s">
        <v>7069</v>
      </c>
      <c r="E5893" s="1">
        <v>0</v>
      </c>
      <c r="F5893" s="1">
        <v>0</v>
      </c>
      <c r="G5893" s="1">
        <v>0</v>
      </c>
      <c r="H5893" s="1" t="s">
        <v>3326</v>
      </c>
      <c r="I5893" s="2">
        <v>45974</v>
      </c>
      <c r="J5893" s="1">
        <v>20000</v>
      </c>
      <c r="K5893" s="1">
        <v>0</v>
      </c>
      <c r="L5893" s="1">
        <v>0</v>
      </c>
      <c r="M5893" s="1" t="s">
        <v>333</v>
      </c>
      <c r="N5893" s="1"/>
      <c r="O5893" s="2">
        <v>45979</v>
      </c>
      <c r="P5893" s="1">
        <v>2</v>
      </c>
      <c r="Q5893" s="1" t="s">
        <v>6468</v>
      </c>
      <c r="R5893" s="2">
        <v>45961</v>
      </c>
      <c r="S5893" s="2">
        <v>45971</v>
      </c>
      <c r="T5893" s="1">
        <v>44000</v>
      </c>
    </row>
    <row r="5894" spans="1:20">
      <c r="A5894" s="1" t="s">
        <v>3653</v>
      </c>
      <c r="B5894" s="1" t="s">
        <v>416</v>
      </c>
      <c r="C5894" s="1" t="s">
        <v>417</v>
      </c>
      <c r="D5894" s="1" t="s">
        <v>6464</v>
      </c>
      <c r="E5894" s="1" t="s">
        <v>6911</v>
      </c>
      <c r="F5894" s="1">
        <v>0</v>
      </c>
      <c r="G5894" s="1">
        <v>0</v>
      </c>
      <c r="H5894" s="1" t="s">
        <v>363</v>
      </c>
      <c r="I5894" s="2">
        <v>45974</v>
      </c>
      <c r="J5894" s="1">
        <v>200000</v>
      </c>
      <c r="K5894" s="1">
        <v>0</v>
      </c>
      <c r="L5894" s="1">
        <v>0</v>
      </c>
      <c r="M5894" s="1" t="s">
        <v>358</v>
      </c>
      <c r="N5894" s="1"/>
      <c r="O5894" s="2">
        <v>45979</v>
      </c>
      <c r="P5894" s="1">
        <v>1</v>
      </c>
      <c r="Q5894" s="1" t="s">
        <v>6468</v>
      </c>
      <c r="R5894" s="2">
        <v>45961</v>
      </c>
      <c r="S5894" s="2"/>
      <c r="T5894" s="1">
        <v>0</v>
      </c>
    </row>
    <row r="5895" spans="1:20">
      <c r="A5895" s="1" t="s">
        <v>3658</v>
      </c>
      <c r="B5895" s="1" t="s">
        <v>416</v>
      </c>
      <c r="C5895" s="1" t="s">
        <v>417</v>
      </c>
      <c r="D5895" s="1" t="s">
        <v>6464</v>
      </c>
      <c r="E5895" s="1" t="s">
        <v>6911</v>
      </c>
      <c r="F5895" s="1">
        <v>0</v>
      </c>
      <c r="G5895" s="1">
        <v>0</v>
      </c>
      <c r="H5895" s="1" t="s">
        <v>363</v>
      </c>
      <c r="I5895" s="2">
        <v>45981</v>
      </c>
      <c r="J5895" s="1">
        <v>280000</v>
      </c>
      <c r="K5895" s="1">
        <v>0</v>
      </c>
      <c r="L5895" s="1">
        <v>0</v>
      </c>
      <c r="M5895" s="1" t="s">
        <v>358</v>
      </c>
      <c r="N5895" s="1"/>
      <c r="O5895" s="2">
        <v>45986</v>
      </c>
      <c r="P5895" s="1">
        <v>1</v>
      </c>
      <c r="Q5895" s="1" t="s">
        <v>6468</v>
      </c>
      <c r="R5895" s="2">
        <v>45961</v>
      </c>
      <c r="S5895" s="2"/>
      <c r="T5895" s="1">
        <v>0</v>
      </c>
    </row>
    <row r="5896" spans="1:20">
      <c r="A5896" s="1" t="s">
        <v>3662</v>
      </c>
      <c r="B5896" s="1" t="s">
        <v>416</v>
      </c>
      <c r="C5896" s="1" t="s">
        <v>417</v>
      </c>
      <c r="D5896" s="1" t="s">
        <v>6464</v>
      </c>
      <c r="E5896" s="1" t="s">
        <v>6781</v>
      </c>
      <c r="F5896" s="1">
        <v>0</v>
      </c>
      <c r="G5896" s="1">
        <v>0</v>
      </c>
      <c r="H5896" s="1" t="s">
        <v>443</v>
      </c>
      <c r="I5896" s="2">
        <v>45974</v>
      </c>
      <c r="J5896" s="1">
        <v>280000</v>
      </c>
      <c r="K5896" s="1">
        <v>0</v>
      </c>
      <c r="L5896" s="1">
        <v>0</v>
      </c>
      <c r="M5896" s="1" t="s">
        <v>440</v>
      </c>
      <c r="N5896" s="1"/>
      <c r="O5896" s="2">
        <v>45979</v>
      </c>
      <c r="P5896" s="1">
        <v>1</v>
      </c>
      <c r="Q5896" s="1" t="s">
        <v>6468</v>
      </c>
      <c r="R5896" s="2">
        <v>45961</v>
      </c>
      <c r="S5896" s="2"/>
      <c r="T5896" s="1">
        <v>0</v>
      </c>
    </row>
    <row r="5897" spans="1:20">
      <c r="A5897" s="1" t="s">
        <v>3665</v>
      </c>
      <c r="B5897" s="1" t="s">
        <v>416</v>
      </c>
      <c r="C5897" s="1" t="s">
        <v>417</v>
      </c>
      <c r="D5897" s="1" t="s">
        <v>6464</v>
      </c>
      <c r="E5897" s="1" t="s">
        <v>6781</v>
      </c>
      <c r="F5897" s="1">
        <v>0</v>
      </c>
      <c r="G5897" s="1">
        <v>0</v>
      </c>
      <c r="H5897" s="1" t="s">
        <v>443</v>
      </c>
      <c r="I5897" s="2">
        <v>45981</v>
      </c>
      <c r="J5897" s="1">
        <v>200000</v>
      </c>
      <c r="K5897" s="1">
        <v>0</v>
      </c>
      <c r="L5897" s="1">
        <v>0</v>
      </c>
      <c r="M5897" s="1" t="s">
        <v>440</v>
      </c>
      <c r="N5897" s="1"/>
      <c r="O5897" s="2">
        <v>45986</v>
      </c>
      <c r="P5897" s="1">
        <v>1</v>
      </c>
      <c r="Q5897" s="1" t="s">
        <v>6468</v>
      </c>
      <c r="R5897" s="2">
        <v>45961</v>
      </c>
      <c r="S5897" s="2"/>
      <c r="T5897" s="1">
        <v>0</v>
      </c>
    </row>
    <row r="5898" spans="1:20">
      <c r="A5898" s="1" t="s">
        <v>3670</v>
      </c>
      <c r="B5898" s="1" t="s">
        <v>416</v>
      </c>
      <c r="C5898" s="1" t="s">
        <v>417</v>
      </c>
      <c r="D5898" s="1" t="s">
        <v>6464</v>
      </c>
      <c r="E5898" s="1" t="s">
        <v>6781</v>
      </c>
      <c r="F5898" s="1">
        <v>0</v>
      </c>
      <c r="G5898" s="1">
        <v>0</v>
      </c>
      <c r="H5898" s="1" t="s">
        <v>443</v>
      </c>
      <c r="I5898" s="2">
        <v>45981</v>
      </c>
      <c r="J5898" s="1">
        <v>200000</v>
      </c>
      <c r="K5898" s="1">
        <v>0</v>
      </c>
      <c r="L5898" s="1">
        <v>0</v>
      </c>
      <c r="M5898" s="1" t="s">
        <v>440</v>
      </c>
      <c r="N5898" s="1"/>
      <c r="O5898" s="2">
        <v>45986</v>
      </c>
      <c r="P5898" s="1">
        <v>1</v>
      </c>
      <c r="Q5898" s="1" t="s">
        <v>6468</v>
      </c>
      <c r="R5898" s="2">
        <v>45961</v>
      </c>
      <c r="S5898" s="2"/>
      <c r="T5898" s="1">
        <v>0</v>
      </c>
    </row>
    <row r="5899" spans="1:20">
      <c r="A5899" s="1" t="s">
        <v>3674</v>
      </c>
      <c r="B5899" s="1" t="s">
        <v>416</v>
      </c>
      <c r="C5899" s="1" t="s">
        <v>417</v>
      </c>
      <c r="D5899" s="1" t="s">
        <v>6773</v>
      </c>
      <c r="E5899" s="1">
        <v>0</v>
      </c>
      <c r="F5899" s="1">
        <v>0</v>
      </c>
      <c r="G5899" s="1">
        <v>0</v>
      </c>
      <c r="H5899" s="1" t="s">
        <v>3678</v>
      </c>
      <c r="I5899" s="2">
        <v>45974</v>
      </c>
      <c r="J5899" s="1">
        <v>120000</v>
      </c>
      <c r="K5899" s="1">
        <v>0</v>
      </c>
      <c r="L5899" s="1">
        <v>0</v>
      </c>
      <c r="M5899" s="1" t="s">
        <v>7146</v>
      </c>
      <c r="N5899" s="1"/>
      <c r="O5899" s="2">
        <v>45979</v>
      </c>
      <c r="P5899" s="1">
        <v>1</v>
      </c>
      <c r="Q5899" s="1" t="s">
        <v>6468</v>
      </c>
      <c r="R5899" s="2">
        <v>45961</v>
      </c>
      <c r="S5899" s="2"/>
      <c r="T5899" s="1">
        <v>0</v>
      </c>
    </row>
    <row r="5900" spans="1:20">
      <c r="A5900" s="1" t="s">
        <v>3681</v>
      </c>
      <c r="B5900" s="1" t="s">
        <v>416</v>
      </c>
      <c r="C5900" s="1" t="s">
        <v>417</v>
      </c>
      <c r="D5900" s="1" t="s">
        <v>6773</v>
      </c>
      <c r="E5900" s="1">
        <v>0</v>
      </c>
      <c r="F5900" s="1">
        <v>0</v>
      </c>
      <c r="G5900" s="1">
        <v>0</v>
      </c>
      <c r="H5900" s="1" t="s">
        <v>3678</v>
      </c>
      <c r="I5900" s="2">
        <v>45974</v>
      </c>
      <c r="J5900" s="1">
        <v>120000</v>
      </c>
      <c r="K5900" s="1">
        <v>0</v>
      </c>
      <c r="L5900" s="1">
        <v>0</v>
      </c>
      <c r="M5900" s="1" t="s">
        <v>7146</v>
      </c>
      <c r="N5900" s="1"/>
      <c r="O5900" s="2">
        <v>45979</v>
      </c>
      <c r="P5900" s="1">
        <v>1</v>
      </c>
      <c r="Q5900" s="1" t="s">
        <v>6468</v>
      </c>
      <c r="R5900" s="2">
        <v>45961</v>
      </c>
      <c r="S5900" s="2"/>
      <c r="T5900" s="1">
        <v>0</v>
      </c>
    </row>
    <row r="5901" spans="1:20">
      <c r="A5901" s="1" t="s">
        <v>3686</v>
      </c>
      <c r="B5901" s="1" t="s">
        <v>416</v>
      </c>
      <c r="C5901" s="1" t="s">
        <v>417</v>
      </c>
      <c r="D5901" s="1" t="s">
        <v>6773</v>
      </c>
      <c r="E5901" s="1">
        <v>0</v>
      </c>
      <c r="F5901" s="1">
        <v>0</v>
      </c>
      <c r="G5901" s="1">
        <v>0</v>
      </c>
      <c r="H5901" s="1" t="s">
        <v>3678</v>
      </c>
      <c r="I5901" s="2">
        <v>45981</v>
      </c>
      <c r="J5901" s="1">
        <v>120000</v>
      </c>
      <c r="K5901" s="1">
        <v>0</v>
      </c>
      <c r="L5901" s="1">
        <v>0</v>
      </c>
      <c r="M5901" s="1" t="s">
        <v>7146</v>
      </c>
      <c r="N5901" s="1"/>
      <c r="O5901" s="2">
        <v>45986</v>
      </c>
      <c r="P5901" s="1">
        <v>1</v>
      </c>
      <c r="Q5901" s="1" t="s">
        <v>6468</v>
      </c>
      <c r="R5901" s="2">
        <v>45961</v>
      </c>
      <c r="S5901" s="2"/>
      <c r="T5901" s="1">
        <v>0</v>
      </c>
    </row>
    <row r="5902" spans="1:20">
      <c r="A5902" s="1" t="s">
        <v>3690</v>
      </c>
      <c r="B5902" s="1" t="s">
        <v>416</v>
      </c>
      <c r="C5902" s="1" t="s">
        <v>417</v>
      </c>
      <c r="D5902" s="1" t="s">
        <v>6464</v>
      </c>
      <c r="E5902" s="1" t="s">
        <v>6911</v>
      </c>
      <c r="F5902" s="1">
        <v>0</v>
      </c>
      <c r="G5902" s="1">
        <v>0</v>
      </c>
      <c r="H5902" s="1" t="s">
        <v>455</v>
      </c>
      <c r="I5902" s="2">
        <v>45974</v>
      </c>
      <c r="J5902" s="1">
        <v>200000</v>
      </c>
      <c r="K5902" s="1">
        <v>0</v>
      </c>
      <c r="L5902" s="1">
        <v>0</v>
      </c>
      <c r="M5902" s="1" t="s">
        <v>451</v>
      </c>
      <c r="N5902" s="1"/>
      <c r="O5902" s="2">
        <v>45979</v>
      </c>
      <c r="P5902" s="1">
        <v>1</v>
      </c>
      <c r="Q5902" s="1" t="s">
        <v>6468</v>
      </c>
      <c r="R5902" s="2">
        <v>45961</v>
      </c>
      <c r="S5902" s="2"/>
      <c r="T5902" s="1">
        <v>0</v>
      </c>
    </row>
    <row r="5903" spans="1:20">
      <c r="A5903" s="1" t="s">
        <v>3695</v>
      </c>
      <c r="B5903" s="1" t="s">
        <v>416</v>
      </c>
      <c r="C5903" s="1" t="s">
        <v>417</v>
      </c>
      <c r="D5903" s="1" t="s">
        <v>6464</v>
      </c>
      <c r="E5903" s="1" t="s">
        <v>6911</v>
      </c>
      <c r="F5903" s="1">
        <v>0</v>
      </c>
      <c r="G5903" s="1">
        <v>0</v>
      </c>
      <c r="H5903" s="1" t="s">
        <v>455</v>
      </c>
      <c r="I5903" s="2">
        <v>45981</v>
      </c>
      <c r="J5903" s="1">
        <v>200000</v>
      </c>
      <c r="K5903" s="1">
        <v>0</v>
      </c>
      <c r="L5903" s="1">
        <v>0</v>
      </c>
      <c r="M5903" s="1" t="s">
        <v>451</v>
      </c>
      <c r="N5903" s="1"/>
      <c r="O5903" s="2">
        <v>45986</v>
      </c>
      <c r="P5903" s="1">
        <v>1</v>
      </c>
      <c r="Q5903" s="1" t="s">
        <v>6468</v>
      </c>
      <c r="R5903" s="2">
        <v>45961</v>
      </c>
      <c r="S5903" s="2"/>
      <c r="T5903" s="1">
        <v>0</v>
      </c>
    </row>
    <row r="5904" spans="1:20">
      <c r="A5904" s="1" t="s">
        <v>3699</v>
      </c>
      <c r="B5904" s="1" t="s">
        <v>416</v>
      </c>
      <c r="C5904" s="1" t="s">
        <v>417</v>
      </c>
      <c r="D5904" s="1" t="s">
        <v>6464</v>
      </c>
      <c r="E5904" s="1" t="s">
        <v>6911</v>
      </c>
      <c r="F5904" s="1">
        <v>0</v>
      </c>
      <c r="G5904" s="1">
        <v>0</v>
      </c>
      <c r="H5904" s="1" t="s">
        <v>455</v>
      </c>
      <c r="I5904" s="2">
        <v>45981</v>
      </c>
      <c r="J5904" s="1">
        <v>200000</v>
      </c>
      <c r="K5904" s="1">
        <v>0</v>
      </c>
      <c r="L5904" s="1">
        <v>0</v>
      </c>
      <c r="M5904" s="1" t="s">
        <v>451</v>
      </c>
      <c r="N5904" s="1"/>
      <c r="O5904" s="2">
        <v>45986</v>
      </c>
      <c r="P5904" s="1">
        <v>1</v>
      </c>
      <c r="Q5904" s="1" t="s">
        <v>6468</v>
      </c>
      <c r="R5904" s="2">
        <v>45961</v>
      </c>
      <c r="S5904" s="2"/>
      <c r="T5904" s="1">
        <v>0</v>
      </c>
    </row>
    <row r="5905" spans="1:20">
      <c r="A5905" s="1" t="s">
        <v>3703</v>
      </c>
      <c r="B5905" s="1" t="s">
        <v>416</v>
      </c>
      <c r="C5905" s="1" t="s">
        <v>417</v>
      </c>
      <c r="D5905" s="1" t="s">
        <v>7451</v>
      </c>
      <c r="E5905" s="1">
        <v>0</v>
      </c>
      <c r="F5905" s="1">
        <v>0</v>
      </c>
      <c r="G5905" s="1">
        <v>0</v>
      </c>
      <c r="H5905" s="1" t="s">
        <v>3398</v>
      </c>
      <c r="I5905" s="2">
        <v>45974</v>
      </c>
      <c r="J5905" s="1">
        <v>600000</v>
      </c>
      <c r="K5905" s="1">
        <v>0</v>
      </c>
      <c r="L5905" s="1">
        <v>0</v>
      </c>
      <c r="M5905" s="1" t="s">
        <v>7470</v>
      </c>
      <c r="N5905" s="1"/>
      <c r="O5905" s="2">
        <v>45979</v>
      </c>
      <c r="P5905" s="1">
        <v>1</v>
      </c>
      <c r="Q5905" s="1" t="s">
        <v>6468</v>
      </c>
      <c r="R5905" s="2">
        <v>45961</v>
      </c>
      <c r="S5905" s="2">
        <v>45968</v>
      </c>
      <c r="T5905" s="1">
        <v>600000</v>
      </c>
    </row>
    <row r="5906" spans="1:20">
      <c r="A5906" s="1" t="s">
        <v>3706</v>
      </c>
      <c r="B5906" s="1" t="s">
        <v>416</v>
      </c>
      <c r="C5906" s="1" t="s">
        <v>417</v>
      </c>
      <c r="D5906" s="1" t="s">
        <v>7451</v>
      </c>
      <c r="E5906" s="1">
        <v>0</v>
      </c>
      <c r="F5906" s="1">
        <v>0</v>
      </c>
      <c r="G5906" s="1">
        <v>0</v>
      </c>
      <c r="H5906" s="1" t="s">
        <v>3398</v>
      </c>
      <c r="I5906" s="2">
        <v>45974</v>
      </c>
      <c r="J5906" s="1">
        <v>600000</v>
      </c>
      <c r="K5906" s="1">
        <v>0</v>
      </c>
      <c r="L5906" s="1">
        <v>0</v>
      </c>
      <c r="M5906" s="1" t="s">
        <v>7470</v>
      </c>
      <c r="N5906" s="1"/>
      <c r="O5906" s="2">
        <v>45979</v>
      </c>
      <c r="P5906" s="1">
        <v>1</v>
      </c>
      <c r="Q5906" s="1" t="s">
        <v>6468</v>
      </c>
      <c r="R5906" s="2">
        <v>45961</v>
      </c>
      <c r="S5906" s="2"/>
      <c r="T5906" s="1">
        <v>0</v>
      </c>
    </row>
    <row r="5907" spans="1:20">
      <c r="A5907" s="1" t="s">
        <v>9615</v>
      </c>
      <c r="B5907" s="1" t="s">
        <v>416</v>
      </c>
      <c r="C5907" s="1" t="s">
        <v>417</v>
      </c>
      <c r="D5907" s="1" t="s">
        <v>7451</v>
      </c>
      <c r="E5907" s="1">
        <v>0</v>
      </c>
      <c r="F5907" s="1">
        <v>0</v>
      </c>
      <c r="G5907" s="1">
        <v>0</v>
      </c>
      <c r="H5907" s="1" t="s">
        <v>3398</v>
      </c>
      <c r="I5907" s="2">
        <v>45981</v>
      </c>
      <c r="J5907" s="1">
        <v>600000</v>
      </c>
      <c r="K5907" s="1">
        <v>0</v>
      </c>
      <c r="L5907" s="1">
        <v>0</v>
      </c>
      <c r="M5907" s="1" t="s">
        <v>7470</v>
      </c>
      <c r="N5907" s="1"/>
      <c r="O5907" s="2">
        <v>45986</v>
      </c>
      <c r="P5907" s="1">
        <v>1</v>
      </c>
      <c r="Q5907" s="1" t="s">
        <v>6468</v>
      </c>
      <c r="R5907" s="2">
        <v>45961</v>
      </c>
      <c r="S5907" s="2"/>
      <c r="T5907" s="1">
        <v>0</v>
      </c>
    </row>
    <row r="5908" spans="1:20">
      <c r="A5908" s="1" t="s">
        <v>3709</v>
      </c>
      <c r="B5908" s="1" t="s">
        <v>416</v>
      </c>
      <c r="C5908" s="1" t="s">
        <v>417</v>
      </c>
      <c r="D5908" s="1" t="s">
        <v>7451</v>
      </c>
      <c r="E5908" s="1">
        <v>0</v>
      </c>
      <c r="F5908" s="1">
        <v>0</v>
      </c>
      <c r="G5908" s="1">
        <v>0</v>
      </c>
      <c r="H5908" s="1" t="s">
        <v>3398</v>
      </c>
      <c r="I5908" s="2">
        <v>45981</v>
      </c>
      <c r="J5908" s="1">
        <v>600000</v>
      </c>
      <c r="K5908" s="1">
        <v>0</v>
      </c>
      <c r="L5908" s="1">
        <v>0</v>
      </c>
      <c r="M5908" s="1" t="s">
        <v>7470</v>
      </c>
      <c r="N5908" s="1"/>
      <c r="O5908" s="2">
        <v>45986</v>
      </c>
      <c r="P5908" s="1">
        <v>1</v>
      </c>
      <c r="Q5908" s="1" t="s">
        <v>6468</v>
      </c>
      <c r="R5908" s="2">
        <v>45961</v>
      </c>
      <c r="S5908" s="2"/>
      <c r="T5908" s="1">
        <v>0</v>
      </c>
    </row>
    <row r="5909" spans="1:20">
      <c r="A5909" s="1" t="s">
        <v>3713</v>
      </c>
      <c r="B5909" s="1" t="s">
        <v>416</v>
      </c>
      <c r="C5909" s="1" t="s">
        <v>417</v>
      </c>
      <c r="D5909" s="1" t="s">
        <v>7069</v>
      </c>
      <c r="E5909" s="1">
        <v>0</v>
      </c>
      <c r="F5909" s="1">
        <v>0</v>
      </c>
      <c r="G5909" s="1">
        <v>0</v>
      </c>
      <c r="H5909" s="1" t="s">
        <v>3716</v>
      </c>
      <c r="I5909" s="2">
        <v>45974</v>
      </c>
      <c r="J5909" s="1">
        <v>80000</v>
      </c>
      <c r="K5909" s="1">
        <v>0</v>
      </c>
      <c r="L5909" s="1">
        <v>0</v>
      </c>
      <c r="M5909" s="1" t="s">
        <v>333</v>
      </c>
      <c r="N5909" s="1"/>
      <c r="O5909" s="2">
        <v>45979</v>
      </c>
      <c r="P5909" s="1">
        <v>2</v>
      </c>
      <c r="Q5909" s="1" t="s">
        <v>6468</v>
      </c>
      <c r="R5909" s="2">
        <v>45961</v>
      </c>
      <c r="S5909" s="2"/>
      <c r="T5909" s="1">
        <v>0</v>
      </c>
    </row>
    <row r="5910" spans="1:20">
      <c r="A5910" s="1" t="s">
        <v>10947</v>
      </c>
      <c r="B5910" s="1" t="s">
        <v>3729</v>
      </c>
      <c r="C5910" s="1" t="s">
        <v>3730</v>
      </c>
      <c r="D5910" s="1" t="s">
        <v>6503</v>
      </c>
      <c r="E5910" s="1">
        <v>0</v>
      </c>
      <c r="F5910" s="1">
        <v>0</v>
      </c>
      <c r="G5910" s="1">
        <v>0</v>
      </c>
      <c r="H5910" s="1">
        <v>200000011117</v>
      </c>
      <c r="I5910" s="2">
        <v>45978</v>
      </c>
      <c r="J5910" s="1">
        <v>55000</v>
      </c>
      <c r="K5910" s="1">
        <v>0</v>
      </c>
      <c r="L5910" s="1">
        <v>0</v>
      </c>
      <c r="M5910" s="1" t="s">
        <v>7992</v>
      </c>
      <c r="N5910" s="1" t="s">
        <v>6571</v>
      </c>
      <c r="O5910" s="2">
        <v>45980</v>
      </c>
      <c r="P5910" s="1">
        <v>1</v>
      </c>
      <c r="Q5910" s="1" t="s">
        <v>6430</v>
      </c>
      <c r="R5910" s="2">
        <v>45964</v>
      </c>
      <c r="S5910" s="2"/>
      <c r="T5910" s="1">
        <v>0</v>
      </c>
    </row>
    <row r="5911" spans="1:20">
      <c r="A5911" s="1" t="s">
        <v>9616</v>
      </c>
      <c r="B5911" s="1" t="s">
        <v>3729</v>
      </c>
      <c r="C5911" s="1" t="s">
        <v>3730</v>
      </c>
      <c r="D5911" s="1" t="s">
        <v>6503</v>
      </c>
      <c r="E5911" s="1">
        <v>0</v>
      </c>
      <c r="F5911" s="1">
        <v>0</v>
      </c>
      <c r="G5911" s="1">
        <v>0</v>
      </c>
      <c r="H5911" s="1">
        <v>200000011117</v>
      </c>
      <c r="I5911" s="2">
        <v>45992</v>
      </c>
      <c r="J5911" s="1">
        <v>55000</v>
      </c>
      <c r="K5911" s="1">
        <v>0</v>
      </c>
      <c r="L5911" s="1">
        <v>0</v>
      </c>
      <c r="M5911" s="1" t="s">
        <v>7992</v>
      </c>
      <c r="N5911" s="1" t="s">
        <v>6571</v>
      </c>
      <c r="O5911" s="2">
        <v>45994</v>
      </c>
      <c r="P5911" s="1">
        <v>1</v>
      </c>
      <c r="Q5911" s="1" t="s">
        <v>6430</v>
      </c>
      <c r="R5911" s="2">
        <v>45964</v>
      </c>
      <c r="S5911" s="2"/>
      <c r="T5911" s="1">
        <v>0</v>
      </c>
    </row>
    <row r="5912" spans="1:20">
      <c r="A5912" s="1" t="s">
        <v>3719</v>
      </c>
      <c r="B5912" s="1" t="s">
        <v>653</v>
      </c>
      <c r="C5912" s="1" t="s">
        <v>654</v>
      </c>
      <c r="D5912" s="1" t="s">
        <v>6451</v>
      </c>
      <c r="E5912" s="1">
        <v>0</v>
      </c>
      <c r="F5912" s="1">
        <v>0</v>
      </c>
      <c r="G5912" s="1">
        <v>0</v>
      </c>
      <c r="H5912" s="1" t="s">
        <v>3722</v>
      </c>
      <c r="I5912" s="2">
        <v>45971</v>
      </c>
      <c r="J5912" s="1">
        <v>441000</v>
      </c>
      <c r="K5912" s="1">
        <v>441000</v>
      </c>
      <c r="L5912" s="1">
        <v>0</v>
      </c>
      <c r="M5912" s="1"/>
      <c r="N5912" s="1" t="s">
        <v>9669</v>
      </c>
      <c r="O5912" s="2">
        <v>45973</v>
      </c>
      <c r="P5912" s="1">
        <v>2</v>
      </c>
      <c r="Q5912" s="1" t="s">
        <v>6436</v>
      </c>
      <c r="R5912" s="2">
        <v>45964</v>
      </c>
      <c r="S5912" s="2">
        <v>45965</v>
      </c>
      <c r="T5912" s="1">
        <v>1926750</v>
      </c>
    </row>
    <row r="5913" spans="1:20">
      <c r="A5913" s="1" t="s">
        <v>3719</v>
      </c>
      <c r="B5913" s="1" t="s">
        <v>653</v>
      </c>
      <c r="C5913" s="1" t="s">
        <v>654</v>
      </c>
      <c r="D5913" s="1" t="s">
        <v>6451</v>
      </c>
      <c r="E5913" s="1">
        <v>0</v>
      </c>
      <c r="F5913" s="1">
        <v>0</v>
      </c>
      <c r="G5913" s="1">
        <v>0</v>
      </c>
      <c r="H5913" s="1" t="s">
        <v>3722</v>
      </c>
      <c r="I5913" s="2">
        <v>45971</v>
      </c>
      <c r="J5913" s="1">
        <v>1034250</v>
      </c>
      <c r="K5913" s="1">
        <v>1034250</v>
      </c>
      <c r="L5913" s="1">
        <v>0</v>
      </c>
      <c r="M5913" s="1"/>
      <c r="N5913" s="1" t="s">
        <v>9669</v>
      </c>
      <c r="O5913" s="2">
        <v>45973</v>
      </c>
      <c r="P5913" s="1">
        <v>2</v>
      </c>
      <c r="Q5913" s="1" t="s">
        <v>6436</v>
      </c>
      <c r="R5913" s="2">
        <v>45964</v>
      </c>
      <c r="S5913" s="2">
        <v>45965</v>
      </c>
      <c r="T5913" s="1">
        <v>1034250</v>
      </c>
    </row>
    <row r="5914" spans="1:20">
      <c r="A5914" s="1" t="s">
        <v>3725</v>
      </c>
      <c r="B5914" s="1" t="s">
        <v>3729</v>
      </c>
      <c r="C5914" s="1" t="s">
        <v>3730</v>
      </c>
      <c r="D5914" s="1" t="s">
        <v>6503</v>
      </c>
      <c r="E5914" s="1">
        <v>0</v>
      </c>
      <c r="F5914" s="1">
        <v>0</v>
      </c>
      <c r="G5914" s="1">
        <v>0</v>
      </c>
      <c r="H5914" s="1">
        <v>200000011115</v>
      </c>
      <c r="I5914" s="2">
        <v>45973</v>
      </c>
      <c r="J5914" s="1">
        <v>55000</v>
      </c>
      <c r="K5914" s="1">
        <v>0</v>
      </c>
      <c r="L5914" s="1">
        <v>0</v>
      </c>
      <c r="M5914" s="1" t="s">
        <v>7992</v>
      </c>
      <c r="N5914" s="1"/>
      <c r="O5914" s="2">
        <v>45975</v>
      </c>
      <c r="P5914" s="1">
        <v>1</v>
      </c>
      <c r="Q5914" s="1" t="s">
        <v>6430</v>
      </c>
      <c r="R5914" s="2">
        <v>45964</v>
      </c>
      <c r="S5914" s="2"/>
      <c r="T5914" s="1">
        <v>0</v>
      </c>
    </row>
    <row r="5915" spans="1:20">
      <c r="A5915" s="1" t="s">
        <v>3733</v>
      </c>
      <c r="B5915" s="1" t="s">
        <v>3729</v>
      </c>
      <c r="C5915" s="1" t="s">
        <v>3730</v>
      </c>
      <c r="D5915" s="1" t="s">
        <v>6503</v>
      </c>
      <c r="E5915" s="1">
        <v>0</v>
      </c>
      <c r="F5915" s="1">
        <v>0</v>
      </c>
      <c r="G5915" s="1">
        <v>0</v>
      </c>
      <c r="H5915" s="1">
        <v>200000011113</v>
      </c>
      <c r="I5915" s="2">
        <v>45978</v>
      </c>
      <c r="J5915" s="1">
        <v>55000</v>
      </c>
      <c r="K5915" s="1">
        <v>0</v>
      </c>
      <c r="L5915" s="1">
        <v>0</v>
      </c>
      <c r="M5915" s="1" t="s">
        <v>7992</v>
      </c>
      <c r="N5915" s="1"/>
      <c r="O5915" s="2">
        <v>45980</v>
      </c>
      <c r="P5915" s="1">
        <v>1</v>
      </c>
      <c r="Q5915" s="1" t="s">
        <v>6430</v>
      </c>
      <c r="R5915" s="2">
        <v>45964</v>
      </c>
      <c r="S5915" s="2"/>
      <c r="T5915" s="1">
        <v>0</v>
      </c>
    </row>
    <row r="5916" spans="1:20">
      <c r="A5916" s="1" t="s">
        <v>10948</v>
      </c>
      <c r="B5916" s="1" t="s">
        <v>5615</v>
      </c>
      <c r="C5916" s="1" t="s">
        <v>5616</v>
      </c>
      <c r="D5916" s="1" t="s">
        <v>7026</v>
      </c>
      <c r="E5916" s="1">
        <v>0</v>
      </c>
      <c r="F5916" s="1">
        <v>0</v>
      </c>
      <c r="G5916" s="1">
        <v>0</v>
      </c>
      <c r="H5916" s="1" t="s">
        <v>10949</v>
      </c>
      <c r="I5916" s="2">
        <v>45973</v>
      </c>
      <c r="J5916" s="1">
        <v>6000</v>
      </c>
      <c r="K5916" s="1">
        <v>0</v>
      </c>
      <c r="L5916" s="1">
        <v>0</v>
      </c>
      <c r="M5916" s="1" t="s">
        <v>8416</v>
      </c>
      <c r="N5916" s="1" t="s">
        <v>6534</v>
      </c>
      <c r="O5916" s="2">
        <v>45975</v>
      </c>
      <c r="P5916" s="1">
        <v>2</v>
      </c>
      <c r="Q5916" s="1" t="s">
        <v>6430</v>
      </c>
      <c r="R5916" s="2">
        <v>45964</v>
      </c>
      <c r="S5916" s="2"/>
      <c r="T5916" s="1">
        <v>0</v>
      </c>
    </row>
    <row r="5917" spans="1:20">
      <c r="A5917" s="1" t="s">
        <v>10950</v>
      </c>
      <c r="B5917" s="1" t="s">
        <v>5615</v>
      </c>
      <c r="C5917" s="1" t="s">
        <v>5616</v>
      </c>
      <c r="D5917" s="1" t="s">
        <v>7026</v>
      </c>
      <c r="E5917" s="1">
        <v>0</v>
      </c>
      <c r="F5917" s="1">
        <v>0</v>
      </c>
      <c r="G5917" s="1">
        <v>0</v>
      </c>
      <c r="H5917" s="1" t="s">
        <v>8415</v>
      </c>
      <c r="I5917" s="2">
        <v>45973</v>
      </c>
      <c r="J5917" s="1">
        <v>6000</v>
      </c>
      <c r="K5917" s="1">
        <v>0</v>
      </c>
      <c r="L5917" s="1">
        <v>0</v>
      </c>
      <c r="M5917" s="1" t="s">
        <v>8416</v>
      </c>
      <c r="N5917" s="1" t="s">
        <v>6534</v>
      </c>
      <c r="O5917" s="2">
        <v>45975</v>
      </c>
      <c r="P5917" s="1">
        <v>1</v>
      </c>
      <c r="Q5917" s="1" t="s">
        <v>6430</v>
      </c>
      <c r="R5917" s="2">
        <v>45964</v>
      </c>
      <c r="S5917" s="2"/>
      <c r="T5917" s="1">
        <v>0</v>
      </c>
    </row>
    <row r="5918" spans="1:20">
      <c r="A5918" s="1" t="s">
        <v>10951</v>
      </c>
      <c r="B5918" s="1" t="s">
        <v>5615</v>
      </c>
      <c r="C5918" s="1" t="s">
        <v>5616</v>
      </c>
      <c r="D5918" s="1" t="s">
        <v>7026</v>
      </c>
      <c r="E5918" s="1">
        <v>0</v>
      </c>
      <c r="F5918" s="1">
        <v>0</v>
      </c>
      <c r="G5918" s="1">
        <v>0</v>
      </c>
      <c r="H5918" s="1" t="s">
        <v>10952</v>
      </c>
      <c r="I5918" s="2">
        <v>45973</v>
      </c>
      <c r="J5918" s="1">
        <v>4000</v>
      </c>
      <c r="K5918" s="1">
        <v>0</v>
      </c>
      <c r="L5918" s="1">
        <v>0</v>
      </c>
      <c r="M5918" s="1" t="s">
        <v>8416</v>
      </c>
      <c r="N5918" s="1" t="s">
        <v>6534</v>
      </c>
      <c r="O5918" s="2">
        <v>45975</v>
      </c>
      <c r="P5918" s="1">
        <v>1</v>
      </c>
      <c r="Q5918" s="1" t="s">
        <v>6430</v>
      </c>
      <c r="R5918" s="2">
        <v>45964</v>
      </c>
      <c r="S5918" s="2"/>
      <c r="T5918" s="1">
        <v>0</v>
      </c>
    </row>
    <row r="5919" spans="1:20">
      <c r="A5919" s="1" t="s">
        <v>10953</v>
      </c>
      <c r="B5919" s="1" t="s">
        <v>5615</v>
      </c>
      <c r="C5919" s="1" t="s">
        <v>5616</v>
      </c>
      <c r="D5919" s="1" t="s">
        <v>7026</v>
      </c>
      <c r="E5919" s="1">
        <v>0</v>
      </c>
      <c r="F5919" s="1">
        <v>0</v>
      </c>
      <c r="G5919" s="1">
        <v>0</v>
      </c>
      <c r="H5919" s="1" t="s">
        <v>9942</v>
      </c>
      <c r="I5919" s="2">
        <v>45973</v>
      </c>
      <c r="J5919" s="1">
        <v>5000</v>
      </c>
      <c r="K5919" s="1">
        <v>0</v>
      </c>
      <c r="L5919" s="1">
        <v>0</v>
      </c>
      <c r="M5919" s="1" t="s">
        <v>8416</v>
      </c>
      <c r="N5919" s="1" t="s">
        <v>6534</v>
      </c>
      <c r="O5919" s="2">
        <v>45975</v>
      </c>
      <c r="P5919" s="1">
        <v>1</v>
      </c>
      <c r="Q5919" s="1" t="s">
        <v>6430</v>
      </c>
      <c r="R5919" s="2">
        <v>45964</v>
      </c>
      <c r="S5919" s="2"/>
      <c r="T5919" s="1">
        <v>0</v>
      </c>
    </row>
    <row r="5920" spans="1:20">
      <c r="A5920" s="1" t="s">
        <v>10954</v>
      </c>
      <c r="B5920" s="1" t="s">
        <v>5615</v>
      </c>
      <c r="C5920" s="1" t="s">
        <v>5616</v>
      </c>
      <c r="D5920" s="1" t="s">
        <v>7026</v>
      </c>
      <c r="E5920" s="1">
        <v>0</v>
      </c>
      <c r="F5920" s="1">
        <v>0</v>
      </c>
      <c r="G5920" s="1">
        <v>0</v>
      </c>
      <c r="H5920" s="1" t="s">
        <v>8423</v>
      </c>
      <c r="I5920" s="2">
        <v>45973</v>
      </c>
      <c r="J5920" s="1">
        <v>6000</v>
      </c>
      <c r="K5920" s="1">
        <v>0</v>
      </c>
      <c r="L5920" s="1">
        <v>0</v>
      </c>
      <c r="M5920" s="1" t="s">
        <v>8416</v>
      </c>
      <c r="N5920" s="1" t="s">
        <v>6534</v>
      </c>
      <c r="O5920" s="2">
        <v>45975</v>
      </c>
      <c r="P5920" s="1">
        <v>3</v>
      </c>
      <c r="Q5920" s="1" t="s">
        <v>6430</v>
      </c>
      <c r="R5920" s="2">
        <v>45964</v>
      </c>
      <c r="S5920" s="2"/>
      <c r="T5920" s="1">
        <v>0</v>
      </c>
    </row>
    <row r="5921" spans="1:20">
      <c r="A5921" s="1" t="s">
        <v>10955</v>
      </c>
      <c r="B5921" s="1" t="s">
        <v>5615</v>
      </c>
      <c r="C5921" s="1" t="s">
        <v>5616</v>
      </c>
      <c r="D5921" s="1" t="s">
        <v>7026</v>
      </c>
      <c r="E5921" s="1" t="s">
        <v>6926</v>
      </c>
      <c r="F5921" s="1">
        <v>0</v>
      </c>
      <c r="G5921" s="1">
        <v>0</v>
      </c>
      <c r="H5921" s="1" t="s">
        <v>10956</v>
      </c>
      <c r="I5921" s="2">
        <v>45973</v>
      </c>
      <c r="J5921" s="1">
        <v>6000</v>
      </c>
      <c r="K5921" s="1">
        <v>0</v>
      </c>
      <c r="L5921" s="1">
        <v>0</v>
      </c>
      <c r="M5921" s="1" t="s">
        <v>8416</v>
      </c>
      <c r="N5921" s="1" t="s">
        <v>6534</v>
      </c>
      <c r="O5921" s="2">
        <v>45975</v>
      </c>
      <c r="P5921" s="1">
        <v>1</v>
      </c>
      <c r="Q5921" s="1" t="s">
        <v>6430</v>
      </c>
      <c r="R5921" s="2">
        <v>45964</v>
      </c>
      <c r="S5921" s="2"/>
      <c r="T5921" s="1">
        <v>0</v>
      </c>
    </row>
    <row r="5922" spans="1:20">
      <c r="A5922" s="1" t="s">
        <v>10957</v>
      </c>
      <c r="B5922" s="1" t="s">
        <v>5615</v>
      </c>
      <c r="C5922" s="1" t="s">
        <v>5616</v>
      </c>
      <c r="D5922" s="1" t="s">
        <v>7026</v>
      </c>
      <c r="E5922" s="1">
        <v>0</v>
      </c>
      <c r="F5922" s="1">
        <v>0</v>
      </c>
      <c r="G5922" s="1">
        <v>0</v>
      </c>
      <c r="H5922" s="1" t="s">
        <v>10958</v>
      </c>
      <c r="I5922" s="2">
        <v>45973</v>
      </c>
      <c r="J5922" s="1">
        <v>4000</v>
      </c>
      <c r="K5922" s="1">
        <v>0</v>
      </c>
      <c r="L5922" s="1">
        <v>0</v>
      </c>
      <c r="M5922" s="1" t="s">
        <v>8416</v>
      </c>
      <c r="N5922" s="1" t="s">
        <v>6534</v>
      </c>
      <c r="O5922" s="2">
        <v>45975</v>
      </c>
      <c r="P5922" s="1">
        <v>2</v>
      </c>
      <c r="Q5922" s="1" t="s">
        <v>6430</v>
      </c>
      <c r="R5922" s="2">
        <v>45964</v>
      </c>
      <c r="S5922" s="2"/>
      <c r="T5922" s="1">
        <v>0</v>
      </c>
    </row>
    <row r="5923" spans="1:20">
      <c r="A5923" s="1" t="s">
        <v>10959</v>
      </c>
      <c r="B5923" s="1" t="s">
        <v>5615</v>
      </c>
      <c r="C5923" s="1" t="s">
        <v>5616</v>
      </c>
      <c r="D5923" s="1" t="s">
        <v>7026</v>
      </c>
      <c r="E5923" s="1">
        <v>0</v>
      </c>
      <c r="F5923" s="1">
        <v>0</v>
      </c>
      <c r="G5923" s="1">
        <v>0</v>
      </c>
      <c r="H5923" s="1" t="s">
        <v>10960</v>
      </c>
      <c r="I5923" s="2">
        <v>45973</v>
      </c>
      <c r="J5923" s="1">
        <v>6000</v>
      </c>
      <c r="K5923" s="1">
        <v>0</v>
      </c>
      <c r="L5923" s="1">
        <v>0</v>
      </c>
      <c r="M5923" s="1" t="s">
        <v>8416</v>
      </c>
      <c r="N5923" s="1" t="s">
        <v>6534</v>
      </c>
      <c r="O5923" s="2">
        <v>45975</v>
      </c>
      <c r="P5923" s="1">
        <v>3</v>
      </c>
      <c r="Q5923" s="1" t="s">
        <v>6430</v>
      </c>
      <c r="R5923" s="2">
        <v>45964</v>
      </c>
      <c r="S5923" s="2"/>
      <c r="T5923" s="1">
        <v>0</v>
      </c>
    </row>
    <row r="5924" spans="1:20">
      <c r="A5924" s="1" t="s">
        <v>3737</v>
      </c>
      <c r="B5924" s="1" t="s">
        <v>3514</v>
      </c>
      <c r="C5924" s="1" t="s">
        <v>3515</v>
      </c>
      <c r="D5924" s="1" t="s">
        <v>6454</v>
      </c>
      <c r="E5924" s="1" t="s">
        <v>8855</v>
      </c>
      <c r="F5924" s="1">
        <v>0</v>
      </c>
      <c r="G5924" s="1">
        <v>0</v>
      </c>
      <c r="H5924" s="1" t="s">
        <v>3741</v>
      </c>
      <c r="I5924" s="2">
        <v>45987</v>
      </c>
      <c r="J5924" s="1">
        <v>900</v>
      </c>
      <c r="K5924" s="1">
        <v>900</v>
      </c>
      <c r="L5924" s="1">
        <v>0</v>
      </c>
      <c r="M5924" s="1"/>
      <c r="N5924" s="1" t="s">
        <v>9608</v>
      </c>
      <c r="O5924" s="2">
        <v>45992</v>
      </c>
      <c r="P5924" s="1">
        <v>3</v>
      </c>
      <c r="Q5924" s="1" t="s">
        <v>6443</v>
      </c>
      <c r="R5924" s="2">
        <v>45964</v>
      </c>
      <c r="S5924" s="2">
        <v>45967</v>
      </c>
      <c r="T5924" s="1">
        <v>1800</v>
      </c>
    </row>
    <row r="5925" spans="1:20">
      <c r="A5925" s="1" t="s">
        <v>3744</v>
      </c>
      <c r="B5925" s="1" t="s">
        <v>3514</v>
      </c>
      <c r="C5925" s="1" t="s">
        <v>3515</v>
      </c>
      <c r="D5925" s="1" t="s">
        <v>7731</v>
      </c>
      <c r="E5925" s="1">
        <v>0</v>
      </c>
      <c r="F5925" s="1">
        <v>0</v>
      </c>
      <c r="G5925" s="1">
        <v>0</v>
      </c>
      <c r="H5925" s="1" t="s">
        <v>3747</v>
      </c>
      <c r="I5925" s="2">
        <v>45987</v>
      </c>
      <c r="J5925" s="1">
        <v>900</v>
      </c>
      <c r="K5925" s="1">
        <v>900</v>
      </c>
      <c r="L5925" s="1">
        <v>0</v>
      </c>
      <c r="M5925" s="1"/>
      <c r="N5925" s="1" t="s">
        <v>9608</v>
      </c>
      <c r="O5925" s="2">
        <v>45992</v>
      </c>
      <c r="P5925" s="1">
        <v>1</v>
      </c>
      <c r="Q5925" s="1" t="s">
        <v>6443</v>
      </c>
      <c r="R5925" s="2">
        <v>45964</v>
      </c>
      <c r="S5925" s="2">
        <v>45966</v>
      </c>
      <c r="T5925" s="1">
        <v>1800</v>
      </c>
    </row>
    <row r="5926" spans="1:20">
      <c r="A5926" s="1" t="s">
        <v>10961</v>
      </c>
      <c r="B5926" s="1" t="s">
        <v>590</v>
      </c>
      <c r="C5926" s="1" t="s">
        <v>591</v>
      </c>
      <c r="D5926" s="1" t="s">
        <v>9701</v>
      </c>
      <c r="E5926" s="1">
        <v>0</v>
      </c>
      <c r="F5926" s="1">
        <v>0</v>
      </c>
      <c r="G5926" s="1">
        <v>0</v>
      </c>
      <c r="H5926" s="1" t="s">
        <v>10962</v>
      </c>
      <c r="I5926" s="2">
        <v>45972</v>
      </c>
      <c r="J5926" s="1">
        <v>30000</v>
      </c>
      <c r="K5926" s="1">
        <v>0</v>
      </c>
      <c r="L5926" s="1">
        <v>0</v>
      </c>
      <c r="M5926" s="1" t="s">
        <v>10963</v>
      </c>
      <c r="N5926" s="1" t="s">
        <v>6534</v>
      </c>
      <c r="O5926" s="2">
        <v>45974</v>
      </c>
      <c r="P5926" s="1">
        <v>1</v>
      </c>
      <c r="Q5926" s="1" t="s">
        <v>6430</v>
      </c>
      <c r="R5926" s="2">
        <v>45964</v>
      </c>
      <c r="S5926" s="2"/>
      <c r="T5926" s="1">
        <v>0</v>
      </c>
    </row>
    <row r="5927" spans="1:20">
      <c r="A5927" s="1" t="s">
        <v>3749</v>
      </c>
      <c r="B5927" s="1" t="s">
        <v>1032</v>
      </c>
      <c r="C5927" s="1" t="s">
        <v>1033</v>
      </c>
      <c r="D5927" s="1" t="s">
        <v>6499</v>
      </c>
      <c r="E5927" s="1">
        <v>0</v>
      </c>
      <c r="F5927" s="1">
        <v>0</v>
      </c>
      <c r="G5927" s="1">
        <v>0</v>
      </c>
      <c r="H5927" s="1" t="s">
        <v>1031</v>
      </c>
      <c r="I5927" s="2">
        <v>45978</v>
      </c>
      <c r="J5927" s="1">
        <v>10800</v>
      </c>
      <c r="K5927" s="1">
        <v>0</v>
      </c>
      <c r="L5927" s="1">
        <v>0</v>
      </c>
      <c r="M5927" s="1" t="s">
        <v>6500</v>
      </c>
      <c r="N5927" s="1" t="s">
        <v>9617</v>
      </c>
      <c r="O5927" s="2">
        <v>45980</v>
      </c>
      <c r="P5927" s="1">
        <v>3</v>
      </c>
      <c r="Q5927" s="1" t="s">
        <v>6430</v>
      </c>
      <c r="R5927" s="2">
        <v>45964</v>
      </c>
      <c r="S5927" s="2"/>
      <c r="T5927" s="1">
        <v>0</v>
      </c>
    </row>
    <row r="5928" spans="1:20">
      <c r="A5928" s="1" t="s">
        <v>10964</v>
      </c>
      <c r="B5928" s="1" t="s">
        <v>3757</v>
      </c>
      <c r="C5928" s="1" t="s">
        <v>3758</v>
      </c>
      <c r="D5928" s="1">
        <v>0</v>
      </c>
      <c r="E5928" s="1">
        <v>0</v>
      </c>
      <c r="F5928" s="1">
        <v>0</v>
      </c>
      <c r="G5928" s="1">
        <v>0</v>
      </c>
      <c r="H5928" s="1" t="s">
        <v>8362</v>
      </c>
      <c r="I5928" s="2">
        <v>45975</v>
      </c>
      <c r="J5928" s="1">
        <v>6</v>
      </c>
      <c r="K5928" s="1">
        <v>0</v>
      </c>
      <c r="L5928" s="1">
        <v>0</v>
      </c>
      <c r="M5928" s="1"/>
      <c r="N5928" s="1"/>
      <c r="O5928" s="2">
        <v>45979</v>
      </c>
      <c r="P5928" s="1">
        <v>0</v>
      </c>
      <c r="Q5928" s="1" t="s">
        <v>6990</v>
      </c>
      <c r="R5928" s="2">
        <v>45964</v>
      </c>
      <c r="S5928" s="2"/>
      <c r="T5928" s="1">
        <v>0</v>
      </c>
    </row>
    <row r="5929" spans="1:20">
      <c r="A5929" s="1" t="s">
        <v>3752</v>
      </c>
      <c r="B5929" s="1" t="s">
        <v>3757</v>
      </c>
      <c r="C5929" s="1" t="s">
        <v>3758</v>
      </c>
      <c r="D5929" s="1" t="s">
        <v>7111</v>
      </c>
      <c r="E5929" s="1">
        <v>0</v>
      </c>
      <c r="F5929" s="1">
        <v>0</v>
      </c>
      <c r="G5929" s="1">
        <v>0</v>
      </c>
      <c r="H5929" s="1" t="s">
        <v>3756</v>
      </c>
      <c r="I5929" s="2">
        <v>45975</v>
      </c>
      <c r="J5929" s="1">
        <v>30000</v>
      </c>
      <c r="K5929" s="1">
        <v>0</v>
      </c>
      <c r="L5929" s="1">
        <v>0</v>
      </c>
      <c r="M5929" s="1" t="s">
        <v>8155</v>
      </c>
      <c r="N5929" s="1"/>
      <c r="O5929" s="2">
        <v>45979</v>
      </c>
      <c r="P5929" s="1">
        <v>1</v>
      </c>
      <c r="Q5929" s="1" t="s">
        <v>6990</v>
      </c>
      <c r="R5929" s="2">
        <v>45964</v>
      </c>
      <c r="S5929" s="2"/>
      <c r="T5929" s="1">
        <v>0</v>
      </c>
    </row>
    <row r="5930" spans="1:20">
      <c r="A5930" s="1" t="s">
        <v>3761</v>
      </c>
      <c r="B5930" s="1" t="s">
        <v>3757</v>
      </c>
      <c r="C5930" s="1" t="s">
        <v>3758</v>
      </c>
      <c r="D5930" s="1" t="s">
        <v>7069</v>
      </c>
      <c r="E5930" s="1">
        <v>0</v>
      </c>
      <c r="F5930" s="1">
        <v>0</v>
      </c>
      <c r="G5930" s="1">
        <v>0</v>
      </c>
      <c r="H5930" s="1" t="s">
        <v>3764</v>
      </c>
      <c r="I5930" s="2">
        <v>45975</v>
      </c>
      <c r="J5930" s="1">
        <v>20000</v>
      </c>
      <c r="K5930" s="1">
        <v>20000</v>
      </c>
      <c r="L5930" s="1">
        <v>0</v>
      </c>
      <c r="M5930" s="1" t="s">
        <v>10965</v>
      </c>
      <c r="N5930" s="1"/>
      <c r="O5930" s="2">
        <v>45979</v>
      </c>
      <c r="P5930" s="1">
        <v>1</v>
      </c>
      <c r="Q5930" s="1" t="s">
        <v>6990</v>
      </c>
      <c r="R5930" s="2">
        <v>45964</v>
      </c>
      <c r="S5930" s="2">
        <v>45965</v>
      </c>
      <c r="T5930" s="1">
        <v>20006</v>
      </c>
    </row>
    <row r="5931" spans="1:20">
      <c r="A5931" s="1" t="s">
        <v>10966</v>
      </c>
      <c r="B5931" s="1" t="s">
        <v>2883</v>
      </c>
      <c r="C5931" s="1" t="s">
        <v>2884</v>
      </c>
      <c r="D5931" s="1" t="s">
        <v>7935</v>
      </c>
      <c r="E5931" s="1" t="s">
        <v>7525</v>
      </c>
      <c r="F5931" s="1">
        <v>0</v>
      </c>
      <c r="G5931" s="1">
        <v>0</v>
      </c>
      <c r="H5931" s="1" t="s">
        <v>10230</v>
      </c>
      <c r="I5931" s="2">
        <v>45972</v>
      </c>
      <c r="J5931" s="1">
        <v>500</v>
      </c>
      <c r="K5931" s="1">
        <v>0</v>
      </c>
      <c r="L5931" s="1">
        <v>0</v>
      </c>
      <c r="M5931" s="1" t="s">
        <v>10231</v>
      </c>
      <c r="N5931" s="1" t="s">
        <v>8559</v>
      </c>
      <c r="O5931" s="2">
        <v>45972</v>
      </c>
      <c r="P5931" s="1">
        <v>2</v>
      </c>
      <c r="Q5931" s="1" t="s">
        <v>6430</v>
      </c>
      <c r="R5931" s="2">
        <v>45964</v>
      </c>
      <c r="S5931" s="2"/>
      <c r="T5931" s="1">
        <v>0</v>
      </c>
    </row>
    <row r="5932" spans="1:20">
      <c r="A5932" s="1" t="s">
        <v>3766</v>
      </c>
      <c r="B5932" s="1" t="s">
        <v>3770</v>
      </c>
      <c r="C5932" s="1" t="s">
        <v>3771</v>
      </c>
      <c r="D5932" s="1" t="s">
        <v>8647</v>
      </c>
      <c r="E5932" s="1">
        <v>0</v>
      </c>
      <c r="F5932" s="1">
        <v>0</v>
      </c>
      <c r="G5932" s="1">
        <v>0</v>
      </c>
      <c r="H5932" s="1" t="s">
        <v>3769</v>
      </c>
      <c r="I5932" s="2">
        <v>45965</v>
      </c>
      <c r="J5932" s="1">
        <v>4000</v>
      </c>
      <c r="K5932" s="1">
        <v>4000</v>
      </c>
      <c r="L5932" s="1">
        <v>0</v>
      </c>
      <c r="M5932" s="1" t="s">
        <v>10967</v>
      </c>
      <c r="N5932" s="1" t="s">
        <v>10968</v>
      </c>
      <c r="O5932" s="2">
        <v>45967</v>
      </c>
      <c r="P5932" s="1">
        <v>4</v>
      </c>
      <c r="Q5932" s="1" t="s">
        <v>6436</v>
      </c>
      <c r="R5932" s="2">
        <v>45964</v>
      </c>
      <c r="S5932" s="2">
        <v>45966</v>
      </c>
      <c r="T5932" s="1">
        <v>14005</v>
      </c>
    </row>
    <row r="5933" spans="1:20">
      <c r="A5933" s="1" t="s">
        <v>3774</v>
      </c>
      <c r="B5933" s="1" t="s">
        <v>3770</v>
      </c>
      <c r="C5933" s="1" t="s">
        <v>3771</v>
      </c>
      <c r="D5933" s="1" t="s">
        <v>8647</v>
      </c>
      <c r="E5933" s="1">
        <v>0</v>
      </c>
      <c r="F5933" s="1">
        <v>0</v>
      </c>
      <c r="G5933" s="1">
        <v>0</v>
      </c>
      <c r="H5933" s="1" t="s">
        <v>3777</v>
      </c>
      <c r="I5933" s="2">
        <v>45965</v>
      </c>
      <c r="J5933" s="1">
        <v>5000</v>
      </c>
      <c r="K5933" s="1">
        <v>5000</v>
      </c>
      <c r="L5933" s="1">
        <v>0</v>
      </c>
      <c r="M5933" s="1" t="s">
        <v>10967</v>
      </c>
      <c r="N5933" s="1" t="s">
        <v>10968</v>
      </c>
      <c r="O5933" s="2">
        <v>45967</v>
      </c>
      <c r="P5933" s="1">
        <v>4</v>
      </c>
      <c r="Q5933" s="1" t="s">
        <v>6436</v>
      </c>
      <c r="R5933" s="2">
        <v>45964</v>
      </c>
      <c r="S5933" s="2">
        <v>45966</v>
      </c>
      <c r="T5933" s="1">
        <v>16060</v>
      </c>
    </row>
    <row r="5934" spans="1:20">
      <c r="A5934" s="1" t="s">
        <v>6895</v>
      </c>
      <c r="B5934" s="1" t="s">
        <v>907</v>
      </c>
      <c r="C5934" s="1" t="s">
        <v>908</v>
      </c>
      <c r="D5934" s="1">
        <v>0</v>
      </c>
      <c r="E5934" s="1">
        <v>0</v>
      </c>
      <c r="F5934" s="1">
        <v>0</v>
      </c>
      <c r="G5934" s="1">
        <v>0</v>
      </c>
      <c r="H5934" s="1">
        <v>80791570</v>
      </c>
      <c r="I5934" s="2">
        <v>46006</v>
      </c>
      <c r="J5934" s="1">
        <v>20000</v>
      </c>
      <c r="K5934" s="1">
        <v>0</v>
      </c>
      <c r="L5934" s="1">
        <v>0</v>
      </c>
      <c r="M5934" s="1"/>
      <c r="N5934" s="1" t="s">
        <v>6729</v>
      </c>
      <c r="O5934" s="2">
        <v>46006</v>
      </c>
      <c r="P5934" s="1">
        <v>1</v>
      </c>
      <c r="Q5934" s="1" t="s">
        <v>6456</v>
      </c>
      <c r="R5934" s="2">
        <v>45964</v>
      </c>
      <c r="S5934" s="2"/>
      <c r="T5934" s="1">
        <v>0</v>
      </c>
    </row>
    <row r="5935" spans="1:20">
      <c r="A5935" s="1" t="s">
        <v>6896</v>
      </c>
      <c r="B5935" s="1" t="s">
        <v>907</v>
      </c>
      <c r="C5935" s="1" t="s">
        <v>908</v>
      </c>
      <c r="D5935" s="1">
        <v>0</v>
      </c>
      <c r="E5935" s="1">
        <v>0</v>
      </c>
      <c r="F5935" s="1">
        <v>0</v>
      </c>
      <c r="G5935" s="1">
        <v>0</v>
      </c>
      <c r="H5935" s="1">
        <v>80890466</v>
      </c>
      <c r="I5935" s="2">
        <v>46006</v>
      </c>
      <c r="J5935" s="1">
        <v>4000</v>
      </c>
      <c r="K5935" s="1">
        <v>0</v>
      </c>
      <c r="L5935" s="1">
        <v>0</v>
      </c>
      <c r="M5935" s="1"/>
      <c r="N5935" s="1" t="s">
        <v>6729</v>
      </c>
      <c r="O5935" s="2">
        <v>46006</v>
      </c>
      <c r="P5935" s="1">
        <v>1</v>
      </c>
      <c r="Q5935" s="1" t="s">
        <v>6456</v>
      </c>
      <c r="R5935" s="2">
        <v>45964</v>
      </c>
      <c r="S5935" s="2"/>
      <c r="T5935" s="1">
        <v>0</v>
      </c>
    </row>
    <row r="5936" spans="1:20">
      <c r="A5936" s="1" t="s">
        <v>9618</v>
      </c>
      <c r="B5936" s="1" t="s">
        <v>907</v>
      </c>
      <c r="C5936" s="1" t="s">
        <v>908</v>
      </c>
      <c r="D5936" s="1">
        <v>0</v>
      </c>
      <c r="E5936" s="1">
        <v>0</v>
      </c>
      <c r="F5936" s="1">
        <v>0</v>
      </c>
      <c r="G5936" s="1">
        <v>0</v>
      </c>
      <c r="H5936" s="1">
        <v>80890468</v>
      </c>
      <c r="I5936" s="2">
        <v>45992</v>
      </c>
      <c r="J5936" s="1">
        <v>20000</v>
      </c>
      <c r="K5936" s="1">
        <v>0</v>
      </c>
      <c r="L5936" s="1">
        <v>0</v>
      </c>
      <c r="M5936" s="1"/>
      <c r="N5936" s="1" t="s">
        <v>9619</v>
      </c>
      <c r="O5936" s="2">
        <v>45992</v>
      </c>
      <c r="P5936" s="1">
        <v>1</v>
      </c>
      <c r="Q5936" s="1" t="s">
        <v>6456</v>
      </c>
      <c r="R5936" s="2">
        <v>45964</v>
      </c>
      <c r="S5936" s="2"/>
      <c r="T5936" s="1">
        <v>0</v>
      </c>
    </row>
    <row r="5937" spans="1:20">
      <c r="A5937" s="1" t="s">
        <v>6897</v>
      </c>
      <c r="B5937" s="1" t="s">
        <v>907</v>
      </c>
      <c r="C5937" s="1" t="s">
        <v>908</v>
      </c>
      <c r="D5937" s="1">
        <v>0</v>
      </c>
      <c r="E5937" s="1">
        <v>0</v>
      </c>
      <c r="F5937" s="1">
        <v>0</v>
      </c>
      <c r="G5937" s="1">
        <v>0</v>
      </c>
      <c r="H5937" s="1">
        <v>80791567</v>
      </c>
      <c r="I5937" s="2">
        <v>46027</v>
      </c>
      <c r="J5937" s="1">
        <v>10000</v>
      </c>
      <c r="K5937" s="1">
        <v>0</v>
      </c>
      <c r="L5937" s="1">
        <v>0</v>
      </c>
      <c r="M5937" s="1"/>
      <c r="N5937" s="1" t="s">
        <v>6898</v>
      </c>
      <c r="O5937" s="2">
        <v>46027</v>
      </c>
      <c r="P5937" s="1">
        <v>1</v>
      </c>
      <c r="Q5937" s="1" t="s">
        <v>6456</v>
      </c>
      <c r="R5937" s="2">
        <v>45964</v>
      </c>
      <c r="S5937" s="2"/>
      <c r="T5937" s="1">
        <v>0</v>
      </c>
    </row>
    <row r="5938" spans="1:20">
      <c r="A5938" s="1" t="s">
        <v>6899</v>
      </c>
      <c r="B5938" s="1" t="s">
        <v>907</v>
      </c>
      <c r="C5938" s="1" t="s">
        <v>908</v>
      </c>
      <c r="D5938" s="1">
        <v>0</v>
      </c>
      <c r="E5938" s="1">
        <v>0</v>
      </c>
      <c r="F5938" s="1">
        <v>0</v>
      </c>
      <c r="G5938" s="1">
        <v>0</v>
      </c>
      <c r="H5938" s="1">
        <v>80791568</v>
      </c>
      <c r="I5938" s="2">
        <v>46027</v>
      </c>
      <c r="J5938" s="1">
        <v>3000</v>
      </c>
      <c r="K5938" s="1">
        <v>0</v>
      </c>
      <c r="L5938" s="1">
        <v>0</v>
      </c>
      <c r="M5938" s="1"/>
      <c r="N5938" s="1" t="s">
        <v>6898</v>
      </c>
      <c r="O5938" s="2">
        <v>46027</v>
      </c>
      <c r="P5938" s="1">
        <v>1</v>
      </c>
      <c r="Q5938" s="1" t="s">
        <v>6456</v>
      </c>
      <c r="R5938" s="2">
        <v>45964</v>
      </c>
      <c r="S5938" s="2"/>
      <c r="T5938" s="1">
        <v>0</v>
      </c>
    </row>
    <row r="5939" spans="1:20">
      <c r="A5939" s="1" t="s">
        <v>6900</v>
      </c>
      <c r="B5939" s="1" t="s">
        <v>907</v>
      </c>
      <c r="C5939" s="1" t="s">
        <v>908</v>
      </c>
      <c r="D5939" s="1">
        <v>0</v>
      </c>
      <c r="E5939" s="1">
        <v>0</v>
      </c>
      <c r="F5939" s="1">
        <v>0</v>
      </c>
      <c r="G5939" s="1">
        <v>0</v>
      </c>
      <c r="H5939" s="1">
        <v>80791571</v>
      </c>
      <c r="I5939" s="2">
        <v>46027</v>
      </c>
      <c r="J5939" s="1">
        <v>10000</v>
      </c>
      <c r="K5939" s="1">
        <v>0</v>
      </c>
      <c r="L5939" s="1">
        <v>0</v>
      </c>
      <c r="M5939" s="1"/>
      <c r="N5939" s="1" t="s">
        <v>6898</v>
      </c>
      <c r="O5939" s="2">
        <v>46027</v>
      </c>
      <c r="P5939" s="1">
        <v>1</v>
      </c>
      <c r="Q5939" s="1" t="s">
        <v>6456</v>
      </c>
      <c r="R5939" s="2">
        <v>45964</v>
      </c>
      <c r="S5939" s="2"/>
      <c r="T5939" s="1">
        <v>0</v>
      </c>
    </row>
    <row r="5940" spans="1:20">
      <c r="A5940" s="1" t="s">
        <v>6901</v>
      </c>
      <c r="B5940" s="1" t="s">
        <v>907</v>
      </c>
      <c r="C5940" s="1" t="s">
        <v>908</v>
      </c>
      <c r="D5940" s="1" t="s">
        <v>6902</v>
      </c>
      <c r="E5940" s="1" t="s">
        <v>6903</v>
      </c>
      <c r="F5940" s="1">
        <v>0</v>
      </c>
      <c r="G5940" s="1">
        <v>0</v>
      </c>
      <c r="H5940" s="1" t="s">
        <v>1731</v>
      </c>
      <c r="I5940" s="2">
        <v>46037</v>
      </c>
      <c r="J5940" s="1">
        <v>800000</v>
      </c>
      <c r="K5940" s="1">
        <v>0</v>
      </c>
      <c r="L5940" s="1">
        <v>0</v>
      </c>
      <c r="M5940" s="1" t="s">
        <v>6904</v>
      </c>
      <c r="N5940" s="1" t="s">
        <v>6905</v>
      </c>
      <c r="O5940" s="2">
        <v>46042</v>
      </c>
      <c r="P5940" s="1">
        <v>1</v>
      </c>
      <c r="Q5940" s="1" t="s">
        <v>6456</v>
      </c>
      <c r="R5940" s="2">
        <v>45964</v>
      </c>
      <c r="S5940" s="2"/>
      <c r="T5940" s="1">
        <v>0</v>
      </c>
    </row>
    <row r="5941" spans="1:20">
      <c r="A5941" s="1" t="s">
        <v>3779</v>
      </c>
      <c r="B5941" s="1" t="s">
        <v>590</v>
      </c>
      <c r="C5941" s="1" t="s">
        <v>591</v>
      </c>
      <c r="D5941" s="1" t="s">
        <v>6752</v>
      </c>
      <c r="E5941" s="1">
        <v>0</v>
      </c>
      <c r="F5941" s="1">
        <v>0</v>
      </c>
      <c r="G5941" s="1">
        <v>0</v>
      </c>
      <c r="H5941" s="1">
        <v>10735344</v>
      </c>
      <c r="I5941" s="2">
        <v>45967</v>
      </c>
      <c r="J5941" s="1">
        <v>200</v>
      </c>
      <c r="K5941" s="1">
        <v>200</v>
      </c>
      <c r="L5941" s="1">
        <v>0</v>
      </c>
      <c r="M5941" s="1" t="s">
        <v>6858</v>
      </c>
      <c r="N5941" s="1" t="s">
        <v>10969</v>
      </c>
      <c r="O5941" s="2">
        <v>45968</v>
      </c>
      <c r="P5941" s="1">
        <v>2</v>
      </c>
      <c r="Q5941" s="1" t="s">
        <v>6430</v>
      </c>
      <c r="R5941" s="2">
        <v>45965</v>
      </c>
      <c r="S5941" s="2">
        <v>45967</v>
      </c>
      <c r="T5941" s="1">
        <v>200</v>
      </c>
    </row>
    <row r="5942" spans="1:20">
      <c r="A5942" s="1" t="s">
        <v>3779</v>
      </c>
      <c r="B5942" s="1" t="s">
        <v>590</v>
      </c>
      <c r="C5942" s="1" t="s">
        <v>591</v>
      </c>
      <c r="D5942" s="1" t="s">
        <v>6752</v>
      </c>
      <c r="E5942" s="1">
        <v>0</v>
      </c>
      <c r="F5942" s="1">
        <v>0</v>
      </c>
      <c r="G5942" s="1">
        <v>0</v>
      </c>
      <c r="H5942" s="1">
        <v>10735344</v>
      </c>
      <c r="I5942" s="2">
        <v>45967</v>
      </c>
      <c r="J5942" s="1">
        <v>300</v>
      </c>
      <c r="K5942" s="1">
        <v>300</v>
      </c>
      <c r="L5942" s="1">
        <v>0</v>
      </c>
      <c r="M5942" s="1" t="s">
        <v>6858</v>
      </c>
      <c r="N5942" s="1" t="s">
        <v>10969</v>
      </c>
      <c r="O5942" s="2">
        <v>45968</v>
      </c>
      <c r="P5942" s="1">
        <v>2</v>
      </c>
      <c r="Q5942" s="1" t="s">
        <v>6430</v>
      </c>
      <c r="R5942" s="2">
        <v>45965</v>
      </c>
      <c r="S5942" s="2">
        <v>45967</v>
      </c>
      <c r="T5942" s="1">
        <v>300</v>
      </c>
    </row>
    <row r="5943" spans="1:20">
      <c r="A5943" s="1" t="s">
        <v>10970</v>
      </c>
      <c r="B5943" s="1" t="s">
        <v>10971</v>
      </c>
      <c r="C5943" s="1" t="s">
        <v>10972</v>
      </c>
      <c r="D5943" s="1" t="s">
        <v>7142</v>
      </c>
      <c r="E5943" s="1">
        <v>0</v>
      </c>
      <c r="F5943" s="1">
        <v>0</v>
      </c>
      <c r="G5943" s="1">
        <v>0</v>
      </c>
      <c r="H5943" s="1" t="s">
        <v>10973</v>
      </c>
      <c r="I5943" s="2">
        <v>45972</v>
      </c>
      <c r="J5943" s="1">
        <v>3000</v>
      </c>
      <c r="K5943" s="1">
        <v>0</v>
      </c>
      <c r="L5943" s="1">
        <v>0</v>
      </c>
      <c r="M5943" s="1" t="s">
        <v>10974</v>
      </c>
      <c r="N5943" s="1" t="s">
        <v>6534</v>
      </c>
      <c r="O5943" s="2">
        <v>45974</v>
      </c>
      <c r="P5943" s="1">
        <v>1</v>
      </c>
      <c r="Q5943" s="1" t="s">
        <v>7179</v>
      </c>
      <c r="R5943" s="2">
        <v>45965</v>
      </c>
      <c r="S5943" s="2"/>
      <c r="T5943" s="1">
        <v>0</v>
      </c>
    </row>
    <row r="5944" spans="1:20">
      <c r="A5944" s="1" t="s">
        <v>10975</v>
      </c>
      <c r="B5944" s="1" t="s">
        <v>10971</v>
      </c>
      <c r="C5944" s="1" t="s">
        <v>10972</v>
      </c>
      <c r="D5944" s="1" t="s">
        <v>7142</v>
      </c>
      <c r="E5944" s="1">
        <v>0</v>
      </c>
      <c r="F5944" s="1">
        <v>0</v>
      </c>
      <c r="G5944" s="1">
        <v>0</v>
      </c>
      <c r="H5944" s="1" t="s">
        <v>10976</v>
      </c>
      <c r="I5944" s="2">
        <v>45972</v>
      </c>
      <c r="J5944" s="1">
        <v>3000</v>
      </c>
      <c r="K5944" s="1">
        <v>0</v>
      </c>
      <c r="L5944" s="1">
        <v>0</v>
      </c>
      <c r="M5944" s="1" t="s">
        <v>10977</v>
      </c>
      <c r="N5944" s="1" t="s">
        <v>6534</v>
      </c>
      <c r="O5944" s="2">
        <v>45974</v>
      </c>
      <c r="P5944" s="1">
        <v>1</v>
      </c>
      <c r="Q5944" s="1" t="s">
        <v>7179</v>
      </c>
      <c r="R5944" s="2">
        <v>45965</v>
      </c>
      <c r="S5944" s="2"/>
      <c r="T5944" s="1">
        <v>0</v>
      </c>
    </row>
    <row r="5945" spans="1:20">
      <c r="A5945" s="1" t="s">
        <v>10978</v>
      </c>
      <c r="B5945" s="1" t="s">
        <v>10971</v>
      </c>
      <c r="C5945" s="1" t="s">
        <v>10972</v>
      </c>
      <c r="D5945" s="1" t="s">
        <v>7142</v>
      </c>
      <c r="E5945" s="1">
        <v>0</v>
      </c>
      <c r="F5945" s="1">
        <v>0</v>
      </c>
      <c r="G5945" s="1">
        <v>0</v>
      </c>
      <c r="H5945" s="1" t="s">
        <v>10979</v>
      </c>
      <c r="I5945" s="2">
        <v>45972</v>
      </c>
      <c r="J5945" s="1">
        <v>3000</v>
      </c>
      <c r="K5945" s="1">
        <v>0</v>
      </c>
      <c r="L5945" s="1">
        <v>0</v>
      </c>
      <c r="M5945" s="1" t="s">
        <v>10980</v>
      </c>
      <c r="N5945" s="1" t="s">
        <v>6534</v>
      </c>
      <c r="O5945" s="2">
        <v>45974</v>
      </c>
      <c r="P5945" s="1">
        <v>1</v>
      </c>
      <c r="Q5945" s="1" t="s">
        <v>7179</v>
      </c>
      <c r="R5945" s="2">
        <v>45965</v>
      </c>
      <c r="S5945" s="2"/>
      <c r="T5945" s="1">
        <v>0</v>
      </c>
    </row>
    <row r="5946" spans="1:20">
      <c r="A5946" s="1" t="s">
        <v>3784</v>
      </c>
      <c r="B5946" s="1" t="s">
        <v>3788</v>
      </c>
      <c r="C5946" s="1" t="s">
        <v>3789</v>
      </c>
      <c r="D5946" s="1" t="s">
        <v>9620</v>
      </c>
      <c r="E5946" s="1">
        <v>0</v>
      </c>
      <c r="F5946" s="1">
        <v>0</v>
      </c>
      <c r="G5946" s="1">
        <v>0</v>
      </c>
      <c r="H5946" s="1" t="s">
        <v>3787</v>
      </c>
      <c r="I5946" s="2">
        <v>45974</v>
      </c>
      <c r="J5946" s="1">
        <v>5000</v>
      </c>
      <c r="K5946" s="1">
        <v>0</v>
      </c>
      <c r="L5946" s="1">
        <v>0</v>
      </c>
      <c r="M5946" s="1" t="s">
        <v>9621</v>
      </c>
      <c r="N5946" s="1" t="s">
        <v>9622</v>
      </c>
      <c r="O5946" s="2">
        <v>45979</v>
      </c>
      <c r="P5946" s="1">
        <v>1</v>
      </c>
      <c r="Q5946" s="1" t="s">
        <v>6436</v>
      </c>
      <c r="R5946" s="2">
        <v>45965</v>
      </c>
      <c r="S5946" s="2"/>
      <c r="T5946" s="1">
        <v>0</v>
      </c>
    </row>
    <row r="5947" spans="1:20">
      <c r="A5947" s="1" t="s">
        <v>3792</v>
      </c>
      <c r="B5947" s="1" t="s">
        <v>3797</v>
      </c>
      <c r="C5947" s="1" t="s">
        <v>3798</v>
      </c>
      <c r="D5947" s="1" t="s">
        <v>7726</v>
      </c>
      <c r="E5947" s="1" t="s">
        <v>8631</v>
      </c>
      <c r="F5947" s="1">
        <v>0</v>
      </c>
      <c r="G5947" s="1">
        <v>0</v>
      </c>
      <c r="H5947" s="1" t="s">
        <v>3796</v>
      </c>
      <c r="I5947" s="2">
        <v>45975</v>
      </c>
      <c r="J5947" s="1">
        <v>20000</v>
      </c>
      <c r="K5947" s="1">
        <v>0</v>
      </c>
      <c r="L5947" s="1">
        <v>0</v>
      </c>
      <c r="M5947" s="1" t="s">
        <v>9623</v>
      </c>
      <c r="N5947" s="1" t="s">
        <v>9624</v>
      </c>
      <c r="O5947" s="2">
        <v>45979</v>
      </c>
      <c r="P5947" s="1">
        <v>1</v>
      </c>
      <c r="Q5947" s="1" t="s">
        <v>6436</v>
      </c>
      <c r="R5947" s="2">
        <v>45965</v>
      </c>
      <c r="S5947" s="2"/>
      <c r="T5947" s="1">
        <v>0</v>
      </c>
    </row>
    <row r="5948" spans="1:20">
      <c r="A5948" s="1" t="s">
        <v>3801</v>
      </c>
      <c r="B5948" s="1" t="s">
        <v>1169</v>
      </c>
      <c r="C5948" s="1" t="s">
        <v>1170</v>
      </c>
      <c r="D5948" s="1" t="s">
        <v>6454</v>
      </c>
      <c r="E5948" s="1" t="s">
        <v>6752</v>
      </c>
      <c r="F5948" s="1">
        <v>0</v>
      </c>
      <c r="G5948" s="1">
        <v>0</v>
      </c>
      <c r="H5948" s="1">
        <v>44016708601803</v>
      </c>
      <c r="I5948" s="2">
        <v>45988</v>
      </c>
      <c r="J5948" s="1">
        <v>14000</v>
      </c>
      <c r="K5948" s="1">
        <v>0</v>
      </c>
      <c r="L5948" s="1">
        <v>0</v>
      </c>
      <c r="M5948" s="1" t="s">
        <v>9625</v>
      </c>
      <c r="N5948" s="1"/>
      <c r="O5948" s="2">
        <v>45992</v>
      </c>
      <c r="P5948" s="1">
        <v>4</v>
      </c>
      <c r="Q5948" s="1" t="s">
        <v>6430</v>
      </c>
      <c r="R5948" s="2">
        <v>45965</v>
      </c>
      <c r="S5948" s="2"/>
      <c r="T5948" s="1">
        <v>0</v>
      </c>
    </row>
    <row r="5949" spans="1:20">
      <c r="A5949" s="1" t="s">
        <v>3805</v>
      </c>
      <c r="B5949" s="1" t="s">
        <v>1169</v>
      </c>
      <c r="C5949" s="1" t="s">
        <v>1170</v>
      </c>
      <c r="D5949" s="1" t="s">
        <v>6454</v>
      </c>
      <c r="E5949" s="1" t="s">
        <v>6426</v>
      </c>
      <c r="F5949" s="1">
        <v>0</v>
      </c>
      <c r="G5949" s="1">
        <v>0</v>
      </c>
      <c r="H5949" s="1">
        <v>44017008600501</v>
      </c>
      <c r="I5949" s="2">
        <v>45988</v>
      </c>
      <c r="J5949" s="1">
        <v>1000</v>
      </c>
      <c r="K5949" s="1">
        <v>0</v>
      </c>
      <c r="L5949" s="1">
        <v>0</v>
      </c>
      <c r="M5949" s="1" t="s">
        <v>7128</v>
      </c>
      <c r="N5949" s="1"/>
      <c r="O5949" s="2">
        <v>45992</v>
      </c>
      <c r="P5949" s="1">
        <v>2</v>
      </c>
      <c r="Q5949" s="1" t="s">
        <v>6430</v>
      </c>
      <c r="R5949" s="2">
        <v>45965</v>
      </c>
      <c r="S5949" s="2"/>
      <c r="T5949" s="1">
        <v>0</v>
      </c>
    </row>
    <row r="5950" spans="1:20">
      <c r="A5950" s="1" t="s">
        <v>3809</v>
      </c>
      <c r="B5950" s="1" t="s">
        <v>1169</v>
      </c>
      <c r="C5950" s="1" t="s">
        <v>1170</v>
      </c>
      <c r="D5950" s="1" t="s">
        <v>7216</v>
      </c>
      <c r="E5950" s="1" t="s">
        <v>6426</v>
      </c>
      <c r="F5950" s="1">
        <v>0</v>
      </c>
      <c r="G5950" s="1">
        <v>0</v>
      </c>
      <c r="H5950" s="1">
        <v>47004408600400</v>
      </c>
      <c r="I5950" s="2">
        <v>45988</v>
      </c>
      <c r="J5950" s="1">
        <v>2000</v>
      </c>
      <c r="K5950" s="1">
        <v>0</v>
      </c>
      <c r="L5950" s="1">
        <v>0</v>
      </c>
      <c r="M5950" s="1" t="s">
        <v>9626</v>
      </c>
      <c r="N5950" s="1"/>
      <c r="O5950" s="2">
        <v>45992</v>
      </c>
      <c r="P5950" s="1">
        <v>2</v>
      </c>
      <c r="Q5950" s="1" t="s">
        <v>6430</v>
      </c>
      <c r="R5950" s="2">
        <v>45965</v>
      </c>
      <c r="S5950" s="2"/>
      <c r="T5950" s="1">
        <v>0</v>
      </c>
    </row>
    <row r="5951" spans="1:20">
      <c r="A5951" s="1" t="s">
        <v>3813</v>
      </c>
      <c r="B5951" s="1" t="s">
        <v>1169</v>
      </c>
      <c r="C5951" s="1" t="s">
        <v>1170</v>
      </c>
      <c r="D5951" s="1" t="s">
        <v>7026</v>
      </c>
      <c r="E5951" s="1" t="s">
        <v>9563</v>
      </c>
      <c r="F5951" s="1" t="s">
        <v>6752</v>
      </c>
      <c r="G5951" s="1" t="s">
        <v>9564</v>
      </c>
      <c r="H5951" s="1" t="s">
        <v>3817</v>
      </c>
      <c r="I5951" s="2">
        <v>45988</v>
      </c>
      <c r="J5951" s="1">
        <v>2000</v>
      </c>
      <c r="K5951" s="1">
        <v>0</v>
      </c>
      <c r="L5951" s="1">
        <v>0</v>
      </c>
      <c r="M5951" s="1" t="s">
        <v>9627</v>
      </c>
      <c r="N5951" s="1"/>
      <c r="O5951" s="2">
        <v>45992</v>
      </c>
      <c r="P5951" s="1">
        <v>1</v>
      </c>
      <c r="Q5951" s="1" t="s">
        <v>6430</v>
      </c>
      <c r="R5951" s="2">
        <v>45965</v>
      </c>
      <c r="S5951" s="2"/>
      <c r="T5951" s="1">
        <v>0</v>
      </c>
    </row>
    <row r="5952" spans="1:20">
      <c r="A5952" s="1" t="s">
        <v>3819</v>
      </c>
      <c r="B5952" s="1" t="s">
        <v>2518</v>
      </c>
      <c r="C5952" s="1" t="s">
        <v>2519</v>
      </c>
      <c r="D5952" s="1" t="s">
        <v>7439</v>
      </c>
      <c r="E5952" s="1">
        <v>0</v>
      </c>
      <c r="F5952" s="1">
        <v>0</v>
      </c>
      <c r="G5952" s="1">
        <v>0</v>
      </c>
      <c r="H5952" s="1" t="s">
        <v>3821</v>
      </c>
      <c r="I5952" s="2">
        <v>45971</v>
      </c>
      <c r="J5952" s="1">
        <v>5</v>
      </c>
      <c r="K5952" s="1">
        <v>5</v>
      </c>
      <c r="L5952" s="1">
        <v>0</v>
      </c>
      <c r="M5952" s="1" t="s">
        <v>10981</v>
      </c>
      <c r="N5952" s="1"/>
      <c r="O5952" s="2">
        <v>45972</v>
      </c>
      <c r="P5952" s="1">
        <v>1</v>
      </c>
      <c r="Q5952" s="1" t="s">
        <v>6436</v>
      </c>
      <c r="R5952" s="2">
        <v>45965</v>
      </c>
      <c r="S5952" s="2">
        <v>45966</v>
      </c>
      <c r="T5952" s="1">
        <v>5</v>
      </c>
    </row>
    <row r="5953" spans="1:20">
      <c r="A5953" s="1" t="s">
        <v>3824</v>
      </c>
      <c r="B5953" s="1" t="s">
        <v>653</v>
      </c>
      <c r="C5953" s="1" t="s">
        <v>654</v>
      </c>
      <c r="D5953" s="1" t="s">
        <v>6451</v>
      </c>
      <c r="E5953" s="1">
        <v>0</v>
      </c>
      <c r="F5953" s="1">
        <v>0</v>
      </c>
      <c r="G5953" s="1">
        <v>0</v>
      </c>
      <c r="H5953" s="1" t="s">
        <v>1973</v>
      </c>
      <c r="I5953" s="2">
        <v>45978</v>
      </c>
      <c r="J5953" s="1">
        <v>1611750</v>
      </c>
      <c r="K5953" s="1">
        <v>0</v>
      </c>
      <c r="L5953" s="1">
        <v>0</v>
      </c>
      <c r="M5953" s="1"/>
      <c r="N5953" s="1"/>
      <c r="O5953" s="2">
        <v>45980</v>
      </c>
      <c r="P5953" s="1">
        <v>2</v>
      </c>
      <c r="Q5953" s="1" t="s">
        <v>6436</v>
      </c>
      <c r="R5953" s="2">
        <v>45965</v>
      </c>
      <c r="S5953" s="2"/>
      <c r="T5953" s="1">
        <v>0</v>
      </c>
    </row>
    <row r="5954" spans="1:20">
      <c r="A5954" s="1" t="s">
        <v>3824</v>
      </c>
      <c r="B5954" s="1" t="s">
        <v>653</v>
      </c>
      <c r="C5954" s="1" t="s">
        <v>654</v>
      </c>
      <c r="D5954" s="1" t="s">
        <v>6451</v>
      </c>
      <c r="E5954" s="1">
        <v>0</v>
      </c>
      <c r="F5954" s="1">
        <v>0</v>
      </c>
      <c r="G5954" s="1">
        <v>0</v>
      </c>
      <c r="H5954" s="1" t="s">
        <v>1973</v>
      </c>
      <c r="I5954" s="2">
        <v>45978</v>
      </c>
      <c r="J5954" s="1">
        <v>1611750</v>
      </c>
      <c r="K5954" s="1">
        <v>0</v>
      </c>
      <c r="L5954" s="1">
        <v>0</v>
      </c>
      <c r="M5954" s="1"/>
      <c r="N5954" s="1"/>
      <c r="O5954" s="2">
        <v>45980</v>
      </c>
      <c r="P5954" s="1">
        <v>2</v>
      </c>
      <c r="Q5954" s="1" t="s">
        <v>6436</v>
      </c>
      <c r="R5954" s="2">
        <v>45965</v>
      </c>
      <c r="S5954" s="2"/>
      <c r="T5954" s="1">
        <v>0</v>
      </c>
    </row>
    <row r="5955" spans="1:20">
      <c r="A5955" s="1" t="s">
        <v>3828</v>
      </c>
      <c r="B5955" s="1" t="s">
        <v>653</v>
      </c>
      <c r="C5955" s="1" t="s">
        <v>654</v>
      </c>
      <c r="D5955" s="1" t="s">
        <v>6451</v>
      </c>
      <c r="E5955" s="1">
        <v>0</v>
      </c>
      <c r="F5955" s="1">
        <v>0</v>
      </c>
      <c r="G5955" s="1">
        <v>0</v>
      </c>
      <c r="H5955" s="1" t="s">
        <v>3831</v>
      </c>
      <c r="I5955" s="2">
        <v>45967</v>
      </c>
      <c r="J5955" s="1">
        <v>294000</v>
      </c>
      <c r="K5955" s="1">
        <v>294000</v>
      </c>
      <c r="L5955" s="1">
        <v>0</v>
      </c>
      <c r="M5955" s="1"/>
      <c r="N5955" s="1"/>
      <c r="O5955" s="2">
        <v>45968</v>
      </c>
      <c r="P5955" s="1">
        <v>2</v>
      </c>
      <c r="Q5955" s="1" t="s">
        <v>6436</v>
      </c>
      <c r="R5955" s="2">
        <v>45965</v>
      </c>
      <c r="S5955" s="2">
        <v>45965</v>
      </c>
      <c r="T5955" s="1">
        <v>787002</v>
      </c>
    </row>
    <row r="5956" spans="1:20">
      <c r="A5956" s="1" t="s">
        <v>3828</v>
      </c>
      <c r="B5956" s="1" t="s">
        <v>653</v>
      </c>
      <c r="C5956" s="1" t="s">
        <v>654</v>
      </c>
      <c r="D5956" s="1" t="s">
        <v>6451</v>
      </c>
      <c r="E5956" s="1">
        <v>0</v>
      </c>
      <c r="F5956" s="1">
        <v>0</v>
      </c>
      <c r="G5956" s="1">
        <v>0</v>
      </c>
      <c r="H5956" s="1" t="s">
        <v>3831</v>
      </c>
      <c r="I5956" s="2">
        <v>45972</v>
      </c>
      <c r="J5956" s="1">
        <v>183750</v>
      </c>
      <c r="K5956" s="1">
        <v>183750</v>
      </c>
      <c r="L5956" s="1">
        <v>0</v>
      </c>
      <c r="M5956" s="1"/>
      <c r="N5956" s="1"/>
      <c r="O5956" s="2">
        <v>45973</v>
      </c>
      <c r="P5956" s="1">
        <v>2</v>
      </c>
      <c r="Q5956" s="1" t="s">
        <v>6436</v>
      </c>
      <c r="R5956" s="2">
        <v>45965</v>
      </c>
      <c r="S5956" s="2">
        <v>45966</v>
      </c>
      <c r="T5956" s="1">
        <v>183750</v>
      </c>
    </row>
    <row r="5957" spans="1:20">
      <c r="A5957" s="1" t="s">
        <v>3835</v>
      </c>
      <c r="B5957" s="1" t="s">
        <v>1163</v>
      </c>
      <c r="C5957" s="1" t="s">
        <v>1164</v>
      </c>
      <c r="D5957" s="1" t="s">
        <v>6433</v>
      </c>
      <c r="E5957" s="1">
        <v>0</v>
      </c>
      <c r="F5957" s="1">
        <v>0</v>
      </c>
      <c r="G5957" s="1">
        <v>0</v>
      </c>
      <c r="H5957" s="1" t="s">
        <v>3837</v>
      </c>
      <c r="I5957" s="2">
        <v>45978</v>
      </c>
      <c r="J5957" s="1">
        <v>2000</v>
      </c>
      <c r="K5957" s="1">
        <v>0</v>
      </c>
      <c r="L5957" s="1">
        <v>0</v>
      </c>
      <c r="M5957" s="1" t="s">
        <v>9628</v>
      </c>
      <c r="N5957" s="1"/>
      <c r="O5957" s="2">
        <v>45981</v>
      </c>
      <c r="P5957" s="1">
        <v>1</v>
      </c>
      <c r="Q5957" s="1" t="s">
        <v>6430</v>
      </c>
      <c r="R5957" s="2">
        <v>45965</v>
      </c>
      <c r="S5957" s="2"/>
      <c r="T5957" s="1">
        <v>0</v>
      </c>
    </row>
    <row r="5958" spans="1:20">
      <c r="A5958" s="1" t="s">
        <v>3840</v>
      </c>
      <c r="B5958" s="1" t="s">
        <v>3843</v>
      </c>
      <c r="C5958" s="1" t="s">
        <v>3844</v>
      </c>
      <c r="D5958" s="1" t="s">
        <v>6433</v>
      </c>
      <c r="E5958" s="1">
        <v>0</v>
      </c>
      <c r="F5958" s="1">
        <v>0</v>
      </c>
      <c r="G5958" s="1">
        <v>0</v>
      </c>
      <c r="H5958" s="1" t="s">
        <v>3842</v>
      </c>
      <c r="I5958" s="2">
        <v>46021</v>
      </c>
      <c r="J5958" s="1">
        <v>2000</v>
      </c>
      <c r="K5958" s="1">
        <v>2000</v>
      </c>
      <c r="L5958" s="1">
        <v>0</v>
      </c>
      <c r="M5958" s="1" t="s">
        <v>8386</v>
      </c>
      <c r="N5958" s="1" t="s">
        <v>9581</v>
      </c>
      <c r="O5958" s="2">
        <v>46027</v>
      </c>
      <c r="P5958" s="1">
        <v>3</v>
      </c>
      <c r="Q5958" s="1" t="s">
        <v>6436</v>
      </c>
      <c r="R5958" s="2">
        <v>45965</v>
      </c>
      <c r="S5958" s="2">
        <v>45966</v>
      </c>
      <c r="T5958" s="1">
        <v>2000</v>
      </c>
    </row>
    <row r="5959" spans="1:20">
      <c r="A5959" s="1" t="s">
        <v>3847</v>
      </c>
      <c r="B5959" s="1" t="s">
        <v>1738</v>
      </c>
      <c r="C5959" s="1" t="s">
        <v>1739</v>
      </c>
      <c r="D5959" s="1" t="s">
        <v>9353</v>
      </c>
      <c r="E5959" s="1">
        <v>0</v>
      </c>
      <c r="F5959" s="1">
        <v>0</v>
      </c>
      <c r="G5959" s="1">
        <v>0</v>
      </c>
      <c r="H5959" s="1" t="s">
        <v>3851</v>
      </c>
      <c r="I5959" s="2">
        <v>45978</v>
      </c>
      <c r="J5959" s="1">
        <v>10000</v>
      </c>
      <c r="K5959" s="1">
        <v>0</v>
      </c>
      <c r="L5959" s="1">
        <v>0</v>
      </c>
      <c r="M5959" s="1" t="s">
        <v>9629</v>
      </c>
      <c r="N5959" s="1"/>
      <c r="O5959" s="2">
        <v>45980</v>
      </c>
      <c r="P5959" s="1">
        <v>5</v>
      </c>
      <c r="Q5959" s="1" t="s">
        <v>6430</v>
      </c>
      <c r="R5959" s="2">
        <v>45965</v>
      </c>
      <c r="S5959" s="2"/>
      <c r="T5959" s="1">
        <v>0</v>
      </c>
    </row>
    <row r="5960" spans="1:20">
      <c r="A5960" s="1" t="s">
        <v>3854</v>
      </c>
      <c r="B5960" s="1" t="s">
        <v>2710</v>
      </c>
      <c r="C5960" s="1" t="s">
        <v>2711</v>
      </c>
      <c r="D5960" s="1" t="s">
        <v>7778</v>
      </c>
      <c r="E5960" s="1" t="s">
        <v>7131</v>
      </c>
      <c r="F5960" s="1">
        <v>0</v>
      </c>
      <c r="G5960" s="1">
        <v>0</v>
      </c>
      <c r="H5960" s="1" t="s">
        <v>3858</v>
      </c>
      <c r="I5960" s="2">
        <v>45974</v>
      </c>
      <c r="J5960" s="1">
        <v>15</v>
      </c>
      <c r="K5960" s="1">
        <v>0</v>
      </c>
      <c r="L5960" s="1">
        <v>0</v>
      </c>
      <c r="M5960" s="1" t="s">
        <v>9630</v>
      </c>
      <c r="N5960" s="1" t="s">
        <v>9631</v>
      </c>
      <c r="O5960" s="2">
        <v>45979</v>
      </c>
      <c r="P5960" s="1">
        <v>1</v>
      </c>
      <c r="Q5960" s="1" t="s">
        <v>6990</v>
      </c>
      <c r="R5960" s="2">
        <v>45965</v>
      </c>
      <c r="S5960" s="2"/>
      <c r="T5960" s="1">
        <v>0</v>
      </c>
    </row>
    <row r="5961" spans="1:20">
      <c r="A5961" s="1" t="s">
        <v>3861</v>
      </c>
      <c r="B5961" s="1" t="s">
        <v>2710</v>
      </c>
      <c r="C5961" s="1" t="s">
        <v>2711</v>
      </c>
      <c r="D5961" s="1" t="s">
        <v>7778</v>
      </c>
      <c r="E5961" s="1" t="s">
        <v>7131</v>
      </c>
      <c r="F5961" s="1">
        <v>0</v>
      </c>
      <c r="G5961" s="1">
        <v>0</v>
      </c>
      <c r="H5961" s="1" t="s">
        <v>3858</v>
      </c>
      <c r="I5961" s="2">
        <v>45974</v>
      </c>
      <c r="J5961" s="1">
        <v>1500</v>
      </c>
      <c r="K5961" s="1">
        <v>0</v>
      </c>
      <c r="L5961" s="1">
        <v>0</v>
      </c>
      <c r="M5961" s="1" t="s">
        <v>9630</v>
      </c>
      <c r="N5961" s="1" t="s">
        <v>9632</v>
      </c>
      <c r="O5961" s="2">
        <v>45979</v>
      </c>
      <c r="P5961" s="1">
        <v>1</v>
      </c>
      <c r="Q5961" s="1" t="s">
        <v>6990</v>
      </c>
      <c r="R5961" s="2">
        <v>45965</v>
      </c>
      <c r="S5961" s="2"/>
      <c r="T5961" s="1">
        <v>0</v>
      </c>
    </row>
    <row r="5962" spans="1:20">
      <c r="A5962" s="1" t="s">
        <v>10982</v>
      </c>
      <c r="B5962" s="1" t="s">
        <v>10983</v>
      </c>
      <c r="C5962" s="1" t="s">
        <v>10984</v>
      </c>
      <c r="D5962" s="1" t="s">
        <v>7130</v>
      </c>
      <c r="E5962" s="1" t="s">
        <v>6752</v>
      </c>
      <c r="F5962" s="1">
        <v>0</v>
      </c>
      <c r="G5962" s="1">
        <v>0</v>
      </c>
      <c r="H5962" s="1">
        <v>225682</v>
      </c>
      <c r="I5962" s="2">
        <v>45973</v>
      </c>
      <c r="J5962" s="1">
        <v>100</v>
      </c>
      <c r="K5962" s="1">
        <v>0</v>
      </c>
      <c r="L5962" s="1">
        <v>0</v>
      </c>
      <c r="M5962" s="1" t="s">
        <v>10985</v>
      </c>
      <c r="N5962" s="1" t="s">
        <v>6844</v>
      </c>
      <c r="O5962" s="2">
        <v>45975</v>
      </c>
      <c r="P5962" s="1">
        <v>3</v>
      </c>
      <c r="Q5962" s="1" t="s">
        <v>6430</v>
      </c>
      <c r="R5962" s="2">
        <v>45965</v>
      </c>
      <c r="S5962" s="2"/>
      <c r="T5962" s="1">
        <v>0</v>
      </c>
    </row>
    <row r="5963" spans="1:20">
      <c r="A5963" s="1" t="s">
        <v>3864</v>
      </c>
      <c r="B5963" s="1" t="s">
        <v>3868</v>
      </c>
      <c r="C5963" s="1" t="s">
        <v>3869</v>
      </c>
      <c r="D5963" s="1" t="s">
        <v>9353</v>
      </c>
      <c r="E5963" s="1">
        <v>0</v>
      </c>
      <c r="F5963" s="1">
        <v>0</v>
      </c>
      <c r="G5963" s="1">
        <v>0</v>
      </c>
      <c r="H5963" s="1" t="s">
        <v>3867</v>
      </c>
      <c r="I5963" s="2">
        <v>45973</v>
      </c>
      <c r="J5963" s="1">
        <v>300000</v>
      </c>
      <c r="K5963" s="1">
        <v>300000</v>
      </c>
      <c r="L5963" s="1">
        <v>0</v>
      </c>
      <c r="M5963" s="1" t="s">
        <v>10986</v>
      </c>
      <c r="N5963" s="1"/>
      <c r="O5963" s="2">
        <v>45975</v>
      </c>
      <c r="P5963" s="1">
        <v>4</v>
      </c>
      <c r="Q5963" s="1" t="s">
        <v>6430</v>
      </c>
      <c r="R5963" s="2">
        <v>45965</v>
      </c>
      <c r="S5963" s="2">
        <v>45967</v>
      </c>
      <c r="T5963" s="1">
        <v>635040</v>
      </c>
    </row>
    <row r="5964" spans="1:20">
      <c r="A5964" s="1" t="s">
        <v>3872</v>
      </c>
      <c r="B5964" s="1" t="s">
        <v>3868</v>
      </c>
      <c r="C5964" s="1" t="s">
        <v>3869</v>
      </c>
      <c r="D5964" s="1" t="s">
        <v>9353</v>
      </c>
      <c r="E5964" s="1">
        <v>0</v>
      </c>
      <c r="F5964" s="1">
        <v>0</v>
      </c>
      <c r="G5964" s="1">
        <v>0</v>
      </c>
      <c r="H5964" s="1" t="s">
        <v>3875</v>
      </c>
      <c r="I5964" s="2">
        <v>45973</v>
      </c>
      <c r="J5964" s="1">
        <v>300000</v>
      </c>
      <c r="K5964" s="1">
        <v>300000</v>
      </c>
      <c r="L5964" s="1">
        <v>0</v>
      </c>
      <c r="M5964" s="1" t="s">
        <v>10987</v>
      </c>
      <c r="N5964" s="1"/>
      <c r="O5964" s="2">
        <v>45975</v>
      </c>
      <c r="P5964" s="1">
        <v>3</v>
      </c>
      <c r="Q5964" s="1" t="s">
        <v>6430</v>
      </c>
      <c r="R5964" s="2">
        <v>45965</v>
      </c>
      <c r="S5964" s="2">
        <v>45967</v>
      </c>
      <c r="T5964" s="1">
        <v>650000</v>
      </c>
    </row>
    <row r="5965" spans="1:20">
      <c r="A5965" s="1" t="s">
        <v>9633</v>
      </c>
      <c r="B5965" s="1" t="s">
        <v>2595</v>
      </c>
      <c r="C5965" s="1" t="s">
        <v>2596</v>
      </c>
      <c r="D5965" s="1">
        <v>0</v>
      </c>
      <c r="E5965" s="1">
        <v>0</v>
      </c>
      <c r="F5965" s="1">
        <v>0</v>
      </c>
      <c r="G5965" s="1">
        <v>0</v>
      </c>
      <c r="H5965" s="1" t="s">
        <v>9634</v>
      </c>
      <c r="I5965" s="2">
        <v>45986</v>
      </c>
      <c r="J5965" s="1">
        <v>150</v>
      </c>
      <c r="K5965" s="1">
        <v>0</v>
      </c>
      <c r="L5965" s="1">
        <v>0</v>
      </c>
      <c r="M5965" s="1"/>
      <c r="N5965" s="1" t="s">
        <v>9635</v>
      </c>
      <c r="O5965" s="2">
        <v>45992</v>
      </c>
      <c r="P5965" s="1">
        <v>3</v>
      </c>
      <c r="Q5965" s="1" t="s">
        <v>6990</v>
      </c>
      <c r="R5965" s="2">
        <v>45965</v>
      </c>
      <c r="S5965" s="2"/>
      <c r="T5965" s="1">
        <v>0</v>
      </c>
    </row>
    <row r="5966" spans="1:20">
      <c r="A5966" s="1" t="s">
        <v>3877</v>
      </c>
      <c r="B5966" s="1" t="s">
        <v>3566</v>
      </c>
      <c r="C5966" s="1" t="s">
        <v>3567</v>
      </c>
      <c r="D5966" s="1" t="s">
        <v>6440</v>
      </c>
      <c r="E5966" s="1">
        <v>0</v>
      </c>
      <c r="F5966" s="1">
        <v>0</v>
      </c>
      <c r="G5966" s="1">
        <v>0</v>
      </c>
      <c r="H5966" s="1" t="s">
        <v>3879</v>
      </c>
      <c r="I5966" s="2">
        <v>45968</v>
      </c>
      <c r="J5966" s="1">
        <v>10000</v>
      </c>
      <c r="K5966" s="1">
        <v>0</v>
      </c>
      <c r="L5966" s="1">
        <v>0</v>
      </c>
      <c r="M5966" s="1" t="s">
        <v>9636</v>
      </c>
      <c r="N5966" s="1"/>
      <c r="O5966" s="2">
        <v>45968</v>
      </c>
      <c r="P5966" s="1">
        <v>1</v>
      </c>
      <c r="Q5966" s="1" t="s">
        <v>6436</v>
      </c>
      <c r="R5966" s="2">
        <v>45965</v>
      </c>
      <c r="S5966" s="2"/>
      <c r="T5966" s="1">
        <v>0</v>
      </c>
    </row>
    <row r="5967" spans="1:20">
      <c r="A5967" s="1" t="s">
        <v>3882</v>
      </c>
      <c r="B5967" s="1" t="s">
        <v>387</v>
      </c>
      <c r="C5967" s="1" t="s">
        <v>388</v>
      </c>
      <c r="D5967" s="1" t="s">
        <v>6721</v>
      </c>
      <c r="E5967" s="1">
        <v>0</v>
      </c>
      <c r="F5967" s="1">
        <v>0</v>
      </c>
      <c r="G5967" s="1">
        <v>0</v>
      </c>
      <c r="H5967" s="1" t="s">
        <v>3885</v>
      </c>
      <c r="I5967" s="2">
        <v>45985</v>
      </c>
      <c r="J5967" s="1">
        <v>1000</v>
      </c>
      <c r="K5967" s="1">
        <v>0</v>
      </c>
      <c r="L5967" s="1">
        <v>0</v>
      </c>
      <c r="M5967" s="1" t="s">
        <v>7330</v>
      </c>
      <c r="N5967" s="1" t="s">
        <v>7204</v>
      </c>
      <c r="O5967" s="2">
        <v>45993</v>
      </c>
      <c r="P5967" s="1">
        <v>3</v>
      </c>
      <c r="Q5967" s="1" t="s">
        <v>6456</v>
      </c>
      <c r="R5967" s="2">
        <v>45965</v>
      </c>
      <c r="S5967" s="2"/>
      <c r="T5967" s="1">
        <v>0</v>
      </c>
    </row>
    <row r="5968" spans="1:20">
      <c r="A5968" s="1" t="s">
        <v>3888</v>
      </c>
      <c r="B5968" s="1" t="s">
        <v>499</v>
      </c>
      <c r="C5968" s="1" t="s">
        <v>500</v>
      </c>
      <c r="D5968" s="1" t="s">
        <v>6721</v>
      </c>
      <c r="E5968" s="1">
        <v>0</v>
      </c>
      <c r="F5968" s="1">
        <v>0</v>
      </c>
      <c r="G5968" s="1">
        <v>0</v>
      </c>
      <c r="H5968" s="1" t="s">
        <v>3891</v>
      </c>
      <c r="I5968" s="2">
        <v>45985</v>
      </c>
      <c r="J5968" s="1">
        <v>60000</v>
      </c>
      <c r="K5968" s="1">
        <v>0</v>
      </c>
      <c r="L5968" s="1">
        <v>0</v>
      </c>
      <c r="M5968" s="1" t="s">
        <v>8073</v>
      </c>
      <c r="N5968" s="1" t="s">
        <v>8370</v>
      </c>
      <c r="O5968" s="2">
        <v>45994</v>
      </c>
      <c r="P5968" s="1">
        <v>5</v>
      </c>
      <c r="Q5968" s="1" t="s">
        <v>6456</v>
      </c>
      <c r="R5968" s="2">
        <v>45965</v>
      </c>
      <c r="S5968" s="2"/>
      <c r="T5968" s="1">
        <v>0</v>
      </c>
    </row>
    <row r="5969" spans="1:20">
      <c r="A5969" s="1" t="s">
        <v>3894</v>
      </c>
      <c r="B5969" s="1" t="s">
        <v>499</v>
      </c>
      <c r="C5969" s="1" t="s">
        <v>500</v>
      </c>
      <c r="D5969" s="1" t="s">
        <v>6721</v>
      </c>
      <c r="E5969" s="1">
        <v>0</v>
      </c>
      <c r="F5969" s="1">
        <v>0</v>
      </c>
      <c r="G5969" s="1">
        <v>0</v>
      </c>
      <c r="H5969" s="1" t="s">
        <v>1573</v>
      </c>
      <c r="I5969" s="2">
        <v>45985</v>
      </c>
      <c r="J5969" s="1">
        <v>300000</v>
      </c>
      <c r="K5969" s="1">
        <v>0</v>
      </c>
      <c r="L5969" s="1">
        <v>0</v>
      </c>
      <c r="M5969" s="1" t="s">
        <v>494</v>
      </c>
      <c r="N5969" s="1" t="s">
        <v>6877</v>
      </c>
      <c r="O5969" s="2">
        <v>45994</v>
      </c>
      <c r="P5969" s="1">
        <v>5</v>
      </c>
      <c r="Q5969" s="1" t="s">
        <v>6456</v>
      </c>
      <c r="R5969" s="2">
        <v>45965</v>
      </c>
      <c r="S5969" s="2"/>
      <c r="T5969" s="1">
        <v>0</v>
      </c>
    </row>
    <row r="5970" spans="1:20">
      <c r="A5970" s="1" t="s">
        <v>3898</v>
      </c>
      <c r="B5970" s="1" t="s">
        <v>499</v>
      </c>
      <c r="C5970" s="1" t="s">
        <v>500</v>
      </c>
      <c r="D5970" s="1" t="s">
        <v>6721</v>
      </c>
      <c r="E5970" s="1">
        <v>0</v>
      </c>
      <c r="F5970" s="1">
        <v>0</v>
      </c>
      <c r="G5970" s="1">
        <v>0</v>
      </c>
      <c r="H5970" s="1" t="s">
        <v>1861</v>
      </c>
      <c r="I5970" s="2">
        <v>45985</v>
      </c>
      <c r="J5970" s="1">
        <v>100000</v>
      </c>
      <c r="K5970" s="1">
        <v>0</v>
      </c>
      <c r="L5970" s="1">
        <v>0</v>
      </c>
      <c r="M5970" s="1" t="s">
        <v>514</v>
      </c>
      <c r="N5970" s="1" t="s">
        <v>9524</v>
      </c>
      <c r="O5970" s="2">
        <v>45994</v>
      </c>
      <c r="P5970" s="1">
        <v>2</v>
      </c>
      <c r="Q5970" s="1" t="s">
        <v>6456</v>
      </c>
      <c r="R5970" s="2">
        <v>45965</v>
      </c>
      <c r="S5970" s="2"/>
      <c r="T5970" s="1">
        <v>0</v>
      </c>
    </row>
    <row r="5971" spans="1:20">
      <c r="A5971" s="1" t="s">
        <v>3902</v>
      </c>
      <c r="B5971" s="1" t="s">
        <v>499</v>
      </c>
      <c r="C5971" s="1" t="s">
        <v>500</v>
      </c>
      <c r="D5971" s="1" t="s">
        <v>6721</v>
      </c>
      <c r="E5971" s="1">
        <v>0</v>
      </c>
      <c r="F5971" s="1">
        <v>0</v>
      </c>
      <c r="G5971" s="1">
        <v>0</v>
      </c>
      <c r="H5971" s="1" t="s">
        <v>2784</v>
      </c>
      <c r="I5971" s="2">
        <v>45985</v>
      </c>
      <c r="J5971" s="1">
        <v>100000</v>
      </c>
      <c r="K5971" s="1">
        <v>0</v>
      </c>
      <c r="L5971" s="1">
        <v>0</v>
      </c>
      <c r="M5971" s="1" t="s">
        <v>514</v>
      </c>
      <c r="N5971" s="1" t="s">
        <v>6877</v>
      </c>
      <c r="O5971" s="2">
        <v>45994</v>
      </c>
      <c r="P5971" s="1">
        <v>2</v>
      </c>
      <c r="Q5971" s="1" t="s">
        <v>6456</v>
      </c>
      <c r="R5971" s="2">
        <v>45965</v>
      </c>
      <c r="S5971" s="2"/>
      <c r="T5971" s="1">
        <v>0</v>
      </c>
    </row>
    <row r="5972" spans="1:20">
      <c r="A5972" s="1" t="s">
        <v>3905</v>
      </c>
      <c r="B5972" s="1" t="s">
        <v>499</v>
      </c>
      <c r="C5972" s="1" t="s">
        <v>500</v>
      </c>
      <c r="D5972" s="1" t="s">
        <v>6721</v>
      </c>
      <c r="E5972" s="1">
        <v>0</v>
      </c>
      <c r="F5972" s="1">
        <v>0</v>
      </c>
      <c r="G5972" s="1">
        <v>0</v>
      </c>
      <c r="H5972" s="1" t="s">
        <v>2196</v>
      </c>
      <c r="I5972" s="2">
        <v>45985</v>
      </c>
      <c r="J5972" s="1">
        <v>100000</v>
      </c>
      <c r="K5972" s="1">
        <v>0</v>
      </c>
      <c r="L5972" s="1">
        <v>0</v>
      </c>
      <c r="M5972" s="1" t="s">
        <v>494</v>
      </c>
      <c r="N5972" s="1" t="s">
        <v>6877</v>
      </c>
      <c r="O5972" s="2">
        <v>45994</v>
      </c>
      <c r="P5972" s="1">
        <v>5</v>
      </c>
      <c r="Q5972" s="1" t="s">
        <v>6456</v>
      </c>
      <c r="R5972" s="2">
        <v>45965</v>
      </c>
      <c r="S5972" s="2"/>
      <c r="T5972" s="1">
        <v>0</v>
      </c>
    </row>
    <row r="5973" spans="1:20">
      <c r="A5973" s="1" t="s">
        <v>3909</v>
      </c>
      <c r="B5973" s="1" t="s">
        <v>499</v>
      </c>
      <c r="C5973" s="1" t="s">
        <v>500</v>
      </c>
      <c r="D5973" s="1" t="s">
        <v>6721</v>
      </c>
      <c r="E5973" s="1">
        <v>0</v>
      </c>
      <c r="F5973" s="1">
        <v>0</v>
      </c>
      <c r="G5973" s="1">
        <v>0</v>
      </c>
      <c r="H5973" s="1" t="s">
        <v>1867</v>
      </c>
      <c r="I5973" s="2">
        <v>45985</v>
      </c>
      <c r="J5973" s="1">
        <v>100000</v>
      </c>
      <c r="K5973" s="1">
        <v>0</v>
      </c>
      <c r="L5973" s="1">
        <v>0</v>
      </c>
      <c r="M5973" s="1" t="s">
        <v>514</v>
      </c>
      <c r="N5973" s="1" t="s">
        <v>9524</v>
      </c>
      <c r="O5973" s="2">
        <v>45994</v>
      </c>
      <c r="P5973" s="1">
        <v>2</v>
      </c>
      <c r="Q5973" s="1" t="s">
        <v>6456</v>
      </c>
      <c r="R5973" s="2">
        <v>45965</v>
      </c>
      <c r="S5973" s="2"/>
      <c r="T5973" s="1">
        <v>0</v>
      </c>
    </row>
    <row r="5974" spans="1:20">
      <c r="A5974" s="1" t="s">
        <v>10988</v>
      </c>
      <c r="B5974" s="1" t="s">
        <v>2883</v>
      </c>
      <c r="C5974" s="1" t="s">
        <v>2884</v>
      </c>
      <c r="D5974" s="1" t="s">
        <v>7935</v>
      </c>
      <c r="E5974" s="1">
        <v>0</v>
      </c>
      <c r="F5974" s="1">
        <v>0</v>
      </c>
      <c r="G5974" s="1">
        <v>0</v>
      </c>
      <c r="H5974" s="1" t="s">
        <v>10989</v>
      </c>
      <c r="I5974" s="2">
        <v>45971</v>
      </c>
      <c r="J5974" s="1">
        <v>2000</v>
      </c>
      <c r="K5974" s="1">
        <v>0</v>
      </c>
      <c r="L5974" s="1">
        <v>0</v>
      </c>
      <c r="M5974" s="1" t="s">
        <v>10990</v>
      </c>
      <c r="N5974" s="1" t="s">
        <v>8567</v>
      </c>
      <c r="O5974" s="2">
        <v>45972</v>
      </c>
      <c r="P5974" s="1">
        <v>1</v>
      </c>
      <c r="Q5974" s="1" t="s">
        <v>6430</v>
      </c>
      <c r="R5974" s="2">
        <v>45965</v>
      </c>
      <c r="S5974" s="2"/>
      <c r="T5974" s="1">
        <v>0</v>
      </c>
    </row>
    <row r="5975" spans="1:20">
      <c r="A5975" s="1" t="s">
        <v>10991</v>
      </c>
      <c r="B5975" s="1" t="s">
        <v>2883</v>
      </c>
      <c r="C5975" s="1" t="s">
        <v>2884</v>
      </c>
      <c r="D5975" s="1" t="s">
        <v>7935</v>
      </c>
      <c r="E5975" s="1">
        <v>0</v>
      </c>
      <c r="F5975" s="1">
        <v>0</v>
      </c>
      <c r="G5975" s="1">
        <v>0</v>
      </c>
      <c r="H5975" s="1" t="s">
        <v>10992</v>
      </c>
      <c r="I5975" s="2">
        <v>45971</v>
      </c>
      <c r="J5975" s="1">
        <v>7000</v>
      </c>
      <c r="K5975" s="1">
        <v>0</v>
      </c>
      <c r="L5975" s="1">
        <v>0</v>
      </c>
      <c r="M5975" s="1" t="s">
        <v>10993</v>
      </c>
      <c r="N5975" s="1" t="s">
        <v>8570</v>
      </c>
      <c r="O5975" s="2">
        <v>45972</v>
      </c>
      <c r="P5975" s="1">
        <v>2</v>
      </c>
      <c r="Q5975" s="1" t="s">
        <v>6430</v>
      </c>
      <c r="R5975" s="2">
        <v>45965</v>
      </c>
      <c r="S5975" s="2"/>
      <c r="T5975" s="1">
        <v>0</v>
      </c>
    </row>
    <row r="5976" spans="1:20">
      <c r="A5976" s="1" t="s">
        <v>10994</v>
      </c>
      <c r="B5976" s="1" t="s">
        <v>2883</v>
      </c>
      <c r="C5976" s="1" t="s">
        <v>2884</v>
      </c>
      <c r="D5976" s="1" t="s">
        <v>7935</v>
      </c>
      <c r="E5976" s="1">
        <v>0</v>
      </c>
      <c r="F5976" s="1">
        <v>0</v>
      </c>
      <c r="G5976" s="1">
        <v>0</v>
      </c>
      <c r="H5976" s="1" t="s">
        <v>9994</v>
      </c>
      <c r="I5976" s="2">
        <v>45971</v>
      </c>
      <c r="J5976" s="1">
        <v>20000</v>
      </c>
      <c r="K5976" s="1">
        <v>0</v>
      </c>
      <c r="L5976" s="1">
        <v>0</v>
      </c>
      <c r="M5976" s="1" t="s">
        <v>9995</v>
      </c>
      <c r="N5976" s="1" t="s">
        <v>8580</v>
      </c>
      <c r="O5976" s="2">
        <v>45972</v>
      </c>
      <c r="P5976" s="1">
        <v>1</v>
      </c>
      <c r="Q5976" s="1" t="s">
        <v>6430</v>
      </c>
      <c r="R5976" s="2">
        <v>45965</v>
      </c>
      <c r="S5976" s="2"/>
      <c r="T5976" s="1">
        <v>0</v>
      </c>
    </row>
    <row r="5977" spans="1:20">
      <c r="A5977" s="1" t="s">
        <v>10995</v>
      </c>
      <c r="B5977" s="1" t="s">
        <v>2883</v>
      </c>
      <c r="C5977" s="1" t="s">
        <v>2884</v>
      </c>
      <c r="D5977" s="1" t="s">
        <v>7935</v>
      </c>
      <c r="E5977" s="1">
        <v>0</v>
      </c>
      <c r="F5977" s="1">
        <v>0</v>
      </c>
      <c r="G5977" s="1">
        <v>0</v>
      </c>
      <c r="H5977" s="1" t="s">
        <v>10996</v>
      </c>
      <c r="I5977" s="2">
        <v>45971</v>
      </c>
      <c r="J5977" s="1">
        <v>1000</v>
      </c>
      <c r="K5977" s="1">
        <v>0</v>
      </c>
      <c r="L5977" s="1">
        <v>0</v>
      </c>
      <c r="M5977" s="1" t="s">
        <v>9995</v>
      </c>
      <c r="N5977" s="1" t="s">
        <v>8577</v>
      </c>
      <c r="O5977" s="2">
        <v>45972</v>
      </c>
      <c r="P5977" s="1">
        <v>1</v>
      </c>
      <c r="Q5977" s="1" t="s">
        <v>6430</v>
      </c>
      <c r="R5977" s="2">
        <v>45965</v>
      </c>
      <c r="S5977" s="2"/>
      <c r="T5977" s="1">
        <v>0</v>
      </c>
    </row>
    <row r="5978" spans="1:20">
      <c r="A5978" s="1" t="s">
        <v>10997</v>
      </c>
      <c r="B5978" s="1" t="s">
        <v>2883</v>
      </c>
      <c r="C5978" s="1" t="s">
        <v>2884</v>
      </c>
      <c r="D5978" s="1" t="s">
        <v>6426</v>
      </c>
      <c r="E5978" s="1" t="s">
        <v>6426</v>
      </c>
      <c r="F5978" s="1">
        <v>0</v>
      </c>
      <c r="G5978" s="1">
        <v>0</v>
      </c>
      <c r="H5978" s="1" t="s">
        <v>10998</v>
      </c>
      <c r="I5978" s="2">
        <v>45971</v>
      </c>
      <c r="J5978" s="1">
        <v>2000</v>
      </c>
      <c r="K5978" s="1">
        <v>0</v>
      </c>
      <c r="L5978" s="1">
        <v>0</v>
      </c>
      <c r="M5978" s="1" t="s">
        <v>8992</v>
      </c>
      <c r="N5978" s="1" t="s">
        <v>8573</v>
      </c>
      <c r="O5978" s="2">
        <v>45972</v>
      </c>
      <c r="P5978" s="1">
        <v>1</v>
      </c>
      <c r="Q5978" s="1" t="s">
        <v>6430</v>
      </c>
      <c r="R5978" s="2">
        <v>45965</v>
      </c>
      <c r="S5978" s="2"/>
      <c r="T5978" s="1">
        <v>0</v>
      </c>
    </row>
    <row r="5979" spans="1:20">
      <c r="A5979" s="1" t="s">
        <v>10999</v>
      </c>
      <c r="B5979" s="1" t="s">
        <v>2883</v>
      </c>
      <c r="C5979" s="1" t="s">
        <v>2884</v>
      </c>
      <c r="D5979" s="1" t="s">
        <v>6426</v>
      </c>
      <c r="E5979" s="1" t="s">
        <v>6426</v>
      </c>
      <c r="F5979" s="1">
        <v>0</v>
      </c>
      <c r="G5979" s="1">
        <v>0</v>
      </c>
      <c r="H5979" s="1" t="s">
        <v>10018</v>
      </c>
      <c r="I5979" s="2">
        <v>45971</v>
      </c>
      <c r="J5979" s="1">
        <v>1000</v>
      </c>
      <c r="K5979" s="1">
        <v>0</v>
      </c>
      <c r="L5979" s="1">
        <v>0</v>
      </c>
      <c r="M5979" s="1" t="s">
        <v>10019</v>
      </c>
      <c r="N5979" s="1" t="s">
        <v>8598</v>
      </c>
      <c r="O5979" s="2">
        <v>45972</v>
      </c>
      <c r="P5979" s="1">
        <v>1</v>
      </c>
      <c r="Q5979" s="1" t="s">
        <v>6430</v>
      </c>
      <c r="R5979" s="2">
        <v>45965</v>
      </c>
      <c r="S5979" s="2"/>
      <c r="T5979" s="1">
        <v>0</v>
      </c>
    </row>
    <row r="5980" spans="1:20">
      <c r="A5980" s="1" t="s">
        <v>11000</v>
      </c>
      <c r="B5980" s="1" t="s">
        <v>2883</v>
      </c>
      <c r="C5980" s="1" t="s">
        <v>2884</v>
      </c>
      <c r="D5980" s="1" t="s">
        <v>6426</v>
      </c>
      <c r="E5980" s="1" t="s">
        <v>6426</v>
      </c>
      <c r="F5980" s="1">
        <v>0</v>
      </c>
      <c r="G5980" s="1">
        <v>0</v>
      </c>
      <c r="H5980" s="1" t="s">
        <v>10483</v>
      </c>
      <c r="I5980" s="2">
        <v>45971</v>
      </c>
      <c r="J5980" s="1">
        <v>500</v>
      </c>
      <c r="K5980" s="1">
        <v>0</v>
      </c>
      <c r="L5980" s="1">
        <v>0</v>
      </c>
      <c r="M5980" s="1" t="s">
        <v>10484</v>
      </c>
      <c r="N5980" s="1" t="s">
        <v>8595</v>
      </c>
      <c r="O5980" s="2">
        <v>45972</v>
      </c>
      <c r="P5980" s="1">
        <v>1</v>
      </c>
      <c r="Q5980" s="1" t="s">
        <v>6430</v>
      </c>
      <c r="R5980" s="2">
        <v>45965</v>
      </c>
      <c r="S5980" s="2"/>
      <c r="T5980" s="1">
        <v>0</v>
      </c>
    </row>
    <row r="5981" spans="1:20">
      <c r="A5981" s="1" t="s">
        <v>11001</v>
      </c>
      <c r="B5981" s="1" t="s">
        <v>2883</v>
      </c>
      <c r="C5981" s="1" t="s">
        <v>2884</v>
      </c>
      <c r="D5981" s="1" t="s">
        <v>7935</v>
      </c>
      <c r="E5981" s="1">
        <v>0</v>
      </c>
      <c r="F5981" s="1">
        <v>0</v>
      </c>
      <c r="G5981" s="1">
        <v>0</v>
      </c>
      <c r="H5981" s="1" t="s">
        <v>10500</v>
      </c>
      <c r="I5981" s="2">
        <v>45971</v>
      </c>
      <c r="J5981" s="1">
        <v>500</v>
      </c>
      <c r="K5981" s="1">
        <v>0</v>
      </c>
      <c r="L5981" s="1">
        <v>0</v>
      </c>
      <c r="M5981" s="1" t="s">
        <v>10501</v>
      </c>
      <c r="N5981" s="1" t="s">
        <v>8584</v>
      </c>
      <c r="O5981" s="2">
        <v>45972</v>
      </c>
      <c r="P5981" s="1">
        <v>1</v>
      </c>
      <c r="Q5981" s="1" t="s">
        <v>6430</v>
      </c>
      <c r="R5981" s="2">
        <v>45965</v>
      </c>
      <c r="S5981" s="2"/>
      <c r="T5981" s="1">
        <v>0</v>
      </c>
    </row>
    <row r="5982" spans="1:20">
      <c r="A5982" s="1" t="s">
        <v>11002</v>
      </c>
      <c r="B5982" s="1" t="s">
        <v>2883</v>
      </c>
      <c r="C5982" s="1" t="s">
        <v>2884</v>
      </c>
      <c r="D5982" s="1" t="s">
        <v>6426</v>
      </c>
      <c r="E5982" s="1" t="s">
        <v>6426</v>
      </c>
      <c r="F5982" s="1">
        <v>0</v>
      </c>
      <c r="G5982" s="1">
        <v>0</v>
      </c>
      <c r="H5982" s="1" t="s">
        <v>10514</v>
      </c>
      <c r="I5982" s="2">
        <v>45971</v>
      </c>
      <c r="J5982" s="1">
        <v>1000</v>
      </c>
      <c r="K5982" s="1">
        <v>0</v>
      </c>
      <c r="L5982" s="1">
        <v>0</v>
      </c>
      <c r="M5982" s="1" t="s">
        <v>10515</v>
      </c>
      <c r="N5982" s="1" t="s">
        <v>8587</v>
      </c>
      <c r="O5982" s="2">
        <v>45972</v>
      </c>
      <c r="P5982" s="1">
        <v>1</v>
      </c>
      <c r="Q5982" s="1" t="s">
        <v>6430</v>
      </c>
      <c r="R5982" s="2">
        <v>45965</v>
      </c>
      <c r="S5982" s="2"/>
      <c r="T5982" s="1">
        <v>0</v>
      </c>
    </row>
    <row r="5983" spans="1:20">
      <c r="A5983" s="1" t="s">
        <v>11003</v>
      </c>
      <c r="B5983" s="1" t="s">
        <v>2883</v>
      </c>
      <c r="C5983" s="1" t="s">
        <v>2884</v>
      </c>
      <c r="D5983" s="1" t="s">
        <v>6426</v>
      </c>
      <c r="E5983" s="1" t="s">
        <v>6426</v>
      </c>
      <c r="F5983" s="1">
        <v>0</v>
      </c>
      <c r="G5983" s="1">
        <v>0</v>
      </c>
      <c r="H5983" s="1" t="s">
        <v>9991</v>
      </c>
      <c r="I5983" s="2">
        <v>45971</v>
      </c>
      <c r="J5983" s="1">
        <v>1000</v>
      </c>
      <c r="K5983" s="1">
        <v>0</v>
      </c>
      <c r="L5983" s="1">
        <v>0</v>
      </c>
      <c r="M5983" s="1" t="s">
        <v>9992</v>
      </c>
      <c r="N5983" s="1" t="s">
        <v>8592</v>
      </c>
      <c r="O5983" s="2">
        <v>45972</v>
      </c>
      <c r="P5983" s="1">
        <v>1</v>
      </c>
      <c r="Q5983" s="1" t="s">
        <v>6430</v>
      </c>
      <c r="R5983" s="2">
        <v>45965</v>
      </c>
      <c r="S5983" s="2"/>
      <c r="T5983" s="1">
        <v>0</v>
      </c>
    </row>
    <row r="5984" spans="1:20">
      <c r="A5984" s="1" t="s">
        <v>3912</v>
      </c>
      <c r="B5984" s="1" t="s">
        <v>499</v>
      </c>
      <c r="C5984" s="1" t="s">
        <v>500</v>
      </c>
      <c r="D5984" s="1" t="s">
        <v>6721</v>
      </c>
      <c r="E5984" s="1">
        <v>0</v>
      </c>
      <c r="F5984" s="1">
        <v>0</v>
      </c>
      <c r="G5984" s="1">
        <v>0</v>
      </c>
      <c r="H5984" s="1" t="s">
        <v>533</v>
      </c>
      <c r="I5984" s="2">
        <v>45985</v>
      </c>
      <c r="J5984" s="1">
        <v>100000</v>
      </c>
      <c r="K5984" s="1">
        <v>0</v>
      </c>
      <c r="L5984" s="1">
        <v>0</v>
      </c>
      <c r="M5984" s="1" t="s">
        <v>514</v>
      </c>
      <c r="N5984" s="1" t="s">
        <v>6877</v>
      </c>
      <c r="O5984" s="2">
        <v>45994</v>
      </c>
      <c r="P5984" s="1">
        <v>2</v>
      </c>
      <c r="Q5984" s="1" t="s">
        <v>6456</v>
      </c>
      <c r="R5984" s="2">
        <v>45965</v>
      </c>
      <c r="S5984" s="2"/>
      <c r="T5984" s="1">
        <v>0</v>
      </c>
    </row>
    <row r="5985" spans="1:20">
      <c r="A5985" s="1" t="s">
        <v>11004</v>
      </c>
      <c r="B5985" s="1" t="s">
        <v>2883</v>
      </c>
      <c r="C5985" s="1" t="s">
        <v>2884</v>
      </c>
      <c r="D5985" s="1" t="s">
        <v>7935</v>
      </c>
      <c r="E5985" s="1">
        <v>0</v>
      </c>
      <c r="F5985" s="1">
        <v>0</v>
      </c>
      <c r="G5985" s="1">
        <v>0</v>
      </c>
      <c r="H5985" s="1" t="s">
        <v>10495</v>
      </c>
      <c r="I5985" s="2">
        <v>45971</v>
      </c>
      <c r="J5985" s="1">
        <v>1000</v>
      </c>
      <c r="K5985" s="1">
        <v>0</v>
      </c>
      <c r="L5985" s="1">
        <v>0</v>
      </c>
      <c r="M5985" s="1" t="s">
        <v>10496</v>
      </c>
      <c r="N5985" s="1" t="s">
        <v>10030</v>
      </c>
      <c r="O5985" s="2">
        <v>45972</v>
      </c>
      <c r="P5985" s="1">
        <v>1</v>
      </c>
      <c r="Q5985" s="1" t="s">
        <v>6430</v>
      </c>
      <c r="R5985" s="2">
        <v>45965</v>
      </c>
      <c r="S5985" s="2"/>
      <c r="T5985" s="1">
        <v>0</v>
      </c>
    </row>
    <row r="5986" spans="1:20">
      <c r="A5986" s="1" t="s">
        <v>11005</v>
      </c>
      <c r="B5986" s="1" t="s">
        <v>2883</v>
      </c>
      <c r="C5986" s="1" t="s">
        <v>2884</v>
      </c>
      <c r="D5986" s="1" t="s">
        <v>6426</v>
      </c>
      <c r="E5986" s="1" t="s">
        <v>6426</v>
      </c>
      <c r="F5986" s="1">
        <v>0</v>
      </c>
      <c r="G5986" s="1">
        <v>0</v>
      </c>
      <c r="H5986" s="1" t="s">
        <v>11006</v>
      </c>
      <c r="I5986" s="2">
        <v>45971</v>
      </c>
      <c r="J5986" s="1">
        <v>500</v>
      </c>
      <c r="K5986" s="1">
        <v>0</v>
      </c>
      <c r="L5986" s="1">
        <v>0</v>
      </c>
      <c r="M5986" s="1" t="s">
        <v>11007</v>
      </c>
      <c r="N5986" s="1" t="s">
        <v>8604</v>
      </c>
      <c r="O5986" s="2">
        <v>45972</v>
      </c>
      <c r="P5986" s="1">
        <v>1</v>
      </c>
      <c r="Q5986" s="1" t="s">
        <v>6430</v>
      </c>
      <c r="R5986" s="2">
        <v>45965</v>
      </c>
      <c r="S5986" s="2"/>
      <c r="T5986" s="1">
        <v>0</v>
      </c>
    </row>
    <row r="5987" spans="1:20">
      <c r="A5987" s="1" t="s">
        <v>11008</v>
      </c>
      <c r="B5987" s="1" t="s">
        <v>2883</v>
      </c>
      <c r="C5987" s="1" t="s">
        <v>2884</v>
      </c>
      <c r="D5987" s="1" t="s">
        <v>6426</v>
      </c>
      <c r="E5987" s="1" t="s">
        <v>6426</v>
      </c>
      <c r="F5987" s="1">
        <v>0</v>
      </c>
      <c r="G5987" s="1">
        <v>0</v>
      </c>
      <c r="H5987" s="1" t="s">
        <v>11009</v>
      </c>
      <c r="I5987" s="2">
        <v>45971</v>
      </c>
      <c r="J5987" s="1">
        <v>500</v>
      </c>
      <c r="K5987" s="1">
        <v>0</v>
      </c>
      <c r="L5987" s="1">
        <v>0</v>
      </c>
      <c r="M5987" s="1" t="s">
        <v>7383</v>
      </c>
      <c r="N5987" s="1" t="s">
        <v>8601</v>
      </c>
      <c r="O5987" s="2">
        <v>45972</v>
      </c>
      <c r="P5987" s="1">
        <v>1</v>
      </c>
      <c r="Q5987" s="1" t="s">
        <v>6430</v>
      </c>
      <c r="R5987" s="2">
        <v>45965</v>
      </c>
      <c r="S5987" s="2"/>
      <c r="T5987" s="1">
        <v>0</v>
      </c>
    </row>
    <row r="5988" spans="1:20">
      <c r="A5988" s="1" t="s">
        <v>11010</v>
      </c>
      <c r="B5988" s="1" t="s">
        <v>2883</v>
      </c>
      <c r="C5988" s="1" t="s">
        <v>2884</v>
      </c>
      <c r="D5988" s="1" t="s">
        <v>7935</v>
      </c>
      <c r="E5988" s="1">
        <v>0</v>
      </c>
      <c r="F5988" s="1">
        <v>0</v>
      </c>
      <c r="G5988" s="1">
        <v>0</v>
      </c>
      <c r="H5988" s="1" t="s">
        <v>11011</v>
      </c>
      <c r="I5988" s="2">
        <v>45971</v>
      </c>
      <c r="J5988" s="1">
        <v>1000</v>
      </c>
      <c r="K5988" s="1">
        <v>0</v>
      </c>
      <c r="L5988" s="1">
        <v>0</v>
      </c>
      <c r="M5988" s="1" t="s">
        <v>8977</v>
      </c>
      <c r="N5988" s="1" t="s">
        <v>10023</v>
      </c>
      <c r="O5988" s="2">
        <v>45972</v>
      </c>
      <c r="P5988" s="1">
        <v>1</v>
      </c>
      <c r="Q5988" s="1" t="s">
        <v>6430</v>
      </c>
      <c r="R5988" s="2">
        <v>45965</v>
      </c>
      <c r="S5988" s="2"/>
      <c r="T5988" s="1">
        <v>0</v>
      </c>
    </row>
    <row r="5989" spans="1:20">
      <c r="A5989" s="1" t="s">
        <v>11012</v>
      </c>
      <c r="B5989" s="1" t="s">
        <v>2883</v>
      </c>
      <c r="C5989" s="1" t="s">
        <v>2884</v>
      </c>
      <c r="D5989" s="1" t="s">
        <v>6426</v>
      </c>
      <c r="E5989" s="1" t="s">
        <v>6426</v>
      </c>
      <c r="F5989" s="1">
        <v>0</v>
      </c>
      <c r="G5989" s="1">
        <v>0</v>
      </c>
      <c r="H5989" s="1" t="s">
        <v>11013</v>
      </c>
      <c r="I5989" s="2">
        <v>45971</v>
      </c>
      <c r="J5989" s="1">
        <v>500</v>
      </c>
      <c r="K5989" s="1">
        <v>0</v>
      </c>
      <c r="L5989" s="1">
        <v>0</v>
      </c>
      <c r="M5989" s="1" t="s">
        <v>11014</v>
      </c>
      <c r="N5989" s="1" t="s">
        <v>10034</v>
      </c>
      <c r="O5989" s="2">
        <v>45972</v>
      </c>
      <c r="P5989" s="1">
        <v>1</v>
      </c>
      <c r="Q5989" s="1" t="s">
        <v>6430</v>
      </c>
      <c r="R5989" s="2">
        <v>45965</v>
      </c>
      <c r="S5989" s="2"/>
      <c r="T5989" s="1">
        <v>0</v>
      </c>
    </row>
    <row r="5990" spans="1:20">
      <c r="A5990" s="1" t="s">
        <v>11015</v>
      </c>
      <c r="B5990" s="1" t="s">
        <v>2883</v>
      </c>
      <c r="C5990" s="1" t="s">
        <v>2884</v>
      </c>
      <c r="D5990" s="1" t="s">
        <v>6426</v>
      </c>
      <c r="E5990" s="1" t="s">
        <v>6426</v>
      </c>
      <c r="F5990" s="1">
        <v>0</v>
      </c>
      <c r="G5990" s="1">
        <v>0</v>
      </c>
      <c r="H5990" s="1" t="s">
        <v>11016</v>
      </c>
      <c r="I5990" s="2">
        <v>45971</v>
      </c>
      <c r="J5990" s="1">
        <v>500</v>
      </c>
      <c r="K5990" s="1">
        <v>0</v>
      </c>
      <c r="L5990" s="1">
        <v>0</v>
      </c>
      <c r="M5990" s="1" t="s">
        <v>8030</v>
      </c>
      <c r="N5990" s="1" t="s">
        <v>9021</v>
      </c>
      <c r="O5990" s="2">
        <v>45972</v>
      </c>
      <c r="P5990" s="1">
        <v>1</v>
      </c>
      <c r="Q5990" s="1" t="s">
        <v>6430</v>
      </c>
      <c r="R5990" s="2">
        <v>45965</v>
      </c>
      <c r="S5990" s="2"/>
      <c r="T5990" s="1">
        <v>0</v>
      </c>
    </row>
    <row r="5991" spans="1:20">
      <c r="A5991" s="1" t="s">
        <v>11017</v>
      </c>
      <c r="B5991" s="1" t="s">
        <v>2883</v>
      </c>
      <c r="C5991" s="1" t="s">
        <v>2884</v>
      </c>
      <c r="D5991" s="1" t="s">
        <v>7935</v>
      </c>
      <c r="E5991" s="1">
        <v>0</v>
      </c>
      <c r="F5991" s="1">
        <v>0</v>
      </c>
      <c r="G5991" s="1">
        <v>0</v>
      </c>
      <c r="H5991" s="1" t="s">
        <v>11018</v>
      </c>
      <c r="I5991" s="2">
        <v>45971</v>
      </c>
      <c r="J5991" s="1">
        <v>500</v>
      </c>
      <c r="K5991" s="1">
        <v>0</v>
      </c>
      <c r="L5991" s="1">
        <v>0</v>
      </c>
      <c r="M5991" s="1" t="s">
        <v>11019</v>
      </c>
      <c r="N5991" s="1" t="s">
        <v>9029</v>
      </c>
      <c r="O5991" s="2">
        <v>45972</v>
      </c>
      <c r="P5991" s="1">
        <v>1</v>
      </c>
      <c r="Q5991" s="1" t="s">
        <v>6430</v>
      </c>
      <c r="R5991" s="2">
        <v>45965</v>
      </c>
      <c r="S5991" s="2"/>
      <c r="T5991" s="1">
        <v>0</v>
      </c>
    </row>
    <row r="5992" spans="1:20">
      <c r="A5992" s="1" t="s">
        <v>11020</v>
      </c>
      <c r="B5992" s="1" t="s">
        <v>2883</v>
      </c>
      <c r="C5992" s="1" t="s">
        <v>2884</v>
      </c>
      <c r="D5992" s="1" t="s">
        <v>7935</v>
      </c>
      <c r="E5992" s="1">
        <v>0</v>
      </c>
      <c r="F5992" s="1">
        <v>0</v>
      </c>
      <c r="G5992" s="1">
        <v>0</v>
      </c>
      <c r="H5992" s="1" t="s">
        <v>10472</v>
      </c>
      <c r="I5992" s="2">
        <v>45971</v>
      </c>
      <c r="J5992" s="1">
        <v>1000</v>
      </c>
      <c r="K5992" s="1">
        <v>0</v>
      </c>
      <c r="L5992" s="1">
        <v>0</v>
      </c>
      <c r="M5992" s="1" t="s">
        <v>8089</v>
      </c>
      <c r="N5992" s="1" t="s">
        <v>9015</v>
      </c>
      <c r="O5992" s="2">
        <v>45972</v>
      </c>
      <c r="P5992" s="1">
        <v>1</v>
      </c>
      <c r="Q5992" s="1" t="s">
        <v>6430</v>
      </c>
      <c r="R5992" s="2">
        <v>45965</v>
      </c>
      <c r="S5992" s="2"/>
      <c r="T5992" s="1">
        <v>0</v>
      </c>
    </row>
    <row r="5993" spans="1:20">
      <c r="A5993" s="1" t="s">
        <v>11021</v>
      </c>
      <c r="B5993" s="1" t="s">
        <v>2883</v>
      </c>
      <c r="C5993" s="1" t="s">
        <v>2884</v>
      </c>
      <c r="D5993" s="1" t="s">
        <v>6426</v>
      </c>
      <c r="E5993" s="1" t="s">
        <v>6426</v>
      </c>
      <c r="F5993" s="1">
        <v>0</v>
      </c>
      <c r="G5993" s="1">
        <v>0</v>
      </c>
      <c r="H5993" s="1" t="s">
        <v>10490</v>
      </c>
      <c r="I5993" s="2">
        <v>45971</v>
      </c>
      <c r="J5993" s="1">
        <v>500</v>
      </c>
      <c r="K5993" s="1">
        <v>0</v>
      </c>
      <c r="L5993" s="1">
        <v>0</v>
      </c>
      <c r="M5993" s="1" t="s">
        <v>10479</v>
      </c>
      <c r="N5993" s="1" t="s">
        <v>9018</v>
      </c>
      <c r="O5993" s="2">
        <v>45972</v>
      </c>
      <c r="P5993" s="1">
        <v>1</v>
      </c>
      <c r="Q5993" s="1" t="s">
        <v>6430</v>
      </c>
      <c r="R5993" s="2">
        <v>45965</v>
      </c>
      <c r="S5993" s="2"/>
      <c r="T5993" s="1">
        <v>0</v>
      </c>
    </row>
    <row r="5994" spans="1:20">
      <c r="A5994" s="1" t="s">
        <v>11022</v>
      </c>
      <c r="B5994" s="1" t="s">
        <v>2883</v>
      </c>
      <c r="C5994" s="1" t="s">
        <v>2884</v>
      </c>
      <c r="D5994" s="1" t="s">
        <v>7935</v>
      </c>
      <c r="E5994" s="1">
        <v>0</v>
      </c>
      <c r="F5994" s="1">
        <v>0</v>
      </c>
      <c r="G5994" s="1">
        <v>0</v>
      </c>
      <c r="H5994" s="1" t="s">
        <v>11023</v>
      </c>
      <c r="I5994" s="2">
        <v>45971</v>
      </c>
      <c r="J5994" s="1">
        <v>500</v>
      </c>
      <c r="K5994" s="1">
        <v>0</v>
      </c>
      <c r="L5994" s="1">
        <v>0</v>
      </c>
      <c r="M5994" s="1" t="s">
        <v>11024</v>
      </c>
      <c r="N5994" s="1" t="s">
        <v>9025</v>
      </c>
      <c r="O5994" s="2">
        <v>45972</v>
      </c>
      <c r="P5994" s="1">
        <v>1</v>
      </c>
      <c r="Q5994" s="1" t="s">
        <v>6430</v>
      </c>
      <c r="R5994" s="2">
        <v>45965</v>
      </c>
      <c r="S5994" s="2"/>
      <c r="T5994" s="1">
        <v>0</v>
      </c>
    </row>
    <row r="5995" spans="1:20">
      <c r="A5995" s="1" t="s">
        <v>11025</v>
      </c>
      <c r="B5995" s="1" t="s">
        <v>2883</v>
      </c>
      <c r="C5995" s="1" t="s">
        <v>2884</v>
      </c>
      <c r="D5995" s="1" t="s">
        <v>7935</v>
      </c>
      <c r="E5995" s="1">
        <v>0</v>
      </c>
      <c r="F5995" s="1">
        <v>0</v>
      </c>
      <c r="G5995" s="1">
        <v>0</v>
      </c>
      <c r="H5995" s="1" t="s">
        <v>11026</v>
      </c>
      <c r="I5995" s="2">
        <v>45971</v>
      </c>
      <c r="J5995" s="1">
        <v>500</v>
      </c>
      <c r="K5995" s="1">
        <v>0</v>
      </c>
      <c r="L5995" s="1">
        <v>0</v>
      </c>
      <c r="M5995" s="1" t="s">
        <v>11027</v>
      </c>
      <c r="N5995" s="1" t="s">
        <v>9033</v>
      </c>
      <c r="O5995" s="2">
        <v>45972</v>
      </c>
      <c r="P5995" s="1">
        <v>1</v>
      </c>
      <c r="Q5995" s="1" t="s">
        <v>6430</v>
      </c>
      <c r="R5995" s="2">
        <v>45965</v>
      </c>
      <c r="S5995" s="2"/>
      <c r="T5995" s="1">
        <v>0</v>
      </c>
    </row>
    <row r="5996" spans="1:20">
      <c r="A5996" s="1" t="s">
        <v>11028</v>
      </c>
      <c r="B5996" s="1" t="s">
        <v>2883</v>
      </c>
      <c r="C5996" s="1" t="s">
        <v>2884</v>
      </c>
      <c r="D5996" s="1" t="s">
        <v>6426</v>
      </c>
      <c r="E5996" s="1" t="s">
        <v>7525</v>
      </c>
      <c r="F5996" s="1">
        <v>0</v>
      </c>
      <c r="G5996" s="1">
        <v>0</v>
      </c>
      <c r="H5996" s="1" t="s">
        <v>11029</v>
      </c>
      <c r="I5996" s="2">
        <v>45971</v>
      </c>
      <c r="J5996" s="1">
        <v>500</v>
      </c>
      <c r="K5996" s="1">
        <v>0</v>
      </c>
      <c r="L5996" s="1">
        <v>0</v>
      </c>
      <c r="M5996" s="1" t="s">
        <v>11030</v>
      </c>
      <c r="N5996" s="1" t="s">
        <v>9037</v>
      </c>
      <c r="O5996" s="2">
        <v>45972</v>
      </c>
      <c r="P5996" s="1">
        <v>1</v>
      </c>
      <c r="Q5996" s="1" t="s">
        <v>6430</v>
      </c>
      <c r="R5996" s="2">
        <v>45965</v>
      </c>
      <c r="S5996" s="2"/>
      <c r="T5996" s="1">
        <v>0</v>
      </c>
    </row>
    <row r="5997" spans="1:20">
      <c r="A5997" s="1" t="s">
        <v>3915</v>
      </c>
      <c r="B5997" s="1" t="s">
        <v>499</v>
      </c>
      <c r="C5997" s="1" t="s">
        <v>500</v>
      </c>
      <c r="D5997" s="1" t="s">
        <v>6721</v>
      </c>
      <c r="E5997" s="1">
        <v>0</v>
      </c>
      <c r="F5997" s="1">
        <v>0</v>
      </c>
      <c r="G5997" s="1">
        <v>0</v>
      </c>
      <c r="H5997" s="1" t="s">
        <v>1766</v>
      </c>
      <c r="I5997" s="2">
        <v>45985</v>
      </c>
      <c r="J5997" s="1">
        <v>100000</v>
      </c>
      <c r="K5997" s="1">
        <v>0</v>
      </c>
      <c r="L5997" s="1">
        <v>0</v>
      </c>
      <c r="M5997" s="1" t="s">
        <v>494</v>
      </c>
      <c r="N5997" s="1" t="s">
        <v>6877</v>
      </c>
      <c r="O5997" s="2">
        <v>45994</v>
      </c>
      <c r="P5997" s="1">
        <v>5</v>
      </c>
      <c r="Q5997" s="1" t="s">
        <v>6456</v>
      </c>
      <c r="R5997" s="2">
        <v>45965</v>
      </c>
      <c r="S5997" s="2"/>
      <c r="T5997" s="1">
        <v>0</v>
      </c>
    </row>
    <row r="5998" spans="1:20">
      <c r="A5998" s="1" t="s">
        <v>3919</v>
      </c>
      <c r="B5998" s="1" t="s">
        <v>499</v>
      </c>
      <c r="C5998" s="1" t="s">
        <v>500</v>
      </c>
      <c r="D5998" s="1" t="s">
        <v>6721</v>
      </c>
      <c r="E5998" s="1">
        <v>0</v>
      </c>
      <c r="F5998" s="1">
        <v>0</v>
      </c>
      <c r="G5998" s="1">
        <v>0</v>
      </c>
      <c r="H5998" s="1" t="s">
        <v>1772</v>
      </c>
      <c r="I5998" s="2">
        <v>45985</v>
      </c>
      <c r="J5998" s="1">
        <v>100000</v>
      </c>
      <c r="K5998" s="1">
        <v>0</v>
      </c>
      <c r="L5998" s="1">
        <v>0</v>
      </c>
      <c r="M5998" s="1" t="s">
        <v>514</v>
      </c>
      <c r="N5998" s="1" t="s">
        <v>9637</v>
      </c>
      <c r="O5998" s="2">
        <v>45994</v>
      </c>
      <c r="P5998" s="1">
        <v>2</v>
      </c>
      <c r="Q5998" s="1" t="s">
        <v>6456</v>
      </c>
      <c r="R5998" s="2">
        <v>45965</v>
      </c>
      <c r="S5998" s="2"/>
      <c r="T5998" s="1">
        <v>0</v>
      </c>
    </row>
    <row r="5999" spans="1:20">
      <c r="A5999" s="1" t="s">
        <v>3922</v>
      </c>
      <c r="B5999" s="1" t="s">
        <v>499</v>
      </c>
      <c r="C5999" s="1" t="s">
        <v>500</v>
      </c>
      <c r="D5999" s="1" t="s">
        <v>6721</v>
      </c>
      <c r="E5999" s="1">
        <v>0</v>
      </c>
      <c r="F5999" s="1">
        <v>0</v>
      </c>
      <c r="G5999" s="1">
        <v>0</v>
      </c>
      <c r="H5999" s="1" t="s">
        <v>1688</v>
      </c>
      <c r="I5999" s="2">
        <v>45985</v>
      </c>
      <c r="J5999" s="1">
        <v>100000</v>
      </c>
      <c r="K5999" s="1">
        <v>0</v>
      </c>
      <c r="L5999" s="1">
        <v>0</v>
      </c>
      <c r="M5999" s="1" t="s">
        <v>494</v>
      </c>
      <c r="N5999" s="1" t="s">
        <v>9637</v>
      </c>
      <c r="O5999" s="2">
        <v>45994</v>
      </c>
      <c r="P5999" s="1">
        <v>5</v>
      </c>
      <c r="Q5999" s="1" t="s">
        <v>6456</v>
      </c>
      <c r="R5999" s="2">
        <v>45965</v>
      </c>
      <c r="S5999" s="2"/>
      <c r="T5999" s="1">
        <v>0</v>
      </c>
    </row>
    <row r="6000" spans="1:20">
      <c r="A6000" s="1" t="s">
        <v>3925</v>
      </c>
      <c r="B6000" s="1" t="s">
        <v>499</v>
      </c>
      <c r="C6000" s="1" t="s">
        <v>500</v>
      </c>
      <c r="D6000" s="1" t="s">
        <v>6721</v>
      </c>
      <c r="E6000" s="1">
        <v>0</v>
      </c>
      <c r="F6000" s="1">
        <v>0</v>
      </c>
      <c r="G6000" s="1">
        <v>0</v>
      </c>
      <c r="H6000" s="1" t="s">
        <v>2293</v>
      </c>
      <c r="I6000" s="2">
        <v>45985</v>
      </c>
      <c r="J6000" s="1">
        <v>100000</v>
      </c>
      <c r="K6000" s="1">
        <v>0</v>
      </c>
      <c r="L6000" s="1">
        <v>0</v>
      </c>
      <c r="M6000" s="1" t="s">
        <v>514</v>
      </c>
      <c r="N6000" s="1" t="s">
        <v>6877</v>
      </c>
      <c r="O6000" s="2">
        <v>45994</v>
      </c>
      <c r="P6000" s="1">
        <v>2</v>
      </c>
      <c r="Q6000" s="1" t="s">
        <v>6456</v>
      </c>
      <c r="R6000" s="2">
        <v>45965</v>
      </c>
      <c r="S6000" s="2"/>
      <c r="T6000" s="1">
        <v>0</v>
      </c>
    </row>
    <row r="6001" spans="1:20">
      <c r="A6001" s="1" t="s">
        <v>3928</v>
      </c>
      <c r="B6001" s="1" t="s">
        <v>499</v>
      </c>
      <c r="C6001" s="1" t="s">
        <v>500</v>
      </c>
      <c r="D6001" s="1" t="s">
        <v>6721</v>
      </c>
      <c r="E6001" s="1">
        <v>0</v>
      </c>
      <c r="F6001" s="1">
        <v>0</v>
      </c>
      <c r="G6001" s="1">
        <v>0</v>
      </c>
      <c r="H6001" s="1" t="s">
        <v>3930</v>
      </c>
      <c r="I6001" s="2">
        <v>45985</v>
      </c>
      <c r="J6001" s="1">
        <v>100000</v>
      </c>
      <c r="K6001" s="1">
        <v>0</v>
      </c>
      <c r="L6001" s="1">
        <v>0</v>
      </c>
      <c r="M6001" s="1" t="s">
        <v>514</v>
      </c>
      <c r="N6001" s="1" t="s">
        <v>6877</v>
      </c>
      <c r="O6001" s="2">
        <v>45994</v>
      </c>
      <c r="P6001" s="1">
        <v>2</v>
      </c>
      <c r="Q6001" s="1" t="s">
        <v>6456</v>
      </c>
      <c r="R6001" s="2">
        <v>45965</v>
      </c>
      <c r="S6001" s="2"/>
      <c r="T6001" s="1">
        <v>0</v>
      </c>
    </row>
    <row r="6002" spans="1:20">
      <c r="A6002" s="1" t="s">
        <v>3933</v>
      </c>
      <c r="B6002" s="1" t="s">
        <v>499</v>
      </c>
      <c r="C6002" s="1" t="s">
        <v>500</v>
      </c>
      <c r="D6002" s="1" t="s">
        <v>6721</v>
      </c>
      <c r="E6002" s="1">
        <v>0</v>
      </c>
      <c r="F6002" s="1">
        <v>0</v>
      </c>
      <c r="G6002" s="1">
        <v>0</v>
      </c>
      <c r="H6002" s="1" t="s">
        <v>3935</v>
      </c>
      <c r="I6002" s="2">
        <v>45985</v>
      </c>
      <c r="J6002" s="1">
        <v>100000</v>
      </c>
      <c r="K6002" s="1">
        <v>0</v>
      </c>
      <c r="L6002" s="1">
        <v>0</v>
      </c>
      <c r="M6002" s="1" t="s">
        <v>514</v>
      </c>
      <c r="N6002" s="1" t="s">
        <v>6877</v>
      </c>
      <c r="O6002" s="2">
        <v>45994</v>
      </c>
      <c r="P6002" s="1">
        <v>5</v>
      </c>
      <c r="Q6002" s="1" t="s">
        <v>6456</v>
      </c>
      <c r="R6002" s="2">
        <v>45965</v>
      </c>
      <c r="S6002" s="2"/>
      <c r="T6002" s="1">
        <v>0</v>
      </c>
    </row>
    <row r="6003" spans="1:20">
      <c r="A6003" s="1" t="s">
        <v>3938</v>
      </c>
      <c r="B6003" s="1" t="s">
        <v>499</v>
      </c>
      <c r="C6003" s="1" t="s">
        <v>500</v>
      </c>
      <c r="D6003" s="1" t="s">
        <v>6721</v>
      </c>
      <c r="E6003" s="1">
        <v>0</v>
      </c>
      <c r="F6003" s="1">
        <v>0</v>
      </c>
      <c r="G6003" s="1">
        <v>0</v>
      </c>
      <c r="H6003" s="1" t="s">
        <v>1788</v>
      </c>
      <c r="I6003" s="2">
        <v>45985</v>
      </c>
      <c r="J6003" s="1">
        <v>100000</v>
      </c>
      <c r="K6003" s="1">
        <v>0</v>
      </c>
      <c r="L6003" s="1">
        <v>0</v>
      </c>
      <c r="M6003" s="1" t="s">
        <v>7264</v>
      </c>
      <c r="N6003" s="1" t="s">
        <v>6877</v>
      </c>
      <c r="O6003" s="2">
        <v>45994</v>
      </c>
      <c r="P6003" s="1">
        <v>2</v>
      </c>
      <c r="Q6003" s="1" t="s">
        <v>6456</v>
      </c>
      <c r="R6003" s="2">
        <v>45965</v>
      </c>
      <c r="S6003" s="2"/>
      <c r="T6003" s="1">
        <v>0</v>
      </c>
    </row>
    <row r="6004" spans="1:20">
      <c r="A6004" s="1" t="s">
        <v>3942</v>
      </c>
      <c r="B6004" s="1" t="s">
        <v>499</v>
      </c>
      <c r="C6004" s="1" t="s">
        <v>500</v>
      </c>
      <c r="D6004" s="1" t="s">
        <v>6721</v>
      </c>
      <c r="E6004" s="1">
        <v>0</v>
      </c>
      <c r="F6004" s="1">
        <v>0</v>
      </c>
      <c r="G6004" s="1">
        <v>0</v>
      </c>
      <c r="H6004" s="1" t="s">
        <v>3944</v>
      </c>
      <c r="I6004" s="2">
        <v>45985</v>
      </c>
      <c r="J6004" s="1">
        <v>100000</v>
      </c>
      <c r="K6004" s="1">
        <v>0</v>
      </c>
      <c r="L6004" s="1">
        <v>0</v>
      </c>
      <c r="M6004" s="1" t="s">
        <v>514</v>
      </c>
      <c r="N6004" s="1" t="s">
        <v>6877</v>
      </c>
      <c r="O6004" s="2">
        <v>45994</v>
      </c>
      <c r="P6004" s="1">
        <v>2</v>
      </c>
      <c r="Q6004" s="1" t="s">
        <v>6456</v>
      </c>
      <c r="R6004" s="2">
        <v>45965</v>
      </c>
      <c r="S6004" s="2"/>
      <c r="T6004" s="1">
        <v>0</v>
      </c>
    </row>
    <row r="6005" spans="1:20">
      <c r="A6005" s="1" t="s">
        <v>3947</v>
      </c>
      <c r="B6005" s="1" t="s">
        <v>499</v>
      </c>
      <c r="C6005" s="1" t="s">
        <v>500</v>
      </c>
      <c r="D6005" s="1" t="s">
        <v>6721</v>
      </c>
      <c r="E6005" s="1">
        <v>0</v>
      </c>
      <c r="F6005" s="1">
        <v>0</v>
      </c>
      <c r="G6005" s="1">
        <v>0</v>
      </c>
      <c r="H6005" s="1" t="s">
        <v>3950</v>
      </c>
      <c r="I6005" s="2">
        <v>45985</v>
      </c>
      <c r="J6005" s="1">
        <v>100000</v>
      </c>
      <c r="K6005" s="1">
        <v>0</v>
      </c>
      <c r="L6005" s="1">
        <v>0</v>
      </c>
      <c r="M6005" s="1" t="s">
        <v>494</v>
      </c>
      <c r="N6005" s="1" t="s">
        <v>6877</v>
      </c>
      <c r="O6005" s="2">
        <v>45994</v>
      </c>
      <c r="P6005" s="1">
        <v>5</v>
      </c>
      <c r="Q6005" s="1" t="s">
        <v>6456</v>
      </c>
      <c r="R6005" s="2">
        <v>45965</v>
      </c>
      <c r="S6005" s="2"/>
      <c r="T6005" s="1">
        <v>0</v>
      </c>
    </row>
    <row r="6006" spans="1:20">
      <c r="A6006" s="1" t="s">
        <v>3953</v>
      </c>
      <c r="B6006" s="1" t="s">
        <v>499</v>
      </c>
      <c r="C6006" s="1" t="s">
        <v>500</v>
      </c>
      <c r="D6006" s="1" t="s">
        <v>7009</v>
      </c>
      <c r="E6006" s="1">
        <v>0</v>
      </c>
      <c r="F6006" s="1">
        <v>0</v>
      </c>
      <c r="G6006" s="1">
        <v>0</v>
      </c>
      <c r="H6006" s="1" t="s">
        <v>584</v>
      </c>
      <c r="I6006" s="2">
        <v>45985</v>
      </c>
      <c r="J6006" s="1">
        <v>100000</v>
      </c>
      <c r="K6006" s="1">
        <v>0</v>
      </c>
      <c r="L6006" s="1">
        <v>0</v>
      </c>
      <c r="M6006" s="1" t="s">
        <v>507</v>
      </c>
      <c r="N6006" s="1" t="s">
        <v>7011</v>
      </c>
      <c r="O6006" s="2">
        <v>45994</v>
      </c>
      <c r="P6006" s="1">
        <v>7</v>
      </c>
      <c r="Q6006" s="1" t="s">
        <v>6456</v>
      </c>
      <c r="R6006" s="2">
        <v>45965</v>
      </c>
      <c r="S6006" s="2"/>
      <c r="T6006" s="1">
        <v>0</v>
      </c>
    </row>
    <row r="6007" spans="1:20">
      <c r="A6007" s="1" t="s">
        <v>3958</v>
      </c>
      <c r="B6007" s="1" t="s">
        <v>499</v>
      </c>
      <c r="C6007" s="1" t="s">
        <v>500</v>
      </c>
      <c r="D6007" s="1" t="s">
        <v>6721</v>
      </c>
      <c r="E6007" s="1">
        <v>0</v>
      </c>
      <c r="F6007" s="1">
        <v>0</v>
      </c>
      <c r="G6007" s="1">
        <v>0</v>
      </c>
      <c r="H6007" s="1" t="s">
        <v>546</v>
      </c>
      <c r="I6007" s="2">
        <v>45985</v>
      </c>
      <c r="J6007" s="1">
        <v>120000</v>
      </c>
      <c r="K6007" s="1">
        <v>0</v>
      </c>
      <c r="L6007" s="1">
        <v>0</v>
      </c>
      <c r="M6007" s="1" t="s">
        <v>544</v>
      </c>
      <c r="N6007" s="1" t="s">
        <v>6877</v>
      </c>
      <c r="O6007" s="2">
        <v>45994</v>
      </c>
      <c r="P6007" s="1">
        <v>2</v>
      </c>
      <c r="Q6007" s="1" t="s">
        <v>6456</v>
      </c>
      <c r="R6007" s="2">
        <v>45965</v>
      </c>
      <c r="S6007" s="2"/>
      <c r="T6007" s="1">
        <v>0</v>
      </c>
    </row>
    <row r="6008" spans="1:20">
      <c r="A6008" s="1" t="s">
        <v>3962</v>
      </c>
      <c r="B6008" s="1" t="s">
        <v>499</v>
      </c>
      <c r="C6008" s="1" t="s">
        <v>500</v>
      </c>
      <c r="D6008" s="1" t="s">
        <v>6721</v>
      </c>
      <c r="E6008" s="1">
        <v>0</v>
      </c>
      <c r="F6008" s="1">
        <v>0</v>
      </c>
      <c r="G6008" s="1">
        <v>0</v>
      </c>
      <c r="H6008" s="1" t="s">
        <v>1579</v>
      </c>
      <c r="I6008" s="2">
        <v>45992</v>
      </c>
      <c r="J6008" s="1">
        <v>80000</v>
      </c>
      <c r="K6008" s="1">
        <v>0</v>
      </c>
      <c r="L6008" s="1">
        <v>0</v>
      </c>
      <c r="M6008" s="1" t="s">
        <v>7264</v>
      </c>
      <c r="N6008" s="1" t="s">
        <v>6877</v>
      </c>
      <c r="O6008" s="2">
        <v>46001</v>
      </c>
      <c r="P6008" s="1">
        <v>5</v>
      </c>
      <c r="Q6008" s="1" t="s">
        <v>6456</v>
      </c>
      <c r="R6008" s="2">
        <v>45965</v>
      </c>
      <c r="S6008" s="2"/>
      <c r="T6008" s="1">
        <v>0</v>
      </c>
    </row>
    <row r="6009" spans="1:20">
      <c r="A6009" s="1" t="s">
        <v>3966</v>
      </c>
      <c r="B6009" s="1" t="s">
        <v>499</v>
      </c>
      <c r="C6009" s="1" t="s">
        <v>500</v>
      </c>
      <c r="D6009" s="1" t="s">
        <v>7247</v>
      </c>
      <c r="E6009" s="1" t="s">
        <v>7248</v>
      </c>
      <c r="F6009" s="1">
        <v>0</v>
      </c>
      <c r="G6009" s="1">
        <v>0</v>
      </c>
      <c r="H6009" s="1" t="s">
        <v>3970</v>
      </c>
      <c r="I6009" s="2">
        <v>45992</v>
      </c>
      <c r="J6009" s="1">
        <v>100000</v>
      </c>
      <c r="K6009" s="1">
        <v>0</v>
      </c>
      <c r="L6009" s="1">
        <v>0</v>
      </c>
      <c r="M6009" s="1" t="s">
        <v>9638</v>
      </c>
      <c r="N6009" s="1" t="s">
        <v>9587</v>
      </c>
      <c r="O6009" s="2">
        <v>46001</v>
      </c>
      <c r="P6009" s="1">
        <v>1</v>
      </c>
      <c r="Q6009" s="1" t="s">
        <v>6456</v>
      </c>
      <c r="R6009" s="2">
        <v>45965</v>
      </c>
      <c r="S6009" s="2"/>
      <c r="T6009" s="1">
        <v>0</v>
      </c>
    </row>
    <row r="6010" spans="1:20">
      <c r="A6010" s="1" t="s">
        <v>3973</v>
      </c>
      <c r="B6010" s="1" t="s">
        <v>499</v>
      </c>
      <c r="C6010" s="1" t="s">
        <v>500</v>
      </c>
      <c r="D6010" s="1" t="s">
        <v>7009</v>
      </c>
      <c r="E6010" s="1">
        <v>0</v>
      </c>
      <c r="F6010" s="1">
        <v>0</v>
      </c>
      <c r="G6010" s="1">
        <v>0</v>
      </c>
      <c r="H6010" s="1" t="s">
        <v>568</v>
      </c>
      <c r="I6010" s="2">
        <v>45992</v>
      </c>
      <c r="J6010" s="1">
        <v>200000</v>
      </c>
      <c r="K6010" s="1">
        <v>0</v>
      </c>
      <c r="L6010" s="1">
        <v>0</v>
      </c>
      <c r="M6010" s="1" t="s">
        <v>566</v>
      </c>
      <c r="N6010" s="1" t="s">
        <v>7268</v>
      </c>
      <c r="O6010" s="2">
        <v>46001</v>
      </c>
      <c r="P6010" s="1">
        <v>7</v>
      </c>
      <c r="Q6010" s="1" t="s">
        <v>6456</v>
      </c>
      <c r="R6010" s="2">
        <v>45965</v>
      </c>
      <c r="S6010" s="2"/>
      <c r="T6010" s="1">
        <v>0</v>
      </c>
    </row>
    <row r="6011" spans="1:20">
      <c r="A6011" s="1" t="s">
        <v>3978</v>
      </c>
      <c r="B6011" s="1" t="s">
        <v>499</v>
      </c>
      <c r="C6011" s="1" t="s">
        <v>500</v>
      </c>
      <c r="D6011" s="1" t="s">
        <v>7009</v>
      </c>
      <c r="E6011" s="1">
        <v>0</v>
      </c>
      <c r="F6011" s="1">
        <v>0</v>
      </c>
      <c r="G6011" s="1">
        <v>0</v>
      </c>
      <c r="H6011" s="1" t="s">
        <v>640</v>
      </c>
      <c r="I6011" s="2">
        <v>45992</v>
      </c>
      <c r="J6011" s="1">
        <v>100000</v>
      </c>
      <c r="K6011" s="1">
        <v>0</v>
      </c>
      <c r="L6011" s="1">
        <v>0</v>
      </c>
      <c r="M6011" s="1" t="s">
        <v>507</v>
      </c>
      <c r="N6011" s="1" t="s">
        <v>7278</v>
      </c>
      <c r="O6011" s="2">
        <v>46001</v>
      </c>
      <c r="P6011" s="1">
        <v>7</v>
      </c>
      <c r="Q6011" s="1" t="s">
        <v>6456</v>
      </c>
      <c r="R6011" s="2">
        <v>45965</v>
      </c>
      <c r="S6011" s="2"/>
      <c r="T6011" s="1">
        <v>0</v>
      </c>
    </row>
    <row r="6012" spans="1:20">
      <c r="A6012" s="1" t="s">
        <v>3983</v>
      </c>
      <c r="B6012" s="1" t="s">
        <v>499</v>
      </c>
      <c r="C6012" s="1" t="s">
        <v>500</v>
      </c>
      <c r="D6012" s="1" t="s">
        <v>6721</v>
      </c>
      <c r="E6012" s="1">
        <v>0</v>
      </c>
      <c r="F6012" s="1">
        <v>0</v>
      </c>
      <c r="G6012" s="1">
        <v>0</v>
      </c>
      <c r="H6012" s="1" t="s">
        <v>2164</v>
      </c>
      <c r="I6012" s="2">
        <v>45992</v>
      </c>
      <c r="J6012" s="1">
        <v>100000</v>
      </c>
      <c r="K6012" s="1">
        <v>0</v>
      </c>
      <c r="L6012" s="1">
        <v>0</v>
      </c>
      <c r="M6012" s="1" t="s">
        <v>514</v>
      </c>
      <c r="N6012" s="1" t="s">
        <v>9524</v>
      </c>
      <c r="O6012" s="2">
        <v>46001</v>
      </c>
      <c r="P6012" s="1">
        <v>5</v>
      </c>
      <c r="Q6012" s="1" t="s">
        <v>6456</v>
      </c>
      <c r="R6012" s="2">
        <v>45965</v>
      </c>
      <c r="S6012" s="2"/>
      <c r="T6012" s="1">
        <v>0</v>
      </c>
    </row>
    <row r="6013" spans="1:20">
      <c r="A6013" s="1" t="s">
        <v>6906</v>
      </c>
      <c r="B6013" s="1" t="s">
        <v>499</v>
      </c>
      <c r="C6013" s="1" t="s">
        <v>500</v>
      </c>
      <c r="D6013" s="1" t="s">
        <v>6721</v>
      </c>
      <c r="E6013" s="1">
        <v>0</v>
      </c>
      <c r="F6013" s="1">
        <v>0</v>
      </c>
      <c r="G6013" s="1">
        <v>0</v>
      </c>
      <c r="H6013" s="1" t="s">
        <v>2796</v>
      </c>
      <c r="I6013" s="2">
        <v>45999</v>
      </c>
      <c r="J6013" s="1">
        <v>200000</v>
      </c>
      <c r="K6013" s="1">
        <v>0</v>
      </c>
      <c r="L6013" s="1">
        <v>0</v>
      </c>
      <c r="M6013" s="1" t="s">
        <v>6907</v>
      </c>
      <c r="N6013" s="1" t="s">
        <v>6877</v>
      </c>
      <c r="O6013" s="2">
        <v>46008</v>
      </c>
      <c r="P6013" s="1">
        <v>2</v>
      </c>
      <c r="Q6013" s="1" t="s">
        <v>6456</v>
      </c>
      <c r="R6013" s="2">
        <v>45965</v>
      </c>
      <c r="S6013" s="2"/>
      <c r="T6013" s="1">
        <v>0</v>
      </c>
    </row>
    <row r="6014" spans="1:20">
      <c r="A6014" s="1" t="s">
        <v>3986</v>
      </c>
      <c r="B6014" s="1" t="s">
        <v>416</v>
      </c>
      <c r="C6014" s="1" t="s">
        <v>417</v>
      </c>
      <c r="D6014" s="1" t="s">
        <v>7069</v>
      </c>
      <c r="E6014" s="1">
        <v>0</v>
      </c>
      <c r="F6014" s="1">
        <v>0</v>
      </c>
      <c r="G6014" s="1">
        <v>0</v>
      </c>
      <c r="H6014" s="1" t="s">
        <v>3230</v>
      </c>
      <c r="I6014" s="2">
        <v>45974</v>
      </c>
      <c r="J6014" s="1">
        <v>80000</v>
      </c>
      <c r="K6014" s="1">
        <v>80000</v>
      </c>
      <c r="L6014" s="1">
        <v>0</v>
      </c>
      <c r="M6014" s="1" t="s">
        <v>9864</v>
      </c>
      <c r="N6014" s="1"/>
      <c r="O6014" s="2">
        <v>45979</v>
      </c>
      <c r="P6014" s="1">
        <v>1</v>
      </c>
      <c r="Q6014" s="1" t="s">
        <v>6468</v>
      </c>
      <c r="R6014" s="2">
        <v>45965</v>
      </c>
      <c r="S6014" s="2">
        <v>45966</v>
      </c>
      <c r="T6014" s="1">
        <v>80000</v>
      </c>
    </row>
    <row r="6015" spans="1:20">
      <c r="A6015" s="1" t="s">
        <v>3989</v>
      </c>
      <c r="B6015" s="1" t="s">
        <v>416</v>
      </c>
      <c r="C6015" s="1" t="s">
        <v>417</v>
      </c>
      <c r="D6015" s="1" t="s">
        <v>6773</v>
      </c>
      <c r="E6015" s="1">
        <v>0</v>
      </c>
      <c r="F6015" s="1">
        <v>0</v>
      </c>
      <c r="G6015" s="1">
        <v>0</v>
      </c>
      <c r="H6015" s="1" t="s">
        <v>3992</v>
      </c>
      <c r="I6015" s="2">
        <v>45974</v>
      </c>
      <c r="J6015" s="1">
        <v>18000</v>
      </c>
      <c r="K6015" s="1">
        <v>0</v>
      </c>
      <c r="L6015" s="1">
        <v>0</v>
      </c>
      <c r="M6015" s="1" t="s">
        <v>848</v>
      </c>
      <c r="N6015" s="1"/>
      <c r="O6015" s="2">
        <v>45979</v>
      </c>
      <c r="P6015" s="1">
        <v>2</v>
      </c>
      <c r="Q6015" s="1" t="s">
        <v>6468</v>
      </c>
      <c r="R6015" s="2">
        <v>45965</v>
      </c>
      <c r="S6015" s="2"/>
      <c r="T6015" s="1">
        <v>0</v>
      </c>
    </row>
    <row r="6016" spans="1:20">
      <c r="A6016" s="1" t="s">
        <v>3995</v>
      </c>
      <c r="B6016" s="1" t="s">
        <v>416</v>
      </c>
      <c r="C6016" s="1" t="s">
        <v>417</v>
      </c>
      <c r="D6016" s="1" t="s">
        <v>7451</v>
      </c>
      <c r="E6016" s="1">
        <v>0</v>
      </c>
      <c r="F6016" s="1">
        <v>0</v>
      </c>
      <c r="G6016" s="1">
        <v>0</v>
      </c>
      <c r="H6016" s="1" t="s">
        <v>3636</v>
      </c>
      <c r="I6016" s="2">
        <v>45974</v>
      </c>
      <c r="J6016" s="1">
        <v>40000</v>
      </c>
      <c r="K6016" s="1">
        <v>40000</v>
      </c>
      <c r="L6016" s="1">
        <v>0</v>
      </c>
      <c r="M6016" s="1" t="s">
        <v>7459</v>
      </c>
      <c r="N6016" s="1"/>
      <c r="O6016" s="2">
        <v>45979</v>
      </c>
      <c r="P6016" s="1">
        <v>1</v>
      </c>
      <c r="Q6016" s="1" t="s">
        <v>6468</v>
      </c>
      <c r="R6016" s="2">
        <v>45965</v>
      </c>
      <c r="S6016" s="2">
        <v>45967</v>
      </c>
      <c r="T6016" s="1">
        <v>40000</v>
      </c>
    </row>
    <row r="6017" spans="1:20">
      <c r="A6017" s="1" t="s">
        <v>3998</v>
      </c>
      <c r="B6017" s="1" t="s">
        <v>416</v>
      </c>
      <c r="C6017" s="1" t="s">
        <v>417</v>
      </c>
      <c r="D6017" s="1" t="s">
        <v>7451</v>
      </c>
      <c r="E6017" s="1">
        <v>0</v>
      </c>
      <c r="F6017" s="1">
        <v>0</v>
      </c>
      <c r="G6017" s="1">
        <v>0</v>
      </c>
      <c r="H6017" s="1" t="s">
        <v>4000</v>
      </c>
      <c r="I6017" s="2">
        <v>45974</v>
      </c>
      <c r="J6017" s="1">
        <v>80000</v>
      </c>
      <c r="K6017" s="1">
        <v>0</v>
      </c>
      <c r="L6017" s="1">
        <v>0</v>
      </c>
      <c r="M6017" s="1" t="s">
        <v>7461</v>
      </c>
      <c r="N6017" s="1"/>
      <c r="O6017" s="2">
        <v>45979</v>
      </c>
      <c r="P6017" s="1">
        <v>1</v>
      </c>
      <c r="Q6017" s="1" t="s">
        <v>6468</v>
      </c>
      <c r="R6017" s="2">
        <v>45965</v>
      </c>
      <c r="S6017" s="2"/>
      <c r="T6017" s="1">
        <v>0</v>
      </c>
    </row>
    <row r="6018" spans="1:20">
      <c r="A6018" s="1" t="s">
        <v>4003</v>
      </c>
      <c r="B6018" s="1" t="s">
        <v>416</v>
      </c>
      <c r="C6018" s="1" t="s">
        <v>417</v>
      </c>
      <c r="D6018" s="1" t="s">
        <v>7069</v>
      </c>
      <c r="E6018" s="1">
        <v>0</v>
      </c>
      <c r="F6018" s="1">
        <v>0</v>
      </c>
      <c r="G6018" s="1">
        <v>0</v>
      </c>
      <c r="H6018" s="1" t="s">
        <v>338</v>
      </c>
      <c r="I6018" s="2">
        <v>45974</v>
      </c>
      <c r="J6018" s="1">
        <v>120000</v>
      </c>
      <c r="K6018" s="1">
        <v>0</v>
      </c>
      <c r="L6018" s="1">
        <v>0</v>
      </c>
      <c r="M6018" s="1" t="s">
        <v>333</v>
      </c>
      <c r="N6018" s="1"/>
      <c r="O6018" s="2">
        <v>45979</v>
      </c>
      <c r="P6018" s="1">
        <v>2</v>
      </c>
      <c r="Q6018" s="1" t="s">
        <v>6468</v>
      </c>
      <c r="R6018" s="2">
        <v>45965</v>
      </c>
      <c r="S6018" s="2"/>
      <c r="T6018" s="1">
        <v>0</v>
      </c>
    </row>
    <row r="6019" spans="1:20">
      <c r="A6019" s="1" t="s">
        <v>4007</v>
      </c>
      <c r="B6019" s="1" t="s">
        <v>416</v>
      </c>
      <c r="C6019" s="1" t="s">
        <v>417</v>
      </c>
      <c r="D6019" s="1" t="s">
        <v>7069</v>
      </c>
      <c r="E6019" s="1">
        <v>0</v>
      </c>
      <c r="F6019" s="1">
        <v>0</v>
      </c>
      <c r="G6019" s="1">
        <v>0</v>
      </c>
      <c r="H6019" s="1" t="s">
        <v>338</v>
      </c>
      <c r="I6019" s="2">
        <v>45981</v>
      </c>
      <c r="J6019" s="1">
        <v>160000</v>
      </c>
      <c r="K6019" s="1">
        <v>0</v>
      </c>
      <c r="L6019" s="1">
        <v>0</v>
      </c>
      <c r="M6019" s="1" t="s">
        <v>333</v>
      </c>
      <c r="N6019" s="1"/>
      <c r="O6019" s="2">
        <v>45986</v>
      </c>
      <c r="P6019" s="1">
        <v>2</v>
      </c>
      <c r="Q6019" s="1" t="s">
        <v>6468</v>
      </c>
      <c r="R6019" s="2">
        <v>45965</v>
      </c>
      <c r="S6019" s="2"/>
      <c r="T6019" s="1">
        <v>0</v>
      </c>
    </row>
    <row r="6020" spans="1:20">
      <c r="A6020" s="1" t="s">
        <v>4011</v>
      </c>
      <c r="B6020" s="1" t="s">
        <v>416</v>
      </c>
      <c r="C6020" s="1" t="s">
        <v>417</v>
      </c>
      <c r="D6020" s="1" t="s">
        <v>7153</v>
      </c>
      <c r="E6020" s="1" t="s">
        <v>6558</v>
      </c>
      <c r="F6020" s="1" t="s">
        <v>6545</v>
      </c>
      <c r="G6020" s="1">
        <v>0</v>
      </c>
      <c r="H6020" s="1" t="s">
        <v>3365</v>
      </c>
      <c r="I6020" s="2">
        <v>45974</v>
      </c>
      <c r="J6020" s="1">
        <v>54000</v>
      </c>
      <c r="K6020" s="1">
        <v>0</v>
      </c>
      <c r="L6020" s="1">
        <v>0</v>
      </c>
      <c r="M6020" s="1" t="s">
        <v>7154</v>
      </c>
      <c r="N6020" s="1"/>
      <c r="O6020" s="2">
        <v>45979</v>
      </c>
      <c r="P6020" s="1">
        <v>1</v>
      </c>
      <c r="Q6020" s="1" t="s">
        <v>6468</v>
      </c>
      <c r="R6020" s="2">
        <v>45965</v>
      </c>
      <c r="S6020" s="2"/>
      <c r="T6020" s="1">
        <v>0</v>
      </c>
    </row>
    <row r="6021" spans="1:20">
      <c r="A6021" s="1" t="s">
        <v>4015</v>
      </c>
      <c r="B6021" s="1" t="s">
        <v>183</v>
      </c>
      <c r="C6021" s="1" t="s">
        <v>184</v>
      </c>
      <c r="D6021" s="1" t="s">
        <v>6526</v>
      </c>
      <c r="E6021" s="1">
        <v>0</v>
      </c>
      <c r="F6021" s="1">
        <v>0</v>
      </c>
      <c r="G6021" s="1">
        <v>0</v>
      </c>
      <c r="H6021" s="1" t="s">
        <v>287</v>
      </c>
      <c r="I6021" s="2">
        <v>45972</v>
      </c>
      <c r="J6021" s="1">
        <v>18000</v>
      </c>
      <c r="K6021" s="1">
        <v>0</v>
      </c>
      <c r="L6021" s="1">
        <v>0</v>
      </c>
      <c r="M6021" s="1" t="s">
        <v>285</v>
      </c>
      <c r="N6021" s="1"/>
      <c r="O6021" s="2">
        <v>45986</v>
      </c>
      <c r="P6021" s="1">
        <v>1</v>
      </c>
      <c r="Q6021" s="1" t="s">
        <v>6468</v>
      </c>
      <c r="R6021" s="2">
        <v>45965</v>
      </c>
      <c r="S6021" s="2"/>
      <c r="T6021" s="1">
        <v>0</v>
      </c>
    </row>
    <row r="6022" spans="1:20">
      <c r="A6022" s="1" t="s">
        <v>282</v>
      </c>
      <c r="B6022" s="1" t="s">
        <v>183</v>
      </c>
      <c r="C6022" s="1" t="s">
        <v>184</v>
      </c>
      <c r="D6022" s="1" t="s">
        <v>6526</v>
      </c>
      <c r="E6022" s="1">
        <v>0</v>
      </c>
      <c r="F6022" s="1">
        <v>0</v>
      </c>
      <c r="G6022" s="1">
        <v>0</v>
      </c>
      <c r="H6022" s="1" t="s">
        <v>287</v>
      </c>
      <c r="I6022" s="2">
        <v>45979</v>
      </c>
      <c r="J6022" s="1">
        <v>18000</v>
      </c>
      <c r="K6022" s="1">
        <v>0</v>
      </c>
      <c r="L6022" s="1">
        <v>0</v>
      </c>
      <c r="M6022" s="1" t="s">
        <v>285</v>
      </c>
      <c r="N6022" s="1"/>
      <c r="O6022" s="2">
        <v>45993</v>
      </c>
      <c r="P6022" s="1">
        <v>1</v>
      </c>
      <c r="Q6022" s="1" t="s">
        <v>6468</v>
      </c>
      <c r="R6022" s="2">
        <v>45965</v>
      </c>
      <c r="S6022" s="2"/>
      <c r="T6022" s="1">
        <v>0</v>
      </c>
    </row>
    <row r="6023" spans="1:20">
      <c r="A6023" s="1" t="s">
        <v>289</v>
      </c>
      <c r="B6023" s="1" t="s">
        <v>183</v>
      </c>
      <c r="C6023" s="1" t="s">
        <v>184</v>
      </c>
      <c r="D6023" s="1" t="s">
        <v>6526</v>
      </c>
      <c r="E6023" s="1">
        <v>0</v>
      </c>
      <c r="F6023" s="1">
        <v>0</v>
      </c>
      <c r="G6023" s="1">
        <v>0</v>
      </c>
      <c r="H6023" s="1" t="s">
        <v>287</v>
      </c>
      <c r="I6023" s="2">
        <v>45979</v>
      </c>
      <c r="J6023" s="1">
        <v>18000</v>
      </c>
      <c r="K6023" s="1">
        <v>0</v>
      </c>
      <c r="L6023" s="1">
        <v>0</v>
      </c>
      <c r="M6023" s="1" t="s">
        <v>285</v>
      </c>
      <c r="N6023" s="1"/>
      <c r="O6023" s="2">
        <v>45993</v>
      </c>
      <c r="P6023" s="1">
        <v>1</v>
      </c>
      <c r="Q6023" s="1" t="s">
        <v>6468</v>
      </c>
      <c r="R6023" s="2">
        <v>45965</v>
      </c>
      <c r="S6023" s="2"/>
      <c r="T6023" s="1">
        <v>0</v>
      </c>
    </row>
    <row r="6024" spans="1:20">
      <c r="A6024" s="1" t="s">
        <v>292</v>
      </c>
      <c r="B6024" s="1" t="s">
        <v>183</v>
      </c>
      <c r="C6024" s="1" t="s">
        <v>184</v>
      </c>
      <c r="D6024" s="1" t="s">
        <v>6526</v>
      </c>
      <c r="E6024" s="1">
        <v>0</v>
      </c>
      <c r="F6024" s="1">
        <v>0</v>
      </c>
      <c r="G6024" s="1">
        <v>0</v>
      </c>
      <c r="H6024" s="1" t="s">
        <v>287</v>
      </c>
      <c r="I6024" s="2">
        <v>45986</v>
      </c>
      <c r="J6024" s="1">
        <v>18000</v>
      </c>
      <c r="K6024" s="1">
        <v>0</v>
      </c>
      <c r="L6024" s="1">
        <v>0</v>
      </c>
      <c r="M6024" s="1" t="s">
        <v>285</v>
      </c>
      <c r="N6024" s="1"/>
      <c r="O6024" s="2">
        <v>46000</v>
      </c>
      <c r="P6024" s="1">
        <v>1</v>
      </c>
      <c r="Q6024" s="1" t="s">
        <v>6468</v>
      </c>
      <c r="R6024" s="2">
        <v>45965</v>
      </c>
      <c r="S6024" s="2"/>
      <c r="T6024" s="1">
        <v>0</v>
      </c>
    </row>
    <row r="6025" spans="1:20">
      <c r="A6025" s="1" t="s">
        <v>295</v>
      </c>
      <c r="B6025" s="1" t="s">
        <v>183</v>
      </c>
      <c r="C6025" s="1" t="s">
        <v>184</v>
      </c>
      <c r="D6025" s="1" t="s">
        <v>6522</v>
      </c>
      <c r="E6025" s="1">
        <v>0</v>
      </c>
      <c r="F6025" s="1">
        <v>0</v>
      </c>
      <c r="G6025" s="1">
        <v>0</v>
      </c>
      <c r="H6025" s="1" t="s">
        <v>198</v>
      </c>
      <c r="I6025" s="2">
        <v>45972</v>
      </c>
      <c r="J6025" s="1">
        <v>36000</v>
      </c>
      <c r="K6025" s="1">
        <v>0</v>
      </c>
      <c r="L6025" s="1">
        <v>0</v>
      </c>
      <c r="M6025" s="1" t="s">
        <v>176</v>
      </c>
      <c r="N6025" s="1"/>
      <c r="O6025" s="2">
        <v>45986</v>
      </c>
      <c r="P6025" s="1">
        <v>1</v>
      </c>
      <c r="Q6025" s="1" t="s">
        <v>6468</v>
      </c>
      <c r="R6025" s="2">
        <v>45965</v>
      </c>
      <c r="S6025" s="2"/>
      <c r="T6025" s="1">
        <v>0</v>
      </c>
    </row>
    <row r="6026" spans="1:20">
      <c r="A6026" s="1" t="s">
        <v>298</v>
      </c>
      <c r="B6026" s="1" t="s">
        <v>183</v>
      </c>
      <c r="C6026" s="1" t="s">
        <v>184</v>
      </c>
      <c r="D6026" s="1" t="s">
        <v>6522</v>
      </c>
      <c r="E6026" s="1">
        <v>0</v>
      </c>
      <c r="F6026" s="1">
        <v>0</v>
      </c>
      <c r="G6026" s="1">
        <v>0</v>
      </c>
      <c r="H6026" s="1" t="s">
        <v>198</v>
      </c>
      <c r="I6026" s="2">
        <v>45979</v>
      </c>
      <c r="J6026" s="1">
        <v>36000</v>
      </c>
      <c r="K6026" s="1">
        <v>0</v>
      </c>
      <c r="L6026" s="1">
        <v>0</v>
      </c>
      <c r="M6026" s="1" t="s">
        <v>176</v>
      </c>
      <c r="N6026" s="1"/>
      <c r="O6026" s="2">
        <v>45993</v>
      </c>
      <c r="P6026" s="1">
        <v>1</v>
      </c>
      <c r="Q6026" s="1" t="s">
        <v>6468</v>
      </c>
      <c r="R6026" s="2">
        <v>45965</v>
      </c>
      <c r="S6026" s="2"/>
      <c r="T6026" s="1">
        <v>0</v>
      </c>
    </row>
    <row r="6027" spans="1:20">
      <c r="A6027" s="1" t="s">
        <v>301</v>
      </c>
      <c r="B6027" s="1" t="s">
        <v>183</v>
      </c>
      <c r="C6027" s="1" t="s">
        <v>184</v>
      </c>
      <c r="D6027" s="1" t="s">
        <v>6522</v>
      </c>
      <c r="E6027" s="1">
        <v>0</v>
      </c>
      <c r="F6027" s="1">
        <v>0</v>
      </c>
      <c r="G6027" s="1">
        <v>0</v>
      </c>
      <c r="H6027" s="1" t="s">
        <v>198</v>
      </c>
      <c r="I6027" s="2">
        <v>45986</v>
      </c>
      <c r="J6027" s="1">
        <v>36000</v>
      </c>
      <c r="K6027" s="1">
        <v>0</v>
      </c>
      <c r="L6027" s="1">
        <v>0</v>
      </c>
      <c r="M6027" s="1" t="s">
        <v>176</v>
      </c>
      <c r="N6027" s="1"/>
      <c r="O6027" s="2">
        <v>46000</v>
      </c>
      <c r="P6027" s="1">
        <v>1</v>
      </c>
      <c r="Q6027" s="1" t="s">
        <v>6468</v>
      </c>
      <c r="R6027" s="2">
        <v>45965</v>
      </c>
      <c r="S6027" s="2"/>
      <c r="T6027" s="1">
        <v>0</v>
      </c>
    </row>
    <row r="6028" spans="1:20">
      <c r="A6028" s="1" t="s">
        <v>304</v>
      </c>
      <c r="B6028" s="1" t="s">
        <v>183</v>
      </c>
      <c r="C6028" s="1" t="s">
        <v>184</v>
      </c>
      <c r="D6028" s="1" t="s">
        <v>6522</v>
      </c>
      <c r="E6028" s="1">
        <v>0</v>
      </c>
      <c r="F6028" s="1">
        <v>0</v>
      </c>
      <c r="G6028" s="1">
        <v>0</v>
      </c>
      <c r="H6028" s="1" t="s">
        <v>198</v>
      </c>
      <c r="I6028" s="2">
        <v>45993</v>
      </c>
      <c r="J6028" s="1">
        <v>36000</v>
      </c>
      <c r="K6028" s="1">
        <v>0</v>
      </c>
      <c r="L6028" s="1">
        <v>0</v>
      </c>
      <c r="M6028" s="1" t="s">
        <v>176</v>
      </c>
      <c r="N6028" s="1"/>
      <c r="O6028" s="2">
        <v>46007</v>
      </c>
      <c r="P6028" s="1">
        <v>1</v>
      </c>
      <c r="Q6028" s="1" t="s">
        <v>6468</v>
      </c>
      <c r="R6028" s="2">
        <v>45965</v>
      </c>
      <c r="S6028" s="2"/>
      <c r="T6028" s="1">
        <v>0</v>
      </c>
    </row>
    <row r="6029" spans="1:20">
      <c r="A6029" s="1" t="s">
        <v>9639</v>
      </c>
      <c r="B6029" s="1" t="s">
        <v>259</v>
      </c>
      <c r="C6029" s="1" t="s">
        <v>184</v>
      </c>
      <c r="D6029" s="1" t="s">
        <v>6909</v>
      </c>
      <c r="E6029" s="1" t="s">
        <v>6910</v>
      </c>
      <c r="F6029" s="1" t="s">
        <v>6911</v>
      </c>
      <c r="G6029" s="1">
        <v>0</v>
      </c>
      <c r="H6029" s="1" t="s">
        <v>1639</v>
      </c>
      <c r="I6029" s="2">
        <v>45979</v>
      </c>
      <c r="J6029" s="1">
        <v>46920</v>
      </c>
      <c r="K6029" s="1">
        <v>0</v>
      </c>
      <c r="L6029" s="1">
        <v>0</v>
      </c>
      <c r="M6029" s="1" t="s">
        <v>6912</v>
      </c>
      <c r="N6029" s="1" t="s">
        <v>6913</v>
      </c>
      <c r="O6029" s="2">
        <v>45986</v>
      </c>
      <c r="P6029" s="1">
        <v>1</v>
      </c>
      <c r="Q6029" s="1" t="s">
        <v>6468</v>
      </c>
      <c r="R6029" s="2">
        <v>45965</v>
      </c>
      <c r="S6029" s="2"/>
      <c r="T6029" s="1">
        <v>0</v>
      </c>
    </row>
    <row r="6030" spans="1:20">
      <c r="A6030" s="1" t="s">
        <v>4019</v>
      </c>
      <c r="B6030" s="1" t="s">
        <v>259</v>
      </c>
      <c r="C6030" s="1" t="s">
        <v>184</v>
      </c>
      <c r="D6030" s="1" t="s">
        <v>6909</v>
      </c>
      <c r="E6030" s="1" t="s">
        <v>6910</v>
      </c>
      <c r="F6030" s="1" t="s">
        <v>6911</v>
      </c>
      <c r="G6030" s="1">
        <v>0</v>
      </c>
      <c r="H6030" s="1" t="s">
        <v>1639</v>
      </c>
      <c r="I6030" s="2">
        <v>45993</v>
      </c>
      <c r="J6030" s="1">
        <v>44880</v>
      </c>
      <c r="K6030" s="1">
        <v>0</v>
      </c>
      <c r="L6030" s="1">
        <v>0</v>
      </c>
      <c r="M6030" s="1" t="s">
        <v>6912</v>
      </c>
      <c r="N6030" s="1" t="s">
        <v>6913</v>
      </c>
      <c r="O6030" s="2">
        <v>46000</v>
      </c>
      <c r="P6030" s="1">
        <v>1</v>
      </c>
      <c r="Q6030" s="1" t="s">
        <v>6468</v>
      </c>
      <c r="R6030" s="2">
        <v>45965</v>
      </c>
      <c r="S6030" s="2"/>
      <c r="T6030" s="1">
        <v>0</v>
      </c>
    </row>
    <row r="6031" spans="1:20">
      <c r="A6031" s="1" t="s">
        <v>4027</v>
      </c>
      <c r="B6031" s="1" t="s">
        <v>259</v>
      </c>
      <c r="C6031" s="1" t="s">
        <v>184</v>
      </c>
      <c r="D6031" s="1" t="s">
        <v>6909</v>
      </c>
      <c r="E6031" s="1" t="s">
        <v>6910</v>
      </c>
      <c r="F6031" s="1" t="s">
        <v>6911</v>
      </c>
      <c r="G6031" s="1">
        <v>0</v>
      </c>
      <c r="H6031" s="1" t="s">
        <v>1639</v>
      </c>
      <c r="I6031" s="2">
        <v>46000</v>
      </c>
      <c r="J6031" s="1">
        <v>44880</v>
      </c>
      <c r="K6031" s="1">
        <v>0</v>
      </c>
      <c r="L6031" s="1">
        <v>0</v>
      </c>
      <c r="M6031" s="1" t="s">
        <v>6912</v>
      </c>
      <c r="N6031" s="1" t="s">
        <v>6913</v>
      </c>
      <c r="O6031" s="2">
        <v>46007</v>
      </c>
      <c r="P6031" s="1">
        <v>1</v>
      </c>
      <c r="Q6031" s="1" t="s">
        <v>6468</v>
      </c>
      <c r="R6031" s="2">
        <v>45965</v>
      </c>
      <c r="S6031" s="2"/>
      <c r="T6031" s="1">
        <v>0</v>
      </c>
    </row>
    <row r="6032" spans="1:20">
      <c r="A6032" s="1" t="s">
        <v>6908</v>
      </c>
      <c r="B6032" s="1" t="s">
        <v>259</v>
      </c>
      <c r="C6032" s="1" t="s">
        <v>184</v>
      </c>
      <c r="D6032" s="1" t="s">
        <v>6909</v>
      </c>
      <c r="E6032" s="1" t="s">
        <v>6910</v>
      </c>
      <c r="F6032" s="1" t="s">
        <v>6911</v>
      </c>
      <c r="G6032" s="1">
        <v>0</v>
      </c>
      <c r="H6032" s="1" t="s">
        <v>1639</v>
      </c>
      <c r="I6032" s="2">
        <v>46007</v>
      </c>
      <c r="J6032" s="1">
        <v>46920</v>
      </c>
      <c r="K6032" s="1">
        <v>0</v>
      </c>
      <c r="L6032" s="1">
        <v>0</v>
      </c>
      <c r="M6032" s="1" t="s">
        <v>6912</v>
      </c>
      <c r="N6032" s="1" t="s">
        <v>6913</v>
      </c>
      <c r="O6032" s="2">
        <v>46014</v>
      </c>
      <c r="P6032" s="1">
        <v>1</v>
      </c>
      <c r="Q6032" s="1" t="s">
        <v>6468</v>
      </c>
      <c r="R6032" s="2">
        <v>45965</v>
      </c>
      <c r="S6032" s="2"/>
      <c r="T6032" s="1">
        <v>0</v>
      </c>
    </row>
    <row r="6033" spans="1:20">
      <c r="A6033" s="1" t="s">
        <v>4032</v>
      </c>
      <c r="B6033" s="1" t="s">
        <v>259</v>
      </c>
      <c r="C6033" s="1" t="s">
        <v>184</v>
      </c>
      <c r="D6033" s="1" t="s">
        <v>6909</v>
      </c>
      <c r="E6033" s="1" t="s">
        <v>6910</v>
      </c>
      <c r="F6033" s="1" t="s">
        <v>6911</v>
      </c>
      <c r="G6033" s="1">
        <v>0</v>
      </c>
      <c r="H6033" s="1" t="s">
        <v>1659</v>
      </c>
      <c r="I6033" s="2">
        <v>45986</v>
      </c>
      <c r="J6033" s="1">
        <v>56000</v>
      </c>
      <c r="K6033" s="1">
        <v>0</v>
      </c>
      <c r="L6033" s="1">
        <v>0</v>
      </c>
      <c r="M6033" s="1" t="s">
        <v>8138</v>
      </c>
      <c r="N6033" s="1" t="s">
        <v>6913</v>
      </c>
      <c r="O6033" s="2">
        <v>45993</v>
      </c>
      <c r="P6033" s="1">
        <v>1</v>
      </c>
      <c r="Q6033" s="1" t="s">
        <v>6468</v>
      </c>
      <c r="R6033" s="2">
        <v>45965</v>
      </c>
      <c r="S6033" s="2"/>
      <c r="T6033" s="1">
        <v>0</v>
      </c>
    </row>
    <row r="6034" spans="1:20">
      <c r="A6034" s="1" t="s">
        <v>4037</v>
      </c>
      <c r="B6034" s="1" t="s">
        <v>259</v>
      </c>
      <c r="C6034" s="1" t="s">
        <v>184</v>
      </c>
      <c r="D6034" s="1" t="s">
        <v>6909</v>
      </c>
      <c r="E6034" s="1" t="s">
        <v>6910</v>
      </c>
      <c r="F6034" s="1" t="s">
        <v>6911</v>
      </c>
      <c r="G6034" s="1">
        <v>0</v>
      </c>
      <c r="H6034" s="1" t="s">
        <v>1659</v>
      </c>
      <c r="I6034" s="2">
        <v>45993</v>
      </c>
      <c r="J6034" s="1">
        <v>56000</v>
      </c>
      <c r="K6034" s="1">
        <v>0</v>
      </c>
      <c r="L6034" s="1">
        <v>0</v>
      </c>
      <c r="M6034" s="1" t="s">
        <v>8138</v>
      </c>
      <c r="N6034" s="1" t="s">
        <v>6913</v>
      </c>
      <c r="O6034" s="2">
        <v>46000</v>
      </c>
      <c r="P6034" s="1">
        <v>1</v>
      </c>
      <c r="Q6034" s="1" t="s">
        <v>6468</v>
      </c>
      <c r="R6034" s="2">
        <v>45965</v>
      </c>
      <c r="S6034" s="2"/>
      <c r="T6034" s="1">
        <v>0</v>
      </c>
    </row>
    <row r="6035" spans="1:20">
      <c r="A6035" s="1" t="s">
        <v>4044</v>
      </c>
      <c r="B6035" s="1" t="s">
        <v>259</v>
      </c>
      <c r="C6035" s="1" t="s">
        <v>184</v>
      </c>
      <c r="D6035" s="1" t="s">
        <v>6909</v>
      </c>
      <c r="E6035" s="1" t="s">
        <v>6910</v>
      </c>
      <c r="F6035" s="1" t="s">
        <v>6911</v>
      </c>
      <c r="G6035" s="1">
        <v>0</v>
      </c>
      <c r="H6035" s="1" t="s">
        <v>1659</v>
      </c>
      <c r="I6035" s="2">
        <v>46000</v>
      </c>
      <c r="J6035" s="1">
        <v>36000</v>
      </c>
      <c r="K6035" s="1">
        <v>0</v>
      </c>
      <c r="L6035" s="1">
        <v>0</v>
      </c>
      <c r="M6035" s="1" t="s">
        <v>8138</v>
      </c>
      <c r="N6035" s="1" t="s">
        <v>6913</v>
      </c>
      <c r="O6035" s="2">
        <v>46007</v>
      </c>
      <c r="P6035" s="1">
        <v>1</v>
      </c>
      <c r="Q6035" s="1" t="s">
        <v>6468</v>
      </c>
      <c r="R6035" s="2">
        <v>45965</v>
      </c>
      <c r="S6035" s="2"/>
      <c r="T6035" s="1">
        <v>0</v>
      </c>
    </row>
    <row r="6036" spans="1:20">
      <c r="A6036" s="1" t="s">
        <v>4048</v>
      </c>
      <c r="B6036" s="1" t="s">
        <v>259</v>
      </c>
      <c r="C6036" s="1" t="s">
        <v>184</v>
      </c>
      <c r="D6036" s="1" t="s">
        <v>6909</v>
      </c>
      <c r="E6036" s="1" t="s">
        <v>6910</v>
      </c>
      <c r="F6036" s="1" t="s">
        <v>6911</v>
      </c>
      <c r="G6036" s="1">
        <v>0</v>
      </c>
      <c r="H6036" s="1" t="s">
        <v>1659</v>
      </c>
      <c r="I6036" s="2">
        <v>46007</v>
      </c>
      <c r="J6036" s="1">
        <v>32000</v>
      </c>
      <c r="K6036" s="1">
        <v>0</v>
      </c>
      <c r="L6036" s="1">
        <v>0</v>
      </c>
      <c r="M6036" s="1" t="s">
        <v>8138</v>
      </c>
      <c r="N6036" s="1" t="s">
        <v>6913</v>
      </c>
      <c r="O6036" s="2">
        <v>46014</v>
      </c>
      <c r="P6036" s="1">
        <v>1</v>
      </c>
      <c r="Q6036" s="1" t="s">
        <v>6468</v>
      </c>
      <c r="R6036" s="2">
        <v>45965</v>
      </c>
      <c r="S6036" s="2"/>
      <c r="T6036" s="1">
        <v>0</v>
      </c>
    </row>
    <row r="6037" spans="1:20">
      <c r="A6037" s="1" t="s">
        <v>4051</v>
      </c>
      <c r="B6037" s="1" t="s">
        <v>259</v>
      </c>
      <c r="C6037" s="1" t="s">
        <v>184</v>
      </c>
      <c r="D6037" s="1" t="s">
        <v>6909</v>
      </c>
      <c r="E6037" s="1" t="s">
        <v>6910</v>
      </c>
      <c r="F6037" s="1" t="s">
        <v>6911</v>
      </c>
      <c r="G6037" s="1">
        <v>0</v>
      </c>
      <c r="H6037" s="1" t="s">
        <v>1674</v>
      </c>
      <c r="I6037" s="2">
        <v>45986</v>
      </c>
      <c r="J6037" s="1">
        <v>56000</v>
      </c>
      <c r="K6037" s="1">
        <v>0</v>
      </c>
      <c r="L6037" s="1">
        <v>0</v>
      </c>
      <c r="M6037" s="1" t="s">
        <v>6915</v>
      </c>
      <c r="N6037" s="1" t="s">
        <v>6913</v>
      </c>
      <c r="O6037" s="2">
        <v>45993</v>
      </c>
      <c r="P6037" s="1">
        <v>1</v>
      </c>
      <c r="Q6037" s="1" t="s">
        <v>6468</v>
      </c>
      <c r="R6037" s="2">
        <v>45965</v>
      </c>
      <c r="S6037" s="2"/>
      <c r="T6037" s="1">
        <v>0</v>
      </c>
    </row>
    <row r="6038" spans="1:20">
      <c r="A6038" s="1" t="s">
        <v>4055</v>
      </c>
      <c r="B6038" s="1" t="s">
        <v>259</v>
      </c>
      <c r="C6038" s="1" t="s">
        <v>184</v>
      </c>
      <c r="D6038" s="1" t="s">
        <v>6909</v>
      </c>
      <c r="E6038" s="1" t="s">
        <v>6910</v>
      </c>
      <c r="F6038" s="1" t="s">
        <v>6911</v>
      </c>
      <c r="G6038" s="1">
        <v>0</v>
      </c>
      <c r="H6038" s="1" t="s">
        <v>1674</v>
      </c>
      <c r="I6038" s="2">
        <v>45993</v>
      </c>
      <c r="J6038" s="1">
        <v>56000</v>
      </c>
      <c r="K6038" s="1">
        <v>0</v>
      </c>
      <c r="L6038" s="1">
        <v>0</v>
      </c>
      <c r="M6038" s="1" t="s">
        <v>6915</v>
      </c>
      <c r="N6038" s="1" t="s">
        <v>6913</v>
      </c>
      <c r="O6038" s="2">
        <v>46000</v>
      </c>
      <c r="P6038" s="1">
        <v>1</v>
      </c>
      <c r="Q6038" s="1" t="s">
        <v>6468</v>
      </c>
      <c r="R6038" s="2">
        <v>45965</v>
      </c>
      <c r="S6038" s="2"/>
      <c r="T6038" s="1">
        <v>0</v>
      </c>
    </row>
    <row r="6039" spans="1:20">
      <c r="A6039" s="1" t="s">
        <v>9640</v>
      </c>
      <c r="B6039" s="1" t="s">
        <v>259</v>
      </c>
      <c r="C6039" s="1" t="s">
        <v>184</v>
      </c>
      <c r="D6039" s="1" t="s">
        <v>6909</v>
      </c>
      <c r="E6039" s="1" t="s">
        <v>6910</v>
      </c>
      <c r="F6039" s="1" t="s">
        <v>6911</v>
      </c>
      <c r="G6039" s="1">
        <v>0</v>
      </c>
      <c r="H6039" s="1" t="s">
        <v>1674</v>
      </c>
      <c r="I6039" s="2">
        <v>46000</v>
      </c>
      <c r="J6039" s="1">
        <v>36000</v>
      </c>
      <c r="K6039" s="1">
        <v>0</v>
      </c>
      <c r="L6039" s="1">
        <v>0</v>
      </c>
      <c r="M6039" s="1" t="s">
        <v>6915</v>
      </c>
      <c r="N6039" s="1" t="s">
        <v>6913</v>
      </c>
      <c r="O6039" s="2">
        <v>46007</v>
      </c>
      <c r="P6039" s="1">
        <v>1</v>
      </c>
      <c r="Q6039" s="1" t="s">
        <v>6468</v>
      </c>
      <c r="R6039" s="2">
        <v>45965</v>
      </c>
      <c r="S6039" s="2"/>
      <c r="T6039" s="1">
        <v>0</v>
      </c>
    </row>
    <row r="6040" spans="1:20">
      <c r="A6040" s="1" t="s">
        <v>6914</v>
      </c>
      <c r="B6040" s="1" t="s">
        <v>259</v>
      </c>
      <c r="C6040" s="1" t="s">
        <v>184</v>
      </c>
      <c r="D6040" s="1" t="s">
        <v>6909</v>
      </c>
      <c r="E6040" s="1" t="s">
        <v>6910</v>
      </c>
      <c r="F6040" s="1" t="s">
        <v>6911</v>
      </c>
      <c r="G6040" s="1">
        <v>0</v>
      </c>
      <c r="H6040" s="1" t="s">
        <v>1674</v>
      </c>
      <c r="I6040" s="2">
        <v>46007</v>
      </c>
      <c r="J6040" s="1">
        <v>32000</v>
      </c>
      <c r="K6040" s="1">
        <v>0</v>
      </c>
      <c r="L6040" s="1">
        <v>0</v>
      </c>
      <c r="M6040" s="1" t="s">
        <v>6915</v>
      </c>
      <c r="N6040" s="1" t="s">
        <v>6913</v>
      </c>
      <c r="O6040" s="2">
        <v>46014</v>
      </c>
      <c r="P6040" s="1">
        <v>1</v>
      </c>
      <c r="Q6040" s="1" t="s">
        <v>6468</v>
      </c>
      <c r="R6040" s="2">
        <v>45965</v>
      </c>
      <c r="S6040" s="2"/>
      <c r="T6040" s="1">
        <v>0</v>
      </c>
    </row>
    <row r="6041" spans="1:20">
      <c r="A6041" s="1" t="s">
        <v>11031</v>
      </c>
      <c r="B6041" s="1" t="s">
        <v>5314</v>
      </c>
      <c r="C6041" s="1" t="s">
        <v>5315</v>
      </c>
      <c r="D6041" s="1" t="s">
        <v>8647</v>
      </c>
      <c r="E6041" s="1" t="s">
        <v>6752</v>
      </c>
      <c r="F6041" s="1">
        <v>0</v>
      </c>
      <c r="G6041" s="1">
        <v>0</v>
      </c>
      <c r="H6041" s="1" t="s">
        <v>11032</v>
      </c>
      <c r="I6041" s="2">
        <v>45975</v>
      </c>
      <c r="J6041" s="1">
        <v>2</v>
      </c>
      <c r="K6041" s="1">
        <v>0</v>
      </c>
      <c r="L6041" s="1">
        <v>0</v>
      </c>
      <c r="M6041" s="1"/>
      <c r="N6041" s="1" t="s">
        <v>6534</v>
      </c>
      <c r="O6041" s="2">
        <v>45979</v>
      </c>
      <c r="P6041" s="1">
        <v>2</v>
      </c>
      <c r="Q6041" s="1" t="s">
        <v>6443</v>
      </c>
      <c r="R6041" s="2">
        <v>45965</v>
      </c>
      <c r="S6041" s="2"/>
      <c r="T6041" s="1">
        <v>0</v>
      </c>
    </row>
    <row r="6042" spans="1:20">
      <c r="A6042" s="1" t="s">
        <v>11033</v>
      </c>
      <c r="B6042" s="1" t="s">
        <v>5314</v>
      </c>
      <c r="C6042" s="1" t="s">
        <v>5315</v>
      </c>
      <c r="D6042" s="1" t="s">
        <v>8647</v>
      </c>
      <c r="E6042" s="1" t="s">
        <v>6752</v>
      </c>
      <c r="F6042" s="1">
        <v>0</v>
      </c>
      <c r="G6042" s="1">
        <v>0</v>
      </c>
      <c r="H6042" s="1" t="s">
        <v>11034</v>
      </c>
      <c r="I6042" s="2">
        <v>45975</v>
      </c>
      <c r="J6042" s="1">
        <v>2</v>
      </c>
      <c r="K6042" s="1">
        <v>0</v>
      </c>
      <c r="L6042" s="1">
        <v>0</v>
      </c>
      <c r="M6042" s="1"/>
      <c r="N6042" s="1" t="s">
        <v>6534</v>
      </c>
      <c r="O6042" s="2">
        <v>45979</v>
      </c>
      <c r="P6042" s="1">
        <v>1</v>
      </c>
      <c r="Q6042" s="1" t="s">
        <v>6443</v>
      </c>
      <c r="R6042" s="2">
        <v>45965</v>
      </c>
      <c r="S6042" s="2"/>
      <c r="T6042" s="1">
        <v>0</v>
      </c>
    </row>
    <row r="6043" spans="1:20">
      <c r="A6043" s="1" t="s">
        <v>11035</v>
      </c>
      <c r="B6043" s="1" t="s">
        <v>5314</v>
      </c>
      <c r="C6043" s="1" t="s">
        <v>5315</v>
      </c>
      <c r="D6043" s="1" t="s">
        <v>8647</v>
      </c>
      <c r="E6043" s="1" t="s">
        <v>6752</v>
      </c>
      <c r="F6043" s="1">
        <v>0</v>
      </c>
      <c r="G6043" s="1">
        <v>0</v>
      </c>
      <c r="H6043" s="1" t="s">
        <v>11036</v>
      </c>
      <c r="I6043" s="2">
        <v>45975</v>
      </c>
      <c r="J6043" s="1">
        <v>2</v>
      </c>
      <c r="K6043" s="1">
        <v>0</v>
      </c>
      <c r="L6043" s="1">
        <v>0</v>
      </c>
      <c r="M6043" s="1"/>
      <c r="N6043" s="1" t="s">
        <v>6534</v>
      </c>
      <c r="O6043" s="2">
        <v>45979</v>
      </c>
      <c r="P6043" s="1">
        <v>2</v>
      </c>
      <c r="Q6043" s="1" t="s">
        <v>6443</v>
      </c>
      <c r="R6043" s="2">
        <v>45965</v>
      </c>
      <c r="S6043" s="2"/>
      <c r="T6043" s="1">
        <v>0</v>
      </c>
    </row>
    <row r="6044" spans="1:20">
      <c r="A6044" s="1" t="s">
        <v>11037</v>
      </c>
      <c r="B6044" s="1" t="s">
        <v>5314</v>
      </c>
      <c r="C6044" s="1" t="s">
        <v>5315</v>
      </c>
      <c r="D6044" s="1" t="s">
        <v>8647</v>
      </c>
      <c r="E6044" s="1" t="s">
        <v>6752</v>
      </c>
      <c r="F6044" s="1">
        <v>0</v>
      </c>
      <c r="G6044" s="1">
        <v>0</v>
      </c>
      <c r="H6044" s="1" t="s">
        <v>11038</v>
      </c>
      <c r="I6044" s="2">
        <v>45975</v>
      </c>
      <c r="J6044" s="1">
        <v>2</v>
      </c>
      <c r="K6044" s="1">
        <v>0</v>
      </c>
      <c r="L6044" s="1">
        <v>0</v>
      </c>
      <c r="M6044" s="1"/>
      <c r="N6044" s="1" t="s">
        <v>6534</v>
      </c>
      <c r="O6044" s="2">
        <v>45979</v>
      </c>
      <c r="P6044" s="1">
        <v>1</v>
      </c>
      <c r="Q6044" s="1" t="s">
        <v>6443</v>
      </c>
      <c r="R6044" s="2">
        <v>45965</v>
      </c>
      <c r="S6044" s="2"/>
      <c r="T6044" s="1">
        <v>0</v>
      </c>
    </row>
    <row r="6045" spans="1:20">
      <c r="A6045" s="1" t="s">
        <v>11039</v>
      </c>
      <c r="B6045" s="1" t="s">
        <v>5314</v>
      </c>
      <c r="C6045" s="1" t="s">
        <v>5315</v>
      </c>
      <c r="D6045" s="1" t="s">
        <v>8647</v>
      </c>
      <c r="E6045" s="1" t="s">
        <v>6752</v>
      </c>
      <c r="F6045" s="1">
        <v>0</v>
      </c>
      <c r="G6045" s="1">
        <v>0</v>
      </c>
      <c r="H6045" s="1" t="s">
        <v>11040</v>
      </c>
      <c r="I6045" s="2">
        <v>45975</v>
      </c>
      <c r="J6045" s="1">
        <v>2</v>
      </c>
      <c r="K6045" s="1">
        <v>0</v>
      </c>
      <c r="L6045" s="1">
        <v>0</v>
      </c>
      <c r="M6045" s="1"/>
      <c r="N6045" s="1" t="s">
        <v>6534</v>
      </c>
      <c r="O6045" s="2">
        <v>45979</v>
      </c>
      <c r="P6045" s="1">
        <v>2</v>
      </c>
      <c r="Q6045" s="1" t="s">
        <v>6443</v>
      </c>
      <c r="R6045" s="2">
        <v>45965</v>
      </c>
      <c r="S6045" s="2"/>
      <c r="T6045" s="1">
        <v>0</v>
      </c>
    </row>
    <row r="6046" spans="1:20">
      <c r="A6046" s="1" t="s">
        <v>4059</v>
      </c>
      <c r="B6046" s="1" t="s">
        <v>717</v>
      </c>
      <c r="C6046" s="1" t="s">
        <v>718</v>
      </c>
      <c r="D6046" s="1" t="s">
        <v>6479</v>
      </c>
      <c r="E6046" s="1">
        <v>0</v>
      </c>
      <c r="F6046" s="1">
        <v>0</v>
      </c>
      <c r="G6046" s="1">
        <v>0</v>
      </c>
      <c r="H6046" s="1">
        <v>20061130</v>
      </c>
      <c r="I6046" s="2">
        <v>45968</v>
      </c>
      <c r="J6046" s="1">
        <v>30000</v>
      </c>
      <c r="K6046" s="1">
        <v>30000</v>
      </c>
      <c r="L6046" s="1">
        <v>0</v>
      </c>
      <c r="M6046" s="1" t="s">
        <v>11041</v>
      </c>
      <c r="N6046" s="1"/>
      <c r="O6046" s="2">
        <v>45971</v>
      </c>
      <c r="P6046" s="1">
        <v>1</v>
      </c>
      <c r="Q6046" s="1" t="s">
        <v>6443</v>
      </c>
      <c r="R6046" s="2">
        <v>45965</v>
      </c>
      <c r="S6046" s="2">
        <v>45966</v>
      </c>
      <c r="T6046" s="1">
        <v>30008</v>
      </c>
    </row>
    <row r="6047" spans="1:20">
      <c r="A6047" s="1" t="s">
        <v>4063</v>
      </c>
      <c r="B6047" s="1" t="s">
        <v>387</v>
      </c>
      <c r="C6047" s="1" t="s">
        <v>388</v>
      </c>
      <c r="D6047" s="1" t="s">
        <v>7201</v>
      </c>
      <c r="E6047" s="1">
        <v>0</v>
      </c>
      <c r="F6047" s="1">
        <v>0</v>
      </c>
      <c r="G6047" s="1">
        <v>0</v>
      </c>
      <c r="H6047" s="1" t="s">
        <v>611</v>
      </c>
      <c r="I6047" s="2">
        <v>45989</v>
      </c>
      <c r="J6047" s="1">
        <v>20000</v>
      </c>
      <c r="K6047" s="1">
        <v>0</v>
      </c>
      <c r="L6047" s="1">
        <v>0</v>
      </c>
      <c r="M6047" s="1" t="s">
        <v>609</v>
      </c>
      <c r="N6047" s="1" t="s">
        <v>9641</v>
      </c>
      <c r="O6047" s="2">
        <v>45999</v>
      </c>
      <c r="P6047" s="1">
        <v>2</v>
      </c>
      <c r="Q6047" s="1" t="s">
        <v>6456</v>
      </c>
      <c r="R6047" s="2">
        <v>45966</v>
      </c>
      <c r="S6047" s="2"/>
      <c r="T6047" s="1">
        <v>0</v>
      </c>
    </row>
    <row r="6048" spans="1:20">
      <c r="A6048" s="1" t="s">
        <v>6916</v>
      </c>
      <c r="B6048" s="1" t="s">
        <v>6769</v>
      </c>
      <c r="C6048" s="1" t="s">
        <v>6770</v>
      </c>
      <c r="D6048" s="1">
        <v>0</v>
      </c>
      <c r="E6048" s="1">
        <v>0</v>
      </c>
      <c r="F6048" s="1">
        <v>0</v>
      </c>
      <c r="G6048" s="1">
        <v>0</v>
      </c>
      <c r="H6048" s="1">
        <v>80900929</v>
      </c>
      <c r="I6048" s="2">
        <v>36412</v>
      </c>
      <c r="J6048" s="1">
        <v>20000</v>
      </c>
      <c r="K6048" s="1">
        <v>0</v>
      </c>
      <c r="L6048" s="1">
        <v>0</v>
      </c>
      <c r="M6048" s="1"/>
      <c r="N6048" s="1"/>
      <c r="O6048" s="2">
        <v>36412</v>
      </c>
      <c r="P6048" s="1">
        <v>1</v>
      </c>
      <c r="Q6048" s="1" t="s">
        <v>6456</v>
      </c>
      <c r="R6048" s="2">
        <v>45966</v>
      </c>
      <c r="S6048" s="2"/>
      <c r="T6048" s="1">
        <v>0</v>
      </c>
    </row>
    <row r="6049" spans="1:20">
      <c r="A6049" s="1" t="s">
        <v>6917</v>
      </c>
      <c r="B6049" s="1" t="s">
        <v>6769</v>
      </c>
      <c r="C6049" s="1" t="s">
        <v>6770</v>
      </c>
      <c r="D6049" s="1">
        <v>0</v>
      </c>
      <c r="E6049" s="1">
        <v>0</v>
      </c>
      <c r="F6049" s="1">
        <v>0</v>
      </c>
      <c r="G6049" s="1">
        <v>0</v>
      </c>
      <c r="H6049" s="1">
        <v>80900930</v>
      </c>
      <c r="I6049" s="2">
        <v>36412</v>
      </c>
      <c r="J6049" s="1">
        <v>20000</v>
      </c>
      <c r="K6049" s="1">
        <v>0</v>
      </c>
      <c r="L6049" s="1">
        <v>0</v>
      </c>
      <c r="M6049" s="1"/>
      <c r="N6049" s="1"/>
      <c r="O6049" s="2">
        <v>36412</v>
      </c>
      <c r="P6049" s="1">
        <v>1</v>
      </c>
      <c r="Q6049" s="1" t="s">
        <v>6456</v>
      </c>
      <c r="R6049" s="2">
        <v>45966</v>
      </c>
      <c r="S6049" s="2"/>
      <c r="T6049" s="1">
        <v>0</v>
      </c>
    </row>
    <row r="6050" spans="1:20">
      <c r="A6050" s="1" t="s">
        <v>4066</v>
      </c>
      <c r="B6050" s="1" t="s">
        <v>183</v>
      </c>
      <c r="C6050" s="1" t="s">
        <v>184</v>
      </c>
      <c r="D6050" s="1" t="s">
        <v>6526</v>
      </c>
      <c r="E6050" s="1">
        <v>0</v>
      </c>
      <c r="F6050" s="1">
        <v>0</v>
      </c>
      <c r="G6050" s="1">
        <v>0</v>
      </c>
      <c r="H6050" s="1" t="s">
        <v>312</v>
      </c>
      <c r="I6050" s="2">
        <v>45972</v>
      </c>
      <c r="J6050" s="1">
        <v>12000</v>
      </c>
      <c r="K6050" s="1">
        <v>0</v>
      </c>
      <c r="L6050" s="1">
        <v>0</v>
      </c>
      <c r="M6050" s="1" t="s">
        <v>310</v>
      </c>
      <c r="N6050" s="1"/>
      <c r="O6050" s="2">
        <v>45986</v>
      </c>
      <c r="P6050" s="1">
        <v>1</v>
      </c>
      <c r="Q6050" s="1" t="s">
        <v>6468</v>
      </c>
      <c r="R6050" s="2">
        <v>45965</v>
      </c>
      <c r="S6050" s="2"/>
      <c r="T6050" s="1">
        <v>0</v>
      </c>
    </row>
    <row r="6051" spans="1:20">
      <c r="A6051" s="1" t="s">
        <v>307</v>
      </c>
      <c r="B6051" s="1" t="s">
        <v>183</v>
      </c>
      <c r="C6051" s="1" t="s">
        <v>184</v>
      </c>
      <c r="D6051" s="1" t="s">
        <v>6526</v>
      </c>
      <c r="E6051" s="1">
        <v>0</v>
      </c>
      <c r="F6051" s="1">
        <v>0</v>
      </c>
      <c r="G6051" s="1">
        <v>0</v>
      </c>
      <c r="H6051" s="1" t="s">
        <v>312</v>
      </c>
      <c r="I6051" s="2">
        <v>45979</v>
      </c>
      <c r="J6051" s="1">
        <v>12000</v>
      </c>
      <c r="K6051" s="1">
        <v>0</v>
      </c>
      <c r="L6051" s="1">
        <v>0</v>
      </c>
      <c r="M6051" s="1" t="s">
        <v>310</v>
      </c>
      <c r="N6051" s="1"/>
      <c r="O6051" s="2">
        <v>45993</v>
      </c>
      <c r="P6051" s="1">
        <v>1</v>
      </c>
      <c r="Q6051" s="1" t="s">
        <v>6468</v>
      </c>
      <c r="R6051" s="2">
        <v>45965</v>
      </c>
      <c r="S6051" s="2"/>
      <c r="T6051" s="1">
        <v>0</v>
      </c>
    </row>
    <row r="6052" spans="1:20">
      <c r="A6052" s="1" t="s">
        <v>4069</v>
      </c>
      <c r="B6052" s="1" t="s">
        <v>2576</v>
      </c>
      <c r="C6052" s="1" t="s">
        <v>2577</v>
      </c>
      <c r="D6052" s="1" t="s">
        <v>8352</v>
      </c>
      <c r="E6052" s="1" t="s">
        <v>8353</v>
      </c>
      <c r="F6052" s="1" t="s">
        <v>8354</v>
      </c>
      <c r="G6052" s="1" t="s">
        <v>6558</v>
      </c>
      <c r="H6052" s="1">
        <v>86.9159</v>
      </c>
      <c r="I6052" s="2">
        <v>45978</v>
      </c>
      <c r="J6052" s="1">
        <v>60000</v>
      </c>
      <c r="K6052" s="1">
        <v>60000</v>
      </c>
      <c r="L6052" s="1">
        <v>0</v>
      </c>
      <c r="M6052" s="1" t="s">
        <v>8355</v>
      </c>
      <c r="N6052" s="1"/>
      <c r="O6052" s="2">
        <v>45980</v>
      </c>
      <c r="P6052" s="1">
        <v>1</v>
      </c>
      <c r="Q6052" s="1" t="s">
        <v>6430</v>
      </c>
      <c r="R6052" s="2">
        <v>45966</v>
      </c>
      <c r="S6052" s="2">
        <v>45967</v>
      </c>
      <c r="T6052" s="1">
        <v>60004</v>
      </c>
    </row>
    <row r="6053" spans="1:20">
      <c r="A6053" s="1" t="s">
        <v>4074</v>
      </c>
      <c r="B6053" s="1" t="s">
        <v>2883</v>
      </c>
      <c r="C6053" s="1" t="s">
        <v>2884</v>
      </c>
      <c r="D6053" s="1" t="s">
        <v>8081</v>
      </c>
      <c r="E6053" s="1" t="s">
        <v>6426</v>
      </c>
      <c r="F6053" s="1">
        <v>0</v>
      </c>
      <c r="G6053" s="1">
        <v>0</v>
      </c>
      <c r="H6053" s="1" t="s">
        <v>4077</v>
      </c>
      <c r="I6053" s="2">
        <v>45968</v>
      </c>
      <c r="J6053" s="1">
        <v>500</v>
      </c>
      <c r="K6053" s="1">
        <v>500</v>
      </c>
      <c r="L6053" s="1">
        <v>0</v>
      </c>
      <c r="M6053" s="1" t="s">
        <v>8086</v>
      </c>
      <c r="N6053" s="1" t="s">
        <v>8087</v>
      </c>
      <c r="O6053" s="2">
        <v>45972</v>
      </c>
      <c r="P6053" s="1">
        <v>1</v>
      </c>
      <c r="Q6053" s="1" t="s">
        <v>6430</v>
      </c>
      <c r="R6053" s="2">
        <v>45966</v>
      </c>
      <c r="S6053" s="2">
        <v>45968</v>
      </c>
      <c r="T6053" s="1">
        <v>2250</v>
      </c>
    </row>
    <row r="6054" spans="1:20">
      <c r="A6054" s="1" t="s">
        <v>4080</v>
      </c>
      <c r="B6054" s="1" t="s">
        <v>2883</v>
      </c>
      <c r="C6054" s="1" t="s">
        <v>2884</v>
      </c>
      <c r="D6054" s="1" t="s">
        <v>8081</v>
      </c>
      <c r="E6054" s="1" t="s">
        <v>6426</v>
      </c>
      <c r="F6054" s="1">
        <v>0</v>
      </c>
      <c r="G6054" s="1">
        <v>0</v>
      </c>
      <c r="H6054" s="1" t="s">
        <v>4082</v>
      </c>
      <c r="I6054" s="2">
        <v>45968</v>
      </c>
      <c r="J6054" s="1">
        <v>7000</v>
      </c>
      <c r="K6054" s="1">
        <v>0</v>
      </c>
      <c r="L6054" s="1">
        <v>0</v>
      </c>
      <c r="M6054" s="1" t="s">
        <v>9055</v>
      </c>
      <c r="N6054" s="1" t="s">
        <v>8090</v>
      </c>
      <c r="O6054" s="2">
        <v>45972</v>
      </c>
      <c r="P6054" s="1">
        <v>2</v>
      </c>
      <c r="Q6054" s="1" t="s">
        <v>6430</v>
      </c>
      <c r="R6054" s="2">
        <v>45966</v>
      </c>
      <c r="S6054" s="2">
        <v>45968</v>
      </c>
      <c r="T6054" s="1">
        <v>19044</v>
      </c>
    </row>
    <row r="6055" spans="1:20">
      <c r="A6055" s="1" t="s">
        <v>4084</v>
      </c>
      <c r="B6055" s="1" t="s">
        <v>2883</v>
      </c>
      <c r="C6055" s="1" t="s">
        <v>2884</v>
      </c>
      <c r="D6055" s="1" t="s">
        <v>8081</v>
      </c>
      <c r="E6055" s="1" t="s">
        <v>6426</v>
      </c>
      <c r="F6055" s="1">
        <v>0</v>
      </c>
      <c r="G6055" s="1">
        <v>0</v>
      </c>
      <c r="H6055" s="1" t="s">
        <v>2896</v>
      </c>
      <c r="I6055" s="2">
        <v>45968</v>
      </c>
      <c r="J6055" s="1">
        <v>10000</v>
      </c>
      <c r="K6055" s="1">
        <v>0</v>
      </c>
      <c r="L6055" s="1">
        <v>0</v>
      </c>
      <c r="M6055" s="1" t="s">
        <v>9055</v>
      </c>
      <c r="N6055" s="1" t="s">
        <v>8084</v>
      </c>
      <c r="O6055" s="2">
        <v>45972</v>
      </c>
      <c r="P6055" s="1">
        <v>2</v>
      </c>
      <c r="Q6055" s="1" t="s">
        <v>6430</v>
      </c>
      <c r="R6055" s="2">
        <v>45966</v>
      </c>
      <c r="S6055" s="2">
        <v>45968</v>
      </c>
      <c r="T6055" s="1">
        <v>27048</v>
      </c>
    </row>
    <row r="6056" spans="1:20">
      <c r="A6056" s="1" t="s">
        <v>4086</v>
      </c>
      <c r="B6056" s="1" t="s">
        <v>2883</v>
      </c>
      <c r="C6056" s="1" t="s">
        <v>2884</v>
      </c>
      <c r="D6056" s="1" t="s">
        <v>8081</v>
      </c>
      <c r="E6056" s="1" t="s">
        <v>6426</v>
      </c>
      <c r="F6056" s="1">
        <v>0</v>
      </c>
      <c r="G6056" s="1">
        <v>0</v>
      </c>
      <c r="H6056" s="1" t="s">
        <v>4088</v>
      </c>
      <c r="I6056" s="2">
        <v>45968</v>
      </c>
      <c r="J6056" s="1">
        <v>20000</v>
      </c>
      <c r="K6056" s="1">
        <v>0</v>
      </c>
      <c r="L6056" s="1">
        <v>0</v>
      </c>
      <c r="M6056" s="1" t="s">
        <v>8089</v>
      </c>
      <c r="N6056" s="1" t="s">
        <v>8094</v>
      </c>
      <c r="O6056" s="2">
        <v>45972</v>
      </c>
      <c r="P6056" s="1">
        <v>2</v>
      </c>
      <c r="Q6056" s="1" t="s">
        <v>6430</v>
      </c>
      <c r="R6056" s="2">
        <v>45966</v>
      </c>
      <c r="S6056" s="2"/>
      <c r="T6056" s="1">
        <v>0</v>
      </c>
    </row>
    <row r="6057" spans="1:20">
      <c r="A6057" s="1" t="s">
        <v>4090</v>
      </c>
      <c r="B6057" s="1" t="s">
        <v>2883</v>
      </c>
      <c r="C6057" s="1" t="s">
        <v>2884</v>
      </c>
      <c r="D6057" s="1" t="s">
        <v>8081</v>
      </c>
      <c r="E6057" s="1" t="s">
        <v>6426</v>
      </c>
      <c r="F6057" s="1">
        <v>0</v>
      </c>
      <c r="G6057" s="1">
        <v>0</v>
      </c>
      <c r="H6057" s="1" t="s">
        <v>2953</v>
      </c>
      <c r="I6057" s="2">
        <v>45968</v>
      </c>
      <c r="J6057" s="1">
        <v>2000</v>
      </c>
      <c r="K6057" s="1">
        <v>2000</v>
      </c>
      <c r="L6057" s="1">
        <v>0</v>
      </c>
      <c r="M6057" s="1" t="s">
        <v>10097</v>
      </c>
      <c r="N6057" s="1" t="s">
        <v>10551</v>
      </c>
      <c r="O6057" s="2">
        <v>45972</v>
      </c>
      <c r="P6057" s="1">
        <v>1</v>
      </c>
      <c r="Q6057" s="1" t="s">
        <v>6430</v>
      </c>
      <c r="R6057" s="2">
        <v>45966</v>
      </c>
      <c r="S6057" s="2">
        <v>45968</v>
      </c>
      <c r="T6057" s="1">
        <v>6264</v>
      </c>
    </row>
    <row r="6058" spans="1:20">
      <c r="A6058" s="1" t="s">
        <v>4092</v>
      </c>
      <c r="B6058" s="1" t="s">
        <v>2883</v>
      </c>
      <c r="C6058" s="1" t="s">
        <v>2884</v>
      </c>
      <c r="D6058" s="1" t="s">
        <v>8081</v>
      </c>
      <c r="E6058" s="1" t="s">
        <v>6426</v>
      </c>
      <c r="F6058" s="1">
        <v>0</v>
      </c>
      <c r="G6058" s="1">
        <v>0</v>
      </c>
      <c r="H6058" s="1" t="s">
        <v>4094</v>
      </c>
      <c r="I6058" s="2">
        <v>45968</v>
      </c>
      <c r="J6058" s="1">
        <v>500</v>
      </c>
      <c r="K6058" s="1">
        <v>500</v>
      </c>
      <c r="L6058" s="1">
        <v>0</v>
      </c>
      <c r="M6058" s="1" t="s">
        <v>8097</v>
      </c>
      <c r="N6058" s="1" t="s">
        <v>8098</v>
      </c>
      <c r="O6058" s="2">
        <v>45972</v>
      </c>
      <c r="P6058" s="1">
        <v>1</v>
      </c>
      <c r="Q6058" s="1" t="s">
        <v>6430</v>
      </c>
      <c r="R6058" s="2">
        <v>45966</v>
      </c>
      <c r="S6058" s="2">
        <v>45968</v>
      </c>
      <c r="T6058" s="1">
        <v>2336</v>
      </c>
    </row>
    <row r="6059" spans="1:20">
      <c r="A6059" s="1" t="s">
        <v>4097</v>
      </c>
      <c r="B6059" s="1" t="s">
        <v>2883</v>
      </c>
      <c r="C6059" s="1" t="s">
        <v>2884</v>
      </c>
      <c r="D6059" s="1" t="s">
        <v>8081</v>
      </c>
      <c r="E6059" s="1" t="s">
        <v>6426</v>
      </c>
      <c r="F6059" s="1">
        <v>0</v>
      </c>
      <c r="G6059" s="1">
        <v>0</v>
      </c>
      <c r="H6059" s="1" t="s">
        <v>4099</v>
      </c>
      <c r="I6059" s="2">
        <v>45968</v>
      </c>
      <c r="J6059" s="1">
        <v>500</v>
      </c>
      <c r="K6059" s="1">
        <v>500</v>
      </c>
      <c r="L6059" s="1">
        <v>0</v>
      </c>
      <c r="M6059" s="1" t="s">
        <v>8086</v>
      </c>
      <c r="N6059" s="1" t="s">
        <v>8107</v>
      </c>
      <c r="O6059" s="2">
        <v>45972</v>
      </c>
      <c r="P6059" s="1">
        <v>2</v>
      </c>
      <c r="Q6059" s="1" t="s">
        <v>6430</v>
      </c>
      <c r="R6059" s="2">
        <v>45966</v>
      </c>
      <c r="S6059" s="2">
        <v>45968</v>
      </c>
      <c r="T6059" s="1">
        <v>2250</v>
      </c>
    </row>
    <row r="6060" spans="1:20">
      <c r="A6060" s="1" t="s">
        <v>4101</v>
      </c>
      <c r="B6060" s="1" t="s">
        <v>2883</v>
      </c>
      <c r="C6060" s="1" t="s">
        <v>2884</v>
      </c>
      <c r="D6060" s="1" t="s">
        <v>8081</v>
      </c>
      <c r="E6060" s="1" t="s">
        <v>6426</v>
      </c>
      <c r="F6060" s="1">
        <v>0</v>
      </c>
      <c r="G6060" s="1">
        <v>0</v>
      </c>
      <c r="H6060" s="1" t="s">
        <v>4103</v>
      </c>
      <c r="I6060" s="2">
        <v>45968</v>
      </c>
      <c r="J6060" s="1">
        <v>500</v>
      </c>
      <c r="K6060" s="1">
        <v>500</v>
      </c>
      <c r="L6060" s="1">
        <v>0</v>
      </c>
      <c r="M6060" s="1" t="s">
        <v>8121</v>
      </c>
      <c r="N6060" s="1" t="s">
        <v>8101</v>
      </c>
      <c r="O6060" s="2">
        <v>45972</v>
      </c>
      <c r="P6060" s="1">
        <v>1</v>
      </c>
      <c r="Q6060" s="1" t="s">
        <v>6430</v>
      </c>
      <c r="R6060" s="2">
        <v>45966</v>
      </c>
      <c r="S6060" s="2">
        <v>45968</v>
      </c>
      <c r="T6060" s="1">
        <v>2250</v>
      </c>
    </row>
    <row r="6061" spans="1:20">
      <c r="A6061" s="1" t="s">
        <v>4105</v>
      </c>
      <c r="B6061" s="1" t="s">
        <v>2883</v>
      </c>
      <c r="C6061" s="1" t="s">
        <v>2884</v>
      </c>
      <c r="D6061" s="1" t="s">
        <v>8081</v>
      </c>
      <c r="E6061" s="1" t="s">
        <v>6426</v>
      </c>
      <c r="F6061" s="1">
        <v>0</v>
      </c>
      <c r="G6061" s="1">
        <v>0</v>
      </c>
      <c r="H6061" s="1" t="s">
        <v>4107</v>
      </c>
      <c r="I6061" s="2">
        <v>45968</v>
      </c>
      <c r="J6061" s="1">
        <v>500</v>
      </c>
      <c r="K6061" s="1">
        <v>500</v>
      </c>
      <c r="L6061" s="1">
        <v>0</v>
      </c>
      <c r="M6061" s="1" t="s">
        <v>8110</v>
      </c>
      <c r="N6061" s="1" t="s">
        <v>8103</v>
      </c>
      <c r="O6061" s="2">
        <v>45972</v>
      </c>
      <c r="P6061" s="1">
        <v>1</v>
      </c>
      <c r="Q6061" s="1" t="s">
        <v>6430</v>
      </c>
      <c r="R6061" s="2">
        <v>45966</v>
      </c>
      <c r="S6061" s="2">
        <v>45968</v>
      </c>
      <c r="T6061" s="1">
        <v>2360</v>
      </c>
    </row>
    <row r="6062" spans="1:20">
      <c r="A6062" s="1" t="s">
        <v>4109</v>
      </c>
      <c r="B6062" s="1" t="s">
        <v>2883</v>
      </c>
      <c r="C6062" s="1" t="s">
        <v>2884</v>
      </c>
      <c r="D6062" s="1" t="s">
        <v>8081</v>
      </c>
      <c r="E6062" s="1" t="s">
        <v>6426</v>
      </c>
      <c r="F6062" s="1">
        <v>0</v>
      </c>
      <c r="G6062" s="1">
        <v>0</v>
      </c>
      <c r="H6062" s="1" t="s">
        <v>2929</v>
      </c>
      <c r="I6062" s="2">
        <v>45968</v>
      </c>
      <c r="J6062" s="1">
        <v>1000</v>
      </c>
      <c r="K6062" s="1">
        <v>1000</v>
      </c>
      <c r="L6062" s="1">
        <v>0</v>
      </c>
      <c r="M6062" s="1" t="s">
        <v>10553</v>
      </c>
      <c r="N6062" s="1" t="s">
        <v>8111</v>
      </c>
      <c r="O6062" s="2">
        <v>45972</v>
      </c>
      <c r="P6062" s="1">
        <v>1</v>
      </c>
      <c r="Q6062" s="1" t="s">
        <v>6430</v>
      </c>
      <c r="R6062" s="2">
        <v>45966</v>
      </c>
      <c r="S6062" s="2">
        <v>45968</v>
      </c>
      <c r="T6062" s="1">
        <v>3500</v>
      </c>
    </row>
    <row r="6063" spans="1:20">
      <c r="A6063" s="1" t="s">
        <v>11042</v>
      </c>
      <c r="B6063" s="1" t="s">
        <v>2710</v>
      </c>
      <c r="C6063" s="1" t="s">
        <v>2711</v>
      </c>
      <c r="D6063" s="1" t="s">
        <v>11043</v>
      </c>
      <c r="E6063" s="1">
        <v>0</v>
      </c>
      <c r="F6063" s="1">
        <v>0</v>
      </c>
      <c r="G6063" s="1">
        <v>0</v>
      </c>
      <c r="H6063" s="1" t="s">
        <v>11044</v>
      </c>
      <c r="I6063" s="2">
        <v>45973</v>
      </c>
      <c r="J6063" s="1">
        <v>4000</v>
      </c>
      <c r="K6063" s="1">
        <v>0</v>
      </c>
      <c r="L6063" s="1">
        <v>0</v>
      </c>
      <c r="M6063" s="1" t="s">
        <v>11045</v>
      </c>
      <c r="N6063" s="1" t="s">
        <v>6844</v>
      </c>
      <c r="O6063" s="2">
        <v>45975</v>
      </c>
      <c r="P6063" s="1">
        <v>1</v>
      </c>
      <c r="Q6063" s="1" t="s">
        <v>6990</v>
      </c>
      <c r="R6063" s="2">
        <v>45966</v>
      </c>
      <c r="S6063" s="2"/>
      <c r="T6063" s="1">
        <v>0</v>
      </c>
    </row>
    <row r="6064" spans="1:20">
      <c r="A6064" s="1" t="s">
        <v>11046</v>
      </c>
      <c r="B6064" s="1" t="s">
        <v>2710</v>
      </c>
      <c r="C6064" s="1" t="s">
        <v>2711</v>
      </c>
      <c r="D6064" s="1" t="s">
        <v>9583</v>
      </c>
      <c r="E6064" s="1">
        <v>0</v>
      </c>
      <c r="F6064" s="1">
        <v>0</v>
      </c>
      <c r="G6064" s="1">
        <v>0</v>
      </c>
      <c r="H6064" s="1" t="s">
        <v>11047</v>
      </c>
      <c r="I6064" s="2">
        <v>45973</v>
      </c>
      <c r="J6064" s="1">
        <v>30000</v>
      </c>
      <c r="K6064" s="1">
        <v>0</v>
      </c>
      <c r="L6064" s="1">
        <v>0</v>
      </c>
      <c r="M6064" s="1" t="s">
        <v>11048</v>
      </c>
      <c r="N6064" s="1" t="s">
        <v>6844</v>
      </c>
      <c r="O6064" s="2">
        <v>45975</v>
      </c>
      <c r="P6064" s="1">
        <v>1</v>
      </c>
      <c r="Q6064" s="1" t="s">
        <v>6990</v>
      </c>
      <c r="R6064" s="2">
        <v>45966</v>
      </c>
      <c r="S6064" s="2"/>
      <c r="T6064" s="1">
        <v>0</v>
      </c>
    </row>
    <row r="6065" spans="1:20">
      <c r="A6065" s="1" t="s">
        <v>11046</v>
      </c>
      <c r="B6065" s="1" t="s">
        <v>2710</v>
      </c>
      <c r="C6065" s="1" t="s">
        <v>2711</v>
      </c>
      <c r="D6065" s="1" t="s">
        <v>9583</v>
      </c>
      <c r="E6065" s="1">
        <v>0</v>
      </c>
      <c r="F6065" s="1">
        <v>0</v>
      </c>
      <c r="G6065" s="1">
        <v>0</v>
      </c>
      <c r="H6065" s="1" t="s">
        <v>11047</v>
      </c>
      <c r="I6065" s="2">
        <v>45973</v>
      </c>
      <c r="J6065" s="1">
        <v>26000</v>
      </c>
      <c r="K6065" s="1">
        <v>0</v>
      </c>
      <c r="L6065" s="1">
        <v>0</v>
      </c>
      <c r="M6065" s="1" t="s">
        <v>11048</v>
      </c>
      <c r="N6065" s="1" t="s">
        <v>6844</v>
      </c>
      <c r="O6065" s="2">
        <v>45975</v>
      </c>
      <c r="P6065" s="1">
        <v>1</v>
      </c>
      <c r="Q6065" s="1" t="s">
        <v>6990</v>
      </c>
      <c r="R6065" s="2">
        <v>45966</v>
      </c>
      <c r="S6065" s="2"/>
      <c r="T6065" s="1">
        <v>0</v>
      </c>
    </row>
    <row r="6066" spans="1:20">
      <c r="A6066" s="1" t="s">
        <v>11049</v>
      </c>
      <c r="B6066" s="1" t="s">
        <v>2710</v>
      </c>
      <c r="C6066" s="1" t="s">
        <v>2711</v>
      </c>
      <c r="D6066" s="1" t="s">
        <v>11043</v>
      </c>
      <c r="E6066" s="1">
        <v>0</v>
      </c>
      <c r="F6066" s="1">
        <v>0</v>
      </c>
      <c r="G6066" s="1">
        <v>0</v>
      </c>
      <c r="H6066" s="1" t="s">
        <v>11044</v>
      </c>
      <c r="I6066" s="2">
        <v>45973</v>
      </c>
      <c r="J6066" s="1">
        <v>11000</v>
      </c>
      <c r="K6066" s="1">
        <v>0</v>
      </c>
      <c r="L6066" s="1">
        <v>0</v>
      </c>
      <c r="M6066" s="1" t="s">
        <v>11045</v>
      </c>
      <c r="N6066" s="1" t="s">
        <v>6844</v>
      </c>
      <c r="O6066" s="2">
        <v>72937</v>
      </c>
      <c r="P6066" s="1">
        <v>1</v>
      </c>
      <c r="Q6066" s="1" t="s">
        <v>6990</v>
      </c>
      <c r="R6066" s="2">
        <v>45966</v>
      </c>
      <c r="S6066" s="2"/>
      <c r="T6066" s="1">
        <v>0</v>
      </c>
    </row>
    <row r="6067" spans="1:20">
      <c r="A6067" s="1" t="s">
        <v>11050</v>
      </c>
      <c r="B6067" s="1" t="s">
        <v>2710</v>
      </c>
      <c r="C6067" s="1" t="s">
        <v>2711</v>
      </c>
      <c r="D6067" s="1" t="s">
        <v>9583</v>
      </c>
      <c r="E6067" s="1">
        <v>0</v>
      </c>
      <c r="F6067" s="1">
        <v>0</v>
      </c>
      <c r="G6067" s="1">
        <v>0</v>
      </c>
      <c r="H6067" s="1" t="s">
        <v>11047</v>
      </c>
      <c r="I6067" s="2">
        <v>45973</v>
      </c>
      <c r="J6067" s="1">
        <v>24900</v>
      </c>
      <c r="K6067" s="1">
        <v>0</v>
      </c>
      <c r="L6067" s="1">
        <v>0</v>
      </c>
      <c r="M6067" s="1" t="s">
        <v>11048</v>
      </c>
      <c r="N6067" s="1" t="s">
        <v>6844</v>
      </c>
      <c r="O6067" s="2">
        <v>72937</v>
      </c>
      <c r="P6067" s="1">
        <v>1</v>
      </c>
      <c r="Q6067" s="1" t="s">
        <v>6990</v>
      </c>
      <c r="R6067" s="2">
        <v>45966</v>
      </c>
      <c r="S6067" s="2"/>
      <c r="T6067" s="1">
        <v>0</v>
      </c>
    </row>
    <row r="6068" spans="1:20">
      <c r="A6068" s="1" t="s">
        <v>4111</v>
      </c>
      <c r="B6068" s="1" t="s">
        <v>4115</v>
      </c>
      <c r="C6068" s="1" t="s">
        <v>4116</v>
      </c>
      <c r="D6068" s="1" t="s">
        <v>7126</v>
      </c>
      <c r="E6068" s="1">
        <v>0</v>
      </c>
      <c r="F6068" s="1">
        <v>0</v>
      </c>
      <c r="G6068" s="1">
        <v>0</v>
      </c>
      <c r="H6068" s="1" t="s">
        <v>4114</v>
      </c>
      <c r="I6068" s="2">
        <v>45973</v>
      </c>
      <c r="J6068" s="1">
        <v>8000</v>
      </c>
      <c r="K6068" s="1">
        <v>0</v>
      </c>
      <c r="L6068" s="1">
        <v>0</v>
      </c>
      <c r="M6068" s="1" t="s">
        <v>9642</v>
      </c>
      <c r="N6068" s="1"/>
      <c r="O6068" s="2">
        <v>45975</v>
      </c>
      <c r="P6068" s="1">
        <v>1</v>
      </c>
      <c r="Q6068" s="1" t="s">
        <v>7042</v>
      </c>
      <c r="R6068" s="2">
        <v>45966</v>
      </c>
      <c r="S6068" s="2"/>
      <c r="T6068" s="1">
        <v>0</v>
      </c>
    </row>
    <row r="6069" spans="1:20">
      <c r="A6069" s="1" t="s">
        <v>4119</v>
      </c>
      <c r="B6069" s="1" t="s">
        <v>4115</v>
      </c>
      <c r="C6069" s="1" t="s">
        <v>4116</v>
      </c>
      <c r="D6069" s="1" t="s">
        <v>7126</v>
      </c>
      <c r="E6069" s="1">
        <v>0</v>
      </c>
      <c r="F6069" s="1">
        <v>0</v>
      </c>
      <c r="G6069" s="1">
        <v>0</v>
      </c>
      <c r="H6069" s="1" t="s">
        <v>4121</v>
      </c>
      <c r="I6069" s="2">
        <v>45973</v>
      </c>
      <c r="J6069" s="1">
        <v>8000</v>
      </c>
      <c r="K6069" s="1">
        <v>0</v>
      </c>
      <c r="L6069" s="1">
        <v>0</v>
      </c>
      <c r="M6069" s="1" t="s">
        <v>9642</v>
      </c>
      <c r="N6069" s="1"/>
      <c r="O6069" s="2">
        <v>45975</v>
      </c>
      <c r="P6069" s="1">
        <v>1</v>
      </c>
      <c r="Q6069" s="1" t="s">
        <v>7042</v>
      </c>
      <c r="R6069" s="2">
        <v>45966</v>
      </c>
      <c r="S6069" s="2"/>
      <c r="T6069" s="1">
        <v>0</v>
      </c>
    </row>
    <row r="6070" spans="1:20">
      <c r="A6070" s="1" t="s">
        <v>11051</v>
      </c>
      <c r="B6070" s="1" t="s">
        <v>2883</v>
      </c>
      <c r="C6070" s="1" t="s">
        <v>2884</v>
      </c>
      <c r="D6070" s="1" t="s">
        <v>8589</v>
      </c>
      <c r="E6070" s="1">
        <v>0</v>
      </c>
      <c r="F6070" s="1">
        <v>0</v>
      </c>
      <c r="G6070" s="1">
        <v>0</v>
      </c>
      <c r="H6070" s="1" t="s">
        <v>11052</v>
      </c>
      <c r="I6070" s="2">
        <v>45972</v>
      </c>
      <c r="J6070" s="1">
        <v>10000</v>
      </c>
      <c r="K6070" s="1">
        <v>0</v>
      </c>
      <c r="L6070" s="1">
        <v>0</v>
      </c>
      <c r="M6070" s="1" t="s">
        <v>11053</v>
      </c>
      <c r="N6070" s="1" t="s">
        <v>8006</v>
      </c>
      <c r="O6070" s="2">
        <v>45973</v>
      </c>
      <c r="P6070" s="1">
        <v>1</v>
      </c>
      <c r="Q6070" s="1" t="s">
        <v>6430</v>
      </c>
      <c r="R6070" s="2">
        <v>45966</v>
      </c>
      <c r="S6070" s="2"/>
      <c r="T6070" s="1">
        <v>0</v>
      </c>
    </row>
    <row r="6071" spans="1:20">
      <c r="A6071" s="1" t="s">
        <v>11051</v>
      </c>
      <c r="B6071" s="1" t="s">
        <v>2883</v>
      </c>
      <c r="C6071" s="1" t="s">
        <v>2884</v>
      </c>
      <c r="D6071" s="1" t="s">
        <v>8589</v>
      </c>
      <c r="E6071" s="1">
        <v>0</v>
      </c>
      <c r="F6071" s="1">
        <v>0</v>
      </c>
      <c r="G6071" s="1">
        <v>0</v>
      </c>
      <c r="H6071" s="1" t="s">
        <v>11052</v>
      </c>
      <c r="I6071" s="2">
        <v>45972</v>
      </c>
      <c r="J6071" s="1">
        <v>20</v>
      </c>
      <c r="K6071" s="1">
        <v>0</v>
      </c>
      <c r="L6071" s="1">
        <v>0</v>
      </c>
      <c r="M6071" s="1" t="s">
        <v>11053</v>
      </c>
      <c r="N6071" s="1" t="s">
        <v>6431</v>
      </c>
      <c r="O6071" s="2">
        <v>45973</v>
      </c>
      <c r="P6071" s="1">
        <v>1</v>
      </c>
      <c r="Q6071" s="1" t="s">
        <v>6430</v>
      </c>
      <c r="R6071" s="2">
        <v>45966</v>
      </c>
      <c r="S6071" s="2"/>
      <c r="T6071" s="1">
        <v>0</v>
      </c>
    </row>
    <row r="6072" spans="1:20">
      <c r="A6072" s="1" t="s">
        <v>4123</v>
      </c>
      <c r="B6072" s="1" t="s">
        <v>717</v>
      </c>
      <c r="C6072" s="1" t="s">
        <v>718</v>
      </c>
      <c r="D6072" s="1" t="s">
        <v>6479</v>
      </c>
      <c r="E6072" s="1">
        <v>0</v>
      </c>
      <c r="F6072" s="1">
        <v>0</v>
      </c>
      <c r="G6072" s="1">
        <v>0</v>
      </c>
      <c r="H6072" s="1">
        <v>20061130</v>
      </c>
      <c r="I6072" s="2">
        <v>45974</v>
      </c>
      <c r="J6072" s="1">
        <v>30000</v>
      </c>
      <c r="K6072" s="1">
        <v>30000</v>
      </c>
      <c r="L6072" s="1">
        <v>0</v>
      </c>
      <c r="M6072" s="1" t="s">
        <v>11041</v>
      </c>
      <c r="N6072" s="1"/>
      <c r="O6072" s="2">
        <v>45971</v>
      </c>
      <c r="P6072" s="1">
        <v>1</v>
      </c>
      <c r="Q6072" s="1" t="s">
        <v>6443</v>
      </c>
      <c r="R6072" s="2">
        <v>45966</v>
      </c>
      <c r="S6072" s="2">
        <v>45966</v>
      </c>
      <c r="T6072" s="1">
        <v>30008</v>
      </c>
    </row>
    <row r="6073" spans="1:20">
      <c r="A6073" s="1" t="s">
        <v>4126</v>
      </c>
      <c r="B6073" s="1" t="s">
        <v>2003</v>
      </c>
      <c r="C6073" s="1" t="s">
        <v>2004</v>
      </c>
      <c r="D6073" s="1" t="s">
        <v>9643</v>
      </c>
      <c r="E6073" s="1">
        <v>0</v>
      </c>
      <c r="F6073" s="1">
        <v>0</v>
      </c>
      <c r="G6073" s="1">
        <v>0</v>
      </c>
      <c r="H6073" s="1" t="s">
        <v>4129</v>
      </c>
      <c r="I6073" s="2">
        <v>45979</v>
      </c>
      <c r="J6073" s="1">
        <v>1020</v>
      </c>
      <c r="K6073" s="1">
        <v>0</v>
      </c>
      <c r="L6073" s="1">
        <v>0</v>
      </c>
      <c r="M6073" s="1" t="s">
        <v>9644</v>
      </c>
      <c r="N6073" s="1"/>
      <c r="O6073" s="2">
        <v>45982</v>
      </c>
      <c r="P6073" s="1">
        <v>1</v>
      </c>
      <c r="Q6073" s="1" t="s">
        <v>6443</v>
      </c>
      <c r="R6073" s="2">
        <v>45966</v>
      </c>
      <c r="S6073" s="2"/>
      <c r="T6073" s="1">
        <v>0</v>
      </c>
    </row>
    <row r="6074" spans="1:20">
      <c r="A6074" s="1" t="s">
        <v>4132</v>
      </c>
      <c r="B6074" s="1" t="s">
        <v>3566</v>
      </c>
      <c r="C6074" s="1" t="s">
        <v>3567</v>
      </c>
      <c r="D6074" s="1" t="s">
        <v>7126</v>
      </c>
      <c r="E6074" s="1">
        <v>0</v>
      </c>
      <c r="F6074" s="1">
        <v>0</v>
      </c>
      <c r="G6074" s="1">
        <v>0</v>
      </c>
      <c r="H6074" s="1">
        <v>3004</v>
      </c>
      <c r="I6074" s="2">
        <v>45974</v>
      </c>
      <c r="J6074" s="1">
        <v>2000</v>
      </c>
      <c r="K6074" s="1">
        <v>0</v>
      </c>
      <c r="L6074" s="1">
        <v>0</v>
      </c>
      <c r="M6074" s="1" t="s">
        <v>9645</v>
      </c>
      <c r="N6074" s="1"/>
      <c r="O6074" s="2">
        <v>45974</v>
      </c>
      <c r="P6074" s="1">
        <v>1</v>
      </c>
      <c r="Q6074" s="1" t="s">
        <v>6436</v>
      </c>
      <c r="R6074" s="2">
        <v>45966</v>
      </c>
      <c r="S6074" s="2"/>
      <c r="T6074" s="1">
        <v>0</v>
      </c>
    </row>
    <row r="6075" spans="1:20">
      <c r="A6075" s="1" t="s">
        <v>9646</v>
      </c>
      <c r="B6075" s="1" t="s">
        <v>2595</v>
      </c>
      <c r="C6075" s="1" t="s">
        <v>2596</v>
      </c>
      <c r="D6075" s="1">
        <v>0</v>
      </c>
      <c r="E6075" s="1">
        <v>0</v>
      </c>
      <c r="F6075" s="1">
        <v>0</v>
      </c>
      <c r="G6075" s="1">
        <v>0</v>
      </c>
      <c r="H6075" s="1" t="s">
        <v>6988</v>
      </c>
      <c r="I6075" s="2">
        <v>46003</v>
      </c>
      <c r="J6075" s="1">
        <v>2000</v>
      </c>
      <c r="K6075" s="1">
        <v>0</v>
      </c>
      <c r="L6075" s="1">
        <v>0</v>
      </c>
      <c r="M6075" s="1"/>
      <c r="N6075" s="1" t="s">
        <v>9647</v>
      </c>
      <c r="O6075" s="2">
        <v>46008</v>
      </c>
      <c r="P6075" s="1">
        <v>2</v>
      </c>
      <c r="Q6075" s="1" t="s">
        <v>6990</v>
      </c>
      <c r="R6075" s="2">
        <v>45966</v>
      </c>
      <c r="S6075" s="2"/>
      <c r="T6075" s="1">
        <v>0</v>
      </c>
    </row>
    <row r="6076" spans="1:20">
      <c r="A6076" s="1" t="s">
        <v>4137</v>
      </c>
      <c r="B6076" s="1" t="s">
        <v>401</v>
      </c>
      <c r="C6076" s="1" t="s">
        <v>402</v>
      </c>
      <c r="D6076" s="1" t="s">
        <v>7565</v>
      </c>
      <c r="E6076" s="1">
        <v>0</v>
      </c>
      <c r="F6076" s="1">
        <v>0</v>
      </c>
      <c r="G6076" s="1">
        <v>0</v>
      </c>
      <c r="H6076" s="1" t="s">
        <v>4140</v>
      </c>
      <c r="I6076" s="2">
        <v>45975</v>
      </c>
      <c r="J6076" s="1">
        <v>108600</v>
      </c>
      <c r="K6076" s="1">
        <v>0</v>
      </c>
      <c r="L6076" s="1">
        <v>0</v>
      </c>
      <c r="M6076" s="1" t="s">
        <v>9648</v>
      </c>
      <c r="N6076" s="1" t="s">
        <v>9649</v>
      </c>
      <c r="O6076" s="2">
        <v>45980</v>
      </c>
      <c r="P6076" s="1">
        <v>4</v>
      </c>
      <c r="Q6076" s="1" t="s">
        <v>6443</v>
      </c>
      <c r="R6076" s="2">
        <v>45966</v>
      </c>
      <c r="S6076" s="2"/>
      <c r="T6076" s="1">
        <v>0</v>
      </c>
    </row>
    <row r="6077" spans="1:20">
      <c r="A6077" s="1" t="s">
        <v>11054</v>
      </c>
      <c r="B6077" s="1" t="s">
        <v>4147</v>
      </c>
      <c r="C6077" s="1" t="s">
        <v>4148</v>
      </c>
      <c r="D6077" s="1">
        <v>0</v>
      </c>
      <c r="E6077" s="1">
        <v>0</v>
      </c>
      <c r="F6077" s="1">
        <v>0</v>
      </c>
      <c r="G6077" s="1">
        <v>0</v>
      </c>
      <c r="H6077" s="1" t="s">
        <v>9382</v>
      </c>
      <c r="I6077" s="2">
        <v>45974</v>
      </c>
      <c r="J6077" s="1">
        <v>1</v>
      </c>
      <c r="K6077" s="1">
        <v>0</v>
      </c>
      <c r="L6077" s="1">
        <v>0</v>
      </c>
      <c r="M6077" s="1"/>
      <c r="N6077" s="1"/>
      <c r="O6077" s="2">
        <v>45978</v>
      </c>
      <c r="P6077" s="1">
        <v>0</v>
      </c>
      <c r="Q6077" s="1" t="s">
        <v>7179</v>
      </c>
      <c r="R6077" s="2">
        <v>45966</v>
      </c>
      <c r="S6077" s="2"/>
      <c r="T6077" s="1">
        <v>0</v>
      </c>
    </row>
    <row r="6078" spans="1:20">
      <c r="A6078" s="1" t="s">
        <v>11055</v>
      </c>
      <c r="B6078" s="1" t="s">
        <v>4147</v>
      </c>
      <c r="C6078" s="1" t="s">
        <v>4148</v>
      </c>
      <c r="D6078" s="1">
        <v>0</v>
      </c>
      <c r="E6078" s="1">
        <v>0</v>
      </c>
      <c r="F6078" s="1">
        <v>0</v>
      </c>
      <c r="G6078" s="1">
        <v>0</v>
      </c>
      <c r="H6078" s="1" t="s">
        <v>9096</v>
      </c>
      <c r="I6078" s="2">
        <v>45974</v>
      </c>
      <c r="J6078" s="1">
        <v>16</v>
      </c>
      <c r="K6078" s="1">
        <v>0</v>
      </c>
      <c r="L6078" s="1">
        <v>0</v>
      </c>
      <c r="M6078" s="1"/>
      <c r="N6078" s="1"/>
      <c r="O6078" s="2">
        <v>45978</v>
      </c>
      <c r="P6078" s="1">
        <v>0</v>
      </c>
      <c r="Q6078" s="1" t="s">
        <v>7179</v>
      </c>
      <c r="R6078" s="2">
        <v>45966</v>
      </c>
      <c r="S6078" s="2"/>
      <c r="T6078" s="1">
        <v>0</v>
      </c>
    </row>
    <row r="6079" spans="1:20">
      <c r="A6079" s="1" t="s">
        <v>11056</v>
      </c>
      <c r="B6079" s="1" t="s">
        <v>4147</v>
      </c>
      <c r="C6079" s="1" t="s">
        <v>4148</v>
      </c>
      <c r="D6079" s="1">
        <v>0</v>
      </c>
      <c r="E6079" s="1">
        <v>0</v>
      </c>
      <c r="F6079" s="1">
        <v>0</v>
      </c>
      <c r="G6079" s="1">
        <v>0</v>
      </c>
      <c r="H6079" s="1" t="s">
        <v>11057</v>
      </c>
      <c r="I6079" s="2">
        <v>45974</v>
      </c>
      <c r="J6079" s="1">
        <v>20</v>
      </c>
      <c r="K6079" s="1">
        <v>0</v>
      </c>
      <c r="L6079" s="1">
        <v>0</v>
      </c>
      <c r="M6079" s="1"/>
      <c r="N6079" s="1"/>
      <c r="O6079" s="2">
        <v>45978</v>
      </c>
      <c r="P6079" s="1">
        <v>0</v>
      </c>
      <c r="Q6079" s="1" t="s">
        <v>7179</v>
      </c>
      <c r="R6079" s="2">
        <v>45966</v>
      </c>
      <c r="S6079" s="2"/>
      <c r="T6079" s="1">
        <v>0</v>
      </c>
    </row>
    <row r="6080" spans="1:20">
      <c r="A6080" s="1" t="s">
        <v>4143</v>
      </c>
      <c r="B6080" s="1" t="s">
        <v>4147</v>
      </c>
      <c r="C6080" s="1" t="s">
        <v>4148</v>
      </c>
      <c r="D6080" s="1" t="s">
        <v>7935</v>
      </c>
      <c r="E6080" s="1">
        <v>0</v>
      </c>
      <c r="F6080" s="1">
        <v>0</v>
      </c>
      <c r="G6080" s="1">
        <v>0</v>
      </c>
      <c r="H6080" s="1" t="s">
        <v>4146</v>
      </c>
      <c r="I6080" s="2">
        <v>45973</v>
      </c>
      <c r="J6080" s="1">
        <v>120000</v>
      </c>
      <c r="K6080" s="1">
        <v>0</v>
      </c>
      <c r="L6080" s="1">
        <v>0</v>
      </c>
      <c r="M6080" s="1"/>
      <c r="N6080" s="1"/>
      <c r="O6080" s="2">
        <v>45978</v>
      </c>
      <c r="P6080" s="1">
        <v>1</v>
      </c>
      <c r="Q6080" s="1" t="s">
        <v>7179</v>
      </c>
      <c r="R6080" s="2">
        <v>45966</v>
      </c>
      <c r="S6080" s="2"/>
      <c r="T6080" s="1">
        <v>0</v>
      </c>
    </row>
    <row r="6081" spans="1:20">
      <c r="A6081" s="1" t="s">
        <v>4151</v>
      </c>
      <c r="B6081" s="1" t="s">
        <v>499</v>
      </c>
      <c r="C6081" s="1" t="s">
        <v>500</v>
      </c>
      <c r="D6081" s="1" t="s">
        <v>6721</v>
      </c>
      <c r="E6081" s="1">
        <v>0</v>
      </c>
      <c r="F6081" s="1">
        <v>0</v>
      </c>
      <c r="G6081" s="1">
        <v>0</v>
      </c>
      <c r="H6081" s="1" t="s">
        <v>1873</v>
      </c>
      <c r="I6081" s="2">
        <v>45985</v>
      </c>
      <c r="J6081" s="1">
        <v>20000</v>
      </c>
      <c r="K6081" s="1">
        <v>0</v>
      </c>
      <c r="L6081" s="1">
        <v>0</v>
      </c>
      <c r="M6081" s="1" t="s">
        <v>7258</v>
      </c>
      <c r="N6081" s="1" t="s">
        <v>6877</v>
      </c>
      <c r="O6081" s="2">
        <v>45994</v>
      </c>
      <c r="P6081" s="1">
        <v>2</v>
      </c>
      <c r="Q6081" s="1" t="s">
        <v>6456</v>
      </c>
      <c r="R6081" s="2">
        <v>45966</v>
      </c>
      <c r="S6081" s="2"/>
      <c r="T6081" s="1">
        <v>0</v>
      </c>
    </row>
    <row r="6082" spans="1:20">
      <c r="A6082" s="1" t="s">
        <v>4155</v>
      </c>
      <c r="B6082" s="1" t="s">
        <v>499</v>
      </c>
      <c r="C6082" s="1" t="s">
        <v>500</v>
      </c>
      <c r="D6082" s="1" t="s">
        <v>6721</v>
      </c>
      <c r="E6082" s="1">
        <v>0</v>
      </c>
      <c r="F6082" s="1">
        <v>0</v>
      </c>
      <c r="G6082" s="1">
        <v>0</v>
      </c>
      <c r="H6082" s="1" t="s">
        <v>4158</v>
      </c>
      <c r="I6082" s="2">
        <v>45985</v>
      </c>
      <c r="J6082" s="1">
        <v>10000</v>
      </c>
      <c r="K6082" s="1">
        <v>0</v>
      </c>
      <c r="L6082" s="1">
        <v>0</v>
      </c>
      <c r="M6082" s="1" t="s">
        <v>514</v>
      </c>
      <c r="N6082" s="1" t="s">
        <v>6877</v>
      </c>
      <c r="O6082" s="2">
        <v>45994</v>
      </c>
      <c r="P6082" s="1">
        <v>6</v>
      </c>
      <c r="Q6082" s="1" t="s">
        <v>6456</v>
      </c>
      <c r="R6082" s="2">
        <v>45966</v>
      </c>
      <c r="S6082" s="2"/>
      <c r="T6082" s="1">
        <v>0</v>
      </c>
    </row>
    <row r="6083" spans="1:20">
      <c r="A6083" s="1" t="s">
        <v>4161</v>
      </c>
      <c r="B6083" s="1" t="s">
        <v>499</v>
      </c>
      <c r="C6083" s="1" t="s">
        <v>500</v>
      </c>
      <c r="D6083" s="1" t="s">
        <v>6721</v>
      </c>
      <c r="E6083" s="1">
        <v>0</v>
      </c>
      <c r="F6083" s="1">
        <v>0</v>
      </c>
      <c r="G6083" s="1">
        <v>0</v>
      </c>
      <c r="H6083" s="1" t="s">
        <v>2293</v>
      </c>
      <c r="I6083" s="2">
        <v>45992</v>
      </c>
      <c r="J6083" s="1">
        <v>100000</v>
      </c>
      <c r="K6083" s="1">
        <v>0</v>
      </c>
      <c r="L6083" s="1">
        <v>0</v>
      </c>
      <c r="M6083" s="1" t="s">
        <v>514</v>
      </c>
      <c r="N6083" s="1" t="s">
        <v>6877</v>
      </c>
      <c r="O6083" s="2">
        <v>46001</v>
      </c>
      <c r="P6083" s="1">
        <v>2</v>
      </c>
      <c r="Q6083" s="1" t="s">
        <v>6456</v>
      </c>
      <c r="R6083" s="2">
        <v>45966</v>
      </c>
      <c r="S6083" s="2"/>
      <c r="T6083" s="1">
        <v>0</v>
      </c>
    </row>
    <row r="6084" spans="1:20">
      <c r="A6084" s="1" t="s">
        <v>4165</v>
      </c>
      <c r="B6084" s="1" t="s">
        <v>499</v>
      </c>
      <c r="C6084" s="1" t="s">
        <v>500</v>
      </c>
      <c r="D6084" s="1" t="s">
        <v>6721</v>
      </c>
      <c r="E6084" s="1">
        <v>0</v>
      </c>
      <c r="F6084" s="1">
        <v>0</v>
      </c>
      <c r="G6084" s="1">
        <v>0</v>
      </c>
      <c r="H6084" s="1" t="s">
        <v>1867</v>
      </c>
      <c r="I6084" s="2">
        <v>45992</v>
      </c>
      <c r="J6084" s="1">
        <v>200000</v>
      </c>
      <c r="K6084" s="1">
        <v>0</v>
      </c>
      <c r="L6084" s="1">
        <v>0</v>
      </c>
      <c r="M6084" s="1" t="s">
        <v>514</v>
      </c>
      <c r="N6084" s="1" t="s">
        <v>6877</v>
      </c>
      <c r="O6084" s="2">
        <v>46001</v>
      </c>
      <c r="P6084" s="1">
        <v>2</v>
      </c>
      <c r="Q6084" s="1" t="s">
        <v>6456</v>
      </c>
      <c r="R6084" s="2">
        <v>45966</v>
      </c>
      <c r="S6084" s="2"/>
      <c r="T6084" s="1">
        <v>0</v>
      </c>
    </row>
    <row r="6085" spans="1:20">
      <c r="A6085" s="1" t="s">
        <v>4169</v>
      </c>
      <c r="B6085" s="1" t="s">
        <v>499</v>
      </c>
      <c r="C6085" s="1" t="s">
        <v>500</v>
      </c>
      <c r="D6085" s="1" t="s">
        <v>7247</v>
      </c>
      <c r="E6085" s="1" t="s">
        <v>7248</v>
      </c>
      <c r="F6085" s="1">
        <v>0</v>
      </c>
      <c r="G6085" s="1">
        <v>0</v>
      </c>
      <c r="H6085" s="1" t="s">
        <v>554</v>
      </c>
      <c r="I6085" s="2">
        <v>45999</v>
      </c>
      <c r="J6085" s="1">
        <v>100000</v>
      </c>
      <c r="K6085" s="1">
        <v>0</v>
      </c>
      <c r="L6085" s="1">
        <v>0</v>
      </c>
      <c r="M6085" s="1" t="s">
        <v>552</v>
      </c>
      <c r="N6085" s="1" t="s">
        <v>6877</v>
      </c>
      <c r="O6085" s="2">
        <v>46008</v>
      </c>
      <c r="P6085" s="1">
        <v>1</v>
      </c>
      <c r="Q6085" s="1" t="s">
        <v>6456</v>
      </c>
      <c r="R6085" s="2">
        <v>45966</v>
      </c>
      <c r="S6085" s="2"/>
      <c r="T6085" s="1">
        <v>0</v>
      </c>
    </row>
    <row r="6086" spans="1:20">
      <c r="A6086" s="1" t="s">
        <v>6918</v>
      </c>
      <c r="B6086" s="1" t="s">
        <v>499</v>
      </c>
      <c r="C6086" s="1" t="s">
        <v>500</v>
      </c>
      <c r="D6086" s="1" t="s">
        <v>6721</v>
      </c>
      <c r="E6086" s="1">
        <v>0</v>
      </c>
      <c r="F6086" s="1">
        <v>0</v>
      </c>
      <c r="G6086" s="1">
        <v>0</v>
      </c>
      <c r="H6086" s="1" t="s">
        <v>2158</v>
      </c>
      <c r="I6086" s="2">
        <v>45999</v>
      </c>
      <c r="J6086" s="1">
        <v>200000</v>
      </c>
      <c r="K6086" s="1">
        <v>0</v>
      </c>
      <c r="L6086" s="1">
        <v>0</v>
      </c>
      <c r="M6086" s="1" t="s">
        <v>6876</v>
      </c>
      <c r="N6086" s="1" t="s">
        <v>6877</v>
      </c>
      <c r="O6086" s="2">
        <v>46008</v>
      </c>
      <c r="P6086" s="1">
        <v>5</v>
      </c>
      <c r="Q6086" s="1" t="s">
        <v>6456</v>
      </c>
      <c r="R6086" s="2">
        <v>45966</v>
      </c>
      <c r="S6086" s="2"/>
      <c r="T6086" s="1">
        <v>0</v>
      </c>
    </row>
    <row r="6087" spans="1:20">
      <c r="A6087" s="1" t="s">
        <v>6919</v>
      </c>
      <c r="B6087" s="1" t="s">
        <v>499</v>
      </c>
      <c r="C6087" s="1" t="s">
        <v>500</v>
      </c>
      <c r="D6087" s="1" t="s">
        <v>6721</v>
      </c>
      <c r="E6087" s="1">
        <v>0</v>
      </c>
      <c r="F6087" s="1">
        <v>0</v>
      </c>
      <c r="G6087" s="1">
        <v>0</v>
      </c>
      <c r="H6087" s="1" t="s">
        <v>6875</v>
      </c>
      <c r="I6087" s="2">
        <v>45999</v>
      </c>
      <c r="J6087" s="1">
        <v>200000</v>
      </c>
      <c r="K6087" s="1">
        <v>0</v>
      </c>
      <c r="L6087" s="1">
        <v>0</v>
      </c>
      <c r="M6087" s="1" t="s">
        <v>6876</v>
      </c>
      <c r="N6087" s="1" t="s">
        <v>6877</v>
      </c>
      <c r="O6087" s="2">
        <v>46008</v>
      </c>
      <c r="P6087" s="1">
        <v>5</v>
      </c>
      <c r="Q6087" s="1" t="s">
        <v>6456</v>
      </c>
      <c r="R6087" s="2">
        <v>45966</v>
      </c>
      <c r="S6087" s="2"/>
      <c r="T6087" s="1">
        <v>0</v>
      </c>
    </row>
    <row r="6088" spans="1:20">
      <c r="A6088" s="1" t="s">
        <v>11058</v>
      </c>
      <c r="B6088" s="1" t="s">
        <v>2883</v>
      </c>
      <c r="C6088" s="1" t="s">
        <v>2884</v>
      </c>
      <c r="D6088" s="1" t="s">
        <v>6426</v>
      </c>
      <c r="E6088" s="1" t="s">
        <v>6426</v>
      </c>
      <c r="F6088" s="1">
        <v>0</v>
      </c>
      <c r="G6088" s="1">
        <v>0</v>
      </c>
      <c r="H6088" s="1" t="s">
        <v>11059</v>
      </c>
      <c r="I6088" s="2">
        <v>45971</v>
      </c>
      <c r="J6088" s="1">
        <v>500</v>
      </c>
      <c r="K6088" s="1">
        <v>0</v>
      </c>
      <c r="L6088" s="1">
        <v>0</v>
      </c>
      <c r="M6088" s="1" t="s">
        <v>8793</v>
      </c>
      <c r="N6088" s="1" t="s">
        <v>8546</v>
      </c>
      <c r="O6088" s="2">
        <v>45972</v>
      </c>
      <c r="P6088" s="1">
        <v>2</v>
      </c>
      <c r="Q6088" s="1" t="s">
        <v>6430</v>
      </c>
      <c r="R6088" s="2">
        <v>45966</v>
      </c>
      <c r="S6088" s="2"/>
      <c r="T6088" s="1">
        <v>0</v>
      </c>
    </row>
    <row r="6089" spans="1:20">
      <c r="A6089" s="1" t="s">
        <v>11060</v>
      </c>
      <c r="B6089" s="1" t="s">
        <v>2883</v>
      </c>
      <c r="C6089" s="1" t="s">
        <v>2884</v>
      </c>
      <c r="D6089" s="1">
        <v>0</v>
      </c>
      <c r="E6089" s="1">
        <v>0</v>
      </c>
      <c r="F6089" s="1">
        <v>0</v>
      </c>
      <c r="G6089" s="1">
        <v>0</v>
      </c>
      <c r="H6089" s="1" t="s">
        <v>11061</v>
      </c>
      <c r="I6089" s="2">
        <v>45972</v>
      </c>
      <c r="J6089" s="1">
        <v>500</v>
      </c>
      <c r="K6089" s="1">
        <v>0</v>
      </c>
      <c r="L6089" s="1">
        <v>0</v>
      </c>
      <c r="M6089" s="1" t="s">
        <v>8545</v>
      </c>
      <c r="N6089" s="1" t="s">
        <v>8546</v>
      </c>
      <c r="O6089" s="2">
        <v>45973</v>
      </c>
      <c r="P6089" s="1">
        <v>1</v>
      </c>
      <c r="Q6089" s="1" t="s">
        <v>6430</v>
      </c>
      <c r="R6089" s="2">
        <v>45966</v>
      </c>
      <c r="S6089" s="2"/>
      <c r="T6089" s="1">
        <v>0</v>
      </c>
    </row>
    <row r="6090" spans="1:20">
      <c r="A6090" s="1" t="s">
        <v>11060</v>
      </c>
      <c r="B6090" s="1" t="s">
        <v>2883</v>
      </c>
      <c r="C6090" s="1" t="s">
        <v>2884</v>
      </c>
      <c r="D6090" s="1">
        <v>0</v>
      </c>
      <c r="E6090" s="1">
        <v>0</v>
      </c>
      <c r="F6090" s="1">
        <v>0</v>
      </c>
      <c r="G6090" s="1">
        <v>0</v>
      </c>
      <c r="H6090" s="1" t="s">
        <v>11061</v>
      </c>
      <c r="I6090" s="2">
        <v>45972</v>
      </c>
      <c r="J6090" s="1">
        <v>20</v>
      </c>
      <c r="K6090" s="1">
        <v>0</v>
      </c>
      <c r="L6090" s="1">
        <v>0</v>
      </c>
      <c r="M6090" s="1" t="s">
        <v>8545</v>
      </c>
      <c r="N6090" s="1" t="s">
        <v>6431</v>
      </c>
      <c r="O6090" s="2">
        <v>45973</v>
      </c>
      <c r="P6090" s="1">
        <v>1</v>
      </c>
      <c r="Q6090" s="1" t="s">
        <v>6430</v>
      </c>
      <c r="R6090" s="2">
        <v>45966</v>
      </c>
      <c r="S6090" s="2"/>
      <c r="T6090" s="1">
        <v>0</v>
      </c>
    </row>
    <row r="6091" spans="1:20">
      <c r="A6091" s="1" t="s">
        <v>9650</v>
      </c>
      <c r="B6091" s="1" t="s">
        <v>8331</v>
      </c>
      <c r="C6091" s="1" t="s">
        <v>8332</v>
      </c>
      <c r="D6091" s="1">
        <v>0</v>
      </c>
      <c r="E6091" s="1">
        <v>0</v>
      </c>
      <c r="F6091" s="1">
        <v>0</v>
      </c>
      <c r="G6091" s="1">
        <v>0</v>
      </c>
      <c r="H6091" s="1">
        <v>80489262</v>
      </c>
      <c r="I6091" s="2">
        <v>45980</v>
      </c>
      <c r="J6091" s="1">
        <v>8000</v>
      </c>
      <c r="K6091" s="1">
        <v>0</v>
      </c>
      <c r="L6091" s="1">
        <v>3000</v>
      </c>
      <c r="M6091" s="1"/>
      <c r="N6091" s="1" t="s">
        <v>9651</v>
      </c>
      <c r="O6091" s="2">
        <v>45980</v>
      </c>
      <c r="P6091" s="1">
        <v>0</v>
      </c>
      <c r="Q6091" s="1" t="s">
        <v>8335</v>
      </c>
      <c r="R6091" s="2">
        <v>45966</v>
      </c>
      <c r="S6091" s="2"/>
      <c r="T6091" s="1">
        <v>0</v>
      </c>
    </row>
    <row r="6092" spans="1:20">
      <c r="A6092" s="1" t="s">
        <v>9652</v>
      </c>
      <c r="B6092" s="1" t="s">
        <v>9653</v>
      </c>
      <c r="C6092" s="1" t="s">
        <v>9654</v>
      </c>
      <c r="D6092" s="1" t="s">
        <v>7142</v>
      </c>
      <c r="E6092" s="1">
        <v>0</v>
      </c>
      <c r="F6092" s="1">
        <v>0</v>
      </c>
      <c r="G6092" s="1">
        <v>0</v>
      </c>
      <c r="H6092" s="1" t="s">
        <v>9655</v>
      </c>
      <c r="I6092" s="2">
        <v>45978</v>
      </c>
      <c r="J6092" s="1">
        <v>10000</v>
      </c>
      <c r="K6092" s="1">
        <v>0</v>
      </c>
      <c r="L6092" s="1">
        <v>0</v>
      </c>
      <c r="M6092" s="1" t="s">
        <v>8680</v>
      </c>
      <c r="N6092" s="1" t="s">
        <v>6571</v>
      </c>
      <c r="O6092" s="2">
        <v>45980</v>
      </c>
      <c r="P6092" s="1">
        <v>1</v>
      </c>
      <c r="Q6092" s="1" t="s">
        <v>7179</v>
      </c>
      <c r="R6092" s="2">
        <v>45966</v>
      </c>
      <c r="S6092" s="2"/>
      <c r="T6092" s="1">
        <v>0</v>
      </c>
    </row>
    <row r="6093" spans="1:20">
      <c r="A6093" s="1" t="s">
        <v>11062</v>
      </c>
      <c r="B6093" s="1" t="s">
        <v>1163</v>
      </c>
      <c r="C6093" s="1" t="s">
        <v>1164</v>
      </c>
      <c r="D6093" s="1" t="s">
        <v>7130</v>
      </c>
      <c r="E6093" s="1">
        <v>0</v>
      </c>
      <c r="F6093" s="1">
        <v>0</v>
      </c>
      <c r="G6093" s="1">
        <v>0</v>
      </c>
      <c r="H6093" s="1" t="s">
        <v>9310</v>
      </c>
      <c r="I6093" s="2">
        <v>45978</v>
      </c>
      <c r="J6093" s="1">
        <v>3000</v>
      </c>
      <c r="K6093" s="1">
        <v>0</v>
      </c>
      <c r="L6093" s="1">
        <v>0</v>
      </c>
      <c r="M6093" s="1" t="s">
        <v>9311</v>
      </c>
      <c r="N6093" s="1" t="s">
        <v>6571</v>
      </c>
      <c r="O6093" s="2">
        <v>45981</v>
      </c>
      <c r="P6093" s="1">
        <v>1</v>
      </c>
      <c r="Q6093" s="1" t="s">
        <v>6430</v>
      </c>
      <c r="R6093" s="2">
        <v>45966</v>
      </c>
      <c r="S6093" s="2"/>
      <c r="T6093" s="1">
        <v>0</v>
      </c>
    </row>
    <row r="6094" spans="1:20">
      <c r="A6094" s="1" t="s">
        <v>9656</v>
      </c>
      <c r="B6094" s="1" t="s">
        <v>474</v>
      </c>
      <c r="C6094" s="1" t="s">
        <v>475</v>
      </c>
      <c r="D6094" s="1" t="s">
        <v>7026</v>
      </c>
      <c r="E6094" s="1" t="s">
        <v>7188</v>
      </c>
      <c r="F6094" s="1">
        <v>0</v>
      </c>
      <c r="G6094" s="1">
        <v>0</v>
      </c>
      <c r="H6094" s="1" t="s">
        <v>9657</v>
      </c>
      <c r="I6094" s="2">
        <v>45996</v>
      </c>
      <c r="J6094" s="1">
        <v>200</v>
      </c>
      <c r="K6094" s="1">
        <v>0</v>
      </c>
      <c r="L6094" s="1">
        <v>0</v>
      </c>
      <c r="M6094" s="1" t="s">
        <v>9658</v>
      </c>
      <c r="N6094" s="1"/>
      <c r="O6094" s="2">
        <v>46000</v>
      </c>
      <c r="P6094" s="1">
        <v>1</v>
      </c>
      <c r="Q6094" s="1" t="s">
        <v>6436</v>
      </c>
      <c r="R6094" s="2">
        <v>45966</v>
      </c>
      <c r="S6094" s="2"/>
      <c r="T6094" s="1">
        <v>0</v>
      </c>
    </row>
    <row r="6095" spans="1:20">
      <c r="A6095" s="1" t="s">
        <v>11063</v>
      </c>
      <c r="B6095" s="1" t="s">
        <v>5615</v>
      </c>
      <c r="C6095" s="1" t="s">
        <v>5616</v>
      </c>
      <c r="D6095" s="1" t="s">
        <v>6531</v>
      </c>
      <c r="E6095" s="1">
        <v>0</v>
      </c>
      <c r="F6095" s="1">
        <v>0</v>
      </c>
      <c r="G6095" s="1">
        <v>0</v>
      </c>
      <c r="H6095" s="1" t="s">
        <v>5614</v>
      </c>
      <c r="I6095" s="2">
        <v>45978</v>
      </c>
      <c r="J6095" s="1">
        <v>500</v>
      </c>
      <c r="K6095" s="1">
        <v>0</v>
      </c>
      <c r="L6095" s="1">
        <v>0</v>
      </c>
      <c r="M6095" s="1" t="s">
        <v>9890</v>
      </c>
      <c r="N6095" s="1"/>
      <c r="O6095" s="2">
        <v>45980</v>
      </c>
      <c r="P6095" s="1">
        <v>4</v>
      </c>
      <c r="Q6095" s="1" t="s">
        <v>6430</v>
      </c>
      <c r="R6095" s="2">
        <v>45966</v>
      </c>
      <c r="S6095" s="2"/>
      <c r="T6095" s="1">
        <v>0</v>
      </c>
    </row>
    <row r="6096" spans="1:20">
      <c r="A6096" s="1" t="s">
        <v>4174</v>
      </c>
      <c r="B6096" s="1" t="s">
        <v>4178</v>
      </c>
      <c r="C6096" s="1" t="s">
        <v>4179</v>
      </c>
      <c r="D6096" s="1" t="s">
        <v>7126</v>
      </c>
      <c r="E6096" s="1">
        <v>0</v>
      </c>
      <c r="F6096" s="1">
        <v>0</v>
      </c>
      <c r="G6096" s="1">
        <v>0</v>
      </c>
      <c r="H6096" s="1" t="s">
        <v>4177</v>
      </c>
      <c r="I6096" s="2">
        <v>45981</v>
      </c>
      <c r="J6096" s="1">
        <v>105000</v>
      </c>
      <c r="K6096" s="1">
        <v>0</v>
      </c>
      <c r="L6096" s="1">
        <v>0</v>
      </c>
      <c r="M6096" s="1" t="s">
        <v>9659</v>
      </c>
      <c r="N6096" s="1"/>
      <c r="O6096" s="2">
        <v>45985</v>
      </c>
      <c r="P6096" s="1">
        <v>1</v>
      </c>
      <c r="Q6096" s="1" t="s">
        <v>7179</v>
      </c>
      <c r="R6096" s="2">
        <v>45966</v>
      </c>
      <c r="S6096" s="2"/>
      <c r="T6096" s="1">
        <v>0</v>
      </c>
    </row>
    <row r="6097" spans="1:20">
      <c r="A6097" s="1" t="s">
        <v>11064</v>
      </c>
      <c r="B6097" s="1" t="s">
        <v>5615</v>
      </c>
      <c r="C6097" s="1" t="s">
        <v>5616</v>
      </c>
      <c r="D6097" s="1" t="s">
        <v>6542</v>
      </c>
      <c r="E6097" s="1">
        <v>0</v>
      </c>
      <c r="F6097" s="1">
        <v>0</v>
      </c>
      <c r="G6097" s="1">
        <v>0</v>
      </c>
      <c r="H6097" s="1" t="s">
        <v>11065</v>
      </c>
      <c r="I6097" s="2">
        <v>45978</v>
      </c>
      <c r="J6097" s="1">
        <v>24000</v>
      </c>
      <c r="K6097" s="1">
        <v>0</v>
      </c>
      <c r="L6097" s="1">
        <v>0</v>
      </c>
      <c r="M6097" s="1" t="s">
        <v>10238</v>
      </c>
      <c r="N6097" s="1" t="s">
        <v>6534</v>
      </c>
      <c r="O6097" s="2">
        <v>45980</v>
      </c>
      <c r="P6097" s="1">
        <v>1</v>
      </c>
      <c r="Q6097" s="1" t="s">
        <v>6430</v>
      </c>
      <c r="R6097" s="2">
        <v>45966</v>
      </c>
      <c r="S6097" s="2"/>
      <c r="T6097" s="1">
        <v>0</v>
      </c>
    </row>
    <row r="6098" spans="1:20">
      <c r="A6098" s="1" t="s">
        <v>4183</v>
      </c>
      <c r="B6098" s="1" t="s">
        <v>4186</v>
      </c>
      <c r="C6098" s="1" t="s">
        <v>4187</v>
      </c>
      <c r="D6098" s="1" t="s">
        <v>6531</v>
      </c>
      <c r="E6098" s="1">
        <v>0</v>
      </c>
      <c r="F6098" s="1">
        <v>0</v>
      </c>
      <c r="G6098" s="1">
        <v>0</v>
      </c>
      <c r="H6098" s="1" t="s">
        <v>4185</v>
      </c>
      <c r="I6098" s="2">
        <v>45979</v>
      </c>
      <c r="J6098" s="1">
        <v>200</v>
      </c>
      <c r="K6098" s="1">
        <v>0</v>
      </c>
      <c r="L6098" s="1">
        <v>0</v>
      </c>
      <c r="M6098" s="1" t="s">
        <v>9660</v>
      </c>
      <c r="N6098" s="1"/>
      <c r="O6098" s="2">
        <v>45981</v>
      </c>
      <c r="P6098" s="1">
        <v>1</v>
      </c>
      <c r="Q6098" s="1" t="s">
        <v>6436</v>
      </c>
      <c r="R6098" s="2">
        <v>45966</v>
      </c>
      <c r="S6098" s="2"/>
      <c r="T6098" s="1">
        <v>0</v>
      </c>
    </row>
    <row r="6099" spans="1:20">
      <c r="A6099" s="1" t="s">
        <v>4183</v>
      </c>
      <c r="B6099" s="1" t="s">
        <v>4186</v>
      </c>
      <c r="C6099" s="1" t="s">
        <v>4187</v>
      </c>
      <c r="D6099" s="1" t="s">
        <v>6531</v>
      </c>
      <c r="E6099" s="1">
        <v>0</v>
      </c>
      <c r="F6099" s="1">
        <v>0</v>
      </c>
      <c r="G6099" s="1">
        <v>0</v>
      </c>
      <c r="H6099" s="1" t="s">
        <v>4185</v>
      </c>
      <c r="I6099" s="2">
        <v>45979</v>
      </c>
      <c r="J6099" s="1">
        <v>300</v>
      </c>
      <c r="K6099" s="1">
        <v>0</v>
      </c>
      <c r="L6099" s="1">
        <v>0</v>
      </c>
      <c r="M6099" s="1" t="s">
        <v>9660</v>
      </c>
      <c r="N6099" s="1"/>
      <c r="O6099" s="2">
        <v>45981</v>
      </c>
      <c r="P6099" s="1">
        <v>1</v>
      </c>
      <c r="Q6099" s="1" t="s">
        <v>6436</v>
      </c>
      <c r="R6099" s="2">
        <v>45966</v>
      </c>
      <c r="S6099" s="2"/>
      <c r="T6099" s="1">
        <v>0</v>
      </c>
    </row>
    <row r="6100" spans="1:20">
      <c r="A6100" s="1" t="s">
        <v>11066</v>
      </c>
      <c r="B6100" s="1" t="s">
        <v>1738</v>
      </c>
      <c r="C6100" s="1" t="s">
        <v>1739</v>
      </c>
      <c r="D6100" s="1">
        <v>0</v>
      </c>
      <c r="E6100" s="1">
        <v>0</v>
      </c>
      <c r="F6100" s="1">
        <v>0</v>
      </c>
      <c r="G6100" s="1">
        <v>0</v>
      </c>
      <c r="H6100" s="1" t="s">
        <v>8362</v>
      </c>
      <c r="I6100" s="2">
        <v>45972</v>
      </c>
      <c r="J6100" s="1">
        <v>24</v>
      </c>
      <c r="K6100" s="1">
        <v>0</v>
      </c>
      <c r="L6100" s="1">
        <v>0</v>
      </c>
      <c r="M6100" s="1"/>
      <c r="N6100" s="1"/>
      <c r="O6100" s="2">
        <v>45980</v>
      </c>
      <c r="P6100" s="1">
        <v>0</v>
      </c>
      <c r="Q6100" s="1" t="s">
        <v>6430</v>
      </c>
      <c r="R6100" s="2">
        <v>45967</v>
      </c>
      <c r="S6100" s="2"/>
      <c r="T6100" s="1">
        <v>0</v>
      </c>
    </row>
    <row r="6101" spans="1:20">
      <c r="A6101" s="1" t="s">
        <v>9661</v>
      </c>
      <c r="B6101" s="1" t="s">
        <v>474</v>
      </c>
      <c r="C6101" s="1" t="s">
        <v>475</v>
      </c>
      <c r="D6101" s="1" t="s">
        <v>7026</v>
      </c>
      <c r="E6101" s="1" t="s">
        <v>6752</v>
      </c>
      <c r="F6101" s="1">
        <v>0</v>
      </c>
      <c r="G6101" s="1">
        <v>0</v>
      </c>
      <c r="H6101" s="1" t="s">
        <v>9662</v>
      </c>
      <c r="I6101" s="2">
        <v>45996</v>
      </c>
      <c r="J6101" s="1">
        <v>300</v>
      </c>
      <c r="K6101" s="1">
        <v>0</v>
      </c>
      <c r="L6101" s="1">
        <v>0</v>
      </c>
      <c r="M6101" s="1" t="s">
        <v>9663</v>
      </c>
      <c r="N6101" s="1"/>
      <c r="O6101" s="2">
        <v>46000</v>
      </c>
      <c r="P6101" s="1">
        <v>2</v>
      </c>
      <c r="Q6101" s="1" t="s">
        <v>6436</v>
      </c>
      <c r="R6101" s="2">
        <v>45967</v>
      </c>
      <c r="S6101" s="2"/>
      <c r="T6101" s="1">
        <v>0</v>
      </c>
    </row>
    <row r="6102" spans="1:20">
      <c r="A6102" s="1" t="s">
        <v>4190</v>
      </c>
      <c r="B6102" s="1" t="s">
        <v>474</v>
      </c>
      <c r="C6102" s="1" t="s">
        <v>475</v>
      </c>
      <c r="D6102" s="1" t="s">
        <v>7026</v>
      </c>
      <c r="E6102" s="1" t="s">
        <v>6752</v>
      </c>
      <c r="F6102" s="1">
        <v>0</v>
      </c>
      <c r="G6102" s="1">
        <v>0</v>
      </c>
      <c r="H6102" s="1" t="s">
        <v>4194</v>
      </c>
      <c r="I6102" s="2">
        <v>45996</v>
      </c>
      <c r="J6102" s="1">
        <v>300</v>
      </c>
      <c r="K6102" s="1">
        <v>0</v>
      </c>
      <c r="L6102" s="1">
        <v>0</v>
      </c>
      <c r="M6102" s="1" t="s">
        <v>7028</v>
      </c>
      <c r="N6102" s="1"/>
      <c r="O6102" s="2">
        <v>46000</v>
      </c>
      <c r="P6102" s="1">
        <v>2</v>
      </c>
      <c r="Q6102" s="1" t="s">
        <v>6436</v>
      </c>
      <c r="R6102" s="2">
        <v>45967</v>
      </c>
      <c r="S6102" s="2"/>
      <c r="T6102" s="1">
        <v>0</v>
      </c>
    </row>
    <row r="6103" spans="1:20">
      <c r="A6103" s="1" t="s">
        <v>9664</v>
      </c>
      <c r="B6103" s="1" t="s">
        <v>474</v>
      </c>
      <c r="C6103" s="1" t="s">
        <v>475</v>
      </c>
      <c r="D6103" s="1" t="s">
        <v>7026</v>
      </c>
      <c r="E6103" s="1" t="s">
        <v>6752</v>
      </c>
      <c r="F6103" s="1">
        <v>0</v>
      </c>
      <c r="G6103" s="1">
        <v>0</v>
      </c>
      <c r="H6103" s="1" t="s">
        <v>9665</v>
      </c>
      <c r="I6103" s="2">
        <v>45996</v>
      </c>
      <c r="J6103" s="1">
        <v>1000</v>
      </c>
      <c r="K6103" s="1">
        <v>0</v>
      </c>
      <c r="L6103" s="1">
        <v>0</v>
      </c>
      <c r="M6103" s="1" t="s">
        <v>7191</v>
      </c>
      <c r="N6103" s="1"/>
      <c r="O6103" s="2">
        <v>46000</v>
      </c>
      <c r="P6103" s="1">
        <v>2</v>
      </c>
      <c r="Q6103" s="1" t="s">
        <v>6436</v>
      </c>
      <c r="R6103" s="2">
        <v>45967</v>
      </c>
      <c r="S6103" s="2"/>
      <c r="T6103" s="1">
        <v>0</v>
      </c>
    </row>
    <row r="6104" spans="1:20">
      <c r="A6104" s="1" t="s">
        <v>11067</v>
      </c>
      <c r="B6104" s="1" t="s">
        <v>1163</v>
      </c>
      <c r="C6104" s="1" t="s">
        <v>1164</v>
      </c>
      <c r="D6104" s="1" t="s">
        <v>6433</v>
      </c>
      <c r="E6104" s="1">
        <v>0</v>
      </c>
      <c r="F6104" s="1">
        <v>0</v>
      </c>
      <c r="G6104" s="1">
        <v>0</v>
      </c>
      <c r="H6104" s="1" t="s">
        <v>9290</v>
      </c>
      <c r="I6104" s="2">
        <v>45972</v>
      </c>
      <c r="J6104" s="1">
        <v>3137</v>
      </c>
      <c r="K6104" s="1">
        <v>0</v>
      </c>
      <c r="L6104" s="1">
        <v>0</v>
      </c>
      <c r="M6104" s="1" t="s">
        <v>9291</v>
      </c>
      <c r="N6104" s="1" t="s">
        <v>6571</v>
      </c>
      <c r="O6104" s="2">
        <v>45974</v>
      </c>
      <c r="P6104" s="1">
        <v>1</v>
      </c>
      <c r="Q6104" s="1" t="s">
        <v>6430</v>
      </c>
      <c r="R6104" s="2">
        <v>45967</v>
      </c>
      <c r="S6104" s="2"/>
      <c r="T6104" s="1">
        <v>0</v>
      </c>
    </row>
    <row r="6105" spans="1:20">
      <c r="A6105" s="1" t="s">
        <v>4198</v>
      </c>
      <c r="B6105" s="1" t="s">
        <v>259</v>
      </c>
      <c r="C6105" s="1" t="s">
        <v>184</v>
      </c>
      <c r="D6105" s="1" t="s">
        <v>6909</v>
      </c>
      <c r="E6105" s="1" t="s">
        <v>6910</v>
      </c>
      <c r="F6105" s="1" t="s">
        <v>6911</v>
      </c>
      <c r="G6105" s="1">
        <v>0</v>
      </c>
      <c r="H6105" s="1" t="s">
        <v>1659</v>
      </c>
      <c r="I6105" s="2">
        <v>45981</v>
      </c>
      <c r="J6105" s="1">
        <v>30000</v>
      </c>
      <c r="K6105" s="1">
        <v>0</v>
      </c>
      <c r="L6105" s="1">
        <v>0</v>
      </c>
      <c r="M6105" s="1" t="s">
        <v>8138</v>
      </c>
      <c r="N6105" s="1" t="s">
        <v>8542</v>
      </c>
      <c r="O6105" s="2">
        <v>45986</v>
      </c>
      <c r="P6105" s="1">
        <v>1</v>
      </c>
      <c r="Q6105" s="1" t="s">
        <v>6468</v>
      </c>
      <c r="R6105" s="2">
        <v>45967</v>
      </c>
      <c r="S6105" s="2"/>
      <c r="T6105" s="1">
        <v>0</v>
      </c>
    </row>
    <row r="6106" spans="1:20">
      <c r="A6106" s="1" t="s">
        <v>6920</v>
      </c>
      <c r="B6106" s="1" t="s">
        <v>895</v>
      </c>
      <c r="C6106" s="1" t="s">
        <v>896</v>
      </c>
      <c r="D6106" s="1" t="s">
        <v>6531</v>
      </c>
      <c r="E6106" s="1">
        <v>0</v>
      </c>
      <c r="F6106" s="1">
        <v>0</v>
      </c>
      <c r="G6106" s="1">
        <v>0</v>
      </c>
      <c r="H6106" s="1" t="s">
        <v>6921</v>
      </c>
      <c r="I6106" s="2">
        <v>46042</v>
      </c>
      <c r="J6106" s="1">
        <v>5000</v>
      </c>
      <c r="K6106" s="1">
        <v>0</v>
      </c>
      <c r="L6106" s="1">
        <v>0</v>
      </c>
      <c r="M6106" s="1" t="s">
        <v>6922</v>
      </c>
      <c r="N6106" s="1" t="s">
        <v>6575</v>
      </c>
      <c r="O6106" s="2">
        <v>46044</v>
      </c>
      <c r="P6106" s="1">
        <v>1</v>
      </c>
      <c r="Q6106" s="1" t="s">
        <v>6456</v>
      </c>
      <c r="R6106" s="2">
        <v>45967</v>
      </c>
      <c r="S6106" s="2"/>
      <c r="T6106" s="1">
        <v>0</v>
      </c>
    </row>
    <row r="6107" spans="1:20">
      <c r="A6107" s="1" t="s">
        <v>9666</v>
      </c>
      <c r="B6107" s="1" t="s">
        <v>895</v>
      </c>
      <c r="C6107" s="1" t="s">
        <v>896</v>
      </c>
      <c r="D6107" s="1" t="s">
        <v>7026</v>
      </c>
      <c r="E6107" s="1">
        <v>0</v>
      </c>
      <c r="F6107" s="1">
        <v>0</v>
      </c>
      <c r="G6107" s="1">
        <v>0</v>
      </c>
      <c r="H6107" s="1" t="s">
        <v>9667</v>
      </c>
      <c r="I6107" s="2">
        <v>45993</v>
      </c>
      <c r="J6107" s="1">
        <v>10000</v>
      </c>
      <c r="K6107" s="1">
        <v>0</v>
      </c>
      <c r="L6107" s="1">
        <v>0</v>
      </c>
      <c r="M6107" s="1" t="s">
        <v>9668</v>
      </c>
      <c r="N6107" s="1" t="s">
        <v>6804</v>
      </c>
      <c r="O6107" s="2">
        <v>45995</v>
      </c>
      <c r="P6107" s="1">
        <v>1</v>
      </c>
      <c r="Q6107" s="1" t="s">
        <v>6456</v>
      </c>
      <c r="R6107" s="2">
        <v>45967</v>
      </c>
      <c r="S6107" s="2"/>
      <c r="T6107" s="1">
        <v>0</v>
      </c>
    </row>
    <row r="6108" spans="1:20">
      <c r="A6108" s="1" t="s">
        <v>4202</v>
      </c>
      <c r="B6108" s="1" t="s">
        <v>1011</v>
      </c>
      <c r="C6108" s="1" t="s">
        <v>1012</v>
      </c>
      <c r="D6108" s="1" t="s">
        <v>9400</v>
      </c>
      <c r="E6108" s="1">
        <v>0</v>
      </c>
      <c r="F6108" s="1">
        <v>0</v>
      </c>
      <c r="G6108" s="1">
        <v>0</v>
      </c>
      <c r="H6108" s="1">
        <v>15037036</v>
      </c>
      <c r="I6108" s="2">
        <v>45973</v>
      </c>
      <c r="J6108" s="1">
        <v>137714</v>
      </c>
      <c r="K6108" s="1">
        <v>0</v>
      </c>
      <c r="L6108" s="1">
        <v>0</v>
      </c>
      <c r="M6108" s="1" t="s">
        <v>9401</v>
      </c>
      <c r="N6108" s="1" t="s">
        <v>9669</v>
      </c>
      <c r="O6108" s="2">
        <v>45975</v>
      </c>
      <c r="P6108" s="1">
        <v>4</v>
      </c>
      <c r="Q6108" s="1" t="s">
        <v>6443</v>
      </c>
      <c r="R6108" s="2">
        <v>45967</v>
      </c>
      <c r="S6108" s="2">
        <v>45968</v>
      </c>
      <c r="T6108" s="1">
        <v>552300</v>
      </c>
    </row>
    <row r="6109" spans="1:20">
      <c r="A6109" s="1" t="s">
        <v>4208</v>
      </c>
      <c r="B6109" s="1" t="s">
        <v>895</v>
      </c>
      <c r="C6109" s="1" t="s">
        <v>896</v>
      </c>
      <c r="D6109" s="1" t="s">
        <v>6531</v>
      </c>
      <c r="E6109" s="1">
        <v>0</v>
      </c>
      <c r="F6109" s="1">
        <v>0</v>
      </c>
      <c r="G6109" s="1">
        <v>0</v>
      </c>
      <c r="H6109" s="1" t="s">
        <v>4211</v>
      </c>
      <c r="I6109" s="2">
        <v>45987</v>
      </c>
      <c r="J6109" s="1">
        <v>1000</v>
      </c>
      <c r="K6109" s="1">
        <v>0</v>
      </c>
      <c r="L6109" s="1">
        <v>0</v>
      </c>
      <c r="M6109" s="1" t="s">
        <v>9566</v>
      </c>
      <c r="N6109" s="1" t="s">
        <v>9670</v>
      </c>
      <c r="O6109" s="2">
        <v>45989</v>
      </c>
      <c r="P6109" s="1">
        <v>1</v>
      </c>
      <c r="Q6109" s="1" t="s">
        <v>6456</v>
      </c>
      <c r="R6109" s="2">
        <v>45967</v>
      </c>
      <c r="S6109" s="2"/>
      <c r="T6109" s="1">
        <v>0</v>
      </c>
    </row>
    <row r="6110" spans="1:20">
      <c r="A6110" s="1" t="s">
        <v>4214</v>
      </c>
      <c r="B6110" s="1" t="s">
        <v>463</v>
      </c>
      <c r="C6110" s="1" t="s">
        <v>464</v>
      </c>
      <c r="D6110" s="1" t="s">
        <v>6531</v>
      </c>
      <c r="E6110" s="1">
        <v>0</v>
      </c>
      <c r="F6110" s="1">
        <v>0</v>
      </c>
      <c r="G6110" s="1">
        <v>0</v>
      </c>
      <c r="H6110" s="1" t="s">
        <v>4217</v>
      </c>
      <c r="I6110" s="2">
        <v>45980</v>
      </c>
      <c r="J6110" s="1">
        <v>500</v>
      </c>
      <c r="K6110" s="1">
        <v>0</v>
      </c>
      <c r="L6110" s="1">
        <v>0</v>
      </c>
      <c r="M6110" s="1" t="s">
        <v>9671</v>
      </c>
      <c r="N6110" s="1"/>
      <c r="O6110" s="2">
        <v>45982</v>
      </c>
      <c r="P6110" s="1">
        <v>1</v>
      </c>
      <c r="Q6110" s="1" t="s">
        <v>7179</v>
      </c>
      <c r="R6110" s="2">
        <v>45967</v>
      </c>
      <c r="S6110" s="2"/>
      <c r="T6110" s="1">
        <v>0</v>
      </c>
    </row>
    <row r="6111" spans="1:20">
      <c r="A6111" s="1" t="s">
        <v>11068</v>
      </c>
      <c r="B6111" s="1" t="s">
        <v>2710</v>
      </c>
      <c r="C6111" s="1" t="s">
        <v>2711</v>
      </c>
      <c r="D6111" s="1" t="s">
        <v>7142</v>
      </c>
      <c r="E6111" s="1">
        <v>0</v>
      </c>
      <c r="F6111" s="1">
        <v>0</v>
      </c>
      <c r="G6111" s="1">
        <v>0</v>
      </c>
      <c r="H6111" s="1" t="s">
        <v>11069</v>
      </c>
      <c r="I6111" s="2">
        <v>45980</v>
      </c>
      <c r="J6111" s="1">
        <v>15000</v>
      </c>
      <c r="K6111" s="1">
        <v>0</v>
      </c>
      <c r="L6111" s="1">
        <v>0</v>
      </c>
      <c r="M6111" s="1" t="s">
        <v>9968</v>
      </c>
      <c r="N6111" s="1" t="s">
        <v>6844</v>
      </c>
      <c r="O6111" s="2">
        <v>45982</v>
      </c>
      <c r="P6111" s="1">
        <v>1</v>
      </c>
      <c r="Q6111" s="1" t="s">
        <v>6990</v>
      </c>
      <c r="R6111" s="2">
        <v>45967</v>
      </c>
      <c r="S6111" s="2"/>
      <c r="T6111" s="1">
        <v>0</v>
      </c>
    </row>
    <row r="6112" spans="1:20">
      <c r="A6112" s="1" t="s">
        <v>11070</v>
      </c>
      <c r="B6112" s="1" t="s">
        <v>2710</v>
      </c>
      <c r="C6112" s="1" t="s">
        <v>2711</v>
      </c>
      <c r="D6112" s="1" t="s">
        <v>6503</v>
      </c>
      <c r="E6112" s="1">
        <v>0</v>
      </c>
      <c r="F6112" s="1">
        <v>0</v>
      </c>
      <c r="G6112" s="1">
        <v>0</v>
      </c>
      <c r="H6112" s="1" t="s">
        <v>11071</v>
      </c>
      <c r="I6112" s="2">
        <v>45980</v>
      </c>
      <c r="J6112" s="1">
        <v>5000</v>
      </c>
      <c r="K6112" s="1">
        <v>0</v>
      </c>
      <c r="L6112" s="1">
        <v>0</v>
      </c>
      <c r="M6112" s="1" t="s">
        <v>11072</v>
      </c>
      <c r="N6112" s="1" t="s">
        <v>6844</v>
      </c>
      <c r="O6112" s="2">
        <v>45982</v>
      </c>
      <c r="P6112" s="1">
        <v>1</v>
      </c>
      <c r="Q6112" s="1" t="s">
        <v>6990</v>
      </c>
      <c r="R6112" s="2">
        <v>45967</v>
      </c>
      <c r="S6112" s="2"/>
      <c r="T6112" s="1">
        <v>0</v>
      </c>
    </row>
    <row r="6113" spans="1:20">
      <c r="A6113" s="1" t="s">
        <v>11073</v>
      </c>
      <c r="B6113" s="1" t="s">
        <v>2710</v>
      </c>
      <c r="C6113" s="1" t="s">
        <v>2711</v>
      </c>
      <c r="D6113" s="1" t="s">
        <v>7026</v>
      </c>
      <c r="E6113" s="1">
        <v>0</v>
      </c>
      <c r="F6113" s="1">
        <v>0</v>
      </c>
      <c r="G6113" s="1">
        <v>0</v>
      </c>
      <c r="H6113" s="1" t="s">
        <v>11074</v>
      </c>
      <c r="I6113" s="2">
        <v>45980</v>
      </c>
      <c r="J6113" s="1">
        <v>3000</v>
      </c>
      <c r="K6113" s="1">
        <v>0</v>
      </c>
      <c r="L6113" s="1">
        <v>0</v>
      </c>
      <c r="M6113" s="1" t="s">
        <v>11075</v>
      </c>
      <c r="N6113" s="1" t="s">
        <v>6844</v>
      </c>
      <c r="O6113" s="2">
        <v>45982</v>
      </c>
      <c r="P6113" s="1">
        <v>1</v>
      </c>
      <c r="Q6113" s="1" t="s">
        <v>6990</v>
      </c>
      <c r="R6113" s="2">
        <v>45967</v>
      </c>
      <c r="S6113" s="2"/>
      <c r="T6113" s="1">
        <v>0</v>
      </c>
    </row>
    <row r="6114" spans="1:20">
      <c r="A6114" s="1" t="s">
        <v>11076</v>
      </c>
      <c r="B6114" s="1" t="s">
        <v>2710</v>
      </c>
      <c r="C6114" s="1" t="s">
        <v>2711</v>
      </c>
      <c r="D6114" s="1" t="s">
        <v>6892</v>
      </c>
      <c r="E6114" s="1">
        <v>0</v>
      </c>
      <c r="F6114" s="1">
        <v>0</v>
      </c>
      <c r="G6114" s="1">
        <v>0</v>
      </c>
      <c r="H6114" s="1" t="s">
        <v>11077</v>
      </c>
      <c r="I6114" s="2">
        <v>45980</v>
      </c>
      <c r="J6114" s="1">
        <v>10000</v>
      </c>
      <c r="K6114" s="1">
        <v>0</v>
      </c>
      <c r="L6114" s="1">
        <v>0</v>
      </c>
      <c r="M6114" s="1" t="s">
        <v>11078</v>
      </c>
      <c r="N6114" s="1" t="s">
        <v>6844</v>
      </c>
      <c r="O6114" s="2">
        <v>45982</v>
      </c>
      <c r="P6114" s="1">
        <v>1</v>
      </c>
      <c r="Q6114" s="1" t="s">
        <v>6990</v>
      </c>
      <c r="R6114" s="2">
        <v>45967</v>
      </c>
      <c r="S6114" s="2"/>
      <c r="T6114" s="1">
        <v>0</v>
      </c>
    </row>
    <row r="6115" spans="1:20">
      <c r="A6115" s="1" t="s">
        <v>11079</v>
      </c>
      <c r="B6115" s="1" t="s">
        <v>2710</v>
      </c>
      <c r="C6115" s="1" t="s">
        <v>2711</v>
      </c>
      <c r="D6115" s="1" t="s">
        <v>7142</v>
      </c>
      <c r="E6115" s="1" t="s">
        <v>8611</v>
      </c>
      <c r="F6115" s="1">
        <v>0</v>
      </c>
      <c r="G6115" s="1">
        <v>0</v>
      </c>
      <c r="H6115" s="1" t="s">
        <v>11080</v>
      </c>
      <c r="I6115" s="2">
        <v>45980</v>
      </c>
      <c r="J6115" s="1">
        <v>3000</v>
      </c>
      <c r="K6115" s="1">
        <v>0</v>
      </c>
      <c r="L6115" s="1">
        <v>0</v>
      </c>
      <c r="M6115" s="1" t="s">
        <v>11081</v>
      </c>
      <c r="N6115" s="1" t="s">
        <v>6844</v>
      </c>
      <c r="O6115" s="2">
        <v>45982</v>
      </c>
      <c r="P6115" s="1">
        <v>1</v>
      </c>
      <c r="Q6115" s="1" t="s">
        <v>6990</v>
      </c>
      <c r="R6115" s="2">
        <v>45967</v>
      </c>
      <c r="S6115" s="2"/>
      <c r="T6115" s="1">
        <v>0</v>
      </c>
    </row>
    <row r="6116" spans="1:20">
      <c r="A6116" s="1" t="s">
        <v>11082</v>
      </c>
      <c r="B6116" s="1" t="s">
        <v>2710</v>
      </c>
      <c r="C6116" s="1" t="s">
        <v>2711</v>
      </c>
      <c r="D6116" s="1" t="s">
        <v>6531</v>
      </c>
      <c r="E6116" s="1">
        <v>0</v>
      </c>
      <c r="F6116" s="1">
        <v>0</v>
      </c>
      <c r="G6116" s="1">
        <v>0</v>
      </c>
      <c r="H6116" s="1" t="s">
        <v>11083</v>
      </c>
      <c r="I6116" s="2">
        <v>45980</v>
      </c>
      <c r="J6116" s="1">
        <v>40000</v>
      </c>
      <c r="K6116" s="1">
        <v>0</v>
      </c>
      <c r="L6116" s="1">
        <v>0</v>
      </c>
      <c r="M6116" s="1" t="s">
        <v>11084</v>
      </c>
      <c r="N6116" s="1" t="s">
        <v>6844</v>
      </c>
      <c r="O6116" s="2">
        <v>45982</v>
      </c>
      <c r="P6116" s="1">
        <v>1</v>
      </c>
      <c r="Q6116" s="1" t="s">
        <v>6990</v>
      </c>
      <c r="R6116" s="2">
        <v>45967</v>
      </c>
      <c r="S6116" s="2"/>
      <c r="T6116" s="1">
        <v>0</v>
      </c>
    </row>
    <row r="6117" spans="1:20">
      <c r="A6117" s="1" t="s">
        <v>11085</v>
      </c>
      <c r="B6117" s="1" t="s">
        <v>2710</v>
      </c>
      <c r="C6117" s="1" t="s">
        <v>2711</v>
      </c>
      <c r="D6117" s="1" t="s">
        <v>6531</v>
      </c>
      <c r="E6117" s="1">
        <v>0</v>
      </c>
      <c r="F6117" s="1">
        <v>0</v>
      </c>
      <c r="G6117" s="1">
        <v>0</v>
      </c>
      <c r="H6117" s="1" t="s">
        <v>11086</v>
      </c>
      <c r="I6117" s="2">
        <v>45980</v>
      </c>
      <c r="J6117" s="1">
        <v>10000</v>
      </c>
      <c r="K6117" s="1">
        <v>0</v>
      </c>
      <c r="L6117" s="1">
        <v>0</v>
      </c>
      <c r="M6117" s="1" t="s">
        <v>11087</v>
      </c>
      <c r="N6117" s="1" t="s">
        <v>6844</v>
      </c>
      <c r="O6117" s="2">
        <v>45982</v>
      </c>
      <c r="P6117" s="1">
        <v>1</v>
      </c>
      <c r="Q6117" s="1" t="s">
        <v>6990</v>
      </c>
      <c r="R6117" s="2">
        <v>45967</v>
      </c>
      <c r="S6117" s="2"/>
      <c r="T6117" s="1">
        <v>0</v>
      </c>
    </row>
    <row r="6118" spans="1:20">
      <c r="A6118" s="1" t="s">
        <v>11088</v>
      </c>
      <c r="B6118" s="1" t="s">
        <v>2710</v>
      </c>
      <c r="C6118" s="1" t="s">
        <v>2711</v>
      </c>
      <c r="D6118" s="1" t="s">
        <v>7142</v>
      </c>
      <c r="E6118" s="1" t="s">
        <v>6752</v>
      </c>
      <c r="F6118" s="1">
        <v>0</v>
      </c>
      <c r="G6118" s="1">
        <v>0</v>
      </c>
      <c r="H6118" s="1" t="s">
        <v>9973</v>
      </c>
      <c r="I6118" s="2">
        <v>45980</v>
      </c>
      <c r="J6118" s="1">
        <v>6000</v>
      </c>
      <c r="K6118" s="1">
        <v>0</v>
      </c>
      <c r="L6118" s="1">
        <v>0</v>
      </c>
      <c r="M6118" s="1" t="s">
        <v>9974</v>
      </c>
      <c r="N6118" s="1" t="s">
        <v>6844</v>
      </c>
      <c r="O6118" s="2">
        <v>45982</v>
      </c>
      <c r="P6118" s="1">
        <v>1</v>
      </c>
      <c r="Q6118" s="1" t="s">
        <v>6990</v>
      </c>
      <c r="R6118" s="2">
        <v>45967</v>
      </c>
      <c r="S6118" s="2"/>
      <c r="T6118" s="1">
        <v>0</v>
      </c>
    </row>
    <row r="6119" spans="1:20">
      <c r="A6119" s="1" t="s">
        <v>11089</v>
      </c>
      <c r="B6119" s="1" t="s">
        <v>2710</v>
      </c>
      <c r="C6119" s="1" t="s">
        <v>2711</v>
      </c>
      <c r="D6119" s="1" t="s">
        <v>6454</v>
      </c>
      <c r="E6119" s="1" t="s">
        <v>11090</v>
      </c>
      <c r="F6119" s="1">
        <v>0</v>
      </c>
      <c r="G6119" s="1">
        <v>0</v>
      </c>
      <c r="H6119" s="1" t="s">
        <v>11091</v>
      </c>
      <c r="I6119" s="2">
        <v>45980</v>
      </c>
      <c r="J6119" s="1">
        <v>3000</v>
      </c>
      <c r="K6119" s="1">
        <v>0</v>
      </c>
      <c r="L6119" s="1">
        <v>0</v>
      </c>
      <c r="M6119" s="1" t="s">
        <v>11092</v>
      </c>
      <c r="N6119" s="1" t="s">
        <v>6844</v>
      </c>
      <c r="O6119" s="2">
        <v>45982</v>
      </c>
      <c r="P6119" s="1">
        <v>2</v>
      </c>
      <c r="Q6119" s="1" t="s">
        <v>6990</v>
      </c>
      <c r="R6119" s="2">
        <v>45967</v>
      </c>
      <c r="S6119" s="2"/>
      <c r="T6119" s="1">
        <v>0</v>
      </c>
    </row>
    <row r="6120" spans="1:20">
      <c r="A6120" s="1" t="s">
        <v>11093</v>
      </c>
      <c r="B6120" s="1" t="s">
        <v>2710</v>
      </c>
      <c r="C6120" s="1" t="s">
        <v>2711</v>
      </c>
      <c r="D6120" s="1" t="s">
        <v>7142</v>
      </c>
      <c r="E6120" s="1" t="s">
        <v>8611</v>
      </c>
      <c r="F6120" s="1">
        <v>0</v>
      </c>
      <c r="G6120" s="1">
        <v>0</v>
      </c>
      <c r="H6120" s="1" t="s">
        <v>11094</v>
      </c>
      <c r="I6120" s="2">
        <v>45980</v>
      </c>
      <c r="J6120" s="1">
        <v>5000</v>
      </c>
      <c r="K6120" s="1">
        <v>0</v>
      </c>
      <c r="L6120" s="1">
        <v>0</v>
      </c>
      <c r="M6120" s="1" t="s">
        <v>11095</v>
      </c>
      <c r="N6120" s="1" t="s">
        <v>6844</v>
      </c>
      <c r="O6120" s="2">
        <v>45982</v>
      </c>
      <c r="P6120" s="1">
        <v>2</v>
      </c>
      <c r="Q6120" s="1" t="s">
        <v>6990</v>
      </c>
      <c r="R6120" s="2">
        <v>45967</v>
      </c>
      <c r="S6120" s="2"/>
      <c r="T6120" s="1">
        <v>0</v>
      </c>
    </row>
    <row r="6121" spans="1:20">
      <c r="A6121" s="1" t="s">
        <v>11096</v>
      </c>
      <c r="B6121" s="1" t="s">
        <v>2710</v>
      </c>
      <c r="C6121" s="1" t="s">
        <v>2711</v>
      </c>
      <c r="D6121" s="1" t="s">
        <v>6531</v>
      </c>
      <c r="E6121" s="1">
        <v>0</v>
      </c>
      <c r="F6121" s="1">
        <v>0</v>
      </c>
      <c r="G6121" s="1">
        <v>0</v>
      </c>
      <c r="H6121" s="1" t="s">
        <v>11097</v>
      </c>
      <c r="I6121" s="2">
        <v>45980</v>
      </c>
      <c r="J6121" s="1">
        <v>30000</v>
      </c>
      <c r="K6121" s="1">
        <v>0</v>
      </c>
      <c r="L6121" s="1">
        <v>0</v>
      </c>
      <c r="M6121" s="1"/>
      <c r="N6121" s="1" t="s">
        <v>6844</v>
      </c>
      <c r="O6121" s="2">
        <v>45982</v>
      </c>
      <c r="P6121" s="1">
        <v>1</v>
      </c>
      <c r="Q6121" s="1" t="s">
        <v>6990</v>
      </c>
      <c r="R6121" s="2">
        <v>45967</v>
      </c>
      <c r="S6121" s="2"/>
      <c r="T6121" s="1">
        <v>0</v>
      </c>
    </row>
    <row r="6122" spans="1:20">
      <c r="A6122" s="1" t="s">
        <v>11098</v>
      </c>
      <c r="B6122" s="1" t="s">
        <v>2710</v>
      </c>
      <c r="C6122" s="1" t="s">
        <v>2711</v>
      </c>
      <c r="D6122" s="1" t="s">
        <v>6531</v>
      </c>
      <c r="E6122" s="1">
        <v>0</v>
      </c>
      <c r="F6122" s="1">
        <v>0</v>
      </c>
      <c r="G6122" s="1">
        <v>0</v>
      </c>
      <c r="H6122" s="1" t="s">
        <v>11099</v>
      </c>
      <c r="I6122" s="2">
        <v>45980</v>
      </c>
      <c r="J6122" s="1">
        <v>2000</v>
      </c>
      <c r="K6122" s="1">
        <v>0</v>
      </c>
      <c r="L6122" s="1">
        <v>0</v>
      </c>
      <c r="M6122" s="1" t="s">
        <v>11100</v>
      </c>
      <c r="N6122" s="1" t="s">
        <v>6844</v>
      </c>
      <c r="O6122" s="2">
        <v>45982</v>
      </c>
      <c r="P6122" s="1">
        <v>1</v>
      </c>
      <c r="Q6122" s="1" t="s">
        <v>6990</v>
      </c>
      <c r="R6122" s="2">
        <v>45967</v>
      </c>
      <c r="S6122" s="2"/>
      <c r="T6122" s="1">
        <v>0</v>
      </c>
    </row>
    <row r="6123" spans="1:20">
      <c r="A6123" s="1" t="s">
        <v>11101</v>
      </c>
      <c r="B6123" s="1" t="s">
        <v>2710</v>
      </c>
      <c r="C6123" s="1" t="s">
        <v>2711</v>
      </c>
      <c r="D6123" s="1" t="s">
        <v>7778</v>
      </c>
      <c r="E6123" s="1" t="s">
        <v>8611</v>
      </c>
      <c r="F6123" s="1">
        <v>0</v>
      </c>
      <c r="G6123" s="1">
        <v>0</v>
      </c>
      <c r="H6123" s="1" t="s">
        <v>11102</v>
      </c>
      <c r="I6123" s="2">
        <v>45980</v>
      </c>
      <c r="J6123" s="1">
        <v>1000</v>
      </c>
      <c r="K6123" s="1">
        <v>0</v>
      </c>
      <c r="L6123" s="1">
        <v>0</v>
      </c>
      <c r="M6123" s="1" t="s">
        <v>11103</v>
      </c>
      <c r="N6123" s="1" t="s">
        <v>6844</v>
      </c>
      <c r="O6123" s="2">
        <v>45982</v>
      </c>
      <c r="P6123" s="1">
        <v>1</v>
      </c>
      <c r="Q6123" s="1" t="s">
        <v>6990</v>
      </c>
      <c r="R6123" s="2">
        <v>45967</v>
      </c>
      <c r="S6123" s="2"/>
      <c r="T6123" s="1">
        <v>0</v>
      </c>
    </row>
    <row r="6124" spans="1:20">
      <c r="A6124" s="1" t="s">
        <v>11104</v>
      </c>
      <c r="B6124" s="1" t="s">
        <v>2710</v>
      </c>
      <c r="C6124" s="1" t="s">
        <v>2711</v>
      </c>
      <c r="D6124" s="1" t="s">
        <v>6454</v>
      </c>
      <c r="E6124" s="1">
        <v>0</v>
      </c>
      <c r="F6124" s="1">
        <v>0</v>
      </c>
      <c r="G6124" s="1">
        <v>0</v>
      </c>
      <c r="H6124" s="1" t="s">
        <v>11105</v>
      </c>
      <c r="I6124" s="2">
        <v>45980</v>
      </c>
      <c r="J6124" s="1">
        <v>5000</v>
      </c>
      <c r="K6124" s="1">
        <v>0</v>
      </c>
      <c r="L6124" s="1">
        <v>0</v>
      </c>
      <c r="M6124" s="1" t="s">
        <v>11106</v>
      </c>
      <c r="N6124" s="1" t="s">
        <v>6844</v>
      </c>
      <c r="O6124" s="2">
        <v>45982</v>
      </c>
      <c r="P6124" s="1">
        <v>1</v>
      </c>
      <c r="Q6124" s="1" t="s">
        <v>6990</v>
      </c>
      <c r="R6124" s="2">
        <v>45967</v>
      </c>
      <c r="S6124" s="2"/>
      <c r="T6124" s="1">
        <v>0</v>
      </c>
    </row>
    <row r="6125" spans="1:20">
      <c r="A6125" s="1" t="s">
        <v>11107</v>
      </c>
      <c r="B6125" s="1" t="s">
        <v>2710</v>
      </c>
      <c r="C6125" s="1" t="s">
        <v>2711</v>
      </c>
      <c r="D6125" s="1" t="s">
        <v>7216</v>
      </c>
      <c r="E6125" s="1">
        <v>0</v>
      </c>
      <c r="F6125" s="1">
        <v>0</v>
      </c>
      <c r="G6125" s="1">
        <v>0</v>
      </c>
      <c r="H6125" s="1" t="s">
        <v>9976</v>
      </c>
      <c r="I6125" s="2">
        <v>45980</v>
      </c>
      <c r="J6125" s="1">
        <v>2000</v>
      </c>
      <c r="K6125" s="1">
        <v>0</v>
      </c>
      <c r="L6125" s="1">
        <v>0</v>
      </c>
      <c r="M6125" s="1" t="s">
        <v>9977</v>
      </c>
      <c r="N6125" s="1" t="s">
        <v>6844</v>
      </c>
      <c r="O6125" s="2">
        <v>45982</v>
      </c>
      <c r="P6125" s="1">
        <v>1</v>
      </c>
      <c r="Q6125" s="1" t="s">
        <v>6990</v>
      </c>
      <c r="R6125" s="2">
        <v>45967</v>
      </c>
      <c r="S6125" s="2"/>
      <c r="T6125" s="1">
        <v>0</v>
      </c>
    </row>
    <row r="6126" spans="1:20">
      <c r="A6126" s="1" t="s">
        <v>11108</v>
      </c>
      <c r="B6126" s="1" t="s">
        <v>2710</v>
      </c>
      <c r="C6126" s="1" t="s">
        <v>2711</v>
      </c>
      <c r="D6126" s="1" t="s">
        <v>9701</v>
      </c>
      <c r="E6126" s="1">
        <v>0</v>
      </c>
      <c r="F6126" s="1">
        <v>0</v>
      </c>
      <c r="G6126" s="1">
        <v>0</v>
      </c>
      <c r="H6126" s="1" t="s">
        <v>11109</v>
      </c>
      <c r="I6126" s="2">
        <v>45980</v>
      </c>
      <c r="J6126" s="1">
        <v>38000</v>
      </c>
      <c r="K6126" s="1">
        <v>0</v>
      </c>
      <c r="L6126" s="1">
        <v>0</v>
      </c>
      <c r="M6126" s="1" t="s">
        <v>11110</v>
      </c>
      <c r="N6126" s="1" t="s">
        <v>6844</v>
      </c>
      <c r="O6126" s="2">
        <v>45982</v>
      </c>
      <c r="P6126" s="1">
        <v>1</v>
      </c>
      <c r="Q6126" s="1" t="s">
        <v>6990</v>
      </c>
      <c r="R6126" s="2">
        <v>45967</v>
      </c>
      <c r="S6126" s="2"/>
      <c r="T6126" s="1">
        <v>0</v>
      </c>
    </row>
    <row r="6127" spans="1:20">
      <c r="A6127" s="1" t="s">
        <v>11111</v>
      </c>
      <c r="B6127" s="1" t="s">
        <v>2710</v>
      </c>
      <c r="C6127" s="1" t="s">
        <v>2711</v>
      </c>
      <c r="D6127" s="1" t="s">
        <v>6447</v>
      </c>
      <c r="E6127" s="1" t="s">
        <v>6752</v>
      </c>
      <c r="F6127" s="1">
        <v>0</v>
      </c>
      <c r="G6127" s="1">
        <v>0</v>
      </c>
      <c r="H6127" s="1" t="s">
        <v>11112</v>
      </c>
      <c r="I6127" s="2">
        <v>45980</v>
      </c>
      <c r="J6127" s="1">
        <v>1000</v>
      </c>
      <c r="K6127" s="1">
        <v>0</v>
      </c>
      <c r="L6127" s="1">
        <v>0</v>
      </c>
      <c r="M6127" s="1" t="s">
        <v>11113</v>
      </c>
      <c r="N6127" s="1" t="s">
        <v>6844</v>
      </c>
      <c r="O6127" s="2">
        <v>45982</v>
      </c>
      <c r="P6127" s="1">
        <v>2</v>
      </c>
      <c r="Q6127" s="1" t="s">
        <v>6990</v>
      </c>
      <c r="R6127" s="2">
        <v>45967</v>
      </c>
      <c r="S6127" s="2"/>
      <c r="T6127" s="1">
        <v>0</v>
      </c>
    </row>
    <row r="6128" spans="1:20">
      <c r="A6128" s="1" t="s">
        <v>11114</v>
      </c>
      <c r="B6128" s="1" t="s">
        <v>2710</v>
      </c>
      <c r="C6128" s="1" t="s">
        <v>2711</v>
      </c>
      <c r="D6128" s="1" t="s">
        <v>7142</v>
      </c>
      <c r="E6128" s="1">
        <v>0</v>
      </c>
      <c r="F6128" s="1">
        <v>0</v>
      </c>
      <c r="G6128" s="1">
        <v>0</v>
      </c>
      <c r="H6128" s="1" t="s">
        <v>11069</v>
      </c>
      <c r="I6128" s="2">
        <v>45980</v>
      </c>
      <c r="J6128" s="1">
        <v>285000</v>
      </c>
      <c r="K6128" s="1">
        <v>0</v>
      </c>
      <c r="L6128" s="1">
        <v>0</v>
      </c>
      <c r="M6128" s="1" t="s">
        <v>9968</v>
      </c>
      <c r="N6128" s="1" t="s">
        <v>6844</v>
      </c>
      <c r="O6128" s="2">
        <v>72937</v>
      </c>
      <c r="P6128" s="1">
        <v>1</v>
      </c>
      <c r="Q6128" s="1" t="s">
        <v>6990</v>
      </c>
      <c r="R6128" s="2">
        <v>45967</v>
      </c>
      <c r="S6128" s="2"/>
      <c r="T6128" s="1">
        <v>0</v>
      </c>
    </row>
    <row r="6129" spans="1:20">
      <c r="A6129" s="1" t="s">
        <v>11115</v>
      </c>
      <c r="B6129" s="1" t="s">
        <v>2710</v>
      </c>
      <c r="C6129" s="1" t="s">
        <v>2711</v>
      </c>
      <c r="D6129" s="1" t="s">
        <v>6503</v>
      </c>
      <c r="E6129" s="1">
        <v>0</v>
      </c>
      <c r="F6129" s="1">
        <v>0</v>
      </c>
      <c r="G6129" s="1">
        <v>0</v>
      </c>
      <c r="H6129" s="1" t="s">
        <v>11071</v>
      </c>
      <c r="I6129" s="2">
        <v>45980</v>
      </c>
      <c r="J6129" s="1">
        <v>195000</v>
      </c>
      <c r="K6129" s="1">
        <v>0</v>
      </c>
      <c r="L6129" s="1">
        <v>0</v>
      </c>
      <c r="M6129" s="1" t="s">
        <v>11072</v>
      </c>
      <c r="N6129" s="1" t="s">
        <v>6844</v>
      </c>
      <c r="O6129" s="2">
        <v>72937</v>
      </c>
      <c r="P6129" s="1">
        <v>1</v>
      </c>
      <c r="Q6129" s="1" t="s">
        <v>6990</v>
      </c>
      <c r="R6129" s="2">
        <v>45967</v>
      </c>
      <c r="S6129" s="2"/>
      <c r="T6129" s="1">
        <v>0</v>
      </c>
    </row>
    <row r="6130" spans="1:20">
      <c r="A6130" s="1" t="s">
        <v>11116</v>
      </c>
      <c r="B6130" s="1" t="s">
        <v>2710</v>
      </c>
      <c r="C6130" s="1" t="s">
        <v>2711</v>
      </c>
      <c r="D6130" s="1" t="s">
        <v>7026</v>
      </c>
      <c r="E6130" s="1">
        <v>0</v>
      </c>
      <c r="F6130" s="1">
        <v>0</v>
      </c>
      <c r="G6130" s="1">
        <v>0</v>
      </c>
      <c r="H6130" s="1" t="s">
        <v>11074</v>
      </c>
      <c r="I6130" s="2">
        <v>45980</v>
      </c>
      <c r="J6130" s="1">
        <v>7000</v>
      </c>
      <c r="K6130" s="1">
        <v>0</v>
      </c>
      <c r="L6130" s="1">
        <v>0</v>
      </c>
      <c r="M6130" s="1" t="s">
        <v>11075</v>
      </c>
      <c r="N6130" s="1" t="s">
        <v>6844</v>
      </c>
      <c r="O6130" s="2">
        <v>72937</v>
      </c>
      <c r="P6130" s="1">
        <v>1</v>
      </c>
      <c r="Q6130" s="1" t="s">
        <v>6990</v>
      </c>
      <c r="R6130" s="2">
        <v>45967</v>
      </c>
      <c r="S6130" s="2"/>
      <c r="T6130" s="1">
        <v>0</v>
      </c>
    </row>
    <row r="6131" spans="1:20">
      <c r="A6131" s="1" t="s">
        <v>11117</v>
      </c>
      <c r="B6131" s="1" t="s">
        <v>2710</v>
      </c>
      <c r="C6131" s="1" t="s">
        <v>2711</v>
      </c>
      <c r="D6131" s="1" t="s">
        <v>6892</v>
      </c>
      <c r="E6131" s="1">
        <v>0</v>
      </c>
      <c r="F6131" s="1">
        <v>0</v>
      </c>
      <c r="G6131" s="1">
        <v>0</v>
      </c>
      <c r="H6131" s="1" t="s">
        <v>11077</v>
      </c>
      <c r="I6131" s="2">
        <v>45980</v>
      </c>
      <c r="J6131" s="1">
        <v>8920</v>
      </c>
      <c r="K6131" s="1">
        <v>0</v>
      </c>
      <c r="L6131" s="1">
        <v>0</v>
      </c>
      <c r="M6131" s="1" t="s">
        <v>11078</v>
      </c>
      <c r="N6131" s="1" t="s">
        <v>6844</v>
      </c>
      <c r="O6131" s="2">
        <v>72937</v>
      </c>
      <c r="P6131" s="1">
        <v>1</v>
      </c>
      <c r="Q6131" s="1" t="s">
        <v>6990</v>
      </c>
      <c r="R6131" s="2">
        <v>45967</v>
      </c>
      <c r="S6131" s="2"/>
      <c r="T6131" s="1">
        <v>0</v>
      </c>
    </row>
    <row r="6132" spans="1:20">
      <c r="A6132" s="1" t="s">
        <v>11118</v>
      </c>
      <c r="B6132" s="1" t="s">
        <v>2710</v>
      </c>
      <c r="C6132" s="1" t="s">
        <v>2711</v>
      </c>
      <c r="D6132" s="1" t="s">
        <v>7142</v>
      </c>
      <c r="E6132" s="1" t="s">
        <v>6752</v>
      </c>
      <c r="F6132" s="1">
        <v>0</v>
      </c>
      <c r="G6132" s="1">
        <v>0</v>
      </c>
      <c r="H6132" s="1" t="s">
        <v>9973</v>
      </c>
      <c r="I6132" s="2">
        <v>45980</v>
      </c>
      <c r="J6132" s="1">
        <v>4000</v>
      </c>
      <c r="K6132" s="1">
        <v>0</v>
      </c>
      <c r="L6132" s="1">
        <v>0</v>
      </c>
      <c r="M6132" s="1" t="s">
        <v>9974</v>
      </c>
      <c r="N6132" s="1" t="s">
        <v>6844</v>
      </c>
      <c r="O6132" s="2">
        <v>72937</v>
      </c>
      <c r="P6132" s="1">
        <v>1</v>
      </c>
      <c r="Q6132" s="1" t="s">
        <v>6990</v>
      </c>
      <c r="R6132" s="2">
        <v>45967</v>
      </c>
      <c r="S6132" s="2"/>
      <c r="T6132" s="1">
        <v>0</v>
      </c>
    </row>
    <row r="6133" spans="1:20">
      <c r="A6133" s="1" t="s">
        <v>11119</v>
      </c>
      <c r="B6133" s="1" t="s">
        <v>2710</v>
      </c>
      <c r="C6133" s="1" t="s">
        <v>2711</v>
      </c>
      <c r="D6133" s="1" t="s">
        <v>6454</v>
      </c>
      <c r="E6133" s="1" t="s">
        <v>11090</v>
      </c>
      <c r="F6133" s="1">
        <v>0</v>
      </c>
      <c r="G6133" s="1">
        <v>0</v>
      </c>
      <c r="H6133" s="1" t="s">
        <v>11091</v>
      </c>
      <c r="I6133" s="2">
        <v>45980</v>
      </c>
      <c r="J6133" s="1">
        <v>7000</v>
      </c>
      <c r="K6133" s="1">
        <v>0</v>
      </c>
      <c r="L6133" s="1">
        <v>0</v>
      </c>
      <c r="M6133" s="1" t="s">
        <v>11092</v>
      </c>
      <c r="N6133" s="1" t="s">
        <v>6844</v>
      </c>
      <c r="O6133" s="2">
        <v>72937</v>
      </c>
      <c r="P6133" s="1">
        <v>2</v>
      </c>
      <c r="Q6133" s="1" t="s">
        <v>6990</v>
      </c>
      <c r="R6133" s="2">
        <v>45967</v>
      </c>
      <c r="S6133" s="2"/>
      <c r="T6133" s="1">
        <v>0</v>
      </c>
    </row>
    <row r="6134" spans="1:20">
      <c r="A6134" s="1" t="s">
        <v>11120</v>
      </c>
      <c r="B6134" s="1" t="s">
        <v>2710</v>
      </c>
      <c r="C6134" s="1" t="s">
        <v>2711</v>
      </c>
      <c r="D6134" s="1" t="s">
        <v>6531</v>
      </c>
      <c r="E6134" s="1">
        <v>0</v>
      </c>
      <c r="F6134" s="1">
        <v>0</v>
      </c>
      <c r="G6134" s="1">
        <v>0</v>
      </c>
      <c r="H6134" s="1" t="s">
        <v>11099</v>
      </c>
      <c r="I6134" s="2">
        <v>45980</v>
      </c>
      <c r="J6134" s="1">
        <v>1000</v>
      </c>
      <c r="K6134" s="1">
        <v>0</v>
      </c>
      <c r="L6134" s="1">
        <v>0</v>
      </c>
      <c r="M6134" s="1" t="s">
        <v>11100</v>
      </c>
      <c r="N6134" s="1" t="s">
        <v>6844</v>
      </c>
      <c r="O6134" s="2">
        <v>72937</v>
      </c>
      <c r="P6134" s="1">
        <v>1</v>
      </c>
      <c r="Q6134" s="1" t="s">
        <v>6990</v>
      </c>
      <c r="R6134" s="2">
        <v>45967</v>
      </c>
      <c r="S6134" s="2"/>
      <c r="T6134" s="1">
        <v>0</v>
      </c>
    </row>
    <row r="6135" spans="1:20">
      <c r="A6135" s="1" t="s">
        <v>11121</v>
      </c>
      <c r="B6135" s="1" t="s">
        <v>2710</v>
      </c>
      <c r="C6135" s="1" t="s">
        <v>2711</v>
      </c>
      <c r="D6135" s="1" t="s">
        <v>7778</v>
      </c>
      <c r="E6135" s="1" t="s">
        <v>8611</v>
      </c>
      <c r="F6135" s="1">
        <v>0</v>
      </c>
      <c r="G6135" s="1">
        <v>0</v>
      </c>
      <c r="H6135" s="1" t="s">
        <v>11102</v>
      </c>
      <c r="I6135" s="2">
        <v>45980</v>
      </c>
      <c r="J6135" s="1">
        <v>4000</v>
      </c>
      <c r="K6135" s="1">
        <v>0</v>
      </c>
      <c r="L6135" s="1">
        <v>0</v>
      </c>
      <c r="M6135" s="1" t="s">
        <v>11103</v>
      </c>
      <c r="N6135" s="1" t="s">
        <v>6844</v>
      </c>
      <c r="O6135" s="2">
        <v>72937</v>
      </c>
      <c r="P6135" s="1">
        <v>1</v>
      </c>
      <c r="Q6135" s="1" t="s">
        <v>6990</v>
      </c>
      <c r="R6135" s="2">
        <v>45967</v>
      </c>
      <c r="S6135" s="2"/>
      <c r="T6135" s="1">
        <v>0</v>
      </c>
    </row>
    <row r="6136" spans="1:20">
      <c r="A6136" s="1" t="s">
        <v>11122</v>
      </c>
      <c r="B6136" s="1" t="s">
        <v>2710</v>
      </c>
      <c r="C6136" s="1" t="s">
        <v>2711</v>
      </c>
      <c r="D6136" s="1" t="s">
        <v>7216</v>
      </c>
      <c r="E6136" s="1">
        <v>0</v>
      </c>
      <c r="F6136" s="1">
        <v>0</v>
      </c>
      <c r="G6136" s="1">
        <v>0</v>
      </c>
      <c r="H6136" s="1" t="s">
        <v>9976</v>
      </c>
      <c r="I6136" s="2">
        <v>45980</v>
      </c>
      <c r="J6136" s="1">
        <v>10000</v>
      </c>
      <c r="K6136" s="1">
        <v>0</v>
      </c>
      <c r="L6136" s="1">
        <v>0</v>
      </c>
      <c r="M6136" s="1" t="s">
        <v>9977</v>
      </c>
      <c r="N6136" s="1" t="s">
        <v>6844</v>
      </c>
      <c r="O6136" s="2">
        <v>72937</v>
      </c>
      <c r="P6136" s="1">
        <v>1</v>
      </c>
      <c r="Q6136" s="1" t="s">
        <v>6990</v>
      </c>
      <c r="R6136" s="2">
        <v>45967</v>
      </c>
      <c r="S6136" s="2"/>
      <c r="T6136" s="1">
        <v>0</v>
      </c>
    </row>
    <row r="6137" spans="1:20">
      <c r="A6137" s="1" t="s">
        <v>11123</v>
      </c>
      <c r="B6137" s="1" t="s">
        <v>2710</v>
      </c>
      <c r="C6137" s="1" t="s">
        <v>2711</v>
      </c>
      <c r="D6137" s="1" t="s">
        <v>9701</v>
      </c>
      <c r="E6137" s="1">
        <v>0</v>
      </c>
      <c r="F6137" s="1">
        <v>0</v>
      </c>
      <c r="G6137" s="1">
        <v>0</v>
      </c>
      <c r="H6137" s="1" t="s">
        <v>11109</v>
      </c>
      <c r="I6137" s="2">
        <v>45980</v>
      </c>
      <c r="J6137" s="1">
        <v>32000</v>
      </c>
      <c r="K6137" s="1">
        <v>0</v>
      </c>
      <c r="L6137" s="1">
        <v>0</v>
      </c>
      <c r="M6137" s="1" t="s">
        <v>11110</v>
      </c>
      <c r="N6137" s="1" t="s">
        <v>6844</v>
      </c>
      <c r="O6137" s="2">
        <v>72937</v>
      </c>
      <c r="P6137" s="1">
        <v>1</v>
      </c>
      <c r="Q6137" s="1" t="s">
        <v>6990</v>
      </c>
      <c r="R6137" s="2">
        <v>45967</v>
      </c>
      <c r="S6137" s="2"/>
      <c r="T6137" s="1">
        <v>0</v>
      </c>
    </row>
    <row r="6138" spans="1:20">
      <c r="A6138" s="1" t="s">
        <v>4220</v>
      </c>
      <c r="B6138" s="1" t="s">
        <v>895</v>
      </c>
      <c r="C6138" s="1" t="s">
        <v>896</v>
      </c>
      <c r="D6138" s="1" t="s">
        <v>6531</v>
      </c>
      <c r="E6138" s="1">
        <v>0</v>
      </c>
      <c r="F6138" s="1">
        <v>0</v>
      </c>
      <c r="G6138" s="1">
        <v>0</v>
      </c>
      <c r="H6138" s="1" t="s">
        <v>4223</v>
      </c>
      <c r="I6138" s="2">
        <v>45973</v>
      </c>
      <c r="J6138" s="1">
        <v>2000</v>
      </c>
      <c r="K6138" s="1">
        <v>0</v>
      </c>
      <c r="L6138" s="1">
        <v>0</v>
      </c>
      <c r="M6138" s="1" t="s">
        <v>9672</v>
      </c>
      <c r="N6138" s="1" t="s">
        <v>9673</v>
      </c>
      <c r="O6138" s="2">
        <v>45975</v>
      </c>
      <c r="P6138" s="1">
        <v>1</v>
      </c>
      <c r="Q6138" s="1" t="s">
        <v>6456</v>
      </c>
      <c r="R6138" s="2">
        <v>45967</v>
      </c>
      <c r="S6138" s="2">
        <v>45971</v>
      </c>
      <c r="T6138" s="1">
        <v>2000</v>
      </c>
    </row>
    <row r="6139" spans="1:20">
      <c r="A6139" s="1" t="s">
        <v>4227</v>
      </c>
      <c r="B6139" s="1" t="s">
        <v>4115</v>
      </c>
      <c r="C6139" s="1" t="s">
        <v>4116</v>
      </c>
      <c r="D6139" s="1" t="s">
        <v>7126</v>
      </c>
      <c r="E6139" s="1">
        <v>0</v>
      </c>
      <c r="F6139" s="1">
        <v>0</v>
      </c>
      <c r="G6139" s="1">
        <v>0</v>
      </c>
      <c r="H6139" s="1" t="s">
        <v>4230</v>
      </c>
      <c r="I6139" s="2">
        <v>45973</v>
      </c>
      <c r="J6139" s="1">
        <v>8000</v>
      </c>
      <c r="K6139" s="1">
        <v>0</v>
      </c>
      <c r="L6139" s="1">
        <v>0</v>
      </c>
      <c r="M6139" s="1" t="s">
        <v>9642</v>
      </c>
      <c r="N6139" s="1"/>
      <c r="O6139" s="2">
        <v>45975</v>
      </c>
      <c r="P6139" s="1">
        <v>1</v>
      </c>
      <c r="Q6139" s="1" t="s">
        <v>7042</v>
      </c>
      <c r="R6139" s="2">
        <v>45967</v>
      </c>
      <c r="S6139" s="2"/>
      <c r="T6139" s="1">
        <v>0</v>
      </c>
    </row>
    <row r="6140" spans="1:20">
      <c r="A6140" s="1" t="s">
        <v>11124</v>
      </c>
      <c r="B6140" s="1" t="s">
        <v>3729</v>
      </c>
      <c r="C6140" s="1" t="s">
        <v>3730</v>
      </c>
      <c r="D6140" s="1" t="s">
        <v>6503</v>
      </c>
      <c r="E6140" s="1">
        <v>0</v>
      </c>
      <c r="F6140" s="1">
        <v>0</v>
      </c>
      <c r="G6140" s="1">
        <v>0</v>
      </c>
      <c r="H6140" s="1">
        <v>200000011125</v>
      </c>
      <c r="I6140" s="2">
        <v>45980</v>
      </c>
      <c r="J6140" s="1">
        <v>55000</v>
      </c>
      <c r="K6140" s="1">
        <v>0</v>
      </c>
      <c r="L6140" s="1">
        <v>0</v>
      </c>
      <c r="M6140" s="1" t="s">
        <v>7992</v>
      </c>
      <c r="N6140" s="1"/>
      <c r="O6140" s="2">
        <v>45982</v>
      </c>
      <c r="P6140" s="1">
        <v>1</v>
      </c>
      <c r="Q6140" s="1" t="s">
        <v>6430</v>
      </c>
      <c r="R6140" s="2">
        <v>45967</v>
      </c>
      <c r="S6140" s="2"/>
      <c r="T6140" s="1">
        <v>0</v>
      </c>
    </row>
    <row r="6141" spans="1:20">
      <c r="A6141" s="1" t="s">
        <v>9674</v>
      </c>
      <c r="B6141" s="1" t="s">
        <v>2883</v>
      </c>
      <c r="C6141" s="1" t="s">
        <v>2884</v>
      </c>
      <c r="D6141" s="1">
        <v>0</v>
      </c>
      <c r="E6141" s="1">
        <v>0</v>
      </c>
      <c r="F6141" s="1">
        <v>0</v>
      </c>
      <c r="G6141" s="1">
        <v>0</v>
      </c>
      <c r="H6141" s="1" t="s">
        <v>9675</v>
      </c>
      <c r="I6141" s="2">
        <v>45971</v>
      </c>
      <c r="J6141" s="1">
        <v>144</v>
      </c>
      <c r="K6141" s="1">
        <v>0</v>
      </c>
      <c r="L6141" s="1">
        <v>0</v>
      </c>
      <c r="M6141" s="1"/>
      <c r="N6141" s="1" t="s">
        <v>9676</v>
      </c>
      <c r="O6141" s="2">
        <v>45978</v>
      </c>
      <c r="P6141" s="1">
        <v>0</v>
      </c>
      <c r="Q6141" s="1" t="s">
        <v>6430</v>
      </c>
      <c r="R6141" s="2">
        <v>45967</v>
      </c>
      <c r="S6141" s="2"/>
      <c r="T6141" s="1">
        <v>0</v>
      </c>
    </row>
    <row r="6142" spans="1:20">
      <c r="A6142" s="1" t="s">
        <v>9677</v>
      </c>
      <c r="B6142" s="1" t="s">
        <v>2883</v>
      </c>
      <c r="C6142" s="1" t="s">
        <v>2884</v>
      </c>
      <c r="D6142" s="1">
        <v>0</v>
      </c>
      <c r="E6142" s="1">
        <v>0</v>
      </c>
      <c r="F6142" s="1">
        <v>0</v>
      </c>
      <c r="G6142" s="1">
        <v>0</v>
      </c>
      <c r="H6142" s="1" t="s">
        <v>9678</v>
      </c>
      <c r="I6142" s="2">
        <v>45971</v>
      </c>
      <c r="J6142" s="1">
        <v>144</v>
      </c>
      <c r="K6142" s="1">
        <v>0</v>
      </c>
      <c r="L6142" s="1">
        <v>0</v>
      </c>
      <c r="M6142" s="1"/>
      <c r="N6142" s="1" t="s">
        <v>9676</v>
      </c>
      <c r="O6142" s="2">
        <v>45978</v>
      </c>
      <c r="P6142" s="1">
        <v>0</v>
      </c>
      <c r="Q6142" s="1" t="s">
        <v>6430</v>
      </c>
      <c r="R6142" s="2">
        <v>45967</v>
      </c>
      <c r="S6142" s="2"/>
      <c r="T6142" s="1">
        <v>0</v>
      </c>
    </row>
    <row r="6143" spans="1:20">
      <c r="A6143" s="1" t="s">
        <v>6923</v>
      </c>
      <c r="B6143" s="1" t="s">
        <v>895</v>
      </c>
      <c r="C6143" s="1" t="s">
        <v>896</v>
      </c>
      <c r="D6143" s="1" t="s">
        <v>6924</v>
      </c>
      <c r="E6143" s="1" t="s">
        <v>6925</v>
      </c>
      <c r="F6143" s="1" t="s">
        <v>6926</v>
      </c>
      <c r="G6143" s="1" t="s">
        <v>6927</v>
      </c>
      <c r="H6143" s="1" t="s">
        <v>6928</v>
      </c>
      <c r="I6143" s="2">
        <v>46062</v>
      </c>
      <c r="J6143" s="1">
        <v>5000</v>
      </c>
      <c r="K6143" s="1">
        <v>0</v>
      </c>
      <c r="L6143" s="1">
        <v>0</v>
      </c>
      <c r="M6143" s="1" t="s">
        <v>6929</v>
      </c>
      <c r="N6143" s="1" t="s">
        <v>6930</v>
      </c>
      <c r="O6143" s="2">
        <v>46065</v>
      </c>
      <c r="P6143" s="1">
        <v>2</v>
      </c>
      <c r="Q6143" s="1" t="s">
        <v>6456</v>
      </c>
      <c r="R6143" s="2">
        <v>45967</v>
      </c>
      <c r="S6143" s="2"/>
      <c r="T6143" s="1">
        <v>0</v>
      </c>
    </row>
    <row r="6144" spans="1:20">
      <c r="A6144" s="1" t="s">
        <v>9679</v>
      </c>
      <c r="B6144" s="1" t="s">
        <v>7587</v>
      </c>
      <c r="C6144" s="1" t="s">
        <v>7588</v>
      </c>
      <c r="D6144" s="1">
        <v>0</v>
      </c>
      <c r="E6144" s="1">
        <v>0</v>
      </c>
      <c r="F6144" s="1">
        <v>0</v>
      </c>
      <c r="G6144" s="1">
        <v>0</v>
      </c>
      <c r="H6144" s="1" t="s">
        <v>7590</v>
      </c>
      <c r="I6144" s="2">
        <v>45975</v>
      </c>
      <c r="J6144" s="1">
        <v>60000</v>
      </c>
      <c r="K6144" s="1">
        <v>0</v>
      </c>
      <c r="L6144" s="1">
        <v>0</v>
      </c>
      <c r="M6144" s="1"/>
      <c r="N6144" s="1"/>
      <c r="O6144" s="2">
        <v>45975</v>
      </c>
      <c r="P6144" s="1">
        <v>0</v>
      </c>
      <c r="Q6144" s="1" t="s">
        <v>6456</v>
      </c>
      <c r="R6144" s="2">
        <v>45967</v>
      </c>
      <c r="S6144" s="2"/>
      <c r="T6144" s="1">
        <v>0</v>
      </c>
    </row>
    <row r="6145" spans="1:20">
      <c r="A6145" s="1" t="s">
        <v>9679</v>
      </c>
      <c r="B6145" s="1" t="s">
        <v>7587</v>
      </c>
      <c r="C6145" s="1" t="s">
        <v>7588</v>
      </c>
      <c r="D6145" s="1">
        <v>0</v>
      </c>
      <c r="E6145" s="1">
        <v>0</v>
      </c>
      <c r="F6145" s="1">
        <v>0</v>
      </c>
      <c r="G6145" s="1">
        <v>0</v>
      </c>
      <c r="H6145" s="1" t="s">
        <v>7590</v>
      </c>
      <c r="I6145" s="2">
        <v>45978</v>
      </c>
      <c r="J6145" s="1">
        <v>40000</v>
      </c>
      <c r="K6145" s="1">
        <v>0</v>
      </c>
      <c r="L6145" s="1">
        <v>0</v>
      </c>
      <c r="M6145" s="1"/>
      <c r="N6145" s="1"/>
      <c r="O6145" s="2">
        <v>45978</v>
      </c>
      <c r="P6145" s="1">
        <v>0</v>
      </c>
      <c r="Q6145" s="1" t="s">
        <v>6456</v>
      </c>
      <c r="R6145" s="2">
        <v>45967</v>
      </c>
      <c r="S6145" s="2"/>
      <c r="T6145" s="1">
        <v>0</v>
      </c>
    </row>
    <row r="6146" spans="1:20">
      <c r="A6146" s="1" t="s">
        <v>4233</v>
      </c>
      <c r="B6146" s="1" t="s">
        <v>2710</v>
      </c>
      <c r="C6146" s="1" t="s">
        <v>2711</v>
      </c>
      <c r="D6146" s="1" t="s">
        <v>7778</v>
      </c>
      <c r="E6146" s="1" t="s">
        <v>6752</v>
      </c>
      <c r="F6146" s="1">
        <v>0</v>
      </c>
      <c r="G6146" s="1">
        <v>0</v>
      </c>
      <c r="H6146" s="1" t="s">
        <v>4237</v>
      </c>
      <c r="I6146" s="2">
        <v>45980</v>
      </c>
      <c r="J6146" s="1">
        <v>3000</v>
      </c>
      <c r="K6146" s="1">
        <v>0</v>
      </c>
      <c r="L6146" s="1">
        <v>0</v>
      </c>
      <c r="M6146" s="1" t="s">
        <v>7878</v>
      </c>
      <c r="N6146" s="1"/>
      <c r="O6146" s="2">
        <v>45982</v>
      </c>
      <c r="P6146" s="1">
        <v>2</v>
      </c>
      <c r="Q6146" s="1" t="s">
        <v>6990</v>
      </c>
      <c r="R6146" s="2">
        <v>45967</v>
      </c>
      <c r="S6146" s="2"/>
      <c r="T6146" s="1">
        <v>0</v>
      </c>
    </row>
    <row r="6147" spans="1:20">
      <c r="A6147" s="1" t="s">
        <v>4240</v>
      </c>
      <c r="B6147" s="1" t="s">
        <v>2710</v>
      </c>
      <c r="C6147" s="1" t="s">
        <v>2711</v>
      </c>
      <c r="D6147" s="1" t="s">
        <v>7871</v>
      </c>
      <c r="E6147" s="1">
        <v>0</v>
      </c>
      <c r="F6147" s="1">
        <v>0</v>
      </c>
      <c r="G6147" s="1">
        <v>0</v>
      </c>
      <c r="H6147" s="1" t="s">
        <v>4243</v>
      </c>
      <c r="I6147" s="2">
        <v>45980</v>
      </c>
      <c r="J6147" s="1">
        <v>1000</v>
      </c>
      <c r="K6147" s="1">
        <v>0</v>
      </c>
      <c r="L6147" s="1">
        <v>0</v>
      </c>
      <c r="M6147" s="1" t="s">
        <v>9680</v>
      </c>
      <c r="N6147" s="1"/>
      <c r="O6147" s="2">
        <v>45982</v>
      </c>
      <c r="P6147" s="1">
        <v>1</v>
      </c>
      <c r="Q6147" s="1" t="s">
        <v>6990</v>
      </c>
      <c r="R6147" s="2">
        <v>45967</v>
      </c>
      <c r="S6147" s="2"/>
      <c r="T6147" s="1">
        <v>0</v>
      </c>
    </row>
    <row r="6148" spans="1:20">
      <c r="A6148" s="1" t="s">
        <v>4245</v>
      </c>
      <c r="B6148" s="1" t="s">
        <v>2710</v>
      </c>
      <c r="C6148" s="1" t="s">
        <v>2711</v>
      </c>
      <c r="D6148" s="1" t="s">
        <v>7871</v>
      </c>
      <c r="E6148" s="1">
        <v>0</v>
      </c>
      <c r="F6148" s="1">
        <v>0</v>
      </c>
      <c r="G6148" s="1">
        <v>0</v>
      </c>
      <c r="H6148" s="1" t="s">
        <v>4248</v>
      </c>
      <c r="I6148" s="2">
        <v>45980</v>
      </c>
      <c r="J6148" s="1">
        <v>2000</v>
      </c>
      <c r="K6148" s="1">
        <v>0</v>
      </c>
      <c r="L6148" s="1">
        <v>0</v>
      </c>
      <c r="M6148" s="1" t="s">
        <v>8049</v>
      </c>
      <c r="N6148" s="1"/>
      <c r="O6148" s="2">
        <v>45982</v>
      </c>
      <c r="P6148" s="1">
        <v>1</v>
      </c>
      <c r="Q6148" s="1" t="s">
        <v>6990</v>
      </c>
      <c r="R6148" s="2">
        <v>45967</v>
      </c>
      <c r="S6148" s="2"/>
      <c r="T6148" s="1">
        <v>0</v>
      </c>
    </row>
    <row r="6149" spans="1:20">
      <c r="A6149" s="1" t="s">
        <v>4250</v>
      </c>
      <c r="B6149" s="1" t="s">
        <v>2710</v>
      </c>
      <c r="C6149" s="1" t="s">
        <v>2711</v>
      </c>
      <c r="D6149" s="1" t="s">
        <v>7871</v>
      </c>
      <c r="E6149" s="1">
        <v>0</v>
      </c>
      <c r="F6149" s="1">
        <v>0</v>
      </c>
      <c r="G6149" s="1">
        <v>0</v>
      </c>
      <c r="H6149" s="1" t="s">
        <v>4252</v>
      </c>
      <c r="I6149" s="2">
        <v>45980</v>
      </c>
      <c r="J6149" s="1">
        <v>1000</v>
      </c>
      <c r="K6149" s="1">
        <v>0</v>
      </c>
      <c r="L6149" s="1">
        <v>0</v>
      </c>
      <c r="M6149" s="1" t="s">
        <v>9681</v>
      </c>
      <c r="N6149" s="1"/>
      <c r="O6149" s="2">
        <v>45982</v>
      </c>
      <c r="P6149" s="1">
        <v>1</v>
      </c>
      <c r="Q6149" s="1" t="s">
        <v>6990</v>
      </c>
      <c r="R6149" s="2">
        <v>45967</v>
      </c>
      <c r="S6149" s="2"/>
      <c r="T6149" s="1">
        <v>0</v>
      </c>
    </row>
    <row r="6150" spans="1:20">
      <c r="A6150" s="1" t="s">
        <v>4254</v>
      </c>
      <c r="B6150" s="1" t="s">
        <v>2710</v>
      </c>
      <c r="C6150" s="1" t="s">
        <v>2711</v>
      </c>
      <c r="D6150" s="1" t="s">
        <v>9682</v>
      </c>
      <c r="E6150" s="1">
        <v>0</v>
      </c>
      <c r="F6150" s="1">
        <v>0</v>
      </c>
      <c r="G6150" s="1">
        <v>0</v>
      </c>
      <c r="H6150" s="1" t="s">
        <v>4257</v>
      </c>
      <c r="I6150" s="2">
        <v>45980</v>
      </c>
      <c r="J6150" s="1">
        <v>40000</v>
      </c>
      <c r="K6150" s="1">
        <v>0</v>
      </c>
      <c r="L6150" s="1">
        <v>0</v>
      </c>
      <c r="M6150" s="1" t="s">
        <v>9683</v>
      </c>
      <c r="N6150" s="1"/>
      <c r="O6150" s="2">
        <v>45982</v>
      </c>
      <c r="P6150" s="1">
        <v>1</v>
      </c>
      <c r="Q6150" s="1" t="s">
        <v>6990</v>
      </c>
      <c r="R6150" s="2">
        <v>45967</v>
      </c>
      <c r="S6150" s="2"/>
      <c r="T6150" s="1">
        <v>0</v>
      </c>
    </row>
    <row r="6151" spans="1:20">
      <c r="A6151" s="1" t="s">
        <v>4259</v>
      </c>
      <c r="B6151" s="1" t="s">
        <v>2710</v>
      </c>
      <c r="C6151" s="1" t="s">
        <v>2711</v>
      </c>
      <c r="D6151" s="1" t="s">
        <v>7871</v>
      </c>
      <c r="E6151" s="1">
        <v>0</v>
      </c>
      <c r="F6151" s="1">
        <v>0</v>
      </c>
      <c r="G6151" s="1">
        <v>0</v>
      </c>
      <c r="H6151" s="1" t="s">
        <v>4262</v>
      </c>
      <c r="I6151" s="2">
        <v>45980</v>
      </c>
      <c r="J6151" s="1">
        <v>9000</v>
      </c>
      <c r="K6151" s="1">
        <v>0</v>
      </c>
      <c r="L6151" s="1">
        <v>0</v>
      </c>
      <c r="M6151" s="1" t="s">
        <v>9121</v>
      </c>
      <c r="N6151" s="1"/>
      <c r="O6151" s="2">
        <v>45982</v>
      </c>
      <c r="P6151" s="1">
        <v>1</v>
      </c>
      <c r="Q6151" s="1" t="s">
        <v>6990</v>
      </c>
      <c r="R6151" s="2">
        <v>45967</v>
      </c>
      <c r="S6151" s="2"/>
      <c r="T6151" s="1">
        <v>0</v>
      </c>
    </row>
    <row r="6152" spans="1:20">
      <c r="A6152" s="1" t="s">
        <v>4259</v>
      </c>
      <c r="B6152" s="1" t="s">
        <v>2710</v>
      </c>
      <c r="C6152" s="1" t="s">
        <v>2711</v>
      </c>
      <c r="D6152" s="1" t="s">
        <v>7871</v>
      </c>
      <c r="E6152" s="1">
        <v>0</v>
      </c>
      <c r="F6152" s="1">
        <v>0</v>
      </c>
      <c r="G6152" s="1">
        <v>0</v>
      </c>
      <c r="H6152" s="1" t="s">
        <v>4262</v>
      </c>
      <c r="I6152" s="2">
        <v>45980</v>
      </c>
      <c r="J6152" s="1">
        <v>3000</v>
      </c>
      <c r="K6152" s="1">
        <v>0</v>
      </c>
      <c r="L6152" s="1">
        <v>0</v>
      </c>
      <c r="M6152" s="1" t="s">
        <v>9121</v>
      </c>
      <c r="N6152" s="1"/>
      <c r="O6152" s="2">
        <v>45982</v>
      </c>
      <c r="P6152" s="1">
        <v>1</v>
      </c>
      <c r="Q6152" s="1" t="s">
        <v>6990</v>
      </c>
      <c r="R6152" s="2">
        <v>45967</v>
      </c>
      <c r="S6152" s="2"/>
      <c r="T6152" s="1">
        <v>0</v>
      </c>
    </row>
    <row r="6153" spans="1:20">
      <c r="A6153" s="1" t="s">
        <v>4264</v>
      </c>
      <c r="B6153" s="1" t="s">
        <v>2710</v>
      </c>
      <c r="C6153" s="1" t="s">
        <v>2711</v>
      </c>
      <c r="D6153" s="1" t="s">
        <v>7778</v>
      </c>
      <c r="E6153" s="1" t="s">
        <v>6752</v>
      </c>
      <c r="F6153" s="1">
        <v>0</v>
      </c>
      <c r="G6153" s="1">
        <v>0</v>
      </c>
      <c r="H6153" s="1" t="s">
        <v>4268</v>
      </c>
      <c r="I6153" s="2">
        <v>45980</v>
      </c>
      <c r="J6153" s="1">
        <v>1000</v>
      </c>
      <c r="K6153" s="1">
        <v>0</v>
      </c>
      <c r="L6153" s="1">
        <v>0</v>
      </c>
      <c r="M6153" s="1" t="s">
        <v>7886</v>
      </c>
      <c r="N6153" s="1"/>
      <c r="O6153" s="2">
        <v>45982</v>
      </c>
      <c r="P6153" s="1">
        <v>2</v>
      </c>
      <c r="Q6153" s="1" t="s">
        <v>6990</v>
      </c>
      <c r="R6153" s="2">
        <v>45967</v>
      </c>
      <c r="S6153" s="2"/>
      <c r="T6153" s="1">
        <v>0</v>
      </c>
    </row>
    <row r="6154" spans="1:20">
      <c r="A6154" s="1" t="s">
        <v>4270</v>
      </c>
      <c r="B6154" s="1" t="s">
        <v>2710</v>
      </c>
      <c r="C6154" s="1" t="s">
        <v>2711</v>
      </c>
      <c r="D6154" s="1" t="s">
        <v>7778</v>
      </c>
      <c r="E6154" s="1" t="s">
        <v>6752</v>
      </c>
      <c r="F6154" s="1">
        <v>0</v>
      </c>
      <c r="G6154" s="1">
        <v>0</v>
      </c>
      <c r="H6154" s="1" t="s">
        <v>4272</v>
      </c>
      <c r="I6154" s="2">
        <v>45980</v>
      </c>
      <c r="J6154" s="1">
        <v>1000</v>
      </c>
      <c r="K6154" s="1">
        <v>0</v>
      </c>
      <c r="L6154" s="1">
        <v>0</v>
      </c>
      <c r="M6154" s="1" t="s">
        <v>9684</v>
      </c>
      <c r="N6154" s="1"/>
      <c r="O6154" s="2">
        <v>45982</v>
      </c>
      <c r="P6154" s="1">
        <v>2</v>
      </c>
      <c r="Q6154" s="1" t="s">
        <v>6990</v>
      </c>
      <c r="R6154" s="2">
        <v>45967</v>
      </c>
      <c r="S6154" s="2"/>
      <c r="T6154" s="1">
        <v>0</v>
      </c>
    </row>
    <row r="6155" spans="1:20">
      <c r="A6155" s="1" t="s">
        <v>4274</v>
      </c>
      <c r="B6155" s="1" t="s">
        <v>2710</v>
      </c>
      <c r="C6155" s="1" t="s">
        <v>2711</v>
      </c>
      <c r="D6155" s="1" t="s">
        <v>7871</v>
      </c>
      <c r="E6155" s="1">
        <v>0</v>
      </c>
      <c r="F6155" s="1">
        <v>0</v>
      </c>
      <c r="G6155" s="1">
        <v>0</v>
      </c>
      <c r="H6155" s="1" t="s">
        <v>4276</v>
      </c>
      <c r="I6155" s="2">
        <v>45980</v>
      </c>
      <c r="J6155" s="1">
        <v>3000</v>
      </c>
      <c r="K6155" s="1">
        <v>0</v>
      </c>
      <c r="L6155" s="1">
        <v>0</v>
      </c>
      <c r="M6155" s="1" t="s">
        <v>9685</v>
      </c>
      <c r="N6155" s="1"/>
      <c r="O6155" s="2">
        <v>45982</v>
      </c>
      <c r="P6155" s="1">
        <v>1</v>
      </c>
      <c r="Q6155" s="1" t="s">
        <v>6990</v>
      </c>
      <c r="R6155" s="2">
        <v>45967</v>
      </c>
      <c r="S6155" s="2"/>
      <c r="T6155" s="1">
        <v>0</v>
      </c>
    </row>
    <row r="6156" spans="1:20">
      <c r="A6156" s="1" t="s">
        <v>4278</v>
      </c>
      <c r="B6156" s="1" t="s">
        <v>2710</v>
      </c>
      <c r="C6156" s="1" t="s">
        <v>2711</v>
      </c>
      <c r="D6156" s="1" t="s">
        <v>7871</v>
      </c>
      <c r="E6156" s="1">
        <v>0</v>
      </c>
      <c r="F6156" s="1">
        <v>0</v>
      </c>
      <c r="G6156" s="1">
        <v>0</v>
      </c>
      <c r="H6156" s="1" t="s">
        <v>4281</v>
      </c>
      <c r="I6156" s="2">
        <v>45980</v>
      </c>
      <c r="J6156" s="1">
        <v>3000</v>
      </c>
      <c r="K6156" s="1">
        <v>0</v>
      </c>
      <c r="L6156" s="1">
        <v>0</v>
      </c>
      <c r="M6156" s="1" t="s">
        <v>7891</v>
      </c>
      <c r="N6156" s="1"/>
      <c r="O6156" s="2">
        <v>45982</v>
      </c>
      <c r="P6156" s="1">
        <v>1</v>
      </c>
      <c r="Q6156" s="1" t="s">
        <v>6990</v>
      </c>
      <c r="R6156" s="2">
        <v>45967</v>
      </c>
      <c r="S6156" s="2"/>
      <c r="T6156" s="1">
        <v>0</v>
      </c>
    </row>
    <row r="6157" spans="1:20">
      <c r="A6157" s="1" t="s">
        <v>4283</v>
      </c>
      <c r="B6157" s="1" t="s">
        <v>2710</v>
      </c>
      <c r="C6157" s="1" t="s">
        <v>2711</v>
      </c>
      <c r="D6157" s="1" t="s">
        <v>7213</v>
      </c>
      <c r="E6157" s="1" t="s">
        <v>7131</v>
      </c>
      <c r="F6157" s="1">
        <v>0</v>
      </c>
      <c r="G6157" s="1">
        <v>0</v>
      </c>
      <c r="H6157" s="1" t="s">
        <v>4287</v>
      </c>
      <c r="I6157" s="2">
        <v>45980</v>
      </c>
      <c r="J6157" s="1">
        <v>1000</v>
      </c>
      <c r="K6157" s="1">
        <v>0</v>
      </c>
      <c r="L6157" s="1">
        <v>0</v>
      </c>
      <c r="M6157" s="1" t="s">
        <v>9686</v>
      </c>
      <c r="N6157" s="1"/>
      <c r="O6157" s="2">
        <v>45982</v>
      </c>
      <c r="P6157" s="1">
        <v>1</v>
      </c>
      <c r="Q6157" s="1" t="s">
        <v>6990</v>
      </c>
      <c r="R6157" s="2">
        <v>45967</v>
      </c>
      <c r="S6157" s="2"/>
      <c r="T6157" s="1">
        <v>0</v>
      </c>
    </row>
    <row r="6158" spans="1:20">
      <c r="A6158" s="1" t="s">
        <v>4289</v>
      </c>
      <c r="B6158" s="1" t="s">
        <v>2710</v>
      </c>
      <c r="C6158" s="1" t="s">
        <v>2711</v>
      </c>
      <c r="D6158" s="1" t="s">
        <v>7778</v>
      </c>
      <c r="E6158" s="1" t="s">
        <v>7131</v>
      </c>
      <c r="F6158" s="1">
        <v>0</v>
      </c>
      <c r="G6158" s="1">
        <v>0</v>
      </c>
      <c r="H6158" s="1" t="s">
        <v>4293</v>
      </c>
      <c r="I6158" s="2">
        <v>45978</v>
      </c>
      <c r="J6158" s="1">
        <v>24000</v>
      </c>
      <c r="K6158" s="1">
        <v>0</v>
      </c>
      <c r="L6158" s="1">
        <v>0</v>
      </c>
      <c r="M6158" s="1" t="s">
        <v>9687</v>
      </c>
      <c r="N6158" s="1"/>
      <c r="O6158" s="2">
        <v>45980</v>
      </c>
      <c r="P6158" s="1">
        <v>1</v>
      </c>
      <c r="Q6158" s="1" t="s">
        <v>6990</v>
      </c>
      <c r="R6158" s="2">
        <v>45967</v>
      </c>
      <c r="S6158" s="2"/>
      <c r="T6158" s="1">
        <v>0</v>
      </c>
    </row>
    <row r="6159" spans="1:20">
      <c r="A6159" s="1" t="s">
        <v>4295</v>
      </c>
      <c r="B6159" s="1" t="s">
        <v>2710</v>
      </c>
      <c r="C6159" s="1" t="s">
        <v>2711</v>
      </c>
      <c r="D6159" s="1" t="s">
        <v>7236</v>
      </c>
      <c r="E6159" s="1" t="s">
        <v>7131</v>
      </c>
      <c r="F6159" s="1">
        <v>0</v>
      </c>
      <c r="G6159" s="1">
        <v>0</v>
      </c>
      <c r="H6159" s="1" t="s">
        <v>4301</v>
      </c>
      <c r="I6159" s="2">
        <v>45980</v>
      </c>
      <c r="J6159" s="1">
        <v>5000</v>
      </c>
      <c r="K6159" s="1">
        <v>0</v>
      </c>
      <c r="L6159" s="1">
        <v>0</v>
      </c>
      <c r="M6159" s="1" t="s">
        <v>7899</v>
      </c>
      <c r="N6159" s="1"/>
      <c r="O6159" s="2">
        <v>45982</v>
      </c>
      <c r="P6159" s="1">
        <v>1</v>
      </c>
      <c r="Q6159" s="1" t="s">
        <v>6990</v>
      </c>
      <c r="R6159" s="2">
        <v>45967</v>
      </c>
      <c r="S6159" s="2"/>
      <c r="T6159" s="1">
        <v>0</v>
      </c>
    </row>
    <row r="6160" spans="1:20">
      <c r="A6160" s="1" t="s">
        <v>4303</v>
      </c>
      <c r="B6160" s="1" t="s">
        <v>2710</v>
      </c>
      <c r="C6160" s="1" t="s">
        <v>2711</v>
      </c>
      <c r="D6160" s="1" t="s">
        <v>6818</v>
      </c>
      <c r="E6160" s="1" t="s">
        <v>7131</v>
      </c>
      <c r="F6160" s="1">
        <v>0</v>
      </c>
      <c r="G6160" s="1">
        <v>0</v>
      </c>
      <c r="H6160" s="1" t="s">
        <v>4306</v>
      </c>
      <c r="I6160" s="2">
        <v>45980</v>
      </c>
      <c r="J6160" s="1">
        <v>1000</v>
      </c>
      <c r="K6160" s="1">
        <v>0</v>
      </c>
      <c r="L6160" s="1">
        <v>0</v>
      </c>
      <c r="M6160" s="1" t="s">
        <v>11125</v>
      </c>
      <c r="N6160" s="1"/>
      <c r="O6160" s="2">
        <v>45982</v>
      </c>
      <c r="P6160" s="1">
        <v>1</v>
      </c>
      <c r="Q6160" s="1" t="s">
        <v>6990</v>
      </c>
      <c r="R6160" s="2">
        <v>45967</v>
      </c>
      <c r="S6160" s="2"/>
      <c r="T6160" s="1">
        <v>0</v>
      </c>
    </row>
    <row r="6161" spans="1:20">
      <c r="A6161" s="1" t="s">
        <v>4308</v>
      </c>
      <c r="B6161" s="1" t="s">
        <v>2710</v>
      </c>
      <c r="C6161" s="1" t="s">
        <v>2711</v>
      </c>
      <c r="D6161" s="1" t="s">
        <v>6818</v>
      </c>
      <c r="E6161" s="1" t="s">
        <v>7131</v>
      </c>
      <c r="F6161" s="1">
        <v>0</v>
      </c>
      <c r="G6161" s="1">
        <v>0</v>
      </c>
      <c r="H6161" s="1" t="s">
        <v>4311</v>
      </c>
      <c r="I6161" s="2">
        <v>45980</v>
      </c>
      <c r="J6161" s="1">
        <v>1000</v>
      </c>
      <c r="K6161" s="1">
        <v>0</v>
      </c>
      <c r="L6161" s="1">
        <v>0</v>
      </c>
      <c r="M6161" s="1" t="s">
        <v>9688</v>
      </c>
      <c r="N6161" s="1"/>
      <c r="O6161" s="2">
        <v>45982</v>
      </c>
      <c r="P6161" s="1">
        <v>2</v>
      </c>
      <c r="Q6161" s="1" t="s">
        <v>6990</v>
      </c>
      <c r="R6161" s="2">
        <v>45967</v>
      </c>
      <c r="S6161" s="2"/>
      <c r="T6161" s="1">
        <v>0</v>
      </c>
    </row>
    <row r="6162" spans="1:20">
      <c r="A6162" s="1" t="s">
        <v>4313</v>
      </c>
      <c r="B6162" s="1" t="s">
        <v>2710</v>
      </c>
      <c r="C6162" s="1" t="s">
        <v>2711</v>
      </c>
      <c r="D6162" s="1" t="s">
        <v>7778</v>
      </c>
      <c r="E6162" s="1" t="s">
        <v>7131</v>
      </c>
      <c r="F6162" s="1">
        <v>0</v>
      </c>
      <c r="G6162" s="1">
        <v>0</v>
      </c>
      <c r="H6162" s="1" t="s">
        <v>4317</v>
      </c>
      <c r="I6162" s="2">
        <v>45980</v>
      </c>
      <c r="J6162" s="1">
        <v>1000</v>
      </c>
      <c r="K6162" s="1">
        <v>0</v>
      </c>
      <c r="L6162" s="1">
        <v>0</v>
      </c>
      <c r="M6162" s="1" t="s">
        <v>9689</v>
      </c>
      <c r="N6162" s="1"/>
      <c r="O6162" s="2">
        <v>45982</v>
      </c>
      <c r="P6162" s="1">
        <v>2</v>
      </c>
      <c r="Q6162" s="1" t="s">
        <v>6990</v>
      </c>
      <c r="R6162" s="2">
        <v>45967</v>
      </c>
      <c r="S6162" s="2"/>
      <c r="T6162" s="1">
        <v>0</v>
      </c>
    </row>
    <row r="6163" spans="1:20">
      <c r="A6163" s="1" t="s">
        <v>4319</v>
      </c>
      <c r="B6163" s="1" t="s">
        <v>2710</v>
      </c>
      <c r="C6163" s="1" t="s">
        <v>2711</v>
      </c>
      <c r="D6163" s="1" t="s">
        <v>7236</v>
      </c>
      <c r="E6163" s="1">
        <v>0</v>
      </c>
      <c r="F6163" s="1">
        <v>0</v>
      </c>
      <c r="G6163" s="1">
        <v>0</v>
      </c>
      <c r="H6163" s="1" t="s">
        <v>4323</v>
      </c>
      <c r="I6163" s="2">
        <v>45980</v>
      </c>
      <c r="J6163" s="1">
        <v>1000</v>
      </c>
      <c r="K6163" s="1">
        <v>0</v>
      </c>
      <c r="L6163" s="1">
        <v>0</v>
      </c>
      <c r="M6163" s="1" t="s">
        <v>9690</v>
      </c>
      <c r="N6163" s="1"/>
      <c r="O6163" s="2">
        <v>45982</v>
      </c>
      <c r="P6163" s="1">
        <v>1</v>
      </c>
      <c r="Q6163" s="1" t="s">
        <v>6990</v>
      </c>
      <c r="R6163" s="2">
        <v>45967</v>
      </c>
      <c r="S6163" s="2"/>
      <c r="T6163" s="1">
        <v>0</v>
      </c>
    </row>
    <row r="6164" spans="1:20">
      <c r="A6164" s="1" t="s">
        <v>11126</v>
      </c>
      <c r="B6164" s="1" t="s">
        <v>2710</v>
      </c>
      <c r="C6164" s="1" t="s">
        <v>2711</v>
      </c>
      <c r="D6164" s="1" t="s">
        <v>7778</v>
      </c>
      <c r="E6164" s="1" t="s">
        <v>7131</v>
      </c>
      <c r="F6164" s="1">
        <v>0</v>
      </c>
      <c r="G6164" s="1">
        <v>0</v>
      </c>
      <c r="H6164" s="1" t="s">
        <v>11127</v>
      </c>
      <c r="I6164" s="2">
        <v>45980</v>
      </c>
      <c r="J6164" s="1">
        <v>1000</v>
      </c>
      <c r="K6164" s="1">
        <v>0</v>
      </c>
      <c r="L6164" s="1">
        <v>0</v>
      </c>
      <c r="M6164" s="1" t="s">
        <v>7902</v>
      </c>
      <c r="N6164" s="1"/>
      <c r="O6164" s="2">
        <v>45982</v>
      </c>
      <c r="P6164" s="1">
        <v>1</v>
      </c>
      <c r="Q6164" s="1" t="s">
        <v>6990</v>
      </c>
      <c r="R6164" s="2">
        <v>45967</v>
      </c>
      <c r="S6164" s="2"/>
      <c r="T6164" s="1">
        <v>0</v>
      </c>
    </row>
    <row r="6165" spans="1:20">
      <c r="A6165" s="1" t="s">
        <v>4325</v>
      </c>
      <c r="B6165" s="1" t="s">
        <v>2710</v>
      </c>
      <c r="C6165" s="1" t="s">
        <v>2711</v>
      </c>
      <c r="D6165" s="1" t="s">
        <v>7236</v>
      </c>
      <c r="E6165" s="1">
        <v>0</v>
      </c>
      <c r="F6165" s="1">
        <v>0</v>
      </c>
      <c r="G6165" s="1">
        <v>0</v>
      </c>
      <c r="H6165" s="1" t="s">
        <v>4328</v>
      </c>
      <c r="I6165" s="2">
        <v>45980</v>
      </c>
      <c r="J6165" s="1">
        <v>4000</v>
      </c>
      <c r="K6165" s="1">
        <v>0</v>
      </c>
      <c r="L6165" s="1">
        <v>0</v>
      </c>
      <c r="M6165" s="1" t="s">
        <v>9691</v>
      </c>
      <c r="N6165" s="1"/>
      <c r="O6165" s="2">
        <v>45982</v>
      </c>
      <c r="P6165" s="1">
        <v>1</v>
      </c>
      <c r="Q6165" s="1" t="s">
        <v>6990</v>
      </c>
      <c r="R6165" s="2">
        <v>45967</v>
      </c>
      <c r="S6165" s="2"/>
      <c r="T6165" s="1">
        <v>0</v>
      </c>
    </row>
    <row r="6166" spans="1:20">
      <c r="A6166" s="1" t="s">
        <v>4330</v>
      </c>
      <c r="B6166" s="1" t="s">
        <v>2710</v>
      </c>
      <c r="C6166" s="1" t="s">
        <v>2711</v>
      </c>
      <c r="D6166" s="1" t="s">
        <v>7778</v>
      </c>
      <c r="E6166" s="1" t="s">
        <v>7131</v>
      </c>
      <c r="F6166" s="1">
        <v>0</v>
      </c>
      <c r="G6166" s="1">
        <v>0</v>
      </c>
      <c r="H6166" s="1" t="s">
        <v>4333</v>
      </c>
      <c r="I6166" s="2">
        <v>45980</v>
      </c>
      <c r="J6166" s="1">
        <v>2000</v>
      </c>
      <c r="K6166" s="1">
        <v>0</v>
      </c>
      <c r="L6166" s="1">
        <v>0</v>
      </c>
      <c r="M6166" s="1" t="s">
        <v>9692</v>
      </c>
      <c r="N6166" s="1"/>
      <c r="O6166" s="2">
        <v>45982</v>
      </c>
      <c r="P6166" s="1">
        <v>1</v>
      </c>
      <c r="Q6166" s="1" t="s">
        <v>6990</v>
      </c>
      <c r="R6166" s="2">
        <v>45967</v>
      </c>
      <c r="S6166" s="2"/>
      <c r="T6166" s="1">
        <v>0</v>
      </c>
    </row>
    <row r="6167" spans="1:20">
      <c r="A6167" s="1" t="s">
        <v>4335</v>
      </c>
      <c r="B6167" s="1" t="s">
        <v>2710</v>
      </c>
      <c r="C6167" s="1" t="s">
        <v>2711</v>
      </c>
      <c r="D6167" s="1" t="s">
        <v>7871</v>
      </c>
      <c r="E6167" s="1">
        <v>0</v>
      </c>
      <c r="F6167" s="1">
        <v>0</v>
      </c>
      <c r="G6167" s="1">
        <v>0</v>
      </c>
      <c r="H6167" s="1" t="s">
        <v>4243</v>
      </c>
      <c r="I6167" s="2">
        <v>45980</v>
      </c>
      <c r="J6167" s="1">
        <v>4000</v>
      </c>
      <c r="K6167" s="1">
        <v>0</v>
      </c>
      <c r="L6167" s="1">
        <v>0</v>
      </c>
      <c r="M6167" s="1" t="s">
        <v>9680</v>
      </c>
      <c r="N6167" s="1"/>
      <c r="O6167" s="2"/>
      <c r="P6167" s="1">
        <v>1</v>
      </c>
      <c r="Q6167" s="1" t="s">
        <v>6990</v>
      </c>
      <c r="R6167" s="2">
        <v>45967</v>
      </c>
      <c r="S6167" s="2"/>
      <c r="T6167" s="1">
        <v>0</v>
      </c>
    </row>
    <row r="6168" spans="1:20">
      <c r="A6168" s="1" t="s">
        <v>4338</v>
      </c>
      <c r="B6168" s="1" t="s">
        <v>2710</v>
      </c>
      <c r="C6168" s="1" t="s">
        <v>2711</v>
      </c>
      <c r="D6168" s="1" t="s">
        <v>7871</v>
      </c>
      <c r="E6168" s="1">
        <v>0</v>
      </c>
      <c r="F6168" s="1">
        <v>0</v>
      </c>
      <c r="G6168" s="1">
        <v>0</v>
      </c>
      <c r="H6168" s="1" t="s">
        <v>4248</v>
      </c>
      <c r="I6168" s="2">
        <v>45980</v>
      </c>
      <c r="J6168" s="1">
        <v>8000</v>
      </c>
      <c r="K6168" s="1">
        <v>0</v>
      </c>
      <c r="L6168" s="1">
        <v>0</v>
      </c>
      <c r="M6168" s="1" t="s">
        <v>8049</v>
      </c>
      <c r="N6168" s="1"/>
      <c r="O6168" s="2"/>
      <c r="P6168" s="1">
        <v>1</v>
      </c>
      <c r="Q6168" s="1" t="s">
        <v>6990</v>
      </c>
      <c r="R6168" s="2">
        <v>45967</v>
      </c>
      <c r="S6168" s="2"/>
      <c r="T6168" s="1">
        <v>0</v>
      </c>
    </row>
    <row r="6169" spans="1:20">
      <c r="A6169" s="1" t="s">
        <v>4340</v>
      </c>
      <c r="B6169" s="1" t="s">
        <v>2710</v>
      </c>
      <c r="C6169" s="1" t="s">
        <v>2711</v>
      </c>
      <c r="D6169" s="1" t="s">
        <v>7871</v>
      </c>
      <c r="E6169" s="1">
        <v>0</v>
      </c>
      <c r="F6169" s="1">
        <v>0</v>
      </c>
      <c r="G6169" s="1">
        <v>0</v>
      </c>
      <c r="H6169" s="1" t="s">
        <v>4252</v>
      </c>
      <c r="I6169" s="2">
        <v>45980</v>
      </c>
      <c r="J6169" s="1">
        <v>1000</v>
      </c>
      <c r="K6169" s="1">
        <v>0</v>
      </c>
      <c r="L6169" s="1">
        <v>0</v>
      </c>
      <c r="M6169" s="1" t="s">
        <v>9681</v>
      </c>
      <c r="N6169" s="1"/>
      <c r="O6169" s="2"/>
      <c r="P6169" s="1">
        <v>1</v>
      </c>
      <c r="Q6169" s="1" t="s">
        <v>6990</v>
      </c>
      <c r="R6169" s="2">
        <v>45967</v>
      </c>
      <c r="S6169" s="2"/>
      <c r="T6169" s="1">
        <v>0</v>
      </c>
    </row>
    <row r="6170" spans="1:20">
      <c r="A6170" s="1" t="s">
        <v>4342</v>
      </c>
      <c r="B6170" s="1" t="s">
        <v>2710</v>
      </c>
      <c r="C6170" s="1" t="s">
        <v>2711</v>
      </c>
      <c r="D6170" s="1" t="s">
        <v>9682</v>
      </c>
      <c r="E6170" s="1">
        <v>0</v>
      </c>
      <c r="F6170" s="1">
        <v>0</v>
      </c>
      <c r="G6170" s="1">
        <v>0</v>
      </c>
      <c r="H6170" s="1" t="s">
        <v>4257</v>
      </c>
      <c r="I6170" s="2">
        <v>45980</v>
      </c>
      <c r="J6170" s="1">
        <v>120000</v>
      </c>
      <c r="K6170" s="1">
        <v>0</v>
      </c>
      <c r="L6170" s="1">
        <v>0</v>
      </c>
      <c r="M6170" s="1" t="s">
        <v>9683</v>
      </c>
      <c r="N6170" s="1"/>
      <c r="O6170" s="2"/>
      <c r="P6170" s="1">
        <v>1</v>
      </c>
      <c r="Q6170" s="1" t="s">
        <v>6990</v>
      </c>
      <c r="R6170" s="2">
        <v>45967</v>
      </c>
      <c r="S6170" s="2"/>
      <c r="T6170" s="1">
        <v>0</v>
      </c>
    </row>
    <row r="6171" spans="1:20">
      <c r="A6171" s="1" t="s">
        <v>4344</v>
      </c>
      <c r="B6171" s="1" t="s">
        <v>2710</v>
      </c>
      <c r="C6171" s="1" t="s">
        <v>2711</v>
      </c>
      <c r="D6171" s="1" t="s">
        <v>7871</v>
      </c>
      <c r="E6171" s="1">
        <v>0</v>
      </c>
      <c r="F6171" s="1">
        <v>0</v>
      </c>
      <c r="G6171" s="1">
        <v>0</v>
      </c>
      <c r="H6171" s="1" t="s">
        <v>4262</v>
      </c>
      <c r="I6171" s="2">
        <v>45980</v>
      </c>
      <c r="J6171" s="1">
        <v>9000</v>
      </c>
      <c r="K6171" s="1">
        <v>0</v>
      </c>
      <c r="L6171" s="1">
        <v>0</v>
      </c>
      <c r="M6171" s="1" t="s">
        <v>9121</v>
      </c>
      <c r="N6171" s="1"/>
      <c r="O6171" s="2"/>
      <c r="P6171" s="1">
        <v>1</v>
      </c>
      <c r="Q6171" s="1" t="s">
        <v>6990</v>
      </c>
      <c r="R6171" s="2">
        <v>45967</v>
      </c>
      <c r="S6171" s="2"/>
      <c r="T6171" s="1">
        <v>0</v>
      </c>
    </row>
    <row r="6172" spans="1:20">
      <c r="A6172" s="1" t="s">
        <v>4346</v>
      </c>
      <c r="B6172" s="1" t="s">
        <v>2710</v>
      </c>
      <c r="C6172" s="1" t="s">
        <v>2711</v>
      </c>
      <c r="D6172" s="1" t="s">
        <v>7871</v>
      </c>
      <c r="E6172" s="1">
        <v>0</v>
      </c>
      <c r="F6172" s="1">
        <v>0</v>
      </c>
      <c r="G6172" s="1">
        <v>0</v>
      </c>
      <c r="H6172" s="1" t="s">
        <v>4276</v>
      </c>
      <c r="I6172" s="2">
        <v>45980</v>
      </c>
      <c r="J6172" s="1">
        <v>2500</v>
      </c>
      <c r="K6172" s="1">
        <v>0</v>
      </c>
      <c r="L6172" s="1">
        <v>0</v>
      </c>
      <c r="M6172" s="1" t="s">
        <v>9685</v>
      </c>
      <c r="N6172" s="1"/>
      <c r="O6172" s="2"/>
      <c r="P6172" s="1">
        <v>1</v>
      </c>
      <c r="Q6172" s="1" t="s">
        <v>6990</v>
      </c>
      <c r="R6172" s="2">
        <v>45967</v>
      </c>
      <c r="S6172" s="2"/>
      <c r="T6172" s="1">
        <v>0</v>
      </c>
    </row>
    <row r="6173" spans="1:20">
      <c r="A6173" s="1" t="s">
        <v>4348</v>
      </c>
      <c r="B6173" s="1" t="s">
        <v>2710</v>
      </c>
      <c r="C6173" s="1" t="s">
        <v>2711</v>
      </c>
      <c r="D6173" s="1" t="s">
        <v>7871</v>
      </c>
      <c r="E6173" s="1">
        <v>0</v>
      </c>
      <c r="F6173" s="1">
        <v>0</v>
      </c>
      <c r="G6173" s="1">
        <v>0</v>
      </c>
      <c r="H6173" s="1" t="s">
        <v>4281</v>
      </c>
      <c r="I6173" s="2">
        <v>45980</v>
      </c>
      <c r="J6173" s="1">
        <v>7000</v>
      </c>
      <c r="K6173" s="1">
        <v>0</v>
      </c>
      <c r="L6173" s="1">
        <v>0</v>
      </c>
      <c r="M6173" s="1" t="s">
        <v>7891</v>
      </c>
      <c r="N6173" s="1"/>
      <c r="O6173" s="2"/>
      <c r="P6173" s="1">
        <v>1</v>
      </c>
      <c r="Q6173" s="1" t="s">
        <v>6990</v>
      </c>
      <c r="R6173" s="2">
        <v>45967</v>
      </c>
      <c r="S6173" s="2"/>
      <c r="T6173" s="1">
        <v>0</v>
      </c>
    </row>
    <row r="6174" spans="1:20">
      <c r="A6174" s="1" t="s">
        <v>4350</v>
      </c>
      <c r="B6174" s="1" t="s">
        <v>2710</v>
      </c>
      <c r="C6174" s="1" t="s">
        <v>2711</v>
      </c>
      <c r="D6174" s="1" t="s">
        <v>7213</v>
      </c>
      <c r="E6174" s="1" t="s">
        <v>7131</v>
      </c>
      <c r="F6174" s="1">
        <v>0</v>
      </c>
      <c r="G6174" s="1">
        <v>0</v>
      </c>
      <c r="H6174" s="1" t="s">
        <v>4287</v>
      </c>
      <c r="I6174" s="2">
        <v>45980</v>
      </c>
      <c r="J6174" s="1">
        <v>4000</v>
      </c>
      <c r="K6174" s="1">
        <v>0</v>
      </c>
      <c r="L6174" s="1">
        <v>0</v>
      </c>
      <c r="M6174" s="1" t="s">
        <v>9686</v>
      </c>
      <c r="N6174" s="1"/>
      <c r="O6174" s="2"/>
      <c r="P6174" s="1">
        <v>1</v>
      </c>
      <c r="Q6174" s="1" t="s">
        <v>6990</v>
      </c>
      <c r="R6174" s="2">
        <v>45967</v>
      </c>
      <c r="S6174" s="2"/>
      <c r="T6174" s="1">
        <v>0</v>
      </c>
    </row>
    <row r="6175" spans="1:20">
      <c r="A6175" s="1" t="s">
        <v>4352</v>
      </c>
      <c r="B6175" s="1" t="s">
        <v>2710</v>
      </c>
      <c r="C6175" s="1" t="s">
        <v>2711</v>
      </c>
      <c r="D6175" s="1" t="s">
        <v>6818</v>
      </c>
      <c r="E6175" s="1" t="s">
        <v>7131</v>
      </c>
      <c r="F6175" s="1">
        <v>0</v>
      </c>
      <c r="G6175" s="1">
        <v>0</v>
      </c>
      <c r="H6175" s="1" t="s">
        <v>4306</v>
      </c>
      <c r="I6175" s="2">
        <v>45980</v>
      </c>
      <c r="J6175" s="1">
        <v>2000</v>
      </c>
      <c r="K6175" s="1">
        <v>0</v>
      </c>
      <c r="L6175" s="1">
        <v>0</v>
      </c>
      <c r="M6175" s="1" t="s">
        <v>11125</v>
      </c>
      <c r="N6175" s="1"/>
      <c r="O6175" s="2"/>
      <c r="P6175" s="1">
        <v>1</v>
      </c>
      <c r="Q6175" s="1" t="s">
        <v>6990</v>
      </c>
      <c r="R6175" s="2">
        <v>45967</v>
      </c>
      <c r="S6175" s="2"/>
      <c r="T6175" s="1">
        <v>0</v>
      </c>
    </row>
    <row r="6176" spans="1:20">
      <c r="A6176" s="1" t="s">
        <v>4354</v>
      </c>
      <c r="B6176" s="1" t="s">
        <v>2710</v>
      </c>
      <c r="C6176" s="1" t="s">
        <v>2711</v>
      </c>
      <c r="D6176" s="1" t="s">
        <v>7778</v>
      </c>
      <c r="E6176" s="1" t="s">
        <v>7131</v>
      </c>
      <c r="F6176" s="1">
        <v>0</v>
      </c>
      <c r="G6176" s="1">
        <v>0</v>
      </c>
      <c r="H6176" s="1" t="s">
        <v>4333</v>
      </c>
      <c r="I6176" s="2">
        <v>45980</v>
      </c>
      <c r="J6176" s="1">
        <v>2000</v>
      </c>
      <c r="K6176" s="1">
        <v>0</v>
      </c>
      <c r="L6176" s="1">
        <v>0</v>
      </c>
      <c r="M6176" s="1" t="s">
        <v>9692</v>
      </c>
      <c r="N6176" s="1"/>
      <c r="O6176" s="2"/>
      <c r="P6176" s="1">
        <v>1</v>
      </c>
      <c r="Q6176" s="1" t="s">
        <v>6990</v>
      </c>
      <c r="R6176" s="2">
        <v>45967</v>
      </c>
      <c r="S6176" s="2"/>
      <c r="T6176" s="1">
        <v>0</v>
      </c>
    </row>
    <row r="6177" spans="1:20">
      <c r="A6177" s="1" t="s">
        <v>9693</v>
      </c>
      <c r="B6177" s="1" t="s">
        <v>6561</v>
      </c>
      <c r="C6177" s="1" t="s">
        <v>6562</v>
      </c>
      <c r="D6177" s="1" t="s">
        <v>6563</v>
      </c>
      <c r="E6177" s="1">
        <v>0</v>
      </c>
      <c r="F6177" s="1">
        <v>0</v>
      </c>
      <c r="G6177" s="1">
        <v>0</v>
      </c>
      <c r="H6177" s="1" t="s">
        <v>9694</v>
      </c>
      <c r="I6177" s="2">
        <v>45975</v>
      </c>
      <c r="J6177" s="1">
        <v>4000</v>
      </c>
      <c r="K6177" s="1">
        <v>0</v>
      </c>
      <c r="L6177" s="1">
        <v>0</v>
      </c>
      <c r="M6177" s="1" t="s">
        <v>9695</v>
      </c>
      <c r="N6177" s="1" t="s">
        <v>6534</v>
      </c>
      <c r="O6177" s="2">
        <v>45979</v>
      </c>
      <c r="P6177" s="1">
        <v>1</v>
      </c>
      <c r="Q6177" s="1" t="s">
        <v>6430</v>
      </c>
      <c r="R6177" s="2">
        <v>45967</v>
      </c>
      <c r="S6177" s="2"/>
      <c r="T6177" s="1">
        <v>0</v>
      </c>
    </row>
    <row r="6178" spans="1:20">
      <c r="A6178" s="1" t="s">
        <v>9696</v>
      </c>
      <c r="B6178" s="1" t="s">
        <v>6561</v>
      </c>
      <c r="C6178" s="1" t="s">
        <v>6562</v>
      </c>
      <c r="D6178" s="1" t="s">
        <v>6563</v>
      </c>
      <c r="E6178" s="1">
        <v>0</v>
      </c>
      <c r="F6178" s="1">
        <v>0</v>
      </c>
      <c r="G6178" s="1">
        <v>0</v>
      </c>
      <c r="H6178" s="1" t="s">
        <v>9697</v>
      </c>
      <c r="I6178" s="2">
        <v>45975</v>
      </c>
      <c r="J6178" s="1">
        <v>4000</v>
      </c>
      <c r="K6178" s="1">
        <v>0</v>
      </c>
      <c r="L6178" s="1">
        <v>0</v>
      </c>
      <c r="M6178" s="1" t="s">
        <v>9698</v>
      </c>
      <c r="N6178" s="1" t="s">
        <v>6534</v>
      </c>
      <c r="O6178" s="2">
        <v>45979</v>
      </c>
      <c r="P6178" s="1">
        <v>1</v>
      </c>
      <c r="Q6178" s="1" t="s">
        <v>6430</v>
      </c>
      <c r="R6178" s="2">
        <v>45967</v>
      </c>
      <c r="S6178" s="2"/>
      <c r="T6178" s="1">
        <v>0</v>
      </c>
    </row>
    <row r="6179" spans="1:20">
      <c r="A6179" s="1" t="s">
        <v>4356</v>
      </c>
      <c r="B6179" s="1" t="s">
        <v>499</v>
      </c>
      <c r="C6179" s="1" t="s">
        <v>500</v>
      </c>
      <c r="D6179" s="1" t="s">
        <v>6721</v>
      </c>
      <c r="E6179" s="1">
        <v>0</v>
      </c>
      <c r="F6179" s="1">
        <v>0</v>
      </c>
      <c r="G6179" s="1">
        <v>0</v>
      </c>
      <c r="H6179" s="1" t="s">
        <v>533</v>
      </c>
      <c r="I6179" s="2">
        <v>45985</v>
      </c>
      <c r="J6179" s="1">
        <v>100000</v>
      </c>
      <c r="K6179" s="1">
        <v>0</v>
      </c>
      <c r="L6179" s="1">
        <v>0</v>
      </c>
      <c r="M6179" s="1" t="s">
        <v>514</v>
      </c>
      <c r="N6179" s="1" t="s">
        <v>6877</v>
      </c>
      <c r="O6179" s="2">
        <v>45994</v>
      </c>
      <c r="P6179" s="1">
        <v>2</v>
      </c>
      <c r="Q6179" s="1" t="s">
        <v>6456</v>
      </c>
      <c r="R6179" s="2">
        <v>45967</v>
      </c>
      <c r="S6179" s="2"/>
      <c r="T6179" s="1">
        <v>0</v>
      </c>
    </row>
    <row r="6180" spans="1:20">
      <c r="A6180" s="1" t="s">
        <v>4359</v>
      </c>
      <c r="B6180" s="1" t="s">
        <v>4364</v>
      </c>
      <c r="C6180" s="1" t="s">
        <v>4365</v>
      </c>
      <c r="D6180" s="1" t="s">
        <v>7529</v>
      </c>
      <c r="E6180" s="1" t="s">
        <v>7131</v>
      </c>
      <c r="F6180" s="1">
        <v>0</v>
      </c>
      <c r="G6180" s="1">
        <v>0</v>
      </c>
      <c r="H6180" s="1" t="s">
        <v>4363</v>
      </c>
      <c r="I6180" s="2">
        <v>45979</v>
      </c>
      <c r="J6180" s="1">
        <v>8000</v>
      </c>
      <c r="K6180" s="1">
        <v>0</v>
      </c>
      <c r="L6180" s="1">
        <v>0</v>
      </c>
      <c r="M6180" s="1" t="s">
        <v>9699</v>
      </c>
      <c r="N6180" s="1"/>
      <c r="O6180" s="2"/>
      <c r="P6180" s="1">
        <v>2</v>
      </c>
      <c r="Q6180" s="1" t="s">
        <v>7179</v>
      </c>
      <c r="R6180" s="2">
        <v>45967</v>
      </c>
      <c r="S6180" s="2"/>
      <c r="T6180" s="1">
        <v>0</v>
      </c>
    </row>
    <row r="6181" spans="1:20">
      <c r="A6181" s="1" t="s">
        <v>4368</v>
      </c>
      <c r="B6181" s="1" t="s">
        <v>4364</v>
      </c>
      <c r="C6181" s="1" t="s">
        <v>4365</v>
      </c>
      <c r="D6181" s="1" t="s">
        <v>7529</v>
      </c>
      <c r="E6181" s="1" t="s">
        <v>7131</v>
      </c>
      <c r="F6181" s="1">
        <v>0</v>
      </c>
      <c r="G6181" s="1">
        <v>0</v>
      </c>
      <c r="H6181" s="1" t="s">
        <v>4372</v>
      </c>
      <c r="I6181" s="2">
        <v>45979</v>
      </c>
      <c r="J6181" s="1">
        <v>4000</v>
      </c>
      <c r="K6181" s="1">
        <v>0</v>
      </c>
      <c r="L6181" s="1">
        <v>0</v>
      </c>
      <c r="M6181" s="1" t="s">
        <v>7531</v>
      </c>
      <c r="N6181" s="1"/>
      <c r="O6181" s="2"/>
      <c r="P6181" s="1">
        <v>6</v>
      </c>
      <c r="Q6181" s="1" t="s">
        <v>7179</v>
      </c>
      <c r="R6181" s="2">
        <v>45967</v>
      </c>
      <c r="S6181" s="2"/>
      <c r="T6181" s="1">
        <v>0</v>
      </c>
    </row>
    <row r="6182" spans="1:20">
      <c r="A6182" s="1" t="s">
        <v>11128</v>
      </c>
      <c r="B6182" s="1" t="s">
        <v>6561</v>
      </c>
      <c r="C6182" s="1" t="s">
        <v>6562</v>
      </c>
      <c r="D6182" s="1" t="s">
        <v>6563</v>
      </c>
      <c r="E6182" s="1">
        <v>0</v>
      </c>
      <c r="F6182" s="1">
        <v>0</v>
      </c>
      <c r="G6182" s="1">
        <v>0</v>
      </c>
      <c r="H6182" s="1" t="s">
        <v>9694</v>
      </c>
      <c r="I6182" s="2">
        <v>45973</v>
      </c>
      <c r="J6182" s="1">
        <v>20</v>
      </c>
      <c r="K6182" s="1">
        <v>0</v>
      </c>
      <c r="L6182" s="1">
        <v>0</v>
      </c>
      <c r="M6182" s="1" t="s">
        <v>9695</v>
      </c>
      <c r="N6182" s="1" t="s">
        <v>6534</v>
      </c>
      <c r="O6182" s="2">
        <v>45975</v>
      </c>
      <c r="P6182" s="1">
        <v>1</v>
      </c>
      <c r="Q6182" s="1" t="s">
        <v>6430</v>
      </c>
      <c r="R6182" s="2">
        <v>45967</v>
      </c>
      <c r="S6182" s="2"/>
      <c r="T6182" s="1">
        <v>0</v>
      </c>
    </row>
    <row r="6183" spans="1:20">
      <c r="A6183" s="1" t="s">
        <v>11129</v>
      </c>
      <c r="B6183" s="1" t="s">
        <v>6561</v>
      </c>
      <c r="C6183" s="1" t="s">
        <v>6562</v>
      </c>
      <c r="D6183" s="1" t="s">
        <v>6563</v>
      </c>
      <c r="E6183" s="1">
        <v>0</v>
      </c>
      <c r="F6183" s="1">
        <v>0</v>
      </c>
      <c r="G6183" s="1">
        <v>0</v>
      </c>
      <c r="H6183" s="1" t="s">
        <v>9697</v>
      </c>
      <c r="I6183" s="2">
        <v>45973</v>
      </c>
      <c r="J6183" s="1">
        <v>20</v>
      </c>
      <c r="K6183" s="1">
        <v>0</v>
      </c>
      <c r="L6183" s="1">
        <v>0</v>
      </c>
      <c r="M6183" s="1" t="s">
        <v>9698</v>
      </c>
      <c r="N6183" s="1" t="s">
        <v>6534</v>
      </c>
      <c r="O6183" s="2">
        <v>45975</v>
      </c>
      <c r="P6183" s="1">
        <v>1</v>
      </c>
      <c r="Q6183" s="1" t="s">
        <v>6430</v>
      </c>
      <c r="R6183" s="2">
        <v>45967</v>
      </c>
      <c r="S6183" s="2"/>
      <c r="T6183" s="1">
        <v>0</v>
      </c>
    </row>
    <row r="6184" spans="1:20">
      <c r="A6184" s="1" t="s">
        <v>11130</v>
      </c>
      <c r="B6184" s="1" t="s">
        <v>2576</v>
      </c>
      <c r="C6184" s="1" t="s">
        <v>2577</v>
      </c>
      <c r="D6184" s="1">
        <v>0</v>
      </c>
      <c r="E6184" s="1">
        <v>0</v>
      </c>
      <c r="F6184" s="1">
        <v>0</v>
      </c>
      <c r="G6184" s="1">
        <v>0</v>
      </c>
      <c r="H6184" s="1" t="s">
        <v>8343</v>
      </c>
      <c r="I6184" s="2">
        <v>45978</v>
      </c>
      <c r="J6184" s="1">
        <v>2</v>
      </c>
      <c r="K6184" s="1">
        <v>0</v>
      </c>
      <c r="L6184" s="1">
        <v>0</v>
      </c>
      <c r="M6184" s="1"/>
      <c r="N6184" s="1"/>
      <c r="O6184" s="2">
        <v>45980</v>
      </c>
      <c r="P6184" s="1">
        <v>0</v>
      </c>
      <c r="Q6184" s="1" t="s">
        <v>6430</v>
      </c>
      <c r="R6184" s="2">
        <v>45967</v>
      </c>
      <c r="S6184" s="2"/>
      <c r="T6184" s="1">
        <v>0</v>
      </c>
    </row>
    <row r="6185" spans="1:20">
      <c r="A6185" s="1" t="s">
        <v>4374</v>
      </c>
      <c r="B6185" s="1" t="s">
        <v>2576</v>
      </c>
      <c r="C6185" s="1" t="s">
        <v>2577</v>
      </c>
      <c r="D6185" s="1" t="s">
        <v>8348</v>
      </c>
      <c r="E6185" s="1" t="s">
        <v>7131</v>
      </c>
      <c r="F6185" s="1">
        <v>0</v>
      </c>
      <c r="G6185" s="1">
        <v>0</v>
      </c>
      <c r="H6185" s="1" t="s">
        <v>4378</v>
      </c>
      <c r="I6185" s="2">
        <v>45978</v>
      </c>
      <c r="J6185" s="1">
        <v>10000</v>
      </c>
      <c r="K6185" s="1">
        <v>0</v>
      </c>
      <c r="L6185" s="1">
        <v>0</v>
      </c>
      <c r="M6185" s="1" t="s">
        <v>8349</v>
      </c>
      <c r="N6185" s="1"/>
      <c r="O6185" s="2">
        <v>45980</v>
      </c>
      <c r="P6185" s="1">
        <v>2</v>
      </c>
      <c r="Q6185" s="1" t="s">
        <v>6430</v>
      </c>
      <c r="R6185" s="2">
        <v>45967</v>
      </c>
      <c r="S6185" s="2"/>
      <c r="T6185" s="1">
        <v>0</v>
      </c>
    </row>
    <row r="6186" spans="1:20">
      <c r="A6186" s="1" t="s">
        <v>4381</v>
      </c>
      <c r="B6186" s="1" t="s">
        <v>1032</v>
      </c>
      <c r="C6186" s="1" t="s">
        <v>1033</v>
      </c>
      <c r="D6186" s="1" t="s">
        <v>9700</v>
      </c>
      <c r="E6186" s="1">
        <v>0</v>
      </c>
      <c r="F6186" s="1">
        <v>0</v>
      </c>
      <c r="G6186" s="1">
        <v>0</v>
      </c>
      <c r="H6186" s="1" t="s">
        <v>4384</v>
      </c>
      <c r="I6186" s="2">
        <v>45978</v>
      </c>
      <c r="J6186" s="1">
        <v>8000</v>
      </c>
      <c r="K6186" s="1">
        <v>0</v>
      </c>
      <c r="L6186" s="1">
        <v>0</v>
      </c>
      <c r="M6186" s="1" t="s">
        <v>9645</v>
      </c>
      <c r="N6186" s="1"/>
      <c r="O6186" s="2">
        <v>45980</v>
      </c>
      <c r="P6186" s="1">
        <v>1</v>
      </c>
      <c r="Q6186" s="1" t="s">
        <v>6430</v>
      </c>
      <c r="R6186" s="2">
        <v>45967</v>
      </c>
      <c r="S6186" s="2"/>
      <c r="T6186" s="1">
        <v>0</v>
      </c>
    </row>
    <row r="6187" spans="1:20">
      <c r="A6187" s="1" t="s">
        <v>4387</v>
      </c>
      <c r="B6187" s="1" t="s">
        <v>1032</v>
      </c>
      <c r="C6187" s="1" t="s">
        <v>1033</v>
      </c>
      <c r="D6187" s="1" t="s">
        <v>9701</v>
      </c>
      <c r="E6187" s="1">
        <v>0</v>
      </c>
      <c r="F6187" s="1">
        <v>0</v>
      </c>
      <c r="G6187" s="1">
        <v>0</v>
      </c>
      <c r="H6187" s="1" t="s">
        <v>4390</v>
      </c>
      <c r="I6187" s="2">
        <v>45978</v>
      </c>
      <c r="J6187" s="1">
        <v>5000</v>
      </c>
      <c r="K6187" s="1">
        <v>0</v>
      </c>
      <c r="L6187" s="1">
        <v>0</v>
      </c>
      <c r="M6187" s="1" t="s">
        <v>9702</v>
      </c>
      <c r="N6187" s="1" t="s">
        <v>9703</v>
      </c>
      <c r="O6187" s="2">
        <v>45980</v>
      </c>
      <c r="P6187" s="1">
        <v>3</v>
      </c>
      <c r="Q6187" s="1" t="s">
        <v>6430</v>
      </c>
      <c r="R6187" s="2">
        <v>45967</v>
      </c>
      <c r="S6187" s="2"/>
      <c r="T6187" s="1">
        <v>0</v>
      </c>
    </row>
    <row r="6188" spans="1:20">
      <c r="A6188" s="1" t="s">
        <v>4393</v>
      </c>
      <c r="B6188" s="1" t="s">
        <v>1032</v>
      </c>
      <c r="C6188" s="1" t="s">
        <v>1033</v>
      </c>
      <c r="D6188" s="1" t="s">
        <v>8647</v>
      </c>
      <c r="E6188" s="1">
        <v>0</v>
      </c>
      <c r="F6188" s="1">
        <v>0</v>
      </c>
      <c r="G6188" s="1">
        <v>0</v>
      </c>
      <c r="H6188" s="1" t="s">
        <v>4397</v>
      </c>
      <c r="I6188" s="2">
        <v>45978</v>
      </c>
      <c r="J6188" s="1">
        <v>30000</v>
      </c>
      <c r="K6188" s="1">
        <v>0</v>
      </c>
      <c r="L6188" s="1">
        <v>0</v>
      </c>
      <c r="M6188" s="1" t="s">
        <v>7868</v>
      </c>
      <c r="N6188" s="1" t="s">
        <v>9704</v>
      </c>
      <c r="O6188" s="2">
        <v>45980</v>
      </c>
      <c r="P6188" s="1">
        <v>1</v>
      </c>
      <c r="Q6188" s="1" t="s">
        <v>6430</v>
      </c>
      <c r="R6188" s="2">
        <v>45967</v>
      </c>
      <c r="S6188" s="2"/>
      <c r="T6188" s="1">
        <v>0</v>
      </c>
    </row>
    <row r="6189" spans="1:20">
      <c r="A6189" s="1" t="s">
        <v>11131</v>
      </c>
      <c r="B6189" s="1" t="s">
        <v>3757</v>
      </c>
      <c r="C6189" s="1" t="s">
        <v>3758</v>
      </c>
      <c r="D6189" s="1" t="s">
        <v>6440</v>
      </c>
      <c r="E6189" s="1">
        <v>0</v>
      </c>
      <c r="F6189" s="1">
        <v>0</v>
      </c>
      <c r="G6189" s="1">
        <v>0</v>
      </c>
      <c r="H6189" s="1" t="s">
        <v>11132</v>
      </c>
      <c r="I6189" s="2">
        <v>45981</v>
      </c>
      <c r="J6189" s="1">
        <v>5000</v>
      </c>
      <c r="K6189" s="1">
        <v>0</v>
      </c>
      <c r="L6189" s="1">
        <v>0</v>
      </c>
      <c r="M6189" s="1" t="s">
        <v>11133</v>
      </c>
      <c r="N6189" s="1" t="s">
        <v>6534</v>
      </c>
      <c r="O6189" s="2">
        <v>45985</v>
      </c>
      <c r="P6189" s="1">
        <v>2</v>
      </c>
      <c r="Q6189" s="1" t="s">
        <v>6990</v>
      </c>
      <c r="R6189" s="2">
        <v>45967</v>
      </c>
      <c r="S6189" s="2"/>
      <c r="T6189" s="1">
        <v>0</v>
      </c>
    </row>
    <row r="6190" spans="1:20">
      <c r="A6190" s="1" t="s">
        <v>6931</v>
      </c>
      <c r="B6190" s="1" t="s">
        <v>6529</v>
      </c>
      <c r="C6190" s="1" t="s">
        <v>6530</v>
      </c>
      <c r="D6190" s="1" t="s">
        <v>6563</v>
      </c>
      <c r="E6190" s="1">
        <v>0</v>
      </c>
      <c r="F6190" s="1">
        <v>0</v>
      </c>
      <c r="G6190" s="1">
        <v>0</v>
      </c>
      <c r="H6190" s="1" t="s">
        <v>6743</v>
      </c>
      <c r="I6190" s="2">
        <v>46036</v>
      </c>
      <c r="J6190" s="1">
        <v>1000</v>
      </c>
      <c r="K6190" s="1">
        <v>0</v>
      </c>
      <c r="L6190" s="1">
        <v>0</v>
      </c>
      <c r="M6190" s="1" t="s">
        <v>6744</v>
      </c>
      <c r="N6190" s="1" t="s">
        <v>6534</v>
      </c>
      <c r="O6190" s="2">
        <v>46038</v>
      </c>
      <c r="P6190" s="1">
        <v>1</v>
      </c>
      <c r="Q6190" s="1" t="s">
        <v>6430</v>
      </c>
      <c r="R6190" s="2">
        <v>45967</v>
      </c>
      <c r="S6190" s="2"/>
      <c r="T6190" s="1">
        <v>0</v>
      </c>
    </row>
    <row r="6191" spans="1:20">
      <c r="A6191" s="1" t="s">
        <v>6932</v>
      </c>
      <c r="B6191" s="1" t="s">
        <v>6529</v>
      </c>
      <c r="C6191" s="1" t="s">
        <v>6530</v>
      </c>
      <c r="D6191" s="1" t="s">
        <v>6563</v>
      </c>
      <c r="E6191" s="1">
        <v>0</v>
      </c>
      <c r="F6191" s="1">
        <v>0</v>
      </c>
      <c r="G6191" s="1">
        <v>0</v>
      </c>
      <c r="H6191" s="1" t="s">
        <v>6933</v>
      </c>
      <c r="I6191" s="2">
        <v>46036</v>
      </c>
      <c r="J6191" s="1">
        <v>10000</v>
      </c>
      <c r="K6191" s="1">
        <v>0</v>
      </c>
      <c r="L6191" s="1">
        <v>0</v>
      </c>
      <c r="M6191" s="1" t="s">
        <v>6934</v>
      </c>
      <c r="N6191" s="1" t="s">
        <v>6534</v>
      </c>
      <c r="O6191" s="2">
        <v>46038</v>
      </c>
      <c r="P6191" s="1">
        <v>1</v>
      </c>
      <c r="Q6191" s="1" t="s">
        <v>6430</v>
      </c>
      <c r="R6191" s="2">
        <v>45967</v>
      </c>
      <c r="S6191" s="2"/>
      <c r="T6191" s="1">
        <v>0</v>
      </c>
    </row>
    <row r="6192" spans="1:20">
      <c r="A6192" s="1" t="s">
        <v>9705</v>
      </c>
      <c r="B6192" s="1" t="s">
        <v>1163</v>
      </c>
      <c r="C6192" s="1" t="s">
        <v>1164</v>
      </c>
      <c r="D6192" s="1" t="s">
        <v>6454</v>
      </c>
      <c r="E6192" s="1">
        <v>0</v>
      </c>
      <c r="F6192" s="1">
        <v>0</v>
      </c>
      <c r="G6192" s="1">
        <v>0</v>
      </c>
      <c r="H6192" s="1" t="s">
        <v>8241</v>
      </c>
      <c r="I6192" s="2">
        <v>45992</v>
      </c>
      <c r="J6192" s="1">
        <v>3500</v>
      </c>
      <c r="K6192" s="1">
        <v>0</v>
      </c>
      <c r="L6192" s="1">
        <v>0</v>
      </c>
      <c r="M6192" s="1" t="s">
        <v>8242</v>
      </c>
      <c r="N6192" s="1" t="s">
        <v>6571</v>
      </c>
      <c r="O6192" s="2">
        <v>45995</v>
      </c>
      <c r="P6192" s="1">
        <v>1</v>
      </c>
      <c r="Q6192" s="1" t="s">
        <v>6430</v>
      </c>
      <c r="R6192" s="2">
        <v>45967</v>
      </c>
      <c r="S6192" s="2"/>
      <c r="T6192" s="1">
        <v>0</v>
      </c>
    </row>
    <row r="6193" spans="1:20">
      <c r="A6193" s="1" t="s">
        <v>4400</v>
      </c>
      <c r="B6193" s="1" t="s">
        <v>4405</v>
      </c>
      <c r="C6193" s="1" t="s">
        <v>4406</v>
      </c>
      <c r="D6193" s="1" t="s">
        <v>7435</v>
      </c>
      <c r="E6193" s="1">
        <v>0</v>
      </c>
      <c r="F6193" s="1">
        <v>0</v>
      </c>
      <c r="G6193" s="1">
        <v>0</v>
      </c>
      <c r="H6193" s="1" t="s">
        <v>4404</v>
      </c>
      <c r="I6193" s="2">
        <v>45981</v>
      </c>
      <c r="J6193" s="1">
        <v>500</v>
      </c>
      <c r="K6193" s="1">
        <v>0</v>
      </c>
      <c r="L6193" s="1">
        <v>0</v>
      </c>
      <c r="M6193" s="1"/>
      <c r="N6193" s="1"/>
      <c r="O6193" s="2"/>
      <c r="P6193" s="1">
        <v>2</v>
      </c>
      <c r="Q6193" s="1" t="s">
        <v>6468</v>
      </c>
      <c r="R6193" s="2">
        <v>45967</v>
      </c>
      <c r="S6193" s="2"/>
      <c r="T6193" s="1">
        <v>0</v>
      </c>
    </row>
    <row r="6194" spans="1:20">
      <c r="A6194" s="1" t="s">
        <v>9706</v>
      </c>
      <c r="B6194" s="1" t="s">
        <v>4405</v>
      </c>
      <c r="C6194" s="1" t="s">
        <v>4406</v>
      </c>
      <c r="D6194" s="1">
        <v>0</v>
      </c>
      <c r="E6194" s="1">
        <v>0</v>
      </c>
      <c r="F6194" s="1">
        <v>0</v>
      </c>
      <c r="G6194" s="1">
        <v>0</v>
      </c>
      <c r="H6194" s="1" t="s">
        <v>9707</v>
      </c>
      <c r="I6194" s="2">
        <v>45981</v>
      </c>
      <c r="J6194" s="1">
        <v>1</v>
      </c>
      <c r="K6194" s="1">
        <v>0</v>
      </c>
      <c r="L6194" s="1">
        <v>0</v>
      </c>
      <c r="M6194" s="1"/>
      <c r="N6194" s="1"/>
      <c r="O6194" s="2"/>
      <c r="P6194" s="1">
        <v>0</v>
      </c>
      <c r="Q6194" s="1" t="s">
        <v>6468</v>
      </c>
      <c r="R6194" s="2">
        <v>45967</v>
      </c>
      <c r="S6194" s="2"/>
      <c r="T6194" s="1">
        <v>0</v>
      </c>
    </row>
    <row r="6195" spans="1:20">
      <c r="A6195" s="1" t="s">
        <v>9708</v>
      </c>
      <c r="B6195" s="1" t="s">
        <v>4405</v>
      </c>
      <c r="C6195" s="1" t="s">
        <v>4406</v>
      </c>
      <c r="D6195" s="1">
        <v>0</v>
      </c>
      <c r="E6195" s="1">
        <v>0</v>
      </c>
      <c r="F6195" s="1">
        <v>0</v>
      </c>
      <c r="G6195" s="1">
        <v>0</v>
      </c>
      <c r="H6195" s="1" t="s">
        <v>9709</v>
      </c>
      <c r="I6195" s="2">
        <v>45981</v>
      </c>
      <c r="J6195" s="1">
        <v>1</v>
      </c>
      <c r="K6195" s="1">
        <v>0</v>
      </c>
      <c r="L6195" s="1">
        <v>0</v>
      </c>
      <c r="M6195" s="1"/>
      <c r="N6195" s="1" t="s">
        <v>9710</v>
      </c>
      <c r="O6195" s="2">
        <v>45985</v>
      </c>
      <c r="P6195" s="1">
        <v>0</v>
      </c>
      <c r="Q6195" s="1" t="s">
        <v>6468</v>
      </c>
      <c r="R6195" s="2">
        <v>45967</v>
      </c>
      <c r="S6195" s="2"/>
      <c r="T6195" s="1">
        <v>0</v>
      </c>
    </row>
    <row r="6196" spans="1:20">
      <c r="A6196" s="1" t="s">
        <v>9711</v>
      </c>
      <c r="B6196" s="1" t="s">
        <v>2883</v>
      </c>
      <c r="C6196" s="1" t="s">
        <v>2884</v>
      </c>
      <c r="D6196" s="1" t="s">
        <v>8589</v>
      </c>
      <c r="E6196" s="1" t="s">
        <v>7525</v>
      </c>
      <c r="F6196" s="1">
        <v>0</v>
      </c>
      <c r="G6196" s="1">
        <v>0</v>
      </c>
      <c r="H6196" s="1" t="s">
        <v>9712</v>
      </c>
      <c r="I6196" s="2">
        <v>45975</v>
      </c>
      <c r="J6196" s="1">
        <v>9000</v>
      </c>
      <c r="K6196" s="1">
        <v>0</v>
      </c>
      <c r="L6196" s="1">
        <v>0</v>
      </c>
      <c r="M6196" s="1" t="s">
        <v>8778</v>
      </c>
      <c r="N6196" s="1" t="s">
        <v>9713</v>
      </c>
      <c r="O6196" s="2">
        <v>45978</v>
      </c>
      <c r="P6196" s="1">
        <v>2</v>
      </c>
      <c r="Q6196" s="1" t="s">
        <v>6430</v>
      </c>
      <c r="R6196" s="2">
        <v>45967</v>
      </c>
      <c r="S6196" s="2"/>
      <c r="T6196" s="1">
        <v>0</v>
      </c>
    </row>
    <row r="6197" spans="1:20">
      <c r="A6197" s="1" t="s">
        <v>11134</v>
      </c>
      <c r="B6197" s="1" t="s">
        <v>2883</v>
      </c>
      <c r="C6197" s="1" t="s">
        <v>2884</v>
      </c>
      <c r="D6197" s="1">
        <v>0</v>
      </c>
      <c r="E6197" s="1">
        <v>0</v>
      </c>
      <c r="F6197" s="1">
        <v>0</v>
      </c>
      <c r="G6197" s="1">
        <v>0</v>
      </c>
      <c r="H6197" s="1" t="s">
        <v>11135</v>
      </c>
      <c r="I6197" s="2">
        <v>45975</v>
      </c>
      <c r="J6197" s="1">
        <v>6000</v>
      </c>
      <c r="K6197" s="1">
        <v>0</v>
      </c>
      <c r="L6197" s="1">
        <v>0</v>
      </c>
      <c r="M6197" s="1" t="s">
        <v>9716</v>
      </c>
      <c r="N6197" s="1" t="s">
        <v>10113</v>
      </c>
      <c r="O6197" s="2">
        <v>45978</v>
      </c>
      <c r="P6197" s="1">
        <v>1</v>
      </c>
      <c r="Q6197" s="1" t="s">
        <v>6430</v>
      </c>
      <c r="R6197" s="2">
        <v>45967</v>
      </c>
      <c r="S6197" s="2"/>
      <c r="T6197" s="1">
        <v>0</v>
      </c>
    </row>
    <row r="6198" spans="1:20">
      <c r="A6198" s="1" t="s">
        <v>11136</v>
      </c>
      <c r="B6198" s="1" t="s">
        <v>2883</v>
      </c>
      <c r="C6198" s="1" t="s">
        <v>2884</v>
      </c>
      <c r="D6198" s="1">
        <v>0</v>
      </c>
      <c r="E6198" s="1">
        <v>0</v>
      </c>
      <c r="F6198" s="1">
        <v>0</v>
      </c>
      <c r="G6198" s="1">
        <v>0</v>
      </c>
      <c r="H6198" s="1" t="s">
        <v>10589</v>
      </c>
      <c r="I6198" s="2">
        <v>45975</v>
      </c>
      <c r="J6198" s="1">
        <v>4000</v>
      </c>
      <c r="K6198" s="1">
        <v>0</v>
      </c>
      <c r="L6198" s="1">
        <v>0</v>
      </c>
      <c r="M6198" s="1" t="s">
        <v>9716</v>
      </c>
      <c r="N6198" s="1" t="s">
        <v>10110</v>
      </c>
      <c r="O6198" s="2">
        <v>45978</v>
      </c>
      <c r="P6198" s="1">
        <v>2</v>
      </c>
      <c r="Q6198" s="1" t="s">
        <v>6430</v>
      </c>
      <c r="R6198" s="2">
        <v>45967</v>
      </c>
      <c r="S6198" s="2"/>
      <c r="T6198" s="1">
        <v>0</v>
      </c>
    </row>
    <row r="6199" spans="1:20">
      <c r="A6199" s="1" t="s">
        <v>11137</v>
      </c>
      <c r="B6199" s="1" t="s">
        <v>2883</v>
      </c>
      <c r="C6199" s="1" t="s">
        <v>2884</v>
      </c>
      <c r="D6199" s="1">
        <v>0</v>
      </c>
      <c r="E6199" s="1">
        <v>0</v>
      </c>
      <c r="F6199" s="1">
        <v>0</v>
      </c>
      <c r="G6199" s="1">
        <v>0</v>
      </c>
      <c r="H6199" s="1" t="s">
        <v>11138</v>
      </c>
      <c r="I6199" s="2">
        <v>45975</v>
      </c>
      <c r="J6199" s="1">
        <v>15000</v>
      </c>
      <c r="K6199" s="1">
        <v>0</v>
      </c>
      <c r="L6199" s="1">
        <v>0</v>
      </c>
      <c r="M6199" s="1" t="s">
        <v>9716</v>
      </c>
      <c r="N6199" s="1" t="s">
        <v>10107</v>
      </c>
      <c r="O6199" s="2">
        <v>45978</v>
      </c>
      <c r="P6199" s="1">
        <v>1</v>
      </c>
      <c r="Q6199" s="1" t="s">
        <v>6430</v>
      </c>
      <c r="R6199" s="2">
        <v>45967</v>
      </c>
      <c r="S6199" s="2"/>
      <c r="T6199" s="1">
        <v>0</v>
      </c>
    </row>
    <row r="6200" spans="1:20">
      <c r="A6200" s="1" t="s">
        <v>11139</v>
      </c>
      <c r="B6200" s="1" t="s">
        <v>2883</v>
      </c>
      <c r="C6200" s="1" t="s">
        <v>2884</v>
      </c>
      <c r="D6200" s="1">
        <v>0</v>
      </c>
      <c r="E6200" s="1">
        <v>0</v>
      </c>
      <c r="F6200" s="1">
        <v>0</v>
      </c>
      <c r="G6200" s="1">
        <v>0</v>
      </c>
      <c r="H6200" s="1" t="s">
        <v>11140</v>
      </c>
      <c r="I6200" s="2">
        <v>45975</v>
      </c>
      <c r="J6200" s="1">
        <v>2000</v>
      </c>
      <c r="K6200" s="1">
        <v>0</v>
      </c>
      <c r="L6200" s="1">
        <v>0</v>
      </c>
      <c r="M6200" s="1" t="s">
        <v>8778</v>
      </c>
      <c r="N6200" s="1" t="s">
        <v>10119</v>
      </c>
      <c r="O6200" s="2">
        <v>45978</v>
      </c>
      <c r="P6200" s="1">
        <v>2</v>
      </c>
      <c r="Q6200" s="1" t="s">
        <v>6430</v>
      </c>
      <c r="R6200" s="2">
        <v>45967</v>
      </c>
      <c r="S6200" s="2"/>
      <c r="T6200" s="1">
        <v>0</v>
      </c>
    </row>
    <row r="6201" spans="1:20">
      <c r="A6201" s="1" t="s">
        <v>11141</v>
      </c>
      <c r="B6201" s="1" t="s">
        <v>2883</v>
      </c>
      <c r="C6201" s="1" t="s">
        <v>2884</v>
      </c>
      <c r="D6201" s="1" t="s">
        <v>6426</v>
      </c>
      <c r="E6201" s="1" t="s">
        <v>6426</v>
      </c>
      <c r="F6201" s="1">
        <v>0</v>
      </c>
      <c r="G6201" s="1">
        <v>0</v>
      </c>
      <c r="H6201" s="1" t="s">
        <v>11142</v>
      </c>
      <c r="I6201" s="2">
        <v>45975</v>
      </c>
      <c r="J6201" s="1">
        <v>1000</v>
      </c>
      <c r="K6201" s="1">
        <v>0</v>
      </c>
      <c r="L6201" s="1">
        <v>0</v>
      </c>
      <c r="M6201" s="1" t="s">
        <v>10249</v>
      </c>
      <c r="N6201" s="1" t="s">
        <v>10128</v>
      </c>
      <c r="O6201" s="2">
        <v>45978</v>
      </c>
      <c r="P6201" s="1">
        <v>2</v>
      </c>
      <c r="Q6201" s="1" t="s">
        <v>6430</v>
      </c>
      <c r="R6201" s="2">
        <v>45967</v>
      </c>
      <c r="S6201" s="2"/>
      <c r="T6201" s="1">
        <v>0</v>
      </c>
    </row>
    <row r="6202" spans="1:20">
      <c r="A6202" s="1" t="s">
        <v>11143</v>
      </c>
      <c r="B6202" s="1" t="s">
        <v>2883</v>
      </c>
      <c r="C6202" s="1" t="s">
        <v>2884</v>
      </c>
      <c r="D6202" s="1" t="s">
        <v>6426</v>
      </c>
      <c r="E6202" s="1" t="s">
        <v>6426</v>
      </c>
      <c r="F6202" s="1">
        <v>0</v>
      </c>
      <c r="G6202" s="1">
        <v>0</v>
      </c>
      <c r="H6202" s="1" t="s">
        <v>11144</v>
      </c>
      <c r="I6202" s="2">
        <v>45975</v>
      </c>
      <c r="J6202" s="1">
        <v>1000</v>
      </c>
      <c r="K6202" s="1">
        <v>0</v>
      </c>
      <c r="L6202" s="1">
        <v>0</v>
      </c>
      <c r="M6202" s="1" t="s">
        <v>8793</v>
      </c>
      <c r="N6202" s="1" t="s">
        <v>10135</v>
      </c>
      <c r="O6202" s="2">
        <v>45978</v>
      </c>
      <c r="P6202" s="1">
        <v>2</v>
      </c>
      <c r="Q6202" s="1" t="s">
        <v>6430</v>
      </c>
      <c r="R6202" s="2">
        <v>45967</v>
      </c>
      <c r="S6202" s="2"/>
      <c r="T6202" s="1">
        <v>0</v>
      </c>
    </row>
    <row r="6203" spans="1:20">
      <c r="A6203" s="1" t="s">
        <v>11145</v>
      </c>
      <c r="B6203" s="1" t="s">
        <v>2883</v>
      </c>
      <c r="C6203" s="1" t="s">
        <v>2884</v>
      </c>
      <c r="D6203" s="1">
        <v>0</v>
      </c>
      <c r="E6203" s="1">
        <v>0</v>
      </c>
      <c r="F6203" s="1">
        <v>0</v>
      </c>
      <c r="G6203" s="1">
        <v>0</v>
      </c>
      <c r="H6203" s="1" t="s">
        <v>10443</v>
      </c>
      <c r="I6203" s="2">
        <v>45975</v>
      </c>
      <c r="J6203" s="1">
        <v>2000</v>
      </c>
      <c r="K6203" s="1">
        <v>0</v>
      </c>
      <c r="L6203" s="1">
        <v>0</v>
      </c>
      <c r="M6203" s="1" t="s">
        <v>9725</v>
      </c>
      <c r="N6203" s="1" t="s">
        <v>10132</v>
      </c>
      <c r="O6203" s="2">
        <v>45978</v>
      </c>
      <c r="P6203" s="1">
        <v>1</v>
      </c>
      <c r="Q6203" s="1" t="s">
        <v>6430</v>
      </c>
      <c r="R6203" s="2">
        <v>45967</v>
      </c>
      <c r="S6203" s="2"/>
      <c r="T6203" s="1">
        <v>0</v>
      </c>
    </row>
    <row r="6204" spans="1:20">
      <c r="A6204" s="1" t="s">
        <v>11146</v>
      </c>
      <c r="B6204" s="1" t="s">
        <v>2883</v>
      </c>
      <c r="C6204" s="1" t="s">
        <v>2884</v>
      </c>
      <c r="D6204" s="1">
        <v>0</v>
      </c>
      <c r="E6204" s="1">
        <v>0</v>
      </c>
      <c r="F6204" s="1">
        <v>0</v>
      </c>
      <c r="G6204" s="1">
        <v>0</v>
      </c>
      <c r="H6204" s="1" t="s">
        <v>10173</v>
      </c>
      <c r="I6204" s="2">
        <v>45975</v>
      </c>
      <c r="J6204" s="1">
        <v>2000</v>
      </c>
      <c r="K6204" s="1">
        <v>0</v>
      </c>
      <c r="L6204" s="1">
        <v>0</v>
      </c>
      <c r="M6204" s="1" t="s">
        <v>9716</v>
      </c>
      <c r="N6204" s="1" t="s">
        <v>10125</v>
      </c>
      <c r="O6204" s="2">
        <v>45978</v>
      </c>
      <c r="P6204" s="1">
        <v>1</v>
      </c>
      <c r="Q6204" s="1" t="s">
        <v>6430</v>
      </c>
      <c r="R6204" s="2">
        <v>45967</v>
      </c>
      <c r="S6204" s="2"/>
      <c r="T6204" s="1">
        <v>0</v>
      </c>
    </row>
    <row r="6205" spans="1:20">
      <c r="A6205" s="1" t="s">
        <v>11147</v>
      </c>
      <c r="B6205" s="1" t="s">
        <v>2883</v>
      </c>
      <c r="C6205" s="1" t="s">
        <v>2884</v>
      </c>
      <c r="D6205" s="1" t="s">
        <v>6426</v>
      </c>
      <c r="E6205" s="1" t="s">
        <v>6426</v>
      </c>
      <c r="F6205" s="1">
        <v>0</v>
      </c>
      <c r="G6205" s="1">
        <v>0</v>
      </c>
      <c r="H6205" s="1" t="s">
        <v>11148</v>
      </c>
      <c r="I6205" s="2">
        <v>45975</v>
      </c>
      <c r="J6205" s="1">
        <v>2000</v>
      </c>
      <c r="K6205" s="1">
        <v>0</v>
      </c>
      <c r="L6205" s="1">
        <v>0</v>
      </c>
      <c r="M6205" s="1" t="s">
        <v>10249</v>
      </c>
      <c r="N6205" s="1" t="s">
        <v>10122</v>
      </c>
      <c r="O6205" s="2">
        <v>45978</v>
      </c>
      <c r="P6205" s="1">
        <v>2</v>
      </c>
      <c r="Q6205" s="1" t="s">
        <v>6430</v>
      </c>
      <c r="R6205" s="2">
        <v>45967</v>
      </c>
      <c r="S6205" s="2"/>
      <c r="T6205" s="1">
        <v>0</v>
      </c>
    </row>
    <row r="6206" spans="1:20">
      <c r="A6206" s="1" t="s">
        <v>11149</v>
      </c>
      <c r="B6206" s="1" t="s">
        <v>2883</v>
      </c>
      <c r="C6206" s="1" t="s">
        <v>2884</v>
      </c>
      <c r="D6206" s="1" t="s">
        <v>6426</v>
      </c>
      <c r="E6206" s="1" t="s">
        <v>6426</v>
      </c>
      <c r="F6206" s="1">
        <v>0</v>
      </c>
      <c r="G6206" s="1">
        <v>0</v>
      </c>
      <c r="H6206" s="1" t="s">
        <v>11150</v>
      </c>
      <c r="I6206" s="2">
        <v>45975</v>
      </c>
      <c r="J6206" s="1">
        <v>500</v>
      </c>
      <c r="K6206" s="1">
        <v>0</v>
      </c>
      <c r="L6206" s="1">
        <v>0</v>
      </c>
      <c r="M6206" s="1" t="s">
        <v>10249</v>
      </c>
      <c r="N6206" s="1" t="s">
        <v>10146</v>
      </c>
      <c r="O6206" s="2">
        <v>45978</v>
      </c>
      <c r="P6206" s="1">
        <v>2</v>
      </c>
      <c r="Q6206" s="1" t="s">
        <v>6430</v>
      </c>
      <c r="R6206" s="2">
        <v>45967</v>
      </c>
      <c r="S6206" s="2"/>
      <c r="T6206" s="1">
        <v>0</v>
      </c>
    </row>
    <row r="6207" spans="1:20">
      <c r="A6207" s="1" t="s">
        <v>11151</v>
      </c>
      <c r="B6207" s="1" t="s">
        <v>2883</v>
      </c>
      <c r="C6207" s="1" t="s">
        <v>2884</v>
      </c>
      <c r="D6207" s="1" t="s">
        <v>6426</v>
      </c>
      <c r="E6207" s="1" t="s">
        <v>6426</v>
      </c>
      <c r="F6207" s="1">
        <v>0</v>
      </c>
      <c r="G6207" s="1">
        <v>0</v>
      </c>
      <c r="H6207" s="1" t="s">
        <v>11152</v>
      </c>
      <c r="I6207" s="2">
        <v>45975</v>
      </c>
      <c r="J6207" s="1">
        <v>1000</v>
      </c>
      <c r="K6207" s="1">
        <v>0</v>
      </c>
      <c r="L6207" s="1">
        <v>0</v>
      </c>
      <c r="M6207" s="1" t="s">
        <v>10249</v>
      </c>
      <c r="N6207" s="1" t="s">
        <v>10141</v>
      </c>
      <c r="O6207" s="2">
        <v>45978</v>
      </c>
      <c r="P6207" s="1">
        <v>2</v>
      </c>
      <c r="Q6207" s="1" t="s">
        <v>6430</v>
      </c>
      <c r="R6207" s="2">
        <v>45967</v>
      </c>
      <c r="S6207" s="2"/>
      <c r="T6207" s="1">
        <v>0</v>
      </c>
    </row>
    <row r="6208" spans="1:20">
      <c r="A6208" s="1" t="s">
        <v>11153</v>
      </c>
      <c r="B6208" s="1" t="s">
        <v>2883</v>
      </c>
      <c r="C6208" s="1" t="s">
        <v>2884</v>
      </c>
      <c r="D6208" s="1" t="s">
        <v>8589</v>
      </c>
      <c r="E6208" s="1" t="s">
        <v>7525</v>
      </c>
      <c r="F6208" s="1">
        <v>0</v>
      </c>
      <c r="G6208" s="1">
        <v>0</v>
      </c>
      <c r="H6208" s="1" t="s">
        <v>8898</v>
      </c>
      <c r="I6208" s="2">
        <v>45975</v>
      </c>
      <c r="J6208" s="1">
        <v>1000</v>
      </c>
      <c r="K6208" s="1">
        <v>0</v>
      </c>
      <c r="L6208" s="1">
        <v>0</v>
      </c>
      <c r="M6208" s="1" t="s">
        <v>8778</v>
      </c>
      <c r="N6208" s="1" t="s">
        <v>9720</v>
      </c>
      <c r="O6208" s="2">
        <v>45978</v>
      </c>
      <c r="P6208" s="1">
        <v>2</v>
      </c>
      <c r="Q6208" s="1" t="s">
        <v>6430</v>
      </c>
      <c r="R6208" s="2">
        <v>45967</v>
      </c>
      <c r="S6208" s="2"/>
      <c r="T6208" s="1">
        <v>0</v>
      </c>
    </row>
    <row r="6209" spans="1:20">
      <c r="A6209" s="1" t="s">
        <v>11154</v>
      </c>
      <c r="B6209" s="1" t="s">
        <v>2883</v>
      </c>
      <c r="C6209" s="1" t="s">
        <v>2884</v>
      </c>
      <c r="D6209" s="1">
        <v>0</v>
      </c>
      <c r="E6209" s="1">
        <v>0</v>
      </c>
      <c r="F6209" s="1">
        <v>0</v>
      </c>
      <c r="G6209" s="1">
        <v>0</v>
      </c>
      <c r="H6209" s="1" t="s">
        <v>11155</v>
      </c>
      <c r="I6209" s="2">
        <v>45975</v>
      </c>
      <c r="J6209" s="1">
        <v>500</v>
      </c>
      <c r="K6209" s="1">
        <v>0</v>
      </c>
      <c r="L6209" s="1">
        <v>0</v>
      </c>
      <c r="M6209" s="1" t="s">
        <v>8778</v>
      </c>
      <c r="N6209" s="1" t="s">
        <v>10138</v>
      </c>
      <c r="O6209" s="2">
        <v>45978</v>
      </c>
      <c r="P6209" s="1">
        <v>2</v>
      </c>
      <c r="Q6209" s="1" t="s">
        <v>6430</v>
      </c>
      <c r="R6209" s="2">
        <v>45967</v>
      </c>
      <c r="S6209" s="2"/>
      <c r="T6209" s="1">
        <v>0</v>
      </c>
    </row>
    <row r="6210" spans="1:20">
      <c r="A6210" s="1" t="s">
        <v>11156</v>
      </c>
      <c r="B6210" s="1" t="s">
        <v>2883</v>
      </c>
      <c r="C6210" s="1" t="s">
        <v>2884</v>
      </c>
      <c r="D6210" s="1">
        <v>0</v>
      </c>
      <c r="E6210" s="1">
        <v>0</v>
      </c>
      <c r="F6210" s="1">
        <v>0</v>
      </c>
      <c r="G6210" s="1">
        <v>0</v>
      </c>
      <c r="H6210" s="1" t="s">
        <v>11157</v>
      </c>
      <c r="I6210" s="2">
        <v>45975</v>
      </c>
      <c r="J6210" s="1">
        <v>500</v>
      </c>
      <c r="K6210" s="1">
        <v>0</v>
      </c>
      <c r="L6210" s="1">
        <v>0</v>
      </c>
      <c r="M6210" s="1" t="s">
        <v>11158</v>
      </c>
      <c r="N6210" s="1" t="s">
        <v>10150</v>
      </c>
      <c r="O6210" s="2">
        <v>45978</v>
      </c>
      <c r="P6210" s="1">
        <v>2</v>
      </c>
      <c r="Q6210" s="1" t="s">
        <v>6430</v>
      </c>
      <c r="R6210" s="2">
        <v>45967</v>
      </c>
      <c r="S6210" s="2"/>
      <c r="T6210" s="1">
        <v>0</v>
      </c>
    </row>
    <row r="6211" spans="1:20">
      <c r="A6211" s="1" t="s">
        <v>11159</v>
      </c>
      <c r="B6211" s="1" t="s">
        <v>2883</v>
      </c>
      <c r="C6211" s="1" t="s">
        <v>2884</v>
      </c>
      <c r="D6211" s="1" t="s">
        <v>6426</v>
      </c>
      <c r="E6211" s="1" t="s">
        <v>6426</v>
      </c>
      <c r="F6211" s="1">
        <v>0</v>
      </c>
      <c r="G6211" s="1">
        <v>0</v>
      </c>
      <c r="H6211" s="1" t="s">
        <v>11160</v>
      </c>
      <c r="I6211" s="2">
        <v>45975</v>
      </c>
      <c r="J6211" s="1">
        <v>500</v>
      </c>
      <c r="K6211" s="1">
        <v>0</v>
      </c>
      <c r="L6211" s="1">
        <v>0</v>
      </c>
      <c r="M6211" s="1" t="s">
        <v>8629</v>
      </c>
      <c r="N6211" s="1" t="s">
        <v>10159</v>
      </c>
      <c r="O6211" s="2">
        <v>45978</v>
      </c>
      <c r="P6211" s="1">
        <v>1</v>
      </c>
      <c r="Q6211" s="1" t="s">
        <v>6430</v>
      </c>
      <c r="R6211" s="2">
        <v>45967</v>
      </c>
      <c r="S6211" s="2"/>
      <c r="T6211" s="1">
        <v>0</v>
      </c>
    </row>
    <row r="6212" spans="1:20">
      <c r="A6212" s="1" t="s">
        <v>11161</v>
      </c>
      <c r="B6212" s="1" t="s">
        <v>2883</v>
      </c>
      <c r="C6212" s="1" t="s">
        <v>2884</v>
      </c>
      <c r="D6212" s="1" t="s">
        <v>6426</v>
      </c>
      <c r="E6212" s="1" t="s">
        <v>6426</v>
      </c>
      <c r="F6212" s="1">
        <v>0</v>
      </c>
      <c r="G6212" s="1">
        <v>0</v>
      </c>
      <c r="H6212" s="1" t="s">
        <v>11162</v>
      </c>
      <c r="I6212" s="2">
        <v>45975</v>
      </c>
      <c r="J6212" s="1">
        <v>500</v>
      </c>
      <c r="K6212" s="1">
        <v>0</v>
      </c>
      <c r="L6212" s="1">
        <v>0</v>
      </c>
      <c r="M6212" s="1" t="s">
        <v>10249</v>
      </c>
      <c r="N6212" s="1" t="s">
        <v>10153</v>
      </c>
      <c r="O6212" s="2">
        <v>45978</v>
      </c>
      <c r="P6212" s="1">
        <v>2</v>
      </c>
      <c r="Q6212" s="1" t="s">
        <v>6430</v>
      </c>
      <c r="R6212" s="2">
        <v>45967</v>
      </c>
      <c r="S6212" s="2"/>
      <c r="T6212" s="1">
        <v>0</v>
      </c>
    </row>
    <row r="6213" spans="1:20">
      <c r="A6213" s="1" t="s">
        <v>11163</v>
      </c>
      <c r="B6213" s="1" t="s">
        <v>2883</v>
      </c>
      <c r="C6213" s="1" t="s">
        <v>2884</v>
      </c>
      <c r="D6213" s="1" t="s">
        <v>6426</v>
      </c>
      <c r="E6213" s="1" t="s">
        <v>6426</v>
      </c>
      <c r="F6213" s="1">
        <v>0</v>
      </c>
      <c r="G6213" s="1">
        <v>0</v>
      </c>
      <c r="H6213" s="1" t="s">
        <v>11164</v>
      </c>
      <c r="I6213" s="2">
        <v>45975</v>
      </c>
      <c r="J6213" s="1">
        <v>500</v>
      </c>
      <c r="K6213" s="1">
        <v>0</v>
      </c>
      <c r="L6213" s="1">
        <v>0</v>
      </c>
      <c r="M6213" s="1" t="s">
        <v>10249</v>
      </c>
      <c r="N6213" s="1" t="s">
        <v>10162</v>
      </c>
      <c r="O6213" s="2">
        <v>45978</v>
      </c>
      <c r="P6213" s="1">
        <v>2</v>
      </c>
      <c r="Q6213" s="1" t="s">
        <v>6430</v>
      </c>
      <c r="R6213" s="2">
        <v>45967</v>
      </c>
      <c r="S6213" s="2"/>
      <c r="T6213" s="1">
        <v>0</v>
      </c>
    </row>
    <row r="6214" spans="1:20">
      <c r="A6214" s="1" t="s">
        <v>11165</v>
      </c>
      <c r="B6214" s="1" t="s">
        <v>2883</v>
      </c>
      <c r="C6214" s="1" t="s">
        <v>2884</v>
      </c>
      <c r="D6214" s="1" t="s">
        <v>6426</v>
      </c>
      <c r="E6214" s="1" t="s">
        <v>6426</v>
      </c>
      <c r="F6214" s="1">
        <v>0</v>
      </c>
      <c r="G6214" s="1">
        <v>0</v>
      </c>
      <c r="H6214" s="1" t="s">
        <v>11166</v>
      </c>
      <c r="I6214" s="2">
        <v>45975</v>
      </c>
      <c r="J6214" s="1">
        <v>500</v>
      </c>
      <c r="K6214" s="1">
        <v>0</v>
      </c>
      <c r="L6214" s="1">
        <v>0</v>
      </c>
      <c r="M6214" s="1" t="s">
        <v>8793</v>
      </c>
      <c r="N6214" s="1" t="s">
        <v>10156</v>
      </c>
      <c r="O6214" s="2">
        <v>45978</v>
      </c>
      <c r="P6214" s="1">
        <v>2</v>
      </c>
      <c r="Q6214" s="1" t="s">
        <v>6430</v>
      </c>
      <c r="R6214" s="2">
        <v>45967</v>
      </c>
      <c r="S6214" s="2"/>
      <c r="T6214" s="1">
        <v>0</v>
      </c>
    </row>
    <row r="6215" spans="1:20">
      <c r="A6215" s="1" t="s">
        <v>11167</v>
      </c>
      <c r="B6215" s="1" t="s">
        <v>2883</v>
      </c>
      <c r="C6215" s="1" t="s">
        <v>2884</v>
      </c>
      <c r="D6215" s="1" t="s">
        <v>6426</v>
      </c>
      <c r="E6215" s="1" t="s">
        <v>6426</v>
      </c>
      <c r="F6215" s="1">
        <v>0</v>
      </c>
      <c r="G6215" s="1">
        <v>0</v>
      </c>
      <c r="H6215" s="1" t="s">
        <v>11168</v>
      </c>
      <c r="I6215" s="2">
        <v>45975</v>
      </c>
      <c r="J6215" s="1">
        <v>500</v>
      </c>
      <c r="K6215" s="1">
        <v>0</v>
      </c>
      <c r="L6215" s="1">
        <v>0</v>
      </c>
      <c r="M6215" s="1" t="s">
        <v>10249</v>
      </c>
      <c r="N6215" s="1" t="s">
        <v>10166</v>
      </c>
      <c r="O6215" s="2">
        <v>45978</v>
      </c>
      <c r="P6215" s="1">
        <v>2</v>
      </c>
      <c r="Q6215" s="1" t="s">
        <v>6430</v>
      </c>
      <c r="R6215" s="2">
        <v>45967</v>
      </c>
      <c r="S6215" s="2"/>
      <c r="T6215" s="1">
        <v>0</v>
      </c>
    </row>
    <row r="6216" spans="1:20">
      <c r="A6216" s="1" t="s">
        <v>11169</v>
      </c>
      <c r="B6216" s="1" t="s">
        <v>2883</v>
      </c>
      <c r="C6216" s="1" t="s">
        <v>2884</v>
      </c>
      <c r="D6216" s="1">
        <v>0</v>
      </c>
      <c r="E6216" s="1">
        <v>0</v>
      </c>
      <c r="F6216" s="1">
        <v>0</v>
      </c>
      <c r="G6216" s="1">
        <v>0</v>
      </c>
      <c r="H6216" s="1" t="s">
        <v>11170</v>
      </c>
      <c r="I6216" s="2">
        <v>45975</v>
      </c>
      <c r="J6216" s="1">
        <v>500</v>
      </c>
      <c r="K6216" s="1">
        <v>0</v>
      </c>
      <c r="L6216" s="1">
        <v>0</v>
      </c>
      <c r="M6216" s="1" t="s">
        <v>9736</v>
      </c>
      <c r="N6216" s="1" t="s">
        <v>10180</v>
      </c>
      <c r="O6216" s="2">
        <v>45978</v>
      </c>
      <c r="P6216" s="1">
        <v>1</v>
      </c>
      <c r="Q6216" s="1" t="s">
        <v>6430</v>
      </c>
      <c r="R6216" s="2">
        <v>45967</v>
      </c>
      <c r="S6216" s="2"/>
      <c r="T6216" s="1">
        <v>0</v>
      </c>
    </row>
    <row r="6217" spans="1:20">
      <c r="A6217" s="1" t="s">
        <v>11171</v>
      </c>
      <c r="B6217" s="1" t="s">
        <v>2883</v>
      </c>
      <c r="C6217" s="1" t="s">
        <v>2884</v>
      </c>
      <c r="D6217" s="1" t="s">
        <v>6426</v>
      </c>
      <c r="E6217" s="1" t="s">
        <v>6426</v>
      </c>
      <c r="F6217" s="1">
        <v>0</v>
      </c>
      <c r="G6217" s="1">
        <v>0</v>
      </c>
      <c r="H6217" s="1" t="s">
        <v>11172</v>
      </c>
      <c r="I6217" s="2">
        <v>45975</v>
      </c>
      <c r="J6217" s="1">
        <v>500</v>
      </c>
      <c r="K6217" s="1">
        <v>0</v>
      </c>
      <c r="L6217" s="1">
        <v>0</v>
      </c>
      <c r="M6217" s="1" t="s">
        <v>8793</v>
      </c>
      <c r="N6217" s="1" t="s">
        <v>10177</v>
      </c>
      <c r="O6217" s="2">
        <v>45978</v>
      </c>
      <c r="P6217" s="1">
        <v>2</v>
      </c>
      <c r="Q6217" s="1" t="s">
        <v>6430</v>
      </c>
      <c r="R6217" s="2">
        <v>45967</v>
      </c>
      <c r="S6217" s="2"/>
      <c r="T6217" s="1">
        <v>0</v>
      </c>
    </row>
    <row r="6218" spans="1:20">
      <c r="A6218" s="1" t="s">
        <v>11173</v>
      </c>
      <c r="B6218" s="1" t="s">
        <v>2883</v>
      </c>
      <c r="C6218" s="1" t="s">
        <v>2884</v>
      </c>
      <c r="D6218" s="1">
        <v>0</v>
      </c>
      <c r="E6218" s="1">
        <v>0</v>
      </c>
      <c r="F6218" s="1">
        <v>0</v>
      </c>
      <c r="G6218" s="1">
        <v>0</v>
      </c>
      <c r="H6218" s="1" t="s">
        <v>10185</v>
      </c>
      <c r="I6218" s="2">
        <v>45975</v>
      </c>
      <c r="J6218" s="1">
        <v>500</v>
      </c>
      <c r="K6218" s="1">
        <v>0</v>
      </c>
      <c r="L6218" s="1">
        <v>0</v>
      </c>
      <c r="M6218" s="1" t="s">
        <v>9716</v>
      </c>
      <c r="N6218" s="1" t="s">
        <v>10171</v>
      </c>
      <c r="O6218" s="2">
        <v>45978</v>
      </c>
      <c r="P6218" s="1">
        <v>1</v>
      </c>
      <c r="Q6218" s="1" t="s">
        <v>6430</v>
      </c>
      <c r="R6218" s="2">
        <v>45967</v>
      </c>
      <c r="S6218" s="2"/>
      <c r="T6218" s="1">
        <v>0</v>
      </c>
    </row>
    <row r="6219" spans="1:20">
      <c r="A6219" s="1" t="s">
        <v>11174</v>
      </c>
      <c r="B6219" s="1" t="s">
        <v>2883</v>
      </c>
      <c r="C6219" s="1" t="s">
        <v>2884</v>
      </c>
      <c r="D6219" s="1" t="s">
        <v>8589</v>
      </c>
      <c r="E6219" s="1" t="s">
        <v>7525</v>
      </c>
      <c r="F6219" s="1">
        <v>0</v>
      </c>
      <c r="G6219" s="1">
        <v>0</v>
      </c>
      <c r="H6219" s="1" t="s">
        <v>11175</v>
      </c>
      <c r="I6219" s="2">
        <v>45975</v>
      </c>
      <c r="J6219" s="1">
        <v>500</v>
      </c>
      <c r="K6219" s="1">
        <v>0</v>
      </c>
      <c r="L6219" s="1">
        <v>0</v>
      </c>
      <c r="M6219" s="1" t="s">
        <v>8808</v>
      </c>
      <c r="N6219" s="1" t="s">
        <v>10174</v>
      </c>
      <c r="O6219" s="2">
        <v>45978</v>
      </c>
      <c r="P6219" s="1">
        <v>2</v>
      </c>
      <c r="Q6219" s="1" t="s">
        <v>6430</v>
      </c>
      <c r="R6219" s="2">
        <v>45967</v>
      </c>
      <c r="S6219" s="2"/>
      <c r="T6219" s="1">
        <v>0</v>
      </c>
    </row>
    <row r="6220" spans="1:20">
      <c r="A6220" s="1" t="s">
        <v>9714</v>
      </c>
      <c r="B6220" s="1" t="s">
        <v>2883</v>
      </c>
      <c r="C6220" s="1" t="s">
        <v>2884</v>
      </c>
      <c r="D6220" s="1">
        <v>0</v>
      </c>
      <c r="E6220" s="1">
        <v>0</v>
      </c>
      <c r="F6220" s="1">
        <v>0</v>
      </c>
      <c r="G6220" s="1">
        <v>0</v>
      </c>
      <c r="H6220" s="1" t="s">
        <v>9715</v>
      </c>
      <c r="I6220" s="2">
        <v>45975</v>
      </c>
      <c r="J6220" s="1">
        <v>500</v>
      </c>
      <c r="K6220" s="1">
        <v>0</v>
      </c>
      <c r="L6220" s="1">
        <v>0</v>
      </c>
      <c r="M6220" s="1" t="s">
        <v>9716</v>
      </c>
      <c r="N6220" s="1" t="s">
        <v>9717</v>
      </c>
      <c r="O6220" s="2">
        <v>45978</v>
      </c>
      <c r="P6220" s="1">
        <v>1</v>
      </c>
      <c r="Q6220" s="1" t="s">
        <v>6430</v>
      </c>
      <c r="R6220" s="2">
        <v>45967</v>
      </c>
      <c r="S6220" s="2"/>
      <c r="T6220" s="1">
        <v>0</v>
      </c>
    </row>
    <row r="6221" spans="1:20">
      <c r="A6221" s="1" t="s">
        <v>11176</v>
      </c>
      <c r="B6221" s="1" t="s">
        <v>2883</v>
      </c>
      <c r="C6221" s="1" t="s">
        <v>2884</v>
      </c>
      <c r="D6221" s="1" t="s">
        <v>8589</v>
      </c>
      <c r="E6221" s="1" t="s">
        <v>7525</v>
      </c>
      <c r="F6221" s="1">
        <v>0</v>
      </c>
      <c r="G6221" s="1">
        <v>0</v>
      </c>
      <c r="H6221" s="1" t="s">
        <v>11177</v>
      </c>
      <c r="I6221" s="2">
        <v>45975</v>
      </c>
      <c r="J6221" s="1">
        <v>500</v>
      </c>
      <c r="K6221" s="1">
        <v>0</v>
      </c>
      <c r="L6221" s="1">
        <v>0</v>
      </c>
      <c r="M6221" s="1" t="s">
        <v>11178</v>
      </c>
      <c r="N6221" s="1" t="s">
        <v>10183</v>
      </c>
      <c r="O6221" s="2">
        <v>45978</v>
      </c>
      <c r="P6221" s="1">
        <v>2</v>
      </c>
      <c r="Q6221" s="1" t="s">
        <v>6430</v>
      </c>
      <c r="R6221" s="2">
        <v>45967</v>
      </c>
      <c r="S6221" s="2"/>
      <c r="T6221" s="1">
        <v>0</v>
      </c>
    </row>
    <row r="6222" spans="1:20">
      <c r="A6222" s="1" t="s">
        <v>11179</v>
      </c>
      <c r="B6222" s="1" t="s">
        <v>2883</v>
      </c>
      <c r="C6222" s="1" t="s">
        <v>2884</v>
      </c>
      <c r="D6222" s="1" t="s">
        <v>8589</v>
      </c>
      <c r="E6222" s="1" t="s">
        <v>7525</v>
      </c>
      <c r="F6222" s="1">
        <v>0</v>
      </c>
      <c r="G6222" s="1">
        <v>0</v>
      </c>
      <c r="H6222" s="1" t="s">
        <v>11180</v>
      </c>
      <c r="I6222" s="2">
        <v>45975</v>
      </c>
      <c r="J6222" s="1">
        <v>500</v>
      </c>
      <c r="K6222" s="1">
        <v>0</v>
      </c>
      <c r="L6222" s="1">
        <v>0</v>
      </c>
      <c r="M6222" s="1" t="s">
        <v>8545</v>
      </c>
      <c r="N6222" s="1" t="s">
        <v>10186</v>
      </c>
      <c r="O6222" s="2">
        <v>45978</v>
      </c>
      <c r="P6222" s="1">
        <v>2</v>
      </c>
      <c r="Q6222" s="1" t="s">
        <v>6430</v>
      </c>
      <c r="R6222" s="2">
        <v>45967</v>
      </c>
      <c r="S6222" s="2"/>
      <c r="T6222" s="1">
        <v>0</v>
      </c>
    </row>
    <row r="6223" spans="1:20">
      <c r="A6223" s="1" t="s">
        <v>11181</v>
      </c>
      <c r="B6223" s="1" t="s">
        <v>2883</v>
      </c>
      <c r="C6223" s="1" t="s">
        <v>2884</v>
      </c>
      <c r="D6223" s="1" t="s">
        <v>7935</v>
      </c>
      <c r="E6223" s="1" t="s">
        <v>7525</v>
      </c>
      <c r="F6223" s="1">
        <v>0</v>
      </c>
      <c r="G6223" s="1">
        <v>0</v>
      </c>
      <c r="H6223" s="1" t="s">
        <v>10225</v>
      </c>
      <c r="I6223" s="2">
        <v>45975</v>
      </c>
      <c r="J6223" s="1">
        <v>500</v>
      </c>
      <c r="K6223" s="1">
        <v>0</v>
      </c>
      <c r="L6223" s="1">
        <v>0</v>
      </c>
      <c r="M6223" s="1" t="s">
        <v>9090</v>
      </c>
      <c r="N6223" s="1" t="s">
        <v>10195</v>
      </c>
      <c r="O6223" s="2">
        <v>45978</v>
      </c>
      <c r="P6223" s="1">
        <v>2</v>
      </c>
      <c r="Q6223" s="1" t="s">
        <v>6430</v>
      </c>
      <c r="R6223" s="2">
        <v>45967</v>
      </c>
      <c r="S6223" s="2"/>
      <c r="T6223" s="1">
        <v>0</v>
      </c>
    </row>
    <row r="6224" spans="1:20">
      <c r="A6224" s="1" t="s">
        <v>11182</v>
      </c>
      <c r="B6224" s="1" t="s">
        <v>2883</v>
      </c>
      <c r="C6224" s="1" t="s">
        <v>2884</v>
      </c>
      <c r="D6224" s="1">
        <v>0</v>
      </c>
      <c r="E6224" s="1">
        <v>0</v>
      </c>
      <c r="F6224" s="1">
        <v>0</v>
      </c>
      <c r="G6224" s="1">
        <v>0</v>
      </c>
      <c r="H6224" s="1" t="s">
        <v>11183</v>
      </c>
      <c r="I6224" s="2">
        <v>45975</v>
      </c>
      <c r="J6224" s="1">
        <v>500</v>
      </c>
      <c r="K6224" s="1">
        <v>0</v>
      </c>
      <c r="L6224" s="1">
        <v>0</v>
      </c>
      <c r="M6224" s="1" t="s">
        <v>11184</v>
      </c>
      <c r="N6224" s="1" t="s">
        <v>10191</v>
      </c>
      <c r="O6224" s="2">
        <v>45978</v>
      </c>
      <c r="P6224" s="1">
        <v>1</v>
      </c>
      <c r="Q6224" s="1" t="s">
        <v>6430</v>
      </c>
      <c r="R6224" s="2">
        <v>45967</v>
      </c>
      <c r="S6224" s="2"/>
      <c r="T6224" s="1">
        <v>0</v>
      </c>
    </row>
    <row r="6225" spans="1:20">
      <c r="A6225" s="1" t="s">
        <v>11185</v>
      </c>
      <c r="B6225" s="1" t="s">
        <v>2883</v>
      </c>
      <c r="C6225" s="1" t="s">
        <v>2884</v>
      </c>
      <c r="D6225" s="1" t="s">
        <v>8589</v>
      </c>
      <c r="E6225" s="1" t="s">
        <v>6426</v>
      </c>
      <c r="F6225" s="1">
        <v>0</v>
      </c>
      <c r="G6225" s="1">
        <v>0</v>
      </c>
      <c r="H6225" s="1" t="s">
        <v>11186</v>
      </c>
      <c r="I6225" s="2">
        <v>45975</v>
      </c>
      <c r="J6225" s="1">
        <v>500</v>
      </c>
      <c r="K6225" s="1">
        <v>0</v>
      </c>
      <c r="L6225" s="1">
        <v>0</v>
      </c>
      <c r="M6225" s="1" t="s">
        <v>10918</v>
      </c>
      <c r="N6225" s="1" t="s">
        <v>11187</v>
      </c>
      <c r="O6225" s="2">
        <v>45978</v>
      </c>
      <c r="P6225" s="1">
        <v>1</v>
      </c>
      <c r="Q6225" s="1" t="s">
        <v>6430</v>
      </c>
      <c r="R6225" s="2">
        <v>45967</v>
      </c>
      <c r="S6225" s="2"/>
      <c r="T6225" s="1">
        <v>0</v>
      </c>
    </row>
    <row r="6226" spans="1:20">
      <c r="A6226" s="1" t="s">
        <v>9718</v>
      </c>
      <c r="B6226" s="1" t="s">
        <v>2883</v>
      </c>
      <c r="C6226" s="1" t="s">
        <v>2884</v>
      </c>
      <c r="D6226" s="1" t="s">
        <v>6426</v>
      </c>
      <c r="E6226" s="1" t="s">
        <v>6426</v>
      </c>
      <c r="F6226" s="1">
        <v>0</v>
      </c>
      <c r="G6226" s="1">
        <v>0</v>
      </c>
      <c r="H6226" s="1" t="s">
        <v>9719</v>
      </c>
      <c r="I6226" s="2">
        <v>45973</v>
      </c>
      <c r="J6226" s="1">
        <v>500</v>
      </c>
      <c r="K6226" s="1">
        <v>0</v>
      </c>
      <c r="L6226" s="1">
        <v>0</v>
      </c>
      <c r="M6226" s="1" t="s">
        <v>8774</v>
      </c>
      <c r="N6226" s="1" t="s">
        <v>9720</v>
      </c>
      <c r="O6226" s="2">
        <v>45974</v>
      </c>
      <c r="P6226" s="1">
        <v>2</v>
      </c>
      <c r="Q6226" s="1" t="s">
        <v>6430</v>
      </c>
      <c r="R6226" s="2">
        <v>45968</v>
      </c>
      <c r="S6226" s="2"/>
      <c r="T6226" s="1">
        <v>0</v>
      </c>
    </row>
    <row r="6227" spans="1:20">
      <c r="A6227" s="1" t="s">
        <v>9718</v>
      </c>
      <c r="B6227" s="1" t="s">
        <v>2883</v>
      </c>
      <c r="C6227" s="1" t="s">
        <v>2884</v>
      </c>
      <c r="D6227" s="1" t="s">
        <v>6426</v>
      </c>
      <c r="E6227" s="1" t="s">
        <v>6426</v>
      </c>
      <c r="F6227" s="1">
        <v>0</v>
      </c>
      <c r="G6227" s="1">
        <v>0</v>
      </c>
      <c r="H6227" s="1" t="s">
        <v>9719</v>
      </c>
      <c r="I6227" s="2">
        <v>45973</v>
      </c>
      <c r="J6227" s="1">
        <v>20</v>
      </c>
      <c r="K6227" s="1">
        <v>0</v>
      </c>
      <c r="L6227" s="1">
        <v>0</v>
      </c>
      <c r="M6227" s="1" t="s">
        <v>8774</v>
      </c>
      <c r="N6227" s="1" t="s">
        <v>6431</v>
      </c>
      <c r="O6227" s="2">
        <v>45974</v>
      </c>
      <c r="P6227" s="1">
        <v>2</v>
      </c>
      <c r="Q6227" s="1" t="s">
        <v>6430</v>
      </c>
      <c r="R6227" s="2">
        <v>45968</v>
      </c>
      <c r="S6227" s="2"/>
      <c r="T6227" s="1">
        <v>0</v>
      </c>
    </row>
    <row r="6228" spans="1:20">
      <c r="A6228" s="1" t="s">
        <v>9721</v>
      </c>
      <c r="B6228" s="1" t="s">
        <v>4413</v>
      </c>
      <c r="C6228" s="1" t="s">
        <v>4414</v>
      </c>
      <c r="D6228" s="1" t="s">
        <v>7935</v>
      </c>
      <c r="E6228" s="1" t="s">
        <v>7131</v>
      </c>
      <c r="F6228" s="1">
        <v>0</v>
      </c>
      <c r="G6228" s="1">
        <v>0</v>
      </c>
      <c r="H6228" s="1" t="s">
        <v>9722</v>
      </c>
      <c r="I6228" s="2">
        <v>45975</v>
      </c>
      <c r="J6228" s="1">
        <v>200</v>
      </c>
      <c r="K6228" s="1">
        <v>0</v>
      </c>
      <c r="L6228" s="1">
        <v>0</v>
      </c>
      <c r="M6228" s="1" t="s">
        <v>9723</v>
      </c>
      <c r="N6228" s="1"/>
      <c r="O6228" s="2">
        <v>45979</v>
      </c>
      <c r="P6228" s="1">
        <v>2</v>
      </c>
      <c r="Q6228" s="1" t="s">
        <v>6990</v>
      </c>
      <c r="R6228" s="2">
        <v>45968</v>
      </c>
      <c r="S6228" s="2"/>
      <c r="T6228" s="1">
        <v>0</v>
      </c>
    </row>
    <row r="6229" spans="1:20">
      <c r="A6229" s="1" t="s">
        <v>4409</v>
      </c>
      <c r="B6229" s="1" t="s">
        <v>4413</v>
      </c>
      <c r="C6229" s="1" t="s">
        <v>4414</v>
      </c>
      <c r="D6229" s="1" t="s">
        <v>7935</v>
      </c>
      <c r="E6229" s="1" t="s">
        <v>7131</v>
      </c>
      <c r="F6229" s="1">
        <v>0</v>
      </c>
      <c r="G6229" s="1">
        <v>0</v>
      </c>
      <c r="H6229" s="1" t="s">
        <v>4412</v>
      </c>
      <c r="I6229" s="2">
        <v>45975</v>
      </c>
      <c r="J6229" s="1">
        <v>200</v>
      </c>
      <c r="K6229" s="1">
        <v>0</v>
      </c>
      <c r="L6229" s="1">
        <v>0</v>
      </c>
      <c r="M6229" s="1" t="s">
        <v>9723</v>
      </c>
      <c r="N6229" s="1" t="s">
        <v>9724</v>
      </c>
      <c r="O6229" s="2">
        <v>45979</v>
      </c>
      <c r="P6229" s="1">
        <v>2</v>
      </c>
      <c r="Q6229" s="1" t="s">
        <v>6990</v>
      </c>
      <c r="R6229" s="2">
        <v>45968</v>
      </c>
      <c r="S6229" s="2"/>
      <c r="T6229" s="1">
        <v>0</v>
      </c>
    </row>
    <row r="6230" spans="1:20">
      <c r="A6230" s="1" t="s">
        <v>4417</v>
      </c>
      <c r="B6230" s="1" t="s">
        <v>4413</v>
      </c>
      <c r="C6230" s="1" t="s">
        <v>4414</v>
      </c>
      <c r="D6230" s="1" t="s">
        <v>7935</v>
      </c>
      <c r="E6230" s="1" t="s">
        <v>7131</v>
      </c>
      <c r="F6230" s="1">
        <v>0</v>
      </c>
      <c r="G6230" s="1">
        <v>0</v>
      </c>
      <c r="H6230" s="1" t="s">
        <v>4420</v>
      </c>
      <c r="I6230" s="2">
        <v>45975</v>
      </c>
      <c r="J6230" s="1">
        <v>200</v>
      </c>
      <c r="K6230" s="1">
        <v>0</v>
      </c>
      <c r="L6230" s="1">
        <v>0</v>
      </c>
      <c r="M6230" s="1" t="s">
        <v>9723</v>
      </c>
      <c r="N6230" s="1" t="s">
        <v>9724</v>
      </c>
      <c r="O6230" s="2">
        <v>45979</v>
      </c>
      <c r="P6230" s="1">
        <v>2</v>
      </c>
      <c r="Q6230" s="1" t="s">
        <v>6990</v>
      </c>
      <c r="R6230" s="2">
        <v>45968</v>
      </c>
      <c r="S6230" s="2"/>
      <c r="T6230" s="1">
        <v>0</v>
      </c>
    </row>
    <row r="6231" spans="1:20">
      <c r="A6231" s="1" t="s">
        <v>4423</v>
      </c>
      <c r="B6231" s="1" t="s">
        <v>1898</v>
      </c>
      <c r="C6231" s="1" t="s">
        <v>1899</v>
      </c>
      <c r="D6231" s="1" t="s">
        <v>8205</v>
      </c>
      <c r="E6231" s="1">
        <v>0</v>
      </c>
      <c r="F6231" s="1">
        <v>0</v>
      </c>
      <c r="G6231" s="1">
        <v>0</v>
      </c>
      <c r="H6231" s="1" t="s">
        <v>1897</v>
      </c>
      <c r="I6231" s="2">
        <v>45980</v>
      </c>
      <c r="J6231" s="1">
        <v>30000</v>
      </c>
      <c r="K6231" s="1">
        <v>0</v>
      </c>
      <c r="L6231" s="1">
        <v>0</v>
      </c>
      <c r="M6231" s="1" t="s">
        <v>8206</v>
      </c>
      <c r="N6231" s="1" t="s">
        <v>9412</v>
      </c>
      <c r="O6231" s="2">
        <v>45986</v>
      </c>
      <c r="P6231" s="1">
        <v>1</v>
      </c>
      <c r="Q6231" s="1" t="s">
        <v>6468</v>
      </c>
      <c r="R6231" s="2">
        <v>45946</v>
      </c>
      <c r="S6231" s="2"/>
      <c r="T6231" s="1">
        <v>0</v>
      </c>
    </row>
    <row r="6232" spans="1:20">
      <c r="A6232" s="1" t="s">
        <v>4425</v>
      </c>
      <c r="B6232" s="1" t="s">
        <v>1898</v>
      </c>
      <c r="C6232" s="1" t="s">
        <v>1899</v>
      </c>
      <c r="D6232" s="1" t="s">
        <v>7458</v>
      </c>
      <c r="E6232" s="1">
        <v>0</v>
      </c>
      <c r="F6232" s="1">
        <v>0</v>
      </c>
      <c r="G6232" s="1">
        <v>0</v>
      </c>
      <c r="H6232" s="1" t="s">
        <v>4427</v>
      </c>
      <c r="I6232" s="2">
        <v>45980</v>
      </c>
      <c r="J6232" s="1">
        <v>120000</v>
      </c>
      <c r="K6232" s="1">
        <v>0</v>
      </c>
      <c r="L6232" s="1">
        <v>0</v>
      </c>
      <c r="M6232" s="1" t="s">
        <v>8221</v>
      </c>
      <c r="N6232" s="1" t="s">
        <v>9412</v>
      </c>
      <c r="O6232" s="2">
        <v>45986</v>
      </c>
      <c r="P6232" s="1">
        <v>1</v>
      </c>
      <c r="Q6232" s="1" t="s">
        <v>6468</v>
      </c>
      <c r="R6232" s="2">
        <v>45946</v>
      </c>
      <c r="S6232" s="2"/>
      <c r="T6232" s="1">
        <v>0</v>
      </c>
    </row>
    <row r="6233" spans="1:20">
      <c r="A6233" s="1" t="s">
        <v>4429</v>
      </c>
      <c r="B6233" s="1" t="s">
        <v>1898</v>
      </c>
      <c r="C6233" s="1" t="s">
        <v>1899</v>
      </c>
      <c r="D6233" s="1" t="s">
        <v>6545</v>
      </c>
      <c r="E6233" s="1">
        <v>0</v>
      </c>
      <c r="F6233" s="1">
        <v>0</v>
      </c>
      <c r="G6233" s="1">
        <v>0</v>
      </c>
      <c r="H6233" s="1" t="s">
        <v>4431</v>
      </c>
      <c r="I6233" s="2">
        <v>45980</v>
      </c>
      <c r="J6233" s="1">
        <v>160000</v>
      </c>
      <c r="K6233" s="1">
        <v>0</v>
      </c>
      <c r="L6233" s="1">
        <v>0</v>
      </c>
      <c r="M6233" s="1" t="s">
        <v>6551</v>
      </c>
      <c r="N6233" s="1" t="s">
        <v>9412</v>
      </c>
      <c r="O6233" s="2">
        <v>45986</v>
      </c>
      <c r="P6233" s="1">
        <v>1</v>
      </c>
      <c r="Q6233" s="1" t="s">
        <v>6468</v>
      </c>
      <c r="R6233" s="2">
        <v>45946</v>
      </c>
      <c r="S6233" s="2"/>
      <c r="T6233" s="1">
        <v>0</v>
      </c>
    </row>
    <row r="6234" spans="1:20">
      <c r="A6234" s="1" t="s">
        <v>4433</v>
      </c>
      <c r="B6234" s="1" t="s">
        <v>2883</v>
      </c>
      <c r="C6234" s="1" t="s">
        <v>2884</v>
      </c>
      <c r="D6234" s="1" t="s">
        <v>8081</v>
      </c>
      <c r="E6234" s="1" t="s">
        <v>6426</v>
      </c>
      <c r="F6234" s="1">
        <v>0</v>
      </c>
      <c r="G6234" s="1">
        <v>0</v>
      </c>
      <c r="H6234" s="1" t="s">
        <v>4436</v>
      </c>
      <c r="I6234" s="2">
        <v>45974</v>
      </c>
      <c r="J6234" s="1">
        <v>25000</v>
      </c>
      <c r="K6234" s="1">
        <v>0</v>
      </c>
      <c r="L6234" s="1">
        <v>0</v>
      </c>
      <c r="M6234" s="1" t="s">
        <v>9725</v>
      </c>
      <c r="N6234" s="1" t="s">
        <v>9726</v>
      </c>
      <c r="O6234" s="2">
        <v>45978</v>
      </c>
      <c r="P6234" s="1">
        <v>2</v>
      </c>
      <c r="Q6234" s="1" t="s">
        <v>6430</v>
      </c>
      <c r="R6234" s="2">
        <v>45968</v>
      </c>
      <c r="S6234" s="2"/>
      <c r="T6234" s="1">
        <v>0</v>
      </c>
    </row>
    <row r="6235" spans="1:20">
      <c r="A6235" s="1" t="s">
        <v>4439</v>
      </c>
      <c r="B6235" s="1" t="s">
        <v>2883</v>
      </c>
      <c r="C6235" s="1" t="s">
        <v>2884</v>
      </c>
      <c r="D6235" s="1" t="s">
        <v>8081</v>
      </c>
      <c r="E6235" s="1" t="s">
        <v>6426</v>
      </c>
      <c r="F6235" s="1">
        <v>0</v>
      </c>
      <c r="G6235" s="1">
        <v>0</v>
      </c>
      <c r="H6235" s="1" t="s">
        <v>4441</v>
      </c>
      <c r="I6235" s="2">
        <v>45974</v>
      </c>
      <c r="J6235" s="1">
        <v>5000</v>
      </c>
      <c r="K6235" s="1">
        <v>0</v>
      </c>
      <c r="L6235" s="1">
        <v>0</v>
      </c>
      <c r="M6235" s="1" t="s">
        <v>9725</v>
      </c>
      <c r="N6235" s="1" t="s">
        <v>9727</v>
      </c>
      <c r="O6235" s="2">
        <v>45978</v>
      </c>
      <c r="P6235" s="1">
        <v>2</v>
      </c>
      <c r="Q6235" s="1" t="s">
        <v>6430</v>
      </c>
      <c r="R6235" s="2">
        <v>45968</v>
      </c>
      <c r="S6235" s="2"/>
      <c r="T6235" s="1">
        <v>0</v>
      </c>
    </row>
    <row r="6236" spans="1:20">
      <c r="A6236" s="1" t="s">
        <v>4443</v>
      </c>
      <c r="B6236" s="1" t="s">
        <v>2883</v>
      </c>
      <c r="C6236" s="1" t="s">
        <v>2884</v>
      </c>
      <c r="D6236" s="1" t="s">
        <v>8081</v>
      </c>
      <c r="E6236" s="1" t="s">
        <v>6426</v>
      </c>
      <c r="F6236" s="1">
        <v>0</v>
      </c>
      <c r="G6236" s="1">
        <v>0</v>
      </c>
      <c r="H6236" s="1" t="s">
        <v>4445</v>
      </c>
      <c r="I6236" s="2">
        <v>45974</v>
      </c>
      <c r="J6236" s="1">
        <v>4000</v>
      </c>
      <c r="K6236" s="1">
        <v>0</v>
      </c>
      <c r="L6236" s="1">
        <v>0</v>
      </c>
      <c r="M6236" s="1" t="s">
        <v>8545</v>
      </c>
      <c r="N6236" s="1" t="s">
        <v>9728</v>
      </c>
      <c r="O6236" s="2">
        <v>45978</v>
      </c>
      <c r="P6236" s="1">
        <v>2</v>
      </c>
      <c r="Q6236" s="1" t="s">
        <v>6430</v>
      </c>
      <c r="R6236" s="2">
        <v>45968</v>
      </c>
      <c r="S6236" s="2"/>
      <c r="T6236" s="1">
        <v>0</v>
      </c>
    </row>
    <row r="6237" spans="1:20">
      <c r="A6237" s="1" t="s">
        <v>4447</v>
      </c>
      <c r="B6237" s="1" t="s">
        <v>2883</v>
      </c>
      <c r="C6237" s="1" t="s">
        <v>2884</v>
      </c>
      <c r="D6237" s="1" t="s">
        <v>8081</v>
      </c>
      <c r="E6237" s="1" t="s">
        <v>6426</v>
      </c>
      <c r="F6237" s="1">
        <v>0</v>
      </c>
      <c r="G6237" s="1">
        <v>0</v>
      </c>
      <c r="H6237" s="1" t="s">
        <v>3044</v>
      </c>
      <c r="I6237" s="2">
        <v>45974</v>
      </c>
      <c r="J6237" s="1">
        <v>7000</v>
      </c>
      <c r="K6237" s="1">
        <v>0</v>
      </c>
      <c r="L6237" s="1">
        <v>0</v>
      </c>
      <c r="M6237" s="1" t="s">
        <v>9729</v>
      </c>
      <c r="N6237" s="1" t="s">
        <v>9730</v>
      </c>
      <c r="O6237" s="2">
        <v>45978</v>
      </c>
      <c r="P6237" s="1">
        <v>2</v>
      </c>
      <c r="Q6237" s="1" t="s">
        <v>6430</v>
      </c>
      <c r="R6237" s="2">
        <v>45968</v>
      </c>
      <c r="S6237" s="2"/>
      <c r="T6237" s="1">
        <v>0</v>
      </c>
    </row>
    <row r="6238" spans="1:20">
      <c r="A6238" s="1" t="s">
        <v>4449</v>
      </c>
      <c r="B6238" s="1" t="s">
        <v>2883</v>
      </c>
      <c r="C6238" s="1" t="s">
        <v>2884</v>
      </c>
      <c r="D6238" s="1" t="s">
        <v>8081</v>
      </c>
      <c r="E6238" s="1" t="s">
        <v>6426</v>
      </c>
      <c r="F6238" s="1">
        <v>0</v>
      </c>
      <c r="G6238" s="1">
        <v>0</v>
      </c>
      <c r="H6238" s="1" t="s">
        <v>4451</v>
      </c>
      <c r="I6238" s="2">
        <v>45974</v>
      </c>
      <c r="J6238" s="1">
        <v>4000</v>
      </c>
      <c r="K6238" s="1">
        <v>0</v>
      </c>
      <c r="L6238" s="1">
        <v>0</v>
      </c>
      <c r="M6238" s="1" t="s">
        <v>8901</v>
      </c>
      <c r="N6238" s="1" t="s">
        <v>9731</v>
      </c>
      <c r="O6238" s="2">
        <v>45978</v>
      </c>
      <c r="P6238" s="1">
        <v>2</v>
      </c>
      <c r="Q6238" s="1" t="s">
        <v>6430</v>
      </c>
      <c r="R6238" s="2">
        <v>45968</v>
      </c>
      <c r="S6238" s="2"/>
      <c r="T6238" s="1">
        <v>0</v>
      </c>
    </row>
    <row r="6239" spans="1:20">
      <c r="A6239" s="1" t="s">
        <v>4453</v>
      </c>
      <c r="B6239" s="1" t="s">
        <v>2883</v>
      </c>
      <c r="C6239" s="1" t="s">
        <v>2884</v>
      </c>
      <c r="D6239" s="1" t="s">
        <v>8081</v>
      </c>
      <c r="E6239" s="1" t="s">
        <v>6426</v>
      </c>
      <c r="F6239" s="1">
        <v>0</v>
      </c>
      <c r="G6239" s="1">
        <v>0</v>
      </c>
      <c r="H6239" s="1" t="s">
        <v>4455</v>
      </c>
      <c r="I6239" s="2">
        <v>45974</v>
      </c>
      <c r="J6239" s="1">
        <v>3000</v>
      </c>
      <c r="K6239" s="1">
        <v>0</v>
      </c>
      <c r="L6239" s="1">
        <v>0</v>
      </c>
      <c r="M6239" s="1" t="s">
        <v>8545</v>
      </c>
      <c r="N6239" s="1" t="s">
        <v>9732</v>
      </c>
      <c r="O6239" s="2">
        <v>45978</v>
      </c>
      <c r="P6239" s="1">
        <v>2</v>
      </c>
      <c r="Q6239" s="1" t="s">
        <v>6430</v>
      </c>
      <c r="R6239" s="2">
        <v>45968</v>
      </c>
      <c r="S6239" s="2"/>
      <c r="T6239" s="1">
        <v>0</v>
      </c>
    </row>
    <row r="6240" spans="1:20">
      <c r="A6240" s="1" t="s">
        <v>4458</v>
      </c>
      <c r="B6240" s="1" t="s">
        <v>2883</v>
      </c>
      <c r="C6240" s="1" t="s">
        <v>2884</v>
      </c>
      <c r="D6240" s="1" t="s">
        <v>8081</v>
      </c>
      <c r="E6240" s="1" t="s">
        <v>6426</v>
      </c>
      <c r="F6240" s="1">
        <v>0</v>
      </c>
      <c r="G6240" s="1">
        <v>0</v>
      </c>
      <c r="H6240" s="1" t="s">
        <v>4460</v>
      </c>
      <c r="I6240" s="2">
        <v>45974</v>
      </c>
      <c r="J6240" s="1">
        <v>3000</v>
      </c>
      <c r="K6240" s="1">
        <v>0</v>
      </c>
      <c r="L6240" s="1">
        <v>0</v>
      </c>
      <c r="M6240" s="1" t="s">
        <v>8545</v>
      </c>
      <c r="N6240" s="1" t="s">
        <v>9733</v>
      </c>
      <c r="O6240" s="2">
        <v>45978</v>
      </c>
      <c r="P6240" s="1">
        <v>2</v>
      </c>
      <c r="Q6240" s="1" t="s">
        <v>6430</v>
      </c>
      <c r="R6240" s="2">
        <v>45968</v>
      </c>
      <c r="S6240" s="2"/>
      <c r="T6240" s="1">
        <v>0</v>
      </c>
    </row>
    <row r="6241" spans="1:20">
      <c r="A6241" s="1" t="s">
        <v>4462</v>
      </c>
      <c r="B6241" s="1" t="s">
        <v>2883</v>
      </c>
      <c r="C6241" s="1" t="s">
        <v>2884</v>
      </c>
      <c r="D6241" s="1" t="s">
        <v>8081</v>
      </c>
      <c r="E6241" s="1" t="s">
        <v>6426</v>
      </c>
      <c r="F6241" s="1">
        <v>0</v>
      </c>
      <c r="G6241" s="1">
        <v>0</v>
      </c>
      <c r="H6241" s="1" t="s">
        <v>4464</v>
      </c>
      <c r="I6241" s="2">
        <v>45974</v>
      </c>
      <c r="J6241" s="1">
        <v>3000</v>
      </c>
      <c r="K6241" s="1">
        <v>0</v>
      </c>
      <c r="L6241" s="1">
        <v>0</v>
      </c>
      <c r="M6241" s="1" t="s">
        <v>8894</v>
      </c>
      <c r="N6241" s="1" t="s">
        <v>9734</v>
      </c>
      <c r="O6241" s="2">
        <v>45978</v>
      </c>
      <c r="P6241" s="1">
        <v>2</v>
      </c>
      <c r="Q6241" s="1" t="s">
        <v>6430</v>
      </c>
      <c r="R6241" s="2">
        <v>45968</v>
      </c>
      <c r="S6241" s="2"/>
      <c r="T6241" s="1">
        <v>0</v>
      </c>
    </row>
    <row r="6242" spans="1:20">
      <c r="A6242" s="1" t="s">
        <v>4466</v>
      </c>
      <c r="B6242" s="1" t="s">
        <v>2883</v>
      </c>
      <c r="C6242" s="1" t="s">
        <v>2884</v>
      </c>
      <c r="D6242" s="1" t="s">
        <v>8081</v>
      </c>
      <c r="E6242" s="1" t="s">
        <v>6426</v>
      </c>
      <c r="F6242" s="1">
        <v>0</v>
      </c>
      <c r="G6242" s="1">
        <v>0</v>
      </c>
      <c r="H6242" s="1" t="s">
        <v>4468</v>
      </c>
      <c r="I6242" s="2">
        <v>45974</v>
      </c>
      <c r="J6242" s="1">
        <v>2000</v>
      </c>
      <c r="K6242" s="1">
        <v>0</v>
      </c>
      <c r="L6242" s="1">
        <v>0</v>
      </c>
      <c r="M6242" s="1" t="s">
        <v>8545</v>
      </c>
      <c r="N6242" s="1" t="s">
        <v>9735</v>
      </c>
      <c r="O6242" s="2">
        <v>45978</v>
      </c>
      <c r="P6242" s="1">
        <v>2</v>
      </c>
      <c r="Q6242" s="1" t="s">
        <v>6430</v>
      </c>
      <c r="R6242" s="2">
        <v>45968</v>
      </c>
      <c r="S6242" s="2"/>
      <c r="T6242" s="1">
        <v>0</v>
      </c>
    </row>
    <row r="6243" spans="1:20">
      <c r="A6243" s="1" t="s">
        <v>4470</v>
      </c>
      <c r="B6243" s="1" t="s">
        <v>2883</v>
      </c>
      <c r="C6243" s="1" t="s">
        <v>2884</v>
      </c>
      <c r="D6243" s="1" t="s">
        <v>8081</v>
      </c>
      <c r="E6243" s="1" t="s">
        <v>6426</v>
      </c>
      <c r="F6243" s="1">
        <v>0</v>
      </c>
      <c r="G6243" s="1">
        <v>0</v>
      </c>
      <c r="H6243" s="1" t="s">
        <v>4472</v>
      </c>
      <c r="I6243" s="2">
        <v>45974</v>
      </c>
      <c r="J6243" s="1">
        <v>2000</v>
      </c>
      <c r="K6243" s="1">
        <v>0</v>
      </c>
      <c r="L6243" s="1">
        <v>0</v>
      </c>
      <c r="M6243" s="1" t="s">
        <v>9736</v>
      </c>
      <c r="N6243" s="1" t="s">
        <v>9737</v>
      </c>
      <c r="O6243" s="2">
        <v>45978</v>
      </c>
      <c r="P6243" s="1">
        <v>2</v>
      </c>
      <c r="Q6243" s="1" t="s">
        <v>6430</v>
      </c>
      <c r="R6243" s="2">
        <v>45968</v>
      </c>
      <c r="S6243" s="2"/>
      <c r="T6243" s="1">
        <v>0</v>
      </c>
    </row>
    <row r="6244" spans="1:20">
      <c r="A6244" s="1" t="s">
        <v>4474</v>
      </c>
      <c r="B6244" s="1" t="s">
        <v>2883</v>
      </c>
      <c r="C6244" s="1" t="s">
        <v>2884</v>
      </c>
      <c r="D6244" s="1" t="s">
        <v>8081</v>
      </c>
      <c r="E6244" s="1" t="s">
        <v>6426</v>
      </c>
      <c r="F6244" s="1">
        <v>0</v>
      </c>
      <c r="G6244" s="1">
        <v>0</v>
      </c>
      <c r="H6244" s="1" t="s">
        <v>4476</v>
      </c>
      <c r="I6244" s="2">
        <v>45974</v>
      </c>
      <c r="J6244" s="1">
        <v>500</v>
      </c>
      <c r="K6244" s="1">
        <v>0</v>
      </c>
      <c r="L6244" s="1">
        <v>0</v>
      </c>
      <c r="M6244" s="1" t="s">
        <v>9716</v>
      </c>
      <c r="N6244" s="1" t="s">
        <v>9738</v>
      </c>
      <c r="O6244" s="2">
        <v>45978</v>
      </c>
      <c r="P6244" s="1">
        <v>2</v>
      </c>
      <c r="Q6244" s="1" t="s">
        <v>6430</v>
      </c>
      <c r="R6244" s="2">
        <v>45968</v>
      </c>
      <c r="S6244" s="2"/>
      <c r="T6244" s="1">
        <v>0</v>
      </c>
    </row>
    <row r="6245" spans="1:20">
      <c r="A6245" s="1" t="s">
        <v>4479</v>
      </c>
      <c r="B6245" s="1" t="s">
        <v>2883</v>
      </c>
      <c r="C6245" s="1" t="s">
        <v>2884</v>
      </c>
      <c r="D6245" s="1" t="s">
        <v>8081</v>
      </c>
      <c r="E6245" s="1" t="s">
        <v>6426</v>
      </c>
      <c r="F6245" s="1">
        <v>0</v>
      </c>
      <c r="G6245" s="1">
        <v>0</v>
      </c>
      <c r="H6245" s="1" t="s">
        <v>4481</v>
      </c>
      <c r="I6245" s="2">
        <v>45974</v>
      </c>
      <c r="J6245" s="1">
        <v>2000</v>
      </c>
      <c r="K6245" s="1">
        <v>0</v>
      </c>
      <c r="L6245" s="1">
        <v>0</v>
      </c>
      <c r="M6245" s="1" t="s">
        <v>9716</v>
      </c>
      <c r="N6245" s="1" t="s">
        <v>9739</v>
      </c>
      <c r="O6245" s="2">
        <v>45978</v>
      </c>
      <c r="P6245" s="1">
        <v>2</v>
      </c>
      <c r="Q6245" s="1" t="s">
        <v>6430</v>
      </c>
      <c r="R6245" s="2">
        <v>45968</v>
      </c>
      <c r="S6245" s="2"/>
      <c r="T6245" s="1">
        <v>0</v>
      </c>
    </row>
    <row r="6246" spans="1:20">
      <c r="A6246" s="1" t="s">
        <v>4483</v>
      </c>
      <c r="B6246" s="1" t="s">
        <v>2883</v>
      </c>
      <c r="C6246" s="1" t="s">
        <v>2884</v>
      </c>
      <c r="D6246" s="1" t="s">
        <v>8081</v>
      </c>
      <c r="E6246" s="1" t="s">
        <v>6426</v>
      </c>
      <c r="F6246" s="1">
        <v>0</v>
      </c>
      <c r="G6246" s="1">
        <v>0</v>
      </c>
      <c r="H6246" s="1" t="s">
        <v>4485</v>
      </c>
      <c r="I6246" s="2">
        <v>45974</v>
      </c>
      <c r="J6246" s="1">
        <v>500</v>
      </c>
      <c r="K6246" s="1">
        <v>0</v>
      </c>
      <c r="L6246" s="1">
        <v>0</v>
      </c>
      <c r="M6246" s="1" t="s">
        <v>8822</v>
      </c>
      <c r="N6246" s="1" t="s">
        <v>9740</v>
      </c>
      <c r="O6246" s="2">
        <v>45978</v>
      </c>
      <c r="P6246" s="1">
        <v>2</v>
      </c>
      <c r="Q6246" s="1" t="s">
        <v>6430</v>
      </c>
      <c r="R6246" s="2">
        <v>45968</v>
      </c>
      <c r="S6246" s="2"/>
      <c r="T6246" s="1">
        <v>0</v>
      </c>
    </row>
    <row r="6247" spans="1:20">
      <c r="A6247" s="1" t="s">
        <v>4487</v>
      </c>
      <c r="B6247" s="1" t="s">
        <v>2883</v>
      </c>
      <c r="C6247" s="1" t="s">
        <v>2884</v>
      </c>
      <c r="D6247" s="1" t="s">
        <v>8081</v>
      </c>
      <c r="E6247" s="1" t="s">
        <v>6426</v>
      </c>
      <c r="F6247" s="1">
        <v>0</v>
      </c>
      <c r="G6247" s="1">
        <v>0</v>
      </c>
      <c r="H6247" s="1" t="s">
        <v>4489</v>
      </c>
      <c r="I6247" s="2">
        <v>45974</v>
      </c>
      <c r="J6247" s="1">
        <v>1000</v>
      </c>
      <c r="K6247" s="1">
        <v>0</v>
      </c>
      <c r="L6247" s="1">
        <v>0</v>
      </c>
      <c r="M6247" s="1" t="s">
        <v>9741</v>
      </c>
      <c r="N6247" s="1" t="s">
        <v>9742</v>
      </c>
      <c r="O6247" s="2">
        <v>45978</v>
      </c>
      <c r="P6247" s="1">
        <v>2</v>
      </c>
      <c r="Q6247" s="1" t="s">
        <v>6430</v>
      </c>
      <c r="R6247" s="2">
        <v>45968</v>
      </c>
      <c r="S6247" s="2"/>
      <c r="T6247" s="1">
        <v>0</v>
      </c>
    </row>
    <row r="6248" spans="1:20">
      <c r="A6248" s="1" t="s">
        <v>4491</v>
      </c>
      <c r="B6248" s="1" t="s">
        <v>2883</v>
      </c>
      <c r="C6248" s="1" t="s">
        <v>2884</v>
      </c>
      <c r="D6248" s="1" t="s">
        <v>8081</v>
      </c>
      <c r="E6248" s="1" t="s">
        <v>6426</v>
      </c>
      <c r="F6248" s="1">
        <v>0</v>
      </c>
      <c r="G6248" s="1">
        <v>0</v>
      </c>
      <c r="H6248" s="1" t="s">
        <v>4493</v>
      </c>
      <c r="I6248" s="2">
        <v>45974</v>
      </c>
      <c r="J6248" s="1">
        <v>500</v>
      </c>
      <c r="K6248" s="1">
        <v>0</v>
      </c>
      <c r="L6248" s="1">
        <v>0</v>
      </c>
      <c r="M6248" s="1" t="s">
        <v>8545</v>
      </c>
      <c r="N6248" s="1" t="s">
        <v>9743</v>
      </c>
      <c r="O6248" s="2">
        <v>45978</v>
      </c>
      <c r="P6248" s="1">
        <v>2</v>
      </c>
      <c r="Q6248" s="1" t="s">
        <v>6430</v>
      </c>
      <c r="R6248" s="2">
        <v>45968</v>
      </c>
      <c r="S6248" s="2"/>
      <c r="T6248" s="1">
        <v>0</v>
      </c>
    </row>
    <row r="6249" spans="1:20">
      <c r="A6249" s="1" t="s">
        <v>4495</v>
      </c>
      <c r="B6249" s="1" t="s">
        <v>2883</v>
      </c>
      <c r="C6249" s="1" t="s">
        <v>2884</v>
      </c>
      <c r="D6249" s="1" t="s">
        <v>8081</v>
      </c>
      <c r="E6249" s="1" t="s">
        <v>6426</v>
      </c>
      <c r="F6249" s="1">
        <v>0</v>
      </c>
      <c r="G6249" s="1">
        <v>0</v>
      </c>
      <c r="H6249" s="1" t="s">
        <v>4497</v>
      </c>
      <c r="I6249" s="2">
        <v>45974</v>
      </c>
      <c r="J6249" s="1">
        <v>500</v>
      </c>
      <c r="K6249" s="1">
        <v>0</v>
      </c>
      <c r="L6249" s="1">
        <v>0</v>
      </c>
      <c r="M6249" s="1" t="s">
        <v>8545</v>
      </c>
      <c r="N6249" s="1" t="s">
        <v>9744</v>
      </c>
      <c r="O6249" s="2">
        <v>45978</v>
      </c>
      <c r="P6249" s="1">
        <v>2</v>
      </c>
      <c r="Q6249" s="1" t="s">
        <v>6430</v>
      </c>
      <c r="R6249" s="2">
        <v>45968</v>
      </c>
      <c r="S6249" s="2"/>
      <c r="T6249" s="1">
        <v>0</v>
      </c>
    </row>
    <row r="6250" spans="1:20">
      <c r="A6250" s="1" t="s">
        <v>4500</v>
      </c>
      <c r="B6250" s="1" t="s">
        <v>1898</v>
      </c>
      <c r="C6250" s="1" t="s">
        <v>1899</v>
      </c>
      <c r="D6250" s="1" t="s">
        <v>7069</v>
      </c>
      <c r="E6250" s="1">
        <v>0</v>
      </c>
      <c r="F6250" s="1">
        <v>0</v>
      </c>
      <c r="G6250" s="1">
        <v>0</v>
      </c>
      <c r="H6250" s="1" t="s">
        <v>4504</v>
      </c>
      <c r="I6250" s="2">
        <v>46015</v>
      </c>
      <c r="J6250" s="1">
        <v>320000</v>
      </c>
      <c r="K6250" s="1">
        <v>0</v>
      </c>
      <c r="L6250" s="1">
        <v>0</v>
      </c>
      <c r="M6250" s="1" t="s">
        <v>8217</v>
      </c>
      <c r="N6250" s="1" t="s">
        <v>6804</v>
      </c>
      <c r="O6250" s="2">
        <v>46021</v>
      </c>
      <c r="P6250" s="1">
        <v>1</v>
      </c>
      <c r="Q6250" s="1" t="s">
        <v>6468</v>
      </c>
      <c r="R6250" s="2">
        <v>45968</v>
      </c>
      <c r="S6250" s="2"/>
      <c r="T6250" s="1">
        <v>0</v>
      </c>
    </row>
    <row r="6251" spans="1:20">
      <c r="A6251" s="1" t="s">
        <v>4507</v>
      </c>
      <c r="B6251" s="1" t="s">
        <v>1898</v>
      </c>
      <c r="C6251" s="1" t="s">
        <v>1899</v>
      </c>
      <c r="D6251" s="1" t="s">
        <v>8205</v>
      </c>
      <c r="E6251" s="1">
        <v>0</v>
      </c>
      <c r="F6251" s="1">
        <v>0</v>
      </c>
      <c r="G6251" s="1">
        <v>0</v>
      </c>
      <c r="H6251" s="1" t="s">
        <v>1897</v>
      </c>
      <c r="I6251" s="2">
        <v>46015</v>
      </c>
      <c r="J6251" s="1">
        <v>300000</v>
      </c>
      <c r="K6251" s="1">
        <v>0</v>
      </c>
      <c r="L6251" s="1">
        <v>0</v>
      </c>
      <c r="M6251" s="1" t="s">
        <v>8206</v>
      </c>
      <c r="N6251" s="1" t="s">
        <v>6804</v>
      </c>
      <c r="O6251" s="2">
        <v>46021</v>
      </c>
      <c r="P6251" s="1">
        <v>1</v>
      </c>
      <c r="Q6251" s="1" t="s">
        <v>6468</v>
      </c>
      <c r="R6251" s="2">
        <v>45968</v>
      </c>
      <c r="S6251" s="2"/>
      <c r="T6251" s="1">
        <v>0</v>
      </c>
    </row>
    <row r="6252" spans="1:20">
      <c r="A6252" s="1" t="s">
        <v>6935</v>
      </c>
      <c r="B6252" s="1" t="s">
        <v>1898</v>
      </c>
      <c r="C6252" s="1" t="s">
        <v>1899</v>
      </c>
      <c r="D6252" s="1" t="s">
        <v>6936</v>
      </c>
      <c r="E6252" s="1">
        <v>0</v>
      </c>
      <c r="F6252" s="1">
        <v>0</v>
      </c>
      <c r="G6252" s="1">
        <v>0</v>
      </c>
      <c r="H6252" s="1" t="s">
        <v>1906</v>
      </c>
      <c r="I6252" s="2">
        <v>46015</v>
      </c>
      <c r="J6252" s="1">
        <v>4950000</v>
      </c>
      <c r="K6252" s="1">
        <v>0</v>
      </c>
      <c r="L6252" s="1">
        <v>0</v>
      </c>
      <c r="M6252" s="1" t="s">
        <v>6937</v>
      </c>
      <c r="N6252" s="1" t="s">
        <v>6804</v>
      </c>
      <c r="O6252" s="2">
        <v>46021</v>
      </c>
      <c r="P6252" s="1">
        <v>1</v>
      </c>
      <c r="Q6252" s="1" t="s">
        <v>6468</v>
      </c>
      <c r="R6252" s="2">
        <v>45968</v>
      </c>
      <c r="S6252" s="2"/>
      <c r="T6252" s="1">
        <v>0</v>
      </c>
    </row>
    <row r="6253" spans="1:20">
      <c r="A6253" s="1" t="s">
        <v>9745</v>
      </c>
      <c r="B6253" s="1" t="s">
        <v>1898</v>
      </c>
      <c r="C6253" s="1" t="s">
        <v>1899</v>
      </c>
      <c r="D6253" s="1" t="s">
        <v>6939</v>
      </c>
      <c r="E6253" s="1">
        <v>0</v>
      </c>
      <c r="F6253" s="1">
        <v>0</v>
      </c>
      <c r="G6253" s="1">
        <v>0</v>
      </c>
      <c r="H6253" s="1" t="s">
        <v>8231</v>
      </c>
      <c r="I6253" s="2">
        <v>46015</v>
      </c>
      <c r="J6253" s="1">
        <v>300000</v>
      </c>
      <c r="K6253" s="1">
        <v>0</v>
      </c>
      <c r="L6253" s="1">
        <v>0</v>
      </c>
      <c r="M6253" s="1" t="s">
        <v>8232</v>
      </c>
      <c r="N6253" s="1" t="s">
        <v>6804</v>
      </c>
      <c r="O6253" s="2">
        <v>46021</v>
      </c>
      <c r="P6253" s="1">
        <v>1</v>
      </c>
      <c r="Q6253" s="1" t="s">
        <v>6468</v>
      </c>
      <c r="R6253" s="2">
        <v>45968</v>
      </c>
      <c r="S6253" s="2"/>
      <c r="T6253" s="1">
        <v>0</v>
      </c>
    </row>
    <row r="6254" spans="1:20">
      <c r="A6254" s="1" t="s">
        <v>6938</v>
      </c>
      <c r="B6254" s="1" t="s">
        <v>1898</v>
      </c>
      <c r="C6254" s="1" t="s">
        <v>1899</v>
      </c>
      <c r="D6254" s="1" t="s">
        <v>6939</v>
      </c>
      <c r="E6254" s="1">
        <v>0</v>
      </c>
      <c r="F6254" s="1">
        <v>0</v>
      </c>
      <c r="G6254" s="1">
        <v>0</v>
      </c>
      <c r="H6254" s="1" t="s">
        <v>6355</v>
      </c>
      <c r="I6254" s="2">
        <v>46015</v>
      </c>
      <c r="J6254" s="1">
        <v>1740000</v>
      </c>
      <c r="K6254" s="1">
        <v>0</v>
      </c>
      <c r="L6254" s="1">
        <v>0</v>
      </c>
      <c r="M6254" s="1" t="s">
        <v>6940</v>
      </c>
      <c r="N6254" s="1" t="s">
        <v>6804</v>
      </c>
      <c r="O6254" s="2">
        <v>46021</v>
      </c>
      <c r="P6254" s="1">
        <v>1</v>
      </c>
      <c r="Q6254" s="1" t="s">
        <v>6468</v>
      </c>
      <c r="R6254" s="2">
        <v>45968</v>
      </c>
      <c r="S6254" s="2"/>
      <c r="T6254" s="1">
        <v>0</v>
      </c>
    </row>
    <row r="6255" spans="1:20">
      <c r="A6255" s="1" t="s">
        <v>4509</v>
      </c>
      <c r="B6255" s="1" t="s">
        <v>1898</v>
      </c>
      <c r="C6255" s="1" t="s">
        <v>1899</v>
      </c>
      <c r="D6255" s="1" t="s">
        <v>7458</v>
      </c>
      <c r="E6255" s="1">
        <v>0</v>
      </c>
      <c r="F6255" s="1">
        <v>0</v>
      </c>
      <c r="G6255" s="1">
        <v>0</v>
      </c>
      <c r="H6255" s="1" t="s">
        <v>4427</v>
      </c>
      <c r="I6255" s="2">
        <v>46015</v>
      </c>
      <c r="J6255" s="1">
        <v>540000</v>
      </c>
      <c r="K6255" s="1">
        <v>0</v>
      </c>
      <c r="L6255" s="1">
        <v>0</v>
      </c>
      <c r="M6255" s="1" t="s">
        <v>8221</v>
      </c>
      <c r="N6255" s="1" t="s">
        <v>6804</v>
      </c>
      <c r="O6255" s="2">
        <v>46021</v>
      </c>
      <c r="P6255" s="1">
        <v>1</v>
      </c>
      <c r="Q6255" s="1" t="s">
        <v>6468</v>
      </c>
      <c r="R6255" s="2">
        <v>45968</v>
      </c>
      <c r="S6255" s="2"/>
      <c r="T6255" s="1">
        <v>0</v>
      </c>
    </row>
    <row r="6256" spans="1:20">
      <c r="A6256" s="1" t="s">
        <v>4511</v>
      </c>
      <c r="B6256" s="1" t="s">
        <v>1898</v>
      </c>
      <c r="C6256" s="1" t="s">
        <v>1899</v>
      </c>
      <c r="D6256" s="1" t="s">
        <v>6545</v>
      </c>
      <c r="E6256" s="1">
        <v>0</v>
      </c>
      <c r="F6256" s="1">
        <v>0</v>
      </c>
      <c r="G6256" s="1">
        <v>0</v>
      </c>
      <c r="H6256" s="1" t="s">
        <v>4513</v>
      </c>
      <c r="I6256" s="2">
        <v>46015</v>
      </c>
      <c r="J6256" s="1">
        <v>40000</v>
      </c>
      <c r="K6256" s="1">
        <v>0</v>
      </c>
      <c r="L6256" s="1">
        <v>0</v>
      </c>
      <c r="M6256" s="1" t="s">
        <v>6547</v>
      </c>
      <c r="N6256" s="1" t="s">
        <v>6804</v>
      </c>
      <c r="O6256" s="2">
        <v>46021</v>
      </c>
      <c r="P6256" s="1">
        <v>1</v>
      </c>
      <c r="Q6256" s="1" t="s">
        <v>6468</v>
      </c>
      <c r="R6256" s="2">
        <v>45968</v>
      </c>
      <c r="S6256" s="2"/>
      <c r="T6256" s="1">
        <v>0</v>
      </c>
    </row>
    <row r="6257" spans="1:20">
      <c r="A6257" s="1" t="s">
        <v>6941</v>
      </c>
      <c r="B6257" s="1" t="s">
        <v>1898</v>
      </c>
      <c r="C6257" s="1" t="s">
        <v>1899</v>
      </c>
      <c r="D6257" s="1" t="s">
        <v>6545</v>
      </c>
      <c r="E6257" s="1">
        <v>0</v>
      </c>
      <c r="F6257" s="1">
        <v>0</v>
      </c>
      <c r="G6257" s="1">
        <v>0</v>
      </c>
      <c r="H6257" s="1" t="s">
        <v>4431</v>
      </c>
      <c r="I6257" s="2">
        <v>46015</v>
      </c>
      <c r="J6257" s="1">
        <v>3120000</v>
      </c>
      <c r="K6257" s="1">
        <v>0</v>
      </c>
      <c r="L6257" s="1">
        <v>0</v>
      </c>
      <c r="M6257" s="1" t="s">
        <v>6551</v>
      </c>
      <c r="N6257" s="1" t="s">
        <v>6804</v>
      </c>
      <c r="O6257" s="2">
        <v>46021</v>
      </c>
      <c r="P6257" s="1">
        <v>1</v>
      </c>
      <c r="Q6257" s="1" t="s">
        <v>6468</v>
      </c>
      <c r="R6257" s="2">
        <v>45968</v>
      </c>
      <c r="S6257" s="2"/>
      <c r="T6257" s="1">
        <v>0</v>
      </c>
    </row>
    <row r="6258" spans="1:20">
      <c r="A6258" s="1" t="s">
        <v>9746</v>
      </c>
      <c r="B6258" s="1" t="s">
        <v>88</v>
      </c>
      <c r="C6258" s="1" t="s">
        <v>89</v>
      </c>
      <c r="D6258" s="1" t="s">
        <v>6503</v>
      </c>
      <c r="E6258" s="1">
        <v>0</v>
      </c>
      <c r="F6258" s="1">
        <v>0</v>
      </c>
      <c r="G6258" s="1">
        <v>0</v>
      </c>
      <c r="H6258" s="1" t="s">
        <v>9747</v>
      </c>
      <c r="I6258" s="2">
        <v>46010</v>
      </c>
      <c r="J6258" s="1">
        <v>40000</v>
      </c>
      <c r="K6258" s="1">
        <v>0</v>
      </c>
      <c r="L6258" s="1">
        <v>0</v>
      </c>
      <c r="M6258" s="1"/>
      <c r="N6258" s="1" t="s">
        <v>9748</v>
      </c>
      <c r="O6258" s="2">
        <v>46015</v>
      </c>
      <c r="P6258" s="1">
        <v>2</v>
      </c>
      <c r="Q6258" s="1" t="s">
        <v>6443</v>
      </c>
      <c r="R6258" s="2">
        <v>45968</v>
      </c>
      <c r="S6258" s="2"/>
      <c r="T6258" s="1">
        <v>0</v>
      </c>
    </row>
    <row r="6259" spans="1:20">
      <c r="A6259" s="1" t="s">
        <v>6942</v>
      </c>
      <c r="B6259" s="1" t="s">
        <v>88</v>
      </c>
      <c r="C6259" s="1" t="s">
        <v>89</v>
      </c>
      <c r="D6259" s="1" t="s">
        <v>6503</v>
      </c>
      <c r="E6259" s="1">
        <v>0</v>
      </c>
      <c r="F6259" s="1">
        <v>0</v>
      </c>
      <c r="G6259" s="1">
        <v>0</v>
      </c>
      <c r="H6259" s="1" t="s">
        <v>6943</v>
      </c>
      <c r="I6259" s="2">
        <v>46020</v>
      </c>
      <c r="J6259" s="1">
        <v>500000</v>
      </c>
      <c r="K6259" s="1">
        <v>0</v>
      </c>
      <c r="L6259" s="1">
        <v>0</v>
      </c>
      <c r="M6259" s="1" t="s">
        <v>6944</v>
      </c>
      <c r="N6259" s="1" t="s">
        <v>6804</v>
      </c>
      <c r="O6259" s="2">
        <v>46024</v>
      </c>
      <c r="P6259" s="1">
        <v>1</v>
      </c>
      <c r="Q6259" s="1" t="s">
        <v>6443</v>
      </c>
      <c r="R6259" s="2">
        <v>45968</v>
      </c>
      <c r="S6259" s="2"/>
      <c r="T6259" s="1">
        <v>0</v>
      </c>
    </row>
    <row r="6260" spans="1:20">
      <c r="A6260" s="1" t="s">
        <v>11188</v>
      </c>
      <c r="B6260" s="1" t="s">
        <v>11189</v>
      </c>
      <c r="C6260" s="1" t="s">
        <v>11190</v>
      </c>
      <c r="D6260" s="1" t="s">
        <v>6440</v>
      </c>
      <c r="E6260" s="1">
        <v>0</v>
      </c>
      <c r="F6260" s="1">
        <v>0</v>
      </c>
      <c r="G6260" s="1">
        <v>0</v>
      </c>
      <c r="H6260" s="1" t="s">
        <v>11191</v>
      </c>
      <c r="I6260" s="2">
        <v>45978</v>
      </c>
      <c r="J6260" s="1">
        <v>2000</v>
      </c>
      <c r="K6260" s="1">
        <v>0</v>
      </c>
      <c r="L6260" s="1">
        <v>0</v>
      </c>
      <c r="M6260" s="1" t="s">
        <v>11192</v>
      </c>
      <c r="N6260" s="1" t="s">
        <v>6534</v>
      </c>
      <c r="O6260" s="2">
        <v>45980</v>
      </c>
      <c r="P6260" s="1">
        <v>2</v>
      </c>
      <c r="Q6260" s="1" t="s">
        <v>7042</v>
      </c>
      <c r="R6260" s="2">
        <v>45968</v>
      </c>
      <c r="S6260" s="2"/>
      <c r="T6260" s="1">
        <v>0</v>
      </c>
    </row>
    <row r="6261" spans="1:20">
      <c r="A6261" s="1" t="s">
        <v>9749</v>
      </c>
      <c r="B6261" s="1" t="s">
        <v>387</v>
      </c>
      <c r="C6261" s="1" t="s">
        <v>388</v>
      </c>
      <c r="D6261" s="1">
        <v>0</v>
      </c>
      <c r="E6261" s="1">
        <v>0</v>
      </c>
      <c r="F6261" s="1">
        <v>0</v>
      </c>
      <c r="G6261" s="1">
        <v>0</v>
      </c>
      <c r="H6261" s="1" t="s">
        <v>9750</v>
      </c>
      <c r="I6261" s="2">
        <v>45982</v>
      </c>
      <c r="J6261" s="1">
        <v>20</v>
      </c>
      <c r="K6261" s="1">
        <v>0</v>
      </c>
      <c r="L6261" s="1">
        <v>0</v>
      </c>
      <c r="M6261" s="1"/>
      <c r="N6261" s="1" t="s">
        <v>9751</v>
      </c>
      <c r="O6261" s="2">
        <v>45982</v>
      </c>
      <c r="P6261" s="1">
        <v>1</v>
      </c>
      <c r="Q6261" s="1" t="s">
        <v>6456</v>
      </c>
      <c r="R6261" s="2">
        <v>45968</v>
      </c>
      <c r="S6261" s="2"/>
      <c r="T6261" s="1">
        <v>0</v>
      </c>
    </row>
    <row r="6262" spans="1:20">
      <c r="A6262" s="1" t="s">
        <v>4515</v>
      </c>
      <c r="B6262" s="1" t="s">
        <v>590</v>
      </c>
      <c r="C6262" s="1" t="s">
        <v>591</v>
      </c>
      <c r="D6262" s="1" t="s">
        <v>6752</v>
      </c>
      <c r="E6262" s="1">
        <v>0</v>
      </c>
      <c r="F6262" s="1">
        <v>0</v>
      </c>
      <c r="G6262" s="1">
        <v>0</v>
      </c>
      <c r="H6262" s="1">
        <v>10733525</v>
      </c>
      <c r="I6262" s="2">
        <v>45975</v>
      </c>
      <c r="J6262" s="1">
        <v>200</v>
      </c>
      <c r="K6262" s="1">
        <v>0</v>
      </c>
      <c r="L6262" s="1">
        <v>0</v>
      </c>
      <c r="M6262" s="1" t="s">
        <v>9752</v>
      </c>
      <c r="N6262" s="1" t="s">
        <v>9753</v>
      </c>
      <c r="O6262" s="2">
        <v>45978</v>
      </c>
      <c r="P6262" s="1">
        <v>1</v>
      </c>
      <c r="Q6262" s="1" t="s">
        <v>6430</v>
      </c>
      <c r="R6262" s="2">
        <v>45968</v>
      </c>
      <c r="S6262" s="2"/>
      <c r="T6262" s="1">
        <v>0</v>
      </c>
    </row>
    <row r="6263" spans="1:20">
      <c r="A6263" s="1" t="s">
        <v>6945</v>
      </c>
      <c r="B6263" s="1" t="s">
        <v>1127</v>
      </c>
      <c r="C6263" s="1" t="s">
        <v>1128</v>
      </c>
      <c r="D6263" s="1">
        <v>0</v>
      </c>
      <c r="E6263" s="1">
        <v>0</v>
      </c>
      <c r="F6263" s="1">
        <v>0</v>
      </c>
      <c r="G6263" s="1">
        <v>0</v>
      </c>
      <c r="H6263" s="1" t="s">
        <v>6946</v>
      </c>
      <c r="I6263" s="2">
        <v>46084</v>
      </c>
      <c r="J6263" s="1">
        <v>50000</v>
      </c>
      <c r="K6263" s="1">
        <v>0</v>
      </c>
      <c r="L6263" s="1">
        <v>0</v>
      </c>
      <c r="M6263" s="1"/>
      <c r="N6263" s="1" t="s">
        <v>6947</v>
      </c>
      <c r="O6263" s="2">
        <v>46087</v>
      </c>
      <c r="P6263" s="1">
        <v>2</v>
      </c>
      <c r="Q6263" s="1" t="s">
        <v>6540</v>
      </c>
      <c r="R6263" s="2">
        <v>45968</v>
      </c>
      <c r="S6263" s="2"/>
      <c r="T6263" s="1">
        <v>0</v>
      </c>
    </row>
    <row r="6264" spans="1:20">
      <c r="A6264" s="1" t="s">
        <v>6948</v>
      </c>
      <c r="B6264" s="1" t="s">
        <v>1127</v>
      </c>
      <c r="C6264" s="1" t="s">
        <v>1128</v>
      </c>
      <c r="D6264" s="1">
        <v>0</v>
      </c>
      <c r="E6264" s="1">
        <v>0</v>
      </c>
      <c r="F6264" s="1">
        <v>0</v>
      </c>
      <c r="G6264" s="1">
        <v>0</v>
      </c>
      <c r="H6264" s="1" t="s">
        <v>6538</v>
      </c>
      <c r="I6264" s="2">
        <v>46059</v>
      </c>
      <c r="J6264" s="1">
        <v>20000</v>
      </c>
      <c r="K6264" s="1">
        <v>0</v>
      </c>
      <c r="L6264" s="1">
        <v>0</v>
      </c>
      <c r="M6264" s="1"/>
      <c r="N6264" s="1" t="s">
        <v>6949</v>
      </c>
      <c r="O6264" s="2">
        <v>46064</v>
      </c>
      <c r="P6264" s="1">
        <v>2</v>
      </c>
      <c r="Q6264" s="1" t="s">
        <v>6540</v>
      </c>
      <c r="R6264" s="2">
        <v>45968</v>
      </c>
      <c r="S6264" s="2"/>
      <c r="T6264" s="1">
        <v>0</v>
      </c>
    </row>
    <row r="6265" spans="1:20">
      <c r="A6265" s="1" t="s">
        <v>6950</v>
      </c>
      <c r="B6265" s="1" t="s">
        <v>1127</v>
      </c>
      <c r="C6265" s="1" t="s">
        <v>1128</v>
      </c>
      <c r="D6265" s="1" t="s">
        <v>6951</v>
      </c>
      <c r="E6265" s="1" t="s">
        <v>6952</v>
      </c>
      <c r="F6265" s="1">
        <v>0</v>
      </c>
      <c r="G6265" s="1">
        <v>0</v>
      </c>
      <c r="H6265" s="1" t="s">
        <v>6953</v>
      </c>
      <c r="I6265" s="2">
        <v>46035</v>
      </c>
      <c r="J6265" s="1">
        <v>20000</v>
      </c>
      <c r="K6265" s="1">
        <v>0</v>
      </c>
      <c r="L6265" s="1">
        <v>0</v>
      </c>
      <c r="M6265" s="1"/>
      <c r="N6265" s="1" t="s">
        <v>6954</v>
      </c>
      <c r="O6265" s="2">
        <v>46038</v>
      </c>
      <c r="P6265" s="1">
        <v>2</v>
      </c>
      <c r="Q6265" s="1" t="s">
        <v>6540</v>
      </c>
      <c r="R6265" s="2">
        <v>45968</v>
      </c>
      <c r="S6265" s="2"/>
      <c r="T6265" s="1">
        <v>0</v>
      </c>
    </row>
    <row r="6266" spans="1:20">
      <c r="A6266" s="1" t="s">
        <v>6955</v>
      </c>
      <c r="B6266" s="1" t="s">
        <v>1127</v>
      </c>
      <c r="C6266" s="1" t="s">
        <v>1128</v>
      </c>
      <c r="D6266" s="1" t="s">
        <v>6956</v>
      </c>
      <c r="E6266" s="1" t="s">
        <v>6494</v>
      </c>
      <c r="F6266" s="1" t="s">
        <v>6957</v>
      </c>
      <c r="G6266" s="1" t="s">
        <v>6958</v>
      </c>
      <c r="H6266" s="1" t="s">
        <v>1126</v>
      </c>
      <c r="I6266" s="2">
        <v>46035</v>
      </c>
      <c r="J6266" s="1">
        <v>20000</v>
      </c>
      <c r="K6266" s="1">
        <v>0</v>
      </c>
      <c r="L6266" s="1">
        <v>0</v>
      </c>
      <c r="M6266" s="1"/>
      <c r="N6266" s="1" t="s">
        <v>9754</v>
      </c>
      <c r="O6266" s="2">
        <v>46038</v>
      </c>
      <c r="P6266" s="1">
        <v>2</v>
      </c>
      <c r="Q6266" s="1" t="s">
        <v>6540</v>
      </c>
      <c r="R6266" s="2">
        <v>45968</v>
      </c>
      <c r="S6266" s="2"/>
      <c r="T6266" s="1">
        <v>0</v>
      </c>
    </row>
    <row r="6267" spans="1:20">
      <c r="A6267" s="1" t="s">
        <v>6959</v>
      </c>
      <c r="B6267" s="1" t="s">
        <v>1127</v>
      </c>
      <c r="C6267" s="1" t="s">
        <v>1128</v>
      </c>
      <c r="D6267" s="1" t="s">
        <v>6956</v>
      </c>
      <c r="E6267" s="1" t="s">
        <v>6494</v>
      </c>
      <c r="F6267" s="1" t="s">
        <v>6957</v>
      </c>
      <c r="G6267" s="1" t="s">
        <v>6958</v>
      </c>
      <c r="H6267" s="1" t="s">
        <v>1126</v>
      </c>
      <c r="I6267" s="2">
        <v>46059</v>
      </c>
      <c r="J6267" s="1">
        <v>20000</v>
      </c>
      <c r="K6267" s="1">
        <v>0</v>
      </c>
      <c r="L6267" s="1">
        <v>0</v>
      </c>
      <c r="M6267" s="1"/>
      <c r="N6267" s="1" t="s">
        <v>6960</v>
      </c>
      <c r="O6267" s="2">
        <v>46064</v>
      </c>
      <c r="P6267" s="1">
        <v>2</v>
      </c>
      <c r="Q6267" s="1" t="s">
        <v>6540</v>
      </c>
      <c r="R6267" s="2">
        <v>45968</v>
      </c>
      <c r="S6267" s="2"/>
      <c r="T6267" s="1">
        <v>0</v>
      </c>
    </row>
    <row r="6268" spans="1:20">
      <c r="A6268" s="1" t="s">
        <v>6961</v>
      </c>
      <c r="B6268" s="1" t="s">
        <v>1127</v>
      </c>
      <c r="C6268" s="1" t="s">
        <v>1128</v>
      </c>
      <c r="D6268" s="1" t="s">
        <v>6962</v>
      </c>
      <c r="E6268" s="1" t="s">
        <v>6494</v>
      </c>
      <c r="F6268" s="1">
        <v>0</v>
      </c>
      <c r="G6268" s="1">
        <v>0</v>
      </c>
      <c r="H6268" s="1" t="s">
        <v>1135</v>
      </c>
      <c r="I6268" s="2">
        <v>46035</v>
      </c>
      <c r="J6268" s="1">
        <v>21120</v>
      </c>
      <c r="K6268" s="1">
        <v>0</v>
      </c>
      <c r="L6268" s="1">
        <v>0</v>
      </c>
      <c r="M6268" s="1"/>
      <c r="N6268" s="1" t="s">
        <v>6954</v>
      </c>
      <c r="O6268" s="2">
        <v>46038</v>
      </c>
      <c r="P6268" s="1">
        <v>2</v>
      </c>
      <c r="Q6268" s="1" t="s">
        <v>6540</v>
      </c>
      <c r="R6268" s="2">
        <v>45968</v>
      </c>
      <c r="S6268" s="2"/>
      <c r="T6268" s="1">
        <v>0</v>
      </c>
    </row>
    <row r="6269" spans="1:20">
      <c r="A6269" s="1" t="s">
        <v>6963</v>
      </c>
      <c r="B6269" s="1" t="s">
        <v>895</v>
      </c>
      <c r="C6269" s="1" t="s">
        <v>896</v>
      </c>
      <c r="D6269" s="1" t="s">
        <v>6531</v>
      </c>
      <c r="E6269" s="1">
        <v>0</v>
      </c>
      <c r="F6269" s="1">
        <v>0</v>
      </c>
      <c r="G6269" s="1">
        <v>0</v>
      </c>
      <c r="H6269" s="1" t="s">
        <v>6964</v>
      </c>
      <c r="I6269" s="2">
        <v>46021</v>
      </c>
      <c r="J6269" s="1">
        <v>3000</v>
      </c>
      <c r="K6269" s="1">
        <v>0</v>
      </c>
      <c r="L6269" s="1">
        <v>0</v>
      </c>
      <c r="M6269" s="1" t="s">
        <v>6965</v>
      </c>
      <c r="N6269" s="1" t="s">
        <v>6804</v>
      </c>
      <c r="O6269" s="2">
        <v>46024</v>
      </c>
      <c r="P6269" s="1">
        <v>1</v>
      </c>
      <c r="Q6269" s="1" t="s">
        <v>6456</v>
      </c>
      <c r="R6269" s="2">
        <v>45968</v>
      </c>
      <c r="S6269" s="2"/>
      <c r="T6269" s="1">
        <v>0</v>
      </c>
    </row>
    <row r="6270" spans="1:20">
      <c r="A6270" s="1" t="s">
        <v>11193</v>
      </c>
      <c r="B6270" s="1" t="s">
        <v>2883</v>
      </c>
      <c r="C6270" s="1" t="s">
        <v>2884</v>
      </c>
      <c r="D6270" s="1" t="s">
        <v>6426</v>
      </c>
      <c r="E6270" s="1" t="s">
        <v>6426</v>
      </c>
      <c r="F6270" s="1">
        <v>0</v>
      </c>
      <c r="G6270" s="1">
        <v>0</v>
      </c>
      <c r="H6270" s="1" t="s">
        <v>11194</v>
      </c>
      <c r="I6270" s="2">
        <v>45975</v>
      </c>
      <c r="J6270" s="1">
        <v>2000</v>
      </c>
      <c r="K6270" s="1">
        <v>0</v>
      </c>
      <c r="L6270" s="1">
        <v>0</v>
      </c>
      <c r="M6270" s="1"/>
      <c r="N6270" s="1" t="s">
        <v>10113</v>
      </c>
      <c r="O6270" s="2">
        <v>45978</v>
      </c>
      <c r="P6270" s="1">
        <v>2</v>
      </c>
      <c r="Q6270" s="1" t="s">
        <v>6430</v>
      </c>
      <c r="R6270" s="2">
        <v>45968</v>
      </c>
      <c r="S6270" s="2"/>
      <c r="T6270" s="1">
        <v>0</v>
      </c>
    </row>
    <row r="6271" spans="1:20">
      <c r="A6271" s="1" t="s">
        <v>11193</v>
      </c>
      <c r="B6271" s="1" t="s">
        <v>2883</v>
      </c>
      <c r="C6271" s="1" t="s">
        <v>2884</v>
      </c>
      <c r="D6271" s="1" t="s">
        <v>6426</v>
      </c>
      <c r="E6271" s="1" t="s">
        <v>6426</v>
      </c>
      <c r="F6271" s="1">
        <v>0</v>
      </c>
      <c r="G6271" s="1">
        <v>0</v>
      </c>
      <c r="H6271" s="1" t="s">
        <v>11194</v>
      </c>
      <c r="I6271" s="2">
        <v>45975</v>
      </c>
      <c r="J6271" s="1">
        <v>20</v>
      </c>
      <c r="K6271" s="1">
        <v>0</v>
      </c>
      <c r="L6271" s="1">
        <v>0</v>
      </c>
      <c r="M6271" s="1"/>
      <c r="N6271" s="1" t="s">
        <v>6431</v>
      </c>
      <c r="O6271" s="2">
        <v>45978</v>
      </c>
      <c r="P6271" s="1">
        <v>2</v>
      </c>
      <c r="Q6271" s="1" t="s">
        <v>6430</v>
      </c>
      <c r="R6271" s="2">
        <v>45968</v>
      </c>
      <c r="S6271" s="2"/>
      <c r="T6271" s="1">
        <v>0</v>
      </c>
    </row>
    <row r="6272" spans="1:20">
      <c r="A6272" s="1" t="s">
        <v>11195</v>
      </c>
      <c r="B6272" s="1" t="s">
        <v>2883</v>
      </c>
      <c r="C6272" s="1" t="s">
        <v>2884</v>
      </c>
      <c r="D6272" s="1" t="s">
        <v>6426</v>
      </c>
      <c r="E6272" s="1" t="s">
        <v>6426</v>
      </c>
      <c r="F6272" s="1">
        <v>0</v>
      </c>
      <c r="G6272" s="1">
        <v>0</v>
      </c>
      <c r="H6272" s="1" t="s">
        <v>11196</v>
      </c>
      <c r="I6272" s="2">
        <v>45975</v>
      </c>
      <c r="J6272" s="1">
        <v>2000</v>
      </c>
      <c r="K6272" s="1">
        <v>0</v>
      </c>
      <c r="L6272" s="1">
        <v>0</v>
      </c>
      <c r="M6272" s="1" t="s">
        <v>8774</v>
      </c>
      <c r="N6272" s="1" t="s">
        <v>9713</v>
      </c>
      <c r="O6272" s="2">
        <v>45978</v>
      </c>
      <c r="P6272" s="1">
        <v>2</v>
      </c>
      <c r="Q6272" s="1" t="s">
        <v>6430</v>
      </c>
      <c r="R6272" s="2">
        <v>45968</v>
      </c>
      <c r="S6272" s="2"/>
      <c r="T6272" s="1">
        <v>0</v>
      </c>
    </row>
    <row r="6273" spans="1:20">
      <c r="A6273" s="1" t="s">
        <v>11195</v>
      </c>
      <c r="B6273" s="1" t="s">
        <v>2883</v>
      </c>
      <c r="C6273" s="1" t="s">
        <v>2884</v>
      </c>
      <c r="D6273" s="1" t="s">
        <v>6426</v>
      </c>
      <c r="E6273" s="1" t="s">
        <v>6426</v>
      </c>
      <c r="F6273" s="1">
        <v>0</v>
      </c>
      <c r="G6273" s="1">
        <v>0</v>
      </c>
      <c r="H6273" s="1" t="s">
        <v>11196</v>
      </c>
      <c r="I6273" s="2">
        <v>45975</v>
      </c>
      <c r="J6273" s="1">
        <v>20</v>
      </c>
      <c r="K6273" s="1">
        <v>0</v>
      </c>
      <c r="L6273" s="1">
        <v>0</v>
      </c>
      <c r="M6273" s="1" t="s">
        <v>8774</v>
      </c>
      <c r="N6273" s="1" t="s">
        <v>6431</v>
      </c>
      <c r="O6273" s="2">
        <v>45978</v>
      </c>
      <c r="P6273" s="1">
        <v>2</v>
      </c>
      <c r="Q6273" s="1" t="s">
        <v>6430</v>
      </c>
      <c r="R6273" s="2">
        <v>45968</v>
      </c>
      <c r="S6273" s="2"/>
      <c r="T6273" s="1">
        <v>0</v>
      </c>
    </row>
    <row r="6274" spans="1:20">
      <c r="A6274" s="1" t="s">
        <v>11197</v>
      </c>
      <c r="B6274" s="1" t="s">
        <v>2883</v>
      </c>
      <c r="C6274" s="1" t="s">
        <v>2884</v>
      </c>
      <c r="D6274" s="1" t="s">
        <v>6426</v>
      </c>
      <c r="E6274" s="1" t="s">
        <v>6426</v>
      </c>
      <c r="F6274" s="1">
        <v>0</v>
      </c>
      <c r="G6274" s="1">
        <v>0</v>
      </c>
      <c r="H6274" s="1" t="s">
        <v>11198</v>
      </c>
      <c r="I6274" s="2">
        <v>45975</v>
      </c>
      <c r="J6274" s="1">
        <v>4000</v>
      </c>
      <c r="K6274" s="1">
        <v>0</v>
      </c>
      <c r="L6274" s="1">
        <v>0</v>
      </c>
      <c r="M6274" s="1" t="s">
        <v>10249</v>
      </c>
      <c r="N6274" s="1" t="s">
        <v>10107</v>
      </c>
      <c r="O6274" s="2">
        <v>45978</v>
      </c>
      <c r="P6274" s="1">
        <v>2</v>
      </c>
      <c r="Q6274" s="1" t="s">
        <v>6430</v>
      </c>
      <c r="R6274" s="2">
        <v>45968</v>
      </c>
      <c r="S6274" s="2"/>
      <c r="T6274" s="1">
        <v>0</v>
      </c>
    </row>
    <row r="6275" spans="1:20">
      <c r="A6275" s="1" t="s">
        <v>11197</v>
      </c>
      <c r="B6275" s="1" t="s">
        <v>2883</v>
      </c>
      <c r="C6275" s="1" t="s">
        <v>2884</v>
      </c>
      <c r="D6275" s="1" t="s">
        <v>6426</v>
      </c>
      <c r="E6275" s="1" t="s">
        <v>6426</v>
      </c>
      <c r="F6275" s="1">
        <v>0</v>
      </c>
      <c r="G6275" s="1">
        <v>0</v>
      </c>
      <c r="H6275" s="1" t="s">
        <v>11198</v>
      </c>
      <c r="I6275" s="2">
        <v>45975</v>
      </c>
      <c r="J6275" s="1">
        <v>20</v>
      </c>
      <c r="K6275" s="1">
        <v>0</v>
      </c>
      <c r="L6275" s="1">
        <v>0</v>
      </c>
      <c r="M6275" s="1" t="s">
        <v>10249</v>
      </c>
      <c r="N6275" s="1" t="s">
        <v>6431</v>
      </c>
      <c r="O6275" s="2">
        <v>45978</v>
      </c>
      <c r="P6275" s="1">
        <v>2</v>
      </c>
      <c r="Q6275" s="1" t="s">
        <v>6430</v>
      </c>
      <c r="R6275" s="2">
        <v>45968</v>
      </c>
      <c r="S6275" s="2"/>
      <c r="T6275" s="1">
        <v>0</v>
      </c>
    </row>
    <row r="6276" spans="1:20">
      <c r="A6276" s="1" t="s">
        <v>11199</v>
      </c>
      <c r="B6276" s="1" t="s">
        <v>2883</v>
      </c>
      <c r="C6276" s="1" t="s">
        <v>2884</v>
      </c>
      <c r="D6276" s="1">
        <v>0</v>
      </c>
      <c r="E6276" s="1">
        <v>0</v>
      </c>
      <c r="F6276" s="1">
        <v>0</v>
      </c>
      <c r="G6276" s="1">
        <v>0</v>
      </c>
      <c r="H6276" s="1" t="s">
        <v>10223</v>
      </c>
      <c r="I6276" s="2">
        <v>45975</v>
      </c>
      <c r="J6276" s="1">
        <v>2000</v>
      </c>
      <c r="K6276" s="1">
        <v>0</v>
      </c>
      <c r="L6276" s="1">
        <v>0</v>
      </c>
      <c r="M6276" s="1" t="s">
        <v>9725</v>
      </c>
      <c r="N6276" s="1" t="s">
        <v>10110</v>
      </c>
      <c r="O6276" s="2">
        <v>45978</v>
      </c>
      <c r="P6276" s="1">
        <v>1</v>
      </c>
      <c r="Q6276" s="1" t="s">
        <v>6430</v>
      </c>
      <c r="R6276" s="2">
        <v>45968</v>
      </c>
      <c r="S6276" s="2"/>
      <c r="T6276" s="1">
        <v>0</v>
      </c>
    </row>
    <row r="6277" spans="1:20">
      <c r="A6277" s="1" t="s">
        <v>11199</v>
      </c>
      <c r="B6277" s="1" t="s">
        <v>2883</v>
      </c>
      <c r="C6277" s="1" t="s">
        <v>2884</v>
      </c>
      <c r="D6277" s="1">
        <v>0</v>
      </c>
      <c r="E6277" s="1">
        <v>0</v>
      </c>
      <c r="F6277" s="1">
        <v>0</v>
      </c>
      <c r="G6277" s="1">
        <v>0</v>
      </c>
      <c r="H6277" s="1" t="s">
        <v>10223</v>
      </c>
      <c r="I6277" s="2">
        <v>45975</v>
      </c>
      <c r="J6277" s="1">
        <v>20</v>
      </c>
      <c r="K6277" s="1">
        <v>0</v>
      </c>
      <c r="L6277" s="1">
        <v>0</v>
      </c>
      <c r="M6277" s="1" t="s">
        <v>9725</v>
      </c>
      <c r="N6277" s="1" t="s">
        <v>6431</v>
      </c>
      <c r="O6277" s="2">
        <v>45978</v>
      </c>
      <c r="P6277" s="1">
        <v>1</v>
      </c>
      <c r="Q6277" s="1" t="s">
        <v>6430</v>
      </c>
      <c r="R6277" s="2">
        <v>45968</v>
      </c>
      <c r="S6277" s="2"/>
      <c r="T6277" s="1">
        <v>0</v>
      </c>
    </row>
    <row r="6278" spans="1:20">
      <c r="A6278" s="1" t="s">
        <v>11200</v>
      </c>
      <c r="B6278" s="1" t="s">
        <v>2883</v>
      </c>
      <c r="C6278" s="1" t="s">
        <v>2884</v>
      </c>
      <c r="D6278" s="1" t="s">
        <v>6426</v>
      </c>
      <c r="E6278" s="1" t="s">
        <v>6426</v>
      </c>
      <c r="F6278" s="1">
        <v>0</v>
      </c>
      <c r="G6278" s="1">
        <v>0</v>
      </c>
      <c r="H6278" s="1" t="s">
        <v>11201</v>
      </c>
      <c r="I6278" s="2">
        <v>45975</v>
      </c>
      <c r="J6278" s="1">
        <v>1000</v>
      </c>
      <c r="K6278" s="1">
        <v>0</v>
      </c>
      <c r="L6278" s="1">
        <v>0</v>
      </c>
      <c r="M6278" s="1" t="s">
        <v>8774</v>
      </c>
      <c r="N6278" s="1" t="s">
        <v>10119</v>
      </c>
      <c r="O6278" s="2">
        <v>45978</v>
      </c>
      <c r="P6278" s="1">
        <v>2</v>
      </c>
      <c r="Q6278" s="1" t="s">
        <v>6430</v>
      </c>
      <c r="R6278" s="2">
        <v>45968</v>
      </c>
      <c r="S6278" s="2"/>
      <c r="T6278" s="1">
        <v>0</v>
      </c>
    </row>
    <row r="6279" spans="1:20">
      <c r="A6279" s="1" t="s">
        <v>11200</v>
      </c>
      <c r="B6279" s="1" t="s">
        <v>2883</v>
      </c>
      <c r="C6279" s="1" t="s">
        <v>2884</v>
      </c>
      <c r="D6279" s="1" t="s">
        <v>6426</v>
      </c>
      <c r="E6279" s="1" t="s">
        <v>6426</v>
      </c>
      <c r="F6279" s="1">
        <v>0</v>
      </c>
      <c r="G6279" s="1">
        <v>0</v>
      </c>
      <c r="H6279" s="1" t="s">
        <v>11201</v>
      </c>
      <c r="I6279" s="2">
        <v>45975</v>
      </c>
      <c r="J6279" s="1">
        <v>20</v>
      </c>
      <c r="K6279" s="1">
        <v>0</v>
      </c>
      <c r="L6279" s="1">
        <v>0</v>
      </c>
      <c r="M6279" s="1" t="s">
        <v>8774</v>
      </c>
      <c r="N6279" s="1" t="s">
        <v>6431</v>
      </c>
      <c r="O6279" s="2">
        <v>45978</v>
      </c>
      <c r="P6279" s="1">
        <v>2</v>
      </c>
      <c r="Q6279" s="1" t="s">
        <v>6430</v>
      </c>
      <c r="R6279" s="2">
        <v>45968</v>
      </c>
      <c r="S6279" s="2"/>
      <c r="T6279" s="1">
        <v>0</v>
      </c>
    </row>
    <row r="6280" spans="1:20">
      <c r="A6280" s="1" t="s">
        <v>11202</v>
      </c>
      <c r="B6280" s="1" t="s">
        <v>2883</v>
      </c>
      <c r="C6280" s="1" t="s">
        <v>2884</v>
      </c>
      <c r="D6280" s="1" t="s">
        <v>6426</v>
      </c>
      <c r="E6280" s="1" t="s">
        <v>6426</v>
      </c>
      <c r="F6280" s="1">
        <v>0</v>
      </c>
      <c r="G6280" s="1">
        <v>0</v>
      </c>
      <c r="H6280" s="1" t="s">
        <v>11203</v>
      </c>
      <c r="I6280" s="2">
        <v>45975</v>
      </c>
      <c r="J6280" s="1">
        <v>500</v>
      </c>
      <c r="K6280" s="1">
        <v>0</v>
      </c>
      <c r="L6280" s="1">
        <v>0</v>
      </c>
      <c r="M6280" s="1" t="s">
        <v>10249</v>
      </c>
      <c r="N6280" s="1" t="s">
        <v>10132</v>
      </c>
      <c r="O6280" s="2">
        <v>45978</v>
      </c>
      <c r="P6280" s="1">
        <v>2</v>
      </c>
      <c r="Q6280" s="1" t="s">
        <v>6430</v>
      </c>
      <c r="R6280" s="2">
        <v>45968</v>
      </c>
      <c r="S6280" s="2"/>
      <c r="T6280" s="1">
        <v>0</v>
      </c>
    </row>
    <row r="6281" spans="1:20">
      <c r="A6281" s="1" t="s">
        <v>11202</v>
      </c>
      <c r="B6281" s="1" t="s">
        <v>2883</v>
      </c>
      <c r="C6281" s="1" t="s">
        <v>2884</v>
      </c>
      <c r="D6281" s="1" t="s">
        <v>6426</v>
      </c>
      <c r="E6281" s="1" t="s">
        <v>6426</v>
      </c>
      <c r="F6281" s="1">
        <v>0</v>
      </c>
      <c r="G6281" s="1">
        <v>0</v>
      </c>
      <c r="H6281" s="1" t="s">
        <v>11203</v>
      </c>
      <c r="I6281" s="2">
        <v>45975</v>
      </c>
      <c r="J6281" s="1">
        <v>20</v>
      </c>
      <c r="K6281" s="1">
        <v>0</v>
      </c>
      <c r="L6281" s="1">
        <v>0</v>
      </c>
      <c r="M6281" s="1" t="s">
        <v>10249</v>
      </c>
      <c r="N6281" s="1" t="s">
        <v>6431</v>
      </c>
      <c r="O6281" s="2">
        <v>45978</v>
      </c>
      <c r="P6281" s="1">
        <v>2</v>
      </c>
      <c r="Q6281" s="1" t="s">
        <v>6430</v>
      </c>
      <c r="R6281" s="2">
        <v>45968</v>
      </c>
      <c r="S6281" s="2"/>
      <c r="T6281" s="1">
        <v>0</v>
      </c>
    </row>
    <row r="6282" spans="1:20">
      <c r="A6282" s="1" t="s">
        <v>11204</v>
      </c>
      <c r="B6282" s="1" t="s">
        <v>2883</v>
      </c>
      <c r="C6282" s="1" t="s">
        <v>2884</v>
      </c>
      <c r="D6282" s="1" t="s">
        <v>6426</v>
      </c>
      <c r="E6282" s="1" t="s">
        <v>6426</v>
      </c>
      <c r="F6282" s="1">
        <v>0</v>
      </c>
      <c r="G6282" s="1">
        <v>0</v>
      </c>
      <c r="H6282" s="1" t="s">
        <v>11205</v>
      </c>
      <c r="I6282" s="2">
        <v>45975</v>
      </c>
      <c r="J6282" s="1">
        <v>500</v>
      </c>
      <c r="K6282" s="1">
        <v>0</v>
      </c>
      <c r="L6282" s="1">
        <v>0</v>
      </c>
      <c r="M6282" s="1" t="s">
        <v>10249</v>
      </c>
      <c r="N6282" s="1" t="s">
        <v>10128</v>
      </c>
      <c r="O6282" s="2">
        <v>45978</v>
      </c>
      <c r="P6282" s="1">
        <v>2</v>
      </c>
      <c r="Q6282" s="1" t="s">
        <v>6430</v>
      </c>
      <c r="R6282" s="2">
        <v>45968</v>
      </c>
      <c r="S6282" s="2"/>
      <c r="T6282" s="1">
        <v>0</v>
      </c>
    </row>
    <row r="6283" spans="1:20">
      <c r="A6283" s="1" t="s">
        <v>11204</v>
      </c>
      <c r="B6283" s="1" t="s">
        <v>2883</v>
      </c>
      <c r="C6283" s="1" t="s">
        <v>2884</v>
      </c>
      <c r="D6283" s="1" t="s">
        <v>6426</v>
      </c>
      <c r="E6283" s="1" t="s">
        <v>6426</v>
      </c>
      <c r="F6283" s="1">
        <v>0</v>
      </c>
      <c r="G6283" s="1">
        <v>0</v>
      </c>
      <c r="H6283" s="1" t="s">
        <v>11205</v>
      </c>
      <c r="I6283" s="2">
        <v>45975</v>
      </c>
      <c r="J6283" s="1">
        <v>20</v>
      </c>
      <c r="K6283" s="1">
        <v>0</v>
      </c>
      <c r="L6283" s="1">
        <v>0</v>
      </c>
      <c r="M6283" s="1" t="s">
        <v>10249</v>
      </c>
      <c r="N6283" s="1" t="s">
        <v>6431</v>
      </c>
      <c r="O6283" s="2">
        <v>45978</v>
      </c>
      <c r="P6283" s="1">
        <v>2</v>
      </c>
      <c r="Q6283" s="1" t="s">
        <v>6430</v>
      </c>
      <c r="R6283" s="2">
        <v>45968</v>
      </c>
      <c r="S6283" s="2"/>
      <c r="T6283" s="1">
        <v>0</v>
      </c>
    </row>
    <row r="6284" spans="1:20">
      <c r="A6284" s="1" t="s">
        <v>11206</v>
      </c>
      <c r="B6284" s="1" t="s">
        <v>2883</v>
      </c>
      <c r="C6284" s="1" t="s">
        <v>2884</v>
      </c>
      <c r="D6284" s="1">
        <v>0</v>
      </c>
      <c r="E6284" s="1">
        <v>0</v>
      </c>
      <c r="F6284" s="1">
        <v>0</v>
      </c>
      <c r="G6284" s="1">
        <v>0</v>
      </c>
      <c r="H6284" s="1" t="s">
        <v>11207</v>
      </c>
      <c r="I6284" s="2">
        <v>45975</v>
      </c>
      <c r="J6284" s="1">
        <v>500</v>
      </c>
      <c r="K6284" s="1">
        <v>0</v>
      </c>
      <c r="L6284" s="1">
        <v>0</v>
      </c>
      <c r="M6284" s="1" t="s">
        <v>11208</v>
      </c>
      <c r="N6284" s="1" t="s">
        <v>10135</v>
      </c>
      <c r="O6284" s="2">
        <v>45978</v>
      </c>
      <c r="P6284" s="1">
        <v>1</v>
      </c>
      <c r="Q6284" s="1" t="s">
        <v>6430</v>
      </c>
      <c r="R6284" s="2">
        <v>45968</v>
      </c>
      <c r="S6284" s="2"/>
      <c r="T6284" s="1">
        <v>0</v>
      </c>
    </row>
    <row r="6285" spans="1:20">
      <c r="A6285" s="1" t="s">
        <v>11206</v>
      </c>
      <c r="B6285" s="1" t="s">
        <v>2883</v>
      </c>
      <c r="C6285" s="1" t="s">
        <v>2884</v>
      </c>
      <c r="D6285" s="1">
        <v>0</v>
      </c>
      <c r="E6285" s="1">
        <v>0</v>
      </c>
      <c r="F6285" s="1">
        <v>0</v>
      </c>
      <c r="G6285" s="1">
        <v>0</v>
      </c>
      <c r="H6285" s="1" t="s">
        <v>11207</v>
      </c>
      <c r="I6285" s="2">
        <v>45975</v>
      </c>
      <c r="J6285" s="1">
        <v>20</v>
      </c>
      <c r="K6285" s="1">
        <v>0</v>
      </c>
      <c r="L6285" s="1">
        <v>0</v>
      </c>
      <c r="M6285" s="1" t="s">
        <v>11208</v>
      </c>
      <c r="N6285" s="1" t="s">
        <v>6431</v>
      </c>
      <c r="O6285" s="2">
        <v>45978</v>
      </c>
      <c r="P6285" s="1">
        <v>1</v>
      </c>
      <c r="Q6285" s="1" t="s">
        <v>6430</v>
      </c>
      <c r="R6285" s="2">
        <v>45968</v>
      </c>
      <c r="S6285" s="2"/>
      <c r="T6285" s="1">
        <v>0</v>
      </c>
    </row>
    <row r="6286" spans="1:20">
      <c r="A6286" s="1" t="s">
        <v>11209</v>
      </c>
      <c r="B6286" s="1" t="s">
        <v>2883</v>
      </c>
      <c r="C6286" s="1" t="s">
        <v>2884</v>
      </c>
      <c r="D6286" s="1" t="s">
        <v>6426</v>
      </c>
      <c r="E6286" s="1" t="s">
        <v>6426</v>
      </c>
      <c r="F6286" s="1">
        <v>0</v>
      </c>
      <c r="G6286" s="1">
        <v>0</v>
      </c>
      <c r="H6286" s="1" t="s">
        <v>11210</v>
      </c>
      <c r="I6286" s="2">
        <v>45975</v>
      </c>
      <c r="J6286" s="1">
        <v>1000</v>
      </c>
      <c r="K6286" s="1">
        <v>0</v>
      </c>
      <c r="L6286" s="1">
        <v>0</v>
      </c>
      <c r="M6286" s="1" t="s">
        <v>10249</v>
      </c>
      <c r="N6286" s="1" t="s">
        <v>10125</v>
      </c>
      <c r="O6286" s="2">
        <v>45978</v>
      </c>
      <c r="P6286" s="1">
        <v>2</v>
      </c>
      <c r="Q6286" s="1" t="s">
        <v>6430</v>
      </c>
      <c r="R6286" s="2">
        <v>45968</v>
      </c>
      <c r="S6286" s="2"/>
      <c r="T6286" s="1">
        <v>0</v>
      </c>
    </row>
    <row r="6287" spans="1:20">
      <c r="A6287" s="1" t="s">
        <v>11209</v>
      </c>
      <c r="B6287" s="1" t="s">
        <v>2883</v>
      </c>
      <c r="C6287" s="1" t="s">
        <v>2884</v>
      </c>
      <c r="D6287" s="1" t="s">
        <v>6426</v>
      </c>
      <c r="E6287" s="1" t="s">
        <v>6426</v>
      </c>
      <c r="F6287" s="1">
        <v>0</v>
      </c>
      <c r="G6287" s="1">
        <v>0</v>
      </c>
      <c r="H6287" s="1" t="s">
        <v>11210</v>
      </c>
      <c r="I6287" s="2">
        <v>45975</v>
      </c>
      <c r="J6287" s="1">
        <v>20</v>
      </c>
      <c r="K6287" s="1">
        <v>0</v>
      </c>
      <c r="L6287" s="1">
        <v>0</v>
      </c>
      <c r="M6287" s="1" t="s">
        <v>10249</v>
      </c>
      <c r="N6287" s="1" t="s">
        <v>6431</v>
      </c>
      <c r="O6287" s="2">
        <v>45978</v>
      </c>
      <c r="P6287" s="1">
        <v>2</v>
      </c>
      <c r="Q6287" s="1" t="s">
        <v>6430</v>
      </c>
      <c r="R6287" s="2">
        <v>45968</v>
      </c>
      <c r="S6287" s="2"/>
      <c r="T6287" s="1">
        <v>0</v>
      </c>
    </row>
    <row r="6288" spans="1:20">
      <c r="A6288" s="1" t="s">
        <v>11211</v>
      </c>
      <c r="B6288" s="1" t="s">
        <v>2883</v>
      </c>
      <c r="C6288" s="1" t="s">
        <v>2884</v>
      </c>
      <c r="D6288" s="1">
        <v>0</v>
      </c>
      <c r="E6288" s="1">
        <v>0</v>
      </c>
      <c r="F6288" s="1">
        <v>0</v>
      </c>
      <c r="G6288" s="1">
        <v>0</v>
      </c>
      <c r="H6288" s="1" t="s">
        <v>11212</v>
      </c>
      <c r="I6288" s="2">
        <v>45975</v>
      </c>
      <c r="J6288" s="1">
        <v>500</v>
      </c>
      <c r="K6288" s="1">
        <v>0</v>
      </c>
      <c r="L6288" s="1">
        <v>0</v>
      </c>
      <c r="M6288" s="1" t="s">
        <v>11213</v>
      </c>
      <c r="N6288" s="1" t="s">
        <v>10122</v>
      </c>
      <c r="O6288" s="2">
        <v>45978</v>
      </c>
      <c r="P6288" s="1">
        <v>1</v>
      </c>
      <c r="Q6288" s="1" t="s">
        <v>6430</v>
      </c>
      <c r="R6288" s="2">
        <v>45968</v>
      </c>
      <c r="S6288" s="2"/>
      <c r="T6288" s="1">
        <v>0</v>
      </c>
    </row>
    <row r="6289" spans="1:20">
      <c r="A6289" s="1" t="s">
        <v>11211</v>
      </c>
      <c r="B6289" s="1" t="s">
        <v>2883</v>
      </c>
      <c r="C6289" s="1" t="s">
        <v>2884</v>
      </c>
      <c r="D6289" s="1">
        <v>0</v>
      </c>
      <c r="E6289" s="1">
        <v>0</v>
      </c>
      <c r="F6289" s="1">
        <v>0</v>
      </c>
      <c r="G6289" s="1">
        <v>0</v>
      </c>
      <c r="H6289" s="1" t="s">
        <v>11212</v>
      </c>
      <c r="I6289" s="2">
        <v>45975</v>
      </c>
      <c r="J6289" s="1">
        <v>20</v>
      </c>
      <c r="K6289" s="1">
        <v>0</v>
      </c>
      <c r="L6289" s="1">
        <v>0</v>
      </c>
      <c r="M6289" s="1" t="s">
        <v>11213</v>
      </c>
      <c r="N6289" s="1" t="s">
        <v>6431</v>
      </c>
      <c r="O6289" s="2">
        <v>45978</v>
      </c>
      <c r="P6289" s="1">
        <v>1</v>
      </c>
      <c r="Q6289" s="1" t="s">
        <v>6430</v>
      </c>
      <c r="R6289" s="2">
        <v>45968</v>
      </c>
      <c r="S6289" s="2"/>
      <c r="T6289" s="1">
        <v>0</v>
      </c>
    </row>
    <row r="6290" spans="1:20">
      <c r="A6290" s="1" t="s">
        <v>11214</v>
      </c>
      <c r="B6290" s="1" t="s">
        <v>2883</v>
      </c>
      <c r="C6290" s="1" t="s">
        <v>2884</v>
      </c>
      <c r="D6290" s="1" t="s">
        <v>6426</v>
      </c>
      <c r="E6290" s="1" t="s">
        <v>6426</v>
      </c>
      <c r="F6290" s="1">
        <v>0</v>
      </c>
      <c r="G6290" s="1">
        <v>0</v>
      </c>
      <c r="H6290" s="1" t="s">
        <v>11215</v>
      </c>
      <c r="I6290" s="2">
        <v>45975</v>
      </c>
      <c r="J6290" s="1">
        <v>500</v>
      </c>
      <c r="K6290" s="1">
        <v>0</v>
      </c>
      <c r="L6290" s="1">
        <v>0</v>
      </c>
      <c r="M6290" s="1" t="s">
        <v>8774</v>
      </c>
      <c r="N6290" s="1" t="s">
        <v>9720</v>
      </c>
      <c r="O6290" s="2">
        <v>45978</v>
      </c>
      <c r="P6290" s="1">
        <v>2</v>
      </c>
      <c r="Q6290" s="1" t="s">
        <v>6430</v>
      </c>
      <c r="R6290" s="2">
        <v>45968</v>
      </c>
      <c r="S6290" s="2"/>
      <c r="T6290" s="1">
        <v>0</v>
      </c>
    </row>
    <row r="6291" spans="1:20">
      <c r="A6291" s="1" t="s">
        <v>11214</v>
      </c>
      <c r="B6291" s="1" t="s">
        <v>2883</v>
      </c>
      <c r="C6291" s="1" t="s">
        <v>2884</v>
      </c>
      <c r="D6291" s="1" t="s">
        <v>6426</v>
      </c>
      <c r="E6291" s="1" t="s">
        <v>6426</v>
      </c>
      <c r="F6291" s="1">
        <v>0</v>
      </c>
      <c r="G6291" s="1">
        <v>0</v>
      </c>
      <c r="H6291" s="1" t="s">
        <v>11215</v>
      </c>
      <c r="I6291" s="2">
        <v>45975</v>
      </c>
      <c r="J6291" s="1">
        <v>20</v>
      </c>
      <c r="K6291" s="1">
        <v>0</v>
      </c>
      <c r="L6291" s="1">
        <v>0</v>
      </c>
      <c r="M6291" s="1" t="s">
        <v>8774</v>
      </c>
      <c r="N6291" s="1" t="s">
        <v>6431</v>
      </c>
      <c r="O6291" s="2">
        <v>45978</v>
      </c>
      <c r="P6291" s="1">
        <v>2</v>
      </c>
      <c r="Q6291" s="1" t="s">
        <v>6430</v>
      </c>
      <c r="R6291" s="2">
        <v>45968</v>
      </c>
      <c r="S6291" s="2"/>
      <c r="T6291" s="1">
        <v>0</v>
      </c>
    </row>
    <row r="6292" spans="1:20">
      <c r="A6292" s="1" t="s">
        <v>11216</v>
      </c>
      <c r="B6292" s="1" t="s">
        <v>2883</v>
      </c>
      <c r="C6292" s="1" t="s">
        <v>2884</v>
      </c>
      <c r="D6292" s="1" t="s">
        <v>6426</v>
      </c>
      <c r="E6292" s="1" t="s">
        <v>6426</v>
      </c>
      <c r="F6292" s="1">
        <v>0</v>
      </c>
      <c r="G6292" s="1">
        <v>0</v>
      </c>
      <c r="H6292" s="1" t="s">
        <v>11217</v>
      </c>
      <c r="I6292" s="2">
        <v>45975</v>
      </c>
      <c r="J6292" s="1">
        <v>500</v>
      </c>
      <c r="K6292" s="1">
        <v>0</v>
      </c>
      <c r="L6292" s="1">
        <v>0</v>
      </c>
      <c r="M6292" s="1" t="s">
        <v>10249</v>
      </c>
      <c r="N6292" s="1" t="s">
        <v>10146</v>
      </c>
      <c r="O6292" s="2">
        <v>45978</v>
      </c>
      <c r="P6292" s="1">
        <v>2</v>
      </c>
      <c r="Q6292" s="1" t="s">
        <v>6430</v>
      </c>
      <c r="R6292" s="2">
        <v>45968</v>
      </c>
      <c r="S6292" s="2"/>
      <c r="T6292" s="1">
        <v>0</v>
      </c>
    </row>
    <row r="6293" spans="1:20">
      <c r="A6293" s="1" t="s">
        <v>11216</v>
      </c>
      <c r="B6293" s="1" t="s">
        <v>2883</v>
      </c>
      <c r="C6293" s="1" t="s">
        <v>2884</v>
      </c>
      <c r="D6293" s="1" t="s">
        <v>6426</v>
      </c>
      <c r="E6293" s="1" t="s">
        <v>6426</v>
      </c>
      <c r="F6293" s="1">
        <v>0</v>
      </c>
      <c r="G6293" s="1">
        <v>0</v>
      </c>
      <c r="H6293" s="1" t="s">
        <v>11217</v>
      </c>
      <c r="I6293" s="2">
        <v>45975</v>
      </c>
      <c r="J6293" s="1">
        <v>20</v>
      </c>
      <c r="K6293" s="1">
        <v>0</v>
      </c>
      <c r="L6293" s="1">
        <v>0</v>
      </c>
      <c r="M6293" s="1" t="s">
        <v>10249</v>
      </c>
      <c r="N6293" s="1" t="s">
        <v>6431</v>
      </c>
      <c r="O6293" s="2">
        <v>45978</v>
      </c>
      <c r="P6293" s="1">
        <v>2</v>
      </c>
      <c r="Q6293" s="1" t="s">
        <v>6430</v>
      </c>
      <c r="R6293" s="2">
        <v>45968</v>
      </c>
      <c r="S6293" s="2"/>
      <c r="T6293" s="1">
        <v>0</v>
      </c>
    </row>
    <row r="6294" spans="1:20">
      <c r="A6294" s="1" t="s">
        <v>11218</v>
      </c>
      <c r="B6294" s="1" t="s">
        <v>2883</v>
      </c>
      <c r="C6294" s="1" t="s">
        <v>2884</v>
      </c>
      <c r="D6294" s="1" t="s">
        <v>6426</v>
      </c>
      <c r="E6294" s="1" t="s">
        <v>6426</v>
      </c>
      <c r="F6294" s="1">
        <v>0</v>
      </c>
      <c r="G6294" s="1">
        <v>0</v>
      </c>
      <c r="H6294" s="1" t="s">
        <v>11219</v>
      </c>
      <c r="I6294" s="2">
        <v>45975</v>
      </c>
      <c r="J6294" s="1">
        <v>500</v>
      </c>
      <c r="K6294" s="1">
        <v>0</v>
      </c>
      <c r="L6294" s="1">
        <v>0</v>
      </c>
      <c r="M6294" s="1" t="s">
        <v>10249</v>
      </c>
      <c r="N6294" s="1" t="s">
        <v>10141</v>
      </c>
      <c r="O6294" s="2">
        <v>45978</v>
      </c>
      <c r="P6294" s="1">
        <v>2</v>
      </c>
      <c r="Q6294" s="1" t="s">
        <v>6430</v>
      </c>
      <c r="R6294" s="2">
        <v>45968</v>
      </c>
      <c r="S6294" s="2"/>
      <c r="T6294" s="1">
        <v>0</v>
      </c>
    </row>
    <row r="6295" spans="1:20">
      <c r="A6295" s="1" t="s">
        <v>11218</v>
      </c>
      <c r="B6295" s="1" t="s">
        <v>2883</v>
      </c>
      <c r="C6295" s="1" t="s">
        <v>2884</v>
      </c>
      <c r="D6295" s="1" t="s">
        <v>6426</v>
      </c>
      <c r="E6295" s="1" t="s">
        <v>6426</v>
      </c>
      <c r="F6295" s="1">
        <v>0</v>
      </c>
      <c r="G6295" s="1">
        <v>0</v>
      </c>
      <c r="H6295" s="1" t="s">
        <v>11219</v>
      </c>
      <c r="I6295" s="2">
        <v>45975</v>
      </c>
      <c r="J6295" s="1">
        <v>20</v>
      </c>
      <c r="K6295" s="1">
        <v>0</v>
      </c>
      <c r="L6295" s="1">
        <v>0</v>
      </c>
      <c r="M6295" s="1" t="s">
        <v>10249</v>
      </c>
      <c r="N6295" s="1" t="s">
        <v>6431</v>
      </c>
      <c r="O6295" s="2">
        <v>45978</v>
      </c>
      <c r="P6295" s="1">
        <v>2</v>
      </c>
      <c r="Q6295" s="1" t="s">
        <v>6430</v>
      </c>
      <c r="R6295" s="2">
        <v>45968</v>
      </c>
      <c r="S6295" s="2"/>
      <c r="T6295" s="1">
        <v>0</v>
      </c>
    </row>
    <row r="6296" spans="1:20">
      <c r="A6296" s="1" t="s">
        <v>11220</v>
      </c>
      <c r="B6296" s="1" t="s">
        <v>2883</v>
      </c>
      <c r="C6296" s="1" t="s">
        <v>2884</v>
      </c>
      <c r="D6296" s="1">
        <v>0</v>
      </c>
      <c r="E6296" s="1">
        <v>0</v>
      </c>
      <c r="F6296" s="1">
        <v>0</v>
      </c>
      <c r="G6296" s="1">
        <v>0</v>
      </c>
      <c r="H6296" s="1" t="s">
        <v>11221</v>
      </c>
      <c r="I6296" s="2">
        <v>45975</v>
      </c>
      <c r="J6296" s="1">
        <v>500</v>
      </c>
      <c r="K6296" s="1">
        <v>0</v>
      </c>
      <c r="L6296" s="1">
        <v>0</v>
      </c>
      <c r="M6296" s="1" t="s">
        <v>11208</v>
      </c>
      <c r="N6296" s="1" t="s">
        <v>10138</v>
      </c>
      <c r="O6296" s="2">
        <v>45978</v>
      </c>
      <c r="P6296" s="1">
        <v>1</v>
      </c>
      <c r="Q6296" s="1" t="s">
        <v>6430</v>
      </c>
      <c r="R6296" s="2">
        <v>45968</v>
      </c>
      <c r="S6296" s="2"/>
      <c r="T6296" s="1">
        <v>0</v>
      </c>
    </row>
    <row r="6297" spans="1:20">
      <c r="A6297" s="1" t="s">
        <v>11220</v>
      </c>
      <c r="B6297" s="1" t="s">
        <v>2883</v>
      </c>
      <c r="C6297" s="1" t="s">
        <v>2884</v>
      </c>
      <c r="D6297" s="1">
        <v>0</v>
      </c>
      <c r="E6297" s="1">
        <v>0</v>
      </c>
      <c r="F6297" s="1">
        <v>0</v>
      </c>
      <c r="G6297" s="1">
        <v>0</v>
      </c>
      <c r="H6297" s="1" t="s">
        <v>11221</v>
      </c>
      <c r="I6297" s="2">
        <v>45975</v>
      </c>
      <c r="J6297" s="1">
        <v>20</v>
      </c>
      <c r="K6297" s="1">
        <v>0</v>
      </c>
      <c r="L6297" s="1">
        <v>0</v>
      </c>
      <c r="M6297" s="1" t="s">
        <v>11208</v>
      </c>
      <c r="N6297" s="1" t="s">
        <v>6431</v>
      </c>
      <c r="O6297" s="2">
        <v>45978</v>
      </c>
      <c r="P6297" s="1">
        <v>1</v>
      </c>
      <c r="Q6297" s="1" t="s">
        <v>6430</v>
      </c>
      <c r="R6297" s="2">
        <v>45968</v>
      </c>
      <c r="S6297" s="2"/>
      <c r="T6297" s="1">
        <v>0</v>
      </c>
    </row>
    <row r="6298" spans="1:20">
      <c r="A6298" s="1" t="s">
        <v>11222</v>
      </c>
      <c r="B6298" s="1" t="s">
        <v>2883</v>
      </c>
      <c r="C6298" s="1" t="s">
        <v>2884</v>
      </c>
      <c r="D6298" s="1">
        <v>0</v>
      </c>
      <c r="E6298" s="1">
        <v>0</v>
      </c>
      <c r="F6298" s="1">
        <v>0</v>
      </c>
      <c r="G6298" s="1">
        <v>0</v>
      </c>
      <c r="H6298" s="1" t="s">
        <v>11223</v>
      </c>
      <c r="I6298" s="2">
        <v>45975</v>
      </c>
      <c r="J6298" s="1">
        <v>500</v>
      </c>
      <c r="K6298" s="1">
        <v>0</v>
      </c>
      <c r="L6298" s="1">
        <v>0</v>
      </c>
      <c r="M6298" s="1" t="s">
        <v>11213</v>
      </c>
      <c r="N6298" s="1" t="s">
        <v>10150</v>
      </c>
      <c r="O6298" s="2">
        <v>45978</v>
      </c>
      <c r="P6298" s="1">
        <v>1</v>
      </c>
      <c r="Q6298" s="1" t="s">
        <v>6430</v>
      </c>
      <c r="R6298" s="2">
        <v>45968</v>
      </c>
      <c r="S6298" s="2"/>
      <c r="T6298" s="1">
        <v>0</v>
      </c>
    </row>
    <row r="6299" spans="1:20">
      <c r="A6299" s="1" t="s">
        <v>11222</v>
      </c>
      <c r="B6299" s="1" t="s">
        <v>2883</v>
      </c>
      <c r="C6299" s="1" t="s">
        <v>2884</v>
      </c>
      <c r="D6299" s="1">
        <v>0</v>
      </c>
      <c r="E6299" s="1">
        <v>0</v>
      </c>
      <c r="F6299" s="1">
        <v>0</v>
      </c>
      <c r="G6299" s="1">
        <v>0</v>
      </c>
      <c r="H6299" s="1" t="s">
        <v>11223</v>
      </c>
      <c r="I6299" s="2">
        <v>45975</v>
      </c>
      <c r="J6299" s="1">
        <v>20</v>
      </c>
      <c r="K6299" s="1">
        <v>0</v>
      </c>
      <c r="L6299" s="1">
        <v>0</v>
      </c>
      <c r="M6299" s="1" t="s">
        <v>11213</v>
      </c>
      <c r="N6299" s="1" t="s">
        <v>6431</v>
      </c>
      <c r="O6299" s="2">
        <v>45978</v>
      </c>
      <c r="P6299" s="1">
        <v>1</v>
      </c>
      <c r="Q6299" s="1" t="s">
        <v>6430</v>
      </c>
      <c r="R6299" s="2">
        <v>45968</v>
      </c>
      <c r="S6299" s="2"/>
      <c r="T6299" s="1">
        <v>0</v>
      </c>
    </row>
    <row r="6300" spans="1:20">
      <c r="A6300" s="1" t="s">
        <v>11224</v>
      </c>
      <c r="B6300" s="1" t="s">
        <v>2883</v>
      </c>
      <c r="C6300" s="1" t="s">
        <v>2884</v>
      </c>
      <c r="D6300" s="1" t="s">
        <v>6426</v>
      </c>
      <c r="E6300" s="1" t="s">
        <v>6426</v>
      </c>
      <c r="F6300" s="1">
        <v>0</v>
      </c>
      <c r="G6300" s="1">
        <v>0</v>
      </c>
      <c r="H6300" s="1" t="s">
        <v>11225</v>
      </c>
      <c r="I6300" s="2">
        <v>45975</v>
      </c>
      <c r="J6300" s="1">
        <v>500</v>
      </c>
      <c r="K6300" s="1">
        <v>0</v>
      </c>
      <c r="L6300" s="1">
        <v>0</v>
      </c>
      <c r="M6300" s="1" t="s">
        <v>8774</v>
      </c>
      <c r="N6300" s="1" t="s">
        <v>10153</v>
      </c>
      <c r="O6300" s="2">
        <v>45978</v>
      </c>
      <c r="P6300" s="1">
        <v>2</v>
      </c>
      <c r="Q6300" s="1" t="s">
        <v>6430</v>
      </c>
      <c r="R6300" s="2">
        <v>45968</v>
      </c>
      <c r="S6300" s="2"/>
      <c r="T6300" s="1">
        <v>0</v>
      </c>
    </row>
    <row r="6301" spans="1:20">
      <c r="A6301" s="1" t="s">
        <v>11224</v>
      </c>
      <c r="B6301" s="1" t="s">
        <v>2883</v>
      </c>
      <c r="C6301" s="1" t="s">
        <v>2884</v>
      </c>
      <c r="D6301" s="1" t="s">
        <v>6426</v>
      </c>
      <c r="E6301" s="1" t="s">
        <v>6426</v>
      </c>
      <c r="F6301" s="1">
        <v>0</v>
      </c>
      <c r="G6301" s="1">
        <v>0</v>
      </c>
      <c r="H6301" s="1" t="s">
        <v>11225</v>
      </c>
      <c r="I6301" s="2">
        <v>45975</v>
      </c>
      <c r="J6301" s="1">
        <v>20</v>
      </c>
      <c r="K6301" s="1">
        <v>0</v>
      </c>
      <c r="L6301" s="1">
        <v>0</v>
      </c>
      <c r="M6301" s="1" t="s">
        <v>8774</v>
      </c>
      <c r="N6301" s="1" t="s">
        <v>6431</v>
      </c>
      <c r="O6301" s="2">
        <v>45978</v>
      </c>
      <c r="P6301" s="1">
        <v>2</v>
      </c>
      <c r="Q6301" s="1" t="s">
        <v>6430</v>
      </c>
      <c r="R6301" s="2">
        <v>45968</v>
      </c>
      <c r="S6301" s="2"/>
      <c r="T6301" s="1">
        <v>0</v>
      </c>
    </row>
    <row r="6302" spans="1:20">
      <c r="A6302" s="1" t="s">
        <v>11226</v>
      </c>
      <c r="B6302" s="1" t="s">
        <v>2883</v>
      </c>
      <c r="C6302" s="1" t="s">
        <v>2884</v>
      </c>
      <c r="D6302" s="1" t="s">
        <v>6426</v>
      </c>
      <c r="E6302" s="1" t="s">
        <v>6426</v>
      </c>
      <c r="F6302" s="1">
        <v>0</v>
      </c>
      <c r="G6302" s="1">
        <v>0</v>
      </c>
      <c r="H6302" s="1" t="s">
        <v>11227</v>
      </c>
      <c r="I6302" s="2">
        <v>45975</v>
      </c>
      <c r="J6302" s="1">
        <v>500</v>
      </c>
      <c r="K6302" s="1">
        <v>0</v>
      </c>
      <c r="L6302" s="1">
        <v>0</v>
      </c>
      <c r="M6302" s="1" t="s">
        <v>10249</v>
      </c>
      <c r="N6302" s="1" t="s">
        <v>10159</v>
      </c>
      <c r="O6302" s="2">
        <v>45978</v>
      </c>
      <c r="P6302" s="1">
        <v>2</v>
      </c>
      <c r="Q6302" s="1" t="s">
        <v>6430</v>
      </c>
      <c r="R6302" s="2">
        <v>45968</v>
      </c>
      <c r="S6302" s="2"/>
      <c r="T6302" s="1">
        <v>0</v>
      </c>
    </row>
    <row r="6303" spans="1:20">
      <c r="A6303" s="1" t="s">
        <v>11226</v>
      </c>
      <c r="B6303" s="1" t="s">
        <v>2883</v>
      </c>
      <c r="C6303" s="1" t="s">
        <v>2884</v>
      </c>
      <c r="D6303" s="1" t="s">
        <v>6426</v>
      </c>
      <c r="E6303" s="1" t="s">
        <v>6426</v>
      </c>
      <c r="F6303" s="1">
        <v>0</v>
      </c>
      <c r="G6303" s="1">
        <v>0</v>
      </c>
      <c r="H6303" s="1" t="s">
        <v>11227</v>
      </c>
      <c r="I6303" s="2">
        <v>45975</v>
      </c>
      <c r="J6303" s="1">
        <v>20</v>
      </c>
      <c r="K6303" s="1">
        <v>0</v>
      </c>
      <c r="L6303" s="1">
        <v>0</v>
      </c>
      <c r="M6303" s="1" t="s">
        <v>10249</v>
      </c>
      <c r="N6303" s="1" t="s">
        <v>6431</v>
      </c>
      <c r="O6303" s="2">
        <v>45978</v>
      </c>
      <c r="P6303" s="1">
        <v>2</v>
      </c>
      <c r="Q6303" s="1" t="s">
        <v>6430</v>
      </c>
      <c r="R6303" s="2">
        <v>45968</v>
      </c>
      <c r="S6303" s="2"/>
      <c r="T6303" s="1">
        <v>0</v>
      </c>
    </row>
    <row r="6304" spans="1:20">
      <c r="A6304" s="1" t="s">
        <v>11228</v>
      </c>
      <c r="B6304" s="1" t="s">
        <v>2883</v>
      </c>
      <c r="C6304" s="1" t="s">
        <v>2884</v>
      </c>
      <c r="D6304" s="1" t="s">
        <v>6426</v>
      </c>
      <c r="E6304" s="1" t="s">
        <v>6426</v>
      </c>
      <c r="F6304" s="1">
        <v>0</v>
      </c>
      <c r="G6304" s="1">
        <v>0</v>
      </c>
      <c r="H6304" s="1" t="s">
        <v>11229</v>
      </c>
      <c r="I6304" s="2">
        <v>45975</v>
      </c>
      <c r="J6304" s="1">
        <v>500</v>
      </c>
      <c r="K6304" s="1">
        <v>0</v>
      </c>
      <c r="L6304" s="1">
        <v>0</v>
      </c>
      <c r="M6304" s="1" t="s">
        <v>11230</v>
      </c>
      <c r="N6304" s="1" t="s">
        <v>10166</v>
      </c>
      <c r="O6304" s="2">
        <v>45978</v>
      </c>
      <c r="P6304" s="1">
        <v>2</v>
      </c>
      <c r="Q6304" s="1" t="s">
        <v>6430</v>
      </c>
      <c r="R6304" s="2">
        <v>45968</v>
      </c>
      <c r="S6304" s="2"/>
      <c r="T6304" s="1">
        <v>0</v>
      </c>
    </row>
    <row r="6305" spans="1:20">
      <c r="A6305" s="1" t="s">
        <v>11228</v>
      </c>
      <c r="B6305" s="1" t="s">
        <v>2883</v>
      </c>
      <c r="C6305" s="1" t="s">
        <v>2884</v>
      </c>
      <c r="D6305" s="1" t="s">
        <v>6426</v>
      </c>
      <c r="E6305" s="1" t="s">
        <v>6426</v>
      </c>
      <c r="F6305" s="1">
        <v>0</v>
      </c>
      <c r="G6305" s="1">
        <v>0</v>
      </c>
      <c r="H6305" s="1" t="s">
        <v>11229</v>
      </c>
      <c r="I6305" s="2">
        <v>45975</v>
      </c>
      <c r="J6305" s="1">
        <v>20</v>
      </c>
      <c r="K6305" s="1">
        <v>0</v>
      </c>
      <c r="L6305" s="1">
        <v>0</v>
      </c>
      <c r="M6305" s="1" t="s">
        <v>11230</v>
      </c>
      <c r="N6305" s="1" t="s">
        <v>6431</v>
      </c>
      <c r="O6305" s="2">
        <v>45978</v>
      </c>
      <c r="P6305" s="1">
        <v>2</v>
      </c>
      <c r="Q6305" s="1" t="s">
        <v>6430</v>
      </c>
      <c r="R6305" s="2">
        <v>45968</v>
      </c>
      <c r="S6305" s="2"/>
      <c r="T6305" s="1">
        <v>0</v>
      </c>
    </row>
    <row r="6306" spans="1:20">
      <c r="A6306" s="1" t="s">
        <v>11231</v>
      </c>
      <c r="B6306" s="1" t="s">
        <v>2883</v>
      </c>
      <c r="C6306" s="1" t="s">
        <v>2884</v>
      </c>
      <c r="D6306" s="1">
        <v>0</v>
      </c>
      <c r="E6306" s="1">
        <v>0</v>
      </c>
      <c r="F6306" s="1">
        <v>0</v>
      </c>
      <c r="G6306" s="1">
        <v>0</v>
      </c>
      <c r="H6306" s="1" t="s">
        <v>11232</v>
      </c>
      <c r="I6306" s="2">
        <v>45975</v>
      </c>
      <c r="J6306" s="1">
        <v>500</v>
      </c>
      <c r="K6306" s="1">
        <v>0</v>
      </c>
      <c r="L6306" s="1">
        <v>0</v>
      </c>
      <c r="M6306" s="1" t="s">
        <v>9725</v>
      </c>
      <c r="N6306" s="1" t="s">
        <v>10162</v>
      </c>
      <c r="O6306" s="2">
        <v>45978</v>
      </c>
      <c r="P6306" s="1">
        <v>1</v>
      </c>
      <c r="Q6306" s="1" t="s">
        <v>6430</v>
      </c>
      <c r="R6306" s="2">
        <v>45968</v>
      </c>
      <c r="S6306" s="2"/>
      <c r="T6306" s="1">
        <v>0</v>
      </c>
    </row>
    <row r="6307" spans="1:20">
      <c r="A6307" s="1" t="s">
        <v>11231</v>
      </c>
      <c r="B6307" s="1" t="s">
        <v>2883</v>
      </c>
      <c r="C6307" s="1" t="s">
        <v>2884</v>
      </c>
      <c r="D6307" s="1">
        <v>0</v>
      </c>
      <c r="E6307" s="1">
        <v>0</v>
      </c>
      <c r="F6307" s="1">
        <v>0</v>
      </c>
      <c r="G6307" s="1">
        <v>0</v>
      </c>
      <c r="H6307" s="1" t="s">
        <v>11232</v>
      </c>
      <c r="I6307" s="2">
        <v>45975</v>
      </c>
      <c r="J6307" s="1">
        <v>20</v>
      </c>
      <c r="K6307" s="1">
        <v>0</v>
      </c>
      <c r="L6307" s="1">
        <v>0</v>
      </c>
      <c r="M6307" s="1" t="s">
        <v>9725</v>
      </c>
      <c r="N6307" s="1" t="s">
        <v>6431</v>
      </c>
      <c r="O6307" s="2">
        <v>45978</v>
      </c>
      <c r="P6307" s="1">
        <v>1</v>
      </c>
      <c r="Q6307" s="1" t="s">
        <v>6430</v>
      </c>
      <c r="R6307" s="2">
        <v>45968</v>
      </c>
      <c r="S6307" s="2"/>
      <c r="T6307" s="1">
        <v>0</v>
      </c>
    </row>
    <row r="6308" spans="1:20">
      <c r="A6308" s="1" t="s">
        <v>11233</v>
      </c>
      <c r="B6308" s="1" t="s">
        <v>2883</v>
      </c>
      <c r="C6308" s="1" t="s">
        <v>2884</v>
      </c>
      <c r="D6308" s="1" t="s">
        <v>6426</v>
      </c>
      <c r="E6308" s="1" t="s">
        <v>6426</v>
      </c>
      <c r="F6308" s="1">
        <v>0</v>
      </c>
      <c r="G6308" s="1">
        <v>0</v>
      </c>
      <c r="H6308" s="1" t="s">
        <v>11234</v>
      </c>
      <c r="I6308" s="2">
        <v>45975</v>
      </c>
      <c r="J6308" s="1">
        <v>500</v>
      </c>
      <c r="K6308" s="1">
        <v>0</v>
      </c>
      <c r="L6308" s="1">
        <v>0</v>
      </c>
      <c r="M6308" s="1" t="s">
        <v>10249</v>
      </c>
      <c r="N6308" s="1" t="s">
        <v>10156</v>
      </c>
      <c r="O6308" s="2">
        <v>45978</v>
      </c>
      <c r="P6308" s="1">
        <v>2</v>
      </c>
      <c r="Q6308" s="1" t="s">
        <v>6430</v>
      </c>
      <c r="R6308" s="2">
        <v>45968</v>
      </c>
      <c r="S6308" s="2"/>
      <c r="T6308" s="1">
        <v>0</v>
      </c>
    </row>
    <row r="6309" spans="1:20">
      <c r="A6309" s="1" t="s">
        <v>11233</v>
      </c>
      <c r="B6309" s="1" t="s">
        <v>2883</v>
      </c>
      <c r="C6309" s="1" t="s">
        <v>2884</v>
      </c>
      <c r="D6309" s="1" t="s">
        <v>6426</v>
      </c>
      <c r="E6309" s="1" t="s">
        <v>6426</v>
      </c>
      <c r="F6309" s="1">
        <v>0</v>
      </c>
      <c r="G6309" s="1">
        <v>0</v>
      </c>
      <c r="H6309" s="1" t="s">
        <v>11234</v>
      </c>
      <c r="I6309" s="2">
        <v>45975</v>
      </c>
      <c r="J6309" s="1">
        <v>20</v>
      </c>
      <c r="K6309" s="1">
        <v>0</v>
      </c>
      <c r="L6309" s="1">
        <v>0</v>
      </c>
      <c r="M6309" s="1" t="s">
        <v>10249</v>
      </c>
      <c r="N6309" s="1" t="s">
        <v>6431</v>
      </c>
      <c r="O6309" s="2">
        <v>45978</v>
      </c>
      <c r="P6309" s="1">
        <v>2</v>
      </c>
      <c r="Q6309" s="1" t="s">
        <v>6430</v>
      </c>
      <c r="R6309" s="2">
        <v>45968</v>
      </c>
      <c r="S6309" s="2"/>
      <c r="T6309" s="1">
        <v>0</v>
      </c>
    </row>
    <row r="6310" spans="1:20">
      <c r="A6310" s="1" t="s">
        <v>11235</v>
      </c>
      <c r="B6310" s="1" t="s">
        <v>2883</v>
      </c>
      <c r="C6310" s="1" t="s">
        <v>2884</v>
      </c>
      <c r="D6310" s="1" t="s">
        <v>6426</v>
      </c>
      <c r="E6310" s="1" t="s">
        <v>6426</v>
      </c>
      <c r="F6310" s="1">
        <v>0</v>
      </c>
      <c r="G6310" s="1">
        <v>0</v>
      </c>
      <c r="H6310" s="1" t="s">
        <v>11236</v>
      </c>
      <c r="I6310" s="2">
        <v>45975</v>
      </c>
      <c r="J6310" s="1">
        <v>500</v>
      </c>
      <c r="K6310" s="1">
        <v>0</v>
      </c>
      <c r="L6310" s="1">
        <v>0</v>
      </c>
      <c r="M6310" s="1" t="s">
        <v>8774</v>
      </c>
      <c r="N6310" s="1" t="s">
        <v>10177</v>
      </c>
      <c r="O6310" s="2">
        <v>45978</v>
      </c>
      <c r="P6310" s="1">
        <v>2</v>
      </c>
      <c r="Q6310" s="1" t="s">
        <v>6430</v>
      </c>
      <c r="R6310" s="2">
        <v>45968</v>
      </c>
      <c r="S6310" s="2"/>
      <c r="T6310" s="1">
        <v>0</v>
      </c>
    </row>
    <row r="6311" spans="1:20">
      <c r="A6311" s="1" t="s">
        <v>11235</v>
      </c>
      <c r="B6311" s="1" t="s">
        <v>2883</v>
      </c>
      <c r="C6311" s="1" t="s">
        <v>2884</v>
      </c>
      <c r="D6311" s="1" t="s">
        <v>6426</v>
      </c>
      <c r="E6311" s="1" t="s">
        <v>6426</v>
      </c>
      <c r="F6311" s="1">
        <v>0</v>
      </c>
      <c r="G6311" s="1">
        <v>0</v>
      </c>
      <c r="H6311" s="1" t="s">
        <v>11236</v>
      </c>
      <c r="I6311" s="2">
        <v>45975</v>
      </c>
      <c r="J6311" s="1">
        <v>20</v>
      </c>
      <c r="K6311" s="1">
        <v>0</v>
      </c>
      <c r="L6311" s="1">
        <v>0</v>
      </c>
      <c r="M6311" s="1" t="s">
        <v>8774</v>
      </c>
      <c r="N6311" s="1" t="s">
        <v>6431</v>
      </c>
      <c r="O6311" s="2">
        <v>45978</v>
      </c>
      <c r="P6311" s="1">
        <v>2</v>
      </c>
      <c r="Q6311" s="1" t="s">
        <v>6430</v>
      </c>
      <c r="R6311" s="2">
        <v>45968</v>
      </c>
      <c r="S6311" s="2"/>
      <c r="T6311" s="1">
        <v>0</v>
      </c>
    </row>
    <row r="6312" spans="1:20">
      <c r="A6312" s="1" t="s">
        <v>11237</v>
      </c>
      <c r="B6312" s="1" t="s">
        <v>2883</v>
      </c>
      <c r="C6312" s="1" t="s">
        <v>2884</v>
      </c>
      <c r="D6312" s="1">
        <v>0</v>
      </c>
      <c r="E6312" s="1">
        <v>0</v>
      </c>
      <c r="F6312" s="1">
        <v>0</v>
      </c>
      <c r="G6312" s="1">
        <v>0</v>
      </c>
      <c r="H6312" s="1" t="s">
        <v>11238</v>
      </c>
      <c r="I6312" s="2">
        <v>45975</v>
      </c>
      <c r="J6312" s="1">
        <v>500</v>
      </c>
      <c r="K6312" s="1">
        <v>0</v>
      </c>
      <c r="L6312" s="1">
        <v>0</v>
      </c>
      <c r="M6312" s="1" t="s">
        <v>9725</v>
      </c>
      <c r="N6312" s="1" t="s">
        <v>9717</v>
      </c>
      <c r="O6312" s="2">
        <v>45978</v>
      </c>
      <c r="P6312" s="1">
        <v>1</v>
      </c>
      <c r="Q6312" s="1" t="s">
        <v>6430</v>
      </c>
      <c r="R6312" s="2">
        <v>45968</v>
      </c>
      <c r="S6312" s="2"/>
      <c r="T6312" s="1">
        <v>0</v>
      </c>
    </row>
    <row r="6313" spans="1:20">
      <c r="A6313" s="1" t="s">
        <v>11237</v>
      </c>
      <c r="B6313" s="1" t="s">
        <v>2883</v>
      </c>
      <c r="C6313" s="1" t="s">
        <v>2884</v>
      </c>
      <c r="D6313" s="1">
        <v>0</v>
      </c>
      <c r="E6313" s="1">
        <v>0</v>
      </c>
      <c r="F6313" s="1">
        <v>0</v>
      </c>
      <c r="G6313" s="1">
        <v>0</v>
      </c>
      <c r="H6313" s="1" t="s">
        <v>11238</v>
      </c>
      <c r="I6313" s="2">
        <v>45975</v>
      </c>
      <c r="J6313" s="1">
        <v>20</v>
      </c>
      <c r="K6313" s="1">
        <v>0</v>
      </c>
      <c r="L6313" s="1">
        <v>0</v>
      </c>
      <c r="M6313" s="1" t="s">
        <v>9725</v>
      </c>
      <c r="N6313" s="1" t="s">
        <v>6431</v>
      </c>
      <c r="O6313" s="2">
        <v>45978</v>
      </c>
      <c r="P6313" s="1">
        <v>1</v>
      </c>
      <c r="Q6313" s="1" t="s">
        <v>6430</v>
      </c>
      <c r="R6313" s="2">
        <v>45968</v>
      </c>
      <c r="S6313" s="2"/>
      <c r="T6313" s="1">
        <v>0</v>
      </c>
    </row>
    <row r="6314" spans="1:20">
      <c r="A6314" s="1" t="s">
        <v>11239</v>
      </c>
      <c r="B6314" s="1" t="s">
        <v>11240</v>
      </c>
      <c r="C6314" s="1" t="s">
        <v>11241</v>
      </c>
      <c r="D6314" s="1" t="s">
        <v>11242</v>
      </c>
      <c r="E6314" s="1" t="s">
        <v>6426</v>
      </c>
      <c r="F6314" s="1" t="s">
        <v>9564</v>
      </c>
      <c r="G6314" s="1">
        <v>0</v>
      </c>
      <c r="H6314" s="1" t="s">
        <v>11243</v>
      </c>
      <c r="I6314" s="2">
        <v>45980</v>
      </c>
      <c r="J6314" s="1">
        <v>50000</v>
      </c>
      <c r="K6314" s="1">
        <v>0</v>
      </c>
      <c r="L6314" s="1">
        <v>0</v>
      </c>
      <c r="M6314" s="1" t="s">
        <v>9881</v>
      </c>
      <c r="N6314" s="1" t="s">
        <v>11244</v>
      </c>
      <c r="O6314" s="2">
        <v>45985</v>
      </c>
      <c r="P6314" s="1">
        <v>2</v>
      </c>
      <c r="Q6314" s="1" t="s">
        <v>6430</v>
      </c>
      <c r="R6314" s="2">
        <v>45968</v>
      </c>
      <c r="S6314" s="2"/>
      <c r="T6314" s="1">
        <v>0</v>
      </c>
    </row>
    <row r="6315" spans="1:20">
      <c r="A6315" s="1" t="s">
        <v>4518</v>
      </c>
      <c r="B6315" s="1" t="s">
        <v>2595</v>
      </c>
      <c r="C6315" s="1" t="s">
        <v>2596</v>
      </c>
      <c r="D6315" s="1" t="s">
        <v>7778</v>
      </c>
      <c r="E6315" s="1">
        <v>0</v>
      </c>
      <c r="F6315" s="1">
        <v>0</v>
      </c>
      <c r="G6315" s="1">
        <v>0</v>
      </c>
      <c r="H6315" s="1" t="s">
        <v>2603</v>
      </c>
      <c r="I6315" s="2">
        <v>45981</v>
      </c>
      <c r="J6315" s="1">
        <v>500</v>
      </c>
      <c r="K6315" s="1">
        <v>0</v>
      </c>
      <c r="L6315" s="1">
        <v>0</v>
      </c>
      <c r="M6315" s="1" t="s">
        <v>7785</v>
      </c>
      <c r="N6315" s="1" t="s">
        <v>9431</v>
      </c>
      <c r="O6315" s="2">
        <v>45985</v>
      </c>
      <c r="P6315" s="1">
        <v>1</v>
      </c>
      <c r="Q6315" s="1" t="s">
        <v>6990</v>
      </c>
      <c r="R6315" s="2">
        <v>45968</v>
      </c>
      <c r="S6315" s="2"/>
      <c r="T6315" s="1">
        <v>0</v>
      </c>
    </row>
    <row r="6316" spans="1:20">
      <c r="A6316" s="1" t="s">
        <v>4522</v>
      </c>
      <c r="B6316" s="1" t="s">
        <v>2595</v>
      </c>
      <c r="C6316" s="1" t="s">
        <v>2596</v>
      </c>
      <c r="D6316" s="1" t="s">
        <v>7778</v>
      </c>
      <c r="E6316" s="1">
        <v>0</v>
      </c>
      <c r="F6316" s="1">
        <v>0</v>
      </c>
      <c r="G6316" s="1">
        <v>0</v>
      </c>
      <c r="H6316" s="1" t="s">
        <v>4526</v>
      </c>
      <c r="I6316" s="2">
        <v>45981</v>
      </c>
      <c r="J6316" s="1">
        <v>500</v>
      </c>
      <c r="K6316" s="1">
        <v>0</v>
      </c>
      <c r="L6316" s="1">
        <v>0</v>
      </c>
      <c r="M6316" s="1" t="s">
        <v>9755</v>
      </c>
      <c r="N6316" s="1" t="s">
        <v>9431</v>
      </c>
      <c r="O6316" s="2">
        <v>45985</v>
      </c>
      <c r="P6316" s="1">
        <v>2</v>
      </c>
      <c r="Q6316" s="1" t="s">
        <v>6990</v>
      </c>
      <c r="R6316" s="2">
        <v>45968</v>
      </c>
      <c r="S6316" s="2"/>
      <c r="T6316" s="1">
        <v>0</v>
      </c>
    </row>
    <row r="6317" spans="1:20">
      <c r="A6317" s="1" t="s">
        <v>4528</v>
      </c>
      <c r="B6317" s="1" t="s">
        <v>2595</v>
      </c>
      <c r="C6317" s="1" t="s">
        <v>2596</v>
      </c>
      <c r="D6317" s="1" t="s">
        <v>7778</v>
      </c>
      <c r="E6317" s="1">
        <v>0</v>
      </c>
      <c r="F6317" s="1">
        <v>0</v>
      </c>
      <c r="G6317" s="1">
        <v>0</v>
      </c>
      <c r="H6317" s="1" t="s">
        <v>4531</v>
      </c>
      <c r="I6317" s="2">
        <v>45981</v>
      </c>
      <c r="J6317" s="1">
        <v>500</v>
      </c>
      <c r="K6317" s="1">
        <v>0</v>
      </c>
      <c r="L6317" s="1">
        <v>0</v>
      </c>
      <c r="M6317" s="1" t="s">
        <v>9756</v>
      </c>
      <c r="N6317" s="1" t="s">
        <v>9431</v>
      </c>
      <c r="O6317" s="2">
        <v>45985</v>
      </c>
      <c r="P6317" s="1">
        <v>2</v>
      </c>
      <c r="Q6317" s="1" t="s">
        <v>6990</v>
      </c>
      <c r="R6317" s="2">
        <v>45968</v>
      </c>
      <c r="S6317" s="2"/>
      <c r="T6317" s="1">
        <v>0</v>
      </c>
    </row>
    <row r="6318" spans="1:20">
      <c r="A6318" s="1" t="s">
        <v>4533</v>
      </c>
      <c r="B6318" s="1" t="s">
        <v>2595</v>
      </c>
      <c r="C6318" s="1" t="s">
        <v>2596</v>
      </c>
      <c r="D6318" s="1" t="s">
        <v>7778</v>
      </c>
      <c r="E6318" s="1">
        <v>0</v>
      </c>
      <c r="F6318" s="1">
        <v>0</v>
      </c>
      <c r="G6318" s="1">
        <v>0</v>
      </c>
      <c r="H6318" s="1" t="s">
        <v>4536</v>
      </c>
      <c r="I6318" s="2">
        <v>45981</v>
      </c>
      <c r="J6318" s="1">
        <v>500</v>
      </c>
      <c r="K6318" s="1">
        <v>0</v>
      </c>
      <c r="L6318" s="1">
        <v>0</v>
      </c>
      <c r="M6318" s="1" t="s">
        <v>7782</v>
      </c>
      <c r="N6318" s="1" t="s">
        <v>9431</v>
      </c>
      <c r="O6318" s="2">
        <v>45985</v>
      </c>
      <c r="P6318" s="1">
        <v>1</v>
      </c>
      <c r="Q6318" s="1" t="s">
        <v>6990</v>
      </c>
      <c r="R6318" s="2">
        <v>45968</v>
      </c>
      <c r="S6318" s="2"/>
      <c r="T6318" s="1">
        <v>0</v>
      </c>
    </row>
    <row r="6319" spans="1:20">
      <c r="A6319" s="1" t="s">
        <v>4538</v>
      </c>
      <c r="B6319" s="1" t="s">
        <v>3788</v>
      </c>
      <c r="C6319" s="1" t="s">
        <v>3789</v>
      </c>
      <c r="D6319" s="1" t="s">
        <v>7726</v>
      </c>
      <c r="E6319" s="1">
        <v>0</v>
      </c>
      <c r="F6319" s="1">
        <v>0</v>
      </c>
      <c r="G6319" s="1">
        <v>0</v>
      </c>
      <c r="H6319" s="1" t="s">
        <v>4541</v>
      </c>
      <c r="I6319" s="2">
        <v>45974</v>
      </c>
      <c r="J6319" s="1">
        <v>30000</v>
      </c>
      <c r="K6319" s="1">
        <v>0</v>
      </c>
      <c r="L6319" s="1">
        <v>0</v>
      </c>
      <c r="M6319" s="1" t="s">
        <v>7985</v>
      </c>
      <c r="N6319" s="1" t="s">
        <v>9757</v>
      </c>
      <c r="O6319" s="2">
        <v>45978</v>
      </c>
      <c r="P6319" s="1">
        <v>1</v>
      </c>
      <c r="Q6319" s="1" t="s">
        <v>6436</v>
      </c>
      <c r="R6319" s="2">
        <v>45968</v>
      </c>
      <c r="S6319" s="2"/>
      <c r="T6319" s="1">
        <v>0</v>
      </c>
    </row>
    <row r="6320" spans="1:20">
      <c r="A6320" s="1" t="s">
        <v>9758</v>
      </c>
      <c r="B6320" s="1" t="s">
        <v>4364</v>
      </c>
      <c r="C6320" s="1" t="s">
        <v>4365</v>
      </c>
      <c r="D6320" s="1">
        <v>0</v>
      </c>
      <c r="E6320" s="1">
        <v>0</v>
      </c>
      <c r="F6320" s="1">
        <v>0</v>
      </c>
      <c r="G6320" s="1">
        <v>0</v>
      </c>
      <c r="H6320" s="1" t="s">
        <v>9759</v>
      </c>
      <c r="I6320" s="2">
        <v>45979</v>
      </c>
      <c r="J6320" s="1">
        <v>1</v>
      </c>
      <c r="K6320" s="1">
        <v>0</v>
      </c>
      <c r="L6320" s="1">
        <v>0</v>
      </c>
      <c r="M6320" s="1"/>
      <c r="N6320" s="1" t="s">
        <v>9760</v>
      </c>
      <c r="O6320" s="2">
        <v>45981</v>
      </c>
      <c r="P6320" s="1">
        <v>0</v>
      </c>
      <c r="Q6320" s="1" t="s">
        <v>7179</v>
      </c>
      <c r="R6320" s="2">
        <v>45967</v>
      </c>
      <c r="S6320" s="2"/>
      <c r="T6320" s="1">
        <v>0</v>
      </c>
    </row>
    <row r="6321" spans="1:20">
      <c r="A6321" s="1" t="s">
        <v>9761</v>
      </c>
      <c r="B6321" s="1" t="s">
        <v>3464</v>
      </c>
      <c r="C6321" s="1" t="s">
        <v>3465</v>
      </c>
      <c r="D6321" s="1" t="s">
        <v>7054</v>
      </c>
      <c r="E6321" s="1" t="s">
        <v>6752</v>
      </c>
      <c r="F6321" s="1">
        <v>0</v>
      </c>
      <c r="G6321" s="1">
        <v>0</v>
      </c>
      <c r="H6321" s="1">
        <v>70168282</v>
      </c>
      <c r="I6321" s="2">
        <v>45999</v>
      </c>
      <c r="J6321" s="1">
        <v>2513</v>
      </c>
      <c r="K6321" s="1">
        <v>0</v>
      </c>
      <c r="L6321" s="1">
        <v>0</v>
      </c>
      <c r="M6321" s="1" t="s">
        <v>7124</v>
      </c>
      <c r="N6321" s="1" t="s">
        <v>6571</v>
      </c>
      <c r="O6321" s="2">
        <v>46001</v>
      </c>
      <c r="P6321" s="1">
        <v>1</v>
      </c>
      <c r="Q6321" s="1" t="s">
        <v>6468</v>
      </c>
      <c r="R6321" s="2">
        <v>45968</v>
      </c>
      <c r="S6321" s="2"/>
      <c r="T6321" s="1">
        <v>0</v>
      </c>
    </row>
    <row r="6322" spans="1:20">
      <c r="A6322" s="1" t="s">
        <v>4544</v>
      </c>
      <c r="B6322" s="1" t="s">
        <v>4546</v>
      </c>
      <c r="C6322" s="1" t="s">
        <v>4547</v>
      </c>
      <c r="D6322" s="1" t="s">
        <v>7130</v>
      </c>
      <c r="E6322" s="1">
        <v>0</v>
      </c>
      <c r="F6322" s="1">
        <v>0</v>
      </c>
      <c r="G6322" s="1">
        <v>0</v>
      </c>
      <c r="H6322" s="1">
        <v>1010025</v>
      </c>
      <c r="I6322" s="2">
        <v>45985</v>
      </c>
      <c r="J6322" s="1">
        <v>2000</v>
      </c>
      <c r="K6322" s="1">
        <v>0</v>
      </c>
      <c r="L6322" s="1">
        <v>0</v>
      </c>
      <c r="M6322" s="1" t="s">
        <v>9762</v>
      </c>
      <c r="N6322" s="1"/>
      <c r="O6322" s="2">
        <v>45987</v>
      </c>
      <c r="P6322" s="1">
        <v>1</v>
      </c>
      <c r="Q6322" s="1" t="s">
        <v>6430</v>
      </c>
      <c r="R6322" s="2">
        <v>45968</v>
      </c>
      <c r="S6322" s="2"/>
      <c r="T6322" s="1">
        <v>0</v>
      </c>
    </row>
    <row r="6323" spans="1:20">
      <c r="A6323" s="1" t="s">
        <v>4550</v>
      </c>
      <c r="B6323" s="1" t="s">
        <v>4546</v>
      </c>
      <c r="C6323" s="1" t="s">
        <v>4547</v>
      </c>
      <c r="D6323" s="1" t="s">
        <v>7130</v>
      </c>
      <c r="E6323" s="1">
        <v>0</v>
      </c>
      <c r="F6323" s="1">
        <v>0</v>
      </c>
      <c r="G6323" s="1">
        <v>0</v>
      </c>
      <c r="H6323" s="1">
        <v>1010473</v>
      </c>
      <c r="I6323" s="2">
        <v>45985</v>
      </c>
      <c r="J6323" s="1">
        <v>500</v>
      </c>
      <c r="K6323" s="1">
        <v>0</v>
      </c>
      <c r="L6323" s="1">
        <v>0</v>
      </c>
      <c r="M6323" s="1" t="s">
        <v>9763</v>
      </c>
      <c r="N6323" s="1"/>
      <c r="O6323" s="2">
        <v>45987</v>
      </c>
      <c r="P6323" s="1">
        <v>2</v>
      </c>
      <c r="Q6323" s="1" t="s">
        <v>6430</v>
      </c>
      <c r="R6323" s="2">
        <v>45968</v>
      </c>
      <c r="S6323" s="2"/>
      <c r="T6323" s="1">
        <v>0</v>
      </c>
    </row>
    <row r="6324" spans="1:20">
      <c r="A6324" s="1" t="s">
        <v>4553</v>
      </c>
      <c r="B6324" s="1" t="s">
        <v>4546</v>
      </c>
      <c r="C6324" s="1" t="s">
        <v>4547</v>
      </c>
      <c r="D6324" s="1" t="s">
        <v>7130</v>
      </c>
      <c r="E6324" s="1">
        <v>0</v>
      </c>
      <c r="F6324" s="1">
        <v>0</v>
      </c>
      <c r="G6324" s="1">
        <v>0</v>
      </c>
      <c r="H6324" s="1" t="s">
        <v>4555</v>
      </c>
      <c r="I6324" s="2">
        <v>45985</v>
      </c>
      <c r="J6324" s="1">
        <v>10000</v>
      </c>
      <c r="K6324" s="1">
        <v>0</v>
      </c>
      <c r="L6324" s="1">
        <v>0</v>
      </c>
      <c r="M6324" s="1" t="s">
        <v>9764</v>
      </c>
      <c r="N6324" s="1"/>
      <c r="O6324" s="2">
        <v>45987</v>
      </c>
      <c r="P6324" s="1">
        <v>1</v>
      </c>
      <c r="Q6324" s="1" t="s">
        <v>6430</v>
      </c>
      <c r="R6324" s="2">
        <v>45968</v>
      </c>
      <c r="S6324" s="2"/>
      <c r="T6324" s="1">
        <v>0</v>
      </c>
    </row>
    <row r="6325" spans="1:20">
      <c r="A6325" s="1" t="s">
        <v>9765</v>
      </c>
      <c r="B6325" s="1" t="s">
        <v>154</v>
      </c>
      <c r="C6325" s="1" t="s">
        <v>155</v>
      </c>
      <c r="D6325" s="1">
        <v>0</v>
      </c>
      <c r="E6325" s="1">
        <v>0</v>
      </c>
      <c r="F6325" s="1">
        <v>0</v>
      </c>
      <c r="G6325" s="1">
        <v>0</v>
      </c>
      <c r="H6325" s="1" t="s">
        <v>8637</v>
      </c>
      <c r="I6325" s="2">
        <v>45995</v>
      </c>
      <c r="J6325" s="1">
        <v>300</v>
      </c>
      <c r="K6325" s="1">
        <v>0</v>
      </c>
      <c r="L6325" s="1">
        <v>0</v>
      </c>
      <c r="M6325" s="1"/>
      <c r="N6325" s="1"/>
      <c r="O6325" s="2">
        <v>45999</v>
      </c>
      <c r="P6325" s="1">
        <v>0</v>
      </c>
      <c r="Q6325" s="1" t="s">
        <v>6443</v>
      </c>
      <c r="R6325" s="2">
        <v>45968</v>
      </c>
      <c r="S6325" s="2"/>
      <c r="T6325" s="1">
        <v>0</v>
      </c>
    </row>
    <row r="6326" spans="1:20">
      <c r="A6326" s="1" t="s">
        <v>11245</v>
      </c>
      <c r="B6326" s="1" t="s">
        <v>10276</v>
      </c>
      <c r="C6326" s="1" t="s">
        <v>9985</v>
      </c>
      <c r="D6326" s="1" t="s">
        <v>6542</v>
      </c>
      <c r="E6326" s="1">
        <v>0</v>
      </c>
      <c r="F6326" s="1">
        <v>0</v>
      </c>
      <c r="G6326" s="1">
        <v>0</v>
      </c>
      <c r="H6326" s="1">
        <v>21443431</v>
      </c>
      <c r="I6326" s="2">
        <v>45980</v>
      </c>
      <c r="J6326" s="1">
        <v>30000</v>
      </c>
      <c r="K6326" s="1">
        <v>0</v>
      </c>
      <c r="L6326" s="1">
        <v>0</v>
      </c>
      <c r="M6326" s="1" t="s">
        <v>11246</v>
      </c>
      <c r="N6326" s="1" t="s">
        <v>6534</v>
      </c>
      <c r="O6326" s="2">
        <v>45982</v>
      </c>
      <c r="P6326" s="1">
        <v>1</v>
      </c>
      <c r="Q6326" s="1" t="s">
        <v>6430</v>
      </c>
      <c r="R6326" s="2">
        <v>45968</v>
      </c>
      <c r="S6326" s="2"/>
      <c r="T6326" s="1">
        <v>0</v>
      </c>
    </row>
    <row r="6327" spans="1:20">
      <c r="A6327" s="1" t="s">
        <v>11247</v>
      </c>
      <c r="B6327" s="1" t="s">
        <v>10276</v>
      </c>
      <c r="C6327" s="1" t="s">
        <v>9985</v>
      </c>
      <c r="D6327" s="1" t="s">
        <v>6542</v>
      </c>
      <c r="E6327" s="1">
        <v>0</v>
      </c>
      <c r="F6327" s="1">
        <v>0</v>
      </c>
      <c r="G6327" s="1">
        <v>0</v>
      </c>
      <c r="H6327" s="1" t="s">
        <v>11248</v>
      </c>
      <c r="I6327" s="2">
        <v>45980</v>
      </c>
      <c r="J6327" s="1">
        <v>5000</v>
      </c>
      <c r="K6327" s="1">
        <v>0</v>
      </c>
      <c r="L6327" s="1">
        <v>0</v>
      </c>
      <c r="M6327" s="1" t="s">
        <v>11249</v>
      </c>
      <c r="N6327" s="1" t="s">
        <v>6534</v>
      </c>
      <c r="O6327" s="2">
        <v>45982</v>
      </c>
      <c r="P6327" s="1">
        <v>1</v>
      </c>
      <c r="Q6327" s="1" t="s">
        <v>6430</v>
      </c>
      <c r="R6327" s="2">
        <v>45968</v>
      </c>
      <c r="S6327" s="2"/>
      <c r="T6327" s="1">
        <v>0</v>
      </c>
    </row>
    <row r="6328" spans="1:20">
      <c r="A6328" s="1" t="s">
        <v>4557</v>
      </c>
      <c r="B6328" s="1" t="s">
        <v>4115</v>
      </c>
      <c r="C6328" s="1" t="s">
        <v>4116</v>
      </c>
      <c r="D6328" s="1" t="s">
        <v>7126</v>
      </c>
      <c r="E6328" s="1">
        <v>0</v>
      </c>
      <c r="F6328" s="1">
        <v>0</v>
      </c>
      <c r="G6328" s="1">
        <v>0</v>
      </c>
      <c r="H6328" s="1" t="s">
        <v>4559</v>
      </c>
      <c r="I6328" s="2">
        <v>45980</v>
      </c>
      <c r="J6328" s="1">
        <v>8000</v>
      </c>
      <c r="K6328" s="1">
        <v>0</v>
      </c>
      <c r="L6328" s="1">
        <v>0</v>
      </c>
      <c r="M6328" s="1" t="s">
        <v>9642</v>
      </c>
      <c r="N6328" s="1"/>
      <c r="O6328" s="2">
        <v>45982</v>
      </c>
      <c r="P6328" s="1">
        <v>1</v>
      </c>
      <c r="Q6328" s="1" t="s">
        <v>7042</v>
      </c>
      <c r="R6328" s="2">
        <v>45968</v>
      </c>
      <c r="S6328" s="2"/>
      <c r="T6328" s="1">
        <v>0</v>
      </c>
    </row>
    <row r="6329" spans="1:20">
      <c r="A6329" s="1" t="s">
        <v>11250</v>
      </c>
      <c r="B6329" s="1" t="s">
        <v>2883</v>
      </c>
      <c r="C6329" s="1" t="s">
        <v>2884</v>
      </c>
      <c r="D6329" s="1" t="s">
        <v>7935</v>
      </c>
      <c r="E6329" s="1">
        <v>0</v>
      </c>
      <c r="F6329" s="1">
        <v>0</v>
      </c>
      <c r="G6329" s="1">
        <v>0</v>
      </c>
      <c r="H6329" s="1" t="s">
        <v>11251</v>
      </c>
      <c r="I6329" s="2">
        <v>45974</v>
      </c>
      <c r="J6329" s="1">
        <v>2000</v>
      </c>
      <c r="K6329" s="1">
        <v>0</v>
      </c>
      <c r="L6329" s="1">
        <v>0</v>
      </c>
      <c r="M6329" s="1"/>
      <c r="N6329" s="1" t="s">
        <v>8006</v>
      </c>
      <c r="O6329" s="2">
        <v>45975</v>
      </c>
      <c r="P6329" s="1">
        <v>1</v>
      </c>
      <c r="Q6329" s="1" t="s">
        <v>6430</v>
      </c>
      <c r="R6329" s="2">
        <v>45968</v>
      </c>
      <c r="S6329" s="2"/>
      <c r="T6329" s="1">
        <v>0</v>
      </c>
    </row>
    <row r="6330" spans="1:20">
      <c r="A6330" s="1" t="s">
        <v>11252</v>
      </c>
      <c r="B6330" s="1" t="s">
        <v>2883</v>
      </c>
      <c r="C6330" s="1" t="s">
        <v>2884</v>
      </c>
      <c r="D6330" s="1" t="s">
        <v>7935</v>
      </c>
      <c r="E6330" s="1">
        <v>0</v>
      </c>
      <c r="F6330" s="1">
        <v>0</v>
      </c>
      <c r="G6330" s="1">
        <v>0</v>
      </c>
      <c r="H6330" s="1" t="s">
        <v>11253</v>
      </c>
      <c r="I6330" s="2">
        <v>45974</v>
      </c>
      <c r="J6330" s="1">
        <v>3000</v>
      </c>
      <c r="K6330" s="1">
        <v>0</v>
      </c>
      <c r="L6330" s="1">
        <v>0</v>
      </c>
      <c r="M6330" s="1"/>
      <c r="N6330" s="1" t="s">
        <v>9081</v>
      </c>
      <c r="O6330" s="2">
        <v>45975</v>
      </c>
      <c r="P6330" s="1">
        <v>1</v>
      </c>
      <c r="Q6330" s="1" t="s">
        <v>6430</v>
      </c>
      <c r="R6330" s="2">
        <v>45968</v>
      </c>
      <c r="S6330" s="2"/>
      <c r="T6330" s="1">
        <v>0</v>
      </c>
    </row>
    <row r="6331" spans="1:20">
      <c r="A6331" s="1" t="s">
        <v>11254</v>
      </c>
      <c r="B6331" s="1" t="s">
        <v>2883</v>
      </c>
      <c r="C6331" s="1" t="s">
        <v>2884</v>
      </c>
      <c r="D6331" s="1" t="s">
        <v>7935</v>
      </c>
      <c r="E6331" s="1">
        <v>0</v>
      </c>
      <c r="F6331" s="1">
        <v>0</v>
      </c>
      <c r="G6331" s="1">
        <v>0</v>
      </c>
      <c r="H6331" s="1" t="s">
        <v>11255</v>
      </c>
      <c r="I6331" s="2">
        <v>45974</v>
      </c>
      <c r="J6331" s="1">
        <v>2000</v>
      </c>
      <c r="K6331" s="1">
        <v>0</v>
      </c>
      <c r="L6331" s="1">
        <v>0</v>
      </c>
      <c r="M6331" s="1"/>
      <c r="N6331" s="1" t="s">
        <v>9073</v>
      </c>
      <c r="O6331" s="2">
        <v>45975</v>
      </c>
      <c r="P6331" s="1">
        <v>1</v>
      </c>
      <c r="Q6331" s="1" t="s">
        <v>6430</v>
      </c>
      <c r="R6331" s="2">
        <v>45968</v>
      </c>
      <c r="S6331" s="2"/>
      <c r="T6331" s="1">
        <v>0</v>
      </c>
    </row>
    <row r="6332" spans="1:20">
      <c r="A6332" s="1" t="s">
        <v>11256</v>
      </c>
      <c r="B6332" s="1" t="s">
        <v>2883</v>
      </c>
      <c r="C6332" s="1" t="s">
        <v>2884</v>
      </c>
      <c r="D6332" s="1" t="s">
        <v>7935</v>
      </c>
      <c r="E6332" s="1">
        <v>0</v>
      </c>
      <c r="F6332" s="1">
        <v>0</v>
      </c>
      <c r="G6332" s="1">
        <v>0</v>
      </c>
      <c r="H6332" s="1" t="s">
        <v>11257</v>
      </c>
      <c r="I6332" s="2">
        <v>45974</v>
      </c>
      <c r="J6332" s="1">
        <v>2000</v>
      </c>
      <c r="K6332" s="1">
        <v>0</v>
      </c>
      <c r="L6332" s="1">
        <v>0</v>
      </c>
      <c r="M6332" s="1"/>
      <c r="N6332" s="1" t="s">
        <v>9076</v>
      </c>
      <c r="O6332" s="2">
        <v>45975</v>
      </c>
      <c r="P6332" s="1">
        <v>1</v>
      </c>
      <c r="Q6332" s="1" t="s">
        <v>6430</v>
      </c>
      <c r="R6332" s="2">
        <v>45968</v>
      </c>
      <c r="S6332" s="2"/>
      <c r="T6332" s="1">
        <v>0</v>
      </c>
    </row>
    <row r="6333" spans="1:20">
      <c r="A6333" s="1" t="s">
        <v>4562</v>
      </c>
      <c r="B6333" s="1" t="s">
        <v>717</v>
      </c>
      <c r="C6333" s="1" t="s">
        <v>718</v>
      </c>
      <c r="D6333" s="1" t="s">
        <v>6454</v>
      </c>
      <c r="E6333" s="1">
        <v>0</v>
      </c>
      <c r="F6333" s="1">
        <v>0</v>
      </c>
      <c r="G6333" s="1">
        <v>0</v>
      </c>
      <c r="H6333" s="1">
        <v>20007895</v>
      </c>
      <c r="I6333" s="2">
        <v>45972</v>
      </c>
      <c r="J6333" s="1">
        <v>16710</v>
      </c>
      <c r="K6333" s="1">
        <v>0</v>
      </c>
      <c r="L6333" s="1">
        <v>0</v>
      </c>
      <c r="M6333" s="1" t="s">
        <v>9766</v>
      </c>
      <c r="N6333" s="1"/>
      <c r="O6333" s="2">
        <v>45973</v>
      </c>
      <c r="P6333" s="1">
        <v>1</v>
      </c>
      <c r="Q6333" s="1" t="s">
        <v>6443</v>
      </c>
      <c r="R6333" s="2">
        <v>45969</v>
      </c>
      <c r="S6333" s="2"/>
      <c r="T6333" s="1">
        <v>0</v>
      </c>
    </row>
    <row r="6334" spans="1:20">
      <c r="A6334" s="1" t="s">
        <v>4566</v>
      </c>
      <c r="B6334" s="1" t="s">
        <v>717</v>
      </c>
      <c r="C6334" s="1" t="s">
        <v>718</v>
      </c>
      <c r="D6334" s="1" t="s">
        <v>6479</v>
      </c>
      <c r="E6334" s="1">
        <v>0</v>
      </c>
      <c r="F6334" s="1">
        <v>0</v>
      </c>
      <c r="G6334" s="1">
        <v>0</v>
      </c>
      <c r="H6334" s="1">
        <v>20071719</v>
      </c>
      <c r="I6334" s="2">
        <v>45988</v>
      </c>
      <c r="J6334" s="1">
        <v>2000</v>
      </c>
      <c r="K6334" s="1">
        <v>0</v>
      </c>
      <c r="L6334" s="1">
        <v>0</v>
      </c>
      <c r="M6334" s="1" t="s">
        <v>9767</v>
      </c>
      <c r="N6334" s="1"/>
      <c r="O6334" s="2">
        <v>45994</v>
      </c>
      <c r="P6334" s="1">
        <v>6</v>
      </c>
      <c r="Q6334" s="1" t="s">
        <v>6443</v>
      </c>
      <c r="R6334" s="2">
        <v>45969</v>
      </c>
      <c r="S6334" s="2"/>
      <c r="T6334" s="1">
        <v>0</v>
      </c>
    </row>
    <row r="6335" spans="1:20">
      <c r="A6335" s="1" t="s">
        <v>4566</v>
      </c>
      <c r="B6335" s="1" t="s">
        <v>717</v>
      </c>
      <c r="C6335" s="1" t="s">
        <v>718</v>
      </c>
      <c r="D6335" s="1" t="s">
        <v>6479</v>
      </c>
      <c r="E6335" s="1">
        <v>0</v>
      </c>
      <c r="F6335" s="1">
        <v>0</v>
      </c>
      <c r="G6335" s="1">
        <v>0</v>
      </c>
      <c r="H6335" s="1">
        <v>20071719</v>
      </c>
      <c r="I6335" s="2">
        <v>46002</v>
      </c>
      <c r="J6335" s="1">
        <v>2000</v>
      </c>
      <c r="K6335" s="1">
        <v>0</v>
      </c>
      <c r="L6335" s="1">
        <v>0</v>
      </c>
      <c r="M6335" s="1" t="s">
        <v>9767</v>
      </c>
      <c r="N6335" s="1"/>
      <c r="O6335" s="2">
        <v>46008</v>
      </c>
      <c r="P6335" s="1">
        <v>6</v>
      </c>
      <c r="Q6335" s="1" t="s">
        <v>6443</v>
      </c>
      <c r="R6335" s="2">
        <v>45969</v>
      </c>
      <c r="S6335" s="2"/>
      <c r="T6335" s="1">
        <v>0</v>
      </c>
    </row>
    <row r="6336" spans="1:20">
      <c r="A6336" s="1" t="s">
        <v>4571</v>
      </c>
      <c r="B6336" s="1" t="s">
        <v>717</v>
      </c>
      <c r="C6336" s="1" t="s">
        <v>718</v>
      </c>
      <c r="D6336" s="1" t="s">
        <v>6479</v>
      </c>
      <c r="E6336" s="1">
        <v>0</v>
      </c>
      <c r="F6336" s="1">
        <v>0</v>
      </c>
      <c r="G6336" s="1">
        <v>0</v>
      </c>
      <c r="H6336" s="1">
        <v>20090961</v>
      </c>
      <c r="I6336" s="2">
        <v>45988</v>
      </c>
      <c r="J6336" s="1">
        <v>2000</v>
      </c>
      <c r="K6336" s="1">
        <v>0</v>
      </c>
      <c r="L6336" s="1">
        <v>0</v>
      </c>
      <c r="M6336" s="1" t="s">
        <v>7365</v>
      </c>
      <c r="N6336" s="1"/>
      <c r="O6336" s="2">
        <v>45994</v>
      </c>
      <c r="P6336" s="1">
        <v>5</v>
      </c>
      <c r="Q6336" s="1" t="s">
        <v>6443</v>
      </c>
      <c r="R6336" s="2">
        <v>45969</v>
      </c>
      <c r="S6336" s="2"/>
      <c r="T6336" s="1">
        <v>0</v>
      </c>
    </row>
    <row r="6337" spans="1:20">
      <c r="A6337" s="1" t="s">
        <v>4575</v>
      </c>
      <c r="B6337" s="1" t="s">
        <v>717</v>
      </c>
      <c r="C6337" s="1" t="s">
        <v>718</v>
      </c>
      <c r="D6337" s="1" t="s">
        <v>6479</v>
      </c>
      <c r="E6337" s="1">
        <v>0</v>
      </c>
      <c r="F6337" s="1">
        <v>0</v>
      </c>
      <c r="G6337" s="1">
        <v>0</v>
      </c>
      <c r="H6337" s="1">
        <v>20090960</v>
      </c>
      <c r="I6337" s="2">
        <v>45981</v>
      </c>
      <c r="J6337" s="1">
        <v>3000</v>
      </c>
      <c r="K6337" s="1">
        <v>0</v>
      </c>
      <c r="L6337" s="1">
        <v>0</v>
      </c>
      <c r="M6337" s="1" t="s">
        <v>7365</v>
      </c>
      <c r="N6337" s="1"/>
      <c r="O6337" s="2">
        <v>45987</v>
      </c>
      <c r="P6337" s="1">
        <v>5</v>
      </c>
      <c r="Q6337" s="1" t="s">
        <v>6443</v>
      </c>
      <c r="R6337" s="2">
        <v>45969</v>
      </c>
      <c r="S6337" s="2"/>
      <c r="T6337" s="1">
        <v>0</v>
      </c>
    </row>
    <row r="6338" spans="1:20">
      <c r="A6338" s="1" t="s">
        <v>4579</v>
      </c>
      <c r="B6338" s="1" t="s">
        <v>717</v>
      </c>
      <c r="C6338" s="1" t="s">
        <v>718</v>
      </c>
      <c r="D6338" s="1" t="s">
        <v>6479</v>
      </c>
      <c r="E6338" s="1">
        <v>0</v>
      </c>
      <c r="F6338" s="1">
        <v>0</v>
      </c>
      <c r="G6338" s="1">
        <v>0</v>
      </c>
      <c r="H6338" s="1">
        <v>20069903</v>
      </c>
      <c r="I6338" s="2">
        <v>45981</v>
      </c>
      <c r="J6338" s="1">
        <v>4000</v>
      </c>
      <c r="K6338" s="1">
        <v>0</v>
      </c>
      <c r="L6338" s="1">
        <v>0</v>
      </c>
      <c r="M6338" s="1" t="s">
        <v>8169</v>
      </c>
      <c r="N6338" s="1"/>
      <c r="O6338" s="2">
        <v>45987</v>
      </c>
      <c r="P6338" s="1">
        <v>5</v>
      </c>
      <c r="Q6338" s="1" t="s">
        <v>6443</v>
      </c>
      <c r="R6338" s="2">
        <v>45969</v>
      </c>
      <c r="S6338" s="2"/>
      <c r="T6338" s="1">
        <v>0</v>
      </c>
    </row>
    <row r="6339" spans="1:20">
      <c r="A6339" s="1" t="s">
        <v>4583</v>
      </c>
      <c r="B6339" s="1" t="s">
        <v>717</v>
      </c>
      <c r="C6339" s="1" t="s">
        <v>718</v>
      </c>
      <c r="D6339" s="1" t="s">
        <v>6479</v>
      </c>
      <c r="E6339" s="1">
        <v>0</v>
      </c>
      <c r="F6339" s="1">
        <v>0</v>
      </c>
      <c r="G6339" s="1">
        <v>0</v>
      </c>
      <c r="H6339" s="1">
        <v>20069903</v>
      </c>
      <c r="I6339" s="2">
        <v>45988</v>
      </c>
      <c r="J6339" s="1">
        <v>4000</v>
      </c>
      <c r="K6339" s="1">
        <v>0</v>
      </c>
      <c r="L6339" s="1">
        <v>0</v>
      </c>
      <c r="M6339" s="1" t="s">
        <v>8169</v>
      </c>
      <c r="N6339" s="1"/>
      <c r="O6339" s="2">
        <v>45994</v>
      </c>
      <c r="P6339" s="1">
        <v>5</v>
      </c>
      <c r="Q6339" s="1" t="s">
        <v>6443</v>
      </c>
      <c r="R6339" s="2">
        <v>45969</v>
      </c>
      <c r="S6339" s="2"/>
      <c r="T6339" s="1">
        <v>0</v>
      </c>
    </row>
    <row r="6340" spans="1:20">
      <c r="A6340" s="1" t="s">
        <v>4586</v>
      </c>
      <c r="B6340" s="1" t="s">
        <v>717</v>
      </c>
      <c r="C6340" s="1" t="s">
        <v>718</v>
      </c>
      <c r="D6340" s="1" t="s">
        <v>6479</v>
      </c>
      <c r="E6340" s="1">
        <v>0</v>
      </c>
      <c r="F6340" s="1">
        <v>0</v>
      </c>
      <c r="G6340" s="1">
        <v>0</v>
      </c>
      <c r="H6340" s="1">
        <v>20069902</v>
      </c>
      <c r="I6340" s="2">
        <v>45981</v>
      </c>
      <c r="J6340" s="1">
        <v>4000</v>
      </c>
      <c r="K6340" s="1">
        <v>0</v>
      </c>
      <c r="L6340" s="1">
        <v>0</v>
      </c>
      <c r="M6340" s="1" t="s">
        <v>9768</v>
      </c>
      <c r="N6340" s="1"/>
      <c r="O6340" s="2">
        <v>45987</v>
      </c>
      <c r="P6340" s="1">
        <v>6</v>
      </c>
      <c r="Q6340" s="1" t="s">
        <v>6443</v>
      </c>
      <c r="R6340" s="2">
        <v>45969</v>
      </c>
      <c r="S6340" s="2"/>
      <c r="T6340" s="1">
        <v>0</v>
      </c>
    </row>
    <row r="6341" spans="1:20">
      <c r="A6341" s="1" t="s">
        <v>4589</v>
      </c>
      <c r="B6341" s="1" t="s">
        <v>717</v>
      </c>
      <c r="C6341" s="1" t="s">
        <v>718</v>
      </c>
      <c r="D6341" s="1" t="s">
        <v>6479</v>
      </c>
      <c r="E6341" s="1">
        <v>0</v>
      </c>
      <c r="F6341" s="1">
        <v>0</v>
      </c>
      <c r="G6341" s="1">
        <v>0</v>
      </c>
      <c r="H6341" s="1">
        <v>20069902</v>
      </c>
      <c r="I6341" s="2">
        <v>45988</v>
      </c>
      <c r="J6341" s="1">
        <v>4000</v>
      </c>
      <c r="K6341" s="1">
        <v>0</v>
      </c>
      <c r="L6341" s="1">
        <v>0</v>
      </c>
      <c r="M6341" s="1" t="s">
        <v>9768</v>
      </c>
      <c r="N6341" s="1"/>
      <c r="O6341" s="2">
        <v>45994</v>
      </c>
      <c r="P6341" s="1">
        <v>6</v>
      </c>
      <c r="Q6341" s="1" t="s">
        <v>6443</v>
      </c>
      <c r="R6341" s="2">
        <v>45969</v>
      </c>
      <c r="S6341" s="2"/>
      <c r="T6341" s="1">
        <v>0</v>
      </c>
    </row>
    <row r="6342" spans="1:20">
      <c r="A6342" s="1" t="s">
        <v>4589</v>
      </c>
      <c r="B6342" s="1" t="s">
        <v>717</v>
      </c>
      <c r="C6342" s="1" t="s">
        <v>718</v>
      </c>
      <c r="D6342" s="1" t="s">
        <v>6479</v>
      </c>
      <c r="E6342" s="1">
        <v>0</v>
      </c>
      <c r="F6342" s="1">
        <v>0</v>
      </c>
      <c r="G6342" s="1">
        <v>0</v>
      </c>
      <c r="H6342" s="1">
        <v>20069902</v>
      </c>
      <c r="I6342" s="2">
        <v>46002</v>
      </c>
      <c r="J6342" s="1">
        <v>4000</v>
      </c>
      <c r="K6342" s="1">
        <v>0</v>
      </c>
      <c r="L6342" s="1">
        <v>0</v>
      </c>
      <c r="M6342" s="1" t="s">
        <v>9768</v>
      </c>
      <c r="N6342" s="1"/>
      <c r="O6342" s="2">
        <v>46008</v>
      </c>
      <c r="P6342" s="1">
        <v>6</v>
      </c>
      <c r="Q6342" s="1" t="s">
        <v>6443</v>
      </c>
      <c r="R6342" s="2">
        <v>45969</v>
      </c>
      <c r="S6342" s="2"/>
      <c r="T6342" s="1">
        <v>0</v>
      </c>
    </row>
    <row r="6343" spans="1:20">
      <c r="A6343" s="1" t="s">
        <v>4592</v>
      </c>
      <c r="B6343" s="1" t="s">
        <v>717</v>
      </c>
      <c r="C6343" s="1" t="s">
        <v>718</v>
      </c>
      <c r="D6343" s="1" t="s">
        <v>6479</v>
      </c>
      <c r="E6343" s="1">
        <v>0</v>
      </c>
      <c r="F6343" s="1">
        <v>0</v>
      </c>
      <c r="G6343" s="1">
        <v>0</v>
      </c>
      <c r="H6343" s="1">
        <v>15033549</v>
      </c>
      <c r="I6343" s="2">
        <v>45972</v>
      </c>
      <c r="J6343" s="1">
        <v>3530</v>
      </c>
      <c r="K6343" s="1">
        <v>0</v>
      </c>
      <c r="L6343" s="1">
        <v>0</v>
      </c>
      <c r="M6343" s="1" t="s">
        <v>7448</v>
      </c>
      <c r="N6343" s="1"/>
      <c r="O6343" s="2">
        <v>45973</v>
      </c>
      <c r="P6343" s="1">
        <v>3</v>
      </c>
      <c r="Q6343" s="1" t="s">
        <v>6443</v>
      </c>
      <c r="R6343" s="2">
        <v>45969</v>
      </c>
      <c r="S6343" s="2"/>
      <c r="T6343" s="1">
        <v>0</v>
      </c>
    </row>
    <row r="6344" spans="1:20">
      <c r="A6344" s="1" t="s">
        <v>4592</v>
      </c>
      <c r="B6344" s="1" t="s">
        <v>717</v>
      </c>
      <c r="C6344" s="1" t="s">
        <v>718</v>
      </c>
      <c r="D6344" s="1" t="s">
        <v>6479</v>
      </c>
      <c r="E6344" s="1">
        <v>0</v>
      </c>
      <c r="F6344" s="1">
        <v>0</v>
      </c>
      <c r="G6344" s="1">
        <v>0</v>
      </c>
      <c r="H6344" s="1">
        <v>15033549</v>
      </c>
      <c r="I6344" s="2">
        <v>45974</v>
      </c>
      <c r="J6344" s="1">
        <v>3530</v>
      </c>
      <c r="K6344" s="1">
        <v>0</v>
      </c>
      <c r="L6344" s="1">
        <v>0</v>
      </c>
      <c r="M6344" s="1" t="s">
        <v>7448</v>
      </c>
      <c r="N6344" s="1"/>
      <c r="O6344" s="2">
        <v>45980</v>
      </c>
      <c r="P6344" s="1">
        <v>3</v>
      </c>
      <c r="Q6344" s="1" t="s">
        <v>6443</v>
      </c>
      <c r="R6344" s="2">
        <v>45969</v>
      </c>
      <c r="S6344" s="2"/>
      <c r="T6344" s="1">
        <v>0</v>
      </c>
    </row>
    <row r="6345" spans="1:20">
      <c r="A6345" s="1" t="s">
        <v>4592</v>
      </c>
      <c r="B6345" s="1" t="s">
        <v>717</v>
      </c>
      <c r="C6345" s="1" t="s">
        <v>718</v>
      </c>
      <c r="D6345" s="1" t="s">
        <v>6479</v>
      </c>
      <c r="E6345" s="1">
        <v>0</v>
      </c>
      <c r="F6345" s="1">
        <v>0</v>
      </c>
      <c r="G6345" s="1">
        <v>0</v>
      </c>
      <c r="H6345" s="1">
        <v>15033549</v>
      </c>
      <c r="I6345" s="2">
        <v>45981</v>
      </c>
      <c r="J6345" s="1">
        <v>3530</v>
      </c>
      <c r="K6345" s="1">
        <v>0</v>
      </c>
      <c r="L6345" s="1">
        <v>0</v>
      </c>
      <c r="M6345" s="1" t="s">
        <v>7448</v>
      </c>
      <c r="N6345" s="1"/>
      <c r="O6345" s="2">
        <v>45987</v>
      </c>
      <c r="P6345" s="1">
        <v>3</v>
      </c>
      <c r="Q6345" s="1" t="s">
        <v>6443</v>
      </c>
      <c r="R6345" s="2">
        <v>45969</v>
      </c>
      <c r="S6345" s="2"/>
      <c r="T6345" s="1">
        <v>0</v>
      </c>
    </row>
    <row r="6346" spans="1:20">
      <c r="A6346" s="1" t="s">
        <v>4595</v>
      </c>
      <c r="B6346" s="1" t="s">
        <v>717</v>
      </c>
      <c r="C6346" s="1" t="s">
        <v>718</v>
      </c>
      <c r="D6346" s="1" t="s">
        <v>6479</v>
      </c>
      <c r="E6346" s="1">
        <v>0</v>
      </c>
      <c r="F6346" s="1">
        <v>0</v>
      </c>
      <c r="G6346" s="1">
        <v>0</v>
      </c>
      <c r="H6346" s="1">
        <v>11288759</v>
      </c>
      <c r="I6346" s="2">
        <v>45972</v>
      </c>
      <c r="J6346" s="1">
        <v>2060</v>
      </c>
      <c r="K6346" s="1">
        <v>0</v>
      </c>
      <c r="L6346" s="1">
        <v>0</v>
      </c>
      <c r="M6346" s="1" t="s">
        <v>9772</v>
      </c>
      <c r="N6346" s="1"/>
      <c r="O6346" s="2">
        <v>45973</v>
      </c>
      <c r="P6346" s="1">
        <v>5</v>
      </c>
      <c r="Q6346" s="1" t="s">
        <v>6443</v>
      </c>
      <c r="R6346" s="2">
        <v>45969</v>
      </c>
      <c r="S6346" s="2">
        <v>45971</v>
      </c>
      <c r="T6346" s="1">
        <v>2060</v>
      </c>
    </row>
    <row r="6347" spans="1:20">
      <c r="A6347" s="1" t="s">
        <v>4598</v>
      </c>
      <c r="B6347" s="1" t="s">
        <v>717</v>
      </c>
      <c r="C6347" s="1" t="s">
        <v>718</v>
      </c>
      <c r="D6347" s="1" t="s">
        <v>6479</v>
      </c>
      <c r="E6347" s="1">
        <v>0</v>
      </c>
      <c r="F6347" s="1">
        <v>0</v>
      </c>
      <c r="G6347" s="1">
        <v>0</v>
      </c>
      <c r="H6347" s="1">
        <v>11288716</v>
      </c>
      <c r="I6347" s="2">
        <v>45974</v>
      </c>
      <c r="J6347" s="1">
        <v>1660</v>
      </c>
      <c r="K6347" s="1">
        <v>0</v>
      </c>
      <c r="L6347" s="1">
        <v>0</v>
      </c>
      <c r="M6347" s="1" t="s">
        <v>713</v>
      </c>
      <c r="N6347" s="1"/>
      <c r="O6347" s="2">
        <v>45980</v>
      </c>
      <c r="P6347" s="1">
        <v>3</v>
      </c>
      <c r="Q6347" s="1" t="s">
        <v>6443</v>
      </c>
      <c r="R6347" s="2">
        <v>45969</v>
      </c>
      <c r="S6347" s="2"/>
      <c r="T6347" s="1">
        <v>0</v>
      </c>
    </row>
    <row r="6348" spans="1:20">
      <c r="A6348" s="1" t="s">
        <v>4598</v>
      </c>
      <c r="B6348" s="1" t="s">
        <v>717</v>
      </c>
      <c r="C6348" s="1" t="s">
        <v>718</v>
      </c>
      <c r="D6348" s="1" t="s">
        <v>6479</v>
      </c>
      <c r="E6348" s="1">
        <v>0</v>
      </c>
      <c r="F6348" s="1">
        <v>0</v>
      </c>
      <c r="G6348" s="1">
        <v>0</v>
      </c>
      <c r="H6348" s="1">
        <v>11288716</v>
      </c>
      <c r="I6348" s="2">
        <v>45981</v>
      </c>
      <c r="J6348" s="1">
        <v>1660</v>
      </c>
      <c r="K6348" s="1">
        <v>0</v>
      </c>
      <c r="L6348" s="1">
        <v>0</v>
      </c>
      <c r="M6348" s="1" t="s">
        <v>713</v>
      </c>
      <c r="N6348" s="1"/>
      <c r="O6348" s="2">
        <v>45987</v>
      </c>
      <c r="P6348" s="1">
        <v>3</v>
      </c>
      <c r="Q6348" s="1" t="s">
        <v>6443</v>
      </c>
      <c r="R6348" s="2">
        <v>45969</v>
      </c>
      <c r="S6348" s="2"/>
      <c r="T6348" s="1">
        <v>0</v>
      </c>
    </row>
    <row r="6349" spans="1:20">
      <c r="A6349" s="1" t="s">
        <v>4598</v>
      </c>
      <c r="B6349" s="1" t="s">
        <v>717</v>
      </c>
      <c r="C6349" s="1" t="s">
        <v>718</v>
      </c>
      <c r="D6349" s="1" t="s">
        <v>6479</v>
      </c>
      <c r="E6349" s="1">
        <v>0</v>
      </c>
      <c r="F6349" s="1">
        <v>0</v>
      </c>
      <c r="G6349" s="1">
        <v>0</v>
      </c>
      <c r="H6349" s="1">
        <v>11288716</v>
      </c>
      <c r="I6349" s="2">
        <v>45981</v>
      </c>
      <c r="J6349" s="1">
        <v>1660</v>
      </c>
      <c r="K6349" s="1">
        <v>0</v>
      </c>
      <c r="L6349" s="1">
        <v>0</v>
      </c>
      <c r="M6349" s="1" t="s">
        <v>713</v>
      </c>
      <c r="N6349" s="1"/>
      <c r="O6349" s="2">
        <v>45987</v>
      </c>
      <c r="P6349" s="1">
        <v>3</v>
      </c>
      <c r="Q6349" s="1" t="s">
        <v>6443</v>
      </c>
      <c r="R6349" s="2">
        <v>45969</v>
      </c>
      <c r="S6349" s="2"/>
      <c r="T6349" s="1">
        <v>0</v>
      </c>
    </row>
    <row r="6350" spans="1:20">
      <c r="A6350" s="1" t="s">
        <v>4601</v>
      </c>
      <c r="B6350" s="1" t="s">
        <v>717</v>
      </c>
      <c r="C6350" s="1" t="s">
        <v>718</v>
      </c>
      <c r="D6350" s="1" t="s">
        <v>6479</v>
      </c>
      <c r="E6350" s="1">
        <v>0</v>
      </c>
      <c r="F6350" s="1">
        <v>0</v>
      </c>
      <c r="G6350" s="1">
        <v>0</v>
      </c>
      <c r="H6350" s="1" t="s">
        <v>1063</v>
      </c>
      <c r="I6350" s="2">
        <v>45974</v>
      </c>
      <c r="J6350" s="1">
        <v>6000</v>
      </c>
      <c r="K6350" s="1">
        <v>0</v>
      </c>
      <c r="L6350" s="1">
        <v>0</v>
      </c>
      <c r="M6350" s="1" t="s">
        <v>6664</v>
      </c>
      <c r="N6350" s="1"/>
      <c r="O6350" s="2">
        <v>45980</v>
      </c>
      <c r="P6350" s="1">
        <v>3</v>
      </c>
      <c r="Q6350" s="1" t="s">
        <v>6443</v>
      </c>
      <c r="R6350" s="2">
        <v>45969</v>
      </c>
      <c r="S6350" s="2"/>
      <c r="T6350" s="1">
        <v>0</v>
      </c>
    </row>
    <row r="6351" spans="1:20">
      <c r="A6351" s="1" t="s">
        <v>4601</v>
      </c>
      <c r="B6351" s="1" t="s">
        <v>717</v>
      </c>
      <c r="C6351" s="1" t="s">
        <v>718</v>
      </c>
      <c r="D6351" s="1" t="s">
        <v>6479</v>
      </c>
      <c r="E6351" s="1">
        <v>0</v>
      </c>
      <c r="F6351" s="1">
        <v>0</v>
      </c>
      <c r="G6351" s="1">
        <v>0</v>
      </c>
      <c r="H6351" s="1" t="s">
        <v>1063</v>
      </c>
      <c r="I6351" s="2">
        <v>45981</v>
      </c>
      <c r="J6351" s="1">
        <v>6000</v>
      </c>
      <c r="K6351" s="1">
        <v>0</v>
      </c>
      <c r="L6351" s="1">
        <v>0</v>
      </c>
      <c r="M6351" s="1" t="s">
        <v>6664</v>
      </c>
      <c r="N6351" s="1"/>
      <c r="O6351" s="2">
        <v>45987</v>
      </c>
      <c r="P6351" s="1">
        <v>3</v>
      </c>
      <c r="Q6351" s="1" t="s">
        <v>6443</v>
      </c>
      <c r="R6351" s="2">
        <v>45969</v>
      </c>
      <c r="S6351" s="2"/>
      <c r="T6351" s="1">
        <v>0</v>
      </c>
    </row>
    <row r="6352" spans="1:20">
      <c r="A6352" s="1" t="s">
        <v>4601</v>
      </c>
      <c r="B6352" s="1" t="s">
        <v>717</v>
      </c>
      <c r="C6352" s="1" t="s">
        <v>718</v>
      </c>
      <c r="D6352" s="1" t="s">
        <v>6479</v>
      </c>
      <c r="E6352" s="1">
        <v>0</v>
      </c>
      <c r="F6352" s="1">
        <v>0</v>
      </c>
      <c r="G6352" s="1">
        <v>0</v>
      </c>
      <c r="H6352" s="1" t="s">
        <v>1063</v>
      </c>
      <c r="I6352" s="2">
        <v>45981</v>
      </c>
      <c r="J6352" s="1">
        <v>3000</v>
      </c>
      <c r="K6352" s="1">
        <v>0</v>
      </c>
      <c r="L6352" s="1">
        <v>0</v>
      </c>
      <c r="M6352" s="1" t="s">
        <v>6664</v>
      </c>
      <c r="N6352" s="1"/>
      <c r="O6352" s="2">
        <v>45987</v>
      </c>
      <c r="P6352" s="1">
        <v>3</v>
      </c>
      <c r="Q6352" s="1" t="s">
        <v>6443</v>
      </c>
      <c r="R6352" s="2">
        <v>45969</v>
      </c>
      <c r="S6352" s="2"/>
      <c r="T6352" s="1">
        <v>0</v>
      </c>
    </row>
    <row r="6353" spans="1:20">
      <c r="A6353" s="1" t="s">
        <v>4604</v>
      </c>
      <c r="B6353" s="1" t="s">
        <v>717</v>
      </c>
      <c r="C6353" s="1" t="s">
        <v>718</v>
      </c>
      <c r="D6353" s="1" t="s">
        <v>6479</v>
      </c>
      <c r="E6353" s="1">
        <v>0</v>
      </c>
      <c r="F6353" s="1">
        <v>0</v>
      </c>
      <c r="G6353" s="1">
        <v>0</v>
      </c>
      <c r="H6353" s="1" t="s">
        <v>4606</v>
      </c>
      <c r="I6353" s="2">
        <v>45974</v>
      </c>
      <c r="J6353" s="1">
        <v>3000</v>
      </c>
      <c r="K6353" s="1">
        <v>0</v>
      </c>
      <c r="L6353" s="1">
        <v>0</v>
      </c>
      <c r="M6353" s="1" t="s">
        <v>6664</v>
      </c>
      <c r="N6353" s="1"/>
      <c r="O6353" s="2">
        <v>45980</v>
      </c>
      <c r="P6353" s="1">
        <v>3</v>
      </c>
      <c r="Q6353" s="1" t="s">
        <v>6443</v>
      </c>
      <c r="R6353" s="2">
        <v>45969</v>
      </c>
      <c r="S6353" s="2"/>
      <c r="T6353" s="1">
        <v>0</v>
      </c>
    </row>
    <row r="6354" spans="1:20">
      <c r="A6354" s="1" t="s">
        <v>4604</v>
      </c>
      <c r="B6354" s="1" t="s">
        <v>717</v>
      </c>
      <c r="C6354" s="1" t="s">
        <v>718</v>
      </c>
      <c r="D6354" s="1" t="s">
        <v>6479</v>
      </c>
      <c r="E6354" s="1">
        <v>0</v>
      </c>
      <c r="F6354" s="1">
        <v>0</v>
      </c>
      <c r="G6354" s="1">
        <v>0</v>
      </c>
      <c r="H6354" s="1" t="s">
        <v>4606</v>
      </c>
      <c r="I6354" s="2">
        <v>45981</v>
      </c>
      <c r="J6354" s="1">
        <v>3000</v>
      </c>
      <c r="K6354" s="1">
        <v>0</v>
      </c>
      <c r="L6354" s="1">
        <v>0</v>
      </c>
      <c r="M6354" s="1" t="s">
        <v>6664</v>
      </c>
      <c r="N6354" s="1"/>
      <c r="O6354" s="2">
        <v>45987</v>
      </c>
      <c r="P6354" s="1">
        <v>3</v>
      </c>
      <c r="Q6354" s="1" t="s">
        <v>6443</v>
      </c>
      <c r="R6354" s="2">
        <v>45969</v>
      </c>
      <c r="S6354" s="2"/>
      <c r="T6354" s="1">
        <v>0</v>
      </c>
    </row>
    <row r="6355" spans="1:20">
      <c r="A6355" s="1" t="s">
        <v>4609</v>
      </c>
      <c r="B6355" s="1" t="s">
        <v>717</v>
      </c>
      <c r="C6355" s="1" t="s">
        <v>718</v>
      </c>
      <c r="D6355" s="1" t="s">
        <v>6479</v>
      </c>
      <c r="E6355" s="1">
        <v>0</v>
      </c>
      <c r="F6355" s="1">
        <v>0</v>
      </c>
      <c r="G6355" s="1">
        <v>0</v>
      </c>
      <c r="H6355" s="1" t="s">
        <v>4611</v>
      </c>
      <c r="I6355" s="2">
        <v>45974</v>
      </c>
      <c r="J6355" s="1">
        <v>6000</v>
      </c>
      <c r="K6355" s="1">
        <v>0</v>
      </c>
      <c r="L6355" s="1">
        <v>0</v>
      </c>
      <c r="M6355" s="1" t="s">
        <v>6664</v>
      </c>
      <c r="N6355" s="1"/>
      <c r="O6355" s="2">
        <v>45980</v>
      </c>
      <c r="P6355" s="1">
        <v>3</v>
      </c>
      <c r="Q6355" s="1" t="s">
        <v>6443</v>
      </c>
      <c r="R6355" s="2">
        <v>45969</v>
      </c>
      <c r="S6355" s="2"/>
      <c r="T6355" s="1">
        <v>0</v>
      </c>
    </row>
    <row r="6356" spans="1:20">
      <c r="A6356" s="1" t="s">
        <v>4609</v>
      </c>
      <c r="B6356" s="1" t="s">
        <v>717</v>
      </c>
      <c r="C6356" s="1" t="s">
        <v>718</v>
      </c>
      <c r="D6356" s="1" t="s">
        <v>6479</v>
      </c>
      <c r="E6356" s="1">
        <v>0</v>
      </c>
      <c r="F6356" s="1">
        <v>0</v>
      </c>
      <c r="G6356" s="1">
        <v>0</v>
      </c>
      <c r="H6356" s="1" t="s">
        <v>4611</v>
      </c>
      <c r="I6356" s="2">
        <v>45981</v>
      </c>
      <c r="J6356" s="1">
        <v>6000</v>
      </c>
      <c r="K6356" s="1">
        <v>0</v>
      </c>
      <c r="L6356" s="1">
        <v>0</v>
      </c>
      <c r="M6356" s="1" t="s">
        <v>6664</v>
      </c>
      <c r="N6356" s="1"/>
      <c r="O6356" s="2">
        <v>45987</v>
      </c>
      <c r="P6356" s="1">
        <v>3</v>
      </c>
      <c r="Q6356" s="1" t="s">
        <v>6443</v>
      </c>
      <c r="R6356" s="2">
        <v>45969</v>
      </c>
      <c r="S6356" s="2"/>
      <c r="T6356" s="1">
        <v>0</v>
      </c>
    </row>
    <row r="6357" spans="1:20">
      <c r="A6357" s="1" t="s">
        <v>4614</v>
      </c>
      <c r="B6357" s="1" t="s">
        <v>717</v>
      </c>
      <c r="C6357" s="1" t="s">
        <v>718</v>
      </c>
      <c r="D6357" s="1" t="s">
        <v>6479</v>
      </c>
      <c r="E6357" s="1">
        <v>0</v>
      </c>
      <c r="F6357" s="1">
        <v>0</v>
      </c>
      <c r="G6357" s="1">
        <v>0</v>
      </c>
      <c r="H6357" s="1" t="s">
        <v>4616</v>
      </c>
      <c r="I6357" s="2">
        <v>45974</v>
      </c>
      <c r="J6357" s="1">
        <v>6000</v>
      </c>
      <c r="K6357" s="1">
        <v>0</v>
      </c>
      <c r="L6357" s="1">
        <v>0</v>
      </c>
      <c r="M6357" s="1" t="s">
        <v>6664</v>
      </c>
      <c r="N6357" s="1"/>
      <c r="O6357" s="2">
        <v>45980</v>
      </c>
      <c r="P6357" s="1">
        <v>3</v>
      </c>
      <c r="Q6357" s="1" t="s">
        <v>6443</v>
      </c>
      <c r="R6357" s="2">
        <v>45969</v>
      </c>
      <c r="S6357" s="2"/>
      <c r="T6357" s="1">
        <v>0</v>
      </c>
    </row>
    <row r="6358" spans="1:20">
      <c r="A6358" s="1" t="s">
        <v>4614</v>
      </c>
      <c r="B6358" s="1" t="s">
        <v>717</v>
      </c>
      <c r="C6358" s="1" t="s">
        <v>718</v>
      </c>
      <c r="D6358" s="1" t="s">
        <v>6479</v>
      </c>
      <c r="E6358" s="1">
        <v>0</v>
      </c>
      <c r="F6358" s="1">
        <v>0</v>
      </c>
      <c r="G6358" s="1">
        <v>0</v>
      </c>
      <c r="H6358" s="1" t="s">
        <v>4616</v>
      </c>
      <c r="I6358" s="2">
        <v>45981</v>
      </c>
      <c r="J6358" s="1">
        <v>6000</v>
      </c>
      <c r="K6358" s="1">
        <v>0</v>
      </c>
      <c r="L6358" s="1">
        <v>0</v>
      </c>
      <c r="M6358" s="1" t="s">
        <v>6664</v>
      </c>
      <c r="N6358" s="1"/>
      <c r="O6358" s="2">
        <v>45987</v>
      </c>
      <c r="P6358" s="1">
        <v>3</v>
      </c>
      <c r="Q6358" s="1" t="s">
        <v>6443</v>
      </c>
      <c r="R6358" s="2">
        <v>45969</v>
      </c>
      <c r="S6358" s="2"/>
      <c r="T6358" s="1">
        <v>0</v>
      </c>
    </row>
    <row r="6359" spans="1:20">
      <c r="A6359" s="1" t="s">
        <v>4619</v>
      </c>
      <c r="B6359" s="1" t="s">
        <v>717</v>
      </c>
      <c r="C6359" s="1" t="s">
        <v>718</v>
      </c>
      <c r="D6359" s="1" t="s">
        <v>6479</v>
      </c>
      <c r="E6359" s="1">
        <v>0</v>
      </c>
      <c r="F6359" s="1">
        <v>0</v>
      </c>
      <c r="G6359" s="1">
        <v>0</v>
      </c>
      <c r="H6359" s="1">
        <v>20018309</v>
      </c>
      <c r="I6359" s="2">
        <v>45974</v>
      </c>
      <c r="J6359" s="1">
        <v>10000</v>
      </c>
      <c r="K6359" s="1">
        <v>0</v>
      </c>
      <c r="L6359" s="1">
        <v>0</v>
      </c>
      <c r="M6359" s="1" t="s">
        <v>7448</v>
      </c>
      <c r="N6359" s="1"/>
      <c r="O6359" s="2">
        <v>45980</v>
      </c>
      <c r="P6359" s="1">
        <v>1</v>
      </c>
      <c r="Q6359" s="1" t="s">
        <v>6443</v>
      </c>
      <c r="R6359" s="2">
        <v>45969</v>
      </c>
      <c r="S6359" s="2"/>
      <c r="T6359" s="1">
        <v>0</v>
      </c>
    </row>
    <row r="6360" spans="1:20">
      <c r="A6360" s="1" t="s">
        <v>4619</v>
      </c>
      <c r="B6360" s="1" t="s">
        <v>717</v>
      </c>
      <c r="C6360" s="1" t="s">
        <v>718</v>
      </c>
      <c r="D6360" s="1" t="s">
        <v>6479</v>
      </c>
      <c r="E6360" s="1">
        <v>0</v>
      </c>
      <c r="F6360" s="1">
        <v>0</v>
      </c>
      <c r="G6360" s="1">
        <v>0</v>
      </c>
      <c r="H6360" s="1">
        <v>20018309</v>
      </c>
      <c r="I6360" s="2">
        <v>45981</v>
      </c>
      <c r="J6360" s="1">
        <v>20000</v>
      </c>
      <c r="K6360" s="1">
        <v>0</v>
      </c>
      <c r="L6360" s="1">
        <v>0</v>
      </c>
      <c r="M6360" s="1" t="s">
        <v>7448</v>
      </c>
      <c r="N6360" s="1"/>
      <c r="O6360" s="2">
        <v>45987</v>
      </c>
      <c r="P6360" s="1">
        <v>1</v>
      </c>
      <c r="Q6360" s="1" t="s">
        <v>6443</v>
      </c>
      <c r="R6360" s="2">
        <v>45969</v>
      </c>
      <c r="S6360" s="2"/>
      <c r="T6360" s="1">
        <v>0</v>
      </c>
    </row>
    <row r="6361" spans="1:20">
      <c r="A6361" s="1" t="s">
        <v>4623</v>
      </c>
      <c r="B6361" s="1" t="s">
        <v>717</v>
      </c>
      <c r="C6361" s="1" t="s">
        <v>718</v>
      </c>
      <c r="D6361" s="1" t="s">
        <v>6479</v>
      </c>
      <c r="E6361" s="1">
        <v>0</v>
      </c>
      <c r="F6361" s="1">
        <v>0</v>
      </c>
      <c r="G6361" s="1">
        <v>0</v>
      </c>
      <c r="H6361" s="1">
        <v>20018309</v>
      </c>
      <c r="I6361" s="2">
        <v>45988</v>
      </c>
      <c r="J6361" s="1">
        <v>20000</v>
      </c>
      <c r="K6361" s="1">
        <v>0</v>
      </c>
      <c r="L6361" s="1">
        <v>0</v>
      </c>
      <c r="M6361" s="1" t="s">
        <v>7448</v>
      </c>
      <c r="N6361" s="1"/>
      <c r="O6361" s="2">
        <v>45994</v>
      </c>
      <c r="P6361" s="1">
        <v>1</v>
      </c>
      <c r="Q6361" s="1" t="s">
        <v>6443</v>
      </c>
      <c r="R6361" s="2">
        <v>45969</v>
      </c>
      <c r="S6361" s="2"/>
      <c r="T6361" s="1">
        <v>0</v>
      </c>
    </row>
    <row r="6362" spans="1:20">
      <c r="A6362" s="1" t="s">
        <v>4626</v>
      </c>
      <c r="B6362" s="1" t="s">
        <v>717</v>
      </c>
      <c r="C6362" s="1" t="s">
        <v>718</v>
      </c>
      <c r="D6362" s="1" t="s">
        <v>6479</v>
      </c>
      <c r="E6362" s="1">
        <v>0</v>
      </c>
      <c r="F6362" s="1">
        <v>0</v>
      </c>
      <c r="G6362" s="1">
        <v>0</v>
      </c>
      <c r="H6362" s="1">
        <v>20069903</v>
      </c>
      <c r="I6362" s="2">
        <v>45974</v>
      </c>
      <c r="J6362" s="1">
        <v>2000</v>
      </c>
      <c r="K6362" s="1">
        <v>0</v>
      </c>
      <c r="L6362" s="1">
        <v>0</v>
      </c>
      <c r="M6362" s="1" t="s">
        <v>8169</v>
      </c>
      <c r="N6362" s="1"/>
      <c r="O6362" s="2">
        <v>45980</v>
      </c>
      <c r="P6362" s="1">
        <v>5</v>
      </c>
      <c r="Q6362" s="1" t="s">
        <v>6443</v>
      </c>
      <c r="R6362" s="2">
        <v>45969</v>
      </c>
      <c r="S6362" s="2"/>
      <c r="T6362" s="1">
        <v>0</v>
      </c>
    </row>
    <row r="6363" spans="1:20">
      <c r="A6363" s="1" t="s">
        <v>4626</v>
      </c>
      <c r="B6363" s="1" t="s">
        <v>717</v>
      </c>
      <c r="C6363" s="1" t="s">
        <v>718</v>
      </c>
      <c r="D6363" s="1" t="s">
        <v>6479</v>
      </c>
      <c r="E6363" s="1">
        <v>0</v>
      </c>
      <c r="F6363" s="1">
        <v>0</v>
      </c>
      <c r="G6363" s="1">
        <v>0</v>
      </c>
      <c r="H6363" s="1">
        <v>20069903</v>
      </c>
      <c r="I6363" s="2">
        <v>45981</v>
      </c>
      <c r="J6363" s="1">
        <v>4000</v>
      </c>
      <c r="K6363" s="1">
        <v>0</v>
      </c>
      <c r="L6363" s="1">
        <v>0</v>
      </c>
      <c r="M6363" s="1" t="s">
        <v>8169</v>
      </c>
      <c r="N6363" s="1"/>
      <c r="O6363" s="2">
        <v>45987</v>
      </c>
      <c r="P6363" s="1">
        <v>5</v>
      </c>
      <c r="Q6363" s="1" t="s">
        <v>6443</v>
      </c>
      <c r="R6363" s="2">
        <v>45969</v>
      </c>
      <c r="S6363" s="2"/>
      <c r="T6363" s="1">
        <v>0</v>
      </c>
    </row>
    <row r="6364" spans="1:20">
      <c r="A6364" s="1" t="s">
        <v>4629</v>
      </c>
      <c r="B6364" s="1" t="s">
        <v>717</v>
      </c>
      <c r="C6364" s="1" t="s">
        <v>718</v>
      </c>
      <c r="D6364" s="1" t="s">
        <v>6479</v>
      </c>
      <c r="E6364" s="1">
        <v>0</v>
      </c>
      <c r="F6364" s="1">
        <v>0</v>
      </c>
      <c r="G6364" s="1">
        <v>0</v>
      </c>
      <c r="H6364" s="1">
        <v>20069903</v>
      </c>
      <c r="I6364" s="2">
        <v>45988</v>
      </c>
      <c r="J6364" s="1">
        <v>4000</v>
      </c>
      <c r="K6364" s="1">
        <v>0</v>
      </c>
      <c r="L6364" s="1">
        <v>0</v>
      </c>
      <c r="M6364" s="1" t="s">
        <v>8169</v>
      </c>
      <c r="N6364" s="1"/>
      <c r="O6364" s="2">
        <v>45994</v>
      </c>
      <c r="P6364" s="1">
        <v>5</v>
      </c>
      <c r="Q6364" s="1" t="s">
        <v>6443</v>
      </c>
      <c r="R6364" s="2">
        <v>45969</v>
      </c>
      <c r="S6364" s="2"/>
      <c r="T6364" s="1">
        <v>0</v>
      </c>
    </row>
    <row r="6365" spans="1:20">
      <c r="A6365" s="1" t="s">
        <v>4634</v>
      </c>
      <c r="B6365" s="1" t="s">
        <v>717</v>
      </c>
      <c r="C6365" s="1" t="s">
        <v>718</v>
      </c>
      <c r="D6365" s="1" t="s">
        <v>9400</v>
      </c>
      <c r="E6365" s="1">
        <v>0</v>
      </c>
      <c r="F6365" s="1">
        <v>0</v>
      </c>
      <c r="G6365" s="1">
        <v>0</v>
      </c>
      <c r="H6365" s="1">
        <v>15037036</v>
      </c>
      <c r="I6365" s="2">
        <v>45981</v>
      </c>
      <c r="J6365" s="1">
        <v>37220</v>
      </c>
      <c r="K6365" s="1">
        <v>0</v>
      </c>
      <c r="L6365" s="1">
        <v>0</v>
      </c>
      <c r="M6365" s="1" t="s">
        <v>9401</v>
      </c>
      <c r="N6365" s="1"/>
      <c r="O6365" s="2">
        <v>45987</v>
      </c>
      <c r="P6365" s="1">
        <v>4</v>
      </c>
      <c r="Q6365" s="1" t="s">
        <v>6443</v>
      </c>
      <c r="R6365" s="2">
        <v>45969</v>
      </c>
      <c r="S6365" s="2"/>
      <c r="T6365" s="1">
        <v>0</v>
      </c>
    </row>
    <row r="6366" spans="1:20">
      <c r="A6366" s="1" t="s">
        <v>4639</v>
      </c>
      <c r="B6366" s="1" t="s">
        <v>717</v>
      </c>
      <c r="C6366" s="1" t="s">
        <v>718</v>
      </c>
      <c r="D6366" s="1" t="s">
        <v>9400</v>
      </c>
      <c r="E6366" s="1">
        <v>0</v>
      </c>
      <c r="F6366" s="1">
        <v>0</v>
      </c>
      <c r="G6366" s="1">
        <v>0</v>
      </c>
      <c r="H6366" s="1">
        <v>15037036</v>
      </c>
      <c r="I6366" s="2">
        <v>45988</v>
      </c>
      <c r="J6366" s="1">
        <v>37220</v>
      </c>
      <c r="K6366" s="1">
        <v>0</v>
      </c>
      <c r="L6366" s="1">
        <v>0</v>
      </c>
      <c r="M6366" s="1" t="s">
        <v>9401</v>
      </c>
      <c r="N6366" s="1"/>
      <c r="O6366" s="2">
        <v>45994</v>
      </c>
      <c r="P6366" s="1">
        <v>4</v>
      </c>
      <c r="Q6366" s="1" t="s">
        <v>6443</v>
      </c>
      <c r="R6366" s="2">
        <v>45969</v>
      </c>
      <c r="S6366" s="2"/>
      <c r="T6366" s="1">
        <v>0</v>
      </c>
    </row>
    <row r="6367" spans="1:20">
      <c r="A6367" s="1" t="s">
        <v>4643</v>
      </c>
      <c r="B6367" s="1" t="s">
        <v>717</v>
      </c>
      <c r="C6367" s="1" t="s">
        <v>718</v>
      </c>
      <c r="D6367" s="1" t="s">
        <v>6479</v>
      </c>
      <c r="E6367" s="1">
        <v>0</v>
      </c>
      <c r="F6367" s="1">
        <v>0</v>
      </c>
      <c r="G6367" s="1">
        <v>0</v>
      </c>
      <c r="H6367" s="1">
        <v>20090964</v>
      </c>
      <c r="I6367" s="2">
        <v>45981</v>
      </c>
      <c r="J6367" s="1">
        <v>4000</v>
      </c>
      <c r="K6367" s="1">
        <v>0</v>
      </c>
      <c r="L6367" s="1">
        <v>0</v>
      </c>
      <c r="M6367" s="1" t="s">
        <v>8169</v>
      </c>
      <c r="N6367" s="1"/>
      <c r="O6367" s="2">
        <v>45987</v>
      </c>
      <c r="P6367" s="1">
        <v>5</v>
      </c>
      <c r="Q6367" s="1" t="s">
        <v>6443</v>
      </c>
      <c r="R6367" s="2">
        <v>45969</v>
      </c>
      <c r="S6367" s="2"/>
      <c r="T6367" s="1">
        <v>0</v>
      </c>
    </row>
    <row r="6368" spans="1:20">
      <c r="A6368" s="1" t="s">
        <v>4647</v>
      </c>
      <c r="B6368" s="1" t="s">
        <v>717</v>
      </c>
      <c r="C6368" s="1" t="s">
        <v>718</v>
      </c>
      <c r="D6368" s="1" t="s">
        <v>6479</v>
      </c>
      <c r="E6368" s="1">
        <v>0</v>
      </c>
      <c r="F6368" s="1">
        <v>0</v>
      </c>
      <c r="G6368" s="1">
        <v>0</v>
      </c>
      <c r="H6368" s="1">
        <v>20090964</v>
      </c>
      <c r="I6368" s="2">
        <v>45988</v>
      </c>
      <c r="J6368" s="1">
        <v>4000</v>
      </c>
      <c r="K6368" s="1">
        <v>0</v>
      </c>
      <c r="L6368" s="1">
        <v>0</v>
      </c>
      <c r="M6368" s="1" t="s">
        <v>8169</v>
      </c>
      <c r="N6368" s="1"/>
      <c r="O6368" s="2">
        <v>45994</v>
      </c>
      <c r="P6368" s="1">
        <v>5</v>
      </c>
      <c r="Q6368" s="1" t="s">
        <v>6443</v>
      </c>
      <c r="R6368" s="2">
        <v>45969</v>
      </c>
      <c r="S6368" s="2"/>
      <c r="T6368" s="1">
        <v>0</v>
      </c>
    </row>
    <row r="6369" spans="1:20">
      <c r="A6369" s="1" t="s">
        <v>4647</v>
      </c>
      <c r="B6369" s="1" t="s">
        <v>717</v>
      </c>
      <c r="C6369" s="1" t="s">
        <v>718</v>
      </c>
      <c r="D6369" s="1" t="s">
        <v>6479</v>
      </c>
      <c r="E6369" s="1">
        <v>0</v>
      </c>
      <c r="F6369" s="1">
        <v>0</v>
      </c>
      <c r="G6369" s="1">
        <v>0</v>
      </c>
      <c r="H6369" s="1">
        <v>20090964</v>
      </c>
      <c r="I6369" s="2">
        <v>46002</v>
      </c>
      <c r="J6369" s="1">
        <v>4000</v>
      </c>
      <c r="K6369" s="1">
        <v>0</v>
      </c>
      <c r="L6369" s="1">
        <v>0</v>
      </c>
      <c r="M6369" s="1" t="s">
        <v>8169</v>
      </c>
      <c r="N6369" s="1"/>
      <c r="O6369" s="2">
        <v>46008</v>
      </c>
      <c r="P6369" s="1">
        <v>5</v>
      </c>
      <c r="Q6369" s="1" t="s">
        <v>6443</v>
      </c>
      <c r="R6369" s="2">
        <v>45969</v>
      </c>
      <c r="S6369" s="2"/>
      <c r="T6369" s="1">
        <v>0</v>
      </c>
    </row>
    <row r="6370" spans="1:20">
      <c r="A6370" s="1" t="s">
        <v>4651</v>
      </c>
      <c r="B6370" s="1" t="s">
        <v>717</v>
      </c>
      <c r="C6370" s="1" t="s">
        <v>718</v>
      </c>
      <c r="D6370" s="1" t="s">
        <v>6479</v>
      </c>
      <c r="E6370" s="1">
        <v>0</v>
      </c>
      <c r="F6370" s="1">
        <v>0</v>
      </c>
      <c r="G6370" s="1">
        <v>0</v>
      </c>
      <c r="H6370" s="1">
        <v>11202556</v>
      </c>
      <c r="I6370" s="2">
        <v>45981</v>
      </c>
      <c r="J6370" s="1">
        <v>3000</v>
      </c>
      <c r="K6370" s="1">
        <v>0</v>
      </c>
      <c r="L6370" s="1">
        <v>0</v>
      </c>
      <c r="M6370" s="1" t="s">
        <v>6480</v>
      </c>
      <c r="N6370" s="1"/>
      <c r="O6370" s="2">
        <v>45987</v>
      </c>
      <c r="P6370" s="1">
        <v>2</v>
      </c>
      <c r="Q6370" s="1" t="s">
        <v>6443</v>
      </c>
      <c r="R6370" s="2">
        <v>45969</v>
      </c>
      <c r="S6370" s="2"/>
      <c r="T6370" s="1">
        <v>0</v>
      </c>
    </row>
    <row r="6371" spans="1:20">
      <c r="A6371" s="1" t="s">
        <v>4655</v>
      </c>
      <c r="B6371" s="1" t="s">
        <v>717</v>
      </c>
      <c r="C6371" s="1" t="s">
        <v>718</v>
      </c>
      <c r="D6371" s="1" t="s">
        <v>6479</v>
      </c>
      <c r="E6371" s="1">
        <v>0</v>
      </c>
      <c r="F6371" s="1">
        <v>0</v>
      </c>
      <c r="G6371" s="1">
        <v>0</v>
      </c>
      <c r="H6371" s="1">
        <v>11202556</v>
      </c>
      <c r="I6371" s="2">
        <v>45988</v>
      </c>
      <c r="J6371" s="1">
        <v>3000</v>
      </c>
      <c r="K6371" s="1">
        <v>0</v>
      </c>
      <c r="L6371" s="1">
        <v>0</v>
      </c>
      <c r="M6371" s="1" t="s">
        <v>6480</v>
      </c>
      <c r="N6371" s="1"/>
      <c r="O6371" s="2">
        <v>45994</v>
      </c>
      <c r="P6371" s="1">
        <v>2</v>
      </c>
      <c r="Q6371" s="1" t="s">
        <v>6443</v>
      </c>
      <c r="R6371" s="2">
        <v>45969</v>
      </c>
      <c r="S6371" s="2"/>
      <c r="T6371" s="1">
        <v>0</v>
      </c>
    </row>
    <row r="6372" spans="1:20">
      <c r="A6372" s="1" t="s">
        <v>4655</v>
      </c>
      <c r="B6372" s="1" t="s">
        <v>717</v>
      </c>
      <c r="C6372" s="1" t="s">
        <v>718</v>
      </c>
      <c r="D6372" s="1" t="s">
        <v>6479</v>
      </c>
      <c r="E6372" s="1">
        <v>0</v>
      </c>
      <c r="F6372" s="1">
        <v>0</v>
      </c>
      <c r="G6372" s="1">
        <v>0</v>
      </c>
      <c r="H6372" s="1">
        <v>11202556</v>
      </c>
      <c r="I6372" s="2">
        <v>46002</v>
      </c>
      <c r="J6372" s="1">
        <v>3000</v>
      </c>
      <c r="K6372" s="1">
        <v>0</v>
      </c>
      <c r="L6372" s="1">
        <v>0</v>
      </c>
      <c r="M6372" s="1" t="s">
        <v>6480</v>
      </c>
      <c r="N6372" s="1"/>
      <c r="O6372" s="2">
        <v>46008</v>
      </c>
      <c r="P6372" s="1">
        <v>2</v>
      </c>
      <c r="Q6372" s="1" t="s">
        <v>6443</v>
      </c>
      <c r="R6372" s="2">
        <v>45969</v>
      </c>
      <c r="S6372" s="2"/>
      <c r="T6372" s="1">
        <v>0</v>
      </c>
    </row>
    <row r="6373" spans="1:20">
      <c r="A6373" s="1" t="s">
        <v>4658</v>
      </c>
      <c r="B6373" s="1" t="s">
        <v>717</v>
      </c>
      <c r="C6373" s="1" t="s">
        <v>718</v>
      </c>
      <c r="D6373" s="1" t="s">
        <v>7111</v>
      </c>
      <c r="E6373" s="1">
        <v>0</v>
      </c>
      <c r="F6373" s="1">
        <v>0</v>
      </c>
      <c r="G6373" s="1">
        <v>0</v>
      </c>
      <c r="H6373" s="1">
        <v>11181839</v>
      </c>
      <c r="I6373" s="2">
        <v>45981</v>
      </c>
      <c r="J6373" s="1">
        <v>26580</v>
      </c>
      <c r="K6373" s="1">
        <v>0</v>
      </c>
      <c r="L6373" s="1">
        <v>0</v>
      </c>
      <c r="M6373" s="1" t="s">
        <v>9769</v>
      </c>
      <c r="N6373" s="1"/>
      <c r="O6373" s="2">
        <v>45987</v>
      </c>
      <c r="P6373" s="1">
        <v>2</v>
      </c>
      <c r="Q6373" s="1" t="s">
        <v>6443</v>
      </c>
      <c r="R6373" s="2">
        <v>45969</v>
      </c>
      <c r="S6373" s="2"/>
      <c r="T6373" s="1">
        <v>0</v>
      </c>
    </row>
    <row r="6374" spans="1:20">
      <c r="A6374" s="1" t="s">
        <v>4662</v>
      </c>
      <c r="B6374" s="1" t="s">
        <v>717</v>
      </c>
      <c r="C6374" s="1" t="s">
        <v>718</v>
      </c>
      <c r="D6374" s="1" t="s">
        <v>7111</v>
      </c>
      <c r="E6374" s="1">
        <v>0</v>
      </c>
      <c r="F6374" s="1">
        <v>0</v>
      </c>
      <c r="G6374" s="1">
        <v>0</v>
      </c>
      <c r="H6374" s="1">
        <v>11181839</v>
      </c>
      <c r="I6374" s="2">
        <v>45988</v>
      </c>
      <c r="J6374" s="1">
        <v>26580</v>
      </c>
      <c r="K6374" s="1">
        <v>0</v>
      </c>
      <c r="L6374" s="1">
        <v>0</v>
      </c>
      <c r="M6374" s="1" t="s">
        <v>9769</v>
      </c>
      <c r="N6374" s="1"/>
      <c r="O6374" s="2">
        <v>45994</v>
      </c>
      <c r="P6374" s="1">
        <v>2</v>
      </c>
      <c r="Q6374" s="1" t="s">
        <v>6443</v>
      </c>
      <c r="R6374" s="2">
        <v>45969</v>
      </c>
      <c r="S6374" s="2"/>
      <c r="T6374" s="1">
        <v>0</v>
      </c>
    </row>
    <row r="6375" spans="1:20">
      <c r="A6375" s="1" t="s">
        <v>4662</v>
      </c>
      <c r="B6375" s="1" t="s">
        <v>717</v>
      </c>
      <c r="C6375" s="1" t="s">
        <v>718</v>
      </c>
      <c r="D6375" s="1" t="s">
        <v>7111</v>
      </c>
      <c r="E6375" s="1">
        <v>0</v>
      </c>
      <c r="F6375" s="1">
        <v>0</v>
      </c>
      <c r="G6375" s="1">
        <v>0</v>
      </c>
      <c r="H6375" s="1">
        <v>11181839</v>
      </c>
      <c r="I6375" s="2">
        <v>45995</v>
      </c>
      <c r="J6375" s="1">
        <v>26580</v>
      </c>
      <c r="K6375" s="1">
        <v>0</v>
      </c>
      <c r="L6375" s="1">
        <v>0</v>
      </c>
      <c r="M6375" s="1" t="s">
        <v>9769</v>
      </c>
      <c r="N6375" s="1"/>
      <c r="O6375" s="2">
        <v>46001</v>
      </c>
      <c r="P6375" s="1">
        <v>2</v>
      </c>
      <c r="Q6375" s="1" t="s">
        <v>6443</v>
      </c>
      <c r="R6375" s="2">
        <v>45969</v>
      </c>
      <c r="S6375" s="2"/>
      <c r="T6375" s="1">
        <v>0</v>
      </c>
    </row>
    <row r="6376" spans="1:20">
      <c r="A6376" s="1" t="s">
        <v>4665</v>
      </c>
      <c r="B6376" s="1" t="s">
        <v>717</v>
      </c>
      <c r="C6376" s="1" t="s">
        <v>718</v>
      </c>
      <c r="D6376" s="1" t="s">
        <v>6479</v>
      </c>
      <c r="E6376" s="1">
        <v>0</v>
      </c>
      <c r="F6376" s="1">
        <v>0</v>
      </c>
      <c r="G6376" s="1">
        <v>0</v>
      </c>
      <c r="H6376" s="1">
        <v>20087756</v>
      </c>
      <c r="I6376" s="2">
        <v>45981</v>
      </c>
      <c r="J6376" s="1">
        <v>6196</v>
      </c>
      <c r="K6376" s="1">
        <v>0</v>
      </c>
      <c r="L6376" s="1">
        <v>0</v>
      </c>
      <c r="M6376" s="1" t="s">
        <v>9395</v>
      </c>
      <c r="N6376" s="1"/>
      <c r="O6376" s="2">
        <v>45987</v>
      </c>
      <c r="P6376" s="1">
        <v>3</v>
      </c>
      <c r="Q6376" s="1" t="s">
        <v>6443</v>
      </c>
      <c r="R6376" s="2">
        <v>45969</v>
      </c>
      <c r="S6376" s="2"/>
      <c r="T6376" s="1">
        <v>0</v>
      </c>
    </row>
    <row r="6377" spans="1:20">
      <c r="A6377" s="1" t="s">
        <v>4669</v>
      </c>
      <c r="B6377" s="1" t="s">
        <v>717</v>
      </c>
      <c r="C6377" s="1" t="s">
        <v>718</v>
      </c>
      <c r="D6377" s="1" t="s">
        <v>6479</v>
      </c>
      <c r="E6377" s="1">
        <v>0</v>
      </c>
      <c r="F6377" s="1">
        <v>0</v>
      </c>
      <c r="G6377" s="1">
        <v>0</v>
      </c>
      <c r="H6377" s="1">
        <v>20087756</v>
      </c>
      <c r="I6377" s="2">
        <v>45988</v>
      </c>
      <c r="J6377" s="1">
        <v>6196</v>
      </c>
      <c r="K6377" s="1">
        <v>0</v>
      </c>
      <c r="L6377" s="1">
        <v>0</v>
      </c>
      <c r="M6377" s="1" t="s">
        <v>9395</v>
      </c>
      <c r="N6377" s="1"/>
      <c r="O6377" s="2">
        <v>45994</v>
      </c>
      <c r="P6377" s="1">
        <v>3</v>
      </c>
      <c r="Q6377" s="1" t="s">
        <v>6443</v>
      </c>
      <c r="R6377" s="2">
        <v>45969</v>
      </c>
      <c r="S6377" s="2"/>
      <c r="T6377" s="1">
        <v>0</v>
      </c>
    </row>
    <row r="6378" spans="1:20">
      <c r="A6378" s="1" t="s">
        <v>4669</v>
      </c>
      <c r="B6378" s="1" t="s">
        <v>717</v>
      </c>
      <c r="C6378" s="1" t="s">
        <v>718</v>
      </c>
      <c r="D6378" s="1" t="s">
        <v>6479</v>
      </c>
      <c r="E6378" s="1">
        <v>0</v>
      </c>
      <c r="F6378" s="1">
        <v>0</v>
      </c>
      <c r="G6378" s="1">
        <v>0</v>
      </c>
      <c r="H6378" s="1">
        <v>20087756</v>
      </c>
      <c r="I6378" s="2">
        <v>45995</v>
      </c>
      <c r="J6378" s="1">
        <v>6196</v>
      </c>
      <c r="K6378" s="1">
        <v>0</v>
      </c>
      <c r="L6378" s="1">
        <v>0</v>
      </c>
      <c r="M6378" s="1" t="s">
        <v>9395</v>
      </c>
      <c r="N6378" s="1"/>
      <c r="O6378" s="2">
        <v>46001</v>
      </c>
      <c r="P6378" s="1">
        <v>3</v>
      </c>
      <c r="Q6378" s="1" t="s">
        <v>6443</v>
      </c>
      <c r="R6378" s="2">
        <v>45969</v>
      </c>
      <c r="S6378" s="2"/>
      <c r="T6378" s="1">
        <v>0</v>
      </c>
    </row>
    <row r="6379" spans="1:20">
      <c r="A6379" s="1" t="s">
        <v>4672</v>
      </c>
      <c r="B6379" s="1" t="s">
        <v>717</v>
      </c>
      <c r="C6379" s="1" t="s">
        <v>718</v>
      </c>
      <c r="D6379" s="1" t="s">
        <v>6479</v>
      </c>
      <c r="E6379" s="1">
        <v>0</v>
      </c>
      <c r="F6379" s="1">
        <v>0</v>
      </c>
      <c r="G6379" s="1">
        <v>0</v>
      </c>
      <c r="H6379" s="1">
        <v>20012979</v>
      </c>
      <c r="I6379" s="2">
        <v>45981</v>
      </c>
      <c r="J6379" s="1">
        <v>10000</v>
      </c>
      <c r="K6379" s="1">
        <v>0</v>
      </c>
      <c r="L6379" s="1">
        <v>0</v>
      </c>
      <c r="M6379" s="1" t="s">
        <v>729</v>
      </c>
      <c r="N6379" s="1"/>
      <c r="O6379" s="2">
        <v>45987</v>
      </c>
      <c r="P6379" s="1">
        <v>3</v>
      </c>
      <c r="Q6379" s="1" t="s">
        <v>6443</v>
      </c>
      <c r="R6379" s="2">
        <v>45969</v>
      </c>
      <c r="S6379" s="2"/>
      <c r="T6379" s="1">
        <v>0</v>
      </c>
    </row>
    <row r="6380" spans="1:20">
      <c r="A6380" s="1" t="s">
        <v>4677</v>
      </c>
      <c r="B6380" s="1" t="s">
        <v>717</v>
      </c>
      <c r="C6380" s="1" t="s">
        <v>718</v>
      </c>
      <c r="D6380" s="1" t="s">
        <v>6479</v>
      </c>
      <c r="E6380" s="1">
        <v>0</v>
      </c>
      <c r="F6380" s="1">
        <v>0</v>
      </c>
      <c r="G6380" s="1">
        <v>0</v>
      </c>
      <c r="H6380" s="1">
        <v>20012979</v>
      </c>
      <c r="I6380" s="2">
        <v>45988</v>
      </c>
      <c r="J6380" s="1">
        <v>10000</v>
      </c>
      <c r="K6380" s="1">
        <v>0</v>
      </c>
      <c r="L6380" s="1">
        <v>0</v>
      </c>
      <c r="M6380" s="1" t="s">
        <v>729</v>
      </c>
      <c r="N6380" s="1"/>
      <c r="O6380" s="2">
        <v>45994</v>
      </c>
      <c r="P6380" s="1">
        <v>3</v>
      </c>
      <c r="Q6380" s="1" t="s">
        <v>6443</v>
      </c>
      <c r="R6380" s="2">
        <v>45969</v>
      </c>
      <c r="S6380" s="2"/>
      <c r="T6380" s="1">
        <v>0</v>
      </c>
    </row>
    <row r="6381" spans="1:20">
      <c r="A6381" s="1" t="s">
        <v>4680</v>
      </c>
      <c r="B6381" s="1" t="s">
        <v>717</v>
      </c>
      <c r="C6381" s="1" t="s">
        <v>718</v>
      </c>
      <c r="D6381" s="1" t="s">
        <v>6479</v>
      </c>
      <c r="E6381" s="1">
        <v>0</v>
      </c>
      <c r="F6381" s="1">
        <v>0</v>
      </c>
      <c r="G6381" s="1">
        <v>0</v>
      </c>
      <c r="H6381" s="1">
        <v>15028119</v>
      </c>
      <c r="I6381" s="2">
        <v>45981</v>
      </c>
      <c r="J6381" s="1">
        <v>1420</v>
      </c>
      <c r="K6381" s="1">
        <v>0</v>
      </c>
      <c r="L6381" s="1">
        <v>0</v>
      </c>
      <c r="M6381" s="1" t="s">
        <v>729</v>
      </c>
      <c r="N6381" s="1"/>
      <c r="O6381" s="2">
        <v>45987</v>
      </c>
      <c r="P6381" s="1">
        <v>4</v>
      </c>
      <c r="Q6381" s="1" t="s">
        <v>6443</v>
      </c>
      <c r="R6381" s="2">
        <v>45969</v>
      </c>
      <c r="S6381" s="2"/>
      <c r="T6381" s="1">
        <v>0</v>
      </c>
    </row>
    <row r="6382" spans="1:20">
      <c r="A6382" s="1" t="s">
        <v>4680</v>
      </c>
      <c r="B6382" s="1" t="s">
        <v>717</v>
      </c>
      <c r="C6382" s="1" t="s">
        <v>718</v>
      </c>
      <c r="D6382" s="1" t="s">
        <v>6479</v>
      </c>
      <c r="E6382" s="1">
        <v>0</v>
      </c>
      <c r="F6382" s="1">
        <v>0</v>
      </c>
      <c r="G6382" s="1">
        <v>0</v>
      </c>
      <c r="H6382" s="1">
        <v>15028119</v>
      </c>
      <c r="I6382" s="2">
        <v>45981</v>
      </c>
      <c r="J6382" s="1">
        <v>1420</v>
      </c>
      <c r="K6382" s="1">
        <v>0</v>
      </c>
      <c r="L6382" s="1">
        <v>0</v>
      </c>
      <c r="M6382" s="1" t="s">
        <v>729</v>
      </c>
      <c r="N6382" s="1"/>
      <c r="O6382" s="2">
        <v>45987</v>
      </c>
      <c r="P6382" s="1">
        <v>4</v>
      </c>
      <c r="Q6382" s="1" t="s">
        <v>6443</v>
      </c>
      <c r="R6382" s="2">
        <v>45969</v>
      </c>
      <c r="S6382" s="2"/>
      <c r="T6382" s="1">
        <v>0</v>
      </c>
    </row>
    <row r="6383" spans="1:20">
      <c r="A6383" s="1" t="s">
        <v>9770</v>
      </c>
      <c r="B6383" s="1" t="s">
        <v>717</v>
      </c>
      <c r="C6383" s="1" t="s">
        <v>718</v>
      </c>
      <c r="D6383" s="1" t="s">
        <v>6479</v>
      </c>
      <c r="E6383" s="1">
        <v>0</v>
      </c>
      <c r="F6383" s="1">
        <v>0</v>
      </c>
      <c r="G6383" s="1">
        <v>0</v>
      </c>
      <c r="H6383" s="1">
        <v>11206362</v>
      </c>
      <c r="I6383" s="2">
        <v>45988</v>
      </c>
      <c r="J6383" s="1">
        <v>2000</v>
      </c>
      <c r="K6383" s="1">
        <v>0</v>
      </c>
      <c r="L6383" s="1">
        <v>0</v>
      </c>
      <c r="M6383" s="1" t="s">
        <v>7356</v>
      </c>
      <c r="N6383" s="1"/>
      <c r="O6383" s="2">
        <v>45994</v>
      </c>
      <c r="P6383" s="1">
        <v>4</v>
      </c>
      <c r="Q6383" s="1" t="s">
        <v>6443</v>
      </c>
      <c r="R6383" s="2">
        <v>45969</v>
      </c>
      <c r="S6383" s="2"/>
      <c r="T6383" s="1">
        <v>0</v>
      </c>
    </row>
    <row r="6384" spans="1:20">
      <c r="A6384" s="1" t="s">
        <v>4683</v>
      </c>
      <c r="B6384" s="1" t="s">
        <v>717</v>
      </c>
      <c r="C6384" s="1" t="s">
        <v>718</v>
      </c>
      <c r="D6384" s="1" t="s">
        <v>6479</v>
      </c>
      <c r="E6384" s="1">
        <v>0</v>
      </c>
      <c r="F6384" s="1">
        <v>0</v>
      </c>
      <c r="G6384" s="1">
        <v>0</v>
      </c>
      <c r="H6384" s="1" t="s">
        <v>4686</v>
      </c>
      <c r="I6384" s="2">
        <v>45988</v>
      </c>
      <c r="J6384" s="1">
        <v>3000</v>
      </c>
      <c r="K6384" s="1">
        <v>0</v>
      </c>
      <c r="L6384" s="1">
        <v>0</v>
      </c>
      <c r="M6384" s="1" t="s">
        <v>6664</v>
      </c>
      <c r="N6384" s="1"/>
      <c r="O6384" s="2">
        <v>45994</v>
      </c>
      <c r="P6384" s="1">
        <v>3</v>
      </c>
      <c r="Q6384" s="1" t="s">
        <v>6443</v>
      </c>
      <c r="R6384" s="2">
        <v>45969</v>
      </c>
      <c r="S6384" s="2"/>
      <c r="T6384" s="1">
        <v>0</v>
      </c>
    </row>
    <row r="6385" spans="1:20">
      <c r="A6385" s="1" t="s">
        <v>4683</v>
      </c>
      <c r="B6385" s="1" t="s">
        <v>717</v>
      </c>
      <c r="C6385" s="1" t="s">
        <v>718</v>
      </c>
      <c r="D6385" s="1" t="s">
        <v>6479</v>
      </c>
      <c r="E6385" s="1">
        <v>0</v>
      </c>
      <c r="F6385" s="1">
        <v>0</v>
      </c>
      <c r="G6385" s="1">
        <v>0</v>
      </c>
      <c r="H6385" s="1" t="s">
        <v>4686</v>
      </c>
      <c r="I6385" s="2">
        <v>46002</v>
      </c>
      <c r="J6385" s="1">
        <v>3000</v>
      </c>
      <c r="K6385" s="1">
        <v>0</v>
      </c>
      <c r="L6385" s="1">
        <v>0</v>
      </c>
      <c r="M6385" s="1" t="s">
        <v>6664</v>
      </c>
      <c r="N6385" s="1"/>
      <c r="O6385" s="2">
        <v>46008</v>
      </c>
      <c r="P6385" s="1">
        <v>3</v>
      </c>
      <c r="Q6385" s="1" t="s">
        <v>6443</v>
      </c>
      <c r="R6385" s="2">
        <v>45969</v>
      </c>
      <c r="S6385" s="2"/>
      <c r="T6385" s="1">
        <v>0</v>
      </c>
    </row>
    <row r="6386" spans="1:20">
      <c r="A6386" s="1" t="s">
        <v>4683</v>
      </c>
      <c r="B6386" s="1" t="s">
        <v>717</v>
      </c>
      <c r="C6386" s="1" t="s">
        <v>718</v>
      </c>
      <c r="D6386" s="1" t="s">
        <v>6479</v>
      </c>
      <c r="E6386" s="1">
        <v>0</v>
      </c>
      <c r="F6386" s="1">
        <v>0</v>
      </c>
      <c r="G6386" s="1">
        <v>0</v>
      </c>
      <c r="H6386" s="1" t="s">
        <v>4686</v>
      </c>
      <c r="I6386" s="2">
        <v>46009</v>
      </c>
      <c r="J6386" s="1">
        <v>3000</v>
      </c>
      <c r="K6386" s="1">
        <v>0</v>
      </c>
      <c r="L6386" s="1">
        <v>0</v>
      </c>
      <c r="M6386" s="1" t="s">
        <v>6664</v>
      </c>
      <c r="N6386" s="1"/>
      <c r="O6386" s="2">
        <v>46015</v>
      </c>
      <c r="P6386" s="1">
        <v>3</v>
      </c>
      <c r="Q6386" s="1" t="s">
        <v>6443</v>
      </c>
      <c r="R6386" s="2">
        <v>45969</v>
      </c>
      <c r="S6386" s="2"/>
      <c r="T6386" s="1">
        <v>0</v>
      </c>
    </row>
    <row r="6387" spans="1:20">
      <c r="A6387" s="1" t="s">
        <v>4689</v>
      </c>
      <c r="B6387" s="1" t="s">
        <v>717</v>
      </c>
      <c r="C6387" s="1" t="s">
        <v>718</v>
      </c>
      <c r="D6387" s="1" t="s">
        <v>6479</v>
      </c>
      <c r="E6387" s="1">
        <v>0</v>
      </c>
      <c r="F6387" s="1">
        <v>0</v>
      </c>
      <c r="G6387" s="1">
        <v>0</v>
      </c>
      <c r="H6387" s="1" t="s">
        <v>4690</v>
      </c>
      <c r="I6387" s="2">
        <v>45981</v>
      </c>
      <c r="J6387" s="1">
        <v>6000</v>
      </c>
      <c r="K6387" s="1">
        <v>0</v>
      </c>
      <c r="L6387" s="1">
        <v>0</v>
      </c>
      <c r="M6387" s="1" t="s">
        <v>6664</v>
      </c>
      <c r="N6387" s="1"/>
      <c r="O6387" s="2">
        <v>45987</v>
      </c>
      <c r="P6387" s="1">
        <v>3</v>
      </c>
      <c r="Q6387" s="1" t="s">
        <v>6443</v>
      </c>
      <c r="R6387" s="2">
        <v>45969</v>
      </c>
      <c r="S6387" s="2"/>
      <c r="T6387" s="1">
        <v>0</v>
      </c>
    </row>
    <row r="6388" spans="1:20">
      <c r="A6388" s="1" t="s">
        <v>4689</v>
      </c>
      <c r="B6388" s="1" t="s">
        <v>717</v>
      </c>
      <c r="C6388" s="1" t="s">
        <v>718</v>
      </c>
      <c r="D6388" s="1" t="s">
        <v>6479</v>
      </c>
      <c r="E6388" s="1">
        <v>0</v>
      </c>
      <c r="F6388" s="1">
        <v>0</v>
      </c>
      <c r="G6388" s="1">
        <v>0</v>
      </c>
      <c r="H6388" s="1" t="s">
        <v>4690</v>
      </c>
      <c r="I6388" s="2">
        <v>45981</v>
      </c>
      <c r="J6388" s="1">
        <v>6000</v>
      </c>
      <c r="K6388" s="1">
        <v>0</v>
      </c>
      <c r="L6388" s="1">
        <v>0</v>
      </c>
      <c r="M6388" s="1" t="s">
        <v>6664</v>
      </c>
      <c r="N6388" s="1"/>
      <c r="O6388" s="2">
        <v>45987</v>
      </c>
      <c r="P6388" s="1">
        <v>3</v>
      </c>
      <c r="Q6388" s="1" t="s">
        <v>6443</v>
      </c>
      <c r="R6388" s="2">
        <v>45969</v>
      </c>
      <c r="S6388" s="2"/>
      <c r="T6388" s="1">
        <v>0</v>
      </c>
    </row>
    <row r="6389" spans="1:20">
      <c r="A6389" s="1" t="s">
        <v>4693</v>
      </c>
      <c r="B6389" s="1" t="s">
        <v>717</v>
      </c>
      <c r="C6389" s="1" t="s">
        <v>718</v>
      </c>
      <c r="D6389" s="1" t="s">
        <v>6479</v>
      </c>
      <c r="E6389" s="1">
        <v>0</v>
      </c>
      <c r="F6389" s="1">
        <v>0</v>
      </c>
      <c r="G6389" s="1">
        <v>0</v>
      </c>
      <c r="H6389" s="1">
        <v>11288759</v>
      </c>
      <c r="I6389" s="2">
        <v>45995</v>
      </c>
      <c r="J6389" s="1">
        <v>1030</v>
      </c>
      <c r="K6389" s="1">
        <v>0</v>
      </c>
      <c r="L6389" s="1">
        <v>0</v>
      </c>
      <c r="M6389" s="1" t="s">
        <v>9772</v>
      </c>
      <c r="N6389" s="1"/>
      <c r="O6389" s="2">
        <v>46001</v>
      </c>
      <c r="P6389" s="1">
        <v>5</v>
      </c>
      <c r="Q6389" s="1" t="s">
        <v>6443</v>
      </c>
      <c r="R6389" s="2">
        <v>45969</v>
      </c>
      <c r="S6389" s="2">
        <v>45971</v>
      </c>
      <c r="T6389" s="1">
        <v>1032</v>
      </c>
    </row>
    <row r="6390" spans="1:20">
      <c r="A6390" s="1" t="s">
        <v>9771</v>
      </c>
      <c r="B6390" s="1" t="s">
        <v>717</v>
      </c>
      <c r="C6390" s="1" t="s">
        <v>718</v>
      </c>
      <c r="D6390" s="1" t="s">
        <v>6479</v>
      </c>
      <c r="E6390" s="1">
        <v>0</v>
      </c>
      <c r="F6390" s="1">
        <v>0</v>
      </c>
      <c r="G6390" s="1">
        <v>0</v>
      </c>
      <c r="H6390" s="1">
        <v>11295431</v>
      </c>
      <c r="I6390" s="2">
        <v>45995</v>
      </c>
      <c r="J6390" s="1">
        <v>1030</v>
      </c>
      <c r="K6390" s="1">
        <v>0</v>
      </c>
      <c r="L6390" s="1">
        <v>0</v>
      </c>
      <c r="M6390" s="1" t="s">
        <v>9772</v>
      </c>
      <c r="N6390" s="1"/>
      <c r="O6390" s="2">
        <v>46001</v>
      </c>
      <c r="P6390" s="1">
        <v>5</v>
      </c>
      <c r="Q6390" s="1" t="s">
        <v>6443</v>
      </c>
      <c r="R6390" s="2">
        <v>45969</v>
      </c>
      <c r="S6390" s="2"/>
      <c r="T6390" s="1">
        <v>0</v>
      </c>
    </row>
    <row r="6391" spans="1:20">
      <c r="A6391" s="1" t="s">
        <v>4696</v>
      </c>
      <c r="B6391" s="1" t="s">
        <v>717</v>
      </c>
      <c r="C6391" s="1" t="s">
        <v>718</v>
      </c>
      <c r="D6391" s="1" t="s">
        <v>6479</v>
      </c>
      <c r="E6391" s="1">
        <v>0</v>
      </c>
      <c r="F6391" s="1">
        <v>0</v>
      </c>
      <c r="G6391" s="1">
        <v>0</v>
      </c>
      <c r="H6391" s="1" t="s">
        <v>4698</v>
      </c>
      <c r="I6391" s="2">
        <v>45981</v>
      </c>
      <c r="J6391" s="1">
        <v>6000</v>
      </c>
      <c r="K6391" s="1">
        <v>0</v>
      </c>
      <c r="L6391" s="1">
        <v>0</v>
      </c>
      <c r="M6391" s="1" t="s">
        <v>6664</v>
      </c>
      <c r="N6391" s="1"/>
      <c r="O6391" s="2">
        <v>45987</v>
      </c>
      <c r="P6391" s="1">
        <v>3</v>
      </c>
      <c r="Q6391" s="1" t="s">
        <v>6443</v>
      </c>
      <c r="R6391" s="2">
        <v>45969</v>
      </c>
      <c r="S6391" s="2"/>
      <c r="T6391" s="1">
        <v>0</v>
      </c>
    </row>
    <row r="6392" spans="1:20">
      <c r="A6392" s="1" t="s">
        <v>4696</v>
      </c>
      <c r="B6392" s="1" t="s">
        <v>717</v>
      </c>
      <c r="C6392" s="1" t="s">
        <v>718</v>
      </c>
      <c r="D6392" s="1" t="s">
        <v>6479</v>
      </c>
      <c r="E6392" s="1">
        <v>0</v>
      </c>
      <c r="F6392" s="1">
        <v>0</v>
      </c>
      <c r="G6392" s="1">
        <v>0</v>
      </c>
      <c r="H6392" s="1" t="s">
        <v>4698</v>
      </c>
      <c r="I6392" s="2">
        <v>45981</v>
      </c>
      <c r="J6392" s="1">
        <v>6000</v>
      </c>
      <c r="K6392" s="1">
        <v>0</v>
      </c>
      <c r="L6392" s="1">
        <v>0</v>
      </c>
      <c r="M6392" s="1" t="s">
        <v>6664</v>
      </c>
      <c r="N6392" s="1"/>
      <c r="O6392" s="2">
        <v>45987</v>
      </c>
      <c r="P6392" s="1">
        <v>3</v>
      </c>
      <c r="Q6392" s="1" t="s">
        <v>6443</v>
      </c>
      <c r="R6392" s="2">
        <v>45969</v>
      </c>
      <c r="S6392" s="2"/>
      <c r="T6392" s="1">
        <v>0</v>
      </c>
    </row>
    <row r="6393" spans="1:20">
      <c r="A6393" s="1" t="s">
        <v>4701</v>
      </c>
      <c r="B6393" s="1" t="s">
        <v>653</v>
      </c>
      <c r="C6393" s="1" t="s">
        <v>654</v>
      </c>
      <c r="D6393" s="1" t="s">
        <v>6451</v>
      </c>
      <c r="E6393" s="1">
        <v>0</v>
      </c>
      <c r="F6393" s="1">
        <v>0</v>
      </c>
      <c r="G6393" s="1">
        <v>0</v>
      </c>
      <c r="H6393" s="1" t="s">
        <v>783</v>
      </c>
      <c r="I6393" s="2">
        <v>45972</v>
      </c>
      <c r="J6393" s="1">
        <v>57750</v>
      </c>
      <c r="K6393" s="1">
        <v>0</v>
      </c>
      <c r="L6393" s="1">
        <v>0</v>
      </c>
      <c r="M6393" s="1"/>
      <c r="N6393" s="1"/>
      <c r="O6393" s="2">
        <v>45974</v>
      </c>
      <c r="P6393" s="1">
        <v>2</v>
      </c>
      <c r="Q6393" s="1" t="s">
        <v>6436</v>
      </c>
      <c r="R6393" s="2">
        <v>45969</v>
      </c>
      <c r="S6393" s="2"/>
      <c r="T6393" s="1">
        <v>0</v>
      </c>
    </row>
    <row r="6394" spans="1:20">
      <c r="A6394" s="1" t="s">
        <v>9773</v>
      </c>
      <c r="B6394" s="1" t="s">
        <v>907</v>
      </c>
      <c r="C6394" s="1" t="s">
        <v>908</v>
      </c>
      <c r="D6394" s="1">
        <v>0</v>
      </c>
      <c r="E6394" s="1">
        <v>0</v>
      </c>
      <c r="F6394" s="1">
        <v>0</v>
      </c>
      <c r="G6394" s="1">
        <v>0</v>
      </c>
      <c r="H6394" s="1">
        <v>80890464</v>
      </c>
      <c r="I6394" s="2">
        <v>45974</v>
      </c>
      <c r="J6394" s="1">
        <v>2000</v>
      </c>
      <c r="K6394" s="1">
        <v>0</v>
      </c>
      <c r="L6394" s="1">
        <v>0</v>
      </c>
      <c r="M6394" s="1"/>
      <c r="N6394" s="1"/>
      <c r="O6394" s="2">
        <v>45974</v>
      </c>
      <c r="P6394" s="1">
        <v>1</v>
      </c>
      <c r="Q6394" s="1" t="s">
        <v>6456</v>
      </c>
      <c r="R6394" s="2">
        <v>45969</v>
      </c>
      <c r="S6394" s="2"/>
      <c r="T6394" s="1">
        <v>0</v>
      </c>
    </row>
    <row r="6395" spans="1:20">
      <c r="A6395" s="1" t="s">
        <v>4704</v>
      </c>
      <c r="B6395" s="1" t="s">
        <v>717</v>
      </c>
      <c r="C6395" s="1" t="s">
        <v>718</v>
      </c>
      <c r="D6395" s="1" t="s">
        <v>6479</v>
      </c>
      <c r="E6395" s="1">
        <v>0</v>
      </c>
      <c r="F6395" s="1">
        <v>0</v>
      </c>
      <c r="G6395" s="1">
        <v>0</v>
      </c>
      <c r="H6395" s="1">
        <v>15038751</v>
      </c>
      <c r="I6395" s="2">
        <v>45981</v>
      </c>
      <c r="J6395" s="1">
        <v>900</v>
      </c>
      <c r="K6395" s="1">
        <v>0</v>
      </c>
      <c r="L6395" s="1">
        <v>0</v>
      </c>
      <c r="M6395" s="1" t="s">
        <v>9774</v>
      </c>
      <c r="N6395" s="1"/>
      <c r="O6395" s="2">
        <v>45987</v>
      </c>
      <c r="P6395" s="1">
        <v>4</v>
      </c>
      <c r="Q6395" s="1" t="s">
        <v>6443</v>
      </c>
      <c r="R6395" s="2">
        <v>45969</v>
      </c>
      <c r="S6395" s="2"/>
      <c r="T6395" s="1">
        <v>0</v>
      </c>
    </row>
    <row r="6396" spans="1:20">
      <c r="A6396" s="1" t="s">
        <v>6966</v>
      </c>
      <c r="B6396" s="1" t="s">
        <v>1004</v>
      </c>
      <c r="C6396" s="1" t="s">
        <v>1005</v>
      </c>
      <c r="D6396" s="1" t="s">
        <v>6488</v>
      </c>
      <c r="E6396" s="1">
        <v>0</v>
      </c>
      <c r="F6396" s="1">
        <v>0</v>
      </c>
      <c r="G6396" s="1">
        <v>0</v>
      </c>
      <c r="H6396" s="1" t="s">
        <v>1003</v>
      </c>
      <c r="I6396" s="2">
        <v>46065</v>
      </c>
      <c r="J6396" s="1">
        <v>300000</v>
      </c>
      <c r="K6396" s="1">
        <v>0</v>
      </c>
      <c r="L6396" s="1">
        <v>0</v>
      </c>
      <c r="M6396" s="1" t="s">
        <v>6489</v>
      </c>
      <c r="N6396" s="1" t="s">
        <v>6967</v>
      </c>
      <c r="O6396" s="2">
        <v>46077</v>
      </c>
      <c r="P6396" s="1">
        <v>3</v>
      </c>
      <c r="Q6396" s="1" t="s">
        <v>6443</v>
      </c>
      <c r="R6396" s="2">
        <v>45971</v>
      </c>
      <c r="S6396" s="2"/>
      <c r="T6396" s="1">
        <v>0</v>
      </c>
    </row>
    <row r="6397" spans="1:20">
      <c r="A6397" s="1" t="s">
        <v>6968</v>
      </c>
      <c r="B6397" s="1" t="s">
        <v>88</v>
      </c>
      <c r="C6397" s="1" t="s">
        <v>89</v>
      </c>
      <c r="D6397" s="1" t="s">
        <v>6969</v>
      </c>
      <c r="E6397" s="1">
        <v>0</v>
      </c>
      <c r="F6397" s="1">
        <v>0</v>
      </c>
      <c r="G6397" s="1">
        <v>0</v>
      </c>
      <c r="H6397" s="1" t="s">
        <v>6970</v>
      </c>
      <c r="I6397" s="2">
        <v>46027</v>
      </c>
      <c r="J6397" s="1">
        <v>10000</v>
      </c>
      <c r="K6397" s="1">
        <v>0</v>
      </c>
      <c r="L6397" s="1">
        <v>0</v>
      </c>
      <c r="M6397" s="1" t="s">
        <v>6971</v>
      </c>
      <c r="N6397" s="1" t="s">
        <v>6587</v>
      </c>
      <c r="O6397" s="2">
        <v>46030</v>
      </c>
      <c r="P6397" s="1">
        <v>2</v>
      </c>
      <c r="Q6397" s="1" t="s">
        <v>6443</v>
      </c>
      <c r="R6397" s="2">
        <v>45971</v>
      </c>
      <c r="S6397" s="2"/>
      <c r="T6397" s="1">
        <v>0</v>
      </c>
    </row>
    <row r="6398" spans="1:20">
      <c r="A6398" s="1" t="s">
        <v>4709</v>
      </c>
      <c r="B6398" s="1" t="s">
        <v>327</v>
      </c>
      <c r="C6398" s="1" t="s">
        <v>328</v>
      </c>
      <c r="D6398" s="1" t="s">
        <v>6433</v>
      </c>
      <c r="E6398" s="1" t="s">
        <v>7054</v>
      </c>
      <c r="F6398" s="1">
        <v>0</v>
      </c>
      <c r="G6398" s="1">
        <v>0</v>
      </c>
      <c r="H6398" s="1" t="s">
        <v>4713</v>
      </c>
      <c r="I6398" s="2">
        <v>45978</v>
      </c>
      <c r="J6398" s="1">
        <v>5200</v>
      </c>
      <c r="K6398" s="1">
        <v>0</v>
      </c>
      <c r="L6398" s="1">
        <v>0</v>
      </c>
      <c r="M6398" s="1" t="s">
        <v>9775</v>
      </c>
      <c r="N6398" s="1" t="s">
        <v>9776</v>
      </c>
      <c r="O6398" s="2">
        <v>45980</v>
      </c>
      <c r="P6398" s="1">
        <v>2</v>
      </c>
      <c r="Q6398" s="1" t="s">
        <v>6443</v>
      </c>
      <c r="R6398" s="2">
        <v>45971</v>
      </c>
      <c r="S6398" s="2"/>
      <c r="T6398" s="1">
        <v>0</v>
      </c>
    </row>
    <row r="6399" spans="1:20">
      <c r="A6399" s="1" t="s">
        <v>11258</v>
      </c>
      <c r="B6399" s="1" t="s">
        <v>895</v>
      </c>
      <c r="C6399" s="1" t="s">
        <v>896</v>
      </c>
      <c r="D6399" s="1" t="s">
        <v>7136</v>
      </c>
      <c r="E6399" s="1" t="s">
        <v>6752</v>
      </c>
      <c r="F6399" s="1">
        <v>0</v>
      </c>
      <c r="G6399" s="1">
        <v>0</v>
      </c>
      <c r="H6399" s="1" t="s">
        <v>11259</v>
      </c>
      <c r="I6399" s="2">
        <v>45978</v>
      </c>
      <c r="J6399" s="1">
        <v>9000</v>
      </c>
      <c r="K6399" s="1">
        <v>0</v>
      </c>
      <c r="L6399" s="1">
        <v>0</v>
      </c>
      <c r="M6399" s="1" t="s">
        <v>10459</v>
      </c>
      <c r="N6399" s="1" t="s">
        <v>11260</v>
      </c>
      <c r="O6399" s="2">
        <v>45980</v>
      </c>
      <c r="P6399" s="1">
        <v>6</v>
      </c>
      <c r="Q6399" s="1" t="s">
        <v>6456</v>
      </c>
      <c r="R6399" s="2">
        <v>45971</v>
      </c>
      <c r="S6399" s="2"/>
      <c r="T6399" s="1">
        <v>0</v>
      </c>
    </row>
    <row r="6400" spans="1:20">
      <c r="A6400" s="1" t="s">
        <v>11261</v>
      </c>
      <c r="B6400" s="1" t="s">
        <v>895</v>
      </c>
      <c r="C6400" s="1" t="s">
        <v>896</v>
      </c>
      <c r="D6400" s="1" t="s">
        <v>7136</v>
      </c>
      <c r="E6400" s="1" t="s">
        <v>6752</v>
      </c>
      <c r="F6400" s="1">
        <v>0</v>
      </c>
      <c r="G6400" s="1">
        <v>0</v>
      </c>
      <c r="H6400" s="1" t="s">
        <v>11262</v>
      </c>
      <c r="I6400" s="2">
        <v>45978</v>
      </c>
      <c r="J6400" s="1">
        <v>10000</v>
      </c>
      <c r="K6400" s="1">
        <v>0</v>
      </c>
      <c r="L6400" s="1">
        <v>0</v>
      </c>
      <c r="M6400" s="1" t="s">
        <v>10459</v>
      </c>
      <c r="N6400" s="1" t="s">
        <v>11260</v>
      </c>
      <c r="O6400" s="2">
        <v>45980</v>
      </c>
      <c r="P6400" s="1">
        <v>3</v>
      </c>
      <c r="Q6400" s="1" t="s">
        <v>6456</v>
      </c>
      <c r="R6400" s="2">
        <v>45971</v>
      </c>
      <c r="S6400" s="2"/>
      <c r="T6400" s="1">
        <v>0</v>
      </c>
    </row>
    <row r="6401" spans="1:20">
      <c r="A6401" s="1" t="s">
        <v>6972</v>
      </c>
      <c r="B6401" s="1" t="s">
        <v>895</v>
      </c>
      <c r="C6401" s="1" t="s">
        <v>896</v>
      </c>
      <c r="D6401" s="1" t="s">
        <v>6973</v>
      </c>
      <c r="E6401" s="1">
        <v>0</v>
      </c>
      <c r="F6401" s="1">
        <v>0</v>
      </c>
      <c r="G6401" s="1">
        <v>0</v>
      </c>
      <c r="H6401" s="1" t="s">
        <v>6974</v>
      </c>
      <c r="I6401" s="2">
        <v>46020</v>
      </c>
      <c r="J6401" s="1">
        <v>11000</v>
      </c>
      <c r="K6401" s="1">
        <v>0</v>
      </c>
      <c r="L6401" s="1">
        <v>0</v>
      </c>
      <c r="M6401" s="1" t="s">
        <v>6975</v>
      </c>
      <c r="N6401" s="1" t="s">
        <v>6804</v>
      </c>
      <c r="O6401" s="2">
        <v>46024</v>
      </c>
      <c r="P6401" s="1">
        <v>2</v>
      </c>
      <c r="Q6401" s="1" t="s">
        <v>6456</v>
      </c>
      <c r="R6401" s="2">
        <v>45971</v>
      </c>
      <c r="S6401" s="2"/>
      <c r="T6401" s="1">
        <v>0</v>
      </c>
    </row>
    <row r="6402" spans="1:20">
      <c r="A6402" s="1" t="s">
        <v>6976</v>
      </c>
      <c r="B6402" s="1" t="s">
        <v>895</v>
      </c>
      <c r="C6402" s="1" t="s">
        <v>896</v>
      </c>
      <c r="D6402" s="1" t="s">
        <v>6892</v>
      </c>
      <c r="E6402" s="1">
        <v>0</v>
      </c>
      <c r="F6402" s="1">
        <v>0</v>
      </c>
      <c r="G6402" s="1">
        <v>0</v>
      </c>
      <c r="H6402" s="1" t="s">
        <v>6977</v>
      </c>
      <c r="I6402" s="2">
        <v>46020</v>
      </c>
      <c r="J6402" s="1">
        <v>13000</v>
      </c>
      <c r="K6402" s="1">
        <v>0</v>
      </c>
      <c r="L6402" s="1">
        <v>0</v>
      </c>
      <c r="M6402" s="1" t="s">
        <v>6978</v>
      </c>
      <c r="N6402" s="1" t="s">
        <v>6804</v>
      </c>
      <c r="O6402" s="2">
        <v>46024</v>
      </c>
      <c r="P6402" s="1">
        <v>1</v>
      </c>
      <c r="Q6402" s="1" t="s">
        <v>6456</v>
      </c>
      <c r="R6402" s="2">
        <v>45971</v>
      </c>
      <c r="S6402" s="2"/>
      <c r="T6402" s="1">
        <v>0</v>
      </c>
    </row>
    <row r="6403" spans="1:20">
      <c r="A6403" s="1" t="s">
        <v>4716</v>
      </c>
      <c r="B6403" s="1" t="s">
        <v>895</v>
      </c>
      <c r="C6403" s="1" t="s">
        <v>896</v>
      </c>
      <c r="D6403" s="1" t="s">
        <v>6531</v>
      </c>
      <c r="E6403" s="1">
        <v>0</v>
      </c>
      <c r="F6403" s="1">
        <v>0</v>
      </c>
      <c r="G6403" s="1">
        <v>0</v>
      </c>
      <c r="H6403" s="1" t="s">
        <v>4719</v>
      </c>
      <c r="I6403" s="2">
        <v>45985</v>
      </c>
      <c r="J6403" s="1">
        <v>3000</v>
      </c>
      <c r="K6403" s="1">
        <v>0</v>
      </c>
      <c r="L6403" s="1">
        <v>0</v>
      </c>
      <c r="M6403" s="1" t="s">
        <v>9777</v>
      </c>
      <c r="N6403" s="1" t="s">
        <v>9412</v>
      </c>
      <c r="O6403" s="2">
        <v>45988</v>
      </c>
      <c r="P6403" s="1">
        <v>1</v>
      </c>
      <c r="Q6403" s="1" t="s">
        <v>6456</v>
      </c>
      <c r="R6403" s="2">
        <v>45971</v>
      </c>
      <c r="S6403" s="2"/>
      <c r="T6403" s="1">
        <v>0</v>
      </c>
    </row>
    <row r="6404" spans="1:20">
      <c r="A6404" s="1" t="s">
        <v>4722</v>
      </c>
      <c r="B6404" s="1" t="s">
        <v>1032</v>
      </c>
      <c r="C6404" s="1" t="s">
        <v>1033</v>
      </c>
      <c r="D6404" s="1" t="s">
        <v>6499</v>
      </c>
      <c r="E6404" s="1">
        <v>0</v>
      </c>
      <c r="F6404" s="1">
        <v>0</v>
      </c>
      <c r="G6404" s="1">
        <v>0</v>
      </c>
      <c r="H6404" s="1" t="s">
        <v>4726</v>
      </c>
      <c r="I6404" s="2">
        <v>45978</v>
      </c>
      <c r="J6404" s="1">
        <v>2000</v>
      </c>
      <c r="K6404" s="1">
        <v>0</v>
      </c>
      <c r="L6404" s="1">
        <v>0</v>
      </c>
      <c r="M6404" s="1" t="s">
        <v>9778</v>
      </c>
      <c r="N6404" s="1"/>
      <c r="O6404" s="2">
        <v>45981</v>
      </c>
      <c r="P6404" s="1">
        <v>2</v>
      </c>
      <c r="Q6404" s="1" t="s">
        <v>6430</v>
      </c>
      <c r="R6404" s="2">
        <v>45971</v>
      </c>
      <c r="S6404" s="2"/>
      <c r="T6404" s="1">
        <v>0</v>
      </c>
    </row>
    <row r="6405" spans="1:20">
      <c r="A6405" s="1" t="s">
        <v>4729</v>
      </c>
      <c r="B6405" s="1" t="s">
        <v>2056</v>
      </c>
      <c r="C6405" s="1" t="s">
        <v>2057</v>
      </c>
      <c r="D6405" s="1" t="s">
        <v>6773</v>
      </c>
      <c r="E6405" s="1">
        <v>0</v>
      </c>
      <c r="F6405" s="1">
        <v>0</v>
      </c>
      <c r="G6405" s="1">
        <v>0</v>
      </c>
      <c r="H6405" s="1" t="s">
        <v>2455</v>
      </c>
      <c r="I6405" s="2">
        <v>45981</v>
      </c>
      <c r="J6405" s="1">
        <v>15000</v>
      </c>
      <c r="K6405" s="1">
        <v>0</v>
      </c>
      <c r="L6405" s="1">
        <v>0</v>
      </c>
      <c r="M6405" s="1" t="s">
        <v>9779</v>
      </c>
      <c r="N6405" s="1"/>
      <c r="O6405" s="2">
        <v>45986</v>
      </c>
      <c r="P6405" s="1">
        <v>1</v>
      </c>
      <c r="Q6405" s="1" t="s">
        <v>6430</v>
      </c>
      <c r="R6405" s="2">
        <v>45971</v>
      </c>
      <c r="S6405" s="2"/>
      <c r="T6405" s="1">
        <v>0</v>
      </c>
    </row>
    <row r="6406" spans="1:20">
      <c r="A6406" s="1" t="s">
        <v>11263</v>
      </c>
      <c r="B6406" s="1" t="s">
        <v>2883</v>
      </c>
      <c r="C6406" s="1" t="s">
        <v>2884</v>
      </c>
      <c r="D6406" s="1">
        <v>0</v>
      </c>
      <c r="E6406" s="1">
        <v>0</v>
      </c>
      <c r="F6406" s="1">
        <v>0</v>
      </c>
      <c r="G6406" s="1">
        <v>0</v>
      </c>
      <c r="H6406" s="1" t="s">
        <v>10145</v>
      </c>
      <c r="I6406" s="2">
        <v>45973</v>
      </c>
      <c r="J6406" s="1">
        <v>3000</v>
      </c>
      <c r="K6406" s="1">
        <v>0</v>
      </c>
      <c r="L6406" s="1">
        <v>0</v>
      </c>
      <c r="M6406" s="1" t="s">
        <v>9716</v>
      </c>
      <c r="N6406" s="1" t="s">
        <v>10107</v>
      </c>
      <c r="O6406" s="2">
        <v>45974</v>
      </c>
      <c r="P6406" s="1">
        <v>1</v>
      </c>
      <c r="Q6406" s="1" t="s">
        <v>6430</v>
      </c>
      <c r="R6406" s="2">
        <v>45971</v>
      </c>
      <c r="S6406" s="2"/>
      <c r="T6406" s="1">
        <v>0</v>
      </c>
    </row>
    <row r="6407" spans="1:20">
      <c r="A6407" s="1" t="s">
        <v>11264</v>
      </c>
      <c r="B6407" s="1" t="s">
        <v>4736</v>
      </c>
      <c r="C6407" s="1" t="s">
        <v>4737</v>
      </c>
      <c r="D6407" s="1">
        <v>0</v>
      </c>
      <c r="E6407" s="1">
        <v>0</v>
      </c>
      <c r="F6407" s="1">
        <v>0</v>
      </c>
      <c r="G6407" s="1">
        <v>0</v>
      </c>
      <c r="H6407" s="1" t="s">
        <v>11265</v>
      </c>
      <c r="I6407" s="2">
        <v>45979</v>
      </c>
      <c r="J6407" s="1">
        <v>1</v>
      </c>
      <c r="K6407" s="1">
        <v>0</v>
      </c>
      <c r="L6407" s="1">
        <v>0</v>
      </c>
      <c r="M6407" s="1"/>
      <c r="N6407" s="1" t="s">
        <v>9780</v>
      </c>
      <c r="O6407" s="2">
        <v>45981</v>
      </c>
      <c r="P6407" s="1">
        <v>0</v>
      </c>
      <c r="Q6407" s="1" t="s">
        <v>6436</v>
      </c>
      <c r="R6407" s="2">
        <v>45971</v>
      </c>
      <c r="S6407" s="2"/>
      <c r="T6407" s="1">
        <v>0</v>
      </c>
    </row>
    <row r="6408" spans="1:20">
      <c r="A6408" s="1" t="s">
        <v>4733</v>
      </c>
      <c r="B6408" s="1" t="s">
        <v>4736</v>
      </c>
      <c r="C6408" s="1" t="s">
        <v>4737</v>
      </c>
      <c r="D6408" s="1" t="s">
        <v>8348</v>
      </c>
      <c r="E6408" s="1" t="s">
        <v>7131</v>
      </c>
      <c r="F6408" s="1">
        <v>0</v>
      </c>
      <c r="G6408" s="1">
        <v>0</v>
      </c>
      <c r="H6408" s="1" t="s">
        <v>4378</v>
      </c>
      <c r="I6408" s="2">
        <v>45979</v>
      </c>
      <c r="J6408" s="1">
        <v>10000</v>
      </c>
      <c r="K6408" s="1">
        <v>0</v>
      </c>
      <c r="L6408" s="1">
        <v>0</v>
      </c>
      <c r="M6408" s="1" t="s">
        <v>8349</v>
      </c>
      <c r="N6408" s="1" t="s">
        <v>9780</v>
      </c>
      <c r="O6408" s="2">
        <v>45981</v>
      </c>
      <c r="P6408" s="1">
        <v>2</v>
      </c>
      <c r="Q6408" s="1" t="s">
        <v>6436</v>
      </c>
      <c r="R6408" s="2">
        <v>45971</v>
      </c>
      <c r="S6408" s="2"/>
      <c r="T6408" s="1">
        <v>0</v>
      </c>
    </row>
    <row r="6409" spans="1:20">
      <c r="A6409" s="1" t="s">
        <v>11266</v>
      </c>
      <c r="B6409" s="1" t="s">
        <v>2883</v>
      </c>
      <c r="C6409" s="1" t="s">
        <v>2884</v>
      </c>
      <c r="D6409" s="1" t="s">
        <v>7935</v>
      </c>
      <c r="E6409" s="1">
        <v>0</v>
      </c>
      <c r="F6409" s="1">
        <v>0</v>
      </c>
      <c r="G6409" s="1">
        <v>0</v>
      </c>
      <c r="H6409" s="1" t="s">
        <v>11251</v>
      </c>
      <c r="I6409" s="2">
        <v>45973</v>
      </c>
      <c r="J6409" s="1">
        <v>1000</v>
      </c>
      <c r="K6409" s="1">
        <v>0</v>
      </c>
      <c r="L6409" s="1">
        <v>0</v>
      </c>
      <c r="M6409" s="1"/>
      <c r="N6409" s="1" t="s">
        <v>8006</v>
      </c>
      <c r="O6409" s="2">
        <v>45975</v>
      </c>
      <c r="P6409" s="1">
        <v>1</v>
      </c>
      <c r="Q6409" s="1" t="s">
        <v>6430</v>
      </c>
      <c r="R6409" s="2">
        <v>45971</v>
      </c>
      <c r="S6409" s="2"/>
      <c r="T6409" s="1">
        <v>0</v>
      </c>
    </row>
    <row r="6410" spans="1:20">
      <c r="A6410" s="1" t="s">
        <v>11267</v>
      </c>
      <c r="B6410" s="1" t="s">
        <v>2883</v>
      </c>
      <c r="C6410" s="1" t="s">
        <v>2884</v>
      </c>
      <c r="D6410" s="1" t="s">
        <v>7935</v>
      </c>
      <c r="E6410" s="1">
        <v>0</v>
      </c>
      <c r="F6410" s="1">
        <v>0</v>
      </c>
      <c r="G6410" s="1">
        <v>0</v>
      </c>
      <c r="H6410" s="1" t="s">
        <v>11253</v>
      </c>
      <c r="I6410" s="2">
        <v>45973</v>
      </c>
      <c r="J6410" s="1">
        <v>2000</v>
      </c>
      <c r="K6410" s="1">
        <v>0</v>
      </c>
      <c r="L6410" s="1">
        <v>0</v>
      </c>
      <c r="M6410" s="1"/>
      <c r="N6410" s="1" t="s">
        <v>9081</v>
      </c>
      <c r="O6410" s="2">
        <v>45975</v>
      </c>
      <c r="P6410" s="1">
        <v>1</v>
      </c>
      <c r="Q6410" s="1" t="s">
        <v>6430</v>
      </c>
      <c r="R6410" s="2">
        <v>45971</v>
      </c>
      <c r="S6410" s="2"/>
      <c r="T6410" s="1">
        <v>0</v>
      </c>
    </row>
    <row r="6411" spans="1:20">
      <c r="A6411" s="1" t="s">
        <v>11268</v>
      </c>
      <c r="B6411" s="1" t="s">
        <v>2883</v>
      </c>
      <c r="C6411" s="1" t="s">
        <v>2884</v>
      </c>
      <c r="D6411" s="1" t="s">
        <v>7935</v>
      </c>
      <c r="E6411" s="1">
        <v>0</v>
      </c>
      <c r="F6411" s="1">
        <v>0</v>
      </c>
      <c r="G6411" s="1">
        <v>0</v>
      </c>
      <c r="H6411" s="1" t="s">
        <v>11255</v>
      </c>
      <c r="I6411" s="2">
        <v>45973</v>
      </c>
      <c r="J6411" s="1">
        <v>1000</v>
      </c>
      <c r="K6411" s="1">
        <v>0</v>
      </c>
      <c r="L6411" s="1">
        <v>0</v>
      </c>
      <c r="M6411" s="1"/>
      <c r="N6411" s="1" t="s">
        <v>9073</v>
      </c>
      <c r="O6411" s="2">
        <v>45975</v>
      </c>
      <c r="P6411" s="1">
        <v>1</v>
      </c>
      <c r="Q6411" s="1" t="s">
        <v>6430</v>
      </c>
      <c r="R6411" s="2">
        <v>45971</v>
      </c>
      <c r="S6411" s="2"/>
      <c r="T6411" s="1">
        <v>0</v>
      </c>
    </row>
    <row r="6412" spans="1:20">
      <c r="A6412" s="1" t="s">
        <v>11269</v>
      </c>
      <c r="B6412" s="1" t="s">
        <v>2883</v>
      </c>
      <c r="C6412" s="1" t="s">
        <v>2884</v>
      </c>
      <c r="D6412" s="1" t="s">
        <v>7935</v>
      </c>
      <c r="E6412" s="1">
        <v>0</v>
      </c>
      <c r="F6412" s="1">
        <v>0</v>
      </c>
      <c r="G6412" s="1">
        <v>0</v>
      </c>
      <c r="H6412" s="1" t="s">
        <v>11257</v>
      </c>
      <c r="I6412" s="2">
        <v>45973</v>
      </c>
      <c r="J6412" s="1">
        <v>3000</v>
      </c>
      <c r="K6412" s="1">
        <v>0</v>
      </c>
      <c r="L6412" s="1">
        <v>0</v>
      </c>
      <c r="M6412" s="1"/>
      <c r="N6412" s="1" t="s">
        <v>9076</v>
      </c>
      <c r="O6412" s="2">
        <v>45975</v>
      </c>
      <c r="P6412" s="1">
        <v>1</v>
      </c>
      <c r="Q6412" s="1" t="s">
        <v>6430</v>
      </c>
      <c r="R6412" s="2">
        <v>45971</v>
      </c>
      <c r="S6412" s="2"/>
      <c r="T6412" s="1">
        <v>0</v>
      </c>
    </row>
    <row r="6413" spans="1:20">
      <c r="A6413" s="1" t="s">
        <v>4740</v>
      </c>
      <c r="B6413" s="1" t="s">
        <v>3566</v>
      </c>
      <c r="C6413" s="1" t="s">
        <v>3567</v>
      </c>
      <c r="D6413" s="1" t="s">
        <v>6696</v>
      </c>
      <c r="E6413" s="1">
        <v>0</v>
      </c>
      <c r="F6413" s="1">
        <v>0</v>
      </c>
      <c r="G6413" s="1">
        <v>0</v>
      </c>
      <c r="H6413" s="1" t="s">
        <v>4744</v>
      </c>
      <c r="I6413" s="2">
        <v>45980</v>
      </c>
      <c r="J6413" s="1">
        <v>6000</v>
      </c>
      <c r="K6413" s="1">
        <v>0</v>
      </c>
      <c r="L6413" s="1">
        <v>0</v>
      </c>
      <c r="M6413" s="1" t="s">
        <v>9781</v>
      </c>
      <c r="N6413" s="1" t="s">
        <v>9782</v>
      </c>
      <c r="O6413" s="2">
        <v>45981</v>
      </c>
      <c r="P6413" s="1">
        <v>2</v>
      </c>
      <c r="Q6413" s="1" t="s">
        <v>6436</v>
      </c>
      <c r="R6413" s="2">
        <v>45971</v>
      </c>
      <c r="S6413" s="2"/>
      <c r="T6413" s="1">
        <v>0</v>
      </c>
    </row>
    <row r="6414" spans="1:20">
      <c r="A6414" s="1" t="s">
        <v>4747</v>
      </c>
      <c r="B6414" s="1" t="s">
        <v>3566</v>
      </c>
      <c r="C6414" s="1" t="s">
        <v>3567</v>
      </c>
      <c r="D6414" s="1" t="s">
        <v>9484</v>
      </c>
      <c r="E6414" s="1">
        <v>0</v>
      </c>
      <c r="F6414" s="1">
        <v>0</v>
      </c>
      <c r="G6414" s="1">
        <v>0</v>
      </c>
      <c r="H6414" s="1" t="s">
        <v>4750</v>
      </c>
      <c r="I6414" s="2">
        <v>45979</v>
      </c>
      <c r="J6414" s="1">
        <v>6000</v>
      </c>
      <c r="K6414" s="1">
        <v>0</v>
      </c>
      <c r="L6414" s="1">
        <v>0</v>
      </c>
      <c r="M6414" s="1" t="s">
        <v>9783</v>
      </c>
      <c r="N6414" s="1" t="s">
        <v>9784</v>
      </c>
      <c r="O6414" s="2">
        <v>45981</v>
      </c>
      <c r="P6414" s="1">
        <v>1</v>
      </c>
      <c r="Q6414" s="1" t="s">
        <v>6436</v>
      </c>
      <c r="R6414" s="2">
        <v>45971</v>
      </c>
      <c r="S6414" s="2"/>
      <c r="T6414" s="1">
        <v>0</v>
      </c>
    </row>
    <row r="6415" spans="1:20">
      <c r="A6415" s="1" t="s">
        <v>6979</v>
      </c>
      <c r="B6415" s="1" t="s">
        <v>275</v>
      </c>
      <c r="C6415" s="1" t="s">
        <v>276</v>
      </c>
      <c r="D6415" s="1" t="s">
        <v>6980</v>
      </c>
      <c r="E6415" s="1" t="s">
        <v>6957</v>
      </c>
      <c r="F6415" s="1">
        <v>0</v>
      </c>
      <c r="G6415" s="1">
        <v>0</v>
      </c>
      <c r="H6415" s="1">
        <v>11156397</v>
      </c>
      <c r="I6415" s="2">
        <v>45980</v>
      </c>
      <c r="J6415" s="1">
        <v>150000</v>
      </c>
      <c r="K6415" s="1">
        <v>0</v>
      </c>
      <c r="L6415" s="1">
        <v>0</v>
      </c>
      <c r="M6415" s="1" t="s">
        <v>6981</v>
      </c>
      <c r="N6415" s="1" t="s">
        <v>6982</v>
      </c>
      <c r="O6415" s="2">
        <v>45985</v>
      </c>
      <c r="P6415" s="1">
        <v>2</v>
      </c>
      <c r="Q6415" s="1" t="s">
        <v>6436</v>
      </c>
      <c r="R6415" s="2">
        <v>45971</v>
      </c>
      <c r="S6415" s="2"/>
      <c r="T6415" s="1">
        <v>0</v>
      </c>
    </row>
    <row r="6416" spans="1:20">
      <c r="A6416" s="1" t="s">
        <v>6983</v>
      </c>
      <c r="B6416" s="1" t="s">
        <v>275</v>
      </c>
      <c r="C6416" s="1" t="s">
        <v>276</v>
      </c>
      <c r="D6416" s="1" t="s">
        <v>6980</v>
      </c>
      <c r="E6416" s="1" t="s">
        <v>6957</v>
      </c>
      <c r="F6416" s="1">
        <v>0</v>
      </c>
      <c r="G6416" s="1">
        <v>0</v>
      </c>
      <c r="H6416" s="1">
        <v>11156397</v>
      </c>
      <c r="I6416" s="2">
        <v>46013</v>
      </c>
      <c r="J6416" s="1">
        <v>150000</v>
      </c>
      <c r="K6416" s="1">
        <v>0</v>
      </c>
      <c r="L6416" s="1">
        <v>0</v>
      </c>
      <c r="M6416" s="1" t="s">
        <v>6981</v>
      </c>
      <c r="N6416" s="1" t="s">
        <v>6984</v>
      </c>
      <c r="O6416" s="2">
        <v>46020</v>
      </c>
      <c r="P6416" s="1">
        <v>2</v>
      </c>
      <c r="Q6416" s="1" t="s">
        <v>6436</v>
      </c>
      <c r="R6416" s="2">
        <v>45971</v>
      </c>
      <c r="S6416" s="2"/>
      <c r="T6416" s="1">
        <v>0</v>
      </c>
    </row>
    <row r="6417" spans="1:20">
      <c r="A6417" s="1" t="s">
        <v>6985</v>
      </c>
      <c r="B6417" s="1" t="s">
        <v>275</v>
      </c>
      <c r="C6417" s="1" t="s">
        <v>276</v>
      </c>
      <c r="D6417" s="1" t="s">
        <v>6980</v>
      </c>
      <c r="E6417" s="1" t="s">
        <v>6957</v>
      </c>
      <c r="F6417" s="1">
        <v>0</v>
      </c>
      <c r="G6417" s="1">
        <v>0</v>
      </c>
      <c r="H6417" s="1">
        <v>11156397</v>
      </c>
      <c r="I6417" s="2">
        <v>46071</v>
      </c>
      <c r="J6417" s="1">
        <v>200000</v>
      </c>
      <c r="K6417" s="1">
        <v>0</v>
      </c>
      <c r="L6417" s="1">
        <v>0</v>
      </c>
      <c r="M6417" s="1" t="s">
        <v>6981</v>
      </c>
      <c r="N6417" s="1" t="s">
        <v>6986</v>
      </c>
      <c r="O6417" s="2">
        <v>46076</v>
      </c>
      <c r="P6417" s="1">
        <v>2</v>
      </c>
      <c r="Q6417" s="1" t="s">
        <v>6436</v>
      </c>
      <c r="R6417" s="2">
        <v>45971</v>
      </c>
      <c r="S6417" s="2"/>
      <c r="T6417" s="1">
        <v>0</v>
      </c>
    </row>
    <row r="6418" spans="1:20">
      <c r="A6418" s="1" t="s">
        <v>4753</v>
      </c>
      <c r="B6418" s="1" t="s">
        <v>653</v>
      </c>
      <c r="C6418" s="1" t="s">
        <v>654</v>
      </c>
      <c r="D6418" s="1" t="s">
        <v>6451</v>
      </c>
      <c r="E6418" s="1">
        <v>0</v>
      </c>
      <c r="F6418" s="1">
        <v>0</v>
      </c>
      <c r="G6418" s="1">
        <v>0</v>
      </c>
      <c r="H6418" s="1" t="s">
        <v>783</v>
      </c>
      <c r="I6418" s="2">
        <v>45981</v>
      </c>
      <c r="J6418" s="1">
        <v>388500</v>
      </c>
      <c r="K6418" s="1">
        <v>0</v>
      </c>
      <c r="L6418" s="1">
        <v>0</v>
      </c>
      <c r="M6418" s="1"/>
      <c r="N6418" s="1"/>
      <c r="O6418" s="2">
        <v>45985</v>
      </c>
      <c r="P6418" s="1">
        <v>2</v>
      </c>
      <c r="Q6418" s="1" t="s">
        <v>6436</v>
      </c>
      <c r="R6418" s="2">
        <v>45971</v>
      </c>
      <c r="S6418" s="2"/>
      <c r="T6418" s="1">
        <v>0</v>
      </c>
    </row>
    <row r="6419" spans="1:20">
      <c r="A6419" s="1" t="s">
        <v>4757</v>
      </c>
      <c r="B6419" s="1" t="s">
        <v>653</v>
      </c>
      <c r="C6419" s="1" t="s">
        <v>654</v>
      </c>
      <c r="D6419" s="1" t="s">
        <v>6451</v>
      </c>
      <c r="E6419" s="1">
        <v>0</v>
      </c>
      <c r="F6419" s="1">
        <v>0</v>
      </c>
      <c r="G6419" s="1">
        <v>0</v>
      </c>
      <c r="H6419" s="1" t="s">
        <v>1980</v>
      </c>
      <c r="I6419" s="2">
        <v>45981</v>
      </c>
      <c r="J6419" s="1">
        <v>1260000</v>
      </c>
      <c r="K6419" s="1">
        <v>0</v>
      </c>
      <c r="L6419" s="1">
        <v>0</v>
      </c>
      <c r="M6419" s="1"/>
      <c r="N6419" s="1"/>
      <c r="O6419" s="2">
        <v>45987</v>
      </c>
      <c r="P6419" s="1">
        <v>2</v>
      </c>
      <c r="Q6419" s="1" t="s">
        <v>6436</v>
      </c>
      <c r="R6419" s="2">
        <v>45971</v>
      </c>
      <c r="S6419" s="2"/>
      <c r="T6419" s="1">
        <v>0</v>
      </c>
    </row>
    <row r="6420" spans="1:20">
      <c r="A6420" s="1" t="s">
        <v>4761</v>
      </c>
      <c r="B6420" s="1" t="s">
        <v>653</v>
      </c>
      <c r="C6420" s="1" t="s">
        <v>654</v>
      </c>
      <c r="D6420" s="1" t="s">
        <v>6451</v>
      </c>
      <c r="E6420" s="1">
        <v>0</v>
      </c>
      <c r="F6420" s="1">
        <v>0</v>
      </c>
      <c r="G6420" s="1">
        <v>0</v>
      </c>
      <c r="H6420" s="1" t="s">
        <v>4764</v>
      </c>
      <c r="I6420" s="2">
        <v>45985</v>
      </c>
      <c r="J6420" s="1">
        <v>782250</v>
      </c>
      <c r="K6420" s="1">
        <v>0</v>
      </c>
      <c r="L6420" s="1">
        <v>0</v>
      </c>
      <c r="M6420" s="1"/>
      <c r="N6420" s="1"/>
      <c r="O6420" s="2">
        <v>45987</v>
      </c>
      <c r="P6420" s="1">
        <v>2</v>
      </c>
      <c r="Q6420" s="1" t="s">
        <v>6436</v>
      </c>
      <c r="R6420" s="2">
        <v>45971</v>
      </c>
      <c r="S6420" s="2"/>
      <c r="T6420" s="1">
        <v>0</v>
      </c>
    </row>
    <row r="6421" spans="1:20">
      <c r="A6421" s="1" t="s">
        <v>4766</v>
      </c>
      <c r="B6421" s="1" t="s">
        <v>653</v>
      </c>
      <c r="C6421" s="1" t="s">
        <v>654</v>
      </c>
      <c r="D6421" s="1" t="s">
        <v>6451</v>
      </c>
      <c r="E6421" s="1">
        <v>0</v>
      </c>
      <c r="F6421" s="1">
        <v>0</v>
      </c>
      <c r="G6421" s="1">
        <v>0</v>
      </c>
      <c r="H6421" s="1" t="s">
        <v>4769</v>
      </c>
      <c r="I6421" s="2">
        <v>45979</v>
      </c>
      <c r="J6421" s="1">
        <v>115500</v>
      </c>
      <c r="K6421" s="1">
        <v>0</v>
      </c>
      <c r="L6421" s="1">
        <v>0</v>
      </c>
      <c r="M6421" s="1"/>
      <c r="N6421" s="1"/>
      <c r="O6421" s="2">
        <v>45981</v>
      </c>
      <c r="P6421" s="1">
        <v>2</v>
      </c>
      <c r="Q6421" s="1" t="s">
        <v>6436</v>
      </c>
      <c r="R6421" s="2">
        <v>45971</v>
      </c>
      <c r="S6421" s="2"/>
      <c r="T6421" s="1">
        <v>0</v>
      </c>
    </row>
    <row r="6422" spans="1:20">
      <c r="A6422" s="1" t="s">
        <v>9785</v>
      </c>
      <c r="B6422" s="1" t="s">
        <v>653</v>
      </c>
      <c r="C6422" s="1" t="s">
        <v>654</v>
      </c>
      <c r="D6422" s="1" t="s">
        <v>6451</v>
      </c>
      <c r="E6422" s="1">
        <v>0</v>
      </c>
      <c r="F6422" s="1">
        <v>0</v>
      </c>
      <c r="G6422" s="1">
        <v>0</v>
      </c>
      <c r="H6422" s="1" t="s">
        <v>652</v>
      </c>
      <c r="I6422" s="2">
        <v>45992</v>
      </c>
      <c r="J6422" s="1">
        <v>388500</v>
      </c>
      <c r="K6422" s="1">
        <v>0</v>
      </c>
      <c r="L6422" s="1">
        <v>0</v>
      </c>
      <c r="M6422" s="1"/>
      <c r="N6422" s="1"/>
      <c r="O6422" s="2">
        <v>45995</v>
      </c>
      <c r="P6422" s="1">
        <v>2</v>
      </c>
      <c r="Q6422" s="1" t="s">
        <v>6436</v>
      </c>
      <c r="R6422" s="2">
        <v>45971</v>
      </c>
      <c r="S6422" s="2"/>
      <c r="T6422" s="1">
        <v>0</v>
      </c>
    </row>
    <row r="6423" spans="1:20">
      <c r="A6423" s="1" t="s">
        <v>4772</v>
      </c>
      <c r="B6423" s="1" t="s">
        <v>387</v>
      </c>
      <c r="C6423" s="1" t="s">
        <v>388</v>
      </c>
      <c r="D6423" s="1" t="s">
        <v>6902</v>
      </c>
      <c r="E6423" s="1" t="s">
        <v>6558</v>
      </c>
      <c r="F6423" s="1">
        <v>0</v>
      </c>
      <c r="G6423" s="1">
        <v>0</v>
      </c>
      <c r="H6423" s="1" t="s">
        <v>4776</v>
      </c>
      <c r="I6423" s="2">
        <v>45973</v>
      </c>
      <c r="J6423" s="1">
        <v>2700</v>
      </c>
      <c r="K6423" s="1">
        <v>0</v>
      </c>
      <c r="L6423" s="1">
        <v>0</v>
      </c>
      <c r="M6423" s="1" t="s">
        <v>9786</v>
      </c>
      <c r="N6423" s="1" t="s">
        <v>11270</v>
      </c>
      <c r="O6423" s="2">
        <v>45974</v>
      </c>
      <c r="P6423" s="1">
        <v>1</v>
      </c>
      <c r="Q6423" s="1" t="s">
        <v>6456</v>
      </c>
      <c r="R6423" s="2">
        <v>45971</v>
      </c>
      <c r="S6423" s="2"/>
      <c r="T6423" s="1">
        <v>0</v>
      </c>
    </row>
    <row r="6424" spans="1:20">
      <c r="A6424" s="1" t="s">
        <v>4779</v>
      </c>
      <c r="B6424" s="1" t="s">
        <v>387</v>
      </c>
      <c r="C6424" s="1" t="s">
        <v>388</v>
      </c>
      <c r="D6424" s="1">
        <v>0</v>
      </c>
      <c r="E6424" s="1">
        <v>0</v>
      </c>
      <c r="F6424" s="1">
        <v>0</v>
      </c>
      <c r="G6424" s="1">
        <v>0</v>
      </c>
      <c r="H6424" s="1" t="s">
        <v>4782</v>
      </c>
      <c r="I6424" s="2">
        <v>45979</v>
      </c>
      <c r="J6424" s="1">
        <v>1000</v>
      </c>
      <c r="K6424" s="1">
        <v>0</v>
      </c>
      <c r="L6424" s="1">
        <v>0</v>
      </c>
      <c r="M6424" s="1" t="s">
        <v>9788</v>
      </c>
      <c r="N6424" s="1" t="s">
        <v>9789</v>
      </c>
      <c r="O6424" s="2">
        <v>45982</v>
      </c>
      <c r="P6424" s="1">
        <v>1</v>
      </c>
      <c r="Q6424" s="1" t="s">
        <v>6456</v>
      </c>
      <c r="R6424" s="2">
        <v>45971</v>
      </c>
      <c r="S6424" s="2"/>
      <c r="T6424" s="1">
        <v>0</v>
      </c>
    </row>
    <row r="6425" spans="1:20">
      <c r="A6425" s="1" t="s">
        <v>4785</v>
      </c>
      <c r="B6425" s="1" t="s">
        <v>907</v>
      </c>
      <c r="C6425" s="1" t="s">
        <v>908</v>
      </c>
      <c r="D6425" s="1" t="s">
        <v>6721</v>
      </c>
      <c r="E6425" s="1">
        <v>0</v>
      </c>
      <c r="F6425" s="1">
        <v>0</v>
      </c>
      <c r="G6425" s="1">
        <v>0</v>
      </c>
      <c r="H6425" s="1" t="s">
        <v>906</v>
      </c>
      <c r="I6425" s="2">
        <v>45986</v>
      </c>
      <c r="J6425" s="1">
        <v>720000</v>
      </c>
      <c r="K6425" s="1">
        <v>0</v>
      </c>
      <c r="L6425" s="1">
        <v>0</v>
      </c>
      <c r="M6425" s="1" t="s">
        <v>904</v>
      </c>
      <c r="N6425" s="1" t="s">
        <v>9790</v>
      </c>
      <c r="O6425" s="2">
        <v>45993</v>
      </c>
      <c r="P6425" s="1">
        <v>1</v>
      </c>
      <c r="Q6425" s="1" t="s">
        <v>6456</v>
      </c>
      <c r="R6425" s="2">
        <v>45971</v>
      </c>
      <c r="S6425" s="2"/>
      <c r="T6425" s="1">
        <v>0</v>
      </c>
    </row>
    <row r="6426" spans="1:20">
      <c r="A6426" s="1" t="s">
        <v>9791</v>
      </c>
      <c r="B6426" s="1" t="s">
        <v>2595</v>
      </c>
      <c r="C6426" s="1" t="s">
        <v>2596</v>
      </c>
      <c r="D6426" s="1">
        <v>0</v>
      </c>
      <c r="E6426" s="1">
        <v>0</v>
      </c>
      <c r="F6426" s="1">
        <v>0</v>
      </c>
      <c r="G6426" s="1">
        <v>0</v>
      </c>
      <c r="H6426" s="1" t="s">
        <v>7445</v>
      </c>
      <c r="I6426" s="2">
        <v>46006</v>
      </c>
      <c r="J6426" s="1">
        <v>1000</v>
      </c>
      <c r="K6426" s="1">
        <v>0</v>
      </c>
      <c r="L6426" s="1">
        <v>0</v>
      </c>
      <c r="M6426" s="1"/>
      <c r="N6426" s="1" t="s">
        <v>6989</v>
      </c>
      <c r="O6426" s="2">
        <v>46010</v>
      </c>
      <c r="P6426" s="1">
        <v>2</v>
      </c>
      <c r="Q6426" s="1" t="s">
        <v>6990</v>
      </c>
      <c r="R6426" s="2">
        <v>45971</v>
      </c>
      <c r="S6426" s="2"/>
      <c r="T6426" s="1">
        <v>0</v>
      </c>
    </row>
    <row r="6427" spans="1:20">
      <c r="A6427" s="1" t="s">
        <v>6987</v>
      </c>
      <c r="B6427" s="1" t="s">
        <v>2595</v>
      </c>
      <c r="C6427" s="1" t="s">
        <v>2596</v>
      </c>
      <c r="D6427" s="1">
        <v>0</v>
      </c>
      <c r="E6427" s="1">
        <v>0</v>
      </c>
      <c r="F6427" s="1">
        <v>0</v>
      </c>
      <c r="G6427" s="1">
        <v>0</v>
      </c>
      <c r="H6427" s="1" t="s">
        <v>6988</v>
      </c>
      <c r="I6427" s="2">
        <v>46006</v>
      </c>
      <c r="J6427" s="1">
        <v>3000</v>
      </c>
      <c r="K6427" s="1">
        <v>0</v>
      </c>
      <c r="L6427" s="1">
        <v>0</v>
      </c>
      <c r="M6427" s="1"/>
      <c r="N6427" s="1" t="s">
        <v>6989</v>
      </c>
      <c r="O6427" s="2">
        <v>46010</v>
      </c>
      <c r="P6427" s="1">
        <v>2</v>
      </c>
      <c r="Q6427" s="1" t="s">
        <v>6990</v>
      </c>
      <c r="R6427" s="2">
        <v>45971</v>
      </c>
      <c r="S6427" s="2"/>
      <c r="T6427" s="1">
        <v>0</v>
      </c>
    </row>
    <row r="6428" spans="1:20">
      <c r="A6428" s="1" t="s">
        <v>6991</v>
      </c>
      <c r="B6428" s="1" t="s">
        <v>2595</v>
      </c>
      <c r="C6428" s="1" t="s">
        <v>2596</v>
      </c>
      <c r="D6428" s="1">
        <v>0</v>
      </c>
      <c r="E6428" s="1">
        <v>0</v>
      </c>
      <c r="F6428" s="1">
        <v>0</v>
      </c>
      <c r="G6428" s="1">
        <v>0</v>
      </c>
      <c r="H6428" s="1" t="s">
        <v>6992</v>
      </c>
      <c r="I6428" s="2">
        <v>46006</v>
      </c>
      <c r="J6428" s="1">
        <v>1000</v>
      </c>
      <c r="K6428" s="1">
        <v>0</v>
      </c>
      <c r="L6428" s="1">
        <v>0</v>
      </c>
      <c r="M6428" s="1"/>
      <c r="N6428" s="1" t="s">
        <v>6989</v>
      </c>
      <c r="O6428" s="2">
        <v>46010</v>
      </c>
      <c r="P6428" s="1">
        <v>2</v>
      </c>
      <c r="Q6428" s="1" t="s">
        <v>6990</v>
      </c>
      <c r="R6428" s="2">
        <v>45971</v>
      </c>
      <c r="S6428" s="2"/>
      <c r="T6428" s="1">
        <v>0</v>
      </c>
    </row>
    <row r="6429" spans="1:20">
      <c r="A6429" s="1" t="s">
        <v>11271</v>
      </c>
      <c r="B6429" s="1" t="s">
        <v>5615</v>
      </c>
      <c r="C6429" s="1" t="s">
        <v>5616</v>
      </c>
      <c r="D6429" s="1" t="s">
        <v>7026</v>
      </c>
      <c r="E6429" s="1">
        <v>0</v>
      </c>
      <c r="F6429" s="1">
        <v>0</v>
      </c>
      <c r="G6429" s="1">
        <v>0</v>
      </c>
      <c r="H6429" s="1" t="s">
        <v>10596</v>
      </c>
      <c r="I6429" s="2">
        <v>45981</v>
      </c>
      <c r="J6429" s="1">
        <v>2000</v>
      </c>
      <c r="K6429" s="1">
        <v>0</v>
      </c>
      <c r="L6429" s="1">
        <v>0</v>
      </c>
      <c r="M6429" s="1" t="s">
        <v>10597</v>
      </c>
      <c r="N6429" s="1" t="s">
        <v>6534</v>
      </c>
      <c r="O6429" s="2">
        <v>45985</v>
      </c>
      <c r="P6429" s="1">
        <v>2</v>
      </c>
      <c r="Q6429" s="1" t="s">
        <v>6430</v>
      </c>
      <c r="R6429" s="2">
        <v>45971</v>
      </c>
      <c r="S6429" s="2"/>
      <c r="T6429" s="1">
        <v>0</v>
      </c>
    </row>
    <row r="6430" spans="1:20">
      <c r="A6430" s="1" t="s">
        <v>11272</v>
      </c>
      <c r="B6430" s="1" t="s">
        <v>5615</v>
      </c>
      <c r="C6430" s="1" t="s">
        <v>5616</v>
      </c>
      <c r="D6430" s="1" t="s">
        <v>7026</v>
      </c>
      <c r="E6430" s="1">
        <v>0</v>
      </c>
      <c r="F6430" s="1">
        <v>0</v>
      </c>
      <c r="G6430" s="1">
        <v>0</v>
      </c>
      <c r="H6430" s="1" t="s">
        <v>8415</v>
      </c>
      <c r="I6430" s="2">
        <v>45981</v>
      </c>
      <c r="J6430" s="1">
        <v>6000</v>
      </c>
      <c r="K6430" s="1">
        <v>0</v>
      </c>
      <c r="L6430" s="1">
        <v>0</v>
      </c>
      <c r="M6430" s="1" t="s">
        <v>8416</v>
      </c>
      <c r="N6430" s="1" t="s">
        <v>6534</v>
      </c>
      <c r="O6430" s="2">
        <v>45985</v>
      </c>
      <c r="P6430" s="1">
        <v>1</v>
      </c>
      <c r="Q6430" s="1" t="s">
        <v>6430</v>
      </c>
      <c r="R6430" s="2">
        <v>45971</v>
      </c>
      <c r="S6430" s="2"/>
      <c r="T6430" s="1">
        <v>0</v>
      </c>
    </row>
    <row r="6431" spans="1:20">
      <c r="A6431" s="1" t="s">
        <v>11273</v>
      </c>
      <c r="B6431" s="1" t="s">
        <v>5615</v>
      </c>
      <c r="C6431" s="1" t="s">
        <v>5616</v>
      </c>
      <c r="D6431" s="1" t="s">
        <v>7026</v>
      </c>
      <c r="E6431" s="1">
        <v>0</v>
      </c>
      <c r="F6431" s="1">
        <v>0</v>
      </c>
      <c r="G6431" s="1">
        <v>0</v>
      </c>
      <c r="H6431" s="1" t="s">
        <v>9942</v>
      </c>
      <c r="I6431" s="2">
        <v>45981</v>
      </c>
      <c r="J6431" s="1">
        <v>5000</v>
      </c>
      <c r="K6431" s="1">
        <v>0</v>
      </c>
      <c r="L6431" s="1">
        <v>0</v>
      </c>
      <c r="M6431" s="1" t="s">
        <v>8416</v>
      </c>
      <c r="N6431" s="1" t="s">
        <v>6534</v>
      </c>
      <c r="O6431" s="2">
        <v>45985</v>
      </c>
      <c r="P6431" s="1">
        <v>1</v>
      </c>
      <c r="Q6431" s="1" t="s">
        <v>6430</v>
      </c>
      <c r="R6431" s="2">
        <v>45971</v>
      </c>
      <c r="S6431" s="2"/>
      <c r="T6431" s="1">
        <v>0</v>
      </c>
    </row>
    <row r="6432" spans="1:20">
      <c r="A6432" s="1" t="s">
        <v>11274</v>
      </c>
      <c r="B6432" s="1" t="s">
        <v>5615</v>
      </c>
      <c r="C6432" s="1" t="s">
        <v>5616</v>
      </c>
      <c r="D6432" s="1" t="s">
        <v>7026</v>
      </c>
      <c r="E6432" s="1">
        <v>0</v>
      </c>
      <c r="F6432" s="1">
        <v>0</v>
      </c>
      <c r="G6432" s="1">
        <v>0</v>
      </c>
      <c r="H6432" s="1" t="s">
        <v>10298</v>
      </c>
      <c r="I6432" s="2">
        <v>45981</v>
      </c>
      <c r="J6432" s="1">
        <v>6000</v>
      </c>
      <c r="K6432" s="1">
        <v>0</v>
      </c>
      <c r="L6432" s="1">
        <v>0</v>
      </c>
      <c r="M6432" s="1" t="s">
        <v>8416</v>
      </c>
      <c r="N6432" s="1" t="s">
        <v>6534</v>
      </c>
      <c r="O6432" s="2">
        <v>45985</v>
      </c>
      <c r="P6432" s="1">
        <v>1</v>
      </c>
      <c r="Q6432" s="1" t="s">
        <v>6430</v>
      </c>
      <c r="R6432" s="2">
        <v>45971</v>
      </c>
      <c r="S6432" s="2"/>
      <c r="T6432" s="1">
        <v>0</v>
      </c>
    </row>
    <row r="6433" spans="1:20">
      <c r="A6433" s="1" t="s">
        <v>11275</v>
      </c>
      <c r="B6433" s="1" t="s">
        <v>5615</v>
      </c>
      <c r="C6433" s="1" t="s">
        <v>5616</v>
      </c>
      <c r="D6433" s="1" t="s">
        <v>7026</v>
      </c>
      <c r="E6433" s="1">
        <v>0</v>
      </c>
      <c r="F6433" s="1">
        <v>0</v>
      </c>
      <c r="G6433" s="1">
        <v>0</v>
      </c>
      <c r="H6433" s="1" t="s">
        <v>11276</v>
      </c>
      <c r="I6433" s="2">
        <v>45981</v>
      </c>
      <c r="J6433" s="1">
        <v>3000</v>
      </c>
      <c r="K6433" s="1">
        <v>0</v>
      </c>
      <c r="L6433" s="1">
        <v>0</v>
      </c>
      <c r="M6433" s="1" t="s">
        <v>8419</v>
      </c>
      <c r="N6433" s="1" t="s">
        <v>6534</v>
      </c>
      <c r="O6433" s="2">
        <v>45985</v>
      </c>
      <c r="P6433" s="1">
        <v>2</v>
      </c>
      <c r="Q6433" s="1" t="s">
        <v>6430</v>
      </c>
      <c r="R6433" s="2">
        <v>45971</v>
      </c>
      <c r="S6433" s="2"/>
      <c r="T6433" s="1">
        <v>0</v>
      </c>
    </row>
    <row r="6434" spans="1:20">
      <c r="A6434" s="1" t="s">
        <v>11277</v>
      </c>
      <c r="B6434" s="1" t="s">
        <v>5615</v>
      </c>
      <c r="C6434" s="1" t="s">
        <v>5616</v>
      </c>
      <c r="D6434" s="1" t="s">
        <v>7026</v>
      </c>
      <c r="E6434" s="1">
        <v>0</v>
      </c>
      <c r="F6434" s="1">
        <v>0</v>
      </c>
      <c r="G6434" s="1">
        <v>0</v>
      </c>
      <c r="H6434" s="1" t="s">
        <v>10602</v>
      </c>
      <c r="I6434" s="2">
        <v>45981</v>
      </c>
      <c r="J6434" s="1">
        <v>6000</v>
      </c>
      <c r="K6434" s="1">
        <v>0</v>
      </c>
      <c r="L6434" s="1">
        <v>0</v>
      </c>
      <c r="M6434" s="1" t="s">
        <v>8416</v>
      </c>
      <c r="N6434" s="1" t="s">
        <v>6534</v>
      </c>
      <c r="O6434" s="2">
        <v>45985</v>
      </c>
      <c r="P6434" s="1">
        <v>3</v>
      </c>
      <c r="Q6434" s="1" t="s">
        <v>6430</v>
      </c>
      <c r="R6434" s="2">
        <v>45971</v>
      </c>
      <c r="S6434" s="2"/>
      <c r="T6434" s="1">
        <v>0</v>
      </c>
    </row>
    <row r="6435" spans="1:20">
      <c r="A6435" s="1" t="s">
        <v>11278</v>
      </c>
      <c r="B6435" s="1" t="s">
        <v>5615</v>
      </c>
      <c r="C6435" s="1" t="s">
        <v>5616</v>
      </c>
      <c r="D6435" s="1" t="s">
        <v>7026</v>
      </c>
      <c r="E6435" s="1" t="s">
        <v>6926</v>
      </c>
      <c r="F6435" s="1">
        <v>0</v>
      </c>
      <c r="G6435" s="1">
        <v>0</v>
      </c>
      <c r="H6435" s="1" t="s">
        <v>10604</v>
      </c>
      <c r="I6435" s="2">
        <v>45981</v>
      </c>
      <c r="J6435" s="1">
        <v>4000</v>
      </c>
      <c r="K6435" s="1">
        <v>0</v>
      </c>
      <c r="L6435" s="1">
        <v>0</v>
      </c>
      <c r="M6435" s="1" t="s">
        <v>8416</v>
      </c>
      <c r="N6435" s="1" t="s">
        <v>6534</v>
      </c>
      <c r="O6435" s="2">
        <v>45985</v>
      </c>
      <c r="P6435" s="1">
        <v>3</v>
      </c>
      <c r="Q6435" s="1" t="s">
        <v>6430</v>
      </c>
      <c r="R6435" s="2">
        <v>45971</v>
      </c>
      <c r="S6435" s="2"/>
      <c r="T6435" s="1">
        <v>0</v>
      </c>
    </row>
    <row r="6436" spans="1:20">
      <c r="A6436" s="1" t="s">
        <v>11279</v>
      </c>
      <c r="B6436" s="1" t="s">
        <v>4546</v>
      </c>
      <c r="C6436" s="1" t="s">
        <v>4547</v>
      </c>
      <c r="D6436" s="1" t="s">
        <v>7731</v>
      </c>
      <c r="E6436" s="1">
        <v>0</v>
      </c>
      <c r="F6436" s="1">
        <v>0</v>
      </c>
      <c r="G6436" s="1">
        <v>0</v>
      </c>
      <c r="H6436" s="1">
        <v>1010078</v>
      </c>
      <c r="I6436" s="2">
        <v>45985</v>
      </c>
      <c r="J6436" s="1">
        <v>2000</v>
      </c>
      <c r="K6436" s="1">
        <v>0</v>
      </c>
      <c r="L6436" s="1">
        <v>0</v>
      </c>
      <c r="M6436" s="1" t="s">
        <v>11280</v>
      </c>
      <c r="N6436" s="1" t="s">
        <v>6571</v>
      </c>
      <c r="O6436" s="2">
        <v>45987</v>
      </c>
      <c r="P6436" s="1">
        <v>1</v>
      </c>
      <c r="Q6436" s="1" t="s">
        <v>6430</v>
      </c>
      <c r="R6436" s="2">
        <v>45971</v>
      </c>
      <c r="S6436" s="2"/>
      <c r="T6436" s="1">
        <v>0</v>
      </c>
    </row>
    <row r="6437" spans="1:20">
      <c r="A6437" s="1" t="s">
        <v>4788</v>
      </c>
      <c r="B6437" s="1" t="s">
        <v>474</v>
      </c>
      <c r="C6437" s="1" t="s">
        <v>475</v>
      </c>
      <c r="D6437" s="1" t="s">
        <v>7026</v>
      </c>
      <c r="E6437" s="1" t="s">
        <v>6752</v>
      </c>
      <c r="F6437" s="1">
        <v>0</v>
      </c>
      <c r="G6437" s="1">
        <v>0</v>
      </c>
      <c r="H6437" s="1" t="s">
        <v>4792</v>
      </c>
      <c r="I6437" s="2">
        <v>45985</v>
      </c>
      <c r="J6437" s="1">
        <v>500</v>
      </c>
      <c r="K6437" s="1">
        <v>0</v>
      </c>
      <c r="L6437" s="1">
        <v>0</v>
      </c>
      <c r="M6437" s="1"/>
      <c r="N6437" s="1"/>
      <c r="O6437" s="2">
        <v>45987</v>
      </c>
      <c r="P6437" s="1">
        <v>2</v>
      </c>
      <c r="Q6437" s="1" t="s">
        <v>6436</v>
      </c>
      <c r="R6437" s="2">
        <v>45971</v>
      </c>
      <c r="S6437" s="2"/>
      <c r="T6437" s="1">
        <v>0</v>
      </c>
    </row>
    <row r="6438" spans="1:20">
      <c r="A6438" s="1" t="s">
        <v>11281</v>
      </c>
      <c r="B6438" s="1" t="s">
        <v>474</v>
      </c>
      <c r="C6438" s="1" t="s">
        <v>475</v>
      </c>
      <c r="D6438" s="1">
        <v>0</v>
      </c>
      <c r="E6438" s="1">
        <v>0</v>
      </c>
      <c r="F6438" s="1">
        <v>0</v>
      </c>
      <c r="G6438" s="1">
        <v>0</v>
      </c>
      <c r="H6438" s="1" t="s">
        <v>9707</v>
      </c>
      <c r="I6438" s="2">
        <v>45985</v>
      </c>
      <c r="J6438" s="1">
        <v>1</v>
      </c>
      <c r="K6438" s="1">
        <v>0</v>
      </c>
      <c r="L6438" s="1">
        <v>0</v>
      </c>
      <c r="M6438" s="1"/>
      <c r="N6438" s="1"/>
      <c r="O6438" s="2">
        <v>45987</v>
      </c>
      <c r="P6438" s="1">
        <v>0</v>
      </c>
      <c r="Q6438" s="1" t="s">
        <v>6436</v>
      </c>
      <c r="R6438" s="2">
        <v>45971</v>
      </c>
      <c r="S6438" s="2"/>
      <c r="T6438" s="1">
        <v>0</v>
      </c>
    </row>
    <row r="6439" spans="1:20">
      <c r="A6439" s="1" t="s">
        <v>9792</v>
      </c>
      <c r="B6439" s="1" t="s">
        <v>8845</v>
      </c>
      <c r="C6439" s="1" t="s">
        <v>8846</v>
      </c>
      <c r="D6439" s="1" t="s">
        <v>9793</v>
      </c>
      <c r="E6439" s="1">
        <v>0</v>
      </c>
      <c r="F6439" s="1">
        <v>0</v>
      </c>
      <c r="G6439" s="1">
        <v>0</v>
      </c>
      <c r="H6439" s="1" t="s">
        <v>9794</v>
      </c>
      <c r="I6439" s="2">
        <v>45992</v>
      </c>
      <c r="J6439" s="1">
        <v>500</v>
      </c>
      <c r="K6439" s="1">
        <v>0</v>
      </c>
      <c r="L6439" s="1">
        <v>0</v>
      </c>
      <c r="M6439" s="1" t="s">
        <v>9795</v>
      </c>
      <c r="N6439" s="1" t="s">
        <v>6534</v>
      </c>
      <c r="O6439" s="2">
        <v>45994</v>
      </c>
      <c r="P6439" s="1">
        <v>1</v>
      </c>
      <c r="Q6439" s="1" t="s">
        <v>6430</v>
      </c>
      <c r="R6439" s="2">
        <v>45971</v>
      </c>
      <c r="S6439" s="2"/>
      <c r="T6439" s="1">
        <v>0</v>
      </c>
    </row>
    <row r="6440" spans="1:20">
      <c r="A6440" s="1" t="s">
        <v>9796</v>
      </c>
      <c r="B6440" s="1" t="s">
        <v>8845</v>
      </c>
      <c r="C6440" s="1" t="s">
        <v>8846</v>
      </c>
      <c r="D6440" s="1" t="s">
        <v>9793</v>
      </c>
      <c r="E6440" s="1">
        <v>0</v>
      </c>
      <c r="F6440" s="1">
        <v>0</v>
      </c>
      <c r="G6440" s="1">
        <v>0</v>
      </c>
      <c r="H6440" s="1" t="s">
        <v>9797</v>
      </c>
      <c r="I6440" s="2">
        <v>45992</v>
      </c>
      <c r="J6440" s="1">
        <v>1000</v>
      </c>
      <c r="K6440" s="1">
        <v>0</v>
      </c>
      <c r="L6440" s="1">
        <v>0</v>
      </c>
      <c r="M6440" s="1" t="s">
        <v>9795</v>
      </c>
      <c r="N6440" s="1" t="s">
        <v>6534</v>
      </c>
      <c r="O6440" s="2">
        <v>45994</v>
      </c>
      <c r="P6440" s="1">
        <v>1</v>
      </c>
      <c r="Q6440" s="1" t="s">
        <v>6430</v>
      </c>
      <c r="R6440" s="2">
        <v>45971</v>
      </c>
      <c r="S6440" s="2"/>
      <c r="T6440" s="1">
        <v>0</v>
      </c>
    </row>
    <row r="6441" spans="1:20">
      <c r="A6441" s="1" t="s">
        <v>9798</v>
      </c>
      <c r="B6441" s="1" t="s">
        <v>8845</v>
      </c>
      <c r="C6441" s="1" t="s">
        <v>8846</v>
      </c>
      <c r="D6441" s="1" t="s">
        <v>8854</v>
      </c>
      <c r="E6441" s="1" t="s">
        <v>8855</v>
      </c>
      <c r="F6441" s="1">
        <v>0</v>
      </c>
      <c r="G6441" s="1">
        <v>0</v>
      </c>
      <c r="H6441" s="1" t="s">
        <v>9799</v>
      </c>
      <c r="I6441" s="2">
        <v>45992</v>
      </c>
      <c r="J6441" s="1">
        <v>1000</v>
      </c>
      <c r="K6441" s="1">
        <v>0</v>
      </c>
      <c r="L6441" s="1">
        <v>0</v>
      </c>
      <c r="M6441" s="1" t="s">
        <v>8857</v>
      </c>
      <c r="N6441" s="1" t="s">
        <v>6534</v>
      </c>
      <c r="O6441" s="2">
        <v>45994</v>
      </c>
      <c r="P6441" s="1">
        <v>1</v>
      </c>
      <c r="Q6441" s="1" t="s">
        <v>6430</v>
      </c>
      <c r="R6441" s="2">
        <v>45971</v>
      </c>
      <c r="S6441" s="2"/>
      <c r="T6441" s="1">
        <v>0</v>
      </c>
    </row>
    <row r="6442" spans="1:20">
      <c r="A6442" s="1" t="s">
        <v>9800</v>
      </c>
      <c r="B6442" s="1" t="s">
        <v>8845</v>
      </c>
      <c r="C6442" s="1" t="s">
        <v>8846</v>
      </c>
      <c r="D6442" s="1" t="s">
        <v>8854</v>
      </c>
      <c r="E6442" s="1" t="s">
        <v>8855</v>
      </c>
      <c r="F6442" s="1">
        <v>0</v>
      </c>
      <c r="G6442" s="1">
        <v>0</v>
      </c>
      <c r="H6442" s="1" t="s">
        <v>9801</v>
      </c>
      <c r="I6442" s="2">
        <v>45992</v>
      </c>
      <c r="J6442" s="1">
        <v>1000</v>
      </c>
      <c r="K6442" s="1">
        <v>0</v>
      </c>
      <c r="L6442" s="1">
        <v>0</v>
      </c>
      <c r="M6442" s="1" t="s">
        <v>9802</v>
      </c>
      <c r="N6442" s="1" t="s">
        <v>6534</v>
      </c>
      <c r="O6442" s="2">
        <v>45994</v>
      </c>
      <c r="P6442" s="1">
        <v>1</v>
      </c>
      <c r="Q6442" s="1" t="s">
        <v>6430</v>
      </c>
      <c r="R6442" s="2">
        <v>45971</v>
      </c>
      <c r="S6442" s="2"/>
      <c r="T6442" s="1">
        <v>0</v>
      </c>
    </row>
    <row r="6443" spans="1:20">
      <c r="A6443" s="1" t="s">
        <v>6424</v>
      </c>
      <c r="B6443" s="1" t="s">
        <v>2883</v>
      </c>
      <c r="C6443" s="1" t="s">
        <v>2884</v>
      </c>
      <c r="D6443" s="1" t="s">
        <v>6425</v>
      </c>
      <c r="E6443" s="1" t="s">
        <v>6426</v>
      </c>
      <c r="F6443" s="1">
        <v>0</v>
      </c>
      <c r="G6443" s="1">
        <v>0</v>
      </c>
      <c r="H6443" s="1" t="s">
        <v>6427</v>
      </c>
      <c r="I6443" s="2">
        <v>44223</v>
      </c>
      <c r="J6443" s="1">
        <v>2000</v>
      </c>
      <c r="K6443" s="1">
        <v>0</v>
      </c>
      <c r="L6443" s="1">
        <v>0</v>
      </c>
      <c r="M6443" s="1" t="s">
        <v>6428</v>
      </c>
      <c r="N6443" s="1" t="s">
        <v>6429</v>
      </c>
      <c r="O6443" s="2">
        <v>44225</v>
      </c>
      <c r="P6443" s="1">
        <v>1</v>
      </c>
      <c r="Q6443" s="1" t="s">
        <v>6430</v>
      </c>
      <c r="R6443" s="2">
        <v>44218</v>
      </c>
      <c r="S6443" s="2"/>
      <c r="T6443" s="1">
        <v>0</v>
      </c>
    </row>
    <row r="6444" spans="1:20">
      <c r="A6444" s="1" t="s">
        <v>6424</v>
      </c>
      <c r="B6444" s="1" t="s">
        <v>2883</v>
      </c>
      <c r="C6444" s="1" t="s">
        <v>2884</v>
      </c>
      <c r="D6444" s="1" t="s">
        <v>6425</v>
      </c>
      <c r="E6444" s="1" t="s">
        <v>6426</v>
      </c>
      <c r="F6444" s="1">
        <v>0</v>
      </c>
      <c r="G6444" s="1">
        <v>0</v>
      </c>
      <c r="H6444" s="1" t="s">
        <v>6427</v>
      </c>
      <c r="I6444" s="2">
        <v>44223</v>
      </c>
      <c r="J6444" s="1">
        <v>20</v>
      </c>
      <c r="K6444" s="1">
        <v>0</v>
      </c>
      <c r="L6444" s="1">
        <v>0</v>
      </c>
      <c r="M6444" s="1" t="s">
        <v>6428</v>
      </c>
      <c r="N6444" s="1" t="s">
        <v>6431</v>
      </c>
      <c r="O6444" s="2">
        <v>44225</v>
      </c>
      <c r="P6444" s="1">
        <v>1</v>
      </c>
      <c r="Q6444" s="1" t="s">
        <v>6430</v>
      </c>
      <c r="R6444" s="2">
        <v>44218</v>
      </c>
      <c r="S6444" s="2"/>
      <c r="T6444" s="1">
        <v>0</v>
      </c>
    </row>
    <row r="6445" spans="1:20">
      <c r="A6445" s="1" t="s">
        <v>6432</v>
      </c>
      <c r="B6445" s="1" t="s">
        <v>5821</v>
      </c>
      <c r="C6445" s="1" t="s">
        <v>5822</v>
      </c>
      <c r="D6445" s="1" t="s">
        <v>6433</v>
      </c>
      <c r="E6445" s="1">
        <v>0</v>
      </c>
      <c r="F6445" s="1">
        <v>0</v>
      </c>
      <c r="G6445" s="1">
        <v>0</v>
      </c>
      <c r="H6445" s="1" t="s">
        <v>6434</v>
      </c>
      <c r="I6445" s="2">
        <v>45107</v>
      </c>
      <c r="J6445" s="1">
        <v>0</v>
      </c>
      <c r="K6445" s="1">
        <v>0</v>
      </c>
      <c r="L6445" s="1">
        <v>0</v>
      </c>
      <c r="M6445" s="1"/>
      <c r="N6445" s="1" t="s">
        <v>6435</v>
      </c>
      <c r="O6445" s="2">
        <v>36412</v>
      </c>
      <c r="P6445" s="1">
        <v>2</v>
      </c>
      <c r="Q6445" s="1" t="s">
        <v>6436</v>
      </c>
      <c r="R6445" s="2">
        <v>45061</v>
      </c>
      <c r="S6445" s="2"/>
      <c r="T6445" s="1">
        <v>0</v>
      </c>
    </row>
    <row r="6446" spans="1:20">
      <c r="A6446" s="1" t="s">
        <v>6437</v>
      </c>
      <c r="B6446" s="1" t="s">
        <v>6438</v>
      </c>
      <c r="C6446" s="1" t="s">
        <v>6439</v>
      </c>
      <c r="D6446" s="1" t="s">
        <v>6440</v>
      </c>
      <c r="E6446" s="1">
        <v>0</v>
      </c>
      <c r="F6446" s="1">
        <v>0</v>
      </c>
      <c r="G6446" s="1">
        <v>0</v>
      </c>
      <c r="H6446" s="1" t="s">
        <v>6441</v>
      </c>
      <c r="I6446" s="2">
        <v>45236</v>
      </c>
      <c r="J6446" s="1">
        <v>100</v>
      </c>
      <c r="K6446" s="1">
        <v>0</v>
      </c>
      <c r="L6446" s="1">
        <v>0</v>
      </c>
      <c r="M6446" s="1" t="s">
        <v>6442</v>
      </c>
      <c r="N6446" s="1"/>
      <c r="O6446" s="2">
        <v>72937</v>
      </c>
      <c r="P6446" s="1">
        <v>4</v>
      </c>
      <c r="Q6446" s="1" t="s">
        <v>6443</v>
      </c>
      <c r="R6446" s="2">
        <v>45229</v>
      </c>
      <c r="S6446" s="2"/>
      <c r="T6446" s="1">
        <v>0</v>
      </c>
    </row>
    <row r="6447" spans="1:20">
      <c r="A6447" s="1" t="s">
        <v>6444</v>
      </c>
      <c r="B6447" s="1" t="s">
        <v>6445</v>
      </c>
      <c r="C6447" s="1" t="s">
        <v>6446</v>
      </c>
      <c r="D6447" s="1" t="s">
        <v>6447</v>
      </c>
      <c r="E6447" s="1">
        <v>0</v>
      </c>
      <c r="F6447" s="1">
        <v>0</v>
      </c>
      <c r="G6447" s="1">
        <v>0</v>
      </c>
      <c r="H6447" s="1" t="s">
        <v>6448</v>
      </c>
      <c r="I6447" s="2">
        <v>46021</v>
      </c>
      <c r="J6447" s="1">
        <v>100000</v>
      </c>
      <c r="K6447" s="1">
        <v>0</v>
      </c>
      <c r="L6447" s="1">
        <v>0</v>
      </c>
      <c r="M6447" s="1" t="s">
        <v>6449</v>
      </c>
      <c r="N6447" s="1"/>
      <c r="O6447" s="2">
        <v>46027</v>
      </c>
      <c r="P6447" s="1">
        <v>1</v>
      </c>
      <c r="Q6447" s="1" t="s">
        <v>6430</v>
      </c>
      <c r="R6447" s="2">
        <v>45376</v>
      </c>
      <c r="S6447" s="2"/>
      <c r="T6447" s="1">
        <v>0</v>
      </c>
    </row>
    <row r="6448" spans="1:20">
      <c r="A6448" s="1" t="s">
        <v>6450</v>
      </c>
      <c r="B6448" s="1" t="s">
        <v>653</v>
      </c>
      <c r="C6448" s="1" t="s">
        <v>654</v>
      </c>
      <c r="D6448" s="1" t="s">
        <v>6451</v>
      </c>
      <c r="E6448" s="1">
        <v>0</v>
      </c>
      <c r="F6448" s="1">
        <v>0</v>
      </c>
      <c r="G6448" s="1">
        <v>0</v>
      </c>
      <c r="H6448" s="1" t="s">
        <v>6452</v>
      </c>
      <c r="I6448" s="2">
        <v>45385</v>
      </c>
      <c r="J6448" s="1">
        <v>0</v>
      </c>
      <c r="K6448" s="1">
        <v>0</v>
      </c>
      <c r="L6448" s="1">
        <v>0</v>
      </c>
      <c r="M6448" s="1"/>
      <c r="N6448" s="1"/>
      <c r="O6448" s="2">
        <v>45385</v>
      </c>
      <c r="P6448" s="1">
        <v>2</v>
      </c>
      <c r="Q6448" s="1" t="s">
        <v>6436</v>
      </c>
      <c r="R6448" s="2">
        <v>45385</v>
      </c>
      <c r="S6448" s="2"/>
      <c r="T6448" s="1">
        <v>0</v>
      </c>
    </row>
    <row r="6449" spans="1:20">
      <c r="A6449" s="1" t="s">
        <v>6453</v>
      </c>
      <c r="B6449" s="1" t="s">
        <v>895</v>
      </c>
      <c r="C6449" s="1" t="s">
        <v>896</v>
      </c>
      <c r="D6449" s="1" t="s">
        <v>6454</v>
      </c>
      <c r="E6449" s="1">
        <v>0</v>
      </c>
      <c r="F6449" s="1">
        <v>0</v>
      </c>
      <c r="G6449" s="1">
        <v>0</v>
      </c>
      <c r="H6449" s="1" t="s">
        <v>5704</v>
      </c>
      <c r="I6449" s="2">
        <v>45474</v>
      </c>
      <c r="J6449" s="1">
        <v>0</v>
      </c>
      <c r="K6449" s="1">
        <v>0</v>
      </c>
      <c r="L6449" s="1">
        <v>20000</v>
      </c>
      <c r="M6449" s="1" t="s">
        <v>6455</v>
      </c>
      <c r="N6449" s="1"/>
      <c r="O6449" s="2">
        <v>45476</v>
      </c>
      <c r="P6449" s="1">
        <v>2</v>
      </c>
      <c r="Q6449" s="1" t="s">
        <v>6456</v>
      </c>
      <c r="R6449" s="2">
        <v>45456</v>
      </c>
      <c r="S6449" s="2">
        <v>45465</v>
      </c>
      <c r="T6449" s="1">
        <v>500</v>
      </c>
    </row>
    <row r="6450" spans="1:20">
      <c r="A6450" s="1" t="s">
        <v>6457</v>
      </c>
      <c r="B6450" s="1" t="s">
        <v>895</v>
      </c>
      <c r="C6450" s="1" t="s">
        <v>896</v>
      </c>
      <c r="D6450" s="1" t="s">
        <v>6454</v>
      </c>
      <c r="E6450" s="1">
        <v>0</v>
      </c>
      <c r="F6450" s="1">
        <v>0</v>
      </c>
      <c r="G6450" s="1">
        <v>0</v>
      </c>
      <c r="H6450" s="1" t="s">
        <v>1370</v>
      </c>
      <c r="I6450" s="2">
        <v>45470</v>
      </c>
      <c r="J6450" s="1">
        <v>0</v>
      </c>
      <c r="K6450" s="1">
        <v>0</v>
      </c>
      <c r="L6450" s="1">
        <v>20000</v>
      </c>
      <c r="M6450" s="1" t="s">
        <v>6455</v>
      </c>
      <c r="N6450" s="1"/>
      <c r="O6450" s="2">
        <v>45474</v>
      </c>
      <c r="P6450" s="1">
        <v>2</v>
      </c>
      <c r="Q6450" s="1" t="s">
        <v>6456</v>
      </c>
      <c r="R6450" s="2">
        <v>45456</v>
      </c>
      <c r="S6450" s="2"/>
      <c r="T6450" s="1">
        <v>0</v>
      </c>
    </row>
    <row r="6451" spans="1:20">
      <c r="A6451" s="1" t="s">
        <v>6458</v>
      </c>
      <c r="B6451" s="1" t="s">
        <v>6459</v>
      </c>
      <c r="C6451" s="1" t="s">
        <v>6460</v>
      </c>
      <c r="D6451" s="1">
        <v>0</v>
      </c>
      <c r="E6451" s="1">
        <v>0</v>
      </c>
      <c r="F6451" s="1">
        <v>0</v>
      </c>
      <c r="G6451" s="1">
        <v>0</v>
      </c>
      <c r="H6451" s="1">
        <v>80700501</v>
      </c>
      <c r="I6451" s="2">
        <v>45513</v>
      </c>
      <c r="J6451" s="1">
        <v>1000000</v>
      </c>
      <c r="K6451" s="1">
        <v>975000</v>
      </c>
      <c r="L6451" s="1">
        <v>0</v>
      </c>
      <c r="M6451" s="1"/>
      <c r="N6451" s="1"/>
      <c r="O6451" s="2">
        <v>45513</v>
      </c>
      <c r="P6451" s="1">
        <v>1</v>
      </c>
      <c r="Q6451" s="1" t="s">
        <v>6436</v>
      </c>
      <c r="R6451" s="2">
        <v>45506</v>
      </c>
      <c r="S6451" s="2"/>
      <c r="T6451" s="1">
        <v>0</v>
      </c>
    </row>
    <row r="6452" spans="1:20">
      <c r="A6452" s="1" t="s">
        <v>6461</v>
      </c>
      <c r="B6452" s="1" t="s">
        <v>6462</v>
      </c>
      <c r="C6452" s="1" t="s">
        <v>6463</v>
      </c>
      <c r="D6452" s="1" t="s">
        <v>6464</v>
      </c>
      <c r="E6452" s="1" t="s">
        <v>6465</v>
      </c>
      <c r="F6452" s="1">
        <v>0</v>
      </c>
      <c r="G6452" s="1">
        <v>0</v>
      </c>
      <c r="H6452" s="1" t="s">
        <v>6466</v>
      </c>
      <c r="I6452" s="2">
        <v>45670</v>
      </c>
      <c r="J6452" s="1">
        <v>2000</v>
      </c>
      <c r="K6452" s="1">
        <v>0</v>
      </c>
      <c r="L6452" s="1">
        <v>0</v>
      </c>
      <c r="M6452" s="1" t="s">
        <v>358</v>
      </c>
      <c r="N6452" s="1" t="s">
        <v>6467</v>
      </c>
      <c r="O6452" s="2">
        <v>45672</v>
      </c>
      <c r="P6452" s="1">
        <v>1</v>
      </c>
      <c r="Q6452" s="1" t="s">
        <v>6468</v>
      </c>
      <c r="R6452" s="2">
        <v>45660</v>
      </c>
      <c r="S6452" s="2">
        <v>45671</v>
      </c>
      <c r="T6452" s="1">
        <v>2000</v>
      </c>
    </row>
    <row r="6453" spans="1:20">
      <c r="A6453" s="1" t="s">
        <v>6469</v>
      </c>
      <c r="B6453" s="1" t="s">
        <v>6462</v>
      </c>
      <c r="C6453" s="1" t="s">
        <v>6463</v>
      </c>
      <c r="D6453" s="1" t="s">
        <v>6464</v>
      </c>
      <c r="E6453" s="1" t="s">
        <v>6465</v>
      </c>
      <c r="F6453" s="1">
        <v>0</v>
      </c>
      <c r="G6453" s="1">
        <v>0</v>
      </c>
      <c r="H6453" s="1" t="s">
        <v>6466</v>
      </c>
      <c r="I6453" s="2">
        <v>45670</v>
      </c>
      <c r="J6453" s="1">
        <v>3000</v>
      </c>
      <c r="K6453" s="1">
        <v>0</v>
      </c>
      <c r="L6453" s="1">
        <v>0</v>
      </c>
      <c r="M6453" s="1" t="s">
        <v>358</v>
      </c>
      <c r="N6453" s="1" t="s">
        <v>6470</v>
      </c>
      <c r="O6453" s="2">
        <v>45672</v>
      </c>
      <c r="P6453" s="1">
        <v>1</v>
      </c>
      <c r="Q6453" s="1" t="s">
        <v>6468</v>
      </c>
      <c r="R6453" s="2">
        <v>45660</v>
      </c>
      <c r="S6453" s="2">
        <v>45671</v>
      </c>
      <c r="T6453" s="1">
        <v>3000</v>
      </c>
    </row>
    <row r="6454" spans="1:20">
      <c r="A6454" s="1" t="s">
        <v>6471</v>
      </c>
      <c r="B6454" s="1" t="s">
        <v>3627</v>
      </c>
      <c r="C6454" s="1" t="s">
        <v>3628</v>
      </c>
      <c r="D6454" s="1">
        <v>0</v>
      </c>
      <c r="E6454" s="1">
        <v>0</v>
      </c>
      <c r="F6454" s="1">
        <v>0</v>
      </c>
      <c r="G6454" s="1">
        <v>0</v>
      </c>
      <c r="H6454" s="1" t="s">
        <v>6472</v>
      </c>
      <c r="I6454" s="2">
        <v>45796</v>
      </c>
      <c r="J6454" s="1">
        <v>15000</v>
      </c>
      <c r="K6454" s="1">
        <v>0</v>
      </c>
      <c r="L6454" s="1">
        <v>0</v>
      </c>
      <c r="M6454" s="1"/>
      <c r="N6454" s="1" t="s">
        <v>6473</v>
      </c>
      <c r="O6454" s="2">
        <v>45810</v>
      </c>
      <c r="P6454" s="1">
        <v>2</v>
      </c>
      <c r="Q6454" s="1" t="s">
        <v>6430</v>
      </c>
      <c r="R6454" s="2">
        <v>45677</v>
      </c>
      <c r="S6454" s="2"/>
      <c r="T6454" s="1">
        <v>0</v>
      </c>
    </row>
    <row r="6455" spans="1:20">
      <c r="A6455" s="1" t="s">
        <v>6474</v>
      </c>
      <c r="B6455" s="1" t="s">
        <v>3627</v>
      </c>
      <c r="C6455" s="1" t="s">
        <v>3628</v>
      </c>
      <c r="D6455" s="1">
        <v>0</v>
      </c>
      <c r="E6455" s="1">
        <v>0</v>
      </c>
      <c r="F6455" s="1">
        <v>0</v>
      </c>
      <c r="G6455" s="1">
        <v>0</v>
      </c>
      <c r="H6455" s="1" t="s">
        <v>6475</v>
      </c>
      <c r="I6455" s="2">
        <v>45796</v>
      </c>
      <c r="J6455" s="1">
        <v>15000</v>
      </c>
      <c r="K6455" s="1">
        <v>0</v>
      </c>
      <c r="L6455" s="1">
        <v>0</v>
      </c>
      <c r="M6455" s="1"/>
      <c r="N6455" s="1" t="s">
        <v>6473</v>
      </c>
      <c r="O6455" s="2">
        <v>45810</v>
      </c>
      <c r="P6455" s="1">
        <v>2</v>
      </c>
      <c r="Q6455" s="1" t="s">
        <v>6430</v>
      </c>
      <c r="R6455" s="2">
        <v>45677</v>
      </c>
      <c r="S6455" s="2"/>
      <c r="T6455" s="1">
        <v>0</v>
      </c>
    </row>
    <row r="6456" spans="1:20">
      <c r="A6456" s="1" t="s">
        <v>6476</v>
      </c>
      <c r="B6456" s="1" t="s">
        <v>3627</v>
      </c>
      <c r="C6456" s="1" t="s">
        <v>3628</v>
      </c>
      <c r="D6456" s="1">
        <v>0</v>
      </c>
      <c r="E6456" s="1">
        <v>0</v>
      </c>
      <c r="F6456" s="1">
        <v>0</v>
      </c>
      <c r="G6456" s="1">
        <v>0</v>
      </c>
      <c r="H6456" s="1" t="s">
        <v>6477</v>
      </c>
      <c r="I6456" s="2">
        <v>45796</v>
      </c>
      <c r="J6456" s="1">
        <v>18000</v>
      </c>
      <c r="K6456" s="1">
        <v>0</v>
      </c>
      <c r="L6456" s="1">
        <v>0</v>
      </c>
      <c r="M6456" s="1"/>
      <c r="N6456" s="1" t="s">
        <v>6473</v>
      </c>
      <c r="O6456" s="2">
        <v>45810</v>
      </c>
      <c r="P6456" s="1">
        <v>2</v>
      </c>
      <c r="Q6456" s="1" t="s">
        <v>6430</v>
      </c>
      <c r="R6456" s="2">
        <v>45677</v>
      </c>
      <c r="S6456" s="2"/>
      <c r="T6456" s="1">
        <v>0</v>
      </c>
    </row>
    <row r="6457" spans="1:20">
      <c r="A6457" s="1" t="s">
        <v>6478</v>
      </c>
      <c r="B6457" s="1" t="s">
        <v>717</v>
      </c>
      <c r="C6457" s="1" t="s">
        <v>718</v>
      </c>
      <c r="D6457" s="1" t="s">
        <v>6479</v>
      </c>
      <c r="E6457" s="1">
        <v>0</v>
      </c>
      <c r="F6457" s="1">
        <v>0</v>
      </c>
      <c r="G6457" s="1">
        <v>0</v>
      </c>
      <c r="H6457" s="1">
        <v>11202530</v>
      </c>
      <c r="I6457" s="2">
        <v>45688</v>
      </c>
      <c r="J6457" s="1">
        <v>1</v>
      </c>
      <c r="K6457" s="1">
        <v>0</v>
      </c>
      <c r="L6457" s="1">
        <v>0</v>
      </c>
      <c r="M6457" s="1" t="s">
        <v>6480</v>
      </c>
      <c r="N6457" s="1"/>
      <c r="O6457" s="2">
        <v>45688</v>
      </c>
      <c r="P6457" s="1">
        <v>2</v>
      </c>
      <c r="Q6457" s="1" t="s">
        <v>6443</v>
      </c>
      <c r="R6457" s="2">
        <v>45688</v>
      </c>
      <c r="S6457" s="2"/>
      <c r="T6457" s="1">
        <v>0</v>
      </c>
    </row>
    <row r="6458" spans="1:20">
      <c r="A6458" s="1" t="s">
        <v>9405</v>
      </c>
      <c r="B6458" s="1" t="s">
        <v>6459</v>
      </c>
      <c r="C6458" s="1" t="s">
        <v>6460</v>
      </c>
      <c r="D6458" s="1">
        <v>0</v>
      </c>
      <c r="E6458" s="1">
        <v>0</v>
      </c>
      <c r="F6458" s="1">
        <v>0</v>
      </c>
      <c r="G6458" s="1">
        <v>0</v>
      </c>
      <c r="H6458" s="1" t="s">
        <v>6628</v>
      </c>
      <c r="I6458" s="2">
        <v>45702</v>
      </c>
      <c r="J6458" s="1">
        <v>2500000</v>
      </c>
      <c r="K6458" s="1">
        <v>2150000</v>
      </c>
      <c r="L6458" s="1">
        <v>0</v>
      </c>
      <c r="M6458" s="1"/>
      <c r="N6458" s="1"/>
      <c r="O6458" s="2">
        <v>45706</v>
      </c>
      <c r="P6458" s="1">
        <v>1</v>
      </c>
      <c r="Q6458" s="1" t="s">
        <v>6436</v>
      </c>
      <c r="R6458" s="2">
        <v>45699</v>
      </c>
      <c r="S6458" s="2"/>
      <c r="T6458" s="1">
        <v>0</v>
      </c>
    </row>
    <row r="6459" spans="1:20">
      <c r="A6459" s="1" t="s">
        <v>981</v>
      </c>
      <c r="B6459" s="1" t="s">
        <v>375</v>
      </c>
      <c r="C6459" s="1" t="s">
        <v>376</v>
      </c>
      <c r="D6459" s="1" t="s">
        <v>6503</v>
      </c>
      <c r="E6459" s="1">
        <v>0</v>
      </c>
      <c r="F6459" s="1">
        <v>0</v>
      </c>
      <c r="G6459" s="1">
        <v>0</v>
      </c>
      <c r="H6459" s="1" t="s">
        <v>986</v>
      </c>
      <c r="I6459" s="2">
        <v>45987</v>
      </c>
      <c r="J6459" s="1">
        <v>450000</v>
      </c>
      <c r="K6459" s="1">
        <v>0</v>
      </c>
      <c r="L6459" s="1">
        <v>0</v>
      </c>
      <c r="M6459" s="1" t="s">
        <v>9406</v>
      </c>
      <c r="N6459" s="1" t="s">
        <v>9407</v>
      </c>
      <c r="O6459" s="2">
        <v>45992</v>
      </c>
      <c r="P6459" s="1">
        <v>1</v>
      </c>
      <c r="Q6459" s="1" t="s">
        <v>6443</v>
      </c>
      <c r="R6459" s="2">
        <v>45729</v>
      </c>
      <c r="S6459" s="2"/>
      <c r="T6459" s="1">
        <v>0</v>
      </c>
    </row>
    <row r="6460" spans="1:20">
      <c r="A6460" s="1" t="s">
        <v>11282</v>
      </c>
      <c r="B6460" s="1" t="s">
        <v>6462</v>
      </c>
      <c r="C6460" s="1" t="s">
        <v>6463</v>
      </c>
      <c r="D6460" s="1" t="s">
        <v>7069</v>
      </c>
      <c r="E6460" s="1">
        <v>0</v>
      </c>
      <c r="F6460" s="1">
        <v>0</v>
      </c>
      <c r="G6460" s="1">
        <v>0</v>
      </c>
      <c r="H6460" s="1" t="s">
        <v>3716</v>
      </c>
      <c r="I6460" s="2">
        <v>45761</v>
      </c>
      <c r="J6460" s="1">
        <v>10000</v>
      </c>
      <c r="K6460" s="1">
        <v>0</v>
      </c>
      <c r="L6460" s="1">
        <v>0</v>
      </c>
      <c r="M6460" s="1" t="s">
        <v>333</v>
      </c>
      <c r="N6460" s="1" t="s">
        <v>11283</v>
      </c>
      <c r="O6460" s="2">
        <v>45764</v>
      </c>
      <c r="P6460" s="1">
        <v>2</v>
      </c>
      <c r="Q6460" s="1" t="s">
        <v>6468</v>
      </c>
      <c r="R6460" s="2">
        <v>45743</v>
      </c>
      <c r="S6460" s="2"/>
      <c r="T6460" s="1">
        <v>0</v>
      </c>
    </row>
    <row r="6461" spans="1:20">
      <c r="A6461" s="1" t="s">
        <v>11284</v>
      </c>
      <c r="B6461" s="1" t="s">
        <v>6462</v>
      </c>
      <c r="C6461" s="1" t="s">
        <v>6463</v>
      </c>
      <c r="D6461" s="1" t="s">
        <v>7069</v>
      </c>
      <c r="E6461" s="1">
        <v>0</v>
      </c>
      <c r="F6461" s="1">
        <v>0</v>
      </c>
      <c r="G6461" s="1">
        <v>0</v>
      </c>
      <c r="H6461" s="1" t="s">
        <v>3716</v>
      </c>
      <c r="I6461" s="2">
        <v>45761</v>
      </c>
      <c r="J6461" s="1">
        <v>200</v>
      </c>
      <c r="K6461" s="1">
        <v>0</v>
      </c>
      <c r="L6461" s="1">
        <v>0</v>
      </c>
      <c r="M6461" s="1" t="s">
        <v>333</v>
      </c>
      <c r="N6461" s="1" t="s">
        <v>11285</v>
      </c>
      <c r="O6461" s="2">
        <v>45764</v>
      </c>
      <c r="P6461" s="1">
        <v>2</v>
      </c>
      <c r="Q6461" s="1" t="s">
        <v>6468</v>
      </c>
      <c r="R6461" s="2">
        <v>45743</v>
      </c>
      <c r="S6461" s="2"/>
      <c r="T6461" s="1">
        <v>0</v>
      </c>
    </row>
    <row r="6462" spans="1:20">
      <c r="A6462" s="1" t="s">
        <v>11286</v>
      </c>
      <c r="B6462" s="1" t="s">
        <v>6462</v>
      </c>
      <c r="C6462" s="1" t="s">
        <v>6463</v>
      </c>
      <c r="D6462" s="1" t="s">
        <v>6773</v>
      </c>
      <c r="E6462" s="1">
        <v>0</v>
      </c>
      <c r="F6462" s="1">
        <v>0</v>
      </c>
      <c r="G6462" s="1">
        <v>0</v>
      </c>
      <c r="H6462" s="1" t="s">
        <v>11287</v>
      </c>
      <c r="I6462" s="2">
        <v>45761</v>
      </c>
      <c r="J6462" s="1">
        <v>3000</v>
      </c>
      <c r="K6462" s="1">
        <v>0</v>
      </c>
      <c r="L6462" s="1">
        <v>0</v>
      </c>
      <c r="M6462" s="1" t="s">
        <v>848</v>
      </c>
      <c r="N6462" s="1" t="s">
        <v>11283</v>
      </c>
      <c r="O6462" s="2">
        <v>45764</v>
      </c>
      <c r="P6462" s="1">
        <v>2</v>
      </c>
      <c r="Q6462" s="1" t="s">
        <v>6468</v>
      </c>
      <c r="R6462" s="2">
        <v>45743</v>
      </c>
      <c r="S6462" s="2"/>
      <c r="T6462" s="1">
        <v>0</v>
      </c>
    </row>
    <row r="6463" spans="1:20">
      <c r="A6463" s="1" t="s">
        <v>11288</v>
      </c>
      <c r="B6463" s="1" t="s">
        <v>6462</v>
      </c>
      <c r="C6463" s="1" t="s">
        <v>6463</v>
      </c>
      <c r="D6463" s="1" t="s">
        <v>6773</v>
      </c>
      <c r="E6463" s="1">
        <v>0</v>
      </c>
      <c r="F6463" s="1">
        <v>0</v>
      </c>
      <c r="G6463" s="1">
        <v>0</v>
      </c>
      <c r="H6463" s="1" t="s">
        <v>3992</v>
      </c>
      <c r="I6463" s="2">
        <v>45761</v>
      </c>
      <c r="J6463" s="1">
        <v>3000</v>
      </c>
      <c r="K6463" s="1">
        <v>0</v>
      </c>
      <c r="L6463" s="1">
        <v>0</v>
      </c>
      <c r="M6463" s="1" t="s">
        <v>848</v>
      </c>
      <c r="N6463" s="1" t="s">
        <v>11283</v>
      </c>
      <c r="O6463" s="2">
        <v>45764</v>
      </c>
      <c r="P6463" s="1">
        <v>2</v>
      </c>
      <c r="Q6463" s="1" t="s">
        <v>6468</v>
      </c>
      <c r="R6463" s="2">
        <v>45743</v>
      </c>
      <c r="S6463" s="2"/>
      <c r="T6463" s="1">
        <v>0</v>
      </c>
    </row>
    <row r="6464" spans="1:20">
      <c r="A6464" s="1" t="s">
        <v>6481</v>
      </c>
      <c r="B6464" s="1" t="s">
        <v>6445</v>
      </c>
      <c r="C6464" s="1" t="s">
        <v>6446</v>
      </c>
      <c r="D6464" s="1" t="s">
        <v>6482</v>
      </c>
      <c r="E6464" s="1">
        <v>0</v>
      </c>
      <c r="F6464" s="1">
        <v>0</v>
      </c>
      <c r="G6464" s="1">
        <v>0</v>
      </c>
      <c r="H6464" s="1" t="s">
        <v>6483</v>
      </c>
      <c r="I6464" s="2">
        <v>46045</v>
      </c>
      <c r="J6464" s="1">
        <v>40000</v>
      </c>
      <c r="K6464" s="1">
        <v>0</v>
      </c>
      <c r="L6464" s="1">
        <v>0</v>
      </c>
      <c r="M6464" s="1" t="s">
        <v>6484</v>
      </c>
      <c r="N6464" s="1"/>
      <c r="O6464" s="2">
        <v>46050</v>
      </c>
      <c r="P6464" s="1">
        <v>1</v>
      </c>
      <c r="Q6464" s="1" t="s">
        <v>6430</v>
      </c>
      <c r="R6464" s="2">
        <v>45779</v>
      </c>
      <c r="S6464" s="2"/>
      <c r="T6464" s="1">
        <v>0</v>
      </c>
    </row>
    <row r="6465" spans="1:20">
      <c r="A6465" s="1" t="s">
        <v>9408</v>
      </c>
      <c r="B6465" s="1" t="s">
        <v>375</v>
      </c>
      <c r="C6465" s="1" t="s">
        <v>376</v>
      </c>
      <c r="D6465" s="1">
        <v>0</v>
      </c>
      <c r="E6465" s="1">
        <v>0</v>
      </c>
      <c r="F6465" s="1">
        <v>0</v>
      </c>
      <c r="G6465" s="1">
        <v>0</v>
      </c>
      <c r="H6465" s="1">
        <v>8364239</v>
      </c>
      <c r="I6465" s="2">
        <v>46034</v>
      </c>
      <c r="J6465" s="1">
        <v>5000</v>
      </c>
      <c r="K6465" s="1">
        <v>0</v>
      </c>
      <c r="L6465" s="1">
        <v>0</v>
      </c>
      <c r="M6465" s="1"/>
      <c r="N6465" s="1" t="s">
        <v>6486</v>
      </c>
      <c r="O6465" s="2">
        <v>46037</v>
      </c>
      <c r="P6465" s="1">
        <v>0</v>
      </c>
      <c r="Q6465" s="1" t="s">
        <v>6443</v>
      </c>
      <c r="R6465" s="2">
        <v>45783</v>
      </c>
      <c r="S6465" s="2"/>
      <c r="T6465" s="1">
        <v>0</v>
      </c>
    </row>
    <row r="6466" spans="1:20">
      <c r="A6466" s="1" t="s">
        <v>6485</v>
      </c>
      <c r="B6466" s="1" t="s">
        <v>375</v>
      </c>
      <c r="C6466" s="1" t="s">
        <v>376</v>
      </c>
      <c r="D6466" s="1">
        <v>0</v>
      </c>
      <c r="E6466" s="1">
        <v>0</v>
      </c>
      <c r="F6466" s="1">
        <v>0</v>
      </c>
      <c r="G6466" s="1">
        <v>0</v>
      </c>
      <c r="H6466" s="1">
        <v>8364239</v>
      </c>
      <c r="I6466" s="2">
        <v>46183</v>
      </c>
      <c r="J6466" s="1">
        <v>5000</v>
      </c>
      <c r="K6466" s="1">
        <v>0</v>
      </c>
      <c r="L6466" s="1">
        <v>0</v>
      </c>
      <c r="M6466" s="1"/>
      <c r="N6466" s="1" t="s">
        <v>6486</v>
      </c>
      <c r="O6466" s="2">
        <v>46188</v>
      </c>
      <c r="P6466" s="1">
        <v>0</v>
      </c>
      <c r="Q6466" s="1" t="s">
        <v>6443</v>
      </c>
      <c r="R6466" s="2">
        <v>45783</v>
      </c>
      <c r="S6466" s="2"/>
      <c r="T6466" s="1">
        <v>0</v>
      </c>
    </row>
    <row r="6467" spans="1:20">
      <c r="A6467" s="1" t="s">
        <v>989</v>
      </c>
      <c r="B6467" s="1" t="s">
        <v>994</v>
      </c>
      <c r="C6467" s="1" t="s">
        <v>995</v>
      </c>
      <c r="D6467" s="1" t="s">
        <v>6503</v>
      </c>
      <c r="E6467" s="1">
        <v>0</v>
      </c>
      <c r="F6467" s="1">
        <v>0</v>
      </c>
      <c r="G6467" s="1">
        <v>0</v>
      </c>
      <c r="H6467" s="1" t="s">
        <v>993</v>
      </c>
      <c r="I6467" s="2">
        <v>45978</v>
      </c>
      <c r="J6467" s="1">
        <v>54000</v>
      </c>
      <c r="K6467" s="1">
        <v>0</v>
      </c>
      <c r="L6467" s="1">
        <v>0</v>
      </c>
      <c r="M6467" s="1" t="s">
        <v>6673</v>
      </c>
      <c r="N6467" s="1" t="s">
        <v>9409</v>
      </c>
      <c r="O6467" s="2">
        <v>45981</v>
      </c>
      <c r="P6467" s="1">
        <v>1</v>
      </c>
      <c r="Q6467" s="1" t="s">
        <v>6443</v>
      </c>
      <c r="R6467" s="2">
        <v>45814</v>
      </c>
      <c r="S6467" s="2"/>
      <c r="T6467" s="1">
        <v>0</v>
      </c>
    </row>
    <row r="6468" spans="1:20">
      <c r="A6468" s="1" t="s">
        <v>989</v>
      </c>
      <c r="B6468" s="1" t="s">
        <v>994</v>
      </c>
      <c r="C6468" s="1" t="s">
        <v>995</v>
      </c>
      <c r="D6468" s="1" t="s">
        <v>6503</v>
      </c>
      <c r="E6468" s="1">
        <v>0</v>
      </c>
      <c r="F6468" s="1">
        <v>0</v>
      </c>
      <c r="G6468" s="1">
        <v>0</v>
      </c>
      <c r="H6468" s="1" t="s">
        <v>993</v>
      </c>
      <c r="I6468" s="2">
        <v>45999</v>
      </c>
      <c r="J6468" s="1">
        <v>46000</v>
      </c>
      <c r="K6468" s="1">
        <v>0</v>
      </c>
      <c r="L6468" s="1">
        <v>0</v>
      </c>
      <c r="M6468" s="1" t="s">
        <v>6673</v>
      </c>
      <c r="N6468" s="1" t="s">
        <v>9410</v>
      </c>
      <c r="O6468" s="2">
        <v>46002</v>
      </c>
      <c r="P6468" s="1">
        <v>1</v>
      </c>
      <c r="Q6468" s="1" t="s">
        <v>6443</v>
      </c>
      <c r="R6468" s="2">
        <v>45814</v>
      </c>
      <c r="S6468" s="2"/>
      <c r="T6468" s="1">
        <v>0</v>
      </c>
    </row>
    <row r="6469" spans="1:20">
      <c r="A6469" s="1" t="s">
        <v>998</v>
      </c>
      <c r="B6469" s="1" t="s">
        <v>1004</v>
      </c>
      <c r="C6469" s="1" t="s">
        <v>1005</v>
      </c>
      <c r="D6469" s="1" t="s">
        <v>6488</v>
      </c>
      <c r="E6469" s="1">
        <v>0</v>
      </c>
      <c r="F6469" s="1">
        <v>0</v>
      </c>
      <c r="G6469" s="1">
        <v>0</v>
      </c>
      <c r="H6469" s="1" t="s">
        <v>1003</v>
      </c>
      <c r="I6469" s="2">
        <v>45985</v>
      </c>
      <c r="J6469" s="1">
        <v>400000</v>
      </c>
      <c r="K6469" s="1">
        <v>0</v>
      </c>
      <c r="L6469" s="1">
        <v>0</v>
      </c>
      <c r="M6469" s="1" t="s">
        <v>6489</v>
      </c>
      <c r="N6469" s="1" t="s">
        <v>6804</v>
      </c>
      <c r="O6469" s="2">
        <v>45988</v>
      </c>
      <c r="P6469" s="1">
        <v>3</v>
      </c>
      <c r="Q6469" s="1" t="s">
        <v>6443</v>
      </c>
      <c r="R6469" s="2">
        <v>45817</v>
      </c>
      <c r="S6469" s="2"/>
      <c r="T6469" s="1">
        <v>0</v>
      </c>
    </row>
    <row r="6470" spans="1:20">
      <c r="A6470" s="1" t="s">
        <v>6487</v>
      </c>
      <c r="B6470" s="1" t="s">
        <v>1004</v>
      </c>
      <c r="C6470" s="1" t="s">
        <v>1005</v>
      </c>
      <c r="D6470" s="1" t="s">
        <v>6488</v>
      </c>
      <c r="E6470" s="1">
        <v>0</v>
      </c>
      <c r="F6470" s="1">
        <v>0</v>
      </c>
      <c r="G6470" s="1">
        <v>0</v>
      </c>
      <c r="H6470" s="1" t="s">
        <v>1003</v>
      </c>
      <c r="I6470" s="2">
        <v>46020</v>
      </c>
      <c r="J6470" s="1">
        <v>400000</v>
      </c>
      <c r="K6470" s="1">
        <v>0</v>
      </c>
      <c r="L6470" s="1">
        <v>0</v>
      </c>
      <c r="M6470" s="1" t="s">
        <v>6489</v>
      </c>
      <c r="N6470" s="1" t="s">
        <v>11289</v>
      </c>
      <c r="O6470" s="2">
        <v>46024</v>
      </c>
      <c r="P6470" s="1">
        <v>3</v>
      </c>
      <c r="Q6470" s="1" t="s">
        <v>6443</v>
      </c>
      <c r="R6470" s="2">
        <v>45817</v>
      </c>
      <c r="S6470" s="2"/>
      <c r="T6470" s="1">
        <v>0</v>
      </c>
    </row>
    <row r="6471" spans="1:20">
      <c r="A6471" s="1" t="s">
        <v>6491</v>
      </c>
      <c r="B6471" s="1" t="s">
        <v>6459</v>
      </c>
      <c r="C6471" s="1" t="s">
        <v>6460</v>
      </c>
      <c r="D6471" s="1">
        <v>0</v>
      </c>
      <c r="E6471" s="1">
        <v>0</v>
      </c>
      <c r="F6471" s="1">
        <v>0</v>
      </c>
      <c r="G6471" s="1">
        <v>0</v>
      </c>
      <c r="H6471" s="1">
        <v>80506365</v>
      </c>
      <c r="I6471" s="2">
        <v>45826</v>
      </c>
      <c r="J6471" s="1">
        <v>1000000</v>
      </c>
      <c r="K6471" s="1">
        <v>455000</v>
      </c>
      <c r="L6471" s="1">
        <v>0</v>
      </c>
      <c r="M6471" s="1"/>
      <c r="N6471" s="1"/>
      <c r="O6471" s="2">
        <v>45826</v>
      </c>
      <c r="P6471" s="1">
        <v>1</v>
      </c>
      <c r="Q6471" s="1" t="s">
        <v>6436</v>
      </c>
      <c r="R6471" s="2">
        <v>45819</v>
      </c>
      <c r="S6471" s="2"/>
      <c r="T6471" s="1">
        <v>0</v>
      </c>
    </row>
    <row r="6472" spans="1:20">
      <c r="A6472" s="1" t="s">
        <v>10618</v>
      </c>
      <c r="B6472" s="1" t="s">
        <v>6459</v>
      </c>
      <c r="C6472" s="1" t="s">
        <v>6460</v>
      </c>
      <c r="D6472" s="1">
        <v>0</v>
      </c>
      <c r="E6472" s="1">
        <v>0</v>
      </c>
      <c r="F6472" s="1">
        <v>0</v>
      </c>
      <c r="G6472" s="1">
        <v>0</v>
      </c>
      <c r="H6472" s="1">
        <v>80505854</v>
      </c>
      <c r="I6472" s="2">
        <v>45826</v>
      </c>
      <c r="J6472" s="1">
        <v>500000</v>
      </c>
      <c r="K6472" s="1">
        <v>100000</v>
      </c>
      <c r="L6472" s="1">
        <v>0</v>
      </c>
      <c r="M6472" s="1"/>
      <c r="N6472" s="1"/>
      <c r="O6472" s="2">
        <v>45826</v>
      </c>
      <c r="P6472" s="1">
        <v>1</v>
      </c>
      <c r="Q6472" s="1" t="s">
        <v>6436</v>
      </c>
      <c r="R6472" s="2">
        <v>45819</v>
      </c>
      <c r="S6472" s="2"/>
      <c r="T6472" s="1">
        <v>0</v>
      </c>
    </row>
    <row r="6473" spans="1:20">
      <c r="A6473" s="1" t="s">
        <v>9411</v>
      </c>
      <c r="B6473" s="1" t="s">
        <v>6459</v>
      </c>
      <c r="C6473" s="1" t="s">
        <v>6460</v>
      </c>
      <c r="D6473" s="1">
        <v>0</v>
      </c>
      <c r="E6473" s="1">
        <v>0</v>
      </c>
      <c r="F6473" s="1">
        <v>0</v>
      </c>
      <c r="G6473" s="1">
        <v>0</v>
      </c>
      <c r="H6473" s="1">
        <v>80705886</v>
      </c>
      <c r="I6473" s="2">
        <v>45826</v>
      </c>
      <c r="J6473" s="1">
        <v>2000000</v>
      </c>
      <c r="K6473" s="1">
        <v>1680320</v>
      </c>
      <c r="L6473" s="1">
        <v>0</v>
      </c>
      <c r="M6473" s="1"/>
      <c r="N6473" s="1"/>
      <c r="O6473" s="2">
        <v>45826</v>
      </c>
      <c r="P6473" s="1">
        <v>1</v>
      </c>
      <c r="Q6473" s="1" t="s">
        <v>6436</v>
      </c>
      <c r="R6473" s="2">
        <v>45819</v>
      </c>
      <c r="S6473" s="2"/>
      <c r="T6473" s="1">
        <v>0</v>
      </c>
    </row>
    <row r="6474" spans="1:20">
      <c r="A6474" s="1" t="s">
        <v>11290</v>
      </c>
      <c r="B6474" s="1" t="s">
        <v>6459</v>
      </c>
      <c r="C6474" s="1" t="s">
        <v>6460</v>
      </c>
      <c r="D6474" s="1">
        <v>0</v>
      </c>
      <c r="E6474" s="1">
        <v>0</v>
      </c>
      <c r="F6474" s="1">
        <v>0</v>
      </c>
      <c r="G6474" s="1">
        <v>0</v>
      </c>
      <c r="H6474" s="1">
        <v>80700501</v>
      </c>
      <c r="I6474" s="2">
        <v>45826</v>
      </c>
      <c r="J6474" s="1">
        <v>1000000</v>
      </c>
      <c r="K6474" s="1">
        <v>900000</v>
      </c>
      <c r="L6474" s="1">
        <v>0</v>
      </c>
      <c r="M6474" s="1"/>
      <c r="N6474" s="1"/>
      <c r="O6474" s="2">
        <v>45826</v>
      </c>
      <c r="P6474" s="1">
        <v>1</v>
      </c>
      <c r="Q6474" s="1" t="s">
        <v>6436</v>
      </c>
      <c r="R6474" s="2">
        <v>45819</v>
      </c>
      <c r="S6474" s="2"/>
      <c r="T6474" s="1">
        <v>0</v>
      </c>
    </row>
    <row r="6475" spans="1:20">
      <c r="A6475" s="1" t="s">
        <v>1008</v>
      </c>
      <c r="B6475" s="1" t="s">
        <v>1011</v>
      </c>
      <c r="C6475" s="1" t="s">
        <v>1012</v>
      </c>
      <c r="D6475" s="1" t="s">
        <v>6479</v>
      </c>
      <c r="E6475" s="1">
        <v>0</v>
      </c>
      <c r="F6475" s="1">
        <v>0</v>
      </c>
      <c r="G6475" s="1">
        <v>0</v>
      </c>
      <c r="H6475" s="1" t="s">
        <v>1010</v>
      </c>
      <c r="I6475" s="2">
        <v>45980</v>
      </c>
      <c r="J6475" s="1">
        <v>10000</v>
      </c>
      <c r="K6475" s="1">
        <v>0</v>
      </c>
      <c r="L6475" s="1">
        <v>0</v>
      </c>
      <c r="M6475" s="1" t="s">
        <v>7448</v>
      </c>
      <c r="N6475" s="1"/>
      <c r="O6475" s="2">
        <v>45987</v>
      </c>
      <c r="P6475" s="1">
        <v>2</v>
      </c>
      <c r="Q6475" s="1" t="s">
        <v>6443</v>
      </c>
      <c r="R6475" s="2">
        <v>45822</v>
      </c>
      <c r="S6475" s="2"/>
      <c r="T6475" s="1">
        <v>0</v>
      </c>
    </row>
    <row r="6476" spans="1:20">
      <c r="A6476" s="1" t="s">
        <v>11291</v>
      </c>
      <c r="B6476" s="1" t="s">
        <v>6529</v>
      </c>
      <c r="C6476" s="1" t="s">
        <v>6530</v>
      </c>
      <c r="D6476" s="1" t="s">
        <v>6454</v>
      </c>
      <c r="E6476" s="1">
        <v>0</v>
      </c>
      <c r="F6476" s="1">
        <v>0</v>
      </c>
      <c r="G6476" s="1">
        <v>0</v>
      </c>
      <c r="H6476" s="1" t="s">
        <v>7177</v>
      </c>
      <c r="I6476" s="2">
        <v>45967</v>
      </c>
      <c r="J6476" s="1">
        <v>2000</v>
      </c>
      <c r="K6476" s="1">
        <v>0</v>
      </c>
      <c r="L6476" s="1">
        <v>0</v>
      </c>
      <c r="M6476" s="1" t="s">
        <v>7178</v>
      </c>
      <c r="N6476" s="1" t="s">
        <v>6534</v>
      </c>
      <c r="O6476" s="2">
        <v>45971</v>
      </c>
      <c r="P6476" s="1">
        <v>1</v>
      </c>
      <c r="Q6476" s="1" t="s">
        <v>6430</v>
      </c>
      <c r="R6476" s="2">
        <v>45827</v>
      </c>
      <c r="S6476" s="2"/>
      <c r="T6476" s="1">
        <v>0</v>
      </c>
    </row>
    <row r="6477" spans="1:20">
      <c r="A6477" s="1" t="s">
        <v>1015</v>
      </c>
      <c r="B6477" s="1" t="s">
        <v>88</v>
      </c>
      <c r="C6477" s="1" t="s">
        <v>89</v>
      </c>
      <c r="D6477" s="1" t="s">
        <v>6511</v>
      </c>
      <c r="E6477" s="1">
        <v>0</v>
      </c>
      <c r="F6477" s="1">
        <v>0</v>
      </c>
      <c r="G6477" s="1">
        <v>0</v>
      </c>
      <c r="H6477" s="1" t="s">
        <v>87</v>
      </c>
      <c r="I6477" s="2">
        <v>45985</v>
      </c>
      <c r="J6477" s="1">
        <v>30000</v>
      </c>
      <c r="K6477" s="1">
        <v>0</v>
      </c>
      <c r="L6477" s="1">
        <v>0</v>
      </c>
      <c r="M6477" s="1" t="s">
        <v>79</v>
      </c>
      <c r="N6477" s="1" t="s">
        <v>9412</v>
      </c>
      <c r="O6477" s="2">
        <v>45988</v>
      </c>
      <c r="P6477" s="1">
        <v>1</v>
      </c>
      <c r="Q6477" s="1" t="s">
        <v>6443</v>
      </c>
      <c r="R6477" s="2">
        <v>45833</v>
      </c>
      <c r="S6477" s="2"/>
      <c r="T6477" s="1">
        <v>0</v>
      </c>
    </row>
    <row r="6478" spans="1:20">
      <c r="A6478" s="1" t="s">
        <v>1019</v>
      </c>
      <c r="B6478" s="1" t="s">
        <v>88</v>
      </c>
      <c r="C6478" s="1" t="s">
        <v>89</v>
      </c>
      <c r="D6478" s="1" t="s">
        <v>6511</v>
      </c>
      <c r="E6478" s="1">
        <v>0</v>
      </c>
      <c r="F6478" s="1">
        <v>0</v>
      </c>
      <c r="G6478" s="1">
        <v>0</v>
      </c>
      <c r="H6478" s="1" t="s">
        <v>87</v>
      </c>
      <c r="I6478" s="2">
        <v>45992</v>
      </c>
      <c r="J6478" s="1">
        <v>30000</v>
      </c>
      <c r="K6478" s="1">
        <v>0</v>
      </c>
      <c r="L6478" s="1">
        <v>0</v>
      </c>
      <c r="M6478" s="1" t="s">
        <v>79</v>
      </c>
      <c r="N6478" s="1" t="s">
        <v>9413</v>
      </c>
      <c r="O6478" s="2">
        <v>45995</v>
      </c>
      <c r="P6478" s="1">
        <v>1</v>
      </c>
      <c r="Q6478" s="1" t="s">
        <v>6443</v>
      </c>
      <c r="R6478" s="2">
        <v>45833</v>
      </c>
      <c r="S6478" s="2"/>
      <c r="T6478" s="1">
        <v>0</v>
      </c>
    </row>
    <row r="6479" spans="1:20">
      <c r="A6479" s="1" t="s">
        <v>6492</v>
      </c>
      <c r="B6479" s="1" t="s">
        <v>653</v>
      </c>
      <c r="C6479" s="1" t="s">
        <v>654</v>
      </c>
      <c r="D6479" s="1" t="s">
        <v>6493</v>
      </c>
      <c r="E6479" s="1" t="s">
        <v>6494</v>
      </c>
      <c r="F6479" s="1" t="s">
        <v>6495</v>
      </c>
      <c r="G6479" s="1">
        <v>0</v>
      </c>
      <c r="H6479" s="1" t="s">
        <v>6496</v>
      </c>
      <c r="I6479" s="2">
        <v>45917</v>
      </c>
      <c r="J6479" s="1">
        <v>0</v>
      </c>
      <c r="K6479" s="1">
        <v>0</v>
      </c>
      <c r="L6479" s="1">
        <v>0</v>
      </c>
      <c r="M6479" s="1"/>
      <c r="N6479" s="1" t="s">
        <v>6497</v>
      </c>
      <c r="O6479" s="2">
        <v>45922</v>
      </c>
      <c r="P6479" s="1">
        <v>2</v>
      </c>
      <c r="Q6479" s="1" t="s">
        <v>6436</v>
      </c>
      <c r="R6479" s="2">
        <v>45840</v>
      </c>
      <c r="S6479" s="2"/>
      <c r="T6479" s="1">
        <v>0</v>
      </c>
    </row>
    <row r="6480" spans="1:20">
      <c r="A6480" s="1" t="s">
        <v>1023</v>
      </c>
      <c r="B6480" s="1" t="s">
        <v>88</v>
      </c>
      <c r="C6480" s="1" t="s">
        <v>89</v>
      </c>
      <c r="D6480" s="1" t="s">
        <v>6511</v>
      </c>
      <c r="E6480" s="1">
        <v>0</v>
      </c>
      <c r="F6480" s="1">
        <v>0</v>
      </c>
      <c r="G6480" s="1">
        <v>0</v>
      </c>
      <c r="H6480" s="1" t="s">
        <v>87</v>
      </c>
      <c r="I6480" s="2">
        <v>45985</v>
      </c>
      <c r="J6480" s="1">
        <v>480000</v>
      </c>
      <c r="K6480" s="1">
        <v>0</v>
      </c>
      <c r="L6480" s="1">
        <v>0</v>
      </c>
      <c r="M6480" s="1" t="s">
        <v>79</v>
      </c>
      <c r="N6480" s="1" t="s">
        <v>9412</v>
      </c>
      <c r="O6480" s="2">
        <v>45988</v>
      </c>
      <c r="P6480" s="1">
        <v>1</v>
      </c>
      <c r="Q6480" s="1" t="s">
        <v>6443</v>
      </c>
      <c r="R6480" s="2">
        <v>45841</v>
      </c>
      <c r="S6480" s="2"/>
      <c r="T6480" s="1">
        <v>0</v>
      </c>
    </row>
    <row r="6481" spans="1:20">
      <c r="A6481" s="1" t="s">
        <v>1023</v>
      </c>
      <c r="B6481" s="1" t="s">
        <v>88</v>
      </c>
      <c r="C6481" s="1" t="s">
        <v>89</v>
      </c>
      <c r="D6481" s="1" t="s">
        <v>6511</v>
      </c>
      <c r="E6481" s="1">
        <v>0</v>
      </c>
      <c r="F6481" s="1">
        <v>0</v>
      </c>
      <c r="G6481" s="1">
        <v>0</v>
      </c>
      <c r="H6481" s="1" t="s">
        <v>87</v>
      </c>
      <c r="I6481" s="2">
        <v>45992</v>
      </c>
      <c r="J6481" s="1">
        <v>60000</v>
      </c>
      <c r="K6481" s="1">
        <v>0</v>
      </c>
      <c r="L6481" s="1">
        <v>0</v>
      </c>
      <c r="M6481" s="1" t="s">
        <v>79</v>
      </c>
      <c r="N6481" s="1" t="s">
        <v>9414</v>
      </c>
      <c r="O6481" s="2">
        <v>45995</v>
      </c>
      <c r="P6481" s="1">
        <v>1</v>
      </c>
      <c r="Q6481" s="1" t="s">
        <v>6443</v>
      </c>
      <c r="R6481" s="2">
        <v>45841</v>
      </c>
      <c r="S6481" s="2"/>
      <c r="T6481" s="1">
        <v>0</v>
      </c>
    </row>
    <row r="6482" spans="1:20">
      <c r="A6482" s="1" t="s">
        <v>1027</v>
      </c>
      <c r="B6482" s="1" t="s">
        <v>1032</v>
      </c>
      <c r="C6482" s="1" t="s">
        <v>1033</v>
      </c>
      <c r="D6482" s="1" t="s">
        <v>6499</v>
      </c>
      <c r="E6482" s="1">
        <v>0</v>
      </c>
      <c r="F6482" s="1">
        <v>0</v>
      </c>
      <c r="G6482" s="1">
        <v>0</v>
      </c>
      <c r="H6482" s="1" t="s">
        <v>1031</v>
      </c>
      <c r="I6482" s="2">
        <v>45992</v>
      </c>
      <c r="J6482" s="1">
        <v>13500</v>
      </c>
      <c r="K6482" s="1">
        <v>0</v>
      </c>
      <c r="L6482" s="1">
        <v>0</v>
      </c>
      <c r="M6482" s="1" t="s">
        <v>6500</v>
      </c>
      <c r="N6482" s="1" t="s">
        <v>6501</v>
      </c>
      <c r="O6482" s="2">
        <v>45994</v>
      </c>
      <c r="P6482" s="1">
        <v>3</v>
      </c>
      <c r="Q6482" s="1" t="s">
        <v>6430</v>
      </c>
      <c r="R6482" s="2">
        <v>45842</v>
      </c>
      <c r="S6482" s="2"/>
      <c r="T6482" s="1">
        <v>0</v>
      </c>
    </row>
    <row r="6483" spans="1:20">
      <c r="A6483" s="1" t="s">
        <v>6498</v>
      </c>
      <c r="B6483" s="1" t="s">
        <v>1032</v>
      </c>
      <c r="C6483" s="1" t="s">
        <v>1033</v>
      </c>
      <c r="D6483" s="1" t="s">
        <v>6499</v>
      </c>
      <c r="E6483" s="1">
        <v>0</v>
      </c>
      <c r="F6483" s="1">
        <v>0</v>
      </c>
      <c r="G6483" s="1">
        <v>0</v>
      </c>
      <c r="H6483" s="1" t="s">
        <v>1031</v>
      </c>
      <c r="I6483" s="2">
        <v>46024</v>
      </c>
      <c r="J6483" s="1">
        <v>13500</v>
      </c>
      <c r="K6483" s="1">
        <v>0</v>
      </c>
      <c r="L6483" s="1">
        <v>0</v>
      </c>
      <c r="M6483" s="1" t="s">
        <v>6500</v>
      </c>
      <c r="N6483" s="1" t="s">
        <v>6501</v>
      </c>
      <c r="O6483" s="2">
        <v>46028</v>
      </c>
      <c r="P6483" s="1">
        <v>3</v>
      </c>
      <c r="Q6483" s="1" t="s">
        <v>6430</v>
      </c>
      <c r="R6483" s="2">
        <v>45842</v>
      </c>
      <c r="S6483" s="2"/>
      <c r="T6483" s="1">
        <v>0</v>
      </c>
    </row>
    <row r="6484" spans="1:20">
      <c r="A6484" s="1" t="s">
        <v>11292</v>
      </c>
      <c r="B6484" s="1" t="s">
        <v>11293</v>
      </c>
      <c r="C6484" s="1" t="s">
        <v>11294</v>
      </c>
      <c r="D6484" s="1" t="s">
        <v>11295</v>
      </c>
      <c r="E6484" s="1" t="s">
        <v>11296</v>
      </c>
      <c r="F6484" s="1">
        <v>0</v>
      </c>
      <c r="G6484" s="1">
        <v>0</v>
      </c>
      <c r="H6484" s="1" t="s">
        <v>11297</v>
      </c>
      <c r="I6484" s="2">
        <v>45968</v>
      </c>
      <c r="J6484" s="1">
        <v>100000</v>
      </c>
      <c r="K6484" s="1">
        <v>0</v>
      </c>
      <c r="L6484" s="1">
        <v>0</v>
      </c>
      <c r="M6484" s="1" t="s">
        <v>11298</v>
      </c>
      <c r="N6484" s="1"/>
      <c r="O6484" s="2">
        <v>45975</v>
      </c>
      <c r="P6484" s="1">
        <v>1</v>
      </c>
      <c r="Q6484" s="1" t="s">
        <v>6436</v>
      </c>
      <c r="R6484" s="2">
        <v>45842</v>
      </c>
      <c r="S6484" s="2">
        <v>45957</v>
      </c>
      <c r="T6484" s="1">
        <v>105001</v>
      </c>
    </row>
    <row r="6485" spans="1:20">
      <c r="A6485" s="1" t="s">
        <v>11299</v>
      </c>
      <c r="B6485" s="1" t="s">
        <v>907</v>
      </c>
      <c r="C6485" s="1" t="s">
        <v>908</v>
      </c>
      <c r="D6485" s="1">
        <v>0</v>
      </c>
      <c r="E6485" s="1">
        <v>0</v>
      </c>
      <c r="F6485" s="1">
        <v>0</v>
      </c>
      <c r="G6485" s="1">
        <v>0</v>
      </c>
      <c r="H6485" s="1">
        <v>80791568</v>
      </c>
      <c r="I6485" s="2">
        <v>45894</v>
      </c>
      <c r="J6485" s="1">
        <v>2000</v>
      </c>
      <c r="K6485" s="1">
        <v>1966</v>
      </c>
      <c r="L6485" s="1">
        <v>0</v>
      </c>
      <c r="M6485" s="1"/>
      <c r="N6485" s="1" t="s">
        <v>9416</v>
      </c>
      <c r="O6485" s="2">
        <v>36412</v>
      </c>
      <c r="P6485" s="1">
        <v>1</v>
      </c>
      <c r="Q6485" s="1" t="s">
        <v>6456</v>
      </c>
      <c r="R6485" s="2">
        <v>45846</v>
      </c>
      <c r="S6485" s="2"/>
      <c r="T6485" s="1">
        <v>0</v>
      </c>
    </row>
    <row r="6486" spans="1:20">
      <c r="A6486" s="1" t="s">
        <v>9415</v>
      </c>
      <c r="B6486" s="1" t="s">
        <v>907</v>
      </c>
      <c r="C6486" s="1" t="s">
        <v>908</v>
      </c>
      <c r="D6486" s="1">
        <v>0</v>
      </c>
      <c r="E6486" s="1">
        <v>0</v>
      </c>
      <c r="F6486" s="1">
        <v>0</v>
      </c>
      <c r="G6486" s="1">
        <v>0</v>
      </c>
      <c r="H6486" s="1">
        <v>80791571</v>
      </c>
      <c r="I6486" s="2">
        <v>45894</v>
      </c>
      <c r="J6486" s="1">
        <v>22000</v>
      </c>
      <c r="K6486" s="1">
        <v>15900</v>
      </c>
      <c r="L6486" s="1">
        <v>0</v>
      </c>
      <c r="M6486" s="1"/>
      <c r="N6486" s="1" t="s">
        <v>9416</v>
      </c>
      <c r="O6486" s="2">
        <v>36412</v>
      </c>
      <c r="P6486" s="1">
        <v>1</v>
      </c>
      <c r="Q6486" s="1" t="s">
        <v>6456</v>
      </c>
      <c r="R6486" s="2">
        <v>45846</v>
      </c>
      <c r="S6486" s="2"/>
      <c r="T6486" s="1">
        <v>0</v>
      </c>
    </row>
    <row r="6487" spans="1:20">
      <c r="A6487" s="1" t="s">
        <v>10619</v>
      </c>
      <c r="B6487" s="1" t="s">
        <v>994</v>
      </c>
      <c r="C6487" s="1" t="s">
        <v>995</v>
      </c>
      <c r="D6487" s="1" t="s">
        <v>6503</v>
      </c>
      <c r="E6487" s="1">
        <v>0</v>
      </c>
      <c r="F6487" s="1">
        <v>0</v>
      </c>
      <c r="G6487" s="1">
        <v>0</v>
      </c>
      <c r="H6487" s="1" t="s">
        <v>1040</v>
      </c>
      <c r="I6487" s="2">
        <v>45978</v>
      </c>
      <c r="J6487" s="1">
        <v>600000</v>
      </c>
      <c r="K6487" s="1">
        <v>0</v>
      </c>
      <c r="L6487" s="1">
        <v>0</v>
      </c>
      <c r="M6487" s="1" t="s">
        <v>6504</v>
      </c>
      <c r="N6487" s="1" t="s">
        <v>10620</v>
      </c>
      <c r="O6487" s="2">
        <v>45981</v>
      </c>
      <c r="P6487" s="1">
        <v>1</v>
      </c>
      <c r="Q6487" s="1" t="s">
        <v>6443</v>
      </c>
      <c r="R6487" s="2">
        <v>45848</v>
      </c>
      <c r="S6487" s="2"/>
      <c r="T6487" s="1">
        <v>0</v>
      </c>
    </row>
    <row r="6488" spans="1:20">
      <c r="A6488" s="1" t="s">
        <v>1036</v>
      </c>
      <c r="B6488" s="1" t="s">
        <v>994</v>
      </c>
      <c r="C6488" s="1" t="s">
        <v>995</v>
      </c>
      <c r="D6488" s="1" t="s">
        <v>6503</v>
      </c>
      <c r="E6488" s="1">
        <v>0</v>
      </c>
      <c r="F6488" s="1">
        <v>0</v>
      </c>
      <c r="G6488" s="1">
        <v>0</v>
      </c>
      <c r="H6488" s="1" t="s">
        <v>1040</v>
      </c>
      <c r="I6488" s="2">
        <v>45985</v>
      </c>
      <c r="J6488" s="1">
        <v>600000</v>
      </c>
      <c r="K6488" s="1">
        <v>0</v>
      </c>
      <c r="L6488" s="1">
        <v>0</v>
      </c>
      <c r="M6488" s="1" t="s">
        <v>6504</v>
      </c>
      <c r="N6488" s="1" t="s">
        <v>9414</v>
      </c>
      <c r="O6488" s="2">
        <v>45988</v>
      </c>
      <c r="P6488" s="1">
        <v>1</v>
      </c>
      <c r="Q6488" s="1" t="s">
        <v>6443</v>
      </c>
      <c r="R6488" s="2">
        <v>45848</v>
      </c>
      <c r="S6488" s="2"/>
      <c r="T6488" s="1">
        <v>0</v>
      </c>
    </row>
    <row r="6489" spans="1:20">
      <c r="A6489" s="1" t="s">
        <v>1043</v>
      </c>
      <c r="B6489" s="1" t="s">
        <v>994</v>
      </c>
      <c r="C6489" s="1" t="s">
        <v>995</v>
      </c>
      <c r="D6489" s="1" t="s">
        <v>6503</v>
      </c>
      <c r="E6489" s="1">
        <v>0</v>
      </c>
      <c r="F6489" s="1">
        <v>0</v>
      </c>
      <c r="G6489" s="1">
        <v>0</v>
      </c>
      <c r="H6489" s="1" t="s">
        <v>1040</v>
      </c>
      <c r="I6489" s="2">
        <v>45999</v>
      </c>
      <c r="J6489" s="1">
        <v>600000</v>
      </c>
      <c r="K6489" s="1">
        <v>0</v>
      </c>
      <c r="L6489" s="1">
        <v>0</v>
      </c>
      <c r="M6489" s="1" t="s">
        <v>6504</v>
      </c>
      <c r="N6489" s="1" t="s">
        <v>9417</v>
      </c>
      <c r="O6489" s="2">
        <v>46002</v>
      </c>
      <c r="P6489" s="1">
        <v>1</v>
      </c>
      <c r="Q6489" s="1" t="s">
        <v>6443</v>
      </c>
      <c r="R6489" s="2">
        <v>45848</v>
      </c>
      <c r="S6489" s="2"/>
      <c r="T6489" s="1">
        <v>0</v>
      </c>
    </row>
    <row r="6490" spans="1:20">
      <c r="A6490" s="1" t="s">
        <v>1048</v>
      </c>
      <c r="B6490" s="1" t="s">
        <v>994</v>
      </c>
      <c r="C6490" s="1" t="s">
        <v>995</v>
      </c>
      <c r="D6490" s="1" t="s">
        <v>6503</v>
      </c>
      <c r="E6490" s="1">
        <v>0</v>
      </c>
      <c r="F6490" s="1">
        <v>0</v>
      </c>
      <c r="G6490" s="1">
        <v>0</v>
      </c>
      <c r="H6490" s="1" t="s">
        <v>1040</v>
      </c>
      <c r="I6490" s="2">
        <v>46010</v>
      </c>
      <c r="J6490" s="1">
        <v>600000</v>
      </c>
      <c r="K6490" s="1">
        <v>0</v>
      </c>
      <c r="L6490" s="1">
        <v>0</v>
      </c>
      <c r="M6490" s="1" t="s">
        <v>6504</v>
      </c>
      <c r="N6490" s="1" t="s">
        <v>11300</v>
      </c>
      <c r="O6490" s="2">
        <v>46015</v>
      </c>
      <c r="P6490" s="1">
        <v>1</v>
      </c>
      <c r="Q6490" s="1" t="s">
        <v>6443</v>
      </c>
      <c r="R6490" s="2">
        <v>45848</v>
      </c>
      <c r="S6490" s="2"/>
      <c r="T6490" s="1">
        <v>0</v>
      </c>
    </row>
    <row r="6491" spans="1:20">
      <c r="A6491" s="1" t="s">
        <v>6502</v>
      </c>
      <c r="B6491" s="1" t="s">
        <v>994</v>
      </c>
      <c r="C6491" s="1" t="s">
        <v>995</v>
      </c>
      <c r="D6491" s="1" t="s">
        <v>6503</v>
      </c>
      <c r="E6491" s="1">
        <v>0</v>
      </c>
      <c r="F6491" s="1">
        <v>0</v>
      </c>
      <c r="G6491" s="1">
        <v>0</v>
      </c>
      <c r="H6491" s="1" t="s">
        <v>1040</v>
      </c>
      <c r="I6491" s="2">
        <v>46027</v>
      </c>
      <c r="J6491" s="1">
        <v>600000</v>
      </c>
      <c r="K6491" s="1">
        <v>0</v>
      </c>
      <c r="L6491" s="1">
        <v>0</v>
      </c>
      <c r="M6491" s="1" t="s">
        <v>6504</v>
      </c>
      <c r="N6491" s="1" t="s">
        <v>6674</v>
      </c>
      <c r="O6491" s="2">
        <v>46030</v>
      </c>
      <c r="P6491" s="1">
        <v>1</v>
      </c>
      <c r="Q6491" s="1" t="s">
        <v>6443</v>
      </c>
      <c r="R6491" s="2">
        <v>45848</v>
      </c>
      <c r="S6491" s="2"/>
      <c r="T6491" s="1">
        <v>0</v>
      </c>
    </row>
    <row r="6492" spans="1:20">
      <c r="A6492" s="1" t="s">
        <v>6506</v>
      </c>
      <c r="B6492" s="1" t="s">
        <v>653</v>
      </c>
      <c r="C6492" s="1" t="s">
        <v>654</v>
      </c>
      <c r="D6492" s="1" t="s">
        <v>6507</v>
      </c>
      <c r="E6492" s="1" t="s">
        <v>6494</v>
      </c>
      <c r="F6492" s="1">
        <v>0</v>
      </c>
      <c r="G6492" s="1">
        <v>0</v>
      </c>
      <c r="H6492" s="1" t="s">
        <v>1193</v>
      </c>
      <c r="I6492" s="2">
        <v>45881</v>
      </c>
      <c r="J6492" s="1">
        <v>0</v>
      </c>
      <c r="K6492" s="1">
        <v>0</v>
      </c>
      <c r="L6492" s="1">
        <v>0</v>
      </c>
      <c r="M6492" s="1"/>
      <c r="N6492" s="1"/>
      <c r="O6492" s="2">
        <v>45884</v>
      </c>
      <c r="P6492" s="1">
        <v>2</v>
      </c>
      <c r="Q6492" s="1" t="s">
        <v>6436</v>
      </c>
      <c r="R6492" s="2">
        <v>45848</v>
      </c>
      <c r="S6492" s="2"/>
      <c r="T6492" s="1">
        <v>0</v>
      </c>
    </row>
    <row r="6493" spans="1:20">
      <c r="A6493" s="1" t="s">
        <v>6508</v>
      </c>
      <c r="B6493" s="1" t="s">
        <v>653</v>
      </c>
      <c r="C6493" s="1" t="s">
        <v>654</v>
      </c>
      <c r="D6493" s="1">
        <v>0</v>
      </c>
      <c r="E6493" s="1">
        <v>0</v>
      </c>
      <c r="F6493" s="1">
        <v>0</v>
      </c>
      <c r="G6493" s="1">
        <v>0</v>
      </c>
      <c r="H6493" s="1" t="s">
        <v>1437</v>
      </c>
      <c r="I6493" s="2">
        <v>45912</v>
      </c>
      <c r="J6493" s="1">
        <v>0</v>
      </c>
      <c r="K6493" s="1">
        <v>0</v>
      </c>
      <c r="L6493" s="1">
        <v>0</v>
      </c>
      <c r="M6493" s="1"/>
      <c r="N6493" s="1"/>
      <c r="O6493" s="2">
        <v>45917</v>
      </c>
      <c r="P6493" s="1">
        <v>2</v>
      </c>
      <c r="Q6493" s="1" t="s">
        <v>6436</v>
      </c>
      <c r="R6493" s="2">
        <v>45848</v>
      </c>
      <c r="S6493" s="2"/>
      <c r="T6493" s="1">
        <v>0</v>
      </c>
    </row>
    <row r="6494" spans="1:20">
      <c r="A6494" s="1" t="s">
        <v>11301</v>
      </c>
      <c r="B6494" s="1" t="s">
        <v>130</v>
      </c>
      <c r="C6494" s="1" t="s">
        <v>131</v>
      </c>
      <c r="D6494" s="1" t="s">
        <v>6555</v>
      </c>
      <c r="E6494" s="1" t="s">
        <v>6556</v>
      </c>
      <c r="F6494" s="1" t="s">
        <v>6557</v>
      </c>
      <c r="G6494" s="1" t="s">
        <v>6558</v>
      </c>
      <c r="H6494" s="1" t="s">
        <v>129</v>
      </c>
      <c r="I6494" s="2">
        <v>45964</v>
      </c>
      <c r="J6494" s="1">
        <v>1200000</v>
      </c>
      <c r="K6494" s="1">
        <v>0</v>
      </c>
      <c r="L6494" s="1">
        <v>0</v>
      </c>
      <c r="M6494" s="1" t="s">
        <v>124</v>
      </c>
      <c r="N6494" s="1"/>
      <c r="O6494" s="2">
        <v>45967</v>
      </c>
      <c r="P6494" s="1">
        <v>1</v>
      </c>
      <c r="Q6494" s="1" t="s">
        <v>6436</v>
      </c>
      <c r="R6494" s="2">
        <v>45848</v>
      </c>
      <c r="S6494" s="2">
        <v>45958</v>
      </c>
      <c r="T6494" s="1">
        <v>1200000</v>
      </c>
    </row>
    <row r="6495" spans="1:20">
      <c r="A6495" s="1" t="s">
        <v>6509</v>
      </c>
      <c r="B6495" s="1" t="s">
        <v>653</v>
      </c>
      <c r="C6495" s="1" t="s">
        <v>654</v>
      </c>
      <c r="D6495" s="1">
        <v>0</v>
      </c>
      <c r="E6495" s="1">
        <v>0</v>
      </c>
      <c r="F6495" s="1">
        <v>0</v>
      </c>
      <c r="G6495" s="1">
        <v>0</v>
      </c>
      <c r="H6495" s="1" t="s">
        <v>6510</v>
      </c>
      <c r="I6495" s="2">
        <v>45933</v>
      </c>
      <c r="J6495" s="1">
        <v>0</v>
      </c>
      <c r="K6495" s="1">
        <v>0</v>
      </c>
      <c r="L6495" s="1">
        <v>0</v>
      </c>
      <c r="M6495" s="1"/>
      <c r="N6495" s="1"/>
      <c r="O6495" s="2">
        <v>45938</v>
      </c>
      <c r="P6495" s="1">
        <v>2</v>
      </c>
      <c r="Q6495" s="1" t="s">
        <v>6436</v>
      </c>
      <c r="R6495" s="2">
        <v>45848</v>
      </c>
      <c r="S6495" s="2"/>
      <c r="T6495" s="1">
        <v>0</v>
      </c>
    </row>
    <row r="6496" spans="1:20">
      <c r="A6496" s="1" t="s">
        <v>10621</v>
      </c>
      <c r="B6496" s="1" t="s">
        <v>6529</v>
      </c>
      <c r="C6496" s="1" t="s">
        <v>6530</v>
      </c>
      <c r="D6496" s="1" t="s">
        <v>7072</v>
      </c>
      <c r="E6496" s="1">
        <v>0</v>
      </c>
      <c r="F6496" s="1">
        <v>0</v>
      </c>
      <c r="G6496" s="1">
        <v>0</v>
      </c>
      <c r="H6496" s="1" t="s">
        <v>10622</v>
      </c>
      <c r="I6496" s="2">
        <v>45988</v>
      </c>
      <c r="J6496" s="1">
        <v>3000</v>
      </c>
      <c r="K6496" s="1">
        <v>0</v>
      </c>
      <c r="L6496" s="1">
        <v>0</v>
      </c>
      <c r="M6496" s="1" t="s">
        <v>10623</v>
      </c>
      <c r="N6496" s="1" t="s">
        <v>6534</v>
      </c>
      <c r="O6496" s="2">
        <v>45992</v>
      </c>
      <c r="P6496" s="1">
        <v>1</v>
      </c>
      <c r="Q6496" s="1" t="s">
        <v>6430</v>
      </c>
      <c r="R6496" s="2">
        <v>45852</v>
      </c>
      <c r="S6496" s="2"/>
      <c r="T6496" s="1">
        <v>0</v>
      </c>
    </row>
    <row r="6497" spans="1:20">
      <c r="A6497" s="1" t="s">
        <v>76</v>
      </c>
      <c r="B6497" s="1" t="s">
        <v>88</v>
      </c>
      <c r="C6497" s="1" t="s">
        <v>89</v>
      </c>
      <c r="D6497" s="1" t="s">
        <v>6511</v>
      </c>
      <c r="E6497" s="1">
        <v>0</v>
      </c>
      <c r="F6497" s="1">
        <v>0</v>
      </c>
      <c r="G6497" s="1">
        <v>0</v>
      </c>
      <c r="H6497" s="1" t="s">
        <v>87</v>
      </c>
      <c r="I6497" s="2">
        <v>46006</v>
      </c>
      <c r="J6497" s="1">
        <v>240000</v>
      </c>
      <c r="K6497" s="1">
        <v>0</v>
      </c>
      <c r="L6497" s="1">
        <v>0</v>
      </c>
      <c r="M6497" s="1" t="s">
        <v>79</v>
      </c>
      <c r="N6497" s="1" t="s">
        <v>6512</v>
      </c>
      <c r="O6497" s="2">
        <v>46009</v>
      </c>
      <c r="P6497" s="1">
        <v>1</v>
      </c>
      <c r="Q6497" s="1" t="s">
        <v>6443</v>
      </c>
      <c r="R6497" s="2">
        <v>45861</v>
      </c>
      <c r="S6497" s="2"/>
      <c r="T6497" s="1">
        <v>0</v>
      </c>
    </row>
    <row r="6498" spans="1:20">
      <c r="A6498" s="1" t="s">
        <v>76</v>
      </c>
      <c r="B6498" s="1" t="s">
        <v>88</v>
      </c>
      <c r="C6498" s="1" t="s">
        <v>89</v>
      </c>
      <c r="D6498" s="1" t="s">
        <v>6511</v>
      </c>
      <c r="E6498" s="1">
        <v>0</v>
      </c>
      <c r="F6498" s="1">
        <v>0</v>
      </c>
      <c r="G6498" s="1">
        <v>0</v>
      </c>
      <c r="H6498" s="1" t="s">
        <v>87</v>
      </c>
      <c r="I6498" s="2">
        <v>46010</v>
      </c>
      <c r="J6498" s="1">
        <v>120000</v>
      </c>
      <c r="K6498" s="1">
        <v>0</v>
      </c>
      <c r="L6498" s="1">
        <v>0</v>
      </c>
      <c r="M6498" s="1" t="s">
        <v>79</v>
      </c>
      <c r="N6498" s="1" t="s">
        <v>6513</v>
      </c>
      <c r="O6498" s="2">
        <v>46015</v>
      </c>
      <c r="P6498" s="1">
        <v>1</v>
      </c>
      <c r="Q6498" s="1" t="s">
        <v>6443</v>
      </c>
      <c r="R6498" s="2">
        <v>45861</v>
      </c>
      <c r="S6498" s="2"/>
      <c r="T6498" s="1">
        <v>0</v>
      </c>
    </row>
    <row r="6499" spans="1:20">
      <c r="A6499" s="1" t="s">
        <v>1053</v>
      </c>
      <c r="B6499" s="1" t="s">
        <v>88</v>
      </c>
      <c r="C6499" s="1" t="s">
        <v>89</v>
      </c>
      <c r="D6499" s="1" t="s">
        <v>6488</v>
      </c>
      <c r="E6499" s="1">
        <v>0</v>
      </c>
      <c r="F6499" s="1">
        <v>0</v>
      </c>
      <c r="G6499" s="1">
        <v>0</v>
      </c>
      <c r="H6499" s="1" t="s">
        <v>1057</v>
      </c>
      <c r="I6499" s="2">
        <v>45971</v>
      </c>
      <c r="J6499" s="1">
        <v>432000</v>
      </c>
      <c r="K6499" s="1">
        <v>0</v>
      </c>
      <c r="L6499" s="1">
        <v>0</v>
      </c>
      <c r="M6499" s="1" t="s">
        <v>6567</v>
      </c>
      <c r="N6499" s="1" t="s">
        <v>9450</v>
      </c>
      <c r="O6499" s="2">
        <v>45974</v>
      </c>
      <c r="P6499" s="1">
        <v>1</v>
      </c>
      <c r="Q6499" s="1" t="s">
        <v>6443</v>
      </c>
      <c r="R6499" s="2">
        <v>45862</v>
      </c>
      <c r="S6499" s="2"/>
      <c r="T6499" s="1">
        <v>0</v>
      </c>
    </row>
    <row r="6500" spans="1:20">
      <c r="A6500" s="1" t="s">
        <v>1060</v>
      </c>
      <c r="B6500" s="1" t="s">
        <v>1011</v>
      </c>
      <c r="C6500" s="1" t="s">
        <v>1012</v>
      </c>
      <c r="D6500" s="1" t="s">
        <v>6479</v>
      </c>
      <c r="E6500" s="1">
        <v>0</v>
      </c>
      <c r="F6500" s="1">
        <v>0</v>
      </c>
      <c r="G6500" s="1">
        <v>0</v>
      </c>
      <c r="H6500" s="1" t="s">
        <v>1063</v>
      </c>
      <c r="I6500" s="2">
        <v>45974</v>
      </c>
      <c r="J6500" s="1">
        <v>42000</v>
      </c>
      <c r="K6500" s="1">
        <v>0</v>
      </c>
      <c r="L6500" s="1">
        <v>0</v>
      </c>
      <c r="M6500" s="1" t="s">
        <v>6664</v>
      </c>
      <c r="N6500" s="1" t="s">
        <v>9419</v>
      </c>
      <c r="O6500" s="2">
        <v>45980</v>
      </c>
      <c r="P6500" s="1">
        <v>3</v>
      </c>
      <c r="Q6500" s="1" t="s">
        <v>6443</v>
      </c>
      <c r="R6500" s="2">
        <v>45867</v>
      </c>
      <c r="S6500" s="2"/>
      <c r="T6500" s="1">
        <v>0</v>
      </c>
    </row>
    <row r="6501" spans="1:20">
      <c r="A6501" s="1" t="s">
        <v>10624</v>
      </c>
      <c r="B6501" s="1" t="s">
        <v>6459</v>
      </c>
      <c r="C6501" s="1" t="s">
        <v>6460</v>
      </c>
      <c r="D6501" s="1">
        <v>0</v>
      </c>
      <c r="E6501" s="1">
        <v>0</v>
      </c>
      <c r="F6501" s="1">
        <v>0</v>
      </c>
      <c r="G6501" s="1">
        <v>0</v>
      </c>
      <c r="H6501" s="1" t="s">
        <v>6623</v>
      </c>
      <c r="I6501" s="2">
        <v>45868</v>
      </c>
      <c r="J6501" s="1">
        <v>500000</v>
      </c>
      <c r="K6501" s="1">
        <v>385000</v>
      </c>
      <c r="L6501" s="1">
        <v>0</v>
      </c>
      <c r="M6501" s="1"/>
      <c r="N6501" s="1"/>
      <c r="O6501" s="2">
        <v>45868</v>
      </c>
      <c r="P6501" s="1">
        <v>1</v>
      </c>
      <c r="Q6501" s="1" t="s">
        <v>6436</v>
      </c>
      <c r="R6501" s="2">
        <v>45867</v>
      </c>
      <c r="S6501" s="2"/>
      <c r="T6501" s="1">
        <v>0</v>
      </c>
    </row>
    <row r="6502" spans="1:20">
      <c r="A6502" s="1" t="s">
        <v>10625</v>
      </c>
      <c r="B6502" s="1" t="s">
        <v>6459</v>
      </c>
      <c r="C6502" s="1" t="s">
        <v>6460</v>
      </c>
      <c r="D6502" s="1">
        <v>0</v>
      </c>
      <c r="E6502" s="1">
        <v>0</v>
      </c>
      <c r="F6502" s="1">
        <v>0</v>
      </c>
      <c r="G6502" s="1">
        <v>0</v>
      </c>
      <c r="H6502" s="1">
        <v>80705927</v>
      </c>
      <c r="I6502" s="2">
        <v>45868</v>
      </c>
      <c r="J6502" s="1">
        <v>900</v>
      </c>
      <c r="K6502" s="1">
        <v>389</v>
      </c>
      <c r="L6502" s="1">
        <v>0</v>
      </c>
      <c r="M6502" s="1"/>
      <c r="N6502" s="1"/>
      <c r="O6502" s="2">
        <v>45868</v>
      </c>
      <c r="P6502" s="1">
        <v>1</v>
      </c>
      <c r="Q6502" s="1" t="s">
        <v>6436</v>
      </c>
      <c r="R6502" s="2">
        <v>45867</v>
      </c>
      <c r="S6502" s="2"/>
      <c r="T6502" s="1">
        <v>0</v>
      </c>
    </row>
    <row r="6503" spans="1:20">
      <c r="A6503" s="1" t="s">
        <v>6514</v>
      </c>
      <c r="B6503" s="1" t="s">
        <v>6459</v>
      </c>
      <c r="C6503" s="1" t="s">
        <v>6460</v>
      </c>
      <c r="D6503" s="1">
        <v>0</v>
      </c>
      <c r="E6503" s="1">
        <v>0</v>
      </c>
      <c r="F6503" s="1">
        <v>0</v>
      </c>
      <c r="G6503" s="1">
        <v>0</v>
      </c>
      <c r="H6503" s="1">
        <v>80700501</v>
      </c>
      <c r="I6503" s="2">
        <v>45868</v>
      </c>
      <c r="J6503" s="1">
        <v>700000</v>
      </c>
      <c r="K6503" s="1">
        <v>0</v>
      </c>
      <c r="L6503" s="1">
        <v>0</v>
      </c>
      <c r="M6503" s="1"/>
      <c r="N6503" s="1"/>
      <c r="O6503" s="2">
        <v>45868</v>
      </c>
      <c r="P6503" s="1">
        <v>1</v>
      </c>
      <c r="Q6503" s="1" t="s">
        <v>6436</v>
      </c>
      <c r="R6503" s="2">
        <v>45867</v>
      </c>
      <c r="S6503" s="2"/>
      <c r="T6503" s="1">
        <v>0</v>
      </c>
    </row>
    <row r="6504" spans="1:20">
      <c r="A6504" s="1" t="s">
        <v>11302</v>
      </c>
      <c r="B6504" s="1" t="s">
        <v>994</v>
      </c>
      <c r="C6504" s="1" t="s">
        <v>995</v>
      </c>
      <c r="D6504" s="1" t="s">
        <v>6503</v>
      </c>
      <c r="E6504" s="1">
        <v>0</v>
      </c>
      <c r="F6504" s="1">
        <v>0</v>
      </c>
      <c r="G6504" s="1">
        <v>0</v>
      </c>
      <c r="H6504" s="1" t="s">
        <v>6672</v>
      </c>
      <c r="I6504" s="2">
        <v>45964</v>
      </c>
      <c r="J6504" s="1">
        <v>54000</v>
      </c>
      <c r="K6504" s="1">
        <v>0</v>
      </c>
      <c r="L6504" s="1">
        <v>0</v>
      </c>
      <c r="M6504" s="1" t="s">
        <v>6673</v>
      </c>
      <c r="N6504" s="1" t="s">
        <v>9414</v>
      </c>
      <c r="O6504" s="2">
        <v>45967</v>
      </c>
      <c r="P6504" s="1">
        <v>1</v>
      </c>
      <c r="Q6504" s="1" t="s">
        <v>6443</v>
      </c>
      <c r="R6504" s="2">
        <v>45869</v>
      </c>
      <c r="S6504" s="2">
        <v>45958</v>
      </c>
      <c r="T6504" s="1">
        <v>54000</v>
      </c>
    </row>
    <row r="6505" spans="1:20">
      <c r="A6505" s="1" t="s">
        <v>11302</v>
      </c>
      <c r="B6505" s="1" t="s">
        <v>994</v>
      </c>
      <c r="C6505" s="1" t="s">
        <v>995</v>
      </c>
      <c r="D6505" s="1" t="s">
        <v>6503</v>
      </c>
      <c r="E6505" s="1">
        <v>0</v>
      </c>
      <c r="F6505" s="1">
        <v>0</v>
      </c>
      <c r="G6505" s="1">
        <v>0</v>
      </c>
      <c r="H6505" s="1" t="s">
        <v>6672</v>
      </c>
      <c r="I6505" s="2">
        <v>45982</v>
      </c>
      <c r="J6505" s="1">
        <v>46000</v>
      </c>
      <c r="K6505" s="1">
        <v>0</v>
      </c>
      <c r="L6505" s="1">
        <v>0</v>
      </c>
      <c r="M6505" s="1" t="s">
        <v>6673</v>
      </c>
      <c r="N6505" s="1" t="s">
        <v>11303</v>
      </c>
      <c r="O6505" s="2">
        <v>45987</v>
      </c>
      <c r="P6505" s="1">
        <v>1</v>
      </c>
      <c r="Q6505" s="1" t="s">
        <v>6443</v>
      </c>
      <c r="R6505" s="2">
        <v>45869</v>
      </c>
      <c r="S6505" s="2">
        <v>45958</v>
      </c>
      <c r="T6505" s="1">
        <v>46000</v>
      </c>
    </row>
    <row r="6506" spans="1:20">
      <c r="A6506" s="1" t="s">
        <v>6515</v>
      </c>
      <c r="B6506" s="1" t="s">
        <v>653</v>
      </c>
      <c r="C6506" s="1" t="s">
        <v>654</v>
      </c>
      <c r="D6506" s="1" t="s">
        <v>6516</v>
      </c>
      <c r="E6506" s="1" t="s">
        <v>6517</v>
      </c>
      <c r="F6506" s="1" t="s">
        <v>6518</v>
      </c>
      <c r="G6506" s="1" t="s">
        <v>6519</v>
      </c>
      <c r="H6506" s="1" t="s">
        <v>6520</v>
      </c>
      <c r="I6506" s="2">
        <v>45925</v>
      </c>
      <c r="J6506" s="1">
        <v>0</v>
      </c>
      <c r="K6506" s="1">
        <v>0</v>
      </c>
      <c r="L6506" s="1">
        <v>0</v>
      </c>
      <c r="M6506" s="1"/>
      <c r="N6506" s="1"/>
      <c r="O6506" s="2">
        <v>45931</v>
      </c>
      <c r="P6506" s="1">
        <v>2</v>
      </c>
      <c r="Q6506" s="1" t="s">
        <v>6436</v>
      </c>
      <c r="R6506" s="2">
        <v>45870</v>
      </c>
      <c r="S6506" s="2"/>
      <c r="T6506" s="1">
        <v>0</v>
      </c>
    </row>
    <row r="6507" spans="1:20">
      <c r="A6507" s="1" t="s">
        <v>6521</v>
      </c>
      <c r="B6507" s="1" t="s">
        <v>183</v>
      </c>
      <c r="C6507" s="1" t="s">
        <v>184</v>
      </c>
      <c r="D6507" s="1" t="s">
        <v>6522</v>
      </c>
      <c r="E6507" s="1">
        <v>0</v>
      </c>
      <c r="F6507" s="1">
        <v>0</v>
      </c>
      <c r="G6507" s="1">
        <v>0</v>
      </c>
      <c r="H6507" s="1" t="s">
        <v>6523</v>
      </c>
      <c r="I6507" s="2">
        <v>45881</v>
      </c>
      <c r="J6507" s="1">
        <v>200</v>
      </c>
      <c r="K6507" s="1">
        <v>0</v>
      </c>
      <c r="L6507" s="1">
        <v>0</v>
      </c>
      <c r="M6507" s="1" t="s">
        <v>176</v>
      </c>
      <c r="N6507" s="1" t="s">
        <v>6524</v>
      </c>
      <c r="O6507" s="2">
        <v>45881</v>
      </c>
      <c r="P6507" s="1">
        <v>1</v>
      </c>
      <c r="Q6507" s="1" t="s">
        <v>6468</v>
      </c>
      <c r="R6507" s="2">
        <v>45873</v>
      </c>
      <c r="S6507" s="2"/>
      <c r="T6507" s="1">
        <v>0</v>
      </c>
    </row>
    <row r="6508" spans="1:20">
      <c r="A6508" s="1" t="s">
        <v>6525</v>
      </c>
      <c r="B6508" s="1" t="s">
        <v>183</v>
      </c>
      <c r="C6508" s="1" t="s">
        <v>184</v>
      </c>
      <c r="D6508" s="1" t="s">
        <v>6526</v>
      </c>
      <c r="E6508" s="1">
        <v>0</v>
      </c>
      <c r="F6508" s="1">
        <v>0</v>
      </c>
      <c r="G6508" s="1">
        <v>0</v>
      </c>
      <c r="H6508" s="1" t="s">
        <v>6527</v>
      </c>
      <c r="I6508" s="2">
        <v>45881</v>
      </c>
      <c r="J6508" s="1">
        <v>200</v>
      </c>
      <c r="K6508" s="1">
        <v>0</v>
      </c>
      <c r="L6508" s="1">
        <v>0</v>
      </c>
      <c r="M6508" s="1" t="s">
        <v>285</v>
      </c>
      <c r="N6508" s="1" t="s">
        <v>6524</v>
      </c>
      <c r="O6508" s="2">
        <v>45881</v>
      </c>
      <c r="P6508" s="1">
        <v>1</v>
      </c>
      <c r="Q6508" s="1" t="s">
        <v>6468</v>
      </c>
      <c r="R6508" s="2">
        <v>45873</v>
      </c>
      <c r="S6508" s="2"/>
      <c r="T6508" s="1">
        <v>0</v>
      </c>
    </row>
    <row r="6509" spans="1:20">
      <c r="A6509" s="1" t="s">
        <v>9420</v>
      </c>
      <c r="B6509" s="1" t="s">
        <v>6529</v>
      </c>
      <c r="C6509" s="1" t="s">
        <v>6530</v>
      </c>
      <c r="D6509" s="1" t="s">
        <v>6563</v>
      </c>
      <c r="E6509" s="1">
        <v>0</v>
      </c>
      <c r="F6509" s="1">
        <v>0</v>
      </c>
      <c r="G6509" s="1">
        <v>0</v>
      </c>
      <c r="H6509" s="1" t="s">
        <v>6933</v>
      </c>
      <c r="I6509" s="2">
        <v>46002</v>
      </c>
      <c r="J6509" s="1">
        <v>5000</v>
      </c>
      <c r="K6509" s="1">
        <v>0</v>
      </c>
      <c r="L6509" s="1">
        <v>0</v>
      </c>
      <c r="M6509" s="1" t="s">
        <v>6934</v>
      </c>
      <c r="N6509" s="1" t="s">
        <v>6534</v>
      </c>
      <c r="O6509" s="2">
        <v>46006</v>
      </c>
      <c r="P6509" s="1">
        <v>1</v>
      </c>
      <c r="Q6509" s="1" t="s">
        <v>6430</v>
      </c>
      <c r="R6509" s="2">
        <v>45874</v>
      </c>
      <c r="S6509" s="2"/>
      <c r="T6509" s="1">
        <v>0</v>
      </c>
    </row>
    <row r="6510" spans="1:20">
      <c r="A6510" s="1" t="s">
        <v>9421</v>
      </c>
      <c r="B6510" s="1" t="s">
        <v>6529</v>
      </c>
      <c r="C6510" s="1" t="s">
        <v>6530</v>
      </c>
      <c r="D6510" s="1" t="s">
        <v>6563</v>
      </c>
      <c r="E6510" s="1">
        <v>0</v>
      </c>
      <c r="F6510" s="1">
        <v>0</v>
      </c>
      <c r="G6510" s="1">
        <v>0</v>
      </c>
      <c r="H6510" s="1" t="s">
        <v>9422</v>
      </c>
      <c r="I6510" s="2">
        <v>46002</v>
      </c>
      <c r="J6510" s="1">
        <v>1000</v>
      </c>
      <c r="K6510" s="1">
        <v>0</v>
      </c>
      <c r="L6510" s="1">
        <v>0</v>
      </c>
      <c r="M6510" s="1" t="s">
        <v>9423</v>
      </c>
      <c r="N6510" s="1" t="s">
        <v>6534</v>
      </c>
      <c r="O6510" s="2">
        <v>46006</v>
      </c>
      <c r="P6510" s="1">
        <v>1</v>
      </c>
      <c r="Q6510" s="1" t="s">
        <v>6430</v>
      </c>
      <c r="R6510" s="2">
        <v>45874</v>
      </c>
      <c r="S6510" s="2"/>
      <c r="T6510" s="1">
        <v>0</v>
      </c>
    </row>
    <row r="6511" spans="1:20">
      <c r="A6511" s="1" t="s">
        <v>9424</v>
      </c>
      <c r="B6511" s="1" t="s">
        <v>6529</v>
      </c>
      <c r="C6511" s="1" t="s">
        <v>6530</v>
      </c>
      <c r="D6511" s="1" t="s">
        <v>6454</v>
      </c>
      <c r="E6511" s="1">
        <v>0</v>
      </c>
      <c r="F6511" s="1">
        <v>0</v>
      </c>
      <c r="G6511" s="1">
        <v>0</v>
      </c>
      <c r="H6511" s="1" t="s">
        <v>7175</v>
      </c>
      <c r="I6511" s="2">
        <v>45989</v>
      </c>
      <c r="J6511" s="1">
        <v>5000</v>
      </c>
      <c r="K6511" s="1">
        <v>0</v>
      </c>
      <c r="L6511" s="1">
        <v>0</v>
      </c>
      <c r="M6511" s="1" t="s">
        <v>6667</v>
      </c>
      <c r="N6511" s="1" t="s">
        <v>6534</v>
      </c>
      <c r="O6511" s="2">
        <v>45993</v>
      </c>
      <c r="P6511" s="1">
        <v>1</v>
      </c>
      <c r="Q6511" s="1" t="s">
        <v>6430</v>
      </c>
      <c r="R6511" s="2">
        <v>45874</v>
      </c>
      <c r="S6511" s="2"/>
      <c r="T6511" s="1">
        <v>0</v>
      </c>
    </row>
    <row r="6512" spans="1:20">
      <c r="A6512" s="1" t="s">
        <v>11304</v>
      </c>
      <c r="B6512" s="1" t="s">
        <v>6529</v>
      </c>
      <c r="C6512" s="1" t="s">
        <v>6530</v>
      </c>
      <c r="D6512" s="1" t="s">
        <v>6454</v>
      </c>
      <c r="E6512" s="1">
        <v>0</v>
      </c>
      <c r="F6512" s="1">
        <v>0</v>
      </c>
      <c r="G6512" s="1">
        <v>0</v>
      </c>
      <c r="H6512" s="1" t="s">
        <v>7177</v>
      </c>
      <c r="I6512" s="2">
        <v>45968</v>
      </c>
      <c r="J6512" s="1">
        <v>4000</v>
      </c>
      <c r="K6512" s="1">
        <v>0</v>
      </c>
      <c r="L6512" s="1">
        <v>0</v>
      </c>
      <c r="M6512" s="1" t="s">
        <v>7178</v>
      </c>
      <c r="N6512" s="1" t="s">
        <v>6534</v>
      </c>
      <c r="O6512" s="2">
        <v>45971</v>
      </c>
      <c r="P6512" s="1">
        <v>1</v>
      </c>
      <c r="Q6512" s="1" t="s">
        <v>6430</v>
      </c>
      <c r="R6512" s="2">
        <v>45874</v>
      </c>
      <c r="S6512" s="2"/>
      <c r="T6512" s="1">
        <v>0</v>
      </c>
    </row>
    <row r="6513" spans="1:20">
      <c r="A6513" s="1" t="s">
        <v>6528</v>
      </c>
      <c r="B6513" s="1" t="s">
        <v>6529</v>
      </c>
      <c r="C6513" s="1" t="s">
        <v>6530</v>
      </c>
      <c r="D6513" s="1" t="s">
        <v>6531</v>
      </c>
      <c r="E6513" s="1">
        <v>0</v>
      </c>
      <c r="F6513" s="1">
        <v>0</v>
      </c>
      <c r="G6513" s="1">
        <v>0</v>
      </c>
      <c r="H6513" s="1" t="s">
        <v>6532</v>
      </c>
      <c r="I6513" s="2">
        <v>46021</v>
      </c>
      <c r="J6513" s="1">
        <v>500</v>
      </c>
      <c r="K6513" s="1">
        <v>0</v>
      </c>
      <c r="L6513" s="1">
        <v>0</v>
      </c>
      <c r="M6513" s="1" t="s">
        <v>6533</v>
      </c>
      <c r="N6513" s="1" t="s">
        <v>6534</v>
      </c>
      <c r="O6513" s="2">
        <v>46024</v>
      </c>
      <c r="P6513" s="1">
        <v>1</v>
      </c>
      <c r="Q6513" s="1" t="s">
        <v>6430</v>
      </c>
      <c r="R6513" s="2">
        <v>45874</v>
      </c>
      <c r="S6513" s="2"/>
      <c r="T6513" s="1">
        <v>0</v>
      </c>
    </row>
    <row r="6514" spans="1:20">
      <c r="A6514" s="1" t="s">
        <v>11305</v>
      </c>
      <c r="B6514" s="1" t="s">
        <v>6529</v>
      </c>
      <c r="C6514" s="1" t="s">
        <v>6530</v>
      </c>
      <c r="D6514" s="1" t="s">
        <v>6454</v>
      </c>
      <c r="E6514" s="1">
        <v>0</v>
      </c>
      <c r="F6514" s="1">
        <v>0</v>
      </c>
      <c r="G6514" s="1">
        <v>0</v>
      </c>
      <c r="H6514" s="1" t="s">
        <v>11306</v>
      </c>
      <c r="I6514" s="2">
        <v>45967</v>
      </c>
      <c r="J6514" s="1">
        <v>10000</v>
      </c>
      <c r="K6514" s="1">
        <v>0</v>
      </c>
      <c r="L6514" s="1">
        <v>0</v>
      </c>
      <c r="M6514" s="1" t="s">
        <v>11307</v>
      </c>
      <c r="N6514" s="1" t="s">
        <v>6534</v>
      </c>
      <c r="O6514" s="2">
        <v>45971</v>
      </c>
      <c r="P6514" s="1">
        <v>1</v>
      </c>
      <c r="Q6514" s="1" t="s">
        <v>6430</v>
      </c>
      <c r="R6514" s="2">
        <v>45874</v>
      </c>
      <c r="S6514" s="2"/>
      <c r="T6514" s="1">
        <v>0</v>
      </c>
    </row>
    <row r="6515" spans="1:20">
      <c r="A6515" s="1" t="s">
        <v>6535</v>
      </c>
      <c r="B6515" s="1" t="s">
        <v>1004</v>
      </c>
      <c r="C6515" s="1" t="s">
        <v>1005</v>
      </c>
      <c r="D6515" s="1" t="s">
        <v>6488</v>
      </c>
      <c r="E6515" s="1">
        <v>0</v>
      </c>
      <c r="F6515" s="1">
        <v>0</v>
      </c>
      <c r="G6515" s="1">
        <v>0</v>
      </c>
      <c r="H6515" s="1" t="s">
        <v>1003</v>
      </c>
      <c r="I6515" s="2">
        <v>46048</v>
      </c>
      <c r="J6515" s="1">
        <v>320000</v>
      </c>
      <c r="K6515" s="1">
        <v>0</v>
      </c>
      <c r="L6515" s="1">
        <v>0</v>
      </c>
      <c r="M6515" s="1" t="s">
        <v>6489</v>
      </c>
      <c r="N6515" s="1" t="s">
        <v>6536</v>
      </c>
      <c r="O6515" s="2">
        <v>46051</v>
      </c>
      <c r="P6515" s="1">
        <v>3</v>
      </c>
      <c r="Q6515" s="1" t="s">
        <v>6443</v>
      </c>
      <c r="R6515" s="2">
        <v>45875</v>
      </c>
      <c r="S6515" s="2"/>
      <c r="T6515" s="1">
        <v>0</v>
      </c>
    </row>
    <row r="6516" spans="1:20">
      <c r="A6516" s="1" t="s">
        <v>1066</v>
      </c>
      <c r="B6516" s="1" t="s">
        <v>229</v>
      </c>
      <c r="C6516" s="1" t="s">
        <v>230</v>
      </c>
      <c r="D6516" s="1" t="s">
        <v>6860</v>
      </c>
      <c r="E6516" s="1">
        <v>0</v>
      </c>
      <c r="F6516" s="1">
        <v>0</v>
      </c>
      <c r="G6516" s="1">
        <v>0</v>
      </c>
      <c r="H6516" s="1">
        <v>662248</v>
      </c>
      <c r="I6516" s="2">
        <v>45908</v>
      </c>
      <c r="J6516" s="1">
        <v>1920000</v>
      </c>
      <c r="K6516" s="1">
        <v>1120000</v>
      </c>
      <c r="L6516" s="1">
        <v>0</v>
      </c>
      <c r="M6516" s="1" t="s">
        <v>6861</v>
      </c>
      <c r="N6516" s="1" t="s">
        <v>10626</v>
      </c>
      <c r="O6516" s="2">
        <v>45911</v>
      </c>
      <c r="P6516" s="1">
        <v>1</v>
      </c>
      <c r="Q6516" s="1" t="s">
        <v>6456</v>
      </c>
      <c r="R6516" s="2">
        <v>45880</v>
      </c>
      <c r="S6516" s="2">
        <v>45937</v>
      </c>
      <c r="T6516" s="1">
        <v>1116920</v>
      </c>
    </row>
    <row r="6517" spans="1:20">
      <c r="A6517" s="1" t="s">
        <v>9425</v>
      </c>
      <c r="B6517" s="1" t="s">
        <v>6529</v>
      </c>
      <c r="C6517" s="1" t="s">
        <v>6530</v>
      </c>
      <c r="D6517" s="1" t="s">
        <v>7130</v>
      </c>
      <c r="E6517" s="1">
        <v>0</v>
      </c>
      <c r="F6517" s="1">
        <v>0</v>
      </c>
      <c r="G6517" s="1">
        <v>0</v>
      </c>
      <c r="H6517" s="1" t="s">
        <v>9426</v>
      </c>
      <c r="I6517" s="2">
        <v>45988</v>
      </c>
      <c r="J6517" s="1">
        <v>500</v>
      </c>
      <c r="K6517" s="1">
        <v>0</v>
      </c>
      <c r="L6517" s="1">
        <v>0</v>
      </c>
      <c r="M6517" s="1" t="s">
        <v>9427</v>
      </c>
      <c r="N6517" s="1" t="s">
        <v>6534</v>
      </c>
      <c r="O6517" s="2">
        <v>45992</v>
      </c>
      <c r="P6517" s="1">
        <v>1</v>
      </c>
      <c r="Q6517" s="1" t="s">
        <v>6430</v>
      </c>
      <c r="R6517" s="2">
        <v>45881</v>
      </c>
      <c r="S6517" s="2"/>
      <c r="T6517" s="1">
        <v>0</v>
      </c>
    </row>
    <row r="6518" spans="1:20">
      <c r="A6518" s="1" t="s">
        <v>9428</v>
      </c>
      <c r="B6518" s="1" t="s">
        <v>653</v>
      </c>
      <c r="C6518" s="1" t="s">
        <v>654</v>
      </c>
      <c r="D6518" s="1" t="s">
        <v>6555</v>
      </c>
      <c r="E6518" s="1" t="s">
        <v>6556</v>
      </c>
      <c r="F6518" s="1" t="s">
        <v>6557</v>
      </c>
      <c r="G6518" s="1" t="s">
        <v>6558</v>
      </c>
      <c r="H6518" s="1" t="s">
        <v>129</v>
      </c>
      <c r="I6518" s="2">
        <v>45915</v>
      </c>
      <c r="J6518" s="1">
        <v>720000</v>
      </c>
      <c r="K6518" s="1">
        <v>720000</v>
      </c>
      <c r="L6518" s="1">
        <v>0</v>
      </c>
      <c r="M6518" s="1" t="s">
        <v>124</v>
      </c>
      <c r="N6518" s="1"/>
      <c r="O6518" s="2">
        <v>45904</v>
      </c>
      <c r="P6518" s="1">
        <v>1</v>
      </c>
      <c r="Q6518" s="1" t="s">
        <v>6436</v>
      </c>
      <c r="R6518" s="2">
        <v>45881</v>
      </c>
      <c r="S6518" s="2">
        <v>45888</v>
      </c>
      <c r="T6518" s="1">
        <v>720000</v>
      </c>
    </row>
    <row r="6519" spans="1:20">
      <c r="A6519" s="1" t="s">
        <v>9428</v>
      </c>
      <c r="B6519" s="1" t="s">
        <v>653</v>
      </c>
      <c r="C6519" s="1" t="s">
        <v>654</v>
      </c>
      <c r="D6519" s="1" t="s">
        <v>6555</v>
      </c>
      <c r="E6519" s="1" t="s">
        <v>6556</v>
      </c>
      <c r="F6519" s="1" t="s">
        <v>6557</v>
      </c>
      <c r="G6519" s="1" t="s">
        <v>6558</v>
      </c>
      <c r="H6519" s="1" t="s">
        <v>129</v>
      </c>
      <c r="I6519" s="2">
        <v>45915</v>
      </c>
      <c r="J6519" s="1">
        <v>720000</v>
      </c>
      <c r="K6519" s="1">
        <v>720000</v>
      </c>
      <c r="L6519" s="1">
        <v>0</v>
      </c>
      <c r="M6519" s="1" t="s">
        <v>124</v>
      </c>
      <c r="N6519" s="1"/>
      <c r="O6519" s="2">
        <v>45904</v>
      </c>
      <c r="P6519" s="1">
        <v>1</v>
      </c>
      <c r="Q6519" s="1" t="s">
        <v>6436</v>
      </c>
      <c r="R6519" s="2">
        <v>45881</v>
      </c>
      <c r="S6519" s="2">
        <v>45889</v>
      </c>
      <c r="T6519" s="1">
        <v>720000</v>
      </c>
    </row>
    <row r="6520" spans="1:20">
      <c r="A6520" s="1" t="s">
        <v>11308</v>
      </c>
      <c r="B6520" s="1" t="s">
        <v>154</v>
      </c>
      <c r="C6520" s="1" t="s">
        <v>155</v>
      </c>
      <c r="D6520" s="1" t="s">
        <v>6597</v>
      </c>
      <c r="E6520" s="1" t="s">
        <v>6598</v>
      </c>
      <c r="F6520" s="1" t="s">
        <v>6599</v>
      </c>
      <c r="G6520" s="1">
        <v>0</v>
      </c>
      <c r="H6520" s="1" t="s">
        <v>153</v>
      </c>
      <c r="I6520" s="2">
        <v>45954</v>
      </c>
      <c r="J6520" s="1">
        <v>4800000</v>
      </c>
      <c r="K6520" s="1">
        <v>4800000</v>
      </c>
      <c r="L6520" s="1">
        <v>0</v>
      </c>
      <c r="M6520" s="1" t="s">
        <v>151</v>
      </c>
      <c r="N6520" s="1"/>
      <c r="O6520" s="2">
        <v>45964</v>
      </c>
      <c r="P6520" s="1">
        <v>1</v>
      </c>
      <c r="Q6520" s="1" t="s">
        <v>6443</v>
      </c>
      <c r="R6520" s="2">
        <v>45882</v>
      </c>
      <c r="S6520" s="2">
        <v>45891</v>
      </c>
      <c r="T6520" s="1">
        <v>4872000</v>
      </c>
    </row>
    <row r="6521" spans="1:20">
      <c r="A6521" s="1" t="s">
        <v>6537</v>
      </c>
      <c r="B6521" s="1" t="s">
        <v>1127</v>
      </c>
      <c r="C6521" s="1" t="s">
        <v>1128</v>
      </c>
      <c r="D6521" s="1">
        <v>0</v>
      </c>
      <c r="E6521" s="1">
        <v>0</v>
      </c>
      <c r="F6521" s="1">
        <v>0</v>
      </c>
      <c r="G6521" s="1">
        <v>0</v>
      </c>
      <c r="H6521" s="1" t="s">
        <v>6538</v>
      </c>
      <c r="I6521" s="2">
        <v>45959</v>
      </c>
      <c r="J6521" s="1">
        <v>20000</v>
      </c>
      <c r="K6521" s="1">
        <v>0</v>
      </c>
      <c r="L6521" s="1">
        <v>0</v>
      </c>
      <c r="M6521" s="1"/>
      <c r="N6521" s="1" t="s">
        <v>6539</v>
      </c>
      <c r="O6521" s="2">
        <v>45964</v>
      </c>
      <c r="P6521" s="1">
        <v>2</v>
      </c>
      <c r="Q6521" s="1" t="s">
        <v>6540</v>
      </c>
      <c r="R6521" s="2">
        <v>45883</v>
      </c>
      <c r="S6521" s="2"/>
      <c r="T6521" s="1">
        <v>0</v>
      </c>
    </row>
    <row r="6522" spans="1:20">
      <c r="A6522" s="1" t="s">
        <v>1073</v>
      </c>
      <c r="B6522" s="1" t="s">
        <v>88</v>
      </c>
      <c r="C6522" s="1" t="s">
        <v>89</v>
      </c>
      <c r="D6522" s="1" t="s">
        <v>6488</v>
      </c>
      <c r="E6522" s="1">
        <v>0</v>
      </c>
      <c r="F6522" s="1">
        <v>0</v>
      </c>
      <c r="G6522" s="1">
        <v>0</v>
      </c>
      <c r="H6522" s="1" t="s">
        <v>1057</v>
      </c>
      <c r="I6522" s="2">
        <v>45992</v>
      </c>
      <c r="J6522" s="1">
        <v>432000</v>
      </c>
      <c r="K6522" s="1">
        <v>0</v>
      </c>
      <c r="L6522" s="1">
        <v>0</v>
      </c>
      <c r="M6522" s="1" t="s">
        <v>6567</v>
      </c>
      <c r="N6522" s="1" t="s">
        <v>9414</v>
      </c>
      <c r="O6522" s="2">
        <v>45995</v>
      </c>
      <c r="P6522" s="1">
        <v>1</v>
      </c>
      <c r="Q6522" s="1" t="s">
        <v>6443</v>
      </c>
      <c r="R6522" s="2">
        <v>45884</v>
      </c>
      <c r="S6522" s="2"/>
      <c r="T6522" s="1">
        <v>0</v>
      </c>
    </row>
    <row r="6523" spans="1:20">
      <c r="A6523" s="1" t="s">
        <v>1078</v>
      </c>
      <c r="B6523" s="1" t="s">
        <v>1011</v>
      </c>
      <c r="C6523" s="1" t="s">
        <v>1012</v>
      </c>
      <c r="D6523" s="1" t="s">
        <v>6479</v>
      </c>
      <c r="E6523" s="1">
        <v>0</v>
      </c>
      <c r="F6523" s="1">
        <v>0</v>
      </c>
      <c r="G6523" s="1">
        <v>0</v>
      </c>
      <c r="H6523" s="1">
        <v>15058359</v>
      </c>
      <c r="I6523" s="2">
        <v>45973</v>
      </c>
      <c r="J6523" s="1">
        <v>30000</v>
      </c>
      <c r="K6523" s="1">
        <v>0</v>
      </c>
      <c r="L6523" s="1">
        <v>0</v>
      </c>
      <c r="M6523" s="1" t="s">
        <v>6664</v>
      </c>
      <c r="N6523" s="1"/>
      <c r="O6523" s="2">
        <v>45978</v>
      </c>
      <c r="P6523" s="1">
        <v>3</v>
      </c>
      <c r="Q6523" s="1" t="s">
        <v>6443</v>
      </c>
      <c r="R6523" s="2">
        <v>45884</v>
      </c>
      <c r="S6523" s="2"/>
      <c r="T6523" s="1">
        <v>0</v>
      </c>
    </row>
    <row r="6524" spans="1:20">
      <c r="A6524" s="1" t="s">
        <v>1083</v>
      </c>
      <c r="B6524" s="1" t="s">
        <v>1011</v>
      </c>
      <c r="C6524" s="1" t="s">
        <v>1012</v>
      </c>
      <c r="D6524" s="1" t="s">
        <v>6479</v>
      </c>
      <c r="E6524" s="1">
        <v>0</v>
      </c>
      <c r="F6524" s="1">
        <v>0</v>
      </c>
      <c r="G6524" s="1">
        <v>0</v>
      </c>
      <c r="H6524" s="1" t="s">
        <v>1086</v>
      </c>
      <c r="I6524" s="2">
        <v>45973</v>
      </c>
      <c r="J6524" s="1">
        <v>30000</v>
      </c>
      <c r="K6524" s="1">
        <v>0</v>
      </c>
      <c r="L6524" s="1">
        <v>0</v>
      </c>
      <c r="M6524" s="1" t="s">
        <v>6664</v>
      </c>
      <c r="N6524" s="1"/>
      <c r="O6524" s="2">
        <v>45978</v>
      </c>
      <c r="P6524" s="1">
        <v>3</v>
      </c>
      <c r="Q6524" s="1" t="s">
        <v>6443</v>
      </c>
      <c r="R6524" s="2">
        <v>45884</v>
      </c>
      <c r="S6524" s="2"/>
      <c r="T6524" s="1">
        <v>0</v>
      </c>
    </row>
    <row r="6525" spans="1:20">
      <c r="A6525" s="1" t="s">
        <v>6541</v>
      </c>
      <c r="B6525" s="1" t="s">
        <v>590</v>
      </c>
      <c r="C6525" s="1" t="s">
        <v>591</v>
      </c>
      <c r="D6525" s="1" t="s">
        <v>6542</v>
      </c>
      <c r="E6525" s="1">
        <v>0</v>
      </c>
      <c r="F6525" s="1">
        <v>0</v>
      </c>
      <c r="G6525" s="1">
        <v>0</v>
      </c>
      <c r="H6525" s="1">
        <v>10644017</v>
      </c>
      <c r="I6525" s="2">
        <v>46090</v>
      </c>
      <c r="J6525" s="1">
        <v>10000</v>
      </c>
      <c r="K6525" s="1">
        <v>0</v>
      </c>
      <c r="L6525" s="1">
        <v>0</v>
      </c>
      <c r="M6525" s="1" t="s">
        <v>6543</v>
      </c>
      <c r="N6525" s="1"/>
      <c r="O6525" s="2">
        <v>46092</v>
      </c>
      <c r="P6525" s="1">
        <v>1</v>
      </c>
      <c r="Q6525" s="1" t="s">
        <v>6430</v>
      </c>
      <c r="R6525" s="2">
        <v>45888</v>
      </c>
      <c r="S6525" s="2"/>
      <c r="T6525" s="1">
        <v>0</v>
      </c>
    </row>
    <row r="6526" spans="1:20">
      <c r="A6526" s="1" t="s">
        <v>1089</v>
      </c>
      <c r="B6526" s="1" t="s">
        <v>88</v>
      </c>
      <c r="C6526" s="1" t="s">
        <v>89</v>
      </c>
      <c r="D6526" s="1" t="s">
        <v>6488</v>
      </c>
      <c r="E6526" s="1">
        <v>0</v>
      </c>
      <c r="F6526" s="1">
        <v>0</v>
      </c>
      <c r="G6526" s="1">
        <v>0</v>
      </c>
      <c r="H6526" s="1" t="s">
        <v>1092</v>
      </c>
      <c r="I6526" s="2">
        <v>45985</v>
      </c>
      <c r="J6526" s="1">
        <v>200000</v>
      </c>
      <c r="K6526" s="1">
        <v>0</v>
      </c>
      <c r="L6526" s="1">
        <v>0</v>
      </c>
      <c r="M6526" s="1" t="s">
        <v>6719</v>
      </c>
      <c r="N6526" s="1" t="s">
        <v>9412</v>
      </c>
      <c r="O6526" s="2">
        <v>45988</v>
      </c>
      <c r="P6526" s="1">
        <v>2</v>
      </c>
      <c r="Q6526" s="1" t="s">
        <v>6443</v>
      </c>
      <c r="R6526" s="2">
        <v>45889</v>
      </c>
      <c r="S6526" s="2"/>
      <c r="T6526" s="1">
        <v>0</v>
      </c>
    </row>
    <row r="6527" spans="1:20">
      <c r="A6527" s="1" t="s">
        <v>11309</v>
      </c>
      <c r="B6527" s="1" t="s">
        <v>183</v>
      </c>
      <c r="C6527" s="1" t="s">
        <v>184</v>
      </c>
      <c r="D6527" s="1" t="s">
        <v>6522</v>
      </c>
      <c r="E6527" s="1">
        <v>0</v>
      </c>
      <c r="F6527" s="1">
        <v>0</v>
      </c>
      <c r="G6527" s="1">
        <v>0</v>
      </c>
      <c r="H6527" s="1" t="s">
        <v>239</v>
      </c>
      <c r="I6527" s="2">
        <v>45895</v>
      </c>
      <c r="J6527" s="1">
        <v>18000</v>
      </c>
      <c r="K6527" s="1">
        <v>18000</v>
      </c>
      <c r="L6527" s="1">
        <v>0</v>
      </c>
      <c r="M6527" s="1" t="s">
        <v>176</v>
      </c>
      <c r="N6527" s="1"/>
      <c r="O6527" s="2">
        <v>45965</v>
      </c>
      <c r="P6527" s="1">
        <v>1</v>
      </c>
      <c r="Q6527" s="1" t="s">
        <v>6468</v>
      </c>
      <c r="R6527" s="2">
        <v>45889</v>
      </c>
      <c r="S6527" s="2">
        <v>45896</v>
      </c>
      <c r="T6527" s="1">
        <v>18000</v>
      </c>
    </row>
    <row r="6528" spans="1:20">
      <c r="A6528" s="1" t="s">
        <v>11310</v>
      </c>
      <c r="B6528" s="1" t="s">
        <v>1099</v>
      </c>
      <c r="C6528" s="1" t="s">
        <v>1100</v>
      </c>
      <c r="D6528" s="1" t="s">
        <v>6841</v>
      </c>
      <c r="E6528" s="1">
        <v>0</v>
      </c>
      <c r="F6528" s="1">
        <v>0</v>
      </c>
      <c r="G6528" s="1">
        <v>0</v>
      </c>
      <c r="H6528" s="1" t="s">
        <v>11311</v>
      </c>
      <c r="I6528" s="2">
        <v>45966</v>
      </c>
      <c r="J6528" s="1">
        <v>300</v>
      </c>
      <c r="K6528" s="1">
        <v>0</v>
      </c>
      <c r="L6528" s="1">
        <v>0</v>
      </c>
      <c r="M6528" s="1" t="s">
        <v>6854</v>
      </c>
      <c r="N6528" s="1" t="s">
        <v>6844</v>
      </c>
      <c r="O6528" s="2">
        <v>45994</v>
      </c>
      <c r="P6528" s="1">
        <v>2</v>
      </c>
      <c r="Q6528" s="1" t="s">
        <v>6443</v>
      </c>
      <c r="R6528" s="2">
        <v>45889</v>
      </c>
      <c r="S6528" s="2"/>
      <c r="T6528" s="1">
        <v>0</v>
      </c>
    </row>
    <row r="6529" spans="1:20">
      <c r="A6529" s="1" t="s">
        <v>1095</v>
      </c>
      <c r="B6529" s="1" t="s">
        <v>1099</v>
      </c>
      <c r="C6529" s="1" t="s">
        <v>1100</v>
      </c>
      <c r="D6529" s="1" t="s">
        <v>6841</v>
      </c>
      <c r="E6529" s="1">
        <v>0</v>
      </c>
      <c r="F6529" s="1">
        <v>0</v>
      </c>
      <c r="G6529" s="1">
        <v>0</v>
      </c>
      <c r="H6529" s="1" t="s">
        <v>1098</v>
      </c>
      <c r="I6529" s="2">
        <v>45986</v>
      </c>
      <c r="J6529" s="1">
        <v>1000</v>
      </c>
      <c r="K6529" s="1">
        <v>0</v>
      </c>
      <c r="L6529" s="1">
        <v>0</v>
      </c>
      <c r="M6529" s="1" t="s">
        <v>9429</v>
      </c>
      <c r="N6529" s="1"/>
      <c r="O6529" s="2">
        <v>45994</v>
      </c>
      <c r="P6529" s="1">
        <v>1</v>
      </c>
      <c r="Q6529" s="1" t="s">
        <v>6443</v>
      </c>
      <c r="R6529" s="2">
        <v>45889</v>
      </c>
      <c r="S6529" s="2"/>
      <c r="T6529" s="1">
        <v>0</v>
      </c>
    </row>
    <row r="6530" spans="1:20">
      <c r="A6530" s="1" t="s">
        <v>6544</v>
      </c>
      <c r="B6530" s="1" t="s">
        <v>1898</v>
      </c>
      <c r="C6530" s="1" t="s">
        <v>1899</v>
      </c>
      <c r="D6530" s="1" t="s">
        <v>6545</v>
      </c>
      <c r="E6530" s="1">
        <v>0</v>
      </c>
      <c r="F6530" s="1">
        <v>0</v>
      </c>
      <c r="G6530" s="1">
        <v>0</v>
      </c>
      <c r="H6530" s="1" t="s">
        <v>6546</v>
      </c>
      <c r="I6530" s="2">
        <v>45893</v>
      </c>
      <c r="J6530" s="1">
        <v>90000</v>
      </c>
      <c r="K6530" s="1">
        <v>0</v>
      </c>
      <c r="L6530" s="1">
        <v>0</v>
      </c>
      <c r="M6530" s="1" t="s">
        <v>6547</v>
      </c>
      <c r="N6530" s="1" t="s">
        <v>6548</v>
      </c>
      <c r="O6530" s="2">
        <v>45895</v>
      </c>
      <c r="P6530" s="1">
        <v>1</v>
      </c>
      <c r="Q6530" s="1" t="s">
        <v>6468</v>
      </c>
      <c r="R6530" s="2">
        <v>45889</v>
      </c>
      <c r="S6530" s="2"/>
      <c r="T6530" s="1">
        <v>0</v>
      </c>
    </row>
    <row r="6531" spans="1:20">
      <c r="A6531" s="1" t="s">
        <v>6549</v>
      </c>
      <c r="B6531" s="1" t="s">
        <v>1898</v>
      </c>
      <c r="C6531" s="1" t="s">
        <v>1899</v>
      </c>
      <c r="D6531" s="1" t="s">
        <v>6545</v>
      </c>
      <c r="E6531" s="1">
        <v>0</v>
      </c>
      <c r="F6531" s="1">
        <v>0</v>
      </c>
      <c r="G6531" s="1">
        <v>0</v>
      </c>
      <c r="H6531" s="1" t="s">
        <v>6550</v>
      </c>
      <c r="I6531" s="2">
        <v>45893</v>
      </c>
      <c r="J6531" s="1">
        <v>200000</v>
      </c>
      <c r="K6531" s="1">
        <v>0</v>
      </c>
      <c r="L6531" s="1">
        <v>0</v>
      </c>
      <c r="M6531" s="1" t="s">
        <v>6551</v>
      </c>
      <c r="N6531" s="1" t="s">
        <v>6548</v>
      </c>
      <c r="O6531" s="2">
        <v>45895</v>
      </c>
      <c r="P6531" s="1">
        <v>1</v>
      </c>
      <c r="Q6531" s="1" t="s">
        <v>6468</v>
      </c>
      <c r="R6531" s="2">
        <v>45889</v>
      </c>
      <c r="S6531" s="2"/>
      <c r="T6531" s="1">
        <v>0</v>
      </c>
    </row>
    <row r="6532" spans="1:20">
      <c r="A6532" s="1" t="s">
        <v>11312</v>
      </c>
      <c r="B6532" s="1" t="s">
        <v>88</v>
      </c>
      <c r="C6532" s="1" t="s">
        <v>89</v>
      </c>
      <c r="D6532" s="1" t="s">
        <v>7307</v>
      </c>
      <c r="E6532" s="1">
        <v>0</v>
      </c>
      <c r="F6532" s="1">
        <v>0</v>
      </c>
      <c r="G6532" s="1">
        <v>0</v>
      </c>
      <c r="H6532" s="1" t="s">
        <v>11313</v>
      </c>
      <c r="I6532" s="2">
        <v>45964</v>
      </c>
      <c r="J6532" s="1">
        <v>30000</v>
      </c>
      <c r="K6532" s="1">
        <v>30000</v>
      </c>
      <c r="L6532" s="1">
        <v>0</v>
      </c>
      <c r="M6532" s="1" t="s">
        <v>11314</v>
      </c>
      <c r="N6532" s="1" t="s">
        <v>11315</v>
      </c>
      <c r="O6532" s="2">
        <v>45967</v>
      </c>
      <c r="P6532" s="1">
        <v>5</v>
      </c>
      <c r="Q6532" s="1" t="s">
        <v>6443</v>
      </c>
      <c r="R6532" s="2">
        <v>45894</v>
      </c>
      <c r="S6532" s="2">
        <v>45958</v>
      </c>
      <c r="T6532" s="1">
        <v>30000</v>
      </c>
    </row>
    <row r="6533" spans="1:20">
      <c r="A6533" s="1" t="s">
        <v>1103</v>
      </c>
      <c r="B6533" s="1" t="s">
        <v>88</v>
      </c>
      <c r="C6533" s="1" t="s">
        <v>89</v>
      </c>
      <c r="D6533" s="1" t="s">
        <v>6488</v>
      </c>
      <c r="E6533" s="1">
        <v>0</v>
      </c>
      <c r="F6533" s="1">
        <v>0</v>
      </c>
      <c r="G6533" s="1">
        <v>0</v>
      </c>
      <c r="H6533" s="1" t="s">
        <v>1107</v>
      </c>
      <c r="I6533" s="2">
        <v>45999</v>
      </c>
      <c r="J6533" s="1">
        <v>54000</v>
      </c>
      <c r="K6533" s="1">
        <v>0</v>
      </c>
      <c r="L6533" s="1">
        <v>0</v>
      </c>
      <c r="M6533" s="1" t="s">
        <v>6660</v>
      </c>
      <c r="N6533" s="1" t="s">
        <v>7780</v>
      </c>
      <c r="O6533" s="2">
        <v>46002</v>
      </c>
      <c r="P6533" s="1">
        <v>1</v>
      </c>
      <c r="Q6533" s="1" t="s">
        <v>6443</v>
      </c>
      <c r="R6533" s="2">
        <v>45894</v>
      </c>
      <c r="S6533" s="2">
        <v>45953</v>
      </c>
      <c r="T6533" s="1">
        <v>38000</v>
      </c>
    </row>
    <row r="6534" spans="1:20">
      <c r="A6534" s="1" t="s">
        <v>9430</v>
      </c>
      <c r="B6534" s="1" t="s">
        <v>88</v>
      </c>
      <c r="C6534" s="1" t="s">
        <v>89</v>
      </c>
      <c r="D6534" s="1" t="s">
        <v>6488</v>
      </c>
      <c r="E6534" s="1">
        <v>0</v>
      </c>
      <c r="F6534" s="1">
        <v>0</v>
      </c>
      <c r="G6534" s="1">
        <v>0</v>
      </c>
      <c r="H6534" s="1" t="s">
        <v>1092</v>
      </c>
      <c r="I6534" s="2">
        <v>45978</v>
      </c>
      <c r="J6534" s="1">
        <v>200000</v>
      </c>
      <c r="K6534" s="1">
        <v>0</v>
      </c>
      <c r="L6534" s="1">
        <v>0</v>
      </c>
      <c r="M6534" s="1" t="s">
        <v>6719</v>
      </c>
      <c r="N6534" s="1" t="s">
        <v>9431</v>
      </c>
      <c r="O6534" s="2">
        <v>45981</v>
      </c>
      <c r="P6534" s="1">
        <v>2</v>
      </c>
      <c r="Q6534" s="1" t="s">
        <v>6443</v>
      </c>
      <c r="R6534" s="2">
        <v>45896</v>
      </c>
      <c r="S6534" s="2"/>
      <c r="T6534" s="1">
        <v>0</v>
      </c>
    </row>
    <row r="6535" spans="1:20">
      <c r="A6535" s="1" t="s">
        <v>9432</v>
      </c>
      <c r="B6535" s="1" t="s">
        <v>183</v>
      </c>
      <c r="C6535" s="1" t="s">
        <v>184</v>
      </c>
      <c r="D6535" s="1" t="s">
        <v>6762</v>
      </c>
      <c r="E6535" s="1">
        <v>0</v>
      </c>
      <c r="F6535" s="1">
        <v>0</v>
      </c>
      <c r="G6535" s="1">
        <v>0</v>
      </c>
      <c r="H6535" s="1" t="s">
        <v>6764</v>
      </c>
      <c r="I6535" s="2">
        <v>45923</v>
      </c>
      <c r="J6535" s="1">
        <v>60000</v>
      </c>
      <c r="K6535" s="1">
        <v>0</v>
      </c>
      <c r="L6535" s="1">
        <v>0</v>
      </c>
      <c r="M6535" s="1" t="s">
        <v>6765</v>
      </c>
      <c r="N6535" s="1"/>
      <c r="O6535" s="2">
        <v>45937</v>
      </c>
      <c r="P6535" s="1">
        <v>1</v>
      </c>
      <c r="Q6535" s="1" t="s">
        <v>6468</v>
      </c>
      <c r="R6535" s="2">
        <v>45896</v>
      </c>
      <c r="S6535" s="2">
        <v>45902</v>
      </c>
      <c r="T6535" s="1">
        <v>60000</v>
      </c>
    </row>
    <row r="6536" spans="1:20">
      <c r="A6536" s="1" t="s">
        <v>91</v>
      </c>
      <c r="B6536" s="1" t="s">
        <v>101</v>
      </c>
      <c r="C6536" s="1" t="s">
        <v>102</v>
      </c>
      <c r="D6536" s="1" t="s">
        <v>6552</v>
      </c>
      <c r="E6536" s="1">
        <v>0</v>
      </c>
      <c r="F6536" s="1">
        <v>0</v>
      </c>
      <c r="G6536" s="1">
        <v>0</v>
      </c>
      <c r="H6536" s="1" t="s">
        <v>100</v>
      </c>
      <c r="I6536" s="2">
        <v>45925</v>
      </c>
      <c r="J6536" s="1">
        <v>100000</v>
      </c>
      <c r="K6536" s="1">
        <v>0</v>
      </c>
      <c r="L6536" s="1">
        <v>0</v>
      </c>
      <c r="M6536" s="1" t="s">
        <v>94</v>
      </c>
      <c r="N6536" s="1"/>
      <c r="O6536" s="2">
        <v>45940</v>
      </c>
      <c r="P6536" s="1">
        <v>2</v>
      </c>
      <c r="Q6536" s="1" t="s">
        <v>6430</v>
      </c>
      <c r="R6536" s="2">
        <v>45898</v>
      </c>
      <c r="S6536" s="2"/>
      <c r="T6536" s="1">
        <v>0</v>
      </c>
    </row>
    <row r="6537" spans="1:20">
      <c r="A6537" s="1" t="s">
        <v>108</v>
      </c>
      <c r="B6537" s="1" t="s">
        <v>101</v>
      </c>
      <c r="C6537" s="1" t="s">
        <v>102</v>
      </c>
      <c r="D6537" s="1" t="s">
        <v>6552</v>
      </c>
      <c r="E6537" s="1">
        <v>0</v>
      </c>
      <c r="F6537" s="1">
        <v>0</v>
      </c>
      <c r="G6537" s="1">
        <v>0</v>
      </c>
      <c r="H6537" s="1" t="s">
        <v>111</v>
      </c>
      <c r="I6537" s="2">
        <v>45925</v>
      </c>
      <c r="J6537" s="1">
        <v>65000</v>
      </c>
      <c r="K6537" s="1">
        <v>0</v>
      </c>
      <c r="L6537" s="1">
        <v>0</v>
      </c>
      <c r="M6537" s="1" t="s">
        <v>94</v>
      </c>
      <c r="N6537" s="1"/>
      <c r="O6537" s="2">
        <v>45940</v>
      </c>
      <c r="P6537" s="1">
        <v>2</v>
      </c>
      <c r="Q6537" s="1" t="s">
        <v>6430</v>
      </c>
      <c r="R6537" s="2">
        <v>45898</v>
      </c>
      <c r="S6537" s="2"/>
      <c r="T6537" s="1">
        <v>0</v>
      </c>
    </row>
    <row r="6538" spans="1:20">
      <c r="A6538" s="1" t="s">
        <v>112</v>
      </c>
      <c r="B6538" s="1" t="s">
        <v>101</v>
      </c>
      <c r="C6538" s="1" t="s">
        <v>102</v>
      </c>
      <c r="D6538" s="1" t="s">
        <v>6552</v>
      </c>
      <c r="E6538" s="1">
        <v>0</v>
      </c>
      <c r="F6538" s="1">
        <v>0</v>
      </c>
      <c r="G6538" s="1">
        <v>0</v>
      </c>
      <c r="H6538" s="1" t="s">
        <v>120</v>
      </c>
      <c r="I6538" s="2">
        <v>45925</v>
      </c>
      <c r="J6538" s="1">
        <v>75000</v>
      </c>
      <c r="K6538" s="1">
        <v>0</v>
      </c>
      <c r="L6538" s="1">
        <v>0</v>
      </c>
      <c r="M6538" s="1" t="s">
        <v>115</v>
      </c>
      <c r="N6538" s="1"/>
      <c r="O6538" s="2">
        <v>45940</v>
      </c>
      <c r="P6538" s="1">
        <v>2</v>
      </c>
      <c r="Q6538" s="1" t="s">
        <v>6430</v>
      </c>
      <c r="R6538" s="2">
        <v>45898</v>
      </c>
      <c r="S6538" s="2"/>
      <c r="T6538" s="1">
        <v>0</v>
      </c>
    </row>
    <row r="6539" spans="1:20">
      <c r="A6539" s="1" t="s">
        <v>1110</v>
      </c>
      <c r="B6539" s="1" t="s">
        <v>88</v>
      </c>
      <c r="C6539" s="1" t="s">
        <v>89</v>
      </c>
      <c r="D6539" s="1" t="s">
        <v>6488</v>
      </c>
      <c r="E6539" s="1">
        <v>0</v>
      </c>
      <c r="F6539" s="1">
        <v>0</v>
      </c>
      <c r="G6539" s="1">
        <v>0</v>
      </c>
      <c r="H6539" s="1" t="s">
        <v>1107</v>
      </c>
      <c r="I6539" s="2">
        <v>46010</v>
      </c>
      <c r="J6539" s="1">
        <v>54000</v>
      </c>
      <c r="K6539" s="1">
        <v>0</v>
      </c>
      <c r="L6539" s="1">
        <v>0</v>
      </c>
      <c r="M6539" s="1" t="s">
        <v>6660</v>
      </c>
      <c r="N6539" s="1" t="s">
        <v>6513</v>
      </c>
      <c r="O6539" s="2">
        <v>46015</v>
      </c>
      <c r="P6539" s="1">
        <v>1</v>
      </c>
      <c r="Q6539" s="1" t="s">
        <v>6443</v>
      </c>
      <c r="R6539" s="2">
        <v>45898</v>
      </c>
      <c r="S6539" s="2"/>
      <c r="T6539" s="1">
        <v>0</v>
      </c>
    </row>
    <row r="6540" spans="1:20">
      <c r="A6540" s="1" t="s">
        <v>6553</v>
      </c>
      <c r="B6540" s="1" t="s">
        <v>6459</v>
      </c>
      <c r="C6540" s="1" t="s">
        <v>6460</v>
      </c>
      <c r="D6540" s="1">
        <v>0</v>
      </c>
      <c r="E6540" s="1">
        <v>0</v>
      </c>
      <c r="F6540" s="1">
        <v>0</v>
      </c>
      <c r="G6540" s="1">
        <v>0</v>
      </c>
      <c r="H6540" s="1" t="s">
        <v>6554</v>
      </c>
      <c r="I6540" s="2">
        <v>45901</v>
      </c>
      <c r="J6540" s="1">
        <v>600000</v>
      </c>
      <c r="K6540" s="1">
        <v>0</v>
      </c>
      <c r="L6540" s="1">
        <v>0</v>
      </c>
      <c r="M6540" s="1"/>
      <c r="N6540" s="1"/>
      <c r="O6540" s="2">
        <v>45901</v>
      </c>
      <c r="P6540" s="1">
        <v>1</v>
      </c>
      <c r="Q6540" s="1" t="s">
        <v>6436</v>
      </c>
      <c r="R6540" s="2">
        <v>45898</v>
      </c>
      <c r="S6540" s="2"/>
      <c r="T6540" s="1">
        <v>0</v>
      </c>
    </row>
    <row r="6541" spans="1:20">
      <c r="A6541" s="1" t="s">
        <v>9433</v>
      </c>
      <c r="B6541" s="1" t="s">
        <v>6459</v>
      </c>
      <c r="C6541" s="1" t="s">
        <v>6460</v>
      </c>
      <c r="D6541" s="1">
        <v>0</v>
      </c>
      <c r="E6541" s="1">
        <v>0</v>
      </c>
      <c r="F6541" s="1">
        <v>0</v>
      </c>
      <c r="G6541" s="1">
        <v>0</v>
      </c>
      <c r="H6541" s="1">
        <v>80705886</v>
      </c>
      <c r="I6541" s="2">
        <v>45901</v>
      </c>
      <c r="J6541" s="1">
        <v>2000000</v>
      </c>
      <c r="K6541" s="1">
        <v>492000</v>
      </c>
      <c r="L6541" s="1">
        <v>0</v>
      </c>
      <c r="M6541" s="1"/>
      <c r="N6541" s="1"/>
      <c r="O6541" s="2">
        <v>45901</v>
      </c>
      <c r="P6541" s="1">
        <v>1</v>
      </c>
      <c r="Q6541" s="1" t="s">
        <v>6436</v>
      </c>
      <c r="R6541" s="2">
        <v>45898</v>
      </c>
      <c r="S6541" s="2"/>
      <c r="T6541" s="1">
        <v>0</v>
      </c>
    </row>
    <row r="6542" spans="1:20">
      <c r="A6542" s="1" t="s">
        <v>11316</v>
      </c>
      <c r="B6542" s="1" t="s">
        <v>6459</v>
      </c>
      <c r="C6542" s="1" t="s">
        <v>6460</v>
      </c>
      <c r="D6542" s="1">
        <v>0</v>
      </c>
      <c r="E6542" s="1">
        <v>0</v>
      </c>
      <c r="F6542" s="1">
        <v>0</v>
      </c>
      <c r="G6542" s="1">
        <v>0</v>
      </c>
      <c r="H6542" s="1" t="s">
        <v>6554</v>
      </c>
      <c r="I6542" s="2">
        <v>45901</v>
      </c>
      <c r="J6542" s="1">
        <v>600000</v>
      </c>
      <c r="K6542" s="1">
        <v>270000</v>
      </c>
      <c r="L6542" s="1">
        <v>0</v>
      </c>
      <c r="M6542" s="1"/>
      <c r="N6542" s="1"/>
      <c r="O6542" s="2">
        <v>45901</v>
      </c>
      <c r="P6542" s="1">
        <v>1</v>
      </c>
      <c r="Q6542" s="1" t="s">
        <v>6436</v>
      </c>
      <c r="R6542" s="2">
        <v>45898</v>
      </c>
      <c r="S6542" s="2"/>
      <c r="T6542" s="1">
        <v>0</v>
      </c>
    </row>
    <row r="6543" spans="1:20">
      <c r="A6543" s="1" t="s">
        <v>121</v>
      </c>
      <c r="B6543" s="1" t="s">
        <v>130</v>
      </c>
      <c r="C6543" s="1" t="s">
        <v>131</v>
      </c>
      <c r="D6543" s="1" t="s">
        <v>6555</v>
      </c>
      <c r="E6543" s="1" t="s">
        <v>6556</v>
      </c>
      <c r="F6543" s="1" t="s">
        <v>6557</v>
      </c>
      <c r="G6543" s="1" t="s">
        <v>6558</v>
      </c>
      <c r="H6543" s="1" t="s">
        <v>129</v>
      </c>
      <c r="I6543" s="2">
        <v>46006</v>
      </c>
      <c r="J6543" s="1">
        <v>2400000</v>
      </c>
      <c r="K6543" s="1">
        <v>0</v>
      </c>
      <c r="L6543" s="1">
        <v>0</v>
      </c>
      <c r="M6543" s="1" t="s">
        <v>124</v>
      </c>
      <c r="N6543" s="1"/>
      <c r="O6543" s="2">
        <v>45980</v>
      </c>
      <c r="P6543" s="1">
        <v>1</v>
      </c>
      <c r="Q6543" s="1" t="s">
        <v>6436</v>
      </c>
      <c r="R6543" s="2">
        <v>45899</v>
      </c>
      <c r="S6543" s="2"/>
      <c r="T6543" s="1">
        <v>0</v>
      </c>
    </row>
    <row r="6544" spans="1:20">
      <c r="A6544" s="1" t="s">
        <v>9434</v>
      </c>
      <c r="B6544" s="1" t="s">
        <v>101</v>
      </c>
      <c r="C6544" s="1" t="s">
        <v>102</v>
      </c>
      <c r="D6544" s="1" t="s">
        <v>6552</v>
      </c>
      <c r="E6544" s="1">
        <v>0</v>
      </c>
      <c r="F6544" s="1">
        <v>0</v>
      </c>
      <c r="G6544" s="1">
        <v>0</v>
      </c>
      <c r="H6544" s="1" t="s">
        <v>8862</v>
      </c>
      <c r="I6544" s="2">
        <v>45925</v>
      </c>
      <c r="J6544" s="1">
        <v>1190000</v>
      </c>
      <c r="K6544" s="1">
        <v>0</v>
      </c>
      <c r="L6544" s="1">
        <v>0</v>
      </c>
      <c r="M6544" s="1" t="s">
        <v>115</v>
      </c>
      <c r="N6544" s="1"/>
      <c r="O6544" s="2">
        <v>45940</v>
      </c>
      <c r="P6544" s="1">
        <v>2</v>
      </c>
      <c r="Q6544" s="1" t="s">
        <v>6430</v>
      </c>
      <c r="R6544" s="2">
        <v>45901</v>
      </c>
      <c r="S6544" s="2">
        <v>45932</v>
      </c>
      <c r="T6544" s="1">
        <v>2494008</v>
      </c>
    </row>
    <row r="6545" spans="1:20">
      <c r="A6545" s="1" t="s">
        <v>9435</v>
      </c>
      <c r="B6545" s="1" t="s">
        <v>101</v>
      </c>
      <c r="C6545" s="1" t="s">
        <v>102</v>
      </c>
      <c r="D6545" s="1" t="s">
        <v>6552</v>
      </c>
      <c r="E6545" s="1">
        <v>0</v>
      </c>
      <c r="F6545" s="1">
        <v>0</v>
      </c>
      <c r="G6545" s="1">
        <v>0</v>
      </c>
      <c r="H6545" s="1" t="s">
        <v>8865</v>
      </c>
      <c r="I6545" s="2">
        <v>45925</v>
      </c>
      <c r="J6545" s="1">
        <v>250000</v>
      </c>
      <c r="K6545" s="1">
        <v>0</v>
      </c>
      <c r="L6545" s="1">
        <v>0</v>
      </c>
      <c r="M6545" s="1" t="s">
        <v>115</v>
      </c>
      <c r="N6545" s="1"/>
      <c r="O6545" s="2">
        <v>45940</v>
      </c>
      <c r="P6545" s="1">
        <v>2</v>
      </c>
      <c r="Q6545" s="1" t="s">
        <v>6430</v>
      </c>
      <c r="R6545" s="2">
        <v>45901</v>
      </c>
      <c r="S6545" s="2">
        <v>45943</v>
      </c>
      <c r="T6545" s="1">
        <v>552042</v>
      </c>
    </row>
    <row r="6546" spans="1:20">
      <c r="A6546" s="1" t="s">
        <v>9436</v>
      </c>
      <c r="B6546" s="1" t="s">
        <v>101</v>
      </c>
      <c r="C6546" s="1" t="s">
        <v>102</v>
      </c>
      <c r="D6546" s="1" t="s">
        <v>6552</v>
      </c>
      <c r="E6546" s="1">
        <v>0</v>
      </c>
      <c r="F6546" s="1">
        <v>0</v>
      </c>
      <c r="G6546" s="1">
        <v>0</v>
      </c>
      <c r="H6546" s="1" t="s">
        <v>9437</v>
      </c>
      <c r="I6546" s="2">
        <v>45925</v>
      </c>
      <c r="J6546" s="1">
        <v>25000</v>
      </c>
      <c r="K6546" s="1">
        <v>0</v>
      </c>
      <c r="L6546" s="1">
        <v>0</v>
      </c>
      <c r="M6546" s="1" t="s">
        <v>115</v>
      </c>
      <c r="N6546" s="1"/>
      <c r="O6546" s="2">
        <v>45940</v>
      </c>
      <c r="P6546" s="1">
        <v>2</v>
      </c>
      <c r="Q6546" s="1" t="s">
        <v>6430</v>
      </c>
      <c r="R6546" s="2">
        <v>45901</v>
      </c>
      <c r="S6546" s="2">
        <v>45940</v>
      </c>
      <c r="T6546" s="1">
        <v>56280</v>
      </c>
    </row>
    <row r="6547" spans="1:20">
      <c r="A6547" s="1" t="s">
        <v>6560</v>
      </c>
      <c r="B6547" s="1" t="s">
        <v>6561</v>
      </c>
      <c r="C6547" s="1" t="s">
        <v>6562</v>
      </c>
      <c r="D6547" s="1" t="s">
        <v>6563</v>
      </c>
      <c r="E6547" s="1">
        <v>0</v>
      </c>
      <c r="F6547" s="1">
        <v>0</v>
      </c>
      <c r="G6547" s="1">
        <v>0</v>
      </c>
      <c r="H6547" s="1" t="s">
        <v>6564</v>
      </c>
      <c r="I6547" s="2">
        <v>46041</v>
      </c>
      <c r="J6547" s="1">
        <v>3000</v>
      </c>
      <c r="K6547" s="1">
        <v>0</v>
      </c>
      <c r="L6547" s="1">
        <v>0</v>
      </c>
      <c r="M6547" s="1" t="s">
        <v>6565</v>
      </c>
      <c r="N6547" s="1" t="s">
        <v>6534</v>
      </c>
      <c r="O6547" s="2">
        <v>46043</v>
      </c>
      <c r="P6547" s="1">
        <v>1</v>
      </c>
      <c r="Q6547" s="1" t="s">
        <v>6430</v>
      </c>
      <c r="R6547" s="2">
        <v>45901</v>
      </c>
      <c r="S6547" s="2"/>
      <c r="T6547" s="1">
        <v>0</v>
      </c>
    </row>
    <row r="6548" spans="1:20">
      <c r="A6548" s="1" t="s">
        <v>6566</v>
      </c>
      <c r="B6548" s="1" t="s">
        <v>88</v>
      </c>
      <c r="C6548" s="1" t="s">
        <v>89</v>
      </c>
      <c r="D6548" s="1" t="s">
        <v>6488</v>
      </c>
      <c r="E6548" s="1">
        <v>0</v>
      </c>
      <c r="F6548" s="1">
        <v>0</v>
      </c>
      <c r="G6548" s="1">
        <v>0</v>
      </c>
      <c r="H6548" s="1" t="s">
        <v>1057</v>
      </c>
      <c r="I6548" s="2">
        <v>46010</v>
      </c>
      <c r="J6548" s="1">
        <v>432000</v>
      </c>
      <c r="K6548" s="1">
        <v>0</v>
      </c>
      <c r="L6548" s="1">
        <v>0</v>
      </c>
      <c r="M6548" s="1" t="s">
        <v>6567</v>
      </c>
      <c r="N6548" s="1" t="s">
        <v>6513</v>
      </c>
      <c r="O6548" s="2">
        <v>46015</v>
      </c>
      <c r="P6548" s="1">
        <v>1</v>
      </c>
      <c r="Q6548" s="1" t="s">
        <v>6443</v>
      </c>
      <c r="R6548" s="2">
        <v>45902</v>
      </c>
      <c r="S6548" s="2"/>
      <c r="T6548" s="1">
        <v>0</v>
      </c>
    </row>
    <row r="6549" spans="1:20">
      <c r="A6549" s="1" t="s">
        <v>10627</v>
      </c>
      <c r="B6549" s="1" t="s">
        <v>6529</v>
      </c>
      <c r="C6549" s="1" t="s">
        <v>6530</v>
      </c>
      <c r="D6549" s="1" t="s">
        <v>6542</v>
      </c>
      <c r="E6549" s="1">
        <v>0</v>
      </c>
      <c r="F6549" s="1">
        <v>0</v>
      </c>
      <c r="G6549" s="1">
        <v>0</v>
      </c>
      <c r="H6549" s="1" t="s">
        <v>10628</v>
      </c>
      <c r="I6549" s="2">
        <v>45973</v>
      </c>
      <c r="J6549" s="1">
        <v>2000</v>
      </c>
      <c r="K6549" s="1">
        <v>0</v>
      </c>
      <c r="L6549" s="1">
        <v>0</v>
      </c>
      <c r="M6549" s="1" t="s">
        <v>9460</v>
      </c>
      <c r="N6549" s="1" t="s">
        <v>6534</v>
      </c>
      <c r="O6549" s="2">
        <v>45975</v>
      </c>
      <c r="P6549" s="1">
        <v>1</v>
      </c>
      <c r="Q6549" s="1" t="s">
        <v>6430</v>
      </c>
      <c r="R6549" s="2">
        <v>45902</v>
      </c>
      <c r="S6549" s="2"/>
      <c r="T6549" s="1">
        <v>0</v>
      </c>
    </row>
    <row r="6550" spans="1:20">
      <c r="A6550" s="1" t="s">
        <v>1115</v>
      </c>
      <c r="B6550" s="1" t="s">
        <v>229</v>
      </c>
      <c r="C6550" s="1" t="s">
        <v>230</v>
      </c>
      <c r="D6550" s="1" t="s">
        <v>6787</v>
      </c>
      <c r="E6550" s="1" t="s">
        <v>6788</v>
      </c>
      <c r="F6550" s="1" t="s">
        <v>6558</v>
      </c>
      <c r="G6550" s="1">
        <v>0</v>
      </c>
      <c r="H6550" s="1" t="s">
        <v>1119</v>
      </c>
      <c r="I6550" s="2">
        <v>45967</v>
      </c>
      <c r="J6550" s="1">
        <v>1680000</v>
      </c>
      <c r="K6550" s="1">
        <v>0</v>
      </c>
      <c r="L6550" s="1">
        <v>0</v>
      </c>
      <c r="M6550" s="1" t="s">
        <v>6790</v>
      </c>
      <c r="N6550" s="1" t="s">
        <v>10629</v>
      </c>
      <c r="O6550" s="2">
        <v>45981</v>
      </c>
      <c r="P6550" s="1">
        <v>3</v>
      </c>
      <c r="Q6550" s="1" t="s">
        <v>6456</v>
      </c>
      <c r="R6550" s="2">
        <v>45902</v>
      </c>
      <c r="S6550" s="2"/>
      <c r="T6550" s="1">
        <v>0</v>
      </c>
    </row>
    <row r="6551" spans="1:20">
      <c r="A6551" s="1" t="s">
        <v>9439</v>
      </c>
      <c r="B6551" s="1" t="s">
        <v>229</v>
      </c>
      <c r="C6551" s="1" t="s">
        <v>230</v>
      </c>
      <c r="D6551" s="1" t="s">
        <v>6787</v>
      </c>
      <c r="E6551" s="1" t="s">
        <v>6788</v>
      </c>
      <c r="F6551" s="1" t="s">
        <v>6558</v>
      </c>
      <c r="G6551" s="1" t="s">
        <v>9440</v>
      </c>
      <c r="H6551" s="1" t="s">
        <v>9441</v>
      </c>
      <c r="I6551" s="2">
        <v>45967</v>
      </c>
      <c r="J6551" s="1">
        <v>2080000</v>
      </c>
      <c r="K6551" s="1">
        <v>0</v>
      </c>
      <c r="L6551" s="1">
        <v>0</v>
      </c>
      <c r="M6551" s="1" t="s">
        <v>9442</v>
      </c>
      <c r="N6551" s="1" t="s">
        <v>9443</v>
      </c>
      <c r="O6551" s="2">
        <v>45981</v>
      </c>
      <c r="P6551" s="1">
        <v>3</v>
      </c>
      <c r="Q6551" s="1" t="s">
        <v>6456</v>
      </c>
      <c r="R6551" s="2">
        <v>45902</v>
      </c>
      <c r="S6551" s="2">
        <v>45953</v>
      </c>
      <c r="T6551" s="1">
        <v>15440040</v>
      </c>
    </row>
    <row r="6552" spans="1:20">
      <c r="A6552" s="1" t="s">
        <v>10630</v>
      </c>
      <c r="B6552" s="1" t="s">
        <v>229</v>
      </c>
      <c r="C6552" s="1" t="s">
        <v>230</v>
      </c>
      <c r="D6552" s="1" t="s">
        <v>6787</v>
      </c>
      <c r="E6552" s="1" t="s">
        <v>6788</v>
      </c>
      <c r="F6552" s="1" t="s">
        <v>6558</v>
      </c>
      <c r="G6552" s="1">
        <v>0</v>
      </c>
      <c r="H6552" s="1" t="s">
        <v>6789</v>
      </c>
      <c r="I6552" s="2">
        <v>45954</v>
      </c>
      <c r="J6552" s="1">
        <v>4480000</v>
      </c>
      <c r="K6552" s="1">
        <v>0</v>
      </c>
      <c r="L6552" s="1">
        <v>0</v>
      </c>
      <c r="M6552" s="1" t="s">
        <v>6790</v>
      </c>
      <c r="N6552" s="1" t="s">
        <v>10631</v>
      </c>
      <c r="O6552" s="2">
        <v>45968</v>
      </c>
      <c r="P6552" s="1">
        <v>3</v>
      </c>
      <c r="Q6552" s="1" t="s">
        <v>6456</v>
      </c>
      <c r="R6552" s="2">
        <v>45902</v>
      </c>
      <c r="S6552" s="2">
        <v>45919</v>
      </c>
      <c r="T6552" s="1">
        <v>18019456</v>
      </c>
    </row>
    <row r="6553" spans="1:20">
      <c r="A6553" s="1" t="s">
        <v>10632</v>
      </c>
      <c r="B6553" s="1" t="s">
        <v>183</v>
      </c>
      <c r="C6553" s="1" t="s">
        <v>184</v>
      </c>
      <c r="D6553" s="1" t="s">
        <v>6526</v>
      </c>
      <c r="E6553" s="1">
        <v>0</v>
      </c>
      <c r="F6553" s="1">
        <v>0</v>
      </c>
      <c r="G6553" s="1">
        <v>0</v>
      </c>
      <c r="H6553" s="1" t="s">
        <v>6760</v>
      </c>
      <c r="I6553" s="2">
        <v>45930</v>
      </c>
      <c r="J6553" s="1">
        <v>72000</v>
      </c>
      <c r="K6553" s="1">
        <v>0</v>
      </c>
      <c r="L6553" s="1">
        <v>0</v>
      </c>
      <c r="M6553" s="1" t="s">
        <v>310</v>
      </c>
      <c r="N6553" s="1"/>
      <c r="O6553" s="2">
        <v>45965</v>
      </c>
      <c r="P6553" s="1">
        <v>1</v>
      </c>
      <c r="Q6553" s="1" t="s">
        <v>6468</v>
      </c>
      <c r="R6553" s="2">
        <v>45903</v>
      </c>
      <c r="S6553" s="2">
        <v>45938</v>
      </c>
      <c r="T6553" s="1">
        <v>72000</v>
      </c>
    </row>
    <row r="6554" spans="1:20">
      <c r="A6554" s="1" t="s">
        <v>11317</v>
      </c>
      <c r="B6554" s="1" t="s">
        <v>88</v>
      </c>
      <c r="C6554" s="1" t="s">
        <v>89</v>
      </c>
      <c r="D6554" s="1" t="s">
        <v>6503</v>
      </c>
      <c r="E6554" s="1">
        <v>0</v>
      </c>
      <c r="F6554" s="1">
        <v>0</v>
      </c>
      <c r="G6554" s="1">
        <v>0</v>
      </c>
      <c r="H6554" s="1" t="s">
        <v>1177</v>
      </c>
      <c r="I6554" s="2">
        <v>45971</v>
      </c>
      <c r="J6554" s="1">
        <v>132000</v>
      </c>
      <c r="K6554" s="1">
        <v>0</v>
      </c>
      <c r="L6554" s="1">
        <v>0</v>
      </c>
      <c r="M6554" s="1" t="s">
        <v>161</v>
      </c>
      <c r="N6554" s="1" t="s">
        <v>9450</v>
      </c>
      <c r="O6554" s="2">
        <v>45974</v>
      </c>
      <c r="P6554" s="1">
        <v>2</v>
      </c>
      <c r="Q6554" s="1" t="s">
        <v>6443</v>
      </c>
      <c r="R6554" s="2">
        <v>45903</v>
      </c>
      <c r="S6554" s="2">
        <v>45946</v>
      </c>
      <c r="T6554" s="1">
        <v>132000</v>
      </c>
    </row>
    <row r="6555" spans="1:20">
      <c r="A6555" s="1" t="s">
        <v>11318</v>
      </c>
      <c r="B6555" s="1" t="s">
        <v>907</v>
      </c>
      <c r="C6555" s="1" t="s">
        <v>908</v>
      </c>
      <c r="D6555" s="1">
        <v>0</v>
      </c>
      <c r="E6555" s="1">
        <v>0</v>
      </c>
      <c r="F6555" s="1">
        <v>0</v>
      </c>
      <c r="G6555" s="1">
        <v>0</v>
      </c>
      <c r="H6555" s="1">
        <v>80791568</v>
      </c>
      <c r="I6555" s="2">
        <v>45943</v>
      </c>
      <c r="J6555" s="1">
        <v>3000</v>
      </c>
      <c r="K6555" s="1">
        <v>0</v>
      </c>
      <c r="L6555" s="1">
        <v>0</v>
      </c>
      <c r="M6555" s="1"/>
      <c r="N6555" s="1" t="s">
        <v>10634</v>
      </c>
      <c r="O6555" s="2">
        <v>45943</v>
      </c>
      <c r="P6555" s="1">
        <v>1</v>
      </c>
      <c r="Q6555" s="1" t="s">
        <v>6456</v>
      </c>
      <c r="R6555" s="2">
        <v>45903</v>
      </c>
      <c r="S6555" s="2"/>
      <c r="T6555" s="1">
        <v>0</v>
      </c>
    </row>
    <row r="6556" spans="1:20">
      <c r="A6556" s="1" t="s">
        <v>10633</v>
      </c>
      <c r="B6556" s="1" t="s">
        <v>907</v>
      </c>
      <c r="C6556" s="1" t="s">
        <v>908</v>
      </c>
      <c r="D6556" s="1">
        <v>0</v>
      </c>
      <c r="E6556" s="1">
        <v>0</v>
      </c>
      <c r="F6556" s="1">
        <v>0</v>
      </c>
      <c r="G6556" s="1">
        <v>0</v>
      </c>
      <c r="H6556" s="1">
        <v>80791572</v>
      </c>
      <c r="I6556" s="2">
        <v>45943</v>
      </c>
      <c r="J6556" s="1">
        <v>25000</v>
      </c>
      <c r="K6556" s="1">
        <v>21600</v>
      </c>
      <c r="L6556" s="1">
        <v>0</v>
      </c>
      <c r="M6556" s="1"/>
      <c r="N6556" s="1" t="s">
        <v>10634</v>
      </c>
      <c r="O6556" s="2">
        <v>45943</v>
      </c>
      <c r="P6556" s="1">
        <v>1</v>
      </c>
      <c r="Q6556" s="1" t="s">
        <v>6456</v>
      </c>
      <c r="R6556" s="2">
        <v>45903</v>
      </c>
      <c r="S6556" s="2"/>
      <c r="T6556" s="1">
        <v>0</v>
      </c>
    </row>
    <row r="6557" spans="1:20">
      <c r="A6557" s="1" t="s">
        <v>10635</v>
      </c>
      <c r="B6557" s="1" t="s">
        <v>183</v>
      </c>
      <c r="C6557" s="1" t="s">
        <v>184</v>
      </c>
      <c r="D6557" s="1" t="s">
        <v>6526</v>
      </c>
      <c r="E6557" s="1">
        <v>0</v>
      </c>
      <c r="F6557" s="1">
        <v>0</v>
      </c>
      <c r="G6557" s="1">
        <v>0</v>
      </c>
      <c r="H6557" s="1" t="s">
        <v>7317</v>
      </c>
      <c r="I6557" s="2">
        <v>45930</v>
      </c>
      <c r="J6557" s="1">
        <v>18000</v>
      </c>
      <c r="K6557" s="1">
        <v>0</v>
      </c>
      <c r="L6557" s="1">
        <v>0</v>
      </c>
      <c r="M6557" s="1" t="s">
        <v>285</v>
      </c>
      <c r="N6557" s="1"/>
      <c r="O6557" s="2">
        <v>45944</v>
      </c>
      <c r="P6557" s="1">
        <v>1</v>
      </c>
      <c r="Q6557" s="1" t="s">
        <v>6468</v>
      </c>
      <c r="R6557" s="2">
        <v>45904</v>
      </c>
      <c r="S6557" s="2">
        <v>45915</v>
      </c>
      <c r="T6557" s="1">
        <v>18000</v>
      </c>
    </row>
    <row r="6558" spans="1:20">
      <c r="A6558" s="1" t="s">
        <v>1122</v>
      </c>
      <c r="B6558" s="1" t="s">
        <v>1127</v>
      </c>
      <c r="C6558" s="1" t="s">
        <v>1128</v>
      </c>
      <c r="D6558" s="1" t="s">
        <v>6956</v>
      </c>
      <c r="E6558" s="1" t="s">
        <v>6494</v>
      </c>
      <c r="F6558" s="1" t="s">
        <v>6957</v>
      </c>
      <c r="G6558" s="1" t="s">
        <v>6958</v>
      </c>
      <c r="H6558" s="1" t="s">
        <v>1126</v>
      </c>
      <c r="I6558" s="2">
        <v>45992</v>
      </c>
      <c r="J6558" s="1">
        <v>13400</v>
      </c>
      <c r="K6558" s="1">
        <v>0</v>
      </c>
      <c r="L6558" s="1">
        <v>0</v>
      </c>
      <c r="M6558" s="1"/>
      <c r="N6558" s="1" t="s">
        <v>9444</v>
      </c>
      <c r="O6558" s="2">
        <v>45994</v>
      </c>
      <c r="P6558" s="1">
        <v>2</v>
      </c>
      <c r="Q6558" s="1" t="s">
        <v>6540</v>
      </c>
      <c r="R6558" s="2">
        <v>45904</v>
      </c>
      <c r="S6558" s="2"/>
      <c r="T6558" s="1">
        <v>0</v>
      </c>
    </row>
    <row r="6559" spans="1:20">
      <c r="A6559" s="1" t="s">
        <v>1131</v>
      </c>
      <c r="B6559" s="1" t="s">
        <v>1127</v>
      </c>
      <c r="C6559" s="1" t="s">
        <v>1128</v>
      </c>
      <c r="D6559" s="1" t="s">
        <v>6962</v>
      </c>
      <c r="E6559" s="1" t="s">
        <v>6494</v>
      </c>
      <c r="F6559" s="1">
        <v>0</v>
      </c>
      <c r="G6559" s="1">
        <v>0</v>
      </c>
      <c r="H6559" s="1" t="s">
        <v>1135</v>
      </c>
      <c r="I6559" s="2">
        <v>45986</v>
      </c>
      <c r="J6559" s="1">
        <v>17940</v>
      </c>
      <c r="K6559" s="1">
        <v>0</v>
      </c>
      <c r="L6559" s="1">
        <v>0</v>
      </c>
      <c r="M6559" s="1"/>
      <c r="N6559" s="1" t="s">
        <v>9445</v>
      </c>
      <c r="O6559" s="2">
        <v>45989</v>
      </c>
      <c r="P6559" s="1">
        <v>2</v>
      </c>
      <c r="Q6559" s="1" t="s">
        <v>6540</v>
      </c>
      <c r="R6559" s="2">
        <v>45904</v>
      </c>
      <c r="S6559" s="2"/>
      <c r="T6559" s="1">
        <v>0</v>
      </c>
    </row>
    <row r="6560" spans="1:20">
      <c r="A6560" s="1" t="s">
        <v>11319</v>
      </c>
      <c r="B6560" s="1" t="s">
        <v>7587</v>
      </c>
      <c r="C6560" s="1" t="s">
        <v>7588</v>
      </c>
      <c r="D6560" s="1">
        <v>0</v>
      </c>
      <c r="E6560" s="1">
        <v>0</v>
      </c>
      <c r="F6560" s="1">
        <v>0</v>
      </c>
      <c r="G6560" s="1">
        <v>0</v>
      </c>
      <c r="H6560" s="1" t="s">
        <v>9489</v>
      </c>
      <c r="I6560" s="2">
        <v>45958</v>
      </c>
      <c r="J6560" s="1">
        <v>100000</v>
      </c>
      <c r="K6560" s="1">
        <v>0</v>
      </c>
      <c r="L6560" s="1">
        <v>0</v>
      </c>
      <c r="M6560" s="1"/>
      <c r="N6560" s="1"/>
      <c r="O6560" s="2">
        <v>45961</v>
      </c>
      <c r="P6560" s="1">
        <v>0</v>
      </c>
      <c r="Q6560" s="1" t="s">
        <v>6456</v>
      </c>
      <c r="R6560" s="2">
        <v>45905</v>
      </c>
      <c r="S6560" s="2"/>
      <c r="T6560" s="1">
        <v>0</v>
      </c>
    </row>
    <row r="6561" spans="1:20">
      <c r="A6561" s="1" t="s">
        <v>11320</v>
      </c>
      <c r="B6561" s="1" t="s">
        <v>7493</v>
      </c>
      <c r="C6561" s="1" t="s">
        <v>7494</v>
      </c>
      <c r="D6561" s="1" t="s">
        <v>6447</v>
      </c>
      <c r="E6561" s="1" t="s">
        <v>7131</v>
      </c>
      <c r="F6561" s="1">
        <v>0</v>
      </c>
      <c r="G6561" s="1">
        <v>0</v>
      </c>
      <c r="H6561" s="1" t="s">
        <v>11321</v>
      </c>
      <c r="I6561" s="2">
        <v>45959</v>
      </c>
      <c r="J6561" s="1">
        <v>15000</v>
      </c>
      <c r="K6561" s="1">
        <v>0</v>
      </c>
      <c r="L6561" s="1">
        <v>0</v>
      </c>
      <c r="M6561" s="1" t="s">
        <v>7515</v>
      </c>
      <c r="N6561" s="1" t="s">
        <v>11322</v>
      </c>
      <c r="O6561" s="2">
        <v>45964</v>
      </c>
      <c r="P6561" s="1">
        <v>2</v>
      </c>
      <c r="Q6561" s="1" t="s">
        <v>6990</v>
      </c>
      <c r="R6561" s="2">
        <v>45905</v>
      </c>
      <c r="S6561" s="2">
        <v>45958</v>
      </c>
      <c r="T6561" s="1">
        <v>15000</v>
      </c>
    </row>
    <row r="6562" spans="1:20">
      <c r="A6562" s="1" t="s">
        <v>9446</v>
      </c>
      <c r="B6562" s="1" t="s">
        <v>416</v>
      </c>
      <c r="C6562" s="1" t="s">
        <v>417</v>
      </c>
      <c r="D6562" s="1" t="s">
        <v>7069</v>
      </c>
      <c r="E6562" s="1">
        <v>0</v>
      </c>
      <c r="F6562" s="1">
        <v>0</v>
      </c>
      <c r="G6562" s="1">
        <v>0</v>
      </c>
      <c r="H6562" s="1" t="s">
        <v>3716</v>
      </c>
      <c r="I6562" s="2">
        <v>45918</v>
      </c>
      <c r="J6562" s="1">
        <v>40000</v>
      </c>
      <c r="K6562" s="1">
        <v>40000</v>
      </c>
      <c r="L6562" s="1">
        <v>0</v>
      </c>
      <c r="M6562" s="1" t="s">
        <v>333</v>
      </c>
      <c r="N6562" s="1"/>
      <c r="O6562" s="2">
        <v>45930</v>
      </c>
      <c r="P6562" s="1">
        <v>2</v>
      </c>
      <c r="Q6562" s="1" t="s">
        <v>6468</v>
      </c>
      <c r="R6562" s="2">
        <v>45905</v>
      </c>
      <c r="S6562" s="2">
        <v>45915</v>
      </c>
      <c r="T6562" s="1">
        <v>84000</v>
      </c>
    </row>
    <row r="6563" spans="1:20">
      <c r="A6563" s="1" t="s">
        <v>1138</v>
      </c>
      <c r="B6563" s="1" t="s">
        <v>88</v>
      </c>
      <c r="C6563" s="1" t="s">
        <v>89</v>
      </c>
      <c r="D6563" s="1" t="s">
        <v>6488</v>
      </c>
      <c r="E6563" s="1">
        <v>0</v>
      </c>
      <c r="F6563" s="1">
        <v>0</v>
      </c>
      <c r="G6563" s="1">
        <v>0</v>
      </c>
      <c r="H6563" s="1" t="s">
        <v>1107</v>
      </c>
      <c r="I6563" s="2">
        <v>46017</v>
      </c>
      <c r="J6563" s="1">
        <v>54000</v>
      </c>
      <c r="K6563" s="1">
        <v>0</v>
      </c>
      <c r="L6563" s="1">
        <v>0</v>
      </c>
      <c r="M6563" s="1" t="s">
        <v>6660</v>
      </c>
      <c r="N6563" s="1" t="s">
        <v>6804</v>
      </c>
      <c r="O6563" s="2">
        <v>46024</v>
      </c>
      <c r="P6563" s="1">
        <v>1</v>
      </c>
      <c r="Q6563" s="1" t="s">
        <v>6443</v>
      </c>
      <c r="R6563" s="2">
        <v>45905</v>
      </c>
      <c r="S6563" s="2"/>
      <c r="T6563" s="1">
        <v>0</v>
      </c>
    </row>
    <row r="6564" spans="1:20">
      <c r="A6564" s="1" t="s">
        <v>11323</v>
      </c>
      <c r="B6564" s="1" t="s">
        <v>3566</v>
      </c>
      <c r="C6564" s="1" t="s">
        <v>3567</v>
      </c>
      <c r="D6564" s="1" t="s">
        <v>6451</v>
      </c>
      <c r="E6564" s="1">
        <v>0</v>
      </c>
      <c r="F6564" s="1">
        <v>0</v>
      </c>
      <c r="G6564" s="1">
        <v>0</v>
      </c>
      <c r="H6564" s="1" t="s">
        <v>6210</v>
      </c>
      <c r="I6564" s="2">
        <v>45912</v>
      </c>
      <c r="J6564" s="1">
        <v>31500</v>
      </c>
      <c r="K6564" s="1">
        <v>0</v>
      </c>
      <c r="L6564" s="1">
        <v>0</v>
      </c>
      <c r="M6564" s="1"/>
      <c r="N6564" s="1" t="s">
        <v>11324</v>
      </c>
      <c r="O6564" s="2">
        <v>45912</v>
      </c>
      <c r="P6564" s="1">
        <v>2</v>
      </c>
      <c r="Q6564" s="1" t="s">
        <v>6436</v>
      </c>
      <c r="R6564" s="2">
        <v>45905</v>
      </c>
      <c r="S6564" s="2">
        <v>45908</v>
      </c>
      <c r="T6564" s="1">
        <v>72504</v>
      </c>
    </row>
    <row r="6565" spans="1:20">
      <c r="A6565" s="1" t="s">
        <v>10636</v>
      </c>
      <c r="B6565" s="1" t="s">
        <v>6529</v>
      </c>
      <c r="C6565" s="1" t="s">
        <v>6530</v>
      </c>
      <c r="D6565" s="1" t="s">
        <v>6542</v>
      </c>
      <c r="E6565" s="1">
        <v>0</v>
      </c>
      <c r="F6565" s="1">
        <v>0</v>
      </c>
      <c r="G6565" s="1">
        <v>0</v>
      </c>
      <c r="H6565" s="1" t="s">
        <v>6666</v>
      </c>
      <c r="I6565" s="2">
        <v>45975</v>
      </c>
      <c r="J6565" s="1">
        <v>11000</v>
      </c>
      <c r="K6565" s="1">
        <v>0</v>
      </c>
      <c r="L6565" s="1">
        <v>0</v>
      </c>
      <c r="M6565" s="1" t="s">
        <v>6667</v>
      </c>
      <c r="N6565" s="1" t="s">
        <v>6534</v>
      </c>
      <c r="O6565" s="2">
        <v>45979</v>
      </c>
      <c r="P6565" s="1">
        <v>1</v>
      </c>
      <c r="Q6565" s="1" t="s">
        <v>6430</v>
      </c>
      <c r="R6565" s="2">
        <v>45905</v>
      </c>
      <c r="S6565" s="2"/>
      <c r="T6565" s="1">
        <v>0</v>
      </c>
    </row>
    <row r="6566" spans="1:20">
      <c r="A6566" s="1" t="s">
        <v>137</v>
      </c>
      <c r="B6566" s="1" t="s">
        <v>101</v>
      </c>
      <c r="C6566" s="1" t="s">
        <v>102</v>
      </c>
      <c r="D6566" s="1" t="s">
        <v>6552</v>
      </c>
      <c r="E6566" s="1">
        <v>0</v>
      </c>
      <c r="F6566" s="1">
        <v>0</v>
      </c>
      <c r="G6566" s="1">
        <v>0</v>
      </c>
      <c r="H6566" s="1" t="s">
        <v>143</v>
      </c>
      <c r="I6566" s="2">
        <v>45925</v>
      </c>
      <c r="J6566" s="1">
        <v>75000</v>
      </c>
      <c r="K6566" s="1">
        <v>0</v>
      </c>
      <c r="L6566" s="1">
        <v>0</v>
      </c>
      <c r="M6566" s="1" t="s">
        <v>115</v>
      </c>
      <c r="N6566" s="1"/>
      <c r="O6566" s="2">
        <v>45940</v>
      </c>
      <c r="P6566" s="1">
        <v>2</v>
      </c>
      <c r="Q6566" s="1" t="s">
        <v>6430</v>
      </c>
      <c r="R6566" s="2">
        <v>45898</v>
      </c>
      <c r="S6566" s="2"/>
      <c r="T6566" s="1">
        <v>0</v>
      </c>
    </row>
    <row r="6567" spans="1:20">
      <c r="A6567" s="1" t="s">
        <v>144</v>
      </c>
      <c r="B6567" s="1" t="s">
        <v>101</v>
      </c>
      <c r="C6567" s="1" t="s">
        <v>102</v>
      </c>
      <c r="D6567" s="1" t="s">
        <v>6552</v>
      </c>
      <c r="E6567" s="1">
        <v>0</v>
      </c>
      <c r="F6567" s="1">
        <v>0</v>
      </c>
      <c r="G6567" s="1">
        <v>0</v>
      </c>
      <c r="H6567" s="1" t="s">
        <v>147</v>
      </c>
      <c r="I6567" s="2">
        <v>45925</v>
      </c>
      <c r="J6567" s="1">
        <v>150000</v>
      </c>
      <c r="K6567" s="1">
        <v>0</v>
      </c>
      <c r="L6567" s="1">
        <v>0</v>
      </c>
      <c r="M6567" s="1" t="s">
        <v>115</v>
      </c>
      <c r="N6567" s="1"/>
      <c r="O6567" s="2">
        <v>45940</v>
      </c>
      <c r="P6567" s="1">
        <v>2</v>
      </c>
      <c r="Q6567" s="1" t="s">
        <v>6430</v>
      </c>
      <c r="R6567" s="2">
        <v>45898</v>
      </c>
      <c r="S6567" s="2"/>
      <c r="T6567" s="1">
        <v>0</v>
      </c>
    </row>
    <row r="6568" spans="1:20">
      <c r="A6568" s="1" t="s">
        <v>6568</v>
      </c>
      <c r="B6568" s="1" t="s">
        <v>6529</v>
      </c>
      <c r="C6568" s="1" t="s">
        <v>6530</v>
      </c>
      <c r="D6568" s="1" t="s">
        <v>6454</v>
      </c>
      <c r="E6568" s="1">
        <v>0</v>
      </c>
      <c r="F6568" s="1">
        <v>0</v>
      </c>
      <c r="G6568" s="1">
        <v>0</v>
      </c>
      <c r="H6568" s="1" t="s">
        <v>6569</v>
      </c>
      <c r="I6568" s="2">
        <v>46021</v>
      </c>
      <c r="J6568" s="1">
        <v>10000</v>
      </c>
      <c r="K6568" s="1">
        <v>0</v>
      </c>
      <c r="L6568" s="1">
        <v>0</v>
      </c>
      <c r="M6568" s="1" t="s">
        <v>6570</v>
      </c>
      <c r="N6568" s="1" t="s">
        <v>6571</v>
      </c>
      <c r="O6568" s="2">
        <v>46024</v>
      </c>
      <c r="P6568" s="1">
        <v>1</v>
      </c>
      <c r="Q6568" s="1" t="s">
        <v>6430</v>
      </c>
      <c r="R6568" s="2">
        <v>45908</v>
      </c>
      <c r="S6568" s="2"/>
      <c r="T6568" s="1">
        <v>0</v>
      </c>
    </row>
    <row r="6569" spans="1:20">
      <c r="A6569" s="1" t="s">
        <v>6572</v>
      </c>
      <c r="B6569" s="1" t="s">
        <v>1004</v>
      </c>
      <c r="C6569" s="1" t="s">
        <v>1005</v>
      </c>
      <c r="D6569" s="1" t="s">
        <v>6488</v>
      </c>
      <c r="E6569" s="1">
        <v>0</v>
      </c>
      <c r="F6569" s="1">
        <v>0</v>
      </c>
      <c r="G6569" s="1">
        <v>0</v>
      </c>
      <c r="H6569" s="1" t="s">
        <v>1003</v>
      </c>
      <c r="I6569" s="2">
        <v>46066</v>
      </c>
      <c r="J6569" s="1">
        <v>320000</v>
      </c>
      <c r="K6569" s="1">
        <v>0</v>
      </c>
      <c r="L6569" s="1">
        <v>0</v>
      </c>
      <c r="M6569" s="1" t="s">
        <v>6489</v>
      </c>
      <c r="N6569" s="1" t="s">
        <v>6581</v>
      </c>
      <c r="O6569" s="2">
        <v>46076</v>
      </c>
      <c r="P6569" s="1">
        <v>3</v>
      </c>
      <c r="Q6569" s="1" t="s">
        <v>6443</v>
      </c>
      <c r="R6569" s="2">
        <v>45909</v>
      </c>
      <c r="S6569" s="2"/>
      <c r="T6569" s="1">
        <v>0</v>
      </c>
    </row>
    <row r="6570" spans="1:20">
      <c r="A6570" s="1" t="s">
        <v>10637</v>
      </c>
      <c r="B6570" s="1" t="s">
        <v>183</v>
      </c>
      <c r="C6570" s="1" t="s">
        <v>184</v>
      </c>
      <c r="D6570" s="1" t="s">
        <v>6526</v>
      </c>
      <c r="E6570" s="1">
        <v>0</v>
      </c>
      <c r="F6570" s="1">
        <v>0</v>
      </c>
      <c r="G6570" s="1">
        <v>0</v>
      </c>
      <c r="H6570" s="1" t="s">
        <v>678</v>
      </c>
      <c r="I6570" s="2">
        <v>45930</v>
      </c>
      <c r="J6570" s="1">
        <v>18000</v>
      </c>
      <c r="K6570" s="1">
        <v>0</v>
      </c>
      <c r="L6570" s="1">
        <v>0</v>
      </c>
      <c r="M6570" s="1" t="s">
        <v>285</v>
      </c>
      <c r="N6570" s="1"/>
      <c r="O6570" s="2">
        <v>45951</v>
      </c>
      <c r="P6570" s="1">
        <v>1</v>
      </c>
      <c r="Q6570" s="1" t="s">
        <v>6468</v>
      </c>
      <c r="R6570" s="2">
        <v>45910</v>
      </c>
      <c r="S6570" s="2">
        <v>45919</v>
      </c>
      <c r="T6570" s="1">
        <v>18000</v>
      </c>
    </row>
    <row r="6571" spans="1:20">
      <c r="A6571" s="1" t="s">
        <v>11325</v>
      </c>
      <c r="B6571" s="1" t="s">
        <v>183</v>
      </c>
      <c r="C6571" s="1" t="s">
        <v>184</v>
      </c>
      <c r="D6571" s="1" t="s">
        <v>6522</v>
      </c>
      <c r="E6571" s="1">
        <v>0</v>
      </c>
      <c r="F6571" s="1">
        <v>0</v>
      </c>
      <c r="G6571" s="1">
        <v>0</v>
      </c>
      <c r="H6571" s="1" t="s">
        <v>245</v>
      </c>
      <c r="I6571" s="2">
        <v>45930</v>
      </c>
      <c r="J6571" s="1">
        <v>36000</v>
      </c>
      <c r="K6571" s="1">
        <v>36000</v>
      </c>
      <c r="L6571" s="1">
        <v>0</v>
      </c>
      <c r="M6571" s="1" t="s">
        <v>176</v>
      </c>
      <c r="N6571" s="1"/>
      <c r="O6571" s="2">
        <v>45965</v>
      </c>
      <c r="P6571" s="1">
        <v>1</v>
      </c>
      <c r="Q6571" s="1" t="s">
        <v>6468</v>
      </c>
      <c r="R6571" s="2">
        <v>45910</v>
      </c>
      <c r="S6571" s="2">
        <v>45944</v>
      </c>
      <c r="T6571" s="1">
        <v>36000</v>
      </c>
    </row>
    <row r="6572" spans="1:20">
      <c r="A6572" s="1" t="s">
        <v>11326</v>
      </c>
      <c r="B6572" s="1" t="s">
        <v>183</v>
      </c>
      <c r="C6572" s="1" t="s">
        <v>184</v>
      </c>
      <c r="D6572" s="1" t="s">
        <v>6522</v>
      </c>
      <c r="E6572" s="1">
        <v>0</v>
      </c>
      <c r="F6572" s="1">
        <v>0</v>
      </c>
      <c r="G6572" s="1">
        <v>0</v>
      </c>
      <c r="H6572" s="1" t="s">
        <v>198</v>
      </c>
      <c r="I6572" s="2">
        <v>45923</v>
      </c>
      <c r="J6572" s="1">
        <v>36000</v>
      </c>
      <c r="K6572" s="1">
        <v>36000</v>
      </c>
      <c r="L6572" s="1">
        <v>0</v>
      </c>
      <c r="M6572" s="1" t="s">
        <v>176</v>
      </c>
      <c r="N6572" s="1"/>
      <c r="O6572" s="2">
        <v>45965</v>
      </c>
      <c r="P6572" s="1">
        <v>1</v>
      </c>
      <c r="Q6572" s="1" t="s">
        <v>6468</v>
      </c>
      <c r="R6572" s="2">
        <v>45910</v>
      </c>
      <c r="S6572" s="2">
        <v>45923</v>
      </c>
      <c r="T6572" s="1">
        <v>36000</v>
      </c>
    </row>
    <row r="6573" spans="1:20">
      <c r="A6573" s="1" t="s">
        <v>9447</v>
      </c>
      <c r="B6573" s="1" t="s">
        <v>183</v>
      </c>
      <c r="C6573" s="1" t="s">
        <v>184</v>
      </c>
      <c r="D6573" s="1" t="s">
        <v>6522</v>
      </c>
      <c r="E6573" s="1">
        <v>0</v>
      </c>
      <c r="F6573" s="1">
        <v>0</v>
      </c>
      <c r="G6573" s="1">
        <v>0</v>
      </c>
      <c r="H6573" s="1" t="s">
        <v>198</v>
      </c>
      <c r="I6573" s="2">
        <v>45930</v>
      </c>
      <c r="J6573" s="1">
        <v>36000</v>
      </c>
      <c r="K6573" s="1">
        <v>0</v>
      </c>
      <c r="L6573" s="1">
        <v>0</v>
      </c>
      <c r="M6573" s="1" t="s">
        <v>176</v>
      </c>
      <c r="N6573" s="1"/>
      <c r="O6573" s="2">
        <v>45951</v>
      </c>
      <c r="P6573" s="1">
        <v>1</v>
      </c>
      <c r="Q6573" s="1" t="s">
        <v>6468</v>
      </c>
      <c r="R6573" s="2">
        <v>45910</v>
      </c>
      <c r="S6573" s="2">
        <v>45924</v>
      </c>
      <c r="T6573" s="1">
        <v>36000</v>
      </c>
    </row>
    <row r="6574" spans="1:20">
      <c r="A6574" s="1" t="s">
        <v>9448</v>
      </c>
      <c r="B6574" s="1" t="s">
        <v>183</v>
      </c>
      <c r="C6574" s="1" t="s">
        <v>184</v>
      </c>
      <c r="D6574" s="1" t="s">
        <v>6522</v>
      </c>
      <c r="E6574" s="1">
        <v>0</v>
      </c>
      <c r="F6574" s="1">
        <v>0</v>
      </c>
      <c r="G6574" s="1">
        <v>0</v>
      </c>
      <c r="H6574" s="1" t="s">
        <v>198</v>
      </c>
      <c r="I6574" s="2">
        <v>45937</v>
      </c>
      <c r="J6574" s="1">
        <v>36000</v>
      </c>
      <c r="K6574" s="1">
        <v>0</v>
      </c>
      <c r="L6574" s="1">
        <v>0</v>
      </c>
      <c r="M6574" s="1" t="s">
        <v>176</v>
      </c>
      <c r="N6574" s="1"/>
      <c r="O6574" s="2">
        <v>45958</v>
      </c>
      <c r="P6574" s="1">
        <v>1</v>
      </c>
      <c r="Q6574" s="1" t="s">
        <v>6468</v>
      </c>
      <c r="R6574" s="2">
        <v>45910</v>
      </c>
      <c r="S6574" s="2">
        <v>45925</v>
      </c>
      <c r="T6574" s="1">
        <v>36000</v>
      </c>
    </row>
    <row r="6575" spans="1:20">
      <c r="A6575" s="1" t="s">
        <v>11327</v>
      </c>
      <c r="B6575" s="1" t="s">
        <v>2595</v>
      </c>
      <c r="C6575" s="1" t="s">
        <v>2596</v>
      </c>
      <c r="D6575" s="1">
        <v>0</v>
      </c>
      <c r="E6575" s="1">
        <v>0</v>
      </c>
      <c r="F6575" s="1">
        <v>0</v>
      </c>
      <c r="G6575" s="1">
        <v>0</v>
      </c>
      <c r="H6575" s="1" t="s">
        <v>6992</v>
      </c>
      <c r="I6575" s="2">
        <v>45960</v>
      </c>
      <c r="J6575" s="1">
        <v>1000</v>
      </c>
      <c r="K6575" s="1">
        <v>0</v>
      </c>
      <c r="L6575" s="1">
        <v>0</v>
      </c>
      <c r="M6575" s="1"/>
      <c r="N6575" s="1" t="s">
        <v>11328</v>
      </c>
      <c r="O6575" s="2">
        <v>45967</v>
      </c>
      <c r="P6575" s="1">
        <v>2</v>
      </c>
      <c r="Q6575" s="1" t="s">
        <v>6990</v>
      </c>
      <c r="R6575" s="2">
        <v>45910</v>
      </c>
      <c r="S6575" s="2"/>
      <c r="T6575" s="1">
        <v>0</v>
      </c>
    </row>
    <row r="6576" spans="1:20">
      <c r="A6576" s="1" t="s">
        <v>11329</v>
      </c>
      <c r="B6576" s="1" t="s">
        <v>2595</v>
      </c>
      <c r="C6576" s="1" t="s">
        <v>2596</v>
      </c>
      <c r="D6576" s="1">
        <v>0</v>
      </c>
      <c r="E6576" s="1">
        <v>0</v>
      </c>
      <c r="F6576" s="1">
        <v>0</v>
      </c>
      <c r="G6576" s="1">
        <v>0</v>
      </c>
      <c r="H6576" s="1" t="s">
        <v>6988</v>
      </c>
      <c r="I6576" s="2">
        <v>45960</v>
      </c>
      <c r="J6576" s="1">
        <v>3300</v>
      </c>
      <c r="K6576" s="1">
        <v>0</v>
      </c>
      <c r="L6576" s="1">
        <v>0</v>
      </c>
      <c r="M6576" s="1"/>
      <c r="N6576" s="1" t="s">
        <v>11330</v>
      </c>
      <c r="O6576" s="2">
        <v>45964</v>
      </c>
      <c r="P6576" s="1">
        <v>2</v>
      </c>
      <c r="Q6576" s="1" t="s">
        <v>6990</v>
      </c>
      <c r="R6576" s="2">
        <v>45910</v>
      </c>
      <c r="S6576" s="2"/>
      <c r="T6576" s="1">
        <v>0</v>
      </c>
    </row>
    <row r="6577" spans="1:20">
      <c r="A6577" s="1" t="s">
        <v>11331</v>
      </c>
      <c r="B6577" s="1" t="s">
        <v>88</v>
      </c>
      <c r="C6577" s="1" t="s">
        <v>89</v>
      </c>
      <c r="D6577" s="1" t="s">
        <v>6503</v>
      </c>
      <c r="E6577" s="1">
        <v>0</v>
      </c>
      <c r="F6577" s="1">
        <v>0</v>
      </c>
      <c r="G6577" s="1">
        <v>0</v>
      </c>
      <c r="H6577" s="1" t="s">
        <v>1177</v>
      </c>
      <c r="I6577" s="2">
        <v>45978</v>
      </c>
      <c r="J6577" s="1">
        <v>66000</v>
      </c>
      <c r="K6577" s="1">
        <v>0</v>
      </c>
      <c r="L6577" s="1">
        <v>0</v>
      </c>
      <c r="M6577" s="1" t="s">
        <v>161</v>
      </c>
      <c r="N6577" s="1" t="s">
        <v>9431</v>
      </c>
      <c r="O6577" s="2">
        <v>45981</v>
      </c>
      <c r="P6577" s="1">
        <v>2</v>
      </c>
      <c r="Q6577" s="1" t="s">
        <v>6443</v>
      </c>
      <c r="R6577" s="2">
        <v>45910</v>
      </c>
      <c r="S6577" s="2">
        <v>45946</v>
      </c>
      <c r="T6577" s="1">
        <v>66000</v>
      </c>
    </row>
    <row r="6578" spans="1:20">
      <c r="A6578" s="1" t="s">
        <v>10638</v>
      </c>
      <c r="B6578" s="1" t="s">
        <v>88</v>
      </c>
      <c r="C6578" s="1" t="s">
        <v>89</v>
      </c>
      <c r="D6578" s="1" t="s">
        <v>6503</v>
      </c>
      <c r="E6578" s="1">
        <v>0</v>
      </c>
      <c r="F6578" s="1">
        <v>0</v>
      </c>
      <c r="G6578" s="1">
        <v>0</v>
      </c>
      <c r="H6578" s="1" t="s">
        <v>167</v>
      </c>
      <c r="I6578" s="2">
        <v>45971</v>
      </c>
      <c r="J6578" s="1">
        <v>780000</v>
      </c>
      <c r="K6578" s="1">
        <v>0</v>
      </c>
      <c r="L6578" s="1">
        <v>0</v>
      </c>
      <c r="M6578" s="1" t="s">
        <v>161</v>
      </c>
      <c r="N6578" s="1" t="s">
        <v>9450</v>
      </c>
      <c r="O6578" s="2">
        <v>45974</v>
      </c>
      <c r="P6578" s="1">
        <v>1</v>
      </c>
      <c r="Q6578" s="1" t="s">
        <v>6443</v>
      </c>
      <c r="R6578" s="2">
        <v>45910</v>
      </c>
      <c r="S6578" s="2">
        <v>45946</v>
      </c>
      <c r="T6578" s="1">
        <v>780000</v>
      </c>
    </row>
    <row r="6579" spans="1:20">
      <c r="A6579" s="1" t="s">
        <v>1141</v>
      </c>
      <c r="B6579" s="1" t="s">
        <v>1147</v>
      </c>
      <c r="C6579" s="1" t="s">
        <v>1148</v>
      </c>
      <c r="D6579" s="1" t="s">
        <v>6797</v>
      </c>
      <c r="E6579" s="1">
        <v>0</v>
      </c>
      <c r="F6579" s="1">
        <v>0</v>
      </c>
      <c r="G6579" s="1">
        <v>0</v>
      </c>
      <c r="H6579" s="1" t="s">
        <v>1146</v>
      </c>
      <c r="I6579" s="2">
        <v>45960</v>
      </c>
      <c r="J6579" s="1">
        <v>200000</v>
      </c>
      <c r="K6579" s="1">
        <v>0</v>
      </c>
      <c r="L6579" s="1">
        <v>0</v>
      </c>
      <c r="M6579" s="1" t="s">
        <v>9449</v>
      </c>
      <c r="N6579" s="1"/>
      <c r="O6579" s="2">
        <v>45965</v>
      </c>
      <c r="P6579" s="1">
        <v>1</v>
      </c>
      <c r="Q6579" s="1" t="s">
        <v>6468</v>
      </c>
      <c r="R6579" s="2">
        <v>45911</v>
      </c>
      <c r="S6579" s="2"/>
      <c r="T6579" s="1">
        <v>0</v>
      </c>
    </row>
    <row r="6580" spans="1:20">
      <c r="A6580" s="1" t="s">
        <v>1151</v>
      </c>
      <c r="B6580" s="1" t="s">
        <v>88</v>
      </c>
      <c r="C6580" s="1" t="s">
        <v>89</v>
      </c>
      <c r="D6580" s="1" t="s">
        <v>6503</v>
      </c>
      <c r="E6580" s="1">
        <v>0</v>
      </c>
      <c r="F6580" s="1">
        <v>0</v>
      </c>
      <c r="G6580" s="1">
        <v>0</v>
      </c>
      <c r="H6580" s="1" t="s">
        <v>1155</v>
      </c>
      <c r="I6580" s="2">
        <v>45971</v>
      </c>
      <c r="J6580" s="1">
        <v>15000</v>
      </c>
      <c r="K6580" s="1">
        <v>0</v>
      </c>
      <c r="L6580" s="1">
        <v>0</v>
      </c>
      <c r="M6580" s="1" t="s">
        <v>8643</v>
      </c>
      <c r="N6580" s="1" t="s">
        <v>9450</v>
      </c>
      <c r="O6580" s="2">
        <v>45974</v>
      </c>
      <c r="P6580" s="1">
        <v>1</v>
      </c>
      <c r="Q6580" s="1" t="s">
        <v>6443</v>
      </c>
      <c r="R6580" s="2">
        <v>45911</v>
      </c>
      <c r="S6580" s="2"/>
      <c r="T6580" s="1">
        <v>0</v>
      </c>
    </row>
    <row r="6581" spans="1:20">
      <c r="A6581" s="1" t="s">
        <v>6574</v>
      </c>
      <c r="B6581" s="1" t="s">
        <v>994</v>
      </c>
      <c r="C6581" s="1" t="s">
        <v>995</v>
      </c>
      <c r="D6581" s="1" t="s">
        <v>6503</v>
      </c>
      <c r="E6581" s="1">
        <v>0</v>
      </c>
      <c r="F6581" s="1">
        <v>0</v>
      </c>
      <c r="G6581" s="1">
        <v>0</v>
      </c>
      <c r="H6581" s="1" t="s">
        <v>1040</v>
      </c>
      <c r="I6581" s="2">
        <v>46041</v>
      </c>
      <c r="J6581" s="1">
        <v>600000</v>
      </c>
      <c r="K6581" s="1">
        <v>0</v>
      </c>
      <c r="L6581" s="1">
        <v>0</v>
      </c>
      <c r="M6581" s="1" t="s">
        <v>6504</v>
      </c>
      <c r="N6581" s="1" t="s">
        <v>6575</v>
      </c>
      <c r="O6581" s="2">
        <v>46044</v>
      </c>
      <c r="P6581" s="1">
        <v>1</v>
      </c>
      <c r="Q6581" s="1" t="s">
        <v>6443</v>
      </c>
      <c r="R6581" s="2">
        <v>45911</v>
      </c>
      <c r="S6581" s="2"/>
      <c r="T6581" s="1">
        <v>0</v>
      </c>
    </row>
    <row r="6582" spans="1:20">
      <c r="A6582" s="1" t="s">
        <v>6576</v>
      </c>
      <c r="B6582" s="1" t="s">
        <v>994</v>
      </c>
      <c r="C6582" s="1" t="s">
        <v>995</v>
      </c>
      <c r="D6582" s="1" t="s">
        <v>6503</v>
      </c>
      <c r="E6582" s="1">
        <v>0</v>
      </c>
      <c r="F6582" s="1">
        <v>0</v>
      </c>
      <c r="G6582" s="1">
        <v>0</v>
      </c>
      <c r="H6582" s="1" t="s">
        <v>1040</v>
      </c>
      <c r="I6582" s="2">
        <v>46047</v>
      </c>
      <c r="J6582" s="1">
        <v>600000</v>
      </c>
      <c r="K6582" s="1">
        <v>0</v>
      </c>
      <c r="L6582" s="1">
        <v>0</v>
      </c>
      <c r="M6582" s="1" t="s">
        <v>6504</v>
      </c>
      <c r="N6582" s="1" t="s">
        <v>6577</v>
      </c>
      <c r="O6582" s="2">
        <v>46055</v>
      </c>
      <c r="P6582" s="1">
        <v>1</v>
      </c>
      <c r="Q6582" s="1" t="s">
        <v>6443</v>
      </c>
      <c r="R6582" s="2">
        <v>45911</v>
      </c>
      <c r="S6582" s="2"/>
      <c r="T6582" s="1">
        <v>0</v>
      </c>
    </row>
    <row r="6583" spans="1:20">
      <c r="A6583" s="1" t="s">
        <v>6578</v>
      </c>
      <c r="B6583" s="1" t="s">
        <v>994</v>
      </c>
      <c r="C6583" s="1" t="s">
        <v>995</v>
      </c>
      <c r="D6583" s="1" t="s">
        <v>6503</v>
      </c>
      <c r="E6583" s="1">
        <v>0</v>
      </c>
      <c r="F6583" s="1">
        <v>0</v>
      </c>
      <c r="G6583" s="1">
        <v>0</v>
      </c>
      <c r="H6583" s="1" t="s">
        <v>1040</v>
      </c>
      <c r="I6583" s="2">
        <v>46062</v>
      </c>
      <c r="J6583" s="1">
        <v>600000</v>
      </c>
      <c r="K6583" s="1">
        <v>0</v>
      </c>
      <c r="L6583" s="1">
        <v>0</v>
      </c>
      <c r="M6583" s="1" t="s">
        <v>6504</v>
      </c>
      <c r="N6583" s="1" t="s">
        <v>6579</v>
      </c>
      <c r="O6583" s="2">
        <v>46065</v>
      </c>
      <c r="P6583" s="1">
        <v>1</v>
      </c>
      <c r="Q6583" s="1" t="s">
        <v>6443</v>
      </c>
      <c r="R6583" s="2">
        <v>45911</v>
      </c>
      <c r="S6583" s="2"/>
      <c r="T6583" s="1">
        <v>0</v>
      </c>
    </row>
    <row r="6584" spans="1:20">
      <c r="A6584" s="1" t="s">
        <v>6580</v>
      </c>
      <c r="B6584" s="1" t="s">
        <v>994</v>
      </c>
      <c r="C6584" s="1" t="s">
        <v>995</v>
      </c>
      <c r="D6584" s="1" t="s">
        <v>6503</v>
      </c>
      <c r="E6584" s="1">
        <v>0</v>
      </c>
      <c r="F6584" s="1">
        <v>0</v>
      </c>
      <c r="G6584" s="1">
        <v>0</v>
      </c>
      <c r="H6584" s="1" t="s">
        <v>1040</v>
      </c>
      <c r="I6584" s="2">
        <v>46078</v>
      </c>
      <c r="J6584" s="1">
        <v>600000</v>
      </c>
      <c r="K6584" s="1">
        <v>0</v>
      </c>
      <c r="L6584" s="1">
        <v>0</v>
      </c>
      <c r="M6584" s="1" t="s">
        <v>6504</v>
      </c>
      <c r="N6584" s="1" t="s">
        <v>6581</v>
      </c>
      <c r="O6584" s="2">
        <v>46083</v>
      </c>
      <c r="P6584" s="1">
        <v>1</v>
      </c>
      <c r="Q6584" s="1" t="s">
        <v>6443</v>
      </c>
      <c r="R6584" s="2">
        <v>45911</v>
      </c>
      <c r="S6584" s="2"/>
      <c r="T6584" s="1">
        <v>0</v>
      </c>
    </row>
    <row r="6585" spans="1:20">
      <c r="A6585" s="1" t="s">
        <v>6582</v>
      </c>
      <c r="B6585" s="1" t="s">
        <v>994</v>
      </c>
      <c r="C6585" s="1" t="s">
        <v>995</v>
      </c>
      <c r="D6585" s="1" t="s">
        <v>6503</v>
      </c>
      <c r="E6585" s="1">
        <v>0</v>
      </c>
      <c r="F6585" s="1">
        <v>0</v>
      </c>
      <c r="G6585" s="1">
        <v>0</v>
      </c>
      <c r="H6585" s="1" t="s">
        <v>1040</v>
      </c>
      <c r="I6585" s="2">
        <v>46090</v>
      </c>
      <c r="J6585" s="1">
        <v>600000</v>
      </c>
      <c r="K6585" s="1">
        <v>0</v>
      </c>
      <c r="L6585" s="1">
        <v>0</v>
      </c>
      <c r="M6585" s="1" t="s">
        <v>6504</v>
      </c>
      <c r="N6585" s="1" t="s">
        <v>6583</v>
      </c>
      <c r="O6585" s="2">
        <v>46093</v>
      </c>
      <c r="P6585" s="1">
        <v>1</v>
      </c>
      <c r="Q6585" s="1" t="s">
        <v>6443</v>
      </c>
      <c r="R6585" s="2">
        <v>45911</v>
      </c>
      <c r="S6585" s="2"/>
      <c r="T6585" s="1">
        <v>0</v>
      </c>
    </row>
    <row r="6586" spans="1:20">
      <c r="A6586" s="1" t="s">
        <v>1158</v>
      </c>
      <c r="B6586" s="1" t="s">
        <v>1163</v>
      </c>
      <c r="C6586" s="1" t="s">
        <v>1164</v>
      </c>
      <c r="D6586" s="1" t="s">
        <v>7725</v>
      </c>
      <c r="E6586" s="1" t="s">
        <v>7726</v>
      </c>
      <c r="F6586" s="1">
        <v>0</v>
      </c>
      <c r="G6586" s="1">
        <v>0</v>
      </c>
      <c r="H6586" s="1" t="s">
        <v>1162</v>
      </c>
      <c r="I6586" s="2">
        <v>45971</v>
      </c>
      <c r="J6586" s="1">
        <v>2000</v>
      </c>
      <c r="K6586" s="1">
        <v>0</v>
      </c>
      <c r="L6586" s="1">
        <v>0</v>
      </c>
      <c r="M6586" s="1" t="s">
        <v>7727</v>
      </c>
      <c r="N6586" s="1"/>
      <c r="O6586" s="2">
        <v>45974</v>
      </c>
      <c r="P6586" s="1">
        <v>1</v>
      </c>
      <c r="Q6586" s="1" t="s">
        <v>6430</v>
      </c>
      <c r="R6586" s="2">
        <v>45911</v>
      </c>
      <c r="S6586" s="2"/>
      <c r="T6586" s="1">
        <v>0</v>
      </c>
    </row>
    <row r="6587" spans="1:20">
      <c r="A6587" s="1" t="s">
        <v>6584</v>
      </c>
      <c r="B6587" s="1" t="s">
        <v>994</v>
      </c>
      <c r="C6587" s="1" t="s">
        <v>995</v>
      </c>
      <c r="D6587" s="1" t="s">
        <v>6503</v>
      </c>
      <c r="E6587" s="1">
        <v>0</v>
      </c>
      <c r="F6587" s="1">
        <v>0</v>
      </c>
      <c r="G6587" s="1">
        <v>0</v>
      </c>
      <c r="H6587" s="1" t="s">
        <v>6585</v>
      </c>
      <c r="I6587" s="2">
        <v>46027</v>
      </c>
      <c r="J6587" s="1">
        <v>90000</v>
      </c>
      <c r="K6587" s="1">
        <v>0</v>
      </c>
      <c r="L6587" s="1">
        <v>0</v>
      </c>
      <c r="M6587" s="1" t="s">
        <v>6586</v>
      </c>
      <c r="N6587" s="1" t="s">
        <v>6587</v>
      </c>
      <c r="O6587" s="2">
        <v>46030</v>
      </c>
      <c r="P6587" s="1">
        <v>1</v>
      </c>
      <c r="Q6587" s="1" t="s">
        <v>6443</v>
      </c>
      <c r="R6587" s="2">
        <v>45911</v>
      </c>
      <c r="S6587" s="2"/>
      <c r="T6587" s="1">
        <v>0</v>
      </c>
    </row>
    <row r="6588" spans="1:20">
      <c r="A6588" s="1" t="s">
        <v>6588</v>
      </c>
      <c r="B6588" s="1" t="s">
        <v>994</v>
      </c>
      <c r="C6588" s="1" t="s">
        <v>995</v>
      </c>
      <c r="D6588" s="1" t="s">
        <v>6503</v>
      </c>
      <c r="E6588" s="1">
        <v>0</v>
      </c>
      <c r="F6588" s="1">
        <v>0</v>
      </c>
      <c r="G6588" s="1">
        <v>0</v>
      </c>
      <c r="H6588" s="1" t="s">
        <v>6585</v>
      </c>
      <c r="I6588" s="2">
        <v>46050</v>
      </c>
      <c r="J6588" s="1">
        <v>90000</v>
      </c>
      <c r="K6588" s="1">
        <v>0</v>
      </c>
      <c r="L6588" s="1">
        <v>0</v>
      </c>
      <c r="M6588" s="1" t="s">
        <v>6586</v>
      </c>
      <c r="N6588" s="1" t="s">
        <v>6536</v>
      </c>
      <c r="O6588" s="2">
        <v>46055</v>
      </c>
      <c r="P6588" s="1">
        <v>1</v>
      </c>
      <c r="Q6588" s="1" t="s">
        <v>6443</v>
      </c>
      <c r="R6588" s="2">
        <v>45911</v>
      </c>
      <c r="S6588" s="2"/>
      <c r="T6588" s="1">
        <v>0</v>
      </c>
    </row>
    <row r="6589" spans="1:20">
      <c r="A6589" s="1" t="s">
        <v>6589</v>
      </c>
      <c r="B6589" s="1" t="s">
        <v>994</v>
      </c>
      <c r="C6589" s="1" t="s">
        <v>995</v>
      </c>
      <c r="D6589" s="1" t="s">
        <v>6503</v>
      </c>
      <c r="E6589" s="1">
        <v>0</v>
      </c>
      <c r="F6589" s="1">
        <v>0</v>
      </c>
      <c r="G6589" s="1">
        <v>0</v>
      </c>
      <c r="H6589" s="1" t="s">
        <v>6585</v>
      </c>
      <c r="I6589" s="2">
        <v>46083</v>
      </c>
      <c r="J6589" s="1">
        <v>84000</v>
      </c>
      <c r="K6589" s="1">
        <v>0</v>
      </c>
      <c r="L6589" s="1">
        <v>0</v>
      </c>
      <c r="M6589" s="1" t="s">
        <v>6586</v>
      </c>
      <c r="N6589" s="1" t="s">
        <v>6590</v>
      </c>
      <c r="O6589" s="2">
        <v>46086</v>
      </c>
      <c r="P6589" s="1">
        <v>1</v>
      </c>
      <c r="Q6589" s="1" t="s">
        <v>6443</v>
      </c>
      <c r="R6589" s="2">
        <v>45911</v>
      </c>
      <c r="S6589" s="2"/>
      <c r="T6589" s="1">
        <v>0</v>
      </c>
    </row>
    <row r="6590" spans="1:20">
      <c r="A6590" s="1" t="s">
        <v>11332</v>
      </c>
      <c r="B6590" s="1" t="s">
        <v>375</v>
      </c>
      <c r="C6590" s="1" t="s">
        <v>376</v>
      </c>
      <c r="D6590" s="1" t="s">
        <v>7419</v>
      </c>
      <c r="E6590" s="1">
        <v>0</v>
      </c>
      <c r="F6590" s="1">
        <v>0</v>
      </c>
      <c r="G6590" s="1">
        <v>0</v>
      </c>
      <c r="H6590" s="1">
        <v>8608395</v>
      </c>
      <c r="I6590" s="2">
        <v>45959</v>
      </c>
      <c r="J6590" s="1">
        <v>5700000</v>
      </c>
      <c r="K6590" s="1">
        <v>6060000</v>
      </c>
      <c r="L6590" s="1">
        <v>0</v>
      </c>
      <c r="M6590" s="1" t="s">
        <v>7420</v>
      </c>
      <c r="N6590" s="1" t="s">
        <v>11333</v>
      </c>
      <c r="O6590" s="2">
        <v>45964</v>
      </c>
      <c r="P6590" s="1">
        <v>1</v>
      </c>
      <c r="Q6590" s="1" t="s">
        <v>6443</v>
      </c>
      <c r="R6590" s="2">
        <v>45911</v>
      </c>
      <c r="S6590" s="2">
        <v>45940</v>
      </c>
      <c r="T6590" s="1">
        <v>5900040</v>
      </c>
    </row>
    <row r="6591" spans="1:20">
      <c r="A6591" s="1" t="s">
        <v>11334</v>
      </c>
      <c r="B6591" s="1" t="s">
        <v>375</v>
      </c>
      <c r="C6591" s="1" t="s">
        <v>376</v>
      </c>
      <c r="D6591" s="1" t="s">
        <v>7419</v>
      </c>
      <c r="E6591" s="1">
        <v>0</v>
      </c>
      <c r="F6591" s="1">
        <v>0</v>
      </c>
      <c r="G6591" s="1">
        <v>0</v>
      </c>
      <c r="H6591" s="1">
        <v>8608396</v>
      </c>
      <c r="I6591" s="2">
        <v>45959</v>
      </c>
      <c r="J6591" s="1">
        <v>1370000</v>
      </c>
      <c r="K6591" s="1">
        <v>0</v>
      </c>
      <c r="L6591" s="1">
        <v>0</v>
      </c>
      <c r="M6591" s="1" t="s">
        <v>7420</v>
      </c>
      <c r="N6591" s="1" t="s">
        <v>11333</v>
      </c>
      <c r="O6591" s="2">
        <v>45964</v>
      </c>
      <c r="P6591" s="1">
        <v>1</v>
      </c>
      <c r="Q6591" s="1" t="s">
        <v>6443</v>
      </c>
      <c r="R6591" s="2">
        <v>45911</v>
      </c>
      <c r="S6591" s="2">
        <v>45944</v>
      </c>
      <c r="T6591" s="1">
        <v>1570050</v>
      </c>
    </row>
    <row r="6592" spans="1:20">
      <c r="A6592" s="1" t="s">
        <v>6591</v>
      </c>
      <c r="B6592" s="1" t="s">
        <v>3843</v>
      </c>
      <c r="C6592" s="1" t="s">
        <v>3844</v>
      </c>
      <c r="D6592" s="1" t="s">
        <v>6433</v>
      </c>
      <c r="E6592" s="1">
        <v>0</v>
      </c>
      <c r="F6592" s="1">
        <v>0</v>
      </c>
      <c r="G6592" s="1">
        <v>0</v>
      </c>
      <c r="H6592" s="1" t="s">
        <v>6592</v>
      </c>
      <c r="I6592" s="2">
        <v>46009</v>
      </c>
      <c r="J6592" s="1">
        <v>4000</v>
      </c>
      <c r="K6592" s="1">
        <v>0</v>
      </c>
      <c r="L6592" s="1">
        <v>0</v>
      </c>
      <c r="M6592" s="1" t="s">
        <v>6593</v>
      </c>
      <c r="N6592" s="1" t="s">
        <v>6594</v>
      </c>
      <c r="O6592" s="2">
        <v>46014</v>
      </c>
      <c r="P6592" s="1">
        <v>2</v>
      </c>
      <c r="Q6592" s="1" t="s">
        <v>6436</v>
      </c>
      <c r="R6592" s="2">
        <v>45911</v>
      </c>
      <c r="S6592" s="2"/>
      <c r="T6592" s="1">
        <v>0</v>
      </c>
    </row>
    <row r="6593" spans="1:20">
      <c r="A6593" s="1" t="s">
        <v>11335</v>
      </c>
      <c r="B6593" s="1" t="s">
        <v>6529</v>
      </c>
      <c r="C6593" s="1" t="s">
        <v>6530</v>
      </c>
      <c r="D6593" s="1" t="s">
        <v>6563</v>
      </c>
      <c r="E6593" s="1">
        <v>0</v>
      </c>
      <c r="F6593" s="1">
        <v>0</v>
      </c>
      <c r="G6593" s="1">
        <v>0</v>
      </c>
      <c r="H6593" s="1" t="s">
        <v>6743</v>
      </c>
      <c r="I6593" s="2">
        <v>45967</v>
      </c>
      <c r="J6593" s="1">
        <v>1000</v>
      </c>
      <c r="K6593" s="1">
        <v>0</v>
      </c>
      <c r="L6593" s="1">
        <v>0</v>
      </c>
      <c r="M6593" s="1" t="s">
        <v>6744</v>
      </c>
      <c r="N6593" s="1" t="s">
        <v>6534</v>
      </c>
      <c r="O6593" s="2">
        <v>45971</v>
      </c>
      <c r="P6593" s="1">
        <v>1</v>
      </c>
      <c r="Q6593" s="1" t="s">
        <v>6430</v>
      </c>
      <c r="R6593" s="2">
        <v>45916</v>
      </c>
      <c r="S6593" s="2"/>
      <c r="T6593" s="1">
        <v>0</v>
      </c>
    </row>
    <row r="6594" spans="1:20">
      <c r="A6594" s="1" t="s">
        <v>6595</v>
      </c>
      <c r="B6594" s="1" t="s">
        <v>6529</v>
      </c>
      <c r="C6594" s="1" t="s">
        <v>6530</v>
      </c>
      <c r="D6594" s="1" t="s">
        <v>6563</v>
      </c>
      <c r="E6594" s="1">
        <v>0</v>
      </c>
      <c r="F6594" s="1">
        <v>0</v>
      </c>
      <c r="G6594" s="1">
        <v>0</v>
      </c>
      <c r="H6594" s="1" t="s">
        <v>6596</v>
      </c>
      <c r="I6594" s="2">
        <v>46094</v>
      </c>
      <c r="J6594" s="1">
        <v>30000</v>
      </c>
      <c r="K6594" s="1">
        <v>0</v>
      </c>
      <c r="L6594" s="1">
        <v>0</v>
      </c>
      <c r="M6594" s="1"/>
      <c r="N6594" s="1" t="s">
        <v>6534</v>
      </c>
      <c r="O6594" s="2">
        <v>46098</v>
      </c>
      <c r="P6594" s="1">
        <v>1</v>
      </c>
      <c r="Q6594" s="1" t="s">
        <v>6430</v>
      </c>
      <c r="R6594" s="2">
        <v>45916</v>
      </c>
      <c r="S6594" s="2"/>
      <c r="T6594" s="1">
        <v>0</v>
      </c>
    </row>
    <row r="6595" spans="1:20">
      <c r="A6595" s="1" t="s">
        <v>10639</v>
      </c>
      <c r="B6595" s="1" t="s">
        <v>1169</v>
      </c>
      <c r="C6595" s="1" t="s">
        <v>1170</v>
      </c>
      <c r="D6595" s="1" t="s">
        <v>6531</v>
      </c>
      <c r="E6595" s="1" t="s">
        <v>6752</v>
      </c>
      <c r="F6595" s="1">
        <v>0</v>
      </c>
      <c r="G6595" s="1">
        <v>0</v>
      </c>
      <c r="H6595" s="1">
        <v>44014408600101</v>
      </c>
      <c r="I6595" s="2">
        <v>45975</v>
      </c>
      <c r="J6595" s="1">
        <v>4000</v>
      </c>
      <c r="K6595" s="1">
        <v>0</v>
      </c>
      <c r="L6595" s="1">
        <v>0</v>
      </c>
      <c r="M6595" s="1" t="s">
        <v>9530</v>
      </c>
      <c r="N6595" s="1" t="s">
        <v>6571</v>
      </c>
      <c r="O6595" s="2">
        <v>45979</v>
      </c>
      <c r="P6595" s="1">
        <v>1</v>
      </c>
      <c r="Q6595" s="1" t="s">
        <v>6430</v>
      </c>
      <c r="R6595" s="2">
        <v>45916</v>
      </c>
      <c r="S6595" s="2"/>
      <c r="T6595" s="1">
        <v>0</v>
      </c>
    </row>
    <row r="6596" spans="1:20">
      <c r="A6596" s="1" t="s">
        <v>10640</v>
      </c>
      <c r="B6596" s="1" t="s">
        <v>1169</v>
      </c>
      <c r="C6596" s="1" t="s">
        <v>1170</v>
      </c>
      <c r="D6596" s="1" t="s">
        <v>6749</v>
      </c>
      <c r="E6596" s="1">
        <v>0</v>
      </c>
      <c r="F6596" s="1">
        <v>0</v>
      </c>
      <c r="G6596" s="1">
        <v>0</v>
      </c>
      <c r="H6596" s="1">
        <v>44017006100201</v>
      </c>
      <c r="I6596" s="2">
        <v>45975</v>
      </c>
      <c r="J6596" s="1">
        <v>1300</v>
      </c>
      <c r="K6596" s="1">
        <v>0</v>
      </c>
      <c r="L6596" s="1">
        <v>0</v>
      </c>
      <c r="M6596" s="1" t="s">
        <v>6750</v>
      </c>
      <c r="N6596" s="1" t="s">
        <v>6571</v>
      </c>
      <c r="O6596" s="2">
        <v>45979</v>
      </c>
      <c r="P6596" s="1">
        <v>1</v>
      </c>
      <c r="Q6596" s="1" t="s">
        <v>6430</v>
      </c>
      <c r="R6596" s="2">
        <v>45916</v>
      </c>
      <c r="S6596" s="2"/>
      <c r="T6596" s="1">
        <v>0</v>
      </c>
    </row>
    <row r="6597" spans="1:20">
      <c r="A6597" s="1" t="s">
        <v>1167</v>
      </c>
      <c r="B6597" s="1" t="s">
        <v>1169</v>
      </c>
      <c r="C6597" s="1" t="s">
        <v>1170</v>
      </c>
      <c r="D6597" s="1" t="s">
        <v>6454</v>
      </c>
      <c r="E6597" s="1" t="s">
        <v>6752</v>
      </c>
      <c r="F6597" s="1">
        <v>0</v>
      </c>
      <c r="G6597" s="1">
        <v>0</v>
      </c>
      <c r="H6597" s="1">
        <v>44017008600200</v>
      </c>
      <c r="I6597" s="2">
        <v>45975</v>
      </c>
      <c r="J6597" s="1">
        <v>1000</v>
      </c>
      <c r="K6597" s="1">
        <v>0</v>
      </c>
      <c r="L6597" s="1">
        <v>0</v>
      </c>
      <c r="M6597" s="1" t="s">
        <v>6753</v>
      </c>
      <c r="N6597" s="1"/>
      <c r="O6597" s="2">
        <v>45979</v>
      </c>
      <c r="P6597" s="1">
        <v>1</v>
      </c>
      <c r="Q6597" s="1" t="s">
        <v>6430</v>
      </c>
      <c r="R6597" s="2">
        <v>45916</v>
      </c>
      <c r="S6597" s="2"/>
      <c r="T6597" s="1">
        <v>0</v>
      </c>
    </row>
    <row r="6598" spans="1:20">
      <c r="A6598" s="1" t="s">
        <v>11336</v>
      </c>
      <c r="B6598" s="1" t="s">
        <v>2497</v>
      </c>
      <c r="C6598" s="1" t="s">
        <v>2498</v>
      </c>
      <c r="D6598" s="1" t="s">
        <v>9357</v>
      </c>
      <c r="E6598" s="1">
        <v>0</v>
      </c>
      <c r="F6598" s="1">
        <v>0</v>
      </c>
      <c r="G6598" s="1">
        <v>0</v>
      </c>
      <c r="H6598" s="1" t="s">
        <v>2496</v>
      </c>
      <c r="I6598" s="2">
        <v>45959</v>
      </c>
      <c r="J6598" s="1">
        <v>12000</v>
      </c>
      <c r="K6598" s="1">
        <v>0</v>
      </c>
      <c r="L6598" s="1">
        <v>0</v>
      </c>
      <c r="M6598" s="1" t="s">
        <v>9358</v>
      </c>
      <c r="N6598" s="1"/>
      <c r="O6598" s="2">
        <v>45964</v>
      </c>
      <c r="P6598" s="1">
        <v>1</v>
      </c>
      <c r="Q6598" s="1" t="s">
        <v>6990</v>
      </c>
      <c r="R6598" s="2">
        <v>45916</v>
      </c>
      <c r="S6598" s="2">
        <v>45957</v>
      </c>
      <c r="T6598" s="1">
        <v>24000</v>
      </c>
    </row>
    <row r="6599" spans="1:20">
      <c r="A6599" s="1" t="s">
        <v>11337</v>
      </c>
      <c r="B6599" s="1" t="s">
        <v>2497</v>
      </c>
      <c r="C6599" s="1" t="s">
        <v>2498</v>
      </c>
      <c r="D6599" s="1" t="s">
        <v>9357</v>
      </c>
      <c r="E6599" s="1">
        <v>0</v>
      </c>
      <c r="F6599" s="1">
        <v>0</v>
      </c>
      <c r="G6599" s="1">
        <v>0</v>
      </c>
      <c r="H6599" s="1" t="s">
        <v>2504</v>
      </c>
      <c r="I6599" s="2">
        <v>45959</v>
      </c>
      <c r="J6599" s="1">
        <v>11000</v>
      </c>
      <c r="K6599" s="1">
        <v>0</v>
      </c>
      <c r="L6599" s="1">
        <v>0</v>
      </c>
      <c r="M6599" s="1" t="s">
        <v>9573</v>
      </c>
      <c r="N6599" s="1"/>
      <c r="O6599" s="2">
        <v>45964</v>
      </c>
      <c r="P6599" s="1">
        <v>1</v>
      </c>
      <c r="Q6599" s="1" t="s">
        <v>6990</v>
      </c>
      <c r="R6599" s="2">
        <v>45916</v>
      </c>
      <c r="S6599" s="2">
        <v>45957</v>
      </c>
      <c r="T6599" s="1">
        <v>22000</v>
      </c>
    </row>
    <row r="6600" spans="1:20">
      <c r="A6600" s="1" t="s">
        <v>148</v>
      </c>
      <c r="B6600" s="1" t="s">
        <v>154</v>
      </c>
      <c r="C6600" s="1" t="s">
        <v>155</v>
      </c>
      <c r="D6600" s="1" t="s">
        <v>6597</v>
      </c>
      <c r="E6600" s="1" t="s">
        <v>6598</v>
      </c>
      <c r="F6600" s="1" t="s">
        <v>6599</v>
      </c>
      <c r="G6600" s="1">
        <v>0</v>
      </c>
      <c r="H6600" s="1" t="s">
        <v>153</v>
      </c>
      <c r="I6600" s="2">
        <v>45985</v>
      </c>
      <c r="J6600" s="1">
        <v>2400000</v>
      </c>
      <c r="K6600" s="1">
        <v>0</v>
      </c>
      <c r="L6600" s="1">
        <v>0</v>
      </c>
      <c r="M6600" s="1" t="s">
        <v>151</v>
      </c>
      <c r="N6600" s="1"/>
      <c r="O6600" s="2">
        <v>45992</v>
      </c>
      <c r="P6600" s="1">
        <v>1</v>
      </c>
      <c r="Q6600" s="1" t="s">
        <v>6443</v>
      </c>
      <c r="R6600" s="2">
        <v>45916</v>
      </c>
      <c r="S6600" s="2"/>
      <c r="T6600" s="1">
        <v>0</v>
      </c>
    </row>
    <row r="6601" spans="1:20">
      <c r="A6601" s="1" t="s">
        <v>10641</v>
      </c>
      <c r="B6601" s="1" t="s">
        <v>1127</v>
      </c>
      <c r="C6601" s="1" t="s">
        <v>1128</v>
      </c>
      <c r="D6601" s="1">
        <v>0</v>
      </c>
      <c r="E6601" s="1">
        <v>0</v>
      </c>
      <c r="F6601" s="1">
        <v>0</v>
      </c>
      <c r="G6601" s="1">
        <v>0</v>
      </c>
      <c r="H6601" s="1" t="s">
        <v>6746</v>
      </c>
      <c r="I6601" s="2">
        <v>45966</v>
      </c>
      <c r="J6601" s="1">
        <v>14000</v>
      </c>
      <c r="K6601" s="1">
        <v>0</v>
      </c>
      <c r="L6601" s="1">
        <v>0</v>
      </c>
      <c r="M6601" s="1"/>
      <c r="N6601" s="1" t="s">
        <v>10642</v>
      </c>
      <c r="O6601" s="2">
        <v>45971</v>
      </c>
      <c r="P6601" s="1">
        <v>2</v>
      </c>
      <c r="Q6601" s="1" t="s">
        <v>6540</v>
      </c>
      <c r="R6601" s="2">
        <v>45916</v>
      </c>
      <c r="S6601" s="2"/>
      <c r="T6601" s="1">
        <v>0</v>
      </c>
    </row>
    <row r="6602" spans="1:20">
      <c r="A6602" s="1" t="s">
        <v>9451</v>
      </c>
      <c r="B6602" s="1" t="s">
        <v>183</v>
      </c>
      <c r="C6602" s="1" t="s">
        <v>184</v>
      </c>
      <c r="D6602" s="1" t="s">
        <v>6526</v>
      </c>
      <c r="E6602" s="1">
        <v>0</v>
      </c>
      <c r="F6602" s="1">
        <v>0</v>
      </c>
      <c r="G6602" s="1">
        <v>0</v>
      </c>
      <c r="H6602" s="1" t="s">
        <v>9452</v>
      </c>
      <c r="I6602" s="2">
        <v>45979</v>
      </c>
      <c r="J6602" s="1">
        <v>12000</v>
      </c>
      <c r="K6602" s="1">
        <v>0</v>
      </c>
      <c r="L6602" s="1">
        <v>0</v>
      </c>
      <c r="M6602" s="1" t="s">
        <v>310</v>
      </c>
      <c r="N6602" s="1"/>
      <c r="O6602" s="2">
        <v>45986</v>
      </c>
      <c r="P6602" s="1">
        <v>1</v>
      </c>
      <c r="Q6602" s="1" t="s">
        <v>6468</v>
      </c>
      <c r="R6602" s="2">
        <v>45916</v>
      </c>
      <c r="S6602" s="2">
        <v>45937</v>
      </c>
      <c r="T6602" s="1">
        <v>12000</v>
      </c>
    </row>
    <row r="6603" spans="1:20">
      <c r="A6603" s="1" t="s">
        <v>11338</v>
      </c>
      <c r="B6603" s="1" t="s">
        <v>183</v>
      </c>
      <c r="C6603" s="1" t="s">
        <v>184</v>
      </c>
      <c r="D6603" s="1" t="s">
        <v>6522</v>
      </c>
      <c r="E6603" s="1">
        <v>0</v>
      </c>
      <c r="F6603" s="1">
        <v>0</v>
      </c>
      <c r="G6603" s="1">
        <v>0</v>
      </c>
      <c r="H6603" s="1" t="s">
        <v>182</v>
      </c>
      <c r="I6603" s="2">
        <v>45930</v>
      </c>
      <c r="J6603" s="1">
        <v>36000</v>
      </c>
      <c r="K6603" s="1">
        <v>36000</v>
      </c>
      <c r="L6603" s="1">
        <v>0</v>
      </c>
      <c r="M6603" s="1" t="s">
        <v>176</v>
      </c>
      <c r="N6603" s="1"/>
      <c r="O6603" s="2">
        <v>45965</v>
      </c>
      <c r="P6603" s="1">
        <v>1</v>
      </c>
      <c r="Q6603" s="1" t="s">
        <v>6468</v>
      </c>
      <c r="R6603" s="2">
        <v>45916</v>
      </c>
      <c r="S6603" s="2">
        <v>45930</v>
      </c>
      <c r="T6603" s="1">
        <v>36000</v>
      </c>
    </row>
    <row r="6604" spans="1:20">
      <c r="A6604" s="1" t="s">
        <v>9453</v>
      </c>
      <c r="B6604" s="1" t="s">
        <v>183</v>
      </c>
      <c r="C6604" s="1" t="s">
        <v>184</v>
      </c>
      <c r="D6604" s="1" t="s">
        <v>6522</v>
      </c>
      <c r="E6604" s="1">
        <v>0</v>
      </c>
      <c r="F6604" s="1">
        <v>0</v>
      </c>
      <c r="G6604" s="1">
        <v>0</v>
      </c>
      <c r="H6604" s="1" t="s">
        <v>182</v>
      </c>
      <c r="I6604" s="2">
        <v>45937</v>
      </c>
      <c r="J6604" s="1">
        <v>36000</v>
      </c>
      <c r="K6604" s="1">
        <v>0</v>
      </c>
      <c r="L6604" s="1">
        <v>0</v>
      </c>
      <c r="M6604" s="1" t="s">
        <v>176</v>
      </c>
      <c r="N6604" s="1"/>
      <c r="O6604" s="2">
        <v>45958</v>
      </c>
      <c r="P6604" s="1">
        <v>1</v>
      </c>
      <c r="Q6604" s="1" t="s">
        <v>6468</v>
      </c>
      <c r="R6604" s="2">
        <v>45916</v>
      </c>
      <c r="S6604" s="2">
        <v>45931</v>
      </c>
      <c r="T6604" s="1">
        <v>36000</v>
      </c>
    </row>
    <row r="6605" spans="1:20">
      <c r="A6605" s="1" t="s">
        <v>10643</v>
      </c>
      <c r="B6605" s="1" t="s">
        <v>259</v>
      </c>
      <c r="C6605" s="1" t="s">
        <v>184</v>
      </c>
      <c r="D6605" s="1" t="s">
        <v>6526</v>
      </c>
      <c r="E6605" s="1">
        <v>0</v>
      </c>
      <c r="F6605" s="1">
        <v>0</v>
      </c>
      <c r="G6605" s="1">
        <v>0</v>
      </c>
      <c r="H6605" s="1" t="s">
        <v>684</v>
      </c>
      <c r="I6605" s="2">
        <v>45930</v>
      </c>
      <c r="J6605" s="1">
        <v>50000</v>
      </c>
      <c r="K6605" s="1">
        <v>0</v>
      </c>
      <c r="L6605" s="1">
        <v>0</v>
      </c>
      <c r="M6605" s="1" t="s">
        <v>310</v>
      </c>
      <c r="N6605" s="1"/>
      <c r="O6605" s="2">
        <v>45958</v>
      </c>
      <c r="P6605" s="1">
        <v>1</v>
      </c>
      <c r="Q6605" s="1" t="s">
        <v>6468</v>
      </c>
      <c r="R6605" s="2">
        <v>45916</v>
      </c>
      <c r="S6605" s="2">
        <v>45937</v>
      </c>
      <c r="T6605" s="1">
        <v>50004</v>
      </c>
    </row>
    <row r="6606" spans="1:20">
      <c r="A6606" s="1" t="s">
        <v>6600</v>
      </c>
      <c r="B6606" s="1" t="s">
        <v>259</v>
      </c>
      <c r="C6606" s="1" t="s">
        <v>184</v>
      </c>
      <c r="D6606" s="1" t="s">
        <v>6526</v>
      </c>
      <c r="E6606" s="1">
        <v>0</v>
      </c>
      <c r="F6606" s="1">
        <v>0</v>
      </c>
      <c r="G6606" s="1">
        <v>0</v>
      </c>
      <c r="H6606" s="1" t="s">
        <v>684</v>
      </c>
      <c r="I6606" s="2">
        <v>45937</v>
      </c>
      <c r="J6606" s="1">
        <v>50000</v>
      </c>
      <c r="K6606" s="1">
        <v>0</v>
      </c>
      <c r="L6606" s="1">
        <v>0</v>
      </c>
      <c r="M6606" s="1" t="s">
        <v>310</v>
      </c>
      <c r="N6606" s="1"/>
      <c r="O6606" s="2">
        <v>45951</v>
      </c>
      <c r="P6606" s="1">
        <v>1</v>
      </c>
      <c r="Q6606" s="1" t="s">
        <v>6468</v>
      </c>
      <c r="R6606" s="2">
        <v>45916</v>
      </c>
      <c r="S6606" s="2">
        <v>45937</v>
      </c>
      <c r="T6606" s="1">
        <v>50004</v>
      </c>
    </row>
    <row r="6607" spans="1:20">
      <c r="A6607" s="1" t="s">
        <v>6601</v>
      </c>
      <c r="B6607" s="1" t="s">
        <v>259</v>
      </c>
      <c r="C6607" s="1" t="s">
        <v>184</v>
      </c>
      <c r="D6607" s="1" t="s">
        <v>6526</v>
      </c>
      <c r="E6607" s="1">
        <v>0</v>
      </c>
      <c r="F6607" s="1">
        <v>0</v>
      </c>
      <c r="G6607" s="1">
        <v>0</v>
      </c>
      <c r="H6607" s="1" t="s">
        <v>684</v>
      </c>
      <c r="I6607" s="2">
        <v>45944</v>
      </c>
      <c r="J6607" s="1">
        <v>50000</v>
      </c>
      <c r="K6607" s="1">
        <v>0</v>
      </c>
      <c r="L6607" s="1">
        <v>0</v>
      </c>
      <c r="M6607" s="1" t="s">
        <v>310</v>
      </c>
      <c r="N6607" s="1"/>
      <c r="O6607" s="2">
        <v>45958</v>
      </c>
      <c r="P6607" s="1">
        <v>1</v>
      </c>
      <c r="Q6607" s="1" t="s">
        <v>6468</v>
      </c>
      <c r="R6607" s="2">
        <v>45916</v>
      </c>
      <c r="S6607" s="2">
        <v>45938</v>
      </c>
      <c r="T6607" s="1">
        <v>50004</v>
      </c>
    </row>
    <row r="6608" spans="1:20">
      <c r="A6608" s="1" t="s">
        <v>6602</v>
      </c>
      <c r="B6608" s="1" t="s">
        <v>717</v>
      </c>
      <c r="C6608" s="1" t="s">
        <v>718</v>
      </c>
      <c r="D6608" s="1" t="s">
        <v>6479</v>
      </c>
      <c r="E6608" s="1">
        <v>0</v>
      </c>
      <c r="F6608" s="1">
        <v>0</v>
      </c>
      <c r="G6608" s="1">
        <v>0</v>
      </c>
      <c r="H6608" s="1" t="s">
        <v>6603</v>
      </c>
      <c r="I6608" s="2">
        <v>45926</v>
      </c>
      <c r="J6608" s="1">
        <v>10</v>
      </c>
      <c r="K6608" s="1">
        <v>0</v>
      </c>
      <c r="L6608" s="1">
        <v>0</v>
      </c>
      <c r="M6608" s="1" t="s">
        <v>729</v>
      </c>
      <c r="N6608" s="1" t="s">
        <v>6604</v>
      </c>
      <c r="O6608" s="2">
        <v>45926</v>
      </c>
      <c r="P6608" s="1">
        <v>4</v>
      </c>
      <c r="Q6608" s="1" t="s">
        <v>6443</v>
      </c>
      <c r="R6608" s="2">
        <v>45917</v>
      </c>
      <c r="S6608" s="2"/>
      <c r="T6608" s="1">
        <v>0</v>
      </c>
    </row>
    <row r="6609" spans="1:20">
      <c r="A6609" s="1" t="s">
        <v>6605</v>
      </c>
      <c r="B6609" s="1" t="s">
        <v>717</v>
      </c>
      <c r="C6609" s="1" t="s">
        <v>718</v>
      </c>
      <c r="D6609" s="1" t="s">
        <v>6479</v>
      </c>
      <c r="E6609" s="1">
        <v>0</v>
      </c>
      <c r="F6609" s="1">
        <v>0</v>
      </c>
      <c r="G6609" s="1">
        <v>0</v>
      </c>
      <c r="H6609" s="1" t="s">
        <v>6606</v>
      </c>
      <c r="I6609" s="2">
        <v>45926</v>
      </c>
      <c r="J6609" s="1">
        <v>10</v>
      </c>
      <c r="K6609" s="1">
        <v>0</v>
      </c>
      <c r="L6609" s="1">
        <v>0</v>
      </c>
      <c r="M6609" s="1" t="s">
        <v>729</v>
      </c>
      <c r="N6609" s="1" t="s">
        <v>6604</v>
      </c>
      <c r="O6609" s="2">
        <v>45926</v>
      </c>
      <c r="P6609" s="1">
        <v>3</v>
      </c>
      <c r="Q6609" s="1" t="s">
        <v>6443</v>
      </c>
      <c r="R6609" s="2">
        <v>45917</v>
      </c>
      <c r="S6609" s="2"/>
      <c r="T6609" s="1">
        <v>0</v>
      </c>
    </row>
    <row r="6610" spans="1:20">
      <c r="A6610" s="1" t="s">
        <v>6607</v>
      </c>
      <c r="B6610" s="1" t="s">
        <v>717</v>
      </c>
      <c r="C6610" s="1" t="s">
        <v>718</v>
      </c>
      <c r="D6610" s="1" t="s">
        <v>6479</v>
      </c>
      <c r="E6610" s="1">
        <v>0</v>
      </c>
      <c r="F6610" s="1">
        <v>0</v>
      </c>
      <c r="G6610" s="1">
        <v>0</v>
      </c>
      <c r="H6610" s="1" t="s">
        <v>6608</v>
      </c>
      <c r="I6610" s="2">
        <v>45926</v>
      </c>
      <c r="J6610" s="1">
        <v>10</v>
      </c>
      <c r="K6610" s="1">
        <v>0</v>
      </c>
      <c r="L6610" s="1">
        <v>0</v>
      </c>
      <c r="M6610" s="1" t="s">
        <v>729</v>
      </c>
      <c r="N6610" s="1" t="s">
        <v>6604</v>
      </c>
      <c r="O6610" s="2">
        <v>45926</v>
      </c>
      <c r="P6610" s="1">
        <v>5</v>
      </c>
      <c r="Q6610" s="1" t="s">
        <v>6443</v>
      </c>
      <c r="R6610" s="2">
        <v>45917</v>
      </c>
      <c r="S6610" s="2"/>
      <c r="T6610" s="1">
        <v>0</v>
      </c>
    </row>
    <row r="6611" spans="1:20">
      <c r="A6611" s="1" t="s">
        <v>6609</v>
      </c>
      <c r="B6611" s="1" t="s">
        <v>717</v>
      </c>
      <c r="C6611" s="1" t="s">
        <v>718</v>
      </c>
      <c r="D6611" s="1" t="s">
        <v>6479</v>
      </c>
      <c r="E6611" s="1">
        <v>0</v>
      </c>
      <c r="F6611" s="1">
        <v>0</v>
      </c>
      <c r="G6611" s="1">
        <v>0</v>
      </c>
      <c r="H6611" s="1" t="s">
        <v>6610</v>
      </c>
      <c r="I6611" s="2">
        <v>45926</v>
      </c>
      <c r="J6611" s="1">
        <v>10</v>
      </c>
      <c r="K6611" s="1">
        <v>0</v>
      </c>
      <c r="L6611" s="1">
        <v>0</v>
      </c>
      <c r="M6611" s="1" t="s">
        <v>729</v>
      </c>
      <c r="N6611" s="1" t="s">
        <v>6604</v>
      </c>
      <c r="O6611" s="2">
        <v>45926</v>
      </c>
      <c r="P6611" s="1">
        <v>5</v>
      </c>
      <c r="Q6611" s="1" t="s">
        <v>6443</v>
      </c>
      <c r="R6611" s="2">
        <v>45917</v>
      </c>
      <c r="S6611" s="2"/>
      <c r="T6611" s="1">
        <v>0</v>
      </c>
    </row>
    <row r="6612" spans="1:20">
      <c r="A6612" s="1" t="s">
        <v>6611</v>
      </c>
      <c r="B6612" s="1" t="s">
        <v>717</v>
      </c>
      <c r="C6612" s="1" t="s">
        <v>718</v>
      </c>
      <c r="D6612" s="1" t="s">
        <v>6479</v>
      </c>
      <c r="E6612" s="1">
        <v>0</v>
      </c>
      <c r="F6612" s="1">
        <v>0</v>
      </c>
      <c r="G6612" s="1">
        <v>0</v>
      </c>
      <c r="H6612" s="1" t="s">
        <v>6612</v>
      </c>
      <c r="I6612" s="2">
        <v>45926</v>
      </c>
      <c r="J6612" s="1">
        <v>10</v>
      </c>
      <c r="K6612" s="1">
        <v>0</v>
      </c>
      <c r="L6612" s="1">
        <v>0</v>
      </c>
      <c r="M6612" s="1" t="s">
        <v>729</v>
      </c>
      <c r="N6612" s="1" t="s">
        <v>6604</v>
      </c>
      <c r="O6612" s="2">
        <v>45926</v>
      </c>
      <c r="P6612" s="1">
        <v>5</v>
      </c>
      <c r="Q6612" s="1" t="s">
        <v>6443</v>
      </c>
      <c r="R6612" s="2">
        <v>45917</v>
      </c>
      <c r="S6612" s="2"/>
      <c r="T6612" s="1">
        <v>0</v>
      </c>
    </row>
    <row r="6613" spans="1:20">
      <c r="A6613" s="1" t="s">
        <v>6613</v>
      </c>
      <c r="B6613" s="1" t="s">
        <v>717</v>
      </c>
      <c r="C6613" s="1" t="s">
        <v>718</v>
      </c>
      <c r="D6613" s="1" t="s">
        <v>6479</v>
      </c>
      <c r="E6613" s="1">
        <v>0</v>
      </c>
      <c r="F6613" s="1">
        <v>0</v>
      </c>
      <c r="G6613" s="1">
        <v>0</v>
      </c>
      <c r="H6613" s="1" t="s">
        <v>6614</v>
      </c>
      <c r="I6613" s="2">
        <v>45926</v>
      </c>
      <c r="J6613" s="1">
        <v>10</v>
      </c>
      <c r="K6613" s="1">
        <v>0</v>
      </c>
      <c r="L6613" s="1">
        <v>0</v>
      </c>
      <c r="M6613" s="1" t="s">
        <v>729</v>
      </c>
      <c r="N6613" s="1" t="s">
        <v>6604</v>
      </c>
      <c r="O6613" s="2">
        <v>45926</v>
      </c>
      <c r="P6613" s="1">
        <v>5</v>
      </c>
      <c r="Q6613" s="1" t="s">
        <v>6443</v>
      </c>
      <c r="R6613" s="2">
        <v>45917</v>
      </c>
      <c r="S6613" s="2"/>
      <c r="T6613" s="1">
        <v>0</v>
      </c>
    </row>
    <row r="6614" spans="1:20">
      <c r="A6614" s="1" t="s">
        <v>6615</v>
      </c>
      <c r="B6614" s="1" t="s">
        <v>717</v>
      </c>
      <c r="C6614" s="1" t="s">
        <v>718</v>
      </c>
      <c r="D6614" s="1" t="s">
        <v>6479</v>
      </c>
      <c r="E6614" s="1">
        <v>0</v>
      </c>
      <c r="F6614" s="1">
        <v>0</v>
      </c>
      <c r="G6614" s="1">
        <v>0</v>
      </c>
      <c r="H6614" s="1" t="s">
        <v>6616</v>
      </c>
      <c r="I6614" s="2">
        <v>45926</v>
      </c>
      <c r="J6614" s="1">
        <v>10</v>
      </c>
      <c r="K6614" s="1">
        <v>0</v>
      </c>
      <c r="L6614" s="1">
        <v>0</v>
      </c>
      <c r="M6614" s="1" t="s">
        <v>729</v>
      </c>
      <c r="N6614" s="1" t="s">
        <v>6604</v>
      </c>
      <c r="O6614" s="2">
        <v>45926</v>
      </c>
      <c r="P6614" s="1">
        <v>5</v>
      </c>
      <c r="Q6614" s="1" t="s">
        <v>6443</v>
      </c>
      <c r="R6614" s="2">
        <v>45917</v>
      </c>
      <c r="S6614" s="2"/>
      <c r="T6614" s="1">
        <v>0</v>
      </c>
    </row>
    <row r="6615" spans="1:20">
      <c r="A6615" s="1" t="s">
        <v>11339</v>
      </c>
      <c r="B6615" s="1" t="s">
        <v>88</v>
      </c>
      <c r="C6615" s="1" t="s">
        <v>89</v>
      </c>
      <c r="D6615" s="1" t="s">
        <v>6503</v>
      </c>
      <c r="E6615" s="1">
        <v>0</v>
      </c>
      <c r="F6615" s="1">
        <v>0</v>
      </c>
      <c r="G6615" s="1">
        <v>0</v>
      </c>
      <c r="H6615" s="1" t="s">
        <v>1177</v>
      </c>
      <c r="I6615" s="2">
        <v>45985</v>
      </c>
      <c r="J6615" s="1">
        <v>120000</v>
      </c>
      <c r="K6615" s="1">
        <v>0</v>
      </c>
      <c r="L6615" s="1">
        <v>0</v>
      </c>
      <c r="M6615" s="1" t="s">
        <v>161</v>
      </c>
      <c r="N6615" s="1" t="s">
        <v>9412</v>
      </c>
      <c r="O6615" s="2">
        <v>45988</v>
      </c>
      <c r="P6615" s="1">
        <v>2</v>
      </c>
      <c r="Q6615" s="1" t="s">
        <v>6443</v>
      </c>
      <c r="R6615" s="2">
        <v>45917</v>
      </c>
      <c r="S6615" s="2">
        <v>45947</v>
      </c>
      <c r="T6615" s="1">
        <v>120000</v>
      </c>
    </row>
    <row r="6616" spans="1:20">
      <c r="A6616" s="1" t="s">
        <v>9454</v>
      </c>
      <c r="B6616" s="1" t="s">
        <v>88</v>
      </c>
      <c r="C6616" s="1" t="s">
        <v>89</v>
      </c>
      <c r="D6616" s="1" t="s">
        <v>6503</v>
      </c>
      <c r="E6616" s="1">
        <v>0</v>
      </c>
      <c r="F6616" s="1">
        <v>0</v>
      </c>
      <c r="G6616" s="1">
        <v>0</v>
      </c>
      <c r="H6616" s="1" t="s">
        <v>1177</v>
      </c>
      <c r="I6616" s="2">
        <v>45992</v>
      </c>
      <c r="J6616" s="1">
        <v>120000</v>
      </c>
      <c r="K6616" s="1">
        <v>0</v>
      </c>
      <c r="L6616" s="1">
        <v>0</v>
      </c>
      <c r="M6616" s="1" t="s">
        <v>161</v>
      </c>
      <c r="N6616" s="1" t="s">
        <v>9414</v>
      </c>
      <c r="O6616" s="2">
        <v>45995</v>
      </c>
      <c r="P6616" s="1">
        <v>2</v>
      </c>
      <c r="Q6616" s="1" t="s">
        <v>6443</v>
      </c>
      <c r="R6616" s="2">
        <v>45917</v>
      </c>
      <c r="S6616" s="2">
        <v>45951</v>
      </c>
      <c r="T6616" s="1">
        <v>120000</v>
      </c>
    </row>
    <row r="6617" spans="1:20">
      <c r="A6617" s="1" t="s">
        <v>1173</v>
      </c>
      <c r="B6617" s="1" t="s">
        <v>88</v>
      </c>
      <c r="C6617" s="1" t="s">
        <v>89</v>
      </c>
      <c r="D6617" s="1" t="s">
        <v>6503</v>
      </c>
      <c r="E6617" s="1">
        <v>0</v>
      </c>
      <c r="F6617" s="1">
        <v>0</v>
      </c>
      <c r="G6617" s="1">
        <v>0</v>
      </c>
      <c r="H6617" s="1" t="s">
        <v>1177</v>
      </c>
      <c r="I6617" s="2">
        <v>45999</v>
      </c>
      <c r="J6617" s="1">
        <v>156000</v>
      </c>
      <c r="K6617" s="1">
        <v>0</v>
      </c>
      <c r="L6617" s="1">
        <v>0</v>
      </c>
      <c r="M6617" s="1" t="s">
        <v>161</v>
      </c>
      <c r="N6617" s="1" t="s">
        <v>7780</v>
      </c>
      <c r="O6617" s="2">
        <v>46002</v>
      </c>
      <c r="P6617" s="1">
        <v>2</v>
      </c>
      <c r="Q6617" s="1" t="s">
        <v>6443</v>
      </c>
      <c r="R6617" s="2">
        <v>45917</v>
      </c>
      <c r="S6617" s="2"/>
      <c r="T6617" s="1">
        <v>0</v>
      </c>
    </row>
    <row r="6618" spans="1:20">
      <c r="A6618" s="1" t="s">
        <v>1180</v>
      </c>
      <c r="B6618" s="1" t="s">
        <v>88</v>
      </c>
      <c r="C6618" s="1" t="s">
        <v>89</v>
      </c>
      <c r="D6618" s="1" t="s">
        <v>6503</v>
      </c>
      <c r="E6618" s="1">
        <v>0</v>
      </c>
      <c r="F6618" s="1">
        <v>0</v>
      </c>
      <c r="G6618" s="1">
        <v>0</v>
      </c>
      <c r="H6618" s="1" t="s">
        <v>1177</v>
      </c>
      <c r="I6618" s="2">
        <v>46006</v>
      </c>
      <c r="J6618" s="1">
        <v>156000</v>
      </c>
      <c r="K6618" s="1">
        <v>0</v>
      </c>
      <c r="L6618" s="1">
        <v>0</v>
      </c>
      <c r="M6618" s="1" t="s">
        <v>161</v>
      </c>
      <c r="N6618" s="1" t="s">
        <v>6512</v>
      </c>
      <c r="O6618" s="2">
        <v>46009</v>
      </c>
      <c r="P6618" s="1">
        <v>2</v>
      </c>
      <c r="Q6618" s="1" t="s">
        <v>6443</v>
      </c>
      <c r="R6618" s="2">
        <v>45917</v>
      </c>
      <c r="S6618" s="2"/>
      <c r="T6618" s="1">
        <v>0</v>
      </c>
    </row>
    <row r="6619" spans="1:20">
      <c r="A6619" s="1" t="s">
        <v>1183</v>
      </c>
      <c r="B6619" s="1" t="s">
        <v>88</v>
      </c>
      <c r="C6619" s="1" t="s">
        <v>89</v>
      </c>
      <c r="D6619" s="1" t="s">
        <v>6503</v>
      </c>
      <c r="E6619" s="1">
        <v>0</v>
      </c>
      <c r="F6619" s="1">
        <v>0</v>
      </c>
      <c r="G6619" s="1">
        <v>0</v>
      </c>
      <c r="H6619" s="1" t="s">
        <v>1177</v>
      </c>
      <c r="I6619" s="2">
        <v>46010</v>
      </c>
      <c r="J6619" s="1">
        <v>156000</v>
      </c>
      <c r="K6619" s="1">
        <v>0</v>
      </c>
      <c r="L6619" s="1">
        <v>0</v>
      </c>
      <c r="M6619" s="1" t="s">
        <v>161</v>
      </c>
      <c r="N6619" s="1" t="s">
        <v>6513</v>
      </c>
      <c r="O6619" s="2">
        <v>46015</v>
      </c>
      <c r="P6619" s="1">
        <v>2</v>
      </c>
      <c r="Q6619" s="1" t="s">
        <v>6443</v>
      </c>
      <c r="R6619" s="2">
        <v>45917</v>
      </c>
      <c r="S6619" s="2"/>
      <c r="T6619" s="1">
        <v>0</v>
      </c>
    </row>
    <row r="6620" spans="1:20">
      <c r="A6620" s="1" t="s">
        <v>1186</v>
      </c>
      <c r="B6620" s="1" t="s">
        <v>88</v>
      </c>
      <c r="C6620" s="1" t="s">
        <v>89</v>
      </c>
      <c r="D6620" s="1" t="s">
        <v>6503</v>
      </c>
      <c r="E6620" s="1">
        <v>0</v>
      </c>
      <c r="F6620" s="1">
        <v>0</v>
      </c>
      <c r="G6620" s="1">
        <v>0</v>
      </c>
      <c r="H6620" s="1" t="s">
        <v>1177</v>
      </c>
      <c r="I6620" s="2">
        <v>46020</v>
      </c>
      <c r="J6620" s="1">
        <v>168000</v>
      </c>
      <c r="K6620" s="1">
        <v>0</v>
      </c>
      <c r="L6620" s="1">
        <v>0</v>
      </c>
      <c r="M6620" s="1" t="s">
        <v>161</v>
      </c>
      <c r="N6620" s="1" t="s">
        <v>6804</v>
      </c>
      <c r="O6620" s="2">
        <v>46024</v>
      </c>
      <c r="P6620" s="1">
        <v>2</v>
      </c>
      <c r="Q6620" s="1" t="s">
        <v>6443</v>
      </c>
      <c r="R6620" s="2">
        <v>45917</v>
      </c>
      <c r="S6620" s="2"/>
      <c r="T6620" s="1">
        <v>0</v>
      </c>
    </row>
    <row r="6621" spans="1:20">
      <c r="A6621" s="1" t="s">
        <v>6617</v>
      </c>
      <c r="B6621" s="1" t="s">
        <v>88</v>
      </c>
      <c r="C6621" s="1" t="s">
        <v>89</v>
      </c>
      <c r="D6621" s="1" t="s">
        <v>6503</v>
      </c>
      <c r="E6621" s="1">
        <v>0</v>
      </c>
      <c r="F6621" s="1">
        <v>0</v>
      </c>
      <c r="G6621" s="1">
        <v>0</v>
      </c>
      <c r="H6621" s="1" t="s">
        <v>1177</v>
      </c>
      <c r="I6621" s="2">
        <v>46027</v>
      </c>
      <c r="J6621" s="1">
        <v>156000</v>
      </c>
      <c r="K6621" s="1">
        <v>0</v>
      </c>
      <c r="L6621" s="1">
        <v>0</v>
      </c>
      <c r="M6621" s="1" t="s">
        <v>161</v>
      </c>
      <c r="N6621" s="1" t="s">
        <v>6587</v>
      </c>
      <c r="O6621" s="2">
        <v>46030</v>
      </c>
      <c r="P6621" s="1">
        <v>2</v>
      </c>
      <c r="Q6621" s="1" t="s">
        <v>6443</v>
      </c>
      <c r="R6621" s="2">
        <v>45917</v>
      </c>
      <c r="S6621" s="2"/>
      <c r="T6621" s="1">
        <v>0</v>
      </c>
    </row>
    <row r="6622" spans="1:20">
      <c r="A6622" s="1" t="s">
        <v>6618</v>
      </c>
      <c r="B6622" s="1" t="s">
        <v>88</v>
      </c>
      <c r="C6622" s="1" t="s">
        <v>89</v>
      </c>
      <c r="D6622" s="1" t="s">
        <v>6503</v>
      </c>
      <c r="E6622" s="1">
        <v>0</v>
      </c>
      <c r="F6622" s="1">
        <v>0</v>
      </c>
      <c r="G6622" s="1">
        <v>0</v>
      </c>
      <c r="H6622" s="1" t="s">
        <v>1177</v>
      </c>
      <c r="I6622" s="2">
        <v>46034</v>
      </c>
      <c r="J6622" s="1">
        <v>78000</v>
      </c>
      <c r="K6622" s="1">
        <v>0</v>
      </c>
      <c r="L6622" s="1">
        <v>0</v>
      </c>
      <c r="M6622" s="1" t="s">
        <v>161</v>
      </c>
      <c r="N6622" s="1" t="s">
        <v>6619</v>
      </c>
      <c r="O6622" s="2">
        <v>46037</v>
      </c>
      <c r="P6622" s="1">
        <v>2</v>
      </c>
      <c r="Q6622" s="1" t="s">
        <v>6443</v>
      </c>
      <c r="R6622" s="2">
        <v>45917</v>
      </c>
      <c r="S6622" s="2"/>
      <c r="T6622" s="1">
        <v>0</v>
      </c>
    </row>
    <row r="6623" spans="1:20">
      <c r="A6623" s="1" t="s">
        <v>1190</v>
      </c>
      <c r="B6623" s="1" t="s">
        <v>1127</v>
      </c>
      <c r="C6623" s="1" t="s">
        <v>1128</v>
      </c>
      <c r="D6623" s="1" t="s">
        <v>6507</v>
      </c>
      <c r="E6623" s="1" t="s">
        <v>6494</v>
      </c>
      <c r="F6623" s="1">
        <v>0</v>
      </c>
      <c r="G6623" s="1">
        <v>0</v>
      </c>
      <c r="H6623" s="1" t="s">
        <v>1193</v>
      </c>
      <c r="I6623" s="2">
        <v>45975</v>
      </c>
      <c r="J6623" s="1">
        <v>50000</v>
      </c>
      <c r="K6623" s="1">
        <v>0</v>
      </c>
      <c r="L6623" s="1">
        <v>0</v>
      </c>
      <c r="M6623" s="1"/>
      <c r="N6623" s="1" t="s">
        <v>9419</v>
      </c>
      <c r="O6623" s="2">
        <v>45980</v>
      </c>
      <c r="P6623" s="1">
        <v>2</v>
      </c>
      <c r="Q6623" s="1" t="s">
        <v>6540</v>
      </c>
      <c r="R6623" s="2">
        <v>45917</v>
      </c>
      <c r="S6623" s="2"/>
      <c r="T6623" s="1">
        <v>0</v>
      </c>
    </row>
    <row r="6624" spans="1:20">
      <c r="A6624" s="1" t="s">
        <v>6620</v>
      </c>
      <c r="B6624" s="1" t="s">
        <v>88</v>
      </c>
      <c r="C6624" s="1" t="s">
        <v>89</v>
      </c>
      <c r="D6624" s="1" t="s">
        <v>6488</v>
      </c>
      <c r="E6624" s="1">
        <v>0</v>
      </c>
      <c r="F6624" s="1">
        <v>0</v>
      </c>
      <c r="G6624" s="1">
        <v>0</v>
      </c>
      <c r="H6624" s="1" t="s">
        <v>1057</v>
      </c>
      <c r="I6624" s="2">
        <v>46027</v>
      </c>
      <c r="J6624" s="1">
        <v>432000</v>
      </c>
      <c r="K6624" s="1">
        <v>0</v>
      </c>
      <c r="L6624" s="1">
        <v>0</v>
      </c>
      <c r="M6624" s="1" t="s">
        <v>6567</v>
      </c>
      <c r="N6624" s="1" t="s">
        <v>6587</v>
      </c>
      <c r="O6624" s="2">
        <v>46030</v>
      </c>
      <c r="P6624" s="1">
        <v>1</v>
      </c>
      <c r="Q6624" s="1" t="s">
        <v>6443</v>
      </c>
      <c r="R6624" s="2">
        <v>45918</v>
      </c>
      <c r="S6624" s="2"/>
      <c r="T6624" s="1">
        <v>0</v>
      </c>
    </row>
    <row r="6625" spans="1:20">
      <c r="A6625" s="1" t="s">
        <v>1196</v>
      </c>
      <c r="B6625" s="1" t="s">
        <v>1127</v>
      </c>
      <c r="C6625" s="1" t="s">
        <v>1128</v>
      </c>
      <c r="D6625" s="1" t="s">
        <v>7849</v>
      </c>
      <c r="E6625" s="1" t="s">
        <v>6494</v>
      </c>
      <c r="F6625" s="1">
        <v>0</v>
      </c>
      <c r="G6625" s="1">
        <v>0</v>
      </c>
      <c r="H6625" s="1" t="s">
        <v>1199</v>
      </c>
      <c r="I6625" s="2">
        <v>45975</v>
      </c>
      <c r="J6625" s="1">
        <v>30000</v>
      </c>
      <c r="K6625" s="1">
        <v>0</v>
      </c>
      <c r="L6625" s="1">
        <v>0</v>
      </c>
      <c r="M6625" s="1"/>
      <c r="N6625" s="1" t="s">
        <v>9455</v>
      </c>
      <c r="O6625" s="2">
        <v>45980</v>
      </c>
      <c r="P6625" s="1">
        <v>2</v>
      </c>
      <c r="Q6625" s="1" t="s">
        <v>6540</v>
      </c>
      <c r="R6625" s="2">
        <v>45917</v>
      </c>
      <c r="S6625" s="2"/>
      <c r="T6625" s="1">
        <v>0</v>
      </c>
    </row>
    <row r="6626" spans="1:20">
      <c r="A6626" s="1" t="s">
        <v>1202</v>
      </c>
      <c r="B6626" s="1" t="s">
        <v>1127</v>
      </c>
      <c r="C6626" s="1" t="s">
        <v>1128</v>
      </c>
      <c r="D6626" s="1" t="s">
        <v>6507</v>
      </c>
      <c r="E6626" s="1" t="s">
        <v>6494</v>
      </c>
      <c r="F6626" s="1">
        <v>0</v>
      </c>
      <c r="G6626" s="1">
        <v>0</v>
      </c>
      <c r="H6626" s="1" t="s">
        <v>1205</v>
      </c>
      <c r="I6626" s="2">
        <v>45972</v>
      </c>
      <c r="J6626" s="1">
        <v>38000</v>
      </c>
      <c r="K6626" s="1">
        <v>0</v>
      </c>
      <c r="L6626" s="1">
        <v>0</v>
      </c>
      <c r="M6626" s="1"/>
      <c r="N6626" s="1" t="s">
        <v>9456</v>
      </c>
      <c r="O6626" s="2">
        <v>45975</v>
      </c>
      <c r="P6626" s="1">
        <v>2</v>
      </c>
      <c r="Q6626" s="1" t="s">
        <v>6540</v>
      </c>
      <c r="R6626" s="2">
        <v>45918</v>
      </c>
      <c r="S6626" s="2"/>
      <c r="T6626" s="1">
        <v>0</v>
      </c>
    </row>
    <row r="6627" spans="1:20">
      <c r="A6627" s="1" t="s">
        <v>1208</v>
      </c>
      <c r="B6627" s="1" t="s">
        <v>1127</v>
      </c>
      <c r="C6627" s="1" t="s">
        <v>1128</v>
      </c>
      <c r="D6627" s="1" t="s">
        <v>6683</v>
      </c>
      <c r="E6627" s="1" t="s">
        <v>6517</v>
      </c>
      <c r="F6627" s="1" t="s">
        <v>6958</v>
      </c>
      <c r="G6627" s="1" t="s">
        <v>6518</v>
      </c>
      <c r="H6627" s="1" t="s">
        <v>1212</v>
      </c>
      <c r="I6627" s="2">
        <v>45972</v>
      </c>
      <c r="J6627" s="1">
        <v>26182</v>
      </c>
      <c r="K6627" s="1">
        <v>0</v>
      </c>
      <c r="L6627" s="1">
        <v>0</v>
      </c>
      <c r="M6627" s="1"/>
      <c r="N6627" s="1" t="s">
        <v>9457</v>
      </c>
      <c r="O6627" s="2">
        <v>45975</v>
      </c>
      <c r="P6627" s="1">
        <v>2</v>
      </c>
      <c r="Q6627" s="1" t="s">
        <v>6540</v>
      </c>
      <c r="R6627" s="2">
        <v>45918</v>
      </c>
      <c r="S6627" s="2"/>
      <c r="T6627" s="1">
        <v>0</v>
      </c>
    </row>
    <row r="6628" spans="1:20">
      <c r="A6628" s="1" t="s">
        <v>1215</v>
      </c>
      <c r="B6628" s="1" t="s">
        <v>1011</v>
      </c>
      <c r="C6628" s="1" t="s">
        <v>1012</v>
      </c>
      <c r="D6628" s="1" t="s">
        <v>6479</v>
      </c>
      <c r="E6628" s="1">
        <v>0</v>
      </c>
      <c r="F6628" s="1">
        <v>0</v>
      </c>
      <c r="G6628" s="1">
        <v>0</v>
      </c>
      <c r="H6628" s="1">
        <v>15048759</v>
      </c>
      <c r="I6628" s="2">
        <v>46015</v>
      </c>
      <c r="J6628" s="1">
        <v>15490</v>
      </c>
      <c r="K6628" s="1">
        <v>0</v>
      </c>
      <c r="L6628" s="1">
        <v>0</v>
      </c>
      <c r="M6628" s="1" t="s">
        <v>9395</v>
      </c>
      <c r="N6628" s="1"/>
      <c r="O6628" s="2">
        <v>46024</v>
      </c>
      <c r="P6628" s="1">
        <v>2</v>
      </c>
      <c r="Q6628" s="1" t="s">
        <v>6443</v>
      </c>
      <c r="R6628" s="2">
        <v>45918</v>
      </c>
      <c r="S6628" s="2"/>
      <c r="T6628" s="1">
        <v>0</v>
      </c>
    </row>
    <row r="6629" spans="1:20">
      <c r="A6629" s="1" t="s">
        <v>10644</v>
      </c>
      <c r="B6629" s="1" t="s">
        <v>6459</v>
      </c>
      <c r="C6629" s="1" t="s">
        <v>6460</v>
      </c>
      <c r="D6629" s="1">
        <v>0</v>
      </c>
      <c r="E6629" s="1">
        <v>0</v>
      </c>
      <c r="F6629" s="1">
        <v>0</v>
      </c>
      <c r="G6629" s="1">
        <v>0</v>
      </c>
      <c r="H6629" s="1" t="s">
        <v>6554</v>
      </c>
      <c r="I6629" s="2">
        <v>45925</v>
      </c>
      <c r="J6629" s="1">
        <v>1000000</v>
      </c>
      <c r="K6629" s="1">
        <v>0</v>
      </c>
      <c r="L6629" s="1">
        <v>0</v>
      </c>
      <c r="M6629" s="1"/>
      <c r="N6629" s="1"/>
      <c r="O6629" s="2">
        <v>45925</v>
      </c>
      <c r="P6629" s="1">
        <v>1</v>
      </c>
      <c r="Q6629" s="1" t="s">
        <v>6436</v>
      </c>
      <c r="R6629" s="2">
        <v>45918</v>
      </c>
      <c r="S6629" s="2"/>
      <c r="T6629" s="1">
        <v>0</v>
      </c>
    </row>
    <row r="6630" spans="1:20">
      <c r="A6630" s="1" t="s">
        <v>6621</v>
      </c>
      <c r="B6630" s="1" t="s">
        <v>6459</v>
      </c>
      <c r="C6630" s="1" t="s">
        <v>6460</v>
      </c>
      <c r="D6630" s="1">
        <v>0</v>
      </c>
      <c r="E6630" s="1">
        <v>0</v>
      </c>
      <c r="F6630" s="1">
        <v>0</v>
      </c>
      <c r="G6630" s="1">
        <v>0</v>
      </c>
      <c r="H6630" s="1">
        <v>80505854</v>
      </c>
      <c r="I6630" s="2">
        <v>45925</v>
      </c>
      <c r="J6630" s="1">
        <v>700000</v>
      </c>
      <c r="K6630" s="1">
        <v>0</v>
      </c>
      <c r="L6630" s="1">
        <v>0</v>
      </c>
      <c r="M6630" s="1"/>
      <c r="N6630" s="1"/>
      <c r="O6630" s="2">
        <v>45925</v>
      </c>
      <c r="P6630" s="1">
        <v>1</v>
      </c>
      <c r="Q6630" s="1" t="s">
        <v>6436</v>
      </c>
      <c r="R6630" s="2">
        <v>45918</v>
      </c>
      <c r="S6630" s="2"/>
      <c r="T6630" s="1">
        <v>0</v>
      </c>
    </row>
    <row r="6631" spans="1:20">
      <c r="A6631" s="1" t="s">
        <v>6622</v>
      </c>
      <c r="B6631" s="1" t="s">
        <v>6459</v>
      </c>
      <c r="C6631" s="1" t="s">
        <v>6460</v>
      </c>
      <c r="D6631" s="1">
        <v>0</v>
      </c>
      <c r="E6631" s="1">
        <v>0</v>
      </c>
      <c r="F6631" s="1">
        <v>0</v>
      </c>
      <c r="G6631" s="1">
        <v>0</v>
      </c>
      <c r="H6631" s="1" t="s">
        <v>6623</v>
      </c>
      <c r="I6631" s="2">
        <v>45925</v>
      </c>
      <c r="J6631" s="1">
        <v>600000</v>
      </c>
      <c r="K6631" s="1">
        <v>0</v>
      </c>
      <c r="L6631" s="1">
        <v>0</v>
      </c>
      <c r="M6631" s="1"/>
      <c r="N6631" s="1"/>
      <c r="O6631" s="2">
        <v>45925</v>
      </c>
      <c r="P6631" s="1">
        <v>1</v>
      </c>
      <c r="Q6631" s="1" t="s">
        <v>6436</v>
      </c>
      <c r="R6631" s="2">
        <v>45918</v>
      </c>
      <c r="S6631" s="2"/>
      <c r="T6631" s="1">
        <v>0</v>
      </c>
    </row>
    <row r="6632" spans="1:20">
      <c r="A6632" s="1" t="s">
        <v>6624</v>
      </c>
      <c r="B6632" s="1" t="s">
        <v>6459</v>
      </c>
      <c r="C6632" s="1" t="s">
        <v>6460</v>
      </c>
      <c r="D6632" s="1">
        <v>0</v>
      </c>
      <c r="E6632" s="1">
        <v>0</v>
      </c>
      <c r="F6632" s="1">
        <v>0</v>
      </c>
      <c r="G6632" s="1">
        <v>0</v>
      </c>
      <c r="H6632" s="1">
        <v>80705886</v>
      </c>
      <c r="I6632" s="2">
        <v>45925</v>
      </c>
      <c r="J6632" s="1">
        <v>1800000</v>
      </c>
      <c r="K6632" s="1">
        <v>0</v>
      </c>
      <c r="L6632" s="1">
        <v>0</v>
      </c>
      <c r="M6632" s="1"/>
      <c r="N6632" s="1"/>
      <c r="O6632" s="2">
        <v>45925</v>
      </c>
      <c r="P6632" s="1">
        <v>1</v>
      </c>
      <c r="Q6632" s="1" t="s">
        <v>6436</v>
      </c>
      <c r="R6632" s="2">
        <v>45918</v>
      </c>
      <c r="S6632" s="2"/>
      <c r="T6632" s="1">
        <v>0</v>
      </c>
    </row>
    <row r="6633" spans="1:20">
      <c r="A6633" s="1" t="s">
        <v>6625</v>
      </c>
      <c r="B6633" s="1" t="s">
        <v>6459</v>
      </c>
      <c r="C6633" s="1" t="s">
        <v>6460</v>
      </c>
      <c r="D6633" s="1">
        <v>0</v>
      </c>
      <c r="E6633" s="1">
        <v>0</v>
      </c>
      <c r="F6633" s="1">
        <v>0</v>
      </c>
      <c r="G6633" s="1">
        <v>0</v>
      </c>
      <c r="H6633" s="1">
        <v>80705927</v>
      </c>
      <c r="I6633" s="2">
        <v>45925</v>
      </c>
      <c r="J6633" s="1">
        <v>1000</v>
      </c>
      <c r="K6633" s="1">
        <v>0</v>
      </c>
      <c r="L6633" s="1">
        <v>0</v>
      </c>
      <c r="M6633" s="1"/>
      <c r="N6633" s="1"/>
      <c r="O6633" s="2">
        <v>45925</v>
      </c>
      <c r="P6633" s="1">
        <v>1</v>
      </c>
      <c r="Q6633" s="1" t="s">
        <v>6436</v>
      </c>
      <c r="R6633" s="2">
        <v>45918</v>
      </c>
      <c r="S6633" s="2"/>
      <c r="T6633" s="1">
        <v>0</v>
      </c>
    </row>
    <row r="6634" spans="1:20">
      <c r="A6634" s="1" t="s">
        <v>6626</v>
      </c>
      <c r="B6634" s="1" t="s">
        <v>6459</v>
      </c>
      <c r="C6634" s="1" t="s">
        <v>6460</v>
      </c>
      <c r="D6634" s="1">
        <v>0</v>
      </c>
      <c r="E6634" s="1">
        <v>0</v>
      </c>
      <c r="F6634" s="1">
        <v>0</v>
      </c>
      <c r="G6634" s="1">
        <v>0</v>
      </c>
      <c r="H6634" s="1">
        <v>80700501</v>
      </c>
      <c r="I6634" s="2">
        <v>45925</v>
      </c>
      <c r="J6634" s="1">
        <v>700000</v>
      </c>
      <c r="K6634" s="1">
        <v>0</v>
      </c>
      <c r="L6634" s="1">
        <v>0</v>
      </c>
      <c r="M6634" s="1"/>
      <c r="N6634" s="1"/>
      <c r="O6634" s="2">
        <v>45925</v>
      </c>
      <c r="P6634" s="1">
        <v>1</v>
      </c>
      <c r="Q6634" s="1" t="s">
        <v>6436</v>
      </c>
      <c r="R6634" s="2">
        <v>45918</v>
      </c>
      <c r="S6634" s="2"/>
      <c r="T6634" s="1">
        <v>0</v>
      </c>
    </row>
    <row r="6635" spans="1:20">
      <c r="A6635" s="1" t="s">
        <v>6627</v>
      </c>
      <c r="B6635" s="1" t="s">
        <v>6459</v>
      </c>
      <c r="C6635" s="1" t="s">
        <v>6460</v>
      </c>
      <c r="D6635" s="1">
        <v>0</v>
      </c>
      <c r="E6635" s="1">
        <v>0</v>
      </c>
      <c r="F6635" s="1">
        <v>0</v>
      </c>
      <c r="G6635" s="1">
        <v>0</v>
      </c>
      <c r="H6635" s="1" t="s">
        <v>6628</v>
      </c>
      <c r="I6635" s="2">
        <v>45925</v>
      </c>
      <c r="J6635" s="1">
        <v>700000</v>
      </c>
      <c r="K6635" s="1">
        <v>0</v>
      </c>
      <c r="L6635" s="1">
        <v>0</v>
      </c>
      <c r="M6635" s="1"/>
      <c r="N6635" s="1"/>
      <c r="O6635" s="2">
        <v>45925</v>
      </c>
      <c r="P6635" s="1">
        <v>1</v>
      </c>
      <c r="Q6635" s="1" t="s">
        <v>6436</v>
      </c>
      <c r="R6635" s="2">
        <v>45918</v>
      </c>
      <c r="S6635" s="2"/>
      <c r="T6635" s="1">
        <v>0</v>
      </c>
    </row>
    <row r="6636" spans="1:20">
      <c r="A6636" s="1" t="s">
        <v>11340</v>
      </c>
      <c r="B6636" s="1" t="s">
        <v>375</v>
      </c>
      <c r="C6636" s="1" t="s">
        <v>376</v>
      </c>
      <c r="D6636" s="1" t="s">
        <v>6630</v>
      </c>
      <c r="E6636" s="1">
        <v>0</v>
      </c>
      <c r="F6636" s="1">
        <v>0</v>
      </c>
      <c r="G6636" s="1">
        <v>0</v>
      </c>
      <c r="H6636" s="1">
        <v>8025622</v>
      </c>
      <c r="I6636" s="2">
        <v>45951</v>
      </c>
      <c r="J6636" s="1">
        <v>432000</v>
      </c>
      <c r="K6636" s="1">
        <v>0</v>
      </c>
      <c r="L6636" s="1">
        <v>0</v>
      </c>
      <c r="M6636" s="1" t="s">
        <v>6631</v>
      </c>
      <c r="N6636" s="1" t="s">
        <v>6632</v>
      </c>
      <c r="O6636" s="2">
        <v>45967</v>
      </c>
      <c r="P6636" s="1">
        <v>1</v>
      </c>
      <c r="Q6636" s="1" t="s">
        <v>6443</v>
      </c>
      <c r="R6636" s="2">
        <v>45918</v>
      </c>
      <c r="S6636" s="2">
        <v>45947</v>
      </c>
      <c r="T6636" s="1">
        <v>864000</v>
      </c>
    </row>
    <row r="6637" spans="1:20">
      <c r="A6637" s="1" t="s">
        <v>1219</v>
      </c>
      <c r="B6637" s="1" t="s">
        <v>375</v>
      </c>
      <c r="C6637" s="1" t="s">
        <v>376</v>
      </c>
      <c r="D6637" s="1" t="s">
        <v>6630</v>
      </c>
      <c r="E6637" s="1">
        <v>0</v>
      </c>
      <c r="F6637" s="1">
        <v>0</v>
      </c>
      <c r="G6637" s="1">
        <v>0</v>
      </c>
      <c r="H6637" s="1">
        <v>8025622</v>
      </c>
      <c r="I6637" s="2">
        <v>45965</v>
      </c>
      <c r="J6637" s="1">
        <v>432000</v>
      </c>
      <c r="K6637" s="1">
        <v>0</v>
      </c>
      <c r="L6637" s="1">
        <v>0</v>
      </c>
      <c r="M6637" s="1" t="s">
        <v>6631</v>
      </c>
      <c r="N6637" s="1" t="s">
        <v>6632</v>
      </c>
      <c r="O6637" s="2">
        <v>45972</v>
      </c>
      <c r="P6637" s="1">
        <v>1</v>
      </c>
      <c r="Q6637" s="1" t="s">
        <v>6443</v>
      </c>
      <c r="R6637" s="2">
        <v>45918</v>
      </c>
      <c r="S6637" s="2"/>
      <c r="T6637" s="1">
        <v>0</v>
      </c>
    </row>
    <row r="6638" spans="1:20">
      <c r="A6638" s="1" t="s">
        <v>1226</v>
      </c>
      <c r="B6638" s="1" t="s">
        <v>375</v>
      </c>
      <c r="C6638" s="1" t="s">
        <v>376</v>
      </c>
      <c r="D6638" s="1" t="s">
        <v>6630</v>
      </c>
      <c r="E6638" s="1">
        <v>0</v>
      </c>
      <c r="F6638" s="1">
        <v>0</v>
      </c>
      <c r="G6638" s="1">
        <v>0</v>
      </c>
      <c r="H6638" s="1">
        <v>8025622</v>
      </c>
      <c r="I6638" s="2">
        <v>45967</v>
      </c>
      <c r="J6638" s="1">
        <v>432000</v>
      </c>
      <c r="K6638" s="1">
        <v>0</v>
      </c>
      <c r="L6638" s="1">
        <v>0</v>
      </c>
      <c r="M6638" s="1" t="s">
        <v>6631</v>
      </c>
      <c r="N6638" s="1" t="s">
        <v>6632</v>
      </c>
      <c r="O6638" s="2">
        <v>45974</v>
      </c>
      <c r="P6638" s="1">
        <v>1</v>
      </c>
      <c r="Q6638" s="1" t="s">
        <v>6443</v>
      </c>
      <c r="R6638" s="2">
        <v>45918</v>
      </c>
      <c r="S6638" s="2"/>
      <c r="T6638" s="1">
        <v>0</v>
      </c>
    </row>
    <row r="6639" spans="1:20">
      <c r="A6639" s="1" t="s">
        <v>1232</v>
      </c>
      <c r="B6639" s="1" t="s">
        <v>375</v>
      </c>
      <c r="C6639" s="1" t="s">
        <v>376</v>
      </c>
      <c r="D6639" s="1" t="s">
        <v>6630</v>
      </c>
      <c r="E6639" s="1">
        <v>0</v>
      </c>
      <c r="F6639" s="1">
        <v>0</v>
      </c>
      <c r="G6639" s="1">
        <v>0</v>
      </c>
      <c r="H6639" s="1">
        <v>8025622</v>
      </c>
      <c r="I6639" s="2">
        <v>45972</v>
      </c>
      <c r="J6639" s="1">
        <v>432000</v>
      </c>
      <c r="K6639" s="1">
        <v>0</v>
      </c>
      <c r="L6639" s="1">
        <v>0</v>
      </c>
      <c r="M6639" s="1" t="s">
        <v>6631</v>
      </c>
      <c r="N6639" s="1" t="s">
        <v>6632</v>
      </c>
      <c r="O6639" s="2">
        <v>45979</v>
      </c>
      <c r="P6639" s="1">
        <v>1</v>
      </c>
      <c r="Q6639" s="1" t="s">
        <v>6443</v>
      </c>
      <c r="R6639" s="2">
        <v>45918</v>
      </c>
      <c r="S6639" s="2"/>
      <c r="T6639" s="1">
        <v>0</v>
      </c>
    </row>
    <row r="6640" spans="1:20">
      <c r="A6640" s="1" t="s">
        <v>1236</v>
      </c>
      <c r="B6640" s="1" t="s">
        <v>375</v>
      </c>
      <c r="C6640" s="1" t="s">
        <v>376</v>
      </c>
      <c r="D6640" s="1" t="s">
        <v>6630</v>
      </c>
      <c r="E6640" s="1">
        <v>0</v>
      </c>
      <c r="F6640" s="1">
        <v>0</v>
      </c>
      <c r="G6640" s="1">
        <v>0</v>
      </c>
      <c r="H6640" s="1">
        <v>8025622</v>
      </c>
      <c r="I6640" s="2">
        <v>45974</v>
      </c>
      <c r="J6640" s="1">
        <v>432000</v>
      </c>
      <c r="K6640" s="1">
        <v>0</v>
      </c>
      <c r="L6640" s="1">
        <v>0</v>
      </c>
      <c r="M6640" s="1" t="s">
        <v>6631</v>
      </c>
      <c r="N6640" s="1" t="s">
        <v>6632</v>
      </c>
      <c r="O6640" s="2">
        <v>45981</v>
      </c>
      <c r="P6640" s="1">
        <v>1</v>
      </c>
      <c r="Q6640" s="1" t="s">
        <v>6443</v>
      </c>
      <c r="R6640" s="2">
        <v>45918</v>
      </c>
      <c r="S6640" s="2"/>
      <c r="T6640" s="1">
        <v>0</v>
      </c>
    </row>
    <row r="6641" spans="1:20">
      <c r="A6641" s="1" t="s">
        <v>1240</v>
      </c>
      <c r="B6641" s="1" t="s">
        <v>375</v>
      </c>
      <c r="C6641" s="1" t="s">
        <v>376</v>
      </c>
      <c r="D6641" s="1" t="s">
        <v>6630</v>
      </c>
      <c r="E6641" s="1">
        <v>0</v>
      </c>
      <c r="F6641" s="1">
        <v>0</v>
      </c>
      <c r="G6641" s="1">
        <v>0</v>
      </c>
      <c r="H6641" s="1">
        <v>8025622</v>
      </c>
      <c r="I6641" s="2">
        <v>45972</v>
      </c>
      <c r="J6641" s="1">
        <v>432000</v>
      </c>
      <c r="K6641" s="1">
        <v>0</v>
      </c>
      <c r="L6641" s="1">
        <v>0</v>
      </c>
      <c r="M6641" s="1" t="s">
        <v>6631</v>
      </c>
      <c r="N6641" s="1" t="s">
        <v>6632</v>
      </c>
      <c r="O6641" s="2">
        <v>72937</v>
      </c>
      <c r="P6641" s="1">
        <v>1</v>
      </c>
      <c r="Q6641" s="1" t="s">
        <v>6443</v>
      </c>
      <c r="R6641" s="2">
        <v>45918</v>
      </c>
      <c r="S6641" s="2"/>
      <c r="T6641" s="1">
        <v>0</v>
      </c>
    </row>
    <row r="6642" spans="1:20">
      <c r="A6642" s="1" t="s">
        <v>1245</v>
      </c>
      <c r="B6642" s="1" t="s">
        <v>375</v>
      </c>
      <c r="C6642" s="1" t="s">
        <v>376</v>
      </c>
      <c r="D6642" s="1" t="s">
        <v>6630</v>
      </c>
      <c r="E6642" s="1">
        <v>0</v>
      </c>
      <c r="F6642" s="1">
        <v>0</v>
      </c>
      <c r="G6642" s="1">
        <v>0</v>
      </c>
      <c r="H6642" s="1">
        <v>8025622</v>
      </c>
      <c r="I6642" s="2">
        <v>45974</v>
      </c>
      <c r="J6642" s="1">
        <v>432000</v>
      </c>
      <c r="K6642" s="1">
        <v>0</v>
      </c>
      <c r="L6642" s="1">
        <v>0</v>
      </c>
      <c r="M6642" s="1" t="s">
        <v>6631</v>
      </c>
      <c r="N6642" s="1" t="s">
        <v>6632</v>
      </c>
      <c r="O6642" s="2">
        <v>72937</v>
      </c>
      <c r="P6642" s="1">
        <v>1</v>
      </c>
      <c r="Q6642" s="1" t="s">
        <v>6443</v>
      </c>
      <c r="R6642" s="2">
        <v>45918</v>
      </c>
      <c r="S6642" s="2"/>
      <c r="T6642" s="1">
        <v>0</v>
      </c>
    </row>
    <row r="6643" spans="1:20">
      <c r="A6643" s="1" t="s">
        <v>1249</v>
      </c>
      <c r="B6643" s="1" t="s">
        <v>375</v>
      </c>
      <c r="C6643" s="1" t="s">
        <v>376</v>
      </c>
      <c r="D6643" s="1" t="s">
        <v>6630</v>
      </c>
      <c r="E6643" s="1">
        <v>0</v>
      </c>
      <c r="F6643" s="1">
        <v>0</v>
      </c>
      <c r="G6643" s="1">
        <v>0</v>
      </c>
      <c r="H6643" s="1">
        <v>8025622</v>
      </c>
      <c r="I6643" s="2">
        <v>45979</v>
      </c>
      <c r="J6643" s="1">
        <v>432000</v>
      </c>
      <c r="K6643" s="1">
        <v>0</v>
      </c>
      <c r="L6643" s="1">
        <v>0</v>
      </c>
      <c r="M6643" s="1" t="s">
        <v>6631</v>
      </c>
      <c r="N6643" s="1" t="s">
        <v>6632</v>
      </c>
      <c r="O6643" s="2">
        <v>72937</v>
      </c>
      <c r="P6643" s="1">
        <v>1</v>
      </c>
      <c r="Q6643" s="1" t="s">
        <v>6443</v>
      </c>
      <c r="R6643" s="2">
        <v>45918</v>
      </c>
      <c r="S6643" s="2"/>
      <c r="T6643" s="1">
        <v>0</v>
      </c>
    </row>
    <row r="6644" spans="1:20">
      <c r="A6644" s="1" t="s">
        <v>1252</v>
      </c>
      <c r="B6644" s="1" t="s">
        <v>375</v>
      </c>
      <c r="C6644" s="1" t="s">
        <v>376</v>
      </c>
      <c r="D6644" s="1" t="s">
        <v>6630</v>
      </c>
      <c r="E6644" s="1">
        <v>0</v>
      </c>
      <c r="F6644" s="1">
        <v>0</v>
      </c>
      <c r="G6644" s="1">
        <v>0</v>
      </c>
      <c r="H6644" s="1">
        <v>8025622</v>
      </c>
      <c r="I6644" s="2">
        <v>45981</v>
      </c>
      <c r="J6644" s="1">
        <v>432000</v>
      </c>
      <c r="K6644" s="1">
        <v>0</v>
      </c>
      <c r="L6644" s="1">
        <v>0</v>
      </c>
      <c r="M6644" s="1" t="s">
        <v>6631</v>
      </c>
      <c r="N6644" s="1" t="s">
        <v>6632</v>
      </c>
      <c r="O6644" s="2">
        <v>72937</v>
      </c>
      <c r="P6644" s="1">
        <v>1</v>
      </c>
      <c r="Q6644" s="1" t="s">
        <v>6443</v>
      </c>
      <c r="R6644" s="2">
        <v>45918</v>
      </c>
      <c r="S6644" s="2"/>
      <c r="T6644" s="1">
        <v>0</v>
      </c>
    </row>
    <row r="6645" spans="1:20">
      <c r="A6645" s="1" t="s">
        <v>6629</v>
      </c>
      <c r="B6645" s="1" t="s">
        <v>375</v>
      </c>
      <c r="C6645" s="1" t="s">
        <v>376</v>
      </c>
      <c r="D6645" s="1" t="s">
        <v>6630</v>
      </c>
      <c r="E6645" s="1">
        <v>0</v>
      </c>
      <c r="F6645" s="1">
        <v>0</v>
      </c>
      <c r="G6645" s="1">
        <v>0</v>
      </c>
      <c r="H6645" s="1">
        <v>8025622</v>
      </c>
      <c r="I6645" s="2">
        <v>45986</v>
      </c>
      <c r="J6645" s="1">
        <v>432000</v>
      </c>
      <c r="K6645" s="1">
        <v>0</v>
      </c>
      <c r="L6645" s="1">
        <v>0</v>
      </c>
      <c r="M6645" s="1" t="s">
        <v>6631</v>
      </c>
      <c r="N6645" s="1" t="s">
        <v>6632</v>
      </c>
      <c r="O6645" s="2">
        <v>72937</v>
      </c>
      <c r="P6645" s="1">
        <v>1</v>
      </c>
      <c r="Q6645" s="1" t="s">
        <v>6443</v>
      </c>
      <c r="R6645" s="2">
        <v>45918</v>
      </c>
      <c r="S6645" s="2"/>
      <c r="T6645" s="1">
        <v>0</v>
      </c>
    </row>
    <row r="6646" spans="1:20">
      <c r="A6646" s="1" t="s">
        <v>6633</v>
      </c>
      <c r="B6646" s="1" t="s">
        <v>375</v>
      </c>
      <c r="C6646" s="1" t="s">
        <v>376</v>
      </c>
      <c r="D6646" s="1" t="s">
        <v>6630</v>
      </c>
      <c r="E6646" s="1">
        <v>0</v>
      </c>
      <c r="F6646" s="1">
        <v>0</v>
      </c>
      <c r="G6646" s="1">
        <v>0</v>
      </c>
      <c r="H6646" s="1">
        <v>8025622</v>
      </c>
      <c r="I6646" s="2">
        <v>45988</v>
      </c>
      <c r="J6646" s="1">
        <v>432000</v>
      </c>
      <c r="K6646" s="1">
        <v>0</v>
      </c>
      <c r="L6646" s="1">
        <v>0</v>
      </c>
      <c r="M6646" s="1" t="s">
        <v>6631</v>
      </c>
      <c r="N6646" s="1" t="s">
        <v>6632</v>
      </c>
      <c r="O6646" s="2">
        <v>72937</v>
      </c>
      <c r="P6646" s="1">
        <v>1</v>
      </c>
      <c r="Q6646" s="1" t="s">
        <v>6443</v>
      </c>
      <c r="R6646" s="2">
        <v>45918</v>
      </c>
      <c r="S6646" s="2"/>
      <c r="T6646" s="1">
        <v>0</v>
      </c>
    </row>
    <row r="6647" spans="1:20">
      <c r="A6647" s="1" t="s">
        <v>6634</v>
      </c>
      <c r="B6647" s="1" t="s">
        <v>375</v>
      </c>
      <c r="C6647" s="1" t="s">
        <v>376</v>
      </c>
      <c r="D6647" s="1" t="s">
        <v>6630</v>
      </c>
      <c r="E6647" s="1">
        <v>0</v>
      </c>
      <c r="F6647" s="1">
        <v>0</v>
      </c>
      <c r="G6647" s="1">
        <v>0</v>
      </c>
      <c r="H6647" s="1">
        <v>8025622</v>
      </c>
      <c r="I6647" s="2">
        <v>45993</v>
      </c>
      <c r="J6647" s="1">
        <v>432000</v>
      </c>
      <c r="K6647" s="1">
        <v>0</v>
      </c>
      <c r="L6647" s="1">
        <v>0</v>
      </c>
      <c r="M6647" s="1" t="s">
        <v>6631</v>
      </c>
      <c r="N6647" s="1" t="s">
        <v>6632</v>
      </c>
      <c r="O6647" s="2">
        <v>72937</v>
      </c>
      <c r="P6647" s="1">
        <v>1</v>
      </c>
      <c r="Q6647" s="1" t="s">
        <v>6443</v>
      </c>
      <c r="R6647" s="2">
        <v>45918</v>
      </c>
      <c r="S6647" s="2"/>
      <c r="T6647" s="1">
        <v>0</v>
      </c>
    </row>
    <row r="6648" spans="1:20">
      <c r="A6648" s="1" t="s">
        <v>6635</v>
      </c>
      <c r="B6648" s="1" t="s">
        <v>375</v>
      </c>
      <c r="C6648" s="1" t="s">
        <v>376</v>
      </c>
      <c r="D6648" s="1" t="s">
        <v>6630</v>
      </c>
      <c r="E6648" s="1">
        <v>0</v>
      </c>
      <c r="F6648" s="1">
        <v>0</v>
      </c>
      <c r="G6648" s="1">
        <v>0</v>
      </c>
      <c r="H6648" s="1">
        <v>8025622</v>
      </c>
      <c r="I6648" s="2">
        <v>45995</v>
      </c>
      <c r="J6648" s="1">
        <v>432000</v>
      </c>
      <c r="K6648" s="1">
        <v>0</v>
      </c>
      <c r="L6648" s="1">
        <v>0</v>
      </c>
      <c r="M6648" s="1" t="s">
        <v>6631</v>
      </c>
      <c r="N6648" s="1" t="s">
        <v>6632</v>
      </c>
      <c r="O6648" s="2">
        <v>72937</v>
      </c>
      <c r="P6648" s="1">
        <v>1</v>
      </c>
      <c r="Q6648" s="1" t="s">
        <v>6443</v>
      </c>
      <c r="R6648" s="2">
        <v>45918</v>
      </c>
      <c r="S6648" s="2"/>
      <c r="T6648" s="1">
        <v>0</v>
      </c>
    </row>
    <row r="6649" spans="1:20">
      <c r="A6649" s="1" t="s">
        <v>6636</v>
      </c>
      <c r="B6649" s="1" t="s">
        <v>375</v>
      </c>
      <c r="C6649" s="1" t="s">
        <v>376</v>
      </c>
      <c r="D6649" s="1" t="s">
        <v>6630</v>
      </c>
      <c r="E6649" s="1">
        <v>0</v>
      </c>
      <c r="F6649" s="1">
        <v>0</v>
      </c>
      <c r="G6649" s="1">
        <v>0</v>
      </c>
      <c r="H6649" s="1">
        <v>8025622</v>
      </c>
      <c r="I6649" s="2">
        <v>46000</v>
      </c>
      <c r="J6649" s="1">
        <v>432000</v>
      </c>
      <c r="K6649" s="1">
        <v>0</v>
      </c>
      <c r="L6649" s="1">
        <v>0</v>
      </c>
      <c r="M6649" s="1" t="s">
        <v>6631</v>
      </c>
      <c r="N6649" s="1" t="s">
        <v>6632</v>
      </c>
      <c r="O6649" s="2">
        <v>72937</v>
      </c>
      <c r="P6649" s="1">
        <v>1</v>
      </c>
      <c r="Q6649" s="1" t="s">
        <v>6443</v>
      </c>
      <c r="R6649" s="2">
        <v>45918</v>
      </c>
      <c r="S6649" s="2"/>
      <c r="T6649" s="1">
        <v>0</v>
      </c>
    </row>
    <row r="6650" spans="1:20">
      <c r="A6650" s="1" t="s">
        <v>6637</v>
      </c>
      <c r="B6650" s="1" t="s">
        <v>375</v>
      </c>
      <c r="C6650" s="1" t="s">
        <v>376</v>
      </c>
      <c r="D6650" s="1" t="s">
        <v>6630</v>
      </c>
      <c r="E6650" s="1">
        <v>0</v>
      </c>
      <c r="F6650" s="1">
        <v>0</v>
      </c>
      <c r="G6650" s="1">
        <v>0</v>
      </c>
      <c r="H6650" s="1">
        <v>8025622</v>
      </c>
      <c r="I6650" s="2">
        <v>46002</v>
      </c>
      <c r="J6650" s="1">
        <v>432000</v>
      </c>
      <c r="K6650" s="1">
        <v>0</v>
      </c>
      <c r="L6650" s="1">
        <v>0</v>
      </c>
      <c r="M6650" s="1" t="s">
        <v>6631</v>
      </c>
      <c r="N6650" s="1" t="s">
        <v>6632</v>
      </c>
      <c r="O6650" s="2">
        <v>72937</v>
      </c>
      <c r="P6650" s="1">
        <v>1</v>
      </c>
      <c r="Q6650" s="1" t="s">
        <v>6443</v>
      </c>
      <c r="R6650" s="2">
        <v>45918</v>
      </c>
      <c r="S6650" s="2"/>
      <c r="T6650" s="1">
        <v>0</v>
      </c>
    </row>
    <row r="6651" spans="1:20">
      <c r="A6651" s="1" t="s">
        <v>6638</v>
      </c>
      <c r="B6651" s="1" t="s">
        <v>375</v>
      </c>
      <c r="C6651" s="1" t="s">
        <v>376</v>
      </c>
      <c r="D6651" s="1" t="s">
        <v>6630</v>
      </c>
      <c r="E6651" s="1">
        <v>0</v>
      </c>
      <c r="F6651" s="1">
        <v>0</v>
      </c>
      <c r="G6651" s="1">
        <v>0</v>
      </c>
      <c r="H6651" s="1">
        <v>8025622</v>
      </c>
      <c r="I6651" s="2">
        <v>46007</v>
      </c>
      <c r="J6651" s="1">
        <v>432000</v>
      </c>
      <c r="K6651" s="1">
        <v>0</v>
      </c>
      <c r="L6651" s="1">
        <v>0</v>
      </c>
      <c r="M6651" s="1" t="s">
        <v>6631</v>
      </c>
      <c r="N6651" s="1" t="s">
        <v>6632</v>
      </c>
      <c r="O6651" s="2">
        <v>72937</v>
      </c>
      <c r="P6651" s="1">
        <v>1</v>
      </c>
      <c r="Q6651" s="1" t="s">
        <v>6443</v>
      </c>
      <c r="R6651" s="2">
        <v>45918</v>
      </c>
      <c r="S6651" s="2"/>
      <c r="T6651" s="1">
        <v>0</v>
      </c>
    </row>
    <row r="6652" spans="1:20">
      <c r="A6652" s="1" t="s">
        <v>6639</v>
      </c>
      <c r="B6652" s="1" t="s">
        <v>375</v>
      </c>
      <c r="C6652" s="1" t="s">
        <v>376</v>
      </c>
      <c r="D6652" s="1" t="s">
        <v>6630</v>
      </c>
      <c r="E6652" s="1">
        <v>0</v>
      </c>
      <c r="F6652" s="1">
        <v>0</v>
      </c>
      <c r="G6652" s="1">
        <v>0</v>
      </c>
      <c r="H6652" s="1">
        <v>8025622</v>
      </c>
      <c r="I6652" s="2">
        <v>46009</v>
      </c>
      <c r="J6652" s="1">
        <v>432000</v>
      </c>
      <c r="K6652" s="1">
        <v>0</v>
      </c>
      <c r="L6652" s="1">
        <v>0</v>
      </c>
      <c r="M6652" s="1" t="s">
        <v>6631</v>
      </c>
      <c r="N6652" s="1" t="s">
        <v>6632</v>
      </c>
      <c r="O6652" s="2">
        <v>72937</v>
      </c>
      <c r="P6652" s="1">
        <v>1</v>
      </c>
      <c r="Q6652" s="1" t="s">
        <v>6443</v>
      </c>
      <c r="R6652" s="2">
        <v>45918</v>
      </c>
      <c r="S6652" s="2"/>
      <c r="T6652" s="1">
        <v>0</v>
      </c>
    </row>
    <row r="6653" spans="1:20">
      <c r="A6653" s="1" t="s">
        <v>6640</v>
      </c>
      <c r="B6653" s="1" t="s">
        <v>375</v>
      </c>
      <c r="C6653" s="1" t="s">
        <v>376</v>
      </c>
      <c r="D6653" s="1" t="s">
        <v>6630</v>
      </c>
      <c r="E6653" s="1">
        <v>0</v>
      </c>
      <c r="F6653" s="1">
        <v>0</v>
      </c>
      <c r="G6653" s="1">
        <v>0</v>
      </c>
      <c r="H6653" s="1">
        <v>8025622</v>
      </c>
      <c r="I6653" s="2">
        <v>46014</v>
      </c>
      <c r="J6653" s="1">
        <v>432000</v>
      </c>
      <c r="K6653" s="1">
        <v>0</v>
      </c>
      <c r="L6653" s="1">
        <v>0</v>
      </c>
      <c r="M6653" s="1" t="s">
        <v>6631</v>
      </c>
      <c r="N6653" s="1" t="s">
        <v>6632</v>
      </c>
      <c r="O6653" s="2">
        <v>72937</v>
      </c>
      <c r="P6653" s="1">
        <v>1</v>
      </c>
      <c r="Q6653" s="1" t="s">
        <v>6443</v>
      </c>
      <c r="R6653" s="2">
        <v>45918</v>
      </c>
      <c r="S6653" s="2"/>
      <c r="T6653" s="1">
        <v>0</v>
      </c>
    </row>
    <row r="6654" spans="1:20">
      <c r="A6654" s="1" t="s">
        <v>6641</v>
      </c>
      <c r="B6654" s="1" t="s">
        <v>375</v>
      </c>
      <c r="C6654" s="1" t="s">
        <v>376</v>
      </c>
      <c r="D6654" s="1" t="s">
        <v>6630</v>
      </c>
      <c r="E6654" s="1">
        <v>0</v>
      </c>
      <c r="F6654" s="1">
        <v>0</v>
      </c>
      <c r="G6654" s="1">
        <v>0</v>
      </c>
      <c r="H6654" s="1">
        <v>8025622</v>
      </c>
      <c r="I6654" s="2">
        <v>46021</v>
      </c>
      <c r="J6654" s="1">
        <v>432000</v>
      </c>
      <c r="K6654" s="1">
        <v>0</v>
      </c>
      <c r="L6654" s="1">
        <v>0</v>
      </c>
      <c r="M6654" s="1" t="s">
        <v>6631</v>
      </c>
      <c r="N6654" s="1" t="s">
        <v>6632</v>
      </c>
      <c r="O6654" s="2">
        <v>72937</v>
      </c>
      <c r="P6654" s="1">
        <v>1</v>
      </c>
      <c r="Q6654" s="1" t="s">
        <v>6443</v>
      </c>
      <c r="R6654" s="2">
        <v>45918</v>
      </c>
      <c r="S6654" s="2"/>
      <c r="T6654" s="1">
        <v>0</v>
      </c>
    </row>
    <row r="6655" spans="1:20">
      <c r="A6655" s="1" t="s">
        <v>11341</v>
      </c>
      <c r="B6655" s="1" t="s">
        <v>375</v>
      </c>
      <c r="C6655" s="1" t="s">
        <v>376</v>
      </c>
      <c r="D6655" s="1" t="s">
        <v>6630</v>
      </c>
      <c r="E6655" s="1">
        <v>0</v>
      </c>
      <c r="F6655" s="1">
        <v>0</v>
      </c>
      <c r="G6655" s="1">
        <v>0</v>
      </c>
      <c r="H6655" s="1">
        <v>8025623</v>
      </c>
      <c r="I6655" s="2">
        <v>45958</v>
      </c>
      <c r="J6655" s="1">
        <v>720000</v>
      </c>
      <c r="K6655" s="1">
        <v>0</v>
      </c>
      <c r="L6655" s="1">
        <v>0</v>
      </c>
      <c r="M6655" s="1" t="s">
        <v>6643</v>
      </c>
      <c r="N6655" s="1" t="s">
        <v>6632</v>
      </c>
      <c r="O6655" s="2">
        <v>45965</v>
      </c>
      <c r="P6655" s="1">
        <v>1</v>
      </c>
      <c r="Q6655" s="1" t="s">
        <v>6443</v>
      </c>
      <c r="R6655" s="2">
        <v>45918</v>
      </c>
      <c r="S6655" s="2">
        <v>45943</v>
      </c>
      <c r="T6655" s="1">
        <v>1440000</v>
      </c>
    </row>
    <row r="6656" spans="1:20">
      <c r="A6656" s="1" t="s">
        <v>10645</v>
      </c>
      <c r="B6656" s="1" t="s">
        <v>375</v>
      </c>
      <c r="C6656" s="1" t="s">
        <v>376</v>
      </c>
      <c r="D6656" s="1" t="s">
        <v>6630</v>
      </c>
      <c r="E6656" s="1">
        <v>0</v>
      </c>
      <c r="F6656" s="1">
        <v>0</v>
      </c>
      <c r="G6656" s="1">
        <v>0</v>
      </c>
      <c r="H6656" s="1">
        <v>8025623</v>
      </c>
      <c r="I6656" s="2">
        <v>45965</v>
      </c>
      <c r="J6656" s="1">
        <v>720000</v>
      </c>
      <c r="K6656" s="1">
        <v>0</v>
      </c>
      <c r="L6656" s="1">
        <v>0</v>
      </c>
      <c r="M6656" s="1" t="s">
        <v>6643</v>
      </c>
      <c r="N6656" s="1" t="s">
        <v>6632</v>
      </c>
      <c r="O6656" s="2">
        <v>45967</v>
      </c>
      <c r="P6656" s="1">
        <v>1</v>
      </c>
      <c r="Q6656" s="1" t="s">
        <v>6443</v>
      </c>
      <c r="R6656" s="2">
        <v>45918</v>
      </c>
      <c r="S6656" s="2">
        <v>45951</v>
      </c>
      <c r="T6656" s="1">
        <v>1440000</v>
      </c>
    </row>
    <row r="6657" spans="1:20">
      <c r="A6657" s="1" t="s">
        <v>1255</v>
      </c>
      <c r="B6657" s="1" t="s">
        <v>375</v>
      </c>
      <c r="C6657" s="1" t="s">
        <v>376</v>
      </c>
      <c r="D6657" s="1" t="s">
        <v>6630</v>
      </c>
      <c r="E6657" s="1">
        <v>0</v>
      </c>
      <c r="F6657" s="1">
        <v>0</v>
      </c>
      <c r="G6657" s="1">
        <v>0</v>
      </c>
      <c r="H6657" s="1">
        <v>8025623</v>
      </c>
      <c r="I6657" s="2">
        <v>45967</v>
      </c>
      <c r="J6657" s="1">
        <v>720000</v>
      </c>
      <c r="K6657" s="1">
        <v>0</v>
      </c>
      <c r="L6657" s="1">
        <v>0</v>
      </c>
      <c r="M6657" s="1" t="s">
        <v>6643</v>
      </c>
      <c r="N6657" s="1" t="s">
        <v>6632</v>
      </c>
      <c r="O6657" s="2">
        <v>45972</v>
      </c>
      <c r="P6657" s="1">
        <v>1</v>
      </c>
      <c r="Q6657" s="1" t="s">
        <v>6443</v>
      </c>
      <c r="R6657" s="2">
        <v>45918</v>
      </c>
      <c r="S6657" s="2"/>
      <c r="T6657" s="1">
        <v>0</v>
      </c>
    </row>
    <row r="6658" spans="1:20">
      <c r="A6658" s="1" t="s">
        <v>1259</v>
      </c>
      <c r="B6658" s="1" t="s">
        <v>375</v>
      </c>
      <c r="C6658" s="1" t="s">
        <v>376</v>
      </c>
      <c r="D6658" s="1" t="s">
        <v>6630</v>
      </c>
      <c r="E6658" s="1">
        <v>0</v>
      </c>
      <c r="F6658" s="1">
        <v>0</v>
      </c>
      <c r="G6658" s="1">
        <v>0</v>
      </c>
      <c r="H6658" s="1">
        <v>8025623</v>
      </c>
      <c r="I6658" s="2">
        <v>45971</v>
      </c>
      <c r="J6658" s="1">
        <v>720000</v>
      </c>
      <c r="K6658" s="1">
        <v>0</v>
      </c>
      <c r="L6658" s="1">
        <v>0</v>
      </c>
      <c r="M6658" s="1" t="s">
        <v>6643</v>
      </c>
      <c r="N6658" s="1" t="s">
        <v>6632</v>
      </c>
      <c r="O6658" s="2">
        <v>45974</v>
      </c>
      <c r="P6658" s="1">
        <v>1</v>
      </c>
      <c r="Q6658" s="1" t="s">
        <v>6443</v>
      </c>
      <c r="R6658" s="2">
        <v>45918</v>
      </c>
      <c r="S6658" s="2"/>
      <c r="T6658" s="1">
        <v>0</v>
      </c>
    </row>
    <row r="6659" spans="1:20">
      <c r="A6659" s="1" t="s">
        <v>1263</v>
      </c>
      <c r="B6659" s="1" t="s">
        <v>375</v>
      </c>
      <c r="C6659" s="1" t="s">
        <v>376</v>
      </c>
      <c r="D6659" s="1" t="s">
        <v>6630</v>
      </c>
      <c r="E6659" s="1">
        <v>0</v>
      </c>
      <c r="F6659" s="1">
        <v>0</v>
      </c>
      <c r="G6659" s="1">
        <v>0</v>
      </c>
      <c r="H6659" s="1">
        <v>8025623</v>
      </c>
      <c r="I6659" s="2">
        <v>45974</v>
      </c>
      <c r="J6659" s="1">
        <v>720000</v>
      </c>
      <c r="K6659" s="1">
        <v>0</v>
      </c>
      <c r="L6659" s="1">
        <v>0</v>
      </c>
      <c r="M6659" s="1" t="s">
        <v>6643</v>
      </c>
      <c r="N6659" s="1" t="s">
        <v>6632</v>
      </c>
      <c r="O6659" s="2">
        <v>45979</v>
      </c>
      <c r="P6659" s="1">
        <v>1</v>
      </c>
      <c r="Q6659" s="1" t="s">
        <v>6443</v>
      </c>
      <c r="R6659" s="2">
        <v>45918</v>
      </c>
      <c r="S6659" s="2"/>
      <c r="T6659" s="1">
        <v>0</v>
      </c>
    </row>
    <row r="6660" spans="1:20">
      <c r="A6660" s="1" t="s">
        <v>1266</v>
      </c>
      <c r="B6660" s="1" t="s">
        <v>375</v>
      </c>
      <c r="C6660" s="1" t="s">
        <v>376</v>
      </c>
      <c r="D6660" s="1" t="s">
        <v>6630</v>
      </c>
      <c r="E6660" s="1">
        <v>0</v>
      </c>
      <c r="F6660" s="1">
        <v>0</v>
      </c>
      <c r="G6660" s="1">
        <v>0</v>
      </c>
      <c r="H6660" s="1">
        <v>8025623</v>
      </c>
      <c r="I6660" s="2">
        <v>45975</v>
      </c>
      <c r="J6660" s="1">
        <v>720000</v>
      </c>
      <c r="K6660" s="1">
        <v>0</v>
      </c>
      <c r="L6660" s="1">
        <v>0</v>
      </c>
      <c r="M6660" s="1" t="s">
        <v>6643</v>
      </c>
      <c r="N6660" s="1" t="s">
        <v>6632</v>
      </c>
      <c r="O6660" s="2">
        <v>45981</v>
      </c>
      <c r="P6660" s="1">
        <v>1</v>
      </c>
      <c r="Q6660" s="1" t="s">
        <v>6443</v>
      </c>
      <c r="R6660" s="2">
        <v>45918</v>
      </c>
      <c r="S6660" s="2"/>
      <c r="T6660" s="1">
        <v>0</v>
      </c>
    </row>
    <row r="6661" spans="1:20">
      <c r="A6661" s="1" t="s">
        <v>1270</v>
      </c>
      <c r="B6661" s="1" t="s">
        <v>375</v>
      </c>
      <c r="C6661" s="1" t="s">
        <v>376</v>
      </c>
      <c r="D6661" s="1" t="s">
        <v>6630</v>
      </c>
      <c r="E6661" s="1">
        <v>0</v>
      </c>
      <c r="F6661" s="1">
        <v>0</v>
      </c>
      <c r="G6661" s="1">
        <v>0</v>
      </c>
      <c r="H6661" s="1">
        <v>8025623</v>
      </c>
      <c r="I6661" s="2">
        <v>45981</v>
      </c>
      <c r="J6661" s="1">
        <v>720000</v>
      </c>
      <c r="K6661" s="1">
        <v>0</v>
      </c>
      <c r="L6661" s="1">
        <v>0</v>
      </c>
      <c r="M6661" s="1" t="s">
        <v>6643</v>
      </c>
      <c r="N6661" s="1" t="s">
        <v>6632</v>
      </c>
      <c r="O6661" s="2">
        <v>45986</v>
      </c>
      <c r="P6661" s="1">
        <v>1</v>
      </c>
      <c r="Q6661" s="1" t="s">
        <v>6443</v>
      </c>
      <c r="R6661" s="2">
        <v>45918</v>
      </c>
      <c r="S6661" s="2"/>
      <c r="T6661" s="1">
        <v>0</v>
      </c>
    </row>
    <row r="6662" spans="1:20">
      <c r="A6662" s="1" t="s">
        <v>1274</v>
      </c>
      <c r="B6662" s="1" t="s">
        <v>375</v>
      </c>
      <c r="C6662" s="1" t="s">
        <v>376</v>
      </c>
      <c r="D6662" s="1" t="s">
        <v>6630</v>
      </c>
      <c r="E6662" s="1">
        <v>0</v>
      </c>
      <c r="F6662" s="1">
        <v>0</v>
      </c>
      <c r="G6662" s="1">
        <v>0</v>
      </c>
      <c r="H6662" s="1">
        <v>8025623</v>
      </c>
      <c r="I6662" s="2">
        <v>45985</v>
      </c>
      <c r="J6662" s="1">
        <v>720000</v>
      </c>
      <c r="K6662" s="1">
        <v>0</v>
      </c>
      <c r="L6662" s="1">
        <v>0</v>
      </c>
      <c r="M6662" s="1" t="s">
        <v>6643</v>
      </c>
      <c r="N6662" s="1" t="s">
        <v>6632</v>
      </c>
      <c r="O6662" s="2">
        <v>45988</v>
      </c>
      <c r="P6662" s="1">
        <v>1</v>
      </c>
      <c r="Q6662" s="1" t="s">
        <v>6443</v>
      </c>
      <c r="R6662" s="2">
        <v>45918</v>
      </c>
      <c r="S6662" s="2"/>
      <c r="T6662" s="1">
        <v>0</v>
      </c>
    </row>
    <row r="6663" spans="1:20">
      <c r="A6663" s="1" t="s">
        <v>1277</v>
      </c>
      <c r="B6663" s="1" t="s">
        <v>375</v>
      </c>
      <c r="C6663" s="1" t="s">
        <v>376</v>
      </c>
      <c r="D6663" s="1" t="s">
        <v>6630</v>
      </c>
      <c r="E6663" s="1">
        <v>0</v>
      </c>
      <c r="F6663" s="1">
        <v>0</v>
      </c>
      <c r="G6663" s="1">
        <v>0</v>
      </c>
      <c r="H6663" s="1">
        <v>8025623</v>
      </c>
      <c r="I6663" s="2">
        <v>45988</v>
      </c>
      <c r="J6663" s="1">
        <v>720000</v>
      </c>
      <c r="K6663" s="1">
        <v>0</v>
      </c>
      <c r="L6663" s="1">
        <v>0</v>
      </c>
      <c r="M6663" s="1" t="s">
        <v>6643</v>
      </c>
      <c r="N6663" s="1" t="s">
        <v>6632</v>
      </c>
      <c r="O6663" s="2">
        <v>72937</v>
      </c>
      <c r="P6663" s="1">
        <v>1</v>
      </c>
      <c r="Q6663" s="1" t="s">
        <v>6443</v>
      </c>
      <c r="R6663" s="2">
        <v>45918</v>
      </c>
      <c r="S6663" s="2"/>
      <c r="T6663" s="1">
        <v>0</v>
      </c>
    </row>
    <row r="6664" spans="1:20">
      <c r="A6664" s="1" t="s">
        <v>1281</v>
      </c>
      <c r="B6664" s="1" t="s">
        <v>375</v>
      </c>
      <c r="C6664" s="1" t="s">
        <v>376</v>
      </c>
      <c r="D6664" s="1" t="s">
        <v>6630</v>
      </c>
      <c r="E6664" s="1">
        <v>0</v>
      </c>
      <c r="F6664" s="1">
        <v>0</v>
      </c>
      <c r="G6664" s="1">
        <v>0</v>
      </c>
      <c r="H6664" s="1">
        <v>8025623</v>
      </c>
      <c r="I6664" s="2">
        <v>45993</v>
      </c>
      <c r="J6664" s="1">
        <v>720000</v>
      </c>
      <c r="K6664" s="1">
        <v>0</v>
      </c>
      <c r="L6664" s="1">
        <v>0</v>
      </c>
      <c r="M6664" s="1" t="s">
        <v>6643</v>
      </c>
      <c r="N6664" s="1" t="s">
        <v>6632</v>
      </c>
      <c r="O6664" s="2">
        <v>72937</v>
      </c>
      <c r="P6664" s="1">
        <v>1</v>
      </c>
      <c r="Q6664" s="1" t="s">
        <v>6443</v>
      </c>
      <c r="R6664" s="2">
        <v>45918</v>
      </c>
      <c r="S6664" s="2"/>
      <c r="T6664" s="1">
        <v>0</v>
      </c>
    </row>
    <row r="6665" spans="1:20">
      <c r="A6665" s="1" t="s">
        <v>6642</v>
      </c>
      <c r="B6665" s="1" t="s">
        <v>375</v>
      </c>
      <c r="C6665" s="1" t="s">
        <v>376</v>
      </c>
      <c r="D6665" s="1" t="s">
        <v>6630</v>
      </c>
      <c r="E6665" s="1">
        <v>0</v>
      </c>
      <c r="F6665" s="1">
        <v>0</v>
      </c>
      <c r="G6665" s="1">
        <v>0</v>
      </c>
      <c r="H6665" s="1">
        <v>8025623</v>
      </c>
      <c r="I6665" s="2">
        <v>45995</v>
      </c>
      <c r="J6665" s="1">
        <v>720000</v>
      </c>
      <c r="K6665" s="1">
        <v>0</v>
      </c>
      <c r="L6665" s="1">
        <v>0</v>
      </c>
      <c r="M6665" s="1" t="s">
        <v>6643</v>
      </c>
      <c r="N6665" s="1" t="s">
        <v>6632</v>
      </c>
      <c r="O6665" s="2">
        <v>72937</v>
      </c>
      <c r="P6665" s="1">
        <v>1</v>
      </c>
      <c r="Q6665" s="1" t="s">
        <v>6443</v>
      </c>
      <c r="R6665" s="2">
        <v>45918</v>
      </c>
      <c r="S6665" s="2"/>
      <c r="T6665" s="1">
        <v>0</v>
      </c>
    </row>
    <row r="6666" spans="1:20">
      <c r="A6666" s="1" t="s">
        <v>6644</v>
      </c>
      <c r="B6666" s="1" t="s">
        <v>375</v>
      </c>
      <c r="C6666" s="1" t="s">
        <v>376</v>
      </c>
      <c r="D6666" s="1" t="s">
        <v>6630</v>
      </c>
      <c r="E6666" s="1">
        <v>0</v>
      </c>
      <c r="F6666" s="1">
        <v>0</v>
      </c>
      <c r="G6666" s="1">
        <v>0</v>
      </c>
      <c r="H6666" s="1">
        <v>8025623</v>
      </c>
      <c r="I6666" s="2">
        <v>46002</v>
      </c>
      <c r="J6666" s="1">
        <v>720000</v>
      </c>
      <c r="K6666" s="1">
        <v>0</v>
      </c>
      <c r="L6666" s="1">
        <v>0</v>
      </c>
      <c r="M6666" s="1" t="s">
        <v>6643</v>
      </c>
      <c r="N6666" s="1" t="s">
        <v>6632</v>
      </c>
      <c r="O6666" s="2">
        <v>72937</v>
      </c>
      <c r="P6666" s="1">
        <v>1</v>
      </c>
      <c r="Q6666" s="1" t="s">
        <v>6443</v>
      </c>
      <c r="R6666" s="2">
        <v>45918</v>
      </c>
      <c r="S6666" s="2"/>
      <c r="T6666" s="1">
        <v>0</v>
      </c>
    </row>
    <row r="6667" spans="1:20">
      <c r="A6667" s="1" t="s">
        <v>6645</v>
      </c>
      <c r="B6667" s="1" t="s">
        <v>375</v>
      </c>
      <c r="C6667" s="1" t="s">
        <v>376</v>
      </c>
      <c r="D6667" s="1" t="s">
        <v>6630</v>
      </c>
      <c r="E6667" s="1">
        <v>0</v>
      </c>
      <c r="F6667" s="1">
        <v>0</v>
      </c>
      <c r="G6667" s="1">
        <v>0</v>
      </c>
      <c r="H6667" s="1">
        <v>8025623</v>
      </c>
      <c r="I6667" s="2">
        <v>46007</v>
      </c>
      <c r="J6667" s="1">
        <v>720000</v>
      </c>
      <c r="K6667" s="1">
        <v>0</v>
      </c>
      <c r="L6667" s="1">
        <v>0</v>
      </c>
      <c r="M6667" s="1" t="s">
        <v>6643</v>
      </c>
      <c r="N6667" s="1" t="s">
        <v>6632</v>
      </c>
      <c r="O6667" s="2">
        <v>72937</v>
      </c>
      <c r="P6667" s="1">
        <v>1</v>
      </c>
      <c r="Q6667" s="1" t="s">
        <v>6443</v>
      </c>
      <c r="R6667" s="2">
        <v>45918</v>
      </c>
      <c r="S6667" s="2"/>
      <c r="T6667" s="1">
        <v>0</v>
      </c>
    </row>
    <row r="6668" spans="1:20">
      <c r="A6668" s="1" t="s">
        <v>6646</v>
      </c>
      <c r="B6668" s="1" t="s">
        <v>375</v>
      </c>
      <c r="C6668" s="1" t="s">
        <v>376</v>
      </c>
      <c r="D6668" s="1" t="s">
        <v>6630</v>
      </c>
      <c r="E6668" s="1">
        <v>0</v>
      </c>
      <c r="F6668" s="1">
        <v>0</v>
      </c>
      <c r="G6668" s="1">
        <v>0</v>
      </c>
      <c r="H6668" s="1">
        <v>8025623</v>
      </c>
      <c r="I6668" s="2">
        <v>46009</v>
      </c>
      <c r="J6668" s="1">
        <v>720000</v>
      </c>
      <c r="K6668" s="1">
        <v>0</v>
      </c>
      <c r="L6668" s="1">
        <v>0</v>
      </c>
      <c r="M6668" s="1" t="s">
        <v>6643</v>
      </c>
      <c r="N6668" s="1" t="s">
        <v>6632</v>
      </c>
      <c r="O6668" s="2">
        <v>72937</v>
      </c>
      <c r="P6668" s="1">
        <v>1</v>
      </c>
      <c r="Q6668" s="1" t="s">
        <v>6443</v>
      </c>
      <c r="R6668" s="2">
        <v>45918</v>
      </c>
      <c r="S6668" s="2"/>
      <c r="T6668" s="1">
        <v>0</v>
      </c>
    </row>
    <row r="6669" spans="1:20">
      <c r="A6669" s="1" t="s">
        <v>6647</v>
      </c>
      <c r="B6669" s="1" t="s">
        <v>375</v>
      </c>
      <c r="C6669" s="1" t="s">
        <v>376</v>
      </c>
      <c r="D6669" s="1" t="s">
        <v>6630</v>
      </c>
      <c r="E6669" s="1">
        <v>0</v>
      </c>
      <c r="F6669" s="1">
        <v>0</v>
      </c>
      <c r="G6669" s="1">
        <v>0</v>
      </c>
      <c r="H6669" s="1">
        <v>8025623</v>
      </c>
      <c r="I6669" s="2">
        <v>46021</v>
      </c>
      <c r="J6669" s="1">
        <v>720000</v>
      </c>
      <c r="K6669" s="1">
        <v>0</v>
      </c>
      <c r="L6669" s="1">
        <v>0</v>
      </c>
      <c r="M6669" s="1" t="s">
        <v>6643</v>
      </c>
      <c r="N6669" s="1" t="s">
        <v>6632</v>
      </c>
      <c r="O6669" s="2">
        <v>72937</v>
      </c>
      <c r="P6669" s="1">
        <v>1</v>
      </c>
      <c r="Q6669" s="1" t="s">
        <v>6443</v>
      </c>
      <c r="R6669" s="2">
        <v>45918</v>
      </c>
      <c r="S6669" s="2"/>
      <c r="T6669" s="1">
        <v>0</v>
      </c>
    </row>
    <row r="6670" spans="1:20">
      <c r="A6670" s="1" t="s">
        <v>1285</v>
      </c>
      <c r="B6670" s="1" t="s">
        <v>375</v>
      </c>
      <c r="C6670" s="1" t="s">
        <v>376</v>
      </c>
      <c r="D6670" s="1" t="s">
        <v>6630</v>
      </c>
      <c r="E6670" s="1">
        <v>0</v>
      </c>
      <c r="F6670" s="1">
        <v>0</v>
      </c>
      <c r="G6670" s="1">
        <v>0</v>
      </c>
      <c r="H6670" s="1">
        <v>8025624</v>
      </c>
      <c r="I6670" s="2">
        <v>45958</v>
      </c>
      <c r="J6670" s="1">
        <v>288000</v>
      </c>
      <c r="K6670" s="1">
        <v>0</v>
      </c>
      <c r="L6670" s="1">
        <v>0</v>
      </c>
      <c r="M6670" s="1" t="s">
        <v>6649</v>
      </c>
      <c r="N6670" s="1" t="s">
        <v>6632</v>
      </c>
      <c r="O6670" s="2">
        <v>72937</v>
      </c>
      <c r="P6670" s="1">
        <v>1</v>
      </c>
      <c r="Q6670" s="1" t="s">
        <v>6443</v>
      </c>
      <c r="R6670" s="2">
        <v>45918</v>
      </c>
      <c r="S6670" s="2"/>
      <c r="T6670" s="1">
        <v>0</v>
      </c>
    </row>
    <row r="6671" spans="1:20">
      <c r="A6671" s="1" t="s">
        <v>1289</v>
      </c>
      <c r="B6671" s="1" t="s">
        <v>375</v>
      </c>
      <c r="C6671" s="1" t="s">
        <v>376</v>
      </c>
      <c r="D6671" s="1" t="s">
        <v>6630</v>
      </c>
      <c r="E6671" s="1">
        <v>0</v>
      </c>
      <c r="F6671" s="1">
        <v>0</v>
      </c>
      <c r="G6671" s="1">
        <v>0</v>
      </c>
      <c r="H6671" s="1">
        <v>8025624</v>
      </c>
      <c r="I6671" s="2">
        <v>45960</v>
      </c>
      <c r="J6671" s="1">
        <v>288000</v>
      </c>
      <c r="K6671" s="1">
        <v>0</v>
      </c>
      <c r="L6671" s="1">
        <v>0</v>
      </c>
      <c r="M6671" s="1" t="s">
        <v>6649</v>
      </c>
      <c r="N6671" s="1" t="s">
        <v>6632</v>
      </c>
      <c r="O6671" s="2">
        <v>72937</v>
      </c>
      <c r="P6671" s="1">
        <v>1</v>
      </c>
      <c r="Q6671" s="1" t="s">
        <v>6443</v>
      </c>
      <c r="R6671" s="2">
        <v>45918</v>
      </c>
      <c r="S6671" s="2"/>
      <c r="T6671" s="1">
        <v>0</v>
      </c>
    </row>
    <row r="6672" spans="1:20">
      <c r="A6672" s="1" t="s">
        <v>6648</v>
      </c>
      <c r="B6672" s="1" t="s">
        <v>375</v>
      </c>
      <c r="C6672" s="1" t="s">
        <v>376</v>
      </c>
      <c r="D6672" s="1" t="s">
        <v>6630</v>
      </c>
      <c r="E6672" s="1">
        <v>0</v>
      </c>
      <c r="F6672" s="1">
        <v>0</v>
      </c>
      <c r="G6672" s="1">
        <v>0</v>
      </c>
      <c r="H6672" s="1">
        <v>8025624</v>
      </c>
      <c r="I6672" s="2">
        <v>45967</v>
      </c>
      <c r="J6672" s="1">
        <v>288000</v>
      </c>
      <c r="K6672" s="1">
        <v>0</v>
      </c>
      <c r="L6672" s="1">
        <v>0</v>
      </c>
      <c r="M6672" s="1" t="s">
        <v>6649</v>
      </c>
      <c r="N6672" s="1" t="s">
        <v>6632</v>
      </c>
      <c r="O6672" s="2">
        <v>72937</v>
      </c>
      <c r="P6672" s="1">
        <v>1</v>
      </c>
      <c r="Q6672" s="1" t="s">
        <v>6443</v>
      </c>
      <c r="R6672" s="2">
        <v>45918</v>
      </c>
      <c r="S6672" s="2"/>
      <c r="T6672" s="1">
        <v>0</v>
      </c>
    </row>
    <row r="6673" spans="1:20">
      <c r="A6673" s="1" t="s">
        <v>6650</v>
      </c>
      <c r="B6673" s="1" t="s">
        <v>375</v>
      </c>
      <c r="C6673" s="1" t="s">
        <v>376</v>
      </c>
      <c r="D6673" s="1" t="s">
        <v>6630</v>
      </c>
      <c r="E6673" s="1">
        <v>0</v>
      </c>
      <c r="F6673" s="1">
        <v>0</v>
      </c>
      <c r="G6673" s="1">
        <v>0</v>
      </c>
      <c r="H6673" s="1">
        <v>8025624</v>
      </c>
      <c r="I6673" s="2">
        <v>45972</v>
      </c>
      <c r="J6673" s="1">
        <v>288000</v>
      </c>
      <c r="K6673" s="1">
        <v>0</v>
      </c>
      <c r="L6673" s="1">
        <v>0</v>
      </c>
      <c r="M6673" s="1" t="s">
        <v>6649</v>
      </c>
      <c r="N6673" s="1" t="s">
        <v>6632</v>
      </c>
      <c r="O6673" s="2">
        <v>72937</v>
      </c>
      <c r="P6673" s="1">
        <v>1</v>
      </c>
      <c r="Q6673" s="1" t="s">
        <v>6443</v>
      </c>
      <c r="R6673" s="2">
        <v>45918</v>
      </c>
      <c r="S6673" s="2"/>
      <c r="T6673" s="1">
        <v>0</v>
      </c>
    </row>
    <row r="6674" spans="1:20">
      <c r="A6674" s="1" t="s">
        <v>6651</v>
      </c>
      <c r="B6674" s="1" t="s">
        <v>375</v>
      </c>
      <c r="C6674" s="1" t="s">
        <v>376</v>
      </c>
      <c r="D6674" s="1" t="s">
        <v>6630</v>
      </c>
      <c r="E6674" s="1">
        <v>0</v>
      </c>
      <c r="F6674" s="1">
        <v>0</v>
      </c>
      <c r="G6674" s="1">
        <v>0</v>
      </c>
      <c r="H6674" s="1">
        <v>8025624</v>
      </c>
      <c r="I6674" s="2">
        <v>45974</v>
      </c>
      <c r="J6674" s="1">
        <v>288000</v>
      </c>
      <c r="K6674" s="1">
        <v>0</v>
      </c>
      <c r="L6674" s="1">
        <v>0</v>
      </c>
      <c r="M6674" s="1" t="s">
        <v>6649</v>
      </c>
      <c r="N6674" s="1" t="s">
        <v>6632</v>
      </c>
      <c r="O6674" s="2">
        <v>72937</v>
      </c>
      <c r="P6674" s="1">
        <v>1</v>
      </c>
      <c r="Q6674" s="1" t="s">
        <v>6443</v>
      </c>
      <c r="R6674" s="2">
        <v>45918</v>
      </c>
      <c r="S6674" s="2"/>
      <c r="T6674" s="1">
        <v>0</v>
      </c>
    </row>
    <row r="6675" spans="1:20">
      <c r="A6675" s="1" t="s">
        <v>6652</v>
      </c>
      <c r="B6675" s="1" t="s">
        <v>375</v>
      </c>
      <c r="C6675" s="1" t="s">
        <v>376</v>
      </c>
      <c r="D6675" s="1" t="s">
        <v>6630</v>
      </c>
      <c r="E6675" s="1">
        <v>0</v>
      </c>
      <c r="F6675" s="1">
        <v>0</v>
      </c>
      <c r="G6675" s="1">
        <v>0</v>
      </c>
      <c r="H6675" s="1">
        <v>8025624</v>
      </c>
      <c r="I6675" s="2">
        <v>45979</v>
      </c>
      <c r="J6675" s="1">
        <v>288000</v>
      </c>
      <c r="K6675" s="1">
        <v>0</v>
      </c>
      <c r="L6675" s="1">
        <v>0</v>
      </c>
      <c r="M6675" s="1" t="s">
        <v>6649</v>
      </c>
      <c r="N6675" s="1" t="s">
        <v>6632</v>
      </c>
      <c r="O6675" s="2">
        <v>72937</v>
      </c>
      <c r="P6675" s="1">
        <v>1</v>
      </c>
      <c r="Q6675" s="1" t="s">
        <v>6443</v>
      </c>
      <c r="R6675" s="2">
        <v>45918</v>
      </c>
      <c r="S6675" s="2"/>
      <c r="T6675" s="1">
        <v>0</v>
      </c>
    </row>
    <row r="6676" spans="1:20">
      <c r="A6676" s="1" t="s">
        <v>11342</v>
      </c>
      <c r="B6676" s="1" t="s">
        <v>375</v>
      </c>
      <c r="C6676" s="1" t="s">
        <v>376</v>
      </c>
      <c r="D6676" s="1" t="s">
        <v>6630</v>
      </c>
      <c r="E6676" s="1">
        <v>0</v>
      </c>
      <c r="F6676" s="1">
        <v>0</v>
      </c>
      <c r="G6676" s="1">
        <v>0</v>
      </c>
      <c r="H6676" s="1">
        <v>8025625</v>
      </c>
      <c r="I6676" s="2">
        <v>45930</v>
      </c>
      <c r="J6676" s="1">
        <v>288000</v>
      </c>
      <c r="K6676" s="1">
        <v>0</v>
      </c>
      <c r="L6676" s="1">
        <v>0</v>
      </c>
      <c r="M6676" s="1" t="s">
        <v>6654</v>
      </c>
      <c r="N6676" s="1" t="s">
        <v>6632</v>
      </c>
      <c r="O6676" s="2">
        <v>45965</v>
      </c>
      <c r="P6676" s="1">
        <v>1</v>
      </c>
      <c r="Q6676" s="1" t="s">
        <v>6443</v>
      </c>
      <c r="R6676" s="2">
        <v>45918</v>
      </c>
      <c r="S6676" s="2">
        <v>45948</v>
      </c>
      <c r="T6676" s="1">
        <v>576000</v>
      </c>
    </row>
    <row r="6677" spans="1:20">
      <c r="A6677" s="1" t="s">
        <v>1293</v>
      </c>
      <c r="B6677" s="1" t="s">
        <v>375</v>
      </c>
      <c r="C6677" s="1" t="s">
        <v>376</v>
      </c>
      <c r="D6677" s="1" t="s">
        <v>6630</v>
      </c>
      <c r="E6677" s="1">
        <v>0</v>
      </c>
      <c r="F6677" s="1">
        <v>0</v>
      </c>
      <c r="G6677" s="1">
        <v>0</v>
      </c>
      <c r="H6677" s="1">
        <v>8025625</v>
      </c>
      <c r="I6677" s="2">
        <v>45967</v>
      </c>
      <c r="J6677" s="1">
        <v>288000</v>
      </c>
      <c r="K6677" s="1">
        <v>0</v>
      </c>
      <c r="L6677" s="1">
        <v>0</v>
      </c>
      <c r="M6677" s="1" t="s">
        <v>6654</v>
      </c>
      <c r="N6677" s="1" t="s">
        <v>6632</v>
      </c>
      <c r="O6677" s="2">
        <v>45972</v>
      </c>
      <c r="P6677" s="1">
        <v>1</v>
      </c>
      <c r="Q6677" s="1" t="s">
        <v>6443</v>
      </c>
      <c r="R6677" s="2">
        <v>45918</v>
      </c>
      <c r="S6677" s="2"/>
      <c r="T6677" s="1">
        <v>0</v>
      </c>
    </row>
    <row r="6678" spans="1:20">
      <c r="A6678" s="1" t="s">
        <v>6653</v>
      </c>
      <c r="B6678" s="1" t="s">
        <v>375</v>
      </c>
      <c r="C6678" s="1" t="s">
        <v>376</v>
      </c>
      <c r="D6678" s="1" t="s">
        <v>6630</v>
      </c>
      <c r="E6678" s="1">
        <v>0</v>
      </c>
      <c r="F6678" s="1">
        <v>0</v>
      </c>
      <c r="G6678" s="1">
        <v>0</v>
      </c>
      <c r="H6678" s="1">
        <v>8025625</v>
      </c>
      <c r="I6678" s="2">
        <v>45967</v>
      </c>
      <c r="J6678" s="1">
        <v>288000</v>
      </c>
      <c r="K6678" s="1">
        <v>0</v>
      </c>
      <c r="L6678" s="1">
        <v>0</v>
      </c>
      <c r="M6678" s="1" t="s">
        <v>6654</v>
      </c>
      <c r="N6678" s="1" t="s">
        <v>6632</v>
      </c>
      <c r="O6678" s="2">
        <v>72937</v>
      </c>
      <c r="P6678" s="1">
        <v>1</v>
      </c>
      <c r="Q6678" s="1" t="s">
        <v>6443</v>
      </c>
      <c r="R6678" s="2">
        <v>45918</v>
      </c>
      <c r="S6678" s="2"/>
      <c r="T6678" s="1">
        <v>0</v>
      </c>
    </row>
    <row r="6679" spans="1:20">
      <c r="A6679" s="1" t="s">
        <v>6655</v>
      </c>
      <c r="B6679" s="1" t="s">
        <v>375</v>
      </c>
      <c r="C6679" s="1" t="s">
        <v>376</v>
      </c>
      <c r="D6679" s="1" t="s">
        <v>6630</v>
      </c>
      <c r="E6679" s="1">
        <v>0</v>
      </c>
      <c r="F6679" s="1">
        <v>0</v>
      </c>
      <c r="G6679" s="1">
        <v>0</v>
      </c>
      <c r="H6679" s="1">
        <v>8025625</v>
      </c>
      <c r="I6679" s="2">
        <v>45972</v>
      </c>
      <c r="J6679" s="1">
        <v>288000</v>
      </c>
      <c r="K6679" s="1">
        <v>0</v>
      </c>
      <c r="L6679" s="1">
        <v>0</v>
      </c>
      <c r="M6679" s="1" t="s">
        <v>6654</v>
      </c>
      <c r="N6679" s="1" t="s">
        <v>6632</v>
      </c>
      <c r="O6679" s="2">
        <v>72937</v>
      </c>
      <c r="P6679" s="1">
        <v>1</v>
      </c>
      <c r="Q6679" s="1" t="s">
        <v>6443</v>
      </c>
      <c r="R6679" s="2">
        <v>45918</v>
      </c>
      <c r="S6679" s="2"/>
      <c r="T6679" s="1">
        <v>0</v>
      </c>
    </row>
    <row r="6680" spans="1:20">
      <c r="A6680" s="1" t="s">
        <v>11343</v>
      </c>
      <c r="B6680" s="1" t="s">
        <v>375</v>
      </c>
      <c r="C6680" s="1" t="s">
        <v>376</v>
      </c>
      <c r="D6680" s="1" t="s">
        <v>6630</v>
      </c>
      <c r="E6680" s="1">
        <v>0</v>
      </c>
      <c r="F6680" s="1">
        <v>0</v>
      </c>
      <c r="G6680" s="1">
        <v>0</v>
      </c>
      <c r="H6680" s="1">
        <v>8025624</v>
      </c>
      <c r="I6680" s="2">
        <v>45939</v>
      </c>
      <c r="J6680" s="1">
        <v>288000</v>
      </c>
      <c r="K6680" s="1">
        <v>0</v>
      </c>
      <c r="L6680" s="1">
        <v>0</v>
      </c>
      <c r="M6680" s="1" t="s">
        <v>6649</v>
      </c>
      <c r="N6680" s="1" t="s">
        <v>6632</v>
      </c>
      <c r="O6680" s="2">
        <v>45967</v>
      </c>
      <c r="P6680" s="1">
        <v>1</v>
      </c>
      <c r="Q6680" s="1" t="s">
        <v>6443</v>
      </c>
      <c r="R6680" s="2">
        <v>45918</v>
      </c>
      <c r="S6680" s="2">
        <v>45948</v>
      </c>
      <c r="T6680" s="1">
        <v>594000</v>
      </c>
    </row>
    <row r="6681" spans="1:20">
      <c r="A6681" s="1" t="s">
        <v>9458</v>
      </c>
      <c r="B6681" s="1" t="s">
        <v>88</v>
      </c>
      <c r="C6681" s="1" t="s">
        <v>89</v>
      </c>
      <c r="D6681" s="1" t="s">
        <v>6503</v>
      </c>
      <c r="E6681" s="1">
        <v>0</v>
      </c>
      <c r="F6681" s="1">
        <v>0</v>
      </c>
      <c r="G6681" s="1">
        <v>0</v>
      </c>
      <c r="H6681" s="1" t="s">
        <v>6716</v>
      </c>
      <c r="I6681" s="2">
        <v>45985</v>
      </c>
      <c r="J6681" s="1">
        <v>504000</v>
      </c>
      <c r="K6681" s="1">
        <v>0</v>
      </c>
      <c r="L6681" s="1">
        <v>0</v>
      </c>
      <c r="M6681" s="1" t="s">
        <v>6717</v>
      </c>
      <c r="N6681" s="1" t="s">
        <v>9412</v>
      </c>
      <c r="O6681" s="2">
        <v>45988</v>
      </c>
      <c r="P6681" s="1">
        <v>1</v>
      </c>
      <c r="Q6681" s="1" t="s">
        <v>6443</v>
      </c>
      <c r="R6681" s="2">
        <v>45918</v>
      </c>
      <c r="S6681" s="2"/>
      <c r="T6681" s="1">
        <v>0</v>
      </c>
    </row>
    <row r="6682" spans="1:20">
      <c r="A6682" s="1" t="s">
        <v>6656</v>
      </c>
      <c r="B6682" s="1" t="s">
        <v>375</v>
      </c>
      <c r="C6682" s="1" t="s">
        <v>376</v>
      </c>
      <c r="D6682" s="1" t="s">
        <v>6630</v>
      </c>
      <c r="E6682" s="1">
        <v>0</v>
      </c>
      <c r="F6682" s="1">
        <v>0</v>
      </c>
      <c r="G6682" s="1">
        <v>0</v>
      </c>
      <c r="H6682" s="1">
        <v>8025623</v>
      </c>
      <c r="I6682" s="2">
        <v>46000</v>
      </c>
      <c r="J6682" s="1">
        <v>720000</v>
      </c>
      <c r="K6682" s="1">
        <v>0</v>
      </c>
      <c r="L6682" s="1">
        <v>0</v>
      </c>
      <c r="M6682" s="1" t="s">
        <v>6643</v>
      </c>
      <c r="N6682" s="1" t="s">
        <v>6632</v>
      </c>
      <c r="O6682" s="2">
        <v>72937</v>
      </c>
      <c r="P6682" s="1">
        <v>1</v>
      </c>
      <c r="Q6682" s="1" t="s">
        <v>6443</v>
      </c>
      <c r="R6682" s="2">
        <v>45918</v>
      </c>
      <c r="S6682" s="2"/>
      <c r="T6682" s="1">
        <v>0</v>
      </c>
    </row>
    <row r="6683" spans="1:20">
      <c r="A6683" s="1" t="s">
        <v>6657</v>
      </c>
      <c r="B6683" s="1" t="s">
        <v>375</v>
      </c>
      <c r="C6683" s="1" t="s">
        <v>376</v>
      </c>
      <c r="D6683" s="1" t="s">
        <v>6630</v>
      </c>
      <c r="E6683" s="1">
        <v>0</v>
      </c>
      <c r="F6683" s="1">
        <v>0</v>
      </c>
      <c r="G6683" s="1">
        <v>0</v>
      </c>
      <c r="H6683" s="1">
        <v>8025623</v>
      </c>
      <c r="I6683" s="2">
        <v>46014</v>
      </c>
      <c r="J6683" s="1">
        <v>720000</v>
      </c>
      <c r="K6683" s="1">
        <v>0</v>
      </c>
      <c r="L6683" s="1">
        <v>0</v>
      </c>
      <c r="M6683" s="1" t="s">
        <v>6643</v>
      </c>
      <c r="N6683" s="1" t="s">
        <v>6632</v>
      </c>
      <c r="O6683" s="2">
        <v>72937</v>
      </c>
      <c r="P6683" s="1">
        <v>1</v>
      </c>
      <c r="Q6683" s="1" t="s">
        <v>6443</v>
      </c>
      <c r="R6683" s="2">
        <v>45918</v>
      </c>
      <c r="S6683" s="2"/>
      <c r="T6683" s="1">
        <v>0</v>
      </c>
    </row>
    <row r="6684" spans="1:20">
      <c r="A6684" s="1" t="s">
        <v>1297</v>
      </c>
      <c r="B6684" s="1" t="s">
        <v>387</v>
      </c>
      <c r="C6684" s="1" t="s">
        <v>388</v>
      </c>
      <c r="D6684" s="1" t="s">
        <v>6721</v>
      </c>
      <c r="E6684" s="1">
        <v>0</v>
      </c>
      <c r="F6684" s="1">
        <v>0</v>
      </c>
      <c r="G6684" s="1">
        <v>0</v>
      </c>
      <c r="H6684" s="1" t="s">
        <v>1301</v>
      </c>
      <c r="I6684" s="2">
        <v>45971</v>
      </c>
      <c r="J6684" s="1">
        <v>500000</v>
      </c>
      <c r="K6684" s="1">
        <v>0</v>
      </c>
      <c r="L6684" s="1">
        <v>0</v>
      </c>
      <c r="M6684" s="1" t="s">
        <v>384</v>
      </c>
      <c r="N6684" s="1" t="s">
        <v>9459</v>
      </c>
      <c r="O6684" s="2">
        <v>45981</v>
      </c>
      <c r="P6684" s="1">
        <v>3</v>
      </c>
      <c r="Q6684" s="1" t="s">
        <v>6456</v>
      </c>
      <c r="R6684" s="2">
        <v>45919</v>
      </c>
      <c r="S6684" s="2">
        <v>45932</v>
      </c>
      <c r="T6684" s="1">
        <v>545076</v>
      </c>
    </row>
    <row r="6685" spans="1:20">
      <c r="A6685" s="1" t="s">
        <v>1306</v>
      </c>
      <c r="B6685" s="1" t="s">
        <v>387</v>
      </c>
      <c r="C6685" s="1" t="s">
        <v>388</v>
      </c>
      <c r="D6685" s="1" t="s">
        <v>6721</v>
      </c>
      <c r="E6685" s="1">
        <v>0</v>
      </c>
      <c r="F6685" s="1">
        <v>0</v>
      </c>
      <c r="G6685" s="1">
        <v>0</v>
      </c>
      <c r="H6685" s="1" t="s">
        <v>1310</v>
      </c>
      <c r="I6685" s="2">
        <v>45971</v>
      </c>
      <c r="J6685" s="1">
        <v>500000</v>
      </c>
      <c r="K6685" s="1">
        <v>0</v>
      </c>
      <c r="L6685" s="1">
        <v>0</v>
      </c>
      <c r="M6685" s="1" t="s">
        <v>384</v>
      </c>
      <c r="N6685" s="1" t="s">
        <v>10646</v>
      </c>
      <c r="O6685" s="2">
        <v>45981</v>
      </c>
      <c r="P6685" s="1">
        <v>3</v>
      </c>
      <c r="Q6685" s="1" t="s">
        <v>6456</v>
      </c>
      <c r="R6685" s="2">
        <v>45919</v>
      </c>
      <c r="S6685" s="2">
        <v>45932</v>
      </c>
      <c r="T6685" s="1">
        <v>1080108</v>
      </c>
    </row>
    <row r="6686" spans="1:20">
      <c r="A6686" s="1" t="s">
        <v>10647</v>
      </c>
      <c r="B6686" s="1" t="s">
        <v>416</v>
      </c>
      <c r="C6686" s="1" t="s">
        <v>417</v>
      </c>
      <c r="D6686" s="1" t="s">
        <v>6773</v>
      </c>
      <c r="E6686" s="1">
        <v>0</v>
      </c>
      <c r="F6686" s="1">
        <v>0</v>
      </c>
      <c r="G6686" s="1">
        <v>0</v>
      </c>
      <c r="H6686" s="1" t="s">
        <v>1444</v>
      </c>
      <c r="I6686" s="2">
        <v>45932</v>
      </c>
      <c r="J6686" s="1">
        <v>48000</v>
      </c>
      <c r="K6686" s="1">
        <v>0</v>
      </c>
      <c r="L6686" s="1">
        <v>0</v>
      </c>
      <c r="M6686" s="1" t="s">
        <v>7146</v>
      </c>
      <c r="N6686" s="1"/>
      <c r="O6686" s="2">
        <v>45937</v>
      </c>
      <c r="P6686" s="1">
        <v>2</v>
      </c>
      <c r="Q6686" s="1" t="s">
        <v>6468</v>
      </c>
      <c r="R6686" s="2">
        <v>45919</v>
      </c>
      <c r="S6686" s="2">
        <v>45959</v>
      </c>
      <c r="T6686" s="1">
        <v>48000</v>
      </c>
    </row>
    <row r="6687" spans="1:20">
      <c r="A6687" s="1" t="s">
        <v>10648</v>
      </c>
      <c r="B6687" s="1" t="s">
        <v>416</v>
      </c>
      <c r="C6687" s="1" t="s">
        <v>417</v>
      </c>
      <c r="D6687" s="1" t="s">
        <v>6773</v>
      </c>
      <c r="E6687" s="1">
        <v>0</v>
      </c>
      <c r="F6687" s="1">
        <v>0</v>
      </c>
      <c r="G6687" s="1">
        <v>0</v>
      </c>
      <c r="H6687" s="1" t="s">
        <v>1444</v>
      </c>
      <c r="I6687" s="2">
        <v>45939</v>
      </c>
      <c r="J6687" s="1">
        <v>48000</v>
      </c>
      <c r="K6687" s="1">
        <v>0</v>
      </c>
      <c r="L6687" s="1">
        <v>0</v>
      </c>
      <c r="M6687" s="1" t="s">
        <v>7146</v>
      </c>
      <c r="N6687" s="1"/>
      <c r="O6687" s="2">
        <v>45944</v>
      </c>
      <c r="P6687" s="1">
        <v>2</v>
      </c>
      <c r="Q6687" s="1" t="s">
        <v>6468</v>
      </c>
      <c r="R6687" s="2">
        <v>45919</v>
      </c>
      <c r="S6687" s="2">
        <v>45961</v>
      </c>
      <c r="T6687" s="1">
        <v>48000</v>
      </c>
    </row>
    <row r="6688" spans="1:20">
      <c r="A6688" s="1" t="s">
        <v>1313</v>
      </c>
      <c r="B6688" s="1" t="s">
        <v>375</v>
      </c>
      <c r="C6688" s="1" t="s">
        <v>376</v>
      </c>
      <c r="D6688" s="1" t="s">
        <v>6542</v>
      </c>
      <c r="E6688" s="1">
        <v>0</v>
      </c>
      <c r="F6688" s="1">
        <v>0</v>
      </c>
      <c r="G6688" s="1">
        <v>0</v>
      </c>
      <c r="H6688" s="1">
        <v>8360184</v>
      </c>
      <c r="I6688" s="2">
        <v>46002</v>
      </c>
      <c r="J6688" s="1">
        <v>13000</v>
      </c>
      <c r="K6688" s="1">
        <v>0</v>
      </c>
      <c r="L6688" s="1">
        <v>0</v>
      </c>
      <c r="M6688" s="1" t="s">
        <v>9460</v>
      </c>
      <c r="N6688" s="1" t="s">
        <v>9461</v>
      </c>
      <c r="O6688" s="2">
        <v>46006</v>
      </c>
      <c r="P6688" s="1">
        <v>1</v>
      </c>
      <c r="Q6688" s="1" t="s">
        <v>6443</v>
      </c>
      <c r="R6688" s="2">
        <v>45919</v>
      </c>
      <c r="S6688" s="2"/>
      <c r="T6688" s="1">
        <v>0</v>
      </c>
    </row>
    <row r="6689" spans="1:20">
      <c r="A6689" s="1" t="s">
        <v>6658</v>
      </c>
      <c r="B6689" s="1" t="s">
        <v>6529</v>
      </c>
      <c r="C6689" s="1" t="s">
        <v>6530</v>
      </c>
      <c r="D6689" s="1" t="s">
        <v>6531</v>
      </c>
      <c r="E6689" s="1">
        <v>0</v>
      </c>
      <c r="F6689" s="1">
        <v>0</v>
      </c>
      <c r="G6689" s="1">
        <v>0</v>
      </c>
      <c r="H6689" s="1" t="s">
        <v>6532</v>
      </c>
      <c r="I6689" s="2">
        <v>46021</v>
      </c>
      <c r="J6689" s="1">
        <v>1000</v>
      </c>
      <c r="K6689" s="1">
        <v>0</v>
      </c>
      <c r="L6689" s="1">
        <v>0</v>
      </c>
      <c r="M6689" s="1" t="s">
        <v>6533</v>
      </c>
      <c r="N6689" s="1" t="s">
        <v>6534</v>
      </c>
      <c r="O6689" s="2">
        <v>46024</v>
      </c>
      <c r="P6689" s="1">
        <v>1</v>
      </c>
      <c r="Q6689" s="1" t="s">
        <v>6430</v>
      </c>
      <c r="R6689" s="2">
        <v>45919</v>
      </c>
      <c r="S6689" s="2"/>
      <c r="T6689" s="1">
        <v>0</v>
      </c>
    </row>
    <row r="6690" spans="1:20">
      <c r="A6690" s="1" t="s">
        <v>9462</v>
      </c>
      <c r="B6690" s="1" t="s">
        <v>88</v>
      </c>
      <c r="C6690" s="1" t="s">
        <v>89</v>
      </c>
      <c r="D6690" s="1" t="s">
        <v>6488</v>
      </c>
      <c r="E6690" s="1">
        <v>0</v>
      </c>
      <c r="F6690" s="1">
        <v>0</v>
      </c>
      <c r="G6690" s="1">
        <v>0</v>
      </c>
      <c r="H6690" s="1" t="s">
        <v>9463</v>
      </c>
      <c r="I6690" s="2">
        <v>45992</v>
      </c>
      <c r="J6690" s="1">
        <v>180000</v>
      </c>
      <c r="K6690" s="1">
        <v>0</v>
      </c>
      <c r="L6690" s="1">
        <v>0</v>
      </c>
      <c r="M6690" s="1" t="s">
        <v>6719</v>
      </c>
      <c r="N6690" s="1" t="s">
        <v>9414</v>
      </c>
      <c r="O6690" s="2">
        <v>45995</v>
      </c>
      <c r="P6690" s="1">
        <v>2</v>
      </c>
      <c r="Q6690" s="1" t="s">
        <v>6443</v>
      </c>
      <c r="R6690" s="2">
        <v>45922</v>
      </c>
      <c r="S6690" s="2">
        <v>45955</v>
      </c>
      <c r="T6690" s="1">
        <v>180000</v>
      </c>
    </row>
    <row r="6691" spans="1:20">
      <c r="A6691" s="1" t="s">
        <v>6659</v>
      </c>
      <c r="B6691" s="1" t="s">
        <v>88</v>
      </c>
      <c r="C6691" s="1" t="s">
        <v>89</v>
      </c>
      <c r="D6691" s="1" t="s">
        <v>6488</v>
      </c>
      <c r="E6691" s="1">
        <v>0</v>
      </c>
      <c r="F6691" s="1">
        <v>0</v>
      </c>
      <c r="G6691" s="1">
        <v>0</v>
      </c>
      <c r="H6691" s="1" t="s">
        <v>1107</v>
      </c>
      <c r="I6691" s="2">
        <v>46027</v>
      </c>
      <c r="J6691" s="1">
        <v>54000</v>
      </c>
      <c r="K6691" s="1">
        <v>0</v>
      </c>
      <c r="L6691" s="1">
        <v>0</v>
      </c>
      <c r="M6691" s="1" t="s">
        <v>6660</v>
      </c>
      <c r="N6691" s="1" t="s">
        <v>6587</v>
      </c>
      <c r="O6691" s="2">
        <v>46030</v>
      </c>
      <c r="P6691" s="1">
        <v>1</v>
      </c>
      <c r="Q6691" s="1" t="s">
        <v>6443</v>
      </c>
      <c r="R6691" s="2">
        <v>45922</v>
      </c>
      <c r="S6691" s="2"/>
      <c r="T6691" s="1">
        <v>0</v>
      </c>
    </row>
    <row r="6692" spans="1:20">
      <c r="A6692" s="1" t="s">
        <v>1318</v>
      </c>
      <c r="B6692" s="1" t="s">
        <v>1322</v>
      </c>
      <c r="C6692" s="1" t="s">
        <v>1323</v>
      </c>
      <c r="D6692" s="1" t="s">
        <v>6868</v>
      </c>
      <c r="E6692" s="1">
        <v>0</v>
      </c>
      <c r="F6692" s="1">
        <v>0</v>
      </c>
      <c r="G6692" s="1">
        <v>0</v>
      </c>
      <c r="H6692" s="1" t="s">
        <v>1321</v>
      </c>
      <c r="I6692" s="2">
        <v>45971</v>
      </c>
      <c r="J6692" s="1">
        <v>22000</v>
      </c>
      <c r="K6692" s="1">
        <v>0</v>
      </c>
      <c r="L6692" s="1">
        <v>0</v>
      </c>
      <c r="M6692" s="1" t="s">
        <v>7484</v>
      </c>
      <c r="N6692" s="1" t="s">
        <v>7485</v>
      </c>
      <c r="O6692" s="2">
        <v>45979</v>
      </c>
      <c r="P6692" s="1">
        <v>3</v>
      </c>
      <c r="Q6692" s="1" t="s">
        <v>6430</v>
      </c>
      <c r="R6692" s="2">
        <v>45922</v>
      </c>
      <c r="S6692" s="2"/>
      <c r="T6692" s="1">
        <v>0</v>
      </c>
    </row>
    <row r="6693" spans="1:20">
      <c r="A6693" s="1" t="s">
        <v>1326</v>
      </c>
      <c r="B6693" s="1" t="s">
        <v>895</v>
      </c>
      <c r="C6693" s="1" t="s">
        <v>896</v>
      </c>
      <c r="D6693" s="1" t="s">
        <v>7026</v>
      </c>
      <c r="E6693" s="1" t="s">
        <v>6926</v>
      </c>
      <c r="F6693" s="1">
        <v>0</v>
      </c>
      <c r="G6693" s="1">
        <v>0</v>
      </c>
      <c r="H6693" s="1" t="s">
        <v>1330</v>
      </c>
      <c r="I6693" s="2">
        <v>45986</v>
      </c>
      <c r="J6693" s="1">
        <v>50000</v>
      </c>
      <c r="K6693" s="1">
        <v>0</v>
      </c>
      <c r="L6693" s="1">
        <v>0</v>
      </c>
      <c r="M6693" s="1" t="s">
        <v>9464</v>
      </c>
      <c r="N6693" s="1" t="s">
        <v>9412</v>
      </c>
      <c r="O6693" s="2">
        <v>45988</v>
      </c>
      <c r="P6693" s="1">
        <v>2</v>
      </c>
      <c r="Q6693" s="1" t="s">
        <v>6456</v>
      </c>
      <c r="R6693" s="2">
        <v>45922</v>
      </c>
      <c r="S6693" s="2"/>
      <c r="T6693" s="1">
        <v>0</v>
      </c>
    </row>
    <row r="6694" spans="1:20">
      <c r="A6694" s="1" t="s">
        <v>6661</v>
      </c>
      <c r="B6694" s="1" t="s">
        <v>6459</v>
      </c>
      <c r="C6694" s="1" t="s">
        <v>6460</v>
      </c>
      <c r="D6694" s="1">
        <v>0</v>
      </c>
      <c r="E6694" s="1">
        <v>0</v>
      </c>
      <c r="F6694" s="1">
        <v>0</v>
      </c>
      <c r="G6694" s="1">
        <v>0</v>
      </c>
      <c r="H6694" s="1" t="s">
        <v>6554</v>
      </c>
      <c r="I6694" s="2">
        <v>45929</v>
      </c>
      <c r="J6694" s="1">
        <v>2000000</v>
      </c>
      <c r="K6694" s="1">
        <v>0</v>
      </c>
      <c r="L6694" s="1">
        <v>0</v>
      </c>
      <c r="M6694" s="1"/>
      <c r="N6694" s="1"/>
      <c r="O6694" s="2">
        <v>45929</v>
      </c>
      <c r="P6694" s="1">
        <v>1</v>
      </c>
      <c r="Q6694" s="1" t="s">
        <v>6436</v>
      </c>
      <c r="R6694" s="2">
        <v>45922</v>
      </c>
      <c r="S6694" s="2"/>
      <c r="T6694" s="1">
        <v>0</v>
      </c>
    </row>
    <row r="6695" spans="1:20">
      <c r="A6695" s="1" t="s">
        <v>10649</v>
      </c>
      <c r="B6695" s="1" t="s">
        <v>907</v>
      </c>
      <c r="C6695" s="1" t="s">
        <v>908</v>
      </c>
      <c r="D6695" s="1">
        <v>0</v>
      </c>
      <c r="E6695" s="1">
        <v>0</v>
      </c>
      <c r="F6695" s="1">
        <v>0</v>
      </c>
      <c r="G6695" s="1">
        <v>0</v>
      </c>
      <c r="H6695" s="1">
        <v>80791571</v>
      </c>
      <c r="I6695" s="2">
        <v>45985</v>
      </c>
      <c r="J6695" s="1">
        <v>25000</v>
      </c>
      <c r="K6695" s="1">
        <v>0</v>
      </c>
      <c r="L6695" s="1">
        <v>0</v>
      </c>
      <c r="M6695" s="1"/>
      <c r="N6695" s="1"/>
      <c r="O6695" s="2">
        <v>45985</v>
      </c>
      <c r="P6695" s="1">
        <v>1</v>
      </c>
      <c r="Q6695" s="1" t="s">
        <v>6456</v>
      </c>
      <c r="R6695" s="2">
        <v>45922</v>
      </c>
      <c r="S6695" s="2"/>
      <c r="T6695" s="1">
        <v>0</v>
      </c>
    </row>
    <row r="6696" spans="1:20">
      <c r="A6696" s="1" t="s">
        <v>9465</v>
      </c>
      <c r="B6696" s="1" t="s">
        <v>907</v>
      </c>
      <c r="C6696" s="1" t="s">
        <v>908</v>
      </c>
      <c r="D6696" s="1">
        <v>0</v>
      </c>
      <c r="E6696" s="1">
        <v>0</v>
      </c>
      <c r="F6696" s="1">
        <v>0</v>
      </c>
      <c r="G6696" s="1">
        <v>0</v>
      </c>
      <c r="H6696" s="1">
        <v>80791572</v>
      </c>
      <c r="I6696" s="2">
        <v>45985</v>
      </c>
      <c r="J6696" s="1">
        <v>35000</v>
      </c>
      <c r="K6696" s="1">
        <v>0</v>
      </c>
      <c r="L6696" s="1">
        <v>0</v>
      </c>
      <c r="M6696" s="1"/>
      <c r="N6696" s="1"/>
      <c r="O6696" s="2">
        <v>45985</v>
      </c>
      <c r="P6696" s="1">
        <v>1</v>
      </c>
      <c r="Q6696" s="1" t="s">
        <v>6456</v>
      </c>
      <c r="R6696" s="2">
        <v>45922</v>
      </c>
      <c r="S6696" s="2"/>
      <c r="T6696" s="1">
        <v>0</v>
      </c>
    </row>
    <row r="6697" spans="1:20">
      <c r="A6697" s="1" t="s">
        <v>9466</v>
      </c>
      <c r="B6697" s="1" t="s">
        <v>907</v>
      </c>
      <c r="C6697" s="1" t="s">
        <v>908</v>
      </c>
      <c r="D6697" s="1">
        <v>0</v>
      </c>
      <c r="E6697" s="1">
        <v>0</v>
      </c>
      <c r="F6697" s="1">
        <v>0</v>
      </c>
      <c r="G6697" s="1">
        <v>0</v>
      </c>
      <c r="H6697" s="1">
        <v>80791570</v>
      </c>
      <c r="I6697" s="2">
        <v>45957</v>
      </c>
      <c r="J6697" s="1">
        <v>30000</v>
      </c>
      <c r="K6697" s="1">
        <v>29400</v>
      </c>
      <c r="L6697" s="1">
        <v>0</v>
      </c>
      <c r="M6697" s="1"/>
      <c r="N6697" s="1"/>
      <c r="O6697" s="2">
        <v>45957</v>
      </c>
      <c r="P6697" s="1">
        <v>1</v>
      </c>
      <c r="Q6697" s="1" t="s">
        <v>6456</v>
      </c>
      <c r="R6697" s="2">
        <v>45922</v>
      </c>
      <c r="S6697" s="2"/>
      <c r="T6697" s="1">
        <v>0</v>
      </c>
    </row>
    <row r="6698" spans="1:20">
      <c r="A6698" s="1" t="s">
        <v>11344</v>
      </c>
      <c r="B6698" s="1" t="s">
        <v>907</v>
      </c>
      <c r="C6698" s="1" t="s">
        <v>908</v>
      </c>
      <c r="D6698" s="1">
        <v>0</v>
      </c>
      <c r="E6698" s="1">
        <v>0</v>
      </c>
      <c r="F6698" s="1">
        <v>0</v>
      </c>
      <c r="G6698" s="1">
        <v>0</v>
      </c>
      <c r="H6698" s="1">
        <v>80890464</v>
      </c>
      <c r="I6698" s="2">
        <v>45964</v>
      </c>
      <c r="J6698" s="1">
        <v>500</v>
      </c>
      <c r="K6698" s="1">
        <v>0</v>
      </c>
      <c r="L6698" s="1">
        <v>0</v>
      </c>
      <c r="M6698" s="1"/>
      <c r="N6698" s="1"/>
      <c r="O6698" s="2">
        <v>45964</v>
      </c>
      <c r="P6698" s="1">
        <v>1</v>
      </c>
      <c r="Q6698" s="1" t="s">
        <v>6456</v>
      </c>
      <c r="R6698" s="2">
        <v>45922</v>
      </c>
      <c r="S6698" s="2"/>
      <c r="T6698" s="1">
        <v>0</v>
      </c>
    </row>
    <row r="6699" spans="1:20">
      <c r="A6699" s="1" t="s">
        <v>1333</v>
      </c>
      <c r="B6699" s="1" t="s">
        <v>88</v>
      </c>
      <c r="C6699" s="1" t="s">
        <v>89</v>
      </c>
      <c r="D6699" s="1" t="s">
        <v>6503</v>
      </c>
      <c r="E6699" s="1">
        <v>0</v>
      </c>
      <c r="F6699" s="1">
        <v>0</v>
      </c>
      <c r="G6699" s="1">
        <v>0</v>
      </c>
      <c r="H6699" s="1" t="s">
        <v>167</v>
      </c>
      <c r="I6699" s="2">
        <v>45985</v>
      </c>
      <c r="J6699" s="1">
        <v>288000</v>
      </c>
      <c r="K6699" s="1">
        <v>0</v>
      </c>
      <c r="L6699" s="1">
        <v>0</v>
      </c>
      <c r="M6699" s="1" t="s">
        <v>161</v>
      </c>
      <c r="N6699" s="1" t="s">
        <v>9412</v>
      </c>
      <c r="O6699" s="2">
        <v>45988</v>
      </c>
      <c r="P6699" s="1">
        <v>1</v>
      </c>
      <c r="Q6699" s="1" t="s">
        <v>6443</v>
      </c>
      <c r="R6699" s="2">
        <v>45923</v>
      </c>
      <c r="S6699" s="2"/>
      <c r="T6699" s="1">
        <v>0</v>
      </c>
    </row>
    <row r="6700" spans="1:20">
      <c r="A6700" s="1" t="s">
        <v>1338</v>
      </c>
      <c r="B6700" s="1" t="s">
        <v>88</v>
      </c>
      <c r="C6700" s="1" t="s">
        <v>89</v>
      </c>
      <c r="D6700" s="1" t="s">
        <v>6503</v>
      </c>
      <c r="E6700" s="1">
        <v>0</v>
      </c>
      <c r="F6700" s="1">
        <v>0</v>
      </c>
      <c r="G6700" s="1">
        <v>0</v>
      </c>
      <c r="H6700" s="1" t="s">
        <v>167</v>
      </c>
      <c r="I6700" s="2">
        <v>45992</v>
      </c>
      <c r="J6700" s="1">
        <v>384000</v>
      </c>
      <c r="K6700" s="1">
        <v>0</v>
      </c>
      <c r="L6700" s="1">
        <v>0</v>
      </c>
      <c r="M6700" s="1" t="s">
        <v>161</v>
      </c>
      <c r="N6700" s="1" t="s">
        <v>9414</v>
      </c>
      <c r="O6700" s="2">
        <v>45995</v>
      </c>
      <c r="P6700" s="1">
        <v>1</v>
      </c>
      <c r="Q6700" s="1" t="s">
        <v>6443</v>
      </c>
      <c r="R6700" s="2">
        <v>45923</v>
      </c>
      <c r="S6700" s="2"/>
      <c r="T6700" s="1">
        <v>0</v>
      </c>
    </row>
    <row r="6701" spans="1:20">
      <c r="A6701" s="1" t="s">
        <v>1343</v>
      </c>
      <c r="B6701" s="1" t="s">
        <v>88</v>
      </c>
      <c r="C6701" s="1" t="s">
        <v>89</v>
      </c>
      <c r="D6701" s="1" t="s">
        <v>6503</v>
      </c>
      <c r="E6701" s="1">
        <v>0</v>
      </c>
      <c r="F6701" s="1">
        <v>0</v>
      </c>
      <c r="G6701" s="1">
        <v>0</v>
      </c>
      <c r="H6701" s="1" t="s">
        <v>167</v>
      </c>
      <c r="I6701" s="2">
        <v>45999</v>
      </c>
      <c r="J6701" s="1">
        <v>384000</v>
      </c>
      <c r="K6701" s="1">
        <v>0</v>
      </c>
      <c r="L6701" s="1">
        <v>0</v>
      </c>
      <c r="M6701" s="1" t="s">
        <v>161</v>
      </c>
      <c r="N6701" s="1" t="s">
        <v>7780</v>
      </c>
      <c r="O6701" s="2">
        <v>46002</v>
      </c>
      <c r="P6701" s="1">
        <v>1</v>
      </c>
      <c r="Q6701" s="1" t="s">
        <v>6443</v>
      </c>
      <c r="R6701" s="2">
        <v>45923</v>
      </c>
      <c r="S6701" s="2"/>
      <c r="T6701" s="1">
        <v>0</v>
      </c>
    </row>
    <row r="6702" spans="1:20">
      <c r="A6702" s="1" t="s">
        <v>158</v>
      </c>
      <c r="B6702" s="1" t="s">
        <v>88</v>
      </c>
      <c r="C6702" s="1" t="s">
        <v>89</v>
      </c>
      <c r="D6702" s="1" t="s">
        <v>6503</v>
      </c>
      <c r="E6702" s="1">
        <v>0</v>
      </c>
      <c r="F6702" s="1">
        <v>0</v>
      </c>
      <c r="G6702" s="1">
        <v>0</v>
      </c>
      <c r="H6702" s="1" t="s">
        <v>167</v>
      </c>
      <c r="I6702" s="2">
        <v>46006</v>
      </c>
      <c r="J6702" s="1">
        <v>384000</v>
      </c>
      <c r="K6702" s="1">
        <v>0</v>
      </c>
      <c r="L6702" s="1">
        <v>0</v>
      </c>
      <c r="M6702" s="1" t="s">
        <v>161</v>
      </c>
      <c r="N6702" s="1" t="s">
        <v>6512</v>
      </c>
      <c r="O6702" s="2">
        <v>46009</v>
      </c>
      <c r="P6702" s="1">
        <v>1</v>
      </c>
      <c r="Q6702" s="1" t="s">
        <v>6443</v>
      </c>
      <c r="R6702" s="2">
        <v>45923</v>
      </c>
      <c r="S6702" s="2"/>
      <c r="T6702" s="1">
        <v>0</v>
      </c>
    </row>
    <row r="6703" spans="1:20">
      <c r="A6703" s="1" t="s">
        <v>169</v>
      </c>
      <c r="B6703" s="1" t="s">
        <v>88</v>
      </c>
      <c r="C6703" s="1" t="s">
        <v>89</v>
      </c>
      <c r="D6703" s="1" t="s">
        <v>6503</v>
      </c>
      <c r="E6703" s="1">
        <v>0</v>
      </c>
      <c r="F6703" s="1">
        <v>0</v>
      </c>
      <c r="G6703" s="1">
        <v>0</v>
      </c>
      <c r="H6703" s="1" t="s">
        <v>167</v>
      </c>
      <c r="I6703" s="2">
        <v>46010</v>
      </c>
      <c r="J6703" s="1">
        <v>384000</v>
      </c>
      <c r="K6703" s="1">
        <v>0</v>
      </c>
      <c r="L6703" s="1">
        <v>0</v>
      </c>
      <c r="M6703" s="1" t="s">
        <v>161</v>
      </c>
      <c r="N6703" s="1" t="s">
        <v>6513</v>
      </c>
      <c r="O6703" s="2">
        <v>46015</v>
      </c>
      <c r="P6703" s="1">
        <v>1</v>
      </c>
      <c r="Q6703" s="1" t="s">
        <v>6443</v>
      </c>
      <c r="R6703" s="2">
        <v>45923</v>
      </c>
      <c r="S6703" s="2"/>
      <c r="T6703" s="1">
        <v>0</v>
      </c>
    </row>
    <row r="6704" spans="1:20">
      <c r="A6704" s="1" t="s">
        <v>11345</v>
      </c>
      <c r="B6704" s="1" t="s">
        <v>499</v>
      </c>
      <c r="C6704" s="1" t="s">
        <v>500</v>
      </c>
      <c r="D6704" s="1" t="s">
        <v>6721</v>
      </c>
      <c r="E6704" s="1">
        <v>0</v>
      </c>
      <c r="F6704" s="1">
        <v>0</v>
      </c>
      <c r="G6704" s="1">
        <v>0</v>
      </c>
      <c r="H6704" s="1" t="s">
        <v>7256</v>
      </c>
      <c r="I6704" s="2">
        <v>45957</v>
      </c>
      <c r="J6704" s="1">
        <v>170000</v>
      </c>
      <c r="K6704" s="1">
        <v>0</v>
      </c>
      <c r="L6704" s="1">
        <v>0</v>
      </c>
      <c r="M6704" s="1" t="s">
        <v>6876</v>
      </c>
      <c r="N6704" s="1" t="s">
        <v>6877</v>
      </c>
      <c r="O6704" s="2">
        <v>45966</v>
      </c>
      <c r="P6704" s="1">
        <v>5</v>
      </c>
      <c r="Q6704" s="1" t="s">
        <v>6456</v>
      </c>
      <c r="R6704" s="2">
        <v>45924</v>
      </c>
      <c r="S6704" s="2">
        <v>45930</v>
      </c>
      <c r="T6704" s="1">
        <v>592779</v>
      </c>
    </row>
    <row r="6705" spans="1:20">
      <c r="A6705" s="1" t="s">
        <v>10650</v>
      </c>
      <c r="B6705" s="1" t="s">
        <v>499</v>
      </c>
      <c r="C6705" s="1" t="s">
        <v>500</v>
      </c>
      <c r="D6705" s="1" t="s">
        <v>6721</v>
      </c>
      <c r="E6705" s="1">
        <v>0</v>
      </c>
      <c r="F6705" s="1">
        <v>0</v>
      </c>
      <c r="G6705" s="1">
        <v>0</v>
      </c>
      <c r="H6705" s="1" t="s">
        <v>2847</v>
      </c>
      <c r="I6705" s="2">
        <v>45957</v>
      </c>
      <c r="J6705" s="1">
        <v>200000</v>
      </c>
      <c r="K6705" s="1">
        <v>0</v>
      </c>
      <c r="L6705" s="1">
        <v>0</v>
      </c>
      <c r="M6705" s="1" t="s">
        <v>6907</v>
      </c>
      <c r="N6705" s="1" t="s">
        <v>6877</v>
      </c>
      <c r="O6705" s="2">
        <v>45966</v>
      </c>
      <c r="P6705" s="1">
        <v>2</v>
      </c>
      <c r="Q6705" s="1" t="s">
        <v>6456</v>
      </c>
      <c r="R6705" s="2">
        <v>45924</v>
      </c>
      <c r="S6705" s="2">
        <v>45931</v>
      </c>
      <c r="T6705" s="1">
        <v>674300</v>
      </c>
    </row>
    <row r="6706" spans="1:20">
      <c r="A6706" s="1" t="s">
        <v>9467</v>
      </c>
      <c r="B6706" s="1" t="s">
        <v>1127</v>
      </c>
      <c r="C6706" s="1" t="s">
        <v>1128</v>
      </c>
      <c r="D6706" s="1" t="s">
        <v>6683</v>
      </c>
      <c r="E6706" s="1" t="s">
        <v>6684</v>
      </c>
      <c r="F6706" s="1" t="s">
        <v>6517</v>
      </c>
      <c r="G6706" s="1" t="s">
        <v>6495</v>
      </c>
      <c r="H6706" s="1" t="s">
        <v>6685</v>
      </c>
      <c r="I6706" s="2">
        <v>45978</v>
      </c>
      <c r="J6706" s="1">
        <v>31500</v>
      </c>
      <c r="K6706" s="1">
        <v>0</v>
      </c>
      <c r="L6706" s="1">
        <v>0</v>
      </c>
      <c r="M6706" s="1" t="s">
        <v>6686</v>
      </c>
      <c r="N6706" s="1" t="s">
        <v>9468</v>
      </c>
      <c r="O6706" s="2">
        <v>45981</v>
      </c>
      <c r="P6706" s="1">
        <v>2</v>
      </c>
      <c r="Q6706" s="1" t="s">
        <v>6540</v>
      </c>
      <c r="R6706" s="2">
        <v>45924</v>
      </c>
      <c r="S6706" s="2">
        <v>45933</v>
      </c>
      <c r="T6706" s="1">
        <v>31504</v>
      </c>
    </row>
    <row r="6707" spans="1:20">
      <c r="A6707" s="1" t="s">
        <v>11346</v>
      </c>
      <c r="B6707" s="1" t="s">
        <v>499</v>
      </c>
      <c r="C6707" s="1" t="s">
        <v>500</v>
      </c>
      <c r="D6707" s="1" t="s">
        <v>6721</v>
      </c>
      <c r="E6707" s="1">
        <v>0</v>
      </c>
      <c r="F6707" s="1">
        <v>0</v>
      </c>
      <c r="G6707" s="1">
        <v>0</v>
      </c>
      <c r="H6707" s="1" t="s">
        <v>6875</v>
      </c>
      <c r="I6707" s="2">
        <v>45957</v>
      </c>
      <c r="J6707" s="1">
        <v>180000</v>
      </c>
      <c r="K6707" s="1">
        <v>0</v>
      </c>
      <c r="L6707" s="1">
        <v>0</v>
      </c>
      <c r="M6707" s="1" t="s">
        <v>6876</v>
      </c>
      <c r="N6707" s="1" t="s">
        <v>6877</v>
      </c>
      <c r="O6707" s="2">
        <v>45966</v>
      </c>
      <c r="P6707" s="1">
        <v>5</v>
      </c>
      <c r="Q6707" s="1" t="s">
        <v>6456</v>
      </c>
      <c r="R6707" s="2">
        <v>45924</v>
      </c>
      <c r="S6707" s="2">
        <v>45930</v>
      </c>
      <c r="T6707" s="1">
        <v>434577</v>
      </c>
    </row>
    <row r="6708" spans="1:20">
      <c r="A6708" s="1" t="s">
        <v>1348</v>
      </c>
      <c r="B6708" s="1" t="s">
        <v>1127</v>
      </c>
      <c r="C6708" s="1" t="s">
        <v>1128</v>
      </c>
      <c r="D6708" s="1" t="s">
        <v>6507</v>
      </c>
      <c r="E6708" s="1" t="s">
        <v>6494</v>
      </c>
      <c r="F6708" s="1">
        <v>0</v>
      </c>
      <c r="G6708" s="1">
        <v>0</v>
      </c>
      <c r="H6708" s="1" t="s">
        <v>1352</v>
      </c>
      <c r="I6708" s="2">
        <v>45979</v>
      </c>
      <c r="J6708" s="1">
        <v>59536</v>
      </c>
      <c r="K6708" s="1">
        <v>0</v>
      </c>
      <c r="L6708" s="1">
        <v>0</v>
      </c>
      <c r="M6708" s="1"/>
      <c r="N6708" s="1" t="s">
        <v>9469</v>
      </c>
      <c r="O6708" s="2">
        <v>45982</v>
      </c>
      <c r="P6708" s="1">
        <v>2</v>
      </c>
      <c r="Q6708" s="1" t="s">
        <v>6540</v>
      </c>
      <c r="R6708" s="2">
        <v>45925</v>
      </c>
      <c r="S6708" s="2"/>
      <c r="T6708" s="1">
        <v>0</v>
      </c>
    </row>
    <row r="6709" spans="1:20">
      <c r="A6709" s="1" t="s">
        <v>1355</v>
      </c>
      <c r="B6709" s="1" t="s">
        <v>1127</v>
      </c>
      <c r="C6709" s="1" t="s">
        <v>1128</v>
      </c>
      <c r="D6709" s="1" t="s">
        <v>7849</v>
      </c>
      <c r="E6709" s="1" t="s">
        <v>6494</v>
      </c>
      <c r="F6709" s="1">
        <v>0</v>
      </c>
      <c r="G6709" s="1">
        <v>0</v>
      </c>
      <c r="H6709" s="1" t="s">
        <v>1199</v>
      </c>
      <c r="I6709" s="2">
        <v>45982</v>
      </c>
      <c r="J6709" s="1">
        <v>40000</v>
      </c>
      <c r="K6709" s="1">
        <v>0</v>
      </c>
      <c r="L6709" s="1">
        <v>0</v>
      </c>
      <c r="M6709" s="1"/>
      <c r="N6709" s="1" t="s">
        <v>9470</v>
      </c>
      <c r="O6709" s="2">
        <v>45987</v>
      </c>
      <c r="P6709" s="1">
        <v>2</v>
      </c>
      <c r="Q6709" s="1" t="s">
        <v>6540</v>
      </c>
      <c r="R6709" s="2">
        <v>45925</v>
      </c>
      <c r="S6709" s="2"/>
      <c r="T6709" s="1">
        <v>0</v>
      </c>
    </row>
    <row r="6710" spans="1:20">
      <c r="A6710" s="1" t="s">
        <v>6662</v>
      </c>
      <c r="B6710" s="1" t="s">
        <v>1011</v>
      </c>
      <c r="C6710" s="1" t="s">
        <v>1012</v>
      </c>
      <c r="D6710" s="1" t="s">
        <v>6479</v>
      </c>
      <c r="E6710" s="1">
        <v>0</v>
      </c>
      <c r="F6710" s="1">
        <v>0</v>
      </c>
      <c r="G6710" s="1">
        <v>0</v>
      </c>
      <c r="H6710" s="1" t="s">
        <v>6663</v>
      </c>
      <c r="I6710" s="2">
        <v>46034</v>
      </c>
      <c r="J6710" s="1">
        <v>90000</v>
      </c>
      <c r="K6710" s="1">
        <v>0</v>
      </c>
      <c r="L6710" s="1">
        <v>0</v>
      </c>
      <c r="M6710" s="1" t="s">
        <v>6664</v>
      </c>
      <c r="N6710" s="1"/>
      <c r="O6710" s="2">
        <v>46038</v>
      </c>
      <c r="P6710" s="1">
        <v>3</v>
      </c>
      <c r="Q6710" s="1" t="s">
        <v>6443</v>
      </c>
      <c r="R6710" s="2">
        <v>45925</v>
      </c>
      <c r="S6710" s="2"/>
      <c r="T6710" s="1">
        <v>0</v>
      </c>
    </row>
    <row r="6711" spans="1:20">
      <c r="A6711" s="1" t="s">
        <v>1359</v>
      </c>
      <c r="B6711" s="1" t="s">
        <v>1127</v>
      </c>
      <c r="C6711" s="1" t="s">
        <v>1128</v>
      </c>
      <c r="D6711" s="1" t="s">
        <v>7160</v>
      </c>
      <c r="E6711" s="1">
        <v>0</v>
      </c>
      <c r="F6711" s="1">
        <v>0</v>
      </c>
      <c r="G6711" s="1">
        <v>0</v>
      </c>
      <c r="H6711" s="1" t="s">
        <v>1363</v>
      </c>
      <c r="I6711" s="2">
        <v>46020</v>
      </c>
      <c r="J6711" s="1">
        <v>30000</v>
      </c>
      <c r="K6711" s="1">
        <v>0</v>
      </c>
      <c r="L6711" s="1">
        <v>0</v>
      </c>
      <c r="M6711" s="1" t="s">
        <v>7161</v>
      </c>
      <c r="N6711" s="1" t="s">
        <v>7084</v>
      </c>
      <c r="O6711" s="2">
        <v>46024</v>
      </c>
      <c r="P6711" s="1">
        <v>2</v>
      </c>
      <c r="Q6711" s="1" t="s">
        <v>6540</v>
      </c>
      <c r="R6711" s="2">
        <v>45925</v>
      </c>
      <c r="S6711" s="2"/>
      <c r="T6711" s="1">
        <v>0</v>
      </c>
    </row>
    <row r="6712" spans="1:20">
      <c r="A6712" s="1" t="s">
        <v>11347</v>
      </c>
      <c r="B6712" s="1" t="s">
        <v>1011</v>
      </c>
      <c r="C6712" s="1" t="s">
        <v>1012</v>
      </c>
      <c r="D6712" s="1" t="s">
        <v>6479</v>
      </c>
      <c r="E6712" s="1">
        <v>0</v>
      </c>
      <c r="F6712" s="1">
        <v>0</v>
      </c>
      <c r="G6712" s="1">
        <v>0</v>
      </c>
      <c r="H6712" s="1">
        <v>15015087</v>
      </c>
      <c r="I6712" s="2">
        <v>46001</v>
      </c>
      <c r="J6712" s="1">
        <v>60100</v>
      </c>
      <c r="K6712" s="1">
        <v>66110</v>
      </c>
      <c r="L6712" s="1">
        <v>0</v>
      </c>
      <c r="M6712" s="1" t="s">
        <v>9612</v>
      </c>
      <c r="N6712" s="1"/>
      <c r="O6712" s="2">
        <v>46006</v>
      </c>
      <c r="P6712" s="1">
        <v>4</v>
      </c>
      <c r="Q6712" s="1" t="s">
        <v>6443</v>
      </c>
      <c r="R6712" s="2">
        <v>45925</v>
      </c>
      <c r="S6712" s="2">
        <v>45937</v>
      </c>
      <c r="T6712" s="1">
        <v>138000</v>
      </c>
    </row>
    <row r="6713" spans="1:20">
      <c r="A6713" s="1" t="s">
        <v>1366</v>
      </c>
      <c r="B6713" s="1" t="s">
        <v>895</v>
      </c>
      <c r="C6713" s="1" t="s">
        <v>896</v>
      </c>
      <c r="D6713" s="1" t="s">
        <v>6454</v>
      </c>
      <c r="E6713" s="1">
        <v>0</v>
      </c>
      <c r="F6713" s="1">
        <v>0</v>
      </c>
      <c r="G6713" s="1">
        <v>0</v>
      </c>
      <c r="H6713" s="1" t="s">
        <v>1370</v>
      </c>
      <c r="I6713" s="2">
        <v>45966</v>
      </c>
      <c r="J6713" s="1">
        <v>10000</v>
      </c>
      <c r="K6713" s="1">
        <v>0</v>
      </c>
      <c r="L6713" s="1">
        <v>0</v>
      </c>
      <c r="M6713" s="1" t="s">
        <v>6455</v>
      </c>
      <c r="N6713" s="1" t="s">
        <v>10651</v>
      </c>
      <c r="O6713" s="2">
        <v>45968</v>
      </c>
      <c r="P6713" s="1">
        <v>2</v>
      </c>
      <c r="Q6713" s="1" t="s">
        <v>6456</v>
      </c>
      <c r="R6713" s="2">
        <v>45926</v>
      </c>
      <c r="S6713" s="2">
        <v>45964</v>
      </c>
      <c r="T6713" s="1">
        <v>10000</v>
      </c>
    </row>
    <row r="6714" spans="1:20">
      <c r="A6714" s="1" t="s">
        <v>1373</v>
      </c>
      <c r="B6714" s="1" t="s">
        <v>1322</v>
      </c>
      <c r="C6714" s="1" t="s">
        <v>1323</v>
      </c>
      <c r="D6714" s="1" t="s">
        <v>6868</v>
      </c>
      <c r="E6714" s="1">
        <v>0</v>
      </c>
      <c r="F6714" s="1">
        <v>0</v>
      </c>
      <c r="G6714" s="1">
        <v>0</v>
      </c>
      <c r="H6714" s="1" t="s">
        <v>1376</v>
      </c>
      <c r="I6714" s="2">
        <v>45985</v>
      </c>
      <c r="J6714" s="1">
        <v>64000</v>
      </c>
      <c r="K6714" s="1">
        <v>0</v>
      </c>
      <c r="L6714" s="1">
        <v>0</v>
      </c>
      <c r="M6714" s="1" t="s">
        <v>6869</v>
      </c>
      <c r="N6714" s="1" t="s">
        <v>6870</v>
      </c>
      <c r="O6714" s="2">
        <v>45992</v>
      </c>
      <c r="P6714" s="1">
        <v>1</v>
      </c>
      <c r="Q6714" s="1" t="s">
        <v>6430</v>
      </c>
      <c r="R6714" s="2">
        <v>45926</v>
      </c>
      <c r="S6714" s="2"/>
      <c r="T6714" s="1">
        <v>0</v>
      </c>
    </row>
    <row r="6715" spans="1:20">
      <c r="A6715" s="1" t="s">
        <v>6665</v>
      </c>
      <c r="B6715" s="1" t="s">
        <v>6529</v>
      </c>
      <c r="C6715" s="1" t="s">
        <v>6530</v>
      </c>
      <c r="D6715" s="1" t="s">
        <v>6542</v>
      </c>
      <c r="E6715" s="1">
        <v>0</v>
      </c>
      <c r="F6715" s="1">
        <v>0</v>
      </c>
      <c r="G6715" s="1">
        <v>0</v>
      </c>
      <c r="H6715" s="1" t="s">
        <v>6666</v>
      </c>
      <c r="I6715" s="2">
        <v>46036</v>
      </c>
      <c r="J6715" s="1">
        <v>4000</v>
      </c>
      <c r="K6715" s="1">
        <v>0</v>
      </c>
      <c r="L6715" s="1">
        <v>0</v>
      </c>
      <c r="M6715" s="1" t="s">
        <v>6667</v>
      </c>
      <c r="N6715" s="1" t="s">
        <v>6534</v>
      </c>
      <c r="O6715" s="2">
        <v>46038</v>
      </c>
      <c r="P6715" s="1">
        <v>1</v>
      </c>
      <c r="Q6715" s="1" t="s">
        <v>6430</v>
      </c>
      <c r="R6715" s="2">
        <v>45926</v>
      </c>
      <c r="S6715" s="2"/>
      <c r="T6715" s="1">
        <v>0</v>
      </c>
    </row>
    <row r="6716" spans="1:20">
      <c r="A6716" s="1" t="s">
        <v>6665</v>
      </c>
      <c r="B6716" s="1" t="s">
        <v>6529</v>
      </c>
      <c r="C6716" s="1" t="s">
        <v>6530</v>
      </c>
      <c r="D6716" s="1" t="s">
        <v>6542</v>
      </c>
      <c r="E6716" s="1">
        <v>0</v>
      </c>
      <c r="F6716" s="1">
        <v>0</v>
      </c>
      <c r="G6716" s="1">
        <v>0</v>
      </c>
      <c r="H6716" s="1" t="s">
        <v>6666</v>
      </c>
      <c r="I6716" s="2">
        <v>46036</v>
      </c>
      <c r="J6716" s="1">
        <v>4000</v>
      </c>
      <c r="K6716" s="1">
        <v>0</v>
      </c>
      <c r="L6716" s="1">
        <v>0</v>
      </c>
      <c r="M6716" s="1" t="s">
        <v>6667</v>
      </c>
      <c r="N6716" s="1" t="s">
        <v>6534</v>
      </c>
      <c r="O6716" s="2">
        <v>46038</v>
      </c>
      <c r="P6716" s="1">
        <v>1</v>
      </c>
      <c r="Q6716" s="1" t="s">
        <v>6430</v>
      </c>
      <c r="R6716" s="2">
        <v>45926</v>
      </c>
      <c r="S6716" s="2"/>
      <c r="T6716" s="1">
        <v>0</v>
      </c>
    </row>
    <row r="6717" spans="1:20">
      <c r="A6717" s="1" t="s">
        <v>1379</v>
      </c>
      <c r="B6717" s="1" t="s">
        <v>88</v>
      </c>
      <c r="C6717" s="1" t="s">
        <v>89</v>
      </c>
      <c r="D6717" s="1" t="s">
        <v>6503</v>
      </c>
      <c r="E6717" s="1">
        <v>0</v>
      </c>
      <c r="F6717" s="1">
        <v>0</v>
      </c>
      <c r="G6717" s="1">
        <v>0</v>
      </c>
      <c r="H6717" s="1" t="s">
        <v>167</v>
      </c>
      <c r="I6717" s="2">
        <v>45985</v>
      </c>
      <c r="J6717" s="1">
        <v>516000</v>
      </c>
      <c r="K6717" s="1">
        <v>0</v>
      </c>
      <c r="L6717" s="1">
        <v>0</v>
      </c>
      <c r="M6717" s="1" t="s">
        <v>161</v>
      </c>
      <c r="N6717" s="1" t="s">
        <v>9412</v>
      </c>
      <c r="O6717" s="2">
        <v>45988</v>
      </c>
      <c r="P6717" s="1">
        <v>1</v>
      </c>
      <c r="Q6717" s="1" t="s">
        <v>6443</v>
      </c>
      <c r="R6717" s="2">
        <v>45929</v>
      </c>
      <c r="S6717" s="2"/>
      <c r="T6717" s="1">
        <v>0</v>
      </c>
    </row>
    <row r="6718" spans="1:20">
      <c r="A6718" s="1" t="s">
        <v>11348</v>
      </c>
      <c r="B6718" s="1" t="s">
        <v>88</v>
      </c>
      <c r="C6718" s="1" t="s">
        <v>89</v>
      </c>
      <c r="D6718" s="1" t="s">
        <v>6503</v>
      </c>
      <c r="E6718" s="1">
        <v>0</v>
      </c>
      <c r="F6718" s="1">
        <v>0</v>
      </c>
      <c r="G6718" s="1">
        <v>0</v>
      </c>
      <c r="H6718" s="1" t="s">
        <v>1177</v>
      </c>
      <c r="I6718" s="2">
        <v>45992</v>
      </c>
      <c r="J6718" s="1">
        <v>42000</v>
      </c>
      <c r="K6718" s="1">
        <v>0</v>
      </c>
      <c r="L6718" s="1">
        <v>0</v>
      </c>
      <c r="M6718" s="1" t="s">
        <v>161</v>
      </c>
      <c r="N6718" s="1" t="s">
        <v>9414</v>
      </c>
      <c r="O6718" s="2">
        <v>45995</v>
      </c>
      <c r="P6718" s="1">
        <v>2</v>
      </c>
      <c r="Q6718" s="1" t="s">
        <v>6443</v>
      </c>
      <c r="R6718" s="2">
        <v>45929</v>
      </c>
      <c r="S6718" s="2">
        <v>45951</v>
      </c>
      <c r="T6718" s="1">
        <v>42000</v>
      </c>
    </row>
    <row r="6719" spans="1:20">
      <c r="A6719" s="1" t="s">
        <v>11349</v>
      </c>
      <c r="B6719" s="1" t="s">
        <v>88</v>
      </c>
      <c r="C6719" s="1" t="s">
        <v>89</v>
      </c>
      <c r="D6719" s="1" t="s">
        <v>6503</v>
      </c>
      <c r="E6719" s="1">
        <v>0</v>
      </c>
      <c r="F6719" s="1">
        <v>0</v>
      </c>
      <c r="G6719" s="1">
        <v>0</v>
      </c>
      <c r="H6719" s="1" t="s">
        <v>9747</v>
      </c>
      <c r="I6719" s="2">
        <v>45971</v>
      </c>
      <c r="J6719" s="1">
        <v>30000</v>
      </c>
      <c r="K6719" s="1">
        <v>0</v>
      </c>
      <c r="L6719" s="1">
        <v>0</v>
      </c>
      <c r="M6719" s="1"/>
      <c r="N6719" s="1" t="s">
        <v>10904</v>
      </c>
      <c r="O6719" s="2">
        <v>45974</v>
      </c>
      <c r="P6719" s="1">
        <v>2</v>
      </c>
      <c r="Q6719" s="1" t="s">
        <v>6443</v>
      </c>
      <c r="R6719" s="2">
        <v>45929</v>
      </c>
      <c r="S6719" s="2"/>
      <c r="T6719" s="1">
        <v>0</v>
      </c>
    </row>
    <row r="6720" spans="1:20">
      <c r="A6720" s="1" t="s">
        <v>1383</v>
      </c>
      <c r="B6720" s="1" t="s">
        <v>88</v>
      </c>
      <c r="C6720" s="1" t="s">
        <v>89</v>
      </c>
      <c r="D6720" s="1" t="s">
        <v>9332</v>
      </c>
      <c r="E6720" s="1">
        <v>0</v>
      </c>
      <c r="F6720" s="1">
        <v>0</v>
      </c>
      <c r="G6720" s="1">
        <v>0</v>
      </c>
      <c r="H6720" s="1" t="s">
        <v>1387</v>
      </c>
      <c r="I6720" s="2">
        <v>46020</v>
      </c>
      <c r="J6720" s="1">
        <v>54000</v>
      </c>
      <c r="K6720" s="1">
        <v>0</v>
      </c>
      <c r="L6720" s="1">
        <v>0</v>
      </c>
      <c r="M6720" s="1" t="s">
        <v>9333</v>
      </c>
      <c r="N6720" s="1" t="s">
        <v>6804</v>
      </c>
      <c r="O6720" s="2">
        <v>46024</v>
      </c>
      <c r="P6720" s="1">
        <v>1</v>
      </c>
      <c r="Q6720" s="1" t="s">
        <v>6443</v>
      </c>
      <c r="R6720" s="2">
        <v>45929</v>
      </c>
      <c r="S6720" s="2"/>
      <c r="T6720" s="1">
        <v>0</v>
      </c>
    </row>
    <row r="6721" spans="1:20">
      <c r="A6721" s="1" t="s">
        <v>6668</v>
      </c>
      <c r="B6721" s="1" t="s">
        <v>88</v>
      </c>
      <c r="C6721" s="1" t="s">
        <v>89</v>
      </c>
      <c r="D6721" s="1" t="s">
        <v>6488</v>
      </c>
      <c r="E6721" s="1">
        <v>0</v>
      </c>
      <c r="F6721" s="1">
        <v>0</v>
      </c>
      <c r="G6721" s="1">
        <v>0</v>
      </c>
      <c r="H6721" s="1" t="s">
        <v>1057</v>
      </c>
      <c r="I6721" s="2">
        <v>46062</v>
      </c>
      <c r="J6721" s="1">
        <v>432000</v>
      </c>
      <c r="K6721" s="1">
        <v>0</v>
      </c>
      <c r="L6721" s="1">
        <v>0</v>
      </c>
      <c r="M6721" s="1" t="s">
        <v>6567</v>
      </c>
      <c r="N6721" s="1" t="s">
        <v>6579</v>
      </c>
      <c r="O6721" s="2">
        <v>46065</v>
      </c>
      <c r="P6721" s="1">
        <v>1</v>
      </c>
      <c r="Q6721" s="1" t="s">
        <v>6443</v>
      </c>
      <c r="R6721" s="2">
        <v>45929</v>
      </c>
      <c r="S6721" s="2"/>
      <c r="T6721" s="1">
        <v>0</v>
      </c>
    </row>
    <row r="6722" spans="1:20">
      <c r="A6722" s="1" t="s">
        <v>10652</v>
      </c>
      <c r="B6722" s="1" t="s">
        <v>907</v>
      </c>
      <c r="C6722" s="1" t="s">
        <v>908</v>
      </c>
      <c r="D6722" s="1">
        <v>0</v>
      </c>
      <c r="E6722" s="1">
        <v>0</v>
      </c>
      <c r="F6722" s="1">
        <v>0</v>
      </c>
      <c r="G6722" s="1">
        <v>0</v>
      </c>
      <c r="H6722" s="1">
        <v>80791567</v>
      </c>
      <c r="I6722" s="2">
        <v>45964</v>
      </c>
      <c r="J6722" s="1">
        <v>20000</v>
      </c>
      <c r="K6722" s="1">
        <v>0</v>
      </c>
      <c r="L6722" s="1">
        <v>0</v>
      </c>
      <c r="M6722" s="1"/>
      <c r="N6722" s="1"/>
      <c r="O6722" s="2">
        <v>45964</v>
      </c>
      <c r="P6722" s="1">
        <v>1</v>
      </c>
      <c r="Q6722" s="1" t="s">
        <v>6456</v>
      </c>
      <c r="R6722" s="2">
        <v>45929</v>
      </c>
      <c r="S6722" s="2"/>
      <c r="T6722" s="1">
        <v>0</v>
      </c>
    </row>
    <row r="6723" spans="1:20">
      <c r="A6723" s="1" t="s">
        <v>10653</v>
      </c>
      <c r="B6723" s="1" t="s">
        <v>907</v>
      </c>
      <c r="C6723" s="1" t="s">
        <v>908</v>
      </c>
      <c r="D6723" s="1">
        <v>0</v>
      </c>
      <c r="E6723" s="1">
        <v>0</v>
      </c>
      <c r="F6723" s="1">
        <v>0</v>
      </c>
      <c r="G6723" s="1">
        <v>0</v>
      </c>
      <c r="H6723" s="1">
        <v>80797095</v>
      </c>
      <c r="I6723" s="2">
        <v>45964</v>
      </c>
      <c r="J6723" s="1">
        <v>500</v>
      </c>
      <c r="K6723" s="1">
        <v>0</v>
      </c>
      <c r="L6723" s="1">
        <v>0</v>
      </c>
      <c r="M6723" s="1"/>
      <c r="N6723" s="1"/>
      <c r="O6723" s="2">
        <v>45964</v>
      </c>
      <c r="P6723" s="1">
        <v>1</v>
      </c>
      <c r="Q6723" s="1" t="s">
        <v>6456</v>
      </c>
      <c r="R6723" s="2">
        <v>45929</v>
      </c>
      <c r="S6723" s="2"/>
      <c r="T6723" s="1">
        <v>0</v>
      </c>
    </row>
    <row r="6724" spans="1:20">
      <c r="A6724" s="1" t="s">
        <v>11350</v>
      </c>
      <c r="B6724" s="1" t="s">
        <v>907</v>
      </c>
      <c r="C6724" s="1" t="s">
        <v>908</v>
      </c>
      <c r="D6724" s="1">
        <v>0</v>
      </c>
      <c r="E6724" s="1">
        <v>0</v>
      </c>
      <c r="F6724" s="1">
        <v>0</v>
      </c>
      <c r="G6724" s="1">
        <v>0</v>
      </c>
      <c r="H6724" s="1">
        <v>80890464</v>
      </c>
      <c r="I6724" s="2">
        <v>45964</v>
      </c>
      <c r="J6724" s="1">
        <v>1000</v>
      </c>
      <c r="K6724" s="1">
        <v>0</v>
      </c>
      <c r="L6724" s="1">
        <v>0</v>
      </c>
      <c r="M6724" s="1"/>
      <c r="N6724" s="1"/>
      <c r="O6724" s="2">
        <v>45964</v>
      </c>
      <c r="P6724" s="1">
        <v>1</v>
      </c>
      <c r="Q6724" s="1" t="s">
        <v>6456</v>
      </c>
      <c r="R6724" s="2">
        <v>45929</v>
      </c>
      <c r="S6724" s="2"/>
      <c r="T6724" s="1">
        <v>0</v>
      </c>
    </row>
    <row r="6725" spans="1:20">
      <c r="A6725" s="1" t="s">
        <v>11351</v>
      </c>
      <c r="B6725" s="1" t="s">
        <v>907</v>
      </c>
      <c r="C6725" s="1" t="s">
        <v>908</v>
      </c>
      <c r="D6725" s="1">
        <v>0</v>
      </c>
      <c r="E6725" s="1">
        <v>0</v>
      </c>
      <c r="F6725" s="1">
        <v>0</v>
      </c>
      <c r="G6725" s="1">
        <v>0</v>
      </c>
      <c r="H6725" s="1">
        <v>80890465</v>
      </c>
      <c r="I6725" s="2">
        <v>45950</v>
      </c>
      <c r="J6725" s="1">
        <v>10000</v>
      </c>
      <c r="K6725" s="1">
        <v>0</v>
      </c>
      <c r="L6725" s="1">
        <v>0</v>
      </c>
      <c r="M6725" s="1"/>
      <c r="N6725" s="1"/>
      <c r="O6725" s="2">
        <v>45950</v>
      </c>
      <c r="P6725" s="1">
        <v>1</v>
      </c>
      <c r="Q6725" s="1" t="s">
        <v>6456</v>
      </c>
      <c r="R6725" s="2">
        <v>45929</v>
      </c>
      <c r="S6725" s="2"/>
      <c r="T6725" s="1">
        <v>0</v>
      </c>
    </row>
    <row r="6726" spans="1:20">
      <c r="A6726" s="1" t="s">
        <v>11352</v>
      </c>
      <c r="B6726" s="1" t="s">
        <v>907</v>
      </c>
      <c r="C6726" s="1" t="s">
        <v>908</v>
      </c>
      <c r="D6726" s="1">
        <v>0</v>
      </c>
      <c r="E6726" s="1">
        <v>0</v>
      </c>
      <c r="F6726" s="1">
        <v>0</v>
      </c>
      <c r="G6726" s="1">
        <v>0</v>
      </c>
      <c r="H6726" s="1">
        <v>80890468</v>
      </c>
      <c r="I6726" s="2">
        <v>45950</v>
      </c>
      <c r="J6726" s="1">
        <v>18000</v>
      </c>
      <c r="K6726" s="1">
        <v>0</v>
      </c>
      <c r="L6726" s="1">
        <v>0</v>
      </c>
      <c r="M6726" s="1"/>
      <c r="N6726" s="1"/>
      <c r="O6726" s="2">
        <v>45950</v>
      </c>
      <c r="P6726" s="1">
        <v>1</v>
      </c>
      <c r="Q6726" s="1" t="s">
        <v>6456</v>
      </c>
      <c r="R6726" s="2">
        <v>45929</v>
      </c>
      <c r="S6726" s="2"/>
      <c r="T6726" s="1">
        <v>0</v>
      </c>
    </row>
    <row r="6727" spans="1:20">
      <c r="A6727" s="1" t="s">
        <v>1390</v>
      </c>
      <c r="B6727" s="1" t="s">
        <v>1394</v>
      </c>
      <c r="C6727" s="1" t="s">
        <v>1395</v>
      </c>
      <c r="D6727" s="1" t="s">
        <v>6479</v>
      </c>
      <c r="E6727" s="1">
        <v>0</v>
      </c>
      <c r="F6727" s="1">
        <v>0</v>
      </c>
      <c r="G6727" s="1">
        <v>0</v>
      </c>
      <c r="H6727" s="1" t="s">
        <v>1393</v>
      </c>
      <c r="I6727" s="2">
        <v>45974</v>
      </c>
      <c r="J6727" s="1">
        <v>20000</v>
      </c>
      <c r="K6727" s="1">
        <v>0</v>
      </c>
      <c r="L6727" s="1">
        <v>0</v>
      </c>
      <c r="M6727" s="1" t="s">
        <v>7356</v>
      </c>
      <c r="N6727" s="1"/>
      <c r="O6727" s="2">
        <v>45978</v>
      </c>
      <c r="P6727" s="1">
        <v>4</v>
      </c>
      <c r="Q6727" s="1" t="s">
        <v>6443</v>
      </c>
      <c r="R6727" s="2">
        <v>45930</v>
      </c>
      <c r="S6727" s="2"/>
      <c r="T6727" s="1">
        <v>0</v>
      </c>
    </row>
    <row r="6728" spans="1:20">
      <c r="A6728" s="1" t="s">
        <v>6669</v>
      </c>
      <c r="B6728" s="1" t="s">
        <v>1011</v>
      </c>
      <c r="C6728" s="1" t="s">
        <v>1012</v>
      </c>
      <c r="D6728" s="1" t="s">
        <v>6479</v>
      </c>
      <c r="E6728" s="1">
        <v>0</v>
      </c>
      <c r="F6728" s="1">
        <v>0</v>
      </c>
      <c r="G6728" s="1">
        <v>0</v>
      </c>
      <c r="H6728" s="1">
        <v>20030269</v>
      </c>
      <c r="I6728" s="2">
        <v>46034</v>
      </c>
      <c r="J6728" s="1">
        <v>527000</v>
      </c>
      <c r="K6728" s="1">
        <v>0</v>
      </c>
      <c r="L6728" s="1">
        <v>0</v>
      </c>
      <c r="M6728" s="1" t="s">
        <v>6670</v>
      </c>
      <c r="N6728" s="1"/>
      <c r="O6728" s="2">
        <v>46038</v>
      </c>
      <c r="P6728" s="1">
        <v>1</v>
      </c>
      <c r="Q6728" s="1" t="s">
        <v>6443</v>
      </c>
      <c r="R6728" s="2">
        <v>45930</v>
      </c>
      <c r="S6728" s="2"/>
      <c r="T6728" s="1">
        <v>0</v>
      </c>
    </row>
    <row r="6729" spans="1:20">
      <c r="A6729" s="1" t="s">
        <v>1398</v>
      </c>
      <c r="B6729" s="1" t="s">
        <v>1402</v>
      </c>
      <c r="C6729" s="1" t="s">
        <v>1403</v>
      </c>
      <c r="D6729" s="1" t="s">
        <v>6555</v>
      </c>
      <c r="E6729" s="1" t="s">
        <v>6556</v>
      </c>
      <c r="F6729" s="1" t="s">
        <v>6557</v>
      </c>
      <c r="G6729" s="1" t="s">
        <v>6558</v>
      </c>
      <c r="H6729" s="1" t="s">
        <v>1401</v>
      </c>
      <c r="I6729" s="2">
        <v>45952</v>
      </c>
      <c r="J6729" s="1">
        <v>1107500</v>
      </c>
      <c r="K6729" s="1">
        <v>0</v>
      </c>
      <c r="L6729" s="1">
        <v>0</v>
      </c>
      <c r="M6729" s="1" t="s">
        <v>124</v>
      </c>
      <c r="N6729" s="1"/>
      <c r="O6729" s="2">
        <v>45957</v>
      </c>
      <c r="P6729" s="1">
        <v>1</v>
      </c>
      <c r="Q6729" s="1" t="s">
        <v>6436</v>
      </c>
      <c r="R6729" s="2">
        <v>45930</v>
      </c>
      <c r="S6729" s="2"/>
      <c r="T6729" s="1">
        <v>0</v>
      </c>
    </row>
    <row r="6730" spans="1:20">
      <c r="A6730" s="1" t="s">
        <v>9471</v>
      </c>
      <c r="B6730" s="1" t="s">
        <v>2595</v>
      </c>
      <c r="C6730" s="1" t="s">
        <v>2596</v>
      </c>
      <c r="D6730" s="1">
        <v>0</v>
      </c>
      <c r="E6730" s="1">
        <v>0</v>
      </c>
      <c r="F6730" s="1">
        <v>0</v>
      </c>
      <c r="G6730" s="1">
        <v>0</v>
      </c>
      <c r="H6730" s="1" t="s">
        <v>7182</v>
      </c>
      <c r="I6730" s="2">
        <v>45945</v>
      </c>
      <c r="J6730" s="1">
        <v>750</v>
      </c>
      <c r="K6730" s="1">
        <v>693</v>
      </c>
      <c r="L6730" s="1">
        <v>0</v>
      </c>
      <c r="M6730" s="1"/>
      <c r="N6730" s="1" t="s">
        <v>9472</v>
      </c>
      <c r="O6730" s="2">
        <v>45946</v>
      </c>
      <c r="P6730" s="1">
        <v>1</v>
      </c>
      <c r="Q6730" s="1" t="s">
        <v>6990</v>
      </c>
      <c r="R6730" s="2">
        <v>45931</v>
      </c>
      <c r="S6730" s="2"/>
      <c r="T6730" s="1">
        <v>0</v>
      </c>
    </row>
    <row r="6731" spans="1:20">
      <c r="A6731" s="1" t="s">
        <v>10655</v>
      </c>
      <c r="B6731" s="1" t="s">
        <v>2595</v>
      </c>
      <c r="C6731" s="1" t="s">
        <v>2596</v>
      </c>
      <c r="D6731" s="1">
        <v>0</v>
      </c>
      <c r="E6731" s="1">
        <v>0</v>
      </c>
      <c r="F6731" s="1">
        <v>0</v>
      </c>
      <c r="G6731" s="1">
        <v>0</v>
      </c>
      <c r="H6731" s="1" t="s">
        <v>7445</v>
      </c>
      <c r="I6731" s="2">
        <v>45975</v>
      </c>
      <c r="J6731" s="1">
        <v>1000</v>
      </c>
      <c r="K6731" s="1">
        <v>0</v>
      </c>
      <c r="L6731" s="1">
        <v>0</v>
      </c>
      <c r="M6731" s="1"/>
      <c r="N6731" s="1" t="s">
        <v>10656</v>
      </c>
      <c r="O6731" s="2">
        <v>45981</v>
      </c>
      <c r="P6731" s="1">
        <v>2</v>
      </c>
      <c r="Q6731" s="1" t="s">
        <v>6990</v>
      </c>
      <c r="R6731" s="2">
        <v>45931</v>
      </c>
      <c r="S6731" s="2"/>
      <c r="T6731" s="1">
        <v>0</v>
      </c>
    </row>
    <row r="6732" spans="1:20">
      <c r="A6732" s="1" t="s">
        <v>6671</v>
      </c>
      <c r="B6732" s="1" t="s">
        <v>994</v>
      </c>
      <c r="C6732" s="1" t="s">
        <v>995</v>
      </c>
      <c r="D6732" s="1" t="s">
        <v>6503</v>
      </c>
      <c r="E6732" s="1">
        <v>0</v>
      </c>
      <c r="F6732" s="1">
        <v>0</v>
      </c>
      <c r="G6732" s="1">
        <v>0</v>
      </c>
      <c r="H6732" s="1" t="s">
        <v>6672</v>
      </c>
      <c r="I6732" s="2">
        <v>46055</v>
      </c>
      <c r="J6732" s="1">
        <v>54000</v>
      </c>
      <c r="K6732" s="1">
        <v>0</v>
      </c>
      <c r="L6732" s="1">
        <v>0</v>
      </c>
      <c r="M6732" s="1" t="s">
        <v>6673</v>
      </c>
      <c r="N6732" s="1" t="s">
        <v>6674</v>
      </c>
      <c r="O6732" s="2">
        <v>46058</v>
      </c>
      <c r="P6732" s="1">
        <v>1</v>
      </c>
      <c r="Q6732" s="1" t="s">
        <v>6443</v>
      </c>
      <c r="R6732" s="2">
        <v>45931</v>
      </c>
      <c r="S6732" s="2"/>
      <c r="T6732" s="1">
        <v>0</v>
      </c>
    </row>
    <row r="6733" spans="1:20">
      <c r="A6733" s="1" t="s">
        <v>6675</v>
      </c>
      <c r="B6733" s="1" t="s">
        <v>994</v>
      </c>
      <c r="C6733" s="1" t="s">
        <v>995</v>
      </c>
      <c r="D6733" s="1" t="s">
        <v>6503</v>
      </c>
      <c r="E6733" s="1">
        <v>0</v>
      </c>
      <c r="F6733" s="1">
        <v>0</v>
      </c>
      <c r="G6733" s="1">
        <v>0</v>
      </c>
      <c r="H6733" s="1" t="s">
        <v>6672</v>
      </c>
      <c r="I6733" s="2">
        <v>46076</v>
      </c>
      <c r="J6733" s="1">
        <v>46000</v>
      </c>
      <c r="K6733" s="1">
        <v>0</v>
      </c>
      <c r="L6733" s="1">
        <v>0</v>
      </c>
      <c r="M6733" s="1" t="s">
        <v>6673</v>
      </c>
      <c r="N6733" s="1" t="s">
        <v>6676</v>
      </c>
      <c r="O6733" s="2">
        <v>46078</v>
      </c>
      <c r="P6733" s="1">
        <v>1</v>
      </c>
      <c r="Q6733" s="1" t="s">
        <v>6443</v>
      </c>
      <c r="R6733" s="2">
        <v>45931</v>
      </c>
      <c r="S6733" s="2"/>
      <c r="T6733" s="1">
        <v>0</v>
      </c>
    </row>
    <row r="6734" spans="1:20">
      <c r="A6734" s="1" t="s">
        <v>1407</v>
      </c>
      <c r="B6734" s="1" t="s">
        <v>88</v>
      </c>
      <c r="C6734" s="1" t="s">
        <v>89</v>
      </c>
      <c r="D6734" s="1" t="s">
        <v>9332</v>
      </c>
      <c r="E6734" s="1">
        <v>0</v>
      </c>
      <c r="F6734" s="1">
        <v>0</v>
      </c>
      <c r="G6734" s="1">
        <v>0</v>
      </c>
      <c r="H6734" s="1" t="s">
        <v>1387</v>
      </c>
      <c r="I6734" s="2">
        <v>45992</v>
      </c>
      <c r="J6734" s="1">
        <v>54000</v>
      </c>
      <c r="K6734" s="1">
        <v>0</v>
      </c>
      <c r="L6734" s="1">
        <v>0</v>
      </c>
      <c r="M6734" s="1" t="s">
        <v>9333</v>
      </c>
      <c r="N6734" s="1" t="s">
        <v>9414</v>
      </c>
      <c r="O6734" s="2">
        <v>45995</v>
      </c>
      <c r="P6734" s="1">
        <v>1</v>
      </c>
      <c r="Q6734" s="1" t="s">
        <v>6443</v>
      </c>
      <c r="R6734" s="2">
        <v>45931</v>
      </c>
      <c r="S6734" s="2">
        <v>45945</v>
      </c>
      <c r="T6734" s="1">
        <v>22002</v>
      </c>
    </row>
    <row r="6735" spans="1:20">
      <c r="A6735" s="1" t="s">
        <v>11353</v>
      </c>
      <c r="B6735" s="1" t="s">
        <v>183</v>
      </c>
      <c r="C6735" s="1" t="s">
        <v>184</v>
      </c>
      <c r="D6735" s="1" t="s">
        <v>6526</v>
      </c>
      <c r="E6735" s="1">
        <v>0</v>
      </c>
      <c r="F6735" s="1">
        <v>0</v>
      </c>
      <c r="G6735" s="1">
        <v>0</v>
      </c>
      <c r="H6735" s="1" t="s">
        <v>312</v>
      </c>
      <c r="I6735" s="2">
        <v>45958</v>
      </c>
      <c r="J6735" s="1">
        <v>12000</v>
      </c>
      <c r="K6735" s="1">
        <v>12000</v>
      </c>
      <c r="L6735" s="1">
        <v>0</v>
      </c>
      <c r="M6735" s="1" t="s">
        <v>310</v>
      </c>
      <c r="N6735" s="1"/>
      <c r="O6735" s="2">
        <v>45965</v>
      </c>
      <c r="P6735" s="1">
        <v>1</v>
      </c>
      <c r="Q6735" s="1" t="s">
        <v>6468</v>
      </c>
      <c r="R6735" s="2">
        <v>45931</v>
      </c>
      <c r="S6735" s="2">
        <v>45947</v>
      </c>
      <c r="T6735" s="1">
        <v>12000</v>
      </c>
    </row>
    <row r="6736" spans="1:20">
      <c r="A6736" s="1" t="s">
        <v>11354</v>
      </c>
      <c r="B6736" s="1" t="s">
        <v>183</v>
      </c>
      <c r="C6736" s="1" t="s">
        <v>184</v>
      </c>
      <c r="D6736" s="1" t="s">
        <v>6526</v>
      </c>
      <c r="E6736" s="1">
        <v>0</v>
      </c>
      <c r="F6736" s="1">
        <v>0</v>
      </c>
      <c r="G6736" s="1">
        <v>0</v>
      </c>
      <c r="H6736" s="1" t="s">
        <v>287</v>
      </c>
      <c r="I6736" s="2">
        <v>45944</v>
      </c>
      <c r="J6736" s="1">
        <v>18000</v>
      </c>
      <c r="K6736" s="1">
        <v>18000</v>
      </c>
      <c r="L6736" s="1">
        <v>0</v>
      </c>
      <c r="M6736" s="1" t="s">
        <v>285</v>
      </c>
      <c r="N6736" s="1"/>
      <c r="O6736" s="2">
        <v>45965</v>
      </c>
      <c r="P6736" s="1">
        <v>1</v>
      </c>
      <c r="Q6736" s="1" t="s">
        <v>6468</v>
      </c>
      <c r="R6736" s="2">
        <v>45931</v>
      </c>
      <c r="S6736" s="2">
        <v>45941</v>
      </c>
      <c r="T6736" s="1">
        <v>18000</v>
      </c>
    </row>
    <row r="6737" spans="1:20">
      <c r="A6737" s="1" t="s">
        <v>10657</v>
      </c>
      <c r="B6737" s="1" t="s">
        <v>183</v>
      </c>
      <c r="C6737" s="1" t="s">
        <v>184</v>
      </c>
      <c r="D6737" s="1" t="s">
        <v>6526</v>
      </c>
      <c r="E6737" s="1">
        <v>0</v>
      </c>
      <c r="F6737" s="1">
        <v>0</v>
      </c>
      <c r="G6737" s="1">
        <v>0</v>
      </c>
      <c r="H6737" s="1" t="s">
        <v>287</v>
      </c>
      <c r="I6737" s="2">
        <v>45951</v>
      </c>
      <c r="J6737" s="1">
        <v>18000</v>
      </c>
      <c r="K6737" s="1">
        <v>0</v>
      </c>
      <c r="L6737" s="1">
        <v>0</v>
      </c>
      <c r="M6737" s="1" t="s">
        <v>285</v>
      </c>
      <c r="N6737" s="1"/>
      <c r="O6737" s="2">
        <v>45965</v>
      </c>
      <c r="P6737" s="1">
        <v>1</v>
      </c>
      <c r="Q6737" s="1" t="s">
        <v>6468</v>
      </c>
      <c r="R6737" s="2">
        <v>45931</v>
      </c>
      <c r="S6737" s="2">
        <v>45941</v>
      </c>
      <c r="T6737" s="1">
        <v>18000</v>
      </c>
    </row>
    <row r="6738" spans="1:20">
      <c r="A6738" s="1" t="s">
        <v>9473</v>
      </c>
      <c r="B6738" s="1" t="s">
        <v>183</v>
      </c>
      <c r="C6738" s="1" t="s">
        <v>184</v>
      </c>
      <c r="D6738" s="1" t="s">
        <v>6526</v>
      </c>
      <c r="E6738" s="1">
        <v>0</v>
      </c>
      <c r="F6738" s="1">
        <v>0</v>
      </c>
      <c r="G6738" s="1">
        <v>0</v>
      </c>
      <c r="H6738" s="1" t="s">
        <v>287</v>
      </c>
      <c r="I6738" s="2">
        <v>45958</v>
      </c>
      <c r="J6738" s="1">
        <v>18000</v>
      </c>
      <c r="K6738" s="1">
        <v>0</v>
      </c>
      <c r="L6738" s="1">
        <v>0</v>
      </c>
      <c r="M6738" s="1" t="s">
        <v>285</v>
      </c>
      <c r="N6738" s="1"/>
      <c r="O6738" s="2">
        <v>45972</v>
      </c>
      <c r="P6738" s="1">
        <v>1</v>
      </c>
      <c r="Q6738" s="1" t="s">
        <v>6468</v>
      </c>
      <c r="R6738" s="2">
        <v>45931</v>
      </c>
      <c r="S6738" s="2">
        <v>45941</v>
      </c>
      <c r="T6738" s="1">
        <v>18000</v>
      </c>
    </row>
    <row r="6739" spans="1:20">
      <c r="A6739" s="1" t="s">
        <v>9474</v>
      </c>
      <c r="B6739" s="1" t="s">
        <v>183</v>
      </c>
      <c r="C6739" s="1" t="s">
        <v>184</v>
      </c>
      <c r="D6739" s="1" t="s">
        <v>6526</v>
      </c>
      <c r="E6739" s="1">
        <v>0</v>
      </c>
      <c r="F6739" s="1">
        <v>0</v>
      </c>
      <c r="G6739" s="1">
        <v>0</v>
      </c>
      <c r="H6739" s="1" t="s">
        <v>7639</v>
      </c>
      <c r="I6739" s="2">
        <v>45951</v>
      </c>
      <c r="J6739" s="1">
        <v>18000</v>
      </c>
      <c r="K6739" s="1">
        <v>0</v>
      </c>
      <c r="L6739" s="1">
        <v>0</v>
      </c>
      <c r="M6739" s="1" t="s">
        <v>285</v>
      </c>
      <c r="N6739" s="1"/>
      <c r="O6739" s="2">
        <v>45965</v>
      </c>
      <c r="P6739" s="1">
        <v>1</v>
      </c>
      <c r="Q6739" s="1" t="s">
        <v>6468</v>
      </c>
      <c r="R6739" s="2">
        <v>45931</v>
      </c>
      <c r="S6739" s="2">
        <v>45945</v>
      </c>
      <c r="T6739" s="1">
        <v>18000</v>
      </c>
    </row>
    <row r="6740" spans="1:20">
      <c r="A6740" s="1" t="s">
        <v>9475</v>
      </c>
      <c r="B6740" s="1" t="s">
        <v>183</v>
      </c>
      <c r="C6740" s="1" t="s">
        <v>184</v>
      </c>
      <c r="D6740" s="1" t="s">
        <v>6526</v>
      </c>
      <c r="E6740" s="1">
        <v>0</v>
      </c>
      <c r="F6740" s="1">
        <v>0</v>
      </c>
      <c r="G6740" s="1">
        <v>0</v>
      </c>
      <c r="H6740" s="1" t="s">
        <v>7639</v>
      </c>
      <c r="I6740" s="2">
        <v>45958</v>
      </c>
      <c r="J6740" s="1">
        <v>18000</v>
      </c>
      <c r="K6740" s="1">
        <v>0</v>
      </c>
      <c r="L6740" s="1">
        <v>0</v>
      </c>
      <c r="M6740" s="1" t="s">
        <v>285</v>
      </c>
      <c r="N6740" s="1"/>
      <c r="O6740" s="2">
        <v>45972</v>
      </c>
      <c r="P6740" s="1">
        <v>1</v>
      </c>
      <c r="Q6740" s="1" t="s">
        <v>6468</v>
      </c>
      <c r="R6740" s="2">
        <v>45931</v>
      </c>
      <c r="S6740" s="2">
        <v>45945</v>
      </c>
      <c r="T6740" s="1">
        <v>18000</v>
      </c>
    </row>
    <row r="6741" spans="1:20">
      <c r="A6741" s="1" t="s">
        <v>9476</v>
      </c>
      <c r="B6741" s="1" t="s">
        <v>183</v>
      </c>
      <c r="C6741" s="1" t="s">
        <v>184</v>
      </c>
      <c r="D6741" s="1" t="s">
        <v>6526</v>
      </c>
      <c r="E6741" s="1">
        <v>0</v>
      </c>
      <c r="F6741" s="1">
        <v>0</v>
      </c>
      <c r="G6741" s="1">
        <v>0</v>
      </c>
      <c r="H6741" s="1" t="s">
        <v>7639</v>
      </c>
      <c r="I6741" s="2">
        <v>45965</v>
      </c>
      <c r="J6741" s="1">
        <v>18000</v>
      </c>
      <c r="K6741" s="1">
        <v>0</v>
      </c>
      <c r="L6741" s="1">
        <v>0</v>
      </c>
      <c r="M6741" s="1" t="s">
        <v>285</v>
      </c>
      <c r="N6741" s="1"/>
      <c r="O6741" s="2">
        <v>45979</v>
      </c>
      <c r="P6741" s="1">
        <v>1</v>
      </c>
      <c r="Q6741" s="1" t="s">
        <v>6468</v>
      </c>
      <c r="R6741" s="2">
        <v>45931</v>
      </c>
      <c r="S6741" s="2">
        <v>45946</v>
      </c>
      <c r="T6741" s="1">
        <v>18000</v>
      </c>
    </row>
    <row r="6742" spans="1:20">
      <c r="A6742" s="1" t="s">
        <v>9477</v>
      </c>
      <c r="B6742" s="1" t="s">
        <v>183</v>
      </c>
      <c r="C6742" s="1" t="s">
        <v>184</v>
      </c>
      <c r="D6742" s="1" t="s">
        <v>6762</v>
      </c>
      <c r="E6742" s="1">
        <v>0</v>
      </c>
      <c r="F6742" s="1">
        <v>0</v>
      </c>
      <c r="G6742" s="1">
        <v>0</v>
      </c>
      <c r="H6742" s="1" t="s">
        <v>211</v>
      </c>
      <c r="I6742" s="2">
        <v>45944</v>
      </c>
      <c r="J6742" s="1">
        <v>24000</v>
      </c>
      <c r="K6742" s="1">
        <v>0</v>
      </c>
      <c r="L6742" s="1">
        <v>0</v>
      </c>
      <c r="M6742" s="1" t="s">
        <v>209</v>
      </c>
      <c r="N6742" s="1"/>
      <c r="O6742" s="2">
        <v>45965</v>
      </c>
      <c r="P6742" s="1">
        <v>3</v>
      </c>
      <c r="Q6742" s="1" t="s">
        <v>6468</v>
      </c>
      <c r="R6742" s="2">
        <v>45931</v>
      </c>
      <c r="S6742" s="2">
        <v>45936</v>
      </c>
      <c r="T6742" s="1">
        <v>24000</v>
      </c>
    </row>
    <row r="6743" spans="1:20">
      <c r="A6743" s="1" t="s">
        <v>9478</v>
      </c>
      <c r="B6743" s="1" t="s">
        <v>183</v>
      </c>
      <c r="C6743" s="1" t="s">
        <v>184</v>
      </c>
      <c r="D6743" s="1" t="s">
        <v>6762</v>
      </c>
      <c r="E6743" s="1">
        <v>0</v>
      </c>
      <c r="F6743" s="1">
        <v>0</v>
      </c>
      <c r="G6743" s="1">
        <v>0</v>
      </c>
      <c r="H6743" s="1" t="s">
        <v>6764</v>
      </c>
      <c r="I6743" s="2">
        <v>45951</v>
      </c>
      <c r="J6743" s="1">
        <v>40000</v>
      </c>
      <c r="K6743" s="1">
        <v>0</v>
      </c>
      <c r="L6743" s="1">
        <v>0</v>
      </c>
      <c r="M6743" s="1" t="s">
        <v>6765</v>
      </c>
      <c r="N6743" s="1"/>
      <c r="O6743" s="2">
        <v>45965</v>
      </c>
      <c r="P6743" s="1">
        <v>1</v>
      </c>
      <c r="Q6743" s="1" t="s">
        <v>6468</v>
      </c>
      <c r="R6743" s="2">
        <v>45931</v>
      </c>
      <c r="S6743" s="2">
        <v>45954</v>
      </c>
      <c r="T6743" s="1">
        <v>40000</v>
      </c>
    </row>
    <row r="6744" spans="1:20">
      <c r="A6744" s="1" t="s">
        <v>9479</v>
      </c>
      <c r="B6744" s="1" t="s">
        <v>183</v>
      </c>
      <c r="C6744" s="1" t="s">
        <v>184</v>
      </c>
      <c r="D6744" s="1" t="s">
        <v>6762</v>
      </c>
      <c r="E6744" s="1">
        <v>0</v>
      </c>
      <c r="F6744" s="1">
        <v>0</v>
      </c>
      <c r="G6744" s="1">
        <v>0</v>
      </c>
      <c r="H6744" s="1" t="s">
        <v>6764</v>
      </c>
      <c r="I6744" s="2">
        <v>45958</v>
      </c>
      <c r="J6744" s="1">
        <v>40000</v>
      </c>
      <c r="K6744" s="1">
        <v>0</v>
      </c>
      <c r="L6744" s="1">
        <v>0</v>
      </c>
      <c r="M6744" s="1" t="s">
        <v>6765</v>
      </c>
      <c r="N6744" s="1"/>
      <c r="O6744" s="2">
        <v>45972</v>
      </c>
      <c r="P6744" s="1">
        <v>1</v>
      </c>
      <c r="Q6744" s="1" t="s">
        <v>6468</v>
      </c>
      <c r="R6744" s="2">
        <v>45931</v>
      </c>
      <c r="S6744" s="2">
        <v>45954</v>
      </c>
      <c r="T6744" s="1">
        <v>40000</v>
      </c>
    </row>
    <row r="6745" spans="1:20">
      <c r="A6745" s="1" t="s">
        <v>9480</v>
      </c>
      <c r="B6745" s="1" t="s">
        <v>183</v>
      </c>
      <c r="C6745" s="1" t="s">
        <v>184</v>
      </c>
      <c r="D6745" s="1" t="s">
        <v>6762</v>
      </c>
      <c r="E6745" s="1">
        <v>0</v>
      </c>
      <c r="F6745" s="1">
        <v>0</v>
      </c>
      <c r="G6745" s="1">
        <v>0</v>
      </c>
      <c r="H6745" s="1" t="s">
        <v>6764</v>
      </c>
      <c r="I6745" s="2">
        <v>45965</v>
      </c>
      <c r="J6745" s="1">
        <v>60000</v>
      </c>
      <c r="K6745" s="1">
        <v>0</v>
      </c>
      <c r="L6745" s="1">
        <v>0</v>
      </c>
      <c r="M6745" s="1" t="s">
        <v>6765</v>
      </c>
      <c r="N6745" s="1"/>
      <c r="O6745" s="2">
        <v>45979</v>
      </c>
      <c r="P6745" s="1">
        <v>1</v>
      </c>
      <c r="Q6745" s="1" t="s">
        <v>6468</v>
      </c>
      <c r="R6745" s="2">
        <v>45931</v>
      </c>
      <c r="S6745" s="2">
        <v>45955</v>
      </c>
      <c r="T6745" s="1">
        <v>60000</v>
      </c>
    </row>
    <row r="6746" spans="1:20">
      <c r="A6746" s="1" t="s">
        <v>10658</v>
      </c>
      <c r="B6746" s="1" t="s">
        <v>259</v>
      </c>
      <c r="C6746" s="1" t="s">
        <v>184</v>
      </c>
      <c r="D6746" s="1" t="s">
        <v>6871</v>
      </c>
      <c r="E6746" s="1">
        <v>0</v>
      </c>
      <c r="F6746" s="1">
        <v>0</v>
      </c>
      <c r="G6746" s="1">
        <v>0</v>
      </c>
      <c r="H6746" s="1" t="s">
        <v>258</v>
      </c>
      <c r="I6746" s="2">
        <v>45951</v>
      </c>
      <c r="J6746" s="1">
        <v>162000</v>
      </c>
      <c r="K6746" s="1">
        <v>0</v>
      </c>
      <c r="L6746" s="1">
        <v>0</v>
      </c>
      <c r="M6746" s="1" t="s">
        <v>253</v>
      </c>
      <c r="N6746" s="1"/>
      <c r="O6746" s="2">
        <v>45965</v>
      </c>
      <c r="P6746" s="1">
        <v>1</v>
      </c>
      <c r="Q6746" s="1" t="s">
        <v>6468</v>
      </c>
      <c r="R6746" s="2">
        <v>45931</v>
      </c>
      <c r="S6746" s="2">
        <v>45953</v>
      </c>
      <c r="T6746" s="1">
        <v>162000</v>
      </c>
    </row>
    <row r="6747" spans="1:20">
      <c r="A6747" s="1" t="s">
        <v>9481</v>
      </c>
      <c r="B6747" s="1" t="s">
        <v>259</v>
      </c>
      <c r="C6747" s="1" t="s">
        <v>184</v>
      </c>
      <c r="D6747" s="1" t="s">
        <v>6871</v>
      </c>
      <c r="E6747" s="1">
        <v>0</v>
      </c>
      <c r="F6747" s="1">
        <v>0</v>
      </c>
      <c r="G6747" s="1">
        <v>0</v>
      </c>
      <c r="H6747" s="1" t="s">
        <v>258</v>
      </c>
      <c r="I6747" s="2">
        <v>45958</v>
      </c>
      <c r="J6747" s="1">
        <v>180000</v>
      </c>
      <c r="K6747" s="1">
        <v>0</v>
      </c>
      <c r="L6747" s="1">
        <v>0</v>
      </c>
      <c r="M6747" s="1" t="s">
        <v>253</v>
      </c>
      <c r="N6747" s="1"/>
      <c r="O6747" s="2">
        <v>45972</v>
      </c>
      <c r="P6747" s="1">
        <v>1</v>
      </c>
      <c r="Q6747" s="1" t="s">
        <v>6468</v>
      </c>
      <c r="R6747" s="2">
        <v>45931</v>
      </c>
      <c r="S6747" s="2">
        <v>45955</v>
      </c>
      <c r="T6747" s="1">
        <v>180000</v>
      </c>
    </row>
    <row r="6748" spans="1:20">
      <c r="A6748" s="1" t="s">
        <v>9482</v>
      </c>
      <c r="B6748" s="1" t="s">
        <v>259</v>
      </c>
      <c r="C6748" s="1" t="s">
        <v>184</v>
      </c>
      <c r="D6748" s="1" t="s">
        <v>6871</v>
      </c>
      <c r="E6748" s="1">
        <v>0</v>
      </c>
      <c r="F6748" s="1">
        <v>0</v>
      </c>
      <c r="G6748" s="1">
        <v>0</v>
      </c>
      <c r="H6748" s="1" t="s">
        <v>258</v>
      </c>
      <c r="I6748" s="2">
        <v>45965</v>
      </c>
      <c r="J6748" s="1">
        <v>180000</v>
      </c>
      <c r="K6748" s="1">
        <v>0</v>
      </c>
      <c r="L6748" s="1">
        <v>0</v>
      </c>
      <c r="M6748" s="1" t="s">
        <v>253</v>
      </c>
      <c r="N6748" s="1"/>
      <c r="O6748" s="2">
        <v>45979</v>
      </c>
      <c r="P6748" s="1">
        <v>1</v>
      </c>
      <c r="Q6748" s="1" t="s">
        <v>6468</v>
      </c>
      <c r="R6748" s="2">
        <v>45931</v>
      </c>
      <c r="S6748" s="2">
        <v>45958</v>
      </c>
      <c r="T6748" s="1">
        <v>180000</v>
      </c>
    </row>
    <row r="6749" spans="1:20">
      <c r="A6749" s="1" t="s">
        <v>9483</v>
      </c>
      <c r="B6749" s="1" t="s">
        <v>259</v>
      </c>
      <c r="C6749" s="1" t="s">
        <v>184</v>
      </c>
      <c r="D6749" s="1" t="s">
        <v>6871</v>
      </c>
      <c r="E6749" s="1">
        <v>0</v>
      </c>
      <c r="F6749" s="1">
        <v>0</v>
      </c>
      <c r="G6749" s="1">
        <v>0</v>
      </c>
      <c r="H6749" s="1" t="s">
        <v>258</v>
      </c>
      <c r="I6749" s="2">
        <v>45972</v>
      </c>
      <c r="J6749" s="1">
        <v>180000</v>
      </c>
      <c r="K6749" s="1">
        <v>0</v>
      </c>
      <c r="L6749" s="1">
        <v>0</v>
      </c>
      <c r="M6749" s="1" t="s">
        <v>253</v>
      </c>
      <c r="N6749" s="1"/>
      <c r="O6749" s="2">
        <v>45986</v>
      </c>
      <c r="P6749" s="1">
        <v>1</v>
      </c>
      <c r="Q6749" s="1" t="s">
        <v>6468</v>
      </c>
      <c r="R6749" s="2">
        <v>45931</v>
      </c>
      <c r="S6749" s="2">
        <v>45961</v>
      </c>
      <c r="T6749" s="1">
        <v>180000</v>
      </c>
    </row>
    <row r="6750" spans="1:20">
      <c r="A6750" s="1" t="s">
        <v>1412</v>
      </c>
      <c r="B6750" s="1" t="s">
        <v>895</v>
      </c>
      <c r="C6750" s="1" t="s">
        <v>896</v>
      </c>
      <c r="D6750" s="1" t="s">
        <v>6531</v>
      </c>
      <c r="E6750" s="1">
        <v>0</v>
      </c>
      <c r="F6750" s="1">
        <v>0</v>
      </c>
      <c r="G6750" s="1">
        <v>0</v>
      </c>
      <c r="H6750" s="1" t="s">
        <v>1416</v>
      </c>
      <c r="I6750" s="2">
        <v>45979</v>
      </c>
      <c r="J6750" s="1">
        <v>1000</v>
      </c>
      <c r="K6750" s="1">
        <v>0</v>
      </c>
      <c r="L6750" s="1">
        <v>0</v>
      </c>
      <c r="M6750" s="1" t="s">
        <v>8002</v>
      </c>
      <c r="N6750" s="1" t="s">
        <v>9431</v>
      </c>
      <c r="O6750" s="2">
        <v>45981</v>
      </c>
      <c r="P6750" s="1">
        <v>3</v>
      </c>
      <c r="Q6750" s="1" t="s">
        <v>6456</v>
      </c>
      <c r="R6750" s="2">
        <v>45932</v>
      </c>
      <c r="S6750" s="2"/>
      <c r="T6750" s="1">
        <v>0</v>
      </c>
    </row>
    <row r="6751" spans="1:20">
      <c r="A6751" s="1" t="s">
        <v>1419</v>
      </c>
      <c r="B6751" s="1" t="s">
        <v>1423</v>
      </c>
      <c r="C6751" s="1" t="s">
        <v>1424</v>
      </c>
      <c r="D6751" s="1" t="s">
        <v>9484</v>
      </c>
      <c r="E6751" s="1" t="s">
        <v>9485</v>
      </c>
      <c r="F6751" s="1" t="s">
        <v>6926</v>
      </c>
      <c r="G6751" s="1">
        <v>0</v>
      </c>
      <c r="H6751" s="1" t="s">
        <v>1422</v>
      </c>
      <c r="I6751" s="2">
        <v>45979</v>
      </c>
      <c r="J6751" s="1">
        <v>10000</v>
      </c>
      <c r="K6751" s="1">
        <v>0</v>
      </c>
      <c r="L6751" s="1">
        <v>0</v>
      </c>
      <c r="M6751" s="1" t="s">
        <v>9486</v>
      </c>
      <c r="N6751" s="1" t="s">
        <v>9412</v>
      </c>
      <c r="O6751" s="2">
        <v>45982</v>
      </c>
      <c r="P6751" s="1">
        <v>2</v>
      </c>
      <c r="Q6751" s="1" t="s">
        <v>6443</v>
      </c>
      <c r="R6751" s="2">
        <v>45932</v>
      </c>
      <c r="S6751" s="2"/>
      <c r="T6751" s="1">
        <v>0</v>
      </c>
    </row>
    <row r="6752" spans="1:20">
      <c r="A6752" s="1" t="s">
        <v>1427</v>
      </c>
      <c r="B6752" s="1" t="s">
        <v>88</v>
      </c>
      <c r="C6752" s="1" t="s">
        <v>89</v>
      </c>
      <c r="D6752" s="1" t="s">
        <v>6503</v>
      </c>
      <c r="E6752" s="1">
        <v>0</v>
      </c>
      <c r="F6752" s="1">
        <v>0</v>
      </c>
      <c r="G6752" s="1">
        <v>0</v>
      </c>
      <c r="H6752" s="1" t="s">
        <v>1430</v>
      </c>
      <c r="I6752" s="2">
        <v>45985</v>
      </c>
      <c r="J6752" s="1">
        <v>54000</v>
      </c>
      <c r="K6752" s="1">
        <v>0</v>
      </c>
      <c r="L6752" s="1">
        <v>0</v>
      </c>
      <c r="M6752" s="1" t="s">
        <v>7693</v>
      </c>
      <c r="N6752" s="1" t="s">
        <v>9412</v>
      </c>
      <c r="O6752" s="2">
        <v>45988</v>
      </c>
      <c r="P6752" s="1">
        <v>1</v>
      </c>
      <c r="Q6752" s="1" t="s">
        <v>6443</v>
      </c>
      <c r="R6752" s="2">
        <v>45932</v>
      </c>
      <c r="S6752" s="2"/>
      <c r="T6752" s="1">
        <v>0</v>
      </c>
    </row>
    <row r="6753" spans="1:20">
      <c r="A6753" s="1" t="s">
        <v>11355</v>
      </c>
      <c r="B6753" s="1" t="s">
        <v>7193</v>
      </c>
      <c r="C6753" s="1" t="s">
        <v>1801</v>
      </c>
      <c r="D6753" s="1" t="s">
        <v>6542</v>
      </c>
      <c r="E6753" s="1">
        <v>0</v>
      </c>
      <c r="F6753" s="1">
        <v>0</v>
      </c>
      <c r="G6753" s="1">
        <v>0</v>
      </c>
      <c r="H6753" s="1" t="s">
        <v>7194</v>
      </c>
      <c r="I6753" s="2">
        <v>45967</v>
      </c>
      <c r="J6753" s="1">
        <v>3000</v>
      </c>
      <c r="K6753" s="1">
        <v>0</v>
      </c>
      <c r="L6753" s="1">
        <v>0</v>
      </c>
      <c r="M6753" s="1" t="s">
        <v>7195</v>
      </c>
      <c r="N6753" s="1" t="s">
        <v>6534</v>
      </c>
      <c r="O6753" s="2">
        <v>45971</v>
      </c>
      <c r="P6753" s="1">
        <v>1</v>
      </c>
      <c r="Q6753" s="1" t="s">
        <v>7196</v>
      </c>
      <c r="R6753" s="2">
        <v>45932</v>
      </c>
      <c r="S6753" s="2"/>
      <c r="T6753" s="1">
        <v>0</v>
      </c>
    </row>
    <row r="6754" spans="1:20">
      <c r="A6754" s="1" t="s">
        <v>6677</v>
      </c>
      <c r="B6754" s="1" t="s">
        <v>6462</v>
      </c>
      <c r="C6754" s="1" t="s">
        <v>6463</v>
      </c>
      <c r="D6754" s="1" t="s">
        <v>6464</v>
      </c>
      <c r="E6754" s="1" t="s">
        <v>6678</v>
      </c>
      <c r="F6754" s="1">
        <v>0</v>
      </c>
      <c r="G6754" s="1">
        <v>0</v>
      </c>
      <c r="H6754" s="1" t="s">
        <v>6679</v>
      </c>
      <c r="I6754" s="2">
        <v>45936</v>
      </c>
      <c r="J6754" s="1">
        <v>40</v>
      </c>
      <c r="K6754" s="1">
        <v>0</v>
      </c>
      <c r="L6754" s="1">
        <v>0</v>
      </c>
      <c r="M6754" s="1" t="s">
        <v>358</v>
      </c>
      <c r="N6754" s="1"/>
      <c r="O6754" s="2">
        <v>45937</v>
      </c>
      <c r="P6754" s="1">
        <v>1</v>
      </c>
      <c r="Q6754" s="1" t="s">
        <v>6468</v>
      </c>
      <c r="R6754" s="2">
        <v>45932</v>
      </c>
      <c r="S6754" s="2">
        <v>45933</v>
      </c>
      <c r="T6754" s="1">
        <v>40</v>
      </c>
    </row>
    <row r="6755" spans="1:20">
      <c r="A6755" s="1" t="s">
        <v>6680</v>
      </c>
      <c r="B6755" s="1" t="s">
        <v>6462</v>
      </c>
      <c r="C6755" s="1" t="s">
        <v>6463</v>
      </c>
      <c r="D6755" s="1" t="s">
        <v>6464</v>
      </c>
      <c r="E6755" s="1" t="s">
        <v>6678</v>
      </c>
      <c r="F6755" s="1">
        <v>0</v>
      </c>
      <c r="G6755" s="1">
        <v>0</v>
      </c>
      <c r="H6755" s="1" t="s">
        <v>6681</v>
      </c>
      <c r="I6755" s="2">
        <v>45936</v>
      </c>
      <c r="J6755" s="1">
        <v>40</v>
      </c>
      <c r="K6755" s="1">
        <v>0</v>
      </c>
      <c r="L6755" s="1">
        <v>0</v>
      </c>
      <c r="M6755" s="1" t="s">
        <v>451</v>
      </c>
      <c r="N6755" s="1"/>
      <c r="O6755" s="2">
        <v>45937</v>
      </c>
      <c r="P6755" s="1">
        <v>1</v>
      </c>
      <c r="Q6755" s="1" t="s">
        <v>6468</v>
      </c>
      <c r="R6755" s="2">
        <v>45932</v>
      </c>
      <c r="S6755" s="2">
        <v>45933</v>
      </c>
      <c r="T6755" s="1">
        <v>40</v>
      </c>
    </row>
    <row r="6756" spans="1:20">
      <c r="A6756" s="1" t="s">
        <v>11356</v>
      </c>
      <c r="B6756" s="1" t="s">
        <v>499</v>
      </c>
      <c r="C6756" s="1" t="s">
        <v>500</v>
      </c>
      <c r="D6756" s="1" t="s">
        <v>6721</v>
      </c>
      <c r="E6756" s="1">
        <v>0</v>
      </c>
      <c r="F6756" s="1">
        <v>0</v>
      </c>
      <c r="G6756" s="1">
        <v>0</v>
      </c>
      <c r="H6756" s="1" t="s">
        <v>11357</v>
      </c>
      <c r="I6756" s="2">
        <v>45957</v>
      </c>
      <c r="J6756" s="1">
        <v>20000</v>
      </c>
      <c r="K6756" s="1">
        <v>0</v>
      </c>
      <c r="L6756" s="1">
        <v>0</v>
      </c>
      <c r="M6756" s="1" t="s">
        <v>6876</v>
      </c>
      <c r="N6756" s="1" t="s">
        <v>6877</v>
      </c>
      <c r="O6756" s="2">
        <v>45966</v>
      </c>
      <c r="P6756" s="1">
        <v>5</v>
      </c>
      <c r="Q6756" s="1" t="s">
        <v>6456</v>
      </c>
      <c r="R6756" s="2">
        <v>45932</v>
      </c>
      <c r="S6756" s="2">
        <v>45939</v>
      </c>
      <c r="T6756" s="1">
        <v>78133</v>
      </c>
    </row>
    <row r="6757" spans="1:20">
      <c r="A6757" s="1" t="s">
        <v>6682</v>
      </c>
      <c r="B6757" s="1" t="s">
        <v>1127</v>
      </c>
      <c r="C6757" s="1" t="s">
        <v>1128</v>
      </c>
      <c r="D6757" s="1" t="s">
        <v>6683</v>
      </c>
      <c r="E6757" s="1" t="s">
        <v>6684</v>
      </c>
      <c r="F6757" s="1" t="s">
        <v>6517</v>
      </c>
      <c r="G6757" s="1" t="s">
        <v>6495</v>
      </c>
      <c r="H6757" s="1" t="s">
        <v>6685</v>
      </c>
      <c r="I6757" s="2">
        <v>46020</v>
      </c>
      <c r="J6757" s="1">
        <v>50000</v>
      </c>
      <c r="K6757" s="1">
        <v>0</v>
      </c>
      <c r="L6757" s="1">
        <v>0</v>
      </c>
      <c r="M6757" s="1" t="s">
        <v>6686</v>
      </c>
      <c r="N6757" s="1" t="s">
        <v>6687</v>
      </c>
      <c r="O6757" s="2">
        <v>46024</v>
      </c>
      <c r="P6757" s="1">
        <v>2</v>
      </c>
      <c r="Q6757" s="1" t="s">
        <v>6540</v>
      </c>
      <c r="R6757" s="2">
        <v>45932</v>
      </c>
      <c r="S6757" s="2">
        <v>45933</v>
      </c>
      <c r="T6757" s="1">
        <v>10010</v>
      </c>
    </row>
    <row r="6758" spans="1:20">
      <c r="A6758" s="1" t="s">
        <v>1433</v>
      </c>
      <c r="B6758" s="1" t="s">
        <v>1127</v>
      </c>
      <c r="C6758" s="1" t="s">
        <v>1128</v>
      </c>
      <c r="D6758" s="1">
        <v>0</v>
      </c>
      <c r="E6758" s="1">
        <v>0</v>
      </c>
      <c r="F6758" s="1">
        <v>0</v>
      </c>
      <c r="G6758" s="1">
        <v>0</v>
      </c>
      <c r="H6758" s="1" t="s">
        <v>1437</v>
      </c>
      <c r="I6758" s="2">
        <v>46009</v>
      </c>
      <c r="J6758" s="1">
        <v>18000</v>
      </c>
      <c r="K6758" s="1">
        <v>0</v>
      </c>
      <c r="L6758" s="1">
        <v>0</v>
      </c>
      <c r="M6758" s="1" t="s">
        <v>7168</v>
      </c>
      <c r="N6758" s="1" t="s">
        <v>9487</v>
      </c>
      <c r="O6758" s="2">
        <v>46014</v>
      </c>
      <c r="P6758" s="1">
        <v>2</v>
      </c>
      <c r="Q6758" s="1" t="s">
        <v>6540</v>
      </c>
      <c r="R6758" s="2">
        <v>45932</v>
      </c>
      <c r="S6758" s="2"/>
      <c r="T6758" s="1">
        <v>0</v>
      </c>
    </row>
    <row r="6759" spans="1:20">
      <c r="A6759" s="1" t="s">
        <v>6688</v>
      </c>
      <c r="B6759" s="1" t="s">
        <v>1127</v>
      </c>
      <c r="C6759" s="1" t="s">
        <v>1128</v>
      </c>
      <c r="D6759" s="1">
        <v>0</v>
      </c>
      <c r="E6759" s="1">
        <v>0</v>
      </c>
      <c r="F6759" s="1">
        <v>0</v>
      </c>
      <c r="G6759" s="1">
        <v>0</v>
      </c>
      <c r="H6759" s="1" t="s">
        <v>6689</v>
      </c>
      <c r="I6759" s="2">
        <v>46009</v>
      </c>
      <c r="J6759" s="1">
        <v>25000</v>
      </c>
      <c r="K6759" s="1">
        <v>0</v>
      </c>
      <c r="L6759" s="1">
        <v>0</v>
      </c>
      <c r="M6759" s="1"/>
      <c r="N6759" s="1" t="s">
        <v>6690</v>
      </c>
      <c r="O6759" s="2">
        <v>46014</v>
      </c>
      <c r="P6759" s="1">
        <v>2</v>
      </c>
      <c r="Q6759" s="1" t="s">
        <v>6540</v>
      </c>
      <c r="R6759" s="2">
        <v>45932</v>
      </c>
      <c r="S6759" s="2"/>
      <c r="T6759" s="1">
        <v>0</v>
      </c>
    </row>
    <row r="6760" spans="1:20">
      <c r="A6760" s="1" t="s">
        <v>11358</v>
      </c>
      <c r="B6760" s="1" t="s">
        <v>259</v>
      </c>
      <c r="C6760" s="1" t="s">
        <v>184</v>
      </c>
      <c r="D6760" s="1" t="s">
        <v>6909</v>
      </c>
      <c r="E6760" s="1" t="s">
        <v>6910</v>
      </c>
      <c r="F6760" s="1" t="s">
        <v>6911</v>
      </c>
      <c r="G6760" s="1">
        <v>0</v>
      </c>
      <c r="H6760" s="1" t="s">
        <v>1639</v>
      </c>
      <c r="I6760" s="2">
        <v>45951</v>
      </c>
      <c r="J6760" s="1">
        <v>10540</v>
      </c>
      <c r="K6760" s="1">
        <v>0</v>
      </c>
      <c r="L6760" s="1">
        <v>0</v>
      </c>
      <c r="M6760" s="1" t="s">
        <v>6912</v>
      </c>
      <c r="N6760" s="1" t="s">
        <v>6913</v>
      </c>
      <c r="O6760" s="2">
        <v>45965</v>
      </c>
      <c r="P6760" s="1">
        <v>1</v>
      </c>
      <c r="Q6760" s="1" t="s">
        <v>6468</v>
      </c>
      <c r="R6760" s="2">
        <v>45932</v>
      </c>
      <c r="S6760" s="2">
        <v>45957</v>
      </c>
      <c r="T6760" s="1">
        <v>10540</v>
      </c>
    </row>
    <row r="6761" spans="1:20">
      <c r="A6761" s="1" t="s">
        <v>11359</v>
      </c>
      <c r="B6761" s="1" t="s">
        <v>3627</v>
      </c>
      <c r="C6761" s="1" t="s">
        <v>3628</v>
      </c>
      <c r="D6761" s="1">
        <v>0</v>
      </c>
      <c r="E6761" s="1">
        <v>0</v>
      </c>
      <c r="F6761" s="1">
        <v>0</v>
      </c>
      <c r="G6761" s="1">
        <v>0</v>
      </c>
      <c r="H6761" s="1" t="s">
        <v>11360</v>
      </c>
      <c r="I6761" s="2">
        <v>45951</v>
      </c>
      <c r="J6761" s="1">
        <v>2000</v>
      </c>
      <c r="K6761" s="1">
        <v>0</v>
      </c>
      <c r="L6761" s="1">
        <v>0</v>
      </c>
      <c r="M6761" s="1"/>
      <c r="N6761" s="1" t="s">
        <v>11361</v>
      </c>
      <c r="O6761" s="2">
        <v>45957</v>
      </c>
      <c r="P6761" s="1">
        <v>1</v>
      </c>
      <c r="Q6761" s="1" t="s">
        <v>6430</v>
      </c>
      <c r="R6761" s="2">
        <v>45933</v>
      </c>
      <c r="S6761" s="2"/>
      <c r="T6761" s="1">
        <v>0</v>
      </c>
    </row>
    <row r="6762" spans="1:20">
      <c r="A6762" s="1" t="s">
        <v>6691</v>
      </c>
      <c r="B6762" s="1" t="s">
        <v>1127</v>
      </c>
      <c r="C6762" s="1" t="s">
        <v>1128</v>
      </c>
      <c r="D6762" s="1" t="s">
        <v>6692</v>
      </c>
      <c r="E6762" s="1">
        <v>0</v>
      </c>
      <c r="F6762" s="1">
        <v>0</v>
      </c>
      <c r="G6762" s="1">
        <v>0</v>
      </c>
      <c r="H6762" s="1" t="s">
        <v>6693</v>
      </c>
      <c r="I6762" s="2">
        <v>46007</v>
      </c>
      <c r="J6762" s="1">
        <v>30000</v>
      </c>
      <c r="K6762" s="1">
        <v>0</v>
      </c>
      <c r="L6762" s="1">
        <v>0</v>
      </c>
      <c r="M6762" s="1"/>
      <c r="N6762" s="1" t="s">
        <v>6694</v>
      </c>
      <c r="O6762" s="2">
        <v>46010</v>
      </c>
      <c r="P6762" s="1">
        <v>2</v>
      </c>
      <c r="Q6762" s="1" t="s">
        <v>6540</v>
      </c>
      <c r="R6762" s="2">
        <v>45933</v>
      </c>
      <c r="S6762" s="2"/>
      <c r="T6762" s="1">
        <v>0</v>
      </c>
    </row>
    <row r="6763" spans="1:20">
      <c r="A6763" s="1" t="s">
        <v>6695</v>
      </c>
      <c r="B6763" s="1" t="s">
        <v>375</v>
      </c>
      <c r="C6763" s="1" t="s">
        <v>376</v>
      </c>
      <c r="D6763" s="1" t="s">
        <v>6696</v>
      </c>
      <c r="E6763" s="1">
        <v>0</v>
      </c>
      <c r="F6763" s="1">
        <v>0</v>
      </c>
      <c r="G6763" s="1">
        <v>0</v>
      </c>
      <c r="H6763" s="1" t="s">
        <v>6697</v>
      </c>
      <c r="I6763" s="2">
        <v>46085</v>
      </c>
      <c r="J6763" s="1">
        <v>20000</v>
      </c>
      <c r="K6763" s="1">
        <v>0</v>
      </c>
      <c r="L6763" s="1">
        <v>0</v>
      </c>
      <c r="M6763" s="1" t="s">
        <v>6698</v>
      </c>
      <c r="N6763" s="1" t="s">
        <v>6699</v>
      </c>
      <c r="O6763" s="2">
        <v>46087</v>
      </c>
      <c r="P6763" s="1">
        <v>1</v>
      </c>
      <c r="Q6763" s="1" t="s">
        <v>6443</v>
      </c>
      <c r="R6763" s="2">
        <v>45932</v>
      </c>
      <c r="S6763" s="2"/>
      <c r="T6763" s="1">
        <v>0</v>
      </c>
    </row>
    <row r="6764" spans="1:20">
      <c r="A6764" s="1" t="s">
        <v>10659</v>
      </c>
      <c r="B6764" s="1" t="s">
        <v>1169</v>
      </c>
      <c r="C6764" s="1" t="s">
        <v>1170</v>
      </c>
      <c r="D6764" s="1" t="s">
        <v>6818</v>
      </c>
      <c r="E6764" s="1" t="s">
        <v>6752</v>
      </c>
      <c r="F6764" s="1">
        <v>0</v>
      </c>
      <c r="G6764" s="1">
        <v>0</v>
      </c>
      <c r="H6764" s="1">
        <v>44013508600400</v>
      </c>
      <c r="I6764" s="2">
        <v>45975</v>
      </c>
      <c r="J6764" s="1">
        <v>15000</v>
      </c>
      <c r="K6764" s="1">
        <v>0</v>
      </c>
      <c r="L6764" s="1">
        <v>0</v>
      </c>
      <c r="M6764" s="1" t="s">
        <v>6819</v>
      </c>
      <c r="N6764" s="1"/>
      <c r="O6764" s="2">
        <v>45979</v>
      </c>
      <c r="P6764" s="1">
        <v>1</v>
      </c>
      <c r="Q6764" s="1" t="s">
        <v>6430</v>
      </c>
      <c r="R6764" s="2">
        <v>45933</v>
      </c>
      <c r="S6764" s="2"/>
      <c r="T6764" s="1">
        <v>0</v>
      </c>
    </row>
    <row r="6765" spans="1:20">
      <c r="A6765" s="1" t="s">
        <v>10660</v>
      </c>
      <c r="B6765" s="1" t="s">
        <v>1169</v>
      </c>
      <c r="C6765" s="1" t="s">
        <v>1170</v>
      </c>
      <c r="D6765" s="1" t="s">
        <v>6454</v>
      </c>
      <c r="E6765" s="1" t="s">
        <v>6752</v>
      </c>
      <c r="F6765" s="1">
        <v>0</v>
      </c>
      <c r="G6765" s="1">
        <v>0</v>
      </c>
      <c r="H6765" s="1">
        <v>44014408600401</v>
      </c>
      <c r="I6765" s="2">
        <v>45975</v>
      </c>
      <c r="J6765" s="1">
        <v>4000</v>
      </c>
      <c r="K6765" s="1">
        <v>0</v>
      </c>
      <c r="L6765" s="1">
        <v>0</v>
      </c>
      <c r="M6765" s="1" t="s">
        <v>10661</v>
      </c>
      <c r="N6765" s="1"/>
      <c r="O6765" s="2">
        <v>45979</v>
      </c>
      <c r="P6765" s="1">
        <v>1</v>
      </c>
      <c r="Q6765" s="1" t="s">
        <v>6430</v>
      </c>
      <c r="R6765" s="2">
        <v>45933</v>
      </c>
      <c r="S6765" s="2"/>
      <c r="T6765" s="1">
        <v>0</v>
      </c>
    </row>
    <row r="6766" spans="1:20">
      <c r="A6766" s="1" t="s">
        <v>10662</v>
      </c>
      <c r="B6766" s="1" t="s">
        <v>1169</v>
      </c>
      <c r="C6766" s="1" t="s">
        <v>1170</v>
      </c>
      <c r="D6766" s="1" t="s">
        <v>6749</v>
      </c>
      <c r="E6766" s="1">
        <v>0</v>
      </c>
      <c r="F6766" s="1">
        <v>0</v>
      </c>
      <c r="G6766" s="1">
        <v>0</v>
      </c>
      <c r="H6766" s="1">
        <v>44017006100201</v>
      </c>
      <c r="I6766" s="2">
        <v>45975</v>
      </c>
      <c r="J6766" s="1">
        <v>1200</v>
      </c>
      <c r="K6766" s="1">
        <v>0</v>
      </c>
      <c r="L6766" s="1">
        <v>0</v>
      </c>
      <c r="M6766" s="1" t="s">
        <v>6750</v>
      </c>
      <c r="N6766" s="1"/>
      <c r="O6766" s="2">
        <v>45979</v>
      </c>
      <c r="P6766" s="1">
        <v>1</v>
      </c>
      <c r="Q6766" s="1" t="s">
        <v>6430</v>
      </c>
      <c r="R6766" s="2">
        <v>45933</v>
      </c>
      <c r="S6766" s="2"/>
      <c r="T6766" s="1">
        <v>0</v>
      </c>
    </row>
    <row r="6767" spans="1:20">
      <c r="A6767" s="1" t="s">
        <v>10663</v>
      </c>
      <c r="B6767" s="1" t="s">
        <v>1169</v>
      </c>
      <c r="C6767" s="1" t="s">
        <v>1170</v>
      </c>
      <c r="D6767" s="1" t="s">
        <v>6447</v>
      </c>
      <c r="E6767" s="1" t="s">
        <v>6752</v>
      </c>
      <c r="F6767" s="1" t="s">
        <v>9563</v>
      </c>
      <c r="G6767" s="1" t="s">
        <v>9564</v>
      </c>
      <c r="H6767" s="1">
        <v>47005908600500</v>
      </c>
      <c r="I6767" s="2">
        <v>45975</v>
      </c>
      <c r="J6767" s="1">
        <v>5000</v>
      </c>
      <c r="K6767" s="1">
        <v>0</v>
      </c>
      <c r="L6767" s="1">
        <v>0</v>
      </c>
      <c r="M6767" s="1" t="s">
        <v>9565</v>
      </c>
      <c r="N6767" s="1"/>
      <c r="O6767" s="2">
        <v>45979</v>
      </c>
      <c r="P6767" s="1">
        <v>1</v>
      </c>
      <c r="Q6767" s="1" t="s">
        <v>6430</v>
      </c>
      <c r="R6767" s="2">
        <v>45933</v>
      </c>
      <c r="S6767" s="2"/>
      <c r="T6767" s="1">
        <v>0</v>
      </c>
    </row>
    <row r="6768" spans="1:20">
      <c r="A6768" s="1" t="s">
        <v>10664</v>
      </c>
      <c r="B6768" s="1" t="s">
        <v>1169</v>
      </c>
      <c r="C6768" s="1" t="s">
        <v>1170</v>
      </c>
      <c r="D6768" s="1" t="s">
        <v>7216</v>
      </c>
      <c r="E6768" s="1">
        <v>0</v>
      </c>
      <c r="F6768" s="1">
        <v>0</v>
      </c>
      <c r="G6768" s="1">
        <v>0</v>
      </c>
      <c r="H6768" s="1">
        <v>47010108600100</v>
      </c>
      <c r="I6768" s="2">
        <v>45975</v>
      </c>
      <c r="J6768" s="1">
        <v>5000</v>
      </c>
      <c r="K6768" s="1">
        <v>0</v>
      </c>
      <c r="L6768" s="1">
        <v>0</v>
      </c>
      <c r="M6768" s="1" t="s">
        <v>9528</v>
      </c>
      <c r="N6768" s="1"/>
      <c r="O6768" s="2">
        <v>45979</v>
      </c>
      <c r="P6768" s="1">
        <v>3</v>
      </c>
      <c r="Q6768" s="1" t="s">
        <v>6430</v>
      </c>
      <c r="R6768" s="2">
        <v>45933</v>
      </c>
      <c r="S6768" s="2"/>
      <c r="T6768" s="1">
        <v>0</v>
      </c>
    </row>
    <row r="6769" spans="1:20">
      <c r="A6769" s="1" t="s">
        <v>6700</v>
      </c>
      <c r="B6769" s="1" t="s">
        <v>1169</v>
      </c>
      <c r="C6769" s="1" t="s">
        <v>1170</v>
      </c>
      <c r="D6769" s="1" t="s">
        <v>6454</v>
      </c>
      <c r="E6769" s="1">
        <v>0</v>
      </c>
      <c r="F6769" s="1">
        <v>0</v>
      </c>
      <c r="G6769" s="1">
        <v>0</v>
      </c>
      <c r="H6769" s="1">
        <v>44017008600301</v>
      </c>
      <c r="I6769" s="2">
        <v>46014</v>
      </c>
      <c r="J6769" s="1">
        <v>4000</v>
      </c>
      <c r="K6769" s="1">
        <v>0</v>
      </c>
      <c r="L6769" s="1">
        <v>0</v>
      </c>
      <c r="M6769" s="1" t="s">
        <v>6701</v>
      </c>
      <c r="N6769" s="1"/>
      <c r="O6769" s="2">
        <v>46021</v>
      </c>
      <c r="P6769" s="1">
        <v>4</v>
      </c>
      <c r="Q6769" s="1" t="s">
        <v>6430</v>
      </c>
      <c r="R6769" s="2">
        <v>45933</v>
      </c>
      <c r="S6769" s="2"/>
      <c r="T6769" s="1">
        <v>0</v>
      </c>
    </row>
    <row r="6770" spans="1:20">
      <c r="A6770" s="1" t="s">
        <v>1440</v>
      </c>
      <c r="B6770" s="1" t="s">
        <v>416</v>
      </c>
      <c r="C6770" s="1" t="s">
        <v>417</v>
      </c>
      <c r="D6770" s="1" t="s">
        <v>6773</v>
      </c>
      <c r="E6770" s="1">
        <v>0</v>
      </c>
      <c r="F6770" s="1">
        <v>0</v>
      </c>
      <c r="G6770" s="1">
        <v>0</v>
      </c>
      <c r="H6770" s="1" t="s">
        <v>1444</v>
      </c>
      <c r="I6770" s="2">
        <v>45953</v>
      </c>
      <c r="J6770" s="1">
        <v>48000</v>
      </c>
      <c r="K6770" s="1">
        <v>0</v>
      </c>
      <c r="L6770" s="1">
        <v>0</v>
      </c>
      <c r="M6770" s="1" t="s">
        <v>7146</v>
      </c>
      <c r="N6770" s="1"/>
      <c r="O6770" s="2">
        <v>45958</v>
      </c>
      <c r="P6770" s="1">
        <v>2</v>
      </c>
      <c r="Q6770" s="1" t="s">
        <v>6468</v>
      </c>
      <c r="R6770" s="2">
        <v>45933</v>
      </c>
      <c r="S6770" s="2"/>
      <c r="T6770" s="1">
        <v>0</v>
      </c>
    </row>
    <row r="6771" spans="1:20">
      <c r="A6771" s="1" t="s">
        <v>1447</v>
      </c>
      <c r="B6771" s="1" t="s">
        <v>416</v>
      </c>
      <c r="C6771" s="1" t="s">
        <v>417</v>
      </c>
      <c r="D6771" s="1" t="s">
        <v>6773</v>
      </c>
      <c r="E6771" s="1">
        <v>0</v>
      </c>
      <c r="F6771" s="1">
        <v>0</v>
      </c>
      <c r="G6771" s="1">
        <v>0</v>
      </c>
      <c r="H6771" s="1" t="s">
        <v>1444</v>
      </c>
      <c r="I6771" s="2">
        <v>45953</v>
      </c>
      <c r="J6771" s="1">
        <v>48000</v>
      </c>
      <c r="K6771" s="1">
        <v>0</v>
      </c>
      <c r="L6771" s="1">
        <v>0</v>
      </c>
      <c r="M6771" s="1" t="s">
        <v>7146</v>
      </c>
      <c r="N6771" s="1"/>
      <c r="O6771" s="2">
        <v>45958</v>
      </c>
      <c r="P6771" s="1">
        <v>2</v>
      </c>
      <c r="Q6771" s="1" t="s">
        <v>6468</v>
      </c>
      <c r="R6771" s="2">
        <v>45933</v>
      </c>
      <c r="S6771" s="2"/>
      <c r="T6771" s="1">
        <v>0</v>
      </c>
    </row>
    <row r="6772" spans="1:20">
      <c r="A6772" s="1" t="s">
        <v>1452</v>
      </c>
      <c r="B6772" s="1" t="s">
        <v>416</v>
      </c>
      <c r="C6772" s="1" t="s">
        <v>417</v>
      </c>
      <c r="D6772" s="1" t="s">
        <v>6773</v>
      </c>
      <c r="E6772" s="1">
        <v>0</v>
      </c>
      <c r="F6772" s="1">
        <v>0</v>
      </c>
      <c r="G6772" s="1">
        <v>0</v>
      </c>
      <c r="H6772" s="1" t="s">
        <v>1444</v>
      </c>
      <c r="I6772" s="2">
        <v>45953</v>
      </c>
      <c r="J6772" s="1">
        <v>48000</v>
      </c>
      <c r="K6772" s="1">
        <v>0</v>
      </c>
      <c r="L6772" s="1">
        <v>0</v>
      </c>
      <c r="M6772" s="1" t="s">
        <v>7146</v>
      </c>
      <c r="N6772" s="1"/>
      <c r="O6772" s="2">
        <v>45958</v>
      </c>
      <c r="P6772" s="1">
        <v>2</v>
      </c>
      <c r="Q6772" s="1" t="s">
        <v>6468</v>
      </c>
      <c r="R6772" s="2">
        <v>45933</v>
      </c>
      <c r="S6772" s="2"/>
      <c r="T6772" s="1">
        <v>0</v>
      </c>
    </row>
    <row r="6773" spans="1:20">
      <c r="A6773" s="1" t="s">
        <v>11362</v>
      </c>
      <c r="B6773" s="1" t="s">
        <v>416</v>
      </c>
      <c r="C6773" s="1" t="s">
        <v>417</v>
      </c>
      <c r="D6773" s="1" t="s">
        <v>7069</v>
      </c>
      <c r="E6773" s="1">
        <v>0</v>
      </c>
      <c r="F6773" s="1">
        <v>0</v>
      </c>
      <c r="G6773" s="1">
        <v>0</v>
      </c>
      <c r="H6773" s="1" t="s">
        <v>338</v>
      </c>
      <c r="I6773" s="2">
        <v>45953</v>
      </c>
      <c r="J6773" s="1">
        <v>120000</v>
      </c>
      <c r="K6773" s="1">
        <v>0</v>
      </c>
      <c r="L6773" s="1">
        <v>0</v>
      </c>
      <c r="M6773" s="1" t="s">
        <v>333</v>
      </c>
      <c r="N6773" s="1"/>
      <c r="O6773" s="2">
        <v>45965</v>
      </c>
      <c r="P6773" s="1">
        <v>2</v>
      </c>
      <c r="Q6773" s="1" t="s">
        <v>6468</v>
      </c>
      <c r="R6773" s="2">
        <v>45933</v>
      </c>
      <c r="S6773" s="2">
        <v>45941</v>
      </c>
      <c r="T6773" s="1">
        <v>248000</v>
      </c>
    </row>
    <row r="6774" spans="1:20">
      <c r="A6774" s="1" t="s">
        <v>11363</v>
      </c>
      <c r="B6774" s="1" t="s">
        <v>416</v>
      </c>
      <c r="C6774" s="1" t="s">
        <v>417</v>
      </c>
      <c r="D6774" s="1" t="s">
        <v>7069</v>
      </c>
      <c r="E6774" s="1">
        <v>0</v>
      </c>
      <c r="F6774" s="1">
        <v>0</v>
      </c>
      <c r="G6774" s="1">
        <v>0</v>
      </c>
      <c r="H6774" s="1" t="s">
        <v>338</v>
      </c>
      <c r="I6774" s="2">
        <v>45953</v>
      </c>
      <c r="J6774" s="1">
        <v>120000</v>
      </c>
      <c r="K6774" s="1">
        <v>0</v>
      </c>
      <c r="L6774" s="1">
        <v>0</v>
      </c>
      <c r="M6774" s="1" t="s">
        <v>333</v>
      </c>
      <c r="N6774" s="1"/>
      <c r="O6774" s="2">
        <v>45965</v>
      </c>
      <c r="P6774" s="1">
        <v>2</v>
      </c>
      <c r="Q6774" s="1" t="s">
        <v>6468</v>
      </c>
      <c r="R6774" s="2">
        <v>45933</v>
      </c>
      <c r="S6774" s="2">
        <v>45941</v>
      </c>
      <c r="T6774" s="1">
        <v>248000</v>
      </c>
    </row>
    <row r="6775" spans="1:20">
      <c r="A6775" s="1" t="s">
        <v>10665</v>
      </c>
      <c r="B6775" s="1" t="s">
        <v>416</v>
      </c>
      <c r="C6775" s="1" t="s">
        <v>417</v>
      </c>
      <c r="D6775" s="1" t="s">
        <v>6464</v>
      </c>
      <c r="E6775" s="1" t="s">
        <v>6911</v>
      </c>
      <c r="F6775" s="1">
        <v>0</v>
      </c>
      <c r="G6775" s="1">
        <v>0</v>
      </c>
      <c r="H6775" s="1" t="s">
        <v>363</v>
      </c>
      <c r="I6775" s="2">
        <v>45953</v>
      </c>
      <c r="J6775" s="1">
        <v>200000</v>
      </c>
      <c r="K6775" s="1">
        <v>0</v>
      </c>
      <c r="L6775" s="1">
        <v>0</v>
      </c>
      <c r="M6775" s="1" t="s">
        <v>358</v>
      </c>
      <c r="N6775" s="1"/>
      <c r="O6775" s="2">
        <v>45958</v>
      </c>
      <c r="P6775" s="1">
        <v>1</v>
      </c>
      <c r="Q6775" s="1" t="s">
        <v>6468</v>
      </c>
      <c r="R6775" s="2">
        <v>45933</v>
      </c>
      <c r="S6775" s="2">
        <v>45951</v>
      </c>
      <c r="T6775" s="1">
        <v>200000</v>
      </c>
    </row>
    <row r="6776" spans="1:20">
      <c r="A6776" s="1" t="s">
        <v>10666</v>
      </c>
      <c r="B6776" s="1" t="s">
        <v>416</v>
      </c>
      <c r="C6776" s="1" t="s">
        <v>417</v>
      </c>
      <c r="D6776" s="1" t="s">
        <v>6464</v>
      </c>
      <c r="E6776" s="1" t="s">
        <v>6911</v>
      </c>
      <c r="F6776" s="1">
        <v>0</v>
      </c>
      <c r="G6776" s="1">
        <v>0</v>
      </c>
      <c r="H6776" s="1" t="s">
        <v>455</v>
      </c>
      <c r="I6776" s="2">
        <v>45953</v>
      </c>
      <c r="J6776" s="1">
        <v>200000</v>
      </c>
      <c r="K6776" s="1">
        <v>0</v>
      </c>
      <c r="L6776" s="1">
        <v>0</v>
      </c>
      <c r="M6776" s="1" t="s">
        <v>451</v>
      </c>
      <c r="N6776" s="1"/>
      <c r="O6776" s="2">
        <v>45965</v>
      </c>
      <c r="P6776" s="1">
        <v>1</v>
      </c>
      <c r="Q6776" s="1" t="s">
        <v>6468</v>
      </c>
      <c r="R6776" s="2">
        <v>45933</v>
      </c>
      <c r="S6776" s="2">
        <v>45958</v>
      </c>
      <c r="T6776" s="1">
        <v>200000</v>
      </c>
    </row>
    <row r="6777" spans="1:20">
      <c r="A6777" s="1" t="s">
        <v>1457</v>
      </c>
      <c r="B6777" s="1" t="s">
        <v>416</v>
      </c>
      <c r="C6777" s="1" t="s">
        <v>417</v>
      </c>
      <c r="D6777" s="1" t="s">
        <v>6464</v>
      </c>
      <c r="E6777" s="1" t="s">
        <v>6911</v>
      </c>
      <c r="F6777" s="1">
        <v>0</v>
      </c>
      <c r="G6777" s="1">
        <v>0</v>
      </c>
      <c r="H6777" s="1" t="s">
        <v>455</v>
      </c>
      <c r="I6777" s="2">
        <v>45953</v>
      </c>
      <c r="J6777" s="1">
        <v>200000</v>
      </c>
      <c r="K6777" s="1">
        <v>0</v>
      </c>
      <c r="L6777" s="1">
        <v>0</v>
      </c>
      <c r="M6777" s="1" t="s">
        <v>451</v>
      </c>
      <c r="N6777" s="1"/>
      <c r="O6777" s="2">
        <v>45958</v>
      </c>
      <c r="P6777" s="1">
        <v>1</v>
      </c>
      <c r="Q6777" s="1" t="s">
        <v>6468</v>
      </c>
      <c r="R6777" s="2">
        <v>45933</v>
      </c>
      <c r="S6777" s="2"/>
      <c r="T6777" s="1">
        <v>0</v>
      </c>
    </row>
    <row r="6778" spans="1:20">
      <c r="A6778" s="1" t="s">
        <v>1462</v>
      </c>
      <c r="B6778" s="1" t="s">
        <v>416</v>
      </c>
      <c r="C6778" s="1" t="s">
        <v>417</v>
      </c>
      <c r="D6778" s="1" t="s">
        <v>6464</v>
      </c>
      <c r="E6778" s="1" t="s">
        <v>6911</v>
      </c>
      <c r="F6778" s="1">
        <v>0</v>
      </c>
      <c r="G6778" s="1">
        <v>0</v>
      </c>
      <c r="H6778" s="1" t="s">
        <v>455</v>
      </c>
      <c r="I6778" s="2">
        <v>45960</v>
      </c>
      <c r="J6778" s="1">
        <v>200000</v>
      </c>
      <c r="K6778" s="1">
        <v>0</v>
      </c>
      <c r="L6778" s="1">
        <v>0</v>
      </c>
      <c r="M6778" s="1" t="s">
        <v>451</v>
      </c>
      <c r="N6778" s="1"/>
      <c r="O6778" s="2">
        <v>45965</v>
      </c>
      <c r="P6778" s="1">
        <v>1</v>
      </c>
      <c r="Q6778" s="1" t="s">
        <v>6468</v>
      </c>
      <c r="R6778" s="2">
        <v>45933</v>
      </c>
      <c r="S6778" s="2"/>
      <c r="T6778" s="1">
        <v>0</v>
      </c>
    </row>
    <row r="6779" spans="1:20">
      <c r="A6779" s="1" t="s">
        <v>11364</v>
      </c>
      <c r="B6779" s="1" t="s">
        <v>7587</v>
      </c>
      <c r="C6779" s="1" t="s">
        <v>7588</v>
      </c>
      <c r="D6779" s="1">
        <v>0</v>
      </c>
      <c r="E6779" s="1">
        <v>0</v>
      </c>
      <c r="F6779" s="1">
        <v>0</v>
      </c>
      <c r="G6779" s="1">
        <v>0</v>
      </c>
      <c r="H6779" s="1">
        <v>80600814</v>
      </c>
      <c r="I6779" s="2">
        <v>45958</v>
      </c>
      <c r="J6779" s="1">
        <v>40000</v>
      </c>
      <c r="K6779" s="1">
        <v>0</v>
      </c>
      <c r="L6779" s="1">
        <v>0</v>
      </c>
      <c r="M6779" s="1"/>
      <c r="N6779" s="1"/>
      <c r="O6779" s="2">
        <v>45961</v>
      </c>
      <c r="P6779" s="1">
        <v>0</v>
      </c>
      <c r="Q6779" s="1" t="s">
        <v>6456</v>
      </c>
      <c r="R6779" s="2">
        <v>45936</v>
      </c>
      <c r="S6779" s="2"/>
      <c r="T6779" s="1">
        <v>0</v>
      </c>
    </row>
    <row r="6780" spans="1:20">
      <c r="A6780" s="1" t="s">
        <v>9488</v>
      </c>
      <c r="B6780" s="1" t="s">
        <v>7587</v>
      </c>
      <c r="C6780" s="1" t="s">
        <v>7588</v>
      </c>
      <c r="D6780" s="1">
        <v>0</v>
      </c>
      <c r="E6780" s="1">
        <v>0</v>
      </c>
      <c r="F6780" s="1">
        <v>0</v>
      </c>
      <c r="G6780" s="1">
        <v>0</v>
      </c>
      <c r="H6780" s="1" t="s">
        <v>9489</v>
      </c>
      <c r="I6780" s="2">
        <v>46000</v>
      </c>
      <c r="J6780" s="1">
        <v>100000</v>
      </c>
      <c r="K6780" s="1">
        <v>0</v>
      </c>
      <c r="L6780" s="1">
        <v>0</v>
      </c>
      <c r="M6780" s="1"/>
      <c r="N6780" s="1"/>
      <c r="O6780" s="2">
        <v>46000</v>
      </c>
      <c r="P6780" s="1">
        <v>0</v>
      </c>
      <c r="Q6780" s="1" t="s">
        <v>6456</v>
      </c>
      <c r="R6780" s="2">
        <v>45936</v>
      </c>
      <c r="S6780" s="2"/>
      <c r="T6780" s="1">
        <v>0</v>
      </c>
    </row>
    <row r="6781" spans="1:20">
      <c r="A6781" s="1" t="s">
        <v>9490</v>
      </c>
      <c r="B6781" s="1" t="s">
        <v>375</v>
      </c>
      <c r="C6781" s="1" t="s">
        <v>376</v>
      </c>
      <c r="D6781" s="1" t="s">
        <v>7419</v>
      </c>
      <c r="E6781" s="1">
        <v>0</v>
      </c>
      <c r="F6781" s="1">
        <v>0</v>
      </c>
      <c r="G6781" s="1">
        <v>0</v>
      </c>
      <c r="H6781" s="1">
        <v>8608396</v>
      </c>
      <c r="I6781" s="2">
        <v>45987</v>
      </c>
      <c r="J6781" s="1">
        <v>3200000</v>
      </c>
      <c r="K6781" s="1">
        <v>0</v>
      </c>
      <c r="L6781" s="1">
        <v>0</v>
      </c>
      <c r="M6781" s="1" t="s">
        <v>7420</v>
      </c>
      <c r="N6781" s="1" t="s">
        <v>9491</v>
      </c>
      <c r="O6781" s="2">
        <v>45992</v>
      </c>
      <c r="P6781" s="1">
        <v>1</v>
      </c>
      <c r="Q6781" s="1" t="s">
        <v>6443</v>
      </c>
      <c r="R6781" s="2">
        <v>45936</v>
      </c>
      <c r="S6781" s="2"/>
      <c r="T6781" s="1">
        <v>0</v>
      </c>
    </row>
    <row r="6782" spans="1:20">
      <c r="A6782" s="1" t="s">
        <v>1467</v>
      </c>
      <c r="B6782" s="1" t="s">
        <v>375</v>
      </c>
      <c r="C6782" s="1" t="s">
        <v>376</v>
      </c>
      <c r="D6782" s="1" t="s">
        <v>6503</v>
      </c>
      <c r="E6782" s="1">
        <v>0</v>
      </c>
      <c r="F6782" s="1">
        <v>0</v>
      </c>
      <c r="G6782" s="1">
        <v>0</v>
      </c>
      <c r="H6782" s="1">
        <v>8362441</v>
      </c>
      <c r="I6782" s="2">
        <v>45987</v>
      </c>
      <c r="J6782" s="1">
        <v>20000</v>
      </c>
      <c r="K6782" s="1">
        <v>0</v>
      </c>
      <c r="L6782" s="1">
        <v>0</v>
      </c>
      <c r="M6782" s="1" t="s">
        <v>9492</v>
      </c>
      <c r="N6782" s="1" t="s">
        <v>6632</v>
      </c>
      <c r="O6782" s="2">
        <v>45992</v>
      </c>
      <c r="P6782" s="1">
        <v>1</v>
      </c>
      <c r="Q6782" s="1" t="s">
        <v>6443</v>
      </c>
      <c r="R6782" s="2">
        <v>45936</v>
      </c>
      <c r="S6782" s="2"/>
      <c r="T6782" s="1">
        <v>0</v>
      </c>
    </row>
    <row r="6783" spans="1:20">
      <c r="A6783" s="1" t="s">
        <v>10667</v>
      </c>
      <c r="B6783" s="1" t="s">
        <v>375</v>
      </c>
      <c r="C6783" s="1" t="s">
        <v>376</v>
      </c>
      <c r="D6783" s="1" t="s">
        <v>6503</v>
      </c>
      <c r="E6783" s="1">
        <v>0</v>
      </c>
      <c r="F6783" s="1">
        <v>0</v>
      </c>
      <c r="G6783" s="1">
        <v>0</v>
      </c>
      <c r="H6783" s="1">
        <v>8362442</v>
      </c>
      <c r="I6783" s="2">
        <v>45987</v>
      </c>
      <c r="J6783" s="1">
        <v>70000</v>
      </c>
      <c r="K6783" s="1">
        <v>0</v>
      </c>
      <c r="L6783" s="1">
        <v>0</v>
      </c>
      <c r="M6783" s="1" t="s">
        <v>10668</v>
      </c>
      <c r="N6783" s="1" t="s">
        <v>6632</v>
      </c>
      <c r="O6783" s="2">
        <v>45992</v>
      </c>
      <c r="P6783" s="1">
        <v>1</v>
      </c>
      <c r="Q6783" s="1" t="s">
        <v>6443</v>
      </c>
      <c r="R6783" s="2">
        <v>45936</v>
      </c>
      <c r="S6783" s="2">
        <v>45936</v>
      </c>
      <c r="T6783" s="1">
        <v>153000</v>
      </c>
    </row>
    <row r="6784" spans="1:20">
      <c r="A6784" s="1" t="s">
        <v>11365</v>
      </c>
      <c r="B6784" s="1" t="s">
        <v>375</v>
      </c>
      <c r="C6784" s="1" t="s">
        <v>376</v>
      </c>
      <c r="D6784" s="1" t="s">
        <v>6503</v>
      </c>
      <c r="E6784" s="1">
        <v>0</v>
      </c>
      <c r="F6784" s="1">
        <v>0</v>
      </c>
      <c r="G6784" s="1">
        <v>0</v>
      </c>
      <c r="H6784" s="1">
        <v>8362443</v>
      </c>
      <c r="I6784" s="2">
        <v>45987</v>
      </c>
      <c r="J6784" s="1">
        <v>10000</v>
      </c>
      <c r="K6784" s="1">
        <v>0</v>
      </c>
      <c r="L6784" s="1">
        <v>0</v>
      </c>
      <c r="M6784" s="1" t="s">
        <v>10668</v>
      </c>
      <c r="N6784" s="1" t="s">
        <v>6632</v>
      </c>
      <c r="O6784" s="2">
        <v>45992</v>
      </c>
      <c r="P6784" s="1">
        <v>2</v>
      </c>
      <c r="Q6784" s="1" t="s">
        <v>6443</v>
      </c>
      <c r="R6784" s="2">
        <v>45936</v>
      </c>
      <c r="S6784" s="2">
        <v>45936</v>
      </c>
      <c r="T6784" s="1">
        <v>22500</v>
      </c>
    </row>
    <row r="6785" spans="1:20">
      <c r="A6785" s="1" t="s">
        <v>10669</v>
      </c>
      <c r="B6785" s="1" t="s">
        <v>375</v>
      </c>
      <c r="C6785" s="1" t="s">
        <v>376</v>
      </c>
      <c r="D6785" s="1" t="s">
        <v>6503</v>
      </c>
      <c r="E6785" s="1">
        <v>0</v>
      </c>
      <c r="F6785" s="1">
        <v>0</v>
      </c>
      <c r="G6785" s="1">
        <v>0</v>
      </c>
      <c r="H6785" s="1">
        <v>8363447</v>
      </c>
      <c r="I6785" s="2">
        <v>45987</v>
      </c>
      <c r="J6785" s="1">
        <v>50000</v>
      </c>
      <c r="K6785" s="1">
        <v>0</v>
      </c>
      <c r="L6785" s="1">
        <v>0</v>
      </c>
      <c r="M6785" s="1" t="s">
        <v>10668</v>
      </c>
      <c r="N6785" s="1" t="s">
        <v>6632</v>
      </c>
      <c r="O6785" s="2">
        <v>45992</v>
      </c>
      <c r="P6785" s="1">
        <v>2</v>
      </c>
      <c r="Q6785" s="1" t="s">
        <v>6443</v>
      </c>
      <c r="R6785" s="2">
        <v>45936</v>
      </c>
      <c r="S6785" s="2">
        <v>45938</v>
      </c>
      <c r="T6785" s="1">
        <v>110006</v>
      </c>
    </row>
    <row r="6786" spans="1:20">
      <c r="A6786" s="1" t="s">
        <v>11366</v>
      </c>
      <c r="B6786" s="1" t="s">
        <v>375</v>
      </c>
      <c r="C6786" s="1" t="s">
        <v>376</v>
      </c>
      <c r="D6786" s="1" t="s">
        <v>6503</v>
      </c>
      <c r="E6786" s="1">
        <v>0</v>
      </c>
      <c r="F6786" s="1">
        <v>0</v>
      </c>
      <c r="G6786" s="1">
        <v>0</v>
      </c>
      <c r="H6786" s="1">
        <v>8363575</v>
      </c>
      <c r="I6786" s="2">
        <v>45987</v>
      </c>
      <c r="J6786" s="1">
        <v>10000</v>
      </c>
      <c r="K6786" s="1">
        <v>0</v>
      </c>
      <c r="L6786" s="1">
        <v>0</v>
      </c>
      <c r="M6786" s="1" t="s">
        <v>10668</v>
      </c>
      <c r="N6786" s="1" t="s">
        <v>6632</v>
      </c>
      <c r="O6786" s="2">
        <v>45992</v>
      </c>
      <c r="P6786" s="1">
        <v>2</v>
      </c>
      <c r="Q6786" s="1" t="s">
        <v>6443</v>
      </c>
      <c r="R6786" s="2">
        <v>45936</v>
      </c>
      <c r="S6786" s="2">
        <v>45936</v>
      </c>
      <c r="T6786" s="1">
        <v>22500</v>
      </c>
    </row>
    <row r="6787" spans="1:20">
      <c r="A6787" s="1" t="s">
        <v>9493</v>
      </c>
      <c r="B6787" s="1" t="s">
        <v>229</v>
      </c>
      <c r="C6787" s="1" t="s">
        <v>230</v>
      </c>
      <c r="D6787" s="1" t="s">
        <v>7005</v>
      </c>
      <c r="E6787" s="1" t="s">
        <v>6426</v>
      </c>
      <c r="F6787" s="1" t="s">
        <v>6787</v>
      </c>
      <c r="G6787" s="1" t="s">
        <v>6558</v>
      </c>
      <c r="H6787" s="1" t="s">
        <v>1475</v>
      </c>
      <c r="I6787" s="2">
        <v>45953</v>
      </c>
      <c r="J6787" s="1">
        <v>9720000</v>
      </c>
      <c r="K6787" s="1">
        <v>0</v>
      </c>
      <c r="L6787" s="1">
        <v>0</v>
      </c>
      <c r="M6787" s="1" t="s">
        <v>7006</v>
      </c>
      <c r="N6787" s="1" t="s">
        <v>9494</v>
      </c>
      <c r="O6787" s="2">
        <v>45967</v>
      </c>
      <c r="P6787" s="1">
        <v>2</v>
      </c>
      <c r="Q6787" s="1" t="s">
        <v>6456</v>
      </c>
      <c r="R6787" s="2">
        <v>45936</v>
      </c>
      <c r="S6787" s="2"/>
      <c r="T6787" s="1">
        <v>0</v>
      </c>
    </row>
    <row r="6788" spans="1:20">
      <c r="A6788" s="1" t="s">
        <v>1472</v>
      </c>
      <c r="B6788" s="1" t="s">
        <v>229</v>
      </c>
      <c r="C6788" s="1" t="s">
        <v>230</v>
      </c>
      <c r="D6788" s="1" t="s">
        <v>7005</v>
      </c>
      <c r="E6788" s="1" t="s">
        <v>6426</v>
      </c>
      <c r="F6788" s="1" t="s">
        <v>6787</v>
      </c>
      <c r="G6788" s="1" t="s">
        <v>6558</v>
      </c>
      <c r="H6788" s="1" t="s">
        <v>1475</v>
      </c>
      <c r="I6788" s="2">
        <v>45960</v>
      </c>
      <c r="J6788" s="1">
        <v>9720000</v>
      </c>
      <c r="K6788" s="1">
        <v>0</v>
      </c>
      <c r="L6788" s="1">
        <v>0</v>
      </c>
      <c r="M6788" s="1" t="s">
        <v>7006</v>
      </c>
      <c r="N6788" s="1" t="s">
        <v>9495</v>
      </c>
      <c r="O6788" s="2">
        <v>45974</v>
      </c>
      <c r="P6788" s="1">
        <v>2</v>
      </c>
      <c r="Q6788" s="1" t="s">
        <v>6456</v>
      </c>
      <c r="R6788" s="2">
        <v>45936</v>
      </c>
      <c r="S6788" s="2"/>
      <c r="T6788" s="1">
        <v>0</v>
      </c>
    </row>
    <row r="6789" spans="1:20">
      <c r="A6789" s="1" t="s">
        <v>1478</v>
      </c>
      <c r="B6789" s="1" t="s">
        <v>653</v>
      </c>
      <c r="C6789" s="1" t="s">
        <v>654</v>
      </c>
      <c r="D6789" s="1" t="s">
        <v>6555</v>
      </c>
      <c r="E6789" s="1" t="s">
        <v>6556</v>
      </c>
      <c r="F6789" s="1" t="s">
        <v>6557</v>
      </c>
      <c r="G6789" s="1" t="s">
        <v>6558</v>
      </c>
      <c r="H6789" s="1" t="s">
        <v>129</v>
      </c>
      <c r="I6789" s="2">
        <v>45973</v>
      </c>
      <c r="J6789" s="1">
        <v>720000</v>
      </c>
      <c r="K6789" s="1">
        <v>0</v>
      </c>
      <c r="L6789" s="1">
        <v>0</v>
      </c>
      <c r="M6789" s="1" t="s">
        <v>124</v>
      </c>
      <c r="N6789" s="1"/>
      <c r="O6789" s="2">
        <v>45974</v>
      </c>
      <c r="P6789" s="1">
        <v>1</v>
      </c>
      <c r="Q6789" s="1" t="s">
        <v>6436</v>
      </c>
      <c r="R6789" s="2">
        <v>45936</v>
      </c>
      <c r="S6789" s="2"/>
      <c r="T6789" s="1">
        <v>0</v>
      </c>
    </row>
    <row r="6790" spans="1:20">
      <c r="A6790" s="1" t="s">
        <v>1478</v>
      </c>
      <c r="B6790" s="1" t="s">
        <v>653</v>
      </c>
      <c r="C6790" s="1" t="s">
        <v>654</v>
      </c>
      <c r="D6790" s="1" t="s">
        <v>6555</v>
      </c>
      <c r="E6790" s="1" t="s">
        <v>6556</v>
      </c>
      <c r="F6790" s="1" t="s">
        <v>6557</v>
      </c>
      <c r="G6790" s="1" t="s">
        <v>6558</v>
      </c>
      <c r="H6790" s="1" t="s">
        <v>129</v>
      </c>
      <c r="I6790" s="2">
        <v>45975</v>
      </c>
      <c r="J6790" s="1">
        <v>720000</v>
      </c>
      <c r="K6790" s="1">
        <v>0</v>
      </c>
      <c r="L6790" s="1">
        <v>0</v>
      </c>
      <c r="M6790" s="1" t="s">
        <v>124</v>
      </c>
      <c r="N6790" s="1"/>
      <c r="O6790" s="2">
        <v>45976</v>
      </c>
      <c r="P6790" s="1">
        <v>1</v>
      </c>
      <c r="Q6790" s="1" t="s">
        <v>6436</v>
      </c>
      <c r="R6790" s="2">
        <v>45936</v>
      </c>
      <c r="S6790" s="2"/>
      <c r="T6790" s="1">
        <v>0</v>
      </c>
    </row>
    <row r="6791" spans="1:20">
      <c r="A6791" s="1" t="s">
        <v>1484</v>
      </c>
      <c r="B6791" s="1" t="s">
        <v>653</v>
      </c>
      <c r="C6791" s="1" t="s">
        <v>654</v>
      </c>
      <c r="D6791" s="1" t="s">
        <v>6555</v>
      </c>
      <c r="E6791" s="1" t="s">
        <v>6556</v>
      </c>
      <c r="F6791" s="1" t="s">
        <v>6557</v>
      </c>
      <c r="G6791" s="1" t="s">
        <v>6558</v>
      </c>
      <c r="H6791" s="1" t="s">
        <v>129</v>
      </c>
      <c r="I6791" s="2">
        <v>45981</v>
      </c>
      <c r="J6791" s="1">
        <v>720000</v>
      </c>
      <c r="K6791" s="1">
        <v>0</v>
      </c>
      <c r="L6791" s="1">
        <v>0</v>
      </c>
      <c r="M6791" s="1" t="s">
        <v>124</v>
      </c>
      <c r="N6791" s="1"/>
      <c r="O6791" s="2">
        <v>45982</v>
      </c>
      <c r="P6791" s="1">
        <v>1</v>
      </c>
      <c r="Q6791" s="1" t="s">
        <v>6436</v>
      </c>
      <c r="R6791" s="2">
        <v>45936</v>
      </c>
      <c r="S6791" s="2"/>
      <c r="T6791" s="1">
        <v>0</v>
      </c>
    </row>
    <row r="6792" spans="1:20">
      <c r="A6792" s="1" t="s">
        <v>1489</v>
      </c>
      <c r="B6792" s="1" t="s">
        <v>653</v>
      </c>
      <c r="C6792" s="1" t="s">
        <v>654</v>
      </c>
      <c r="D6792" s="1" t="s">
        <v>6555</v>
      </c>
      <c r="E6792" s="1" t="s">
        <v>6556</v>
      </c>
      <c r="F6792" s="1" t="s">
        <v>6557</v>
      </c>
      <c r="G6792" s="1" t="s">
        <v>6558</v>
      </c>
      <c r="H6792" s="1" t="s">
        <v>129</v>
      </c>
      <c r="I6792" s="2">
        <v>45987</v>
      </c>
      <c r="J6792" s="1">
        <v>720000</v>
      </c>
      <c r="K6792" s="1">
        <v>0</v>
      </c>
      <c r="L6792" s="1">
        <v>0</v>
      </c>
      <c r="M6792" s="1" t="s">
        <v>124</v>
      </c>
      <c r="N6792" s="1"/>
      <c r="O6792" s="2">
        <v>45989</v>
      </c>
      <c r="P6792" s="1">
        <v>1</v>
      </c>
      <c r="Q6792" s="1" t="s">
        <v>6436</v>
      </c>
      <c r="R6792" s="2">
        <v>45936</v>
      </c>
      <c r="S6792" s="2"/>
      <c r="T6792" s="1">
        <v>0</v>
      </c>
    </row>
    <row r="6793" spans="1:20">
      <c r="A6793" s="1" t="s">
        <v>1494</v>
      </c>
      <c r="B6793" s="1" t="s">
        <v>653</v>
      </c>
      <c r="C6793" s="1" t="s">
        <v>654</v>
      </c>
      <c r="D6793" s="1" t="s">
        <v>6555</v>
      </c>
      <c r="E6793" s="1" t="s">
        <v>6556</v>
      </c>
      <c r="F6793" s="1" t="s">
        <v>6557</v>
      </c>
      <c r="G6793" s="1" t="s">
        <v>6558</v>
      </c>
      <c r="H6793" s="1" t="s">
        <v>129</v>
      </c>
      <c r="I6793" s="2">
        <v>45990</v>
      </c>
      <c r="J6793" s="1">
        <v>720000</v>
      </c>
      <c r="K6793" s="1">
        <v>0</v>
      </c>
      <c r="L6793" s="1">
        <v>0</v>
      </c>
      <c r="M6793" s="1" t="s">
        <v>124</v>
      </c>
      <c r="N6793" s="1"/>
      <c r="O6793" s="2">
        <v>45993</v>
      </c>
      <c r="P6793" s="1">
        <v>1</v>
      </c>
      <c r="Q6793" s="1" t="s">
        <v>6436</v>
      </c>
      <c r="R6793" s="2">
        <v>45936</v>
      </c>
      <c r="S6793" s="2"/>
      <c r="T6793" s="1">
        <v>0</v>
      </c>
    </row>
    <row r="6794" spans="1:20">
      <c r="A6794" s="1" t="s">
        <v>1494</v>
      </c>
      <c r="B6794" s="1" t="s">
        <v>653</v>
      </c>
      <c r="C6794" s="1" t="s">
        <v>654</v>
      </c>
      <c r="D6794" s="1" t="s">
        <v>6555</v>
      </c>
      <c r="E6794" s="1" t="s">
        <v>6556</v>
      </c>
      <c r="F6794" s="1" t="s">
        <v>6557</v>
      </c>
      <c r="G6794" s="1" t="s">
        <v>6558</v>
      </c>
      <c r="H6794" s="1" t="s">
        <v>129</v>
      </c>
      <c r="I6794" s="2">
        <v>45992</v>
      </c>
      <c r="J6794" s="1">
        <v>720000</v>
      </c>
      <c r="K6794" s="1">
        <v>0</v>
      </c>
      <c r="L6794" s="1">
        <v>0</v>
      </c>
      <c r="M6794" s="1" t="s">
        <v>124</v>
      </c>
      <c r="N6794" s="1"/>
      <c r="O6794" s="2">
        <v>45995</v>
      </c>
      <c r="P6794" s="1">
        <v>1</v>
      </c>
      <c r="Q6794" s="1" t="s">
        <v>6436</v>
      </c>
      <c r="R6794" s="2">
        <v>45936</v>
      </c>
      <c r="S6794" s="2"/>
      <c r="T6794" s="1">
        <v>0</v>
      </c>
    </row>
    <row r="6795" spans="1:20">
      <c r="A6795" s="1" t="s">
        <v>1499</v>
      </c>
      <c r="B6795" s="1" t="s">
        <v>653</v>
      </c>
      <c r="C6795" s="1" t="s">
        <v>654</v>
      </c>
      <c r="D6795" s="1" t="s">
        <v>6555</v>
      </c>
      <c r="E6795" s="1" t="s">
        <v>6556</v>
      </c>
      <c r="F6795" s="1" t="s">
        <v>6557</v>
      </c>
      <c r="G6795" s="1" t="s">
        <v>6558</v>
      </c>
      <c r="H6795" s="1" t="s">
        <v>129</v>
      </c>
      <c r="I6795" s="2">
        <v>45995</v>
      </c>
      <c r="J6795" s="1">
        <v>720000</v>
      </c>
      <c r="K6795" s="1">
        <v>0</v>
      </c>
      <c r="L6795" s="1">
        <v>0</v>
      </c>
      <c r="M6795" s="1" t="s">
        <v>124</v>
      </c>
      <c r="N6795" s="1"/>
      <c r="O6795" s="2">
        <v>46000</v>
      </c>
      <c r="P6795" s="1">
        <v>1</v>
      </c>
      <c r="Q6795" s="1" t="s">
        <v>6436</v>
      </c>
      <c r="R6795" s="2">
        <v>45936</v>
      </c>
      <c r="S6795" s="2"/>
      <c r="T6795" s="1">
        <v>0</v>
      </c>
    </row>
    <row r="6796" spans="1:20">
      <c r="A6796" s="1" t="s">
        <v>1499</v>
      </c>
      <c r="B6796" s="1" t="s">
        <v>653</v>
      </c>
      <c r="C6796" s="1" t="s">
        <v>654</v>
      </c>
      <c r="D6796" s="1" t="s">
        <v>6555</v>
      </c>
      <c r="E6796" s="1" t="s">
        <v>6556</v>
      </c>
      <c r="F6796" s="1" t="s">
        <v>6557</v>
      </c>
      <c r="G6796" s="1" t="s">
        <v>6558</v>
      </c>
      <c r="H6796" s="1" t="s">
        <v>129</v>
      </c>
      <c r="I6796" s="2">
        <v>45997</v>
      </c>
      <c r="J6796" s="1">
        <v>720000</v>
      </c>
      <c r="K6796" s="1">
        <v>0</v>
      </c>
      <c r="L6796" s="1">
        <v>0</v>
      </c>
      <c r="M6796" s="1" t="s">
        <v>124</v>
      </c>
      <c r="N6796" s="1"/>
      <c r="O6796" s="2">
        <v>46002</v>
      </c>
      <c r="P6796" s="1">
        <v>1</v>
      </c>
      <c r="Q6796" s="1" t="s">
        <v>6436</v>
      </c>
      <c r="R6796" s="2">
        <v>45936</v>
      </c>
      <c r="S6796" s="2"/>
      <c r="T6796" s="1">
        <v>0</v>
      </c>
    </row>
    <row r="6797" spans="1:20">
      <c r="A6797" s="1" t="s">
        <v>1504</v>
      </c>
      <c r="B6797" s="1" t="s">
        <v>653</v>
      </c>
      <c r="C6797" s="1" t="s">
        <v>654</v>
      </c>
      <c r="D6797" s="1" t="s">
        <v>6555</v>
      </c>
      <c r="E6797" s="1" t="s">
        <v>6556</v>
      </c>
      <c r="F6797" s="1" t="s">
        <v>6557</v>
      </c>
      <c r="G6797" s="1" t="s">
        <v>6558</v>
      </c>
      <c r="H6797" s="1" t="s">
        <v>129</v>
      </c>
      <c r="I6797" s="2">
        <v>46001</v>
      </c>
      <c r="J6797" s="1">
        <v>720000</v>
      </c>
      <c r="K6797" s="1">
        <v>0</v>
      </c>
      <c r="L6797" s="1">
        <v>0</v>
      </c>
      <c r="M6797" s="1" t="s">
        <v>124</v>
      </c>
      <c r="N6797" s="1"/>
      <c r="O6797" s="2">
        <v>46007</v>
      </c>
      <c r="P6797" s="1">
        <v>1</v>
      </c>
      <c r="Q6797" s="1" t="s">
        <v>6436</v>
      </c>
      <c r="R6797" s="2">
        <v>45936</v>
      </c>
      <c r="S6797" s="2"/>
      <c r="T6797" s="1">
        <v>0</v>
      </c>
    </row>
    <row r="6798" spans="1:20">
      <c r="A6798" s="1" t="s">
        <v>1504</v>
      </c>
      <c r="B6798" s="1" t="s">
        <v>653</v>
      </c>
      <c r="C6798" s="1" t="s">
        <v>654</v>
      </c>
      <c r="D6798" s="1" t="s">
        <v>6555</v>
      </c>
      <c r="E6798" s="1" t="s">
        <v>6556</v>
      </c>
      <c r="F6798" s="1" t="s">
        <v>6557</v>
      </c>
      <c r="G6798" s="1" t="s">
        <v>6558</v>
      </c>
      <c r="H6798" s="1" t="s">
        <v>129</v>
      </c>
      <c r="I6798" s="2">
        <v>46003</v>
      </c>
      <c r="J6798" s="1">
        <v>720000</v>
      </c>
      <c r="K6798" s="1">
        <v>0</v>
      </c>
      <c r="L6798" s="1">
        <v>0</v>
      </c>
      <c r="M6798" s="1" t="s">
        <v>124</v>
      </c>
      <c r="N6798" s="1"/>
      <c r="O6798" s="2">
        <v>46009</v>
      </c>
      <c r="P6798" s="1">
        <v>1</v>
      </c>
      <c r="Q6798" s="1" t="s">
        <v>6436</v>
      </c>
      <c r="R6798" s="2">
        <v>45936</v>
      </c>
      <c r="S6798" s="2"/>
      <c r="T6798" s="1">
        <v>0</v>
      </c>
    </row>
    <row r="6799" spans="1:20">
      <c r="A6799" s="1" t="s">
        <v>6702</v>
      </c>
      <c r="B6799" s="1" t="s">
        <v>653</v>
      </c>
      <c r="C6799" s="1" t="s">
        <v>654</v>
      </c>
      <c r="D6799" s="1" t="s">
        <v>6555</v>
      </c>
      <c r="E6799" s="1" t="s">
        <v>6556</v>
      </c>
      <c r="F6799" s="1" t="s">
        <v>6557</v>
      </c>
      <c r="G6799" s="1" t="s">
        <v>6558</v>
      </c>
      <c r="H6799" s="1" t="s">
        <v>129</v>
      </c>
      <c r="I6799" s="2">
        <v>46007</v>
      </c>
      <c r="J6799" s="1">
        <v>720000</v>
      </c>
      <c r="K6799" s="1">
        <v>0</v>
      </c>
      <c r="L6799" s="1">
        <v>0</v>
      </c>
      <c r="M6799" s="1" t="s">
        <v>124</v>
      </c>
      <c r="N6799" s="1"/>
      <c r="O6799" s="2">
        <v>46010</v>
      </c>
      <c r="P6799" s="1">
        <v>1</v>
      </c>
      <c r="Q6799" s="1" t="s">
        <v>6436</v>
      </c>
      <c r="R6799" s="2">
        <v>45936</v>
      </c>
      <c r="S6799" s="2"/>
      <c r="T6799" s="1">
        <v>0</v>
      </c>
    </row>
    <row r="6800" spans="1:20">
      <c r="A6800" s="1" t="s">
        <v>6703</v>
      </c>
      <c r="B6800" s="1" t="s">
        <v>653</v>
      </c>
      <c r="C6800" s="1" t="s">
        <v>654</v>
      </c>
      <c r="D6800" s="1" t="s">
        <v>6555</v>
      </c>
      <c r="E6800" s="1" t="s">
        <v>6556</v>
      </c>
      <c r="F6800" s="1" t="s">
        <v>6557</v>
      </c>
      <c r="G6800" s="1" t="s">
        <v>6558</v>
      </c>
      <c r="H6800" s="1" t="s">
        <v>129</v>
      </c>
      <c r="I6800" s="2">
        <v>46015</v>
      </c>
      <c r="J6800" s="1">
        <v>720000</v>
      </c>
      <c r="K6800" s="1">
        <v>0</v>
      </c>
      <c r="L6800" s="1">
        <v>0</v>
      </c>
      <c r="M6800" s="1" t="s">
        <v>124</v>
      </c>
      <c r="N6800" s="1"/>
      <c r="O6800" s="2">
        <v>46017</v>
      </c>
      <c r="P6800" s="1">
        <v>1</v>
      </c>
      <c r="Q6800" s="1" t="s">
        <v>6436</v>
      </c>
      <c r="R6800" s="2">
        <v>45936</v>
      </c>
      <c r="S6800" s="2"/>
      <c r="T6800" s="1">
        <v>0</v>
      </c>
    </row>
    <row r="6801" spans="1:20">
      <c r="A6801" s="1" t="s">
        <v>6703</v>
      </c>
      <c r="B6801" s="1" t="s">
        <v>653</v>
      </c>
      <c r="C6801" s="1" t="s">
        <v>654</v>
      </c>
      <c r="D6801" s="1" t="s">
        <v>6555</v>
      </c>
      <c r="E6801" s="1" t="s">
        <v>6556</v>
      </c>
      <c r="F6801" s="1" t="s">
        <v>6557</v>
      </c>
      <c r="G6801" s="1" t="s">
        <v>6558</v>
      </c>
      <c r="H6801" s="1" t="s">
        <v>129</v>
      </c>
      <c r="I6801" s="2">
        <v>46017</v>
      </c>
      <c r="J6801" s="1">
        <v>720000</v>
      </c>
      <c r="K6801" s="1">
        <v>0</v>
      </c>
      <c r="L6801" s="1">
        <v>0</v>
      </c>
      <c r="M6801" s="1" t="s">
        <v>124</v>
      </c>
      <c r="N6801" s="1"/>
      <c r="O6801" s="2">
        <v>46021</v>
      </c>
      <c r="P6801" s="1">
        <v>1</v>
      </c>
      <c r="Q6801" s="1" t="s">
        <v>6436</v>
      </c>
      <c r="R6801" s="2">
        <v>45936</v>
      </c>
      <c r="S6801" s="2"/>
      <c r="T6801" s="1">
        <v>0</v>
      </c>
    </row>
    <row r="6802" spans="1:20">
      <c r="A6802" s="1" t="s">
        <v>6704</v>
      </c>
      <c r="B6802" s="1" t="s">
        <v>653</v>
      </c>
      <c r="C6802" s="1" t="s">
        <v>654</v>
      </c>
      <c r="D6802" s="1" t="s">
        <v>6555</v>
      </c>
      <c r="E6802" s="1" t="s">
        <v>6556</v>
      </c>
      <c r="F6802" s="1" t="s">
        <v>6557</v>
      </c>
      <c r="G6802" s="1" t="s">
        <v>6558</v>
      </c>
      <c r="H6802" s="1" t="s">
        <v>129</v>
      </c>
      <c r="I6802" s="2">
        <v>46028</v>
      </c>
      <c r="J6802" s="1">
        <v>1200000</v>
      </c>
      <c r="K6802" s="1">
        <v>0</v>
      </c>
      <c r="L6802" s="1">
        <v>0</v>
      </c>
      <c r="M6802" s="1" t="s">
        <v>124</v>
      </c>
      <c r="N6802" s="1"/>
      <c r="O6802" s="2">
        <v>46030</v>
      </c>
      <c r="P6802" s="1">
        <v>1</v>
      </c>
      <c r="Q6802" s="1" t="s">
        <v>6436</v>
      </c>
      <c r="R6802" s="2">
        <v>45936</v>
      </c>
      <c r="S6802" s="2"/>
      <c r="T6802" s="1">
        <v>0</v>
      </c>
    </row>
    <row r="6803" spans="1:20">
      <c r="A6803" s="1" t="s">
        <v>6705</v>
      </c>
      <c r="B6803" s="1" t="s">
        <v>130</v>
      </c>
      <c r="C6803" s="1" t="s">
        <v>131</v>
      </c>
      <c r="D6803" s="1" t="s">
        <v>6555</v>
      </c>
      <c r="E6803" s="1" t="s">
        <v>6556</v>
      </c>
      <c r="F6803" s="1" t="s">
        <v>6557</v>
      </c>
      <c r="G6803" s="1" t="s">
        <v>6558</v>
      </c>
      <c r="H6803" s="1" t="s">
        <v>129</v>
      </c>
      <c r="I6803" s="2">
        <v>46043</v>
      </c>
      <c r="J6803" s="1">
        <v>1200000</v>
      </c>
      <c r="K6803" s="1">
        <v>0</v>
      </c>
      <c r="L6803" s="1">
        <v>0</v>
      </c>
      <c r="M6803" s="1" t="s">
        <v>124</v>
      </c>
      <c r="N6803" s="1"/>
      <c r="O6803" s="2">
        <v>46055</v>
      </c>
      <c r="P6803" s="1">
        <v>1</v>
      </c>
      <c r="Q6803" s="1" t="s">
        <v>6436</v>
      </c>
      <c r="R6803" s="2">
        <v>45936</v>
      </c>
      <c r="S6803" s="2"/>
      <c r="T6803" s="1">
        <v>0</v>
      </c>
    </row>
    <row r="6804" spans="1:20">
      <c r="A6804" s="1" t="s">
        <v>6706</v>
      </c>
      <c r="B6804" s="1" t="s">
        <v>130</v>
      </c>
      <c r="C6804" s="1" t="s">
        <v>131</v>
      </c>
      <c r="D6804" s="1" t="s">
        <v>6555</v>
      </c>
      <c r="E6804" s="1" t="s">
        <v>6556</v>
      </c>
      <c r="F6804" s="1" t="s">
        <v>6557</v>
      </c>
      <c r="G6804" s="1" t="s">
        <v>6558</v>
      </c>
      <c r="H6804" s="1" t="s">
        <v>129</v>
      </c>
      <c r="I6804" s="2">
        <v>46071</v>
      </c>
      <c r="J6804" s="1">
        <v>1200000</v>
      </c>
      <c r="K6804" s="1">
        <v>0</v>
      </c>
      <c r="L6804" s="1">
        <v>0</v>
      </c>
      <c r="M6804" s="1" t="s">
        <v>124</v>
      </c>
      <c r="N6804" s="1"/>
      <c r="O6804" s="2">
        <v>46083</v>
      </c>
      <c r="P6804" s="1">
        <v>1</v>
      </c>
      <c r="Q6804" s="1" t="s">
        <v>6436</v>
      </c>
      <c r="R6804" s="2">
        <v>45936</v>
      </c>
      <c r="S6804" s="2"/>
      <c r="T6804" s="1">
        <v>0</v>
      </c>
    </row>
    <row r="6805" spans="1:20">
      <c r="A6805" s="1" t="s">
        <v>9496</v>
      </c>
      <c r="B6805" s="1" t="s">
        <v>1698</v>
      </c>
      <c r="C6805" s="1" t="s">
        <v>1699</v>
      </c>
      <c r="D6805" s="1" t="s">
        <v>7529</v>
      </c>
      <c r="E6805" s="1" t="s">
        <v>7054</v>
      </c>
      <c r="F6805" s="1">
        <v>0</v>
      </c>
      <c r="G6805" s="1">
        <v>0</v>
      </c>
      <c r="H6805" s="1" t="s">
        <v>9497</v>
      </c>
      <c r="I6805" s="2">
        <v>45945</v>
      </c>
      <c r="J6805" s="1">
        <v>1000</v>
      </c>
      <c r="K6805" s="1">
        <v>0</v>
      </c>
      <c r="L6805" s="1">
        <v>0</v>
      </c>
      <c r="M6805" s="1" t="s">
        <v>9498</v>
      </c>
      <c r="N6805" s="1" t="s">
        <v>9499</v>
      </c>
      <c r="O6805" s="2">
        <v>45947</v>
      </c>
      <c r="P6805" s="1">
        <v>1</v>
      </c>
      <c r="Q6805" s="1" t="s">
        <v>6430</v>
      </c>
      <c r="R6805" s="2">
        <v>45936</v>
      </c>
      <c r="S6805" s="2"/>
      <c r="T6805" s="1">
        <v>0</v>
      </c>
    </row>
    <row r="6806" spans="1:20">
      <c r="A6806" s="1" t="s">
        <v>9500</v>
      </c>
      <c r="B6806" s="1" t="s">
        <v>1698</v>
      </c>
      <c r="C6806" s="1" t="s">
        <v>1699</v>
      </c>
      <c r="D6806" s="1" t="s">
        <v>7529</v>
      </c>
      <c r="E6806" s="1" t="s">
        <v>8611</v>
      </c>
      <c r="F6806" s="1">
        <v>0</v>
      </c>
      <c r="G6806" s="1">
        <v>0</v>
      </c>
      <c r="H6806" s="1" t="s">
        <v>9501</v>
      </c>
      <c r="I6806" s="2">
        <v>45945</v>
      </c>
      <c r="J6806" s="1">
        <v>1000</v>
      </c>
      <c r="K6806" s="1">
        <v>0</v>
      </c>
      <c r="L6806" s="1">
        <v>0</v>
      </c>
      <c r="M6806" s="1"/>
      <c r="N6806" s="1" t="s">
        <v>9499</v>
      </c>
      <c r="O6806" s="2">
        <v>45947</v>
      </c>
      <c r="P6806" s="1">
        <v>1</v>
      </c>
      <c r="Q6806" s="1" t="s">
        <v>6430</v>
      </c>
      <c r="R6806" s="2">
        <v>45936</v>
      </c>
      <c r="S6806" s="2"/>
      <c r="T6806" s="1">
        <v>0</v>
      </c>
    </row>
    <row r="6807" spans="1:20">
      <c r="A6807" s="1" t="s">
        <v>6707</v>
      </c>
      <c r="B6807" s="1" t="s">
        <v>994</v>
      </c>
      <c r="C6807" s="1" t="s">
        <v>995</v>
      </c>
      <c r="D6807" s="1" t="s">
        <v>6503</v>
      </c>
      <c r="E6807" s="1">
        <v>0</v>
      </c>
      <c r="F6807" s="1">
        <v>0</v>
      </c>
      <c r="G6807" s="1">
        <v>0</v>
      </c>
      <c r="H6807" s="1" t="s">
        <v>993</v>
      </c>
      <c r="I6807" s="2">
        <v>46078</v>
      </c>
      <c r="J6807" s="1">
        <v>54000</v>
      </c>
      <c r="K6807" s="1">
        <v>0</v>
      </c>
      <c r="L6807" s="1">
        <v>0</v>
      </c>
      <c r="M6807" s="1" t="s">
        <v>6673</v>
      </c>
      <c r="N6807" s="1" t="s">
        <v>6581</v>
      </c>
      <c r="O6807" s="2">
        <v>46083</v>
      </c>
      <c r="P6807" s="1">
        <v>1</v>
      </c>
      <c r="Q6807" s="1" t="s">
        <v>6443</v>
      </c>
      <c r="R6807" s="2">
        <v>45937</v>
      </c>
      <c r="S6807" s="2"/>
      <c r="T6807" s="1">
        <v>0</v>
      </c>
    </row>
    <row r="6808" spans="1:20">
      <c r="A6808" s="1" t="s">
        <v>6707</v>
      </c>
      <c r="B6808" s="1" t="s">
        <v>994</v>
      </c>
      <c r="C6808" s="1" t="s">
        <v>995</v>
      </c>
      <c r="D6808" s="1" t="s">
        <v>6503</v>
      </c>
      <c r="E6808" s="1">
        <v>0</v>
      </c>
      <c r="F6808" s="1">
        <v>0</v>
      </c>
      <c r="G6808" s="1">
        <v>0</v>
      </c>
      <c r="H6808" s="1" t="s">
        <v>993</v>
      </c>
      <c r="I6808" s="2">
        <v>46104</v>
      </c>
      <c r="J6808" s="1">
        <v>46000</v>
      </c>
      <c r="K6808" s="1">
        <v>0</v>
      </c>
      <c r="L6808" s="1">
        <v>0</v>
      </c>
      <c r="M6808" s="1" t="s">
        <v>6673</v>
      </c>
      <c r="N6808" s="1" t="s">
        <v>6708</v>
      </c>
      <c r="O6808" s="2">
        <v>46107</v>
      </c>
      <c r="P6808" s="1">
        <v>1</v>
      </c>
      <c r="Q6808" s="1" t="s">
        <v>6443</v>
      </c>
      <c r="R6808" s="2">
        <v>45937</v>
      </c>
      <c r="S6808" s="2"/>
      <c r="T6808" s="1">
        <v>0</v>
      </c>
    </row>
    <row r="6809" spans="1:20">
      <c r="A6809" s="1" t="s">
        <v>1508</v>
      </c>
      <c r="B6809" s="1" t="s">
        <v>88</v>
      </c>
      <c r="C6809" s="1" t="s">
        <v>89</v>
      </c>
      <c r="D6809" s="1" t="s">
        <v>6503</v>
      </c>
      <c r="E6809" s="1">
        <v>0</v>
      </c>
      <c r="F6809" s="1">
        <v>0</v>
      </c>
      <c r="G6809" s="1">
        <v>0</v>
      </c>
      <c r="H6809" s="1" t="s">
        <v>167</v>
      </c>
      <c r="I6809" s="2">
        <v>45992</v>
      </c>
      <c r="J6809" s="1">
        <v>204000</v>
      </c>
      <c r="K6809" s="1">
        <v>0</v>
      </c>
      <c r="L6809" s="1">
        <v>0</v>
      </c>
      <c r="M6809" s="1" t="s">
        <v>161</v>
      </c>
      <c r="N6809" s="1" t="s">
        <v>9414</v>
      </c>
      <c r="O6809" s="2">
        <v>45995</v>
      </c>
      <c r="P6809" s="1">
        <v>1</v>
      </c>
      <c r="Q6809" s="1" t="s">
        <v>6443</v>
      </c>
      <c r="R6809" s="2">
        <v>45937</v>
      </c>
      <c r="S6809" s="2"/>
      <c r="T6809" s="1">
        <v>0</v>
      </c>
    </row>
    <row r="6810" spans="1:20">
      <c r="A6810" s="1" t="s">
        <v>1508</v>
      </c>
      <c r="B6810" s="1" t="s">
        <v>88</v>
      </c>
      <c r="C6810" s="1" t="s">
        <v>89</v>
      </c>
      <c r="D6810" s="1" t="s">
        <v>6503</v>
      </c>
      <c r="E6810" s="1">
        <v>0</v>
      </c>
      <c r="F6810" s="1">
        <v>0</v>
      </c>
      <c r="G6810" s="1">
        <v>0</v>
      </c>
      <c r="H6810" s="1" t="s">
        <v>167</v>
      </c>
      <c r="I6810" s="2">
        <v>45999</v>
      </c>
      <c r="J6810" s="1">
        <v>204000</v>
      </c>
      <c r="K6810" s="1">
        <v>0</v>
      </c>
      <c r="L6810" s="1">
        <v>0</v>
      </c>
      <c r="M6810" s="1" t="s">
        <v>161</v>
      </c>
      <c r="N6810" s="1" t="s">
        <v>7780</v>
      </c>
      <c r="O6810" s="2">
        <v>46002</v>
      </c>
      <c r="P6810" s="1">
        <v>1</v>
      </c>
      <c r="Q6810" s="1" t="s">
        <v>6443</v>
      </c>
      <c r="R6810" s="2">
        <v>45937</v>
      </c>
      <c r="S6810" s="2"/>
      <c r="T6810" s="1">
        <v>0</v>
      </c>
    </row>
    <row r="6811" spans="1:20">
      <c r="A6811" s="1" t="s">
        <v>1513</v>
      </c>
      <c r="B6811" s="1" t="s">
        <v>88</v>
      </c>
      <c r="C6811" s="1" t="s">
        <v>89</v>
      </c>
      <c r="D6811" s="1" t="s">
        <v>6503</v>
      </c>
      <c r="E6811" s="1">
        <v>0</v>
      </c>
      <c r="F6811" s="1">
        <v>0</v>
      </c>
      <c r="G6811" s="1">
        <v>0</v>
      </c>
      <c r="H6811" s="1" t="s">
        <v>1177</v>
      </c>
      <c r="I6811" s="2">
        <v>45999</v>
      </c>
      <c r="J6811" s="1">
        <v>42000</v>
      </c>
      <c r="K6811" s="1">
        <v>0</v>
      </c>
      <c r="L6811" s="1">
        <v>0</v>
      </c>
      <c r="M6811" s="1" t="s">
        <v>161</v>
      </c>
      <c r="N6811" s="1" t="s">
        <v>7780</v>
      </c>
      <c r="O6811" s="2">
        <v>46002</v>
      </c>
      <c r="P6811" s="1">
        <v>2</v>
      </c>
      <c r="Q6811" s="1" t="s">
        <v>6443</v>
      </c>
      <c r="R6811" s="2">
        <v>45937</v>
      </c>
      <c r="S6811" s="2"/>
      <c r="T6811" s="1">
        <v>0</v>
      </c>
    </row>
    <row r="6812" spans="1:20">
      <c r="A6812" s="1" t="s">
        <v>1517</v>
      </c>
      <c r="B6812" s="1" t="s">
        <v>88</v>
      </c>
      <c r="C6812" s="1" t="s">
        <v>89</v>
      </c>
      <c r="D6812" s="1" t="s">
        <v>6503</v>
      </c>
      <c r="E6812" s="1">
        <v>0</v>
      </c>
      <c r="F6812" s="1">
        <v>0</v>
      </c>
      <c r="G6812" s="1">
        <v>0</v>
      </c>
      <c r="H6812" s="1" t="s">
        <v>1520</v>
      </c>
      <c r="I6812" s="2">
        <v>45992</v>
      </c>
      <c r="J6812" s="1">
        <v>25000</v>
      </c>
      <c r="K6812" s="1">
        <v>0</v>
      </c>
      <c r="L6812" s="1">
        <v>0</v>
      </c>
      <c r="M6812" s="1" t="s">
        <v>8643</v>
      </c>
      <c r="N6812" s="1" t="s">
        <v>9414</v>
      </c>
      <c r="O6812" s="2">
        <v>45995</v>
      </c>
      <c r="P6812" s="1">
        <v>1</v>
      </c>
      <c r="Q6812" s="1" t="s">
        <v>6443</v>
      </c>
      <c r="R6812" s="2">
        <v>45937</v>
      </c>
      <c r="S6812" s="2"/>
      <c r="T6812" s="1">
        <v>0</v>
      </c>
    </row>
    <row r="6813" spans="1:20">
      <c r="A6813" s="1" t="s">
        <v>11367</v>
      </c>
      <c r="B6813" s="1" t="s">
        <v>1698</v>
      </c>
      <c r="C6813" s="1" t="s">
        <v>1699</v>
      </c>
      <c r="D6813" s="1" t="s">
        <v>6433</v>
      </c>
      <c r="E6813" s="1">
        <v>0</v>
      </c>
      <c r="F6813" s="1">
        <v>0</v>
      </c>
      <c r="G6813" s="1">
        <v>0</v>
      </c>
      <c r="H6813" s="1" t="s">
        <v>11368</v>
      </c>
      <c r="I6813" s="2">
        <v>45965</v>
      </c>
      <c r="J6813" s="1">
        <v>4000</v>
      </c>
      <c r="K6813" s="1">
        <v>0</v>
      </c>
      <c r="L6813" s="1">
        <v>0</v>
      </c>
      <c r="M6813" s="1" t="s">
        <v>11369</v>
      </c>
      <c r="N6813" s="1" t="s">
        <v>6571</v>
      </c>
      <c r="O6813" s="2">
        <v>45982</v>
      </c>
      <c r="P6813" s="1">
        <v>1</v>
      </c>
      <c r="Q6813" s="1" t="s">
        <v>6430</v>
      </c>
      <c r="R6813" s="2">
        <v>45937</v>
      </c>
      <c r="S6813" s="2"/>
      <c r="T6813" s="1">
        <v>0</v>
      </c>
    </row>
    <row r="6814" spans="1:20">
      <c r="A6814" s="1" t="s">
        <v>10670</v>
      </c>
      <c r="B6814" s="1" t="s">
        <v>474</v>
      </c>
      <c r="C6814" s="1" t="s">
        <v>475</v>
      </c>
      <c r="D6814" s="1" t="s">
        <v>7026</v>
      </c>
      <c r="E6814" s="1" t="s">
        <v>6752</v>
      </c>
      <c r="F6814" s="1">
        <v>0</v>
      </c>
      <c r="G6814" s="1">
        <v>0</v>
      </c>
      <c r="H6814" s="1" t="s">
        <v>7190</v>
      </c>
      <c r="I6814" s="2">
        <v>45967</v>
      </c>
      <c r="J6814" s="1">
        <v>500</v>
      </c>
      <c r="K6814" s="1">
        <v>0</v>
      </c>
      <c r="L6814" s="1">
        <v>0</v>
      </c>
      <c r="M6814" s="1" t="s">
        <v>7191</v>
      </c>
      <c r="N6814" s="1"/>
      <c r="O6814" s="2">
        <v>45971</v>
      </c>
      <c r="P6814" s="1">
        <v>2</v>
      </c>
      <c r="Q6814" s="1" t="s">
        <v>6436</v>
      </c>
      <c r="R6814" s="2">
        <v>45937</v>
      </c>
      <c r="S6814" s="2"/>
      <c r="T6814" s="1">
        <v>0</v>
      </c>
    </row>
    <row r="6815" spans="1:20">
      <c r="A6815" s="1" t="s">
        <v>10671</v>
      </c>
      <c r="B6815" s="1" t="s">
        <v>2595</v>
      </c>
      <c r="C6815" s="1" t="s">
        <v>2596</v>
      </c>
      <c r="D6815" s="1">
        <v>0</v>
      </c>
      <c r="E6815" s="1">
        <v>0</v>
      </c>
      <c r="F6815" s="1">
        <v>0</v>
      </c>
      <c r="G6815" s="1">
        <v>0</v>
      </c>
      <c r="H6815" s="1" t="s">
        <v>10672</v>
      </c>
      <c r="I6815" s="2">
        <v>45981</v>
      </c>
      <c r="J6815" s="1">
        <v>1000</v>
      </c>
      <c r="K6815" s="1">
        <v>0</v>
      </c>
      <c r="L6815" s="1">
        <v>0</v>
      </c>
      <c r="M6815" s="1"/>
      <c r="N6815" s="1" t="s">
        <v>10673</v>
      </c>
      <c r="O6815" s="2">
        <v>45987</v>
      </c>
      <c r="P6815" s="1">
        <v>2</v>
      </c>
      <c r="Q6815" s="1" t="s">
        <v>6990</v>
      </c>
      <c r="R6815" s="2">
        <v>45937</v>
      </c>
      <c r="S6815" s="2"/>
      <c r="T6815" s="1">
        <v>0</v>
      </c>
    </row>
    <row r="6816" spans="1:20">
      <c r="A6816" s="1" t="s">
        <v>10674</v>
      </c>
      <c r="B6816" s="1" t="s">
        <v>183</v>
      </c>
      <c r="C6816" s="1" t="s">
        <v>184</v>
      </c>
      <c r="D6816" s="1" t="s">
        <v>6526</v>
      </c>
      <c r="E6816" s="1">
        <v>0</v>
      </c>
      <c r="F6816" s="1">
        <v>0</v>
      </c>
      <c r="G6816" s="1">
        <v>0</v>
      </c>
      <c r="H6816" s="1" t="s">
        <v>6760</v>
      </c>
      <c r="I6816" s="2">
        <v>45958</v>
      </c>
      <c r="J6816" s="1">
        <v>48000</v>
      </c>
      <c r="K6816" s="1">
        <v>0</v>
      </c>
      <c r="L6816" s="1">
        <v>0</v>
      </c>
      <c r="M6816" s="1" t="s">
        <v>310</v>
      </c>
      <c r="N6816" s="1"/>
      <c r="O6816" s="2">
        <v>45972</v>
      </c>
      <c r="P6816" s="1">
        <v>1</v>
      </c>
      <c r="Q6816" s="1" t="s">
        <v>6468</v>
      </c>
      <c r="R6816" s="2">
        <v>45937</v>
      </c>
      <c r="S6816" s="2">
        <v>45958</v>
      </c>
      <c r="T6816" s="1">
        <v>48000</v>
      </c>
    </row>
    <row r="6817" spans="1:20">
      <c r="A6817" s="1" t="s">
        <v>9502</v>
      </c>
      <c r="B6817" s="1" t="s">
        <v>183</v>
      </c>
      <c r="C6817" s="1" t="s">
        <v>184</v>
      </c>
      <c r="D6817" s="1" t="s">
        <v>6526</v>
      </c>
      <c r="E6817" s="1">
        <v>0</v>
      </c>
      <c r="F6817" s="1">
        <v>0</v>
      </c>
      <c r="G6817" s="1">
        <v>0</v>
      </c>
      <c r="H6817" s="1" t="s">
        <v>6760</v>
      </c>
      <c r="I6817" s="2">
        <v>45965</v>
      </c>
      <c r="J6817" s="1">
        <v>60000</v>
      </c>
      <c r="K6817" s="1">
        <v>0</v>
      </c>
      <c r="L6817" s="1">
        <v>0</v>
      </c>
      <c r="M6817" s="1" t="s">
        <v>310</v>
      </c>
      <c r="N6817" s="1"/>
      <c r="O6817" s="2">
        <v>45979</v>
      </c>
      <c r="P6817" s="1">
        <v>1</v>
      </c>
      <c r="Q6817" s="1" t="s">
        <v>6468</v>
      </c>
      <c r="R6817" s="2">
        <v>45937</v>
      </c>
      <c r="S6817" s="2">
        <v>45959</v>
      </c>
      <c r="T6817" s="1">
        <v>60000</v>
      </c>
    </row>
    <row r="6818" spans="1:20">
      <c r="A6818" s="1" t="s">
        <v>9503</v>
      </c>
      <c r="B6818" s="1" t="s">
        <v>183</v>
      </c>
      <c r="C6818" s="1" t="s">
        <v>184</v>
      </c>
      <c r="D6818" s="1" t="s">
        <v>6526</v>
      </c>
      <c r="E6818" s="1">
        <v>0</v>
      </c>
      <c r="F6818" s="1">
        <v>0</v>
      </c>
      <c r="G6818" s="1">
        <v>0</v>
      </c>
      <c r="H6818" s="1" t="s">
        <v>6760</v>
      </c>
      <c r="I6818" s="2">
        <v>45972</v>
      </c>
      <c r="J6818" s="1">
        <v>60000</v>
      </c>
      <c r="K6818" s="1">
        <v>0</v>
      </c>
      <c r="L6818" s="1">
        <v>0</v>
      </c>
      <c r="M6818" s="1" t="s">
        <v>310</v>
      </c>
      <c r="N6818" s="1"/>
      <c r="O6818" s="2">
        <v>45986</v>
      </c>
      <c r="P6818" s="1">
        <v>1</v>
      </c>
      <c r="Q6818" s="1" t="s">
        <v>6468</v>
      </c>
      <c r="R6818" s="2">
        <v>45937</v>
      </c>
      <c r="S6818" s="2">
        <v>45959</v>
      </c>
      <c r="T6818" s="1">
        <v>60000</v>
      </c>
    </row>
    <row r="6819" spans="1:20">
      <c r="A6819" s="1" t="s">
        <v>10675</v>
      </c>
      <c r="B6819" s="1" t="s">
        <v>183</v>
      </c>
      <c r="C6819" s="1" t="s">
        <v>184</v>
      </c>
      <c r="D6819" s="1" t="s">
        <v>6526</v>
      </c>
      <c r="E6819" s="1">
        <v>0</v>
      </c>
      <c r="F6819" s="1">
        <v>0</v>
      </c>
      <c r="G6819" s="1">
        <v>0</v>
      </c>
      <c r="H6819" s="1" t="s">
        <v>312</v>
      </c>
      <c r="I6819" s="2">
        <v>45958</v>
      </c>
      <c r="J6819" s="1">
        <v>12000</v>
      </c>
      <c r="K6819" s="1">
        <v>0</v>
      </c>
      <c r="L6819" s="1">
        <v>0</v>
      </c>
      <c r="M6819" s="1" t="s">
        <v>310</v>
      </c>
      <c r="N6819" s="1"/>
      <c r="O6819" s="2">
        <v>45972</v>
      </c>
      <c r="P6819" s="1">
        <v>1</v>
      </c>
      <c r="Q6819" s="1" t="s">
        <v>6468</v>
      </c>
      <c r="R6819" s="2">
        <v>45937</v>
      </c>
      <c r="S6819" s="2">
        <v>45951</v>
      </c>
      <c r="T6819" s="1">
        <v>12000</v>
      </c>
    </row>
    <row r="6820" spans="1:20">
      <c r="A6820" s="1" t="s">
        <v>9504</v>
      </c>
      <c r="B6820" s="1" t="s">
        <v>183</v>
      </c>
      <c r="C6820" s="1" t="s">
        <v>184</v>
      </c>
      <c r="D6820" s="1" t="s">
        <v>6526</v>
      </c>
      <c r="E6820" s="1">
        <v>0</v>
      </c>
      <c r="F6820" s="1">
        <v>0</v>
      </c>
      <c r="G6820" s="1">
        <v>0</v>
      </c>
      <c r="H6820" s="1" t="s">
        <v>312</v>
      </c>
      <c r="I6820" s="2">
        <v>45965</v>
      </c>
      <c r="J6820" s="1">
        <v>12000</v>
      </c>
      <c r="K6820" s="1">
        <v>0</v>
      </c>
      <c r="L6820" s="1">
        <v>0</v>
      </c>
      <c r="M6820" s="1" t="s">
        <v>310</v>
      </c>
      <c r="N6820" s="1"/>
      <c r="O6820" s="2">
        <v>45979</v>
      </c>
      <c r="P6820" s="1">
        <v>1</v>
      </c>
      <c r="Q6820" s="1" t="s">
        <v>6468</v>
      </c>
      <c r="R6820" s="2">
        <v>45937</v>
      </c>
      <c r="S6820" s="2">
        <v>45951</v>
      </c>
      <c r="T6820" s="1">
        <v>12000</v>
      </c>
    </row>
    <row r="6821" spans="1:20">
      <c r="A6821" s="1" t="s">
        <v>1523</v>
      </c>
      <c r="B6821" s="1" t="s">
        <v>183</v>
      </c>
      <c r="C6821" s="1" t="s">
        <v>184</v>
      </c>
      <c r="D6821" s="1" t="s">
        <v>6522</v>
      </c>
      <c r="E6821" s="1">
        <v>0</v>
      </c>
      <c r="F6821" s="1">
        <v>0</v>
      </c>
      <c r="G6821" s="1">
        <v>0</v>
      </c>
      <c r="H6821" s="1" t="s">
        <v>1527</v>
      </c>
      <c r="I6821" s="2">
        <v>45972</v>
      </c>
      <c r="J6821" s="1">
        <v>18000</v>
      </c>
      <c r="K6821" s="1">
        <v>0</v>
      </c>
      <c r="L6821" s="1">
        <v>0</v>
      </c>
      <c r="M6821" s="1" t="s">
        <v>9505</v>
      </c>
      <c r="N6821" s="1"/>
      <c r="O6821" s="2">
        <v>45986</v>
      </c>
      <c r="P6821" s="1">
        <v>1</v>
      </c>
      <c r="Q6821" s="1" t="s">
        <v>6468</v>
      </c>
      <c r="R6821" s="2">
        <v>45937</v>
      </c>
      <c r="S6821" s="2"/>
      <c r="T6821" s="1">
        <v>0</v>
      </c>
    </row>
    <row r="6822" spans="1:20">
      <c r="A6822" s="1" t="s">
        <v>9506</v>
      </c>
      <c r="B6822" s="1" t="s">
        <v>183</v>
      </c>
      <c r="C6822" s="1" t="s">
        <v>184</v>
      </c>
      <c r="D6822" s="1" t="s">
        <v>6526</v>
      </c>
      <c r="E6822" s="1">
        <v>0</v>
      </c>
      <c r="F6822" s="1">
        <v>0</v>
      </c>
      <c r="G6822" s="1">
        <v>0</v>
      </c>
      <c r="H6822" s="1" t="s">
        <v>7639</v>
      </c>
      <c r="I6822" s="2">
        <v>45965</v>
      </c>
      <c r="J6822" s="1">
        <v>18000</v>
      </c>
      <c r="K6822" s="1">
        <v>0</v>
      </c>
      <c r="L6822" s="1">
        <v>0</v>
      </c>
      <c r="M6822" s="1" t="s">
        <v>285</v>
      </c>
      <c r="N6822" s="1"/>
      <c r="O6822" s="2">
        <v>45979</v>
      </c>
      <c r="P6822" s="1">
        <v>1</v>
      </c>
      <c r="Q6822" s="1" t="s">
        <v>6468</v>
      </c>
      <c r="R6822" s="2">
        <v>45937</v>
      </c>
      <c r="S6822" s="2">
        <v>45946</v>
      </c>
      <c r="T6822" s="1">
        <v>18000</v>
      </c>
    </row>
    <row r="6823" spans="1:20">
      <c r="A6823" s="1" t="s">
        <v>9507</v>
      </c>
      <c r="B6823" s="1" t="s">
        <v>183</v>
      </c>
      <c r="C6823" s="1" t="s">
        <v>184</v>
      </c>
      <c r="D6823" s="1" t="s">
        <v>6526</v>
      </c>
      <c r="E6823" s="1">
        <v>0</v>
      </c>
      <c r="F6823" s="1">
        <v>0</v>
      </c>
      <c r="G6823" s="1">
        <v>0</v>
      </c>
      <c r="H6823" s="1" t="s">
        <v>7639</v>
      </c>
      <c r="I6823" s="2">
        <v>45972</v>
      </c>
      <c r="J6823" s="1">
        <v>18000</v>
      </c>
      <c r="K6823" s="1">
        <v>0</v>
      </c>
      <c r="L6823" s="1">
        <v>0</v>
      </c>
      <c r="M6823" s="1" t="s">
        <v>285</v>
      </c>
      <c r="N6823" s="1"/>
      <c r="O6823" s="2">
        <v>45986</v>
      </c>
      <c r="P6823" s="1">
        <v>1</v>
      </c>
      <c r="Q6823" s="1" t="s">
        <v>6468</v>
      </c>
      <c r="R6823" s="2">
        <v>45937</v>
      </c>
      <c r="S6823" s="2">
        <v>45946</v>
      </c>
      <c r="T6823" s="1">
        <v>18000</v>
      </c>
    </row>
    <row r="6824" spans="1:20">
      <c r="A6824" s="1" t="s">
        <v>1530</v>
      </c>
      <c r="B6824" s="1" t="s">
        <v>183</v>
      </c>
      <c r="C6824" s="1" t="s">
        <v>184</v>
      </c>
      <c r="D6824" s="1" t="s">
        <v>6522</v>
      </c>
      <c r="E6824" s="1">
        <v>0</v>
      </c>
      <c r="F6824" s="1">
        <v>0</v>
      </c>
      <c r="G6824" s="1">
        <v>0</v>
      </c>
      <c r="H6824" s="1" t="s">
        <v>182</v>
      </c>
      <c r="I6824" s="2">
        <v>45958</v>
      </c>
      <c r="J6824" s="1">
        <v>36000</v>
      </c>
      <c r="K6824" s="1">
        <v>0</v>
      </c>
      <c r="L6824" s="1">
        <v>0</v>
      </c>
      <c r="M6824" s="1" t="s">
        <v>176</v>
      </c>
      <c r="N6824" s="1"/>
      <c r="O6824" s="2">
        <v>45972</v>
      </c>
      <c r="P6824" s="1">
        <v>1</v>
      </c>
      <c r="Q6824" s="1" t="s">
        <v>6468</v>
      </c>
      <c r="R6824" s="2">
        <v>45937</v>
      </c>
      <c r="S6824" s="2"/>
      <c r="T6824" s="1">
        <v>0</v>
      </c>
    </row>
    <row r="6825" spans="1:20">
      <c r="A6825" s="1" t="s">
        <v>1539</v>
      </c>
      <c r="B6825" s="1" t="s">
        <v>183</v>
      </c>
      <c r="C6825" s="1" t="s">
        <v>184</v>
      </c>
      <c r="D6825" s="1" t="s">
        <v>6522</v>
      </c>
      <c r="E6825" s="1">
        <v>0</v>
      </c>
      <c r="F6825" s="1">
        <v>0</v>
      </c>
      <c r="G6825" s="1">
        <v>0</v>
      </c>
      <c r="H6825" s="1" t="s">
        <v>182</v>
      </c>
      <c r="I6825" s="2">
        <v>45965</v>
      </c>
      <c r="J6825" s="1">
        <v>36000</v>
      </c>
      <c r="K6825" s="1">
        <v>0</v>
      </c>
      <c r="L6825" s="1">
        <v>0</v>
      </c>
      <c r="M6825" s="1" t="s">
        <v>176</v>
      </c>
      <c r="N6825" s="1"/>
      <c r="O6825" s="2">
        <v>45979</v>
      </c>
      <c r="P6825" s="1">
        <v>1</v>
      </c>
      <c r="Q6825" s="1" t="s">
        <v>6468</v>
      </c>
      <c r="R6825" s="2">
        <v>45937</v>
      </c>
      <c r="S6825" s="2"/>
      <c r="T6825" s="1">
        <v>0</v>
      </c>
    </row>
    <row r="6826" spans="1:20">
      <c r="A6826" s="1" t="s">
        <v>173</v>
      </c>
      <c r="B6826" s="1" t="s">
        <v>183</v>
      </c>
      <c r="C6826" s="1" t="s">
        <v>184</v>
      </c>
      <c r="D6826" s="1" t="s">
        <v>6522</v>
      </c>
      <c r="E6826" s="1">
        <v>0</v>
      </c>
      <c r="F6826" s="1">
        <v>0</v>
      </c>
      <c r="G6826" s="1">
        <v>0</v>
      </c>
      <c r="H6826" s="1" t="s">
        <v>182</v>
      </c>
      <c r="I6826" s="2">
        <v>45972</v>
      </c>
      <c r="J6826" s="1">
        <v>36000</v>
      </c>
      <c r="K6826" s="1">
        <v>0</v>
      </c>
      <c r="L6826" s="1">
        <v>0</v>
      </c>
      <c r="M6826" s="1" t="s">
        <v>176</v>
      </c>
      <c r="N6826" s="1"/>
      <c r="O6826" s="2">
        <v>45986</v>
      </c>
      <c r="P6826" s="1">
        <v>1</v>
      </c>
      <c r="Q6826" s="1" t="s">
        <v>6468</v>
      </c>
      <c r="R6826" s="2">
        <v>45937</v>
      </c>
      <c r="S6826" s="2"/>
      <c r="T6826" s="1">
        <v>0</v>
      </c>
    </row>
    <row r="6827" spans="1:20">
      <c r="A6827" s="1" t="s">
        <v>11370</v>
      </c>
      <c r="B6827" s="1" t="s">
        <v>183</v>
      </c>
      <c r="C6827" s="1" t="s">
        <v>184</v>
      </c>
      <c r="D6827" s="1" t="s">
        <v>6762</v>
      </c>
      <c r="E6827" s="1">
        <v>0</v>
      </c>
      <c r="F6827" s="1">
        <v>0</v>
      </c>
      <c r="G6827" s="1">
        <v>0</v>
      </c>
      <c r="H6827" s="1" t="s">
        <v>11371</v>
      </c>
      <c r="I6827" s="2">
        <v>72937</v>
      </c>
      <c r="J6827" s="1">
        <v>20000</v>
      </c>
      <c r="K6827" s="1">
        <v>0</v>
      </c>
      <c r="L6827" s="1">
        <v>0</v>
      </c>
      <c r="M6827" s="1" t="s">
        <v>11372</v>
      </c>
      <c r="N6827" s="1"/>
      <c r="O6827" s="2">
        <v>72937</v>
      </c>
      <c r="P6827" s="1">
        <v>2</v>
      </c>
      <c r="Q6827" s="1" t="s">
        <v>6468</v>
      </c>
      <c r="R6827" s="2">
        <v>45937</v>
      </c>
      <c r="S6827" s="2"/>
      <c r="T6827" s="1">
        <v>0</v>
      </c>
    </row>
    <row r="6828" spans="1:20">
      <c r="A6828" s="1" t="s">
        <v>11373</v>
      </c>
      <c r="B6828" s="1" t="s">
        <v>183</v>
      </c>
      <c r="C6828" s="1" t="s">
        <v>184</v>
      </c>
      <c r="D6828" s="1" t="s">
        <v>6762</v>
      </c>
      <c r="E6828" s="1">
        <v>0</v>
      </c>
      <c r="F6828" s="1">
        <v>0</v>
      </c>
      <c r="G6828" s="1">
        <v>0</v>
      </c>
      <c r="H6828" s="1" t="s">
        <v>11371</v>
      </c>
      <c r="I6828" s="2">
        <v>72937</v>
      </c>
      <c r="J6828" s="1">
        <v>20000</v>
      </c>
      <c r="K6828" s="1">
        <v>0</v>
      </c>
      <c r="L6828" s="1">
        <v>0</v>
      </c>
      <c r="M6828" s="1" t="s">
        <v>11372</v>
      </c>
      <c r="N6828" s="1"/>
      <c r="O6828" s="2">
        <v>72937</v>
      </c>
      <c r="P6828" s="1">
        <v>2</v>
      </c>
      <c r="Q6828" s="1" t="s">
        <v>6468</v>
      </c>
      <c r="R6828" s="2">
        <v>45937</v>
      </c>
      <c r="S6828" s="2"/>
      <c r="T6828" s="1">
        <v>0</v>
      </c>
    </row>
    <row r="6829" spans="1:20">
      <c r="A6829" s="1" t="s">
        <v>11374</v>
      </c>
      <c r="B6829" s="1" t="s">
        <v>387</v>
      </c>
      <c r="C6829" s="1" t="s">
        <v>388</v>
      </c>
      <c r="D6829" s="1" t="s">
        <v>7201</v>
      </c>
      <c r="E6829" s="1">
        <v>0</v>
      </c>
      <c r="F6829" s="1">
        <v>0</v>
      </c>
      <c r="G6829" s="1">
        <v>0</v>
      </c>
      <c r="H6829" s="1" t="s">
        <v>11375</v>
      </c>
      <c r="I6829" s="2">
        <v>45960</v>
      </c>
      <c r="J6829" s="1">
        <v>20000</v>
      </c>
      <c r="K6829" s="1">
        <v>0</v>
      </c>
      <c r="L6829" s="1">
        <v>0</v>
      </c>
      <c r="M6829" s="1" t="s">
        <v>7203</v>
      </c>
      <c r="N6829" s="1" t="s">
        <v>7204</v>
      </c>
      <c r="O6829" s="2">
        <v>45971</v>
      </c>
      <c r="P6829" s="1">
        <v>3</v>
      </c>
      <c r="Q6829" s="1" t="s">
        <v>6456</v>
      </c>
      <c r="R6829" s="2">
        <v>45937</v>
      </c>
      <c r="S6829" s="2">
        <v>45945</v>
      </c>
      <c r="T6829" s="1">
        <v>86352</v>
      </c>
    </row>
    <row r="6830" spans="1:20">
      <c r="A6830" s="1" t="s">
        <v>11376</v>
      </c>
      <c r="B6830" s="1" t="s">
        <v>387</v>
      </c>
      <c r="C6830" s="1" t="s">
        <v>388</v>
      </c>
      <c r="D6830" s="1" t="s">
        <v>7201</v>
      </c>
      <c r="E6830" s="1">
        <v>0</v>
      </c>
      <c r="F6830" s="1">
        <v>0</v>
      </c>
      <c r="G6830" s="1">
        <v>0</v>
      </c>
      <c r="H6830" s="1" t="s">
        <v>7202</v>
      </c>
      <c r="I6830" s="2">
        <v>45960</v>
      </c>
      <c r="J6830" s="1">
        <v>10000</v>
      </c>
      <c r="K6830" s="1">
        <v>0</v>
      </c>
      <c r="L6830" s="1">
        <v>0</v>
      </c>
      <c r="M6830" s="1" t="s">
        <v>7203</v>
      </c>
      <c r="N6830" s="1" t="s">
        <v>7204</v>
      </c>
      <c r="O6830" s="2">
        <v>45971</v>
      </c>
      <c r="P6830" s="1">
        <v>11</v>
      </c>
      <c r="Q6830" s="1" t="s">
        <v>6456</v>
      </c>
      <c r="R6830" s="2">
        <v>45937</v>
      </c>
      <c r="S6830" s="2">
        <v>45945</v>
      </c>
      <c r="T6830" s="1">
        <v>58856</v>
      </c>
    </row>
    <row r="6831" spans="1:20">
      <c r="A6831" s="1" t="s">
        <v>11377</v>
      </c>
      <c r="B6831" s="1" t="s">
        <v>387</v>
      </c>
      <c r="C6831" s="1" t="s">
        <v>388</v>
      </c>
      <c r="D6831" s="1" t="s">
        <v>7201</v>
      </c>
      <c r="E6831" s="1">
        <v>0</v>
      </c>
      <c r="F6831" s="1">
        <v>0</v>
      </c>
      <c r="G6831" s="1">
        <v>0</v>
      </c>
      <c r="H6831" s="1" t="s">
        <v>11378</v>
      </c>
      <c r="I6831" s="2">
        <v>45960</v>
      </c>
      <c r="J6831" s="1">
        <v>20000</v>
      </c>
      <c r="K6831" s="1">
        <v>0</v>
      </c>
      <c r="L6831" s="1">
        <v>0</v>
      </c>
      <c r="M6831" s="1" t="s">
        <v>7203</v>
      </c>
      <c r="N6831" s="1" t="s">
        <v>7204</v>
      </c>
      <c r="O6831" s="2">
        <v>45971</v>
      </c>
      <c r="P6831" s="1">
        <v>3</v>
      </c>
      <c r="Q6831" s="1" t="s">
        <v>6456</v>
      </c>
      <c r="R6831" s="2">
        <v>45937</v>
      </c>
      <c r="S6831" s="2">
        <v>45945</v>
      </c>
      <c r="T6831" s="1">
        <v>86352</v>
      </c>
    </row>
    <row r="6832" spans="1:20">
      <c r="A6832" s="1" t="s">
        <v>10676</v>
      </c>
      <c r="B6832" s="1" t="s">
        <v>387</v>
      </c>
      <c r="C6832" s="1" t="s">
        <v>388</v>
      </c>
      <c r="D6832" s="1" t="s">
        <v>6721</v>
      </c>
      <c r="E6832" s="1">
        <v>0</v>
      </c>
      <c r="F6832" s="1">
        <v>0</v>
      </c>
      <c r="G6832" s="1">
        <v>0</v>
      </c>
      <c r="H6832" s="1" t="s">
        <v>7344</v>
      </c>
      <c r="I6832" s="2">
        <v>45960</v>
      </c>
      <c r="J6832" s="1">
        <v>20000</v>
      </c>
      <c r="K6832" s="1">
        <v>0</v>
      </c>
      <c r="L6832" s="1">
        <v>0</v>
      </c>
      <c r="M6832" s="1" t="s">
        <v>7330</v>
      </c>
      <c r="N6832" s="1" t="s">
        <v>7204</v>
      </c>
      <c r="O6832" s="2">
        <v>45971</v>
      </c>
      <c r="P6832" s="1">
        <v>2</v>
      </c>
      <c r="Q6832" s="1" t="s">
        <v>6456</v>
      </c>
      <c r="R6832" s="2">
        <v>45937</v>
      </c>
      <c r="S6832" s="2">
        <v>45939</v>
      </c>
      <c r="T6832" s="1">
        <v>48030</v>
      </c>
    </row>
    <row r="6833" spans="1:20">
      <c r="A6833" s="1" t="s">
        <v>1543</v>
      </c>
      <c r="B6833" s="1" t="s">
        <v>183</v>
      </c>
      <c r="C6833" s="1" t="s">
        <v>184</v>
      </c>
      <c r="D6833" s="1" t="s">
        <v>6522</v>
      </c>
      <c r="E6833" s="1">
        <v>0</v>
      </c>
      <c r="F6833" s="1">
        <v>0</v>
      </c>
      <c r="G6833" s="1">
        <v>0</v>
      </c>
      <c r="H6833" s="1" t="s">
        <v>198</v>
      </c>
      <c r="I6833" s="2">
        <v>45958</v>
      </c>
      <c r="J6833" s="1">
        <v>36000</v>
      </c>
      <c r="K6833" s="1">
        <v>0</v>
      </c>
      <c r="L6833" s="1">
        <v>0</v>
      </c>
      <c r="M6833" s="1" t="s">
        <v>176</v>
      </c>
      <c r="N6833" s="1"/>
      <c r="O6833" s="2">
        <v>45972</v>
      </c>
      <c r="P6833" s="1">
        <v>1</v>
      </c>
      <c r="Q6833" s="1" t="s">
        <v>6468</v>
      </c>
      <c r="R6833" s="2">
        <v>45937</v>
      </c>
      <c r="S6833" s="2"/>
      <c r="T6833" s="1">
        <v>0</v>
      </c>
    </row>
    <row r="6834" spans="1:20">
      <c r="A6834" s="1" t="s">
        <v>194</v>
      </c>
      <c r="B6834" s="1" t="s">
        <v>183</v>
      </c>
      <c r="C6834" s="1" t="s">
        <v>184</v>
      </c>
      <c r="D6834" s="1" t="s">
        <v>6522</v>
      </c>
      <c r="E6834" s="1">
        <v>0</v>
      </c>
      <c r="F6834" s="1">
        <v>0</v>
      </c>
      <c r="G6834" s="1">
        <v>0</v>
      </c>
      <c r="H6834" s="1" t="s">
        <v>198</v>
      </c>
      <c r="I6834" s="2">
        <v>45965</v>
      </c>
      <c r="J6834" s="1">
        <v>36000</v>
      </c>
      <c r="K6834" s="1">
        <v>0</v>
      </c>
      <c r="L6834" s="1">
        <v>0</v>
      </c>
      <c r="M6834" s="1" t="s">
        <v>176</v>
      </c>
      <c r="N6834" s="1"/>
      <c r="O6834" s="2">
        <v>45979</v>
      </c>
      <c r="P6834" s="1">
        <v>1</v>
      </c>
      <c r="Q6834" s="1" t="s">
        <v>6468</v>
      </c>
      <c r="R6834" s="2">
        <v>45937</v>
      </c>
      <c r="S6834" s="2"/>
      <c r="T6834" s="1">
        <v>0</v>
      </c>
    </row>
    <row r="6835" spans="1:20">
      <c r="A6835" s="1" t="s">
        <v>6709</v>
      </c>
      <c r="B6835" s="1" t="s">
        <v>1011</v>
      </c>
      <c r="C6835" s="1" t="s">
        <v>1012</v>
      </c>
      <c r="D6835" s="1" t="s">
        <v>6479</v>
      </c>
      <c r="E6835" s="1">
        <v>0</v>
      </c>
      <c r="F6835" s="1">
        <v>0</v>
      </c>
      <c r="G6835" s="1">
        <v>0</v>
      </c>
      <c r="H6835" s="1">
        <v>15035242</v>
      </c>
      <c r="I6835" s="2">
        <v>46044</v>
      </c>
      <c r="J6835" s="1">
        <v>16712</v>
      </c>
      <c r="K6835" s="1">
        <v>0</v>
      </c>
      <c r="L6835" s="1">
        <v>0</v>
      </c>
      <c r="M6835" s="1" t="s">
        <v>725</v>
      </c>
      <c r="N6835" s="1"/>
      <c r="O6835" s="2">
        <v>46051</v>
      </c>
      <c r="P6835" s="1">
        <v>3</v>
      </c>
      <c r="Q6835" s="1" t="s">
        <v>6443</v>
      </c>
      <c r="R6835" s="2">
        <v>45937</v>
      </c>
      <c r="S6835" s="2"/>
      <c r="T6835" s="1">
        <v>0</v>
      </c>
    </row>
    <row r="6836" spans="1:20">
      <c r="A6836" s="1" t="s">
        <v>9508</v>
      </c>
      <c r="B6836" s="1" t="s">
        <v>895</v>
      </c>
      <c r="C6836" s="1" t="s">
        <v>896</v>
      </c>
      <c r="D6836" s="1" t="s">
        <v>7026</v>
      </c>
      <c r="E6836" s="1" t="s">
        <v>6926</v>
      </c>
      <c r="F6836" s="1">
        <v>0</v>
      </c>
      <c r="G6836" s="1">
        <v>0</v>
      </c>
      <c r="H6836" s="1" t="s">
        <v>9509</v>
      </c>
      <c r="I6836" s="2">
        <v>46027</v>
      </c>
      <c r="J6836" s="1">
        <v>30000</v>
      </c>
      <c r="K6836" s="1">
        <v>0</v>
      </c>
      <c r="L6836" s="1">
        <v>0</v>
      </c>
      <c r="M6836" s="1" t="s">
        <v>9464</v>
      </c>
      <c r="N6836" s="1" t="s">
        <v>8614</v>
      </c>
      <c r="O6836" s="2">
        <v>46030</v>
      </c>
      <c r="P6836" s="1">
        <v>2</v>
      </c>
      <c r="Q6836" s="1" t="s">
        <v>6456</v>
      </c>
      <c r="R6836" s="2">
        <v>45939</v>
      </c>
      <c r="S6836" s="2"/>
      <c r="T6836" s="1">
        <v>0</v>
      </c>
    </row>
    <row r="6837" spans="1:20">
      <c r="A6837" s="1" t="s">
        <v>1547</v>
      </c>
      <c r="B6837" s="1" t="s">
        <v>1147</v>
      </c>
      <c r="C6837" s="1" t="s">
        <v>1148</v>
      </c>
      <c r="D6837" s="1" t="s">
        <v>6797</v>
      </c>
      <c r="E6837" s="1">
        <v>0</v>
      </c>
      <c r="F6837" s="1">
        <v>0</v>
      </c>
      <c r="G6837" s="1">
        <v>0</v>
      </c>
      <c r="H6837" s="1" t="s">
        <v>1551</v>
      </c>
      <c r="I6837" s="2">
        <v>45968</v>
      </c>
      <c r="J6837" s="1">
        <v>500000</v>
      </c>
      <c r="K6837" s="1">
        <v>0</v>
      </c>
      <c r="L6837" s="1">
        <v>0</v>
      </c>
      <c r="M6837" s="1" t="s">
        <v>6798</v>
      </c>
      <c r="N6837" s="1"/>
      <c r="O6837" s="2">
        <v>45972</v>
      </c>
      <c r="P6837" s="1">
        <v>1</v>
      </c>
      <c r="Q6837" s="1" t="s">
        <v>6468</v>
      </c>
      <c r="R6837" s="2">
        <v>45939</v>
      </c>
      <c r="S6837" s="2"/>
      <c r="T6837" s="1">
        <v>0</v>
      </c>
    </row>
    <row r="6838" spans="1:20">
      <c r="A6838" s="1" t="s">
        <v>1554</v>
      </c>
      <c r="B6838" s="1" t="s">
        <v>895</v>
      </c>
      <c r="C6838" s="1" t="s">
        <v>896</v>
      </c>
      <c r="D6838" s="1" t="s">
        <v>6531</v>
      </c>
      <c r="E6838" s="1">
        <v>0</v>
      </c>
      <c r="F6838" s="1">
        <v>0</v>
      </c>
      <c r="G6838" s="1">
        <v>0</v>
      </c>
      <c r="H6838" s="1" t="s">
        <v>1558</v>
      </c>
      <c r="I6838" s="2">
        <v>45986</v>
      </c>
      <c r="J6838" s="1">
        <v>1000</v>
      </c>
      <c r="K6838" s="1">
        <v>0</v>
      </c>
      <c r="L6838" s="1">
        <v>0</v>
      </c>
      <c r="M6838" s="1" t="s">
        <v>9510</v>
      </c>
      <c r="N6838" s="1" t="s">
        <v>9412</v>
      </c>
      <c r="O6838" s="2">
        <v>45988</v>
      </c>
      <c r="P6838" s="1">
        <v>1</v>
      </c>
      <c r="Q6838" s="1" t="s">
        <v>6456</v>
      </c>
      <c r="R6838" s="2">
        <v>45939</v>
      </c>
      <c r="S6838" s="2"/>
      <c r="T6838" s="1">
        <v>0</v>
      </c>
    </row>
    <row r="6839" spans="1:20">
      <c r="A6839" s="1" t="s">
        <v>1561</v>
      </c>
      <c r="B6839" s="1" t="s">
        <v>895</v>
      </c>
      <c r="C6839" s="1" t="s">
        <v>896</v>
      </c>
      <c r="D6839" s="1" t="s">
        <v>7026</v>
      </c>
      <c r="E6839" s="1">
        <v>0</v>
      </c>
      <c r="F6839" s="1">
        <v>0</v>
      </c>
      <c r="G6839" s="1">
        <v>0</v>
      </c>
      <c r="H6839" s="1" t="s">
        <v>1565</v>
      </c>
      <c r="I6839" s="2">
        <v>45986</v>
      </c>
      <c r="J6839" s="1">
        <v>1000</v>
      </c>
      <c r="K6839" s="1">
        <v>0</v>
      </c>
      <c r="L6839" s="1">
        <v>0</v>
      </c>
      <c r="M6839" s="1" t="s">
        <v>9511</v>
      </c>
      <c r="N6839" s="1" t="s">
        <v>9412</v>
      </c>
      <c r="O6839" s="2">
        <v>45988</v>
      </c>
      <c r="P6839" s="1">
        <v>1</v>
      </c>
      <c r="Q6839" s="1" t="s">
        <v>6456</v>
      </c>
      <c r="R6839" s="2">
        <v>45939</v>
      </c>
      <c r="S6839" s="2"/>
      <c r="T6839" s="1">
        <v>0</v>
      </c>
    </row>
    <row r="6840" spans="1:20">
      <c r="A6840" s="1" t="s">
        <v>6710</v>
      </c>
      <c r="B6840" s="1" t="s">
        <v>88</v>
      </c>
      <c r="C6840" s="1" t="s">
        <v>89</v>
      </c>
      <c r="D6840" s="1" t="s">
        <v>6488</v>
      </c>
      <c r="E6840" s="1">
        <v>0</v>
      </c>
      <c r="F6840" s="1">
        <v>0</v>
      </c>
      <c r="G6840" s="1">
        <v>0</v>
      </c>
      <c r="H6840" s="1" t="s">
        <v>1107</v>
      </c>
      <c r="I6840" s="2">
        <v>46048</v>
      </c>
      <c r="J6840" s="1">
        <v>54000</v>
      </c>
      <c r="K6840" s="1">
        <v>0</v>
      </c>
      <c r="L6840" s="1">
        <v>0</v>
      </c>
      <c r="M6840" s="1" t="s">
        <v>6660</v>
      </c>
      <c r="N6840" s="1" t="s">
        <v>6536</v>
      </c>
      <c r="O6840" s="2">
        <v>46051</v>
      </c>
      <c r="P6840" s="1">
        <v>1</v>
      </c>
      <c r="Q6840" s="1" t="s">
        <v>6443</v>
      </c>
      <c r="R6840" s="2">
        <v>45939</v>
      </c>
      <c r="S6840" s="2"/>
      <c r="T6840" s="1">
        <v>0</v>
      </c>
    </row>
    <row r="6841" spans="1:20">
      <c r="A6841" s="1" t="s">
        <v>6711</v>
      </c>
      <c r="B6841" s="1" t="s">
        <v>88</v>
      </c>
      <c r="C6841" s="1" t="s">
        <v>89</v>
      </c>
      <c r="D6841" s="1" t="s">
        <v>6488</v>
      </c>
      <c r="E6841" s="1">
        <v>0</v>
      </c>
      <c r="F6841" s="1">
        <v>0</v>
      </c>
      <c r="G6841" s="1">
        <v>0</v>
      </c>
      <c r="H6841" s="1" t="s">
        <v>1107</v>
      </c>
      <c r="I6841" s="2">
        <v>46062</v>
      </c>
      <c r="J6841" s="1">
        <v>54000</v>
      </c>
      <c r="K6841" s="1">
        <v>0</v>
      </c>
      <c r="L6841" s="1">
        <v>0</v>
      </c>
      <c r="M6841" s="1" t="s">
        <v>6660</v>
      </c>
      <c r="N6841" s="1" t="s">
        <v>6579</v>
      </c>
      <c r="O6841" s="2">
        <v>46065</v>
      </c>
      <c r="P6841" s="1">
        <v>1</v>
      </c>
      <c r="Q6841" s="1" t="s">
        <v>6443</v>
      </c>
      <c r="R6841" s="2">
        <v>45939</v>
      </c>
      <c r="S6841" s="2"/>
      <c r="T6841" s="1">
        <v>0</v>
      </c>
    </row>
    <row r="6842" spans="1:20">
      <c r="A6842" s="1" t="s">
        <v>1567</v>
      </c>
      <c r="B6842" s="1" t="s">
        <v>499</v>
      </c>
      <c r="C6842" s="1" t="s">
        <v>500</v>
      </c>
      <c r="D6842" s="1" t="s">
        <v>6721</v>
      </c>
      <c r="E6842" s="1">
        <v>0</v>
      </c>
      <c r="F6842" s="1">
        <v>0</v>
      </c>
      <c r="G6842" s="1">
        <v>0</v>
      </c>
      <c r="H6842" s="1" t="s">
        <v>659</v>
      </c>
      <c r="I6842" s="2">
        <v>45957</v>
      </c>
      <c r="J6842" s="1">
        <v>400000</v>
      </c>
      <c r="K6842" s="1">
        <v>0</v>
      </c>
      <c r="L6842" s="1">
        <v>0</v>
      </c>
      <c r="M6842" s="1" t="s">
        <v>514</v>
      </c>
      <c r="N6842" s="1" t="s">
        <v>9524</v>
      </c>
      <c r="O6842" s="2">
        <v>45966</v>
      </c>
      <c r="P6842" s="1">
        <v>2</v>
      </c>
      <c r="Q6842" s="1" t="s">
        <v>6456</v>
      </c>
      <c r="R6842" s="2">
        <v>45939</v>
      </c>
      <c r="S6842" s="2">
        <v>45958</v>
      </c>
      <c r="T6842" s="1">
        <v>1279146</v>
      </c>
    </row>
    <row r="6843" spans="1:20">
      <c r="A6843" s="1" t="s">
        <v>1571</v>
      </c>
      <c r="B6843" s="1" t="s">
        <v>499</v>
      </c>
      <c r="C6843" s="1" t="s">
        <v>500</v>
      </c>
      <c r="D6843" s="1" t="s">
        <v>6721</v>
      </c>
      <c r="E6843" s="1">
        <v>0</v>
      </c>
      <c r="F6843" s="1">
        <v>0</v>
      </c>
      <c r="G6843" s="1">
        <v>0</v>
      </c>
      <c r="H6843" s="1" t="s">
        <v>1573</v>
      </c>
      <c r="I6843" s="2">
        <v>45957</v>
      </c>
      <c r="J6843" s="1">
        <v>80000</v>
      </c>
      <c r="K6843" s="1">
        <v>0</v>
      </c>
      <c r="L6843" s="1">
        <v>0</v>
      </c>
      <c r="M6843" s="1" t="s">
        <v>494</v>
      </c>
      <c r="N6843" s="1" t="s">
        <v>6877</v>
      </c>
      <c r="O6843" s="2">
        <v>45966</v>
      </c>
      <c r="P6843" s="1">
        <v>5</v>
      </c>
      <c r="Q6843" s="1" t="s">
        <v>6456</v>
      </c>
      <c r="R6843" s="2">
        <v>45939</v>
      </c>
      <c r="S6843" s="2">
        <v>45958</v>
      </c>
      <c r="T6843" s="1">
        <v>265067</v>
      </c>
    </row>
    <row r="6844" spans="1:20">
      <c r="A6844" s="1" t="s">
        <v>1576</v>
      </c>
      <c r="B6844" s="1" t="s">
        <v>499</v>
      </c>
      <c r="C6844" s="1" t="s">
        <v>500</v>
      </c>
      <c r="D6844" s="1" t="s">
        <v>6721</v>
      </c>
      <c r="E6844" s="1">
        <v>0</v>
      </c>
      <c r="F6844" s="1">
        <v>0</v>
      </c>
      <c r="G6844" s="1">
        <v>0</v>
      </c>
      <c r="H6844" s="1" t="s">
        <v>1579</v>
      </c>
      <c r="I6844" s="2">
        <v>45957</v>
      </c>
      <c r="J6844" s="1">
        <v>80000</v>
      </c>
      <c r="K6844" s="1">
        <v>0</v>
      </c>
      <c r="L6844" s="1">
        <v>0</v>
      </c>
      <c r="M6844" s="1" t="s">
        <v>7264</v>
      </c>
      <c r="N6844" s="1" t="s">
        <v>6877</v>
      </c>
      <c r="O6844" s="2">
        <v>45966</v>
      </c>
      <c r="P6844" s="1">
        <v>5</v>
      </c>
      <c r="Q6844" s="1" t="s">
        <v>6456</v>
      </c>
      <c r="R6844" s="2">
        <v>45939</v>
      </c>
      <c r="S6844" s="2">
        <v>45957</v>
      </c>
      <c r="T6844" s="1">
        <v>273064</v>
      </c>
    </row>
    <row r="6845" spans="1:20">
      <c r="A6845" s="1" t="s">
        <v>11379</v>
      </c>
      <c r="B6845" s="1" t="s">
        <v>499</v>
      </c>
      <c r="C6845" s="1" t="s">
        <v>500</v>
      </c>
      <c r="D6845" s="1" t="s">
        <v>6721</v>
      </c>
      <c r="E6845" s="1">
        <v>0</v>
      </c>
      <c r="F6845" s="1">
        <v>0</v>
      </c>
      <c r="G6845" s="1">
        <v>0</v>
      </c>
      <c r="H6845" s="1" t="s">
        <v>2768</v>
      </c>
      <c r="I6845" s="2">
        <v>45957</v>
      </c>
      <c r="J6845" s="1">
        <v>100000</v>
      </c>
      <c r="K6845" s="1">
        <v>0</v>
      </c>
      <c r="L6845" s="1">
        <v>0</v>
      </c>
      <c r="M6845" s="1" t="s">
        <v>514</v>
      </c>
      <c r="N6845" s="1" t="s">
        <v>6877</v>
      </c>
      <c r="O6845" s="2">
        <v>45966</v>
      </c>
      <c r="P6845" s="1">
        <v>2</v>
      </c>
      <c r="Q6845" s="1" t="s">
        <v>6456</v>
      </c>
      <c r="R6845" s="2">
        <v>45939</v>
      </c>
      <c r="S6845" s="2">
        <v>45954</v>
      </c>
      <c r="T6845" s="1">
        <v>335040</v>
      </c>
    </row>
    <row r="6846" spans="1:20">
      <c r="A6846" s="1" t="s">
        <v>11380</v>
      </c>
      <c r="B6846" s="1" t="s">
        <v>499</v>
      </c>
      <c r="C6846" s="1" t="s">
        <v>500</v>
      </c>
      <c r="D6846" s="1" t="s">
        <v>6721</v>
      </c>
      <c r="E6846" s="1">
        <v>0</v>
      </c>
      <c r="F6846" s="1">
        <v>0</v>
      </c>
      <c r="G6846" s="1">
        <v>0</v>
      </c>
      <c r="H6846" s="1" t="s">
        <v>11381</v>
      </c>
      <c r="I6846" s="2">
        <v>45957</v>
      </c>
      <c r="J6846" s="1">
        <v>100000</v>
      </c>
      <c r="K6846" s="1">
        <v>0</v>
      </c>
      <c r="L6846" s="1">
        <v>0</v>
      </c>
      <c r="M6846" s="1" t="s">
        <v>514</v>
      </c>
      <c r="N6846" s="1" t="s">
        <v>6877</v>
      </c>
      <c r="O6846" s="2">
        <v>45966</v>
      </c>
      <c r="P6846" s="1">
        <v>2</v>
      </c>
      <c r="Q6846" s="1" t="s">
        <v>6456</v>
      </c>
      <c r="R6846" s="2">
        <v>45939</v>
      </c>
      <c r="S6846" s="2">
        <v>45954</v>
      </c>
      <c r="T6846" s="1">
        <v>335040</v>
      </c>
    </row>
    <row r="6847" spans="1:20">
      <c r="A6847" s="1" t="s">
        <v>11382</v>
      </c>
      <c r="B6847" s="1" t="s">
        <v>499</v>
      </c>
      <c r="C6847" s="1" t="s">
        <v>500</v>
      </c>
      <c r="D6847" s="1" t="s">
        <v>6721</v>
      </c>
      <c r="E6847" s="1">
        <v>0</v>
      </c>
      <c r="F6847" s="1">
        <v>0</v>
      </c>
      <c r="G6847" s="1">
        <v>0</v>
      </c>
      <c r="H6847" s="1" t="s">
        <v>2672</v>
      </c>
      <c r="I6847" s="2">
        <v>45957</v>
      </c>
      <c r="J6847" s="1">
        <v>100000</v>
      </c>
      <c r="K6847" s="1">
        <v>0</v>
      </c>
      <c r="L6847" s="1">
        <v>0</v>
      </c>
      <c r="M6847" s="1" t="s">
        <v>514</v>
      </c>
      <c r="N6847" s="1" t="s">
        <v>6877</v>
      </c>
      <c r="O6847" s="2">
        <v>45966</v>
      </c>
      <c r="P6847" s="1">
        <v>2</v>
      </c>
      <c r="Q6847" s="1" t="s">
        <v>6456</v>
      </c>
      <c r="R6847" s="2">
        <v>45939</v>
      </c>
      <c r="S6847" s="2">
        <v>45954</v>
      </c>
      <c r="T6847" s="1">
        <v>335040</v>
      </c>
    </row>
    <row r="6848" spans="1:20">
      <c r="A6848" s="1" t="s">
        <v>1582</v>
      </c>
      <c r="B6848" s="1" t="s">
        <v>499</v>
      </c>
      <c r="C6848" s="1" t="s">
        <v>500</v>
      </c>
      <c r="D6848" s="1" t="s">
        <v>7009</v>
      </c>
      <c r="E6848" s="1">
        <v>0</v>
      </c>
      <c r="F6848" s="1">
        <v>0</v>
      </c>
      <c r="G6848" s="1">
        <v>0</v>
      </c>
      <c r="H6848" s="1" t="s">
        <v>1586</v>
      </c>
      <c r="I6848" s="2">
        <v>45964</v>
      </c>
      <c r="J6848" s="1">
        <v>200000</v>
      </c>
      <c r="K6848" s="1">
        <v>0</v>
      </c>
      <c r="L6848" s="1">
        <v>0</v>
      </c>
      <c r="M6848" s="1" t="s">
        <v>566</v>
      </c>
      <c r="N6848" s="1" t="s">
        <v>7273</v>
      </c>
      <c r="O6848" s="2">
        <v>45973</v>
      </c>
      <c r="P6848" s="1">
        <v>7</v>
      </c>
      <c r="Q6848" s="1" t="s">
        <v>6456</v>
      </c>
      <c r="R6848" s="2">
        <v>45939</v>
      </c>
      <c r="S6848" s="2">
        <v>45951</v>
      </c>
      <c r="T6848" s="1">
        <v>644000</v>
      </c>
    </row>
    <row r="6849" spans="1:20">
      <c r="A6849" s="1" t="s">
        <v>11383</v>
      </c>
      <c r="B6849" s="1" t="s">
        <v>499</v>
      </c>
      <c r="C6849" s="1" t="s">
        <v>500</v>
      </c>
      <c r="D6849" s="1" t="s">
        <v>7009</v>
      </c>
      <c r="E6849" s="1">
        <v>0</v>
      </c>
      <c r="F6849" s="1">
        <v>0</v>
      </c>
      <c r="G6849" s="1">
        <v>0</v>
      </c>
      <c r="H6849" s="1" t="s">
        <v>11384</v>
      </c>
      <c r="I6849" s="2">
        <v>45957</v>
      </c>
      <c r="J6849" s="1">
        <v>20000</v>
      </c>
      <c r="K6849" s="1">
        <v>0</v>
      </c>
      <c r="L6849" s="1">
        <v>0</v>
      </c>
      <c r="M6849" s="1" t="s">
        <v>507</v>
      </c>
      <c r="N6849" s="1" t="s">
        <v>11385</v>
      </c>
      <c r="O6849" s="2">
        <v>45966</v>
      </c>
      <c r="P6849" s="1">
        <v>4</v>
      </c>
      <c r="Q6849" s="1" t="s">
        <v>6456</v>
      </c>
      <c r="R6849" s="2">
        <v>45939</v>
      </c>
      <c r="S6849" s="2">
        <v>45958</v>
      </c>
      <c r="T6849" s="1">
        <v>67005</v>
      </c>
    </row>
    <row r="6850" spans="1:20">
      <c r="A6850" s="1" t="s">
        <v>11386</v>
      </c>
      <c r="B6850" s="1" t="s">
        <v>499</v>
      </c>
      <c r="C6850" s="1" t="s">
        <v>500</v>
      </c>
      <c r="D6850" s="1" t="s">
        <v>7009</v>
      </c>
      <c r="E6850" s="1">
        <v>0</v>
      </c>
      <c r="F6850" s="1">
        <v>0</v>
      </c>
      <c r="G6850" s="1">
        <v>0</v>
      </c>
      <c r="H6850" s="1" t="s">
        <v>11387</v>
      </c>
      <c r="I6850" s="2">
        <v>45957</v>
      </c>
      <c r="J6850" s="1">
        <v>20000</v>
      </c>
      <c r="K6850" s="1">
        <v>0</v>
      </c>
      <c r="L6850" s="1">
        <v>0</v>
      </c>
      <c r="M6850" s="1" t="s">
        <v>507</v>
      </c>
      <c r="N6850" s="1" t="s">
        <v>11385</v>
      </c>
      <c r="O6850" s="2">
        <v>45966</v>
      </c>
      <c r="P6850" s="1">
        <v>4</v>
      </c>
      <c r="Q6850" s="1" t="s">
        <v>6456</v>
      </c>
      <c r="R6850" s="2">
        <v>45939</v>
      </c>
      <c r="S6850" s="2">
        <v>45958</v>
      </c>
      <c r="T6850" s="1">
        <v>69006</v>
      </c>
    </row>
    <row r="6851" spans="1:20">
      <c r="A6851" s="1" t="s">
        <v>11388</v>
      </c>
      <c r="B6851" s="1" t="s">
        <v>499</v>
      </c>
      <c r="C6851" s="1" t="s">
        <v>500</v>
      </c>
      <c r="D6851" s="1" t="s">
        <v>7009</v>
      </c>
      <c r="E6851" s="1">
        <v>0</v>
      </c>
      <c r="F6851" s="1">
        <v>0</v>
      </c>
      <c r="G6851" s="1">
        <v>0</v>
      </c>
      <c r="H6851" s="1" t="s">
        <v>11389</v>
      </c>
      <c r="I6851" s="2">
        <v>45957</v>
      </c>
      <c r="J6851" s="1">
        <v>10000</v>
      </c>
      <c r="K6851" s="1">
        <v>0</v>
      </c>
      <c r="L6851" s="1">
        <v>0</v>
      </c>
      <c r="M6851" s="1" t="s">
        <v>10701</v>
      </c>
      <c r="N6851" s="1" t="s">
        <v>11385</v>
      </c>
      <c r="O6851" s="2">
        <v>45966</v>
      </c>
      <c r="P6851" s="1">
        <v>4</v>
      </c>
      <c r="Q6851" s="1" t="s">
        <v>6456</v>
      </c>
      <c r="R6851" s="2">
        <v>45939</v>
      </c>
      <c r="S6851" s="2">
        <v>45954</v>
      </c>
      <c r="T6851" s="1">
        <v>46030</v>
      </c>
    </row>
    <row r="6852" spans="1:20">
      <c r="A6852" s="1" t="s">
        <v>11390</v>
      </c>
      <c r="B6852" s="1" t="s">
        <v>499</v>
      </c>
      <c r="C6852" s="1" t="s">
        <v>500</v>
      </c>
      <c r="D6852" s="1" t="s">
        <v>7009</v>
      </c>
      <c r="E6852" s="1">
        <v>0</v>
      </c>
      <c r="F6852" s="1">
        <v>0</v>
      </c>
      <c r="G6852" s="1">
        <v>0</v>
      </c>
      <c r="H6852" s="1" t="s">
        <v>11391</v>
      </c>
      <c r="I6852" s="2">
        <v>45957</v>
      </c>
      <c r="J6852" s="1">
        <v>10000</v>
      </c>
      <c r="K6852" s="1">
        <v>0</v>
      </c>
      <c r="L6852" s="1">
        <v>0</v>
      </c>
      <c r="M6852" s="1" t="s">
        <v>10701</v>
      </c>
      <c r="N6852" s="1" t="s">
        <v>11385</v>
      </c>
      <c r="O6852" s="2">
        <v>45966</v>
      </c>
      <c r="P6852" s="1">
        <v>4</v>
      </c>
      <c r="Q6852" s="1" t="s">
        <v>6456</v>
      </c>
      <c r="R6852" s="2">
        <v>45939</v>
      </c>
      <c r="S6852" s="2">
        <v>45954</v>
      </c>
      <c r="T6852" s="1">
        <v>55174</v>
      </c>
    </row>
    <row r="6853" spans="1:20">
      <c r="A6853" s="1" t="s">
        <v>11392</v>
      </c>
      <c r="B6853" s="1" t="s">
        <v>499</v>
      </c>
      <c r="C6853" s="1" t="s">
        <v>500</v>
      </c>
      <c r="D6853" s="1" t="s">
        <v>7009</v>
      </c>
      <c r="E6853" s="1">
        <v>0</v>
      </c>
      <c r="F6853" s="1">
        <v>0</v>
      </c>
      <c r="G6853" s="1">
        <v>0</v>
      </c>
      <c r="H6853" s="1" t="s">
        <v>11393</v>
      </c>
      <c r="I6853" s="2">
        <v>45957</v>
      </c>
      <c r="J6853" s="1">
        <v>10000</v>
      </c>
      <c r="K6853" s="1">
        <v>0</v>
      </c>
      <c r="L6853" s="1">
        <v>0</v>
      </c>
      <c r="M6853" s="1" t="s">
        <v>10701</v>
      </c>
      <c r="N6853" s="1" t="s">
        <v>11385</v>
      </c>
      <c r="O6853" s="2">
        <v>45966</v>
      </c>
      <c r="P6853" s="1">
        <v>4</v>
      </c>
      <c r="Q6853" s="1" t="s">
        <v>6456</v>
      </c>
      <c r="R6853" s="2">
        <v>45939</v>
      </c>
      <c r="S6853" s="2">
        <v>45954</v>
      </c>
      <c r="T6853" s="1">
        <v>49168</v>
      </c>
    </row>
    <row r="6854" spans="1:20">
      <c r="A6854" s="1" t="s">
        <v>11394</v>
      </c>
      <c r="B6854" s="1" t="s">
        <v>499</v>
      </c>
      <c r="C6854" s="1" t="s">
        <v>500</v>
      </c>
      <c r="D6854" s="1" t="s">
        <v>7009</v>
      </c>
      <c r="E6854" s="1">
        <v>0</v>
      </c>
      <c r="F6854" s="1">
        <v>0</v>
      </c>
      <c r="G6854" s="1">
        <v>0</v>
      </c>
      <c r="H6854" s="1" t="s">
        <v>11395</v>
      </c>
      <c r="I6854" s="2">
        <v>45957</v>
      </c>
      <c r="J6854" s="1">
        <v>10000</v>
      </c>
      <c r="K6854" s="1">
        <v>0</v>
      </c>
      <c r="L6854" s="1">
        <v>0</v>
      </c>
      <c r="M6854" s="1" t="s">
        <v>10701</v>
      </c>
      <c r="N6854" s="1" t="s">
        <v>11385</v>
      </c>
      <c r="O6854" s="2">
        <v>45966</v>
      </c>
      <c r="P6854" s="1">
        <v>4</v>
      </c>
      <c r="Q6854" s="1" t="s">
        <v>6456</v>
      </c>
      <c r="R6854" s="2">
        <v>45939</v>
      </c>
      <c r="S6854" s="2">
        <v>45954</v>
      </c>
      <c r="T6854" s="1">
        <v>55174</v>
      </c>
    </row>
    <row r="6855" spans="1:20">
      <c r="A6855" s="1" t="s">
        <v>11396</v>
      </c>
      <c r="B6855" s="1" t="s">
        <v>499</v>
      </c>
      <c r="C6855" s="1" t="s">
        <v>500</v>
      </c>
      <c r="D6855" s="1" t="s">
        <v>7009</v>
      </c>
      <c r="E6855" s="1">
        <v>0</v>
      </c>
      <c r="F6855" s="1">
        <v>0</v>
      </c>
      <c r="G6855" s="1">
        <v>0</v>
      </c>
      <c r="H6855" s="1" t="s">
        <v>11397</v>
      </c>
      <c r="I6855" s="2">
        <v>45957</v>
      </c>
      <c r="J6855" s="1">
        <v>10000</v>
      </c>
      <c r="K6855" s="1">
        <v>0</v>
      </c>
      <c r="L6855" s="1">
        <v>0</v>
      </c>
      <c r="M6855" s="1" t="s">
        <v>10701</v>
      </c>
      <c r="N6855" s="1" t="s">
        <v>11385</v>
      </c>
      <c r="O6855" s="2">
        <v>45966</v>
      </c>
      <c r="P6855" s="1">
        <v>4</v>
      </c>
      <c r="Q6855" s="1" t="s">
        <v>6456</v>
      </c>
      <c r="R6855" s="2">
        <v>45939</v>
      </c>
      <c r="S6855" s="2">
        <v>45954</v>
      </c>
      <c r="T6855" s="1">
        <v>57176</v>
      </c>
    </row>
    <row r="6856" spans="1:20">
      <c r="A6856" s="1" t="s">
        <v>1589</v>
      </c>
      <c r="B6856" s="1" t="s">
        <v>895</v>
      </c>
      <c r="C6856" s="1" t="s">
        <v>896</v>
      </c>
      <c r="D6856" s="1" t="s">
        <v>7935</v>
      </c>
      <c r="E6856" s="1">
        <v>0</v>
      </c>
      <c r="F6856" s="1">
        <v>0</v>
      </c>
      <c r="G6856" s="1">
        <v>0</v>
      </c>
      <c r="H6856" s="1" t="s">
        <v>1592</v>
      </c>
      <c r="I6856" s="2">
        <v>46013</v>
      </c>
      <c r="J6856" s="1">
        <v>1000</v>
      </c>
      <c r="K6856" s="1">
        <v>0</v>
      </c>
      <c r="L6856" s="1">
        <v>0</v>
      </c>
      <c r="M6856" s="1" t="s">
        <v>9512</v>
      </c>
      <c r="N6856" s="1" t="s">
        <v>6513</v>
      </c>
      <c r="O6856" s="2">
        <v>46015</v>
      </c>
      <c r="P6856" s="1">
        <v>2</v>
      </c>
      <c r="Q6856" s="1" t="s">
        <v>6456</v>
      </c>
      <c r="R6856" s="2">
        <v>45939</v>
      </c>
      <c r="S6856" s="2"/>
      <c r="T6856" s="1">
        <v>0</v>
      </c>
    </row>
    <row r="6857" spans="1:20">
      <c r="A6857" s="1" t="s">
        <v>11398</v>
      </c>
      <c r="B6857" s="1" t="s">
        <v>11399</v>
      </c>
      <c r="C6857" s="1" t="s">
        <v>11400</v>
      </c>
      <c r="D6857" s="1">
        <v>0</v>
      </c>
      <c r="E6857" s="1">
        <v>0</v>
      </c>
      <c r="F6857" s="1">
        <v>0</v>
      </c>
      <c r="G6857" s="1">
        <v>0</v>
      </c>
      <c r="H6857" s="1" t="s">
        <v>11401</v>
      </c>
      <c r="I6857" s="2">
        <v>45967</v>
      </c>
      <c r="J6857" s="1">
        <v>72</v>
      </c>
      <c r="K6857" s="1">
        <v>0</v>
      </c>
      <c r="L6857" s="1">
        <v>0</v>
      </c>
      <c r="M6857" s="1"/>
      <c r="N6857" s="1"/>
      <c r="O6857" s="2">
        <v>45972</v>
      </c>
      <c r="P6857" s="1">
        <v>0</v>
      </c>
      <c r="Q6857" s="1" t="s">
        <v>6430</v>
      </c>
      <c r="R6857" s="2">
        <v>45939</v>
      </c>
      <c r="S6857" s="2"/>
      <c r="T6857" s="1">
        <v>0</v>
      </c>
    </row>
    <row r="6858" spans="1:20">
      <c r="A6858" s="1" t="s">
        <v>10677</v>
      </c>
      <c r="B6858" s="1" t="s">
        <v>2710</v>
      </c>
      <c r="C6858" s="1" t="s">
        <v>2711</v>
      </c>
      <c r="D6858" s="1">
        <v>0</v>
      </c>
      <c r="E6858" s="1">
        <v>0</v>
      </c>
      <c r="F6858" s="1">
        <v>0</v>
      </c>
      <c r="G6858" s="1">
        <v>0</v>
      </c>
      <c r="H6858" s="1" t="s">
        <v>10678</v>
      </c>
      <c r="I6858" s="2">
        <v>45975</v>
      </c>
      <c r="J6858" s="1">
        <v>2000</v>
      </c>
      <c r="K6858" s="1">
        <v>0</v>
      </c>
      <c r="L6858" s="1">
        <v>0</v>
      </c>
      <c r="M6858" s="1"/>
      <c r="N6858" s="1" t="s">
        <v>7014</v>
      </c>
      <c r="O6858" s="2">
        <v>45982</v>
      </c>
      <c r="P6858" s="1">
        <v>1</v>
      </c>
      <c r="Q6858" s="1" t="s">
        <v>6990</v>
      </c>
      <c r="R6858" s="2">
        <v>45939</v>
      </c>
      <c r="S6858" s="2"/>
      <c r="T6858" s="1">
        <v>0</v>
      </c>
    </row>
    <row r="6859" spans="1:20">
      <c r="A6859" s="1" t="s">
        <v>10679</v>
      </c>
      <c r="B6859" s="1" t="s">
        <v>924</v>
      </c>
      <c r="C6859" s="1" t="s">
        <v>925</v>
      </c>
      <c r="D6859" s="1" t="s">
        <v>6721</v>
      </c>
      <c r="E6859" s="1">
        <v>0</v>
      </c>
      <c r="F6859" s="1">
        <v>0</v>
      </c>
      <c r="G6859" s="1">
        <v>0</v>
      </c>
      <c r="H6859" s="1" t="s">
        <v>906</v>
      </c>
      <c r="I6859" s="2">
        <v>45966</v>
      </c>
      <c r="J6859" s="1">
        <v>720000</v>
      </c>
      <c r="K6859" s="1">
        <v>0</v>
      </c>
      <c r="L6859" s="1">
        <v>0</v>
      </c>
      <c r="M6859" s="1" t="s">
        <v>904</v>
      </c>
      <c r="N6859" s="1" t="s">
        <v>10680</v>
      </c>
      <c r="O6859" s="2">
        <v>45974</v>
      </c>
      <c r="P6859" s="1">
        <v>1</v>
      </c>
      <c r="Q6859" s="1" t="s">
        <v>6456</v>
      </c>
      <c r="R6859" s="2">
        <v>45939</v>
      </c>
      <c r="S6859" s="2">
        <v>45952</v>
      </c>
      <c r="T6859" s="1">
        <v>720020</v>
      </c>
    </row>
    <row r="6860" spans="1:20">
      <c r="A6860" s="1" t="s">
        <v>6712</v>
      </c>
      <c r="B6860" s="1" t="s">
        <v>895</v>
      </c>
      <c r="C6860" s="1" t="s">
        <v>896</v>
      </c>
      <c r="D6860" s="1" t="s">
        <v>6531</v>
      </c>
      <c r="E6860" s="1">
        <v>0</v>
      </c>
      <c r="F6860" s="1">
        <v>0</v>
      </c>
      <c r="G6860" s="1">
        <v>0</v>
      </c>
      <c r="H6860" s="1" t="s">
        <v>6713</v>
      </c>
      <c r="I6860" s="2">
        <v>46020</v>
      </c>
      <c r="J6860" s="1">
        <v>5000</v>
      </c>
      <c r="K6860" s="1">
        <v>0</v>
      </c>
      <c r="L6860" s="1">
        <v>0</v>
      </c>
      <c r="M6860" s="1" t="s">
        <v>6714</v>
      </c>
      <c r="N6860" s="1" t="s">
        <v>6536</v>
      </c>
      <c r="O6860" s="2">
        <v>46024</v>
      </c>
      <c r="P6860" s="1">
        <v>2</v>
      </c>
      <c r="Q6860" s="1" t="s">
        <v>6456</v>
      </c>
      <c r="R6860" s="2">
        <v>45939</v>
      </c>
      <c r="S6860" s="2"/>
      <c r="T6860" s="1">
        <v>0</v>
      </c>
    </row>
    <row r="6861" spans="1:20">
      <c r="A6861" s="1" t="s">
        <v>10681</v>
      </c>
      <c r="B6861" s="1" t="s">
        <v>717</v>
      </c>
      <c r="C6861" s="1" t="s">
        <v>718</v>
      </c>
      <c r="D6861" s="1" t="s">
        <v>6479</v>
      </c>
      <c r="E6861" s="1">
        <v>0</v>
      </c>
      <c r="F6861" s="1">
        <v>0</v>
      </c>
      <c r="G6861" s="1">
        <v>0</v>
      </c>
      <c r="H6861" s="1">
        <v>20071716</v>
      </c>
      <c r="I6861" s="2">
        <v>45953</v>
      </c>
      <c r="J6861" s="1">
        <v>1500</v>
      </c>
      <c r="K6861" s="1">
        <v>0</v>
      </c>
      <c r="L6861" s="1">
        <v>0</v>
      </c>
      <c r="M6861" s="1" t="s">
        <v>7363</v>
      </c>
      <c r="N6861" s="1"/>
      <c r="O6861" s="2">
        <v>45959</v>
      </c>
      <c r="P6861" s="1">
        <v>9</v>
      </c>
      <c r="Q6861" s="1" t="s">
        <v>6443</v>
      </c>
      <c r="R6861" s="2">
        <v>45939</v>
      </c>
      <c r="S6861" s="2">
        <v>45952</v>
      </c>
      <c r="T6861" s="1">
        <v>12002</v>
      </c>
    </row>
    <row r="6862" spans="1:20">
      <c r="A6862" s="1" t="s">
        <v>1595</v>
      </c>
      <c r="B6862" s="1" t="s">
        <v>339</v>
      </c>
      <c r="C6862" s="1" t="s">
        <v>340</v>
      </c>
      <c r="D6862" s="1" t="s">
        <v>6464</v>
      </c>
      <c r="E6862" s="1" t="s">
        <v>6911</v>
      </c>
      <c r="F6862" s="1">
        <v>0</v>
      </c>
      <c r="G6862" s="1">
        <v>0</v>
      </c>
      <c r="H6862" s="1" t="s">
        <v>363</v>
      </c>
      <c r="I6862" s="2">
        <v>45952</v>
      </c>
      <c r="J6862" s="1">
        <v>120000</v>
      </c>
      <c r="K6862" s="1">
        <v>0</v>
      </c>
      <c r="L6862" s="1">
        <v>0</v>
      </c>
      <c r="M6862" s="1" t="s">
        <v>358</v>
      </c>
      <c r="N6862" s="1"/>
      <c r="O6862" s="2">
        <v>45964</v>
      </c>
      <c r="P6862" s="1">
        <v>1</v>
      </c>
      <c r="Q6862" s="1" t="s">
        <v>6468</v>
      </c>
      <c r="R6862" s="2">
        <v>45939</v>
      </c>
      <c r="S6862" s="2">
        <v>45946</v>
      </c>
      <c r="T6862" s="1">
        <v>128000</v>
      </c>
    </row>
    <row r="6863" spans="1:20">
      <c r="A6863" s="1" t="s">
        <v>10682</v>
      </c>
      <c r="B6863" s="1" t="s">
        <v>339</v>
      </c>
      <c r="C6863" s="1" t="s">
        <v>340</v>
      </c>
      <c r="D6863" s="1" t="s">
        <v>6773</v>
      </c>
      <c r="E6863" s="1">
        <v>0</v>
      </c>
      <c r="F6863" s="1">
        <v>0</v>
      </c>
      <c r="G6863" s="1">
        <v>0</v>
      </c>
      <c r="H6863" s="1" t="s">
        <v>3678</v>
      </c>
      <c r="I6863" s="2">
        <v>45959</v>
      </c>
      <c r="J6863" s="1">
        <v>48000</v>
      </c>
      <c r="K6863" s="1">
        <v>0</v>
      </c>
      <c r="L6863" s="1">
        <v>0</v>
      </c>
      <c r="M6863" s="1" t="s">
        <v>7146</v>
      </c>
      <c r="N6863" s="1"/>
      <c r="O6863" s="2">
        <v>45964</v>
      </c>
      <c r="P6863" s="1">
        <v>1</v>
      </c>
      <c r="Q6863" s="1" t="s">
        <v>6468</v>
      </c>
      <c r="R6863" s="2">
        <v>45939</v>
      </c>
      <c r="S6863" s="2"/>
      <c r="T6863" s="1">
        <v>0</v>
      </c>
    </row>
    <row r="6864" spans="1:20">
      <c r="A6864" s="1" t="s">
        <v>1600</v>
      </c>
      <c r="B6864" s="1" t="s">
        <v>339</v>
      </c>
      <c r="C6864" s="1" t="s">
        <v>340</v>
      </c>
      <c r="D6864" s="1" t="s">
        <v>6464</v>
      </c>
      <c r="E6864" s="1" t="s">
        <v>6911</v>
      </c>
      <c r="F6864" s="1">
        <v>0</v>
      </c>
      <c r="G6864" s="1">
        <v>0</v>
      </c>
      <c r="H6864" s="1" t="s">
        <v>455</v>
      </c>
      <c r="I6864" s="2">
        <v>45959</v>
      </c>
      <c r="J6864" s="1">
        <v>100000</v>
      </c>
      <c r="K6864" s="1">
        <v>0</v>
      </c>
      <c r="L6864" s="1">
        <v>0</v>
      </c>
      <c r="M6864" s="1" t="s">
        <v>451</v>
      </c>
      <c r="N6864" s="1"/>
      <c r="O6864" s="2">
        <v>45964</v>
      </c>
      <c r="P6864" s="1">
        <v>1</v>
      </c>
      <c r="Q6864" s="1" t="s">
        <v>6468</v>
      </c>
      <c r="R6864" s="2">
        <v>45939</v>
      </c>
      <c r="S6864" s="2"/>
      <c r="T6864" s="1">
        <v>0</v>
      </c>
    </row>
    <row r="6865" spans="1:20">
      <c r="A6865" s="1" t="s">
        <v>1605</v>
      </c>
      <c r="B6865" s="1" t="s">
        <v>499</v>
      </c>
      <c r="C6865" s="1" t="s">
        <v>500</v>
      </c>
      <c r="D6865" s="1" t="s">
        <v>6721</v>
      </c>
      <c r="E6865" s="1">
        <v>0</v>
      </c>
      <c r="F6865" s="1">
        <v>0</v>
      </c>
      <c r="G6865" s="1">
        <v>0</v>
      </c>
      <c r="H6865" s="1" t="s">
        <v>1607</v>
      </c>
      <c r="I6865" s="2">
        <v>45957</v>
      </c>
      <c r="J6865" s="1">
        <v>80000</v>
      </c>
      <c r="K6865" s="1">
        <v>0</v>
      </c>
      <c r="L6865" s="1">
        <v>0</v>
      </c>
      <c r="M6865" s="1" t="s">
        <v>7264</v>
      </c>
      <c r="N6865" s="1" t="s">
        <v>6877</v>
      </c>
      <c r="O6865" s="2">
        <v>45966</v>
      </c>
      <c r="P6865" s="1">
        <v>5</v>
      </c>
      <c r="Q6865" s="1" t="s">
        <v>6456</v>
      </c>
      <c r="R6865" s="2">
        <v>45940</v>
      </c>
      <c r="S6865" s="2">
        <v>45957</v>
      </c>
      <c r="T6865" s="1">
        <v>273064</v>
      </c>
    </row>
    <row r="6866" spans="1:20">
      <c r="A6866" s="1" t="s">
        <v>202</v>
      </c>
      <c r="B6866" s="1" t="s">
        <v>154</v>
      </c>
      <c r="C6866" s="1" t="s">
        <v>155</v>
      </c>
      <c r="D6866" s="1" t="s">
        <v>6597</v>
      </c>
      <c r="E6866" s="1" t="s">
        <v>6598</v>
      </c>
      <c r="F6866" s="1" t="s">
        <v>6599</v>
      </c>
      <c r="G6866" s="1">
        <v>0</v>
      </c>
      <c r="H6866" s="1" t="s">
        <v>153</v>
      </c>
      <c r="I6866" s="2">
        <v>46015</v>
      </c>
      <c r="J6866" s="1">
        <v>4800000</v>
      </c>
      <c r="K6866" s="1">
        <v>0</v>
      </c>
      <c r="L6866" s="1">
        <v>0</v>
      </c>
      <c r="M6866" s="1" t="s">
        <v>151</v>
      </c>
      <c r="N6866" s="1"/>
      <c r="O6866" s="2">
        <v>46024</v>
      </c>
      <c r="P6866" s="1">
        <v>1</v>
      </c>
      <c r="Q6866" s="1" t="s">
        <v>6443</v>
      </c>
      <c r="R6866" s="2">
        <v>45940</v>
      </c>
      <c r="S6866" s="2"/>
      <c r="T6866" s="1">
        <v>0</v>
      </c>
    </row>
    <row r="6867" spans="1:20">
      <c r="A6867" s="1" t="s">
        <v>1610</v>
      </c>
      <c r="B6867" s="1" t="s">
        <v>416</v>
      </c>
      <c r="C6867" s="1" t="s">
        <v>417</v>
      </c>
      <c r="D6867" s="1" t="s">
        <v>6773</v>
      </c>
      <c r="E6867" s="1">
        <v>0</v>
      </c>
      <c r="F6867" s="1">
        <v>0</v>
      </c>
      <c r="G6867" s="1">
        <v>0</v>
      </c>
      <c r="H6867" s="1" t="s">
        <v>1444</v>
      </c>
      <c r="I6867" s="2">
        <v>45960</v>
      </c>
      <c r="J6867" s="1">
        <v>48000</v>
      </c>
      <c r="K6867" s="1">
        <v>0</v>
      </c>
      <c r="L6867" s="1">
        <v>0</v>
      </c>
      <c r="M6867" s="1" t="s">
        <v>7146</v>
      </c>
      <c r="N6867" s="1"/>
      <c r="O6867" s="2">
        <v>45965</v>
      </c>
      <c r="P6867" s="1">
        <v>2</v>
      </c>
      <c r="Q6867" s="1" t="s">
        <v>6468</v>
      </c>
      <c r="R6867" s="2">
        <v>45940</v>
      </c>
      <c r="S6867" s="2"/>
      <c r="T6867" s="1">
        <v>0</v>
      </c>
    </row>
    <row r="6868" spans="1:20">
      <c r="A6868" s="1" t="s">
        <v>1615</v>
      </c>
      <c r="B6868" s="1" t="s">
        <v>416</v>
      </c>
      <c r="C6868" s="1" t="s">
        <v>417</v>
      </c>
      <c r="D6868" s="1" t="s">
        <v>6773</v>
      </c>
      <c r="E6868" s="1">
        <v>0</v>
      </c>
      <c r="F6868" s="1">
        <v>0</v>
      </c>
      <c r="G6868" s="1">
        <v>0</v>
      </c>
      <c r="H6868" s="1" t="s">
        <v>1444</v>
      </c>
      <c r="I6868" s="2">
        <v>45960</v>
      </c>
      <c r="J6868" s="1">
        <v>48000</v>
      </c>
      <c r="K6868" s="1">
        <v>0</v>
      </c>
      <c r="L6868" s="1">
        <v>0</v>
      </c>
      <c r="M6868" s="1" t="s">
        <v>7146</v>
      </c>
      <c r="N6868" s="1"/>
      <c r="O6868" s="2">
        <v>45965</v>
      </c>
      <c r="P6868" s="1">
        <v>2</v>
      </c>
      <c r="Q6868" s="1" t="s">
        <v>6468</v>
      </c>
      <c r="R6868" s="2">
        <v>45940</v>
      </c>
      <c r="S6868" s="2"/>
      <c r="T6868" s="1">
        <v>0</v>
      </c>
    </row>
    <row r="6869" spans="1:20">
      <c r="A6869" s="1" t="s">
        <v>1621</v>
      </c>
      <c r="B6869" s="1" t="s">
        <v>416</v>
      </c>
      <c r="C6869" s="1" t="s">
        <v>417</v>
      </c>
      <c r="D6869" s="1" t="s">
        <v>6773</v>
      </c>
      <c r="E6869" s="1">
        <v>0</v>
      </c>
      <c r="F6869" s="1">
        <v>0</v>
      </c>
      <c r="G6869" s="1">
        <v>0</v>
      </c>
      <c r="H6869" s="1" t="s">
        <v>1444</v>
      </c>
      <c r="I6869" s="2">
        <v>45960</v>
      </c>
      <c r="J6869" s="1">
        <v>48000</v>
      </c>
      <c r="K6869" s="1">
        <v>0</v>
      </c>
      <c r="L6869" s="1">
        <v>0</v>
      </c>
      <c r="M6869" s="1" t="s">
        <v>7146</v>
      </c>
      <c r="N6869" s="1"/>
      <c r="O6869" s="2">
        <v>45965</v>
      </c>
      <c r="P6869" s="1">
        <v>2</v>
      </c>
      <c r="Q6869" s="1" t="s">
        <v>6468</v>
      </c>
      <c r="R6869" s="2">
        <v>45940</v>
      </c>
      <c r="S6869" s="2"/>
      <c r="T6869" s="1">
        <v>0</v>
      </c>
    </row>
    <row r="6870" spans="1:20">
      <c r="A6870" s="1" t="s">
        <v>10683</v>
      </c>
      <c r="B6870" s="1" t="s">
        <v>416</v>
      </c>
      <c r="C6870" s="1" t="s">
        <v>417</v>
      </c>
      <c r="D6870" s="1" t="s">
        <v>6464</v>
      </c>
      <c r="E6870" s="1" t="s">
        <v>6911</v>
      </c>
      <c r="F6870" s="1">
        <v>0</v>
      </c>
      <c r="G6870" s="1">
        <v>0</v>
      </c>
      <c r="H6870" s="1" t="s">
        <v>363</v>
      </c>
      <c r="I6870" s="2">
        <v>45960</v>
      </c>
      <c r="J6870" s="1">
        <v>200000</v>
      </c>
      <c r="K6870" s="1">
        <v>0</v>
      </c>
      <c r="L6870" s="1">
        <v>0</v>
      </c>
      <c r="M6870" s="1" t="s">
        <v>358</v>
      </c>
      <c r="N6870" s="1"/>
      <c r="O6870" s="2">
        <v>45965</v>
      </c>
      <c r="P6870" s="1">
        <v>1</v>
      </c>
      <c r="Q6870" s="1" t="s">
        <v>6468</v>
      </c>
      <c r="R6870" s="2">
        <v>45940</v>
      </c>
      <c r="S6870" s="2">
        <v>45954</v>
      </c>
      <c r="T6870" s="1">
        <v>200000</v>
      </c>
    </row>
    <row r="6871" spans="1:20">
      <c r="A6871" s="1" t="s">
        <v>9513</v>
      </c>
      <c r="B6871" s="1" t="s">
        <v>416</v>
      </c>
      <c r="C6871" s="1" t="s">
        <v>417</v>
      </c>
      <c r="D6871" s="1" t="s">
        <v>6464</v>
      </c>
      <c r="E6871" s="1" t="s">
        <v>6911</v>
      </c>
      <c r="F6871" s="1">
        <v>0</v>
      </c>
      <c r="G6871" s="1">
        <v>0</v>
      </c>
      <c r="H6871" s="1" t="s">
        <v>363</v>
      </c>
      <c r="I6871" s="2">
        <v>45960</v>
      </c>
      <c r="J6871" s="1">
        <v>200000</v>
      </c>
      <c r="K6871" s="1">
        <v>0</v>
      </c>
      <c r="L6871" s="1">
        <v>0</v>
      </c>
      <c r="M6871" s="1" t="s">
        <v>358</v>
      </c>
      <c r="N6871" s="1"/>
      <c r="O6871" s="2">
        <v>45965</v>
      </c>
      <c r="P6871" s="1">
        <v>1</v>
      </c>
      <c r="Q6871" s="1" t="s">
        <v>6468</v>
      </c>
      <c r="R6871" s="2">
        <v>45940</v>
      </c>
      <c r="S6871" s="2"/>
      <c r="T6871" s="1">
        <v>0</v>
      </c>
    </row>
    <row r="6872" spans="1:20">
      <c r="A6872" s="1" t="s">
        <v>10684</v>
      </c>
      <c r="B6872" s="1" t="s">
        <v>416</v>
      </c>
      <c r="C6872" s="1" t="s">
        <v>417</v>
      </c>
      <c r="D6872" s="1" t="s">
        <v>6773</v>
      </c>
      <c r="E6872" s="1">
        <v>0</v>
      </c>
      <c r="F6872" s="1">
        <v>0</v>
      </c>
      <c r="G6872" s="1">
        <v>0</v>
      </c>
      <c r="H6872" s="1" t="s">
        <v>872</v>
      </c>
      <c r="I6872" s="2">
        <v>45960</v>
      </c>
      <c r="J6872" s="1">
        <v>90000</v>
      </c>
      <c r="K6872" s="1">
        <v>0</v>
      </c>
      <c r="L6872" s="1">
        <v>0</v>
      </c>
      <c r="M6872" s="1" t="s">
        <v>868</v>
      </c>
      <c r="N6872" s="1"/>
      <c r="O6872" s="2">
        <v>45965</v>
      </c>
      <c r="P6872" s="1">
        <v>1</v>
      </c>
      <c r="Q6872" s="1" t="s">
        <v>6468</v>
      </c>
      <c r="R6872" s="2">
        <v>45940</v>
      </c>
      <c r="S6872" s="2">
        <v>45959</v>
      </c>
      <c r="T6872" s="1">
        <v>90000</v>
      </c>
    </row>
    <row r="6873" spans="1:20">
      <c r="A6873" s="1" t="s">
        <v>1626</v>
      </c>
      <c r="B6873" s="1" t="s">
        <v>416</v>
      </c>
      <c r="C6873" s="1" t="s">
        <v>417</v>
      </c>
      <c r="D6873" s="1" t="s">
        <v>6464</v>
      </c>
      <c r="E6873" s="1" t="s">
        <v>6911</v>
      </c>
      <c r="F6873" s="1">
        <v>0</v>
      </c>
      <c r="G6873" s="1">
        <v>0</v>
      </c>
      <c r="H6873" s="1" t="s">
        <v>455</v>
      </c>
      <c r="I6873" s="2">
        <v>45960</v>
      </c>
      <c r="J6873" s="1">
        <v>200000</v>
      </c>
      <c r="K6873" s="1">
        <v>0</v>
      </c>
      <c r="L6873" s="1">
        <v>0</v>
      </c>
      <c r="M6873" s="1" t="s">
        <v>451</v>
      </c>
      <c r="N6873" s="1"/>
      <c r="O6873" s="2">
        <v>45965</v>
      </c>
      <c r="P6873" s="1">
        <v>1</v>
      </c>
      <c r="Q6873" s="1" t="s">
        <v>6468</v>
      </c>
      <c r="R6873" s="2">
        <v>45940</v>
      </c>
      <c r="S6873" s="2"/>
      <c r="T6873" s="1">
        <v>0</v>
      </c>
    </row>
    <row r="6874" spans="1:20">
      <c r="A6874" s="1" t="s">
        <v>1632</v>
      </c>
      <c r="B6874" s="1" t="s">
        <v>259</v>
      </c>
      <c r="C6874" s="1" t="s">
        <v>184</v>
      </c>
      <c r="D6874" s="1" t="s">
        <v>6909</v>
      </c>
      <c r="E6874" s="1" t="s">
        <v>6910</v>
      </c>
      <c r="F6874" s="1" t="s">
        <v>6911</v>
      </c>
      <c r="G6874" s="1">
        <v>0</v>
      </c>
      <c r="H6874" s="1" t="s">
        <v>1639</v>
      </c>
      <c r="I6874" s="2">
        <v>45958</v>
      </c>
      <c r="J6874" s="1">
        <v>59160</v>
      </c>
      <c r="K6874" s="1">
        <v>0</v>
      </c>
      <c r="L6874" s="1">
        <v>0</v>
      </c>
      <c r="M6874" s="1" t="s">
        <v>6912</v>
      </c>
      <c r="N6874" s="1" t="s">
        <v>6913</v>
      </c>
      <c r="O6874" s="2">
        <v>45965</v>
      </c>
      <c r="P6874" s="1">
        <v>1</v>
      </c>
      <c r="Q6874" s="1" t="s">
        <v>6468</v>
      </c>
      <c r="R6874" s="2">
        <v>45940</v>
      </c>
      <c r="S6874" s="2"/>
      <c r="T6874" s="1">
        <v>0</v>
      </c>
    </row>
    <row r="6875" spans="1:20">
      <c r="A6875" s="1" t="s">
        <v>1642</v>
      </c>
      <c r="B6875" s="1" t="s">
        <v>259</v>
      </c>
      <c r="C6875" s="1" t="s">
        <v>184</v>
      </c>
      <c r="D6875" s="1" t="s">
        <v>6909</v>
      </c>
      <c r="E6875" s="1" t="s">
        <v>6910</v>
      </c>
      <c r="F6875" s="1" t="s">
        <v>6911</v>
      </c>
      <c r="G6875" s="1">
        <v>0</v>
      </c>
      <c r="H6875" s="1" t="s">
        <v>1639</v>
      </c>
      <c r="I6875" s="2">
        <v>45972</v>
      </c>
      <c r="J6875" s="1">
        <v>59160</v>
      </c>
      <c r="K6875" s="1">
        <v>0</v>
      </c>
      <c r="L6875" s="1">
        <v>0</v>
      </c>
      <c r="M6875" s="1" t="s">
        <v>6912</v>
      </c>
      <c r="N6875" s="1" t="s">
        <v>6913</v>
      </c>
      <c r="O6875" s="2">
        <v>45979</v>
      </c>
      <c r="P6875" s="1">
        <v>1</v>
      </c>
      <c r="Q6875" s="1" t="s">
        <v>6468</v>
      </c>
      <c r="R6875" s="2">
        <v>45940</v>
      </c>
      <c r="S6875" s="2"/>
      <c r="T6875" s="1">
        <v>0</v>
      </c>
    </row>
    <row r="6876" spans="1:20">
      <c r="A6876" s="1" t="s">
        <v>1650</v>
      </c>
      <c r="B6876" s="1" t="s">
        <v>259</v>
      </c>
      <c r="C6876" s="1" t="s">
        <v>184</v>
      </c>
      <c r="D6876" s="1" t="s">
        <v>6909</v>
      </c>
      <c r="E6876" s="1" t="s">
        <v>6910</v>
      </c>
      <c r="F6876" s="1" t="s">
        <v>6911</v>
      </c>
      <c r="G6876" s="1">
        <v>0</v>
      </c>
      <c r="H6876" s="1" t="s">
        <v>1639</v>
      </c>
      <c r="I6876" s="2">
        <v>45979</v>
      </c>
      <c r="J6876" s="1">
        <v>11900</v>
      </c>
      <c r="K6876" s="1">
        <v>0</v>
      </c>
      <c r="L6876" s="1">
        <v>0</v>
      </c>
      <c r="M6876" s="1" t="s">
        <v>6912</v>
      </c>
      <c r="N6876" s="1" t="s">
        <v>6913</v>
      </c>
      <c r="O6876" s="2">
        <v>45993</v>
      </c>
      <c r="P6876" s="1">
        <v>1</v>
      </c>
      <c r="Q6876" s="1" t="s">
        <v>6468</v>
      </c>
      <c r="R6876" s="2">
        <v>45940</v>
      </c>
      <c r="S6876" s="2"/>
      <c r="T6876" s="1">
        <v>0</v>
      </c>
    </row>
    <row r="6877" spans="1:20">
      <c r="A6877" s="1" t="s">
        <v>1655</v>
      </c>
      <c r="B6877" s="1" t="s">
        <v>259</v>
      </c>
      <c r="C6877" s="1" t="s">
        <v>184</v>
      </c>
      <c r="D6877" s="1" t="s">
        <v>6909</v>
      </c>
      <c r="E6877" s="1" t="s">
        <v>6910</v>
      </c>
      <c r="F6877" s="1" t="s">
        <v>6911</v>
      </c>
      <c r="G6877" s="1">
        <v>0</v>
      </c>
      <c r="H6877" s="1" t="s">
        <v>1659</v>
      </c>
      <c r="I6877" s="2">
        <v>45958</v>
      </c>
      <c r="J6877" s="1">
        <v>58000</v>
      </c>
      <c r="K6877" s="1">
        <v>0</v>
      </c>
      <c r="L6877" s="1">
        <v>0</v>
      </c>
      <c r="M6877" s="1" t="s">
        <v>8138</v>
      </c>
      <c r="N6877" s="1" t="s">
        <v>6913</v>
      </c>
      <c r="O6877" s="2">
        <v>45965</v>
      </c>
      <c r="P6877" s="1">
        <v>1</v>
      </c>
      <c r="Q6877" s="1" t="s">
        <v>6468</v>
      </c>
      <c r="R6877" s="2">
        <v>45940</v>
      </c>
      <c r="S6877" s="2"/>
      <c r="T6877" s="1">
        <v>0</v>
      </c>
    </row>
    <row r="6878" spans="1:20">
      <c r="A6878" s="1" t="s">
        <v>1662</v>
      </c>
      <c r="B6878" s="1" t="s">
        <v>259</v>
      </c>
      <c r="C6878" s="1" t="s">
        <v>184</v>
      </c>
      <c r="D6878" s="1" t="s">
        <v>6909</v>
      </c>
      <c r="E6878" s="1" t="s">
        <v>6910</v>
      </c>
      <c r="F6878" s="1" t="s">
        <v>6911</v>
      </c>
      <c r="G6878" s="1">
        <v>0</v>
      </c>
      <c r="H6878" s="1" t="s">
        <v>1659</v>
      </c>
      <c r="I6878" s="2">
        <v>45972</v>
      </c>
      <c r="J6878" s="1">
        <v>56000</v>
      </c>
      <c r="K6878" s="1">
        <v>0</v>
      </c>
      <c r="L6878" s="1">
        <v>0</v>
      </c>
      <c r="M6878" s="1" t="s">
        <v>8138</v>
      </c>
      <c r="N6878" s="1" t="s">
        <v>6913</v>
      </c>
      <c r="O6878" s="2">
        <v>45979</v>
      </c>
      <c r="P6878" s="1">
        <v>1</v>
      </c>
      <c r="Q6878" s="1" t="s">
        <v>6468</v>
      </c>
      <c r="R6878" s="2">
        <v>45940</v>
      </c>
      <c r="S6878" s="2"/>
      <c r="T6878" s="1">
        <v>0</v>
      </c>
    </row>
    <row r="6879" spans="1:20">
      <c r="A6879" s="1" t="s">
        <v>1667</v>
      </c>
      <c r="B6879" s="1" t="s">
        <v>259</v>
      </c>
      <c r="C6879" s="1" t="s">
        <v>184</v>
      </c>
      <c r="D6879" s="1" t="s">
        <v>6909</v>
      </c>
      <c r="E6879" s="1" t="s">
        <v>6910</v>
      </c>
      <c r="F6879" s="1" t="s">
        <v>6911</v>
      </c>
      <c r="G6879" s="1">
        <v>0</v>
      </c>
      <c r="H6879" s="1" t="s">
        <v>1659</v>
      </c>
      <c r="I6879" s="2">
        <v>45979</v>
      </c>
      <c r="J6879" s="1">
        <v>16000</v>
      </c>
      <c r="K6879" s="1">
        <v>0</v>
      </c>
      <c r="L6879" s="1">
        <v>0</v>
      </c>
      <c r="M6879" s="1" t="s">
        <v>8138</v>
      </c>
      <c r="N6879" s="1" t="s">
        <v>6913</v>
      </c>
      <c r="O6879" s="2">
        <v>45993</v>
      </c>
      <c r="P6879" s="1">
        <v>1</v>
      </c>
      <c r="Q6879" s="1" t="s">
        <v>6468</v>
      </c>
      <c r="R6879" s="2">
        <v>45940</v>
      </c>
      <c r="S6879" s="2"/>
      <c r="T6879" s="1">
        <v>0</v>
      </c>
    </row>
    <row r="6880" spans="1:20">
      <c r="A6880" s="1" t="s">
        <v>1671</v>
      </c>
      <c r="B6880" s="1" t="s">
        <v>259</v>
      </c>
      <c r="C6880" s="1" t="s">
        <v>184</v>
      </c>
      <c r="D6880" s="1" t="s">
        <v>6909</v>
      </c>
      <c r="E6880" s="1" t="s">
        <v>6910</v>
      </c>
      <c r="F6880" s="1" t="s">
        <v>6911</v>
      </c>
      <c r="G6880" s="1">
        <v>0</v>
      </c>
      <c r="H6880" s="1" t="s">
        <v>1674</v>
      </c>
      <c r="I6880" s="2">
        <v>45958</v>
      </c>
      <c r="J6880" s="1">
        <v>58000</v>
      </c>
      <c r="K6880" s="1">
        <v>0</v>
      </c>
      <c r="L6880" s="1">
        <v>0</v>
      </c>
      <c r="M6880" s="1" t="s">
        <v>6915</v>
      </c>
      <c r="N6880" s="1" t="s">
        <v>6913</v>
      </c>
      <c r="O6880" s="2">
        <v>45965</v>
      </c>
      <c r="P6880" s="1">
        <v>1</v>
      </c>
      <c r="Q6880" s="1" t="s">
        <v>6468</v>
      </c>
      <c r="R6880" s="2">
        <v>45940</v>
      </c>
      <c r="S6880" s="2"/>
      <c r="T6880" s="1">
        <v>0</v>
      </c>
    </row>
    <row r="6881" spans="1:20">
      <c r="A6881" s="1" t="s">
        <v>1677</v>
      </c>
      <c r="B6881" s="1" t="s">
        <v>259</v>
      </c>
      <c r="C6881" s="1" t="s">
        <v>184</v>
      </c>
      <c r="D6881" s="1" t="s">
        <v>6909</v>
      </c>
      <c r="E6881" s="1" t="s">
        <v>6910</v>
      </c>
      <c r="F6881" s="1" t="s">
        <v>6911</v>
      </c>
      <c r="G6881" s="1">
        <v>0</v>
      </c>
      <c r="H6881" s="1" t="s">
        <v>1674</v>
      </c>
      <c r="I6881" s="2">
        <v>45972</v>
      </c>
      <c r="J6881" s="1">
        <v>56000</v>
      </c>
      <c r="K6881" s="1">
        <v>0</v>
      </c>
      <c r="L6881" s="1">
        <v>0</v>
      </c>
      <c r="M6881" s="1" t="s">
        <v>6915</v>
      </c>
      <c r="N6881" s="1" t="s">
        <v>6913</v>
      </c>
      <c r="O6881" s="2">
        <v>45979</v>
      </c>
      <c r="P6881" s="1">
        <v>1</v>
      </c>
      <c r="Q6881" s="1" t="s">
        <v>6468</v>
      </c>
      <c r="R6881" s="2">
        <v>45940</v>
      </c>
      <c r="S6881" s="2"/>
      <c r="T6881" s="1">
        <v>0</v>
      </c>
    </row>
    <row r="6882" spans="1:20">
      <c r="A6882" s="1" t="s">
        <v>1682</v>
      </c>
      <c r="B6882" s="1" t="s">
        <v>259</v>
      </c>
      <c r="C6882" s="1" t="s">
        <v>184</v>
      </c>
      <c r="D6882" s="1" t="s">
        <v>6909</v>
      </c>
      <c r="E6882" s="1" t="s">
        <v>6910</v>
      </c>
      <c r="F6882" s="1" t="s">
        <v>6911</v>
      </c>
      <c r="G6882" s="1">
        <v>0</v>
      </c>
      <c r="H6882" s="1" t="s">
        <v>1674</v>
      </c>
      <c r="I6882" s="2">
        <v>45979</v>
      </c>
      <c r="J6882" s="1">
        <v>16000</v>
      </c>
      <c r="K6882" s="1">
        <v>0</v>
      </c>
      <c r="L6882" s="1">
        <v>0</v>
      </c>
      <c r="M6882" s="1" t="s">
        <v>6915</v>
      </c>
      <c r="N6882" s="1" t="s">
        <v>6913</v>
      </c>
      <c r="O6882" s="2">
        <v>45993</v>
      </c>
      <c r="P6882" s="1">
        <v>1</v>
      </c>
      <c r="Q6882" s="1" t="s">
        <v>6468</v>
      </c>
      <c r="R6882" s="2">
        <v>45940</v>
      </c>
      <c r="S6882" s="2"/>
      <c r="T6882" s="1">
        <v>0</v>
      </c>
    </row>
    <row r="6883" spans="1:20">
      <c r="A6883" s="1" t="s">
        <v>1686</v>
      </c>
      <c r="B6883" s="1" t="s">
        <v>499</v>
      </c>
      <c r="C6883" s="1" t="s">
        <v>500</v>
      </c>
      <c r="D6883" s="1" t="s">
        <v>6721</v>
      </c>
      <c r="E6883" s="1">
        <v>0</v>
      </c>
      <c r="F6883" s="1">
        <v>0</v>
      </c>
      <c r="G6883" s="1">
        <v>0</v>
      </c>
      <c r="H6883" s="1" t="s">
        <v>1688</v>
      </c>
      <c r="I6883" s="2">
        <v>45957</v>
      </c>
      <c r="J6883" s="1">
        <v>50000</v>
      </c>
      <c r="K6883" s="1">
        <v>0</v>
      </c>
      <c r="L6883" s="1">
        <v>0</v>
      </c>
      <c r="M6883" s="1" t="s">
        <v>494</v>
      </c>
      <c r="N6883" s="1" t="s">
        <v>7234</v>
      </c>
      <c r="O6883" s="2">
        <v>45966</v>
      </c>
      <c r="P6883" s="1">
        <v>5</v>
      </c>
      <c r="Q6883" s="1" t="s">
        <v>6456</v>
      </c>
      <c r="R6883" s="2">
        <v>45940</v>
      </c>
      <c r="S6883" s="2">
        <v>45958</v>
      </c>
      <c r="T6883" s="1">
        <v>166430</v>
      </c>
    </row>
    <row r="6884" spans="1:20">
      <c r="A6884" s="1" t="s">
        <v>1691</v>
      </c>
      <c r="B6884" s="1" t="s">
        <v>499</v>
      </c>
      <c r="C6884" s="1" t="s">
        <v>500</v>
      </c>
      <c r="D6884" s="1" t="s">
        <v>6721</v>
      </c>
      <c r="E6884" s="1">
        <v>0</v>
      </c>
      <c r="F6884" s="1">
        <v>0</v>
      </c>
      <c r="G6884" s="1">
        <v>0</v>
      </c>
      <c r="H6884" s="1" t="s">
        <v>974</v>
      </c>
      <c r="I6884" s="2">
        <v>45957</v>
      </c>
      <c r="J6884" s="1">
        <v>50000</v>
      </c>
      <c r="K6884" s="1">
        <v>0</v>
      </c>
      <c r="L6884" s="1">
        <v>0</v>
      </c>
      <c r="M6884" s="1" t="s">
        <v>514</v>
      </c>
      <c r="N6884" s="1" t="s">
        <v>7234</v>
      </c>
      <c r="O6884" s="2">
        <v>45966</v>
      </c>
      <c r="P6884" s="1">
        <v>2</v>
      </c>
      <c r="Q6884" s="1" t="s">
        <v>6456</v>
      </c>
      <c r="R6884" s="2">
        <v>45940</v>
      </c>
      <c r="S6884" s="2">
        <v>45958</v>
      </c>
      <c r="T6884" s="1">
        <v>174141</v>
      </c>
    </row>
    <row r="6885" spans="1:20">
      <c r="A6885" s="1" t="s">
        <v>1693</v>
      </c>
      <c r="B6885" s="1" t="s">
        <v>1698</v>
      </c>
      <c r="C6885" s="1" t="s">
        <v>1699</v>
      </c>
      <c r="D6885" s="1" t="s">
        <v>7439</v>
      </c>
      <c r="E6885" s="1">
        <v>0</v>
      </c>
      <c r="F6885" s="1">
        <v>0</v>
      </c>
      <c r="G6885" s="1">
        <v>0</v>
      </c>
      <c r="H6885" s="1" t="s">
        <v>1697</v>
      </c>
      <c r="I6885" s="2">
        <v>45971</v>
      </c>
      <c r="J6885" s="1">
        <v>1000</v>
      </c>
      <c r="K6885" s="1">
        <v>0</v>
      </c>
      <c r="L6885" s="1">
        <v>0</v>
      </c>
      <c r="M6885" s="1" t="s">
        <v>10685</v>
      </c>
      <c r="N6885" s="1"/>
      <c r="O6885" s="2">
        <v>45973</v>
      </c>
      <c r="P6885" s="1">
        <v>2</v>
      </c>
      <c r="Q6885" s="1" t="s">
        <v>6430</v>
      </c>
      <c r="R6885" s="2">
        <v>45940</v>
      </c>
      <c r="S6885" s="2"/>
      <c r="T6885" s="1">
        <v>0</v>
      </c>
    </row>
    <row r="6886" spans="1:20">
      <c r="A6886" s="1" t="s">
        <v>9515</v>
      </c>
      <c r="B6886" s="1" t="s">
        <v>88</v>
      </c>
      <c r="C6886" s="1" t="s">
        <v>89</v>
      </c>
      <c r="D6886" s="1" t="s">
        <v>6503</v>
      </c>
      <c r="E6886" s="1">
        <v>0</v>
      </c>
      <c r="F6886" s="1">
        <v>0</v>
      </c>
      <c r="G6886" s="1">
        <v>0</v>
      </c>
      <c r="H6886" s="1" t="s">
        <v>1155</v>
      </c>
      <c r="I6886" s="2">
        <v>45999</v>
      </c>
      <c r="J6886" s="1">
        <v>15000</v>
      </c>
      <c r="K6886" s="1">
        <v>0</v>
      </c>
      <c r="L6886" s="1">
        <v>0</v>
      </c>
      <c r="M6886" s="1" t="s">
        <v>8643</v>
      </c>
      <c r="N6886" s="1" t="s">
        <v>7780</v>
      </c>
      <c r="O6886" s="2">
        <v>46002</v>
      </c>
      <c r="P6886" s="1">
        <v>1</v>
      </c>
      <c r="Q6886" s="1" t="s">
        <v>6443</v>
      </c>
      <c r="R6886" s="2">
        <v>45940</v>
      </c>
      <c r="S6886" s="2"/>
      <c r="T6886" s="1">
        <v>0</v>
      </c>
    </row>
    <row r="6887" spans="1:20">
      <c r="A6887" s="1" t="s">
        <v>6715</v>
      </c>
      <c r="B6887" s="1" t="s">
        <v>88</v>
      </c>
      <c r="C6887" s="1" t="s">
        <v>89</v>
      </c>
      <c r="D6887" s="1" t="s">
        <v>6503</v>
      </c>
      <c r="E6887" s="1">
        <v>0</v>
      </c>
      <c r="F6887" s="1">
        <v>0</v>
      </c>
      <c r="G6887" s="1">
        <v>0</v>
      </c>
      <c r="H6887" s="1" t="s">
        <v>6716</v>
      </c>
      <c r="I6887" s="2">
        <v>46006</v>
      </c>
      <c r="J6887" s="1">
        <v>504000</v>
      </c>
      <c r="K6887" s="1">
        <v>0</v>
      </c>
      <c r="L6887" s="1">
        <v>0</v>
      </c>
      <c r="M6887" s="1" t="s">
        <v>6717</v>
      </c>
      <c r="N6887" s="1" t="s">
        <v>6512</v>
      </c>
      <c r="O6887" s="2">
        <v>46009</v>
      </c>
      <c r="P6887" s="1">
        <v>1</v>
      </c>
      <c r="Q6887" s="1" t="s">
        <v>6443</v>
      </c>
      <c r="R6887" s="2">
        <v>45940</v>
      </c>
      <c r="S6887" s="2"/>
      <c r="T6887" s="1">
        <v>0</v>
      </c>
    </row>
    <row r="6888" spans="1:20">
      <c r="A6888" s="1" t="s">
        <v>6718</v>
      </c>
      <c r="B6888" s="1" t="s">
        <v>88</v>
      </c>
      <c r="C6888" s="1" t="s">
        <v>89</v>
      </c>
      <c r="D6888" s="1" t="s">
        <v>6488</v>
      </c>
      <c r="E6888" s="1">
        <v>0</v>
      </c>
      <c r="F6888" s="1">
        <v>0</v>
      </c>
      <c r="G6888" s="1">
        <v>0</v>
      </c>
      <c r="H6888" s="1" t="s">
        <v>1092</v>
      </c>
      <c r="I6888" s="2">
        <v>46034</v>
      </c>
      <c r="J6888" s="1">
        <v>200000</v>
      </c>
      <c r="K6888" s="1">
        <v>0</v>
      </c>
      <c r="L6888" s="1">
        <v>0</v>
      </c>
      <c r="M6888" s="1" t="s">
        <v>6719</v>
      </c>
      <c r="N6888" s="1" t="s">
        <v>6619</v>
      </c>
      <c r="O6888" s="2">
        <v>46037</v>
      </c>
      <c r="P6888" s="1">
        <v>2</v>
      </c>
      <c r="Q6888" s="1" t="s">
        <v>6443</v>
      </c>
      <c r="R6888" s="2">
        <v>45940</v>
      </c>
      <c r="S6888" s="2"/>
      <c r="T6888" s="1">
        <v>0</v>
      </c>
    </row>
    <row r="6889" spans="1:20">
      <c r="A6889" s="1" t="s">
        <v>10686</v>
      </c>
      <c r="B6889" s="1" t="s">
        <v>907</v>
      </c>
      <c r="C6889" s="1" t="s">
        <v>908</v>
      </c>
      <c r="D6889" s="1">
        <v>0</v>
      </c>
      <c r="E6889" s="1">
        <v>0</v>
      </c>
      <c r="F6889" s="1">
        <v>0</v>
      </c>
      <c r="G6889" s="1">
        <v>0</v>
      </c>
      <c r="H6889" s="1">
        <v>80890465</v>
      </c>
      <c r="I6889" s="2">
        <v>45952</v>
      </c>
      <c r="J6889" s="1">
        <v>14000</v>
      </c>
      <c r="K6889" s="1">
        <v>0</v>
      </c>
      <c r="L6889" s="1">
        <v>0</v>
      </c>
      <c r="M6889" s="1"/>
      <c r="N6889" s="1" t="s">
        <v>10687</v>
      </c>
      <c r="O6889" s="2">
        <v>45952</v>
      </c>
      <c r="P6889" s="1">
        <v>1</v>
      </c>
      <c r="Q6889" s="1" t="s">
        <v>6456</v>
      </c>
      <c r="R6889" s="2">
        <v>45940</v>
      </c>
      <c r="S6889" s="2"/>
      <c r="T6889" s="1">
        <v>0</v>
      </c>
    </row>
    <row r="6890" spans="1:20">
      <c r="A6890" s="1" t="s">
        <v>10688</v>
      </c>
      <c r="B6890" s="1" t="s">
        <v>907</v>
      </c>
      <c r="C6890" s="1" t="s">
        <v>908</v>
      </c>
      <c r="D6890" s="1">
        <v>0</v>
      </c>
      <c r="E6890" s="1">
        <v>0</v>
      </c>
      <c r="F6890" s="1">
        <v>0</v>
      </c>
      <c r="G6890" s="1">
        <v>0</v>
      </c>
      <c r="H6890" s="1">
        <v>80890468</v>
      </c>
      <c r="I6890" s="2">
        <v>45952</v>
      </c>
      <c r="J6890" s="1">
        <v>10000</v>
      </c>
      <c r="K6890" s="1">
        <v>0</v>
      </c>
      <c r="L6890" s="1">
        <v>0</v>
      </c>
      <c r="M6890" s="1"/>
      <c r="N6890" s="1" t="s">
        <v>10687</v>
      </c>
      <c r="O6890" s="2">
        <v>45952</v>
      </c>
      <c r="P6890" s="1">
        <v>1</v>
      </c>
      <c r="Q6890" s="1" t="s">
        <v>6456</v>
      </c>
      <c r="R6890" s="2">
        <v>45940</v>
      </c>
      <c r="S6890" s="2"/>
      <c r="T6890" s="1">
        <v>0</v>
      </c>
    </row>
    <row r="6891" spans="1:20">
      <c r="A6891" s="1" t="s">
        <v>10689</v>
      </c>
      <c r="B6891" s="1" t="s">
        <v>3464</v>
      </c>
      <c r="C6891" s="1" t="s">
        <v>3465</v>
      </c>
      <c r="D6891" s="1" t="s">
        <v>7054</v>
      </c>
      <c r="E6891" s="1" t="s">
        <v>6752</v>
      </c>
      <c r="F6891" s="1">
        <v>0</v>
      </c>
      <c r="G6891" s="1">
        <v>0</v>
      </c>
      <c r="H6891" s="1">
        <v>70153426</v>
      </c>
      <c r="I6891" s="2">
        <v>45968</v>
      </c>
      <c r="J6891" s="1">
        <v>1247</v>
      </c>
      <c r="K6891" s="1">
        <v>0</v>
      </c>
      <c r="L6891" s="1">
        <v>0</v>
      </c>
      <c r="M6891" s="1" t="s">
        <v>7929</v>
      </c>
      <c r="N6891" s="1"/>
      <c r="O6891" s="2">
        <v>45973</v>
      </c>
      <c r="P6891" s="1">
        <v>1</v>
      </c>
      <c r="Q6891" s="1" t="s">
        <v>6468</v>
      </c>
      <c r="R6891" s="2">
        <v>45943</v>
      </c>
      <c r="S6891" s="2">
        <v>45960</v>
      </c>
      <c r="T6891" s="1">
        <v>1248</v>
      </c>
    </row>
    <row r="6892" spans="1:20">
      <c r="A6892" s="1" t="s">
        <v>10690</v>
      </c>
      <c r="B6892" s="1" t="s">
        <v>1698</v>
      </c>
      <c r="C6892" s="1" t="s">
        <v>1699</v>
      </c>
      <c r="D6892" s="1" t="s">
        <v>6454</v>
      </c>
      <c r="E6892" s="1">
        <v>0</v>
      </c>
      <c r="F6892" s="1">
        <v>0</v>
      </c>
      <c r="G6892" s="1">
        <v>0</v>
      </c>
      <c r="H6892" s="1" t="s">
        <v>9098</v>
      </c>
      <c r="I6892" s="2">
        <v>45972</v>
      </c>
      <c r="J6892" s="1">
        <v>10000</v>
      </c>
      <c r="K6892" s="1">
        <v>0</v>
      </c>
      <c r="L6892" s="1">
        <v>0</v>
      </c>
      <c r="M6892" s="1" t="s">
        <v>9099</v>
      </c>
      <c r="N6892" s="1" t="s">
        <v>6571</v>
      </c>
      <c r="O6892" s="2">
        <v>45974</v>
      </c>
      <c r="P6892" s="1">
        <v>1</v>
      </c>
      <c r="Q6892" s="1" t="s">
        <v>6430</v>
      </c>
      <c r="R6892" s="2">
        <v>45943</v>
      </c>
      <c r="S6892" s="2"/>
      <c r="T6892" s="1">
        <v>0</v>
      </c>
    </row>
    <row r="6893" spans="1:20">
      <c r="A6893" s="1" t="s">
        <v>11402</v>
      </c>
      <c r="B6893" s="1" t="s">
        <v>1698</v>
      </c>
      <c r="C6893" s="1" t="s">
        <v>1699</v>
      </c>
      <c r="D6893" s="1">
        <v>0</v>
      </c>
      <c r="E6893" s="1">
        <v>0</v>
      </c>
      <c r="F6893" s="1">
        <v>0</v>
      </c>
      <c r="G6893" s="1">
        <v>0</v>
      </c>
      <c r="H6893" s="1" t="s">
        <v>11403</v>
      </c>
      <c r="I6893" s="2">
        <v>45971</v>
      </c>
      <c r="J6893" s="1">
        <v>15</v>
      </c>
      <c r="K6893" s="1">
        <v>0</v>
      </c>
      <c r="L6893" s="1">
        <v>0</v>
      </c>
      <c r="M6893" s="1"/>
      <c r="N6893" s="1"/>
      <c r="O6893" s="2">
        <v>45979</v>
      </c>
      <c r="P6893" s="1">
        <v>0</v>
      </c>
      <c r="Q6893" s="1" t="s">
        <v>6430</v>
      </c>
      <c r="R6893" s="2">
        <v>45943</v>
      </c>
      <c r="S6893" s="2"/>
      <c r="T6893" s="1">
        <v>0</v>
      </c>
    </row>
    <row r="6894" spans="1:20">
      <c r="A6894" s="1" t="s">
        <v>1702</v>
      </c>
      <c r="B6894" s="1" t="s">
        <v>474</v>
      </c>
      <c r="C6894" s="1" t="s">
        <v>475</v>
      </c>
      <c r="D6894" s="1" t="s">
        <v>7026</v>
      </c>
      <c r="E6894" s="1" t="s">
        <v>7188</v>
      </c>
      <c r="F6894" s="1">
        <v>0</v>
      </c>
      <c r="G6894" s="1">
        <v>0</v>
      </c>
      <c r="H6894" s="1" t="s">
        <v>473</v>
      </c>
      <c r="I6894" s="2">
        <v>45971</v>
      </c>
      <c r="J6894" s="1">
        <v>50</v>
      </c>
      <c r="K6894" s="1">
        <v>0</v>
      </c>
      <c r="L6894" s="1">
        <v>0</v>
      </c>
      <c r="M6894" s="1" t="s">
        <v>469</v>
      </c>
      <c r="N6894" s="1"/>
      <c r="O6894" s="2">
        <v>45974</v>
      </c>
      <c r="P6894" s="1">
        <v>1</v>
      </c>
      <c r="Q6894" s="1" t="s">
        <v>6436</v>
      </c>
      <c r="R6894" s="2">
        <v>45943</v>
      </c>
      <c r="S6894" s="2"/>
      <c r="T6894" s="1">
        <v>0</v>
      </c>
    </row>
    <row r="6895" spans="1:20">
      <c r="A6895" s="1" t="s">
        <v>1706</v>
      </c>
      <c r="B6895" s="1" t="s">
        <v>387</v>
      </c>
      <c r="C6895" s="1" t="s">
        <v>388</v>
      </c>
      <c r="D6895" s="1" t="s">
        <v>6721</v>
      </c>
      <c r="E6895" s="1">
        <v>0</v>
      </c>
      <c r="F6895" s="1">
        <v>0</v>
      </c>
      <c r="G6895" s="1">
        <v>0</v>
      </c>
      <c r="H6895" s="1" t="s">
        <v>386</v>
      </c>
      <c r="I6895" s="2">
        <v>45971</v>
      </c>
      <c r="J6895" s="1">
        <v>600000</v>
      </c>
      <c r="K6895" s="1">
        <v>0</v>
      </c>
      <c r="L6895" s="1">
        <v>0</v>
      </c>
      <c r="M6895" s="1" t="s">
        <v>384</v>
      </c>
      <c r="N6895" s="1" t="s">
        <v>6722</v>
      </c>
      <c r="O6895" s="2">
        <v>45981</v>
      </c>
      <c r="P6895" s="1">
        <v>2</v>
      </c>
      <c r="Q6895" s="1" t="s">
        <v>6456</v>
      </c>
      <c r="R6895" s="2">
        <v>45940</v>
      </c>
      <c r="S6895" s="2"/>
      <c r="T6895" s="1">
        <v>0</v>
      </c>
    </row>
    <row r="6896" spans="1:20">
      <c r="A6896" s="1" t="s">
        <v>1712</v>
      </c>
      <c r="B6896" s="1" t="s">
        <v>387</v>
      </c>
      <c r="C6896" s="1" t="s">
        <v>388</v>
      </c>
      <c r="D6896" s="1" t="s">
        <v>6721</v>
      </c>
      <c r="E6896" s="1">
        <v>0</v>
      </c>
      <c r="F6896" s="1">
        <v>0</v>
      </c>
      <c r="G6896" s="1">
        <v>0</v>
      </c>
      <c r="H6896" s="1" t="s">
        <v>386</v>
      </c>
      <c r="I6896" s="2">
        <v>45986</v>
      </c>
      <c r="J6896" s="1">
        <v>600000</v>
      </c>
      <c r="K6896" s="1">
        <v>0</v>
      </c>
      <c r="L6896" s="1">
        <v>0</v>
      </c>
      <c r="M6896" s="1" t="s">
        <v>384</v>
      </c>
      <c r="N6896" s="1" t="s">
        <v>6722</v>
      </c>
      <c r="O6896" s="2">
        <v>45995</v>
      </c>
      <c r="P6896" s="1">
        <v>2</v>
      </c>
      <c r="Q6896" s="1" t="s">
        <v>6456</v>
      </c>
      <c r="R6896" s="2">
        <v>45940</v>
      </c>
      <c r="S6896" s="2"/>
      <c r="T6896" s="1">
        <v>0</v>
      </c>
    </row>
    <row r="6897" spans="1:20">
      <c r="A6897" s="1" t="s">
        <v>1716</v>
      </c>
      <c r="B6897" s="1" t="s">
        <v>387</v>
      </c>
      <c r="C6897" s="1" t="s">
        <v>388</v>
      </c>
      <c r="D6897" s="1" t="s">
        <v>6721</v>
      </c>
      <c r="E6897" s="1">
        <v>0</v>
      </c>
      <c r="F6897" s="1">
        <v>0</v>
      </c>
      <c r="G6897" s="1">
        <v>0</v>
      </c>
      <c r="H6897" s="1" t="s">
        <v>386</v>
      </c>
      <c r="I6897" s="2">
        <v>46006</v>
      </c>
      <c r="J6897" s="1">
        <v>600000</v>
      </c>
      <c r="K6897" s="1">
        <v>0</v>
      </c>
      <c r="L6897" s="1">
        <v>0</v>
      </c>
      <c r="M6897" s="1" t="s">
        <v>384</v>
      </c>
      <c r="N6897" s="1" t="s">
        <v>6722</v>
      </c>
      <c r="O6897" s="2">
        <v>46014</v>
      </c>
      <c r="P6897" s="1">
        <v>2</v>
      </c>
      <c r="Q6897" s="1" t="s">
        <v>6456</v>
      </c>
      <c r="R6897" s="2">
        <v>45940</v>
      </c>
      <c r="S6897" s="2"/>
      <c r="T6897" s="1">
        <v>0</v>
      </c>
    </row>
    <row r="6898" spans="1:20">
      <c r="A6898" s="1" t="s">
        <v>6720</v>
      </c>
      <c r="B6898" s="1" t="s">
        <v>387</v>
      </c>
      <c r="C6898" s="1" t="s">
        <v>388</v>
      </c>
      <c r="D6898" s="1" t="s">
        <v>6721</v>
      </c>
      <c r="E6898" s="1">
        <v>0</v>
      </c>
      <c r="F6898" s="1">
        <v>0</v>
      </c>
      <c r="G6898" s="1">
        <v>0</v>
      </c>
      <c r="H6898" s="1" t="s">
        <v>386</v>
      </c>
      <c r="I6898" s="2">
        <v>46017</v>
      </c>
      <c r="J6898" s="1">
        <v>200000</v>
      </c>
      <c r="K6898" s="1">
        <v>0</v>
      </c>
      <c r="L6898" s="1">
        <v>0</v>
      </c>
      <c r="M6898" s="1" t="s">
        <v>384</v>
      </c>
      <c r="N6898" s="1" t="s">
        <v>6722</v>
      </c>
      <c r="O6898" s="2">
        <v>46028</v>
      </c>
      <c r="P6898" s="1">
        <v>2</v>
      </c>
      <c r="Q6898" s="1" t="s">
        <v>6456</v>
      </c>
      <c r="R6898" s="2">
        <v>45940</v>
      </c>
      <c r="S6898" s="2"/>
      <c r="T6898" s="1">
        <v>0</v>
      </c>
    </row>
    <row r="6899" spans="1:20">
      <c r="A6899" s="1" t="s">
        <v>1720</v>
      </c>
      <c r="B6899" s="1" t="s">
        <v>387</v>
      </c>
      <c r="C6899" s="1" t="s">
        <v>388</v>
      </c>
      <c r="D6899" s="1" t="s">
        <v>6721</v>
      </c>
      <c r="E6899" s="1">
        <v>0</v>
      </c>
      <c r="F6899" s="1">
        <v>0</v>
      </c>
      <c r="G6899" s="1">
        <v>0</v>
      </c>
      <c r="H6899" s="1" t="s">
        <v>1724</v>
      </c>
      <c r="I6899" s="2">
        <v>45986</v>
      </c>
      <c r="J6899" s="1">
        <v>640000</v>
      </c>
      <c r="K6899" s="1">
        <v>0</v>
      </c>
      <c r="L6899" s="1">
        <v>0</v>
      </c>
      <c r="M6899" s="1" t="s">
        <v>384</v>
      </c>
      <c r="N6899" s="1" t="s">
        <v>6724</v>
      </c>
      <c r="O6899" s="2">
        <v>45995</v>
      </c>
      <c r="P6899" s="1">
        <v>3</v>
      </c>
      <c r="Q6899" s="1" t="s">
        <v>6456</v>
      </c>
      <c r="R6899" s="2">
        <v>45940</v>
      </c>
      <c r="S6899" s="2"/>
      <c r="T6899" s="1">
        <v>0</v>
      </c>
    </row>
    <row r="6900" spans="1:20">
      <c r="A6900" s="1" t="s">
        <v>9516</v>
      </c>
      <c r="B6900" s="1" t="s">
        <v>387</v>
      </c>
      <c r="C6900" s="1" t="s">
        <v>388</v>
      </c>
      <c r="D6900" s="1" t="s">
        <v>6721</v>
      </c>
      <c r="E6900" s="1">
        <v>0</v>
      </c>
      <c r="F6900" s="1">
        <v>0</v>
      </c>
      <c r="G6900" s="1">
        <v>0</v>
      </c>
      <c r="H6900" s="1" t="s">
        <v>1724</v>
      </c>
      <c r="I6900" s="2">
        <v>46006</v>
      </c>
      <c r="J6900" s="1">
        <v>640000</v>
      </c>
      <c r="K6900" s="1">
        <v>0</v>
      </c>
      <c r="L6900" s="1">
        <v>0</v>
      </c>
      <c r="M6900" s="1" t="s">
        <v>384</v>
      </c>
      <c r="N6900" s="1" t="s">
        <v>6724</v>
      </c>
      <c r="O6900" s="2">
        <v>46014</v>
      </c>
      <c r="P6900" s="1">
        <v>3</v>
      </c>
      <c r="Q6900" s="1" t="s">
        <v>6456</v>
      </c>
      <c r="R6900" s="2">
        <v>45940</v>
      </c>
      <c r="S6900" s="2"/>
      <c r="T6900" s="1">
        <v>0</v>
      </c>
    </row>
    <row r="6901" spans="1:20">
      <c r="A6901" s="1" t="s">
        <v>6723</v>
      </c>
      <c r="B6901" s="1" t="s">
        <v>387</v>
      </c>
      <c r="C6901" s="1" t="s">
        <v>388</v>
      </c>
      <c r="D6901" s="1" t="s">
        <v>6721</v>
      </c>
      <c r="E6901" s="1">
        <v>0</v>
      </c>
      <c r="F6901" s="1">
        <v>0</v>
      </c>
      <c r="G6901" s="1">
        <v>0</v>
      </c>
      <c r="H6901" s="1" t="s">
        <v>1724</v>
      </c>
      <c r="I6901" s="2">
        <v>46017</v>
      </c>
      <c r="J6901" s="1">
        <v>640000</v>
      </c>
      <c r="K6901" s="1">
        <v>0</v>
      </c>
      <c r="L6901" s="1">
        <v>0</v>
      </c>
      <c r="M6901" s="1" t="s">
        <v>384</v>
      </c>
      <c r="N6901" s="1" t="s">
        <v>6724</v>
      </c>
      <c r="O6901" s="2">
        <v>46028</v>
      </c>
      <c r="P6901" s="1">
        <v>3</v>
      </c>
      <c r="Q6901" s="1" t="s">
        <v>6456</v>
      </c>
      <c r="R6901" s="2">
        <v>45940</v>
      </c>
      <c r="S6901" s="2"/>
      <c r="T6901" s="1">
        <v>0</v>
      </c>
    </row>
    <row r="6902" spans="1:20">
      <c r="A6902" s="1" t="s">
        <v>6725</v>
      </c>
      <c r="B6902" s="1" t="s">
        <v>387</v>
      </c>
      <c r="C6902" s="1" t="s">
        <v>388</v>
      </c>
      <c r="D6902" s="1" t="s">
        <v>6721</v>
      </c>
      <c r="E6902" s="1">
        <v>0</v>
      </c>
      <c r="F6902" s="1">
        <v>0</v>
      </c>
      <c r="G6902" s="1">
        <v>0</v>
      </c>
      <c r="H6902" s="1" t="s">
        <v>1724</v>
      </c>
      <c r="I6902" s="2">
        <v>46034</v>
      </c>
      <c r="J6902" s="1">
        <v>80000</v>
      </c>
      <c r="K6902" s="1">
        <v>0</v>
      </c>
      <c r="L6902" s="1">
        <v>0</v>
      </c>
      <c r="M6902" s="1" t="s">
        <v>384</v>
      </c>
      <c r="N6902" s="1" t="s">
        <v>6724</v>
      </c>
      <c r="O6902" s="2">
        <v>46044</v>
      </c>
      <c r="P6902" s="1">
        <v>3</v>
      </c>
      <c r="Q6902" s="1" t="s">
        <v>6456</v>
      </c>
      <c r="R6902" s="2">
        <v>45940</v>
      </c>
      <c r="S6902" s="2"/>
      <c r="T6902" s="1">
        <v>0</v>
      </c>
    </row>
    <row r="6903" spans="1:20">
      <c r="A6903" s="1" t="s">
        <v>10691</v>
      </c>
      <c r="B6903" s="1" t="s">
        <v>1698</v>
      </c>
      <c r="C6903" s="1" t="s">
        <v>1699</v>
      </c>
      <c r="D6903" s="1">
        <v>0</v>
      </c>
      <c r="E6903" s="1">
        <v>0</v>
      </c>
      <c r="F6903" s="1">
        <v>0</v>
      </c>
      <c r="G6903" s="1">
        <v>0</v>
      </c>
      <c r="H6903" s="1" t="s">
        <v>10692</v>
      </c>
      <c r="I6903" s="2">
        <v>45958</v>
      </c>
      <c r="J6903" s="1">
        <v>100</v>
      </c>
      <c r="K6903" s="1">
        <v>0</v>
      </c>
      <c r="L6903" s="1">
        <v>0</v>
      </c>
      <c r="M6903" s="1"/>
      <c r="N6903" s="1" t="s">
        <v>10693</v>
      </c>
      <c r="O6903" s="2">
        <v>45966</v>
      </c>
      <c r="P6903" s="1">
        <v>5</v>
      </c>
      <c r="Q6903" s="1" t="s">
        <v>6430</v>
      </c>
      <c r="R6903" s="2">
        <v>45943</v>
      </c>
      <c r="S6903" s="2"/>
      <c r="T6903" s="1">
        <v>0</v>
      </c>
    </row>
    <row r="6904" spans="1:20">
      <c r="A6904" s="1" t="s">
        <v>1727</v>
      </c>
      <c r="B6904" s="1" t="s">
        <v>907</v>
      </c>
      <c r="C6904" s="1" t="s">
        <v>908</v>
      </c>
      <c r="D6904" s="1" t="s">
        <v>6902</v>
      </c>
      <c r="E6904" s="1" t="s">
        <v>6903</v>
      </c>
      <c r="F6904" s="1">
        <v>0</v>
      </c>
      <c r="G6904" s="1">
        <v>0</v>
      </c>
      <c r="H6904" s="1" t="s">
        <v>1731</v>
      </c>
      <c r="I6904" s="2">
        <v>45986</v>
      </c>
      <c r="J6904" s="1">
        <v>800000</v>
      </c>
      <c r="K6904" s="1">
        <v>0</v>
      </c>
      <c r="L6904" s="1">
        <v>0</v>
      </c>
      <c r="M6904" s="1" t="s">
        <v>6904</v>
      </c>
      <c r="N6904" s="1" t="s">
        <v>9517</v>
      </c>
      <c r="O6904" s="2">
        <v>45994</v>
      </c>
      <c r="P6904" s="1">
        <v>1</v>
      </c>
      <c r="Q6904" s="1" t="s">
        <v>6456</v>
      </c>
      <c r="R6904" s="2">
        <v>45943</v>
      </c>
      <c r="S6904" s="2"/>
      <c r="T6904" s="1">
        <v>0</v>
      </c>
    </row>
    <row r="6905" spans="1:20">
      <c r="A6905" s="1" t="s">
        <v>6726</v>
      </c>
      <c r="B6905" s="1" t="s">
        <v>907</v>
      </c>
      <c r="C6905" s="1" t="s">
        <v>908</v>
      </c>
      <c r="D6905" s="1">
        <v>0</v>
      </c>
      <c r="E6905" s="1">
        <v>0</v>
      </c>
      <c r="F6905" s="1">
        <v>0</v>
      </c>
      <c r="G6905" s="1">
        <v>0</v>
      </c>
      <c r="H6905" s="1">
        <v>80791570</v>
      </c>
      <c r="I6905" s="2">
        <v>45999</v>
      </c>
      <c r="J6905" s="1">
        <v>30000</v>
      </c>
      <c r="K6905" s="1">
        <v>0</v>
      </c>
      <c r="L6905" s="1">
        <v>0</v>
      </c>
      <c r="M6905" s="1"/>
      <c r="N6905" s="1" t="s">
        <v>6727</v>
      </c>
      <c r="O6905" s="2">
        <v>45999</v>
      </c>
      <c r="P6905" s="1">
        <v>1</v>
      </c>
      <c r="Q6905" s="1" t="s">
        <v>6456</v>
      </c>
      <c r="R6905" s="2">
        <v>45943</v>
      </c>
      <c r="S6905" s="2"/>
      <c r="T6905" s="1">
        <v>0</v>
      </c>
    </row>
    <row r="6906" spans="1:20">
      <c r="A6906" s="1" t="s">
        <v>9518</v>
      </c>
      <c r="B6906" s="1" t="s">
        <v>907</v>
      </c>
      <c r="C6906" s="1" t="s">
        <v>908</v>
      </c>
      <c r="D6906" s="1">
        <v>0</v>
      </c>
      <c r="E6906" s="1">
        <v>0</v>
      </c>
      <c r="F6906" s="1">
        <v>0</v>
      </c>
      <c r="G6906" s="1">
        <v>0</v>
      </c>
      <c r="H6906" s="1">
        <v>80791571</v>
      </c>
      <c r="I6906" s="2">
        <v>45999</v>
      </c>
      <c r="J6906" s="1">
        <v>15000</v>
      </c>
      <c r="K6906" s="1">
        <v>0</v>
      </c>
      <c r="L6906" s="1">
        <v>0</v>
      </c>
      <c r="M6906" s="1"/>
      <c r="N6906" s="1" t="s">
        <v>6727</v>
      </c>
      <c r="O6906" s="2">
        <v>45999</v>
      </c>
      <c r="P6906" s="1">
        <v>1</v>
      </c>
      <c r="Q6906" s="1" t="s">
        <v>6456</v>
      </c>
      <c r="R6906" s="2">
        <v>45943</v>
      </c>
      <c r="S6906" s="2"/>
      <c r="T6906" s="1">
        <v>0</v>
      </c>
    </row>
    <row r="6907" spans="1:20">
      <c r="A6907" s="1" t="s">
        <v>10694</v>
      </c>
      <c r="B6907" s="1" t="s">
        <v>590</v>
      </c>
      <c r="C6907" s="1" t="s">
        <v>591</v>
      </c>
      <c r="D6907" s="1" t="s">
        <v>6752</v>
      </c>
      <c r="E6907" s="1">
        <v>0</v>
      </c>
      <c r="F6907" s="1">
        <v>0</v>
      </c>
      <c r="G6907" s="1">
        <v>0</v>
      </c>
      <c r="H6907" s="1">
        <v>10745806</v>
      </c>
      <c r="I6907" s="2">
        <v>45966</v>
      </c>
      <c r="J6907" s="1">
        <v>200</v>
      </c>
      <c r="K6907" s="1">
        <v>0</v>
      </c>
      <c r="L6907" s="1">
        <v>0</v>
      </c>
      <c r="M6907" s="1" t="s">
        <v>9803</v>
      </c>
      <c r="N6907" s="1" t="s">
        <v>7579</v>
      </c>
      <c r="O6907" s="2">
        <v>45968</v>
      </c>
      <c r="P6907" s="1">
        <v>2</v>
      </c>
      <c r="Q6907" s="1" t="s">
        <v>6430</v>
      </c>
      <c r="R6907" s="2">
        <v>45943</v>
      </c>
      <c r="S6907" s="2">
        <v>45960</v>
      </c>
      <c r="T6907" s="1">
        <v>200</v>
      </c>
    </row>
    <row r="6908" spans="1:20">
      <c r="A6908" s="1" t="s">
        <v>11404</v>
      </c>
      <c r="B6908" s="1" t="s">
        <v>907</v>
      </c>
      <c r="C6908" s="1" t="s">
        <v>908</v>
      </c>
      <c r="D6908" s="1">
        <v>0</v>
      </c>
      <c r="E6908" s="1">
        <v>0</v>
      </c>
      <c r="F6908" s="1">
        <v>0</v>
      </c>
      <c r="G6908" s="1">
        <v>0</v>
      </c>
      <c r="H6908" s="1">
        <v>80791568</v>
      </c>
      <c r="I6908" s="2">
        <v>46006</v>
      </c>
      <c r="J6908" s="1">
        <v>3000</v>
      </c>
      <c r="K6908" s="1">
        <v>0</v>
      </c>
      <c r="L6908" s="1">
        <v>0</v>
      </c>
      <c r="M6908" s="1"/>
      <c r="N6908" s="1" t="s">
        <v>6729</v>
      </c>
      <c r="O6908" s="2">
        <v>46006</v>
      </c>
      <c r="P6908" s="1">
        <v>1</v>
      </c>
      <c r="Q6908" s="1" t="s">
        <v>6456</v>
      </c>
      <c r="R6908" s="2">
        <v>45943</v>
      </c>
      <c r="S6908" s="2"/>
      <c r="T6908" s="1">
        <v>0</v>
      </c>
    </row>
    <row r="6909" spans="1:20">
      <c r="A6909" s="1" t="s">
        <v>6728</v>
      </c>
      <c r="B6909" s="1" t="s">
        <v>907</v>
      </c>
      <c r="C6909" s="1" t="s">
        <v>908</v>
      </c>
      <c r="D6909" s="1">
        <v>0</v>
      </c>
      <c r="E6909" s="1">
        <v>0</v>
      </c>
      <c r="F6909" s="1">
        <v>0</v>
      </c>
      <c r="G6909" s="1">
        <v>0</v>
      </c>
      <c r="H6909" s="1">
        <v>80791572</v>
      </c>
      <c r="I6909" s="2">
        <v>46006</v>
      </c>
      <c r="J6909" s="1">
        <v>25000</v>
      </c>
      <c r="K6909" s="1">
        <v>0</v>
      </c>
      <c r="L6909" s="1">
        <v>0</v>
      </c>
      <c r="M6909" s="1"/>
      <c r="N6909" s="1" t="s">
        <v>6729</v>
      </c>
      <c r="O6909" s="2">
        <v>46006</v>
      </c>
      <c r="P6909" s="1">
        <v>1</v>
      </c>
      <c r="Q6909" s="1" t="s">
        <v>6456</v>
      </c>
      <c r="R6909" s="2">
        <v>45943</v>
      </c>
      <c r="S6909" s="2"/>
      <c r="T6909" s="1">
        <v>0</v>
      </c>
    </row>
    <row r="6910" spans="1:20">
      <c r="A6910" s="1" t="s">
        <v>11405</v>
      </c>
      <c r="B6910" s="1" t="s">
        <v>907</v>
      </c>
      <c r="C6910" s="1" t="s">
        <v>908</v>
      </c>
      <c r="D6910" s="1">
        <v>0</v>
      </c>
      <c r="E6910" s="1">
        <v>0</v>
      </c>
      <c r="F6910" s="1">
        <v>0</v>
      </c>
      <c r="G6910" s="1">
        <v>0</v>
      </c>
      <c r="H6910" s="1" t="s">
        <v>6839</v>
      </c>
      <c r="I6910" s="2">
        <v>45964</v>
      </c>
      <c r="J6910" s="1">
        <v>2000</v>
      </c>
      <c r="K6910" s="1">
        <v>0</v>
      </c>
      <c r="L6910" s="1">
        <v>0</v>
      </c>
      <c r="M6910" s="1"/>
      <c r="N6910" s="1"/>
      <c r="O6910" s="2">
        <v>45964</v>
      </c>
      <c r="P6910" s="1">
        <v>1</v>
      </c>
      <c r="Q6910" s="1" t="s">
        <v>6456</v>
      </c>
      <c r="R6910" s="2">
        <v>45943</v>
      </c>
      <c r="S6910" s="2"/>
      <c r="T6910" s="1">
        <v>0</v>
      </c>
    </row>
    <row r="6911" spans="1:20">
      <c r="A6911" s="1" t="s">
        <v>10695</v>
      </c>
      <c r="B6911" s="1" t="s">
        <v>907</v>
      </c>
      <c r="C6911" s="1" t="s">
        <v>908</v>
      </c>
      <c r="D6911" s="1">
        <v>0</v>
      </c>
      <c r="E6911" s="1">
        <v>0</v>
      </c>
      <c r="F6911" s="1">
        <v>0</v>
      </c>
      <c r="G6911" s="1">
        <v>0</v>
      </c>
      <c r="H6911" s="1">
        <v>80890465</v>
      </c>
      <c r="I6911" s="2">
        <v>45978</v>
      </c>
      <c r="J6911" s="1">
        <v>15000</v>
      </c>
      <c r="K6911" s="1">
        <v>14000</v>
      </c>
      <c r="L6911" s="1">
        <v>0</v>
      </c>
      <c r="M6911" s="1"/>
      <c r="N6911" s="1" t="s">
        <v>10696</v>
      </c>
      <c r="O6911" s="2">
        <v>45978</v>
      </c>
      <c r="P6911" s="1">
        <v>1</v>
      </c>
      <c r="Q6911" s="1" t="s">
        <v>6456</v>
      </c>
      <c r="R6911" s="2">
        <v>45943</v>
      </c>
      <c r="S6911" s="2"/>
      <c r="T6911" s="1">
        <v>0</v>
      </c>
    </row>
    <row r="6912" spans="1:20">
      <c r="A6912" s="1" t="s">
        <v>1734</v>
      </c>
      <c r="B6912" s="1" t="s">
        <v>1738</v>
      </c>
      <c r="C6912" s="1" t="s">
        <v>1739</v>
      </c>
      <c r="D6912" s="1" t="s">
        <v>7431</v>
      </c>
      <c r="E6912" s="1">
        <v>0</v>
      </c>
      <c r="F6912" s="1">
        <v>0</v>
      </c>
      <c r="G6912" s="1">
        <v>0</v>
      </c>
      <c r="H6912" s="1" t="s">
        <v>1737</v>
      </c>
      <c r="I6912" s="2">
        <v>46018</v>
      </c>
      <c r="J6912" s="1">
        <v>6000</v>
      </c>
      <c r="K6912" s="1">
        <v>0</v>
      </c>
      <c r="L6912" s="1">
        <v>0</v>
      </c>
      <c r="M6912" s="1" t="s">
        <v>9519</v>
      </c>
      <c r="N6912" s="1"/>
      <c r="O6912" s="2">
        <v>46020</v>
      </c>
      <c r="P6912" s="1">
        <v>5</v>
      </c>
      <c r="Q6912" s="1" t="s">
        <v>6430</v>
      </c>
      <c r="R6912" s="2">
        <v>45943</v>
      </c>
      <c r="S6912" s="2"/>
      <c r="T6912" s="1">
        <v>0</v>
      </c>
    </row>
    <row r="6913" spans="1:20">
      <c r="A6913" s="1" t="s">
        <v>11406</v>
      </c>
      <c r="B6913" s="1" t="s">
        <v>8845</v>
      </c>
      <c r="C6913" s="1" t="s">
        <v>8846</v>
      </c>
      <c r="D6913" s="1" t="s">
        <v>8847</v>
      </c>
      <c r="E6913" s="1">
        <v>0</v>
      </c>
      <c r="F6913" s="1">
        <v>0</v>
      </c>
      <c r="G6913" s="1">
        <v>0</v>
      </c>
      <c r="H6913" s="1" t="s">
        <v>8848</v>
      </c>
      <c r="I6913" s="2">
        <v>45964</v>
      </c>
      <c r="J6913" s="1">
        <v>20000</v>
      </c>
      <c r="K6913" s="1">
        <v>0</v>
      </c>
      <c r="L6913" s="1">
        <v>0</v>
      </c>
      <c r="M6913" s="1" t="s">
        <v>8849</v>
      </c>
      <c r="N6913" s="1" t="s">
        <v>6534</v>
      </c>
      <c r="O6913" s="2">
        <v>45966</v>
      </c>
      <c r="P6913" s="1">
        <v>1</v>
      </c>
      <c r="Q6913" s="1" t="s">
        <v>6430</v>
      </c>
      <c r="R6913" s="2">
        <v>45943</v>
      </c>
      <c r="S6913" s="2"/>
      <c r="T6913" s="1">
        <v>0</v>
      </c>
    </row>
    <row r="6914" spans="1:20">
      <c r="A6914" s="1" t="s">
        <v>11407</v>
      </c>
      <c r="B6914" s="1" t="s">
        <v>8845</v>
      </c>
      <c r="C6914" s="1" t="s">
        <v>8846</v>
      </c>
      <c r="D6914" s="1" t="s">
        <v>9793</v>
      </c>
      <c r="E6914" s="1">
        <v>0</v>
      </c>
      <c r="F6914" s="1">
        <v>0</v>
      </c>
      <c r="G6914" s="1">
        <v>0</v>
      </c>
      <c r="H6914" s="1" t="s">
        <v>11408</v>
      </c>
      <c r="I6914" s="2">
        <v>45964</v>
      </c>
      <c r="J6914" s="1">
        <v>1000</v>
      </c>
      <c r="K6914" s="1">
        <v>0</v>
      </c>
      <c r="L6914" s="1">
        <v>0</v>
      </c>
      <c r="M6914" s="1" t="s">
        <v>11409</v>
      </c>
      <c r="N6914" s="1" t="s">
        <v>6534</v>
      </c>
      <c r="O6914" s="2">
        <v>45966</v>
      </c>
      <c r="P6914" s="1">
        <v>1</v>
      </c>
      <c r="Q6914" s="1" t="s">
        <v>6430</v>
      </c>
      <c r="R6914" s="2">
        <v>45943</v>
      </c>
      <c r="S6914" s="2"/>
      <c r="T6914" s="1">
        <v>0</v>
      </c>
    </row>
    <row r="6915" spans="1:20">
      <c r="A6915" s="1" t="s">
        <v>11410</v>
      </c>
      <c r="B6915" s="1" t="s">
        <v>8845</v>
      </c>
      <c r="C6915" s="1" t="s">
        <v>8846</v>
      </c>
      <c r="D6915" s="1" t="s">
        <v>9793</v>
      </c>
      <c r="E6915" s="1">
        <v>0</v>
      </c>
      <c r="F6915" s="1">
        <v>0</v>
      </c>
      <c r="G6915" s="1">
        <v>0</v>
      </c>
      <c r="H6915" s="1" t="s">
        <v>11411</v>
      </c>
      <c r="I6915" s="2">
        <v>45964</v>
      </c>
      <c r="J6915" s="1">
        <v>2500</v>
      </c>
      <c r="K6915" s="1">
        <v>0</v>
      </c>
      <c r="L6915" s="1">
        <v>0</v>
      </c>
      <c r="M6915" s="1" t="s">
        <v>11409</v>
      </c>
      <c r="N6915" s="1" t="s">
        <v>6534</v>
      </c>
      <c r="O6915" s="2">
        <v>45966</v>
      </c>
      <c r="P6915" s="1">
        <v>1</v>
      </c>
      <c r="Q6915" s="1" t="s">
        <v>6430</v>
      </c>
      <c r="R6915" s="2">
        <v>45943</v>
      </c>
      <c r="S6915" s="2"/>
      <c r="T6915" s="1">
        <v>0</v>
      </c>
    </row>
    <row r="6916" spans="1:20">
      <c r="A6916" s="1" t="s">
        <v>11412</v>
      </c>
      <c r="B6916" s="1" t="s">
        <v>8845</v>
      </c>
      <c r="C6916" s="1" t="s">
        <v>8846</v>
      </c>
      <c r="D6916" s="1" t="s">
        <v>9793</v>
      </c>
      <c r="E6916" s="1">
        <v>0</v>
      </c>
      <c r="F6916" s="1">
        <v>0</v>
      </c>
      <c r="G6916" s="1">
        <v>0</v>
      </c>
      <c r="H6916" s="1" t="s">
        <v>11413</v>
      </c>
      <c r="I6916" s="2">
        <v>45964</v>
      </c>
      <c r="J6916" s="1">
        <v>2500</v>
      </c>
      <c r="K6916" s="1">
        <v>0</v>
      </c>
      <c r="L6916" s="1">
        <v>0</v>
      </c>
      <c r="M6916" s="1" t="s">
        <v>11409</v>
      </c>
      <c r="N6916" s="1" t="s">
        <v>6534</v>
      </c>
      <c r="O6916" s="2">
        <v>45966</v>
      </c>
      <c r="P6916" s="1">
        <v>1</v>
      </c>
      <c r="Q6916" s="1" t="s">
        <v>6430</v>
      </c>
      <c r="R6916" s="2">
        <v>45943</v>
      </c>
      <c r="S6916" s="2"/>
      <c r="T6916" s="1">
        <v>0</v>
      </c>
    </row>
    <row r="6917" spans="1:20">
      <c r="A6917" s="1" t="s">
        <v>11414</v>
      </c>
      <c r="B6917" s="1" t="s">
        <v>8845</v>
      </c>
      <c r="C6917" s="1" t="s">
        <v>8846</v>
      </c>
      <c r="D6917" s="1" t="s">
        <v>9793</v>
      </c>
      <c r="E6917" s="1">
        <v>0</v>
      </c>
      <c r="F6917" s="1">
        <v>0</v>
      </c>
      <c r="G6917" s="1">
        <v>0</v>
      </c>
      <c r="H6917" s="1" t="s">
        <v>11415</v>
      </c>
      <c r="I6917" s="2">
        <v>45964</v>
      </c>
      <c r="J6917" s="1">
        <v>4500</v>
      </c>
      <c r="K6917" s="1">
        <v>0</v>
      </c>
      <c r="L6917" s="1">
        <v>0</v>
      </c>
      <c r="M6917" s="1" t="s">
        <v>11409</v>
      </c>
      <c r="N6917" s="1" t="s">
        <v>6534</v>
      </c>
      <c r="O6917" s="2">
        <v>45966</v>
      </c>
      <c r="P6917" s="1">
        <v>1</v>
      </c>
      <c r="Q6917" s="1" t="s">
        <v>6430</v>
      </c>
      <c r="R6917" s="2">
        <v>45943</v>
      </c>
      <c r="S6917" s="2"/>
      <c r="T6917" s="1">
        <v>0</v>
      </c>
    </row>
    <row r="6918" spans="1:20">
      <c r="A6918" s="1" t="s">
        <v>11416</v>
      </c>
      <c r="B6918" s="1" t="s">
        <v>8845</v>
      </c>
      <c r="C6918" s="1" t="s">
        <v>8846</v>
      </c>
      <c r="D6918" s="1" t="s">
        <v>6818</v>
      </c>
      <c r="E6918" s="1" t="s">
        <v>8855</v>
      </c>
      <c r="F6918" s="1">
        <v>0</v>
      </c>
      <c r="G6918" s="1">
        <v>0</v>
      </c>
      <c r="H6918" s="1" t="s">
        <v>11417</v>
      </c>
      <c r="I6918" s="2">
        <v>45964</v>
      </c>
      <c r="J6918" s="1">
        <v>500</v>
      </c>
      <c r="K6918" s="1">
        <v>0</v>
      </c>
      <c r="L6918" s="1">
        <v>0</v>
      </c>
      <c r="M6918" s="1" t="s">
        <v>11418</v>
      </c>
      <c r="N6918" s="1" t="s">
        <v>6534</v>
      </c>
      <c r="O6918" s="2">
        <v>45966</v>
      </c>
      <c r="P6918" s="1">
        <v>1</v>
      </c>
      <c r="Q6918" s="1" t="s">
        <v>6430</v>
      </c>
      <c r="R6918" s="2">
        <v>45943</v>
      </c>
      <c r="S6918" s="2"/>
      <c r="T6918" s="1">
        <v>0</v>
      </c>
    </row>
    <row r="6919" spans="1:20">
      <c r="A6919" s="1" t="s">
        <v>11419</v>
      </c>
      <c r="B6919" s="1" t="s">
        <v>8845</v>
      </c>
      <c r="C6919" s="1" t="s">
        <v>8846</v>
      </c>
      <c r="D6919" s="1" t="s">
        <v>6818</v>
      </c>
      <c r="E6919" s="1" t="s">
        <v>8855</v>
      </c>
      <c r="F6919" s="1">
        <v>0</v>
      </c>
      <c r="G6919" s="1">
        <v>0</v>
      </c>
      <c r="H6919" s="1" t="s">
        <v>11420</v>
      </c>
      <c r="I6919" s="2">
        <v>45964</v>
      </c>
      <c r="J6919" s="1">
        <v>1000</v>
      </c>
      <c r="K6919" s="1">
        <v>0</v>
      </c>
      <c r="L6919" s="1">
        <v>0</v>
      </c>
      <c r="M6919" s="1" t="s">
        <v>11418</v>
      </c>
      <c r="N6919" s="1" t="s">
        <v>6534</v>
      </c>
      <c r="O6919" s="2">
        <v>45966</v>
      </c>
      <c r="P6919" s="1">
        <v>1</v>
      </c>
      <c r="Q6919" s="1" t="s">
        <v>6430</v>
      </c>
      <c r="R6919" s="2">
        <v>45943</v>
      </c>
      <c r="S6919" s="2"/>
      <c r="T6919" s="1">
        <v>0</v>
      </c>
    </row>
    <row r="6920" spans="1:20">
      <c r="A6920" s="1" t="s">
        <v>11421</v>
      </c>
      <c r="B6920" s="1" t="s">
        <v>8845</v>
      </c>
      <c r="C6920" s="1" t="s">
        <v>8846</v>
      </c>
      <c r="D6920" s="1" t="s">
        <v>6818</v>
      </c>
      <c r="E6920" s="1" t="s">
        <v>8855</v>
      </c>
      <c r="F6920" s="1">
        <v>0</v>
      </c>
      <c r="G6920" s="1">
        <v>0</v>
      </c>
      <c r="H6920" s="1" t="s">
        <v>11422</v>
      </c>
      <c r="I6920" s="2">
        <v>45964</v>
      </c>
      <c r="J6920" s="1">
        <v>500</v>
      </c>
      <c r="K6920" s="1">
        <v>0</v>
      </c>
      <c r="L6920" s="1">
        <v>0</v>
      </c>
      <c r="M6920" s="1" t="s">
        <v>11423</v>
      </c>
      <c r="N6920" s="1" t="s">
        <v>6534</v>
      </c>
      <c r="O6920" s="2">
        <v>45966</v>
      </c>
      <c r="P6920" s="1">
        <v>1</v>
      </c>
      <c r="Q6920" s="1" t="s">
        <v>6430</v>
      </c>
      <c r="R6920" s="2">
        <v>45943</v>
      </c>
      <c r="S6920" s="2"/>
      <c r="T6920" s="1">
        <v>0</v>
      </c>
    </row>
    <row r="6921" spans="1:20">
      <c r="A6921" s="1" t="s">
        <v>6730</v>
      </c>
      <c r="B6921" s="1" t="s">
        <v>130</v>
      </c>
      <c r="C6921" s="1" t="s">
        <v>131</v>
      </c>
      <c r="D6921" s="1" t="s">
        <v>6555</v>
      </c>
      <c r="E6921" s="1" t="s">
        <v>6556</v>
      </c>
      <c r="F6921" s="1" t="s">
        <v>6557</v>
      </c>
      <c r="G6921" s="1" t="s">
        <v>6558</v>
      </c>
      <c r="H6921" s="1" t="s">
        <v>129</v>
      </c>
      <c r="I6921" s="2">
        <v>46062</v>
      </c>
      <c r="J6921" s="1">
        <v>1200000</v>
      </c>
      <c r="K6921" s="1">
        <v>0</v>
      </c>
      <c r="L6921" s="1">
        <v>0</v>
      </c>
      <c r="M6921" s="1" t="s">
        <v>124</v>
      </c>
      <c r="N6921" s="1"/>
      <c r="O6921" s="2">
        <v>45700</v>
      </c>
      <c r="P6921" s="1">
        <v>1</v>
      </c>
      <c r="Q6921" s="1" t="s">
        <v>6436</v>
      </c>
      <c r="R6921" s="2">
        <v>45943</v>
      </c>
      <c r="S6921" s="2"/>
      <c r="T6921" s="1">
        <v>0</v>
      </c>
    </row>
    <row r="6922" spans="1:20">
      <c r="A6922" s="1" t="s">
        <v>6731</v>
      </c>
      <c r="B6922" s="1" t="s">
        <v>653</v>
      </c>
      <c r="C6922" s="1" t="s">
        <v>654</v>
      </c>
      <c r="D6922" s="1" t="s">
        <v>6555</v>
      </c>
      <c r="E6922" s="1" t="s">
        <v>6556</v>
      </c>
      <c r="F6922" s="1" t="s">
        <v>6557</v>
      </c>
      <c r="G6922" s="1" t="s">
        <v>6558</v>
      </c>
      <c r="H6922" s="1" t="s">
        <v>129</v>
      </c>
      <c r="I6922" s="2">
        <v>46024</v>
      </c>
      <c r="J6922" s="1">
        <v>720000</v>
      </c>
      <c r="K6922" s="1">
        <v>0</v>
      </c>
      <c r="L6922" s="1">
        <v>0</v>
      </c>
      <c r="M6922" s="1" t="s">
        <v>124</v>
      </c>
      <c r="N6922" s="1"/>
      <c r="O6922" s="2">
        <v>46028</v>
      </c>
      <c r="P6922" s="1">
        <v>1</v>
      </c>
      <c r="Q6922" s="1" t="s">
        <v>6436</v>
      </c>
      <c r="R6922" s="2">
        <v>45943</v>
      </c>
      <c r="S6922" s="2"/>
      <c r="T6922" s="1">
        <v>0</v>
      </c>
    </row>
    <row r="6923" spans="1:20">
      <c r="A6923" s="1" t="s">
        <v>6731</v>
      </c>
      <c r="B6923" s="1" t="s">
        <v>653</v>
      </c>
      <c r="C6923" s="1" t="s">
        <v>654</v>
      </c>
      <c r="D6923" s="1" t="s">
        <v>6555</v>
      </c>
      <c r="E6923" s="1" t="s">
        <v>6556</v>
      </c>
      <c r="F6923" s="1" t="s">
        <v>6557</v>
      </c>
      <c r="G6923" s="1" t="s">
        <v>6558</v>
      </c>
      <c r="H6923" s="1" t="s">
        <v>129</v>
      </c>
      <c r="I6923" s="2">
        <v>46027</v>
      </c>
      <c r="J6923" s="1">
        <v>720000</v>
      </c>
      <c r="K6923" s="1">
        <v>0</v>
      </c>
      <c r="L6923" s="1">
        <v>0</v>
      </c>
      <c r="M6923" s="1" t="s">
        <v>124</v>
      </c>
      <c r="N6923" s="1"/>
      <c r="O6923" s="2">
        <v>46030</v>
      </c>
      <c r="P6923" s="1">
        <v>1</v>
      </c>
      <c r="Q6923" s="1" t="s">
        <v>6436</v>
      </c>
      <c r="R6923" s="2">
        <v>45943</v>
      </c>
      <c r="S6923" s="2"/>
      <c r="T6923" s="1">
        <v>0</v>
      </c>
    </row>
    <row r="6924" spans="1:20">
      <c r="A6924" s="1" t="s">
        <v>6732</v>
      </c>
      <c r="B6924" s="1" t="s">
        <v>653</v>
      </c>
      <c r="C6924" s="1" t="s">
        <v>654</v>
      </c>
      <c r="D6924" s="1" t="s">
        <v>6555</v>
      </c>
      <c r="E6924" s="1" t="s">
        <v>6556</v>
      </c>
      <c r="F6924" s="1" t="s">
        <v>6557</v>
      </c>
      <c r="G6924" s="1" t="s">
        <v>6558</v>
      </c>
      <c r="H6924" s="1" t="s">
        <v>129</v>
      </c>
      <c r="I6924" s="2">
        <v>46030</v>
      </c>
      <c r="J6924" s="1">
        <v>840000</v>
      </c>
      <c r="K6924" s="1">
        <v>0</v>
      </c>
      <c r="L6924" s="1">
        <v>0</v>
      </c>
      <c r="M6924" s="1" t="s">
        <v>124</v>
      </c>
      <c r="N6924" s="1"/>
      <c r="O6924" s="2">
        <v>46035</v>
      </c>
      <c r="P6924" s="1">
        <v>1</v>
      </c>
      <c r="Q6924" s="1" t="s">
        <v>6436</v>
      </c>
      <c r="R6924" s="2">
        <v>45943</v>
      </c>
      <c r="S6924" s="2"/>
      <c r="T6924" s="1">
        <v>0</v>
      </c>
    </row>
    <row r="6925" spans="1:20">
      <c r="A6925" s="1" t="s">
        <v>10697</v>
      </c>
      <c r="B6925" s="1" t="s">
        <v>1402</v>
      </c>
      <c r="C6925" s="1" t="s">
        <v>1403</v>
      </c>
      <c r="D6925" s="1" t="s">
        <v>6451</v>
      </c>
      <c r="E6925" s="1">
        <v>0</v>
      </c>
      <c r="F6925" s="1">
        <v>0</v>
      </c>
      <c r="G6925" s="1">
        <v>0</v>
      </c>
      <c r="H6925" s="1" t="s">
        <v>1973</v>
      </c>
      <c r="I6925" s="2">
        <v>45959</v>
      </c>
      <c r="J6925" s="1">
        <v>1107750</v>
      </c>
      <c r="K6925" s="1">
        <v>0</v>
      </c>
      <c r="L6925" s="1">
        <v>0</v>
      </c>
      <c r="M6925" s="1"/>
      <c r="N6925" s="1"/>
      <c r="O6925" s="2">
        <v>45964</v>
      </c>
      <c r="P6925" s="1">
        <v>2</v>
      </c>
      <c r="Q6925" s="1" t="s">
        <v>6436</v>
      </c>
      <c r="R6925" s="2">
        <v>45943</v>
      </c>
      <c r="S6925" s="2">
        <v>45957</v>
      </c>
      <c r="T6925" s="1">
        <v>2215326</v>
      </c>
    </row>
    <row r="6926" spans="1:20">
      <c r="A6926" s="1" t="s">
        <v>6733</v>
      </c>
      <c r="B6926" s="1" t="s">
        <v>1402</v>
      </c>
      <c r="C6926" s="1" t="s">
        <v>1403</v>
      </c>
      <c r="D6926" s="1" t="s">
        <v>6555</v>
      </c>
      <c r="E6926" s="1" t="s">
        <v>6556</v>
      </c>
      <c r="F6926" s="1" t="s">
        <v>6557</v>
      </c>
      <c r="G6926" s="1" t="s">
        <v>6558</v>
      </c>
      <c r="H6926" s="1" t="s">
        <v>1401</v>
      </c>
      <c r="I6926" s="2">
        <v>46001</v>
      </c>
      <c r="J6926" s="1">
        <v>720000</v>
      </c>
      <c r="K6926" s="1">
        <v>0</v>
      </c>
      <c r="L6926" s="1">
        <v>0</v>
      </c>
      <c r="M6926" s="1" t="s">
        <v>124</v>
      </c>
      <c r="N6926" s="1"/>
      <c r="O6926" s="2">
        <v>46001</v>
      </c>
      <c r="P6926" s="1">
        <v>1</v>
      </c>
      <c r="Q6926" s="1" t="s">
        <v>6436</v>
      </c>
      <c r="R6926" s="2">
        <v>45943</v>
      </c>
      <c r="S6926" s="2"/>
      <c r="T6926" s="1">
        <v>0</v>
      </c>
    </row>
    <row r="6927" spans="1:20">
      <c r="A6927" s="1" t="s">
        <v>6733</v>
      </c>
      <c r="B6927" s="1" t="s">
        <v>1402</v>
      </c>
      <c r="C6927" s="1" t="s">
        <v>1403</v>
      </c>
      <c r="D6927" s="1" t="s">
        <v>6555</v>
      </c>
      <c r="E6927" s="1" t="s">
        <v>6556</v>
      </c>
      <c r="F6927" s="1" t="s">
        <v>6557</v>
      </c>
      <c r="G6927" s="1" t="s">
        <v>6558</v>
      </c>
      <c r="H6927" s="1" t="s">
        <v>1401</v>
      </c>
      <c r="I6927" s="2">
        <v>46030</v>
      </c>
      <c r="J6927" s="1">
        <v>387500</v>
      </c>
      <c r="K6927" s="1">
        <v>0</v>
      </c>
      <c r="L6927" s="1">
        <v>0</v>
      </c>
      <c r="M6927" s="1" t="s">
        <v>124</v>
      </c>
      <c r="N6927" s="1"/>
      <c r="O6927" s="2">
        <v>46035</v>
      </c>
      <c r="P6927" s="1">
        <v>1</v>
      </c>
      <c r="Q6927" s="1" t="s">
        <v>6436</v>
      </c>
      <c r="R6927" s="2">
        <v>45943</v>
      </c>
      <c r="S6927" s="2"/>
      <c r="T6927" s="1">
        <v>0</v>
      </c>
    </row>
    <row r="6928" spans="1:20">
      <c r="A6928" s="1" t="s">
        <v>10698</v>
      </c>
      <c r="B6928" s="1" t="s">
        <v>717</v>
      </c>
      <c r="C6928" s="1" t="s">
        <v>718</v>
      </c>
      <c r="D6928" s="1" t="s">
        <v>6479</v>
      </c>
      <c r="E6928" s="1">
        <v>0</v>
      </c>
      <c r="F6928" s="1">
        <v>0</v>
      </c>
      <c r="G6928" s="1">
        <v>0</v>
      </c>
      <c r="H6928" s="1">
        <v>20102132</v>
      </c>
      <c r="I6928" s="2">
        <v>45974</v>
      </c>
      <c r="J6928" s="1">
        <v>2000</v>
      </c>
      <c r="K6928" s="1">
        <v>0</v>
      </c>
      <c r="L6928" s="1">
        <v>0</v>
      </c>
      <c r="M6928" s="1" t="s">
        <v>9767</v>
      </c>
      <c r="N6928" s="1"/>
      <c r="O6928" s="2">
        <v>45980</v>
      </c>
      <c r="P6928" s="1">
        <v>6</v>
      </c>
      <c r="Q6928" s="1" t="s">
        <v>6443</v>
      </c>
      <c r="R6928" s="2">
        <v>45943</v>
      </c>
      <c r="S6928" s="2">
        <v>45952</v>
      </c>
      <c r="T6928" s="1">
        <v>7532</v>
      </c>
    </row>
    <row r="6929" spans="1:20">
      <c r="A6929" s="1" t="s">
        <v>6734</v>
      </c>
      <c r="B6929" s="1" t="s">
        <v>6529</v>
      </c>
      <c r="C6929" s="1" t="s">
        <v>6530</v>
      </c>
      <c r="D6929" s="1" t="s">
        <v>6735</v>
      </c>
      <c r="E6929" s="1">
        <v>0</v>
      </c>
      <c r="F6929" s="1">
        <v>0</v>
      </c>
      <c r="G6929" s="1">
        <v>0</v>
      </c>
      <c r="H6929" s="1" t="s">
        <v>6736</v>
      </c>
      <c r="I6929" s="2">
        <v>46022</v>
      </c>
      <c r="J6929" s="1">
        <v>2000</v>
      </c>
      <c r="K6929" s="1">
        <v>0</v>
      </c>
      <c r="L6929" s="1">
        <v>0</v>
      </c>
      <c r="M6929" s="1"/>
      <c r="N6929" s="1" t="s">
        <v>6534</v>
      </c>
      <c r="O6929" s="2">
        <v>46027</v>
      </c>
      <c r="P6929" s="1">
        <v>1</v>
      </c>
      <c r="Q6929" s="1" t="s">
        <v>6430</v>
      </c>
      <c r="R6929" s="2">
        <v>45944</v>
      </c>
      <c r="S6929" s="2"/>
      <c r="T6929" s="1">
        <v>0</v>
      </c>
    </row>
    <row r="6930" spans="1:20">
      <c r="A6930" s="1" t="s">
        <v>6737</v>
      </c>
      <c r="B6930" s="1" t="s">
        <v>6529</v>
      </c>
      <c r="C6930" s="1" t="s">
        <v>6530</v>
      </c>
      <c r="D6930" s="1" t="s">
        <v>6454</v>
      </c>
      <c r="E6930" s="1">
        <v>0</v>
      </c>
      <c r="F6930" s="1">
        <v>0</v>
      </c>
      <c r="G6930" s="1">
        <v>0</v>
      </c>
      <c r="H6930" s="1" t="s">
        <v>6738</v>
      </c>
      <c r="I6930" s="2">
        <v>46113</v>
      </c>
      <c r="J6930" s="1">
        <v>1000</v>
      </c>
      <c r="K6930" s="1">
        <v>0</v>
      </c>
      <c r="L6930" s="1">
        <v>0</v>
      </c>
      <c r="M6930" s="1" t="s">
        <v>6667</v>
      </c>
      <c r="N6930" s="1" t="s">
        <v>6534</v>
      </c>
      <c r="O6930" s="2">
        <v>46115</v>
      </c>
      <c r="P6930" s="1">
        <v>1</v>
      </c>
      <c r="Q6930" s="1" t="s">
        <v>6430</v>
      </c>
      <c r="R6930" s="2">
        <v>45944</v>
      </c>
      <c r="S6930" s="2"/>
      <c r="T6930" s="1">
        <v>0</v>
      </c>
    </row>
    <row r="6931" spans="1:20">
      <c r="A6931" s="1" t="s">
        <v>6739</v>
      </c>
      <c r="B6931" s="1" t="s">
        <v>6529</v>
      </c>
      <c r="C6931" s="1" t="s">
        <v>6530</v>
      </c>
      <c r="D6931" s="1" t="s">
        <v>6563</v>
      </c>
      <c r="E6931" s="1">
        <v>0</v>
      </c>
      <c r="F6931" s="1">
        <v>0</v>
      </c>
      <c r="G6931" s="1">
        <v>0</v>
      </c>
      <c r="H6931" s="1" t="s">
        <v>6740</v>
      </c>
      <c r="I6931" s="2">
        <v>46010</v>
      </c>
      <c r="J6931" s="1">
        <v>90000</v>
      </c>
      <c r="K6931" s="1">
        <v>0</v>
      </c>
      <c r="L6931" s="1">
        <v>0</v>
      </c>
      <c r="M6931" s="1" t="s">
        <v>6741</v>
      </c>
      <c r="N6931" s="1" t="s">
        <v>6534</v>
      </c>
      <c r="O6931" s="2">
        <v>46014</v>
      </c>
      <c r="P6931" s="1">
        <v>1</v>
      </c>
      <c r="Q6931" s="1" t="s">
        <v>6430</v>
      </c>
      <c r="R6931" s="2">
        <v>45944</v>
      </c>
      <c r="S6931" s="2"/>
      <c r="T6931" s="1">
        <v>0</v>
      </c>
    </row>
    <row r="6932" spans="1:20">
      <c r="A6932" s="1" t="s">
        <v>6742</v>
      </c>
      <c r="B6932" s="1" t="s">
        <v>6529</v>
      </c>
      <c r="C6932" s="1" t="s">
        <v>6530</v>
      </c>
      <c r="D6932" s="1" t="s">
        <v>6563</v>
      </c>
      <c r="E6932" s="1">
        <v>0</v>
      </c>
      <c r="F6932" s="1">
        <v>0</v>
      </c>
      <c r="G6932" s="1">
        <v>0</v>
      </c>
      <c r="H6932" s="1" t="s">
        <v>6743</v>
      </c>
      <c r="I6932" s="2">
        <v>46010</v>
      </c>
      <c r="J6932" s="1">
        <v>5000</v>
      </c>
      <c r="K6932" s="1">
        <v>0</v>
      </c>
      <c r="L6932" s="1">
        <v>0</v>
      </c>
      <c r="M6932" s="1" t="s">
        <v>6744</v>
      </c>
      <c r="N6932" s="1" t="s">
        <v>6534</v>
      </c>
      <c r="O6932" s="2">
        <v>46014</v>
      </c>
      <c r="P6932" s="1">
        <v>1</v>
      </c>
      <c r="Q6932" s="1" t="s">
        <v>6430</v>
      </c>
      <c r="R6932" s="2">
        <v>45944</v>
      </c>
      <c r="S6932" s="2"/>
      <c r="T6932" s="1">
        <v>0</v>
      </c>
    </row>
    <row r="6933" spans="1:20">
      <c r="A6933" s="1" t="s">
        <v>11424</v>
      </c>
      <c r="B6933" s="1" t="s">
        <v>375</v>
      </c>
      <c r="C6933" s="1" t="s">
        <v>376</v>
      </c>
      <c r="D6933" s="1" t="s">
        <v>6542</v>
      </c>
      <c r="E6933" s="1">
        <v>0</v>
      </c>
      <c r="F6933" s="1">
        <v>0</v>
      </c>
      <c r="G6933" s="1">
        <v>0</v>
      </c>
      <c r="H6933" s="1">
        <v>4477433</v>
      </c>
      <c r="I6933" s="2">
        <v>45964</v>
      </c>
      <c r="J6933" s="1">
        <v>60000</v>
      </c>
      <c r="K6933" s="1">
        <v>0</v>
      </c>
      <c r="L6933" s="1">
        <v>0</v>
      </c>
      <c r="M6933" s="1" t="s">
        <v>8880</v>
      </c>
      <c r="N6933" s="1" t="s">
        <v>8881</v>
      </c>
      <c r="O6933" s="2">
        <v>45966</v>
      </c>
      <c r="P6933" s="1">
        <v>1</v>
      </c>
      <c r="Q6933" s="1" t="s">
        <v>6443</v>
      </c>
      <c r="R6933" s="2">
        <v>45944</v>
      </c>
      <c r="S6933" s="2"/>
      <c r="T6933" s="1">
        <v>0</v>
      </c>
    </row>
    <row r="6934" spans="1:20">
      <c r="A6934" s="1" t="s">
        <v>9520</v>
      </c>
      <c r="B6934" s="1" t="s">
        <v>4822</v>
      </c>
      <c r="C6934" s="1" t="s">
        <v>4823</v>
      </c>
      <c r="D6934" s="1" t="s">
        <v>6542</v>
      </c>
      <c r="E6934" s="1">
        <v>0</v>
      </c>
      <c r="F6934" s="1">
        <v>0</v>
      </c>
      <c r="G6934" s="1">
        <v>0</v>
      </c>
      <c r="H6934" s="1" t="s">
        <v>9521</v>
      </c>
      <c r="I6934" s="2">
        <v>45981</v>
      </c>
      <c r="J6934" s="1">
        <v>5000</v>
      </c>
      <c r="K6934" s="1">
        <v>0</v>
      </c>
      <c r="L6934" s="1">
        <v>0</v>
      </c>
      <c r="M6934" s="1" t="s">
        <v>9522</v>
      </c>
      <c r="N6934" s="1" t="s">
        <v>6534</v>
      </c>
      <c r="O6934" s="2">
        <v>45985</v>
      </c>
      <c r="P6934" s="1">
        <v>1</v>
      </c>
      <c r="Q6934" s="1" t="s">
        <v>6430</v>
      </c>
      <c r="R6934" s="2">
        <v>45944</v>
      </c>
      <c r="S6934" s="2"/>
      <c r="T6934" s="1">
        <v>0</v>
      </c>
    </row>
    <row r="6935" spans="1:20">
      <c r="A6935" s="1" t="s">
        <v>10699</v>
      </c>
      <c r="B6935" s="1" t="s">
        <v>499</v>
      </c>
      <c r="C6935" s="1" t="s">
        <v>500</v>
      </c>
      <c r="D6935" s="1" t="s">
        <v>7009</v>
      </c>
      <c r="E6935" s="1">
        <v>0</v>
      </c>
      <c r="F6935" s="1">
        <v>0</v>
      </c>
      <c r="G6935" s="1">
        <v>0</v>
      </c>
      <c r="H6935" s="1" t="s">
        <v>10700</v>
      </c>
      <c r="I6935" s="2">
        <v>45958</v>
      </c>
      <c r="J6935" s="1">
        <v>10000</v>
      </c>
      <c r="K6935" s="1">
        <v>0</v>
      </c>
      <c r="L6935" s="1">
        <v>0</v>
      </c>
      <c r="M6935" s="1" t="s">
        <v>10701</v>
      </c>
      <c r="N6935" s="1" t="s">
        <v>10702</v>
      </c>
      <c r="O6935" s="2">
        <v>45966</v>
      </c>
      <c r="P6935" s="1">
        <v>4</v>
      </c>
      <c r="Q6935" s="1" t="s">
        <v>6456</v>
      </c>
      <c r="R6935" s="2">
        <v>45944</v>
      </c>
      <c r="S6935" s="2">
        <v>45954</v>
      </c>
      <c r="T6935" s="1">
        <v>55174</v>
      </c>
    </row>
    <row r="6936" spans="1:20">
      <c r="A6936" s="1" t="s">
        <v>1742</v>
      </c>
      <c r="B6936" s="1" t="s">
        <v>499</v>
      </c>
      <c r="C6936" s="1" t="s">
        <v>500</v>
      </c>
      <c r="D6936" s="1" t="s">
        <v>7009</v>
      </c>
      <c r="E6936" s="1">
        <v>0</v>
      </c>
      <c r="F6936" s="1">
        <v>0</v>
      </c>
      <c r="G6936" s="1">
        <v>0</v>
      </c>
      <c r="H6936" s="1" t="s">
        <v>1746</v>
      </c>
      <c r="I6936" s="2">
        <v>45964</v>
      </c>
      <c r="J6936" s="1">
        <v>100000</v>
      </c>
      <c r="K6936" s="1">
        <v>0</v>
      </c>
      <c r="L6936" s="1">
        <v>0</v>
      </c>
      <c r="M6936" s="1" t="s">
        <v>507</v>
      </c>
      <c r="N6936" s="1" t="s">
        <v>7273</v>
      </c>
      <c r="O6936" s="2">
        <v>45973</v>
      </c>
      <c r="P6936" s="1">
        <v>6</v>
      </c>
      <c r="Q6936" s="1" t="s">
        <v>6456</v>
      </c>
      <c r="R6936" s="2">
        <v>45944</v>
      </c>
      <c r="S6936" s="2"/>
      <c r="T6936" s="1">
        <v>0</v>
      </c>
    </row>
    <row r="6937" spans="1:20">
      <c r="A6937" s="1" t="s">
        <v>1749</v>
      </c>
      <c r="B6937" s="1" t="s">
        <v>499</v>
      </c>
      <c r="C6937" s="1" t="s">
        <v>500</v>
      </c>
      <c r="D6937" s="1" t="s">
        <v>6721</v>
      </c>
      <c r="E6937" s="1">
        <v>0</v>
      </c>
      <c r="F6937" s="1">
        <v>0</v>
      </c>
      <c r="G6937" s="1">
        <v>0</v>
      </c>
      <c r="H6937" s="1" t="s">
        <v>1753</v>
      </c>
      <c r="I6937" s="2">
        <v>45964</v>
      </c>
      <c r="J6937" s="1">
        <v>100000</v>
      </c>
      <c r="K6937" s="1">
        <v>0</v>
      </c>
      <c r="L6937" s="1">
        <v>0</v>
      </c>
      <c r="M6937" s="1" t="s">
        <v>514</v>
      </c>
      <c r="N6937" s="1" t="s">
        <v>6877</v>
      </c>
      <c r="O6937" s="2">
        <v>45973</v>
      </c>
      <c r="P6937" s="1">
        <v>2</v>
      </c>
      <c r="Q6937" s="1" t="s">
        <v>6456</v>
      </c>
      <c r="R6937" s="2">
        <v>45944</v>
      </c>
      <c r="S6937" s="2"/>
      <c r="T6937" s="1">
        <v>0</v>
      </c>
    </row>
    <row r="6938" spans="1:20">
      <c r="A6938" s="1" t="s">
        <v>10703</v>
      </c>
      <c r="B6938" s="1" t="s">
        <v>499</v>
      </c>
      <c r="C6938" s="1" t="s">
        <v>500</v>
      </c>
      <c r="D6938" s="1" t="s">
        <v>6721</v>
      </c>
      <c r="E6938" s="1">
        <v>0</v>
      </c>
      <c r="F6938" s="1">
        <v>0</v>
      </c>
      <c r="G6938" s="1">
        <v>0</v>
      </c>
      <c r="H6938" s="1" t="s">
        <v>2987</v>
      </c>
      <c r="I6938" s="2">
        <v>45964</v>
      </c>
      <c r="J6938" s="1">
        <v>100000</v>
      </c>
      <c r="K6938" s="1">
        <v>0</v>
      </c>
      <c r="L6938" s="1">
        <v>0</v>
      </c>
      <c r="M6938" s="1" t="s">
        <v>514</v>
      </c>
      <c r="N6938" s="1" t="s">
        <v>6877</v>
      </c>
      <c r="O6938" s="2">
        <v>45973</v>
      </c>
      <c r="P6938" s="1">
        <v>2</v>
      </c>
      <c r="Q6938" s="1" t="s">
        <v>6456</v>
      </c>
      <c r="R6938" s="2">
        <v>45944</v>
      </c>
      <c r="S6938" s="2">
        <v>45954</v>
      </c>
      <c r="T6938" s="1">
        <v>345825</v>
      </c>
    </row>
    <row r="6939" spans="1:20">
      <c r="A6939" s="1" t="s">
        <v>1756</v>
      </c>
      <c r="B6939" s="1" t="s">
        <v>499</v>
      </c>
      <c r="C6939" s="1" t="s">
        <v>500</v>
      </c>
      <c r="D6939" s="1" t="s">
        <v>6721</v>
      </c>
      <c r="E6939" s="1">
        <v>0</v>
      </c>
      <c r="F6939" s="1">
        <v>0</v>
      </c>
      <c r="G6939" s="1">
        <v>0</v>
      </c>
      <c r="H6939" s="1" t="s">
        <v>1759</v>
      </c>
      <c r="I6939" s="2">
        <v>45964</v>
      </c>
      <c r="J6939" s="1">
        <v>80000</v>
      </c>
      <c r="K6939" s="1">
        <v>0</v>
      </c>
      <c r="L6939" s="1">
        <v>0</v>
      </c>
      <c r="M6939" s="1" t="s">
        <v>7264</v>
      </c>
      <c r="N6939" s="1" t="s">
        <v>6877</v>
      </c>
      <c r="O6939" s="2">
        <v>45973</v>
      </c>
      <c r="P6939" s="1">
        <v>5</v>
      </c>
      <c r="Q6939" s="1" t="s">
        <v>6456</v>
      </c>
      <c r="R6939" s="2">
        <v>45944</v>
      </c>
      <c r="S6939" s="2"/>
      <c r="T6939" s="1">
        <v>0</v>
      </c>
    </row>
    <row r="6940" spans="1:20">
      <c r="A6940" s="1" t="s">
        <v>1762</v>
      </c>
      <c r="B6940" s="1" t="s">
        <v>499</v>
      </c>
      <c r="C6940" s="1" t="s">
        <v>500</v>
      </c>
      <c r="D6940" s="1" t="s">
        <v>6721</v>
      </c>
      <c r="E6940" s="1">
        <v>0</v>
      </c>
      <c r="F6940" s="1">
        <v>0</v>
      </c>
      <c r="G6940" s="1">
        <v>0</v>
      </c>
      <c r="H6940" s="1" t="s">
        <v>1766</v>
      </c>
      <c r="I6940" s="2">
        <v>45964</v>
      </c>
      <c r="J6940" s="1">
        <v>100000</v>
      </c>
      <c r="K6940" s="1">
        <v>0</v>
      </c>
      <c r="L6940" s="1">
        <v>0</v>
      </c>
      <c r="M6940" s="1" t="s">
        <v>494</v>
      </c>
      <c r="N6940" s="1" t="s">
        <v>6877</v>
      </c>
      <c r="O6940" s="2">
        <v>45973</v>
      </c>
      <c r="P6940" s="1">
        <v>5</v>
      </c>
      <c r="Q6940" s="1" t="s">
        <v>6456</v>
      </c>
      <c r="R6940" s="2">
        <v>45944</v>
      </c>
      <c r="S6940" s="2"/>
      <c r="T6940" s="1">
        <v>0</v>
      </c>
    </row>
    <row r="6941" spans="1:20">
      <c r="A6941" s="1" t="s">
        <v>1769</v>
      </c>
      <c r="B6941" s="1" t="s">
        <v>499</v>
      </c>
      <c r="C6941" s="1" t="s">
        <v>500</v>
      </c>
      <c r="D6941" s="1" t="s">
        <v>6721</v>
      </c>
      <c r="E6941" s="1">
        <v>0</v>
      </c>
      <c r="F6941" s="1">
        <v>0</v>
      </c>
      <c r="G6941" s="1">
        <v>0</v>
      </c>
      <c r="H6941" s="1" t="s">
        <v>1772</v>
      </c>
      <c r="I6941" s="2">
        <v>45964</v>
      </c>
      <c r="J6941" s="1">
        <v>80000</v>
      </c>
      <c r="K6941" s="1">
        <v>0</v>
      </c>
      <c r="L6941" s="1">
        <v>0</v>
      </c>
      <c r="M6941" s="1" t="s">
        <v>514</v>
      </c>
      <c r="N6941" s="1" t="s">
        <v>9524</v>
      </c>
      <c r="O6941" s="2">
        <v>45973</v>
      </c>
      <c r="P6941" s="1">
        <v>2</v>
      </c>
      <c r="Q6941" s="1" t="s">
        <v>6456</v>
      </c>
      <c r="R6941" s="2">
        <v>45944</v>
      </c>
      <c r="S6941" s="2"/>
      <c r="T6941" s="1">
        <v>0</v>
      </c>
    </row>
    <row r="6942" spans="1:20">
      <c r="A6942" s="1" t="s">
        <v>10704</v>
      </c>
      <c r="B6942" s="1" t="s">
        <v>499</v>
      </c>
      <c r="C6942" s="1" t="s">
        <v>500</v>
      </c>
      <c r="D6942" s="1" t="s">
        <v>6721</v>
      </c>
      <c r="E6942" s="1">
        <v>0</v>
      </c>
      <c r="F6942" s="1">
        <v>0</v>
      </c>
      <c r="G6942" s="1">
        <v>0</v>
      </c>
      <c r="H6942" s="1" t="s">
        <v>2293</v>
      </c>
      <c r="I6942" s="2">
        <v>45964</v>
      </c>
      <c r="J6942" s="1">
        <v>100000</v>
      </c>
      <c r="K6942" s="1">
        <v>0</v>
      </c>
      <c r="L6942" s="1">
        <v>0</v>
      </c>
      <c r="M6942" s="1" t="s">
        <v>514</v>
      </c>
      <c r="N6942" s="1" t="s">
        <v>6877</v>
      </c>
      <c r="O6942" s="2">
        <v>45973</v>
      </c>
      <c r="P6942" s="1">
        <v>2</v>
      </c>
      <c r="Q6942" s="1" t="s">
        <v>6456</v>
      </c>
      <c r="R6942" s="2">
        <v>45944</v>
      </c>
      <c r="S6942" s="2">
        <v>45954</v>
      </c>
      <c r="T6942" s="1">
        <v>335040</v>
      </c>
    </row>
    <row r="6943" spans="1:20">
      <c r="A6943" s="1" t="s">
        <v>9523</v>
      </c>
      <c r="B6943" s="1" t="s">
        <v>499</v>
      </c>
      <c r="C6943" s="1" t="s">
        <v>500</v>
      </c>
      <c r="D6943" s="1" t="s">
        <v>6721</v>
      </c>
      <c r="E6943" s="1">
        <v>0</v>
      </c>
      <c r="F6943" s="1">
        <v>0</v>
      </c>
      <c r="G6943" s="1">
        <v>0</v>
      </c>
      <c r="H6943" s="1" t="s">
        <v>3930</v>
      </c>
      <c r="I6943" s="2">
        <v>45964</v>
      </c>
      <c r="J6943" s="1">
        <v>100000</v>
      </c>
      <c r="K6943" s="1">
        <v>0</v>
      </c>
      <c r="L6943" s="1">
        <v>0</v>
      </c>
      <c r="M6943" s="1" t="s">
        <v>514</v>
      </c>
      <c r="N6943" s="1" t="s">
        <v>9524</v>
      </c>
      <c r="O6943" s="2">
        <v>45973</v>
      </c>
      <c r="P6943" s="1">
        <v>2</v>
      </c>
      <c r="Q6943" s="1" t="s">
        <v>6456</v>
      </c>
      <c r="R6943" s="2">
        <v>45944</v>
      </c>
      <c r="S6943" s="2"/>
      <c r="T6943" s="1">
        <v>0</v>
      </c>
    </row>
    <row r="6944" spans="1:20">
      <c r="A6944" s="1" t="s">
        <v>10705</v>
      </c>
      <c r="B6944" s="1" t="s">
        <v>499</v>
      </c>
      <c r="C6944" s="1" t="s">
        <v>500</v>
      </c>
      <c r="D6944" s="1" t="s">
        <v>6721</v>
      </c>
      <c r="E6944" s="1">
        <v>0</v>
      </c>
      <c r="F6944" s="1">
        <v>0</v>
      </c>
      <c r="G6944" s="1">
        <v>0</v>
      </c>
      <c r="H6944" s="1" t="s">
        <v>4882</v>
      </c>
      <c r="I6944" s="2">
        <v>45964</v>
      </c>
      <c r="J6944" s="1">
        <v>100000</v>
      </c>
      <c r="K6944" s="1">
        <v>0</v>
      </c>
      <c r="L6944" s="1">
        <v>0</v>
      </c>
      <c r="M6944" s="1" t="s">
        <v>514</v>
      </c>
      <c r="N6944" s="1" t="s">
        <v>9553</v>
      </c>
      <c r="O6944" s="2">
        <v>45973</v>
      </c>
      <c r="P6944" s="1">
        <v>2</v>
      </c>
      <c r="Q6944" s="1" t="s">
        <v>6456</v>
      </c>
      <c r="R6944" s="2">
        <v>45944</v>
      </c>
      <c r="S6944" s="2">
        <v>45954</v>
      </c>
      <c r="T6944" s="1">
        <v>335040</v>
      </c>
    </row>
    <row r="6945" spans="1:20">
      <c r="A6945" s="1" t="s">
        <v>1775</v>
      </c>
      <c r="B6945" s="1" t="s">
        <v>499</v>
      </c>
      <c r="C6945" s="1" t="s">
        <v>500</v>
      </c>
      <c r="D6945" s="1" t="s">
        <v>6721</v>
      </c>
      <c r="E6945" s="1">
        <v>0</v>
      </c>
      <c r="F6945" s="1">
        <v>0</v>
      </c>
      <c r="G6945" s="1">
        <v>0</v>
      </c>
      <c r="H6945" s="1" t="s">
        <v>1579</v>
      </c>
      <c r="I6945" s="2">
        <v>45964</v>
      </c>
      <c r="J6945" s="1">
        <v>80000</v>
      </c>
      <c r="K6945" s="1">
        <v>0</v>
      </c>
      <c r="L6945" s="1">
        <v>0</v>
      </c>
      <c r="M6945" s="1" t="s">
        <v>7264</v>
      </c>
      <c r="N6945" s="1" t="s">
        <v>6877</v>
      </c>
      <c r="O6945" s="2">
        <v>45973</v>
      </c>
      <c r="P6945" s="1">
        <v>5</v>
      </c>
      <c r="Q6945" s="1" t="s">
        <v>6456</v>
      </c>
      <c r="R6945" s="2">
        <v>45944</v>
      </c>
      <c r="S6945" s="2"/>
      <c r="T6945" s="1">
        <v>0</v>
      </c>
    </row>
    <row r="6946" spans="1:20">
      <c r="A6946" s="1" t="s">
        <v>10706</v>
      </c>
      <c r="B6946" s="1" t="s">
        <v>499</v>
      </c>
      <c r="C6946" s="1" t="s">
        <v>500</v>
      </c>
      <c r="D6946" s="1" t="s">
        <v>6721</v>
      </c>
      <c r="E6946" s="1">
        <v>0</v>
      </c>
      <c r="F6946" s="1">
        <v>0</v>
      </c>
      <c r="G6946" s="1">
        <v>0</v>
      </c>
      <c r="H6946" s="1" t="s">
        <v>2784</v>
      </c>
      <c r="I6946" s="2">
        <v>45964</v>
      </c>
      <c r="J6946" s="1">
        <v>100000</v>
      </c>
      <c r="K6946" s="1">
        <v>0</v>
      </c>
      <c r="L6946" s="1">
        <v>0</v>
      </c>
      <c r="M6946" s="1" t="s">
        <v>514</v>
      </c>
      <c r="N6946" s="1" t="s">
        <v>6877</v>
      </c>
      <c r="O6946" s="2">
        <v>45973</v>
      </c>
      <c r="P6946" s="1">
        <v>2</v>
      </c>
      <c r="Q6946" s="1" t="s">
        <v>6456</v>
      </c>
      <c r="R6946" s="2">
        <v>45944</v>
      </c>
      <c r="S6946" s="2">
        <v>45954</v>
      </c>
      <c r="T6946" s="1">
        <v>335040</v>
      </c>
    </row>
    <row r="6947" spans="1:20">
      <c r="A6947" s="1" t="s">
        <v>10707</v>
      </c>
      <c r="B6947" s="1" t="s">
        <v>499</v>
      </c>
      <c r="C6947" s="1" t="s">
        <v>500</v>
      </c>
      <c r="D6947" s="1" t="s">
        <v>6721</v>
      </c>
      <c r="E6947" s="1">
        <v>0</v>
      </c>
      <c r="F6947" s="1">
        <v>0</v>
      </c>
      <c r="G6947" s="1">
        <v>0</v>
      </c>
      <c r="H6947" s="1" t="s">
        <v>2733</v>
      </c>
      <c r="I6947" s="2">
        <v>45964</v>
      </c>
      <c r="J6947" s="1">
        <v>100000</v>
      </c>
      <c r="K6947" s="1">
        <v>0</v>
      </c>
      <c r="L6947" s="1">
        <v>0</v>
      </c>
      <c r="M6947" s="1" t="s">
        <v>514</v>
      </c>
      <c r="N6947" s="1" t="s">
        <v>6877</v>
      </c>
      <c r="O6947" s="2">
        <v>45973</v>
      </c>
      <c r="P6947" s="1">
        <v>2</v>
      </c>
      <c r="Q6947" s="1" t="s">
        <v>6456</v>
      </c>
      <c r="R6947" s="2">
        <v>45944</v>
      </c>
      <c r="S6947" s="2">
        <v>45954</v>
      </c>
      <c r="T6947" s="1">
        <v>335040</v>
      </c>
    </row>
    <row r="6948" spans="1:20">
      <c r="A6948" s="1" t="s">
        <v>1779</v>
      </c>
      <c r="B6948" s="1" t="s">
        <v>499</v>
      </c>
      <c r="C6948" s="1" t="s">
        <v>500</v>
      </c>
      <c r="D6948" s="1" t="s">
        <v>6721</v>
      </c>
      <c r="E6948" s="1">
        <v>0</v>
      </c>
      <c r="F6948" s="1">
        <v>0</v>
      </c>
      <c r="G6948" s="1">
        <v>0</v>
      </c>
      <c r="H6948" s="1" t="s">
        <v>1782</v>
      </c>
      <c r="I6948" s="2">
        <v>45964</v>
      </c>
      <c r="J6948" s="1">
        <v>50000</v>
      </c>
      <c r="K6948" s="1">
        <v>0</v>
      </c>
      <c r="L6948" s="1">
        <v>0</v>
      </c>
      <c r="M6948" s="1" t="s">
        <v>514</v>
      </c>
      <c r="N6948" s="1" t="s">
        <v>9524</v>
      </c>
      <c r="O6948" s="2">
        <v>45973</v>
      </c>
      <c r="P6948" s="1">
        <v>2</v>
      </c>
      <c r="Q6948" s="1" t="s">
        <v>6456</v>
      </c>
      <c r="R6948" s="2">
        <v>45944</v>
      </c>
      <c r="S6948" s="2"/>
      <c r="T6948" s="1">
        <v>0</v>
      </c>
    </row>
    <row r="6949" spans="1:20">
      <c r="A6949" s="1" t="s">
        <v>1785</v>
      </c>
      <c r="B6949" s="1" t="s">
        <v>499</v>
      </c>
      <c r="C6949" s="1" t="s">
        <v>500</v>
      </c>
      <c r="D6949" s="1" t="s">
        <v>6721</v>
      </c>
      <c r="E6949" s="1">
        <v>0</v>
      </c>
      <c r="F6949" s="1">
        <v>0</v>
      </c>
      <c r="G6949" s="1">
        <v>0</v>
      </c>
      <c r="H6949" s="1" t="s">
        <v>1788</v>
      </c>
      <c r="I6949" s="2">
        <v>45964</v>
      </c>
      <c r="J6949" s="1">
        <v>100000</v>
      </c>
      <c r="K6949" s="1">
        <v>0</v>
      </c>
      <c r="L6949" s="1">
        <v>0</v>
      </c>
      <c r="M6949" s="1" t="s">
        <v>7264</v>
      </c>
      <c r="N6949" s="1" t="s">
        <v>6877</v>
      </c>
      <c r="O6949" s="2">
        <v>45973</v>
      </c>
      <c r="P6949" s="1">
        <v>2</v>
      </c>
      <c r="Q6949" s="1" t="s">
        <v>6456</v>
      </c>
      <c r="R6949" s="2">
        <v>45944</v>
      </c>
      <c r="S6949" s="2"/>
      <c r="T6949" s="1">
        <v>0</v>
      </c>
    </row>
    <row r="6950" spans="1:20">
      <c r="A6950" s="1" t="s">
        <v>10708</v>
      </c>
      <c r="B6950" s="1" t="s">
        <v>499</v>
      </c>
      <c r="C6950" s="1" t="s">
        <v>500</v>
      </c>
      <c r="D6950" s="1" t="s">
        <v>6721</v>
      </c>
      <c r="E6950" s="1">
        <v>0</v>
      </c>
      <c r="F6950" s="1">
        <v>0</v>
      </c>
      <c r="G6950" s="1">
        <v>0</v>
      </c>
      <c r="H6950" s="1" t="s">
        <v>8395</v>
      </c>
      <c r="I6950" s="2">
        <v>45964</v>
      </c>
      <c r="J6950" s="1">
        <v>100000</v>
      </c>
      <c r="K6950" s="1">
        <v>0</v>
      </c>
      <c r="L6950" s="1">
        <v>0</v>
      </c>
      <c r="M6950" s="1" t="s">
        <v>514</v>
      </c>
      <c r="N6950" s="1" t="s">
        <v>9524</v>
      </c>
      <c r="O6950" s="2">
        <v>45973</v>
      </c>
      <c r="P6950" s="1">
        <v>2</v>
      </c>
      <c r="Q6950" s="1" t="s">
        <v>6456</v>
      </c>
      <c r="R6950" s="2">
        <v>45944</v>
      </c>
      <c r="S6950" s="2">
        <v>45954</v>
      </c>
      <c r="T6950" s="1">
        <v>335040</v>
      </c>
    </row>
    <row r="6951" spans="1:20">
      <c r="A6951" s="1" t="s">
        <v>10709</v>
      </c>
      <c r="B6951" s="1" t="s">
        <v>499</v>
      </c>
      <c r="C6951" s="1" t="s">
        <v>500</v>
      </c>
      <c r="D6951" s="1" t="s">
        <v>6721</v>
      </c>
      <c r="E6951" s="1">
        <v>0</v>
      </c>
      <c r="F6951" s="1">
        <v>0</v>
      </c>
      <c r="G6951" s="1">
        <v>0</v>
      </c>
      <c r="H6951" s="1" t="s">
        <v>10710</v>
      </c>
      <c r="I6951" s="2">
        <v>45964</v>
      </c>
      <c r="J6951" s="1">
        <v>100000</v>
      </c>
      <c r="K6951" s="1">
        <v>0</v>
      </c>
      <c r="L6951" s="1">
        <v>0</v>
      </c>
      <c r="M6951" s="1" t="s">
        <v>514</v>
      </c>
      <c r="N6951" s="1" t="s">
        <v>6877</v>
      </c>
      <c r="O6951" s="2">
        <v>45973</v>
      </c>
      <c r="P6951" s="1">
        <v>2</v>
      </c>
      <c r="Q6951" s="1" t="s">
        <v>6456</v>
      </c>
      <c r="R6951" s="2">
        <v>45944</v>
      </c>
      <c r="S6951" s="2">
        <v>45954</v>
      </c>
      <c r="T6951" s="1">
        <v>335040</v>
      </c>
    </row>
    <row r="6952" spans="1:20">
      <c r="A6952" s="1" t="s">
        <v>10711</v>
      </c>
      <c r="B6952" s="1" t="s">
        <v>3006</v>
      </c>
      <c r="C6952" s="1" t="s">
        <v>2004</v>
      </c>
      <c r="D6952" s="1">
        <v>0</v>
      </c>
      <c r="E6952" s="1">
        <v>0</v>
      </c>
      <c r="F6952" s="1">
        <v>0</v>
      </c>
      <c r="G6952" s="1">
        <v>0</v>
      </c>
      <c r="H6952" s="1" t="s">
        <v>10712</v>
      </c>
      <c r="I6952" s="2">
        <v>45972</v>
      </c>
      <c r="J6952" s="1">
        <v>4</v>
      </c>
      <c r="K6952" s="1">
        <v>0</v>
      </c>
      <c r="L6952" s="1">
        <v>0</v>
      </c>
      <c r="M6952" s="1"/>
      <c r="N6952" s="1" t="s">
        <v>10713</v>
      </c>
      <c r="O6952" s="2">
        <v>45975</v>
      </c>
      <c r="P6952" s="1">
        <v>0</v>
      </c>
      <c r="Q6952" s="1" t="s">
        <v>6443</v>
      </c>
      <c r="R6952" s="2">
        <v>45944</v>
      </c>
      <c r="S6952" s="2"/>
      <c r="T6952" s="1">
        <v>0</v>
      </c>
    </row>
    <row r="6953" spans="1:20">
      <c r="A6953" s="1" t="s">
        <v>9525</v>
      </c>
      <c r="B6953" s="1" t="s">
        <v>2595</v>
      </c>
      <c r="C6953" s="1" t="s">
        <v>2596</v>
      </c>
      <c r="D6953" s="1">
        <v>0</v>
      </c>
      <c r="E6953" s="1">
        <v>0</v>
      </c>
      <c r="F6953" s="1">
        <v>0</v>
      </c>
      <c r="G6953" s="1">
        <v>0</v>
      </c>
      <c r="H6953" s="1" t="s">
        <v>7445</v>
      </c>
      <c r="I6953" s="2">
        <v>45982</v>
      </c>
      <c r="J6953" s="1">
        <v>1000</v>
      </c>
      <c r="K6953" s="1">
        <v>0</v>
      </c>
      <c r="L6953" s="1">
        <v>0</v>
      </c>
      <c r="M6953" s="1"/>
      <c r="N6953" s="1" t="s">
        <v>9526</v>
      </c>
      <c r="O6953" s="2">
        <v>45989</v>
      </c>
      <c r="P6953" s="1">
        <v>2</v>
      </c>
      <c r="Q6953" s="1" t="s">
        <v>6990</v>
      </c>
      <c r="R6953" s="2">
        <v>45944</v>
      </c>
      <c r="S6953" s="2"/>
      <c r="T6953" s="1">
        <v>0</v>
      </c>
    </row>
    <row r="6954" spans="1:20">
      <c r="A6954" s="1" t="s">
        <v>1791</v>
      </c>
      <c r="B6954" s="1" t="s">
        <v>88</v>
      </c>
      <c r="C6954" s="1" t="s">
        <v>89</v>
      </c>
      <c r="D6954" s="1" t="s">
        <v>6503</v>
      </c>
      <c r="E6954" s="1">
        <v>0</v>
      </c>
      <c r="F6954" s="1">
        <v>0</v>
      </c>
      <c r="G6954" s="1">
        <v>0</v>
      </c>
      <c r="H6954" s="1" t="s">
        <v>1177</v>
      </c>
      <c r="I6954" s="2">
        <v>46006</v>
      </c>
      <c r="J6954" s="1">
        <v>42000</v>
      </c>
      <c r="K6954" s="1">
        <v>0</v>
      </c>
      <c r="L6954" s="1">
        <v>0</v>
      </c>
      <c r="M6954" s="1" t="s">
        <v>161</v>
      </c>
      <c r="N6954" s="1" t="s">
        <v>6512</v>
      </c>
      <c r="O6954" s="2">
        <v>46009</v>
      </c>
      <c r="P6954" s="1">
        <v>2</v>
      </c>
      <c r="Q6954" s="1" t="s">
        <v>6443</v>
      </c>
      <c r="R6954" s="2">
        <v>45944</v>
      </c>
      <c r="S6954" s="2"/>
      <c r="T6954" s="1">
        <v>0</v>
      </c>
    </row>
    <row r="6955" spans="1:20">
      <c r="A6955" s="1" t="s">
        <v>6745</v>
      </c>
      <c r="B6955" s="1" t="s">
        <v>1127</v>
      </c>
      <c r="C6955" s="1" t="s">
        <v>1128</v>
      </c>
      <c r="D6955" s="1">
        <v>0</v>
      </c>
      <c r="E6955" s="1">
        <v>0</v>
      </c>
      <c r="F6955" s="1">
        <v>0</v>
      </c>
      <c r="G6955" s="1">
        <v>0</v>
      </c>
      <c r="H6955" s="1" t="s">
        <v>6746</v>
      </c>
      <c r="I6955" s="2">
        <v>46035</v>
      </c>
      <c r="J6955" s="1">
        <v>30000</v>
      </c>
      <c r="K6955" s="1">
        <v>0</v>
      </c>
      <c r="L6955" s="1">
        <v>0</v>
      </c>
      <c r="M6955" s="1"/>
      <c r="N6955" s="1" t="s">
        <v>6747</v>
      </c>
      <c r="O6955" s="2">
        <v>46038</v>
      </c>
      <c r="P6955" s="1">
        <v>2</v>
      </c>
      <c r="Q6955" s="1" t="s">
        <v>6540</v>
      </c>
      <c r="R6955" s="2">
        <v>45945</v>
      </c>
      <c r="S6955" s="2"/>
      <c r="T6955" s="1">
        <v>0</v>
      </c>
    </row>
    <row r="6956" spans="1:20">
      <c r="A6956" s="1" t="s">
        <v>10714</v>
      </c>
      <c r="B6956" s="1" t="s">
        <v>1800</v>
      </c>
      <c r="C6956" s="1" t="s">
        <v>1801</v>
      </c>
      <c r="D6956" s="1" t="s">
        <v>7435</v>
      </c>
      <c r="E6956" s="1" t="s">
        <v>6752</v>
      </c>
      <c r="F6956" s="1">
        <v>0</v>
      </c>
      <c r="G6956" s="1">
        <v>0</v>
      </c>
      <c r="H6956" s="1" t="s">
        <v>10715</v>
      </c>
      <c r="I6956" s="2">
        <v>45967</v>
      </c>
      <c r="J6956" s="1">
        <v>2000</v>
      </c>
      <c r="K6956" s="1">
        <v>0</v>
      </c>
      <c r="L6956" s="1">
        <v>0</v>
      </c>
      <c r="M6956" s="1" t="s">
        <v>8067</v>
      </c>
      <c r="N6956" s="1"/>
      <c r="O6956" s="2">
        <v>45971</v>
      </c>
      <c r="P6956" s="1">
        <v>1</v>
      </c>
      <c r="Q6956" s="1" t="s">
        <v>7196</v>
      </c>
      <c r="R6956" s="2">
        <v>45945</v>
      </c>
      <c r="S6956" s="2"/>
      <c r="T6956" s="1">
        <v>0</v>
      </c>
    </row>
    <row r="6957" spans="1:20">
      <c r="A6957" s="1" t="s">
        <v>1795</v>
      </c>
      <c r="B6957" s="1" t="s">
        <v>1800</v>
      </c>
      <c r="C6957" s="1" t="s">
        <v>1801</v>
      </c>
      <c r="D6957" s="1" t="s">
        <v>7307</v>
      </c>
      <c r="E6957" s="1">
        <v>0</v>
      </c>
      <c r="F6957" s="1">
        <v>0</v>
      </c>
      <c r="G6957" s="1">
        <v>0</v>
      </c>
      <c r="H6957" s="1" t="s">
        <v>1799</v>
      </c>
      <c r="I6957" s="2">
        <v>45967</v>
      </c>
      <c r="J6957" s="1">
        <v>773</v>
      </c>
      <c r="K6957" s="1">
        <v>0</v>
      </c>
      <c r="L6957" s="1">
        <v>0</v>
      </c>
      <c r="M6957" s="1" t="s">
        <v>7308</v>
      </c>
      <c r="N6957" s="1"/>
      <c r="O6957" s="2">
        <v>45971</v>
      </c>
      <c r="P6957" s="1">
        <v>2</v>
      </c>
      <c r="Q6957" s="1" t="s">
        <v>7196</v>
      </c>
      <c r="R6957" s="2">
        <v>45945</v>
      </c>
      <c r="S6957" s="2"/>
      <c r="T6957" s="1">
        <v>0</v>
      </c>
    </row>
    <row r="6958" spans="1:20">
      <c r="A6958" s="1" t="s">
        <v>6748</v>
      </c>
      <c r="B6958" s="1" t="s">
        <v>1169</v>
      </c>
      <c r="C6958" s="1" t="s">
        <v>1170</v>
      </c>
      <c r="D6958" s="1" t="s">
        <v>6749</v>
      </c>
      <c r="E6958" s="1">
        <v>0</v>
      </c>
      <c r="F6958" s="1">
        <v>0</v>
      </c>
      <c r="G6958" s="1">
        <v>0</v>
      </c>
      <c r="H6958" s="1">
        <v>44017006100201</v>
      </c>
      <c r="I6958" s="2">
        <v>46010</v>
      </c>
      <c r="J6958" s="1">
        <v>2200</v>
      </c>
      <c r="K6958" s="1">
        <v>0</v>
      </c>
      <c r="L6958" s="1">
        <v>0</v>
      </c>
      <c r="M6958" s="1" t="s">
        <v>6750</v>
      </c>
      <c r="N6958" s="1" t="s">
        <v>6571</v>
      </c>
      <c r="O6958" s="2">
        <v>46014</v>
      </c>
      <c r="P6958" s="1">
        <v>1</v>
      </c>
      <c r="Q6958" s="1" t="s">
        <v>6430</v>
      </c>
      <c r="R6958" s="2">
        <v>45945</v>
      </c>
      <c r="S6958" s="2"/>
      <c r="T6958" s="1">
        <v>0</v>
      </c>
    </row>
    <row r="6959" spans="1:20">
      <c r="A6959" s="1" t="s">
        <v>6751</v>
      </c>
      <c r="B6959" s="1" t="s">
        <v>1169</v>
      </c>
      <c r="C6959" s="1" t="s">
        <v>1170</v>
      </c>
      <c r="D6959" s="1" t="s">
        <v>6454</v>
      </c>
      <c r="E6959" s="1" t="s">
        <v>6752</v>
      </c>
      <c r="F6959" s="1">
        <v>0</v>
      </c>
      <c r="G6959" s="1">
        <v>0</v>
      </c>
      <c r="H6959" s="1">
        <v>44017008600100</v>
      </c>
      <c r="I6959" s="2">
        <v>46010</v>
      </c>
      <c r="J6959" s="1">
        <v>1000</v>
      </c>
      <c r="K6959" s="1">
        <v>0</v>
      </c>
      <c r="L6959" s="1">
        <v>0</v>
      </c>
      <c r="M6959" s="1" t="s">
        <v>6753</v>
      </c>
      <c r="N6959" s="1"/>
      <c r="O6959" s="2">
        <v>46014</v>
      </c>
      <c r="P6959" s="1">
        <v>1</v>
      </c>
      <c r="Q6959" s="1" t="s">
        <v>6430</v>
      </c>
      <c r="R6959" s="2">
        <v>45945</v>
      </c>
      <c r="S6959" s="2"/>
      <c r="T6959" s="1">
        <v>0</v>
      </c>
    </row>
    <row r="6960" spans="1:20">
      <c r="A6960" s="1" t="s">
        <v>6754</v>
      </c>
      <c r="B6960" s="1" t="s">
        <v>1169</v>
      </c>
      <c r="C6960" s="1" t="s">
        <v>1170</v>
      </c>
      <c r="D6960" s="1" t="s">
        <v>6749</v>
      </c>
      <c r="E6960" s="1">
        <v>0</v>
      </c>
      <c r="F6960" s="1">
        <v>0</v>
      </c>
      <c r="G6960" s="1">
        <v>0</v>
      </c>
      <c r="H6960" s="1">
        <v>44017406100100</v>
      </c>
      <c r="I6960" s="2">
        <v>46010</v>
      </c>
      <c r="J6960" s="1">
        <v>1000</v>
      </c>
      <c r="K6960" s="1">
        <v>0</v>
      </c>
      <c r="L6960" s="1">
        <v>0</v>
      </c>
      <c r="M6960" s="1" t="s">
        <v>6755</v>
      </c>
      <c r="N6960" s="1" t="s">
        <v>6571</v>
      </c>
      <c r="O6960" s="2">
        <v>46014</v>
      </c>
      <c r="P6960" s="1">
        <v>1</v>
      </c>
      <c r="Q6960" s="1" t="s">
        <v>6430</v>
      </c>
      <c r="R6960" s="2">
        <v>45945</v>
      </c>
      <c r="S6960" s="2"/>
      <c r="T6960" s="1">
        <v>0</v>
      </c>
    </row>
    <row r="6961" spans="1:20">
      <c r="A6961" s="1" t="s">
        <v>9527</v>
      </c>
      <c r="B6961" s="1" t="s">
        <v>1169</v>
      </c>
      <c r="C6961" s="1" t="s">
        <v>1170</v>
      </c>
      <c r="D6961" s="1" t="s">
        <v>7216</v>
      </c>
      <c r="E6961" s="1">
        <v>0</v>
      </c>
      <c r="F6961" s="1">
        <v>0</v>
      </c>
      <c r="G6961" s="1">
        <v>0</v>
      </c>
      <c r="H6961" s="1">
        <v>47010108600100</v>
      </c>
      <c r="I6961" s="2">
        <v>46010</v>
      </c>
      <c r="J6961" s="1">
        <v>5000</v>
      </c>
      <c r="K6961" s="1">
        <v>0</v>
      </c>
      <c r="L6961" s="1">
        <v>0</v>
      </c>
      <c r="M6961" s="1" t="s">
        <v>9528</v>
      </c>
      <c r="N6961" s="1" t="s">
        <v>6571</v>
      </c>
      <c r="O6961" s="2">
        <v>46014</v>
      </c>
      <c r="P6961" s="1">
        <v>3</v>
      </c>
      <c r="Q6961" s="1" t="s">
        <v>6430</v>
      </c>
      <c r="R6961" s="2">
        <v>45945</v>
      </c>
      <c r="S6961" s="2"/>
      <c r="T6961" s="1">
        <v>0</v>
      </c>
    </row>
    <row r="6962" spans="1:20">
      <c r="A6962" s="1" t="s">
        <v>10716</v>
      </c>
      <c r="B6962" s="1" t="s">
        <v>1169</v>
      </c>
      <c r="C6962" s="1" t="s">
        <v>1170</v>
      </c>
      <c r="D6962" s="1" t="s">
        <v>6749</v>
      </c>
      <c r="E6962" s="1">
        <v>0</v>
      </c>
      <c r="F6962" s="1">
        <v>0</v>
      </c>
      <c r="G6962" s="1">
        <v>0</v>
      </c>
      <c r="H6962" s="1">
        <v>44017006100201</v>
      </c>
      <c r="I6962" s="2">
        <v>45978</v>
      </c>
      <c r="J6962" s="1">
        <v>1000</v>
      </c>
      <c r="K6962" s="1">
        <v>0</v>
      </c>
      <c r="L6962" s="1">
        <v>0</v>
      </c>
      <c r="M6962" s="1" t="s">
        <v>6750</v>
      </c>
      <c r="N6962" s="1"/>
      <c r="O6962" s="2">
        <v>45980</v>
      </c>
      <c r="P6962" s="1">
        <v>1</v>
      </c>
      <c r="Q6962" s="1" t="s">
        <v>6430</v>
      </c>
      <c r="R6962" s="2">
        <v>45945</v>
      </c>
      <c r="S6962" s="2"/>
      <c r="T6962" s="1">
        <v>0</v>
      </c>
    </row>
    <row r="6963" spans="1:20">
      <c r="A6963" s="1" t="s">
        <v>10717</v>
      </c>
      <c r="B6963" s="1" t="s">
        <v>1169</v>
      </c>
      <c r="C6963" s="1" t="s">
        <v>1170</v>
      </c>
      <c r="D6963" s="1" t="s">
        <v>10718</v>
      </c>
      <c r="E6963" s="1">
        <v>0</v>
      </c>
      <c r="F6963" s="1">
        <v>0</v>
      </c>
      <c r="G6963" s="1">
        <v>0</v>
      </c>
      <c r="H6963" s="1" t="s">
        <v>10719</v>
      </c>
      <c r="I6963" s="2">
        <v>45978</v>
      </c>
      <c r="J6963" s="1">
        <v>500</v>
      </c>
      <c r="K6963" s="1">
        <v>0</v>
      </c>
      <c r="L6963" s="1">
        <v>0</v>
      </c>
      <c r="M6963" s="1" t="s">
        <v>10720</v>
      </c>
      <c r="N6963" s="1"/>
      <c r="O6963" s="2">
        <v>45980</v>
      </c>
      <c r="P6963" s="1">
        <v>1</v>
      </c>
      <c r="Q6963" s="1" t="s">
        <v>6430</v>
      </c>
      <c r="R6963" s="2">
        <v>45945</v>
      </c>
      <c r="S6963" s="2"/>
      <c r="T6963" s="1">
        <v>0</v>
      </c>
    </row>
    <row r="6964" spans="1:20">
      <c r="A6964" s="1" t="s">
        <v>9529</v>
      </c>
      <c r="B6964" s="1" t="s">
        <v>1169</v>
      </c>
      <c r="C6964" s="1" t="s">
        <v>1170</v>
      </c>
      <c r="D6964" s="1" t="s">
        <v>6531</v>
      </c>
      <c r="E6964" s="1" t="s">
        <v>6752</v>
      </c>
      <c r="F6964" s="1">
        <v>0</v>
      </c>
      <c r="G6964" s="1">
        <v>0</v>
      </c>
      <c r="H6964" s="1">
        <v>44014408600101</v>
      </c>
      <c r="I6964" s="2">
        <v>46000</v>
      </c>
      <c r="J6964" s="1">
        <v>4000</v>
      </c>
      <c r="K6964" s="1">
        <v>0</v>
      </c>
      <c r="L6964" s="1">
        <v>0</v>
      </c>
      <c r="M6964" s="1" t="s">
        <v>9530</v>
      </c>
      <c r="N6964" s="1" t="s">
        <v>6571</v>
      </c>
      <c r="O6964" s="2">
        <v>46002</v>
      </c>
      <c r="P6964" s="1">
        <v>1</v>
      </c>
      <c r="Q6964" s="1" t="s">
        <v>6430</v>
      </c>
      <c r="R6964" s="2">
        <v>45945</v>
      </c>
      <c r="S6964" s="2"/>
      <c r="T6964" s="1">
        <v>0</v>
      </c>
    </row>
    <row r="6965" spans="1:20">
      <c r="A6965" s="1" t="s">
        <v>6756</v>
      </c>
      <c r="B6965" s="1" t="s">
        <v>1169</v>
      </c>
      <c r="C6965" s="1" t="s">
        <v>1170</v>
      </c>
      <c r="D6965" s="1" t="s">
        <v>6433</v>
      </c>
      <c r="E6965" s="1" t="s">
        <v>6426</v>
      </c>
      <c r="F6965" s="1">
        <v>0</v>
      </c>
      <c r="G6965" s="1">
        <v>0</v>
      </c>
      <c r="H6965" s="1">
        <v>44017408600700</v>
      </c>
      <c r="I6965" s="2">
        <v>46000</v>
      </c>
      <c r="J6965" s="1">
        <v>5000</v>
      </c>
      <c r="K6965" s="1">
        <v>0</v>
      </c>
      <c r="L6965" s="1">
        <v>0</v>
      </c>
      <c r="M6965" s="1" t="s">
        <v>6757</v>
      </c>
      <c r="N6965" s="1"/>
      <c r="O6965" s="2">
        <v>46002</v>
      </c>
      <c r="P6965" s="1">
        <v>3</v>
      </c>
      <c r="Q6965" s="1" t="s">
        <v>6430</v>
      </c>
      <c r="R6965" s="2">
        <v>45945</v>
      </c>
      <c r="S6965" s="2"/>
      <c r="T6965" s="1">
        <v>0</v>
      </c>
    </row>
    <row r="6966" spans="1:20">
      <c r="A6966" s="1" t="s">
        <v>6758</v>
      </c>
      <c r="B6966" s="1" t="s">
        <v>1169</v>
      </c>
      <c r="C6966" s="1" t="s">
        <v>1170</v>
      </c>
      <c r="D6966" s="1" t="s">
        <v>6749</v>
      </c>
      <c r="E6966" s="1">
        <v>0</v>
      </c>
      <c r="F6966" s="1">
        <v>0</v>
      </c>
      <c r="G6966" s="1">
        <v>0</v>
      </c>
      <c r="H6966" s="1">
        <v>44017006100201</v>
      </c>
      <c r="I6966" s="2">
        <v>46059</v>
      </c>
      <c r="J6966" s="1">
        <v>1000</v>
      </c>
      <c r="K6966" s="1">
        <v>0</v>
      </c>
      <c r="L6966" s="1">
        <v>0</v>
      </c>
      <c r="M6966" s="1" t="s">
        <v>6750</v>
      </c>
      <c r="N6966" s="1" t="s">
        <v>6571</v>
      </c>
      <c r="O6966" s="2">
        <v>46063</v>
      </c>
      <c r="P6966" s="1">
        <v>1</v>
      </c>
      <c r="Q6966" s="1" t="s">
        <v>6430</v>
      </c>
      <c r="R6966" s="2">
        <v>45945</v>
      </c>
      <c r="S6966" s="2"/>
      <c r="T6966" s="1">
        <v>0</v>
      </c>
    </row>
    <row r="6967" spans="1:20">
      <c r="A6967" s="1" t="s">
        <v>1804</v>
      </c>
      <c r="B6967" s="1" t="s">
        <v>590</v>
      </c>
      <c r="C6967" s="1" t="s">
        <v>591</v>
      </c>
      <c r="D6967" s="1" t="s">
        <v>6752</v>
      </c>
      <c r="E6967" s="1">
        <v>0</v>
      </c>
      <c r="F6967" s="1">
        <v>0</v>
      </c>
      <c r="G6967" s="1">
        <v>0</v>
      </c>
      <c r="H6967" s="1">
        <v>10747285</v>
      </c>
      <c r="I6967" s="2">
        <v>45971</v>
      </c>
      <c r="J6967" s="1">
        <v>240</v>
      </c>
      <c r="K6967" s="1">
        <v>0</v>
      </c>
      <c r="L6967" s="1">
        <v>0</v>
      </c>
      <c r="M6967" s="1" t="s">
        <v>10721</v>
      </c>
      <c r="N6967" s="1" t="s">
        <v>7661</v>
      </c>
      <c r="O6967" s="2">
        <v>45973</v>
      </c>
      <c r="P6967" s="1">
        <v>2</v>
      </c>
      <c r="Q6967" s="1" t="s">
        <v>6430</v>
      </c>
      <c r="R6967" s="2">
        <v>45945</v>
      </c>
      <c r="S6967" s="2"/>
      <c r="T6967" s="1">
        <v>0</v>
      </c>
    </row>
    <row r="6968" spans="1:20">
      <c r="A6968" s="1" t="s">
        <v>10722</v>
      </c>
      <c r="B6968" s="1" t="s">
        <v>154</v>
      </c>
      <c r="C6968" s="1" t="s">
        <v>155</v>
      </c>
      <c r="D6968" s="1" t="s">
        <v>7216</v>
      </c>
      <c r="E6968" s="1">
        <v>0</v>
      </c>
      <c r="F6968" s="1">
        <v>0</v>
      </c>
      <c r="G6968" s="1">
        <v>0</v>
      </c>
      <c r="H6968" s="1" t="s">
        <v>5188</v>
      </c>
      <c r="I6968" s="2">
        <v>45965</v>
      </c>
      <c r="J6968" s="1">
        <v>10000</v>
      </c>
      <c r="K6968" s="1">
        <v>0</v>
      </c>
      <c r="L6968" s="1">
        <v>0</v>
      </c>
      <c r="M6968" s="1" t="s">
        <v>751</v>
      </c>
      <c r="N6968" s="1"/>
      <c r="O6968" s="2">
        <v>45967</v>
      </c>
      <c r="P6968" s="1">
        <v>1</v>
      </c>
      <c r="Q6968" s="1" t="s">
        <v>6443</v>
      </c>
      <c r="R6968" s="2">
        <v>45945</v>
      </c>
      <c r="S6968" s="2">
        <v>45958</v>
      </c>
      <c r="T6968" s="1">
        <v>10000</v>
      </c>
    </row>
    <row r="6969" spans="1:20">
      <c r="A6969" s="1" t="s">
        <v>1809</v>
      </c>
      <c r="B6969" s="1" t="s">
        <v>154</v>
      </c>
      <c r="C6969" s="1" t="s">
        <v>155</v>
      </c>
      <c r="D6969" s="1" t="s">
        <v>6503</v>
      </c>
      <c r="E6969" s="1">
        <v>0</v>
      </c>
      <c r="F6969" s="1">
        <v>0</v>
      </c>
      <c r="G6969" s="1">
        <v>0</v>
      </c>
      <c r="H6969" s="1" t="s">
        <v>1813</v>
      </c>
      <c r="I6969" s="2">
        <v>45972</v>
      </c>
      <c r="J6969" s="1">
        <v>1000</v>
      </c>
      <c r="K6969" s="1">
        <v>0</v>
      </c>
      <c r="L6969" s="1">
        <v>0</v>
      </c>
      <c r="M6969" s="1" t="s">
        <v>882</v>
      </c>
      <c r="N6969" s="1"/>
      <c r="O6969" s="2">
        <v>45974</v>
      </c>
      <c r="P6969" s="1">
        <v>2</v>
      </c>
      <c r="Q6969" s="1" t="s">
        <v>6443</v>
      </c>
      <c r="R6969" s="2">
        <v>45945</v>
      </c>
      <c r="S6969" s="2"/>
      <c r="T6969" s="1">
        <v>0</v>
      </c>
    </row>
    <row r="6970" spans="1:20">
      <c r="A6970" s="1" t="s">
        <v>1816</v>
      </c>
      <c r="B6970" s="1" t="s">
        <v>154</v>
      </c>
      <c r="C6970" s="1" t="s">
        <v>155</v>
      </c>
      <c r="D6970" s="1" t="s">
        <v>6503</v>
      </c>
      <c r="E6970" s="1">
        <v>0</v>
      </c>
      <c r="F6970" s="1">
        <v>0</v>
      </c>
      <c r="G6970" s="1">
        <v>0</v>
      </c>
      <c r="H6970" s="1" t="s">
        <v>1819</v>
      </c>
      <c r="I6970" s="2">
        <v>45972</v>
      </c>
      <c r="J6970" s="1">
        <v>1000</v>
      </c>
      <c r="K6970" s="1">
        <v>0</v>
      </c>
      <c r="L6970" s="1">
        <v>0</v>
      </c>
      <c r="M6970" s="1" t="s">
        <v>882</v>
      </c>
      <c r="N6970" s="1"/>
      <c r="O6970" s="2">
        <v>45974</v>
      </c>
      <c r="P6970" s="1">
        <v>2</v>
      </c>
      <c r="Q6970" s="1" t="s">
        <v>6443</v>
      </c>
      <c r="R6970" s="2">
        <v>45945</v>
      </c>
      <c r="S6970" s="2"/>
      <c r="T6970" s="1">
        <v>0</v>
      </c>
    </row>
    <row r="6971" spans="1:20">
      <c r="A6971" s="1" t="s">
        <v>1821</v>
      </c>
      <c r="B6971" s="1" t="s">
        <v>154</v>
      </c>
      <c r="C6971" s="1" t="s">
        <v>155</v>
      </c>
      <c r="D6971" s="1" t="s">
        <v>7216</v>
      </c>
      <c r="E6971" s="1">
        <v>0</v>
      </c>
      <c r="F6971" s="1">
        <v>0</v>
      </c>
      <c r="G6971" s="1">
        <v>0</v>
      </c>
      <c r="H6971" s="1" t="s">
        <v>1825</v>
      </c>
      <c r="I6971" s="2">
        <v>45972</v>
      </c>
      <c r="J6971" s="1">
        <v>7000</v>
      </c>
      <c r="K6971" s="1">
        <v>0</v>
      </c>
      <c r="L6971" s="1">
        <v>0</v>
      </c>
      <c r="M6971" s="1" t="s">
        <v>751</v>
      </c>
      <c r="N6971" s="1"/>
      <c r="O6971" s="2">
        <v>45974</v>
      </c>
      <c r="P6971" s="1">
        <v>2</v>
      </c>
      <c r="Q6971" s="1" t="s">
        <v>6443</v>
      </c>
      <c r="R6971" s="2">
        <v>45945</v>
      </c>
      <c r="S6971" s="2"/>
      <c r="T6971" s="1">
        <v>0</v>
      </c>
    </row>
    <row r="6972" spans="1:20">
      <c r="A6972" s="1" t="s">
        <v>1827</v>
      </c>
      <c r="B6972" s="1" t="s">
        <v>154</v>
      </c>
      <c r="C6972" s="1" t="s">
        <v>155</v>
      </c>
      <c r="D6972" s="1" t="s">
        <v>7216</v>
      </c>
      <c r="E6972" s="1">
        <v>0</v>
      </c>
      <c r="F6972" s="1">
        <v>0</v>
      </c>
      <c r="G6972" s="1">
        <v>0</v>
      </c>
      <c r="H6972" s="1" t="s">
        <v>1831</v>
      </c>
      <c r="I6972" s="2">
        <v>45972</v>
      </c>
      <c r="J6972" s="1">
        <v>2000</v>
      </c>
      <c r="K6972" s="1">
        <v>0</v>
      </c>
      <c r="L6972" s="1">
        <v>0</v>
      </c>
      <c r="M6972" s="1" t="s">
        <v>751</v>
      </c>
      <c r="N6972" s="1"/>
      <c r="O6972" s="2">
        <v>45974</v>
      </c>
      <c r="P6972" s="1">
        <v>2</v>
      </c>
      <c r="Q6972" s="1" t="s">
        <v>6443</v>
      </c>
      <c r="R6972" s="2">
        <v>45945</v>
      </c>
      <c r="S6972" s="2"/>
      <c r="T6972" s="1">
        <v>0</v>
      </c>
    </row>
    <row r="6973" spans="1:20">
      <c r="A6973" s="1" t="s">
        <v>9531</v>
      </c>
      <c r="B6973" s="1" t="s">
        <v>183</v>
      </c>
      <c r="C6973" s="1" t="s">
        <v>184</v>
      </c>
      <c r="D6973" s="1" t="s">
        <v>6526</v>
      </c>
      <c r="E6973" s="1">
        <v>0</v>
      </c>
      <c r="F6973" s="1">
        <v>0</v>
      </c>
      <c r="G6973" s="1">
        <v>0</v>
      </c>
      <c r="H6973" s="1" t="s">
        <v>6760</v>
      </c>
      <c r="I6973" s="2">
        <v>45972</v>
      </c>
      <c r="J6973" s="1">
        <v>72000</v>
      </c>
      <c r="K6973" s="1">
        <v>0</v>
      </c>
      <c r="L6973" s="1">
        <v>0</v>
      </c>
      <c r="M6973" s="1" t="s">
        <v>310</v>
      </c>
      <c r="N6973" s="1"/>
      <c r="O6973" s="2">
        <v>45986</v>
      </c>
      <c r="P6973" s="1">
        <v>1</v>
      </c>
      <c r="Q6973" s="1" t="s">
        <v>6468</v>
      </c>
      <c r="R6973" s="2">
        <v>45945</v>
      </c>
      <c r="S6973" s="2">
        <v>45959</v>
      </c>
      <c r="T6973" s="1">
        <v>72000</v>
      </c>
    </row>
    <row r="6974" spans="1:20">
      <c r="A6974" s="1" t="s">
        <v>6759</v>
      </c>
      <c r="B6974" s="1" t="s">
        <v>183</v>
      </c>
      <c r="C6974" s="1" t="s">
        <v>184</v>
      </c>
      <c r="D6974" s="1" t="s">
        <v>6526</v>
      </c>
      <c r="E6974" s="1">
        <v>0</v>
      </c>
      <c r="F6974" s="1">
        <v>0</v>
      </c>
      <c r="G6974" s="1">
        <v>0</v>
      </c>
      <c r="H6974" s="1" t="s">
        <v>6760</v>
      </c>
      <c r="I6974" s="2">
        <v>45979</v>
      </c>
      <c r="J6974" s="1">
        <v>72000</v>
      </c>
      <c r="K6974" s="1">
        <v>0</v>
      </c>
      <c r="L6974" s="1">
        <v>0</v>
      </c>
      <c r="M6974" s="1" t="s">
        <v>310</v>
      </c>
      <c r="N6974" s="1"/>
      <c r="O6974" s="2">
        <v>45993</v>
      </c>
      <c r="P6974" s="1">
        <v>1</v>
      </c>
      <c r="Q6974" s="1" t="s">
        <v>6468</v>
      </c>
      <c r="R6974" s="2">
        <v>45945</v>
      </c>
      <c r="S6974" s="2">
        <v>45960</v>
      </c>
      <c r="T6974" s="1">
        <v>72000</v>
      </c>
    </row>
    <row r="6975" spans="1:20">
      <c r="A6975" s="1" t="s">
        <v>6761</v>
      </c>
      <c r="B6975" s="1" t="s">
        <v>183</v>
      </c>
      <c r="C6975" s="1" t="s">
        <v>184</v>
      </c>
      <c r="D6975" s="1" t="s">
        <v>6526</v>
      </c>
      <c r="E6975" s="1">
        <v>0</v>
      </c>
      <c r="F6975" s="1">
        <v>0</v>
      </c>
      <c r="G6975" s="1">
        <v>0</v>
      </c>
      <c r="H6975" s="1" t="s">
        <v>6760</v>
      </c>
      <c r="I6975" s="2">
        <v>45986</v>
      </c>
      <c r="J6975" s="1">
        <v>72000</v>
      </c>
      <c r="K6975" s="1">
        <v>0</v>
      </c>
      <c r="L6975" s="1">
        <v>0</v>
      </c>
      <c r="M6975" s="1" t="s">
        <v>310</v>
      </c>
      <c r="N6975" s="1"/>
      <c r="O6975" s="2">
        <v>46000</v>
      </c>
      <c r="P6975" s="1">
        <v>1</v>
      </c>
      <c r="Q6975" s="1" t="s">
        <v>6468</v>
      </c>
      <c r="R6975" s="2">
        <v>45945</v>
      </c>
      <c r="S6975" s="2"/>
      <c r="T6975" s="1">
        <v>0</v>
      </c>
    </row>
    <row r="6976" spans="1:20">
      <c r="A6976" s="1" t="s">
        <v>1833</v>
      </c>
      <c r="B6976" s="1" t="s">
        <v>154</v>
      </c>
      <c r="C6976" s="1" t="s">
        <v>155</v>
      </c>
      <c r="D6976" s="1" t="s">
        <v>7216</v>
      </c>
      <c r="E6976" s="1">
        <v>0</v>
      </c>
      <c r="F6976" s="1">
        <v>0</v>
      </c>
      <c r="G6976" s="1">
        <v>0</v>
      </c>
      <c r="H6976" s="1" t="s">
        <v>1837</v>
      </c>
      <c r="I6976" s="2">
        <v>45964</v>
      </c>
      <c r="J6976" s="1">
        <v>1000</v>
      </c>
      <c r="K6976" s="1">
        <v>0</v>
      </c>
      <c r="L6976" s="1">
        <v>0</v>
      </c>
      <c r="M6976" s="1" t="s">
        <v>8058</v>
      </c>
      <c r="N6976" s="1"/>
      <c r="O6976" s="2">
        <v>45965</v>
      </c>
      <c r="P6976" s="1">
        <v>2</v>
      </c>
      <c r="Q6976" s="1" t="s">
        <v>6443</v>
      </c>
      <c r="R6976" s="2">
        <v>45945</v>
      </c>
      <c r="S6976" s="2">
        <v>45962</v>
      </c>
      <c r="T6976" s="1">
        <v>1000</v>
      </c>
    </row>
    <row r="6977" spans="1:20">
      <c r="A6977" s="1" t="s">
        <v>10723</v>
      </c>
      <c r="B6977" s="1" t="s">
        <v>183</v>
      </c>
      <c r="C6977" s="1" t="s">
        <v>184</v>
      </c>
      <c r="D6977" s="1" t="s">
        <v>6526</v>
      </c>
      <c r="E6977" s="1">
        <v>0</v>
      </c>
      <c r="F6977" s="1">
        <v>0</v>
      </c>
      <c r="G6977" s="1">
        <v>0</v>
      </c>
      <c r="H6977" s="1" t="s">
        <v>1843</v>
      </c>
      <c r="I6977" s="2">
        <v>45972</v>
      </c>
      <c r="J6977" s="1">
        <v>12000</v>
      </c>
      <c r="K6977" s="1">
        <v>0</v>
      </c>
      <c r="L6977" s="1">
        <v>0</v>
      </c>
      <c r="M6977" s="1" t="s">
        <v>310</v>
      </c>
      <c r="N6977" s="1"/>
      <c r="O6977" s="2">
        <v>45986</v>
      </c>
      <c r="P6977" s="1">
        <v>1</v>
      </c>
      <c r="Q6977" s="1" t="s">
        <v>6468</v>
      </c>
      <c r="R6977" s="2">
        <v>45945</v>
      </c>
      <c r="S6977" s="2">
        <v>45960</v>
      </c>
      <c r="T6977" s="1">
        <v>12000</v>
      </c>
    </row>
    <row r="6978" spans="1:20">
      <c r="A6978" s="1" t="s">
        <v>1840</v>
      </c>
      <c r="B6978" s="1" t="s">
        <v>183</v>
      </c>
      <c r="C6978" s="1" t="s">
        <v>184</v>
      </c>
      <c r="D6978" s="1" t="s">
        <v>6526</v>
      </c>
      <c r="E6978" s="1">
        <v>0</v>
      </c>
      <c r="F6978" s="1">
        <v>0</v>
      </c>
      <c r="G6978" s="1">
        <v>0</v>
      </c>
      <c r="H6978" s="1" t="s">
        <v>1843</v>
      </c>
      <c r="I6978" s="2">
        <v>45986</v>
      </c>
      <c r="J6978" s="1">
        <v>12000</v>
      </c>
      <c r="K6978" s="1">
        <v>0</v>
      </c>
      <c r="L6978" s="1">
        <v>0</v>
      </c>
      <c r="M6978" s="1" t="s">
        <v>310</v>
      </c>
      <c r="N6978" s="1"/>
      <c r="O6978" s="2">
        <v>46000</v>
      </c>
      <c r="P6978" s="1">
        <v>1</v>
      </c>
      <c r="Q6978" s="1" t="s">
        <v>6468</v>
      </c>
      <c r="R6978" s="2">
        <v>45945</v>
      </c>
      <c r="S6978" s="2"/>
      <c r="T6978" s="1">
        <v>0</v>
      </c>
    </row>
    <row r="6979" spans="1:20">
      <c r="A6979" s="1" t="s">
        <v>10724</v>
      </c>
      <c r="B6979" s="1" t="s">
        <v>183</v>
      </c>
      <c r="C6979" s="1" t="s">
        <v>184</v>
      </c>
      <c r="D6979" s="1" t="s">
        <v>6526</v>
      </c>
      <c r="E6979" s="1">
        <v>0</v>
      </c>
      <c r="F6979" s="1">
        <v>0</v>
      </c>
      <c r="G6979" s="1">
        <v>0</v>
      </c>
      <c r="H6979" s="1" t="s">
        <v>1849</v>
      </c>
      <c r="I6979" s="2">
        <v>45958</v>
      </c>
      <c r="J6979" s="1">
        <v>12000</v>
      </c>
      <c r="K6979" s="1">
        <v>0</v>
      </c>
      <c r="L6979" s="1">
        <v>0</v>
      </c>
      <c r="M6979" s="1" t="s">
        <v>310</v>
      </c>
      <c r="N6979" s="1"/>
      <c r="O6979" s="2">
        <v>45965</v>
      </c>
      <c r="P6979" s="1">
        <v>1</v>
      </c>
      <c r="Q6979" s="1" t="s">
        <v>6468</v>
      </c>
      <c r="R6979" s="2">
        <v>45945</v>
      </c>
      <c r="S6979" s="2">
        <v>45953</v>
      </c>
      <c r="T6979" s="1">
        <v>12000</v>
      </c>
    </row>
    <row r="6980" spans="1:20">
      <c r="A6980" s="1" t="s">
        <v>1846</v>
      </c>
      <c r="B6980" s="1" t="s">
        <v>183</v>
      </c>
      <c r="C6980" s="1" t="s">
        <v>184</v>
      </c>
      <c r="D6980" s="1" t="s">
        <v>6526</v>
      </c>
      <c r="E6980" s="1">
        <v>0</v>
      </c>
      <c r="F6980" s="1">
        <v>0</v>
      </c>
      <c r="G6980" s="1">
        <v>0</v>
      </c>
      <c r="H6980" s="1" t="s">
        <v>1849</v>
      </c>
      <c r="I6980" s="2">
        <v>45972</v>
      </c>
      <c r="J6980" s="1">
        <v>12000</v>
      </c>
      <c r="K6980" s="1">
        <v>0</v>
      </c>
      <c r="L6980" s="1">
        <v>0</v>
      </c>
      <c r="M6980" s="1" t="s">
        <v>310</v>
      </c>
      <c r="N6980" s="1"/>
      <c r="O6980" s="2">
        <v>45986</v>
      </c>
      <c r="P6980" s="1">
        <v>1</v>
      </c>
      <c r="Q6980" s="1" t="s">
        <v>6468</v>
      </c>
      <c r="R6980" s="2">
        <v>45945</v>
      </c>
      <c r="S6980" s="2">
        <v>45953</v>
      </c>
      <c r="T6980" s="1">
        <v>12000</v>
      </c>
    </row>
    <row r="6981" spans="1:20">
      <c r="A6981" s="1" t="s">
        <v>9532</v>
      </c>
      <c r="B6981" s="1" t="s">
        <v>183</v>
      </c>
      <c r="C6981" s="1" t="s">
        <v>184</v>
      </c>
      <c r="D6981" s="1" t="s">
        <v>6526</v>
      </c>
      <c r="E6981" s="1">
        <v>0</v>
      </c>
      <c r="F6981" s="1">
        <v>0</v>
      </c>
      <c r="G6981" s="1">
        <v>0</v>
      </c>
      <c r="H6981" s="1" t="s">
        <v>678</v>
      </c>
      <c r="I6981" s="2">
        <v>45972</v>
      </c>
      <c r="J6981" s="1">
        <v>18000</v>
      </c>
      <c r="K6981" s="1">
        <v>0</v>
      </c>
      <c r="L6981" s="1">
        <v>0</v>
      </c>
      <c r="M6981" s="1" t="s">
        <v>285</v>
      </c>
      <c r="N6981" s="1"/>
      <c r="O6981" s="2">
        <v>45986</v>
      </c>
      <c r="P6981" s="1">
        <v>1</v>
      </c>
      <c r="Q6981" s="1" t="s">
        <v>6468</v>
      </c>
      <c r="R6981" s="2">
        <v>45945</v>
      </c>
      <c r="S6981" s="2">
        <v>45959</v>
      </c>
      <c r="T6981" s="1">
        <v>18000</v>
      </c>
    </row>
    <row r="6982" spans="1:20">
      <c r="A6982" s="1" t="s">
        <v>9533</v>
      </c>
      <c r="B6982" s="1" t="s">
        <v>183</v>
      </c>
      <c r="C6982" s="1" t="s">
        <v>184</v>
      </c>
      <c r="D6982" s="1" t="s">
        <v>6526</v>
      </c>
      <c r="E6982" s="1">
        <v>0</v>
      </c>
      <c r="F6982" s="1">
        <v>0</v>
      </c>
      <c r="G6982" s="1">
        <v>0</v>
      </c>
      <c r="H6982" s="1" t="s">
        <v>678</v>
      </c>
      <c r="I6982" s="2">
        <v>45979</v>
      </c>
      <c r="J6982" s="1">
        <v>18000</v>
      </c>
      <c r="K6982" s="1">
        <v>0</v>
      </c>
      <c r="L6982" s="1">
        <v>0</v>
      </c>
      <c r="M6982" s="1" t="s">
        <v>285</v>
      </c>
      <c r="N6982" s="1"/>
      <c r="O6982" s="2">
        <v>45993</v>
      </c>
      <c r="P6982" s="1">
        <v>1</v>
      </c>
      <c r="Q6982" s="1" t="s">
        <v>6468</v>
      </c>
      <c r="R6982" s="2">
        <v>45945</v>
      </c>
      <c r="S6982" s="2">
        <v>45959</v>
      </c>
      <c r="T6982" s="1">
        <v>18000</v>
      </c>
    </row>
    <row r="6983" spans="1:20">
      <c r="A6983" s="1" t="s">
        <v>1853</v>
      </c>
      <c r="B6983" s="1" t="s">
        <v>183</v>
      </c>
      <c r="C6983" s="1" t="s">
        <v>184</v>
      </c>
      <c r="D6983" s="1" t="s">
        <v>6762</v>
      </c>
      <c r="E6983" s="1">
        <v>0</v>
      </c>
      <c r="F6983" s="1">
        <v>0</v>
      </c>
      <c r="G6983" s="1">
        <v>0</v>
      </c>
      <c r="H6983" s="1" t="s">
        <v>211</v>
      </c>
      <c r="I6983" s="2">
        <v>45972</v>
      </c>
      <c r="J6983" s="1">
        <v>24000</v>
      </c>
      <c r="K6983" s="1">
        <v>0</v>
      </c>
      <c r="L6983" s="1">
        <v>0</v>
      </c>
      <c r="M6983" s="1" t="s">
        <v>209</v>
      </c>
      <c r="N6983" s="1"/>
      <c r="O6983" s="2">
        <v>45986</v>
      </c>
      <c r="P6983" s="1">
        <v>3</v>
      </c>
      <c r="Q6983" s="1" t="s">
        <v>6468</v>
      </c>
      <c r="R6983" s="2">
        <v>45945</v>
      </c>
      <c r="S6983" s="2"/>
      <c r="T6983" s="1">
        <v>0</v>
      </c>
    </row>
    <row r="6984" spans="1:20">
      <c r="A6984" s="1" t="s">
        <v>206</v>
      </c>
      <c r="B6984" s="1" t="s">
        <v>183</v>
      </c>
      <c r="C6984" s="1" t="s">
        <v>184</v>
      </c>
      <c r="D6984" s="1" t="s">
        <v>6762</v>
      </c>
      <c r="E6984" s="1">
        <v>0</v>
      </c>
      <c r="F6984" s="1">
        <v>0</v>
      </c>
      <c r="G6984" s="1">
        <v>0</v>
      </c>
      <c r="H6984" s="1" t="s">
        <v>211</v>
      </c>
      <c r="I6984" s="2">
        <v>45979</v>
      </c>
      <c r="J6984" s="1">
        <v>24000</v>
      </c>
      <c r="K6984" s="1">
        <v>0</v>
      </c>
      <c r="L6984" s="1">
        <v>0</v>
      </c>
      <c r="M6984" s="1" t="s">
        <v>209</v>
      </c>
      <c r="N6984" s="1"/>
      <c r="O6984" s="2">
        <v>45993</v>
      </c>
      <c r="P6984" s="1">
        <v>3</v>
      </c>
      <c r="Q6984" s="1" t="s">
        <v>6468</v>
      </c>
      <c r="R6984" s="2">
        <v>45945</v>
      </c>
      <c r="S6984" s="2"/>
      <c r="T6984" s="1">
        <v>0</v>
      </c>
    </row>
    <row r="6985" spans="1:20">
      <c r="A6985" s="1" t="s">
        <v>216</v>
      </c>
      <c r="B6985" s="1" t="s">
        <v>183</v>
      </c>
      <c r="C6985" s="1" t="s">
        <v>184</v>
      </c>
      <c r="D6985" s="1" t="s">
        <v>6762</v>
      </c>
      <c r="E6985" s="1">
        <v>0</v>
      </c>
      <c r="F6985" s="1">
        <v>0</v>
      </c>
      <c r="G6985" s="1">
        <v>0</v>
      </c>
      <c r="H6985" s="1" t="s">
        <v>219</v>
      </c>
      <c r="I6985" s="2">
        <v>45972</v>
      </c>
      <c r="J6985" s="1">
        <v>24000</v>
      </c>
      <c r="K6985" s="1">
        <v>0</v>
      </c>
      <c r="L6985" s="1">
        <v>0</v>
      </c>
      <c r="M6985" s="1" t="s">
        <v>209</v>
      </c>
      <c r="N6985" s="1"/>
      <c r="O6985" s="2">
        <v>45979</v>
      </c>
      <c r="P6985" s="1">
        <v>2</v>
      </c>
      <c r="Q6985" s="1" t="s">
        <v>6468</v>
      </c>
      <c r="R6985" s="2">
        <v>45945</v>
      </c>
      <c r="S6985" s="2"/>
      <c r="T6985" s="1">
        <v>0</v>
      </c>
    </row>
    <row r="6986" spans="1:20">
      <c r="A6986" s="1" t="s">
        <v>6763</v>
      </c>
      <c r="B6986" s="1" t="s">
        <v>183</v>
      </c>
      <c r="C6986" s="1" t="s">
        <v>184</v>
      </c>
      <c r="D6986" s="1" t="s">
        <v>6762</v>
      </c>
      <c r="E6986" s="1">
        <v>0</v>
      </c>
      <c r="F6986" s="1">
        <v>0</v>
      </c>
      <c r="G6986" s="1">
        <v>0</v>
      </c>
      <c r="H6986" s="1" t="s">
        <v>6764</v>
      </c>
      <c r="I6986" s="2">
        <v>45972</v>
      </c>
      <c r="J6986" s="1">
        <v>40000</v>
      </c>
      <c r="K6986" s="1">
        <v>0</v>
      </c>
      <c r="L6986" s="1">
        <v>0</v>
      </c>
      <c r="M6986" s="1" t="s">
        <v>6765</v>
      </c>
      <c r="N6986" s="1"/>
      <c r="O6986" s="2">
        <v>45986</v>
      </c>
      <c r="P6986" s="1">
        <v>1</v>
      </c>
      <c r="Q6986" s="1" t="s">
        <v>6468</v>
      </c>
      <c r="R6986" s="2">
        <v>45945</v>
      </c>
      <c r="S6986" s="2">
        <v>45957</v>
      </c>
      <c r="T6986" s="1">
        <v>40000</v>
      </c>
    </row>
    <row r="6987" spans="1:20">
      <c r="A6987" s="1" t="s">
        <v>6766</v>
      </c>
      <c r="B6987" s="1" t="s">
        <v>183</v>
      </c>
      <c r="C6987" s="1" t="s">
        <v>184</v>
      </c>
      <c r="D6987" s="1" t="s">
        <v>6762</v>
      </c>
      <c r="E6987" s="1">
        <v>0</v>
      </c>
      <c r="F6987" s="1">
        <v>0</v>
      </c>
      <c r="G6987" s="1">
        <v>0</v>
      </c>
      <c r="H6987" s="1" t="s">
        <v>6764</v>
      </c>
      <c r="I6987" s="2">
        <v>45979</v>
      </c>
      <c r="J6987" s="1">
        <v>60000</v>
      </c>
      <c r="K6987" s="1">
        <v>0</v>
      </c>
      <c r="L6987" s="1">
        <v>0</v>
      </c>
      <c r="M6987" s="1" t="s">
        <v>6765</v>
      </c>
      <c r="N6987" s="1"/>
      <c r="O6987" s="2">
        <v>45993</v>
      </c>
      <c r="P6987" s="1">
        <v>1</v>
      </c>
      <c r="Q6987" s="1" t="s">
        <v>6468</v>
      </c>
      <c r="R6987" s="2">
        <v>45945</v>
      </c>
      <c r="S6987" s="2">
        <v>45957</v>
      </c>
      <c r="T6987" s="1">
        <v>60000</v>
      </c>
    </row>
    <row r="6988" spans="1:20">
      <c r="A6988" s="1" t="s">
        <v>6767</v>
      </c>
      <c r="B6988" s="1" t="s">
        <v>183</v>
      </c>
      <c r="C6988" s="1" t="s">
        <v>184</v>
      </c>
      <c r="D6988" s="1" t="s">
        <v>6762</v>
      </c>
      <c r="E6988" s="1">
        <v>0</v>
      </c>
      <c r="F6988" s="1">
        <v>0</v>
      </c>
      <c r="G6988" s="1">
        <v>0</v>
      </c>
      <c r="H6988" s="1" t="s">
        <v>6764</v>
      </c>
      <c r="I6988" s="2">
        <v>45986</v>
      </c>
      <c r="J6988" s="1">
        <v>60000</v>
      </c>
      <c r="K6988" s="1">
        <v>0</v>
      </c>
      <c r="L6988" s="1">
        <v>0</v>
      </c>
      <c r="M6988" s="1" t="s">
        <v>6765</v>
      </c>
      <c r="N6988" s="1"/>
      <c r="O6988" s="2">
        <v>46000</v>
      </c>
      <c r="P6988" s="1">
        <v>1</v>
      </c>
      <c r="Q6988" s="1" t="s">
        <v>6468</v>
      </c>
      <c r="R6988" s="2">
        <v>45945</v>
      </c>
      <c r="S6988" s="2">
        <v>45958</v>
      </c>
      <c r="T6988" s="1">
        <v>60000</v>
      </c>
    </row>
    <row r="6989" spans="1:20">
      <c r="A6989" s="1" t="s">
        <v>10725</v>
      </c>
      <c r="B6989" s="1" t="s">
        <v>499</v>
      </c>
      <c r="C6989" s="1" t="s">
        <v>500</v>
      </c>
      <c r="D6989" s="1" t="s">
        <v>7009</v>
      </c>
      <c r="E6989" s="1">
        <v>0</v>
      </c>
      <c r="F6989" s="1">
        <v>0</v>
      </c>
      <c r="G6989" s="1">
        <v>0</v>
      </c>
      <c r="H6989" s="1" t="s">
        <v>4941</v>
      </c>
      <c r="I6989" s="2">
        <v>45964</v>
      </c>
      <c r="J6989" s="1">
        <v>200000</v>
      </c>
      <c r="K6989" s="1">
        <v>0</v>
      </c>
      <c r="L6989" s="1">
        <v>0</v>
      </c>
      <c r="M6989" s="1" t="s">
        <v>7267</v>
      </c>
      <c r="N6989" s="1" t="s">
        <v>7268</v>
      </c>
      <c r="O6989" s="2">
        <v>45973</v>
      </c>
      <c r="P6989" s="1">
        <v>6</v>
      </c>
      <c r="Q6989" s="1" t="s">
        <v>6456</v>
      </c>
      <c r="R6989" s="2">
        <v>45945</v>
      </c>
      <c r="S6989" s="2">
        <v>45946</v>
      </c>
      <c r="T6989" s="1">
        <v>642012</v>
      </c>
    </row>
    <row r="6990" spans="1:20">
      <c r="A6990" s="1" t="s">
        <v>1858</v>
      </c>
      <c r="B6990" s="1" t="s">
        <v>499</v>
      </c>
      <c r="C6990" s="1" t="s">
        <v>500</v>
      </c>
      <c r="D6990" s="1" t="s">
        <v>6721</v>
      </c>
      <c r="E6990" s="1">
        <v>0</v>
      </c>
      <c r="F6990" s="1">
        <v>0</v>
      </c>
      <c r="G6990" s="1">
        <v>0</v>
      </c>
      <c r="H6990" s="1" t="s">
        <v>1861</v>
      </c>
      <c r="I6990" s="2">
        <v>45964</v>
      </c>
      <c r="J6990" s="1">
        <v>100000</v>
      </c>
      <c r="K6990" s="1">
        <v>0</v>
      </c>
      <c r="L6990" s="1">
        <v>0</v>
      </c>
      <c r="M6990" s="1" t="s">
        <v>514</v>
      </c>
      <c r="N6990" s="1" t="s">
        <v>9524</v>
      </c>
      <c r="O6990" s="2">
        <v>45973</v>
      </c>
      <c r="P6990" s="1">
        <v>2</v>
      </c>
      <c r="Q6990" s="1" t="s">
        <v>6456</v>
      </c>
      <c r="R6990" s="2">
        <v>45945</v>
      </c>
      <c r="S6990" s="2"/>
      <c r="T6990" s="1">
        <v>0</v>
      </c>
    </row>
    <row r="6991" spans="1:20">
      <c r="A6991" s="1" t="s">
        <v>1864</v>
      </c>
      <c r="B6991" s="1" t="s">
        <v>499</v>
      </c>
      <c r="C6991" s="1" t="s">
        <v>500</v>
      </c>
      <c r="D6991" s="1" t="s">
        <v>6721</v>
      </c>
      <c r="E6991" s="1">
        <v>0</v>
      </c>
      <c r="F6991" s="1">
        <v>0</v>
      </c>
      <c r="G6991" s="1">
        <v>0</v>
      </c>
      <c r="H6991" s="1" t="s">
        <v>1867</v>
      </c>
      <c r="I6991" s="2">
        <v>45964</v>
      </c>
      <c r="J6991" s="1">
        <v>100000</v>
      </c>
      <c r="K6991" s="1">
        <v>0</v>
      </c>
      <c r="L6991" s="1">
        <v>0</v>
      </c>
      <c r="M6991" s="1" t="s">
        <v>514</v>
      </c>
      <c r="N6991" s="1" t="s">
        <v>9524</v>
      </c>
      <c r="O6991" s="2">
        <v>45973</v>
      </c>
      <c r="P6991" s="1">
        <v>2</v>
      </c>
      <c r="Q6991" s="1" t="s">
        <v>6456</v>
      </c>
      <c r="R6991" s="2">
        <v>45945</v>
      </c>
      <c r="S6991" s="2"/>
      <c r="T6991" s="1">
        <v>0</v>
      </c>
    </row>
    <row r="6992" spans="1:20">
      <c r="A6992" s="1" t="s">
        <v>1870</v>
      </c>
      <c r="B6992" s="1" t="s">
        <v>499</v>
      </c>
      <c r="C6992" s="1" t="s">
        <v>500</v>
      </c>
      <c r="D6992" s="1" t="s">
        <v>6721</v>
      </c>
      <c r="E6992" s="1">
        <v>0</v>
      </c>
      <c r="F6992" s="1">
        <v>0</v>
      </c>
      <c r="G6992" s="1">
        <v>0</v>
      </c>
      <c r="H6992" s="1" t="s">
        <v>1873</v>
      </c>
      <c r="I6992" s="2">
        <v>45964</v>
      </c>
      <c r="J6992" s="1">
        <v>20000</v>
      </c>
      <c r="K6992" s="1">
        <v>0</v>
      </c>
      <c r="L6992" s="1">
        <v>0</v>
      </c>
      <c r="M6992" s="1" t="s">
        <v>7258</v>
      </c>
      <c r="N6992" s="1" t="s">
        <v>6877</v>
      </c>
      <c r="O6992" s="2">
        <v>45968</v>
      </c>
      <c r="P6992" s="1">
        <v>2</v>
      </c>
      <c r="Q6992" s="1" t="s">
        <v>6456</v>
      </c>
      <c r="R6992" s="2">
        <v>45945</v>
      </c>
      <c r="S6992" s="2"/>
      <c r="T6992" s="1">
        <v>0</v>
      </c>
    </row>
    <row r="6993" spans="1:20">
      <c r="A6993" s="1" t="s">
        <v>1876</v>
      </c>
      <c r="B6993" s="1" t="s">
        <v>499</v>
      </c>
      <c r="C6993" s="1" t="s">
        <v>500</v>
      </c>
      <c r="D6993" s="1" t="s">
        <v>6721</v>
      </c>
      <c r="E6993" s="1">
        <v>0</v>
      </c>
      <c r="F6993" s="1">
        <v>0</v>
      </c>
      <c r="G6993" s="1">
        <v>0</v>
      </c>
      <c r="H6993" s="1" t="s">
        <v>616</v>
      </c>
      <c r="I6993" s="2">
        <v>45964</v>
      </c>
      <c r="J6993" s="1">
        <v>200000</v>
      </c>
      <c r="K6993" s="1">
        <v>0</v>
      </c>
      <c r="L6993" s="1">
        <v>0</v>
      </c>
      <c r="M6993" s="1" t="s">
        <v>544</v>
      </c>
      <c r="N6993" s="1" t="s">
        <v>9534</v>
      </c>
      <c r="O6993" s="2">
        <v>45973</v>
      </c>
      <c r="P6993" s="1">
        <v>5</v>
      </c>
      <c r="Q6993" s="1" t="s">
        <v>6456</v>
      </c>
      <c r="R6993" s="2">
        <v>45945</v>
      </c>
      <c r="S6993" s="2"/>
      <c r="T6993" s="1">
        <v>0</v>
      </c>
    </row>
    <row r="6994" spans="1:20">
      <c r="A6994" s="1" t="s">
        <v>10726</v>
      </c>
      <c r="B6994" s="1" t="s">
        <v>154</v>
      </c>
      <c r="C6994" s="1" t="s">
        <v>155</v>
      </c>
      <c r="D6994" s="1" t="s">
        <v>7023</v>
      </c>
      <c r="E6994" s="1">
        <v>0</v>
      </c>
      <c r="F6994" s="1">
        <v>0</v>
      </c>
      <c r="G6994" s="1">
        <v>0</v>
      </c>
      <c r="H6994" s="1" t="s">
        <v>5152</v>
      </c>
      <c r="I6994" s="2">
        <v>45965</v>
      </c>
      <c r="J6994" s="1">
        <v>37000</v>
      </c>
      <c r="K6994" s="1">
        <v>0</v>
      </c>
      <c r="L6994" s="1">
        <v>0</v>
      </c>
      <c r="M6994" s="1" t="s">
        <v>9228</v>
      </c>
      <c r="N6994" s="1"/>
      <c r="O6994" s="2">
        <v>45967</v>
      </c>
      <c r="P6994" s="1">
        <v>4</v>
      </c>
      <c r="Q6994" s="1" t="s">
        <v>6443</v>
      </c>
      <c r="R6994" s="2">
        <v>45945</v>
      </c>
      <c r="S6994" s="2">
        <v>45958</v>
      </c>
      <c r="T6994" s="1">
        <v>37002</v>
      </c>
    </row>
    <row r="6995" spans="1:20">
      <c r="A6995" s="1" t="s">
        <v>10727</v>
      </c>
      <c r="B6995" s="1" t="s">
        <v>154</v>
      </c>
      <c r="C6995" s="1" t="s">
        <v>155</v>
      </c>
      <c r="D6995" s="1" t="s">
        <v>7023</v>
      </c>
      <c r="E6995" s="1">
        <v>0</v>
      </c>
      <c r="F6995" s="1">
        <v>0</v>
      </c>
      <c r="G6995" s="1">
        <v>0</v>
      </c>
      <c r="H6995" s="1" t="s">
        <v>758</v>
      </c>
      <c r="I6995" s="2">
        <v>45965</v>
      </c>
      <c r="J6995" s="1">
        <v>21000</v>
      </c>
      <c r="K6995" s="1">
        <v>0</v>
      </c>
      <c r="L6995" s="1">
        <v>0</v>
      </c>
      <c r="M6995" s="1" t="s">
        <v>756</v>
      </c>
      <c r="N6995" s="1"/>
      <c r="O6995" s="2">
        <v>45967</v>
      </c>
      <c r="P6995" s="1">
        <v>1</v>
      </c>
      <c r="Q6995" s="1" t="s">
        <v>6443</v>
      </c>
      <c r="R6995" s="2">
        <v>45945</v>
      </c>
      <c r="S6995" s="2">
        <v>45960</v>
      </c>
      <c r="T6995" s="1">
        <v>21000</v>
      </c>
    </row>
    <row r="6996" spans="1:20">
      <c r="A6996" s="1" t="s">
        <v>10728</v>
      </c>
      <c r="B6996" s="1" t="s">
        <v>154</v>
      </c>
      <c r="C6996" s="1" t="s">
        <v>155</v>
      </c>
      <c r="D6996" s="1" t="s">
        <v>7023</v>
      </c>
      <c r="E6996" s="1">
        <v>0</v>
      </c>
      <c r="F6996" s="1">
        <v>0</v>
      </c>
      <c r="G6996" s="1">
        <v>0</v>
      </c>
      <c r="H6996" s="1" t="s">
        <v>5084</v>
      </c>
      <c r="I6996" s="2">
        <v>45965</v>
      </c>
      <c r="J6996" s="1">
        <v>43000</v>
      </c>
      <c r="K6996" s="1">
        <v>0</v>
      </c>
      <c r="L6996" s="1">
        <v>0</v>
      </c>
      <c r="M6996" s="1" t="s">
        <v>756</v>
      </c>
      <c r="N6996" s="1"/>
      <c r="O6996" s="2">
        <v>45967</v>
      </c>
      <c r="P6996" s="1">
        <v>1</v>
      </c>
      <c r="Q6996" s="1" t="s">
        <v>6443</v>
      </c>
      <c r="R6996" s="2">
        <v>45945</v>
      </c>
      <c r="S6996" s="2">
        <v>45960</v>
      </c>
      <c r="T6996" s="1">
        <v>43002</v>
      </c>
    </row>
    <row r="6997" spans="1:20">
      <c r="A6997" s="1" t="s">
        <v>10729</v>
      </c>
      <c r="B6997" s="1" t="s">
        <v>154</v>
      </c>
      <c r="C6997" s="1" t="s">
        <v>155</v>
      </c>
      <c r="D6997" s="1" t="s">
        <v>7023</v>
      </c>
      <c r="E6997" s="1">
        <v>0</v>
      </c>
      <c r="F6997" s="1">
        <v>0</v>
      </c>
      <c r="G6997" s="1">
        <v>0</v>
      </c>
      <c r="H6997" s="1" t="s">
        <v>3565</v>
      </c>
      <c r="I6997" s="2">
        <v>45965</v>
      </c>
      <c r="J6997" s="1">
        <v>36000</v>
      </c>
      <c r="K6997" s="1">
        <v>36000</v>
      </c>
      <c r="L6997" s="1">
        <v>0</v>
      </c>
      <c r="M6997" s="1" t="s">
        <v>9228</v>
      </c>
      <c r="N6997" s="1"/>
      <c r="O6997" s="2">
        <v>45967</v>
      </c>
      <c r="P6997" s="1">
        <v>3</v>
      </c>
      <c r="Q6997" s="1" t="s">
        <v>6443</v>
      </c>
      <c r="R6997" s="2">
        <v>45945</v>
      </c>
      <c r="S6997" s="2">
        <v>45954</v>
      </c>
      <c r="T6997" s="1">
        <v>36000</v>
      </c>
    </row>
    <row r="6998" spans="1:20">
      <c r="A6998" s="1" t="s">
        <v>10730</v>
      </c>
      <c r="B6998" s="1" t="s">
        <v>154</v>
      </c>
      <c r="C6998" s="1" t="s">
        <v>155</v>
      </c>
      <c r="D6998" s="1" t="s">
        <v>7023</v>
      </c>
      <c r="E6998" s="1">
        <v>0</v>
      </c>
      <c r="F6998" s="1">
        <v>0</v>
      </c>
      <c r="G6998" s="1">
        <v>0</v>
      </c>
      <c r="H6998" s="1" t="s">
        <v>5088</v>
      </c>
      <c r="I6998" s="2">
        <v>45965</v>
      </c>
      <c r="J6998" s="1">
        <v>22000</v>
      </c>
      <c r="K6998" s="1">
        <v>0</v>
      </c>
      <c r="L6998" s="1">
        <v>0</v>
      </c>
      <c r="M6998" s="1" t="s">
        <v>751</v>
      </c>
      <c r="N6998" s="1"/>
      <c r="O6998" s="2">
        <v>45967</v>
      </c>
      <c r="P6998" s="1">
        <v>1</v>
      </c>
      <c r="Q6998" s="1" t="s">
        <v>6443</v>
      </c>
      <c r="R6998" s="2">
        <v>45945</v>
      </c>
      <c r="S6998" s="2">
        <v>45958</v>
      </c>
      <c r="T6998" s="1">
        <v>22000</v>
      </c>
    </row>
    <row r="6999" spans="1:20">
      <c r="A6999" s="1" t="s">
        <v>10731</v>
      </c>
      <c r="B6999" s="1" t="s">
        <v>154</v>
      </c>
      <c r="C6999" s="1" t="s">
        <v>155</v>
      </c>
      <c r="D6999" s="1" t="s">
        <v>7023</v>
      </c>
      <c r="E6999" s="1">
        <v>0</v>
      </c>
      <c r="F6999" s="1">
        <v>0</v>
      </c>
      <c r="G6999" s="1">
        <v>0</v>
      </c>
      <c r="H6999" s="1" t="s">
        <v>2569</v>
      </c>
      <c r="I6999" s="2">
        <v>45965</v>
      </c>
      <c r="J6999" s="1">
        <v>38000</v>
      </c>
      <c r="K6999" s="1">
        <v>0</v>
      </c>
      <c r="L6999" s="1">
        <v>0</v>
      </c>
      <c r="M6999" s="1" t="s">
        <v>9214</v>
      </c>
      <c r="N6999" s="1"/>
      <c r="O6999" s="2">
        <v>45967</v>
      </c>
      <c r="P6999" s="1">
        <v>2</v>
      </c>
      <c r="Q6999" s="1" t="s">
        <v>6443</v>
      </c>
      <c r="R6999" s="2">
        <v>45945</v>
      </c>
      <c r="S6999" s="2">
        <v>45951</v>
      </c>
      <c r="T6999" s="1">
        <v>38004</v>
      </c>
    </row>
    <row r="7000" spans="1:20">
      <c r="A7000" s="1" t="s">
        <v>10732</v>
      </c>
      <c r="B7000" s="1" t="s">
        <v>154</v>
      </c>
      <c r="C7000" s="1" t="s">
        <v>155</v>
      </c>
      <c r="D7000" s="1" t="s">
        <v>7023</v>
      </c>
      <c r="E7000" s="1">
        <v>0</v>
      </c>
      <c r="F7000" s="1">
        <v>0</v>
      </c>
      <c r="G7000" s="1">
        <v>0</v>
      </c>
      <c r="H7000" s="1" t="s">
        <v>322</v>
      </c>
      <c r="I7000" s="2">
        <v>45965</v>
      </c>
      <c r="J7000" s="1">
        <v>38000</v>
      </c>
      <c r="K7000" s="1">
        <v>0</v>
      </c>
      <c r="L7000" s="1">
        <v>0</v>
      </c>
      <c r="M7000" s="1" t="s">
        <v>317</v>
      </c>
      <c r="N7000" s="1"/>
      <c r="O7000" s="2">
        <v>45967</v>
      </c>
      <c r="P7000" s="1">
        <v>3</v>
      </c>
      <c r="Q7000" s="1" t="s">
        <v>6443</v>
      </c>
      <c r="R7000" s="2">
        <v>45945</v>
      </c>
      <c r="S7000" s="2">
        <v>45954</v>
      </c>
      <c r="T7000" s="1">
        <v>38000</v>
      </c>
    </row>
    <row r="7001" spans="1:20">
      <c r="A7001" s="1" t="s">
        <v>10733</v>
      </c>
      <c r="B7001" s="1" t="s">
        <v>154</v>
      </c>
      <c r="C7001" s="1" t="s">
        <v>155</v>
      </c>
      <c r="D7001" s="1" t="s">
        <v>7023</v>
      </c>
      <c r="E7001" s="1">
        <v>0</v>
      </c>
      <c r="F7001" s="1">
        <v>0</v>
      </c>
      <c r="G7001" s="1">
        <v>0</v>
      </c>
      <c r="H7001" s="1" t="s">
        <v>762</v>
      </c>
      <c r="I7001" s="2">
        <v>45965</v>
      </c>
      <c r="J7001" s="1">
        <v>31000</v>
      </c>
      <c r="K7001" s="1">
        <v>0</v>
      </c>
      <c r="L7001" s="1">
        <v>0</v>
      </c>
      <c r="M7001" s="1" t="s">
        <v>751</v>
      </c>
      <c r="N7001" s="1"/>
      <c r="O7001" s="2">
        <v>45967</v>
      </c>
      <c r="P7001" s="1">
        <v>1</v>
      </c>
      <c r="Q7001" s="1" t="s">
        <v>6443</v>
      </c>
      <c r="R7001" s="2">
        <v>45945</v>
      </c>
      <c r="S7001" s="2">
        <v>45946</v>
      </c>
      <c r="T7001" s="1">
        <v>31000</v>
      </c>
    </row>
    <row r="7002" spans="1:20">
      <c r="A7002" s="1" t="s">
        <v>10734</v>
      </c>
      <c r="B7002" s="1" t="s">
        <v>154</v>
      </c>
      <c r="C7002" s="1" t="s">
        <v>155</v>
      </c>
      <c r="D7002" s="1" t="s">
        <v>7023</v>
      </c>
      <c r="E7002" s="1">
        <v>0</v>
      </c>
      <c r="F7002" s="1">
        <v>0</v>
      </c>
      <c r="G7002" s="1">
        <v>0</v>
      </c>
      <c r="H7002" s="1" t="s">
        <v>5143</v>
      </c>
      <c r="I7002" s="2">
        <v>45965</v>
      </c>
      <c r="J7002" s="1">
        <v>22000</v>
      </c>
      <c r="K7002" s="1">
        <v>0</v>
      </c>
      <c r="L7002" s="1">
        <v>0</v>
      </c>
      <c r="M7002" s="1" t="s">
        <v>756</v>
      </c>
      <c r="N7002" s="1"/>
      <c r="O7002" s="2">
        <v>45967</v>
      </c>
      <c r="P7002" s="1">
        <v>1</v>
      </c>
      <c r="Q7002" s="1" t="s">
        <v>6443</v>
      </c>
      <c r="R7002" s="2">
        <v>45945</v>
      </c>
      <c r="S7002" s="2">
        <v>45954</v>
      </c>
      <c r="T7002" s="1">
        <v>22002</v>
      </c>
    </row>
    <row r="7003" spans="1:20">
      <c r="A7003" s="1" t="s">
        <v>10735</v>
      </c>
      <c r="B7003" s="1" t="s">
        <v>154</v>
      </c>
      <c r="C7003" s="1" t="s">
        <v>155</v>
      </c>
      <c r="D7003" s="1" t="s">
        <v>7023</v>
      </c>
      <c r="E7003" s="1">
        <v>0</v>
      </c>
      <c r="F7003" s="1">
        <v>0</v>
      </c>
      <c r="G7003" s="1">
        <v>0</v>
      </c>
      <c r="H7003" s="1" t="s">
        <v>770</v>
      </c>
      <c r="I7003" s="2">
        <v>45965</v>
      </c>
      <c r="J7003" s="1">
        <v>8000</v>
      </c>
      <c r="K7003" s="1">
        <v>0</v>
      </c>
      <c r="L7003" s="1">
        <v>0</v>
      </c>
      <c r="M7003" s="1" t="s">
        <v>751</v>
      </c>
      <c r="N7003" s="1"/>
      <c r="O7003" s="2">
        <v>45967</v>
      </c>
      <c r="P7003" s="1">
        <v>3</v>
      </c>
      <c r="Q7003" s="1" t="s">
        <v>6443</v>
      </c>
      <c r="R7003" s="2">
        <v>45945</v>
      </c>
      <c r="S7003" s="2">
        <v>45959</v>
      </c>
      <c r="T7003" s="1">
        <v>8000</v>
      </c>
    </row>
    <row r="7004" spans="1:20">
      <c r="A7004" s="1" t="s">
        <v>10736</v>
      </c>
      <c r="B7004" s="1" t="s">
        <v>154</v>
      </c>
      <c r="C7004" s="1" t="s">
        <v>155</v>
      </c>
      <c r="D7004" s="1" t="s">
        <v>7023</v>
      </c>
      <c r="E7004" s="1">
        <v>0</v>
      </c>
      <c r="F7004" s="1">
        <v>0</v>
      </c>
      <c r="G7004" s="1">
        <v>0</v>
      </c>
      <c r="H7004" s="1" t="s">
        <v>773</v>
      </c>
      <c r="I7004" s="2">
        <v>45965</v>
      </c>
      <c r="J7004" s="1">
        <v>9000</v>
      </c>
      <c r="K7004" s="1">
        <v>0</v>
      </c>
      <c r="L7004" s="1">
        <v>0</v>
      </c>
      <c r="M7004" s="1" t="s">
        <v>7393</v>
      </c>
      <c r="N7004" s="1"/>
      <c r="O7004" s="2">
        <v>45967</v>
      </c>
      <c r="P7004" s="1">
        <v>3</v>
      </c>
      <c r="Q7004" s="1" t="s">
        <v>6443</v>
      </c>
      <c r="R7004" s="2">
        <v>45945</v>
      </c>
      <c r="S7004" s="2">
        <v>45959</v>
      </c>
      <c r="T7004" s="1">
        <v>9000</v>
      </c>
    </row>
    <row r="7005" spans="1:20">
      <c r="A7005" s="1" t="s">
        <v>10737</v>
      </c>
      <c r="B7005" s="1" t="s">
        <v>154</v>
      </c>
      <c r="C7005" s="1" t="s">
        <v>155</v>
      </c>
      <c r="D7005" s="1" t="s">
        <v>7023</v>
      </c>
      <c r="E7005" s="1">
        <v>0</v>
      </c>
      <c r="F7005" s="1">
        <v>0</v>
      </c>
      <c r="G7005" s="1">
        <v>0</v>
      </c>
      <c r="H7005" s="1" t="s">
        <v>776</v>
      </c>
      <c r="I7005" s="2">
        <v>45965</v>
      </c>
      <c r="J7005" s="1">
        <v>8000</v>
      </c>
      <c r="K7005" s="1">
        <v>0</v>
      </c>
      <c r="L7005" s="1">
        <v>0</v>
      </c>
      <c r="M7005" s="1" t="s">
        <v>751</v>
      </c>
      <c r="N7005" s="1"/>
      <c r="O7005" s="2">
        <v>45967</v>
      </c>
      <c r="P7005" s="1">
        <v>3</v>
      </c>
      <c r="Q7005" s="1" t="s">
        <v>6443</v>
      </c>
      <c r="R7005" s="2">
        <v>45945</v>
      </c>
      <c r="S7005" s="2">
        <v>45958</v>
      </c>
      <c r="T7005" s="1">
        <v>8000</v>
      </c>
    </row>
    <row r="7006" spans="1:20">
      <c r="A7006" s="1" t="s">
        <v>10738</v>
      </c>
      <c r="B7006" s="1" t="s">
        <v>154</v>
      </c>
      <c r="C7006" s="1" t="s">
        <v>155</v>
      </c>
      <c r="D7006" s="1" t="s">
        <v>7023</v>
      </c>
      <c r="E7006" s="1">
        <v>0</v>
      </c>
      <c r="F7006" s="1">
        <v>0</v>
      </c>
      <c r="G7006" s="1">
        <v>0</v>
      </c>
      <c r="H7006" s="1" t="s">
        <v>779</v>
      </c>
      <c r="I7006" s="2">
        <v>45965</v>
      </c>
      <c r="J7006" s="1">
        <v>8000</v>
      </c>
      <c r="K7006" s="1">
        <v>0</v>
      </c>
      <c r="L7006" s="1">
        <v>0</v>
      </c>
      <c r="M7006" s="1" t="s">
        <v>751</v>
      </c>
      <c r="N7006" s="1"/>
      <c r="O7006" s="2">
        <v>45967</v>
      </c>
      <c r="P7006" s="1">
        <v>3</v>
      </c>
      <c r="Q7006" s="1" t="s">
        <v>6443</v>
      </c>
      <c r="R7006" s="2">
        <v>45945</v>
      </c>
      <c r="S7006" s="2">
        <v>45959</v>
      </c>
      <c r="T7006" s="1">
        <v>8000</v>
      </c>
    </row>
    <row r="7007" spans="1:20">
      <c r="A7007" s="1" t="s">
        <v>10739</v>
      </c>
      <c r="B7007" s="1" t="s">
        <v>154</v>
      </c>
      <c r="C7007" s="1" t="s">
        <v>155</v>
      </c>
      <c r="D7007" s="1" t="s">
        <v>7023</v>
      </c>
      <c r="E7007" s="1">
        <v>0</v>
      </c>
      <c r="F7007" s="1">
        <v>0</v>
      </c>
      <c r="G7007" s="1">
        <v>0</v>
      </c>
      <c r="H7007" s="1" t="s">
        <v>10740</v>
      </c>
      <c r="I7007" s="2">
        <v>45972</v>
      </c>
      <c r="J7007" s="1">
        <v>27000</v>
      </c>
      <c r="K7007" s="1">
        <v>0</v>
      </c>
      <c r="L7007" s="1">
        <v>0</v>
      </c>
      <c r="M7007" s="1" t="s">
        <v>10741</v>
      </c>
      <c r="N7007" s="1"/>
      <c r="O7007" s="2">
        <v>45974</v>
      </c>
      <c r="P7007" s="1">
        <v>1</v>
      </c>
      <c r="Q7007" s="1" t="s">
        <v>6443</v>
      </c>
      <c r="R7007" s="2">
        <v>45945</v>
      </c>
      <c r="S7007" s="2">
        <v>45960</v>
      </c>
      <c r="T7007" s="1">
        <v>27000</v>
      </c>
    </row>
    <row r="7008" spans="1:20">
      <c r="A7008" s="1" t="s">
        <v>10742</v>
      </c>
      <c r="B7008" s="1" t="s">
        <v>154</v>
      </c>
      <c r="C7008" s="1" t="s">
        <v>155</v>
      </c>
      <c r="D7008" s="1" t="s">
        <v>7023</v>
      </c>
      <c r="E7008" s="1">
        <v>0</v>
      </c>
      <c r="F7008" s="1">
        <v>0</v>
      </c>
      <c r="G7008" s="1">
        <v>0</v>
      </c>
      <c r="H7008" s="1" t="s">
        <v>10743</v>
      </c>
      <c r="I7008" s="2">
        <v>45972</v>
      </c>
      <c r="J7008" s="1">
        <v>10000</v>
      </c>
      <c r="K7008" s="1">
        <v>0</v>
      </c>
      <c r="L7008" s="1">
        <v>0</v>
      </c>
      <c r="M7008" s="1" t="s">
        <v>7392</v>
      </c>
      <c r="N7008" s="1"/>
      <c r="O7008" s="2">
        <v>45974</v>
      </c>
      <c r="P7008" s="1">
        <v>1</v>
      </c>
      <c r="Q7008" s="1" t="s">
        <v>6443</v>
      </c>
      <c r="R7008" s="2">
        <v>45945</v>
      </c>
      <c r="S7008" s="2">
        <v>45961</v>
      </c>
      <c r="T7008" s="1">
        <v>10000</v>
      </c>
    </row>
    <row r="7009" spans="1:20">
      <c r="A7009" s="1" t="s">
        <v>10744</v>
      </c>
      <c r="B7009" s="1" t="s">
        <v>154</v>
      </c>
      <c r="C7009" s="1" t="s">
        <v>155</v>
      </c>
      <c r="D7009" s="1" t="s">
        <v>7023</v>
      </c>
      <c r="E7009" s="1">
        <v>0</v>
      </c>
      <c r="F7009" s="1">
        <v>0</v>
      </c>
      <c r="G7009" s="1">
        <v>0</v>
      </c>
      <c r="H7009" s="1" t="s">
        <v>10745</v>
      </c>
      <c r="I7009" s="2">
        <v>45972</v>
      </c>
      <c r="J7009" s="1">
        <v>16000</v>
      </c>
      <c r="K7009" s="1">
        <v>0</v>
      </c>
      <c r="L7009" s="1">
        <v>0</v>
      </c>
      <c r="M7009" s="1" t="s">
        <v>7392</v>
      </c>
      <c r="N7009" s="1"/>
      <c r="O7009" s="2">
        <v>45974</v>
      </c>
      <c r="P7009" s="1">
        <v>1</v>
      </c>
      <c r="Q7009" s="1" t="s">
        <v>6443</v>
      </c>
      <c r="R7009" s="2">
        <v>45945</v>
      </c>
      <c r="S7009" s="2">
        <v>45960</v>
      </c>
      <c r="T7009" s="1">
        <v>16000</v>
      </c>
    </row>
    <row r="7010" spans="1:20">
      <c r="A7010" s="1" t="s">
        <v>9535</v>
      </c>
      <c r="B7010" s="1" t="s">
        <v>154</v>
      </c>
      <c r="C7010" s="1" t="s">
        <v>155</v>
      </c>
      <c r="D7010" s="1" t="s">
        <v>7023</v>
      </c>
      <c r="E7010" s="1">
        <v>0</v>
      </c>
      <c r="F7010" s="1">
        <v>0</v>
      </c>
      <c r="G7010" s="1">
        <v>0</v>
      </c>
      <c r="H7010" s="1" t="s">
        <v>5143</v>
      </c>
      <c r="I7010" s="2">
        <v>45972</v>
      </c>
      <c r="J7010" s="1">
        <v>30000</v>
      </c>
      <c r="K7010" s="1">
        <v>0</v>
      </c>
      <c r="L7010" s="1">
        <v>0</v>
      </c>
      <c r="M7010" s="1" t="s">
        <v>756</v>
      </c>
      <c r="N7010" s="1"/>
      <c r="O7010" s="2">
        <v>45974</v>
      </c>
      <c r="P7010" s="1">
        <v>1</v>
      </c>
      <c r="Q7010" s="1" t="s">
        <v>6443</v>
      </c>
      <c r="R7010" s="2">
        <v>45945</v>
      </c>
      <c r="S7010" s="2">
        <v>45961</v>
      </c>
      <c r="T7010" s="1">
        <v>30000</v>
      </c>
    </row>
    <row r="7011" spans="1:20">
      <c r="A7011" s="1" t="s">
        <v>9536</v>
      </c>
      <c r="B7011" s="1" t="s">
        <v>154</v>
      </c>
      <c r="C7011" s="1" t="s">
        <v>155</v>
      </c>
      <c r="D7011" s="1" t="s">
        <v>7023</v>
      </c>
      <c r="E7011" s="1">
        <v>0</v>
      </c>
      <c r="F7011" s="1">
        <v>0</v>
      </c>
      <c r="G7011" s="1">
        <v>0</v>
      </c>
      <c r="H7011" s="1" t="s">
        <v>9537</v>
      </c>
      <c r="I7011" s="2">
        <v>45972</v>
      </c>
      <c r="J7011" s="1">
        <v>28000</v>
      </c>
      <c r="K7011" s="1">
        <v>0</v>
      </c>
      <c r="L7011" s="1">
        <v>0</v>
      </c>
      <c r="M7011" s="1" t="s">
        <v>756</v>
      </c>
      <c r="N7011" s="1"/>
      <c r="O7011" s="2">
        <v>45974</v>
      </c>
      <c r="P7011" s="1">
        <v>1</v>
      </c>
      <c r="Q7011" s="1" t="s">
        <v>6443</v>
      </c>
      <c r="R7011" s="2">
        <v>45945</v>
      </c>
      <c r="S7011" s="2">
        <v>45961</v>
      </c>
      <c r="T7011" s="1">
        <v>6000</v>
      </c>
    </row>
    <row r="7012" spans="1:20">
      <c r="A7012" s="1" t="s">
        <v>9538</v>
      </c>
      <c r="B7012" s="1" t="s">
        <v>154</v>
      </c>
      <c r="C7012" s="1" t="s">
        <v>155</v>
      </c>
      <c r="D7012" s="1" t="s">
        <v>7023</v>
      </c>
      <c r="E7012" s="1">
        <v>0</v>
      </c>
      <c r="F7012" s="1">
        <v>0</v>
      </c>
      <c r="G7012" s="1">
        <v>0</v>
      </c>
      <c r="H7012" s="1" t="s">
        <v>9539</v>
      </c>
      <c r="I7012" s="2">
        <v>45972</v>
      </c>
      <c r="J7012" s="1">
        <v>27000</v>
      </c>
      <c r="K7012" s="1">
        <v>0</v>
      </c>
      <c r="L7012" s="1">
        <v>0</v>
      </c>
      <c r="M7012" s="1" t="s">
        <v>751</v>
      </c>
      <c r="N7012" s="1"/>
      <c r="O7012" s="2">
        <v>45974</v>
      </c>
      <c r="P7012" s="1">
        <v>1</v>
      </c>
      <c r="Q7012" s="1" t="s">
        <v>6443</v>
      </c>
      <c r="R7012" s="2">
        <v>45945</v>
      </c>
      <c r="S7012" s="2">
        <v>45947</v>
      </c>
      <c r="T7012" s="1">
        <v>27000</v>
      </c>
    </row>
    <row r="7013" spans="1:20">
      <c r="A7013" s="1" t="s">
        <v>11425</v>
      </c>
      <c r="B7013" s="1" t="s">
        <v>6419</v>
      </c>
      <c r="C7013" s="1" t="s">
        <v>6420</v>
      </c>
      <c r="D7013" s="1" t="s">
        <v>10930</v>
      </c>
      <c r="E7013" s="1">
        <v>0</v>
      </c>
      <c r="F7013" s="1">
        <v>0</v>
      </c>
      <c r="G7013" s="1">
        <v>0</v>
      </c>
      <c r="H7013" s="1" t="s">
        <v>11426</v>
      </c>
      <c r="I7013" s="2">
        <v>45965</v>
      </c>
      <c r="J7013" s="1">
        <v>10000</v>
      </c>
      <c r="K7013" s="1">
        <v>0</v>
      </c>
      <c r="L7013" s="1">
        <v>0</v>
      </c>
      <c r="M7013" s="1" t="s">
        <v>10932</v>
      </c>
      <c r="N7013" s="1" t="s">
        <v>11427</v>
      </c>
      <c r="O7013" s="2">
        <v>45968</v>
      </c>
      <c r="P7013" s="1">
        <v>1</v>
      </c>
      <c r="Q7013" s="1" t="s">
        <v>7042</v>
      </c>
      <c r="R7013" s="2">
        <v>45945</v>
      </c>
      <c r="S7013" s="2"/>
      <c r="T7013" s="1">
        <v>0</v>
      </c>
    </row>
    <row r="7014" spans="1:20">
      <c r="A7014" s="1" t="s">
        <v>6768</v>
      </c>
      <c r="B7014" s="1" t="s">
        <v>6769</v>
      </c>
      <c r="C7014" s="1" t="s">
        <v>6770</v>
      </c>
      <c r="D7014" s="1">
        <v>0</v>
      </c>
      <c r="E7014" s="1">
        <v>0</v>
      </c>
      <c r="F7014" s="1">
        <v>0</v>
      </c>
      <c r="G7014" s="1">
        <v>0</v>
      </c>
      <c r="H7014" s="1">
        <v>80890465</v>
      </c>
      <c r="I7014" s="2">
        <v>45987</v>
      </c>
      <c r="J7014" s="1">
        <v>50000</v>
      </c>
      <c r="K7014" s="1">
        <v>0</v>
      </c>
      <c r="L7014" s="1">
        <v>0</v>
      </c>
      <c r="M7014" s="1"/>
      <c r="N7014" s="1"/>
      <c r="O7014" s="2">
        <v>45987</v>
      </c>
      <c r="P7014" s="1">
        <v>1</v>
      </c>
      <c r="Q7014" s="1" t="s">
        <v>6456</v>
      </c>
      <c r="R7014" s="2">
        <v>45945</v>
      </c>
      <c r="S7014" s="2"/>
      <c r="T7014" s="1">
        <v>0</v>
      </c>
    </row>
    <row r="7015" spans="1:20">
      <c r="A7015" s="1" t="s">
        <v>6771</v>
      </c>
      <c r="B7015" s="1" t="s">
        <v>6769</v>
      </c>
      <c r="C7015" s="1" t="s">
        <v>6770</v>
      </c>
      <c r="D7015" s="1">
        <v>0</v>
      </c>
      <c r="E7015" s="1">
        <v>0</v>
      </c>
      <c r="F7015" s="1">
        <v>0</v>
      </c>
      <c r="G7015" s="1">
        <v>0</v>
      </c>
      <c r="H7015" s="1">
        <v>80890468</v>
      </c>
      <c r="I7015" s="2">
        <v>45987</v>
      </c>
      <c r="J7015" s="1">
        <v>50000</v>
      </c>
      <c r="K7015" s="1">
        <v>0</v>
      </c>
      <c r="L7015" s="1">
        <v>0</v>
      </c>
      <c r="M7015" s="1"/>
      <c r="N7015" s="1"/>
      <c r="O7015" s="2">
        <v>45987</v>
      </c>
      <c r="P7015" s="1">
        <v>1</v>
      </c>
      <c r="Q7015" s="1" t="s">
        <v>6456</v>
      </c>
      <c r="R7015" s="2">
        <v>45945</v>
      </c>
      <c r="S7015" s="2"/>
      <c r="T7015" s="1">
        <v>0</v>
      </c>
    </row>
    <row r="7016" spans="1:20">
      <c r="A7016" s="1" t="s">
        <v>11428</v>
      </c>
      <c r="B7016" s="1" t="s">
        <v>1163</v>
      </c>
      <c r="C7016" s="1" t="s">
        <v>1164</v>
      </c>
      <c r="D7016" s="1" t="s">
        <v>6454</v>
      </c>
      <c r="E7016" s="1">
        <v>0</v>
      </c>
      <c r="F7016" s="1">
        <v>0</v>
      </c>
      <c r="G7016" s="1">
        <v>0</v>
      </c>
      <c r="H7016" s="1" t="s">
        <v>11429</v>
      </c>
      <c r="I7016" s="2">
        <v>45971</v>
      </c>
      <c r="J7016" s="1">
        <v>3000</v>
      </c>
      <c r="K7016" s="1">
        <v>0</v>
      </c>
      <c r="L7016" s="1">
        <v>0</v>
      </c>
      <c r="M7016" s="1" t="s">
        <v>11430</v>
      </c>
      <c r="N7016" s="1" t="s">
        <v>6571</v>
      </c>
      <c r="O7016" s="2">
        <v>45974</v>
      </c>
      <c r="P7016" s="1">
        <v>1</v>
      </c>
      <c r="Q7016" s="1" t="s">
        <v>6430</v>
      </c>
      <c r="R7016" s="2">
        <v>45946</v>
      </c>
      <c r="S7016" s="2"/>
      <c r="T7016" s="1">
        <v>0</v>
      </c>
    </row>
    <row r="7017" spans="1:20">
      <c r="A7017" s="1" t="s">
        <v>1880</v>
      </c>
      <c r="B7017" s="1" t="s">
        <v>1884</v>
      </c>
      <c r="C7017" s="1" t="s">
        <v>1885</v>
      </c>
      <c r="D7017" s="1" t="s">
        <v>6721</v>
      </c>
      <c r="E7017" s="1">
        <v>0</v>
      </c>
      <c r="F7017" s="1">
        <v>0</v>
      </c>
      <c r="G7017" s="1">
        <v>0</v>
      </c>
      <c r="H7017" s="1" t="s">
        <v>1883</v>
      </c>
      <c r="I7017" s="2">
        <v>45978</v>
      </c>
      <c r="J7017" s="1">
        <v>10000</v>
      </c>
      <c r="K7017" s="1">
        <v>0</v>
      </c>
      <c r="L7017" s="1">
        <v>0</v>
      </c>
      <c r="M7017" s="1" t="s">
        <v>7258</v>
      </c>
      <c r="N7017" s="1" t="s">
        <v>9540</v>
      </c>
      <c r="O7017" s="2">
        <v>45985</v>
      </c>
      <c r="P7017" s="1">
        <v>5</v>
      </c>
      <c r="Q7017" s="1" t="s">
        <v>6456</v>
      </c>
      <c r="R7017" s="2">
        <v>45946</v>
      </c>
      <c r="S7017" s="2"/>
      <c r="T7017" s="1">
        <v>0</v>
      </c>
    </row>
    <row r="7018" spans="1:20">
      <c r="A7018" s="1" t="s">
        <v>10746</v>
      </c>
      <c r="B7018" s="1" t="s">
        <v>339</v>
      </c>
      <c r="C7018" s="1" t="s">
        <v>340</v>
      </c>
      <c r="D7018" s="1" t="s">
        <v>6773</v>
      </c>
      <c r="E7018" s="1">
        <v>0</v>
      </c>
      <c r="F7018" s="1">
        <v>0</v>
      </c>
      <c r="G7018" s="1">
        <v>0</v>
      </c>
      <c r="H7018" s="1" t="s">
        <v>7671</v>
      </c>
      <c r="I7018" s="2">
        <v>45959</v>
      </c>
      <c r="J7018" s="1">
        <v>36000</v>
      </c>
      <c r="K7018" s="1">
        <v>0</v>
      </c>
      <c r="L7018" s="1">
        <v>0</v>
      </c>
      <c r="M7018" s="1" t="s">
        <v>848</v>
      </c>
      <c r="N7018" s="1"/>
      <c r="O7018" s="2">
        <v>45964</v>
      </c>
      <c r="P7018" s="1">
        <v>2</v>
      </c>
      <c r="Q7018" s="1" t="s">
        <v>6468</v>
      </c>
      <c r="R7018" s="2">
        <v>45946</v>
      </c>
      <c r="S7018" s="2">
        <v>45959</v>
      </c>
      <c r="T7018" s="1">
        <v>36000</v>
      </c>
    </row>
    <row r="7019" spans="1:20">
      <c r="A7019" s="1" t="s">
        <v>6772</v>
      </c>
      <c r="B7019" s="1" t="s">
        <v>339</v>
      </c>
      <c r="C7019" s="1" t="s">
        <v>340</v>
      </c>
      <c r="D7019" s="1" t="s">
        <v>6773</v>
      </c>
      <c r="E7019" s="1">
        <v>0</v>
      </c>
      <c r="F7019" s="1">
        <v>0</v>
      </c>
      <c r="G7019" s="1">
        <v>0</v>
      </c>
      <c r="H7019" s="1" t="s">
        <v>6774</v>
      </c>
      <c r="I7019" s="2">
        <v>45966</v>
      </c>
      <c r="J7019" s="1">
        <v>6000</v>
      </c>
      <c r="K7019" s="1">
        <v>0</v>
      </c>
      <c r="L7019" s="1">
        <v>0</v>
      </c>
      <c r="M7019" s="1" t="s">
        <v>848</v>
      </c>
      <c r="N7019" s="1"/>
      <c r="O7019" s="2">
        <v>45971</v>
      </c>
      <c r="P7019" s="1">
        <v>2</v>
      </c>
      <c r="Q7019" s="1" t="s">
        <v>6468</v>
      </c>
      <c r="R7019" s="2">
        <v>45946</v>
      </c>
      <c r="S7019" s="2"/>
      <c r="T7019" s="1">
        <v>0</v>
      </c>
    </row>
    <row r="7020" spans="1:20">
      <c r="A7020" s="1" t="s">
        <v>6775</v>
      </c>
      <c r="B7020" s="1" t="s">
        <v>339</v>
      </c>
      <c r="C7020" s="1" t="s">
        <v>340</v>
      </c>
      <c r="D7020" s="1" t="s">
        <v>6773</v>
      </c>
      <c r="E7020" s="1">
        <v>0</v>
      </c>
      <c r="F7020" s="1">
        <v>0</v>
      </c>
      <c r="G7020" s="1">
        <v>0</v>
      </c>
      <c r="H7020" s="1" t="s">
        <v>6774</v>
      </c>
      <c r="I7020" s="2">
        <v>45973</v>
      </c>
      <c r="J7020" s="1">
        <v>6000</v>
      </c>
      <c r="K7020" s="1">
        <v>0</v>
      </c>
      <c r="L7020" s="1">
        <v>0</v>
      </c>
      <c r="M7020" s="1" t="s">
        <v>848</v>
      </c>
      <c r="N7020" s="1"/>
      <c r="O7020" s="2">
        <v>45978</v>
      </c>
      <c r="P7020" s="1">
        <v>2</v>
      </c>
      <c r="Q7020" s="1" t="s">
        <v>6468</v>
      </c>
      <c r="R7020" s="2">
        <v>45946</v>
      </c>
      <c r="S7020" s="2"/>
      <c r="T7020" s="1">
        <v>0</v>
      </c>
    </row>
    <row r="7021" spans="1:20">
      <c r="A7021" s="1" t="s">
        <v>6776</v>
      </c>
      <c r="B7021" s="1" t="s">
        <v>339</v>
      </c>
      <c r="C7021" s="1" t="s">
        <v>340</v>
      </c>
      <c r="D7021" s="1" t="s">
        <v>6773</v>
      </c>
      <c r="E7021" s="1">
        <v>0</v>
      </c>
      <c r="F7021" s="1">
        <v>0</v>
      </c>
      <c r="G7021" s="1">
        <v>0</v>
      </c>
      <c r="H7021" s="1" t="s">
        <v>6774</v>
      </c>
      <c r="I7021" s="2">
        <v>45980</v>
      </c>
      <c r="J7021" s="1">
        <v>6000</v>
      </c>
      <c r="K7021" s="1">
        <v>0</v>
      </c>
      <c r="L7021" s="1">
        <v>0</v>
      </c>
      <c r="M7021" s="1" t="s">
        <v>848</v>
      </c>
      <c r="N7021" s="1"/>
      <c r="O7021" s="2">
        <v>45985</v>
      </c>
      <c r="P7021" s="1">
        <v>2</v>
      </c>
      <c r="Q7021" s="1" t="s">
        <v>6468</v>
      </c>
      <c r="R7021" s="2">
        <v>45946</v>
      </c>
      <c r="S7021" s="2"/>
      <c r="T7021" s="1">
        <v>0</v>
      </c>
    </row>
    <row r="7022" spans="1:20">
      <c r="A7022" s="1" t="s">
        <v>6777</v>
      </c>
      <c r="B7022" s="1" t="s">
        <v>339</v>
      </c>
      <c r="C7022" s="1" t="s">
        <v>340</v>
      </c>
      <c r="D7022" s="1" t="s">
        <v>6773</v>
      </c>
      <c r="E7022" s="1">
        <v>0</v>
      </c>
      <c r="F7022" s="1">
        <v>0</v>
      </c>
      <c r="G7022" s="1">
        <v>0</v>
      </c>
      <c r="H7022" s="1" t="s">
        <v>6774</v>
      </c>
      <c r="I7022" s="2">
        <v>45980</v>
      </c>
      <c r="J7022" s="1">
        <v>6000</v>
      </c>
      <c r="K7022" s="1">
        <v>0</v>
      </c>
      <c r="L7022" s="1">
        <v>0</v>
      </c>
      <c r="M7022" s="1" t="s">
        <v>848</v>
      </c>
      <c r="N7022" s="1"/>
      <c r="O7022" s="2">
        <v>45985</v>
      </c>
      <c r="P7022" s="1">
        <v>2</v>
      </c>
      <c r="Q7022" s="1" t="s">
        <v>6468</v>
      </c>
      <c r="R7022" s="2">
        <v>45946</v>
      </c>
      <c r="S7022" s="2"/>
      <c r="T7022" s="1">
        <v>0</v>
      </c>
    </row>
    <row r="7023" spans="1:20">
      <c r="A7023" s="1" t="s">
        <v>10747</v>
      </c>
      <c r="B7023" s="1" t="s">
        <v>339</v>
      </c>
      <c r="C7023" s="1" t="s">
        <v>340</v>
      </c>
      <c r="D7023" s="1" t="s">
        <v>7069</v>
      </c>
      <c r="E7023" s="1">
        <v>0</v>
      </c>
      <c r="F7023" s="1">
        <v>0</v>
      </c>
      <c r="G7023" s="1">
        <v>0</v>
      </c>
      <c r="H7023" s="1" t="s">
        <v>859</v>
      </c>
      <c r="I7023" s="2">
        <v>45959</v>
      </c>
      <c r="J7023" s="1">
        <v>40000</v>
      </c>
      <c r="K7023" s="1">
        <v>0</v>
      </c>
      <c r="L7023" s="1">
        <v>0</v>
      </c>
      <c r="M7023" s="1" t="s">
        <v>857</v>
      </c>
      <c r="N7023" s="1"/>
      <c r="O7023" s="2">
        <v>45964</v>
      </c>
      <c r="P7023" s="1">
        <v>1</v>
      </c>
      <c r="Q7023" s="1" t="s">
        <v>6468</v>
      </c>
      <c r="R7023" s="2">
        <v>45946</v>
      </c>
      <c r="S7023" s="2">
        <v>45960</v>
      </c>
      <c r="T7023" s="1">
        <v>84000</v>
      </c>
    </row>
    <row r="7024" spans="1:20">
      <c r="A7024" s="1" t="s">
        <v>10748</v>
      </c>
      <c r="B7024" s="1" t="s">
        <v>339</v>
      </c>
      <c r="C7024" s="1" t="s">
        <v>340</v>
      </c>
      <c r="D7024" s="1" t="s">
        <v>7069</v>
      </c>
      <c r="E7024" s="1">
        <v>0</v>
      </c>
      <c r="F7024" s="1">
        <v>0</v>
      </c>
      <c r="G7024" s="1">
        <v>0</v>
      </c>
      <c r="H7024" s="1" t="s">
        <v>3304</v>
      </c>
      <c r="I7024" s="2">
        <v>45959</v>
      </c>
      <c r="J7024" s="1">
        <v>20000</v>
      </c>
      <c r="K7024" s="1">
        <v>0</v>
      </c>
      <c r="L7024" s="1">
        <v>0</v>
      </c>
      <c r="M7024" s="1" t="s">
        <v>857</v>
      </c>
      <c r="N7024" s="1"/>
      <c r="O7024" s="2">
        <v>45964</v>
      </c>
      <c r="P7024" s="1">
        <v>1</v>
      </c>
      <c r="Q7024" s="1" t="s">
        <v>6468</v>
      </c>
      <c r="R7024" s="2">
        <v>45946</v>
      </c>
      <c r="S7024" s="2">
        <v>45960</v>
      </c>
      <c r="T7024" s="1">
        <v>44000</v>
      </c>
    </row>
    <row r="7025" spans="1:20">
      <c r="A7025" s="1" t="s">
        <v>10749</v>
      </c>
      <c r="B7025" s="1" t="s">
        <v>339</v>
      </c>
      <c r="C7025" s="1" t="s">
        <v>340</v>
      </c>
      <c r="D7025" s="1" t="s">
        <v>7069</v>
      </c>
      <c r="E7025" s="1">
        <v>0</v>
      </c>
      <c r="F7025" s="1">
        <v>0</v>
      </c>
      <c r="G7025" s="1">
        <v>0</v>
      </c>
      <c r="H7025" s="1" t="s">
        <v>353</v>
      </c>
      <c r="I7025" s="2">
        <v>45959</v>
      </c>
      <c r="J7025" s="1">
        <v>40000</v>
      </c>
      <c r="K7025" s="1">
        <v>0</v>
      </c>
      <c r="L7025" s="1">
        <v>0</v>
      </c>
      <c r="M7025" s="1" t="s">
        <v>333</v>
      </c>
      <c r="N7025" s="1"/>
      <c r="O7025" s="2">
        <v>45964</v>
      </c>
      <c r="P7025" s="1">
        <v>2</v>
      </c>
      <c r="Q7025" s="1" t="s">
        <v>6468</v>
      </c>
      <c r="R7025" s="2">
        <v>45946</v>
      </c>
      <c r="S7025" s="2">
        <v>45958</v>
      </c>
      <c r="T7025" s="1">
        <v>84000</v>
      </c>
    </row>
    <row r="7026" spans="1:20">
      <c r="A7026" s="1" t="s">
        <v>10750</v>
      </c>
      <c r="B7026" s="1" t="s">
        <v>339</v>
      </c>
      <c r="C7026" s="1" t="s">
        <v>340</v>
      </c>
      <c r="D7026" s="1" t="s">
        <v>6464</v>
      </c>
      <c r="E7026" s="1" t="s">
        <v>6911</v>
      </c>
      <c r="F7026" s="1">
        <v>0</v>
      </c>
      <c r="G7026" s="1">
        <v>0</v>
      </c>
      <c r="H7026" s="1" t="s">
        <v>363</v>
      </c>
      <c r="I7026" s="2">
        <v>45959</v>
      </c>
      <c r="J7026" s="1">
        <v>120000</v>
      </c>
      <c r="K7026" s="1">
        <v>0</v>
      </c>
      <c r="L7026" s="1">
        <v>0</v>
      </c>
      <c r="M7026" s="1" t="s">
        <v>358</v>
      </c>
      <c r="N7026" s="1"/>
      <c r="O7026" s="2">
        <v>45964</v>
      </c>
      <c r="P7026" s="1">
        <v>1</v>
      </c>
      <c r="Q7026" s="1" t="s">
        <v>6468</v>
      </c>
      <c r="R7026" s="2">
        <v>45946</v>
      </c>
      <c r="S7026" s="2">
        <v>45953</v>
      </c>
      <c r="T7026" s="1">
        <v>120000</v>
      </c>
    </row>
    <row r="7027" spans="1:20">
      <c r="A7027" s="1" t="s">
        <v>9541</v>
      </c>
      <c r="B7027" s="1" t="s">
        <v>895</v>
      </c>
      <c r="C7027" s="1" t="s">
        <v>896</v>
      </c>
      <c r="D7027" s="1" t="s">
        <v>8915</v>
      </c>
      <c r="E7027" s="1">
        <v>0</v>
      </c>
      <c r="F7027" s="1">
        <v>0</v>
      </c>
      <c r="G7027" s="1">
        <v>0</v>
      </c>
      <c r="H7027" s="1" t="s">
        <v>9542</v>
      </c>
      <c r="I7027" s="2">
        <v>45992</v>
      </c>
      <c r="J7027" s="1">
        <v>2300</v>
      </c>
      <c r="K7027" s="1">
        <v>0</v>
      </c>
      <c r="L7027" s="1">
        <v>0</v>
      </c>
      <c r="M7027" s="1" t="s">
        <v>9543</v>
      </c>
      <c r="N7027" s="1" t="s">
        <v>9544</v>
      </c>
      <c r="O7027" s="2">
        <v>45995</v>
      </c>
      <c r="P7027" s="1">
        <v>1</v>
      </c>
      <c r="Q7027" s="1" t="s">
        <v>6456</v>
      </c>
      <c r="R7027" s="2">
        <v>45946</v>
      </c>
      <c r="S7027" s="2"/>
      <c r="T7027" s="1">
        <v>0</v>
      </c>
    </row>
    <row r="7028" spans="1:20">
      <c r="A7028" s="1" t="s">
        <v>10751</v>
      </c>
      <c r="B7028" s="1" t="s">
        <v>2108</v>
      </c>
      <c r="C7028" s="1" t="s">
        <v>2109</v>
      </c>
      <c r="D7028" s="1" t="s">
        <v>6447</v>
      </c>
      <c r="E7028" s="1">
        <v>0</v>
      </c>
      <c r="F7028" s="1">
        <v>0</v>
      </c>
      <c r="G7028" s="1">
        <v>0</v>
      </c>
      <c r="H7028" s="1" t="s">
        <v>10752</v>
      </c>
      <c r="I7028" s="2">
        <v>45964</v>
      </c>
      <c r="J7028" s="1">
        <v>20000</v>
      </c>
      <c r="K7028" s="1">
        <v>0</v>
      </c>
      <c r="L7028" s="1">
        <v>0</v>
      </c>
      <c r="M7028" s="1" t="s">
        <v>10753</v>
      </c>
      <c r="N7028" s="1" t="s">
        <v>10754</v>
      </c>
      <c r="O7028" s="2">
        <v>45966</v>
      </c>
      <c r="P7028" s="1">
        <v>3</v>
      </c>
      <c r="Q7028" s="1" t="s">
        <v>6436</v>
      </c>
      <c r="R7028" s="2">
        <v>45946</v>
      </c>
      <c r="S7028" s="2">
        <v>45961</v>
      </c>
      <c r="T7028" s="1">
        <v>20000</v>
      </c>
    </row>
    <row r="7029" spans="1:20">
      <c r="A7029" s="1" t="s">
        <v>1888</v>
      </c>
      <c r="B7029" s="1" t="s">
        <v>88</v>
      </c>
      <c r="C7029" s="1" t="s">
        <v>89</v>
      </c>
      <c r="D7029" s="1" t="s">
        <v>6488</v>
      </c>
      <c r="E7029" s="1">
        <v>0</v>
      </c>
      <c r="F7029" s="1">
        <v>0</v>
      </c>
      <c r="G7029" s="1">
        <v>0</v>
      </c>
      <c r="H7029" s="1" t="s">
        <v>1891</v>
      </c>
      <c r="I7029" s="2">
        <v>45999</v>
      </c>
      <c r="J7029" s="1">
        <v>12000</v>
      </c>
      <c r="K7029" s="1">
        <v>0</v>
      </c>
      <c r="L7029" s="1">
        <v>0</v>
      </c>
      <c r="M7029" s="1" t="s">
        <v>6719</v>
      </c>
      <c r="N7029" s="1" t="s">
        <v>7780</v>
      </c>
      <c r="O7029" s="2">
        <v>46002</v>
      </c>
      <c r="P7029" s="1">
        <v>2</v>
      </c>
      <c r="Q7029" s="1" t="s">
        <v>6443</v>
      </c>
      <c r="R7029" s="2">
        <v>45946</v>
      </c>
      <c r="S7029" s="2"/>
      <c r="T7029" s="1">
        <v>0</v>
      </c>
    </row>
    <row r="7030" spans="1:20">
      <c r="A7030" s="1" t="s">
        <v>10755</v>
      </c>
      <c r="B7030" s="1" t="s">
        <v>1898</v>
      </c>
      <c r="C7030" s="1" t="s">
        <v>1899</v>
      </c>
      <c r="D7030" s="1" t="s">
        <v>7069</v>
      </c>
      <c r="E7030" s="1">
        <v>0</v>
      </c>
      <c r="F7030" s="1">
        <v>0</v>
      </c>
      <c r="G7030" s="1">
        <v>0</v>
      </c>
      <c r="H7030" s="1" t="s">
        <v>4504</v>
      </c>
      <c r="I7030" s="2">
        <v>45980</v>
      </c>
      <c r="J7030" s="1">
        <v>320000</v>
      </c>
      <c r="K7030" s="1">
        <v>0</v>
      </c>
      <c r="L7030" s="1">
        <v>0</v>
      </c>
      <c r="M7030" s="1" t="s">
        <v>8217</v>
      </c>
      <c r="N7030" s="1" t="s">
        <v>9412</v>
      </c>
      <c r="O7030" s="2">
        <v>45986</v>
      </c>
      <c r="P7030" s="1">
        <v>1</v>
      </c>
      <c r="Q7030" s="1" t="s">
        <v>6468</v>
      </c>
      <c r="R7030" s="2">
        <v>45946</v>
      </c>
      <c r="S7030" s="2">
        <v>45958</v>
      </c>
      <c r="T7030" s="1">
        <v>320008</v>
      </c>
    </row>
    <row r="7031" spans="1:20">
      <c r="A7031" s="1" t="s">
        <v>1894</v>
      </c>
      <c r="B7031" s="1" t="s">
        <v>1898</v>
      </c>
      <c r="C7031" s="1" t="s">
        <v>1899</v>
      </c>
      <c r="D7031" s="1" t="s">
        <v>8205</v>
      </c>
      <c r="E7031" s="1">
        <v>0</v>
      </c>
      <c r="F7031" s="1">
        <v>0</v>
      </c>
      <c r="G7031" s="1">
        <v>0</v>
      </c>
      <c r="H7031" s="1" t="s">
        <v>1897</v>
      </c>
      <c r="I7031" s="2">
        <v>45980</v>
      </c>
      <c r="J7031" s="1">
        <v>240000</v>
      </c>
      <c r="K7031" s="1">
        <v>0</v>
      </c>
      <c r="L7031" s="1">
        <v>0</v>
      </c>
      <c r="M7031" s="1" t="s">
        <v>8206</v>
      </c>
      <c r="N7031" s="1" t="s">
        <v>9412</v>
      </c>
      <c r="O7031" s="2">
        <v>45986</v>
      </c>
      <c r="P7031" s="1">
        <v>1</v>
      </c>
      <c r="Q7031" s="1" t="s">
        <v>6468</v>
      </c>
      <c r="R7031" s="2">
        <v>45946</v>
      </c>
      <c r="S7031" s="2"/>
      <c r="T7031" s="1">
        <v>0</v>
      </c>
    </row>
    <row r="7032" spans="1:20">
      <c r="A7032" s="1" t="s">
        <v>1902</v>
      </c>
      <c r="B7032" s="1" t="s">
        <v>1898</v>
      </c>
      <c r="C7032" s="1" t="s">
        <v>1899</v>
      </c>
      <c r="D7032" s="1" t="s">
        <v>6936</v>
      </c>
      <c r="E7032" s="1">
        <v>0</v>
      </c>
      <c r="F7032" s="1">
        <v>0</v>
      </c>
      <c r="G7032" s="1">
        <v>0</v>
      </c>
      <c r="H7032" s="1" t="s">
        <v>1906</v>
      </c>
      <c r="I7032" s="2">
        <v>45980</v>
      </c>
      <c r="J7032" s="1">
        <v>4800000</v>
      </c>
      <c r="K7032" s="1">
        <v>0</v>
      </c>
      <c r="L7032" s="1">
        <v>0</v>
      </c>
      <c r="M7032" s="1" t="s">
        <v>6937</v>
      </c>
      <c r="N7032" s="1" t="s">
        <v>9412</v>
      </c>
      <c r="O7032" s="2">
        <v>45986</v>
      </c>
      <c r="P7032" s="1">
        <v>1</v>
      </c>
      <c r="Q7032" s="1" t="s">
        <v>6468</v>
      </c>
      <c r="R7032" s="2">
        <v>45946</v>
      </c>
      <c r="S7032" s="2"/>
      <c r="T7032" s="1">
        <v>0</v>
      </c>
    </row>
    <row r="7033" spans="1:20">
      <c r="A7033" s="1" t="s">
        <v>10756</v>
      </c>
      <c r="B7033" s="1" t="s">
        <v>1898</v>
      </c>
      <c r="C7033" s="1" t="s">
        <v>1899</v>
      </c>
      <c r="D7033" s="1" t="s">
        <v>6545</v>
      </c>
      <c r="E7033" s="1">
        <v>0</v>
      </c>
      <c r="F7033" s="1">
        <v>0</v>
      </c>
      <c r="G7033" s="1">
        <v>0</v>
      </c>
      <c r="H7033" s="1" t="s">
        <v>4431</v>
      </c>
      <c r="I7033" s="2">
        <v>45980</v>
      </c>
      <c r="J7033" s="1">
        <v>2880000</v>
      </c>
      <c r="K7033" s="1">
        <v>0</v>
      </c>
      <c r="L7033" s="1">
        <v>0</v>
      </c>
      <c r="M7033" s="1" t="s">
        <v>6551</v>
      </c>
      <c r="N7033" s="1" t="s">
        <v>9412</v>
      </c>
      <c r="O7033" s="2">
        <v>45986</v>
      </c>
      <c r="P7033" s="1">
        <v>1</v>
      </c>
      <c r="Q7033" s="1" t="s">
        <v>6468</v>
      </c>
      <c r="R7033" s="2">
        <v>45946</v>
      </c>
      <c r="S7033" s="2"/>
      <c r="T7033" s="1">
        <v>0</v>
      </c>
    </row>
    <row r="7034" spans="1:20">
      <c r="A7034" s="1" t="s">
        <v>11431</v>
      </c>
      <c r="B7034" s="1" t="s">
        <v>6419</v>
      </c>
      <c r="C7034" s="1" t="s">
        <v>6420</v>
      </c>
      <c r="D7034" s="1" t="s">
        <v>8915</v>
      </c>
      <c r="E7034" s="1">
        <v>0</v>
      </c>
      <c r="F7034" s="1">
        <v>0</v>
      </c>
      <c r="G7034" s="1">
        <v>0</v>
      </c>
      <c r="H7034" s="1" t="s">
        <v>11432</v>
      </c>
      <c r="I7034" s="2">
        <v>45966</v>
      </c>
      <c r="J7034" s="1">
        <v>50000</v>
      </c>
      <c r="K7034" s="1">
        <v>0</v>
      </c>
      <c r="L7034" s="1">
        <v>0</v>
      </c>
      <c r="M7034" s="1" t="s">
        <v>11433</v>
      </c>
      <c r="N7034" s="1" t="s">
        <v>11434</v>
      </c>
      <c r="O7034" s="2">
        <v>45968</v>
      </c>
      <c r="P7034" s="1">
        <v>1</v>
      </c>
      <c r="Q7034" s="1" t="s">
        <v>7042</v>
      </c>
      <c r="R7034" s="2">
        <v>45945</v>
      </c>
      <c r="S7034" s="2"/>
      <c r="T7034" s="1">
        <v>0</v>
      </c>
    </row>
    <row r="7035" spans="1:20">
      <c r="A7035" s="1" t="s">
        <v>1908</v>
      </c>
      <c r="B7035" s="1" t="s">
        <v>499</v>
      </c>
      <c r="C7035" s="1" t="s">
        <v>500</v>
      </c>
      <c r="D7035" s="1" t="s">
        <v>6721</v>
      </c>
      <c r="E7035" s="1">
        <v>0</v>
      </c>
      <c r="F7035" s="1">
        <v>0</v>
      </c>
      <c r="G7035" s="1">
        <v>0</v>
      </c>
      <c r="H7035" s="1" t="s">
        <v>1911</v>
      </c>
      <c r="I7035" s="2">
        <v>45964</v>
      </c>
      <c r="J7035" s="1">
        <v>20000</v>
      </c>
      <c r="K7035" s="1">
        <v>0</v>
      </c>
      <c r="L7035" s="1">
        <v>0</v>
      </c>
      <c r="M7035" s="1" t="s">
        <v>6876</v>
      </c>
      <c r="N7035" s="1" t="s">
        <v>6877</v>
      </c>
      <c r="O7035" s="2">
        <v>45973</v>
      </c>
      <c r="P7035" s="1">
        <v>5</v>
      </c>
      <c r="Q7035" s="1" t="s">
        <v>6456</v>
      </c>
      <c r="R7035" s="2">
        <v>45946</v>
      </c>
      <c r="S7035" s="2"/>
      <c r="T7035" s="1">
        <v>0</v>
      </c>
    </row>
    <row r="7036" spans="1:20">
      <c r="A7036" s="1" t="s">
        <v>1914</v>
      </c>
      <c r="B7036" s="1" t="s">
        <v>499</v>
      </c>
      <c r="C7036" s="1" t="s">
        <v>500</v>
      </c>
      <c r="D7036" s="1" t="s">
        <v>6721</v>
      </c>
      <c r="E7036" s="1">
        <v>0</v>
      </c>
      <c r="F7036" s="1">
        <v>0</v>
      </c>
      <c r="G7036" s="1">
        <v>0</v>
      </c>
      <c r="H7036" s="1" t="s">
        <v>1917</v>
      </c>
      <c r="I7036" s="2">
        <v>45964</v>
      </c>
      <c r="J7036" s="1">
        <v>20000</v>
      </c>
      <c r="K7036" s="1">
        <v>0</v>
      </c>
      <c r="L7036" s="1">
        <v>0</v>
      </c>
      <c r="M7036" s="1" t="s">
        <v>6907</v>
      </c>
      <c r="N7036" s="1" t="s">
        <v>6877</v>
      </c>
      <c r="O7036" s="2">
        <v>45973</v>
      </c>
      <c r="P7036" s="1">
        <v>2</v>
      </c>
      <c r="Q7036" s="1" t="s">
        <v>6456</v>
      </c>
      <c r="R7036" s="2">
        <v>45946</v>
      </c>
      <c r="S7036" s="2"/>
      <c r="T7036" s="1">
        <v>0</v>
      </c>
    </row>
    <row r="7037" spans="1:20">
      <c r="A7037" s="1" t="s">
        <v>1920</v>
      </c>
      <c r="B7037" s="1" t="s">
        <v>499</v>
      </c>
      <c r="C7037" s="1" t="s">
        <v>500</v>
      </c>
      <c r="D7037" s="1" t="s">
        <v>6721</v>
      </c>
      <c r="E7037" s="1">
        <v>0</v>
      </c>
      <c r="F7037" s="1">
        <v>0</v>
      </c>
      <c r="G7037" s="1">
        <v>0</v>
      </c>
      <c r="H7037" s="1" t="s">
        <v>1923</v>
      </c>
      <c r="I7037" s="2">
        <v>45964</v>
      </c>
      <c r="J7037" s="1">
        <v>100000</v>
      </c>
      <c r="K7037" s="1">
        <v>0</v>
      </c>
      <c r="L7037" s="1">
        <v>0</v>
      </c>
      <c r="M7037" s="1" t="s">
        <v>494</v>
      </c>
      <c r="N7037" s="1" t="s">
        <v>6877</v>
      </c>
      <c r="O7037" s="2">
        <v>45973</v>
      </c>
      <c r="P7037" s="1">
        <v>5</v>
      </c>
      <c r="Q7037" s="1" t="s">
        <v>6456</v>
      </c>
      <c r="R7037" s="2">
        <v>45946</v>
      </c>
      <c r="S7037" s="2"/>
      <c r="T7037" s="1">
        <v>0</v>
      </c>
    </row>
    <row r="7038" spans="1:20">
      <c r="A7038" s="1" t="s">
        <v>1926</v>
      </c>
      <c r="B7038" s="1" t="s">
        <v>499</v>
      </c>
      <c r="C7038" s="1" t="s">
        <v>500</v>
      </c>
      <c r="D7038" s="1" t="s">
        <v>6721</v>
      </c>
      <c r="E7038" s="1">
        <v>0</v>
      </c>
      <c r="F7038" s="1">
        <v>0</v>
      </c>
      <c r="G7038" s="1">
        <v>0</v>
      </c>
      <c r="H7038" s="1" t="s">
        <v>616</v>
      </c>
      <c r="I7038" s="2">
        <v>45964</v>
      </c>
      <c r="J7038" s="1">
        <v>160000</v>
      </c>
      <c r="K7038" s="1">
        <v>0</v>
      </c>
      <c r="L7038" s="1">
        <v>0</v>
      </c>
      <c r="M7038" s="1" t="s">
        <v>544</v>
      </c>
      <c r="N7038" s="1" t="s">
        <v>6877</v>
      </c>
      <c r="O7038" s="2">
        <v>45973</v>
      </c>
      <c r="P7038" s="1">
        <v>5</v>
      </c>
      <c r="Q7038" s="1" t="s">
        <v>6456</v>
      </c>
      <c r="R7038" s="2">
        <v>45946</v>
      </c>
      <c r="S7038" s="2"/>
      <c r="T7038" s="1">
        <v>0</v>
      </c>
    </row>
    <row r="7039" spans="1:20">
      <c r="A7039" s="1" t="s">
        <v>1930</v>
      </c>
      <c r="B7039" s="1" t="s">
        <v>499</v>
      </c>
      <c r="C7039" s="1" t="s">
        <v>500</v>
      </c>
      <c r="D7039" s="1" t="s">
        <v>7009</v>
      </c>
      <c r="E7039" s="1">
        <v>0</v>
      </c>
      <c r="F7039" s="1">
        <v>0</v>
      </c>
      <c r="G7039" s="1">
        <v>0</v>
      </c>
      <c r="H7039" s="1" t="s">
        <v>574</v>
      </c>
      <c r="I7039" s="2">
        <v>45964</v>
      </c>
      <c r="J7039" s="1">
        <v>200000</v>
      </c>
      <c r="K7039" s="1">
        <v>0</v>
      </c>
      <c r="L7039" s="1">
        <v>0</v>
      </c>
      <c r="M7039" s="1" t="s">
        <v>507</v>
      </c>
      <c r="N7039" s="1" t="s">
        <v>7275</v>
      </c>
      <c r="O7039" s="2">
        <v>45973</v>
      </c>
      <c r="P7039" s="1">
        <v>7</v>
      </c>
      <c r="Q7039" s="1" t="s">
        <v>6456</v>
      </c>
      <c r="R7039" s="2">
        <v>45946</v>
      </c>
      <c r="S7039" s="2"/>
      <c r="T7039" s="1">
        <v>0</v>
      </c>
    </row>
    <row r="7040" spans="1:20">
      <c r="A7040" s="1" t="s">
        <v>1935</v>
      </c>
      <c r="B7040" s="1" t="s">
        <v>499</v>
      </c>
      <c r="C7040" s="1" t="s">
        <v>500</v>
      </c>
      <c r="D7040" s="1" t="s">
        <v>6721</v>
      </c>
      <c r="E7040" s="1">
        <v>0</v>
      </c>
      <c r="F7040" s="1">
        <v>0</v>
      </c>
      <c r="G7040" s="1">
        <v>0</v>
      </c>
      <c r="H7040" s="1" t="s">
        <v>1938</v>
      </c>
      <c r="I7040" s="2">
        <v>45964</v>
      </c>
      <c r="J7040" s="1">
        <v>100000</v>
      </c>
      <c r="K7040" s="1">
        <v>0</v>
      </c>
      <c r="L7040" s="1">
        <v>0</v>
      </c>
      <c r="M7040" s="1" t="s">
        <v>514</v>
      </c>
      <c r="N7040" s="1" t="s">
        <v>9524</v>
      </c>
      <c r="O7040" s="2">
        <v>45973</v>
      </c>
      <c r="P7040" s="1">
        <v>2</v>
      </c>
      <c r="Q7040" s="1" t="s">
        <v>6456</v>
      </c>
      <c r="R7040" s="2">
        <v>45946</v>
      </c>
      <c r="S7040" s="2"/>
      <c r="T7040" s="1">
        <v>0</v>
      </c>
    </row>
    <row r="7041" spans="1:20">
      <c r="A7041" s="1" t="s">
        <v>1942</v>
      </c>
      <c r="B7041" s="1" t="s">
        <v>416</v>
      </c>
      <c r="C7041" s="1" t="s">
        <v>417</v>
      </c>
      <c r="D7041" s="1" t="s">
        <v>6773</v>
      </c>
      <c r="E7041" s="1">
        <v>0</v>
      </c>
      <c r="F7041" s="1">
        <v>0</v>
      </c>
      <c r="G7041" s="1">
        <v>0</v>
      </c>
      <c r="H7041" s="1" t="s">
        <v>1945</v>
      </c>
      <c r="I7041" s="2">
        <v>45960</v>
      </c>
      <c r="J7041" s="1">
        <v>12000</v>
      </c>
      <c r="K7041" s="1">
        <v>0</v>
      </c>
      <c r="L7041" s="1">
        <v>0</v>
      </c>
      <c r="M7041" s="1" t="s">
        <v>7146</v>
      </c>
      <c r="N7041" s="1"/>
      <c r="O7041" s="2">
        <v>45965</v>
      </c>
      <c r="P7041" s="1">
        <v>2</v>
      </c>
      <c r="Q7041" s="1" t="s">
        <v>6468</v>
      </c>
      <c r="R7041" s="2">
        <v>45946</v>
      </c>
      <c r="S7041" s="2"/>
      <c r="T7041" s="1">
        <v>0</v>
      </c>
    </row>
    <row r="7042" spans="1:20">
      <c r="A7042" s="1" t="s">
        <v>1948</v>
      </c>
      <c r="B7042" s="1" t="s">
        <v>416</v>
      </c>
      <c r="C7042" s="1" t="s">
        <v>417</v>
      </c>
      <c r="D7042" s="1" t="s">
        <v>6773</v>
      </c>
      <c r="E7042" s="1">
        <v>0</v>
      </c>
      <c r="F7042" s="1">
        <v>0</v>
      </c>
      <c r="G7042" s="1">
        <v>0</v>
      </c>
      <c r="H7042" s="1" t="s">
        <v>1945</v>
      </c>
      <c r="I7042" s="2">
        <v>45967</v>
      </c>
      <c r="J7042" s="1">
        <v>12000</v>
      </c>
      <c r="K7042" s="1">
        <v>0</v>
      </c>
      <c r="L7042" s="1">
        <v>0</v>
      </c>
      <c r="M7042" s="1" t="s">
        <v>7146</v>
      </c>
      <c r="N7042" s="1"/>
      <c r="O7042" s="2">
        <v>45972</v>
      </c>
      <c r="P7042" s="1">
        <v>2</v>
      </c>
      <c r="Q7042" s="1" t="s">
        <v>6468</v>
      </c>
      <c r="R7042" s="2">
        <v>45946</v>
      </c>
      <c r="S7042" s="2"/>
      <c r="T7042" s="1">
        <v>0</v>
      </c>
    </row>
    <row r="7043" spans="1:20">
      <c r="A7043" s="1" t="s">
        <v>10757</v>
      </c>
      <c r="B7043" s="1" t="s">
        <v>416</v>
      </c>
      <c r="C7043" s="1" t="s">
        <v>417</v>
      </c>
      <c r="D7043" s="1" t="s">
        <v>6464</v>
      </c>
      <c r="E7043" s="1" t="s">
        <v>6781</v>
      </c>
      <c r="F7043" s="1">
        <v>0</v>
      </c>
      <c r="G7043" s="1">
        <v>0</v>
      </c>
      <c r="H7043" s="1" t="s">
        <v>443</v>
      </c>
      <c r="I7043" s="2">
        <v>45967</v>
      </c>
      <c r="J7043" s="1">
        <v>280000</v>
      </c>
      <c r="K7043" s="1">
        <v>0</v>
      </c>
      <c r="L7043" s="1">
        <v>0</v>
      </c>
      <c r="M7043" s="1" t="s">
        <v>440</v>
      </c>
      <c r="N7043" s="1"/>
      <c r="O7043" s="2">
        <v>45972</v>
      </c>
      <c r="P7043" s="1">
        <v>1</v>
      </c>
      <c r="Q7043" s="1" t="s">
        <v>6468</v>
      </c>
      <c r="R7043" s="2">
        <v>45946</v>
      </c>
      <c r="S7043" s="2">
        <v>45959</v>
      </c>
      <c r="T7043" s="1">
        <v>280007</v>
      </c>
    </row>
    <row r="7044" spans="1:20">
      <c r="A7044" s="1" t="s">
        <v>10758</v>
      </c>
      <c r="B7044" s="1" t="s">
        <v>416</v>
      </c>
      <c r="C7044" s="1" t="s">
        <v>417</v>
      </c>
      <c r="D7044" s="1" t="s">
        <v>6464</v>
      </c>
      <c r="E7044" s="1" t="s">
        <v>6781</v>
      </c>
      <c r="F7044" s="1">
        <v>0</v>
      </c>
      <c r="G7044" s="1">
        <v>0</v>
      </c>
      <c r="H7044" s="1" t="s">
        <v>443</v>
      </c>
      <c r="I7044" s="2">
        <v>45967</v>
      </c>
      <c r="J7044" s="1">
        <v>280000</v>
      </c>
      <c r="K7044" s="1">
        <v>0</v>
      </c>
      <c r="L7044" s="1">
        <v>0</v>
      </c>
      <c r="M7044" s="1" t="s">
        <v>440</v>
      </c>
      <c r="N7044" s="1"/>
      <c r="O7044" s="2">
        <v>45972</v>
      </c>
      <c r="P7044" s="1">
        <v>1</v>
      </c>
      <c r="Q7044" s="1" t="s">
        <v>6468</v>
      </c>
      <c r="R7044" s="2">
        <v>45946</v>
      </c>
      <c r="S7044" s="2">
        <v>45960</v>
      </c>
      <c r="T7044" s="1">
        <v>280007</v>
      </c>
    </row>
    <row r="7045" spans="1:20">
      <c r="A7045" s="1" t="s">
        <v>10759</v>
      </c>
      <c r="B7045" s="1" t="s">
        <v>416</v>
      </c>
      <c r="C7045" s="1" t="s">
        <v>417</v>
      </c>
      <c r="D7045" s="1" t="s">
        <v>7153</v>
      </c>
      <c r="E7045" s="1" t="s">
        <v>6558</v>
      </c>
      <c r="F7045" s="1" t="s">
        <v>6545</v>
      </c>
      <c r="G7045" s="1">
        <v>0</v>
      </c>
      <c r="H7045" s="1" t="s">
        <v>3365</v>
      </c>
      <c r="I7045" s="2">
        <v>45967</v>
      </c>
      <c r="J7045" s="1">
        <v>108000</v>
      </c>
      <c r="K7045" s="1">
        <v>0</v>
      </c>
      <c r="L7045" s="1">
        <v>0</v>
      </c>
      <c r="M7045" s="1" t="s">
        <v>7154</v>
      </c>
      <c r="N7045" s="1"/>
      <c r="O7045" s="2">
        <v>45972</v>
      </c>
      <c r="P7045" s="1">
        <v>1</v>
      </c>
      <c r="Q7045" s="1" t="s">
        <v>6468</v>
      </c>
      <c r="R7045" s="2">
        <v>45946</v>
      </c>
      <c r="S7045" s="2">
        <v>45958</v>
      </c>
      <c r="T7045" s="1">
        <v>108000</v>
      </c>
    </row>
    <row r="7046" spans="1:20">
      <c r="A7046" s="1" t="s">
        <v>10760</v>
      </c>
      <c r="B7046" s="1" t="s">
        <v>416</v>
      </c>
      <c r="C7046" s="1" t="s">
        <v>417</v>
      </c>
      <c r="D7046" s="1" t="s">
        <v>7069</v>
      </c>
      <c r="E7046" s="1">
        <v>0</v>
      </c>
      <c r="F7046" s="1">
        <v>0</v>
      </c>
      <c r="G7046" s="1">
        <v>0</v>
      </c>
      <c r="H7046" s="1" t="s">
        <v>3716</v>
      </c>
      <c r="I7046" s="2">
        <v>45960</v>
      </c>
      <c r="J7046" s="1">
        <v>80000</v>
      </c>
      <c r="K7046" s="1">
        <v>0</v>
      </c>
      <c r="L7046" s="1">
        <v>0</v>
      </c>
      <c r="M7046" s="1" t="s">
        <v>333</v>
      </c>
      <c r="N7046" s="1"/>
      <c r="O7046" s="2">
        <v>45965</v>
      </c>
      <c r="P7046" s="1">
        <v>2</v>
      </c>
      <c r="Q7046" s="1" t="s">
        <v>6468</v>
      </c>
      <c r="R7046" s="2">
        <v>45946</v>
      </c>
      <c r="S7046" s="2">
        <v>45959</v>
      </c>
      <c r="T7046" s="1">
        <v>168000</v>
      </c>
    </row>
    <row r="7047" spans="1:20">
      <c r="A7047" s="1" t="s">
        <v>1952</v>
      </c>
      <c r="B7047" s="1" t="s">
        <v>1394</v>
      </c>
      <c r="C7047" s="1" t="s">
        <v>1395</v>
      </c>
      <c r="D7047" s="1" t="s">
        <v>6479</v>
      </c>
      <c r="E7047" s="1">
        <v>0</v>
      </c>
      <c r="F7047" s="1">
        <v>0</v>
      </c>
      <c r="G7047" s="1">
        <v>0</v>
      </c>
      <c r="H7047" s="1" t="s">
        <v>1956</v>
      </c>
      <c r="I7047" s="2">
        <v>45964</v>
      </c>
      <c r="J7047" s="1">
        <v>10000</v>
      </c>
      <c r="K7047" s="1">
        <v>0</v>
      </c>
      <c r="L7047" s="1">
        <v>0</v>
      </c>
      <c r="M7047" s="1" t="s">
        <v>9818</v>
      </c>
      <c r="N7047" s="1"/>
      <c r="O7047" s="2">
        <v>45966</v>
      </c>
      <c r="P7047" s="1">
        <v>2</v>
      </c>
      <c r="Q7047" s="1" t="s">
        <v>6443</v>
      </c>
      <c r="R7047" s="2">
        <v>45946</v>
      </c>
      <c r="S7047" s="2">
        <v>45964</v>
      </c>
      <c r="T7047" s="1">
        <v>10008</v>
      </c>
    </row>
    <row r="7048" spans="1:20">
      <c r="A7048" s="1" t="s">
        <v>11435</v>
      </c>
      <c r="B7048" s="1" t="s">
        <v>6419</v>
      </c>
      <c r="C7048" s="1" t="s">
        <v>6420</v>
      </c>
      <c r="D7048" s="1" t="s">
        <v>8915</v>
      </c>
      <c r="E7048" s="1">
        <v>0</v>
      </c>
      <c r="F7048" s="1">
        <v>0</v>
      </c>
      <c r="G7048" s="1">
        <v>0</v>
      </c>
      <c r="H7048" s="1" t="s">
        <v>11432</v>
      </c>
      <c r="I7048" s="2">
        <v>45966</v>
      </c>
      <c r="J7048" s="1">
        <v>50000</v>
      </c>
      <c r="K7048" s="1">
        <v>0</v>
      </c>
      <c r="L7048" s="1">
        <v>0</v>
      </c>
      <c r="M7048" s="1" t="s">
        <v>11433</v>
      </c>
      <c r="N7048" s="1" t="s">
        <v>11436</v>
      </c>
      <c r="O7048" s="2">
        <v>45968</v>
      </c>
      <c r="P7048" s="1">
        <v>1</v>
      </c>
      <c r="Q7048" s="1" t="s">
        <v>7042</v>
      </c>
      <c r="R7048" s="2">
        <v>45946</v>
      </c>
      <c r="S7048" s="2"/>
      <c r="T7048" s="1">
        <v>0</v>
      </c>
    </row>
    <row r="7049" spans="1:20">
      <c r="A7049" s="1" t="s">
        <v>10761</v>
      </c>
      <c r="B7049" s="1" t="s">
        <v>717</v>
      </c>
      <c r="C7049" s="1" t="s">
        <v>718</v>
      </c>
      <c r="D7049" s="1" t="s">
        <v>6479</v>
      </c>
      <c r="E7049" s="1">
        <v>0</v>
      </c>
      <c r="F7049" s="1">
        <v>0</v>
      </c>
      <c r="G7049" s="1">
        <v>0</v>
      </c>
      <c r="H7049" s="1">
        <v>20108863</v>
      </c>
      <c r="I7049" s="2">
        <v>45974</v>
      </c>
      <c r="J7049" s="1">
        <v>8000</v>
      </c>
      <c r="K7049" s="1">
        <v>0</v>
      </c>
      <c r="L7049" s="1">
        <v>0</v>
      </c>
      <c r="M7049" s="1" t="s">
        <v>7348</v>
      </c>
      <c r="N7049" s="1"/>
      <c r="O7049" s="2">
        <v>45980</v>
      </c>
      <c r="P7049" s="1">
        <v>5</v>
      </c>
      <c r="Q7049" s="1" t="s">
        <v>6443</v>
      </c>
      <c r="R7049" s="2">
        <v>45946</v>
      </c>
      <c r="S7049" s="2">
        <v>45952</v>
      </c>
      <c r="T7049" s="1">
        <v>42112</v>
      </c>
    </row>
    <row r="7050" spans="1:20">
      <c r="A7050" s="1" t="s">
        <v>10761</v>
      </c>
      <c r="B7050" s="1" t="s">
        <v>717</v>
      </c>
      <c r="C7050" s="1" t="s">
        <v>718</v>
      </c>
      <c r="D7050" s="1" t="s">
        <v>6479</v>
      </c>
      <c r="E7050" s="1">
        <v>0</v>
      </c>
      <c r="F7050" s="1">
        <v>0</v>
      </c>
      <c r="G7050" s="1">
        <v>0</v>
      </c>
      <c r="H7050" s="1">
        <v>20108863</v>
      </c>
      <c r="I7050" s="2">
        <v>45981</v>
      </c>
      <c r="J7050" s="1">
        <v>8000</v>
      </c>
      <c r="K7050" s="1">
        <v>0</v>
      </c>
      <c r="L7050" s="1">
        <v>0</v>
      </c>
      <c r="M7050" s="1" t="s">
        <v>7348</v>
      </c>
      <c r="N7050" s="1"/>
      <c r="O7050" s="2">
        <v>45987</v>
      </c>
      <c r="P7050" s="1">
        <v>5</v>
      </c>
      <c r="Q7050" s="1" t="s">
        <v>6443</v>
      </c>
      <c r="R7050" s="2">
        <v>45946</v>
      </c>
      <c r="S7050" s="2">
        <v>45952</v>
      </c>
      <c r="T7050" s="1">
        <v>8000</v>
      </c>
    </row>
    <row r="7051" spans="1:20">
      <c r="A7051" s="1" t="s">
        <v>10762</v>
      </c>
      <c r="B7051" s="1" t="s">
        <v>717</v>
      </c>
      <c r="C7051" s="1" t="s">
        <v>718</v>
      </c>
      <c r="D7051" s="1" t="s">
        <v>6479</v>
      </c>
      <c r="E7051" s="1">
        <v>0</v>
      </c>
      <c r="F7051" s="1">
        <v>0</v>
      </c>
      <c r="G7051" s="1">
        <v>0</v>
      </c>
      <c r="H7051" s="1">
        <v>20090963</v>
      </c>
      <c r="I7051" s="2">
        <v>45960</v>
      </c>
      <c r="J7051" s="1">
        <v>2000</v>
      </c>
      <c r="K7051" s="1">
        <v>0</v>
      </c>
      <c r="L7051" s="1">
        <v>0</v>
      </c>
      <c r="M7051" s="1" t="s">
        <v>9768</v>
      </c>
      <c r="N7051" s="1"/>
      <c r="O7051" s="2">
        <v>45966</v>
      </c>
      <c r="P7051" s="1">
        <v>6</v>
      </c>
      <c r="Q7051" s="1" t="s">
        <v>6443</v>
      </c>
      <c r="R7051" s="2">
        <v>45946</v>
      </c>
      <c r="S7051" s="2">
        <v>45952</v>
      </c>
      <c r="T7051" s="1">
        <v>15062</v>
      </c>
    </row>
    <row r="7052" spans="1:20">
      <c r="A7052" s="1" t="s">
        <v>10762</v>
      </c>
      <c r="B7052" s="1" t="s">
        <v>717</v>
      </c>
      <c r="C7052" s="1" t="s">
        <v>718</v>
      </c>
      <c r="D7052" s="1" t="s">
        <v>6479</v>
      </c>
      <c r="E7052" s="1">
        <v>0</v>
      </c>
      <c r="F7052" s="1">
        <v>0</v>
      </c>
      <c r="G7052" s="1">
        <v>0</v>
      </c>
      <c r="H7052" s="1">
        <v>20090963</v>
      </c>
      <c r="I7052" s="2">
        <v>45967</v>
      </c>
      <c r="J7052" s="1">
        <v>2000</v>
      </c>
      <c r="K7052" s="1">
        <v>0</v>
      </c>
      <c r="L7052" s="1">
        <v>0</v>
      </c>
      <c r="M7052" s="1" t="s">
        <v>9768</v>
      </c>
      <c r="N7052" s="1"/>
      <c r="O7052" s="2">
        <v>45966</v>
      </c>
      <c r="P7052" s="1">
        <v>6</v>
      </c>
      <c r="Q7052" s="1" t="s">
        <v>6443</v>
      </c>
      <c r="R7052" s="2">
        <v>45946</v>
      </c>
      <c r="S7052" s="2">
        <v>45952</v>
      </c>
      <c r="T7052" s="1">
        <v>2000</v>
      </c>
    </row>
    <row r="7053" spans="1:20">
      <c r="A7053" s="1" t="s">
        <v>10762</v>
      </c>
      <c r="B7053" s="1" t="s">
        <v>717</v>
      </c>
      <c r="C7053" s="1" t="s">
        <v>718</v>
      </c>
      <c r="D7053" s="1" t="s">
        <v>6479</v>
      </c>
      <c r="E7053" s="1">
        <v>0</v>
      </c>
      <c r="F7053" s="1">
        <v>0</v>
      </c>
      <c r="G7053" s="1">
        <v>0</v>
      </c>
      <c r="H7053" s="1">
        <v>20090963</v>
      </c>
      <c r="I7053" s="2">
        <v>45981</v>
      </c>
      <c r="J7053" s="1">
        <v>2000</v>
      </c>
      <c r="K7053" s="1">
        <v>0</v>
      </c>
      <c r="L7053" s="1">
        <v>0</v>
      </c>
      <c r="M7053" s="1" t="s">
        <v>9768</v>
      </c>
      <c r="N7053" s="1"/>
      <c r="O7053" s="2">
        <v>45966</v>
      </c>
      <c r="P7053" s="1">
        <v>6</v>
      </c>
      <c r="Q7053" s="1" t="s">
        <v>6443</v>
      </c>
      <c r="R7053" s="2">
        <v>45946</v>
      </c>
      <c r="S7053" s="2">
        <v>45952</v>
      </c>
      <c r="T7053" s="1">
        <v>2000</v>
      </c>
    </row>
    <row r="7054" spans="1:20">
      <c r="A7054" s="1" t="s">
        <v>6778</v>
      </c>
      <c r="B7054" s="1" t="s">
        <v>1011</v>
      </c>
      <c r="C7054" s="1" t="s">
        <v>1012</v>
      </c>
      <c r="D7054" s="1" t="s">
        <v>6479</v>
      </c>
      <c r="E7054" s="1">
        <v>0</v>
      </c>
      <c r="F7054" s="1">
        <v>0</v>
      </c>
      <c r="G7054" s="1">
        <v>0</v>
      </c>
      <c r="H7054" s="1" t="s">
        <v>6779</v>
      </c>
      <c r="I7054" s="2">
        <v>46035</v>
      </c>
      <c r="J7054" s="1">
        <v>51900</v>
      </c>
      <c r="K7054" s="1">
        <v>0</v>
      </c>
      <c r="L7054" s="1">
        <v>0</v>
      </c>
      <c r="M7054" s="1" t="s">
        <v>725</v>
      </c>
      <c r="N7054" s="1"/>
      <c r="O7054" s="2">
        <v>46038</v>
      </c>
      <c r="P7054" s="1">
        <v>4</v>
      </c>
      <c r="Q7054" s="1" t="s">
        <v>6443</v>
      </c>
      <c r="R7054" s="2">
        <v>45946</v>
      </c>
      <c r="S7054" s="2"/>
      <c r="T7054" s="1">
        <v>0</v>
      </c>
    </row>
    <row r="7055" spans="1:20">
      <c r="A7055" s="1" t="s">
        <v>6780</v>
      </c>
      <c r="B7055" s="1" t="s">
        <v>6462</v>
      </c>
      <c r="C7055" s="1" t="s">
        <v>6463</v>
      </c>
      <c r="D7055" s="1" t="s">
        <v>6464</v>
      </c>
      <c r="E7055" s="1" t="s">
        <v>6781</v>
      </c>
      <c r="F7055" s="1">
        <v>0</v>
      </c>
      <c r="G7055" s="1">
        <v>0</v>
      </c>
      <c r="H7055" s="1" t="s">
        <v>6782</v>
      </c>
      <c r="I7055" s="2">
        <v>45953</v>
      </c>
      <c r="J7055" s="1">
        <v>40</v>
      </c>
      <c r="K7055" s="1">
        <v>0</v>
      </c>
      <c r="L7055" s="1">
        <v>0</v>
      </c>
      <c r="M7055" s="1" t="s">
        <v>6783</v>
      </c>
      <c r="N7055" s="1" t="s">
        <v>6784</v>
      </c>
      <c r="O7055" s="2">
        <v>45958</v>
      </c>
      <c r="P7055" s="1">
        <v>1</v>
      </c>
      <c r="Q7055" s="1" t="s">
        <v>6468</v>
      </c>
      <c r="R7055" s="2">
        <v>45947</v>
      </c>
      <c r="S7055" s="2">
        <v>45954</v>
      </c>
      <c r="T7055" s="1">
        <v>40</v>
      </c>
    </row>
    <row r="7056" spans="1:20">
      <c r="A7056" s="1" t="s">
        <v>6785</v>
      </c>
      <c r="B7056" s="1" t="s">
        <v>6459</v>
      </c>
      <c r="C7056" s="1" t="s">
        <v>6460</v>
      </c>
      <c r="D7056" s="1">
        <v>0</v>
      </c>
      <c r="E7056" s="1">
        <v>0</v>
      </c>
      <c r="F7056" s="1">
        <v>0</v>
      </c>
      <c r="G7056" s="1">
        <v>0</v>
      </c>
      <c r="H7056" s="1" t="s">
        <v>6628</v>
      </c>
      <c r="I7056" s="2">
        <v>45956</v>
      </c>
      <c r="J7056" s="1">
        <v>1100000</v>
      </c>
      <c r="K7056" s="1">
        <v>0</v>
      </c>
      <c r="L7056" s="1">
        <v>0</v>
      </c>
      <c r="M7056" s="1"/>
      <c r="N7056" s="1"/>
      <c r="O7056" s="2">
        <v>45956</v>
      </c>
      <c r="P7056" s="1">
        <v>1</v>
      </c>
      <c r="Q7056" s="1" t="s">
        <v>6436</v>
      </c>
      <c r="R7056" s="2">
        <v>45947</v>
      </c>
      <c r="S7056" s="2"/>
      <c r="T7056" s="1">
        <v>0</v>
      </c>
    </row>
    <row r="7057" spans="1:20">
      <c r="A7057" s="1" t="s">
        <v>9545</v>
      </c>
      <c r="B7057" s="1" t="s">
        <v>7587</v>
      </c>
      <c r="C7057" s="1" t="s">
        <v>7588</v>
      </c>
      <c r="D7057" s="1">
        <v>0</v>
      </c>
      <c r="E7057" s="1">
        <v>0</v>
      </c>
      <c r="F7057" s="1">
        <v>0</v>
      </c>
      <c r="G7057" s="1">
        <v>0</v>
      </c>
      <c r="H7057" s="1" t="s">
        <v>9546</v>
      </c>
      <c r="I7057" s="2">
        <v>45959</v>
      </c>
      <c r="J7057" s="1">
        <v>100000</v>
      </c>
      <c r="K7057" s="1">
        <v>0</v>
      </c>
      <c r="L7057" s="1">
        <v>0</v>
      </c>
      <c r="M7057" s="1"/>
      <c r="N7057" s="1"/>
      <c r="O7057" s="2">
        <v>45961</v>
      </c>
      <c r="P7057" s="1">
        <v>0</v>
      </c>
      <c r="Q7057" s="1" t="s">
        <v>6456</v>
      </c>
      <c r="R7057" s="2">
        <v>45947</v>
      </c>
      <c r="S7057" s="2"/>
      <c r="T7057" s="1">
        <v>0</v>
      </c>
    </row>
    <row r="7058" spans="1:20">
      <c r="A7058" s="1" t="s">
        <v>11437</v>
      </c>
      <c r="B7058" s="1" t="s">
        <v>7587</v>
      </c>
      <c r="C7058" s="1" t="s">
        <v>7588</v>
      </c>
      <c r="D7058" s="1">
        <v>0</v>
      </c>
      <c r="E7058" s="1">
        <v>0</v>
      </c>
      <c r="F7058" s="1">
        <v>0</v>
      </c>
      <c r="G7058" s="1">
        <v>0</v>
      </c>
      <c r="H7058" s="1">
        <v>80600811</v>
      </c>
      <c r="I7058" s="2">
        <v>45972</v>
      </c>
      <c r="J7058" s="1">
        <v>100000</v>
      </c>
      <c r="K7058" s="1">
        <v>0</v>
      </c>
      <c r="L7058" s="1">
        <v>0</v>
      </c>
      <c r="M7058" s="1"/>
      <c r="N7058" s="1"/>
      <c r="O7058" s="2">
        <v>45961</v>
      </c>
      <c r="P7058" s="1">
        <v>0</v>
      </c>
      <c r="Q7058" s="1" t="s">
        <v>6456</v>
      </c>
      <c r="R7058" s="2">
        <v>45947</v>
      </c>
      <c r="S7058" s="2"/>
      <c r="T7058" s="1">
        <v>0</v>
      </c>
    </row>
    <row r="7059" spans="1:20">
      <c r="A7059" s="1" t="s">
        <v>1959</v>
      </c>
      <c r="B7059" s="1" t="s">
        <v>899</v>
      </c>
      <c r="C7059" s="1" t="s">
        <v>900</v>
      </c>
      <c r="D7059" s="1" t="s">
        <v>6531</v>
      </c>
      <c r="E7059" s="1">
        <v>0</v>
      </c>
      <c r="F7059" s="1">
        <v>0</v>
      </c>
      <c r="G7059" s="1">
        <v>0</v>
      </c>
      <c r="H7059" s="1" t="s">
        <v>1962</v>
      </c>
      <c r="I7059" s="2">
        <v>45980</v>
      </c>
      <c r="J7059" s="1">
        <v>11000</v>
      </c>
      <c r="K7059" s="1">
        <v>0</v>
      </c>
      <c r="L7059" s="1">
        <v>0</v>
      </c>
      <c r="M7059" s="1" t="s">
        <v>9547</v>
      </c>
      <c r="N7059" s="1"/>
      <c r="O7059" s="2">
        <v>45985</v>
      </c>
      <c r="P7059" s="1">
        <v>1</v>
      </c>
      <c r="Q7059" s="1" t="s">
        <v>6456</v>
      </c>
      <c r="R7059" s="2">
        <v>45947</v>
      </c>
      <c r="S7059" s="2"/>
      <c r="T7059" s="1">
        <v>0</v>
      </c>
    </row>
    <row r="7060" spans="1:20">
      <c r="A7060" s="1" t="s">
        <v>1965</v>
      </c>
      <c r="B7060" s="1" t="s">
        <v>899</v>
      </c>
      <c r="C7060" s="1" t="s">
        <v>900</v>
      </c>
      <c r="D7060" s="1" t="s">
        <v>6531</v>
      </c>
      <c r="E7060" s="1">
        <v>0</v>
      </c>
      <c r="F7060" s="1">
        <v>0</v>
      </c>
      <c r="G7060" s="1">
        <v>0</v>
      </c>
      <c r="H7060" s="1" t="s">
        <v>1968</v>
      </c>
      <c r="I7060" s="2">
        <v>45980</v>
      </c>
      <c r="J7060" s="1">
        <v>15000</v>
      </c>
      <c r="K7060" s="1">
        <v>0</v>
      </c>
      <c r="L7060" s="1">
        <v>0</v>
      </c>
      <c r="M7060" s="1" t="s">
        <v>7582</v>
      </c>
      <c r="N7060" s="1"/>
      <c r="O7060" s="2">
        <v>45985</v>
      </c>
      <c r="P7060" s="1">
        <v>1</v>
      </c>
      <c r="Q7060" s="1" t="s">
        <v>6456</v>
      </c>
      <c r="R7060" s="2">
        <v>45947</v>
      </c>
      <c r="S7060" s="2"/>
      <c r="T7060" s="1">
        <v>0</v>
      </c>
    </row>
    <row r="7061" spans="1:20">
      <c r="A7061" s="1" t="s">
        <v>1970</v>
      </c>
      <c r="B7061" s="1" t="s">
        <v>653</v>
      </c>
      <c r="C7061" s="1" t="s">
        <v>654</v>
      </c>
      <c r="D7061" s="1" t="s">
        <v>6451</v>
      </c>
      <c r="E7061" s="1">
        <v>0</v>
      </c>
      <c r="F7061" s="1">
        <v>0</v>
      </c>
      <c r="G7061" s="1">
        <v>0</v>
      </c>
      <c r="H7061" s="1" t="s">
        <v>1973</v>
      </c>
      <c r="I7061" s="2">
        <v>45967</v>
      </c>
      <c r="J7061" s="1">
        <v>1732500</v>
      </c>
      <c r="K7061" s="1">
        <v>0</v>
      </c>
      <c r="L7061" s="1">
        <v>0</v>
      </c>
      <c r="M7061" s="1"/>
      <c r="N7061" s="1"/>
      <c r="O7061" s="2">
        <v>45972</v>
      </c>
      <c r="P7061" s="1">
        <v>2</v>
      </c>
      <c r="Q7061" s="1" t="s">
        <v>6436</v>
      </c>
      <c r="R7061" s="2">
        <v>45947</v>
      </c>
      <c r="S7061" s="2"/>
      <c r="T7061" s="1">
        <v>0</v>
      </c>
    </row>
    <row r="7062" spans="1:20">
      <c r="A7062" s="1" t="s">
        <v>1970</v>
      </c>
      <c r="B7062" s="1" t="s">
        <v>653</v>
      </c>
      <c r="C7062" s="1" t="s">
        <v>654</v>
      </c>
      <c r="D7062" s="1" t="s">
        <v>6451</v>
      </c>
      <c r="E7062" s="1">
        <v>0</v>
      </c>
      <c r="F7062" s="1">
        <v>0</v>
      </c>
      <c r="G7062" s="1">
        <v>0</v>
      </c>
      <c r="H7062" s="1" t="s">
        <v>1973</v>
      </c>
      <c r="I7062" s="2">
        <v>45974</v>
      </c>
      <c r="J7062" s="1">
        <v>1538250</v>
      </c>
      <c r="K7062" s="1">
        <v>0</v>
      </c>
      <c r="L7062" s="1">
        <v>0</v>
      </c>
      <c r="M7062" s="1"/>
      <c r="N7062" s="1"/>
      <c r="O7062" s="2">
        <v>45979</v>
      </c>
      <c r="P7062" s="1">
        <v>2</v>
      </c>
      <c r="Q7062" s="1" t="s">
        <v>6436</v>
      </c>
      <c r="R7062" s="2">
        <v>45947</v>
      </c>
      <c r="S7062" s="2"/>
      <c r="T7062" s="1">
        <v>0</v>
      </c>
    </row>
    <row r="7063" spans="1:20">
      <c r="A7063" s="1" t="s">
        <v>1978</v>
      </c>
      <c r="B7063" s="1" t="s">
        <v>653</v>
      </c>
      <c r="C7063" s="1" t="s">
        <v>654</v>
      </c>
      <c r="D7063" s="1" t="s">
        <v>6451</v>
      </c>
      <c r="E7063" s="1">
        <v>0</v>
      </c>
      <c r="F7063" s="1">
        <v>0</v>
      </c>
      <c r="G7063" s="1">
        <v>0</v>
      </c>
      <c r="H7063" s="1" t="s">
        <v>1980</v>
      </c>
      <c r="I7063" s="2">
        <v>45960</v>
      </c>
      <c r="J7063" s="1">
        <v>724500</v>
      </c>
      <c r="K7063" s="1">
        <v>0</v>
      </c>
      <c r="L7063" s="1">
        <v>0</v>
      </c>
      <c r="M7063" s="1"/>
      <c r="N7063" s="1"/>
      <c r="O7063" s="2">
        <v>45964</v>
      </c>
      <c r="P7063" s="1">
        <v>2</v>
      </c>
      <c r="Q7063" s="1" t="s">
        <v>6436</v>
      </c>
      <c r="R7063" s="2">
        <v>45947</v>
      </c>
      <c r="S7063" s="2">
        <v>45953</v>
      </c>
      <c r="T7063" s="1">
        <v>724500</v>
      </c>
    </row>
    <row r="7064" spans="1:20">
      <c r="A7064" s="1" t="s">
        <v>1978</v>
      </c>
      <c r="B7064" s="1" t="s">
        <v>653</v>
      </c>
      <c r="C7064" s="1" t="s">
        <v>654</v>
      </c>
      <c r="D7064" s="1" t="s">
        <v>6451</v>
      </c>
      <c r="E7064" s="1">
        <v>0</v>
      </c>
      <c r="F7064" s="1">
        <v>0</v>
      </c>
      <c r="G7064" s="1">
        <v>0</v>
      </c>
      <c r="H7064" s="1" t="s">
        <v>1980</v>
      </c>
      <c r="I7064" s="2">
        <v>45967</v>
      </c>
      <c r="J7064" s="1">
        <v>1254750</v>
      </c>
      <c r="K7064" s="1">
        <v>0</v>
      </c>
      <c r="L7064" s="1">
        <v>0</v>
      </c>
      <c r="M7064" s="1"/>
      <c r="N7064" s="1"/>
      <c r="O7064" s="2">
        <v>45972</v>
      </c>
      <c r="P7064" s="1">
        <v>2</v>
      </c>
      <c r="Q7064" s="1" t="s">
        <v>6436</v>
      </c>
      <c r="R7064" s="2">
        <v>45947</v>
      </c>
      <c r="S7064" s="2">
        <v>45954</v>
      </c>
      <c r="T7064" s="1">
        <v>730008</v>
      </c>
    </row>
    <row r="7065" spans="1:20">
      <c r="A7065" s="1" t="s">
        <v>1983</v>
      </c>
      <c r="B7065" s="1" t="s">
        <v>653</v>
      </c>
      <c r="C7065" s="1" t="s">
        <v>654</v>
      </c>
      <c r="D7065" s="1" t="s">
        <v>6451</v>
      </c>
      <c r="E7065" s="1">
        <v>0</v>
      </c>
      <c r="F7065" s="1">
        <v>0</v>
      </c>
      <c r="G7065" s="1">
        <v>0</v>
      </c>
      <c r="H7065" s="1" t="s">
        <v>1986</v>
      </c>
      <c r="I7065" s="2">
        <v>45974</v>
      </c>
      <c r="J7065" s="1">
        <v>178500</v>
      </c>
      <c r="K7065" s="1">
        <v>0</v>
      </c>
      <c r="L7065" s="1">
        <v>0</v>
      </c>
      <c r="M7065" s="1"/>
      <c r="N7065" s="1"/>
      <c r="O7065" s="2">
        <v>45979</v>
      </c>
      <c r="P7065" s="1">
        <v>2</v>
      </c>
      <c r="Q7065" s="1" t="s">
        <v>6436</v>
      </c>
      <c r="R7065" s="2">
        <v>45947</v>
      </c>
      <c r="S7065" s="2"/>
      <c r="T7065" s="1">
        <v>0</v>
      </c>
    </row>
    <row r="7066" spans="1:20">
      <c r="A7066" s="1" t="s">
        <v>1989</v>
      </c>
      <c r="B7066" s="1" t="s">
        <v>653</v>
      </c>
      <c r="C7066" s="1" t="s">
        <v>654</v>
      </c>
      <c r="D7066" s="1" t="s">
        <v>6451</v>
      </c>
      <c r="E7066" s="1">
        <v>0</v>
      </c>
      <c r="F7066" s="1">
        <v>0</v>
      </c>
      <c r="G7066" s="1">
        <v>0</v>
      </c>
      <c r="H7066" s="1" t="s">
        <v>1992</v>
      </c>
      <c r="I7066" s="2">
        <v>45973</v>
      </c>
      <c r="J7066" s="1">
        <v>309750</v>
      </c>
      <c r="K7066" s="1">
        <v>0</v>
      </c>
      <c r="L7066" s="1">
        <v>0</v>
      </c>
      <c r="M7066" s="1"/>
      <c r="N7066" s="1"/>
      <c r="O7066" s="2">
        <v>45979</v>
      </c>
      <c r="P7066" s="1">
        <v>2</v>
      </c>
      <c r="Q7066" s="1" t="s">
        <v>6436</v>
      </c>
      <c r="R7066" s="2">
        <v>45947</v>
      </c>
      <c r="S7066" s="2"/>
      <c r="T7066" s="1">
        <v>0</v>
      </c>
    </row>
    <row r="7067" spans="1:20">
      <c r="A7067" s="1" t="s">
        <v>1995</v>
      </c>
      <c r="B7067" s="1" t="s">
        <v>489</v>
      </c>
      <c r="C7067" s="1" t="s">
        <v>490</v>
      </c>
      <c r="D7067" s="1" t="s">
        <v>7221</v>
      </c>
      <c r="E7067" s="1" t="s">
        <v>7222</v>
      </c>
      <c r="F7067" s="1">
        <v>0</v>
      </c>
      <c r="G7067" s="1">
        <v>0</v>
      </c>
      <c r="H7067" s="1" t="s">
        <v>488</v>
      </c>
      <c r="I7067" s="2">
        <v>46010</v>
      </c>
      <c r="J7067" s="1">
        <v>20000</v>
      </c>
      <c r="K7067" s="1">
        <v>0</v>
      </c>
      <c r="L7067" s="1">
        <v>0</v>
      </c>
      <c r="M7067" s="1" t="s">
        <v>486</v>
      </c>
      <c r="N7067" s="1"/>
      <c r="O7067" s="2">
        <v>45985</v>
      </c>
      <c r="P7067" s="1">
        <v>2</v>
      </c>
      <c r="Q7067" s="1" t="s">
        <v>6436</v>
      </c>
      <c r="R7067" s="2">
        <v>45947</v>
      </c>
      <c r="S7067" s="2"/>
      <c r="T7067" s="1">
        <v>0</v>
      </c>
    </row>
    <row r="7068" spans="1:20">
      <c r="A7068" s="1" t="s">
        <v>6786</v>
      </c>
      <c r="B7068" s="1" t="s">
        <v>229</v>
      </c>
      <c r="C7068" s="1" t="s">
        <v>230</v>
      </c>
      <c r="D7068" s="1" t="s">
        <v>6787</v>
      </c>
      <c r="E7068" s="1" t="s">
        <v>6788</v>
      </c>
      <c r="F7068" s="1" t="s">
        <v>6558</v>
      </c>
      <c r="G7068" s="1">
        <v>0</v>
      </c>
      <c r="H7068" s="1" t="s">
        <v>6789</v>
      </c>
      <c r="I7068" s="2">
        <v>45982</v>
      </c>
      <c r="J7068" s="1">
        <v>2240000</v>
      </c>
      <c r="K7068" s="1">
        <v>0</v>
      </c>
      <c r="L7068" s="1">
        <v>0</v>
      </c>
      <c r="M7068" s="1" t="s">
        <v>6790</v>
      </c>
      <c r="N7068" s="1" t="s">
        <v>6791</v>
      </c>
      <c r="O7068" s="2">
        <v>46000</v>
      </c>
      <c r="P7068" s="1">
        <v>3</v>
      </c>
      <c r="Q7068" s="1" t="s">
        <v>6456</v>
      </c>
      <c r="R7068" s="2">
        <v>45947</v>
      </c>
      <c r="S7068" s="2"/>
      <c r="T7068" s="1">
        <v>0</v>
      </c>
    </row>
    <row r="7069" spans="1:20">
      <c r="A7069" s="1" t="s">
        <v>1998</v>
      </c>
      <c r="B7069" s="1" t="s">
        <v>2003</v>
      </c>
      <c r="C7069" s="1" t="s">
        <v>2004</v>
      </c>
      <c r="D7069" s="1" t="s">
        <v>8926</v>
      </c>
      <c r="E7069" s="1">
        <v>0</v>
      </c>
      <c r="F7069" s="1">
        <v>0</v>
      </c>
      <c r="G7069" s="1">
        <v>0</v>
      </c>
      <c r="H7069" s="1" t="s">
        <v>2002</v>
      </c>
      <c r="I7069" s="2">
        <v>45966</v>
      </c>
      <c r="J7069" s="1">
        <v>33750</v>
      </c>
      <c r="K7069" s="1">
        <v>0</v>
      </c>
      <c r="L7069" s="1">
        <v>0</v>
      </c>
      <c r="M7069" s="1" t="s">
        <v>10763</v>
      </c>
      <c r="N7069" s="1"/>
      <c r="O7069" s="2">
        <v>45971</v>
      </c>
      <c r="P7069" s="1">
        <v>1</v>
      </c>
      <c r="Q7069" s="1" t="s">
        <v>6443</v>
      </c>
      <c r="R7069" s="2">
        <v>45947</v>
      </c>
      <c r="S7069" s="2">
        <v>45964</v>
      </c>
      <c r="T7069" s="1">
        <v>33750</v>
      </c>
    </row>
    <row r="7070" spans="1:20">
      <c r="A7070" s="1" t="s">
        <v>2007</v>
      </c>
      <c r="B7070" s="1" t="s">
        <v>2003</v>
      </c>
      <c r="C7070" s="1" t="s">
        <v>2004</v>
      </c>
      <c r="D7070" s="1" t="s">
        <v>9643</v>
      </c>
      <c r="E7070" s="1">
        <v>0</v>
      </c>
      <c r="F7070" s="1">
        <v>0</v>
      </c>
      <c r="G7070" s="1">
        <v>0</v>
      </c>
      <c r="H7070" s="1" t="s">
        <v>2011</v>
      </c>
      <c r="I7070" s="2">
        <v>45966</v>
      </c>
      <c r="J7070" s="1">
        <v>14000</v>
      </c>
      <c r="K7070" s="1">
        <v>0</v>
      </c>
      <c r="L7070" s="1">
        <v>0</v>
      </c>
      <c r="M7070" s="1" t="s">
        <v>10764</v>
      </c>
      <c r="N7070" s="1"/>
      <c r="O7070" s="2">
        <v>45971</v>
      </c>
      <c r="P7070" s="1">
        <v>1</v>
      </c>
      <c r="Q7070" s="1" t="s">
        <v>6443</v>
      </c>
      <c r="R7070" s="2">
        <v>45947</v>
      </c>
      <c r="S7070" s="2"/>
      <c r="T7070" s="1">
        <v>0</v>
      </c>
    </row>
    <row r="7071" spans="1:20">
      <c r="A7071" s="1" t="s">
        <v>10765</v>
      </c>
      <c r="B7071" s="1" t="s">
        <v>154</v>
      </c>
      <c r="C7071" s="1" t="s">
        <v>155</v>
      </c>
      <c r="D7071" s="1" t="s">
        <v>7394</v>
      </c>
      <c r="E7071" s="1">
        <v>0</v>
      </c>
      <c r="F7071" s="1">
        <v>0</v>
      </c>
      <c r="G7071" s="1">
        <v>0</v>
      </c>
      <c r="H7071" s="1" t="s">
        <v>795</v>
      </c>
      <c r="I7071" s="2">
        <v>45957</v>
      </c>
      <c r="J7071" s="1">
        <v>300</v>
      </c>
      <c r="K7071" s="1">
        <v>0</v>
      </c>
      <c r="L7071" s="1">
        <v>0</v>
      </c>
      <c r="M7071" s="1" t="s">
        <v>790</v>
      </c>
      <c r="N7071" s="1"/>
      <c r="O7071" s="2">
        <v>45961</v>
      </c>
      <c r="P7071" s="1">
        <v>3</v>
      </c>
      <c r="Q7071" s="1" t="s">
        <v>6443</v>
      </c>
      <c r="R7071" s="2">
        <v>45951</v>
      </c>
      <c r="S7071" s="2">
        <v>45954</v>
      </c>
      <c r="T7071" s="1">
        <v>800</v>
      </c>
    </row>
    <row r="7072" spans="1:20">
      <c r="A7072" s="1" t="s">
        <v>10766</v>
      </c>
      <c r="B7072" s="1" t="s">
        <v>154</v>
      </c>
      <c r="C7072" s="1" t="s">
        <v>155</v>
      </c>
      <c r="D7072" s="1" t="s">
        <v>7394</v>
      </c>
      <c r="E7072" s="1">
        <v>0</v>
      </c>
      <c r="F7072" s="1">
        <v>0</v>
      </c>
      <c r="G7072" s="1">
        <v>0</v>
      </c>
      <c r="H7072" s="1" t="s">
        <v>801</v>
      </c>
      <c r="I7072" s="2">
        <v>45957</v>
      </c>
      <c r="J7072" s="1">
        <v>300</v>
      </c>
      <c r="K7072" s="1">
        <v>0</v>
      </c>
      <c r="L7072" s="1">
        <v>0</v>
      </c>
      <c r="M7072" s="1" t="s">
        <v>799</v>
      </c>
      <c r="N7072" s="1"/>
      <c r="O7072" s="2">
        <v>45961</v>
      </c>
      <c r="P7072" s="1">
        <v>3</v>
      </c>
      <c r="Q7072" s="1" t="s">
        <v>6443</v>
      </c>
      <c r="R7072" s="2">
        <v>45951</v>
      </c>
      <c r="S7072" s="2">
        <v>45957</v>
      </c>
      <c r="T7072" s="1">
        <v>800</v>
      </c>
    </row>
    <row r="7073" spans="1:20">
      <c r="A7073" s="1" t="s">
        <v>10767</v>
      </c>
      <c r="B7073" s="1" t="s">
        <v>154</v>
      </c>
      <c r="C7073" s="1" t="s">
        <v>155</v>
      </c>
      <c r="D7073" s="1" t="s">
        <v>7394</v>
      </c>
      <c r="E7073" s="1">
        <v>0</v>
      </c>
      <c r="F7073" s="1">
        <v>0</v>
      </c>
      <c r="G7073" s="1">
        <v>0</v>
      </c>
      <c r="H7073" s="1" t="s">
        <v>807</v>
      </c>
      <c r="I7073" s="2">
        <v>45957</v>
      </c>
      <c r="J7073" s="1">
        <v>300</v>
      </c>
      <c r="K7073" s="1">
        <v>0</v>
      </c>
      <c r="L7073" s="1">
        <v>0</v>
      </c>
      <c r="M7073" s="1" t="s">
        <v>805</v>
      </c>
      <c r="N7073" s="1"/>
      <c r="O7073" s="2">
        <v>45961</v>
      </c>
      <c r="P7073" s="1">
        <v>4</v>
      </c>
      <c r="Q7073" s="1" t="s">
        <v>6443</v>
      </c>
      <c r="R7073" s="2">
        <v>45951</v>
      </c>
      <c r="S7073" s="2">
        <v>45953</v>
      </c>
      <c r="T7073" s="1">
        <v>800</v>
      </c>
    </row>
    <row r="7074" spans="1:20">
      <c r="A7074" s="1" t="s">
        <v>10768</v>
      </c>
      <c r="B7074" s="1" t="s">
        <v>154</v>
      </c>
      <c r="C7074" s="1" t="s">
        <v>155</v>
      </c>
      <c r="D7074" s="1" t="s">
        <v>7394</v>
      </c>
      <c r="E7074" s="1">
        <v>0</v>
      </c>
      <c r="F7074" s="1">
        <v>0</v>
      </c>
      <c r="G7074" s="1">
        <v>0</v>
      </c>
      <c r="H7074" s="1" t="s">
        <v>2407</v>
      </c>
      <c r="I7074" s="2">
        <v>45957</v>
      </c>
      <c r="J7074" s="1">
        <v>300</v>
      </c>
      <c r="K7074" s="1">
        <v>0</v>
      </c>
      <c r="L7074" s="1">
        <v>0</v>
      </c>
      <c r="M7074" s="1" t="s">
        <v>7396</v>
      </c>
      <c r="N7074" s="1"/>
      <c r="O7074" s="2">
        <v>45961</v>
      </c>
      <c r="P7074" s="1">
        <v>3</v>
      </c>
      <c r="Q7074" s="1" t="s">
        <v>6443</v>
      </c>
      <c r="R7074" s="2">
        <v>45951</v>
      </c>
      <c r="S7074" s="2">
        <v>45955</v>
      </c>
      <c r="T7074" s="1">
        <v>800</v>
      </c>
    </row>
    <row r="7075" spans="1:20">
      <c r="A7075" s="1" t="s">
        <v>2013</v>
      </c>
      <c r="B7075" s="1" t="s">
        <v>154</v>
      </c>
      <c r="C7075" s="1" t="s">
        <v>155</v>
      </c>
      <c r="D7075" s="1" t="s">
        <v>7394</v>
      </c>
      <c r="E7075" s="1">
        <v>0</v>
      </c>
      <c r="F7075" s="1">
        <v>0</v>
      </c>
      <c r="G7075" s="1">
        <v>0</v>
      </c>
      <c r="H7075" s="1" t="s">
        <v>795</v>
      </c>
      <c r="I7075" s="2">
        <v>45959</v>
      </c>
      <c r="J7075" s="1">
        <v>300</v>
      </c>
      <c r="K7075" s="1">
        <v>0</v>
      </c>
      <c r="L7075" s="1">
        <v>0</v>
      </c>
      <c r="M7075" s="1" t="s">
        <v>790</v>
      </c>
      <c r="N7075" s="1"/>
      <c r="O7075" s="2">
        <v>45965</v>
      </c>
      <c r="P7075" s="1">
        <v>3</v>
      </c>
      <c r="Q7075" s="1" t="s">
        <v>6443</v>
      </c>
      <c r="R7075" s="2">
        <v>45951</v>
      </c>
      <c r="S7075" s="2">
        <v>45962</v>
      </c>
      <c r="T7075" s="1">
        <v>800</v>
      </c>
    </row>
    <row r="7076" spans="1:20">
      <c r="A7076" s="1" t="s">
        <v>10769</v>
      </c>
      <c r="B7076" s="1" t="s">
        <v>154</v>
      </c>
      <c r="C7076" s="1" t="s">
        <v>155</v>
      </c>
      <c r="D7076" s="1" t="s">
        <v>7394</v>
      </c>
      <c r="E7076" s="1">
        <v>0</v>
      </c>
      <c r="F7076" s="1">
        <v>0</v>
      </c>
      <c r="G7076" s="1">
        <v>0</v>
      </c>
      <c r="H7076" s="1" t="s">
        <v>801</v>
      </c>
      <c r="I7076" s="2">
        <v>45959</v>
      </c>
      <c r="J7076" s="1">
        <v>300</v>
      </c>
      <c r="K7076" s="1">
        <v>0</v>
      </c>
      <c r="L7076" s="1">
        <v>0</v>
      </c>
      <c r="M7076" s="1" t="s">
        <v>799</v>
      </c>
      <c r="N7076" s="1"/>
      <c r="O7076" s="2">
        <v>45965</v>
      </c>
      <c r="P7076" s="1">
        <v>3</v>
      </c>
      <c r="Q7076" s="1" t="s">
        <v>6443</v>
      </c>
      <c r="R7076" s="2">
        <v>45951</v>
      </c>
      <c r="S7076" s="2">
        <v>45958</v>
      </c>
      <c r="T7076" s="1">
        <v>800</v>
      </c>
    </row>
    <row r="7077" spans="1:20">
      <c r="A7077" s="1" t="s">
        <v>2018</v>
      </c>
      <c r="B7077" s="1" t="s">
        <v>154</v>
      </c>
      <c r="C7077" s="1" t="s">
        <v>155</v>
      </c>
      <c r="D7077" s="1" t="s">
        <v>7394</v>
      </c>
      <c r="E7077" s="1">
        <v>0</v>
      </c>
      <c r="F7077" s="1">
        <v>0</v>
      </c>
      <c r="G7077" s="1">
        <v>0</v>
      </c>
      <c r="H7077" s="1" t="s">
        <v>807</v>
      </c>
      <c r="I7077" s="2">
        <v>45959</v>
      </c>
      <c r="J7077" s="1">
        <v>300</v>
      </c>
      <c r="K7077" s="1">
        <v>0</v>
      </c>
      <c r="L7077" s="1">
        <v>0</v>
      </c>
      <c r="M7077" s="1" t="s">
        <v>805</v>
      </c>
      <c r="N7077" s="1"/>
      <c r="O7077" s="2">
        <v>45965</v>
      </c>
      <c r="P7077" s="1">
        <v>4</v>
      </c>
      <c r="Q7077" s="1" t="s">
        <v>6443</v>
      </c>
      <c r="R7077" s="2">
        <v>45951</v>
      </c>
      <c r="S7077" s="2">
        <v>45964</v>
      </c>
      <c r="T7077" s="1">
        <v>800</v>
      </c>
    </row>
    <row r="7078" spans="1:20">
      <c r="A7078" s="1" t="s">
        <v>10770</v>
      </c>
      <c r="B7078" s="1" t="s">
        <v>154</v>
      </c>
      <c r="C7078" s="1" t="s">
        <v>155</v>
      </c>
      <c r="D7078" s="1" t="s">
        <v>7394</v>
      </c>
      <c r="E7078" s="1">
        <v>0</v>
      </c>
      <c r="F7078" s="1">
        <v>0</v>
      </c>
      <c r="G7078" s="1">
        <v>0</v>
      </c>
      <c r="H7078" s="1" t="s">
        <v>2407</v>
      </c>
      <c r="I7078" s="2">
        <v>45959</v>
      </c>
      <c r="J7078" s="1">
        <v>300</v>
      </c>
      <c r="K7078" s="1">
        <v>0</v>
      </c>
      <c r="L7078" s="1">
        <v>0</v>
      </c>
      <c r="M7078" s="1" t="s">
        <v>7396</v>
      </c>
      <c r="N7078" s="1"/>
      <c r="O7078" s="2">
        <v>45965</v>
      </c>
      <c r="P7078" s="1">
        <v>3</v>
      </c>
      <c r="Q7078" s="1" t="s">
        <v>6443</v>
      </c>
      <c r="R7078" s="2">
        <v>45951</v>
      </c>
      <c r="S7078" s="2">
        <v>45961</v>
      </c>
      <c r="T7078" s="1">
        <v>800</v>
      </c>
    </row>
    <row r="7079" spans="1:20">
      <c r="A7079" s="1" t="s">
        <v>10771</v>
      </c>
      <c r="B7079" s="1" t="s">
        <v>154</v>
      </c>
      <c r="C7079" s="1" t="s">
        <v>155</v>
      </c>
      <c r="D7079" s="1" t="s">
        <v>7394</v>
      </c>
      <c r="E7079" s="1">
        <v>0</v>
      </c>
      <c r="F7079" s="1">
        <v>0</v>
      </c>
      <c r="G7079" s="1">
        <v>0</v>
      </c>
      <c r="H7079" s="1" t="s">
        <v>795</v>
      </c>
      <c r="I7079" s="2">
        <v>45957</v>
      </c>
      <c r="J7079" s="1">
        <v>5120</v>
      </c>
      <c r="K7079" s="1">
        <v>0</v>
      </c>
      <c r="L7079" s="1">
        <v>0</v>
      </c>
      <c r="M7079" s="1" t="s">
        <v>790</v>
      </c>
      <c r="N7079" s="1"/>
      <c r="O7079" s="2">
        <v>45961</v>
      </c>
      <c r="P7079" s="1">
        <v>3</v>
      </c>
      <c r="Q7079" s="1" t="s">
        <v>6443</v>
      </c>
      <c r="R7079" s="2">
        <v>45951</v>
      </c>
      <c r="S7079" s="2">
        <v>45954</v>
      </c>
      <c r="T7079" s="1">
        <v>5620</v>
      </c>
    </row>
    <row r="7080" spans="1:20">
      <c r="A7080" s="1" t="s">
        <v>10772</v>
      </c>
      <c r="B7080" s="1" t="s">
        <v>154</v>
      </c>
      <c r="C7080" s="1" t="s">
        <v>155</v>
      </c>
      <c r="D7080" s="1" t="s">
        <v>7394</v>
      </c>
      <c r="E7080" s="1">
        <v>0</v>
      </c>
      <c r="F7080" s="1">
        <v>0</v>
      </c>
      <c r="G7080" s="1">
        <v>0</v>
      </c>
      <c r="H7080" s="1" t="s">
        <v>801</v>
      </c>
      <c r="I7080" s="2">
        <v>45957</v>
      </c>
      <c r="J7080" s="1">
        <v>5120</v>
      </c>
      <c r="K7080" s="1">
        <v>0</v>
      </c>
      <c r="L7080" s="1">
        <v>0</v>
      </c>
      <c r="M7080" s="1" t="s">
        <v>799</v>
      </c>
      <c r="N7080" s="1"/>
      <c r="O7080" s="2">
        <v>45961</v>
      </c>
      <c r="P7080" s="1">
        <v>3</v>
      </c>
      <c r="Q7080" s="1" t="s">
        <v>6443</v>
      </c>
      <c r="R7080" s="2">
        <v>45951</v>
      </c>
      <c r="S7080" s="2">
        <v>45957</v>
      </c>
      <c r="T7080" s="1">
        <v>5620</v>
      </c>
    </row>
    <row r="7081" spans="1:20">
      <c r="A7081" s="1" t="s">
        <v>10773</v>
      </c>
      <c r="B7081" s="1" t="s">
        <v>154</v>
      </c>
      <c r="C7081" s="1" t="s">
        <v>155</v>
      </c>
      <c r="D7081" s="1" t="s">
        <v>7394</v>
      </c>
      <c r="E7081" s="1">
        <v>0</v>
      </c>
      <c r="F7081" s="1">
        <v>0</v>
      </c>
      <c r="G7081" s="1">
        <v>0</v>
      </c>
      <c r="H7081" s="1" t="s">
        <v>807</v>
      </c>
      <c r="I7081" s="2">
        <v>45957</v>
      </c>
      <c r="J7081" s="1">
        <v>5120</v>
      </c>
      <c r="K7081" s="1">
        <v>0</v>
      </c>
      <c r="L7081" s="1">
        <v>0</v>
      </c>
      <c r="M7081" s="1" t="s">
        <v>805</v>
      </c>
      <c r="N7081" s="1"/>
      <c r="O7081" s="2">
        <v>45961</v>
      </c>
      <c r="P7081" s="1">
        <v>4</v>
      </c>
      <c r="Q7081" s="1" t="s">
        <v>6443</v>
      </c>
      <c r="R7081" s="2">
        <v>45951</v>
      </c>
      <c r="S7081" s="2">
        <v>45953</v>
      </c>
      <c r="T7081" s="1">
        <v>5620</v>
      </c>
    </row>
    <row r="7082" spans="1:20">
      <c r="A7082" s="1" t="s">
        <v>10774</v>
      </c>
      <c r="B7082" s="1" t="s">
        <v>154</v>
      </c>
      <c r="C7082" s="1" t="s">
        <v>155</v>
      </c>
      <c r="D7082" s="1" t="s">
        <v>7394</v>
      </c>
      <c r="E7082" s="1">
        <v>0</v>
      </c>
      <c r="F7082" s="1">
        <v>0</v>
      </c>
      <c r="G7082" s="1">
        <v>0</v>
      </c>
      <c r="H7082" s="1" t="s">
        <v>2407</v>
      </c>
      <c r="I7082" s="2">
        <v>45957</v>
      </c>
      <c r="J7082" s="1">
        <v>5120</v>
      </c>
      <c r="K7082" s="1">
        <v>0</v>
      </c>
      <c r="L7082" s="1">
        <v>0</v>
      </c>
      <c r="M7082" s="1" t="s">
        <v>7396</v>
      </c>
      <c r="N7082" s="1"/>
      <c r="O7082" s="2">
        <v>45961</v>
      </c>
      <c r="P7082" s="1">
        <v>3</v>
      </c>
      <c r="Q7082" s="1" t="s">
        <v>6443</v>
      </c>
      <c r="R7082" s="2">
        <v>45951</v>
      </c>
      <c r="S7082" s="2">
        <v>45955</v>
      </c>
      <c r="T7082" s="1">
        <v>5620</v>
      </c>
    </row>
    <row r="7083" spans="1:20">
      <c r="A7083" s="1" t="s">
        <v>2021</v>
      </c>
      <c r="B7083" s="1" t="s">
        <v>154</v>
      </c>
      <c r="C7083" s="1" t="s">
        <v>155</v>
      </c>
      <c r="D7083" s="1" t="s">
        <v>7394</v>
      </c>
      <c r="E7083" s="1">
        <v>0</v>
      </c>
      <c r="F7083" s="1">
        <v>0</v>
      </c>
      <c r="G7083" s="1">
        <v>0</v>
      </c>
      <c r="H7083" s="1" t="s">
        <v>795</v>
      </c>
      <c r="I7083" s="2">
        <v>45959</v>
      </c>
      <c r="J7083" s="1">
        <v>5120</v>
      </c>
      <c r="K7083" s="1">
        <v>0</v>
      </c>
      <c r="L7083" s="1">
        <v>0</v>
      </c>
      <c r="M7083" s="1" t="s">
        <v>790</v>
      </c>
      <c r="N7083" s="1"/>
      <c r="O7083" s="2">
        <v>45965</v>
      </c>
      <c r="P7083" s="1">
        <v>3</v>
      </c>
      <c r="Q7083" s="1" t="s">
        <v>6443</v>
      </c>
      <c r="R7083" s="2">
        <v>45951</v>
      </c>
      <c r="S7083" s="2">
        <v>45962</v>
      </c>
      <c r="T7083" s="1">
        <v>5620</v>
      </c>
    </row>
    <row r="7084" spans="1:20">
      <c r="A7084" s="1" t="s">
        <v>10775</v>
      </c>
      <c r="B7084" s="1" t="s">
        <v>154</v>
      </c>
      <c r="C7084" s="1" t="s">
        <v>155</v>
      </c>
      <c r="D7084" s="1" t="s">
        <v>7394</v>
      </c>
      <c r="E7084" s="1">
        <v>0</v>
      </c>
      <c r="F7084" s="1">
        <v>0</v>
      </c>
      <c r="G7084" s="1">
        <v>0</v>
      </c>
      <c r="H7084" s="1" t="s">
        <v>801</v>
      </c>
      <c r="I7084" s="2">
        <v>45959</v>
      </c>
      <c r="J7084" s="1">
        <v>5120</v>
      </c>
      <c r="K7084" s="1">
        <v>0</v>
      </c>
      <c r="L7084" s="1">
        <v>0</v>
      </c>
      <c r="M7084" s="1" t="s">
        <v>799</v>
      </c>
      <c r="N7084" s="1"/>
      <c r="O7084" s="2">
        <v>45965</v>
      </c>
      <c r="P7084" s="1">
        <v>3</v>
      </c>
      <c r="Q7084" s="1" t="s">
        <v>6443</v>
      </c>
      <c r="R7084" s="2">
        <v>45951</v>
      </c>
      <c r="S7084" s="2">
        <v>45958</v>
      </c>
      <c r="T7084" s="1">
        <v>5620</v>
      </c>
    </row>
    <row r="7085" spans="1:20">
      <c r="A7085" s="1" t="s">
        <v>2024</v>
      </c>
      <c r="B7085" s="1" t="s">
        <v>154</v>
      </c>
      <c r="C7085" s="1" t="s">
        <v>155</v>
      </c>
      <c r="D7085" s="1" t="s">
        <v>7394</v>
      </c>
      <c r="E7085" s="1">
        <v>0</v>
      </c>
      <c r="F7085" s="1">
        <v>0</v>
      </c>
      <c r="G7085" s="1">
        <v>0</v>
      </c>
      <c r="H7085" s="1" t="s">
        <v>807</v>
      </c>
      <c r="I7085" s="2">
        <v>45959</v>
      </c>
      <c r="J7085" s="1">
        <v>5120</v>
      </c>
      <c r="K7085" s="1">
        <v>0</v>
      </c>
      <c r="L7085" s="1">
        <v>0</v>
      </c>
      <c r="M7085" s="1" t="s">
        <v>805</v>
      </c>
      <c r="N7085" s="1"/>
      <c r="O7085" s="2">
        <v>45965</v>
      </c>
      <c r="P7085" s="1">
        <v>4</v>
      </c>
      <c r="Q7085" s="1" t="s">
        <v>6443</v>
      </c>
      <c r="R7085" s="2">
        <v>45951</v>
      </c>
      <c r="S7085" s="2">
        <v>45964</v>
      </c>
      <c r="T7085" s="1">
        <v>5620</v>
      </c>
    </row>
    <row r="7086" spans="1:20">
      <c r="A7086" s="1" t="s">
        <v>10776</v>
      </c>
      <c r="B7086" s="1" t="s">
        <v>154</v>
      </c>
      <c r="C7086" s="1" t="s">
        <v>155</v>
      </c>
      <c r="D7086" s="1" t="s">
        <v>7394</v>
      </c>
      <c r="E7086" s="1">
        <v>0</v>
      </c>
      <c r="F7086" s="1">
        <v>0</v>
      </c>
      <c r="G7086" s="1">
        <v>0</v>
      </c>
      <c r="H7086" s="1" t="s">
        <v>2407</v>
      </c>
      <c r="I7086" s="2">
        <v>45959</v>
      </c>
      <c r="J7086" s="1">
        <v>5120</v>
      </c>
      <c r="K7086" s="1">
        <v>0</v>
      </c>
      <c r="L7086" s="1">
        <v>0</v>
      </c>
      <c r="M7086" s="1" t="s">
        <v>7396</v>
      </c>
      <c r="N7086" s="1"/>
      <c r="O7086" s="2">
        <v>45965</v>
      </c>
      <c r="P7086" s="1">
        <v>3</v>
      </c>
      <c r="Q7086" s="1" t="s">
        <v>6443</v>
      </c>
      <c r="R7086" s="2">
        <v>45951</v>
      </c>
      <c r="S7086" s="2">
        <v>45961</v>
      </c>
      <c r="T7086" s="1">
        <v>5620</v>
      </c>
    </row>
    <row r="7087" spans="1:20">
      <c r="A7087" s="1" t="s">
        <v>2027</v>
      </c>
      <c r="B7087" s="1" t="s">
        <v>154</v>
      </c>
      <c r="C7087" s="1" t="s">
        <v>155</v>
      </c>
      <c r="D7087" s="1" t="s">
        <v>7023</v>
      </c>
      <c r="E7087" s="1">
        <v>0</v>
      </c>
      <c r="F7087" s="1">
        <v>0</v>
      </c>
      <c r="G7087" s="1">
        <v>0</v>
      </c>
      <c r="H7087" s="1" t="s">
        <v>2030</v>
      </c>
      <c r="I7087" s="2">
        <v>45965</v>
      </c>
      <c r="J7087" s="1">
        <v>6000</v>
      </c>
      <c r="K7087" s="1">
        <v>0</v>
      </c>
      <c r="L7087" s="1">
        <v>0</v>
      </c>
      <c r="M7087" s="1" t="s">
        <v>9214</v>
      </c>
      <c r="N7087" s="1"/>
      <c r="O7087" s="2">
        <v>45967</v>
      </c>
      <c r="P7087" s="1">
        <v>2</v>
      </c>
      <c r="Q7087" s="1" t="s">
        <v>6443</v>
      </c>
      <c r="R7087" s="2">
        <v>45951</v>
      </c>
      <c r="S7087" s="2">
        <v>45962</v>
      </c>
      <c r="T7087" s="1">
        <v>6000</v>
      </c>
    </row>
    <row r="7088" spans="1:20">
      <c r="A7088" s="1" t="s">
        <v>10777</v>
      </c>
      <c r="B7088" s="1" t="s">
        <v>154</v>
      </c>
      <c r="C7088" s="1" t="s">
        <v>155</v>
      </c>
      <c r="D7088" s="1" t="s">
        <v>7023</v>
      </c>
      <c r="E7088" s="1">
        <v>0</v>
      </c>
      <c r="F7088" s="1">
        <v>0</v>
      </c>
      <c r="G7088" s="1">
        <v>0</v>
      </c>
      <c r="H7088" s="1" t="s">
        <v>322</v>
      </c>
      <c r="I7088" s="2">
        <v>45965</v>
      </c>
      <c r="J7088" s="1">
        <v>60000</v>
      </c>
      <c r="K7088" s="1">
        <v>0</v>
      </c>
      <c r="L7088" s="1">
        <v>0</v>
      </c>
      <c r="M7088" s="1" t="s">
        <v>317</v>
      </c>
      <c r="N7088" s="1"/>
      <c r="O7088" s="2">
        <v>45967</v>
      </c>
      <c r="P7088" s="1">
        <v>3</v>
      </c>
      <c r="Q7088" s="1" t="s">
        <v>6443</v>
      </c>
      <c r="R7088" s="2">
        <v>45951</v>
      </c>
      <c r="S7088" s="2">
        <v>45954</v>
      </c>
      <c r="T7088" s="1">
        <v>60000</v>
      </c>
    </row>
    <row r="7089" spans="1:20">
      <c r="A7089" s="1" t="s">
        <v>10778</v>
      </c>
      <c r="B7089" s="1" t="s">
        <v>154</v>
      </c>
      <c r="C7089" s="1" t="s">
        <v>155</v>
      </c>
      <c r="D7089" s="1" t="s">
        <v>7023</v>
      </c>
      <c r="E7089" s="1">
        <v>0</v>
      </c>
      <c r="F7089" s="1">
        <v>0</v>
      </c>
      <c r="G7089" s="1">
        <v>0</v>
      </c>
      <c r="H7089" s="1" t="s">
        <v>2569</v>
      </c>
      <c r="I7089" s="2">
        <v>45972</v>
      </c>
      <c r="J7089" s="1">
        <v>50000</v>
      </c>
      <c r="K7089" s="1">
        <v>0</v>
      </c>
      <c r="L7089" s="1">
        <v>0</v>
      </c>
      <c r="M7089" s="1" t="s">
        <v>9214</v>
      </c>
      <c r="N7089" s="1"/>
      <c r="O7089" s="2">
        <v>45974</v>
      </c>
      <c r="P7089" s="1">
        <v>2</v>
      </c>
      <c r="Q7089" s="1" t="s">
        <v>6443</v>
      </c>
      <c r="R7089" s="2">
        <v>45951</v>
      </c>
      <c r="S7089" s="2">
        <v>45952</v>
      </c>
      <c r="T7089" s="1">
        <v>50004</v>
      </c>
    </row>
    <row r="7090" spans="1:20">
      <c r="A7090" s="1" t="s">
        <v>2033</v>
      </c>
      <c r="B7090" s="1" t="s">
        <v>154</v>
      </c>
      <c r="C7090" s="1" t="s">
        <v>155</v>
      </c>
      <c r="D7090" s="1" t="s">
        <v>7023</v>
      </c>
      <c r="E7090" s="1">
        <v>0</v>
      </c>
      <c r="F7090" s="1">
        <v>0</v>
      </c>
      <c r="G7090" s="1">
        <v>0</v>
      </c>
      <c r="H7090" s="1" t="s">
        <v>2030</v>
      </c>
      <c r="I7090" s="2">
        <v>45972</v>
      </c>
      <c r="J7090" s="1">
        <v>31000</v>
      </c>
      <c r="K7090" s="1">
        <v>0</v>
      </c>
      <c r="L7090" s="1">
        <v>0</v>
      </c>
      <c r="M7090" s="1" t="s">
        <v>9214</v>
      </c>
      <c r="N7090" s="1"/>
      <c r="O7090" s="2">
        <v>45974</v>
      </c>
      <c r="P7090" s="1">
        <v>2</v>
      </c>
      <c r="Q7090" s="1" t="s">
        <v>6443</v>
      </c>
      <c r="R7090" s="2">
        <v>45951</v>
      </c>
      <c r="S7090" s="2">
        <v>45962</v>
      </c>
      <c r="T7090" s="1">
        <v>31002</v>
      </c>
    </row>
    <row r="7091" spans="1:20">
      <c r="A7091" s="1" t="s">
        <v>2036</v>
      </c>
      <c r="B7091" s="1" t="s">
        <v>154</v>
      </c>
      <c r="C7091" s="1" t="s">
        <v>155</v>
      </c>
      <c r="D7091" s="1" t="s">
        <v>7216</v>
      </c>
      <c r="E7091" s="1">
        <v>0</v>
      </c>
      <c r="F7091" s="1">
        <v>0</v>
      </c>
      <c r="G7091" s="1">
        <v>0</v>
      </c>
      <c r="H7091" s="1" t="s">
        <v>2039</v>
      </c>
      <c r="I7091" s="2">
        <v>45972</v>
      </c>
      <c r="J7091" s="1">
        <v>1000</v>
      </c>
      <c r="K7091" s="1">
        <v>0</v>
      </c>
      <c r="L7091" s="1">
        <v>0</v>
      </c>
      <c r="M7091" s="1" t="s">
        <v>8058</v>
      </c>
      <c r="N7091" s="1"/>
      <c r="O7091" s="2">
        <v>45974</v>
      </c>
      <c r="P7091" s="1">
        <v>2</v>
      </c>
      <c r="Q7091" s="1" t="s">
        <v>6443</v>
      </c>
      <c r="R7091" s="2">
        <v>45951</v>
      </c>
      <c r="S7091" s="2"/>
      <c r="T7091" s="1">
        <v>0</v>
      </c>
    </row>
    <row r="7092" spans="1:20">
      <c r="A7092" s="1" t="s">
        <v>10779</v>
      </c>
      <c r="B7092" s="1" t="s">
        <v>154</v>
      </c>
      <c r="C7092" s="1" t="s">
        <v>155</v>
      </c>
      <c r="D7092" s="1" t="s">
        <v>7023</v>
      </c>
      <c r="E7092" s="1">
        <v>0</v>
      </c>
      <c r="F7092" s="1">
        <v>0</v>
      </c>
      <c r="G7092" s="1">
        <v>0</v>
      </c>
      <c r="H7092" s="1" t="s">
        <v>322</v>
      </c>
      <c r="I7092" s="2">
        <v>45972</v>
      </c>
      <c r="J7092" s="1">
        <v>52000</v>
      </c>
      <c r="K7092" s="1">
        <v>0</v>
      </c>
      <c r="L7092" s="1">
        <v>0</v>
      </c>
      <c r="M7092" s="1" t="s">
        <v>317</v>
      </c>
      <c r="N7092" s="1"/>
      <c r="O7092" s="2">
        <v>45974</v>
      </c>
      <c r="P7092" s="1">
        <v>3</v>
      </c>
      <c r="Q7092" s="1" t="s">
        <v>6443</v>
      </c>
      <c r="R7092" s="2">
        <v>45951</v>
      </c>
      <c r="S7092" s="2">
        <v>45957</v>
      </c>
      <c r="T7092" s="1">
        <v>52000</v>
      </c>
    </row>
    <row r="7093" spans="1:20">
      <c r="A7093" s="1" t="s">
        <v>10780</v>
      </c>
      <c r="B7093" s="1" t="s">
        <v>1738</v>
      </c>
      <c r="C7093" s="1" t="s">
        <v>1739</v>
      </c>
      <c r="D7093" s="1" t="s">
        <v>9353</v>
      </c>
      <c r="E7093" s="1">
        <v>0</v>
      </c>
      <c r="F7093" s="1">
        <v>0</v>
      </c>
      <c r="G7093" s="1">
        <v>0</v>
      </c>
      <c r="H7093" s="1" t="s">
        <v>10781</v>
      </c>
      <c r="I7093" s="2">
        <v>45961</v>
      </c>
      <c r="J7093" s="1">
        <v>6000</v>
      </c>
      <c r="K7093" s="1">
        <v>0</v>
      </c>
      <c r="L7093" s="1">
        <v>0</v>
      </c>
      <c r="M7093" s="1" t="s">
        <v>10782</v>
      </c>
      <c r="N7093" s="1"/>
      <c r="O7093" s="2">
        <v>45965</v>
      </c>
      <c r="P7093" s="1">
        <v>4</v>
      </c>
      <c r="Q7093" s="1" t="s">
        <v>6430</v>
      </c>
      <c r="R7093" s="2">
        <v>45951</v>
      </c>
      <c r="S7093" s="2">
        <v>45957</v>
      </c>
      <c r="T7093" s="1">
        <v>14002</v>
      </c>
    </row>
    <row r="7094" spans="1:20">
      <c r="A7094" s="1" t="s">
        <v>10783</v>
      </c>
      <c r="B7094" s="1" t="s">
        <v>1738</v>
      </c>
      <c r="C7094" s="1" t="s">
        <v>1739</v>
      </c>
      <c r="D7094" s="1" t="s">
        <v>9353</v>
      </c>
      <c r="E7094" s="1">
        <v>0</v>
      </c>
      <c r="F7094" s="1">
        <v>0</v>
      </c>
      <c r="G7094" s="1">
        <v>0</v>
      </c>
      <c r="H7094" s="1" t="s">
        <v>10784</v>
      </c>
      <c r="I7094" s="2">
        <v>45961</v>
      </c>
      <c r="J7094" s="1">
        <v>6000</v>
      </c>
      <c r="K7094" s="1">
        <v>0</v>
      </c>
      <c r="L7094" s="1">
        <v>0</v>
      </c>
      <c r="M7094" s="1" t="s">
        <v>10782</v>
      </c>
      <c r="N7094" s="1"/>
      <c r="O7094" s="2">
        <v>45965</v>
      </c>
      <c r="P7094" s="1">
        <v>4</v>
      </c>
      <c r="Q7094" s="1" t="s">
        <v>6430</v>
      </c>
      <c r="R7094" s="2">
        <v>45951</v>
      </c>
      <c r="S7094" s="2">
        <v>45957</v>
      </c>
      <c r="T7094" s="1">
        <v>14002</v>
      </c>
    </row>
    <row r="7095" spans="1:20">
      <c r="A7095" s="1" t="s">
        <v>2041</v>
      </c>
      <c r="B7095" s="1" t="s">
        <v>1698</v>
      </c>
      <c r="C7095" s="1" t="s">
        <v>1699</v>
      </c>
      <c r="D7095" s="1" t="s">
        <v>7439</v>
      </c>
      <c r="E7095" s="1">
        <v>0</v>
      </c>
      <c r="F7095" s="1">
        <v>0</v>
      </c>
      <c r="G7095" s="1">
        <v>0</v>
      </c>
      <c r="H7095" s="1" t="s">
        <v>1697</v>
      </c>
      <c r="I7095" s="2">
        <v>45988</v>
      </c>
      <c r="J7095" s="1">
        <v>1000</v>
      </c>
      <c r="K7095" s="1">
        <v>0</v>
      </c>
      <c r="L7095" s="1">
        <v>0</v>
      </c>
      <c r="M7095" s="1" t="s">
        <v>10685</v>
      </c>
      <c r="N7095" s="1"/>
      <c r="O7095" s="2">
        <v>45992</v>
      </c>
      <c r="P7095" s="1">
        <v>2</v>
      </c>
      <c r="Q7095" s="1" t="s">
        <v>6430</v>
      </c>
      <c r="R7095" s="2">
        <v>45951</v>
      </c>
      <c r="S7095" s="2"/>
      <c r="T7095" s="1">
        <v>0</v>
      </c>
    </row>
    <row r="7096" spans="1:20">
      <c r="A7096" s="1" t="s">
        <v>6792</v>
      </c>
      <c r="B7096" s="1" t="s">
        <v>1127</v>
      </c>
      <c r="C7096" s="1" t="s">
        <v>1128</v>
      </c>
      <c r="D7096" s="1" t="s">
        <v>6683</v>
      </c>
      <c r="E7096" s="1" t="s">
        <v>6684</v>
      </c>
      <c r="F7096" s="1" t="s">
        <v>6517</v>
      </c>
      <c r="G7096" s="1" t="s">
        <v>6793</v>
      </c>
      <c r="H7096" s="1" t="s">
        <v>6794</v>
      </c>
      <c r="I7096" s="2">
        <v>46036</v>
      </c>
      <c r="J7096" s="1">
        <v>47000</v>
      </c>
      <c r="K7096" s="1">
        <v>0</v>
      </c>
      <c r="L7096" s="1">
        <v>0</v>
      </c>
      <c r="M7096" s="1"/>
      <c r="N7096" s="1" t="s">
        <v>6795</v>
      </c>
      <c r="O7096" s="2">
        <v>46038</v>
      </c>
      <c r="P7096" s="1">
        <v>2</v>
      </c>
      <c r="Q7096" s="1" t="s">
        <v>6540</v>
      </c>
      <c r="R7096" s="2">
        <v>45951</v>
      </c>
      <c r="S7096" s="2"/>
      <c r="T7096" s="1">
        <v>0</v>
      </c>
    </row>
    <row r="7097" spans="1:20">
      <c r="A7097" s="1" t="s">
        <v>2044</v>
      </c>
      <c r="B7097" s="1" t="s">
        <v>1127</v>
      </c>
      <c r="C7097" s="1" t="s">
        <v>1128</v>
      </c>
      <c r="D7097" s="1" t="s">
        <v>6683</v>
      </c>
      <c r="E7097" s="1" t="s">
        <v>6517</v>
      </c>
      <c r="F7097" s="1" t="s">
        <v>6958</v>
      </c>
      <c r="G7097" s="1" t="s">
        <v>6518</v>
      </c>
      <c r="H7097" s="1" t="s">
        <v>2048</v>
      </c>
      <c r="I7097" s="2">
        <v>45985</v>
      </c>
      <c r="J7097" s="1">
        <v>20000</v>
      </c>
      <c r="K7097" s="1">
        <v>0</v>
      </c>
      <c r="L7097" s="1">
        <v>0</v>
      </c>
      <c r="M7097" s="1"/>
      <c r="N7097" s="1" t="s">
        <v>6837</v>
      </c>
      <c r="O7097" s="2">
        <v>45987</v>
      </c>
      <c r="P7097" s="1">
        <v>2</v>
      </c>
      <c r="Q7097" s="1" t="s">
        <v>6540</v>
      </c>
      <c r="R7097" s="2">
        <v>45951</v>
      </c>
      <c r="S7097" s="2"/>
      <c r="T7097" s="1">
        <v>0</v>
      </c>
    </row>
    <row r="7098" spans="1:20">
      <c r="A7098" s="1" t="s">
        <v>2051</v>
      </c>
      <c r="B7098" s="1" t="s">
        <v>2056</v>
      </c>
      <c r="C7098" s="1" t="s">
        <v>2057</v>
      </c>
      <c r="D7098" s="1" t="s">
        <v>7020</v>
      </c>
      <c r="E7098" s="1" t="s">
        <v>7021</v>
      </c>
      <c r="F7098" s="1">
        <v>0</v>
      </c>
      <c r="G7098" s="1">
        <v>0</v>
      </c>
      <c r="H7098" s="1" t="s">
        <v>2055</v>
      </c>
      <c r="I7098" s="2">
        <v>45972</v>
      </c>
      <c r="J7098" s="1">
        <v>748000</v>
      </c>
      <c r="K7098" s="1">
        <v>0</v>
      </c>
      <c r="L7098" s="1">
        <v>0</v>
      </c>
      <c r="M7098" s="1" t="s">
        <v>7022</v>
      </c>
      <c r="N7098" s="1"/>
      <c r="O7098" s="2">
        <v>72937</v>
      </c>
      <c r="P7098" s="1">
        <v>1</v>
      </c>
      <c r="Q7098" s="1" t="s">
        <v>6430</v>
      </c>
      <c r="R7098" s="2">
        <v>45951</v>
      </c>
      <c r="S7098" s="2"/>
      <c r="T7098" s="1">
        <v>0</v>
      </c>
    </row>
    <row r="7099" spans="1:20">
      <c r="A7099" s="1" t="s">
        <v>2060</v>
      </c>
      <c r="B7099" s="1" t="s">
        <v>590</v>
      </c>
      <c r="C7099" s="1" t="s">
        <v>591</v>
      </c>
      <c r="D7099" s="1" t="s">
        <v>6818</v>
      </c>
      <c r="E7099" s="1" t="s">
        <v>6752</v>
      </c>
      <c r="F7099" s="1">
        <v>0</v>
      </c>
      <c r="G7099" s="1">
        <v>0</v>
      </c>
      <c r="H7099" s="1" t="s">
        <v>2064</v>
      </c>
      <c r="I7099" s="2">
        <v>45971</v>
      </c>
      <c r="J7099" s="1">
        <v>250</v>
      </c>
      <c r="K7099" s="1">
        <v>0</v>
      </c>
      <c r="L7099" s="1">
        <v>0</v>
      </c>
      <c r="M7099" s="1" t="s">
        <v>9880</v>
      </c>
      <c r="N7099" s="1"/>
      <c r="O7099" s="2">
        <v>45973</v>
      </c>
      <c r="P7099" s="1">
        <v>1</v>
      </c>
      <c r="Q7099" s="1" t="s">
        <v>6430</v>
      </c>
      <c r="R7099" s="2">
        <v>45951</v>
      </c>
      <c r="S7099" s="2"/>
      <c r="T7099" s="1">
        <v>0</v>
      </c>
    </row>
    <row r="7100" spans="1:20">
      <c r="A7100" s="1" t="s">
        <v>2060</v>
      </c>
      <c r="B7100" s="1" t="s">
        <v>590</v>
      </c>
      <c r="C7100" s="1" t="s">
        <v>591</v>
      </c>
      <c r="D7100" s="1" t="s">
        <v>6818</v>
      </c>
      <c r="E7100" s="1" t="s">
        <v>6752</v>
      </c>
      <c r="F7100" s="1">
        <v>0</v>
      </c>
      <c r="G7100" s="1">
        <v>0</v>
      </c>
      <c r="H7100" s="1" t="s">
        <v>2064</v>
      </c>
      <c r="I7100" s="2">
        <v>45971</v>
      </c>
      <c r="J7100" s="1">
        <v>250</v>
      </c>
      <c r="K7100" s="1">
        <v>0</v>
      </c>
      <c r="L7100" s="1">
        <v>0</v>
      </c>
      <c r="M7100" s="1" t="s">
        <v>9880</v>
      </c>
      <c r="N7100" s="1"/>
      <c r="O7100" s="2">
        <v>45973</v>
      </c>
      <c r="P7100" s="1">
        <v>1</v>
      </c>
      <c r="Q7100" s="1" t="s">
        <v>6430</v>
      </c>
      <c r="R7100" s="2">
        <v>45951</v>
      </c>
      <c r="S7100" s="2"/>
      <c r="T7100" s="1">
        <v>0</v>
      </c>
    </row>
    <row r="7101" spans="1:20">
      <c r="A7101" s="1" t="s">
        <v>2067</v>
      </c>
      <c r="B7101" s="1" t="s">
        <v>590</v>
      </c>
      <c r="C7101" s="1" t="s">
        <v>591</v>
      </c>
      <c r="D7101" s="1" t="s">
        <v>6818</v>
      </c>
      <c r="E7101" s="1" t="s">
        <v>6752</v>
      </c>
      <c r="F7101" s="1">
        <v>0</v>
      </c>
      <c r="G7101" s="1">
        <v>0</v>
      </c>
      <c r="H7101" s="1" t="s">
        <v>2071</v>
      </c>
      <c r="I7101" s="2">
        <v>45971</v>
      </c>
      <c r="J7101" s="1">
        <v>1200</v>
      </c>
      <c r="K7101" s="1">
        <v>0</v>
      </c>
      <c r="L7101" s="1">
        <v>0</v>
      </c>
      <c r="M7101" s="1" t="s">
        <v>9880</v>
      </c>
      <c r="N7101" s="1"/>
      <c r="O7101" s="2">
        <v>45973</v>
      </c>
      <c r="P7101" s="1">
        <v>1</v>
      </c>
      <c r="Q7101" s="1" t="s">
        <v>6430</v>
      </c>
      <c r="R7101" s="2">
        <v>45951</v>
      </c>
      <c r="S7101" s="2"/>
      <c r="T7101" s="1">
        <v>0</v>
      </c>
    </row>
    <row r="7102" spans="1:20">
      <c r="A7102" s="1" t="s">
        <v>2067</v>
      </c>
      <c r="B7102" s="1" t="s">
        <v>590</v>
      </c>
      <c r="C7102" s="1" t="s">
        <v>591</v>
      </c>
      <c r="D7102" s="1" t="s">
        <v>6818</v>
      </c>
      <c r="E7102" s="1" t="s">
        <v>6752</v>
      </c>
      <c r="F7102" s="1">
        <v>0</v>
      </c>
      <c r="G7102" s="1">
        <v>0</v>
      </c>
      <c r="H7102" s="1" t="s">
        <v>2071</v>
      </c>
      <c r="I7102" s="2">
        <v>45971</v>
      </c>
      <c r="J7102" s="1">
        <v>1200</v>
      </c>
      <c r="K7102" s="1">
        <v>0</v>
      </c>
      <c r="L7102" s="1">
        <v>0</v>
      </c>
      <c r="M7102" s="1" t="s">
        <v>9880</v>
      </c>
      <c r="N7102" s="1"/>
      <c r="O7102" s="2">
        <v>45973</v>
      </c>
      <c r="P7102" s="1">
        <v>1</v>
      </c>
      <c r="Q7102" s="1" t="s">
        <v>6430</v>
      </c>
      <c r="R7102" s="2">
        <v>45951</v>
      </c>
      <c r="S7102" s="2"/>
      <c r="T7102" s="1">
        <v>0</v>
      </c>
    </row>
    <row r="7103" spans="1:20">
      <c r="A7103" s="1" t="s">
        <v>2073</v>
      </c>
      <c r="B7103" s="1" t="s">
        <v>590</v>
      </c>
      <c r="C7103" s="1" t="s">
        <v>591</v>
      </c>
      <c r="D7103" s="1" t="s">
        <v>6818</v>
      </c>
      <c r="E7103" s="1" t="s">
        <v>6752</v>
      </c>
      <c r="F7103" s="1">
        <v>0</v>
      </c>
      <c r="G7103" s="1">
        <v>0</v>
      </c>
      <c r="H7103" s="1" t="s">
        <v>2077</v>
      </c>
      <c r="I7103" s="2">
        <v>45971</v>
      </c>
      <c r="J7103" s="1">
        <v>500</v>
      </c>
      <c r="K7103" s="1">
        <v>0</v>
      </c>
      <c r="L7103" s="1">
        <v>0</v>
      </c>
      <c r="M7103" s="1" t="s">
        <v>9880</v>
      </c>
      <c r="N7103" s="1"/>
      <c r="O7103" s="2">
        <v>45973</v>
      </c>
      <c r="P7103" s="1">
        <v>1</v>
      </c>
      <c r="Q7103" s="1" t="s">
        <v>6430</v>
      </c>
      <c r="R7103" s="2">
        <v>45951</v>
      </c>
      <c r="S7103" s="2"/>
      <c r="T7103" s="1">
        <v>0</v>
      </c>
    </row>
    <row r="7104" spans="1:20">
      <c r="A7104" s="1" t="s">
        <v>2073</v>
      </c>
      <c r="B7104" s="1" t="s">
        <v>590</v>
      </c>
      <c r="C7104" s="1" t="s">
        <v>591</v>
      </c>
      <c r="D7104" s="1" t="s">
        <v>6818</v>
      </c>
      <c r="E7104" s="1" t="s">
        <v>6752</v>
      </c>
      <c r="F7104" s="1">
        <v>0</v>
      </c>
      <c r="G7104" s="1">
        <v>0</v>
      </c>
      <c r="H7104" s="1" t="s">
        <v>2077</v>
      </c>
      <c r="I7104" s="2">
        <v>45971</v>
      </c>
      <c r="J7104" s="1">
        <v>500</v>
      </c>
      <c r="K7104" s="1">
        <v>0</v>
      </c>
      <c r="L7104" s="1">
        <v>0</v>
      </c>
      <c r="M7104" s="1" t="s">
        <v>9880</v>
      </c>
      <c r="N7104" s="1"/>
      <c r="O7104" s="2">
        <v>45973</v>
      </c>
      <c r="P7104" s="1">
        <v>1</v>
      </c>
      <c r="Q7104" s="1" t="s">
        <v>6430</v>
      </c>
      <c r="R7104" s="2">
        <v>45951</v>
      </c>
      <c r="S7104" s="2"/>
      <c r="T7104" s="1">
        <v>0</v>
      </c>
    </row>
    <row r="7105" spans="1:20">
      <c r="A7105" s="1" t="s">
        <v>10785</v>
      </c>
      <c r="B7105" s="1" t="s">
        <v>3589</v>
      </c>
      <c r="C7105" s="1" t="s">
        <v>155</v>
      </c>
      <c r="D7105" s="1" t="s">
        <v>7023</v>
      </c>
      <c r="E7105" s="1">
        <v>0</v>
      </c>
      <c r="F7105" s="1">
        <v>0</v>
      </c>
      <c r="G7105" s="1">
        <v>0</v>
      </c>
      <c r="H7105" s="1" t="s">
        <v>3594</v>
      </c>
      <c r="I7105" s="2">
        <v>45964</v>
      </c>
      <c r="J7105" s="1">
        <v>46500</v>
      </c>
      <c r="K7105" s="1">
        <v>0</v>
      </c>
      <c r="L7105" s="1">
        <v>0</v>
      </c>
      <c r="M7105" s="1" t="s">
        <v>756</v>
      </c>
      <c r="N7105" s="1" t="s">
        <v>7847</v>
      </c>
      <c r="O7105" s="2">
        <v>45966</v>
      </c>
      <c r="P7105" s="1">
        <v>1</v>
      </c>
      <c r="Q7105" s="1" t="s">
        <v>6443</v>
      </c>
      <c r="R7105" s="2">
        <v>45952</v>
      </c>
      <c r="S7105" s="2">
        <v>45959</v>
      </c>
      <c r="T7105" s="1">
        <v>46500</v>
      </c>
    </row>
    <row r="7106" spans="1:20">
      <c r="A7106" s="1" t="s">
        <v>10786</v>
      </c>
      <c r="B7106" s="1" t="s">
        <v>416</v>
      </c>
      <c r="C7106" s="1" t="s">
        <v>417</v>
      </c>
      <c r="D7106" s="1" t="s">
        <v>7069</v>
      </c>
      <c r="E7106" s="1">
        <v>0</v>
      </c>
      <c r="F7106" s="1">
        <v>0</v>
      </c>
      <c r="G7106" s="1">
        <v>0</v>
      </c>
      <c r="H7106" s="1" t="s">
        <v>746</v>
      </c>
      <c r="I7106" s="2">
        <v>45959</v>
      </c>
      <c r="J7106" s="1">
        <v>20000</v>
      </c>
      <c r="K7106" s="1">
        <v>0</v>
      </c>
      <c r="L7106" s="1">
        <v>0</v>
      </c>
      <c r="M7106" s="1" t="s">
        <v>333</v>
      </c>
      <c r="N7106" s="1"/>
      <c r="O7106" s="2">
        <v>45965</v>
      </c>
      <c r="P7106" s="1">
        <v>2</v>
      </c>
      <c r="Q7106" s="1" t="s">
        <v>6468</v>
      </c>
      <c r="R7106" s="2">
        <v>45952</v>
      </c>
      <c r="S7106" s="2">
        <v>45959</v>
      </c>
      <c r="T7106" s="1">
        <v>44000</v>
      </c>
    </row>
    <row r="7107" spans="1:20">
      <c r="A7107" s="1" t="s">
        <v>10787</v>
      </c>
      <c r="B7107" s="1" t="s">
        <v>416</v>
      </c>
      <c r="C7107" s="1" t="s">
        <v>417</v>
      </c>
      <c r="D7107" s="1" t="s">
        <v>7069</v>
      </c>
      <c r="E7107" s="1">
        <v>0</v>
      </c>
      <c r="F7107" s="1">
        <v>0</v>
      </c>
      <c r="G7107" s="1">
        <v>0</v>
      </c>
      <c r="H7107" s="1" t="s">
        <v>746</v>
      </c>
      <c r="I7107" s="2">
        <v>45967</v>
      </c>
      <c r="J7107" s="1">
        <v>20000</v>
      </c>
      <c r="K7107" s="1">
        <v>0</v>
      </c>
      <c r="L7107" s="1">
        <v>0</v>
      </c>
      <c r="M7107" s="1" t="s">
        <v>333</v>
      </c>
      <c r="N7107" s="1"/>
      <c r="O7107" s="2">
        <v>45972</v>
      </c>
      <c r="P7107" s="1">
        <v>2</v>
      </c>
      <c r="Q7107" s="1" t="s">
        <v>6468</v>
      </c>
      <c r="R7107" s="2">
        <v>45952</v>
      </c>
      <c r="S7107" s="2">
        <v>45959</v>
      </c>
      <c r="T7107" s="1">
        <v>44000</v>
      </c>
    </row>
    <row r="7108" spans="1:20">
      <c r="A7108" s="1" t="s">
        <v>10788</v>
      </c>
      <c r="B7108" s="1" t="s">
        <v>8331</v>
      </c>
      <c r="C7108" s="1" t="s">
        <v>8332</v>
      </c>
      <c r="D7108" s="1">
        <v>0</v>
      </c>
      <c r="E7108" s="1">
        <v>0</v>
      </c>
      <c r="F7108" s="1">
        <v>0</v>
      </c>
      <c r="G7108" s="1">
        <v>0</v>
      </c>
      <c r="H7108" s="1" t="s">
        <v>8333</v>
      </c>
      <c r="I7108" s="2">
        <v>45982</v>
      </c>
      <c r="J7108" s="1">
        <v>48000</v>
      </c>
      <c r="K7108" s="1">
        <v>0</v>
      </c>
      <c r="L7108" s="1">
        <v>0</v>
      </c>
      <c r="M7108" s="1"/>
      <c r="N7108" s="1" t="s">
        <v>8334</v>
      </c>
      <c r="O7108" s="2">
        <v>45982</v>
      </c>
      <c r="P7108" s="1">
        <v>0</v>
      </c>
      <c r="Q7108" s="1" t="s">
        <v>8335</v>
      </c>
      <c r="R7108" s="2">
        <v>45952</v>
      </c>
      <c r="S7108" s="2"/>
      <c r="T7108" s="1">
        <v>0</v>
      </c>
    </row>
    <row r="7109" spans="1:20">
      <c r="A7109" s="1" t="s">
        <v>6796</v>
      </c>
      <c r="B7109" s="1" t="s">
        <v>1147</v>
      </c>
      <c r="C7109" s="1" t="s">
        <v>1148</v>
      </c>
      <c r="D7109" s="1" t="s">
        <v>6797</v>
      </c>
      <c r="E7109" s="1">
        <v>0</v>
      </c>
      <c r="F7109" s="1">
        <v>0</v>
      </c>
      <c r="G7109" s="1">
        <v>0</v>
      </c>
      <c r="H7109" s="1" t="s">
        <v>1551</v>
      </c>
      <c r="I7109" s="2">
        <v>45957</v>
      </c>
      <c r="J7109" s="1">
        <v>1000</v>
      </c>
      <c r="K7109" s="1">
        <v>0</v>
      </c>
      <c r="L7109" s="1">
        <v>0</v>
      </c>
      <c r="M7109" s="1" t="s">
        <v>6798</v>
      </c>
      <c r="N7109" s="1" t="s">
        <v>6799</v>
      </c>
      <c r="O7109" s="2">
        <v>45957</v>
      </c>
      <c r="P7109" s="1">
        <v>1</v>
      </c>
      <c r="Q7109" s="1" t="s">
        <v>6468</v>
      </c>
      <c r="R7109" s="2">
        <v>45952</v>
      </c>
      <c r="S7109" s="2"/>
      <c r="T7109" s="1">
        <v>0</v>
      </c>
    </row>
    <row r="7110" spans="1:20">
      <c r="A7110" s="1" t="s">
        <v>2079</v>
      </c>
      <c r="B7110" s="1" t="s">
        <v>1147</v>
      </c>
      <c r="C7110" s="1" t="s">
        <v>1148</v>
      </c>
      <c r="D7110" s="1" t="s">
        <v>6797</v>
      </c>
      <c r="E7110" s="1">
        <v>0</v>
      </c>
      <c r="F7110" s="1">
        <v>0</v>
      </c>
      <c r="G7110" s="1">
        <v>0</v>
      </c>
      <c r="H7110" s="1" t="s">
        <v>1551</v>
      </c>
      <c r="I7110" s="2">
        <v>45957</v>
      </c>
      <c r="J7110" s="1">
        <v>10000</v>
      </c>
      <c r="K7110" s="1">
        <v>0</v>
      </c>
      <c r="L7110" s="1">
        <v>0</v>
      </c>
      <c r="M7110" s="1" t="s">
        <v>6798</v>
      </c>
      <c r="N7110" s="1" t="s">
        <v>9548</v>
      </c>
      <c r="O7110" s="2">
        <v>45958</v>
      </c>
      <c r="P7110" s="1">
        <v>1</v>
      </c>
      <c r="Q7110" s="1" t="s">
        <v>6468</v>
      </c>
      <c r="R7110" s="2">
        <v>45952</v>
      </c>
      <c r="S7110" s="2"/>
      <c r="T7110" s="1">
        <v>0</v>
      </c>
    </row>
    <row r="7111" spans="1:20">
      <c r="A7111" s="1" t="s">
        <v>2083</v>
      </c>
      <c r="B7111" s="1" t="s">
        <v>2088</v>
      </c>
      <c r="C7111" s="1" t="s">
        <v>2089</v>
      </c>
      <c r="D7111" s="1" t="s">
        <v>9357</v>
      </c>
      <c r="E7111" s="1" t="s">
        <v>6752</v>
      </c>
      <c r="F7111" s="1" t="s">
        <v>7920</v>
      </c>
      <c r="G7111" s="1">
        <v>0</v>
      </c>
      <c r="H7111" s="1" t="s">
        <v>2087</v>
      </c>
      <c r="I7111" s="2">
        <v>45967</v>
      </c>
      <c r="J7111" s="1">
        <v>12000</v>
      </c>
      <c r="K7111" s="1">
        <v>0</v>
      </c>
      <c r="L7111" s="1">
        <v>0</v>
      </c>
      <c r="M7111" s="1" t="s">
        <v>10789</v>
      </c>
      <c r="N7111" s="1" t="s">
        <v>10790</v>
      </c>
      <c r="O7111" s="2">
        <v>45972</v>
      </c>
      <c r="P7111" s="1">
        <v>1</v>
      </c>
      <c r="Q7111" s="1" t="s">
        <v>7042</v>
      </c>
      <c r="R7111" s="2">
        <v>45952</v>
      </c>
      <c r="S7111" s="2"/>
      <c r="T7111" s="1">
        <v>0</v>
      </c>
    </row>
    <row r="7112" spans="1:20">
      <c r="A7112" s="1" t="s">
        <v>10791</v>
      </c>
      <c r="B7112" s="1" t="s">
        <v>416</v>
      </c>
      <c r="C7112" s="1" t="s">
        <v>417</v>
      </c>
      <c r="D7112" s="1" t="s">
        <v>7069</v>
      </c>
      <c r="E7112" s="1">
        <v>0</v>
      </c>
      <c r="F7112" s="1">
        <v>0</v>
      </c>
      <c r="G7112" s="1">
        <v>0</v>
      </c>
      <c r="H7112" s="1" t="s">
        <v>10792</v>
      </c>
      <c r="I7112" s="2">
        <v>45960</v>
      </c>
      <c r="J7112" s="1">
        <v>10000</v>
      </c>
      <c r="K7112" s="1">
        <v>0</v>
      </c>
      <c r="L7112" s="1">
        <v>0</v>
      </c>
      <c r="M7112" s="1" t="s">
        <v>333</v>
      </c>
      <c r="N7112" s="1"/>
      <c r="O7112" s="2">
        <v>45965</v>
      </c>
      <c r="P7112" s="1">
        <v>2</v>
      </c>
      <c r="Q7112" s="1" t="s">
        <v>6468</v>
      </c>
      <c r="R7112" s="2">
        <v>45952</v>
      </c>
      <c r="S7112" s="2">
        <v>45960</v>
      </c>
      <c r="T7112" s="1">
        <v>26000</v>
      </c>
    </row>
    <row r="7113" spans="1:20">
      <c r="A7113" s="1" t="s">
        <v>6800</v>
      </c>
      <c r="B7113" s="1" t="s">
        <v>6459</v>
      </c>
      <c r="C7113" s="1" t="s">
        <v>6460</v>
      </c>
      <c r="D7113" s="1">
        <v>0</v>
      </c>
      <c r="E7113" s="1">
        <v>0</v>
      </c>
      <c r="F7113" s="1">
        <v>0</v>
      </c>
      <c r="G7113" s="1">
        <v>0</v>
      </c>
      <c r="H7113" s="1" t="s">
        <v>6628</v>
      </c>
      <c r="I7113" s="2">
        <v>45954</v>
      </c>
      <c r="J7113" s="1">
        <v>1100000</v>
      </c>
      <c r="K7113" s="1">
        <v>0</v>
      </c>
      <c r="L7113" s="1">
        <v>0</v>
      </c>
      <c r="M7113" s="1"/>
      <c r="N7113" s="1"/>
      <c r="O7113" s="2">
        <v>45954</v>
      </c>
      <c r="P7113" s="1">
        <v>1</v>
      </c>
      <c r="Q7113" s="1" t="s">
        <v>6436</v>
      </c>
      <c r="R7113" s="2">
        <v>45952</v>
      </c>
      <c r="S7113" s="2"/>
      <c r="T7113" s="1">
        <v>0</v>
      </c>
    </row>
    <row r="7114" spans="1:20">
      <c r="A7114" s="1" t="s">
        <v>10793</v>
      </c>
      <c r="B7114" s="1" t="s">
        <v>1698</v>
      </c>
      <c r="C7114" s="1" t="s">
        <v>1699</v>
      </c>
      <c r="D7114" s="1" t="s">
        <v>7960</v>
      </c>
      <c r="E7114" s="1">
        <v>0</v>
      </c>
      <c r="F7114" s="1">
        <v>0</v>
      </c>
      <c r="G7114" s="1">
        <v>0</v>
      </c>
      <c r="H7114" s="1" t="s">
        <v>10794</v>
      </c>
      <c r="I7114" s="2">
        <v>45975</v>
      </c>
      <c r="J7114" s="1">
        <v>1000</v>
      </c>
      <c r="K7114" s="1">
        <v>0</v>
      </c>
      <c r="L7114" s="1">
        <v>0</v>
      </c>
      <c r="M7114" s="1" t="s">
        <v>10795</v>
      </c>
      <c r="N7114" s="1" t="s">
        <v>6571</v>
      </c>
      <c r="O7114" s="2">
        <v>45979</v>
      </c>
      <c r="P7114" s="1">
        <v>1</v>
      </c>
      <c r="Q7114" s="1" t="s">
        <v>6430</v>
      </c>
      <c r="R7114" s="2">
        <v>45952</v>
      </c>
      <c r="S7114" s="2"/>
      <c r="T7114" s="1">
        <v>0</v>
      </c>
    </row>
    <row r="7115" spans="1:20">
      <c r="A7115" s="1" t="s">
        <v>6801</v>
      </c>
      <c r="B7115" s="1" t="s">
        <v>6459</v>
      </c>
      <c r="C7115" s="1" t="s">
        <v>6460</v>
      </c>
      <c r="D7115" s="1">
        <v>0</v>
      </c>
      <c r="E7115" s="1">
        <v>0</v>
      </c>
      <c r="F7115" s="1">
        <v>0</v>
      </c>
      <c r="G7115" s="1">
        <v>0</v>
      </c>
      <c r="H7115" s="1" t="s">
        <v>6554</v>
      </c>
      <c r="I7115" s="2">
        <v>45954</v>
      </c>
      <c r="J7115" s="1">
        <v>300000</v>
      </c>
      <c r="K7115" s="1">
        <v>0</v>
      </c>
      <c r="L7115" s="1">
        <v>0</v>
      </c>
      <c r="M7115" s="1"/>
      <c r="N7115" s="1"/>
      <c r="O7115" s="2">
        <v>45954</v>
      </c>
      <c r="P7115" s="1">
        <v>1</v>
      </c>
      <c r="Q7115" s="1" t="s">
        <v>6436</v>
      </c>
      <c r="R7115" s="2">
        <v>45952</v>
      </c>
      <c r="S7115" s="2"/>
      <c r="T7115" s="1">
        <v>0</v>
      </c>
    </row>
    <row r="7116" spans="1:20">
      <c r="A7116" s="1" t="s">
        <v>6802</v>
      </c>
      <c r="B7116" s="1" t="s">
        <v>6459</v>
      </c>
      <c r="C7116" s="1" t="s">
        <v>6460</v>
      </c>
      <c r="D7116" s="1">
        <v>0</v>
      </c>
      <c r="E7116" s="1">
        <v>0</v>
      </c>
      <c r="F7116" s="1">
        <v>0</v>
      </c>
      <c r="G7116" s="1">
        <v>0</v>
      </c>
      <c r="H7116" s="1" t="s">
        <v>6554</v>
      </c>
      <c r="I7116" s="2">
        <v>45954</v>
      </c>
      <c r="J7116" s="1">
        <v>300000</v>
      </c>
      <c r="K7116" s="1">
        <v>0</v>
      </c>
      <c r="L7116" s="1">
        <v>0</v>
      </c>
      <c r="M7116" s="1"/>
      <c r="N7116" s="1"/>
      <c r="O7116" s="2">
        <v>45954</v>
      </c>
      <c r="P7116" s="1">
        <v>1</v>
      </c>
      <c r="Q7116" s="1" t="s">
        <v>6436</v>
      </c>
      <c r="R7116" s="2">
        <v>45947</v>
      </c>
      <c r="S7116" s="2"/>
      <c r="T7116" s="1">
        <v>0</v>
      </c>
    </row>
    <row r="7117" spans="1:20">
      <c r="A7117" s="1" t="s">
        <v>2092</v>
      </c>
      <c r="B7117" s="1" t="s">
        <v>2097</v>
      </c>
      <c r="C7117" s="1" t="s">
        <v>2098</v>
      </c>
      <c r="D7117" s="1" t="s">
        <v>6454</v>
      </c>
      <c r="E7117" s="1" t="s">
        <v>6426</v>
      </c>
      <c r="F7117" s="1">
        <v>0</v>
      </c>
      <c r="G7117" s="1">
        <v>0</v>
      </c>
      <c r="H7117" s="1" t="s">
        <v>2096</v>
      </c>
      <c r="I7117" s="2">
        <v>45966</v>
      </c>
      <c r="J7117" s="1">
        <v>2000</v>
      </c>
      <c r="K7117" s="1">
        <v>0</v>
      </c>
      <c r="L7117" s="1">
        <v>0</v>
      </c>
      <c r="M7117" s="1" t="s">
        <v>10796</v>
      </c>
      <c r="N7117" s="1"/>
      <c r="O7117" s="2">
        <v>45968</v>
      </c>
      <c r="P7117" s="1">
        <v>2</v>
      </c>
      <c r="Q7117" s="1" t="s">
        <v>6436</v>
      </c>
      <c r="R7117" s="2">
        <v>45952</v>
      </c>
      <c r="S7117" s="2"/>
      <c r="T7117" s="1">
        <v>0</v>
      </c>
    </row>
    <row r="7118" spans="1:20">
      <c r="A7118" s="1" t="s">
        <v>2092</v>
      </c>
      <c r="B7118" s="1" t="s">
        <v>2097</v>
      </c>
      <c r="C7118" s="1" t="s">
        <v>2098</v>
      </c>
      <c r="D7118" s="1" t="s">
        <v>6454</v>
      </c>
      <c r="E7118" s="1" t="s">
        <v>6426</v>
      </c>
      <c r="F7118" s="1">
        <v>0</v>
      </c>
      <c r="G7118" s="1">
        <v>0</v>
      </c>
      <c r="H7118" s="1" t="s">
        <v>2096</v>
      </c>
      <c r="I7118" s="2">
        <v>45966</v>
      </c>
      <c r="J7118" s="1">
        <v>3000</v>
      </c>
      <c r="K7118" s="1">
        <v>0</v>
      </c>
      <c r="L7118" s="1">
        <v>0</v>
      </c>
      <c r="M7118" s="1" t="s">
        <v>10796</v>
      </c>
      <c r="N7118" s="1"/>
      <c r="O7118" s="2">
        <v>45968</v>
      </c>
      <c r="P7118" s="1">
        <v>2</v>
      </c>
      <c r="Q7118" s="1" t="s">
        <v>6436</v>
      </c>
      <c r="R7118" s="2">
        <v>45952</v>
      </c>
      <c r="S7118" s="2"/>
      <c r="T7118" s="1">
        <v>0</v>
      </c>
    </row>
    <row r="7119" spans="1:20">
      <c r="A7119" s="1" t="s">
        <v>9549</v>
      </c>
      <c r="B7119" s="1" t="s">
        <v>2595</v>
      </c>
      <c r="C7119" s="1" t="s">
        <v>2596</v>
      </c>
      <c r="D7119" s="1">
        <v>0</v>
      </c>
      <c r="E7119" s="1">
        <v>0</v>
      </c>
      <c r="F7119" s="1">
        <v>0</v>
      </c>
      <c r="G7119" s="1">
        <v>0</v>
      </c>
      <c r="H7119" s="1" t="s">
        <v>7445</v>
      </c>
      <c r="I7119" s="2">
        <v>45993</v>
      </c>
      <c r="J7119" s="1">
        <v>1000</v>
      </c>
      <c r="K7119" s="1">
        <v>0</v>
      </c>
      <c r="L7119" s="1">
        <v>0</v>
      </c>
      <c r="M7119" s="1"/>
      <c r="N7119" s="1" t="s">
        <v>9550</v>
      </c>
      <c r="O7119" s="2">
        <v>45999</v>
      </c>
      <c r="P7119" s="1">
        <v>2</v>
      </c>
      <c r="Q7119" s="1" t="s">
        <v>6990</v>
      </c>
      <c r="R7119" s="2">
        <v>45952</v>
      </c>
      <c r="S7119" s="2"/>
      <c r="T7119" s="1">
        <v>0</v>
      </c>
    </row>
    <row r="7120" spans="1:20">
      <c r="A7120" s="1" t="s">
        <v>2101</v>
      </c>
      <c r="B7120" s="1" t="s">
        <v>88</v>
      </c>
      <c r="C7120" s="1" t="s">
        <v>89</v>
      </c>
      <c r="D7120" s="1" t="s">
        <v>6503</v>
      </c>
      <c r="E7120" s="1">
        <v>0</v>
      </c>
      <c r="F7120" s="1">
        <v>0</v>
      </c>
      <c r="G7120" s="1">
        <v>0</v>
      </c>
      <c r="H7120" s="1" t="s">
        <v>1430</v>
      </c>
      <c r="I7120" s="2">
        <v>46006</v>
      </c>
      <c r="J7120" s="1">
        <v>54000</v>
      </c>
      <c r="K7120" s="1">
        <v>0</v>
      </c>
      <c r="L7120" s="1">
        <v>0</v>
      </c>
      <c r="M7120" s="1" t="s">
        <v>7693</v>
      </c>
      <c r="N7120" s="1" t="s">
        <v>6512</v>
      </c>
      <c r="O7120" s="2">
        <v>46009</v>
      </c>
      <c r="P7120" s="1">
        <v>1</v>
      </c>
      <c r="Q7120" s="1" t="s">
        <v>6443</v>
      </c>
      <c r="R7120" s="2">
        <v>45952</v>
      </c>
      <c r="S7120" s="2"/>
      <c r="T7120" s="1">
        <v>0</v>
      </c>
    </row>
    <row r="7121" spans="1:20">
      <c r="A7121" s="1" t="s">
        <v>2104</v>
      </c>
      <c r="B7121" s="1" t="s">
        <v>2108</v>
      </c>
      <c r="C7121" s="1" t="s">
        <v>2109</v>
      </c>
      <c r="D7121" s="1" t="s">
        <v>10797</v>
      </c>
      <c r="E7121" s="1">
        <v>0</v>
      </c>
      <c r="F7121" s="1">
        <v>0</v>
      </c>
      <c r="G7121" s="1">
        <v>0</v>
      </c>
      <c r="H7121" s="1" t="s">
        <v>2107</v>
      </c>
      <c r="I7121" s="2">
        <v>45964</v>
      </c>
      <c r="J7121" s="1">
        <v>20000</v>
      </c>
      <c r="K7121" s="1">
        <v>0</v>
      </c>
      <c r="L7121" s="1">
        <v>0</v>
      </c>
      <c r="M7121" s="1" t="s">
        <v>10798</v>
      </c>
      <c r="N7121" s="1" t="s">
        <v>10799</v>
      </c>
      <c r="O7121" s="2">
        <v>45966</v>
      </c>
      <c r="P7121" s="1">
        <v>2</v>
      </c>
      <c r="Q7121" s="1" t="s">
        <v>6436</v>
      </c>
      <c r="R7121" s="2">
        <v>45952</v>
      </c>
      <c r="S7121" s="2">
        <v>45962</v>
      </c>
      <c r="T7121" s="1">
        <v>20001</v>
      </c>
    </row>
    <row r="7122" spans="1:20">
      <c r="A7122" s="1" t="s">
        <v>10800</v>
      </c>
      <c r="B7122" s="1" t="s">
        <v>154</v>
      </c>
      <c r="C7122" s="1" t="s">
        <v>155</v>
      </c>
      <c r="D7122" s="1" t="s">
        <v>6503</v>
      </c>
      <c r="E7122" s="1">
        <v>0</v>
      </c>
      <c r="F7122" s="1">
        <v>0</v>
      </c>
      <c r="G7122" s="1">
        <v>0</v>
      </c>
      <c r="H7122" s="1" t="s">
        <v>10801</v>
      </c>
      <c r="I7122" s="2">
        <v>45967</v>
      </c>
      <c r="J7122" s="1">
        <v>5000</v>
      </c>
      <c r="K7122" s="1">
        <v>5000</v>
      </c>
      <c r="L7122" s="1">
        <v>0</v>
      </c>
      <c r="M7122" s="1" t="s">
        <v>10802</v>
      </c>
      <c r="N7122" s="1"/>
      <c r="O7122" s="2">
        <v>45971</v>
      </c>
      <c r="P7122" s="1">
        <v>2</v>
      </c>
      <c r="Q7122" s="1" t="s">
        <v>6443</v>
      </c>
      <c r="R7122" s="2">
        <v>45952</v>
      </c>
      <c r="S7122" s="2">
        <v>45959</v>
      </c>
      <c r="T7122" s="1">
        <v>5001</v>
      </c>
    </row>
    <row r="7123" spans="1:20">
      <c r="A7123" s="1" t="s">
        <v>2112</v>
      </c>
      <c r="B7123" s="1" t="s">
        <v>375</v>
      </c>
      <c r="C7123" s="1" t="s">
        <v>376</v>
      </c>
      <c r="D7123" s="1" t="s">
        <v>7419</v>
      </c>
      <c r="E7123" s="1">
        <v>0</v>
      </c>
      <c r="F7123" s="1">
        <v>0</v>
      </c>
      <c r="G7123" s="1">
        <v>0</v>
      </c>
      <c r="H7123" s="1">
        <v>8608396</v>
      </c>
      <c r="I7123" s="2">
        <v>45985</v>
      </c>
      <c r="J7123" s="1">
        <v>2810000</v>
      </c>
      <c r="K7123" s="1">
        <v>0</v>
      </c>
      <c r="L7123" s="1">
        <v>0</v>
      </c>
      <c r="M7123" s="1" t="s">
        <v>7420</v>
      </c>
      <c r="N7123" s="1"/>
      <c r="O7123" s="2">
        <v>45992</v>
      </c>
      <c r="P7123" s="1">
        <v>1</v>
      </c>
      <c r="Q7123" s="1" t="s">
        <v>6443</v>
      </c>
      <c r="R7123" s="2">
        <v>45952</v>
      </c>
      <c r="S7123" s="2"/>
      <c r="T7123" s="1">
        <v>0</v>
      </c>
    </row>
    <row r="7124" spans="1:20">
      <c r="A7124" s="1" t="s">
        <v>11438</v>
      </c>
      <c r="B7124" s="1" t="s">
        <v>154</v>
      </c>
      <c r="C7124" s="1" t="s">
        <v>155</v>
      </c>
      <c r="D7124" s="1">
        <v>0</v>
      </c>
      <c r="E7124" s="1">
        <v>0</v>
      </c>
      <c r="F7124" s="1">
        <v>0</v>
      </c>
      <c r="G7124" s="1">
        <v>0</v>
      </c>
      <c r="H7124" s="1" t="s">
        <v>11439</v>
      </c>
      <c r="I7124" s="2">
        <v>45971</v>
      </c>
      <c r="J7124" s="1">
        <v>12</v>
      </c>
      <c r="K7124" s="1">
        <v>0</v>
      </c>
      <c r="L7124" s="1">
        <v>0</v>
      </c>
      <c r="M7124" s="1"/>
      <c r="N7124" s="1"/>
      <c r="O7124" s="2">
        <v>45973</v>
      </c>
      <c r="P7124" s="1">
        <v>0</v>
      </c>
      <c r="Q7124" s="1" t="s">
        <v>6443</v>
      </c>
      <c r="R7124" s="2">
        <v>45952</v>
      </c>
      <c r="S7124" s="2"/>
      <c r="T7124" s="1">
        <v>0</v>
      </c>
    </row>
    <row r="7125" spans="1:20">
      <c r="A7125" s="1" t="s">
        <v>10803</v>
      </c>
      <c r="B7125" s="1" t="s">
        <v>499</v>
      </c>
      <c r="C7125" s="1" t="s">
        <v>500</v>
      </c>
      <c r="D7125" s="1" t="s">
        <v>6721</v>
      </c>
      <c r="E7125" s="1">
        <v>0</v>
      </c>
      <c r="F7125" s="1">
        <v>0</v>
      </c>
      <c r="G7125" s="1">
        <v>0</v>
      </c>
      <c r="H7125" s="1" t="s">
        <v>10804</v>
      </c>
      <c r="I7125" s="2">
        <v>45964</v>
      </c>
      <c r="J7125" s="1">
        <v>100000</v>
      </c>
      <c r="K7125" s="1">
        <v>0</v>
      </c>
      <c r="L7125" s="1">
        <v>0</v>
      </c>
      <c r="M7125" s="1" t="s">
        <v>514</v>
      </c>
      <c r="N7125" s="1" t="s">
        <v>9524</v>
      </c>
      <c r="O7125" s="2">
        <v>45966</v>
      </c>
      <c r="P7125" s="1">
        <v>2</v>
      </c>
      <c r="Q7125" s="1" t="s">
        <v>6456</v>
      </c>
      <c r="R7125" s="2">
        <v>45953</v>
      </c>
      <c r="S7125" s="2">
        <v>45954</v>
      </c>
      <c r="T7125" s="1">
        <v>335040</v>
      </c>
    </row>
    <row r="7126" spans="1:20">
      <c r="A7126" s="1" t="s">
        <v>10805</v>
      </c>
      <c r="B7126" s="1" t="s">
        <v>499</v>
      </c>
      <c r="C7126" s="1" t="s">
        <v>500</v>
      </c>
      <c r="D7126" s="1" t="s">
        <v>6721</v>
      </c>
      <c r="E7126" s="1">
        <v>0</v>
      </c>
      <c r="F7126" s="1">
        <v>0</v>
      </c>
      <c r="G7126" s="1">
        <v>0</v>
      </c>
      <c r="H7126" s="1" t="s">
        <v>2987</v>
      </c>
      <c r="I7126" s="2">
        <v>45964</v>
      </c>
      <c r="J7126" s="1">
        <v>100000</v>
      </c>
      <c r="K7126" s="1">
        <v>0</v>
      </c>
      <c r="L7126" s="1">
        <v>0</v>
      </c>
      <c r="M7126" s="1" t="s">
        <v>514</v>
      </c>
      <c r="N7126" s="1" t="s">
        <v>6877</v>
      </c>
      <c r="O7126" s="2">
        <v>45966</v>
      </c>
      <c r="P7126" s="1">
        <v>2</v>
      </c>
      <c r="Q7126" s="1" t="s">
        <v>6456</v>
      </c>
      <c r="R7126" s="2">
        <v>45953</v>
      </c>
      <c r="S7126" s="2">
        <v>45954</v>
      </c>
      <c r="T7126" s="1">
        <v>335040</v>
      </c>
    </row>
    <row r="7127" spans="1:20">
      <c r="A7127" s="1" t="s">
        <v>11440</v>
      </c>
      <c r="B7127" s="1" t="s">
        <v>603</v>
      </c>
      <c r="C7127" s="1" t="s">
        <v>604</v>
      </c>
      <c r="D7127" s="1" t="s">
        <v>7142</v>
      </c>
      <c r="E7127" s="1" t="s">
        <v>6426</v>
      </c>
      <c r="F7127" s="1">
        <v>0</v>
      </c>
      <c r="G7127" s="1">
        <v>0</v>
      </c>
      <c r="H7127" s="1" t="s">
        <v>11441</v>
      </c>
      <c r="I7127" s="2">
        <v>45965</v>
      </c>
      <c r="J7127" s="1">
        <v>20000</v>
      </c>
      <c r="K7127" s="1">
        <v>0</v>
      </c>
      <c r="L7127" s="1">
        <v>0</v>
      </c>
      <c r="M7127" s="1" t="s">
        <v>11442</v>
      </c>
      <c r="N7127" s="1" t="s">
        <v>8501</v>
      </c>
      <c r="O7127" s="2">
        <v>45967</v>
      </c>
      <c r="P7127" s="1">
        <v>1</v>
      </c>
      <c r="Q7127" s="1" t="s">
        <v>6430</v>
      </c>
      <c r="R7127" s="2">
        <v>45953</v>
      </c>
      <c r="S7127" s="2"/>
      <c r="T7127" s="1">
        <v>0</v>
      </c>
    </row>
    <row r="7128" spans="1:20">
      <c r="A7128" s="1" t="s">
        <v>2117</v>
      </c>
      <c r="B7128" s="1" t="s">
        <v>499</v>
      </c>
      <c r="C7128" s="1" t="s">
        <v>500</v>
      </c>
      <c r="D7128" s="1" t="s">
        <v>6721</v>
      </c>
      <c r="E7128" s="1">
        <v>0</v>
      </c>
      <c r="F7128" s="1">
        <v>0</v>
      </c>
      <c r="G7128" s="1">
        <v>0</v>
      </c>
      <c r="H7128" s="1" t="s">
        <v>546</v>
      </c>
      <c r="I7128" s="2">
        <v>45971</v>
      </c>
      <c r="J7128" s="1">
        <v>120000</v>
      </c>
      <c r="K7128" s="1">
        <v>0</v>
      </c>
      <c r="L7128" s="1">
        <v>0</v>
      </c>
      <c r="M7128" s="1" t="s">
        <v>544</v>
      </c>
      <c r="N7128" s="1" t="s">
        <v>6877</v>
      </c>
      <c r="O7128" s="2">
        <v>45980</v>
      </c>
      <c r="P7128" s="1">
        <v>2</v>
      </c>
      <c r="Q7128" s="1" t="s">
        <v>6456</v>
      </c>
      <c r="R7128" s="2">
        <v>45953</v>
      </c>
      <c r="S7128" s="2"/>
      <c r="T7128" s="1">
        <v>0</v>
      </c>
    </row>
    <row r="7129" spans="1:20">
      <c r="A7129" s="1" t="s">
        <v>2121</v>
      </c>
      <c r="B7129" s="1" t="s">
        <v>499</v>
      </c>
      <c r="C7129" s="1" t="s">
        <v>500</v>
      </c>
      <c r="D7129" s="1" t="s">
        <v>6721</v>
      </c>
      <c r="E7129" s="1">
        <v>0</v>
      </c>
      <c r="F7129" s="1">
        <v>0</v>
      </c>
      <c r="G7129" s="1">
        <v>0</v>
      </c>
      <c r="H7129" s="1" t="s">
        <v>2124</v>
      </c>
      <c r="I7129" s="2">
        <v>45942</v>
      </c>
      <c r="J7129" s="1">
        <v>10000</v>
      </c>
      <c r="K7129" s="1">
        <v>0</v>
      </c>
      <c r="L7129" s="1">
        <v>0</v>
      </c>
      <c r="M7129" s="1" t="s">
        <v>8073</v>
      </c>
      <c r="N7129" s="1" t="s">
        <v>6877</v>
      </c>
      <c r="O7129" s="2">
        <v>45980</v>
      </c>
      <c r="P7129" s="1">
        <v>5</v>
      </c>
      <c r="Q7129" s="1" t="s">
        <v>6456</v>
      </c>
      <c r="R7129" s="2">
        <v>45953</v>
      </c>
      <c r="S7129" s="2"/>
      <c r="T7129" s="1">
        <v>0</v>
      </c>
    </row>
    <row r="7130" spans="1:20">
      <c r="A7130" s="1" t="s">
        <v>2127</v>
      </c>
      <c r="B7130" s="1" t="s">
        <v>499</v>
      </c>
      <c r="C7130" s="1" t="s">
        <v>500</v>
      </c>
      <c r="D7130" s="1" t="s">
        <v>6721</v>
      </c>
      <c r="E7130" s="1">
        <v>0</v>
      </c>
      <c r="F7130" s="1">
        <v>0</v>
      </c>
      <c r="G7130" s="1">
        <v>0</v>
      </c>
      <c r="H7130" s="1" t="s">
        <v>1772</v>
      </c>
      <c r="I7130" s="2">
        <v>45971</v>
      </c>
      <c r="J7130" s="1">
        <v>100000</v>
      </c>
      <c r="K7130" s="1">
        <v>0</v>
      </c>
      <c r="L7130" s="1">
        <v>0</v>
      </c>
      <c r="M7130" s="1" t="s">
        <v>514</v>
      </c>
      <c r="N7130" s="1" t="s">
        <v>9524</v>
      </c>
      <c r="O7130" s="2">
        <v>45980</v>
      </c>
      <c r="P7130" s="1">
        <v>2</v>
      </c>
      <c r="Q7130" s="1" t="s">
        <v>6456</v>
      </c>
      <c r="R7130" s="2">
        <v>45953</v>
      </c>
      <c r="S7130" s="2"/>
      <c r="T7130" s="1">
        <v>0</v>
      </c>
    </row>
    <row r="7131" spans="1:20">
      <c r="A7131" s="1" t="s">
        <v>10806</v>
      </c>
      <c r="B7131" s="1" t="s">
        <v>10807</v>
      </c>
      <c r="C7131" s="1" t="s">
        <v>10808</v>
      </c>
      <c r="D7131" s="1" t="s">
        <v>7216</v>
      </c>
      <c r="E7131" s="1" t="s">
        <v>7131</v>
      </c>
      <c r="F7131" s="1">
        <v>0</v>
      </c>
      <c r="G7131" s="1">
        <v>0</v>
      </c>
      <c r="H7131" s="1" t="s">
        <v>10809</v>
      </c>
      <c r="I7131" s="2">
        <v>45965</v>
      </c>
      <c r="J7131" s="1">
        <v>2000</v>
      </c>
      <c r="K7131" s="1">
        <v>0</v>
      </c>
      <c r="L7131" s="1">
        <v>0</v>
      </c>
      <c r="M7131" s="1" t="s">
        <v>10810</v>
      </c>
      <c r="N7131" s="1"/>
      <c r="O7131" s="2">
        <v>45967</v>
      </c>
      <c r="P7131" s="1">
        <v>1</v>
      </c>
      <c r="Q7131" s="1" t="s">
        <v>6436</v>
      </c>
      <c r="R7131" s="2">
        <v>45953</v>
      </c>
      <c r="S7131" s="2"/>
      <c r="T7131" s="1">
        <v>0</v>
      </c>
    </row>
    <row r="7132" spans="1:20">
      <c r="A7132" s="1" t="s">
        <v>2131</v>
      </c>
      <c r="B7132" s="1" t="s">
        <v>499</v>
      </c>
      <c r="C7132" s="1" t="s">
        <v>500</v>
      </c>
      <c r="D7132" s="1" t="s">
        <v>6721</v>
      </c>
      <c r="E7132" s="1">
        <v>0</v>
      </c>
      <c r="F7132" s="1">
        <v>0</v>
      </c>
      <c r="G7132" s="1">
        <v>0</v>
      </c>
      <c r="H7132" s="1" t="s">
        <v>1759</v>
      </c>
      <c r="I7132" s="2">
        <v>45971</v>
      </c>
      <c r="J7132" s="1">
        <v>80000</v>
      </c>
      <c r="K7132" s="1">
        <v>0</v>
      </c>
      <c r="L7132" s="1">
        <v>0</v>
      </c>
      <c r="M7132" s="1" t="s">
        <v>7264</v>
      </c>
      <c r="N7132" s="1" t="s">
        <v>6877</v>
      </c>
      <c r="O7132" s="2">
        <v>45980</v>
      </c>
      <c r="P7132" s="1">
        <v>5</v>
      </c>
      <c r="Q7132" s="1" t="s">
        <v>6456</v>
      </c>
      <c r="R7132" s="2">
        <v>45953</v>
      </c>
      <c r="S7132" s="2"/>
      <c r="T7132" s="1">
        <v>0</v>
      </c>
    </row>
    <row r="7133" spans="1:20">
      <c r="A7133" s="1" t="s">
        <v>9551</v>
      </c>
      <c r="B7133" s="1" t="s">
        <v>499</v>
      </c>
      <c r="C7133" s="1" t="s">
        <v>500</v>
      </c>
      <c r="D7133" s="1" t="s">
        <v>6721</v>
      </c>
      <c r="E7133" s="1">
        <v>0</v>
      </c>
      <c r="F7133" s="1">
        <v>0</v>
      </c>
      <c r="G7133" s="1">
        <v>0</v>
      </c>
      <c r="H7133" s="1" t="s">
        <v>3944</v>
      </c>
      <c r="I7133" s="2">
        <v>45971</v>
      </c>
      <c r="J7133" s="1">
        <v>100000</v>
      </c>
      <c r="K7133" s="1">
        <v>0</v>
      </c>
      <c r="L7133" s="1">
        <v>0</v>
      </c>
      <c r="M7133" s="1" t="s">
        <v>514</v>
      </c>
      <c r="N7133" s="1" t="s">
        <v>9552</v>
      </c>
      <c r="O7133" s="2">
        <v>45980</v>
      </c>
      <c r="P7133" s="1">
        <v>2</v>
      </c>
      <c r="Q7133" s="1" t="s">
        <v>6456</v>
      </c>
      <c r="R7133" s="2">
        <v>45953</v>
      </c>
      <c r="S7133" s="2">
        <v>45954</v>
      </c>
      <c r="T7133" s="1">
        <v>335040</v>
      </c>
    </row>
    <row r="7134" spans="1:20">
      <c r="A7134" s="1" t="s">
        <v>6803</v>
      </c>
      <c r="B7134" s="1" t="s">
        <v>88</v>
      </c>
      <c r="C7134" s="1" t="s">
        <v>89</v>
      </c>
      <c r="D7134" s="1" t="s">
        <v>6503</v>
      </c>
      <c r="E7134" s="1">
        <v>0</v>
      </c>
      <c r="F7134" s="1">
        <v>0</v>
      </c>
      <c r="G7134" s="1">
        <v>0</v>
      </c>
      <c r="H7134" s="1" t="s">
        <v>6716</v>
      </c>
      <c r="I7134" s="2">
        <v>46020</v>
      </c>
      <c r="J7134" s="1">
        <v>504000</v>
      </c>
      <c r="K7134" s="1">
        <v>0</v>
      </c>
      <c r="L7134" s="1">
        <v>0</v>
      </c>
      <c r="M7134" s="1" t="s">
        <v>6717</v>
      </c>
      <c r="N7134" s="1" t="s">
        <v>6804</v>
      </c>
      <c r="O7134" s="2">
        <v>46024</v>
      </c>
      <c r="P7134" s="1">
        <v>1</v>
      </c>
      <c r="Q7134" s="1" t="s">
        <v>6443</v>
      </c>
      <c r="R7134" s="2">
        <v>45953</v>
      </c>
      <c r="S7134" s="2"/>
      <c r="T7134" s="1">
        <v>0</v>
      </c>
    </row>
    <row r="7135" spans="1:20">
      <c r="A7135" s="1" t="s">
        <v>221</v>
      </c>
      <c r="B7135" s="1" t="s">
        <v>88</v>
      </c>
      <c r="C7135" s="1" t="s">
        <v>89</v>
      </c>
      <c r="D7135" s="1" t="s">
        <v>6511</v>
      </c>
      <c r="E7135" s="1">
        <v>0</v>
      </c>
      <c r="F7135" s="1">
        <v>0</v>
      </c>
      <c r="G7135" s="1">
        <v>0</v>
      </c>
      <c r="H7135" s="1" t="s">
        <v>87</v>
      </c>
      <c r="I7135" s="2">
        <v>46104</v>
      </c>
      <c r="J7135" s="1">
        <v>90000</v>
      </c>
      <c r="K7135" s="1">
        <v>0</v>
      </c>
      <c r="L7135" s="1">
        <v>0</v>
      </c>
      <c r="M7135" s="1" t="s">
        <v>79</v>
      </c>
      <c r="N7135" s="1" t="s">
        <v>6708</v>
      </c>
      <c r="O7135" s="2">
        <v>46107</v>
      </c>
      <c r="P7135" s="1">
        <v>1</v>
      </c>
      <c r="Q7135" s="1" t="s">
        <v>6443</v>
      </c>
      <c r="R7135" s="2">
        <v>45953</v>
      </c>
      <c r="S7135" s="2"/>
      <c r="T7135" s="1">
        <v>0</v>
      </c>
    </row>
    <row r="7136" spans="1:20">
      <c r="A7136" s="1" t="s">
        <v>2135</v>
      </c>
      <c r="B7136" s="1" t="s">
        <v>499</v>
      </c>
      <c r="C7136" s="1" t="s">
        <v>500</v>
      </c>
      <c r="D7136" s="1" t="s">
        <v>6721</v>
      </c>
      <c r="E7136" s="1">
        <v>0</v>
      </c>
      <c r="F7136" s="1">
        <v>0</v>
      </c>
      <c r="G7136" s="1">
        <v>0</v>
      </c>
      <c r="H7136" s="1" t="s">
        <v>1688</v>
      </c>
      <c r="I7136" s="2">
        <v>45971</v>
      </c>
      <c r="J7136" s="1">
        <v>100000</v>
      </c>
      <c r="K7136" s="1">
        <v>0</v>
      </c>
      <c r="L7136" s="1">
        <v>0</v>
      </c>
      <c r="M7136" s="1" t="s">
        <v>494</v>
      </c>
      <c r="N7136" s="1" t="s">
        <v>6877</v>
      </c>
      <c r="O7136" s="2">
        <v>45980</v>
      </c>
      <c r="P7136" s="1">
        <v>5</v>
      </c>
      <c r="Q7136" s="1" t="s">
        <v>6456</v>
      </c>
      <c r="R7136" s="2">
        <v>45953</v>
      </c>
      <c r="S7136" s="2"/>
      <c r="T7136" s="1">
        <v>0</v>
      </c>
    </row>
    <row r="7137" spans="1:20">
      <c r="A7137" s="1" t="s">
        <v>10811</v>
      </c>
      <c r="B7137" s="1" t="s">
        <v>499</v>
      </c>
      <c r="C7137" s="1" t="s">
        <v>500</v>
      </c>
      <c r="D7137" s="1" t="s">
        <v>6721</v>
      </c>
      <c r="E7137" s="1">
        <v>0</v>
      </c>
      <c r="F7137" s="1">
        <v>0</v>
      </c>
      <c r="G7137" s="1">
        <v>0</v>
      </c>
      <c r="H7137" s="1" t="s">
        <v>2293</v>
      </c>
      <c r="I7137" s="2">
        <v>45971</v>
      </c>
      <c r="J7137" s="1">
        <v>100000</v>
      </c>
      <c r="K7137" s="1">
        <v>0</v>
      </c>
      <c r="L7137" s="1">
        <v>0</v>
      </c>
      <c r="M7137" s="1" t="s">
        <v>514</v>
      </c>
      <c r="N7137" s="1" t="s">
        <v>6877</v>
      </c>
      <c r="O7137" s="2">
        <v>45980</v>
      </c>
      <c r="P7137" s="1">
        <v>2</v>
      </c>
      <c r="Q7137" s="1" t="s">
        <v>6456</v>
      </c>
      <c r="R7137" s="2">
        <v>45953</v>
      </c>
      <c r="S7137" s="2">
        <v>45954</v>
      </c>
      <c r="T7137" s="1">
        <v>335040</v>
      </c>
    </row>
    <row r="7138" spans="1:20">
      <c r="A7138" s="1" t="s">
        <v>2139</v>
      </c>
      <c r="B7138" s="1" t="s">
        <v>499</v>
      </c>
      <c r="C7138" s="1" t="s">
        <v>500</v>
      </c>
      <c r="D7138" s="1" t="s">
        <v>6721</v>
      </c>
      <c r="E7138" s="1">
        <v>0</v>
      </c>
      <c r="F7138" s="1">
        <v>0</v>
      </c>
      <c r="G7138" s="1">
        <v>0</v>
      </c>
      <c r="H7138" s="1" t="s">
        <v>2142</v>
      </c>
      <c r="I7138" s="2">
        <v>45971</v>
      </c>
      <c r="J7138" s="1">
        <v>80000</v>
      </c>
      <c r="K7138" s="1">
        <v>0</v>
      </c>
      <c r="L7138" s="1">
        <v>0</v>
      </c>
      <c r="M7138" s="1" t="s">
        <v>7264</v>
      </c>
      <c r="N7138" s="1" t="s">
        <v>6877</v>
      </c>
      <c r="O7138" s="2">
        <v>45980</v>
      </c>
      <c r="P7138" s="1">
        <v>5</v>
      </c>
      <c r="Q7138" s="1" t="s">
        <v>6456</v>
      </c>
      <c r="R7138" s="2">
        <v>45953</v>
      </c>
      <c r="S7138" s="2"/>
      <c r="T7138" s="1">
        <v>0</v>
      </c>
    </row>
    <row r="7139" spans="1:20">
      <c r="A7139" s="1" t="s">
        <v>2145</v>
      </c>
      <c r="B7139" s="1" t="s">
        <v>499</v>
      </c>
      <c r="C7139" s="1" t="s">
        <v>500</v>
      </c>
      <c r="D7139" s="1" t="s">
        <v>6721</v>
      </c>
      <c r="E7139" s="1">
        <v>0</v>
      </c>
      <c r="F7139" s="1">
        <v>0</v>
      </c>
      <c r="G7139" s="1">
        <v>0</v>
      </c>
      <c r="H7139" s="1" t="s">
        <v>2148</v>
      </c>
      <c r="I7139" s="2">
        <v>45971</v>
      </c>
      <c r="J7139" s="1">
        <v>100000</v>
      </c>
      <c r="K7139" s="1">
        <v>0</v>
      </c>
      <c r="L7139" s="1">
        <v>0</v>
      </c>
      <c r="M7139" s="1" t="s">
        <v>494</v>
      </c>
      <c r="N7139" s="1" t="s">
        <v>6877</v>
      </c>
      <c r="O7139" s="2">
        <v>45980</v>
      </c>
      <c r="P7139" s="1">
        <v>5</v>
      </c>
      <c r="Q7139" s="1" t="s">
        <v>6456</v>
      </c>
      <c r="R7139" s="2">
        <v>45953</v>
      </c>
      <c r="S7139" s="2"/>
      <c r="T7139" s="1">
        <v>0</v>
      </c>
    </row>
    <row r="7140" spans="1:20">
      <c r="A7140" s="1" t="s">
        <v>10812</v>
      </c>
      <c r="B7140" s="1" t="s">
        <v>499</v>
      </c>
      <c r="C7140" s="1" t="s">
        <v>500</v>
      </c>
      <c r="D7140" s="1" t="s">
        <v>6721</v>
      </c>
      <c r="E7140" s="1">
        <v>0</v>
      </c>
      <c r="F7140" s="1">
        <v>0</v>
      </c>
      <c r="G7140" s="1">
        <v>0</v>
      </c>
      <c r="H7140" s="1" t="s">
        <v>8720</v>
      </c>
      <c r="I7140" s="2">
        <v>45971</v>
      </c>
      <c r="J7140" s="1">
        <v>100000</v>
      </c>
      <c r="K7140" s="1">
        <v>0</v>
      </c>
      <c r="L7140" s="1">
        <v>0</v>
      </c>
      <c r="M7140" s="1" t="s">
        <v>514</v>
      </c>
      <c r="N7140" s="1" t="s">
        <v>9524</v>
      </c>
      <c r="O7140" s="2">
        <v>45980</v>
      </c>
      <c r="P7140" s="1">
        <v>2</v>
      </c>
      <c r="Q7140" s="1" t="s">
        <v>6456</v>
      </c>
      <c r="R7140" s="2">
        <v>45953</v>
      </c>
      <c r="S7140" s="2">
        <v>45954</v>
      </c>
      <c r="T7140" s="1">
        <v>335040</v>
      </c>
    </row>
    <row r="7141" spans="1:20">
      <c r="A7141" s="1" t="s">
        <v>2151</v>
      </c>
      <c r="B7141" s="1" t="s">
        <v>499</v>
      </c>
      <c r="C7141" s="1" t="s">
        <v>500</v>
      </c>
      <c r="D7141" s="1" t="s">
        <v>6721</v>
      </c>
      <c r="E7141" s="1">
        <v>0</v>
      </c>
      <c r="F7141" s="1">
        <v>0</v>
      </c>
      <c r="G7141" s="1">
        <v>0</v>
      </c>
      <c r="H7141" s="1" t="s">
        <v>1766</v>
      </c>
      <c r="I7141" s="2">
        <v>45971</v>
      </c>
      <c r="J7141" s="1">
        <v>100000</v>
      </c>
      <c r="K7141" s="1">
        <v>0</v>
      </c>
      <c r="L7141" s="1">
        <v>0</v>
      </c>
      <c r="M7141" s="1" t="s">
        <v>494</v>
      </c>
      <c r="N7141" s="1" t="s">
        <v>6877</v>
      </c>
      <c r="O7141" s="2">
        <v>45980</v>
      </c>
      <c r="P7141" s="1">
        <v>5</v>
      </c>
      <c r="Q7141" s="1" t="s">
        <v>6456</v>
      </c>
      <c r="R7141" s="2">
        <v>45953</v>
      </c>
      <c r="S7141" s="2"/>
      <c r="T7141" s="1">
        <v>0</v>
      </c>
    </row>
    <row r="7142" spans="1:20">
      <c r="A7142" s="1" t="s">
        <v>2155</v>
      </c>
      <c r="B7142" s="1" t="s">
        <v>499</v>
      </c>
      <c r="C7142" s="1" t="s">
        <v>500</v>
      </c>
      <c r="D7142" s="1" t="s">
        <v>6721</v>
      </c>
      <c r="E7142" s="1">
        <v>0</v>
      </c>
      <c r="F7142" s="1">
        <v>0</v>
      </c>
      <c r="G7142" s="1">
        <v>0</v>
      </c>
      <c r="H7142" s="1" t="s">
        <v>2158</v>
      </c>
      <c r="I7142" s="2">
        <v>45971</v>
      </c>
      <c r="J7142" s="1">
        <v>170000</v>
      </c>
      <c r="K7142" s="1">
        <v>0</v>
      </c>
      <c r="L7142" s="1">
        <v>0</v>
      </c>
      <c r="M7142" s="1" t="s">
        <v>6876</v>
      </c>
      <c r="N7142" s="1" t="s">
        <v>6877</v>
      </c>
      <c r="O7142" s="2">
        <v>45980</v>
      </c>
      <c r="P7142" s="1">
        <v>5</v>
      </c>
      <c r="Q7142" s="1" t="s">
        <v>6456</v>
      </c>
      <c r="R7142" s="2">
        <v>45953</v>
      </c>
      <c r="S7142" s="2"/>
      <c r="T7142" s="1">
        <v>0</v>
      </c>
    </row>
    <row r="7143" spans="1:20">
      <c r="A7143" s="1" t="s">
        <v>2161</v>
      </c>
      <c r="B7143" s="1" t="s">
        <v>499</v>
      </c>
      <c r="C7143" s="1" t="s">
        <v>500</v>
      </c>
      <c r="D7143" s="1" t="s">
        <v>6721</v>
      </c>
      <c r="E7143" s="1">
        <v>0</v>
      </c>
      <c r="F7143" s="1">
        <v>0</v>
      </c>
      <c r="G7143" s="1">
        <v>0</v>
      </c>
      <c r="H7143" s="1" t="s">
        <v>2164</v>
      </c>
      <c r="I7143" s="2">
        <v>45971</v>
      </c>
      <c r="J7143" s="1">
        <v>100000</v>
      </c>
      <c r="K7143" s="1">
        <v>0</v>
      </c>
      <c r="L7143" s="1">
        <v>0</v>
      </c>
      <c r="M7143" s="1" t="s">
        <v>514</v>
      </c>
      <c r="N7143" s="1" t="s">
        <v>9524</v>
      </c>
      <c r="O7143" s="2">
        <v>45980</v>
      </c>
      <c r="P7143" s="1">
        <v>5</v>
      </c>
      <c r="Q7143" s="1" t="s">
        <v>6456</v>
      </c>
      <c r="R7143" s="2">
        <v>45953</v>
      </c>
      <c r="S7143" s="2"/>
      <c r="T7143" s="1">
        <v>0</v>
      </c>
    </row>
    <row r="7144" spans="1:20">
      <c r="A7144" s="1" t="s">
        <v>10813</v>
      </c>
      <c r="B7144" s="1" t="s">
        <v>499</v>
      </c>
      <c r="C7144" s="1" t="s">
        <v>500</v>
      </c>
      <c r="D7144" s="1" t="s">
        <v>6721</v>
      </c>
      <c r="E7144" s="1">
        <v>0</v>
      </c>
      <c r="F7144" s="1">
        <v>0</v>
      </c>
      <c r="G7144" s="1">
        <v>0</v>
      </c>
      <c r="H7144" s="1" t="s">
        <v>2987</v>
      </c>
      <c r="I7144" s="2">
        <v>45971</v>
      </c>
      <c r="J7144" s="1">
        <v>100000</v>
      </c>
      <c r="K7144" s="1">
        <v>0</v>
      </c>
      <c r="L7144" s="1">
        <v>0</v>
      </c>
      <c r="M7144" s="1" t="s">
        <v>514</v>
      </c>
      <c r="N7144" s="1" t="s">
        <v>6877</v>
      </c>
      <c r="O7144" s="2">
        <v>45980</v>
      </c>
      <c r="P7144" s="1">
        <v>2</v>
      </c>
      <c r="Q7144" s="1" t="s">
        <v>6456</v>
      </c>
      <c r="R7144" s="2">
        <v>45953</v>
      </c>
      <c r="S7144" s="2">
        <v>45954</v>
      </c>
      <c r="T7144" s="1">
        <v>335040</v>
      </c>
    </row>
    <row r="7145" spans="1:20">
      <c r="A7145" s="1" t="s">
        <v>2167</v>
      </c>
      <c r="B7145" s="1" t="s">
        <v>499</v>
      </c>
      <c r="C7145" s="1" t="s">
        <v>500</v>
      </c>
      <c r="D7145" s="1" t="s">
        <v>6721</v>
      </c>
      <c r="E7145" s="1">
        <v>0</v>
      </c>
      <c r="F7145" s="1">
        <v>0</v>
      </c>
      <c r="G7145" s="1">
        <v>0</v>
      </c>
      <c r="H7145" s="1" t="s">
        <v>1788</v>
      </c>
      <c r="I7145" s="2">
        <v>45971</v>
      </c>
      <c r="J7145" s="1">
        <v>100000</v>
      </c>
      <c r="K7145" s="1">
        <v>0</v>
      </c>
      <c r="L7145" s="1">
        <v>0</v>
      </c>
      <c r="M7145" s="1" t="s">
        <v>7264</v>
      </c>
      <c r="N7145" s="1" t="s">
        <v>6877</v>
      </c>
      <c r="O7145" s="2">
        <v>45980</v>
      </c>
      <c r="P7145" s="1">
        <v>2</v>
      </c>
      <c r="Q7145" s="1" t="s">
        <v>6456</v>
      </c>
      <c r="R7145" s="2">
        <v>45953</v>
      </c>
      <c r="S7145" s="2"/>
      <c r="T7145" s="1">
        <v>0</v>
      </c>
    </row>
    <row r="7146" spans="1:20">
      <c r="A7146" s="1" t="s">
        <v>10814</v>
      </c>
      <c r="B7146" s="1" t="s">
        <v>10815</v>
      </c>
      <c r="C7146" s="1" t="s">
        <v>10816</v>
      </c>
      <c r="D7146" s="1" t="s">
        <v>7431</v>
      </c>
      <c r="E7146" s="1">
        <v>0</v>
      </c>
      <c r="F7146" s="1">
        <v>0</v>
      </c>
      <c r="G7146" s="1">
        <v>0</v>
      </c>
      <c r="H7146" s="1" t="s">
        <v>10817</v>
      </c>
      <c r="I7146" s="2">
        <v>45964</v>
      </c>
      <c r="J7146" s="1">
        <v>10000</v>
      </c>
      <c r="K7146" s="1">
        <v>0</v>
      </c>
      <c r="L7146" s="1">
        <v>0</v>
      </c>
      <c r="M7146" s="1"/>
      <c r="N7146" s="1"/>
      <c r="O7146" s="2">
        <v>45967</v>
      </c>
      <c r="P7146" s="1">
        <v>3</v>
      </c>
      <c r="Q7146" s="1" t="s">
        <v>6436</v>
      </c>
      <c r="R7146" s="2">
        <v>45953</v>
      </c>
      <c r="S7146" s="2">
        <v>45959</v>
      </c>
      <c r="T7146" s="1">
        <v>23800</v>
      </c>
    </row>
    <row r="7147" spans="1:20">
      <c r="A7147" s="1" t="s">
        <v>10818</v>
      </c>
      <c r="B7147" s="1" t="s">
        <v>10815</v>
      </c>
      <c r="C7147" s="1" t="s">
        <v>10816</v>
      </c>
      <c r="D7147" s="1" t="s">
        <v>7431</v>
      </c>
      <c r="E7147" s="1">
        <v>0</v>
      </c>
      <c r="F7147" s="1">
        <v>0</v>
      </c>
      <c r="G7147" s="1">
        <v>0</v>
      </c>
      <c r="H7147" s="1" t="s">
        <v>10819</v>
      </c>
      <c r="I7147" s="2">
        <v>45964</v>
      </c>
      <c r="J7147" s="1">
        <v>10000</v>
      </c>
      <c r="K7147" s="1">
        <v>0</v>
      </c>
      <c r="L7147" s="1">
        <v>0</v>
      </c>
      <c r="M7147" s="1"/>
      <c r="N7147" s="1"/>
      <c r="O7147" s="2">
        <v>45967</v>
      </c>
      <c r="P7147" s="1">
        <v>3</v>
      </c>
      <c r="Q7147" s="1" t="s">
        <v>6436</v>
      </c>
      <c r="R7147" s="2">
        <v>45953</v>
      </c>
      <c r="S7147" s="2">
        <v>45959</v>
      </c>
      <c r="T7147" s="1">
        <v>23000</v>
      </c>
    </row>
    <row r="7148" spans="1:20">
      <c r="A7148" s="1" t="s">
        <v>2172</v>
      </c>
      <c r="B7148" s="1" t="s">
        <v>499</v>
      </c>
      <c r="C7148" s="1" t="s">
        <v>500</v>
      </c>
      <c r="D7148" s="1" t="s">
        <v>6721</v>
      </c>
      <c r="E7148" s="1">
        <v>0</v>
      </c>
      <c r="F7148" s="1">
        <v>0</v>
      </c>
      <c r="G7148" s="1">
        <v>0</v>
      </c>
      <c r="H7148" s="1" t="s">
        <v>2175</v>
      </c>
      <c r="I7148" s="2">
        <v>45971</v>
      </c>
      <c r="J7148" s="1">
        <v>100000</v>
      </c>
      <c r="K7148" s="1">
        <v>0</v>
      </c>
      <c r="L7148" s="1">
        <v>0</v>
      </c>
      <c r="M7148" s="1" t="s">
        <v>494</v>
      </c>
      <c r="N7148" s="1" t="s">
        <v>6877</v>
      </c>
      <c r="O7148" s="2">
        <v>45980</v>
      </c>
      <c r="P7148" s="1">
        <v>5</v>
      </c>
      <c r="Q7148" s="1" t="s">
        <v>6456</v>
      </c>
      <c r="R7148" s="2">
        <v>45953</v>
      </c>
      <c r="S7148" s="2"/>
      <c r="T7148" s="1">
        <v>0</v>
      </c>
    </row>
    <row r="7149" spans="1:20">
      <c r="A7149" s="1" t="s">
        <v>2178</v>
      </c>
      <c r="B7149" s="1" t="s">
        <v>499</v>
      </c>
      <c r="C7149" s="1" t="s">
        <v>500</v>
      </c>
      <c r="D7149" s="1" t="s">
        <v>6721</v>
      </c>
      <c r="E7149" s="1">
        <v>0</v>
      </c>
      <c r="F7149" s="1">
        <v>0</v>
      </c>
      <c r="G7149" s="1">
        <v>0</v>
      </c>
      <c r="H7149" s="1" t="s">
        <v>1873</v>
      </c>
      <c r="I7149" s="2">
        <v>45973</v>
      </c>
      <c r="J7149" s="1">
        <v>20000</v>
      </c>
      <c r="K7149" s="1">
        <v>0</v>
      </c>
      <c r="L7149" s="1">
        <v>0</v>
      </c>
      <c r="M7149" s="1" t="s">
        <v>7258</v>
      </c>
      <c r="N7149" s="1" t="s">
        <v>10820</v>
      </c>
      <c r="O7149" s="2">
        <v>45968</v>
      </c>
      <c r="P7149" s="1">
        <v>2</v>
      </c>
      <c r="Q7149" s="1" t="s">
        <v>6456</v>
      </c>
      <c r="R7149" s="2">
        <v>45953</v>
      </c>
      <c r="S7149" s="2"/>
      <c r="T7149" s="1">
        <v>0</v>
      </c>
    </row>
    <row r="7150" spans="1:20">
      <c r="A7150" s="1" t="s">
        <v>2182</v>
      </c>
      <c r="B7150" s="1" t="s">
        <v>499</v>
      </c>
      <c r="C7150" s="1" t="s">
        <v>500</v>
      </c>
      <c r="D7150" s="1" t="s">
        <v>6721</v>
      </c>
      <c r="E7150" s="1">
        <v>0</v>
      </c>
      <c r="F7150" s="1">
        <v>0</v>
      </c>
      <c r="G7150" s="1">
        <v>0</v>
      </c>
      <c r="H7150" s="1" t="s">
        <v>2185</v>
      </c>
      <c r="I7150" s="2">
        <v>45971</v>
      </c>
      <c r="J7150" s="1">
        <v>100000</v>
      </c>
      <c r="K7150" s="1">
        <v>0</v>
      </c>
      <c r="L7150" s="1">
        <v>0</v>
      </c>
      <c r="M7150" s="1" t="s">
        <v>494</v>
      </c>
      <c r="N7150" s="1" t="s">
        <v>6877</v>
      </c>
      <c r="O7150" s="2">
        <v>45980</v>
      </c>
      <c r="P7150" s="1">
        <v>5</v>
      </c>
      <c r="Q7150" s="1" t="s">
        <v>6456</v>
      </c>
      <c r="R7150" s="2">
        <v>45953</v>
      </c>
      <c r="S7150" s="2"/>
      <c r="T7150" s="1">
        <v>0</v>
      </c>
    </row>
    <row r="7151" spans="1:20">
      <c r="A7151" s="1" t="s">
        <v>11443</v>
      </c>
      <c r="B7151" s="1" t="s">
        <v>499</v>
      </c>
      <c r="C7151" s="1" t="s">
        <v>500</v>
      </c>
      <c r="D7151" s="1" t="s">
        <v>6721</v>
      </c>
      <c r="E7151" s="1">
        <v>0</v>
      </c>
      <c r="F7151" s="1">
        <v>0</v>
      </c>
      <c r="G7151" s="1">
        <v>0</v>
      </c>
      <c r="H7151" s="1" t="s">
        <v>2784</v>
      </c>
      <c r="I7151" s="2">
        <v>45971</v>
      </c>
      <c r="J7151" s="1">
        <v>100000</v>
      </c>
      <c r="K7151" s="1">
        <v>0</v>
      </c>
      <c r="L7151" s="1">
        <v>0</v>
      </c>
      <c r="M7151" s="1" t="s">
        <v>514</v>
      </c>
      <c r="N7151" s="1" t="s">
        <v>6877</v>
      </c>
      <c r="O7151" s="2">
        <v>45980</v>
      </c>
      <c r="P7151" s="1">
        <v>2</v>
      </c>
      <c r="Q7151" s="1" t="s">
        <v>6456</v>
      </c>
      <c r="R7151" s="2">
        <v>45953</v>
      </c>
      <c r="S7151" s="2">
        <v>45954</v>
      </c>
      <c r="T7151" s="1">
        <v>335040</v>
      </c>
    </row>
    <row r="7152" spans="1:20">
      <c r="A7152" s="1" t="s">
        <v>2188</v>
      </c>
      <c r="B7152" s="1" t="s">
        <v>499</v>
      </c>
      <c r="C7152" s="1" t="s">
        <v>500</v>
      </c>
      <c r="D7152" s="1" t="s">
        <v>7009</v>
      </c>
      <c r="E7152" s="1">
        <v>0</v>
      </c>
      <c r="F7152" s="1">
        <v>0</v>
      </c>
      <c r="G7152" s="1">
        <v>0</v>
      </c>
      <c r="H7152" s="1" t="s">
        <v>640</v>
      </c>
      <c r="I7152" s="2">
        <v>45971</v>
      </c>
      <c r="J7152" s="1">
        <v>100000</v>
      </c>
      <c r="K7152" s="1">
        <v>0</v>
      </c>
      <c r="L7152" s="1">
        <v>0</v>
      </c>
      <c r="M7152" s="1" t="s">
        <v>507</v>
      </c>
      <c r="N7152" s="1" t="s">
        <v>7278</v>
      </c>
      <c r="O7152" s="2">
        <v>45980</v>
      </c>
      <c r="P7152" s="1">
        <v>7</v>
      </c>
      <c r="Q7152" s="1" t="s">
        <v>6456</v>
      </c>
      <c r="R7152" s="2">
        <v>45953</v>
      </c>
      <c r="S7152" s="2"/>
      <c r="T7152" s="1">
        <v>0</v>
      </c>
    </row>
    <row r="7153" spans="1:20">
      <c r="A7153" s="1" t="s">
        <v>10821</v>
      </c>
      <c r="B7153" s="1" t="s">
        <v>499</v>
      </c>
      <c r="C7153" s="1" t="s">
        <v>500</v>
      </c>
      <c r="D7153" s="1" t="s">
        <v>6721</v>
      </c>
      <c r="E7153" s="1">
        <v>0</v>
      </c>
      <c r="F7153" s="1">
        <v>0</v>
      </c>
      <c r="G7153" s="1">
        <v>0</v>
      </c>
      <c r="H7153" s="1" t="s">
        <v>2672</v>
      </c>
      <c r="I7153" s="2">
        <v>45971</v>
      </c>
      <c r="J7153" s="1">
        <v>100000</v>
      </c>
      <c r="K7153" s="1">
        <v>0</v>
      </c>
      <c r="L7153" s="1">
        <v>0</v>
      </c>
      <c r="M7153" s="1" t="s">
        <v>514</v>
      </c>
      <c r="N7153" s="1" t="s">
        <v>6877</v>
      </c>
      <c r="O7153" s="2">
        <v>45980</v>
      </c>
      <c r="P7153" s="1">
        <v>2</v>
      </c>
      <c r="Q7153" s="1" t="s">
        <v>6456</v>
      </c>
      <c r="R7153" s="2">
        <v>45953</v>
      </c>
      <c r="S7153" s="2">
        <v>45954</v>
      </c>
      <c r="T7153" s="1">
        <v>335040</v>
      </c>
    </row>
    <row r="7154" spans="1:20">
      <c r="A7154" s="1" t="s">
        <v>11444</v>
      </c>
      <c r="B7154" s="1" t="s">
        <v>499</v>
      </c>
      <c r="C7154" s="1" t="s">
        <v>500</v>
      </c>
      <c r="D7154" s="1" t="s">
        <v>6721</v>
      </c>
      <c r="E7154" s="1">
        <v>0</v>
      </c>
      <c r="F7154" s="1">
        <v>0</v>
      </c>
      <c r="G7154" s="1">
        <v>0</v>
      </c>
      <c r="H7154" s="1" t="s">
        <v>1867</v>
      </c>
      <c r="I7154" s="2">
        <v>45971</v>
      </c>
      <c r="J7154" s="1">
        <v>100000</v>
      </c>
      <c r="K7154" s="1">
        <v>0</v>
      </c>
      <c r="L7154" s="1">
        <v>0</v>
      </c>
      <c r="M7154" s="1" t="s">
        <v>514</v>
      </c>
      <c r="N7154" s="1" t="s">
        <v>9524</v>
      </c>
      <c r="O7154" s="2">
        <v>45980</v>
      </c>
      <c r="P7154" s="1">
        <v>2</v>
      </c>
      <c r="Q7154" s="1" t="s">
        <v>6456</v>
      </c>
      <c r="R7154" s="2">
        <v>45953</v>
      </c>
      <c r="S7154" s="2"/>
      <c r="T7154" s="1">
        <v>0</v>
      </c>
    </row>
    <row r="7155" spans="1:20">
      <c r="A7155" s="1" t="s">
        <v>2193</v>
      </c>
      <c r="B7155" s="1" t="s">
        <v>499</v>
      </c>
      <c r="C7155" s="1" t="s">
        <v>500</v>
      </c>
      <c r="D7155" s="1" t="s">
        <v>6721</v>
      </c>
      <c r="E7155" s="1">
        <v>0</v>
      </c>
      <c r="F7155" s="1">
        <v>0</v>
      </c>
      <c r="G7155" s="1">
        <v>0</v>
      </c>
      <c r="H7155" s="1" t="s">
        <v>2196</v>
      </c>
      <c r="I7155" s="2">
        <v>45971</v>
      </c>
      <c r="J7155" s="1">
        <v>100000</v>
      </c>
      <c r="K7155" s="1">
        <v>0</v>
      </c>
      <c r="L7155" s="1">
        <v>0</v>
      </c>
      <c r="M7155" s="1" t="s">
        <v>494</v>
      </c>
      <c r="N7155" s="1" t="s">
        <v>6877</v>
      </c>
      <c r="O7155" s="2">
        <v>45980</v>
      </c>
      <c r="P7155" s="1">
        <v>5</v>
      </c>
      <c r="Q7155" s="1" t="s">
        <v>6456</v>
      </c>
      <c r="R7155" s="2">
        <v>45953</v>
      </c>
      <c r="S7155" s="2"/>
      <c r="T7155" s="1">
        <v>0</v>
      </c>
    </row>
    <row r="7156" spans="1:20">
      <c r="A7156" s="1" t="s">
        <v>11445</v>
      </c>
      <c r="B7156" s="1" t="s">
        <v>1163</v>
      </c>
      <c r="C7156" s="1" t="s">
        <v>1164</v>
      </c>
      <c r="D7156" s="1" t="s">
        <v>6531</v>
      </c>
      <c r="E7156" s="1">
        <v>0</v>
      </c>
      <c r="F7156" s="1">
        <v>0</v>
      </c>
      <c r="G7156" s="1">
        <v>0</v>
      </c>
      <c r="H7156" s="1" t="s">
        <v>9307</v>
      </c>
      <c r="I7156" s="2">
        <v>45964</v>
      </c>
      <c r="J7156" s="1">
        <v>20000</v>
      </c>
      <c r="K7156" s="1">
        <v>0</v>
      </c>
      <c r="L7156" s="1">
        <v>0</v>
      </c>
      <c r="M7156" s="1" t="s">
        <v>9308</v>
      </c>
      <c r="N7156" s="1" t="s">
        <v>6571</v>
      </c>
      <c r="O7156" s="2">
        <v>45967</v>
      </c>
      <c r="P7156" s="1">
        <v>1</v>
      </c>
      <c r="Q7156" s="1" t="s">
        <v>6430</v>
      </c>
      <c r="R7156" s="2">
        <v>45953</v>
      </c>
      <c r="S7156" s="2"/>
      <c r="T7156" s="1">
        <v>0</v>
      </c>
    </row>
    <row r="7157" spans="1:20">
      <c r="A7157" s="1" t="s">
        <v>10822</v>
      </c>
      <c r="B7157" s="1" t="s">
        <v>499</v>
      </c>
      <c r="C7157" s="1" t="s">
        <v>500</v>
      </c>
      <c r="D7157" s="1" t="s">
        <v>6721</v>
      </c>
      <c r="E7157" s="1">
        <v>0</v>
      </c>
      <c r="F7157" s="1">
        <v>0</v>
      </c>
      <c r="G7157" s="1">
        <v>0</v>
      </c>
      <c r="H7157" s="1" t="s">
        <v>533</v>
      </c>
      <c r="I7157" s="2">
        <v>45971</v>
      </c>
      <c r="J7157" s="1">
        <v>100000</v>
      </c>
      <c r="K7157" s="1">
        <v>0</v>
      </c>
      <c r="L7157" s="1">
        <v>0</v>
      </c>
      <c r="M7157" s="1" t="s">
        <v>514</v>
      </c>
      <c r="N7157" s="1" t="s">
        <v>9553</v>
      </c>
      <c r="O7157" s="2">
        <v>45980</v>
      </c>
      <c r="P7157" s="1">
        <v>2</v>
      </c>
      <c r="Q7157" s="1" t="s">
        <v>6456</v>
      </c>
      <c r="R7157" s="2">
        <v>45953</v>
      </c>
      <c r="S7157" s="2">
        <v>45954</v>
      </c>
      <c r="T7157" s="1">
        <v>335040</v>
      </c>
    </row>
    <row r="7158" spans="1:20">
      <c r="A7158" s="1" t="s">
        <v>2199</v>
      </c>
      <c r="B7158" s="1" t="s">
        <v>499</v>
      </c>
      <c r="C7158" s="1" t="s">
        <v>500</v>
      </c>
      <c r="D7158" s="1" t="s">
        <v>6721</v>
      </c>
      <c r="E7158" s="1">
        <v>0</v>
      </c>
      <c r="F7158" s="1">
        <v>0</v>
      </c>
      <c r="G7158" s="1">
        <v>0</v>
      </c>
      <c r="H7158" s="1" t="s">
        <v>2202</v>
      </c>
      <c r="I7158" s="2">
        <v>45971</v>
      </c>
      <c r="J7158" s="1">
        <v>100000</v>
      </c>
      <c r="K7158" s="1">
        <v>0</v>
      </c>
      <c r="L7158" s="1">
        <v>0</v>
      </c>
      <c r="M7158" s="1" t="s">
        <v>514</v>
      </c>
      <c r="N7158" s="1" t="s">
        <v>9524</v>
      </c>
      <c r="O7158" s="2">
        <v>45980</v>
      </c>
      <c r="P7158" s="1">
        <v>5</v>
      </c>
      <c r="Q7158" s="1" t="s">
        <v>6456</v>
      </c>
      <c r="R7158" s="2">
        <v>45953</v>
      </c>
      <c r="S7158" s="2"/>
      <c r="T7158" s="1">
        <v>0</v>
      </c>
    </row>
    <row r="7159" spans="1:20">
      <c r="A7159" s="1" t="s">
        <v>10823</v>
      </c>
      <c r="B7159" s="1" t="s">
        <v>499</v>
      </c>
      <c r="C7159" s="1" t="s">
        <v>500</v>
      </c>
      <c r="D7159" s="1" t="s">
        <v>6721</v>
      </c>
      <c r="E7159" s="1">
        <v>0</v>
      </c>
      <c r="F7159" s="1">
        <v>0</v>
      </c>
      <c r="G7159" s="1">
        <v>0</v>
      </c>
      <c r="H7159" s="1" t="s">
        <v>2981</v>
      </c>
      <c r="I7159" s="2">
        <v>45971</v>
      </c>
      <c r="J7159" s="1">
        <v>100000</v>
      </c>
      <c r="K7159" s="1">
        <v>0</v>
      </c>
      <c r="L7159" s="1">
        <v>0</v>
      </c>
      <c r="M7159" s="1" t="s">
        <v>514</v>
      </c>
      <c r="N7159" s="1" t="s">
        <v>9524</v>
      </c>
      <c r="O7159" s="2">
        <v>45980</v>
      </c>
      <c r="P7159" s="1">
        <v>2</v>
      </c>
      <c r="Q7159" s="1" t="s">
        <v>6456</v>
      </c>
      <c r="R7159" s="2">
        <v>45953</v>
      </c>
      <c r="S7159" s="2">
        <v>45954</v>
      </c>
      <c r="T7159" s="1">
        <v>335040</v>
      </c>
    </row>
    <row r="7160" spans="1:20">
      <c r="A7160" s="1" t="s">
        <v>2205</v>
      </c>
      <c r="B7160" s="1" t="s">
        <v>499</v>
      </c>
      <c r="C7160" s="1" t="s">
        <v>500</v>
      </c>
      <c r="D7160" s="1" t="s">
        <v>6721</v>
      </c>
      <c r="E7160" s="1">
        <v>0</v>
      </c>
      <c r="F7160" s="1">
        <v>0</v>
      </c>
      <c r="G7160" s="1">
        <v>0</v>
      </c>
      <c r="H7160" s="1" t="s">
        <v>1573</v>
      </c>
      <c r="I7160" s="2">
        <v>45971</v>
      </c>
      <c r="J7160" s="1">
        <v>200000</v>
      </c>
      <c r="K7160" s="1">
        <v>0</v>
      </c>
      <c r="L7160" s="1">
        <v>0</v>
      </c>
      <c r="M7160" s="1" t="s">
        <v>494</v>
      </c>
      <c r="N7160" s="1" t="s">
        <v>6877</v>
      </c>
      <c r="O7160" s="2">
        <v>45980</v>
      </c>
      <c r="P7160" s="1">
        <v>5</v>
      </c>
      <c r="Q7160" s="1" t="s">
        <v>6456</v>
      </c>
      <c r="R7160" s="2">
        <v>45953</v>
      </c>
      <c r="S7160" s="2"/>
      <c r="T7160" s="1">
        <v>0</v>
      </c>
    </row>
    <row r="7161" spans="1:20">
      <c r="A7161" s="1" t="s">
        <v>2209</v>
      </c>
      <c r="B7161" s="1" t="s">
        <v>499</v>
      </c>
      <c r="C7161" s="1" t="s">
        <v>500</v>
      </c>
      <c r="D7161" s="1" t="s">
        <v>6721</v>
      </c>
      <c r="E7161" s="1">
        <v>0</v>
      </c>
      <c r="F7161" s="1">
        <v>0</v>
      </c>
      <c r="G7161" s="1">
        <v>0</v>
      </c>
      <c r="H7161" s="1" t="s">
        <v>659</v>
      </c>
      <c r="I7161" s="2">
        <v>45971</v>
      </c>
      <c r="J7161" s="1">
        <v>380000</v>
      </c>
      <c r="K7161" s="1">
        <v>0</v>
      </c>
      <c r="L7161" s="1">
        <v>0</v>
      </c>
      <c r="M7161" s="1" t="s">
        <v>514</v>
      </c>
      <c r="N7161" s="1" t="s">
        <v>9524</v>
      </c>
      <c r="O7161" s="2">
        <v>45980</v>
      </c>
      <c r="P7161" s="1">
        <v>2</v>
      </c>
      <c r="Q7161" s="1" t="s">
        <v>6456</v>
      </c>
      <c r="R7161" s="2">
        <v>45953</v>
      </c>
      <c r="S7161" s="2"/>
      <c r="T7161" s="1">
        <v>0</v>
      </c>
    </row>
    <row r="7162" spans="1:20">
      <c r="A7162" s="1" t="s">
        <v>2214</v>
      </c>
      <c r="B7162" s="1" t="s">
        <v>499</v>
      </c>
      <c r="C7162" s="1" t="s">
        <v>500</v>
      </c>
      <c r="D7162" s="1" t="s">
        <v>7009</v>
      </c>
      <c r="E7162" s="1">
        <v>0</v>
      </c>
      <c r="F7162" s="1">
        <v>0</v>
      </c>
      <c r="G7162" s="1">
        <v>0</v>
      </c>
      <c r="H7162" s="1" t="s">
        <v>584</v>
      </c>
      <c r="I7162" s="2">
        <v>45971</v>
      </c>
      <c r="J7162" s="1">
        <v>100000</v>
      </c>
      <c r="K7162" s="1">
        <v>0</v>
      </c>
      <c r="L7162" s="1">
        <v>0</v>
      </c>
      <c r="M7162" s="1" t="s">
        <v>507</v>
      </c>
      <c r="N7162" s="1" t="s">
        <v>7011</v>
      </c>
      <c r="O7162" s="2">
        <v>45980</v>
      </c>
      <c r="P7162" s="1">
        <v>7</v>
      </c>
      <c r="Q7162" s="1" t="s">
        <v>6456</v>
      </c>
      <c r="R7162" s="2">
        <v>45953</v>
      </c>
      <c r="S7162" s="2"/>
      <c r="T7162" s="1">
        <v>0</v>
      </c>
    </row>
    <row r="7163" spans="1:20">
      <c r="A7163" s="1" t="s">
        <v>10824</v>
      </c>
      <c r="B7163" s="1" t="s">
        <v>10825</v>
      </c>
      <c r="C7163" s="1" t="s">
        <v>10826</v>
      </c>
      <c r="D7163" s="1" t="s">
        <v>6499</v>
      </c>
      <c r="E7163" s="1">
        <v>0</v>
      </c>
      <c r="F7163" s="1">
        <v>0</v>
      </c>
      <c r="G7163" s="1">
        <v>0</v>
      </c>
      <c r="H7163" s="1" t="s">
        <v>10827</v>
      </c>
      <c r="I7163" s="2">
        <v>45965</v>
      </c>
      <c r="J7163" s="1">
        <v>5000</v>
      </c>
      <c r="K7163" s="1">
        <v>0</v>
      </c>
      <c r="L7163" s="1">
        <v>0</v>
      </c>
      <c r="M7163" s="1" t="s">
        <v>10828</v>
      </c>
      <c r="N7163" s="1"/>
      <c r="O7163" s="2">
        <v>45967</v>
      </c>
      <c r="P7163" s="1">
        <v>1</v>
      </c>
      <c r="Q7163" s="1" t="s">
        <v>6430</v>
      </c>
      <c r="R7163" s="2">
        <v>45953</v>
      </c>
      <c r="S7163" s="2">
        <v>45959</v>
      </c>
      <c r="T7163" s="1">
        <v>13500</v>
      </c>
    </row>
    <row r="7164" spans="1:20">
      <c r="A7164" s="1" t="s">
        <v>2218</v>
      </c>
      <c r="B7164" s="1" t="s">
        <v>387</v>
      </c>
      <c r="C7164" s="1" t="s">
        <v>388</v>
      </c>
      <c r="D7164" s="1" t="s">
        <v>7201</v>
      </c>
      <c r="E7164" s="1">
        <v>0</v>
      </c>
      <c r="F7164" s="1">
        <v>0</v>
      </c>
      <c r="G7164" s="1">
        <v>0</v>
      </c>
      <c r="H7164" s="1" t="s">
        <v>611</v>
      </c>
      <c r="I7164" s="2">
        <v>45967</v>
      </c>
      <c r="J7164" s="1">
        <v>10000</v>
      </c>
      <c r="K7164" s="1">
        <v>0</v>
      </c>
      <c r="L7164" s="1">
        <v>0</v>
      </c>
      <c r="M7164" s="1" t="s">
        <v>609</v>
      </c>
      <c r="N7164" s="1" t="s">
        <v>10829</v>
      </c>
      <c r="O7164" s="2">
        <v>45972</v>
      </c>
      <c r="P7164" s="1">
        <v>2</v>
      </c>
      <c r="Q7164" s="1" t="s">
        <v>6456</v>
      </c>
      <c r="R7164" s="2">
        <v>45953</v>
      </c>
      <c r="S7164" s="2"/>
      <c r="T7164" s="1">
        <v>0</v>
      </c>
    </row>
    <row r="7165" spans="1:20">
      <c r="A7165" s="1" t="s">
        <v>10830</v>
      </c>
      <c r="B7165" s="1" t="s">
        <v>7303</v>
      </c>
      <c r="C7165" s="1" t="s">
        <v>388</v>
      </c>
      <c r="D7165" s="1" t="s">
        <v>6503</v>
      </c>
      <c r="E7165" s="1">
        <v>0</v>
      </c>
      <c r="F7165" s="1">
        <v>0</v>
      </c>
      <c r="G7165" s="1">
        <v>0</v>
      </c>
      <c r="H7165" s="1" t="s">
        <v>10831</v>
      </c>
      <c r="I7165" s="2">
        <v>45967</v>
      </c>
      <c r="J7165" s="1">
        <v>500000</v>
      </c>
      <c r="K7165" s="1">
        <v>0</v>
      </c>
      <c r="L7165" s="1">
        <v>0</v>
      </c>
      <c r="M7165" s="1" t="s">
        <v>10832</v>
      </c>
      <c r="N7165" s="1" t="s">
        <v>10829</v>
      </c>
      <c r="O7165" s="2">
        <v>45972</v>
      </c>
      <c r="P7165" s="1">
        <v>1</v>
      </c>
      <c r="Q7165" s="1" t="s">
        <v>6456</v>
      </c>
      <c r="R7165" s="2">
        <v>45953</v>
      </c>
      <c r="S7165" s="2">
        <v>45955</v>
      </c>
      <c r="T7165" s="1">
        <v>500040</v>
      </c>
    </row>
    <row r="7166" spans="1:20">
      <c r="A7166" s="1" t="s">
        <v>2222</v>
      </c>
      <c r="B7166" s="1" t="s">
        <v>387</v>
      </c>
      <c r="C7166" s="1" t="s">
        <v>388</v>
      </c>
      <c r="D7166" s="1" t="s">
        <v>7338</v>
      </c>
      <c r="E7166" s="1">
        <v>0</v>
      </c>
      <c r="F7166" s="1">
        <v>0</v>
      </c>
      <c r="G7166" s="1">
        <v>0</v>
      </c>
      <c r="H7166" s="1" t="s">
        <v>703</v>
      </c>
      <c r="I7166" s="2">
        <v>45974</v>
      </c>
      <c r="J7166" s="1">
        <v>5000</v>
      </c>
      <c r="K7166" s="1">
        <v>0</v>
      </c>
      <c r="L7166" s="1">
        <v>0</v>
      </c>
      <c r="M7166" s="1" t="s">
        <v>701</v>
      </c>
      <c r="N7166" s="1" t="s">
        <v>7204</v>
      </c>
      <c r="O7166" s="2">
        <v>45978</v>
      </c>
      <c r="P7166" s="1">
        <v>3</v>
      </c>
      <c r="Q7166" s="1" t="s">
        <v>6456</v>
      </c>
      <c r="R7166" s="2">
        <v>45953</v>
      </c>
      <c r="S7166" s="2"/>
      <c r="T7166" s="1">
        <v>0</v>
      </c>
    </row>
    <row r="7167" spans="1:20">
      <c r="A7167" s="1" t="s">
        <v>2226</v>
      </c>
      <c r="B7167" s="1" t="s">
        <v>387</v>
      </c>
      <c r="C7167" s="1" t="s">
        <v>388</v>
      </c>
      <c r="D7167" s="1" t="s">
        <v>6721</v>
      </c>
      <c r="E7167" s="1">
        <v>0</v>
      </c>
      <c r="F7167" s="1">
        <v>0</v>
      </c>
      <c r="G7167" s="1">
        <v>0</v>
      </c>
      <c r="H7167" s="1" t="s">
        <v>2229</v>
      </c>
      <c r="I7167" s="2">
        <v>45973</v>
      </c>
      <c r="J7167" s="1">
        <v>5000</v>
      </c>
      <c r="K7167" s="1">
        <v>0</v>
      </c>
      <c r="L7167" s="1">
        <v>0</v>
      </c>
      <c r="M7167" s="1" t="s">
        <v>480</v>
      </c>
      <c r="N7167" s="1" t="s">
        <v>7204</v>
      </c>
      <c r="O7167" s="2">
        <v>45978</v>
      </c>
      <c r="P7167" s="1">
        <v>5</v>
      </c>
      <c r="Q7167" s="1" t="s">
        <v>6456</v>
      </c>
      <c r="R7167" s="2">
        <v>45953</v>
      </c>
      <c r="S7167" s="2"/>
      <c r="T7167" s="1">
        <v>0</v>
      </c>
    </row>
    <row r="7168" spans="1:20">
      <c r="A7168" s="1" t="s">
        <v>2232</v>
      </c>
      <c r="B7168" s="1" t="s">
        <v>387</v>
      </c>
      <c r="C7168" s="1" t="s">
        <v>388</v>
      </c>
      <c r="D7168" s="1" t="s">
        <v>7201</v>
      </c>
      <c r="E7168" s="1">
        <v>0</v>
      </c>
      <c r="F7168" s="1">
        <v>0</v>
      </c>
      <c r="G7168" s="1">
        <v>0</v>
      </c>
      <c r="H7168" s="1" t="s">
        <v>696</v>
      </c>
      <c r="I7168" s="2">
        <v>45973</v>
      </c>
      <c r="J7168" s="1">
        <v>10000</v>
      </c>
      <c r="K7168" s="1">
        <v>0</v>
      </c>
      <c r="L7168" s="1">
        <v>0</v>
      </c>
      <c r="M7168" s="1" t="s">
        <v>480</v>
      </c>
      <c r="N7168" s="1" t="s">
        <v>7204</v>
      </c>
      <c r="O7168" s="2">
        <v>45978</v>
      </c>
      <c r="P7168" s="1">
        <v>5</v>
      </c>
      <c r="Q7168" s="1" t="s">
        <v>6456</v>
      </c>
      <c r="R7168" s="2">
        <v>45953</v>
      </c>
      <c r="S7168" s="2"/>
      <c r="T7168" s="1">
        <v>0</v>
      </c>
    </row>
    <row r="7169" spans="1:20">
      <c r="A7169" s="1" t="s">
        <v>10833</v>
      </c>
      <c r="B7169" s="1" t="s">
        <v>387</v>
      </c>
      <c r="C7169" s="1" t="s">
        <v>388</v>
      </c>
      <c r="D7169" s="1" t="s">
        <v>6721</v>
      </c>
      <c r="E7169" s="1">
        <v>0</v>
      </c>
      <c r="F7169" s="1">
        <v>0</v>
      </c>
      <c r="G7169" s="1">
        <v>0</v>
      </c>
      <c r="H7169" s="1" t="s">
        <v>10834</v>
      </c>
      <c r="I7169" s="2">
        <v>45959</v>
      </c>
      <c r="J7169" s="1">
        <v>2000</v>
      </c>
      <c r="K7169" s="1">
        <v>0</v>
      </c>
      <c r="L7169" s="1">
        <v>0</v>
      </c>
      <c r="M7169" s="1" t="s">
        <v>8188</v>
      </c>
      <c r="N7169" s="1" t="s">
        <v>7204</v>
      </c>
      <c r="O7169" s="2">
        <v>45964</v>
      </c>
      <c r="P7169" s="1">
        <v>3</v>
      </c>
      <c r="Q7169" s="1" t="s">
        <v>6456</v>
      </c>
      <c r="R7169" s="2">
        <v>45953</v>
      </c>
      <c r="S7169" s="2">
        <v>45957</v>
      </c>
      <c r="T7169" s="1">
        <v>38724</v>
      </c>
    </row>
    <row r="7170" spans="1:20">
      <c r="A7170" s="1" t="s">
        <v>10835</v>
      </c>
      <c r="B7170" s="1" t="s">
        <v>387</v>
      </c>
      <c r="C7170" s="1" t="s">
        <v>388</v>
      </c>
      <c r="D7170" s="1" t="s">
        <v>6721</v>
      </c>
      <c r="E7170" s="1">
        <v>0</v>
      </c>
      <c r="F7170" s="1">
        <v>0</v>
      </c>
      <c r="G7170" s="1">
        <v>0</v>
      </c>
      <c r="H7170" s="1" t="s">
        <v>10836</v>
      </c>
      <c r="I7170" s="2">
        <v>45959</v>
      </c>
      <c r="J7170" s="1">
        <v>2000</v>
      </c>
      <c r="K7170" s="1">
        <v>0</v>
      </c>
      <c r="L7170" s="1">
        <v>0</v>
      </c>
      <c r="M7170" s="1" t="s">
        <v>8188</v>
      </c>
      <c r="N7170" s="1" t="s">
        <v>7204</v>
      </c>
      <c r="O7170" s="2">
        <v>45964</v>
      </c>
      <c r="P7170" s="1">
        <v>3</v>
      </c>
      <c r="Q7170" s="1" t="s">
        <v>6456</v>
      </c>
      <c r="R7170" s="2">
        <v>45953</v>
      </c>
      <c r="S7170" s="2">
        <v>45957</v>
      </c>
      <c r="T7170" s="1">
        <v>38724</v>
      </c>
    </row>
    <row r="7171" spans="1:20">
      <c r="A7171" s="1" t="s">
        <v>2236</v>
      </c>
      <c r="B7171" s="1" t="s">
        <v>499</v>
      </c>
      <c r="C7171" s="1" t="s">
        <v>500</v>
      </c>
      <c r="D7171" s="1" t="s">
        <v>6721</v>
      </c>
      <c r="E7171" s="1">
        <v>0</v>
      </c>
      <c r="F7171" s="1">
        <v>0</v>
      </c>
      <c r="G7171" s="1">
        <v>0</v>
      </c>
      <c r="H7171" s="1" t="s">
        <v>2239</v>
      </c>
      <c r="I7171" s="2">
        <v>45980</v>
      </c>
      <c r="J7171" s="1">
        <v>100000</v>
      </c>
      <c r="K7171" s="1">
        <v>0</v>
      </c>
      <c r="L7171" s="1">
        <v>0</v>
      </c>
      <c r="M7171" s="1" t="s">
        <v>514</v>
      </c>
      <c r="N7171" s="1" t="s">
        <v>9524</v>
      </c>
      <c r="O7171" s="2">
        <v>45987</v>
      </c>
      <c r="P7171" s="1">
        <v>5</v>
      </c>
      <c r="Q7171" s="1" t="s">
        <v>6456</v>
      </c>
      <c r="R7171" s="2">
        <v>45953</v>
      </c>
      <c r="S7171" s="2"/>
      <c r="T7171" s="1">
        <v>0</v>
      </c>
    </row>
    <row r="7172" spans="1:20">
      <c r="A7172" s="1" t="s">
        <v>2242</v>
      </c>
      <c r="B7172" s="1" t="s">
        <v>499</v>
      </c>
      <c r="C7172" s="1" t="s">
        <v>500</v>
      </c>
      <c r="D7172" s="1" t="s">
        <v>7009</v>
      </c>
      <c r="E7172" s="1">
        <v>0</v>
      </c>
      <c r="F7172" s="1">
        <v>0</v>
      </c>
      <c r="G7172" s="1">
        <v>0</v>
      </c>
      <c r="H7172" s="1" t="s">
        <v>2246</v>
      </c>
      <c r="I7172" s="2">
        <v>45980</v>
      </c>
      <c r="J7172" s="1">
        <v>100000</v>
      </c>
      <c r="K7172" s="1">
        <v>0</v>
      </c>
      <c r="L7172" s="1">
        <v>0</v>
      </c>
      <c r="M7172" s="1" t="s">
        <v>507</v>
      </c>
      <c r="N7172" s="1" t="s">
        <v>7011</v>
      </c>
      <c r="O7172" s="2">
        <v>45987</v>
      </c>
      <c r="P7172" s="1">
        <v>7</v>
      </c>
      <c r="Q7172" s="1" t="s">
        <v>6456</v>
      </c>
      <c r="R7172" s="2">
        <v>45953</v>
      </c>
      <c r="S7172" s="2"/>
      <c r="T7172" s="1">
        <v>0</v>
      </c>
    </row>
    <row r="7173" spans="1:20">
      <c r="A7173" s="1" t="s">
        <v>2249</v>
      </c>
      <c r="B7173" s="1" t="s">
        <v>499</v>
      </c>
      <c r="C7173" s="1" t="s">
        <v>500</v>
      </c>
      <c r="D7173" s="1" t="s">
        <v>7009</v>
      </c>
      <c r="E7173" s="1">
        <v>0</v>
      </c>
      <c r="F7173" s="1">
        <v>0</v>
      </c>
      <c r="G7173" s="1">
        <v>0</v>
      </c>
      <c r="H7173" s="1" t="s">
        <v>2253</v>
      </c>
      <c r="I7173" s="2">
        <v>45980</v>
      </c>
      <c r="J7173" s="1">
        <v>200000</v>
      </c>
      <c r="K7173" s="1">
        <v>0</v>
      </c>
      <c r="L7173" s="1">
        <v>0</v>
      </c>
      <c r="M7173" s="1" t="s">
        <v>566</v>
      </c>
      <c r="N7173" s="1" t="s">
        <v>7276</v>
      </c>
      <c r="O7173" s="2">
        <v>45987</v>
      </c>
      <c r="P7173" s="1">
        <v>7</v>
      </c>
      <c r="Q7173" s="1" t="s">
        <v>6456</v>
      </c>
      <c r="R7173" s="2">
        <v>45953</v>
      </c>
      <c r="S7173" s="2"/>
      <c r="T7173" s="1">
        <v>0</v>
      </c>
    </row>
    <row r="7174" spans="1:20">
      <c r="A7174" s="1" t="s">
        <v>2256</v>
      </c>
      <c r="B7174" s="1" t="s">
        <v>499</v>
      </c>
      <c r="C7174" s="1" t="s">
        <v>500</v>
      </c>
      <c r="D7174" s="1" t="s">
        <v>7009</v>
      </c>
      <c r="E7174" s="1">
        <v>0</v>
      </c>
      <c r="F7174" s="1">
        <v>0</v>
      </c>
      <c r="G7174" s="1">
        <v>0</v>
      </c>
      <c r="H7174" s="1" t="s">
        <v>2259</v>
      </c>
      <c r="I7174" s="2">
        <v>45980</v>
      </c>
      <c r="J7174" s="1">
        <v>200000</v>
      </c>
      <c r="K7174" s="1">
        <v>0</v>
      </c>
      <c r="L7174" s="1">
        <v>0</v>
      </c>
      <c r="M7174" s="1" t="s">
        <v>566</v>
      </c>
      <c r="N7174" s="1" t="s">
        <v>7268</v>
      </c>
      <c r="O7174" s="2">
        <v>45987</v>
      </c>
      <c r="P7174" s="1">
        <v>7</v>
      </c>
      <c r="Q7174" s="1" t="s">
        <v>6456</v>
      </c>
      <c r="R7174" s="2">
        <v>45953</v>
      </c>
      <c r="S7174" s="2"/>
      <c r="T7174" s="1">
        <v>0</v>
      </c>
    </row>
    <row r="7175" spans="1:20">
      <c r="A7175" s="1" t="s">
        <v>2263</v>
      </c>
      <c r="B7175" s="1" t="s">
        <v>499</v>
      </c>
      <c r="C7175" s="1" t="s">
        <v>500</v>
      </c>
      <c r="D7175" s="1" t="s">
        <v>6721</v>
      </c>
      <c r="E7175" s="1">
        <v>0</v>
      </c>
      <c r="F7175" s="1">
        <v>0</v>
      </c>
      <c r="G7175" s="1">
        <v>0</v>
      </c>
      <c r="H7175" s="1" t="s">
        <v>2265</v>
      </c>
      <c r="I7175" s="2">
        <v>45987</v>
      </c>
      <c r="J7175" s="1">
        <v>20000</v>
      </c>
      <c r="K7175" s="1">
        <v>0</v>
      </c>
      <c r="L7175" s="1">
        <v>0</v>
      </c>
      <c r="M7175" s="1" t="s">
        <v>6907</v>
      </c>
      <c r="N7175" s="1" t="s">
        <v>6877</v>
      </c>
      <c r="O7175" s="2">
        <v>45994</v>
      </c>
      <c r="P7175" s="1">
        <v>2</v>
      </c>
      <c r="Q7175" s="1" t="s">
        <v>6456</v>
      </c>
      <c r="R7175" s="2">
        <v>45953</v>
      </c>
      <c r="S7175" s="2"/>
      <c r="T7175" s="1">
        <v>0</v>
      </c>
    </row>
    <row r="7176" spans="1:20">
      <c r="A7176" s="1" t="s">
        <v>2268</v>
      </c>
      <c r="B7176" s="1" t="s">
        <v>527</v>
      </c>
      <c r="C7176" s="1" t="s">
        <v>528</v>
      </c>
      <c r="D7176" s="1" t="s">
        <v>8274</v>
      </c>
      <c r="E7176" s="1" t="s">
        <v>8275</v>
      </c>
      <c r="F7176" s="1">
        <v>0</v>
      </c>
      <c r="G7176" s="1">
        <v>0</v>
      </c>
      <c r="H7176" s="1" t="s">
        <v>2272</v>
      </c>
      <c r="I7176" s="2">
        <v>45967</v>
      </c>
      <c r="J7176" s="1">
        <v>10000</v>
      </c>
      <c r="K7176" s="1">
        <v>0</v>
      </c>
      <c r="L7176" s="1">
        <v>0</v>
      </c>
      <c r="M7176" s="1" t="s">
        <v>8276</v>
      </c>
      <c r="N7176" s="1"/>
      <c r="O7176" s="2">
        <v>45971</v>
      </c>
      <c r="P7176" s="1">
        <v>1</v>
      </c>
      <c r="Q7176" s="1" t="s">
        <v>6436</v>
      </c>
      <c r="R7176" s="2">
        <v>45953</v>
      </c>
      <c r="S7176" s="2">
        <v>45962</v>
      </c>
      <c r="T7176" s="1">
        <v>10000</v>
      </c>
    </row>
    <row r="7177" spans="1:20">
      <c r="A7177" s="1" t="s">
        <v>11446</v>
      </c>
      <c r="B7177" s="1" t="s">
        <v>11447</v>
      </c>
      <c r="C7177" s="1" t="s">
        <v>11448</v>
      </c>
      <c r="D7177" s="1" t="s">
        <v>7935</v>
      </c>
      <c r="E7177" s="1">
        <v>0</v>
      </c>
      <c r="F7177" s="1">
        <v>0</v>
      </c>
      <c r="G7177" s="1">
        <v>0</v>
      </c>
      <c r="H7177" s="1" t="s">
        <v>11449</v>
      </c>
      <c r="I7177" s="2">
        <v>45965</v>
      </c>
      <c r="J7177" s="1">
        <v>10000</v>
      </c>
      <c r="K7177" s="1">
        <v>0</v>
      </c>
      <c r="L7177" s="1">
        <v>0</v>
      </c>
      <c r="M7177" s="1" t="s">
        <v>11450</v>
      </c>
      <c r="N7177" s="1" t="s">
        <v>8501</v>
      </c>
      <c r="O7177" s="2">
        <v>45967</v>
      </c>
      <c r="P7177" s="1">
        <v>1</v>
      </c>
      <c r="Q7177" s="1" t="s">
        <v>6436</v>
      </c>
      <c r="R7177" s="2">
        <v>45953</v>
      </c>
      <c r="S7177" s="2"/>
      <c r="T7177" s="1">
        <v>0</v>
      </c>
    </row>
    <row r="7178" spans="1:20">
      <c r="A7178" s="1" t="s">
        <v>11451</v>
      </c>
      <c r="B7178" s="1" t="s">
        <v>11447</v>
      </c>
      <c r="C7178" s="1" t="s">
        <v>11448</v>
      </c>
      <c r="D7178" s="1" t="s">
        <v>6973</v>
      </c>
      <c r="E7178" s="1">
        <v>0</v>
      </c>
      <c r="F7178" s="1">
        <v>0</v>
      </c>
      <c r="G7178" s="1">
        <v>0</v>
      </c>
      <c r="H7178" s="1" t="s">
        <v>11452</v>
      </c>
      <c r="I7178" s="2">
        <v>45965</v>
      </c>
      <c r="J7178" s="1">
        <v>10000</v>
      </c>
      <c r="K7178" s="1">
        <v>0</v>
      </c>
      <c r="L7178" s="1">
        <v>0</v>
      </c>
      <c r="M7178" s="1" t="s">
        <v>11453</v>
      </c>
      <c r="N7178" s="1" t="s">
        <v>8501</v>
      </c>
      <c r="O7178" s="2">
        <v>45967</v>
      </c>
      <c r="P7178" s="1">
        <v>2</v>
      </c>
      <c r="Q7178" s="1" t="s">
        <v>6436</v>
      </c>
      <c r="R7178" s="2">
        <v>45953</v>
      </c>
      <c r="S7178" s="2"/>
      <c r="T7178" s="1">
        <v>0</v>
      </c>
    </row>
    <row r="7179" spans="1:20">
      <c r="A7179" s="1" t="s">
        <v>11454</v>
      </c>
      <c r="B7179" s="1" t="s">
        <v>11447</v>
      </c>
      <c r="C7179" s="1" t="s">
        <v>11448</v>
      </c>
      <c r="D7179" s="1" t="s">
        <v>6973</v>
      </c>
      <c r="E7179" s="1">
        <v>0</v>
      </c>
      <c r="F7179" s="1">
        <v>0</v>
      </c>
      <c r="G7179" s="1">
        <v>0</v>
      </c>
      <c r="H7179" s="1" t="s">
        <v>11455</v>
      </c>
      <c r="I7179" s="2">
        <v>45965</v>
      </c>
      <c r="J7179" s="1">
        <v>30000</v>
      </c>
      <c r="K7179" s="1">
        <v>0</v>
      </c>
      <c r="L7179" s="1">
        <v>0</v>
      </c>
      <c r="M7179" s="1" t="s">
        <v>11456</v>
      </c>
      <c r="N7179" s="1" t="s">
        <v>8501</v>
      </c>
      <c r="O7179" s="2">
        <v>45967</v>
      </c>
      <c r="P7179" s="1">
        <v>1</v>
      </c>
      <c r="Q7179" s="1" t="s">
        <v>6436</v>
      </c>
      <c r="R7179" s="2">
        <v>45953</v>
      </c>
      <c r="S7179" s="2"/>
      <c r="T7179" s="1">
        <v>0</v>
      </c>
    </row>
    <row r="7180" spans="1:20">
      <c r="A7180" s="1" t="s">
        <v>6805</v>
      </c>
      <c r="B7180" s="1" t="s">
        <v>994</v>
      </c>
      <c r="C7180" s="1" t="s">
        <v>995</v>
      </c>
      <c r="D7180" s="1" t="s">
        <v>6503</v>
      </c>
      <c r="E7180" s="1">
        <v>0</v>
      </c>
      <c r="F7180" s="1">
        <v>0</v>
      </c>
      <c r="G7180" s="1">
        <v>0</v>
      </c>
      <c r="H7180" s="1" t="s">
        <v>1040</v>
      </c>
      <c r="I7180" s="2">
        <v>46108</v>
      </c>
      <c r="J7180" s="1">
        <v>600000</v>
      </c>
      <c r="K7180" s="1">
        <v>0</v>
      </c>
      <c r="L7180" s="1">
        <v>0</v>
      </c>
      <c r="M7180" s="1" t="s">
        <v>6504</v>
      </c>
      <c r="N7180" s="1" t="s">
        <v>6806</v>
      </c>
      <c r="O7180" s="2">
        <v>46113</v>
      </c>
      <c r="P7180" s="1">
        <v>1</v>
      </c>
      <c r="Q7180" s="1" t="s">
        <v>6443</v>
      </c>
      <c r="R7180" s="2">
        <v>45953</v>
      </c>
      <c r="S7180" s="2"/>
      <c r="T7180" s="1">
        <v>0</v>
      </c>
    </row>
    <row r="7181" spans="1:20">
      <c r="A7181" s="1" t="s">
        <v>6807</v>
      </c>
      <c r="B7181" s="1" t="s">
        <v>994</v>
      </c>
      <c r="C7181" s="1" t="s">
        <v>995</v>
      </c>
      <c r="D7181" s="1" t="s">
        <v>6503</v>
      </c>
      <c r="E7181" s="1">
        <v>0</v>
      </c>
      <c r="F7181" s="1">
        <v>0</v>
      </c>
      <c r="G7181" s="1">
        <v>0</v>
      </c>
      <c r="H7181" s="1" t="s">
        <v>1040</v>
      </c>
      <c r="I7181" s="2">
        <v>46108</v>
      </c>
      <c r="J7181" s="1">
        <v>600000</v>
      </c>
      <c r="K7181" s="1">
        <v>0</v>
      </c>
      <c r="L7181" s="1">
        <v>0</v>
      </c>
      <c r="M7181" s="1" t="s">
        <v>6504</v>
      </c>
      <c r="N7181" s="1" t="s">
        <v>6808</v>
      </c>
      <c r="O7181" s="2">
        <v>46113</v>
      </c>
      <c r="P7181" s="1">
        <v>1</v>
      </c>
      <c r="Q7181" s="1" t="s">
        <v>6443</v>
      </c>
      <c r="R7181" s="2">
        <v>45953</v>
      </c>
      <c r="S7181" s="2"/>
      <c r="T7181" s="1">
        <v>0</v>
      </c>
    </row>
    <row r="7182" spans="1:20">
      <c r="A7182" s="1" t="s">
        <v>6809</v>
      </c>
      <c r="B7182" s="1" t="s">
        <v>994</v>
      </c>
      <c r="C7182" s="1" t="s">
        <v>995</v>
      </c>
      <c r="D7182" s="1" t="s">
        <v>6503</v>
      </c>
      <c r="E7182" s="1">
        <v>0</v>
      </c>
      <c r="F7182" s="1">
        <v>0</v>
      </c>
      <c r="G7182" s="1">
        <v>0</v>
      </c>
      <c r="H7182" s="1" t="s">
        <v>1040</v>
      </c>
      <c r="I7182" s="2">
        <v>46125</v>
      </c>
      <c r="J7182" s="1">
        <v>600000</v>
      </c>
      <c r="K7182" s="1">
        <v>0</v>
      </c>
      <c r="L7182" s="1">
        <v>0</v>
      </c>
      <c r="M7182" s="1" t="s">
        <v>6504</v>
      </c>
      <c r="N7182" s="1" t="s">
        <v>6810</v>
      </c>
      <c r="O7182" s="2">
        <v>46128</v>
      </c>
      <c r="P7182" s="1">
        <v>1</v>
      </c>
      <c r="Q7182" s="1" t="s">
        <v>6443</v>
      </c>
      <c r="R7182" s="2">
        <v>45953</v>
      </c>
      <c r="S7182" s="2"/>
      <c r="T7182" s="1">
        <v>0</v>
      </c>
    </row>
    <row r="7183" spans="1:20">
      <c r="A7183" s="1" t="s">
        <v>6811</v>
      </c>
      <c r="B7183" s="1" t="s">
        <v>994</v>
      </c>
      <c r="C7183" s="1" t="s">
        <v>995</v>
      </c>
      <c r="D7183" s="1" t="s">
        <v>6503</v>
      </c>
      <c r="E7183" s="1">
        <v>0</v>
      </c>
      <c r="F7183" s="1">
        <v>0</v>
      </c>
      <c r="G7183" s="1">
        <v>0</v>
      </c>
      <c r="H7183" s="1" t="s">
        <v>1040</v>
      </c>
      <c r="I7183" s="2">
        <v>46140</v>
      </c>
      <c r="J7183" s="1">
        <v>600000</v>
      </c>
      <c r="K7183" s="1">
        <v>0</v>
      </c>
      <c r="L7183" s="1">
        <v>0</v>
      </c>
      <c r="M7183" s="1" t="s">
        <v>6504</v>
      </c>
      <c r="N7183" s="1" t="s">
        <v>6812</v>
      </c>
      <c r="O7183" s="2">
        <v>46146</v>
      </c>
      <c r="P7183" s="1">
        <v>1</v>
      </c>
      <c r="Q7183" s="1" t="s">
        <v>6443</v>
      </c>
      <c r="R7183" s="2">
        <v>45953</v>
      </c>
      <c r="S7183" s="2"/>
      <c r="T7183" s="1">
        <v>0</v>
      </c>
    </row>
    <row r="7184" spans="1:20">
      <c r="A7184" s="1" t="s">
        <v>6813</v>
      </c>
      <c r="B7184" s="1" t="s">
        <v>994</v>
      </c>
      <c r="C7184" s="1" t="s">
        <v>995</v>
      </c>
      <c r="D7184" s="1" t="s">
        <v>6503</v>
      </c>
      <c r="E7184" s="1">
        <v>0</v>
      </c>
      <c r="F7184" s="1">
        <v>0</v>
      </c>
      <c r="G7184" s="1">
        <v>0</v>
      </c>
      <c r="H7184" s="1" t="s">
        <v>1040</v>
      </c>
      <c r="I7184" s="2">
        <v>46153</v>
      </c>
      <c r="J7184" s="1">
        <v>600000</v>
      </c>
      <c r="K7184" s="1">
        <v>0</v>
      </c>
      <c r="L7184" s="1">
        <v>0</v>
      </c>
      <c r="M7184" s="1" t="s">
        <v>6504</v>
      </c>
      <c r="N7184" s="1" t="s">
        <v>6814</v>
      </c>
      <c r="O7184" s="2">
        <v>46156</v>
      </c>
      <c r="P7184" s="1">
        <v>1</v>
      </c>
      <c r="Q7184" s="1" t="s">
        <v>6443</v>
      </c>
      <c r="R7184" s="2">
        <v>45953</v>
      </c>
      <c r="S7184" s="2"/>
      <c r="T7184" s="1">
        <v>0</v>
      </c>
    </row>
    <row r="7185" spans="1:20">
      <c r="A7185" s="1" t="s">
        <v>2275</v>
      </c>
      <c r="B7185" s="1" t="s">
        <v>717</v>
      </c>
      <c r="C7185" s="1" t="s">
        <v>718</v>
      </c>
      <c r="D7185" s="1" t="s">
        <v>6479</v>
      </c>
      <c r="E7185" s="1">
        <v>0</v>
      </c>
      <c r="F7185" s="1">
        <v>0</v>
      </c>
      <c r="G7185" s="1">
        <v>0</v>
      </c>
      <c r="H7185" s="1">
        <v>15003491</v>
      </c>
      <c r="I7185" s="2">
        <v>45967</v>
      </c>
      <c r="J7185" s="1">
        <v>860</v>
      </c>
      <c r="K7185" s="1">
        <v>0</v>
      </c>
      <c r="L7185" s="1">
        <v>0</v>
      </c>
      <c r="M7185" s="1" t="s">
        <v>10837</v>
      </c>
      <c r="N7185" s="1"/>
      <c r="O7185" s="2">
        <v>45973</v>
      </c>
      <c r="P7185" s="1">
        <v>4</v>
      </c>
      <c r="Q7185" s="1" t="s">
        <v>6443</v>
      </c>
      <c r="R7185" s="2">
        <v>45953</v>
      </c>
      <c r="S7185" s="2"/>
      <c r="T7185" s="1">
        <v>0</v>
      </c>
    </row>
    <row r="7186" spans="1:20">
      <c r="A7186" s="1" t="s">
        <v>2275</v>
      </c>
      <c r="B7186" s="1" t="s">
        <v>717</v>
      </c>
      <c r="C7186" s="1" t="s">
        <v>718</v>
      </c>
      <c r="D7186" s="1" t="s">
        <v>6479</v>
      </c>
      <c r="E7186" s="1">
        <v>0</v>
      </c>
      <c r="F7186" s="1">
        <v>0</v>
      </c>
      <c r="G7186" s="1">
        <v>0</v>
      </c>
      <c r="H7186" s="1">
        <v>15003491</v>
      </c>
      <c r="I7186" s="2">
        <v>45981</v>
      </c>
      <c r="J7186" s="1">
        <v>860</v>
      </c>
      <c r="K7186" s="1">
        <v>0</v>
      </c>
      <c r="L7186" s="1">
        <v>0</v>
      </c>
      <c r="M7186" s="1" t="s">
        <v>10837</v>
      </c>
      <c r="N7186" s="1"/>
      <c r="O7186" s="2">
        <v>45987</v>
      </c>
      <c r="P7186" s="1">
        <v>4</v>
      </c>
      <c r="Q7186" s="1" t="s">
        <v>6443</v>
      </c>
      <c r="R7186" s="2">
        <v>45953</v>
      </c>
      <c r="S7186" s="2"/>
      <c r="T7186" s="1">
        <v>0</v>
      </c>
    </row>
    <row r="7187" spans="1:20">
      <c r="A7187" s="1" t="s">
        <v>10838</v>
      </c>
      <c r="B7187" s="1" t="s">
        <v>416</v>
      </c>
      <c r="C7187" s="1" t="s">
        <v>417</v>
      </c>
      <c r="D7187" s="1" t="s">
        <v>10839</v>
      </c>
      <c r="E7187" s="1" t="s">
        <v>10840</v>
      </c>
      <c r="F7187" s="1" t="s">
        <v>10841</v>
      </c>
      <c r="G7187" s="1" t="s">
        <v>6558</v>
      </c>
      <c r="H7187" s="1" t="s">
        <v>10842</v>
      </c>
      <c r="I7187" s="2">
        <v>45967</v>
      </c>
      <c r="J7187" s="1">
        <v>40500</v>
      </c>
      <c r="K7187" s="1">
        <v>40500</v>
      </c>
      <c r="L7187" s="1">
        <v>0</v>
      </c>
      <c r="M7187" s="1" t="s">
        <v>10843</v>
      </c>
      <c r="N7187" s="1"/>
      <c r="O7187" s="2">
        <v>45972</v>
      </c>
      <c r="P7187" s="1">
        <v>1</v>
      </c>
      <c r="Q7187" s="1" t="s">
        <v>6468</v>
      </c>
      <c r="R7187" s="2">
        <v>45953</v>
      </c>
      <c r="S7187" s="2">
        <v>45959</v>
      </c>
      <c r="T7187" s="1">
        <v>40500</v>
      </c>
    </row>
    <row r="7188" spans="1:20">
      <c r="A7188" s="1" t="s">
        <v>10844</v>
      </c>
      <c r="B7188" s="1" t="s">
        <v>416</v>
      </c>
      <c r="C7188" s="1" t="s">
        <v>417</v>
      </c>
      <c r="D7188" s="1" t="s">
        <v>10839</v>
      </c>
      <c r="E7188" s="1" t="s">
        <v>10840</v>
      </c>
      <c r="F7188" s="1" t="s">
        <v>10841</v>
      </c>
      <c r="G7188" s="1" t="s">
        <v>6558</v>
      </c>
      <c r="H7188" s="1" t="s">
        <v>10842</v>
      </c>
      <c r="I7188" s="2">
        <v>45967</v>
      </c>
      <c r="J7188" s="1">
        <v>40500</v>
      </c>
      <c r="K7188" s="1">
        <v>0</v>
      </c>
      <c r="L7188" s="1">
        <v>0</v>
      </c>
      <c r="M7188" s="1" t="s">
        <v>10843</v>
      </c>
      <c r="N7188" s="1"/>
      <c r="O7188" s="2">
        <v>45972</v>
      </c>
      <c r="P7188" s="1">
        <v>1</v>
      </c>
      <c r="Q7188" s="1" t="s">
        <v>6468</v>
      </c>
      <c r="R7188" s="2">
        <v>45953</v>
      </c>
      <c r="S7188" s="2">
        <v>45960</v>
      </c>
      <c r="T7188" s="1">
        <v>40500</v>
      </c>
    </row>
    <row r="7189" spans="1:20">
      <c r="A7189" s="1" t="s">
        <v>10845</v>
      </c>
      <c r="B7189" s="1" t="s">
        <v>416</v>
      </c>
      <c r="C7189" s="1" t="s">
        <v>417</v>
      </c>
      <c r="D7189" s="1" t="s">
        <v>10839</v>
      </c>
      <c r="E7189" s="1" t="s">
        <v>10840</v>
      </c>
      <c r="F7189" s="1" t="s">
        <v>10841</v>
      </c>
      <c r="G7189" s="1" t="s">
        <v>6558</v>
      </c>
      <c r="H7189" s="1" t="s">
        <v>10842</v>
      </c>
      <c r="I7189" s="2">
        <v>45967</v>
      </c>
      <c r="J7189" s="1">
        <v>40500</v>
      </c>
      <c r="K7189" s="1">
        <v>0</v>
      </c>
      <c r="L7189" s="1">
        <v>0</v>
      </c>
      <c r="M7189" s="1" t="s">
        <v>10843</v>
      </c>
      <c r="N7189" s="1"/>
      <c r="O7189" s="2">
        <v>45972</v>
      </c>
      <c r="P7189" s="1">
        <v>1</v>
      </c>
      <c r="Q7189" s="1" t="s">
        <v>6468</v>
      </c>
      <c r="R7189" s="2">
        <v>45953</v>
      </c>
      <c r="S7189" s="2"/>
      <c r="T7189" s="1">
        <v>0</v>
      </c>
    </row>
    <row r="7190" spans="1:20">
      <c r="A7190" s="1" t="s">
        <v>2279</v>
      </c>
      <c r="B7190" s="1" t="s">
        <v>499</v>
      </c>
      <c r="C7190" s="1" t="s">
        <v>500</v>
      </c>
      <c r="D7190" s="1" t="s">
        <v>6721</v>
      </c>
      <c r="E7190" s="1">
        <v>0</v>
      </c>
      <c r="F7190" s="1">
        <v>0</v>
      </c>
      <c r="G7190" s="1">
        <v>0</v>
      </c>
      <c r="H7190" s="1" t="s">
        <v>2282</v>
      </c>
      <c r="I7190" s="2">
        <v>45964</v>
      </c>
      <c r="J7190" s="1">
        <v>100000</v>
      </c>
      <c r="K7190" s="1">
        <v>0</v>
      </c>
      <c r="L7190" s="1">
        <v>0</v>
      </c>
      <c r="M7190" s="1" t="s">
        <v>514</v>
      </c>
      <c r="N7190" s="1" t="s">
        <v>10846</v>
      </c>
      <c r="O7190" s="2">
        <v>45966</v>
      </c>
      <c r="P7190" s="1">
        <v>2</v>
      </c>
      <c r="Q7190" s="1" t="s">
        <v>6456</v>
      </c>
      <c r="R7190" s="2">
        <v>45953</v>
      </c>
      <c r="S7190" s="2">
        <v>45958</v>
      </c>
      <c r="T7190" s="1">
        <v>341660</v>
      </c>
    </row>
    <row r="7191" spans="1:20">
      <c r="A7191" s="1" t="s">
        <v>2285</v>
      </c>
      <c r="B7191" s="1" t="s">
        <v>499</v>
      </c>
      <c r="C7191" s="1" t="s">
        <v>500</v>
      </c>
      <c r="D7191" s="1" t="s">
        <v>6721</v>
      </c>
      <c r="E7191" s="1">
        <v>0</v>
      </c>
      <c r="F7191" s="1">
        <v>0</v>
      </c>
      <c r="G7191" s="1">
        <v>0</v>
      </c>
      <c r="H7191" s="1" t="s">
        <v>1573</v>
      </c>
      <c r="I7191" s="2">
        <v>45971</v>
      </c>
      <c r="J7191" s="1">
        <v>100000</v>
      </c>
      <c r="K7191" s="1">
        <v>0</v>
      </c>
      <c r="L7191" s="1">
        <v>0</v>
      </c>
      <c r="M7191" s="1" t="s">
        <v>494</v>
      </c>
      <c r="N7191" s="1" t="s">
        <v>6877</v>
      </c>
      <c r="O7191" s="2">
        <v>45980</v>
      </c>
      <c r="P7191" s="1">
        <v>5</v>
      </c>
      <c r="Q7191" s="1" t="s">
        <v>6456</v>
      </c>
      <c r="R7191" s="2">
        <v>45953</v>
      </c>
      <c r="S7191" s="2"/>
      <c r="T7191" s="1">
        <v>0</v>
      </c>
    </row>
    <row r="7192" spans="1:20">
      <c r="A7192" s="1" t="s">
        <v>2289</v>
      </c>
      <c r="B7192" s="1" t="s">
        <v>499</v>
      </c>
      <c r="C7192" s="1" t="s">
        <v>500</v>
      </c>
      <c r="D7192" s="1" t="s">
        <v>6721</v>
      </c>
      <c r="E7192" s="1">
        <v>0</v>
      </c>
      <c r="F7192" s="1">
        <v>0</v>
      </c>
      <c r="G7192" s="1">
        <v>0</v>
      </c>
      <c r="H7192" s="1" t="s">
        <v>2293</v>
      </c>
      <c r="I7192" s="2">
        <v>45971</v>
      </c>
      <c r="J7192" s="1">
        <v>100000</v>
      </c>
      <c r="K7192" s="1">
        <v>0</v>
      </c>
      <c r="L7192" s="1">
        <v>0</v>
      </c>
      <c r="M7192" s="1" t="s">
        <v>514</v>
      </c>
      <c r="N7192" s="1" t="s">
        <v>6877</v>
      </c>
      <c r="O7192" s="2">
        <v>45980</v>
      </c>
      <c r="P7192" s="1">
        <v>2</v>
      </c>
      <c r="Q7192" s="1" t="s">
        <v>6456</v>
      </c>
      <c r="R7192" s="2">
        <v>45953</v>
      </c>
      <c r="S7192" s="2"/>
      <c r="T7192" s="1">
        <v>0</v>
      </c>
    </row>
    <row r="7193" spans="1:20">
      <c r="A7193" s="1" t="s">
        <v>2296</v>
      </c>
      <c r="B7193" s="1" t="s">
        <v>499</v>
      </c>
      <c r="C7193" s="1" t="s">
        <v>500</v>
      </c>
      <c r="D7193" s="1" t="s">
        <v>6721</v>
      </c>
      <c r="E7193" s="1">
        <v>0</v>
      </c>
      <c r="F7193" s="1">
        <v>0</v>
      </c>
      <c r="G7193" s="1">
        <v>0</v>
      </c>
      <c r="H7193" s="1" t="s">
        <v>2299</v>
      </c>
      <c r="I7193" s="2">
        <v>45971</v>
      </c>
      <c r="J7193" s="1">
        <v>100000</v>
      </c>
      <c r="K7193" s="1">
        <v>0</v>
      </c>
      <c r="L7193" s="1">
        <v>0</v>
      </c>
      <c r="M7193" s="1" t="s">
        <v>514</v>
      </c>
      <c r="N7193" s="1" t="s">
        <v>9524</v>
      </c>
      <c r="O7193" s="2">
        <v>45980</v>
      </c>
      <c r="P7193" s="1">
        <v>2</v>
      </c>
      <c r="Q7193" s="1" t="s">
        <v>6456</v>
      </c>
      <c r="R7193" s="2">
        <v>45953</v>
      </c>
      <c r="S7193" s="2"/>
      <c r="T7193" s="1">
        <v>0</v>
      </c>
    </row>
    <row r="7194" spans="1:20">
      <c r="A7194" s="1" t="s">
        <v>2302</v>
      </c>
      <c r="B7194" s="1" t="s">
        <v>499</v>
      </c>
      <c r="C7194" s="1" t="s">
        <v>500</v>
      </c>
      <c r="D7194" s="1" t="s">
        <v>6721</v>
      </c>
      <c r="E7194" s="1">
        <v>0</v>
      </c>
      <c r="F7194" s="1">
        <v>0</v>
      </c>
      <c r="G7194" s="1">
        <v>0</v>
      </c>
      <c r="H7194" s="1" t="s">
        <v>533</v>
      </c>
      <c r="I7194" s="2">
        <v>45971</v>
      </c>
      <c r="J7194" s="1">
        <v>100000</v>
      </c>
      <c r="K7194" s="1">
        <v>0</v>
      </c>
      <c r="L7194" s="1">
        <v>0</v>
      </c>
      <c r="M7194" s="1" t="s">
        <v>514</v>
      </c>
      <c r="N7194" s="1" t="s">
        <v>9553</v>
      </c>
      <c r="O7194" s="2">
        <v>45980</v>
      </c>
      <c r="P7194" s="1">
        <v>2</v>
      </c>
      <c r="Q7194" s="1" t="s">
        <v>6456</v>
      </c>
      <c r="R7194" s="2">
        <v>45953</v>
      </c>
      <c r="S7194" s="2"/>
      <c r="T7194" s="1">
        <v>0</v>
      </c>
    </row>
    <row r="7195" spans="1:20">
      <c r="A7195" s="1" t="s">
        <v>2306</v>
      </c>
      <c r="B7195" s="1" t="s">
        <v>499</v>
      </c>
      <c r="C7195" s="1" t="s">
        <v>500</v>
      </c>
      <c r="D7195" s="1" t="s">
        <v>7009</v>
      </c>
      <c r="E7195" s="1">
        <v>0</v>
      </c>
      <c r="F7195" s="1">
        <v>0</v>
      </c>
      <c r="G7195" s="1">
        <v>0</v>
      </c>
      <c r="H7195" s="1" t="s">
        <v>2310</v>
      </c>
      <c r="I7195" s="2">
        <v>45978</v>
      </c>
      <c r="J7195" s="1">
        <v>100000</v>
      </c>
      <c r="K7195" s="1">
        <v>0</v>
      </c>
      <c r="L7195" s="1">
        <v>0</v>
      </c>
      <c r="M7195" s="1" t="s">
        <v>507</v>
      </c>
      <c r="N7195" s="1" t="s">
        <v>7011</v>
      </c>
      <c r="O7195" s="2">
        <v>45987</v>
      </c>
      <c r="P7195" s="1">
        <v>7</v>
      </c>
      <c r="Q7195" s="1" t="s">
        <v>6456</v>
      </c>
      <c r="R7195" s="2">
        <v>45953</v>
      </c>
      <c r="S7195" s="2"/>
      <c r="T7195" s="1">
        <v>0</v>
      </c>
    </row>
    <row r="7196" spans="1:20">
      <c r="A7196" s="1" t="s">
        <v>2313</v>
      </c>
      <c r="B7196" s="1" t="s">
        <v>499</v>
      </c>
      <c r="C7196" s="1" t="s">
        <v>500</v>
      </c>
      <c r="D7196" s="1" t="s">
        <v>6721</v>
      </c>
      <c r="E7196" s="1">
        <v>0</v>
      </c>
      <c r="F7196" s="1">
        <v>0</v>
      </c>
      <c r="G7196" s="1">
        <v>0</v>
      </c>
      <c r="H7196" s="1" t="s">
        <v>2315</v>
      </c>
      <c r="I7196" s="2">
        <v>45978</v>
      </c>
      <c r="J7196" s="1">
        <v>160000</v>
      </c>
      <c r="K7196" s="1">
        <v>0</v>
      </c>
      <c r="L7196" s="1">
        <v>0</v>
      </c>
      <c r="M7196" s="1" t="s">
        <v>6907</v>
      </c>
      <c r="N7196" s="1" t="s">
        <v>6877</v>
      </c>
      <c r="O7196" s="2">
        <v>45987</v>
      </c>
      <c r="P7196" s="1">
        <v>2</v>
      </c>
      <c r="Q7196" s="1" t="s">
        <v>6456</v>
      </c>
      <c r="R7196" s="2">
        <v>45953</v>
      </c>
      <c r="S7196" s="2"/>
      <c r="T7196" s="1">
        <v>0</v>
      </c>
    </row>
    <row r="7197" spans="1:20">
      <c r="A7197" s="1" t="s">
        <v>2318</v>
      </c>
      <c r="B7197" s="1" t="s">
        <v>499</v>
      </c>
      <c r="C7197" s="1" t="s">
        <v>500</v>
      </c>
      <c r="D7197" s="1" t="s">
        <v>7009</v>
      </c>
      <c r="E7197" s="1">
        <v>0</v>
      </c>
      <c r="F7197" s="1">
        <v>0</v>
      </c>
      <c r="G7197" s="1">
        <v>0</v>
      </c>
      <c r="H7197" s="1" t="s">
        <v>561</v>
      </c>
      <c r="I7197" s="2">
        <v>45978</v>
      </c>
      <c r="J7197" s="1">
        <v>100000</v>
      </c>
      <c r="K7197" s="1">
        <v>0</v>
      </c>
      <c r="L7197" s="1">
        <v>0</v>
      </c>
      <c r="M7197" s="1" t="s">
        <v>507</v>
      </c>
      <c r="N7197" s="1" t="s">
        <v>7268</v>
      </c>
      <c r="O7197" s="2">
        <v>45987</v>
      </c>
      <c r="P7197" s="1">
        <v>7</v>
      </c>
      <c r="Q7197" s="1" t="s">
        <v>6456</v>
      </c>
      <c r="R7197" s="2">
        <v>45953</v>
      </c>
      <c r="S7197" s="2"/>
      <c r="T7197" s="1">
        <v>0</v>
      </c>
    </row>
    <row r="7198" spans="1:20">
      <c r="A7198" s="1" t="s">
        <v>2323</v>
      </c>
      <c r="B7198" s="1" t="s">
        <v>499</v>
      </c>
      <c r="C7198" s="1" t="s">
        <v>500</v>
      </c>
      <c r="D7198" s="1" t="s">
        <v>6721</v>
      </c>
      <c r="E7198" s="1">
        <v>0</v>
      </c>
      <c r="F7198" s="1">
        <v>0</v>
      </c>
      <c r="G7198" s="1">
        <v>0</v>
      </c>
      <c r="H7198" s="1" t="s">
        <v>2327</v>
      </c>
      <c r="I7198" s="2">
        <v>45978</v>
      </c>
      <c r="J7198" s="1">
        <v>200000</v>
      </c>
      <c r="K7198" s="1">
        <v>0</v>
      </c>
      <c r="L7198" s="1">
        <v>0</v>
      </c>
      <c r="M7198" s="1" t="s">
        <v>7034</v>
      </c>
      <c r="N7198" s="1" t="s">
        <v>6877</v>
      </c>
      <c r="O7198" s="2">
        <v>45987</v>
      </c>
      <c r="P7198" s="1">
        <v>5</v>
      </c>
      <c r="Q7198" s="1" t="s">
        <v>6456</v>
      </c>
      <c r="R7198" s="2">
        <v>45953</v>
      </c>
      <c r="S7198" s="2"/>
      <c r="T7198" s="1">
        <v>0</v>
      </c>
    </row>
    <row r="7199" spans="1:20">
      <c r="A7199" s="1" t="s">
        <v>10847</v>
      </c>
      <c r="B7199" s="1" t="s">
        <v>416</v>
      </c>
      <c r="C7199" s="1" t="s">
        <v>417</v>
      </c>
      <c r="D7199" s="1" t="s">
        <v>7069</v>
      </c>
      <c r="E7199" s="1">
        <v>0</v>
      </c>
      <c r="F7199" s="1">
        <v>0</v>
      </c>
      <c r="G7199" s="1">
        <v>0</v>
      </c>
      <c r="H7199" s="1" t="s">
        <v>10848</v>
      </c>
      <c r="I7199" s="2">
        <v>45960</v>
      </c>
      <c r="J7199" s="1">
        <v>40000</v>
      </c>
      <c r="K7199" s="1">
        <v>0</v>
      </c>
      <c r="L7199" s="1">
        <v>0</v>
      </c>
      <c r="M7199" s="1" t="s">
        <v>333</v>
      </c>
      <c r="N7199" s="1"/>
      <c r="O7199" s="2">
        <v>45965</v>
      </c>
      <c r="P7199" s="1">
        <v>2</v>
      </c>
      <c r="Q7199" s="1" t="s">
        <v>6468</v>
      </c>
      <c r="R7199" s="2">
        <v>45953</v>
      </c>
      <c r="S7199" s="2">
        <v>45959</v>
      </c>
      <c r="T7199" s="1">
        <v>84000</v>
      </c>
    </row>
    <row r="7200" spans="1:20">
      <c r="A7200" s="1" t="s">
        <v>10849</v>
      </c>
      <c r="B7200" s="1" t="s">
        <v>416</v>
      </c>
      <c r="C7200" s="1" t="s">
        <v>417</v>
      </c>
      <c r="D7200" s="1" t="s">
        <v>7069</v>
      </c>
      <c r="E7200" s="1">
        <v>0</v>
      </c>
      <c r="F7200" s="1">
        <v>0</v>
      </c>
      <c r="G7200" s="1">
        <v>0</v>
      </c>
      <c r="H7200" s="1" t="s">
        <v>10848</v>
      </c>
      <c r="I7200" s="2">
        <v>45967</v>
      </c>
      <c r="J7200" s="1">
        <v>40000</v>
      </c>
      <c r="K7200" s="1">
        <v>0</v>
      </c>
      <c r="L7200" s="1">
        <v>0</v>
      </c>
      <c r="M7200" s="1" t="s">
        <v>333</v>
      </c>
      <c r="N7200" s="1"/>
      <c r="O7200" s="2">
        <v>45972</v>
      </c>
      <c r="P7200" s="1">
        <v>2</v>
      </c>
      <c r="Q7200" s="1" t="s">
        <v>6468</v>
      </c>
      <c r="R7200" s="2">
        <v>45953</v>
      </c>
      <c r="S7200" s="2">
        <v>45959</v>
      </c>
      <c r="T7200" s="1">
        <v>84000</v>
      </c>
    </row>
    <row r="7201" spans="1:20">
      <c r="A7201" s="1" t="s">
        <v>6815</v>
      </c>
      <c r="B7201" s="1" t="s">
        <v>6769</v>
      </c>
      <c r="C7201" s="1" t="s">
        <v>6770</v>
      </c>
      <c r="D7201" s="1">
        <v>0</v>
      </c>
      <c r="E7201" s="1">
        <v>0</v>
      </c>
      <c r="F7201" s="1">
        <v>0</v>
      </c>
      <c r="G7201" s="1">
        <v>0</v>
      </c>
      <c r="H7201" s="1">
        <v>80890464</v>
      </c>
      <c r="I7201" s="2">
        <v>46010</v>
      </c>
      <c r="J7201" s="1">
        <v>50000</v>
      </c>
      <c r="K7201" s="1">
        <v>0</v>
      </c>
      <c r="L7201" s="1">
        <v>0</v>
      </c>
      <c r="M7201" s="1"/>
      <c r="N7201" s="1"/>
      <c r="O7201" s="2">
        <v>46010</v>
      </c>
      <c r="P7201" s="1">
        <v>1</v>
      </c>
      <c r="Q7201" s="1" t="s">
        <v>6456</v>
      </c>
      <c r="R7201" s="2">
        <v>45953</v>
      </c>
      <c r="S7201" s="2"/>
      <c r="T7201" s="1">
        <v>0</v>
      </c>
    </row>
    <row r="7202" spans="1:20">
      <c r="A7202" s="1" t="s">
        <v>2330</v>
      </c>
      <c r="B7202" s="1" t="s">
        <v>907</v>
      </c>
      <c r="C7202" s="1" t="s">
        <v>908</v>
      </c>
      <c r="D7202" s="1" t="s">
        <v>6902</v>
      </c>
      <c r="E7202" s="1" t="s">
        <v>7377</v>
      </c>
      <c r="F7202" s="1" t="s">
        <v>7378</v>
      </c>
      <c r="G7202" s="1">
        <v>0</v>
      </c>
      <c r="H7202" s="1" t="s">
        <v>2334</v>
      </c>
      <c r="I7202" s="2">
        <v>45973</v>
      </c>
      <c r="J7202" s="1">
        <v>60000</v>
      </c>
      <c r="K7202" s="1">
        <v>0</v>
      </c>
      <c r="L7202" s="1">
        <v>0</v>
      </c>
      <c r="M7202" s="1" t="s">
        <v>7379</v>
      </c>
      <c r="N7202" s="1"/>
      <c r="O7202" s="2">
        <v>45978</v>
      </c>
      <c r="P7202" s="1">
        <v>1</v>
      </c>
      <c r="Q7202" s="1" t="s">
        <v>6456</v>
      </c>
      <c r="R7202" s="2">
        <v>45953</v>
      </c>
      <c r="S7202" s="2"/>
      <c r="T7202" s="1">
        <v>0</v>
      </c>
    </row>
    <row r="7203" spans="1:20">
      <c r="A7203" s="1" t="s">
        <v>2337</v>
      </c>
      <c r="B7203" s="1" t="s">
        <v>907</v>
      </c>
      <c r="C7203" s="1" t="s">
        <v>908</v>
      </c>
      <c r="D7203" s="1" t="s">
        <v>6902</v>
      </c>
      <c r="E7203" s="1" t="s">
        <v>7377</v>
      </c>
      <c r="F7203" s="1" t="s">
        <v>7378</v>
      </c>
      <c r="G7203" s="1">
        <v>0</v>
      </c>
      <c r="H7203" s="1" t="s">
        <v>2340</v>
      </c>
      <c r="I7203" s="2">
        <v>45973</v>
      </c>
      <c r="J7203" s="1">
        <v>60000</v>
      </c>
      <c r="K7203" s="1">
        <v>0</v>
      </c>
      <c r="L7203" s="1">
        <v>0</v>
      </c>
      <c r="M7203" s="1" t="s">
        <v>9554</v>
      </c>
      <c r="N7203" s="1"/>
      <c r="O7203" s="2">
        <v>45978</v>
      </c>
      <c r="P7203" s="1">
        <v>1</v>
      </c>
      <c r="Q7203" s="1" t="s">
        <v>6456</v>
      </c>
      <c r="R7203" s="2">
        <v>45953</v>
      </c>
      <c r="S7203" s="2"/>
      <c r="T7203" s="1">
        <v>0</v>
      </c>
    </row>
    <row r="7204" spans="1:20">
      <c r="A7204" s="1" t="s">
        <v>2342</v>
      </c>
      <c r="B7204" s="1" t="s">
        <v>275</v>
      </c>
      <c r="C7204" s="1" t="s">
        <v>276</v>
      </c>
      <c r="D7204" s="1" t="s">
        <v>6880</v>
      </c>
      <c r="E7204" s="1">
        <v>0</v>
      </c>
      <c r="F7204" s="1">
        <v>0</v>
      </c>
      <c r="G7204" s="1">
        <v>0</v>
      </c>
      <c r="H7204" s="1">
        <v>11147932</v>
      </c>
      <c r="I7204" s="2">
        <v>45994</v>
      </c>
      <c r="J7204" s="1">
        <v>5000</v>
      </c>
      <c r="K7204" s="1">
        <v>0</v>
      </c>
      <c r="L7204" s="1">
        <v>0</v>
      </c>
      <c r="M7204" s="1"/>
      <c r="N7204" s="1"/>
      <c r="O7204" s="2">
        <v>45999</v>
      </c>
      <c r="P7204" s="1">
        <v>1</v>
      </c>
      <c r="Q7204" s="1" t="s">
        <v>6436</v>
      </c>
      <c r="R7204" s="2">
        <v>45953</v>
      </c>
      <c r="S7204" s="2"/>
      <c r="T7204" s="1">
        <v>0</v>
      </c>
    </row>
    <row r="7205" spans="1:20">
      <c r="A7205" s="1" t="s">
        <v>10850</v>
      </c>
      <c r="B7205" s="1" t="s">
        <v>1800</v>
      </c>
      <c r="C7205" s="1" t="s">
        <v>1801</v>
      </c>
      <c r="D7205" s="1" t="s">
        <v>7439</v>
      </c>
      <c r="E7205" s="1" t="s">
        <v>7131</v>
      </c>
      <c r="F7205" s="1">
        <v>0</v>
      </c>
      <c r="G7205" s="1">
        <v>0</v>
      </c>
      <c r="H7205" s="1" t="s">
        <v>8066</v>
      </c>
      <c r="I7205" s="2">
        <v>45974</v>
      </c>
      <c r="J7205" s="1">
        <v>2000</v>
      </c>
      <c r="K7205" s="1">
        <v>0</v>
      </c>
      <c r="L7205" s="1">
        <v>0</v>
      </c>
      <c r="M7205" s="1" t="s">
        <v>8067</v>
      </c>
      <c r="N7205" s="1" t="s">
        <v>6534</v>
      </c>
      <c r="O7205" s="2">
        <v>45978</v>
      </c>
      <c r="P7205" s="1">
        <v>1</v>
      </c>
      <c r="Q7205" s="1" t="s">
        <v>7196</v>
      </c>
      <c r="R7205" s="2">
        <v>45954</v>
      </c>
      <c r="S7205" s="2"/>
      <c r="T7205" s="1">
        <v>0</v>
      </c>
    </row>
    <row r="7206" spans="1:20">
      <c r="A7206" s="1" t="s">
        <v>9555</v>
      </c>
      <c r="B7206" s="1" t="s">
        <v>1163</v>
      </c>
      <c r="C7206" s="1" t="s">
        <v>1164</v>
      </c>
      <c r="D7206" s="1" t="s">
        <v>6433</v>
      </c>
      <c r="E7206" s="1">
        <v>0</v>
      </c>
      <c r="F7206" s="1">
        <v>0</v>
      </c>
      <c r="G7206" s="1">
        <v>0</v>
      </c>
      <c r="H7206" s="1" t="s">
        <v>9556</v>
      </c>
      <c r="I7206" s="2">
        <v>45992</v>
      </c>
      <c r="J7206" s="1">
        <v>3000</v>
      </c>
      <c r="K7206" s="1">
        <v>0</v>
      </c>
      <c r="L7206" s="1">
        <v>0</v>
      </c>
      <c r="M7206" s="1" t="s">
        <v>9557</v>
      </c>
      <c r="N7206" s="1" t="s">
        <v>6571</v>
      </c>
      <c r="O7206" s="2">
        <v>45995</v>
      </c>
      <c r="P7206" s="1">
        <v>1</v>
      </c>
      <c r="Q7206" s="1" t="s">
        <v>6430</v>
      </c>
      <c r="R7206" s="2">
        <v>45954</v>
      </c>
      <c r="S7206" s="2"/>
      <c r="T7206" s="1">
        <v>0</v>
      </c>
    </row>
    <row r="7207" spans="1:20">
      <c r="A7207" s="1" t="s">
        <v>2346</v>
      </c>
      <c r="B7207" s="1" t="s">
        <v>717</v>
      </c>
      <c r="C7207" s="1" t="s">
        <v>718</v>
      </c>
      <c r="D7207" s="1" t="s">
        <v>6479</v>
      </c>
      <c r="E7207" s="1">
        <v>0</v>
      </c>
      <c r="F7207" s="1">
        <v>0</v>
      </c>
      <c r="G7207" s="1">
        <v>0</v>
      </c>
      <c r="H7207" s="1">
        <v>11288695</v>
      </c>
      <c r="I7207" s="2">
        <v>45981</v>
      </c>
      <c r="J7207" s="1">
        <v>2490</v>
      </c>
      <c r="K7207" s="1">
        <v>0</v>
      </c>
      <c r="L7207" s="1">
        <v>0</v>
      </c>
      <c r="M7207" s="1" t="s">
        <v>713</v>
      </c>
      <c r="N7207" s="1"/>
      <c r="O7207" s="2">
        <v>45987</v>
      </c>
      <c r="P7207" s="1">
        <v>3</v>
      </c>
      <c r="Q7207" s="1" t="s">
        <v>6443</v>
      </c>
      <c r="R7207" s="2">
        <v>45953</v>
      </c>
      <c r="S7207" s="2"/>
      <c r="T7207" s="1">
        <v>0</v>
      </c>
    </row>
    <row r="7208" spans="1:20">
      <c r="A7208" s="1" t="s">
        <v>2349</v>
      </c>
      <c r="B7208" s="1" t="s">
        <v>474</v>
      </c>
      <c r="C7208" s="1" t="s">
        <v>475</v>
      </c>
      <c r="D7208" s="1" t="s">
        <v>7026</v>
      </c>
      <c r="E7208" s="1" t="s">
        <v>6752</v>
      </c>
      <c r="F7208" s="1">
        <v>0</v>
      </c>
      <c r="G7208" s="1">
        <v>0</v>
      </c>
      <c r="H7208" s="1" t="s">
        <v>2352</v>
      </c>
      <c r="I7208" s="2">
        <v>45985</v>
      </c>
      <c r="J7208" s="1">
        <v>200</v>
      </c>
      <c r="K7208" s="1">
        <v>0</v>
      </c>
      <c r="L7208" s="1">
        <v>0</v>
      </c>
      <c r="M7208" s="1" t="s">
        <v>7568</v>
      </c>
      <c r="N7208" s="1"/>
      <c r="O7208" s="2">
        <v>45987</v>
      </c>
      <c r="P7208" s="1">
        <v>2</v>
      </c>
      <c r="Q7208" s="1" t="s">
        <v>6436</v>
      </c>
      <c r="R7208" s="2">
        <v>45954</v>
      </c>
      <c r="S7208" s="2"/>
      <c r="T7208" s="1">
        <v>0</v>
      </c>
    </row>
    <row r="7209" spans="1:20">
      <c r="A7209" s="1" t="s">
        <v>2355</v>
      </c>
      <c r="B7209" s="1" t="s">
        <v>474</v>
      </c>
      <c r="C7209" s="1" t="s">
        <v>475</v>
      </c>
      <c r="D7209" s="1" t="s">
        <v>7026</v>
      </c>
      <c r="E7209" s="1" t="s">
        <v>6752</v>
      </c>
      <c r="F7209" s="1">
        <v>0</v>
      </c>
      <c r="G7209" s="1">
        <v>0</v>
      </c>
      <c r="H7209" s="1" t="s">
        <v>2359</v>
      </c>
      <c r="I7209" s="2">
        <v>45985</v>
      </c>
      <c r="J7209" s="1">
        <v>500</v>
      </c>
      <c r="K7209" s="1">
        <v>0</v>
      </c>
      <c r="L7209" s="1">
        <v>0</v>
      </c>
      <c r="M7209" s="1" t="s">
        <v>7191</v>
      </c>
      <c r="N7209" s="1"/>
      <c r="O7209" s="2">
        <v>45987</v>
      </c>
      <c r="P7209" s="1">
        <v>2</v>
      </c>
      <c r="Q7209" s="1" t="s">
        <v>6436</v>
      </c>
      <c r="R7209" s="2">
        <v>45954</v>
      </c>
      <c r="S7209" s="2"/>
      <c r="T7209" s="1">
        <v>0</v>
      </c>
    </row>
    <row r="7210" spans="1:20">
      <c r="A7210" s="1" t="s">
        <v>2361</v>
      </c>
      <c r="B7210" s="1" t="s">
        <v>474</v>
      </c>
      <c r="C7210" s="1" t="s">
        <v>475</v>
      </c>
      <c r="D7210" s="1" t="s">
        <v>7026</v>
      </c>
      <c r="E7210" s="1" t="s">
        <v>6752</v>
      </c>
      <c r="F7210" s="1">
        <v>0</v>
      </c>
      <c r="G7210" s="1">
        <v>0</v>
      </c>
      <c r="H7210" s="1" t="s">
        <v>2365</v>
      </c>
      <c r="I7210" s="2">
        <v>45978</v>
      </c>
      <c r="J7210" s="1">
        <v>300</v>
      </c>
      <c r="K7210" s="1">
        <v>0</v>
      </c>
      <c r="L7210" s="1">
        <v>0</v>
      </c>
      <c r="M7210" s="1" t="s">
        <v>7571</v>
      </c>
      <c r="N7210" s="1"/>
      <c r="O7210" s="2">
        <v>45980</v>
      </c>
      <c r="P7210" s="1">
        <v>2</v>
      </c>
      <c r="Q7210" s="1" t="s">
        <v>6436</v>
      </c>
      <c r="R7210" s="2">
        <v>45954</v>
      </c>
      <c r="S7210" s="2"/>
      <c r="T7210" s="1">
        <v>0</v>
      </c>
    </row>
    <row r="7211" spans="1:20">
      <c r="A7211" s="1" t="s">
        <v>2367</v>
      </c>
      <c r="B7211" s="1" t="s">
        <v>2370</v>
      </c>
      <c r="C7211" s="1" t="s">
        <v>2371</v>
      </c>
      <c r="D7211" s="1" t="s">
        <v>7054</v>
      </c>
      <c r="E7211" s="1" t="s">
        <v>6752</v>
      </c>
      <c r="F7211" s="1">
        <v>0</v>
      </c>
      <c r="G7211" s="1">
        <v>0</v>
      </c>
      <c r="H7211" s="1">
        <v>70112970</v>
      </c>
      <c r="I7211" s="2">
        <v>45985</v>
      </c>
      <c r="J7211" s="1">
        <v>10188</v>
      </c>
      <c r="K7211" s="1">
        <v>0</v>
      </c>
      <c r="L7211" s="1">
        <v>0</v>
      </c>
      <c r="M7211" s="1" t="s">
        <v>9558</v>
      </c>
      <c r="N7211" s="1"/>
      <c r="O7211" s="2">
        <v>45989</v>
      </c>
      <c r="P7211" s="1">
        <v>1</v>
      </c>
      <c r="Q7211" s="1" t="s">
        <v>6468</v>
      </c>
      <c r="R7211" s="2">
        <v>45954</v>
      </c>
      <c r="S7211" s="2"/>
      <c r="T7211" s="1">
        <v>0</v>
      </c>
    </row>
    <row r="7212" spans="1:20">
      <c r="A7212" s="1" t="s">
        <v>2374</v>
      </c>
      <c r="B7212" s="1" t="s">
        <v>401</v>
      </c>
      <c r="C7212" s="1" t="s">
        <v>402</v>
      </c>
      <c r="D7212" s="1" t="s">
        <v>7565</v>
      </c>
      <c r="E7212" s="1">
        <v>0</v>
      </c>
      <c r="F7212" s="1">
        <v>0</v>
      </c>
      <c r="G7212" s="1">
        <v>0</v>
      </c>
      <c r="H7212" s="1" t="s">
        <v>2377</v>
      </c>
      <c r="I7212" s="2">
        <v>45965</v>
      </c>
      <c r="J7212" s="1">
        <v>28500</v>
      </c>
      <c r="K7212" s="1">
        <v>0</v>
      </c>
      <c r="L7212" s="1">
        <v>0</v>
      </c>
      <c r="M7212" s="1" t="s">
        <v>10851</v>
      </c>
      <c r="N7212" s="1"/>
      <c r="O7212" s="2">
        <v>45967</v>
      </c>
      <c r="P7212" s="1">
        <v>7</v>
      </c>
      <c r="Q7212" s="1" t="s">
        <v>6443</v>
      </c>
      <c r="R7212" s="2">
        <v>45954</v>
      </c>
      <c r="S7212" s="2"/>
      <c r="T7212" s="1">
        <v>0</v>
      </c>
    </row>
    <row r="7213" spans="1:20">
      <c r="A7213" s="1" t="s">
        <v>2380</v>
      </c>
      <c r="B7213" s="1" t="s">
        <v>387</v>
      </c>
      <c r="C7213" s="1" t="s">
        <v>388</v>
      </c>
      <c r="D7213" s="1" t="s">
        <v>6721</v>
      </c>
      <c r="E7213" s="1">
        <v>0</v>
      </c>
      <c r="F7213" s="1">
        <v>0</v>
      </c>
      <c r="G7213" s="1">
        <v>0</v>
      </c>
      <c r="H7213" s="1" t="s">
        <v>2383</v>
      </c>
      <c r="I7213" s="2">
        <v>45973</v>
      </c>
      <c r="J7213" s="1">
        <v>15000</v>
      </c>
      <c r="K7213" s="1">
        <v>0</v>
      </c>
      <c r="L7213" s="1">
        <v>0</v>
      </c>
      <c r="M7213" s="1" t="s">
        <v>9559</v>
      </c>
      <c r="N7213" s="1" t="s">
        <v>9560</v>
      </c>
      <c r="O7213" s="2">
        <v>45978</v>
      </c>
      <c r="P7213" s="1">
        <v>2</v>
      </c>
      <c r="Q7213" s="1" t="s">
        <v>6456</v>
      </c>
      <c r="R7213" s="2">
        <v>45954</v>
      </c>
      <c r="S7213" s="2"/>
      <c r="T7213" s="1">
        <v>0</v>
      </c>
    </row>
    <row r="7214" spans="1:20">
      <c r="A7214" s="1" t="s">
        <v>2386</v>
      </c>
      <c r="B7214" s="1" t="s">
        <v>154</v>
      </c>
      <c r="C7214" s="1" t="s">
        <v>155</v>
      </c>
      <c r="D7214" s="1" t="s">
        <v>7394</v>
      </c>
      <c r="E7214" s="1">
        <v>0</v>
      </c>
      <c r="F7214" s="1">
        <v>0</v>
      </c>
      <c r="G7214" s="1">
        <v>0</v>
      </c>
      <c r="H7214" s="1" t="s">
        <v>795</v>
      </c>
      <c r="I7214" s="2">
        <v>45960</v>
      </c>
      <c r="J7214" s="1">
        <v>5360</v>
      </c>
      <c r="K7214" s="1">
        <v>0</v>
      </c>
      <c r="L7214" s="1">
        <v>0</v>
      </c>
      <c r="M7214" s="1" t="s">
        <v>790</v>
      </c>
      <c r="N7214" s="1"/>
      <c r="O7214" s="2">
        <v>45966</v>
      </c>
      <c r="P7214" s="1">
        <v>3</v>
      </c>
      <c r="Q7214" s="1" t="s">
        <v>6443</v>
      </c>
      <c r="R7214" s="2">
        <v>45954</v>
      </c>
      <c r="S7214" s="2">
        <v>45962</v>
      </c>
      <c r="T7214" s="1">
        <v>5860</v>
      </c>
    </row>
    <row r="7215" spans="1:20">
      <c r="A7215" s="1" t="s">
        <v>2389</v>
      </c>
      <c r="B7215" s="1" t="s">
        <v>154</v>
      </c>
      <c r="C7215" s="1" t="s">
        <v>155</v>
      </c>
      <c r="D7215" s="1" t="s">
        <v>7394</v>
      </c>
      <c r="E7215" s="1">
        <v>0</v>
      </c>
      <c r="F7215" s="1">
        <v>0</v>
      </c>
      <c r="G7215" s="1">
        <v>0</v>
      </c>
      <c r="H7215" s="1" t="s">
        <v>801</v>
      </c>
      <c r="I7215" s="2">
        <v>45960</v>
      </c>
      <c r="J7215" s="1">
        <v>5360</v>
      </c>
      <c r="K7215" s="1">
        <v>0</v>
      </c>
      <c r="L7215" s="1">
        <v>0</v>
      </c>
      <c r="M7215" s="1" t="s">
        <v>799</v>
      </c>
      <c r="N7215" s="1"/>
      <c r="O7215" s="2">
        <v>45966</v>
      </c>
      <c r="P7215" s="1">
        <v>3</v>
      </c>
      <c r="Q7215" s="1" t="s">
        <v>6443</v>
      </c>
      <c r="R7215" s="2">
        <v>45954</v>
      </c>
      <c r="S7215" s="2"/>
      <c r="T7215" s="1">
        <v>0</v>
      </c>
    </row>
    <row r="7216" spans="1:20">
      <c r="A7216" s="1" t="s">
        <v>2392</v>
      </c>
      <c r="B7216" s="1" t="s">
        <v>154</v>
      </c>
      <c r="C7216" s="1" t="s">
        <v>155</v>
      </c>
      <c r="D7216" s="1" t="s">
        <v>7394</v>
      </c>
      <c r="E7216" s="1">
        <v>0</v>
      </c>
      <c r="F7216" s="1">
        <v>0</v>
      </c>
      <c r="G7216" s="1">
        <v>0</v>
      </c>
      <c r="H7216" s="1" t="s">
        <v>807</v>
      </c>
      <c r="I7216" s="2">
        <v>45960</v>
      </c>
      <c r="J7216" s="1">
        <v>5360</v>
      </c>
      <c r="K7216" s="1">
        <v>0</v>
      </c>
      <c r="L7216" s="1">
        <v>0</v>
      </c>
      <c r="M7216" s="1" t="s">
        <v>805</v>
      </c>
      <c r="N7216" s="1"/>
      <c r="O7216" s="2">
        <v>45966</v>
      </c>
      <c r="P7216" s="1">
        <v>4</v>
      </c>
      <c r="Q7216" s="1" t="s">
        <v>6443</v>
      </c>
      <c r="R7216" s="2">
        <v>45954</v>
      </c>
      <c r="S7216" s="2"/>
      <c r="T7216" s="1">
        <v>0</v>
      </c>
    </row>
    <row r="7217" spans="1:20">
      <c r="A7217" s="1" t="s">
        <v>10852</v>
      </c>
      <c r="B7217" s="1" t="s">
        <v>154</v>
      </c>
      <c r="C7217" s="1" t="s">
        <v>155</v>
      </c>
      <c r="D7217" s="1" t="s">
        <v>7394</v>
      </c>
      <c r="E7217" s="1">
        <v>0</v>
      </c>
      <c r="F7217" s="1">
        <v>0</v>
      </c>
      <c r="G7217" s="1">
        <v>0</v>
      </c>
      <c r="H7217" s="1" t="s">
        <v>2407</v>
      </c>
      <c r="I7217" s="2">
        <v>45960</v>
      </c>
      <c r="J7217" s="1">
        <v>5360</v>
      </c>
      <c r="K7217" s="1">
        <v>0</v>
      </c>
      <c r="L7217" s="1">
        <v>0</v>
      </c>
      <c r="M7217" s="1" t="s">
        <v>7396</v>
      </c>
      <c r="N7217" s="1"/>
      <c r="O7217" s="2">
        <v>45966</v>
      </c>
      <c r="P7217" s="1">
        <v>3</v>
      </c>
      <c r="Q7217" s="1" t="s">
        <v>6443</v>
      </c>
      <c r="R7217" s="2">
        <v>45954</v>
      </c>
      <c r="S7217" s="2">
        <v>45961</v>
      </c>
      <c r="T7217" s="1">
        <v>5860</v>
      </c>
    </row>
    <row r="7218" spans="1:20">
      <c r="A7218" s="1" t="s">
        <v>2394</v>
      </c>
      <c r="B7218" s="1" t="s">
        <v>154</v>
      </c>
      <c r="C7218" s="1" t="s">
        <v>155</v>
      </c>
      <c r="D7218" s="1" t="s">
        <v>7394</v>
      </c>
      <c r="E7218" s="1">
        <v>0</v>
      </c>
      <c r="F7218" s="1">
        <v>0</v>
      </c>
      <c r="G7218" s="1">
        <v>0</v>
      </c>
      <c r="H7218" s="1" t="s">
        <v>795</v>
      </c>
      <c r="I7218" s="2">
        <v>45965</v>
      </c>
      <c r="J7218" s="1">
        <v>5360</v>
      </c>
      <c r="K7218" s="1">
        <v>0</v>
      </c>
      <c r="L7218" s="1">
        <v>0</v>
      </c>
      <c r="M7218" s="1" t="s">
        <v>790</v>
      </c>
      <c r="N7218" s="1"/>
      <c r="O7218" s="2">
        <v>45971</v>
      </c>
      <c r="P7218" s="1">
        <v>3</v>
      </c>
      <c r="Q7218" s="1" t="s">
        <v>6443</v>
      </c>
      <c r="R7218" s="2">
        <v>45954</v>
      </c>
      <c r="S7218" s="2"/>
      <c r="T7218" s="1">
        <v>0</v>
      </c>
    </row>
    <row r="7219" spans="1:20">
      <c r="A7219" s="1" t="s">
        <v>2398</v>
      </c>
      <c r="B7219" s="1" t="s">
        <v>154</v>
      </c>
      <c r="C7219" s="1" t="s">
        <v>155</v>
      </c>
      <c r="D7219" s="1" t="s">
        <v>7394</v>
      </c>
      <c r="E7219" s="1">
        <v>0</v>
      </c>
      <c r="F7219" s="1">
        <v>0</v>
      </c>
      <c r="G7219" s="1">
        <v>0</v>
      </c>
      <c r="H7219" s="1" t="s">
        <v>801</v>
      </c>
      <c r="I7219" s="2">
        <v>45965</v>
      </c>
      <c r="J7219" s="1">
        <v>5360</v>
      </c>
      <c r="K7219" s="1">
        <v>0</v>
      </c>
      <c r="L7219" s="1">
        <v>0</v>
      </c>
      <c r="M7219" s="1" t="s">
        <v>799</v>
      </c>
      <c r="N7219" s="1"/>
      <c r="O7219" s="2">
        <v>45971</v>
      </c>
      <c r="P7219" s="1">
        <v>3</v>
      </c>
      <c r="Q7219" s="1" t="s">
        <v>6443</v>
      </c>
      <c r="R7219" s="2">
        <v>45954</v>
      </c>
      <c r="S7219" s="2"/>
      <c r="T7219" s="1">
        <v>0</v>
      </c>
    </row>
    <row r="7220" spans="1:20">
      <c r="A7220" s="1" t="s">
        <v>2400</v>
      </c>
      <c r="B7220" s="1" t="s">
        <v>154</v>
      </c>
      <c r="C7220" s="1" t="s">
        <v>155</v>
      </c>
      <c r="D7220" s="1" t="s">
        <v>7394</v>
      </c>
      <c r="E7220" s="1">
        <v>0</v>
      </c>
      <c r="F7220" s="1">
        <v>0</v>
      </c>
      <c r="G7220" s="1">
        <v>0</v>
      </c>
      <c r="H7220" s="1" t="s">
        <v>807</v>
      </c>
      <c r="I7220" s="2">
        <v>45965</v>
      </c>
      <c r="J7220" s="1">
        <v>5360</v>
      </c>
      <c r="K7220" s="1">
        <v>0</v>
      </c>
      <c r="L7220" s="1">
        <v>0</v>
      </c>
      <c r="M7220" s="1" t="s">
        <v>805</v>
      </c>
      <c r="N7220" s="1"/>
      <c r="O7220" s="2">
        <v>45971</v>
      </c>
      <c r="P7220" s="1">
        <v>4</v>
      </c>
      <c r="Q7220" s="1" t="s">
        <v>6443</v>
      </c>
      <c r="R7220" s="2">
        <v>45954</v>
      </c>
      <c r="S7220" s="2"/>
      <c r="T7220" s="1">
        <v>0</v>
      </c>
    </row>
    <row r="7221" spans="1:20">
      <c r="A7221" s="1" t="s">
        <v>2404</v>
      </c>
      <c r="B7221" s="1" t="s">
        <v>154</v>
      </c>
      <c r="C7221" s="1" t="s">
        <v>155</v>
      </c>
      <c r="D7221" s="1" t="s">
        <v>7394</v>
      </c>
      <c r="E7221" s="1">
        <v>0</v>
      </c>
      <c r="F7221" s="1">
        <v>0</v>
      </c>
      <c r="G7221" s="1">
        <v>0</v>
      </c>
      <c r="H7221" s="1" t="s">
        <v>2407</v>
      </c>
      <c r="I7221" s="2">
        <v>45965</v>
      </c>
      <c r="J7221" s="1">
        <v>5360</v>
      </c>
      <c r="K7221" s="1">
        <v>0</v>
      </c>
      <c r="L7221" s="1">
        <v>0</v>
      </c>
      <c r="M7221" s="1" t="s">
        <v>7396</v>
      </c>
      <c r="N7221" s="1"/>
      <c r="O7221" s="2">
        <v>45971</v>
      </c>
      <c r="P7221" s="1">
        <v>3</v>
      </c>
      <c r="Q7221" s="1" t="s">
        <v>6443</v>
      </c>
      <c r="R7221" s="2">
        <v>45954</v>
      </c>
      <c r="S7221" s="2"/>
      <c r="T7221" s="1">
        <v>0</v>
      </c>
    </row>
    <row r="7222" spans="1:20">
      <c r="A7222" s="1" t="s">
        <v>2409</v>
      </c>
      <c r="B7222" s="1" t="s">
        <v>154</v>
      </c>
      <c r="C7222" s="1" t="s">
        <v>155</v>
      </c>
      <c r="D7222" s="1" t="s">
        <v>7394</v>
      </c>
      <c r="E7222" s="1">
        <v>0</v>
      </c>
      <c r="F7222" s="1">
        <v>0</v>
      </c>
      <c r="G7222" s="1">
        <v>0</v>
      </c>
      <c r="H7222" s="1" t="s">
        <v>795</v>
      </c>
      <c r="I7222" s="2">
        <v>45967</v>
      </c>
      <c r="J7222" s="1">
        <v>5360</v>
      </c>
      <c r="K7222" s="1">
        <v>0</v>
      </c>
      <c r="L7222" s="1">
        <v>0</v>
      </c>
      <c r="M7222" s="1" t="s">
        <v>790</v>
      </c>
      <c r="N7222" s="1"/>
      <c r="O7222" s="2">
        <v>45973</v>
      </c>
      <c r="P7222" s="1">
        <v>3</v>
      </c>
      <c r="Q7222" s="1" t="s">
        <v>6443</v>
      </c>
      <c r="R7222" s="2">
        <v>45954</v>
      </c>
      <c r="S7222" s="2"/>
      <c r="T7222" s="1">
        <v>0</v>
      </c>
    </row>
    <row r="7223" spans="1:20">
      <c r="A7223" s="1" t="s">
        <v>2413</v>
      </c>
      <c r="B7223" s="1" t="s">
        <v>154</v>
      </c>
      <c r="C7223" s="1" t="s">
        <v>155</v>
      </c>
      <c r="D7223" s="1" t="s">
        <v>7394</v>
      </c>
      <c r="E7223" s="1">
        <v>0</v>
      </c>
      <c r="F7223" s="1">
        <v>0</v>
      </c>
      <c r="G7223" s="1">
        <v>0</v>
      </c>
      <c r="H7223" s="1" t="s">
        <v>801</v>
      </c>
      <c r="I7223" s="2">
        <v>45967</v>
      </c>
      <c r="J7223" s="1">
        <v>5360</v>
      </c>
      <c r="K7223" s="1">
        <v>0</v>
      </c>
      <c r="L7223" s="1">
        <v>0</v>
      </c>
      <c r="M7223" s="1" t="s">
        <v>799</v>
      </c>
      <c r="N7223" s="1"/>
      <c r="O7223" s="2">
        <v>45973</v>
      </c>
      <c r="P7223" s="1">
        <v>3</v>
      </c>
      <c r="Q7223" s="1" t="s">
        <v>6443</v>
      </c>
      <c r="R7223" s="2">
        <v>45954</v>
      </c>
      <c r="S7223" s="2"/>
      <c r="T7223" s="1">
        <v>0</v>
      </c>
    </row>
    <row r="7224" spans="1:20">
      <c r="A7224" s="1" t="s">
        <v>2415</v>
      </c>
      <c r="B7224" s="1" t="s">
        <v>154</v>
      </c>
      <c r="C7224" s="1" t="s">
        <v>155</v>
      </c>
      <c r="D7224" s="1" t="s">
        <v>7394</v>
      </c>
      <c r="E7224" s="1">
        <v>0</v>
      </c>
      <c r="F7224" s="1">
        <v>0</v>
      </c>
      <c r="G7224" s="1">
        <v>0</v>
      </c>
      <c r="H7224" s="1" t="s">
        <v>807</v>
      </c>
      <c r="I7224" s="2">
        <v>45967</v>
      </c>
      <c r="J7224" s="1">
        <v>5360</v>
      </c>
      <c r="K7224" s="1">
        <v>0</v>
      </c>
      <c r="L7224" s="1">
        <v>0</v>
      </c>
      <c r="M7224" s="1" t="s">
        <v>805</v>
      </c>
      <c r="N7224" s="1"/>
      <c r="O7224" s="2">
        <v>45973</v>
      </c>
      <c r="P7224" s="1">
        <v>4</v>
      </c>
      <c r="Q7224" s="1" t="s">
        <v>6443</v>
      </c>
      <c r="R7224" s="2">
        <v>45954</v>
      </c>
      <c r="S7224" s="2"/>
      <c r="T7224" s="1">
        <v>0</v>
      </c>
    </row>
    <row r="7225" spans="1:20">
      <c r="A7225" s="1" t="s">
        <v>2418</v>
      </c>
      <c r="B7225" s="1" t="s">
        <v>154</v>
      </c>
      <c r="C7225" s="1" t="s">
        <v>155</v>
      </c>
      <c r="D7225" s="1" t="s">
        <v>7394</v>
      </c>
      <c r="E7225" s="1">
        <v>0</v>
      </c>
      <c r="F7225" s="1">
        <v>0</v>
      </c>
      <c r="G7225" s="1">
        <v>0</v>
      </c>
      <c r="H7225" s="1" t="s">
        <v>2407</v>
      </c>
      <c r="I7225" s="2">
        <v>45967</v>
      </c>
      <c r="J7225" s="1">
        <v>5360</v>
      </c>
      <c r="K7225" s="1">
        <v>0</v>
      </c>
      <c r="L7225" s="1">
        <v>0</v>
      </c>
      <c r="M7225" s="1" t="s">
        <v>7396</v>
      </c>
      <c r="N7225" s="1"/>
      <c r="O7225" s="2">
        <v>45973</v>
      </c>
      <c r="P7225" s="1">
        <v>3</v>
      </c>
      <c r="Q7225" s="1" t="s">
        <v>6443</v>
      </c>
      <c r="R7225" s="2">
        <v>45954</v>
      </c>
      <c r="S7225" s="2"/>
      <c r="T7225" s="1">
        <v>0</v>
      </c>
    </row>
    <row r="7226" spans="1:20">
      <c r="A7226" s="1" t="s">
        <v>10853</v>
      </c>
      <c r="B7226" s="1" t="s">
        <v>5492</v>
      </c>
      <c r="C7226" s="1" t="s">
        <v>5493</v>
      </c>
      <c r="D7226" s="1" t="s">
        <v>7142</v>
      </c>
      <c r="E7226" s="1">
        <v>0</v>
      </c>
      <c r="F7226" s="1">
        <v>0</v>
      </c>
      <c r="G7226" s="1">
        <v>0</v>
      </c>
      <c r="H7226" s="1" t="s">
        <v>10854</v>
      </c>
      <c r="I7226" s="2">
        <v>45966</v>
      </c>
      <c r="J7226" s="1">
        <v>10000</v>
      </c>
      <c r="K7226" s="1">
        <v>0</v>
      </c>
      <c r="L7226" s="1">
        <v>0</v>
      </c>
      <c r="M7226" s="1"/>
      <c r="N7226" s="1"/>
      <c r="O7226" s="2">
        <v>45968</v>
      </c>
      <c r="P7226" s="1">
        <v>4</v>
      </c>
      <c r="Q7226" s="1" t="s">
        <v>6430</v>
      </c>
      <c r="R7226" s="2">
        <v>45954</v>
      </c>
      <c r="S7226" s="2">
        <v>45957</v>
      </c>
      <c r="T7226" s="1">
        <v>21000</v>
      </c>
    </row>
    <row r="7227" spans="1:20">
      <c r="A7227" s="1" t="s">
        <v>10855</v>
      </c>
      <c r="B7227" s="1" t="s">
        <v>5492</v>
      </c>
      <c r="C7227" s="1" t="s">
        <v>5493</v>
      </c>
      <c r="D7227" s="1" t="s">
        <v>7142</v>
      </c>
      <c r="E7227" s="1">
        <v>0</v>
      </c>
      <c r="F7227" s="1">
        <v>0</v>
      </c>
      <c r="G7227" s="1">
        <v>0</v>
      </c>
      <c r="H7227" s="1" t="s">
        <v>10856</v>
      </c>
      <c r="I7227" s="2">
        <v>45966</v>
      </c>
      <c r="J7227" s="1">
        <v>10000</v>
      </c>
      <c r="K7227" s="1">
        <v>0</v>
      </c>
      <c r="L7227" s="1">
        <v>0</v>
      </c>
      <c r="M7227" s="1"/>
      <c r="N7227" s="1"/>
      <c r="O7227" s="2">
        <v>45968</v>
      </c>
      <c r="P7227" s="1">
        <v>4</v>
      </c>
      <c r="Q7227" s="1" t="s">
        <v>6430</v>
      </c>
      <c r="R7227" s="2">
        <v>45954</v>
      </c>
      <c r="S7227" s="2">
        <v>45957</v>
      </c>
      <c r="T7227" s="1">
        <v>21000</v>
      </c>
    </row>
    <row r="7228" spans="1:20">
      <c r="A7228" s="1" t="s">
        <v>11457</v>
      </c>
      <c r="B7228" s="1" t="s">
        <v>5492</v>
      </c>
      <c r="C7228" s="1" t="s">
        <v>5493</v>
      </c>
      <c r="D7228" s="1" t="s">
        <v>7142</v>
      </c>
      <c r="E7228" s="1">
        <v>0</v>
      </c>
      <c r="F7228" s="1">
        <v>0</v>
      </c>
      <c r="G7228" s="1">
        <v>0</v>
      </c>
      <c r="H7228" s="1" t="s">
        <v>11458</v>
      </c>
      <c r="I7228" s="2">
        <v>45966</v>
      </c>
      <c r="J7228" s="1">
        <v>3000</v>
      </c>
      <c r="K7228" s="1">
        <v>0</v>
      </c>
      <c r="L7228" s="1">
        <v>0</v>
      </c>
      <c r="M7228" s="1" t="s">
        <v>11459</v>
      </c>
      <c r="N7228" s="1" t="s">
        <v>6571</v>
      </c>
      <c r="O7228" s="2">
        <v>45968</v>
      </c>
      <c r="P7228" s="1">
        <v>2</v>
      </c>
      <c r="Q7228" s="1" t="s">
        <v>6430</v>
      </c>
      <c r="R7228" s="2">
        <v>45954</v>
      </c>
      <c r="S7228" s="2"/>
      <c r="T7228" s="1">
        <v>0</v>
      </c>
    </row>
    <row r="7229" spans="1:20">
      <c r="A7229" s="1" t="s">
        <v>11460</v>
      </c>
      <c r="B7229" s="1" t="s">
        <v>5492</v>
      </c>
      <c r="C7229" s="1" t="s">
        <v>5493</v>
      </c>
      <c r="D7229" s="1" t="s">
        <v>7307</v>
      </c>
      <c r="E7229" s="1">
        <v>0</v>
      </c>
      <c r="F7229" s="1">
        <v>0</v>
      </c>
      <c r="G7229" s="1">
        <v>0</v>
      </c>
      <c r="H7229" s="1" t="s">
        <v>11461</v>
      </c>
      <c r="I7229" s="2">
        <v>45966</v>
      </c>
      <c r="J7229" s="1">
        <v>3000</v>
      </c>
      <c r="K7229" s="1">
        <v>0</v>
      </c>
      <c r="L7229" s="1">
        <v>0</v>
      </c>
      <c r="M7229" s="1" t="s">
        <v>11462</v>
      </c>
      <c r="N7229" s="1"/>
      <c r="O7229" s="2">
        <v>45968</v>
      </c>
      <c r="P7229" s="1">
        <v>2</v>
      </c>
      <c r="Q7229" s="1" t="s">
        <v>6430</v>
      </c>
      <c r="R7229" s="2">
        <v>45954</v>
      </c>
      <c r="S7229" s="2">
        <v>45960</v>
      </c>
      <c r="T7229" s="1">
        <v>3000</v>
      </c>
    </row>
    <row r="7230" spans="1:20">
      <c r="A7230" s="1" t="s">
        <v>11463</v>
      </c>
      <c r="B7230" s="1" t="s">
        <v>5492</v>
      </c>
      <c r="C7230" s="1" t="s">
        <v>5493</v>
      </c>
      <c r="D7230" s="1" t="s">
        <v>7142</v>
      </c>
      <c r="E7230" s="1">
        <v>0</v>
      </c>
      <c r="F7230" s="1">
        <v>0</v>
      </c>
      <c r="G7230" s="1">
        <v>0</v>
      </c>
      <c r="H7230" s="1" t="s">
        <v>11464</v>
      </c>
      <c r="I7230" s="2">
        <v>45966</v>
      </c>
      <c r="J7230" s="1">
        <v>3000</v>
      </c>
      <c r="K7230" s="1">
        <v>0</v>
      </c>
      <c r="L7230" s="1">
        <v>0</v>
      </c>
      <c r="M7230" s="1"/>
      <c r="N7230" s="1" t="s">
        <v>6571</v>
      </c>
      <c r="O7230" s="2">
        <v>45968</v>
      </c>
      <c r="P7230" s="1">
        <v>2</v>
      </c>
      <c r="Q7230" s="1" t="s">
        <v>6430</v>
      </c>
      <c r="R7230" s="2">
        <v>45954</v>
      </c>
      <c r="S7230" s="2"/>
      <c r="T7230" s="1">
        <v>0</v>
      </c>
    </row>
    <row r="7231" spans="1:20">
      <c r="A7231" s="1" t="s">
        <v>10857</v>
      </c>
      <c r="B7231" s="1" t="s">
        <v>5492</v>
      </c>
      <c r="C7231" s="1" t="s">
        <v>5493</v>
      </c>
      <c r="D7231" s="1" t="s">
        <v>7142</v>
      </c>
      <c r="E7231" s="1">
        <v>0</v>
      </c>
      <c r="F7231" s="1">
        <v>0</v>
      </c>
      <c r="G7231" s="1">
        <v>0</v>
      </c>
      <c r="H7231" s="1" t="s">
        <v>10858</v>
      </c>
      <c r="I7231" s="2">
        <v>45966</v>
      </c>
      <c r="J7231" s="1">
        <v>2000</v>
      </c>
      <c r="K7231" s="1">
        <v>0</v>
      </c>
      <c r="L7231" s="1">
        <v>0</v>
      </c>
      <c r="M7231" s="1" t="s">
        <v>10859</v>
      </c>
      <c r="N7231" s="1"/>
      <c r="O7231" s="2">
        <v>45968</v>
      </c>
      <c r="P7231" s="1">
        <v>3</v>
      </c>
      <c r="Q7231" s="1" t="s">
        <v>6430</v>
      </c>
      <c r="R7231" s="2">
        <v>45954</v>
      </c>
      <c r="S7231" s="2">
        <v>45960</v>
      </c>
      <c r="T7231" s="1">
        <v>2000</v>
      </c>
    </row>
    <row r="7232" spans="1:20">
      <c r="A7232" s="1" t="s">
        <v>11465</v>
      </c>
      <c r="B7232" s="1" t="s">
        <v>2883</v>
      </c>
      <c r="C7232" s="1" t="s">
        <v>2884</v>
      </c>
      <c r="D7232" s="1">
        <v>0</v>
      </c>
      <c r="E7232" s="1">
        <v>0</v>
      </c>
      <c r="F7232" s="1">
        <v>0</v>
      </c>
      <c r="G7232" s="1">
        <v>0</v>
      </c>
      <c r="H7232" s="1" t="s">
        <v>11466</v>
      </c>
      <c r="I7232" s="2">
        <v>45964</v>
      </c>
      <c r="J7232" s="1">
        <v>2000</v>
      </c>
      <c r="K7232" s="1">
        <v>0</v>
      </c>
      <c r="L7232" s="1">
        <v>0</v>
      </c>
      <c r="M7232" s="1" t="s">
        <v>11467</v>
      </c>
      <c r="N7232" s="1" t="s">
        <v>10113</v>
      </c>
      <c r="O7232" s="2">
        <v>45965</v>
      </c>
      <c r="P7232" s="1">
        <v>1</v>
      </c>
      <c r="Q7232" s="1" t="s">
        <v>6430</v>
      </c>
      <c r="R7232" s="2">
        <v>45957</v>
      </c>
      <c r="S7232" s="2"/>
      <c r="T7232" s="1">
        <v>0</v>
      </c>
    </row>
    <row r="7233" spans="1:20">
      <c r="A7233" s="1" t="s">
        <v>11465</v>
      </c>
      <c r="B7233" s="1" t="s">
        <v>2883</v>
      </c>
      <c r="C7233" s="1" t="s">
        <v>2884</v>
      </c>
      <c r="D7233" s="1">
        <v>0</v>
      </c>
      <c r="E7233" s="1">
        <v>0</v>
      </c>
      <c r="F7233" s="1">
        <v>0</v>
      </c>
      <c r="G7233" s="1">
        <v>0</v>
      </c>
      <c r="H7233" s="1" t="s">
        <v>11466</v>
      </c>
      <c r="I7233" s="2">
        <v>45964</v>
      </c>
      <c r="J7233" s="1">
        <v>20</v>
      </c>
      <c r="K7233" s="1">
        <v>0</v>
      </c>
      <c r="L7233" s="1">
        <v>0</v>
      </c>
      <c r="M7233" s="1" t="s">
        <v>11467</v>
      </c>
      <c r="N7233" s="1" t="s">
        <v>6431</v>
      </c>
      <c r="O7233" s="2">
        <v>45965</v>
      </c>
      <c r="P7233" s="1">
        <v>1</v>
      </c>
      <c r="Q7233" s="1" t="s">
        <v>6430</v>
      </c>
      <c r="R7233" s="2">
        <v>45957</v>
      </c>
      <c r="S7233" s="2"/>
      <c r="T7233" s="1">
        <v>0</v>
      </c>
    </row>
    <row r="7234" spans="1:20">
      <c r="A7234" s="1" t="s">
        <v>11468</v>
      </c>
      <c r="B7234" s="1" t="s">
        <v>2883</v>
      </c>
      <c r="C7234" s="1" t="s">
        <v>2884</v>
      </c>
      <c r="D7234" s="1">
        <v>0</v>
      </c>
      <c r="E7234" s="1">
        <v>0</v>
      </c>
      <c r="F7234" s="1">
        <v>0</v>
      </c>
      <c r="G7234" s="1">
        <v>0</v>
      </c>
      <c r="H7234" s="1" t="s">
        <v>11469</v>
      </c>
      <c r="I7234" s="2">
        <v>45964</v>
      </c>
      <c r="J7234" s="1">
        <v>2000</v>
      </c>
      <c r="K7234" s="1">
        <v>0</v>
      </c>
      <c r="L7234" s="1">
        <v>0</v>
      </c>
      <c r="M7234" s="1" t="s">
        <v>8545</v>
      </c>
      <c r="N7234" s="1" t="s">
        <v>10119</v>
      </c>
      <c r="O7234" s="2">
        <v>45965</v>
      </c>
      <c r="P7234" s="1">
        <v>1</v>
      </c>
      <c r="Q7234" s="1" t="s">
        <v>6430</v>
      </c>
      <c r="R7234" s="2">
        <v>45957</v>
      </c>
      <c r="S7234" s="2"/>
      <c r="T7234" s="1">
        <v>0</v>
      </c>
    </row>
    <row r="7235" spans="1:20">
      <c r="A7235" s="1" t="s">
        <v>11468</v>
      </c>
      <c r="B7235" s="1" t="s">
        <v>2883</v>
      </c>
      <c r="C7235" s="1" t="s">
        <v>2884</v>
      </c>
      <c r="D7235" s="1">
        <v>0</v>
      </c>
      <c r="E7235" s="1">
        <v>0</v>
      </c>
      <c r="F7235" s="1">
        <v>0</v>
      </c>
      <c r="G7235" s="1">
        <v>0</v>
      </c>
      <c r="H7235" s="1" t="s">
        <v>11469</v>
      </c>
      <c r="I7235" s="2">
        <v>45964</v>
      </c>
      <c r="J7235" s="1">
        <v>20</v>
      </c>
      <c r="K7235" s="1">
        <v>0</v>
      </c>
      <c r="L7235" s="1">
        <v>0</v>
      </c>
      <c r="M7235" s="1" t="s">
        <v>8545</v>
      </c>
      <c r="N7235" s="1" t="s">
        <v>6431</v>
      </c>
      <c r="O7235" s="2">
        <v>45965</v>
      </c>
      <c r="P7235" s="1">
        <v>1</v>
      </c>
      <c r="Q7235" s="1" t="s">
        <v>6430</v>
      </c>
      <c r="R7235" s="2">
        <v>45957</v>
      </c>
      <c r="S7235" s="2"/>
      <c r="T7235" s="1">
        <v>0</v>
      </c>
    </row>
    <row r="7236" spans="1:20">
      <c r="A7236" s="1" t="s">
        <v>11470</v>
      </c>
      <c r="B7236" s="1" t="s">
        <v>2883</v>
      </c>
      <c r="C7236" s="1" t="s">
        <v>2884</v>
      </c>
      <c r="D7236" s="1">
        <v>0</v>
      </c>
      <c r="E7236" s="1">
        <v>0</v>
      </c>
      <c r="F7236" s="1">
        <v>0</v>
      </c>
      <c r="G7236" s="1">
        <v>0</v>
      </c>
      <c r="H7236" s="1" t="s">
        <v>11471</v>
      </c>
      <c r="I7236" s="2">
        <v>45964</v>
      </c>
      <c r="J7236" s="1">
        <v>2000</v>
      </c>
      <c r="K7236" s="1">
        <v>0</v>
      </c>
      <c r="L7236" s="1">
        <v>0</v>
      </c>
      <c r="M7236" s="1" t="s">
        <v>9716</v>
      </c>
      <c r="N7236" s="1" t="s">
        <v>10110</v>
      </c>
      <c r="O7236" s="2">
        <v>45965</v>
      </c>
      <c r="P7236" s="1">
        <v>1</v>
      </c>
      <c r="Q7236" s="1" t="s">
        <v>6430</v>
      </c>
      <c r="R7236" s="2">
        <v>45957</v>
      </c>
      <c r="S7236" s="2"/>
      <c r="T7236" s="1">
        <v>0</v>
      </c>
    </row>
    <row r="7237" spans="1:20">
      <c r="A7237" s="1" t="s">
        <v>11470</v>
      </c>
      <c r="B7237" s="1" t="s">
        <v>2883</v>
      </c>
      <c r="C7237" s="1" t="s">
        <v>2884</v>
      </c>
      <c r="D7237" s="1">
        <v>0</v>
      </c>
      <c r="E7237" s="1">
        <v>0</v>
      </c>
      <c r="F7237" s="1">
        <v>0</v>
      </c>
      <c r="G7237" s="1">
        <v>0</v>
      </c>
      <c r="H7237" s="1" t="s">
        <v>11471</v>
      </c>
      <c r="I7237" s="2">
        <v>45964</v>
      </c>
      <c r="J7237" s="1">
        <v>20</v>
      </c>
      <c r="K7237" s="1">
        <v>0</v>
      </c>
      <c r="L7237" s="1">
        <v>0</v>
      </c>
      <c r="M7237" s="1" t="s">
        <v>9716</v>
      </c>
      <c r="N7237" s="1" t="s">
        <v>6431</v>
      </c>
      <c r="O7237" s="2">
        <v>45965</v>
      </c>
      <c r="P7237" s="1">
        <v>1</v>
      </c>
      <c r="Q7237" s="1" t="s">
        <v>6430</v>
      </c>
      <c r="R7237" s="2">
        <v>45957</v>
      </c>
      <c r="S7237" s="2"/>
      <c r="T7237" s="1">
        <v>0</v>
      </c>
    </row>
    <row r="7238" spans="1:20">
      <c r="A7238" s="1" t="s">
        <v>11472</v>
      </c>
      <c r="B7238" s="1" t="s">
        <v>2883</v>
      </c>
      <c r="C7238" s="1" t="s">
        <v>2884</v>
      </c>
      <c r="D7238" s="1">
        <v>0</v>
      </c>
      <c r="E7238" s="1">
        <v>0</v>
      </c>
      <c r="F7238" s="1">
        <v>0</v>
      </c>
      <c r="G7238" s="1">
        <v>0</v>
      </c>
      <c r="H7238" s="1" t="s">
        <v>9715</v>
      </c>
      <c r="I7238" s="2">
        <v>45964</v>
      </c>
      <c r="J7238" s="1">
        <v>2000</v>
      </c>
      <c r="K7238" s="1">
        <v>0</v>
      </c>
      <c r="L7238" s="1">
        <v>0</v>
      </c>
      <c r="M7238" s="1" t="s">
        <v>9716</v>
      </c>
      <c r="N7238" s="1" t="s">
        <v>9713</v>
      </c>
      <c r="O7238" s="2">
        <v>45965</v>
      </c>
      <c r="P7238" s="1">
        <v>1</v>
      </c>
      <c r="Q7238" s="1" t="s">
        <v>6430</v>
      </c>
      <c r="R7238" s="2">
        <v>45957</v>
      </c>
      <c r="S7238" s="2"/>
      <c r="T7238" s="1">
        <v>0</v>
      </c>
    </row>
    <row r="7239" spans="1:20">
      <c r="A7239" s="1" t="s">
        <v>11472</v>
      </c>
      <c r="B7239" s="1" t="s">
        <v>2883</v>
      </c>
      <c r="C7239" s="1" t="s">
        <v>2884</v>
      </c>
      <c r="D7239" s="1">
        <v>0</v>
      </c>
      <c r="E7239" s="1">
        <v>0</v>
      </c>
      <c r="F7239" s="1">
        <v>0</v>
      </c>
      <c r="G7239" s="1">
        <v>0</v>
      </c>
      <c r="H7239" s="1" t="s">
        <v>9715</v>
      </c>
      <c r="I7239" s="2">
        <v>45964</v>
      </c>
      <c r="J7239" s="1">
        <v>20</v>
      </c>
      <c r="K7239" s="1">
        <v>0</v>
      </c>
      <c r="L7239" s="1">
        <v>0</v>
      </c>
      <c r="M7239" s="1" t="s">
        <v>9716</v>
      </c>
      <c r="N7239" s="1" t="s">
        <v>6431</v>
      </c>
      <c r="O7239" s="2">
        <v>45965</v>
      </c>
      <c r="P7239" s="1">
        <v>1</v>
      </c>
      <c r="Q7239" s="1" t="s">
        <v>6430</v>
      </c>
      <c r="R7239" s="2">
        <v>45957</v>
      </c>
      <c r="S7239" s="2"/>
      <c r="T7239" s="1">
        <v>0</v>
      </c>
    </row>
    <row r="7240" spans="1:20">
      <c r="A7240" s="1" t="s">
        <v>11473</v>
      </c>
      <c r="B7240" s="1" t="s">
        <v>2883</v>
      </c>
      <c r="C7240" s="1" t="s">
        <v>2884</v>
      </c>
      <c r="D7240" s="1">
        <v>0</v>
      </c>
      <c r="E7240" s="1">
        <v>0</v>
      </c>
      <c r="F7240" s="1">
        <v>0</v>
      </c>
      <c r="G7240" s="1">
        <v>0</v>
      </c>
      <c r="H7240" s="1" t="s">
        <v>11474</v>
      </c>
      <c r="I7240" s="2">
        <v>45964</v>
      </c>
      <c r="J7240" s="1">
        <v>2000</v>
      </c>
      <c r="K7240" s="1">
        <v>0</v>
      </c>
      <c r="L7240" s="1">
        <v>0</v>
      </c>
      <c r="M7240" s="1" t="s">
        <v>9725</v>
      </c>
      <c r="N7240" s="1" t="s">
        <v>10107</v>
      </c>
      <c r="O7240" s="2">
        <v>45965</v>
      </c>
      <c r="P7240" s="1">
        <v>1</v>
      </c>
      <c r="Q7240" s="1" t="s">
        <v>6430</v>
      </c>
      <c r="R7240" s="2">
        <v>45957</v>
      </c>
      <c r="S7240" s="2"/>
      <c r="T7240" s="1">
        <v>0</v>
      </c>
    </row>
    <row r="7241" spans="1:20">
      <c r="A7241" s="1" t="s">
        <v>11473</v>
      </c>
      <c r="B7241" s="1" t="s">
        <v>2883</v>
      </c>
      <c r="C7241" s="1" t="s">
        <v>2884</v>
      </c>
      <c r="D7241" s="1">
        <v>0</v>
      </c>
      <c r="E7241" s="1">
        <v>0</v>
      </c>
      <c r="F7241" s="1">
        <v>0</v>
      </c>
      <c r="G7241" s="1">
        <v>0</v>
      </c>
      <c r="H7241" s="1" t="s">
        <v>11474</v>
      </c>
      <c r="I7241" s="2">
        <v>45964</v>
      </c>
      <c r="J7241" s="1">
        <v>20</v>
      </c>
      <c r="K7241" s="1">
        <v>0</v>
      </c>
      <c r="L7241" s="1">
        <v>0</v>
      </c>
      <c r="M7241" s="1" t="s">
        <v>9725</v>
      </c>
      <c r="N7241" s="1" t="s">
        <v>6431</v>
      </c>
      <c r="O7241" s="2">
        <v>45965</v>
      </c>
      <c r="P7241" s="1">
        <v>1</v>
      </c>
      <c r="Q7241" s="1" t="s">
        <v>6430</v>
      </c>
      <c r="R7241" s="2">
        <v>45957</v>
      </c>
      <c r="S7241" s="2"/>
      <c r="T7241" s="1">
        <v>0</v>
      </c>
    </row>
    <row r="7242" spans="1:20">
      <c r="A7242" s="1" t="s">
        <v>11475</v>
      </c>
      <c r="B7242" s="1" t="s">
        <v>2883</v>
      </c>
      <c r="C7242" s="1" t="s">
        <v>2884</v>
      </c>
      <c r="D7242" s="1">
        <v>0</v>
      </c>
      <c r="E7242" s="1">
        <v>0</v>
      </c>
      <c r="F7242" s="1">
        <v>0</v>
      </c>
      <c r="G7242" s="1">
        <v>0</v>
      </c>
      <c r="H7242" s="1" t="s">
        <v>11476</v>
      </c>
      <c r="I7242" s="2">
        <v>45964</v>
      </c>
      <c r="J7242" s="1">
        <v>500</v>
      </c>
      <c r="K7242" s="1">
        <v>0</v>
      </c>
      <c r="L7242" s="1">
        <v>0</v>
      </c>
      <c r="M7242" s="1" t="s">
        <v>8745</v>
      </c>
      <c r="N7242" s="1" t="s">
        <v>10132</v>
      </c>
      <c r="O7242" s="2">
        <v>45965</v>
      </c>
      <c r="P7242" s="1">
        <v>2</v>
      </c>
      <c r="Q7242" s="1" t="s">
        <v>6430</v>
      </c>
      <c r="R7242" s="2">
        <v>45957</v>
      </c>
      <c r="S7242" s="2"/>
      <c r="T7242" s="1">
        <v>0</v>
      </c>
    </row>
    <row r="7243" spans="1:20">
      <c r="A7243" s="1" t="s">
        <v>11475</v>
      </c>
      <c r="B7243" s="1" t="s">
        <v>2883</v>
      </c>
      <c r="C7243" s="1" t="s">
        <v>2884</v>
      </c>
      <c r="D7243" s="1">
        <v>0</v>
      </c>
      <c r="E7243" s="1">
        <v>0</v>
      </c>
      <c r="F7243" s="1">
        <v>0</v>
      </c>
      <c r="G7243" s="1">
        <v>0</v>
      </c>
      <c r="H7243" s="1" t="s">
        <v>11476</v>
      </c>
      <c r="I7243" s="2">
        <v>45964</v>
      </c>
      <c r="J7243" s="1">
        <v>20</v>
      </c>
      <c r="K7243" s="1">
        <v>0</v>
      </c>
      <c r="L7243" s="1">
        <v>0</v>
      </c>
      <c r="M7243" s="1" t="s">
        <v>8745</v>
      </c>
      <c r="N7243" s="1" t="s">
        <v>6431</v>
      </c>
      <c r="O7243" s="2">
        <v>45965</v>
      </c>
      <c r="P7243" s="1">
        <v>2</v>
      </c>
      <c r="Q7243" s="1" t="s">
        <v>6430</v>
      </c>
      <c r="R7243" s="2">
        <v>45957</v>
      </c>
      <c r="S7243" s="2"/>
      <c r="T7243" s="1">
        <v>0</v>
      </c>
    </row>
    <row r="7244" spans="1:20">
      <c r="A7244" s="1" t="s">
        <v>11477</v>
      </c>
      <c r="B7244" s="1" t="s">
        <v>2883</v>
      </c>
      <c r="C7244" s="1" t="s">
        <v>2884</v>
      </c>
      <c r="D7244" s="1">
        <v>0</v>
      </c>
      <c r="E7244" s="1">
        <v>0</v>
      </c>
      <c r="F7244" s="1">
        <v>0</v>
      </c>
      <c r="G7244" s="1">
        <v>0</v>
      </c>
      <c r="H7244" s="1" t="s">
        <v>10216</v>
      </c>
      <c r="I7244" s="2">
        <v>45964</v>
      </c>
      <c r="J7244" s="1">
        <v>500</v>
      </c>
      <c r="K7244" s="1">
        <v>0</v>
      </c>
      <c r="L7244" s="1">
        <v>0</v>
      </c>
      <c r="M7244" s="1" t="s">
        <v>7141</v>
      </c>
      <c r="N7244" s="1" t="s">
        <v>10128</v>
      </c>
      <c r="O7244" s="2">
        <v>45965</v>
      </c>
      <c r="P7244" s="1">
        <v>2</v>
      </c>
      <c r="Q7244" s="1" t="s">
        <v>6430</v>
      </c>
      <c r="R7244" s="2">
        <v>45957</v>
      </c>
      <c r="S7244" s="2"/>
      <c r="T7244" s="1">
        <v>0</v>
      </c>
    </row>
    <row r="7245" spans="1:20">
      <c r="A7245" s="1" t="s">
        <v>11477</v>
      </c>
      <c r="B7245" s="1" t="s">
        <v>2883</v>
      </c>
      <c r="C7245" s="1" t="s">
        <v>2884</v>
      </c>
      <c r="D7245" s="1">
        <v>0</v>
      </c>
      <c r="E7245" s="1">
        <v>0</v>
      </c>
      <c r="F7245" s="1">
        <v>0</v>
      </c>
      <c r="G7245" s="1">
        <v>0</v>
      </c>
      <c r="H7245" s="1" t="s">
        <v>10216</v>
      </c>
      <c r="I7245" s="2">
        <v>45964</v>
      </c>
      <c r="J7245" s="1">
        <v>20</v>
      </c>
      <c r="K7245" s="1">
        <v>0</v>
      </c>
      <c r="L7245" s="1">
        <v>0</v>
      </c>
      <c r="M7245" s="1" t="s">
        <v>7141</v>
      </c>
      <c r="N7245" s="1" t="s">
        <v>6431</v>
      </c>
      <c r="O7245" s="2">
        <v>45965</v>
      </c>
      <c r="P7245" s="1">
        <v>2</v>
      </c>
      <c r="Q7245" s="1" t="s">
        <v>6430</v>
      </c>
      <c r="R7245" s="2">
        <v>45957</v>
      </c>
      <c r="S7245" s="2"/>
      <c r="T7245" s="1">
        <v>0</v>
      </c>
    </row>
    <row r="7246" spans="1:20">
      <c r="A7246" s="1" t="s">
        <v>11478</v>
      </c>
      <c r="B7246" s="1" t="s">
        <v>2883</v>
      </c>
      <c r="C7246" s="1" t="s">
        <v>2884</v>
      </c>
      <c r="D7246" s="1">
        <v>0</v>
      </c>
      <c r="E7246" s="1">
        <v>0</v>
      </c>
      <c r="F7246" s="1">
        <v>0</v>
      </c>
      <c r="G7246" s="1">
        <v>0</v>
      </c>
      <c r="H7246" s="1" t="s">
        <v>11479</v>
      </c>
      <c r="I7246" s="2">
        <v>45964</v>
      </c>
      <c r="J7246" s="1">
        <v>1000</v>
      </c>
      <c r="K7246" s="1">
        <v>0</v>
      </c>
      <c r="L7246" s="1">
        <v>0</v>
      </c>
      <c r="M7246" s="1" t="s">
        <v>9716</v>
      </c>
      <c r="N7246" s="1" t="s">
        <v>10125</v>
      </c>
      <c r="O7246" s="2">
        <v>45965</v>
      </c>
      <c r="P7246" s="1">
        <v>1</v>
      </c>
      <c r="Q7246" s="1" t="s">
        <v>6430</v>
      </c>
      <c r="R7246" s="2">
        <v>45957</v>
      </c>
      <c r="S7246" s="2"/>
      <c r="T7246" s="1">
        <v>0</v>
      </c>
    </row>
    <row r="7247" spans="1:20">
      <c r="A7247" s="1" t="s">
        <v>11478</v>
      </c>
      <c r="B7247" s="1" t="s">
        <v>2883</v>
      </c>
      <c r="C7247" s="1" t="s">
        <v>2884</v>
      </c>
      <c r="D7247" s="1">
        <v>0</v>
      </c>
      <c r="E7247" s="1">
        <v>0</v>
      </c>
      <c r="F7247" s="1">
        <v>0</v>
      </c>
      <c r="G7247" s="1">
        <v>0</v>
      </c>
      <c r="H7247" s="1" t="s">
        <v>11479</v>
      </c>
      <c r="I7247" s="2">
        <v>45964</v>
      </c>
      <c r="J7247" s="1">
        <v>20</v>
      </c>
      <c r="K7247" s="1">
        <v>0</v>
      </c>
      <c r="L7247" s="1">
        <v>0</v>
      </c>
      <c r="M7247" s="1" t="s">
        <v>9716</v>
      </c>
      <c r="N7247" s="1" t="s">
        <v>6431</v>
      </c>
      <c r="O7247" s="2">
        <v>45965</v>
      </c>
      <c r="P7247" s="1">
        <v>1</v>
      </c>
      <c r="Q7247" s="1" t="s">
        <v>6430</v>
      </c>
      <c r="R7247" s="2">
        <v>45957</v>
      </c>
      <c r="S7247" s="2"/>
      <c r="T7247" s="1">
        <v>0</v>
      </c>
    </row>
    <row r="7248" spans="1:20">
      <c r="A7248" s="1" t="s">
        <v>11480</v>
      </c>
      <c r="B7248" s="1" t="s">
        <v>2883</v>
      </c>
      <c r="C7248" s="1" t="s">
        <v>2884</v>
      </c>
      <c r="D7248" s="1" t="s">
        <v>7935</v>
      </c>
      <c r="E7248" s="1" t="s">
        <v>7525</v>
      </c>
      <c r="F7248" s="1">
        <v>0</v>
      </c>
      <c r="G7248" s="1">
        <v>0</v>
      </c>
      <c r="H7248" s="1" t="s">
        <v>11481</v>
      </c>
      <c r="I7248" s="2">
        <v>45964</v>
      </c>
      <c r="J7248" s="1">
        <v>1000</v>
      </c>
      <c r="K7248" s="1">
        <v>0</v>
      </c>
      <c r="L7248" s="1">
        <v>0</v>
      </c>
      <c r="M7248" s="1" t="s">
        <v>9090</v>
      </c>
      <c r="N7248" s="1" t="s">
        <v>10122</v>
      </c>
      <c r="O7248" s="2">
        <v>45965</v>
      </c>
      <c r="P7248" s="1">
        <v>2</v>
      </c>
      <c r="Q7248" s="1" t="s">
        <v>6430</v>
      </c>
      <c r="R7248" s="2">
        <v>45957</v>
      </c>
      <c r="S7248" s="2"/>
      <c r="T7248" s="1">
        <v>0</v>
      </c>
    </row>
    <row r="7249" spans="1:20">
      <c r="A7249" s="1" t="s">
        <v>11480</v>
      </c>
      <c r="B7249" s="1" t="s">
        <v>2883</v>
      </c>
      <c r="C7249" s="1" t="s">
        <v>2884</v>
      </c>
      <c r="D7249" s="1" t="s">
        <v>7935</v>
      </c>
      <c r="E7249" s="1" t="s">
        <v>7525</v>
      </c>
      <c r="F7249" s="1">
        <v>0</v>
      </c>
      <c r="G7249" s="1">
        <v>0</v>
      </c>
      <c r="H7249" s="1" t="s">
        <v>11481</v>
      </c>
      <c r="I7249" s="2">
        <v>45964</v>
      </c>
      <c r="J7249" s="1">
        <v>20</v>
      </c>
      <c r="K7249" s="1">
        <v>0</v>
      </c>
      <c r="L7249" s="1">
        <v>0</v>
      </c>
      <c r="M7249" s="1" t="s">
        <v>9090</v>
      </c>
      <c r="N7249" s="1" t="s">
        <v>6431</v>
      </c>
      <c r="O7249" s="2">
        <v>45965</v>
      </c>
      <c r="P7249" s="1">
        <v>2</v>
      </c>
      <c r="Q7249" s="1" t="s">
        <v>6430</v>
      </c>
      <c r="R7249" s="2">
        <v>45957</v>
      </c>
      <c r="S7249" s="2"/>
      <c r="T7249" s="1">
        <v>0</v>
      </c>
    </row>
    <row r="7250" spans="1:20">
      <c r="A7250" s="1" t="s">
        <v>11482</v>
      </c>
      <c r="B7250" s="1" t="s">
        <v>2883</v>
      </c>
      <c r="C7250" s="1" t="s">
        <v>2884</v>
      </c>
      <c r="D7250" s="1" t="s">
        <v>7935</v>
      </c>
      <c r="E7250" s="1" t="s">
        <v>7525</v>
      </c>
      <c r="F7250" s="1">
        <v>0</v>
      </c>
      <c r="G7250" s="1">
        <v>0</v>
      </c>
      <c r="H7250" s="1" t="s">
        <v>10230</v>
      </c>
      <c r="I7250" s="2">
        <v>45964</v>
      </c>
      <c r="J7250" s="1">
        <v>500</v>
      </c>
      <c r="K7250" s="1">
        <v>0</v>
      </c>
      <c r="L7250" s="1">
        <v>0</v>
      </c>
      <c r="M7250" s="1" t="s">
        <v>10231</v>
      </c>
      <c r="N7250" s="1" t="s">
        <v>10135</v>
      </c>
      <c r="O7250" s="2">
        <v>45965</v>
      </c>
      <c r="P7250" s="1">
        <v>2</v>
      </c>
      <c r="Q7250" s="1" t="s">
        <v>6430</v>
      </c>
      <c r="R7250" s="2">
        <v>45957</v>
      </c>
      <c r="S7250" s="2"/>
      <c r="T7250" s="1">
        <v>0</v>
      </c>
    </row>
    <row r="7251" spans="1:20">
      <c r="A7251" s="1" t="s">
        <v>11482</v>
      </c>
      <c r="B7251" s="1" t="s">
        <v>2883</v>
      </c>
      <c r="C7251" s="1" t="s">
        <v>2884</v>
      </c>
      <c r="D7251" s="1" t="s">
        <v>7935</v>
      </c>
      <c r="E7251" s="1" t="s">
        <v>7525</v>
      </c>
      <c r="F7251" s="1">
        <v>0</v>
      </c>
      <c r="G7251" s="1">
        <v>0</v>
      </c>
      <c r="H7251" s="1" t="s">
        <v>10230</v>
      </c>
      <c r="I7251" s="2">
        <v>45964</v>
      </c>
      <c r="J7251" s="1">
        <v>20</v>
      </c>
      <c r="K7251" s="1">
        <v>0</v>
      </c>
      <c r="L7251" s="1">
        <v>0</v>
      </c>
      <c r="M7251" s="1" t="s">
        <v>10231</v>
      </c>
      <c r="N7251" s="1" t="s">
        <v>6431</v>
      </c>
      <c r="O7251" s="2">
        <v>45965</v>
      </c>
      <c r="P7251" s="1">
        <v>2</v>
      </c>
      <c r="Q7251" s="1" t="s">
        <v>6430</v>
      </c>
      <c r="R7251" s="2">
        <v>45957</v>
      </c>
      <c r="S7251" s="2"/>
      <c r="T7251" s="1">
        <v>0</v>
      </c>
    </row>
    <row r="7252" spans="1:20">
      <c r="A7252" s="1" t="s">
        <v>11483</v>
      </c>
      <c r="B7252" s="1" t="s">
        <v>2883</v>
      </c>
      <c r="C7252" s="1" t="s">
        <v>2884</v>
      </c>
      <c r="D7252" s="1">
        <v>0</v>
      </c>
      <c r="E7252" s="1">
        <v>0</v>
      </c>
      <c r="F7252" s="1">
        <v>0</v>
      </c>
      <c r="G7252" s="1">
        <v>0</v>
      </c>
      <c r="H7252" s="1" t="s">
        <v>11484</v>
      </c>
      <c r="I7252" s="2">
        <v>45964</v>
      </c>
      <c r="J7252" s="1">
        <v>500</v>
      </c>
      <c r="K7252" s="1">
        <v>0</v>
      </c>
      <c r="L7252" s="1">
        <v>0</v>
      </c>
      <c r="M7252" s="1" t="s">
        <v>8745</v>
      </c>
      <c r="N7252" s="1" t="s">
        <v>10146</v>
      </c>
      <c r="O7252" s="2">
        <v>45965</v>
      </c>
      <c r="P7252" s="1">
        <v>2</v>
      </c>
      <c r="Q7252" s="1" t="s">
        <v>6430</v>
      </c>
      <c r="R7252" s="2">
        <v>45957</v>
      </c>
      <c r="S7252" s="2"/>
      <c r="T7252" s="1">
        <v>0</v>
      </c>
    </row>
    <row r="7253" spans="1:20">
      <c r="A7253" s="1" t="s">
        <v>11483</v>
      </c>
      <c r="B7253" s="1" t="s">
        <v>2883</v>
      </c>
      <c r="C7253" s="1" t="s">
        <v>2884</v>
      </c>
      <c r="D7253" s="1">
        <v>0</v>
      </c>
      <c r="E7253" s="1">
        <v>0</v>
      </c>
      <c r="F7253" s="1">
        <v>0</v>
      </c>
      <c r="G7253" s="1">
        <v>0</v>
      </c>
      <c r="H7253" s="1" t="s">
        <v>11484</v>
      </c>
      <c r="I7253" s="2">
        <v>45964</v>
      </c>
      <c r="J7253" s="1">
        <v>20</v>
      </c>
      <c r="K7253" s="1">
        <v>0</v>
      </c>
      <c r="L7253" s="1">
        <v>0</v>
      </c>
      <c r="M7253" s="1" t="s">
        <v>8745</v>
      </c>
      <c r="N7253" s="1" t="s">
        <v>6431</v>
      </c>
      <c r="O7253" s="2">
        <v>45965</v>
      </c>
      <c r="P7253" s="1">
        <v>2</v>
      </c>
      <c r="Q7253" s="1" t="s">
        <v>6430</v>
      </c>
      <c r="R7253" s="2">
        <v>45957</v>
      </c>
      <c r="S7253" s="2"/>
      <c r="T7253" s="1">
        <v>0</v>
      </c>
    </row>
    <row r="7254" spans="1:20">
      <c r="A7254" s="1" t="s">
        <v>11485</v>
      </c>
      <c r="B7254" s="1" t="s">
        <v>2883</v>
      </c>
      <c r="C7254" s="1" t="s">
        <v>2884</v>
      </c>
      <c r="D7254" s="1">
        <v>0</v>
      </c>
      <c r="E7254" s="1">
        <v>0</v>
      </c>
      <c r="F7254" s="1">
        <v>0</v>
      </c>
      <c r="G7254" s="1">
        <v>0</v>
      </c>
      <c r="H7254" s="1" t="s">
        <v>11486</v>
      </c>
      <c r="I7254" s="2">
        <v>45964</v>
      </c>
      <c r="J7254" s="1">
        <v>500</v>
      </c>
      <c r="K7254" s="1">
        <v>0</v>
      </c>
      <c r="L7254" s="1">
        <v>0</v>
      </c>
      <c r="M7254" s="1" t="s">
        <v>11487</v>
      </c>
      <c r="N7254" s="1" t="s">
        <v>9720</v>
      </c>
      <c r="O7254" s="2">
        <v>45965</v>
      </c>
      <c r="P7254" s="1">
        <v>1</v>
      </c>
      <c r="Q7254" s="1" t="s">
        <v>6430</v>
      </c>
      <c r="R7254" s="2">
        <v>45957</v>
      </c>
      <c r="S7254" s="2"/>
      <c r="T7254" s="1">
        <v>0</v>
      </c>
    </row>
    <row r="7255" spans="1:20">
      <c r="A7255" s="1" t="s">
        <v>11485</v>
      </c>
      <c r="B7255" s="1" t="s">
        <v>2883</v>
      </c>
      <c r="C7255" s="1" t="s">
        <v>2884</v>
      </c>
      <c r="D7255" s="1">
        <v>0</v>
      </c>
      <c r="E7255" s="1">
        <v>0</v>
      </c>
      <c r="F7255" s="1">
        <v>0</v>
      </c>
      <c r="G7255" s="1">
        <v>0</v>
      </c>
      <c r="H7255" s="1" t="s">
        <v>11486</v>
      </c>
      <c r="I7255" s="2">
        <v>45964</v>
      </c>
      <c r="J7255" s="1">
        <v>20</v>
      </c>
      <c r="K7255" s="1">
        <v>0</v>
      </c>
      <c r="L7255" s="1">
        <v>0</v>
      </c>
      <c r="M7255" s="1" t="s">
        <v>11487</v>
      </c>
      <c r="N7255" s="1" t="s">
        <v>6431</v>
      </c>
      <c r="O7255" s="2">
        <v>45965</v>
      </c>
      <c r="P7255" s="1">
        <v>1</v>
      </c>
      <c r="Q7255" s="1" t="s">
        <v>6430</v>
      </c>
      <c r="R7255" s="2">
        <v>45957</v>
      </c>
      <c r="S7255" s="2"/>
      <c r="T7255" s="1">
        <v>0</v>
      </c>
    </row>
    <row r="7256" spans="1:20">
      <c r="A7256" s="1" t="s">
        <v>11488</v>
      </c>
      <c r="B7256" s="1" t="s">
        <v>2883</v>
      </c>
      <c r="C7256" s="1" t="s">
        <v>2884</v>
      </c>
      <c r="D7256" s="1" t="s">
        <v>7935</v>
      </c>
      <c r="E7256" s="1" t="s">
        <v>7525</v>
      </c>
      <c r="F7256" s="1">
        <v>0</v>
      </c>
      <c r="G7256" s="1">
        <v>0</v>
      </c>
      <c r="H7256" s="1" t="s">
        <v>11489</v>
      </c>
      <c r="I7256" s="2">
        <v>45964</v>
      </c>
      <c r="J7256" s="1">
        <v>500</v>
      </c>
      <c r="K7256" s="1">
        <v>0</v>
      </c>
      <c r="L7256" s="1">
        <v>0</v>
      </c>
      <c r="M7256" s="1" t="s">
        <v>9090</v>
      </c>
      <c r="N7256" s="1" t="s">
        <v>10138</v>
      </c>
      <c r="O7256" s="2">
        <v>45965</v>
      </c>
      <c r="P7256" s="1">
        <v>2</v>
      </c>
      <c r="Q7256" s="1" t="s">
        <v>6430</v>
      </c>
      <c r="R7256" s="2">
        <v>45957</v>
      </c>
      <c r="S7256" s="2"/>
      <c r="T7256" s="1">
        <v>0</v>
      </c>
    </row>
    <row r="7257" spans="1:20">
      <c r="A7257" s="1" t="s">
        <v>11488</v>
      </c>
      <c r="B7257" s="1" t="s">
        <v>2883</v>
      </c>
      <c r="C7257" s="1" t="s">
        <v>2884</v>
      </c>
      <c r="D7257" s="1" t="s">
        <v>7935</v>
      </c>
      <c r="E7257" s="1" t="s">
        <v>7525</v>
      </c>
      <c r="F7257" s="1">
        <v>0</v>
      </c>
      <c r="G7257" s="1">
        <v>0</v>
      </c>
      <c r="H7257" s="1" t="s">
        <v>11489</v>
      </c>
      <c r="I7257" s="2">
        <v>45964</v>
      </c>
      <c r="J7257" s="1">
        <v>20</v>
      </c>
      <c r="K7257" s="1">
        <v>0</v>
      </c>
      <c r="L7257" s="1">
        <v>0</v>
      </c>
      <c r="M7257" s="1" t="s">
        <v>9090</v>
      </c>
      <c r="N7257" s="1" t="s">
        <v>6431</v>
      </c>
      <c r="O7257" s="2">
        <v>45965</v>
      </c>
      <c r="P7257" s="1">
        <v>2</v>
      </c>
      <c r="Q7257" s="1" t="s">
        <v>6430</v>
      </c>
      <c r="R7257" s="2">
        <v>45957</v>
      </c>
      <c r="S7257" s="2"/>
      <c r="T7257" s="1">
        <v>0</v>
      </c>
    </row>
    <row r="7258" spans="1:20">
      <c r="A7258" s="1" t="s">
        <v>11490</v>
      </c>
      <c r="B7258" s="1" t="s">
        <v>2883</v>
      </c>
      <c r="C7258" s="1" t="s">
        <v>2884</v>
      </c>
      <c r="D7258" s="1" t="s">
        <v>7935</v>
      </c>
      <c r="E7258" s="1" t="s">
        <v>7525</v>
      </c>
      <c r="F7258" s="1">
        <v>0</v>
      </c>
      <c r="G7258" s="1">
        <v>0</v>
      </c>
      <c r="H7258" s="1" t="s">
        <v>9089</v>
      </c>
      <c r="I7258" s="2">
        <v>45964</v>
      </c>
      <c r="J7258" s="1">
        <v>500</v>
      </c>
      <c r="K7258" s="1">
        <v>0</v>
      </c>
      <c r="L7258" s="1">
        <v>0</v>
      </c>
      <c r="M7258" s="1" t="s">
        <v>9090</v>
      </c>
      <c r="N7258" s="1" t="s">
        <v>10150</v>
      </c>
      <c r="O7258" s="2">
        <v>45965</v>
      </c>
      <c r="P7258" s="1">
        <v>2</v>
      </c>
      <c r="Q7258" s="1" t="s">
        <v>6430</v>
      </c>
      <c r="R7258" s="2">
        <v>45957</v>
      </c>
      <c r="S7258" s="2"/>
      <c r="T7258" s="1">
        <v>0</v>
      </c>
    </row>
    <row r="7259" spans="1:20">
      <c r="A7259" s="1" t="s">
        <v>11490</v>
      </c>
      <c r="B7259" s="1" t="s">
        <v>2883</v>
      </c>
      <c r="C7259" s="1" t="s">
        <v>2884</v>
      </c>
      <c r="D7259" s="1" t="s">
        <v>7935</v>
      </c>
      <c r="E7259" s="1" t="s">
        <v>7525</v>
      </c>
      <c r="F7259" s="1">
        <v>0</v>
      </c>
      <c r="G7259" s="1">
        <v>0</v>
      </c>
      <c r="H7259" s="1" t="s">
        <v>9089</v>
      </c>
      <c r="I7259" s="2">
        <v>45964</v>
      </c>
      <c r="J7259" s="1">
        <v>20</v>
      </c>
      <c r="K7259" s="1">
        <v>0</v>
      </c>
      <c r="L7259" s="1">
        <v>0</v>
      </c>
      <c r="M7259" s="1" t="s">
        <v>9090</v>
      </c>
      <c r="N7259" s="1" t="s">
        <v>6431</v>
      </c>
      <c r="O7259" s="2">
        <v>45965</v>
      </c>
      <c r="P7259" s="1">
        <v>2</v>
      </c>
      <c r="Q7259" s="1" t="s">
        <v>6430</v>
      </c>
      <c r="R7259" s="2">
        <v>45957</v>
      </c>
      <c r="S7259" s="2"/>
      <c r="T7259" s="1">
        <v>0</v>
      </c>
    </row>
    <row r="7260" spans="1:20">
      <c r="A7260" s="1" t="s">
        <v>11491</v>
      </c>
      <c r="B7260" s="1" t="s">
        <v>2883</v>
      </c>
      <c r="C7260" s="1" t="s">
        <v>2884</v>
      </c>
      <c r="D7260" s="1" t="s">
        <v>7935</v>
      </c>
      <c r="E7260" s="1" t="s">
        <v>7525</v>
      </c>
      <c r="F7260" s="1">
        <v>0</v>
      </c>
      <c r="G7260" s="1">
        <v>0</v>
      </c>
      <c r="H7260" s="1" t="s">
        <v>10225</v>
      </c>
      <c r="I7260" s="2">
        <v>45964</v>
      </c>
      <c r="J7260" s="1">
        <v>500</v>
      </c>
      <c r="K7260" s="1">
        <v>0</v>
      </c>
      <c r="L7260" s="1">
        <v>0</v>
      </c>
      <c r="M7260" s="1" t="s">
        <v>9090</v>
      </c>
      <c r="N7260" s="1" t="s">
        <v>10141</v>
      </c>
      <c r="O7260" s="2">
        <v>45965</v>
      </c>
      <c r="P7260" s="1">
        <v>2</v>
      </c>
      <c r="Q7260" s="1" t="s">
        <v>6430</v>
      </c>
      <c r="R7260" s="2">
        <v>45957</v>
      </c>
      <c r="S7260" s="2"/>
      <c r="T7260" s="1">
        <v>0</v>
      </c>
    </row>
    <row r="7261" spans="1:20">
      <c r="A7261" s="1" t="s">
        <v>11491</v>
      </c>
      <c r="B7261" s="1" t="s">
        <v>2883</v>
      </c>
      <c r="C7261" s="1" t="s">
        <v>2884</v>
      </c>
      <c r="D7261" s="1" t="s">
        <v>7935</v>
      </c>
      <c r="E7261" s="1" t="s">
        <v>7525</v>
      </c>
      <c r="F7261" s="1">
        <v>0</v>
      </c>
      <c r="G7261" s="1">
        <v>0</v>
      </c>
      <c r="H7261" s="1" t="s">
        <v>10225</v>
      </c>
      <c r="I7261" s="2">
        <v>45964</v>
      </c>
      <c r="J7261" s="1">
        <v>20</v>
      </c>
      <c r="K7261" s="1">
        <v>0</v>
      </c>
      <c r="L7261" s="1">
        <v>0</v>
      </c>
      <c r="M7261" s="1" t="s">
        <v>9090</v>
      </c>
      <c r="N7261" s="1" t="s">
        <v>6431</v>
      </c>
      <c r="O7261" s="2">
        <v>45965</v>
      </c>
      <c r="P7261" s="1">
        <v>2</v>
      </c>
      <c r="Q7261" s="1" t="s">
        <v>6430</v>
      </c>
      <c r="R7261" s="2">
        <v>45957</v>
      </c>
      <c r="S7261" s="2"/>
      <c r="T7261" s="1">
        <v>0</v>
      </c>
    </row>
    <row r="7262" spans="1:20">
      <c r="A7262" s="1" t="s">
        <v>11492</v>
      </c>
      <c r="B7262" s="1" t="s">
        <v>2883</v>
      </c>
      <c r="C7262" s="1" t="s">
        <v>2884</v>
      </c>
      <c r="D7262" s="1" t="s">
        <v>6426</v>
      </c>
      <c r="E7262" s="1" t="s">
        <v>6426</v>
      </c>
      <c r="F7262" s="1">
        <v>0</v>
      </c>
      <c r="G7262" s="1">
        <v>0</v>
      </c>
      <c r="H7262" s="1" t="s">
        <v>11493</v>
      </c>
      <c r="I7262" s="2">
        <v>45964</v>
      </c>
      <c r="J7262" s="1">
        <v>500</v>
      </c>
      <c r="K7262" s="1">
        <v>0</v>
      </c>
      <c r="L7262" s="1">
        <v>0</v>
      </c>
      <c r="M7262" s="1" t="s">
        <v>10249</v>
      </c>
      <c r="N7262" s="1" t="s">
        <v>10162</v>
      </c>
      <c r="O7262" s="2">
        <v>45965</v>
      </c>
      <c r="P7262" s="1">
        <v>2</v>
      </c>
      <c r="Q7262" s="1" t="s">
        <v>6430</v>
      </c>
      <c r="R7262" s="2">
        <v>45957</v>
      </c>
      <c r="S7262" s="2"/>
      <c r="T7262" s="1">
        <v>0</v>
      </c>
    </row>
    <row r="7263" spans="1:20">
      <c r="A7263" s="1" t="s">
        <v>11492</v>
      </c>
      <c r="B7263" s="1" t="s">
        <v>2883</v>
      </c>
      <c r="C7263" s="1" t="s">
        <v>2884</v>
      </c>
      <c r="D7263" s="1" t="s">
        <v>6426</v>
      </c>
      <c r="E7263" s="1" t="s">
        <v>6426</v>
      </c>
      <c r="F7263" s="1">
        <v>0</v>
      </c>
      <c r="G7263" s="1">
        <v>0</v>
      </c>
      <c r="H7263" s="1" t="s">
        <v>11493</v>
      </c>
      <c r="I7263" s="2">
        <v>45964</v>
      </c>
      <c r="J7263" s="1">
        <v>20</v>
      </c>
      <c r="K7263" s="1">
        <v>0</v>
      </c>
      <c r="L7263" s="1">
        <v>0</v>
      </c>
      <c r="M7263" s="1" t="s">
        <v>10249</v>
      </c>
      <c r="N7263" s="1" t="s">
        <v>6431</v>
      </c>
      <c r="O7263" s="2">
        <v>45965</v>
      </c>
      <c r="P7263" s="1">
        <v>2</v>
      </c>
      <c r="Q7263" s="1" t="s">
        <v>6430</v>
      </c>
      <c r="R7263" s="2">
        <v>45957</v>
      </c>
      <c r="S7263" s="2"/>
      <c r="T7263" s="1">
        <v>0</v>
      </c>
    </row>
    <row r="7264" spans="1:20">
      <c r="A7264" s="1" t="s">
        <v>11494</v>
      </c>
      <c r="B7264" s="1" t="s">
        <v>2883</v>
      </c>
      <c r="C7264" s="1" t="s">
        <v>2884</v>
      </c>
      <c r="D7264" s="1" t="s">
        <v>6426</v>
      </c>
      <c r="E7264" s="1" t="s">
        <v>6426</v>
      </c>
      <c r="F7264" s="1">
        <v>0</v>
      </c>
      <c r="G7264" s="1">
        <v>0</v>
      </c>
      <c r="H7264" s="1" t="s">
        <v>11495</v>
      </c>
      <c r="I7264" s="2">
        <v>45964</v>
      </c>
      <c r="J7264" s="1">
        <v>500</v>
      </c>
      <c r="K7264" s="1">
        <v>0</v>
      </c>
      <c r="L7264" s="1">
        <v>0</v>
      </c>
      <c r="M7264" s="1" t="s">
        <v>8793</v>
      </c>
      <c r="N7264" s="1" t="s">
        <v>10156</v>
      </c>
      <c r="O7264" s="2">
        <v>45965</v>
      </c>
      <c r="P7264" s="1">
        <v>2</v>
      </c>
      <c r="Q7264" s="1" t="s">
        <v>6430</v>
      </c>
      <c r="R7264" s="2">
        <v>45957</v>
      </c>
      <c r="S7264" s="2"/>
      <c r="T7264" s="1">
        <v>0</v>
      </c>
    </row>
    <row r="7265" spans="1:20">
      <c r="A7265" s="1" t="s">
        <v>11494</v>
      </c>
      <c r="B7265" s="1" t="s">
        <v>2883</v>
      </c>
      <c r="C7265" s="1" t="s">
        <v>2884</v>
      </c>
      <c r="D7265" s="1" t="s">
        <v>6426</v>
      </c>
      <c r="E7265" s="1" t="s">
        <v>6426</v>
      </c>
      <c r="F7265" s="1">
        <v>0</v>
      </c>
      <c r="G7265" s="1">
        <v>0</v>
      </c>
      <c r="H7265" s="1" t="s">
        <v>11495</v>
      </c>
      <c r="I7265" s="2">
        <v>45964</v>
      </c>
      <c r="J7265" s="1">
        <v>20</v>
      </c>
      <c r="K7265" s="1">
        <v>0</v>
      </c>
      <c r="L7265" s="1">
        <v>0</v>
      </c>
      <c r="M7265" s="1" t="s">
        <v>8793</v>
      </c>
      <c r="N7265" s="1" t="s">
        <v>6431</v>
      </c>
      <c r="O7265" s="2">
        <v>45965</v>
      </c>
      <c r="P7265" s="1">
        <v>2</v>
      </c>
      <c r="Q7265" s="1" t="s">
        <v>6430</v>
      </c>
      <c r="R7265" s="2">
        <v>45957</v>
      </c>
      <c r="S7265" s="2"/>
      <c r="T7265" s="1">
        <v>0</v>
      </c>
    </row>
    <row r="7266" spans="1:20">
      <c r="A7266" s="1" t="s">
        <v>11496</v>
      </c>
      <c r="B7266" s="1" t="s">
        <v>2883</v>
      </c>
      <c r="C7266" s="1" t="s">
        <v>2884</v>
      </c>
      <c r="D7266" s="1" t="s">
        <v>6426</v>
      </c>
      <c r="E7266" s="1" t="s">
        <v>6426</v>
      </c>
      <c r="F7266" s="1">
        <v>0</v>
      </c>
      <c r="G7266" s="1">
        <v>0</v>
      </c>
      <c r="H7266" s="1" t="s">
        <v>11497</v>
      </c>
      <c r="I7266" s="2">
        <v>45964</v>
      </c>
      <c r="J7266" s="1">
        <v>500</v>
      </c>
      <c r="K7266" s="1">
        <v>0</v>
      </c>
      <c r="L7266" s="1">
        <v>0</v>
      </c>
      <c r="M7266" s="1"/>
      <c r="N7266" s="1" t="s">
        <v>10166</v>
      </c>
      <c r="O7266" s="2">
        <v>45965</v>
      </c>
      <c r="P7266" s="1">
        <v>2</v>
      </c>
      <c r="Q7266" s="1" t="s">
        <v>6430</v>
      </c>
      <c r="R7266" s="2">
        <v>45957</v>
      </c>
      <c r="S7266" s="2"/>
      <c r="T7266" s="1">
        <v>0</v>
      </c>
    </row>
    <row r="7267" spans="1:20">
      <c r="A7267" s="1" t="s">
        <v>11496</v>
      </c>
      <c r="B7267" s="1" t="s">
        <v>2883</v>
      </c>
      <c r="C7267" s="1" t="s">
        <v>2884</v>
      </c>
      <c r="D7267" s="1" t="s">
        <v>6426</v>
      </c>
      <c r="E7267" s="1" t="s">
        <v>6426</v>
      </c>
      <c r="F7267" s="1">
        <v>0</v>
      </c>
      <c r="G7267" s="1">
        <v>0</v>
      </c>
      <c r="H7267" s="1" t="s">
        <v>11497</v>
      </c>
      <c r="I7267" s="2">
        <v>45964</v>
      </c>
      <c r="J7267" s="1">
        <v>20</v>
      </c>
      <c r="K7267" s="1">
        <v>0</v>
      </c>
      <c r="L7267" s="1">
        <v>0</v>
      </c>
      <c r="M7267" s="1"/>
      <c r="N7267" s="1" t="s">
        <v>6431</v>
      </c>
      <c r="O7267" s="2">
        <v>45965</v>
      </c>
      <c r="P7267" s="1">
        <v>2</v>
      </c>
      <c r="Q7267" s="1" t="s">
        <v>6430</v>
      </c>
      <c r="R7267" s="2">
        <v>45957</v>
      </c>
      <c r="S7267" s="2"/>
      <c r="T7267" s="1">
        <v>0</v>
      </c>
    </row>
    <row r="7268" spans="1:20">
      <c r="A7268" s="1" t="s">
        <v>11498</v>
      </c>
      <c r="B7268" s="1" t="s">
        <v>2883</v>
      </c>
      <c r="C7268" s="1" t="s">
        <v>2884</v>
      </c>
      <c r="D7268" s="1" t="s">
        <v>6426</v>
      </c>
      <c r="E7268" s="1" t="s">
        <v>6426</v>
      </c>
      <c r="F7268" s="1">
        <v>0</v>
      </c>
      <c r="G7268" s="1">
        <v>0</v>
      </c>
      <c r="H7268" s="1" t="s">
        <v>11499</v>
      </c>
      <c r="I7268" s="2">
        <v>45964</v>
      </c>
      <c r="J7268" s="1">
        <v>500</v>
      </c>
      <c r="K7268" s="1">
        <v>0</v>
      </c>
      <c r="L7268" s="1">
        <v>0</v>
      </c>
      <c r="M7268" s="1" t="s">
        <v>8793</v>
      </c>
      <c r="N7268" s="1" t="s">
        <v>10153</v>
      </c>
      <c r="O7268" s="2">
        <v>45965</v>
      </c>
      <c r="P7268" s="1">
        <v>2</v>
      </c>
      <c r="Q7268" s="1" t="s">
        <v>6430</v>
      </c>
      <c r="R7268" s="2">
        <v>45957</v>
      </c>
      <c r="S7268" s="2"/>
      <c r="T7268" s="1">
        <v>0</v>
      </c>
    </row>
    <row r="7269" spans="1:20">
      <c r="A7269" s="1" t="s">
        <v>11498</v>
      </c>
      <c r="B7269" s="1" t="s">
        <v>2883</v>
      </c>
      <c r="C7269" s="1" t="s">
        <v>2884</v>
      </c>
      <c r="D7269" s="1" t="s">
        <v>6426</v>
      </c>
      <c r="E7269" s="1" t="s">
        <v>6426</v>
      </c>
      <c r="F7269" s="1">
        <v>0</v>
      </c>
      <c r="G7269" s="1">
        <v>0</v>
      </c>
      <c r="H7269" s="1" t="s">
        <v>11499</v>
      </c>
      <c r="I7269" s="2">
        <v>45964</v>
      </c>
      <c r="J7269" s="1">
        <v>20</v>
      </c>
      <c r="K7269" s="1">
        <v>0</v>
      </c>
      <c r="L7269" s="1">
        <v>0</v>
      </c>
      <c r="M7269" s="1" t="s">
        <v>8793</v>
      </c>
      <c r="N7269" s="1" t="s">
        <v>6431</v>
      </c>
      <c r="O7269" s="2">
        <v>45965</v>
      </c>
      <c r="P7269" s="1">
        <v>2</v>
      </c>
      <c r="Q7269" s="1" t="s">
        <v>6430</v>
      </c>
      <c r="R7269" s="2">
        <v>45957</v>
      </c>
      <c r="S7269" s="2"/>
      <c r="T7269" s="1">
        <v>0</v>
      </c>
    </row>
    <row r="7270" spans="1:20">
      <c r="A7270" s="1" t="s">
        <v>11500</v>
      </c>
      <c r="B7270" s="1" t="s">
        <v>2883</v>
      </c>
      <c r="C7270" s="1" t="s">
        <v>2884</v>
      </c>
      <c r="D7270" s="1" t="s">
        <v>6426</v>
      </c>
      <c r="E7270" s="1" t="s">
        <v>6426</v>
      </c>
      <c r="F7270" s="1">
        <v>0</v>
      </c>
      <c r="G7270" s="1">
        <v>0</v>
      </c>
      <c r="H7270" s="1" t="s">
        <v>11501</v>
      </c>
      <c r="I7270" s="2">
        <v>45964</v>
      </c>
      <c r="J7270" s="1">
        <v>500</v>
      </c>
      <c r="K7270" s="1">
        <v>0</v>
      </c>
      <c r="L7270" s="1">
        <v>0</v>
      </c>
      <c r="M7270" s="1"/>
      <c r="N7270" s="1" t="s">
        <v>10159</v>
      </c>
      <c r="O7270" s="2">
        <v>45965</v>
      </c>
      <c r="P7270" s="1">
        <v>2</v>
      </c>
      <c r="Q7270" s="1" t="s">
        <v>6430</v>
      </c>
      <c r="R7270" s="2">
        <v>45957</v>
      </c>
      <c r="S7270" s="2"/>
      <c r="T7270" s="1">
        <v>0</v>
      </c>
    </row>
    <row r="7271" spans="1:20">
      <c r="A7271" s="1" t="s">
        <v>11500</v>
      </c>
      <c r="B7271" s="1" t="s">
        <v>2883</v>
      </c>
      <c r="C7271" s="1" t="s">
        <v>2884</v>
      </c>
      <c r="D7271" s="1" t="s">
        <v>6426</v>
      </c>
      <c r="E7271" s="1" t="s">
        <v>6426</v>
      </c>
      <c r="F7271" s="1">
        <v>0</v>
      </c>
      <c r="G7271" s="1">
        <v>0</v>
      </c>
      <c r="H7271" s="1" t="s">
        <v>11501</v>
      </c>
      <c r="I7271" s="2">
        <v>45964</v>
      </c>
      <c r="J7271" s="1">
        <v>20</v>
      </c>
      <c r="K7271" s="1">
        <v>0</v>
      </c>
      <c r="L7271" s="1">
        <v>0</v>
      </c>
      <c r="M7271" s="1"/>
      <c r="N7271" s="1" t="s">
        <v>6431</v>
      </c>
      <c r="O7271" s="2">
        <v>45965</v>
      </c>
      <c r="P7271" s="1">
        <v>2</v>
      </c>
      <c r="Q7271" s="1" t="s">
        <v>6430</v>
      </c>
      <c r="R7271" s="2">
        <v>45957</v>
      </c>
      <c r="S7271" s="2"/>
      <c r="T7271" s="1">
        <v>0</v>
      </c>
    </row>
    <row r="7272" spans="1:20">
      <c r="A7272" s="1" t="s">
        <v>11502</v>
      </c>
      <c r="B7272" s="1" t="s">
        <v>6529</v>
      </c>
      <c r="C7272" s="1" t="s">
        <v>6530</v>
      </c>
      <c r="D7272" s="1" t="s">
        <v>6454</v>
      </c>
      <c r="E7272" s="1">
        <v>0</v>
      </c>
      <c r="F7272" s="1">
        <v>0</v>
      </c>
      <c r="G7272" s="1">
        <v>0</v>
      </c>
      <c r="H7272" s="1" t="s">
        <v>11503</v>
      </c>
      <c r="I7272" s="2">
        <v>45964</v>
      </c>
      <c r="J7272" s="1">
        <v>2000</v>
      </c>
      <c r="K7272" s="1">
        <v>0</v>
      </c>
      <c r="L7272" s="1">
        <v>0</v>
      </c>
      <c r="M7272" s="1" t="s">
        <v>9698</v>
      </c>
      <c r="N7272" s="1" t="s">
        <v>6534</v>
      </c>
      <c r="O7272" s="2">
        <v>45966</v>
      </c>
      <c r="P7272" s="1">
        <v>1</v>
      </c>
      <c r="Q7272" s="1" t="s">
        <v>6430</v>
      </c>
      <c r="R7272" s="2">
        <v>45957</v>
      </c>
      <c r="S7272" s="2"/>
      <c r="T7272" s="1">
        <v>0</v>
      </c>
    </row>
    <row r="7273" spans="1:20">
      <c r="A7273" s="1" t="s">
        <v>11504</v>
      </c>
      <c r="B7273" s="1" t="s">
        <v>2883</v>
      </c>
      <c r="C7273" s="1" t="s">
        <v>2884</v>
      </c>
      <c r="D7273" s="1">
        <v>0</v>
      </c>
      <c r="E7273" s="1">
        <v>0</v>
      </c>
      <c r="F7273" s="1">
        <v>0</v>
      </c>
      <c r="G7273" s="1">
        <v>0</v>
      </c>
      <c r="H7273" s="1" t="s">
        <v>10219</v>
      </c>
      <c r="I7273" s="2">
        <v>45964</v>
      </c>
      <c r="J7273" s="1">
        <v>500</v>
      </c>
      <c r="K7273" s="1">
        <v>0</v>
      </c>
      <c r="L7273" s="1">
        <v>0</v>
      </c>
      <c r="M7273" s="1" t="s">
        <v>9725</v>
      </c>
      <c r="N7273" s="1" t="s">
        <v>11505</v>
      </c>
      <c r="O7273" s="2">
        <v>45965</v>
      </c>
      <c r="P7273" s="1">
        <v>1</v>
      </c>
      <c r="Q7273" s="1" t="s">
        <v>6430</v>
      </c>
      <c r="R7273" s="2">
        <v>45957</v>
      </c>
      <c r="S7273" s="2"/>
      <c r="T7273" s="1">
        <v>0</v>
      </c>
    </row>
    <row r="7274" spans="1:20">
      <c r="A7274" s="1" t="s">
        <v>11504</v>
      </c>
      <c r="B7274" s="1" t="s">
        <v>2883</v>
      </c>
      <c r="C7274" s="1" t="s">
        <v>2884</v>
      </c>
      <c r="D7274" s="1">
        <v>0</v>
      </c>
      <c r="E7274" s="1">
        <v>0</v>
      </c>
      <c r="F7274" s="1">
        <v>0</v>
      </c>
      <c r="G7274" s="1">
        <v>0</v>
      </c>
      <c r="H7274" s="1" t="s">
        <v>10219</v>
      </c>
      <c r="I7274" s="2">
        <v>45964</v>
      </c>
      <c r="J7274" s="1">
        <v>20</v>
      </c>
      <c r="K7274" s="1">
        <v>0</v>
      </c>
      <c r="L7274" s="1">
        <v>0</v>
      </c>
      <c r="M7274" s="1" t="s">
        <v>9725</v>
      </c>
      <c r="N7274" s="1" t="s">
        <v>6431</v>
      </c>
      <c r="O7274" s="2">
        <v>45965</v>
      </c>
      <c r="P7274" s="1">
        <v>1</v>
      </c>
      <c r="Q7274" s="1" t="s">
        <v>6430</v>
      </c>
      <c r="R7274" s="2">
        <v>45957</v>
      </c>
      <c r="S7274" s="2"/>
      <c r="T7274" s="1">
        <v>0</v>
      </c>
    </row>
    <row r="7275" spans="1:20">
      <c r="A7275" s="1" t="s">
        <v>11506</v>
      </c>
      <c r="B7275" s="1" t="s">
        <v>2883</v>
      </c>
      <c r="C7275" s="1" t="s">
        <v>2884</v>
      </c>
      <c r="D7275" s="1">
        <v>0</v>
      </c>
      <c r="E7275" s="1">
        <v>0</v>
      </c>
      <c r="F7275" s="1">
        <v>0</v>
      </c>
      <c r="G7275" s="1">
        <v>0</v>
      </c>
      <c r="H7275" s="1" t="s">
        <v>11507</v>
      </c>
      <c r="I7275" s="2">
        <v>45964</v>
      </c>
      <c r="J7275" s="1">
        <v>500</v>
      </c>
      <c r="K7275" s="1">
        <v>0</v>
      </c>
      <c r="L7275" s="1">
        <v>0</v>
      </c>
      <c r="M7275" s="1" t="s">
        <v>11208</v>
      </c>
      <c r="N7275" s="1" t="s">
        <v>11508</v>
      </c>
      <c r="O7275" s="2">
        <v>45965</v>
      </c>
      <c r="P7275" s="1">
        <v>1</v>
      </c>
      <c r="Q7275" s="1" t="s">
        <v>6430</v>
      </c>
      <c r="R7275" s="2">
        <v>45957</v>
      </c>
      <c r="S7275" s="2"/>
      <c r="T7275" s="1">
        <v>0</v>
      </c>
    </row>
    <row r="7276" spans="1:20">
      <c r="A7276" s="1" t="s">
        <v>11506</v>
      </c>
      <c r="B7276" s="1" t="s">
        <v>2883</v>
      </c>
      <c r="C7276" s="1" t="s">
        <v>2884</v>
      </c>
      <c r="D7276" s="1">
        <v>0</v>
      </c>
      <c r="E7276" s="1">
        <v>0</v>
      </c>
      <c r="F7276" s="1">
        <v>0</v>
      </c>
      <c r="G7276" s="1">
        <v>0</v>
      </c>
      <c r="H7276" s="1" t="s">
        <v>11507</v>
      </c>
      <c r="I7276" s="2">
        <v>45964</v>
      </c>
      <c r="J7276" s="1">
        <v>20</v>
      </c>
      <c r="K7276" s="1">
        <v>0</v>
      </c>
      <c r="L7276" s="1">
        <v>0</v>
      </c>
      <c r="M7276" s="1" t="s">
        <v>11208</v>
      </c>
      <c r="N7276" s="1" t="s">
        <v>11509</v>
      </c>
      <c r="O7276" s="2">
        <v>45965</v>
      </c>
      <c r="P7276" s="1">
        <v>1</v>
      </c>
      <c r="Q7276" s="1" t="s">
        <v>6430</v>
      </c>
      <c r="R7276" s="2">
        <v>45957</v>
      </c>
      <c r="S7276" s="2"/>
      <c r="T7276" s="1">
        <v>0</v>
      </c>
    </row>
    <row r="7277" spans="1:20">
      <c r="A7277" s="1" t="s">
        <v>11510</v>
      </c>
      <c r="B7277" s="1" t="s">
        <v>2883</v>
      </c>
      <c r="C7277" s="1" t="s">
        <v>2884</v>
      </c>
      <c r="D7277" s="1">
        <v>0</v>
      </c>
      <c r="E7277" s="1">
        <v>0</v>
      </c>
      <c r="F7277" s="1">
        <v>0</v>
      </c>
      <c r="G7277" s="1">
        <v>0</v>
      </c>
      <c r="H7277" s="1" t="s">
        <v>11511</v>
      </c>
      <c r="I7277" s="2">
        <v>45964</v>
      </c>
      <c r="J7277" s="1">
        <v>500</v>
      </c>
      <c r="K7277" s="1">
        <v>0</v>
      </c>
      <c r="L7277" s="1">
        <v>0</v>
      </c>
      <c r="M7277" s="1" t="s">
        <v>11208</v>
      </c>
      <c r="N7277" s="1" t="s">
        <v>9717</v>
      </c>
      <c r="O7277" s="2">
        <v>45965</v>
      </c>
      <c r="P7277" s="1">
        <v>1</v>
      </c>
      <c r="Q7277" s="1" t="s">
        <v>6430</v>
      </c>
      <c r="R7277" s="2">
        <v>45957</v>
      </c>
      <c r="S7277" s="2"/>
      <c r="T7277" s="1">
        <v>0</v>
      </c>
    </row>
    <row r="7278" spans="1:20">
      <c r="A7278" s="1" t="s">
        <v>11510</v>
      </c>
      <c r="B7278" s="1" t="s">
        <v>2883</v>
      </c>
      <c r="C7278" s="1" t="s">
        <v>2884</v>
      </c>
      <c r="D7278" s="1">
        <v>0</v>
      </c>
      <c r="E7278" s="1">
        <v>0</v>
      </c>
      <c r="F7278" s="1">
        <v>0</v>
      </c>
      <c r="G7278" s="1">
        <v>0</v>
      </c>
      <c r="H7278" s="1" t="s">
        <v>11511</v>
      </c>
      <c r="I7278" s="2">
        <v>45964</v>
      </c>
      <c r="J7278" s="1">
        <v>20</v>
      </c>
      <c r="K7278" s="1">
        <v>0</v>
      </c>
      <c r="L7278" s="1">
        <v>0</v>
      </c>
      <c r="M7278" s="1" t="s">
        <v>11208</v>
      </c>
      <c r="N7278" s="1" t="s">
        <v>6431</v>
      </c>
      <c r="O7278" s="2">
        <v>45965</v>
      </c>
      <c r="P7278" s="1">
        <v>1</v>
      </c>
      <c r="Q7278" s="1" t="s">
        <v>6430</v>
      </c>
      <c r="R7278" s="2">
        <v>45957</v>
      </c>
      <c r="S7278" s="2"/>
      <c r="T7278" s="1">
        <v>0</v>
      </c>
    </row>
    <row r="7279" spans="1:20">
      <c r="A7279" s="1" t="s">
        <v>11512</v>
      </c>
      <c r="B7279" s="1" t="s">
        <v>2883</v>
      </c>
      <c r="C7279" s="1" t="s">
        <v>2884</v>
      </c>
      <c r="D7279" s="1">
        <v>0</v>
      </c>
      <c r="E7279" s="1">
        <v>0</v>
      </c>
      <c r="F7279" s="1">
        <v>0</v>
      </c>
      <c r="G7279" s="1">
        <v>0</v>
      </c>
      <c r="H7279" s="1" t="s">
        <v>11513</v>
      </c>
      <c r="I7279" s="2">
        <v>45964</v>
      </c>
      <c r="J7279" s="1">
        <v>500</v>
      </c>
      <c r="K7279" s="1">
        <v>0</v>
      </c>
      <c r="L7279" s="1">
        <v>0</v>
      </c>
      <c r="M7279" s="1" t="s">
        <v>11208</v>
      </c>
      <c r="N7279" s="1" t="s">
        <v>10180</v>
      </c>
      <c r="O7279" s="2">
        <v>45965</v>
      </c>
      <c r="P7279" s="1">
        <v>1</v>
      </c>
      <c r="Q7279" s="1" t="s">
        <v>6430</v>
      </c>
      <c r="R7279" s="2">
        <v>45957</v>
      </c>
      <c r="S7279" s="2"/>
      <c r="T7279" s="1">
        <v>0</v>
      </c>
    </row>
    <row r="7280" spans="1:20">
      <c r="A7280" s="1" t="s">
        <v>11512</v>
      </c>
      <c r="B7280" s="1" t="s">
        <v>2883</v>
      </c>
      <c r="C7280" s="1" t="s">
        <v>2884</v>
      </c>
      <c r="D7280" s="1">
        <v>0</v>
      </c>
      <c r="E7280" s="1">
        <v>0</v>
      </c>
      <c r="F7280" s="1">
        <v>0</v>
      </c>
      <c r="G7280" s="1">
        <v>0</v>
      </c>
      <c r="H7280" s="1" t="s">
        <v>11513</v>
      </c>
      <c r="I7280" s="2">
        <v>45964</v>
      </c>
      <c r="J7280" s="1">
        <v>20</v>
      </c>
      <c r="K7280" s="1">
        <v>0</v>
      </c>
      <c r="L7280" s="1">
        <v>0</v>
      </c>
      <c r="M7280" s="1" t="s">
        <v>11208</v>
      </c>
      <c r="N7280" s="1" t="s">
        <v>6431</v>
      </c>
      <c r="O7280" s="2">
        <v>45965</v>
      </c>
      <c r="P7280" s="1">
        <v>1</v>
      </c>
      <c r="Q7280" s="1" t="s">
        <v>6430</v>
      </c>
      <c r="R7280" s="2">
        <v>45957</v>
      </c>
      <c r="S7280" s="2"/>
      <c r="T7280" s="1">
        <v>0</v>
      </c>
    </row>
    <row r="7281" spans="1:20">
      <c r="A7281" s="1" t="s">
        <v>11514</v>
      </c>
      <c r="B7281" s="1" t="s">
        <v>2883</v>
      </c>
      <c r="C7281" s="1" t="s">
        <v>2884</v>
      </c>
      <c r="D7281" s="1" t="s">
        <v>6426</v>
      </c>
      <c r="E7281" s="1" t="s">
        <v>6426</v>
      </c>
      <c r="F7281" s="1">
        <v>0</v>
      </c>
      <c r="G7281" s="1">
        <v>0</v>
      </c>
      <c r="H7281" s="1" t="s">
        <v>11515</v>
      </c>
      <c r="I7281" s="2">
        <v>45964</v>
      </c>
      <c r="J7281" s="1">
        <v>500</v>
      </c>
      <c r="K7281" s="1">
        <v>0</v>
      </c>
      <c r="L7281" s="1">
        <v>0</v>
      </c>
      <c r="M7281" s="1" t="s">
        <v>8793</v>
      </c>
      <c r="N7281" s="1" t="s">
        <v>10177</v>
      </c>
      <c r="O7281" s="2">
        <v>45965</v>
      </c>
      <c r="P7281" s="1">
        <v>2</v>
      </c>
      <c r="Q7281" s="1" t="s">
        <v>6430</v>
      </c>
      <c r="R7281" s="2">
        <v>45957</v>
      </c>
      <c r="S7281" s="2"/>
      <c r="T7281" s="1">
        <v>0</v>
      </c>
    </row>
    <row r="7282" spans="1:20">
      <c r="A7282" s="1" t="s">
        <v>11514</v>
      </c>
      <c r="B7282" s="1" t="s">
        <v>2883</v>
      </c>
      <c r="C7282" s="1" t="s">
        <v>2884</v>
      </c>
      <c r="D7282" s="1" t="s">
        <v>6426</v>
      </c>
      <c r="E7282" s="1" t="s">
        <v>6426</v>
      </c>
      <c r="F7282" s="1">
        <v>0</v>
      </c>
      <c r="G7282" s="1">
        <v>0</v>
      </c>
      <c r="H7282" s="1" t="s">
        <v>11515</v>
      </c>
      <c r="I7282" s="2">
        <v>45964</v>
      </c>
      <c r="J7282" s="1">
        <v>20</v>
      </c>
      <c r="K7282" s="1">
        <v>0</v>
      </c>
      <c r="L7282" s="1">
        <v>0</v>
      </c>
      <c r="M7282" s="1" t="s">
        <v>8793</v>
      </c>
      <c r="N7282" s="1" t="s">
        <v>6431</v>
      </c>
      <c r="O7282" s="2">
        <v>45965</v>
      </c>
      <c r="P7282" s="1">
        <v>2</v>
      </c>
      <c r="Q7282" s="1" t="s">
        <v>6430</v>
      </c>
      <c r="R7282" s="2">
        <v>45957</v>
      </c>
      <c r="S7282" s="2"/>
      <c r="T7282" s="1">
        <v>0</v>
      </c>
    </row>
    <row r="7283" spans="1:20">
      <c r="A7283" s="1" t="s">
        <v>11516</v>
      </c>
      <c r="B7283" s="1" t="s">
        <v>2883</v>
      </c>
      <c r="C7283" s="1" t="s">
        <v>2884</v>
      </c>
      <c r="D7283" s="1" t="s">
        <v>6426</v>
      </c>
      <c r="E7283" s="1" t="s">
        <v>6426</v>
      </c>
      <c r="F7283" s="1">
        <v>0</v>
      </c>
      <c r="G7283" s="1">
        <v>0</v>
      </c>
      <c r="H7283" s="1" t="s">
        <v>11517</v>
      </c>
      <c r="I7283" s="2">
        <v>45964</v>
      </c>
      <c r="J7283" s="1">
        <v>500</v>
      </c>
      <c r="K7283" s="1">
        <v>0</v>
      </c>
      <c r="L7283" s="1">
        <v>0</v>
      </c>
      <c r="M7283" s="1" t="s">
        <v>8793</v>
      </c>
      <c r="N7283" s="1" t="s">
        <v>11518</v>
      </c>
      <c r="O7283" s="2">
        <v>45965</v>
      </c>
      <c r="P7283" s="1">
        <v>2</v>
      </c>
      <c r="Q7283" s="1" t="s">
        <v>6430</v>
      </c>
      <c r="R7283" s="2">
        <v>45957</v>
      </c>
      <c r="S7283" s="2"/>
      <c r="T7283" s="1">
        <v>0</v>
      </c>
    </row>
    <row r="7284" spans="1:20">
      <c r="A7284" s="1" t="s">
        <v>11516</v>
      </c>
      <c r="B7284" s="1" t="s">
        <v>2883</v>
      </c>
      <c r="C7284" s="1" t="s">
        <v>2884</v>
      </c>
      <c r="D7284" s="1" t="s">
        <v>6426</v>
      </c>
      <c r="E7284" s="1" t="s">
        <v>6426</v>
      </c>
      <c r="F7284" s="1">
        <v>0</v>
      </c>
      <c r="G7284" s="1">
        <v>0</v>
      </c>
      <c r="H7284" s="1" t="s">
        <v>11517</v>
      </c>
      <c r="I7284" s="2">
        <v>45964</v>
      </c>
      <c r="J7284" s="1">
        <v>20</v>
      </c>
      <c r="K7284" s="1">
        <v>0</v>
      </c>
      <c r="L7284" s="1">
        <v>0</v>
      </c>
      <c r="M7284" s="1" t="s">
        <v>8793</v>
      </c>
      <c r="N7284" s="1" t="s">
        <v>6431</v>
      </c>
      <c r="O7284" s="2">
        <v>45965</v>
      </c>
      <c r="P7284" s="1">
        <v>2</v>
      </c>
      <c r="Q7284" s="1" t="s">
        <v>6430</v>
      </c>
      <c r="R7284" s="2">
        <v>45957</v>
      </c>
      <c r="S7284" s="2"/>
      <c r="T7284" s="1">
        <v>0</v>
      </c>
    </row>
    <row r="7285" spans="1:20">
      <c r="A7285" s="1" t="s">
        <v>11519</v>
      </c>
      <c r="B7285" s="1" t="s">
        <v>2883</v>
      </c>
      <c r="C7285" s="1" t="s">
        <v>2884</v>
      </c>
      <c r="D7285" s="1">
        <v>0</v>
      </c>
      <c r="E7285" s="1">
        <v>0</v>
      </c>
      <c r="F7285" s="1">
        <v>0</v>
      </c>
      <c r="G7285" s="1">
        <v>0</v>
      </c>
      <c r="H7285" s="1" t="s">
        <v>11520</v>
      </c>
      <c r="I7285" s="2">
        <v>45964</v>
      </c>
      <c r="J7285" s="1">
        <v>500</v>
      </c>
      <c r="K7285" s="1">
        <v>0</v>
      </c>
      <c r="L7285" s="1">
        <v>0</v>
      </c>
      <c r="M7285" s="1" t="s">
        <v>7141</v>
      </c>
      <c r="N7285" s="1" t="s">
        <v>11521</v>
      </c>
      <c r="O7285" s="2">
        <v>45965</v>
      </c>
      <c r="P7285" s="1">
        <v>1</v>
      </c>
      <c r="Q7285" s="1" t="s">
        <v>6430</v>
      </c>
      <c r="R7285" s="2">
        <v>45957</v>
      </c>
      <c r="S7285" s="2"/>
      <c r="T7285" s="1">
        <v>0</v>
      </c>
    </row>
    <row r="7286" spans="1:20">
      <c r="A7286" s="1" t="s">
        <v>11519</v>
      </c>
      <c r="B7286" s="1" t="s">
        <v>2883</v>
      </c>
      <c r="C7286" s="1" t="s">
        <v>2884</v>
      </c>
      <c r="D7286" s="1">
        <v>0</v>
      </c>
      <c r="E7286" s="1">
        <v>0</v>
      </c>
      <c r="F7286" s="1">
        <v>0</v>
      </c>
      <c r="G7286" s="1">
        <v>0</v>
      </c>
      <c r="H7286" s="1" t="s">
        <v>11520</v>
      </c>
      <c r="I7286" s="2">
        <v>45964</v>
      </c>
      <c r="J7286" s="1">
        <v>20</v>
      </c>
      <c r="K7286" s="1">
        <v>0</v>
      </c>
      <c r="L7286" s="1">
        <v>0</v>
      </c>
      <c r="M7286" s="1" t="s">
        <v>7141</v>
      </c>
      <c r="N7286" s="1" t="s">
        <v>6431</v>
      </c>
      <c r="O7286" s="2">
        <v>45965</v>
      </c>
      <c r="P7286" s="1">
        <v>1</v>
      </c>
      <c r="Q7286" s="1" t="s">
        <v>6430</v>
      </c>
      <c r="R7286" s="2">
        <v>45957</v>
      </c>
      <c r="S7286" s="2"/>
      <c r="T7286" s="1">
        <v>0</v>
      </c>
    </row>
    <row r="7287" spans="1:20">
      <c r="A7287" s="1" t="s">
        <v>11522</v>
      </c>
      <c r="B7287" s="1" t="s">
        <v>2883</v>
      </c>
      <c r="C7287" s="1" t="s">
        <v>2884</v>
      </c>
      <c r="D7287" s="1">
        <v>0</v>
      </c>
      <c r="E7287" s="1">
        <v>0</v>
      </c>
      <c r="F7287" s="1">
        <v>0</v>
      </c>
      <c r="G7287" s="1">
        <v>0</v>
      </c>
      <c r="H7287" s="1" t="s">
        <v>11523</v>
      </c>
      <c r="I7287" s="2">
        <v>45964</v>
      </c>
      <c r="J7287" s="1">
        <v>500</v>
      </c>
      <c r="K7287" s="1">
        <v>0</v>
      </c>
      <c r="L7287" s="1">
        <v>0</v>
      </c>
      <c r="M7287" s="1" t="s">
        <v>11524</v>
      </c>
      <c r="N7287" s="1" t="s">
        <v>11187</v>
      </c>
      <c r="O7287" s="2">
        <v>45965</v>
      </c>
      <c r="P7287" s="1">
        <v>1</v>
      </c>
      <c r="Q7287" s="1" t="s">
        <v>6430</v>
      </c>
      <c r="R7287" s="2">
        <v>45957</v>
      </c>
      <c r="S7287" s="2"/>
      <c r="T7287" s="1">
        <v>0</v>
      </c>
    </row>
    <row r="7288" spans="1:20">
      <c r="A7288" s="1" t="s">
        <v>11522</v>
      </c>
      <c r="B7288" s="1" t="s">
        <v>2883</v>
      </c>
      <c r="C7288" s="1" t="s">
        <v>2884</v>
      </c>
      <c r="D7288" s="1">
        <v>0</v>
      </c>
      <c r="E7288" s="1">
        <v>0</v>
      </c>
      <c r="F7288" s="1">
        <v>0</v>
      </c>
      <c r="G7288" s="1">
        <v>0</v>
      </c>
      <c r="H7288" s="1" t="s">
        <v>11523</v>
      </c>
      <c r="I7288" s="2">
        <v>45964</v>
      </c>
      <c r="J7288" s="1">
        <v>20</v>
      </c>
      <c r="K7288" s="1">
        <v>0</v>
      </c>
      <c r="L7288" s="1">
        <v>0</v>
      </c>
      <c r="M7288" s="1" t="s">
        <v>11524</v>
      </c>
      <c r="N7288" s="1" t="s">
        <v>6431</v>
      </c>
      <c r="O7288" s="2">
        <v>45965</v>
      </c>
      <c r="P7288" s="1">
        <v>1</v>
      </c>
      <c r="Q7288" s="1" t="s">
        <v>6430</v>
      </c>
      <c r="R7288" s="2">
        <v>45957</v>
      </c>
      <c r="S7288" s="2"/>
      <c r="T7288" s="1">
        <v>0</v>
      </c>
    </row>
    <row r="7289" spans="1:20">
      <c r="A7289" s="1" t="s">
        <v>11525</v>
      </c>
      <c r="B7289" s="1" t="s">
        <v>2883</v>
      </c>
      <c r="C7289" s="1" t="s">
        <v>2884</v>
      </c>
      <c r="D7289" s="1">
        <v>0</v>
      </c>
      <c r="E7289" s="1">
        <v>0</v>
      </c>
      <c r="F7289" s="1">
        <v>0</v>
      </c>
      <c r="G7289" s="1">
        <v>0</v>
      </c>
      <c r="H7289" s="1" t="s">
        <v>11526</v>
      </c>
      <c r="I7289" s="2">
        <v>45964</v>
      </c>
      <c r="J7289" s="1">
        <v>500</v>
      </c>
      <c r="K7289" s="1">
        <v>0</v>
      </c>
      <c r="L7289" s="1">
        <v>0</v>
      </c>
      <c r="M7289" s="1" t="s">
        <v>11527</v>
      </c>
      <c r="N7289" s="1" t="s">
        <v>11528</v>
      </c>
      <c r="O7289" s="2">
        <v>45965</v>
      </c>
      <c r="P7289" s="1">
        <v>1</v>
      </c>
      <c r="Q7289" s="1" t="s">
        <v>6430</v>
      </c>
      <c r="R7289" s="2">
        <v>45957</v>
      </c>
      <c r="S7289" s="2"/>
      <c r="T7289" s="1">
        <v>0</v>
      </c>
    </row>
    <row r="7290" spans="1:20">
      <c r="A7290" s="1" t="s">
        <v>11525</v>
      </c>
      <c r="B7290" s="1" t="s">
        <v>2883</v>
      </c>
      <c r="C7290" s="1" t="s">
        <v>2884</v>
      </c>
      <c r="D7290" s="1">
        <v>0</v>
      </c>
      <c r="E7290" s="1">
        <v>0</v>
      </c>
      <c r="F7290" s="1">
        <v>0</v>
      </c>
      <c r="G7290" s="1">
        <v>0</v>
      </c>
      <c r="H7290" s="1" t="s">
        <v>11526</v>
      </c>
      <c r="I7290" s="2">
        <v>45964</v>
      </c>
      <c r="J7290" s="1">
        <v>20</v>
      </c>
      <c r="K7290" s="1">
        <v>0</v>
      </c>
      <c r="L7290" s="1">
        <v>0</v>
      </c>
      <c r="M7290" s="1" t="s">
        <v>11527</v>
      </c>
      <c r="N7290" s="1" t="s">
        <v>6431</v>
      </c>
      <c r="O7290" s="2">
        <v>45965</v>
      </c>
      <c r="P7290" s="1">
        <v>1</v>
      </c>
      <c r="Q7290" s="1" t="s">
        <v>6430</v>
      </c>
      <c r="R7290" s="2">
        <v>45957</v>
      </c>
      <c r="S7290" s="2"/>
      <c r="T7290" s="1">
        <v>0</v>
      </c>
    </row>
    <row r="7291" spans="1:20">
      <c r="A7291" s="1" t="s">
        <v>11529</v>
      </c>
      <c r="B7291" s="1" t="s">
        <v>2883</v>
      </c>
      <c r="C7291" s="1" t="s">
        <v>2884</v>
      </c>
      <c r="D7291" s="1" t="s">
        <v>6426</v>
      </c>
      <c r="E7291" s="1" t="s">
        <v>6426</v>
      </c>
      <c r="F7291" s="1">
        <v>0</v>
      </c>
      <c r="G7291" s="1">
        <v>0</v>
      </c>
      <c r="H7291" s="1" t="s">
        <v>11530</v>
      </c>
      <c r="I7291" s="2">
        <v>45964</v>
      </c>
      <c r="J7291" s="1">
        <v>500</v>
      </c>
      <c r="K7291" s="1">
        <v>0</v>
      </c>
      <c r="L7291" s="1">
        <v>0</v>
      </c>
      <c r="M7291" s="1" t="s">
        <v>8793</v>
      </c>
      <c r="N7291" s="1" t="s">
        <v>11531</v>
      </c>
      <c r="O7291" s="2">
        <v>45965</v>
      </c>
      <c r="P7291" s="1">
        <v>2</v>
      </c>
      <c r="Q7291" s="1" t="s">
        <v>6430</v>
      </c>
      <c r="R7291" s="2">
        <v>45957</v>
      </c>
      <c r="S7291" s="2"/>
      <c r="T7291" s="1">
        <v>0</v>
      </c>
    </row>
    <row r="7292" spans="1:20">
      <c r="A7292" s="1" t="s">
        <v>11529</v>
      </c>
      <c r="B7292" s="1" t="s">
        <v>2883</v>
      </c>
      <c r="C7292" s="1" t="s">
        <v>2884</v>
      </c>
      <c r="D7292" s="1" t="s">
        <v>6426</v>
      </c>
      <c r="E7292" s="1" t="s">
        <v>6426</v>
      </c>
      <c r="F7292" s="1">
        <v>0</v>
      </c>
      <c r="G7292" s="1">
        <v>0</v>
      </c>
      <c r="H7292" s="1" t="s">
        <v>11530</v>
      </c>
      <c r="I7292" s="2">
        <v>45964</v>
      </c>
      <c r="J7292" s="1">
        <v>20</v>
      </c>
      <c r="K7292" s="1">
        <v>0</v>
      </c>
      <c r="L7292" s="1">
        <v>0</v>
      </c>
      <c r="M7292" s="1" t="s">
        <v>8793</v>
      </c>
      <c r="N7292" s="1" t="s">
        <v>6431</v>
      </c>
      <c r="O7292" s="2">
        <v>45965</v>
      </c>
      <c r="P7292" s="1">
        <v>2</v>
      </c>
      <c r="Q7292" s="1" t="s">
        <v>6430</v>
      </c>
      <c r="R7292" s="2">
        <v>45957</v>
      </c>
      <c r="S7292" s="2"/>
      <c r="T7292" s="1">
        <v>0</v>
      </c>
    </row>
    <row r="7293" spans="1:20">
      <c r="A7293" s="1" t="s">
        <v>11532</v>
      </c>
      <c r="B7293" s="1" t="s">
        <v>2883</v>
      </c>
      <c r="C7293" s="1" t="s">
        <v>2884</v>
      </c>
      <c r="D7293" s="1">
        <v>0</v>
      </c>
      <c r="E7293" s="1">
        <v>0</v>
      </c>
      <c r="F7293" s="1">
        <v>0</v>
      </c>
      <c r="G7293" s="1">
        <v>0</v>
      </c>
      <c r="H7293" s="1" t="s">
        <v>10221</v>
      </c>
      <c r="I7293" s="2">
        <v>45964</v>
      </c>
      <c r="J7293" s="1">
        <v>500</v>
      </c>
      <c r="K7293" s="1">
        <v>0</v>
      </c>
      <c r="L7293" s="1">
        <v>0</v>
      </c>
      <c r="M7293" s="1" t="s">
        <v>9725</v>
      </c>
      <c r="N7293" s="1" t="s">
        <v>11533</v>
      </c>
      <c r="O7293" s="2">
        <v>45965</v>
      </c>
      <c r="P7293" s="1">
        <v>1</v>
      </c>
      <c r="Q7293" s="1" t="s">
        <v>6430</v>
      </c>
      <c r="R7293" s="2">
        <v>45957</v>
      </c>
      <c r="S7293" s="2"/>
      <c r="T7293" s="1">
        <v>0</v>
      </c>
    </row>
    <row r="7294" spans="1:20">
      <c r="A7294" s="1" t="s">
        <v>11532</v>
      </c>
      <c r="B7294" s="1" t="s">
        <v>2883</v>
      </c>
      <c r="C7294" s="1" t="s">
        <v>2884</v>
      </c>
      <c r="D7294" s="1">
        <v>0</v>
      </c>
      <c r="E7294" s="1">
        <v>0</v>
      </c>
      <c r="F7294" s="1">
        <v>0</v>
      </c>
      <c r="G7294" s="1">
        <v>0</v>
      </c>
      <c r="H7294" s="1" t="s">
        <v>10221</v>
      </c>
      <c r="I7294" s="2">
        <v>45964</v>
      </c>
      <c r="J7294" s="1">
        <v>20</v>
      </c>
      <c r="K7294" s="1">
        <v>0</v>
      </c>
      <c r="L7294" s="1">
        <v>0</v>
      </c>
      <c r="M7294" s="1" t="s">
        <v>9725</v>
      </c>
      <c r="N7294" s="1" t="s">
        <v>6431</v>
      </c>
      <c r="O7294" s="2">
        <v>45965</v>
      </c>
      <c r="P7294" s="1">
        <v>1</v>
      </c>
      <c r="Q7294" s="1" t="s">
        <v>6430</v>
      </c>
      <c r="R7294" s="2">
        <v>45957</v>
      </c>
      <c r="S7294" s="2"/>
      <c r="T7294" s="1">
        <v>0</v>
      </c>
    </row>
    <row r="7295" spans="1:20">
      <c r="A7295" s="1" t="s">
        <v>11534</v>
      </c>
      <c r="B7295" s="1" t="s">
        <v>2883</v>
      </c>
      <c r="C7295" s="1" t="s">
        <v>2884</v>
      </c>
      <c r="D7295" s="1">
        <v>0</v>
      </c>
      <c r="E7295" s="1">
        <v>0</v>
      </c>
      <c r="F7295" s="1">
        <v>0</v>
      </c>
      <c r="G7295" s="1">
        <v>0</v>
      </c>
      <c r="H7295" s="1" t="s">
        <v>11535</v>
      </c>
      <c r="I7295" s="2">
        <v>45964</v>
      </c>
      <c r="J7295" s="1">
        <v>500</v>
      </c>
      <c r="K7295" s="1">
        <v>0</v>
      </c>
      <c r="L7295" s="1">
        <v>0</v>
      </c>
      <c r="M7295" s="1" t="s">
        <v>11208</v>
      </c>
      <c r="N7295" s="1" t="s">
        <v>11536</v>
      </c>
      <c r="O7295" s="2">
        <v>45965</v>
      </c>
      <c r="P7295" s="1">
        <v>1</v>
      </c>
      <c r="Q7295" s="1" t="s">
        <v>6430</v>
      </c>
      <c r="R7295" s="2">
        <v>45957</v>
      </c>
      <c r="S7295" s="2"/>
      <c r="T7295" s="1">
        <v>0</v>
      </c>
    </row>
    <row r="7296" spans="1:20">
      <c r="A7296" s="1" t="s">
        <v>11534</v>
      </c>
      <c r="B7296" s="1" t="s">
        <v>2883</v>
      </c>
      <c r="C7296" s="1" t="s">
        <v>2884</v>
      </c>
      <c r="D7296" s="1">
        <v>0</v>
      </c>
      <c r="E7296" s="1">
        <v>0</v>
      </c>
      <c r="F7296" s="1">
        <v>0</v>
      </c>
      <c r="G7296" s="1">
        <v>0</v>
      </c>
      <c r="H7296" s="1" t="s">
        <v>11535</v>
      </c>
      <c r="I7296" s="2">
        <v>45964</v>
      </c>
      <c r="J7296" s="1">
        <v>20</v>
      </c>
      <c r="K7296" s="1">
        <v>0</v>
      </c>
      <c r="L7296" s="1">
        <v>0</v>
      </c>
      <c r="M7296" s="1" t="s">
        <v>11208</v>
      </c>
      <c r="N7296" s="1" t="s">
        <v>6431</v>
      </c>
      <c r="O7296" s="2">
        <v>45965</v>
      </c>
      <c r="P7296" s="1">
        <v>1</v>
      </c>
      <c r="Q7296" s="1" t="s">
        <v>6430</v>
      </c>
      <c r="R7296" s="2">
        <v>45957</v>
      </c>
      <c r="S7296" s="2"/>
      <c r="T7296" s="1">
        <v>0</v>
      </c>
    </row>
    <row r="7297" spans="1:20">
      <c r="A7297" s="1" t="s">
        <v>11537</v>
      </c>
      <c r="B7297" s="1" t="s">
        <v>2883</v>
      </c>
      <c r="C7297" s="1" t="s">
        <v>2884</v>
      </c>
      <c r="D7297" s="1">
        <v>0</v>
      </c>
      <c r="E7297" s="1">
        <v>0</v>
      </c>
      <c r="F7297" s="1">
        <v>0</v>
      </c>
      <c r="G7297" s="1">
        <v>0</v>
      </c>
      <c r="H7297" s="1" t="s">
        <v>11538</v>
      </c>
      <c r="I7297" s="2">
        <v>45964</v>
      </c>
      <c r="J7297" s="1">
        <v>500</v>
      </c>
      <c r="K7297" s="1">
        <v>0</v>
      </c>
      <c r="L7297" s="1">
        <v>0</v>
      </c>
      <c r="M7297" s="1" t="s">
        <v>11208</v>
      </c>
      <c r="N7297" s="1" t="s">
        <v>11539</v>
      </c>
      <c r="O7297" s="2">
        <v>45965</v>
      </c>
      <c r="P7297" s="1">
        <v>1</v>
      </c>
      <c r="Q7297" s="1" t="s">
        <v>6430</v>
      </c>
      <c r="R7297" s="2">
        <v>45957</v>
      </c>
      <c r="S7297" s="2"/>
      <c r="T7297" s="1">
        <v>0</v>
      </c>
    </row>
    <row r="7298" spans="1:20">
      <c r="A7298" s="1" t="s">
        <v>11537</v>
      </c>
      <c r="B7298" s="1" t="s">
        <v>2883</v>
      </c>
      <c r="C7298" s="1" t="s">
        <v>2884</v>
      </c>
      <c r="D7298" s="1">
        <v>0</v>
      </c>
      <c r="E7298" s="1">
        <v>0</v>
      </c>
      <c r="F7298" s="1">
        <v>0</v>
      </c>
      <c r="G7298" s="1">
        <v>0</v>
      </c>
      <c r="H7298" s="1" t="s">
        <v>11538</v>
      </c>
      <c r="I7298" s="2">
        <v>45964</v>
      </c>
      <c r="J7298" s="1">
        <v>20</v>
      </c>
      <c r="K7298" s="1">
        <v>0</v>
      </c>
      <c r="L7298" s="1">
        <v>0</v>
      </c>
      <c r="M7298" s="1" t="s">
        <v>11208</v>
      </c>
      <c r="N7298" s="1" t="s">
        <v>6431</v>
      </c>
      <c r="O7298" s="2">
        <v>45965</v>
      </c>
      <c r="P7298" s="1">
        <v>1</v>
      </c>
      <c r="Q7298" s="1" t="s">
        <v>6430</v>
      </c>
      <c r="R7298" s="2">
        <v>45957</v>
      </c>
      <c r="S7298" s="2"/>
      <c r="T7298" s="1">
        <v>0</v>
      </c>
    </row>
    <row r="7299" spans="1:20">
      <c r="A7299" s="1" t="s">
        <v>11540</v>
      </c>
      <c r="B7299" s="1" t="s">
        <v>895</v>
      </c>
      <c r="C7299" s="1" t="s">
        <v>896</v>
      </c>
      <c r="D7299" s="1" t="s">
        <v>7778</v>
      </c>
      <c r="E7299" s="1">
        <v>0</v>
      </c>
      <c r="F7299" s="1">
        <v>0</v>
      </c>
      <c r="G7299" s="1">
        <v>0</v>
      </c>
      <c r="H7299" s="1" t="s">
        <v>8509</v>
      </c>
      <c r="I7299" s="2">
        <v>45965</v>
      </c>
      <c r="J7299" s="1">
        <v>9000</v>
      </c>
      <c r="K7299" s="1">
        <v>0</v>
      </c>
      <c r="L7299" s="1">
        <v>0</v>
      </c>
      <c r="M7299" s="1" t="s">
        <v>8510</v>
      </c>
      <c r="N7299" s="1" t="s">
        <v>11541</v>
      </c>
      <c r="O7299" s="2">
        <v>45967</v>
      </c>
      <c r="P7299" s="1">
        <v>1</v>
      </c>
      <c r="Q7299" s="1" t="s">
        <v>6456</v>
      </c>
      <c r="R7299" s="2">
        <v>45957</v>
      </c>
      <c r="S7299" s="2"/>
      <c r="T7299" s="1">
        <v>0</v>
      </c>
    </row>
    <row r="7300" spans="1:20">
      <c r="A7300" s="1" t="s">
        <v>2420</v>
      </c>
      <c r="B7300" s="1" t="s">
        <v>895</v>
      </c>
      <c r="C7300" s="1" t="s">
        <v>896</v>
      </c>
      <c r="D7300" s="1" t="s">
        <v>6531</v>
      </c>
      <c r="E7300" s="1">
        <v>0</v>
      </c>
      <c r="F7300" s="1">
        <v>0</v>
      </c>
      <c r="G7300" s="1">
        <v>0</v>
      </c>
      <c r="H7300" s="1" t="s">
        <v>2423</v>
      </c>
      <c r="I7300" s="2">
        <v>45986</v>
      </c>
      <c r="J7300" s="1">
        <v>1000</v>
      </c>
      <c r="K7300" s="1">
        <v>0</v>
      </c>
      <c r="L7300" s="1">
        <v>0</v>
      </c>
      <c r="M7300" s="1" t="s">
        <v>9561</v>
      </c>
      <c r="N7300" s="1" t="s">
        <v>9412</v>
      </c>
      <c r="O7300" s="2">
        <v>45988</v>
      </c>
      <c r="P7300" s="1">
        <v>1</v>
      </c>
      <c r="Q7300" s="1" t="s">
        <v>6456</v>
      </c>
      <c r="R7300" s="2">
        <v>45957</v>
      </c>
      <c r="S7300" s="2"/>
      <c r="T7300" s="1">
        <v>0</v>
      </c>
    </row>
    <row r="7301" spans="1:20">
      <c r="A7301" s="1" t="s">
        <v>10860</v>
      </c>
      <c r="B7301" s="1" t="s">
        <v>895</v>
      </c>
      <c r="C7301" s="1" t="s">
        <v>896</v>
      </c>
      <c r="D7301" s="1" t="s">
        <v>6531</v>
      </c>
      <c r="E7301" s="1">
        <v>0</v>
      </c>
      <c r="F7301" s="1">
        <v>0</v>
      </c>
      <c r="G7301" s="1">
        <v>0</v>
      </c>
      <c r="H7301" s="1" t="s">
        <v>10861</v>
      </c>
      <c r="I7301" s="2">
        <v>45978</v>
      </c>
      <c r="J7301" s="1">
        <v>1000</v>
      </c>
      <c r="K7301" s="1">
        <v>0</v>
      </c>
      <c r="L7301" s="1">
        <v>0</v>
      </c>
      <c r="M7301" s="1" t="s">
        <v>9146</v>
      </c>
      <c r="N7301" s="1" t="s">
        <v>10862</v>
      </c>
      <c r="O7301" s="2">
        <v>45981</v>
      </c>
      <c r="P7301" s="1">
        <v>1</v>
      </c>
      <c r="Q7301" s="1" t="s">
        <v>6456</v>
      </c>
      <c r="R7301" s="2">
        <v>45957</v>
      </c>
      <c r="S7301" s="2"/>
      <c r="T7301" s="1">
        <v>0</v>
      </c>
    </row>
    <row r="7302" spans="1:20">
      <c r="A7302" s="1" t="s">
        <v>6816</v>
      </c>
      <c r="B7302" s="1" t="s">
        <v>88</v>
      </c>
      <c r="C7302" s="1" t="s">
        <v>89</v>
      </c>
      <c r="D7302" s="1" t="s">
        <v>6503</v>
      </c>
      <c r="E7302" s="1">
        <v>0</v>
      </c>
      <c r="F7302" s="1">
        <v>0</v>
      </c>
      <c r="G7302" s="1">
        <v>0</v>
      </c>
      <c r="H7302" s="1" t="s">
        <v>167</v>
      </c>
      <c r="I7302" s="2">
        <v>46020</v>
      </c>
      <c r="J7302" s="1">
        <v>360000</v>
      </c>
      <c r="K7302" s="1">
        <v>0</v>
      </c>
      <c r="L7302" s="1">
        <v>0</v>
      </c>
      <c r="M7302" s="1" t="s">
        <v>161</v>
      </c>
      <c r="N7302" s="1" t="s">
        <v>6804</v>
      </c>
      <c r="O7302" s="2">
        <v>46024</v>
      </c>
      <c r="P7302" s="1">
        <v>1</v>
      </c>
      <c r="Q7302" s="1" t="s">
        <v>6443</v>
      </c>
      <c r="R7302" s="2">
        <v>45957</v>
      </c>
      <c r="S7302" s="2"/>
      <c r="T7302" s="1">
        <v>0</v>
      </c>
    </row>
    <row r="7303" spans="1:20">
      <c r="A7303" s="1" t="s">
        <v>2426</v>
      </c>
      <c r="B7303" s="1" t="s">
        <v>88</v>
      </c>
      <c r="C7303" s="1" t="s">
        <v>89</v>
      </c>
      <c r="D7303" s="1" t="s">
        <v>6503</v>
      </c>
      <c r="E7303" s="1">
        <v>0</v>
      </c>
      <c r="F7303" s="1">
        <v>0</v>
      </c>
      <c r="G7303" s="1">
        <v>0</v>
      </c>
      <c r="H7303" s="1" t="s">
        <v>1177</v>
      </c>
      <c r="I7303" s="2">
        <v>46020</v>
      </c>
      <c r="J7303" s="1">
        <v>42000</v>
      </c>
      <c r="K7303" s="1">
        <v>0</v>
      </c>
      <c r="L7303" s="1">
        <v>0</v>
      </c>
      <c r="M7303" s="1" t="s">
        <v>161</v>
      </c>
      <c r="N7303" s="1" t="s">
        <v>6804</v>
      </c>
      <c r="O7303" s="2">
        <v>46024</v>
      </c>
      <c r="P7303" s="1">
        <v>2</v>
      </c>
      <c r="Q7303" s="1" t="s">
        <v>6443</v>
      </c>
      <c r="R7303" s="2">
        <v>45957</v>
      </c>
      <c r="S7303" s="2"/>
      <c r="T7303" s="1">
        <v>0</v>
      </c>
    </row>
    <row r="7304" spans="1:20">
      <c r="A7304" s="1" t="s">
        <v>10863</v>
      </c>
      <c r="B7304" s="1" t="s">
        <v>3464</v>
      </c>
      <c r="C7304" s="1" t="s">
        <v>3465</v>
      </c>
      <c r="D7304" s="1" t="s">
        <v>6531</v>
      </c>
      <c r="E7304" s="1">
        <v>0</v>
      </c>
      <c r="F7304" s="1">
        <v>0</v>
      </c>
      <c r="G7304" s="1">
        <v>0</v>
      </c>
      <c r="H7304" s="1">
        <v>469619</v>
      </c>
      <c r="I7304" s="2">
        <v>45988</v>
      </c>
      <c r="J7304" s="1">
        <v>28000</v>
      </c>
      <c r="K7304" s="1">
        <v>0</v>
      </c>
      <c r="L7304" s="1">
        <v>0</v>
      </c>
      <c r="M7304" s="1" t="s">
        <v>10864</v>
      </c>
      <c r="N7304" s="1" t="s">
        <v>6571</v>
      </c>
      <c r="O7304" s="2">
        <v>45992</v>
      </c>
      <c r="P7304" s="1">
        <v>1</v>
      </c>
      <c r="Q7304" s="1" t="s">
        <v>6468</v>
      </c>
      <c r="R7304" s="2">
        <v>45957</v>
      </c>
      <c r="S7304" s="2"/>
      <c r="T7304" s="1">
        <v>0</v>
      </c>
    </row>
    <row r="7305" spans="1:20">
      <c r="A7305" s="1" t="s">
        <v>6817</v>
      </c>
      <c r="B7305" s="1" t="s">
        <v>1169</v>
      </c>
      <c r="C7305" s="1" t="s">
        <v>1170</v>
      </c>
      <c r="D7305" s="1" t="s">
        <v>6818</v>
      </c>
      <c r="E7305" s="1" t="s">
        <v>6752</v>
      </c>
      <c r="F7305" s="1">
        <v>0</v>
      </c>
      <c r="G7305" s="1">
        <v>0</v>
      </c>
      <c r="H7305" s="1">
        <v>44013508600400</v>
      </c>
      <c r="I7305" s="2">
        <v>46009</v>
      </c>
      <c r="J7305" s="1">
        <v>15000</v>
      </c>
      <c r="K7305" s="1">
        <v>0</v>
      </c>
      <c r="L7305" s="1">
        <v>0</v>
      </c>
      <c r="M7305" s="1" t="s">
        <v>6819</v>
      </c>
      <c r="N7305" s="1" t="s">
        <v>6571</v>
      </c>
      <c r="O7305" s="2">
        <v>46014</v>
      </c>
      <c r="P7305" s="1">
        <v>1</v>
      </c>
      <c r="Q7305" s="1" t="s">
        <v>6430</v>
      </c>
      <c r="R7305" s="2">
        <v>45957</v>
      </c>
      <c r="S7305" s="2"/>
      <c r="T7305" s="1">
        <v>0</v>
      </c>
    </row>
    <row r="7306" spans="1:20">
      <c r="A7306" s="1" t="s">
        <v>6820</v>
      </c>
      <c r="B7306" s="1" t="s">
        <v>1169</v>
      </c>
      <c r="C7306" s="1" t="s">
        <v>1170</v>
      </c>
      <c r="D7306" s="1" t="s">
        <v>6749</v>
      </c>
      <c r="E7306" s="1">
        <v>0</v>
      </c>
      <c r="F7306" s="1">
        <v>0</v>
      </c>
      <c r="G7306" s="1">
        <v>0</v>
      </c>
      <c r="H7306" s="1">
        <v>44017006100201</v>
      </c>
      <c r="I7306" s="2">
        <v>46009</v>
      </c>
      <c r="J7306" s="1">
        <v>1000</v>
      </c>
      <c r="K7306" s="1">
        <v>0</v>
      </c>
      <c r="L7306" s="1">
        <v>0</v>
      </c>
      <c r="M7306" s="1" t="s">
        <v>6750</v>
      </c>
      <c r="N7306" s="1" t="s">
        <v>6571</v>
      </c>
      <c r="O7306" s="2">
        <v>46014</v>
      </c>
      <c r="P7306" s="1">
        <v>1</v>
      </c>
      <c r="Q7306" s="1" t="s">
        <v>6430</v>
      </c>
      <c r="R7306" s="2">
        <v>45957</v>
      </c>
      <c r="S7306" s="2"/>
      <c r="T7306" s="1">
        <v>0</v>
      </c>
    </row>
    <row r="7307" spans="1:20">
      <c r="A7307" s="1" t="s">
        <v>6821</v>
      </c>
      <c r="B7307" s="1" t="s">
        <v>1169</v>
      </c>
      <c r="C7307" s="1" t="s">
        <v>1170</v>
      </c>
      <c r="D7307" s="1" t="s">
        <v>6454</v>
      </c>
      <c r="E7307" s="1" t="s">
        <v>6752</v>
      </c>
      <c r="F7307" s="1">
        <v>0</v>
      </c>
      <c r="G7307" s="1">
        <v>0</v>
      </c>
      <c r="H7307" s="1">
        <v>44017008600100</v>
      </c>
      <c r="I7307" s="2">
        <v>46009</v>
      </c>
      <c r="J7307" s="1">
        <v>1000</v>
      </c>
      <c r="K7307" s="1">
        <v>0</v>
      </c>
      <c r="L7307" s="1">
        <v>0</v>
      </c>
      <c r="M7307" s="1" t="s">
        <v>6753</v>
      </c>
      <c r="N7307" s="1"/>
      <c r="O7307" s="2">
        <v>46014</v>
      </c>
      <c r="P7307" s="1">
        <v>1</v>
      </c>
      <c r="Q7307" s="1" t="s">
        <v>6430</v>
      </c>
      <c r="R7307" s="2">
        <v>45957</v>
      </c>
      <c r="S7307" s="2"/>
      <c r="T7307" s="1">
        <v>0</v>
      </c>
    </row>
    <row r="7308" spans="1:20">
      <c r="A7308" s="1" t="s">
        <v>6822</v>
      </c>
      <c r="B7308" s="1" t="s">
        <v>1169</v>
      </c>
      <c r="C7308" s="1" t="s">
        <v>1170</v>
      </c>
      <c r="D7308" s="1" t="s">
        <v>6454</v>
      </c>
      <c r="E7308" s="1" t="s">
        <v>6752</v>
      </c>
      <c r="F7308" s="1">
        <v>0</v>
      </c>
      <c r="G7308" s="1">
        <v>0</v>
      </c>
      <c r="H7308" s="1">
        <v>44017008600200</v>
      </c>
      <c r="I7308" s="2">
        <v>46009</v>
      </c>
      <c r="J7308" s="1">
        <v>1000</v>
      </c>
      <c r="K7308" s="1">
        <v>0</v>
      </c>
      <c r="L7308" s="1">
        <v>0</v>
      </c>
      <c r="M7308" s="1" t="s">
        <v>6753</v>
      </c>
      <c r="N7308" s="1"/>
      <c r="O7308" s="2">
        <v>46014</v>
      </c>
      <c r="P7308" s="1">
        <v>1</v>
      </c>
      <c r="Q7308" s="1" t="s">
        <v>6430</v>
      </c>
      <c r="R7308" s="2">
        <v>45957</v>
      </c>
      <c r="S7308" s="2"/>
      <c r="T7308" s="1">
        <v>0</v>
      </c>
    </row>
    <row r="7309" spans="1:20">
      <c r="A7309" s="1" t="s">
        <v>9562</v>
      </c>
      <c r="B7309" s="1" t="s">
        <v>1169</v>
      </c>
      <c r="C7309" s="1" t="s">
        <v>1170</v>
      </c>
      <c r="D7309" s="1" t="s">
        <v>6447</v>
      </c>
      <c r="E7309" s="1" t="s">
        <v>6752</v>
      </c>
      <c r="F7309" s="1" t="s">
        <v>9563</v>
      </c>
      <c r="G7309" s="1" t="s">
        <v>9564</v>
      </c>
      <c r="H7309" s="1">
        <v>47005908600500</v>
      </c>
      <c r="I7309" s="2">
        <v>46009</v>
      </c>
      <c r="J7309" s="1">
        <v>5000</v>
      </c>
      <c r="K7309" s="1">
        <v>0</v>
      </c>
      <c r="L7309" s="1">
        <v>0</v>
      </c>
      <c r="M7309" s="1" t="s">
        <v>9565</v>
      </c>
      <c r="N7309" s="1" t="s">
        <v>6571</v>
      </c>
      <c r="O7309" s="2">
        <v>46014</v>
      </c>
      <c r="P7309" s="1">
        <v>1</v>
      </c>
      <c r="Q7309" s="1" t="s">
        <v>6430</v>
      </c>
      <c r="R7309" s="2">
        <v>45957</v>
      </c>
      <c r="S7309" s="2"/>
      <c r="T7309" s="1">
        <v>0</v>
      </c>
    </row>
    <row r="7310" spans="1:20">
      <c r="A7310" s="1" t="s">
        <v>6823</v>
      </c>
      <c r="B7310" s="1" t="s">
        <v>1169</v>
      </c>
      <c r="C7310" s="1" t="s">
        <v>1170</v>
      </c>
      <c r="D7310" s="1" t="s">
        <v>6749</v>
      </c>
      <c r="E7310" s="1">
        <v>0</v>
      </c>
      <c r="F7310" s="1">
        <v>0</v>
      </c>
      <c r="G7310" s="1">
        <v>0</v>
      </c>
      <c r="H7310" s="1" t="s">
        <v>6824</v>
      </c>
      <c r="I7310" s="2">
        <v>46009</v>
      </c>
      <c r="J7310" s="1">
        <v>2000</v>
      </c>
      <c r="K7310" s="1">
        <v>0</v>
      </c>
      <c r="L7310" s="1">
        <v>0</v>
      </c>
      <c r="M7310" s="1" t="s">
        <v>6825</v>
      </c>
      <c r="N7310" s="1" t="s">
        <v>6571</v>
      </c>
      <c r="O7310" s="2">
        <v>46014</v>
      </c>
      <c r="P7310" s="1">
        <v>1</v>
      </c>
      <c r="Q7310" s="1" t="s">
        <v>6430</v>
      </c>
      <c r="R7310" s="2">
        <v>45957</v>
      </c>
      <c r="S7310" s="2"/>
      <c r="T7310" s="1">
        <v>0</v>
      </c>
    </row>
    <row r="7311" spans="1:20">
      <c r="A7311" s="1" t="s">
        <v>11542</v>
      </c>
      <c r="B7311" s="1" t="s">
        <v>590</v>
      </c>
      <c r="C7311" s="1" t="s">
        <v>591</v>
      </c>
      <c r="D7311" s="1" t="s">
        <v>6542</v>
      </c>
      <c r="E7311" s="1">
        <v>0</v>
      </c>
      <c r="F7311" s="1">
        <v>0</v>
      </c>
      <c r="G7311" s="1">
        <v>0</v>
      </c>
      <c r="H7311" s="1" t="s">
        <v>11543</v>
      </c>
      <c r="I7311" s="2">
        <v>45966</v>
      </c>
      <c r="J7311" s="1">
        <v>140000</v>
      </c>
      <c r="K7311" s="1">
        <v>0</v>
      </c>
      <c r="L7311" s="1">
        <v>0</v>
      </c>
      <c r="M7311" s="1" t="s">
        <v>11544</v>
      </c>
      <c r="N7311" s="1" t="s">
        <v>11545</v>
      </c>
      <c r="O7311" s="2">
        <v>45968</v>
      </c>
      <c r="P7311" s="1">
        <v>1</v>
      </c>
      <c r="Q7311" s="1" t="s">
        <v>6430</v>
      </c>
      <c r="R7311" s="2">
        <v>45957</v>
      </c>
      <c r="S7311" s="2"/>
      <c r="T7311" s="1">
        <v>0</v>
      </c>
    </row>
    <row r="7312" spans="1:20">
      <c r="A7312" s="1" t="s">
        <v>11546</v>
      </c>
      <c r="B7312" s="1" t="s">
        <v>5306</v>
      </c>
      <c r="C7312" s="1" t="s">
        <v>5307</v>
      </c>
      <c r="D7312" s="1" t="s">
        <v>6531</v>
      </c>
      <c r="E7312" s="1">
        <v>0</v>
      </c>
      <c r="F7312" s="1">
        <v>0</v>
      </c>
      <c r="G7312" s="1">
        <v>0</v>
      </c>
      <c r="H7312" s="1" t="s">
        <v>11547</v>
      </c>
      <c r="I7312" s="2">
        <v>45965</v>
      </c>
      <c r="J7312" s="1">
        <v>5000</v>
      </c>
      <c r="K7312" s="1">
        <v>0</v>
      </c>
      <c r="L7312" s="1">
        <v>0</v>
      </c>
      <c r="M7312" s="1" t="s">
        <v>11548</v>
      </c>
      <c r="N7312" s="1" t="s">
        <v>6534</v>
      </c>
      <c r="O7312" s="2">
        <v>45967</v>
      </c>
      <c r="P7312" s="1">
        <v>1</v>
      </c>
      <c r="Q7312" s="1" t="s">
        <v>7196</v>
      </c>
      <c r="R7312" s="2">
        <v>45957</v>
      </c>
      <c r="S7312" s="2"/>
      <c r="T7312" s="1">
        <v>0</v>
      </c>
    </row>
    <row r="7313" spans="1:20">
      <c r="A7313" s="1" t="s">
        <v>2429</v>
      </c>
      <c r="B7313" s="1" t="s">
        <v>2431</v>
      </c>
      <c r="C7313" s="1" t="s">
        <v>2432</v>
      </c>
      <c r="D7313" s="1" t="s">
        <v>6909</v>
      </c>
      <c r="E7313" s="1" t="s">
        <v>6910</v>
      </c>
      <c r="F7313" s="1" t="s">
        <v>6911</v>
      </c>
      <c r="G7313" s="1">
        <v>0</v>
      </c>
      <c r="H7313" s="1" t="s">
        <v>1659</v>
      </c>
      <c r="I7313" s="2">
        <v>45966</v>
      </c>
      <c r="J7313" s="1">
        <v>400</v>
      </c>
      <c r="K7313" s="1">
        <v>0</v>
      </c>
      <c r="L7313" s="1">
        <v>0</v>
      </c>
      <c r="M7313" s="1" t="s">
        <v>8138</v>
      </c>
      <c r="N7313" s="1" t="s">
        <v>9594</v>
      </c>
      <c r="O7313" s="2">
        <v>45968</v>
      </c>
      <c r="P7313" s="1">
        <v>1</v>
      </c>
      <c r="Q7313" s="1" t="s">
        <v>6468</v>
      </c>
      <c r="R7313" s="2">
        <v>45957</v>
      </c>
      <c r="S7313" s="2"/>
      <c r="T7313" s="1">
        <v>0</v>
      </c>
    </row>
    <row r="7314" spans="1:20">
      <c r="A7314" s="1" t="s">
        <v>2435</v>
      </c>
      <c r="B7314" s="1" t="s">
        <v>895</v>
      </c>
      <c r="C7314" s="1" t="s">
        <v>896</v>
      </c>
      <c r="D7314" s="1" t="s">
        <v>6531</v>
      </c>
      <c r="E7314" s="1">
        <v>0</v>
      </c>
      <c r="F7314" s="1">
        <v>0</v>
      </c>
      <c r="G7314" s="1">
        <v>0</v>
      </c>
      <c r="H7314" s="1" t="s">
        <v>2437</v>
      </c>
      <c r="I7314" s="2">
        <v>45986</v>
      </c>
      <c r="J7314" s="1">
        <v>1000</v>
      </c>
      <c r="K7314" s="1">
        <v>0</v>
      </c>
      <c r="L7314" s="1">
        <v>0</v>
      </c>
      <c r="M7314" s="1" t="s">
        <v>9566</v>
      </c>
      <c r="N7314" s="1" t="s">
        <v>9412</v>
      </c>
      <c r="O7314" s="2">
        <v>45988</v>
      </c>
      <c r="P7314" s="1">
        <v>2</v>
      </c>
      <c r="Q7314" s="1" t="s">
        <v>6456</v>
      </c>
      <c r="R7314" s="2">
        <v>45957</v>
      </c>
      <c r="S7314" s="2"/>
      <c r="T7314" s="1">
        <v>0</v>
      </c>
    </row>
    <row r="7315" spans="1:20">
      <c r="A7315" s="1" t="s">
        <v>11549</v>
      </c>
      <c r="B7315" s="1" t="s">
        <v>3458</v>
      </c>
      <c r="C7315" s="1" t="s">
        <v>3459</v>
      </c>
      <c r="D7315" s="1" t="s">
        <v>6440</v>
      </c>
      <c r="E7315" s="1">
        <v>0</v>
      </c>
      <c r="F7315" s="1">
        <v>0</v>
      </c>
      <c r="G7315" s="1">
        <v>0</v>
      </c>
      <c r="H7315" s="1" t="s">
        <v>11550</v>
      </c>
      <c r="I7315" s="2">
        <v>45967</v>
      </c>
      <c r="J7315" s="1">
        <v>25000</v>
      </c>
      <c r="K7315" s="1">
        <v>0</v>
      </c>
      <c r="L7315" s="1">
        <v>0</v>
      </c>
      <c r="M7315" s="1"/>
      <c r="N7315" s="1" t="s">
        <v>6534</v>
      </c>
      <c r="O7315" s="2">
        <v>45971</v>
      </c>
      <c r="P7315" s="1">
        <v>1</v>
      </c>
      <c r="Q7315" s="1" t="s">
        <v>6436</v>
      </c>
      <c r="R7315" s="2">
        <v>45957</v>
      </c>
      <c r="S7315" s="2"/>
      <c r="T7315" s="1">
        <v>0</v>
      </c>
    </row>
    <row r="7316" spans="1:20">
      <c r="A7316" s="1" t="s">
        <v>2440</v>
      </c>
      <c r="B7316" s="1" t="s">
        <v>1011</v>
      </c>
      <c r="C7316" s="1" t="s">
        <v>1012</v>
      </c>
      <c r="D7316" s="1" t="s">
        <v>6479</v>
      </c>
      <c r="E7316" s="1">
        <v>0</v>
      </c>
      <c r="F7316" s="1">
        <v>0</v>
      </c>
      <c r="G7316" s="1">
        <v>0</v>
      </c>
      <c r="H7316" s="1">
        <v>15038752</v>
      </c>
      <c r="I7316" s="2">
        <v>46013</v>
      </c>
      <c r="J7316" s="1">
        <v>32280</v>
      </c>
      <c r="K7316" s="1">
        <v>0</v>
      </c>
      <c r="L7316" s="1">
        <v>0</v>
      </c>
      <c r="M7316" s="1" t="s">
        <v>9567</v>
      </c>
      <c r="N7316" s="1" t="s">
        <v>9568</v>
      </c>
      <c r="O7316" s="2">
        <v>46020</v>
      </c>
      <c r="P7316" s="1">
        <v>4</v>
      </c>
      <c r="Q7316" s="1" t="s">
        <v>6443</v>
      </c>
      <c r="R7316" s="2">
        <v>45957</v>
      </c>
      <c r="S7316" s="2"/>
      <c r="T7316" s="1">
        <v>0</v>
      </c>
    </row>
    <row r="7317" spans="1:20">
      <c r="A7317" s="1" t="s">
        <v>11551</v>
      </c>
      <c r="B7317" s="1" t="s">
        <v>5314</v>
      </c>
      <c r="C7317" s="1" t="s">
        <v>5315</v>
      </c>
      <c r="D7317" s="1" t="s">
        <v>6531</v>
      </c>
      <c r="E7317" s="1">
        <v>0</v>
      </c>
      <c r="F7317" s="1">
        <v>0</v>
      </c>
      <c r="G7317" s="1">
        <v>0</v>
      </c>
      <c r="H7317" s="1" t="s">
        <v>11552</v>
      </c>
      <c r="I7317" s="2">
        <v>45966</v>
      </c>
      <c r="J7317" s="1">
        <v>25000</v>
      </c>
      <c r="K7317" s="1">
        <v>0</v>
      </c>
      <c r="L7317" s="1">
        <v>0</v>
      </c>
      <c r="M7317" s="1" t="s">
        <v>11553</v>
      </c>
      <c r="N7317" s="1" t="s">
        <v>11554</v>
      </c>
      <c r="O7317" s="2">
        <v>45968</v>
      </c>
      <c r="P7317" s="1">
        <v>1</v>
      </c>
      <c r="Q7317" s="1" t="s">
        <v>6443</v>
      </c>
      <c r="R7317" s="2">
        <v>45957</v>
      </c>
      <c r="S7317" s="2"/>
      <c r="T7317" s="1">
        <v>0</v>
      </c>
    </row>
    <row r="7318" spans="1:20">
      <c r="A7318" s="1" t="s">
        <v>9569</v>
      </c>
      <c r="B7318" s="1" t="s">
        <v>1127</v>
      </c>
      <c r="C7318" s="1" t="s">
        <v>1128</v>
      </c>
      <c r="D7318" s="1" t="s">
        <v>7849</v>
      </c>
      <c r="E7318" s="1" t="s">
        <v>6494</v>
      </c>
      <c r="F7318" s="1">
        <v>0</v>
      </c>
      <c r="G7318" s="1">
        <v>0</v>
      </c>
      <c r="H7318" s="1" t="s">
        <v>1199</v>
      </c>
      <c r="I7318" s="2">
        <v>46009</v>
      </c>
      <c r="J7318" s="1">
        <v>50000</v>
      </c>
      <c r="K7318" s="1">
        <v>0</v>
      </c>
      <c r="L7318" s="1">
        <v>0</v>
      </c>
      <c r="M7318" s="1"/>
      <c r="N7318" s="1" t="s">
        <v>9570</v>
      </c>
      <c r="O7318" s="2">
        <v>46014</v>
      </c>
      <c r="P7318" s="1">
        <v>2</v>
      </c>
      <c r="Q7318" s="1" t="s">
        <v>6540</v>
      </c>
      <c r="R7318" s="2">
        <v>45957</v>
      </c>
      <c r="S7318" s="2"/>
      <c r="T7318" s="1">
        <v>0</v>
      </c>
    </row>
    <row r="7319" spans="1:20">
      <c r="A7319" s="1" t="s">
        <v>6826</v>
      </c>
      <c r="B7319" s="1" t="s">
        <v>1127</v>
      </c>
      <c r="C7319" s="1" t="s">
        <v>1128</v>
      </c>
      <c r="D7319" s="1" t="s">
        <v>6507</v>
      </c>
      <c r="E7319" s="1" t="s">
        <v>6494</v>
      </c>
      <c r="F7319" s="1">
        <v>0</v>
      </c>
      <c r="G7319" s="1">
        <v>0</v>
      </c>
      <c r="H7319" s="1" t="s">
        <v>1193</v>
      </c>
      <c r="I7319" s="2">
        <v>46009</v>
      </c>
      <c r="J7319" s="1">
        <v>44000</v>
      </c>
      <c r="K7319" s="1">
        <v>0</v>
      </c>
      <c r="L7319" s="1">
        <v>0</v>
      </c>
      <c r="M7319" s="1"/>
      <c r="N7319" s="1" t="s">
        <v>6827</v>
      </c>
      <c r="O7319" s="2">
        <v>46014</v>
      </c>
      <c r="P7319" s="1">
        <v>2</v>
      </c>
      <c r="Q7319" s="1" t="s">
        <v>6540</v>
      </c>
      <c r="R7319" s="2">
        <v>45957</v>
      </c>
      <c r="S7319" s="2"/>
      <c r="T7319" s="1">
        <v>0</v>
      </c>
    </row>
    <row r="7320" spans="1:20">
      <c r="A7320" s="1" t="s">
        <v>6828</v>
      </c>
      <c r="B7320" s="1" t="s">
        <v>1127</v>
      </c>
      <c r="C7320" s="1" t="s">
        <v>1128</v>
      </c>
      <c r="D7320" s="1" t="s">
        <v>6683</v>
      </c>
      <c r="E7320" s="1" t="s">
        <v>6684</v>
      </c>
      <c r="F7320" s="1" t="s">
        <v>6829</v>
      </c>
      <c r="G7320" s="1" t="s">
        <v>6793</v>
      </c>
      <c r="H7320" s="1" t="s">
        <v>6830</v>
      </c>
      <c r="I7320" s="2">
        <v>46042</v>
      </c>
      <c r="J7320" s="1">
        <v>41100</v>
      </c>
      <c r="K7320" s="1">
        <v>0</v>
      </c>
      <c r="L7320" s="1">
        <v>0</v>
      </c>
      <c r="M7320" s="1"/>
      <c r="N7320" s="1" t="s">
        <v>7162</v>
      </c>
      <c r="O7320" s="2">
        <v>46045</v>
      </c>
      <c r="P7320" s="1">
        <v>2</v>
      </c>
      <c r="Q7320" s="1" t="s">
        <v>6540</v>
      </c>
      <c r="R7320" s="2">
        <v>45957</v>
      </c>
      <c r="S7320" s="2"/>
      <c r="T7320" s="1">
        <v>0</v>
      </c>
    </row>
    <row r="7321" spans="1:20">
      <c r="A7321" s="1" t="s">
        <v>2445</v>
      </c>
      <c r="B7321" s="1" t="s">
        <v>1127</v>
      </c>
      <c r="C7321" s="1" t="s">
        <v>1128</v>
      </c>
      <c r="D7321" s="1" t="s">
        <v>7160</v>
      </c>
      <c r="E7321" s="1">
        <v>0</v>
      </c>
      <c r="F7321" s="1">
        <v>0</v>
      </c>
      <c r="G7321" s="1">
        <v>0</v>
      </c>
      <c r="H7321" s="1" t="s">
        <v>2448</v>
      </c>
      <c r="I7321" s="2">
        <v>45982</v>
      </c>
      <c r="J7321" s="1">
        <v>16000</v>
      </c>
      <c r="K7321" s="1">
        <v>0</v>
      </c>
      <c r="L7321" s="1">
        <v>0</v>
      </c>
      <c r="M7321" s="1" t="s">
        <v>10865</v>
      </c>
      <c r="N7321" s="1" t="s">
        <v>10866</v>
      </c>
      <c r="O7321" s="2">
        <v>45987</v>
      </c>
      <c r="P7321" s="1">
        <v>2</v>
      </c>
      <c r="Q7321" s="1" t="s">
        <v>6540</v>
      </c>
      <c r="R7321" s="2">
        <v>45957</v>
      </c>
      <c r="S7321" s="2"/>
      <c r="T7321" s="1">
        <v>0</v>
      </c>
    </row>
    <row r="7322" spans="1:20">
      <c r="A7322" s="1" t="s">
        <v>6832</v>
      </c>
      <c r="B7322" s="1" t="s">
        <v>1127</v>
      </c>
      <c r="C7322" s="1" t="s">
        <v>1128</v>
      </c>
      <c r="D7322" s="1" t="s">
        <v>6493</v>
      </c>
      <c r="E7322" s="1" t="s">
        <v>6494</v>
      </c>
      <c r="F7322" s="1" t="s">
        <v>6495</v>
      </c>
      <c r="G7322" s="1">
        <v>0</v>
      </c>
      <c r="H7322" s="1" t="s">
        <v>6496</v>
      </c>
      <c r="I7322" s="2">
        <v>46035</v>
      </c>
      <c r="J7322" s="1">
        <v>19200</v>
      </c>
      <c r="K7322" s="1">
        <v>0</v>
      </c>
      <c r="L7322" s="1">
        <v>0</v>
      </c>
      <c r="M7322" s="1"/>
      <c r="N7322" s="1" t="s">
        <v>6833</v>
      </c>
      <c r="O7322" s="2">
        <v>46038</v>
      </c>
      <c r="P7322" s="1">
        <v>2</v>
      </c>
      <c r="Q7322" s="1" t="s">
        <v>6540</v>
      </c>
      <c r="R7322" s="2">
        <v>45957</v>
      </c>
      <c r="S7322" s="2"/>
      <c r="T7322" s="1">
        <v>0</v>
      </c>
    </row>
    <row r="7323" spans="1:20">
      <c r="A7323" s="1" t="s">
        <v>9571</v>
      </c>
      <c r="B7323" s="1" t="s">
        <v>1127</v>
      </c>
      <c r="C7323" s="1" t="s">
        <v>1128</v>
      </c>
      <c r="D7323" s="1" t="s">
        <v>6516</v>
      </c>
      <c r="E7323" s="1" t="s">
        <v>6517</v>
      </c>
      <c r="F7323" s="1" t="s">
        <v>6518</v>
      </c>
      <c r="G7323" s="1" t="s">
        <v>6519</v>
      </c>
      <c r="H7323" s="1" t="s">
        <v>6520</v>
      </c>
      <c r="I7323" s="2">
        <v>46042</v>
      </c>
      <c r="J7323" s="1">
        <v>13000</v>
      </c>
      <c r="K7323" s="1">
        <v>0</v>
      </c>
      <c r="L7323" s="1">
        <v>0</v>
      </c>
      <c r="M7323" s="1" t="s">
        <v>7704</v>
      </c>
      <c r="N7323" s="1" t="s">
        <v>9572</v>
      </c>
      <c r="O7323" s="2">
        <v>46045</v>
      </c>
      <c r="P7323" s="1">
        <v>2</v>
      </c>
      <c r="Q7323" s="1" t="s">
        <v>6540</v>
      </c>
      <c r="R7323" s="2">
        <v>45957</v>
      </c>
      <c r="S7323" s="2"/>
      <c r="T7323" s="1">
        <v>0</v>
      </c>
    </row>
    <row r="7324" spans="1:20">
      <c r="A7324" s="1" t="s">
        <v>6834</v>
      </c>
      <c r="B7324" s="1" t="s">
        <v>1127</v>
      </c>
      <c r="C7324" s="1" t="s">
        <v>1128</v>
      </c>
      <c r="D7324" s="1" t="s">
        <v>6507</v>
      </c>
      <c r="E7324" s="1" t="s">
        <v>6494</v>
      </c>
      <c r="F7324" s="1">
        <v>0</v>
      </c>
      <c r="G7324" s="1">
        <v>0</v>
      </c>
      <c r="H7324" s="1" t="s">
        <v>1193</v>
      </c>
      <c r="I7324" s="2">
        <v>46009</v>
      </c>
      <c r="J7324" s="1">
        <v>50000</v>
      </c>
      <c r="K7324" s="1">
        <v>0</v>
      </c>
      <c r="L7324" s="1">
        <v>0</v>
      </c>
      <c r="M7324" s="1"/>
      <c r="N7324" s="1" t="s">
        <v>6835</v>
      </c>
      <c r="O7324" s="2">
        <v>46014</v>
      </c>
      <c r="P7324" s="1">
        <v>2</v>
      </c>
      <c r="Q7324" s="1" t="s">
        <v>6540</v>
      </c>
      <c r="R7324" s="2">
        <v>45957</v>
      </c>
      <c r="S7324" s="2"/>
      <c r="T7324" s="1">
        <v>0</v>
      </c>
    </row>
    <row r="7325" spans="1:20">
      <c r="A7325" s="1" t="s">
        <v>11555</v>
      </c>
      <c r="B7325" s="1" t="s">
        <v>3458</v>
      </c>
      <c r="C7325" s="1" t="s">
        <v>3459</v>
      </c>
      <c r="D7325" s="1" t="s">
        <v>6440</v>
      </c>
      <c r="E7325" s="1">
        <v>0</v>
      </c>
      <c r="F7325" s="1">
        <v>0</v>
      </c>
      <c r="G7325" s="1">
        <v>0</v>
      </c>
      <c r="H7325" s="1" t="s">
        <v>11556</v>
      </c>
      <c r="I7325" s="2">
        <v>45967</v>
      </c>
      <c r="J7325" s="1">
        <v>30000</v>
      </c>
      <c r="K7325" s="1">
        <v>0</v>
      </c>
      <c r="L7325" s="1">
        <v>0</v>
      </c>
      <c r="M7325" s="1" t="s">
        <v>9599</v>
      </c>
      <c r="N7325" s="1" t="s">
        <v>6534</v>
      </c>
      <c r="O7325" s="2">
        <v>45971</v>
      </c>
      <c r="P7325" s="1">
        <v>2</v>
      </c>
      <c r="Q7325" s="1" t="s">
        <v>6436</v>
      </c>
      <c r="R7325" s="2">
        <v>45957</v>
      </c>
      <c r="S7325" s="2"/>
      <c r="T7325" s="1">
        <v>0</v>
      </c>
    </row>
    <row r="7326" spans="1:20">
      <c r="A7326" s="1" t="s">
        <v>10867</v>
      </c>
      <c r="B7326" s="1" t="s">
        <v>2056</v>
      </c>
      <c r="C7326" s="1" t="s">
        <v>2057</v>
      </c>
      <c r="D7326" s="1" t="s">
        <v>6773</v>
      </c>
      <c r="E7326" s="1">
        <v>0</v>
      </c>
      <c r="F7326" s="1">
        <v>0</v>
      </c>
      <c r="G7326" s="1">
        <v>0</v>
      </c>
      <c r="H7326" s="1" t="s">
        <v>10868</v>
      </c>
      <c r="I7326" s="2">
        <v>45967</v>
      </c>
      <c r="J7326" s="1">
        <v>15000</v>
      </c>
      <c r="K7326" s="1">
        <v>0</v>
      </c>
      <c r="L7326" s="1">
        <v>0</v>
      </c>
      <c r="M7326" s="1" t="s">
        <v>9779</v>
      </c>
      <c r="N7326" s="1"/>
      <c r="O7326" s="2">
        <v>45973</v>
      </c>
      <c r="P7326" s="1">
        <v>1</v>
      </c>
      <c r="Q7326" s="1" t="s">
        <v>6430</v>
      </c>
      <c r="R7326" s="2">
        <v>45958</v>
      </c>
      <c r="S7326" s="2">
        <v>45961</v>
      </c>
      <c r="T7326" s="1">
        <v>15000</v>
      </c>
    </row>
    <row r="7327" spans="1:20">
      <c r="A7327" s="1" t="s">
        <v>10869</v>
      </c>
      <c r="B7327" s="1" t="s">
        <v>2056</v>
      </c>
      <c r="C7327" s="1" t="s">
        <v>2057</v>
      </c>
      <c r="D7327" s="1" t="s">
        <v>7206</v>
      </c>
      <c r="E7327" s="1">
        <v>0</v>
      </c>
      <c r="F7327" s="1">
        <v>0</v>
      </c>
      <c r="G7327" s="1">
        <v>0</v>
      </c>
      <c r="H7327" s="1" t="s">
        <v>2866</v>
      </c>
      <c r="I7327" s="2">
        <v>45966</v>
      </c>
      <c r="J7327" s="1">
        <v>3000</v>
      </c>
      <c r="K7327" s="1">
        <v>3000</v>
      </c>
      <c r="L7327" s="1">
        <v>0</v>
      </c>
      <c r="M7327" s="1" t="s">
        <v>7207</v>
      </c>
      <c r="N7327" s="1"/>
      <c r="O7327" s="2">
        <v>45968</v>
      </c>
      <c r="P7327" s="1">
        <v>2</v>
      </c>
      <c r="Q7327" s="1" t="s">
        <v>6430</v>
      </c>
      <c r="R7327" s="2">
        <v>45958</v>
      </c>
      <c r="S7327" s="2">
        <v>45959</v>
      </c>
      <c r="T7327" s="1">
        <v>3000</v>
      </c>
    </row>
    <row r="7328" spans="1:20">
      <c r="A7328" s="1" t="s">
        <v>2451</v>
      </c>
      <c r="B7328" s="1" t="s">
        <v>2056</v>
      </c>
      <c r="C7328" s="1" t="s">
        <v>2057</v>
      </c>
      <c r="D7328" s="1" t="s">
        <v>6773</v>
      </c>
      <c r="E7328" s="1">
        <v>0</v>
      </c>
      <c r="F7328" s="1">
        <v>0</v>
      </c>
      <c r="G7328" s="1">
        <v>0</v>
      </c>
      <c r="H7328" s="1" t="s">
        <v>2455</v>
      </c>
      <c r="I7328" s="2">
        <v>45965</v>
      </c>
      <c r="J7328" s="1">
        <v>15000</v>
      </c>
      <c r="K7328" s="1">
        <v>0</v>
      </c>
      <c r="L7328" s="1">
        <v>0</v>
      </c>
      <c r="M7328" s="1" t="s">
        <v>9779</v>
      </c>
      <c r="N7328" s="1"/>
      <c r="O7328" s="2">
        <v>45968</v>
      </c>
      <c r="P7328" s="1">
        <v>1</v>
      </c>
      <c r="Q7328" s="1" t="s">
        <v>6430</v>
      </c>
      <c r="R7328" s="2">
        <v>45958</v>
      </c>
      <c r="S7328" s="2">
        <v>45964</v>
      </c>
      <c r="T7328" s="1">
        <v>15000</v>
      </c>
    </row>
    <row r="7329" spans="1:20">
      <c r="A7329" s="1" t="s">
        <v>10870</v>
      </c>
      <c r="B7329" s="1" t="s">
        <v>2056</v>
      </c>
      <c r="C7329" s="1" t="s">
        <v>2057</v>
      </c>
      <c r="D7329" s="1" t="s">
        <v>7206</v>
      </c>
      <c r="E7329" s="1">
        <v>0</v>
      </c>
      <c r="F7329" s="1">
        <v>0</v>
      </c>
      <c r="G7329" s="1">
        <v>0</v>
      </c>
      <c r="H7329" s="1" t="s">
        <v>10871</v>
      </c>
      <c r="I7329" s="2">
        <v>45965</v>
      </c>
      <c r="J7329" s="1">
        <v>8000</v>
      </c>
      <c r="K7329" s="1">
        <v>0</v>
      </c>
      <c r="L7329" s="1">
        <v>0</v>
      </c>
      <c r="M7329" s="1" t="s">
        <v>10872</v>
      </c>
      <c r="N7329" s="1"/>
      <c r="O7329" s="2">
        <v>45968</v>
      </c>
      <c r="P7329" s="1">
        <v>1</v>
      </c>
      <c r="Q7329" s="1" t="s">
        <v>6430</v>
      </c>
      <c r="R7329" s="2">
        <v>45958</v>
      </c>
      <c r="S7329" s="2">
        <v>45960</v>
      </c>
      <c r="T7329" s="1">
        <v>16500</v>
      </c>
    </row>
    <row r="7330" spans="1:20">
      <c r="A7330" s="1" t="s">
        <v>10873</v>
      </c>
      <c r="B7330" s="1" t="s">
        <v>2056</v>
      </c>
      <c r="C7330" s="1" t="s">
        <v>2057</v>
      </c>
      <c r="D7330" s="1" t="s">
        <v>7206</v>
      </c>
      <c r="E7330" s="1">
        <v>0</v>
      </c>
      <c r="F7330" s="1">
        <v>0</v>
      </c>
      <c r="G7330" s="1">
        <v>0</v>
      </c>
      <c r="H7330" s="1" t="s">
        <v>2866</v>
      </c>
      <c r="I7330" s="2">
        <v>45968</v>
      </c>
      <c r="J7330" s="1">
        <v>3000</v>
      </c>
      <c r="K7330" s="1">
        <v>0</v>
      </c>
      <c r="L7330" s="1">
        <v>3000</v>
      </c>
      <c r="M7330" s="1" t="s">
        <v>7207</v>
      </c>
      <c r="N7330" s="1"/>
      <c r="O7330" s="2">
        <v>45973</v>
      </c>
      <c r="P7330" s="1">
        <v>2</v>
      </c>
      <c r="Q7330" s="1" t="s">
        <v>6430</v>
      </c>
      <c r="R7330" s="2">
        <v>45958</v>
      </c>
      <c r="S7330" s="2">
        <v>45959</v>
      </c>
      <c r="T7330" s="1">
        <v>6000</v>
      </c>
    </row>
    <row r="7331" spans="1:20">
      <c r="A7331" s="1" t="s">
        <v>2458</v>
      </c>
      <c r="B7331" s="1" t="s">
        <v>499</v>
      </c>
      <c r="C7331" s="1" t="s">
        <v>500</v>
      </c>
      <c r="D7331" s="1" t="s">
        <v>7009</v>
      </c>
      <c r="E7331" s="1">
        <v>0</v>
      </c>
      <c r="F7331" s="1">
        <v>0</v>
      </c>
      <c r="G7331" s="1">
        <v>0</v>
      </c>
      <c r="H7331" s="1" t="s">
        <v>2461</v>
      </c>
      <c r="I7331" s="2">
        <v>45966</v>
      </c>
      <c r="J7331" s="1">
        <v>100</v>
      </c>
      <c r="K7331" s="1">
        <v>0</v>
      </c>
      <c r="L7331" s="1">
        <v>0</v>
      </c>
      <c r="M7331" s="1" t="s">
        <v>507</v>
      </c>
      <c r="N7331" s="1" t="s">
        <v>10874</v>
      </c>
      <c r="O7331" s="2">
        <v>45973</v>
      </c>
      <c r="P7331" s="1">
        <v>8</v>
      </c>
      <c r="Q7331" s="1" t="s">
        <v>6456</v>
      </c>
      <c r="R7331" s="2">
        <v>45957</v>
      </c>
      <c r="S7331" s="2">
        <v>45958</v>
      </c>
      <c r="T7331" s="1">
        <v>6906</v>
      </c>
    </row>
    <row r="7332" spans="1:20">
      <c r="A7332" s="1" t="s">
        <v>2464</v>
      </c>
      <c r="B7332" s="1" t="s">
        <v>499</v>
      </c>
      <c r="C7332" s="1" t="s">
        <v>500</v>
      </c>
      <c r="D7332" s="1" t="s">
        <v>7009</v>
      </c>
      <c r="E7332" s="1">
        <v>0</v>
      </c>
      <c r="F7332" s="1">
        <v>0</v>
      </c>
      <c r="G7332" s="1">
        <v>0</v>
      </c>
      <c r="H7332" s="1" t="s">
        <v>2466</v>
      </c>
      <c r="I7332" s="2">
        <v>45966</v>
      </c>
      <c r="J7332" s="1">
        <v>100</v>
      </c>
      <c r="K7332" s="1">
        <v>0</v>
      </c>
      <c r="L7332" s="1">
        <v>0</v>
      </c>
      <c r="M7332" s="1" t="s">
        <v>7267</v>
      </c>
      <c r="N7332" s="1" t="s">
        <v>10874</v>
      </c>
      <c r="O7332" s="2">
        <v>45973</v>
      </c>
      <c r="P7332" s="1">
        <v>7</v>
      </c>
      <c r="Q7332" s="1" t="s">
        <v>6456</v>
      </c>
      <c r="R7332" s="2">
        <v>45957</v>
      </c>
      <c r="S7332" s="2"/>
      <c r="T7332" s="1">
        <v>0</v>
      </c>
    </row>
    <row r="7333" spans="1:20">
      <c r="A7333" s="1" t="s">
        <v>11557</v>
      </c>
      <c r="B7333" s="1" t="s">
        <v>2056</v>
      </c>
      <c r="C7333" s="1" t="s">
        <v>2057</v>
      </c>
      <c r="D7333" s="1">
        <v>0</v>
      </c>
      <c r="E7333" s="1">
        <v>0</v>
      </c>
      <c r="F7333" s="1">
        <v>0</v>
      </c>
      <c r="G7333" s="1">
        <v>0</v>
      </c>
      <c r="H7333" s="1" t="s">
        <v>11558</v>
      </c>
      <c r="I7333" s="2">
        <v>45965</v>
      </c>
      <c r="J7333" s="1">
        <v>16</v>
      </c>
      <c r="K7333" s="1">
        <v>0</v>
      </c>
      <c r="L7333" s="1">
        <v>0</v>
      </c>
      <c r="M7333" s="1"/>
      <c r="N7333" s="1"/>
      <c r="O7333" s="2">
        <v>45968</v>
      </c>
      <c r="P7333" s="1">
        <v>0</v>
      </c>
      <c r="Q7333" s="1" t="s">
        <v>6430</v>
      </c>
      <c r="R7333" s="2">
        <v>45958</v>
      </c>
      <c r="S7333" s="2"/>
      <c r="T7333" s="1">
        <v>0</v>
      </c>
    </row>
    <row r="7334" spans="1:20">
      <c r="A7334" s="1" t="s">
        <v>2468</v>
      </c>
      <c r="B7334" s="1" t="s">
        <v>499</v>
      </c>
      <c r="C7334" s="1" t="s">
        <v>500</v>
      </c>
      <c r="D7334" s="1" t="s">
        <v>6721</v>
      </c>
      <c r="E7334" s="1">
        <v>0</v>
      </c>
      <c r="F7334" s="1">
        <v>0</v>
      </c>
      <c r="G7334" s="1">
        <v>0</v>
      </c>
      <c r="H7334" s="1" t="s">
        <v>2471</v>
      </c>
      <c r="I7334" s="2">
        <v>45971</v>
      </c>
      <c r="J7334" s="1">
        <v>50000</v>
      </c>
      <c r="K7334" s="1">
        <v>0</v>
      </c>
      <c r="L7334" s="1">
        <v>0</v>
      </c>
      <c r="M7334" s="1" t="s">
        <v>514</v>
      </c>
      <c r="N7334" s="1" t="s">
        <v>10875</v>
      </c>
      <c r="O7334" s="2">
        <v>45980</v>
      </c>
      <c r="P7334" s="1">
        <v>2</v>
      </c>
      <c r="Q7334" s="1" t="s">
        <v>6456</v>
      </c>
      <c r="R7334" s="2">
        <v>45958</v>
      </c>
      <c r="S7334" s="2"/>
      <c r="T7334" s="1">
        <v>0</v>
      </c>
    </row>
    <row r="7335" spans="1:20">
      <c r="A7335" s="1" t="s">
        <v>11559</v>
      </c>
      <c r="B7335" s="1" t="s">
        <v>6561</v>
      </c>
      <c r="C7335" s="1" t="s">
        <v>6562</v>
      </c>
      <c r="D7335" s="1" t="s">
        <v>6563</v>
      </c>
      <c r="E7335" s="1">
        <v>0</v>
      </c>
      <c r="F7335" s="1">
        <v>0</v>
      </c>
      <c r="G7335" s="1">
        <v>0</v>
      </c>
      <c r="H7335" s="1" t="s">
        <v>11560</v>
      </c>
      <c r="I7335" s="2">
        <v>45964</v>
      </c>
      <c r="J7335" s="1">
        <v>20000</v>
      </c>
      <c r="K7335" s="1">
        <v>0</v>
      </c>
      <c r="L7335" s="1">
        <v>0</v>
      </c>
      <c r="M7335" s="1" t="s">
        <v>6741</v>
      </c>
      <c r="N7335" s="1" t="s">
        <v>6534</v>
      </c>
      <c r="O7335" s="2">
        <v>45966</v>
      </c>
      <c r="P7335" s="1">
        <v>1</v>
      </c>
      <c r="Q7335" s="1" t="s">
        <v>6430</v>
      </c>
      <c r="R7335" s="2">
        <v>45958</v>
      </c>
      <c r="S7335" s="2"/>
      <c r="T7335" s="1">
        <v>0</v>
      </c>
    </row>
    <row r="7336" spans="1:20">
      <c r="A7336" s="1" t="s">
        <v>2474</v>
      </c>
      <c r="B7336" s="1" t="s">
        <v>1032</v>
      </c>
      <c r="C7336" s="1" t="s">
        <v>1033</v>
      </c>
      <c r="D7336" s="1" t="s">
        <v>7554</v>
      </c>
      <c r="E7336" s="1">
        <v>0</v>
      </c>
      <c r="F7336" s="1">
        <v>0</v>
      </c>
      <c r="G7336" s="1">
        <v>0</v>
      </c>
      <c r="H7336" s="1" t="s">
        <v>2478</v>
      </c>
      <c r="I7336" s="2">
        <v>45968</v>
      </c>
      <c r="J7336" s="1">
        <v>30000</v>
      </c>
      <c r="K7336" s="1">
        <v>0</v>
      </c>
      <c r="L7336" s="1">
        <v>0</v>
      </c>
      <c r="M7336" s="1" t="s">
        <v>10876</v>
      </c>
      <c r="N7336" s="1"/>
      <c r="O7336" s="2">
        <v>45972</v>
      </c>
      <c r="P7336" s="1">
        <v>2</v>
      </c>
      <c r="Q7336" s="1" t="s">
        <v>6430</v>
      </c>
      <c r="R7336" s="2">
        <v>45958</v>
      </c>
      <c r="S7336" s="2"/>
      <c r="T7336" s="1">
        <v>0</v>
      </c>
    </row>
    <row r="7337" spans="1:20">
      <c r="A7337" s="1" t="s">
        <v>2481</v>
      </c>
      <c r="B7337" s="1" t="s">
        <v>590</v>
      </c>
      <c r="C7337" s="1" t="s">
        <v>591</v>
      </c>
      <c r="D7337" s="1" t="s">
        <v>6818</v>
      </c>
      <c r="E7337" s="1" t="s">
        <v>6752</v>
      </c>
      <c r="F7337" s="1">
        <v>0</v>
      </c>
      <c r="G7337" s="1">
        <v>0</v>
      </c>
      <c r="H7337" s="1">
        <v>19002371</v>
      </c>
      <c r="I7337" s="2">
        <v>45966</v>
      </c>
      <c r="J7337" s="1">
        <v>250</v>
      </c>
      <c r="K7337" s="1">
        <v>0</v>
      </c>
      <c r="L7337" s="1">
        <v>0</v>
      </c>
      <c r="M7337" s="1" t="s">
        <v>8464</v>
      </c>
      <c r="N7337" s="1"/>
      <c r="O7337" s="2">
        <v>45968</v>
      </c>
      <c r="P7337" s="1">
        <v>1</v>
      </c>
      <c r="Q7337" s="1" t="s">
        <v>6430</v>
      </c>
      <c r="R7337" s="2">
        <v>45958</v>
      </c>
      <c r="S7337" s="2"/>
      <c r="T7337" s="1">
        <v>0</v>
      </c>
    </row>
    <row r="7338" spans="1:20">
      <c r="A7338" s="1" t="s">
        <v>2481</v>
      </c>
      <c r="B7338" s="1" t="s">
        <v>590</v>
      </c>
      <c r="C7338" s="1" t="s">
        <v>591</v>
      </c>
      <c r="D7338" s="1" t="s">
        <v>6818</v>
      </c>
      <c r="E7338" s="1" t="s">
        <v>6752</v>
      </c>
      <c r="F7338" s="1">
        <v>0</v>
      </c>
      <c r="G7338" s="1">
        <v>0</v>
      </c>
      <c r="H7338" s="1">
        <v>19002371</v>
      </c>
      <c r="I7338" s="2">
        <v>45966</v>
      </c>
      <c r="J7338" s="1">
        <v>250</v>
      </c>
      <c r="K7338" s="1">
        <v>0</v>
      </c>
      <c r="L7338" s="1">
        <v>0</v>
      </c>
      <c r="M7338" s="1" t="s">
        <v>8464</v>
      </c>
      <c r="N7338" s="1"/>
      <c r="O7338" s="2">
        <v>45968</v>
      </c>
      <c r="P7338" s="1">
        <v>1</v>
      </c>
      <c r="Q7338" s="1" t="s">
        <v>6430</v>
      </c>
      <c r="R7338" s="2">
        <v>45958</v>
      </c>
      <c r="S7338" s="2"/>
      <c r="T7338" s="1">
        <v>0</v>
      </c>
    </row>
    <row r="7339" spans="1:20">
      <c r="A7339" s="1" t="s">
        <v>6836</v>
      </c>
      <c r="B7339" s="1" t="s">
        <v>6769</v>
      </c>
      <c r="C7339" s="1" t="s">
        <v>6770</v>
      </c>
      <c r="D7339" s="1">
        <v>0</v>
      </c>
      <c r="E7339" s="1">
        <v>0</v>
      </c>
      <c r="F7339" s="1">
        <v>0</v>
      </c>
      <c r="G7339" s="1">
        <v>0</v>
      </c>
      <c r="H7339" s="1">
        <v>80890466</v>
      </c>
      <c r="I7339" s="2">
        <v>45980</v>
      </c>
      <c r="J7339" s="1">
        <v>50000</v>
      </c>
      <c r="K7339" s="1">
        <v>0</v>
      </c>
      <c r="L7339" s="1">
        <v>0</v>
      </c>
      <c r="M7339" s="1"/>
      <c r="N7339" s="1" t="s">
        <v>6837</v>
      </c>
      <c r="O7339" s="2">
        <v>45980</v>
      </c>
      <c r="P7339" s="1">
        <v>1</v>
      </c>
      <c r="Q7339" s="1" t="s">
        <v>6456</v>
      </c>
      <c r="R7339" s="2">
        <v>45958</v>
      </c>
      <c r="S7339" s="2"/>
      <c r="T7339" s="1">
        <v>0</v>
      </c>
    </row>
    <row r="7340" spans="1:20">
      <c r="A7340" s="1" t="s">
        <v>6838</v>
      </c>
      <c r="B7340" s="1" t="s">
        <v>6769</v>
      </c>
      <c r="C7340" s="1" t="s">
        <v>6770</v>
      </c>
      <c r="D7340" s="1">
        <v>0</v>
      </c>
      <c r="E7340" s="1">
        <v>0</v>
      </c>
      <c r="F7340" s="1">
        <v>0</v>
      </c>
      <c r="G7340" s="1">
        <v>0</v>
      </c>
      <c r="H7340" s="1" t="s">
        <v>6839</v>
      </c>
      <c r="I7340" s="2">
        <v>45980</v>
      </c>
      <c r="J7340" s="1">
        <v>50000</v>
      </c>
      <c r="K7340" s="1">
        <v>0</v>
      </c>
      <c r="L7340" s="1">
        <v>0</v>
      </c>
      <c r="M7340" s="1"/>
      <c r="N7340" s="1" t="s">
        <v>6837</v>
      </c>
      <c r="O7340" s="2">
        <v>45980</v>
      </c>
      <c r="P7340" s="1">
        <v>1</v>
      </c>
      <c r="Q7340" s="1" t="s">
        <v>6456</v>
      </c>
      <c r="R7340" s="2">
        <v>45958</v>
      </c>
      <c r="S7340" s="2"/>
      <c r="T7340" s="1">
        <v>0</v>
      </c>
    </row>
    <row r="7341" spans="1:20">
      <c r="A7341" s="1" t="s">
        <v>2486</v>
      </c>
      <c r="B7341" s="1" t="s">
        <v>1394</v>
      </c>
      <c r="C7341" s="1" t="s">
        <v>1395</v>
      </c>
      <c r="D7341" s="1" t="s">
        <v>6479</v>
      </c>
      <c r="E7341" s="1">
        <v>0</v>
      </c>
      <c r="F7341" s="1">
        <v>0</v>
      </c>
      <c r="G7341" s="1">
        <v>0</v>
      </c>
      <c r="H7341" s="1" t="s">
        <v>2489</v>
      </c>
      <c r="I7341" s="2">
        <v>45995</v>
      </c>
      <c r="J7341" s="1">
        <v>10000</v>
      </c>
      <c r="K7341" s="1">
        <v>0</v>
      </c>
      <c r="L7341" s="1">
        <v>0</v>
      </c>
      <c r="M7341" s="1" t="s">
        <v>7356</v>
      </c>
      <c r="N7341" s="1"/>
      <c r="O7341" s="2">
        <v>45999</v>
      </c>
      <c r="P7341" s="1">
        <v>3</v>
      </c>
      <c r="Q7341" s="1" t="s">
        <v>6443</v>
      </c>
      <c r="R7341" s="2">
        <v>45958</v>
      </c>
      <c r="S7341" s="2"/>
      <c r="T7341" s="1">
        <v>0</v>
      </c>
    </row>
    <row r="7342" spans="1:20">
      <c r="A7342" s="1" t="s">
        <v>2492</v>
      </c>
      <c r="B7342" s="1" t="s">
        <v>2497</v>
      </c>
      <c r="C7342" s="1" t="s">
        <v>2498</v>
      </c>
      <c r="D7342" s="1" t="s">
        <v>9357</v>
      </c>
      <c r="E7342" s="1">
        <v>0</v>
      </c>
      <c r="F7342" s="1">
        <v>0</v>
      </c>
      <c r="G7342" s="1">
        <v>0</v>
      </c>
      <c r="H7342" s="1" t="s">
        <v>2496</v>
      </c>
      <c r="I7342" s="2">
        <v>45994</v>
      </c>
      <c r="J7342" s="1">
        <v>21000</v>
      </c>
      <c r="K7342" s="1">
        <v>0</v>
      </c>
      <c r="L7342" s="1">
        <v>0</v>
      </c>
      <c r="M7342" s="1" t="s">
        <v>9358</v>
      </c>
      <c r="N7342" s="1"/>
      <c r="O7342" s="2">
        <v>45999</v>
      </c>
      <c r="P7342" s="1">
        <v>1</v>
      </c>
      <c r="Q7342" s="1" t="s">
        <v>6990</v>
      </c>
      <c r="R7342" s="2">
        <v>45958</v>
      </c>
      <c r="S7342" s="2"/>
      <c r="T7342" s="1">
        <v>0</v>
      </c>
    </row>
    <row r="7343" spans="1:20">
      <c r="A7343" s="1" t="s">
        <v>2501</v>
      </c>
      <c r="B7343" s="1" t="s">
        <v>2497</v>
      </c>
      <c r="C7343" s="1" t="s">
        <v>2498</v>
      </c>
      <c r="D7343" s="1" t="s">
        <v>9357</v>
      </c>
      <c r="E7343" s="1">
        <v>0</v>
      </c>
      <c r="F7343" s="1">
        <v>0</v>
      </c>
      <c r="G7343" s="1">
        <v>0</v>
      </c>
      <c r="H7343" s="1" t="s">
        <v>2504</v>
      </c>
      <c r="I7343" s="2">
        <v>45994</v>
      </c>
      <c r="J7343" s="1">
        <v>20000</v>
      </c>
      <c r="K7343" s="1">
        <v>0</v>
      </c>
      <c r="L7343" s="1">
        <v>0</v>
      </c>
      <c r="M7343" s="1" t="s">
        <v>9573</v>
      </c>
      <c r="N7343" s="1"/>
      <c r="O7343" s="2">
        <v>45999</v>
      </c>
      <c r="P7343" s="1">
        <v>1</v>
      </c>
      <c r="Q7343" s="1" t="s">
        <v>6990</v>
      </c>
      <c r="R7343" s="2">
        <v>45958</v>
      </c>
      <c r="S7343" s="2"/>
      <c r="T7343" s="1">
        <v>0</v>
      </c>
    </row>
    <row r="7344" spans="1:20">
      <c r="A7344" s="1" t="s">
        <v>2506</v>
      </c>
      <c r="B7344" s="1" t="s">
        <v>2510</v>
      </c>
      <c r="C7344" s="1" t="s">
        <v>2511</v>
      </c>
      <c r="D7344" s="1" t="s">
        <v>7935</v>
      </c>
      <c r="E7344" s="1">
        <v>0</v>
      </c>
      <c r="F7344" s="1">
        <v>0</v>
      </c>
      <c r="G7344" s="1">
        <v>0</v>
      </c>
      <c r="H7344" s="1" t="s">
        <v>2509</v>
      </c>
      <c r="I7344" s="2">
        <v>45971</v>
      </c>
      <c r="J7344" s="1">
        <v>24000</v>
      </c>
      <c r="K7344" s="1">
        <v>0</v>
      </c>
      <c r="L7344" s="1">
        <v>0</v>
      </c>
      <c r="M7344" s="1" t="s">
        <v>8360</v>
      </c>
      <c r="N7344" s="1"/>
      <c r="O7344" s="2">
        <v>45974</v>
      </c>
      <c r="P7344" s="1">
        <v>1</v>
      </c>
      <c r="Q7344" s="1" t="s">
        <v>7179</v>
      </c>
      <c r="R7344" s="2">
        <v>45958</v>
      </c>
      <c r="S7344" s="2"/>
      <c r="T7344" s="1">
        <v>0</v>
      </c>
    </row>
    <row r="7345" spans="1:20">
      <c r="A7345" s="1" t="s">
        <v>11561</v>
      </c>
      <c r="B7345" s="1" t="s">
        <v>2510</v>
      </c>
      <c r="C7345" s="1" t="s">
        <v>2511</v>
      </c>
      <c r="D7345" s="1">
        <v>0</v>
      </c>
      <c r="E7345" s="1">
        <v>0</v>
      </c>
      <c r="F7345" s="1">
        <v>0</v>
      </c>
      <c r="G7345" s="1">
        <v>0</v>
      </c>
      <c r="H7345" s="1" t="s">
        <v>8362</v>
      </c>
      <c r="I7345" s="2">
        <v>45971</v>
      </c>
      <c r="J7345" s="1">
        <v>6</v>
      </c>
      <c r="K7345" s="1">
        <v>0</v>
      </c>
      <c r="L7345" s="1">
        <v>0</v>
      </c>
      <c r="M7345" s="1"/>
      <c r="N7345" s="1"/>
      <c r="O7345" s="2">
        <v>45974</v>
      </c>
      <c r="P7345" s="1">
        <v>0</v>
      </c>
      <c r="Q7345" s="1" t="s">
        <v>7179</v>
      </c>
      <c r="R7345" s="2">
        <v>45958</v>
      </c>
      <c r="S7345" s="2"/>
      <c r="T7345" s="1">
        <v>0</v>
      </c>
    </row>
    <row r="7346" spans="1:20">
      <c r="A7346" s="1" t="s">
        <v>11562</v>
      </c>
      <c r="B7346" s="1" t="s">
        <v>1698</v>
      </c>
      <c r="C7346" s="1" t="s">
        <v>1699</v>
      </c>
      <c r="D7346" s="1" t="s">
        <v>11563</v>
      </c>
      <c r="E7346" s="1">
        <v>0</v>
      </c>
      <c r="F7346" s="1">
        <v>0</v>
      </c>
      <c r="G7346" s="1">
        <v>0</v>
      </c>
      <c r="H7346" s="1" t="s">
        <v>11564</v>
      </c>
      <c r="I7346" s="2">
        <v>45965</v>
      </c>
      <c r="J7346" s="1">
        <v>174000</v>
      </c>
      <c r="K7346" s="1">
        <v>0</v>
      </c>
      <c r="L7346" s="1">
        <v>0</v>
      </c>
      <c r="M7346" s="1" t="s">
        <v>11565</v>
      </c>
      <c r="N7346" s="1" t="s">
        <v>11566</v>
      </c>
      <c r="O7346" s="2">
        <v>45967</v>
      </c>
      <c r="P7346" s="1">
        <v>1</v>
      </c>
      <c r="Q7346" s="1" t="s">
        <v>6430</v>
      </c>
      <c r="R7346" s="2">
        <v>45958</v>
      </c>
      <c r="S7346" s="2"/>
      <c r="T7346" s="1">
        <v>0</v>
      </c>
    </row>
    <row r="7347" spans="1:20">
      <c r="A7347" s="1" t="s">
        <v>2514</v>
      </c>
      <c r="B7347" s="1" t="s">
        <v>2518</v>
      </c>
      <c r="C7347" s="1" t="s">
        <v>2519</v>
      </c>
      <c r="D7347" s="1" t="s">
        <v>7439</v>
      </c>
      <c r="E7347" s="1">
        <v>0</v>
      </c>
      <c r="F7347" s="1">
        <v>0</v>
      </c>
      <c r="G7347" s="1">
        <v>0</v>
      </c>
      <c r="H7347" s="1" t="s">
        <v>2517</v>
      </c>
      <c r="I7347" s="2">
        <v>45967</v>
      </c>
      <c r="J7347" s="1">
        <v>50</v>
      </c>
      <c r="K7347" s="1">
        <v>0</v>
      </c>
      <c r="L7347" s="1">
        <v>0</v>
      </c>
      <c r="M7347" s="1" t="s">
        <v>7441</v>
      </c>
      <c r="N7347" s="1" t="s">
        <v>10877</v>
      </c>
      <c r="O7347" s="2">
        <v>45972</v>
      </c>
      <c r="P7347" s="1">
        <v>1</v>
      </c>
      <c r="Q7347" s="1" t="s">
        <v>6436</v>
      </c>
      <c r="R7347" s="2">
        <v>45958</v>
      </c>
      <c r="S7347" s="2">
        <v>45961</v>
      </c>
      <c r="T7347" s="1">
        <v>410</v>
      </c>
    </row>
    <row r="7348" spans="1:20">
      <c r="A7348" s="1" t="s">
        <v>2522</v>
      </c>
      <c r="B7348" s="1" t="s">
        <v>2518</v>
      </c>
      <c r="C7348" s="1" t="s">
        <v>2519</v>
      </c>
      <c r="D7348" s="1" t="s">
        <v>7435</v>
      </c>
      <c r="E7348" s="1">
        <v>0</v>
      </c>
      <c r="F7348" s="1">
        <v>0</v>
      </c>
      <c r="G7348" s="1">
        <v>0</v>
      </c>
      <c r="H7348" s="1" t="s">
        <v>2526</v>
      </c>
      <c r="I7348" s="2">
        <v>45967</v>
      </c>
      <c r="J7348" s="1">
        <v>50</v>
      </c>
      <c r="K7348" s="1">
        <v>0</v>
      </c>
      <c r="L7348" s="1">
        <v>0</v>
      </c>
      <c r="M7348" s="1" t="s">
        <v>7437</v>
      </c>
      <c r="N7348" s="1" t="s">
        <v>10877</v>
      </c>
      <c r="O7348" s="2">
        <v>45972</v>
      </c>
      <c r="P7348" s="1">
        <v>1</v>
      </c>
      <c r="Q7348" s="1" t="s">
        <v>6436</v>
      </c>
      <c r="R7348" s="2">
        <v>45958</v>
      </c>
      <c r="S7348" s="2">
        <v>45961</v>
      </c>
      <c r="T7348" s="1">
        <v>400</v>
      </c>
    </row>
    <row r="7349" spans="1:20">
      <c r="A7349" s="1" t="s">
        <v>11567</v>
      </c>
      <c r="B7349" s="1" t="s">
        <v>603</v>
      </c>
      <c r="C7349" s="1" t="s">
        <v>604</v>
      </c>
      <c r="D7349" s="1" t="s">
        <v>7142</v>
      </c>
      <c r="E7349" s="1">
        <v>0</v>
      </c>
      <c r="F7349" s="1">
        <v>0</v>
      </c>
      <c r="G7349" s="1">
        <v>0</v>
      </c>
      <c r="H7349" s="1" t="s">
        <v>11568</v>
      </c>
      <c r="I7349" s="2">
        <v>45968</v>
      </c>
      <c r="J7349" s="1">
        <v>6000</v>
      </c>
      <c r="K7349" s="1">
        <v>0</v>
      </c>
      <c r="L7349" s="1">
        <v>0</v>
      </c>
      <c r="M7349" s="1" t="s">
        <v>11569</v>
      </c>
      <c r="N7349" s="1" t="s">
        <v>6844</v>
      </c>
      <c r="O7349" s="2">
        <v>45972</v>
      </c>
      <c r="P7349" s="1">
        <v>2</v>
      </c>
      <c r="Q7349" s="1" t="s">
        <v>6430</v>
      </c>
      <c r="R7349" s="2">
        <v>45958</v>
      </c>
      <c r="S7349" s="2"/>
      <c r="T7349" s="1">
        <v>0</v>
      </c>
    </row>
    <row r="7350" spans="1:20">
      <c r="A7350" s="1" t="s">
        <v>9574</v>
      </c>
      <c r="B7350" s="1" t="s">
        <v>1099</v>
      </c>
      <c r="C7350" s="1" t="s">
        <v>1100</v>
      </c>
      <c r="D7350" s="1" t="s">
        <v>7920</v>
      </c>
      <c r="E7350" s="1" t="s">
        <v>6426</v>
      </c>
      <c r="F7350" s="1">
        <v>0</v>
      </c>
      <c r="G7350" s="1">
        <v>0</v>
      </c>
      <c r="H7350" s="1" t="s">
        <v>7921</v>
      </c>
      <c r="I7350" s="2">
        <v>45992</v>
      </c>
      <c r="J7350" s="1">
        <v>50000</v>
      </c>
      <c r="K7350" s="1">
        <v>0</v>
      </c>
      <c r="L7350" s="1">
        <v>0</v>
      </c>
      <c r="M7350" s="1" t="s">
        <v>7922</v>
      </c>
      <c r="N7350" s="1" t="s">
        <v>6844</v>
      </c>
      <c r="O7350" s="2">
        <v>45996</v>
      </c>
      <c r="P7350" s="1">
        <v>1</v>
      </c>
      <c r="Q7350" s="1" t="s">
        <v>6443</v>
      </c>
      <c r="R7350" s="2">
        <v>45958</v>
      </c>
      <c r="S7350" s="2"/>
      <c r="T7350" s="1">
        <v>0</v>
      </c>
    </row>
    <row r="7351" spans="1:20">
      <c r="A7351" s="1" t="s">
        <v>9575</v>
      </c>
      <c r="B7351" s="1" t="s">
        <v>1099</v>
      </c>
      <c r="C7351" s="1" t="s">
        <v>1100</v>
      </c>
      <c r="D7351" s="1" t="s">
        <v>6841</v>
      </c>
      <c r="E7351" s="1">
        <v>0</v>
      </c>
      <c r="F7351" s="1">
        <v>0</v>
      </c>
      <c r="G7351" s="1">
        <v>0</v>
      </c>
      <c r="H7351" s="1" t="s">
        <v>6842</v>
      </c>
      <c r="I7351" s="2">
        <v>45988</v>
      </c>
      <c r="J7351" s="1">
        <v>30000</v>
      </c>
      <c r="K7351" s="1">
        <v>0</v>
      </c>
      <c r="L7351" s="1">
        <v>0</v>
      </c>
      <c r="M7351" s="1" t="s">
        <v>6843</v>
      </c>
      <c r="N7351" s="1" t="s">
        <v>6844</v>
      </c>
      <c r="O7351" s="2">
        <v>45993</v>
      </c>
      <c r="P7351" s="1">
        <v>2</v>
      </c>
      <c r="Q7351" s="1" t="s">
        <v>6443</v>
      </c>
      <c r="R7351" s="2">
        <v>45958</v>
      </c>
      <c r="S7351" s="2"/>
      <c r="T7351" s="1">
        <v>0</v>
      </c>
    </row>
    <row r="7352" spans="1:20">
      <c r="A7352" s="1" t="s">
        <v>6840</v>
      </c>
      <c r="B7352" s="1" t="s">
        <v>1099</v>
      </c>
      <c r="C7352" s="1" t="s">
        <v>1100</v>
      </c>
      <c r="D7352" s="1" t="s">
        <v>6841</v>
      </c>
      <c r="E7352" s="1">
        <v>0</v>
      </c>
      <c r="F7352" s="1">
        <v>0</v>
      </c>
      <c r="G7352" s="1">
        <v>0</v>
      </c>
      <c r="H7352" s="1" t="s">
        <v>6842</v>
      </c>
      <c r="I7352" s="2">
        <v>46118</v>
      </c>
      <c r="J7352" s="1">
        <v>35000</v>
      </c>
      <c r="K7352" s="1">
        <v>0</v>
      </c>
      <c r="L7352" s="1">
        <v>0</v>
      </c>
      <c r="M7352" s="1" t="s">
        <v>6843</v>
      </c>
      <c r="N7352" s="1" t="s">
        <v>6844</v>
      </c>
      <c r="O7352" s="2">
        <v>46125</v>
      </c>
      <c r="P7352" s="1">
        <v>2</v>
      </c>
      <c r="Q7352" s="1" t="s">
        <v>6443</v>
      </c>
      <c r="R7352" s="2">
        <v>45958</v>
      </c>
      <c r="S7352" s="2"/>
      <c r="T7352" s="1">
        <v>0</v>
      </c>
    </row>
    <row r="7353" spans="1:20">
      <c r="A7353" s="1" t="s">
        <v>9576</v>
      </c>
      <c r="B7353" s="1" t="s">
        <v>1099</v>
      </c>
      <c r="C7353" s="1" t="s">
        <v>1100</v>
      </c>
      <c r="D7353" s="1" t="s">
        <v>6841</v>
      </c>
      <c r="E7353" s="1">
        <v>0</v>
      </c>
      <c r="F7353" s="1">
        <v>0</v>
      </c>
      <c r="G7353" s="1">
        <v>0</v>
      </c>
      <c r="H7353" s="1" t="s">
        <v>9577</v>
      </c>
      <c r="I7353" s="2">
        <v>45988</v>
      </c>
      <c r="J7353" s="1">
        <v>3000</v>
      </c>
      <c r="K7353" s="1">
        <v>0</v>
      </c>
      <c r="L7353" s="1">
        <v>0</v>
      </c>
      <c r="M7353" s="1" t="s">
        <v>9578</v>
      </c>
      <c r="N7353" s="1" t="s">
        <v>6844</v>
      </c>
      <c r="O7353" s="2">
        <v>45993</v>
      </c>
      <c r="P7353" s="1">
        <v>2</v>
      </c>
      <c r="Q7353" s="1" t="s">
        <v>6443</v>
      </c>
      <c r="R7353" s="2">
        <v>45958</v>
      </c>
      <c r="S7353" s="2"/>
      <c r="T7353" s="1">
        <v>0</v>
      </c>
    </row>
    <row r="7354" spans="1:20">
      <c r="A7354" s="1" t="s">
        <v>6845</v>
      </c>
      <c r="B7354" s="1" t="s">
        <v>1099</v>
      </c>
      <c r="C7354" s="1" t="s">
        <v>1100</v>
      </c>
      <c r="D7354" s="1" t="s">
        <v>6841</v>
      </c>
      <c r="E7354" s="1">
        <v>0</v>
      </c>
      <c r="F7354" s="1">
        <v>0</v>
      </c>
      <c r="G7354" s="1">
        <v>0</v>
      </c>
      <c r="H7354" s="1" t="s">
        <v>6846</v>
      </c>
      <c r="I7354" s="2">
        <v>46118</v>
      </c>
      <c r="J7354" s="1">
        <v>10000</v>
      </c>
      <c r="K7354" s="1">
        <v>0</v>
      </c>
      <c r="L7354" s="1">
        <v>0</v>
      </c>
      <c r="M7354" s="1" t="s">
        <v>6847</v>
      </c>
      <c r="N7354" s="1" t="s">
        <v>6844</v>
      </c>
      <c r="O7354" s="2">
        <v>46125</v>
      </c>
      <c r="P7354" s="1">
        <v>1</v>
      </c>
      <c r="Q7354" s="1" t="s">
        <v>6443</v>
      </c>
      <c r="R7354" s="2">
        <v>45958</v>
      </c>
      <c r="S7354" s="2"/>
      <c r="T7354" s="1">
        <v>0</v>
      </c>
    </row>
    <row r="7355" spans="1:20">
      <c r="A7355" s="1" t="s">
        <v>6848</v>
      </c>
      <c r="B7355" s="1" t="s">
        <v>1099</v>
      </c>
      <c r="C7355" s="1" t="s">
        <v>1100</v>
      </c>
      <c r="D7355" s="1" t="s">
        <v>6841</v>
      </c>
      <c r="E7355" s="1">
        <v>0</v>
      </c>
      <c r="F7355" s="1">
        <v>0</v>
      </c>
      <c r="G7355" s="1">
        <v>0</v>
      </c>
      <c r="H7355" s="1" t="s">
        <v>6846</v>
      </c>
      <c r="I7355" s="2">
        <v>46233</v>
      </c>
      <c r="J7355" s="1">
        <v>10000</v>
      </c>
      <c r="K7355" s="1">
        <v>0</v>
      </c>
      <c r="L7355" s="1">
        <v>0</v>
      </c>
      <c r="M7355" s="1" t="s">
        <v>6847</v>
      </c>
      <c r="N7355" s="1" t="s">
        <v>6844</v>
      </c>
      <c r="O7355" s="2">
        <v>46241</v>
      </c>
      <c r="P7355" s="1">
        <v>1</v>
      </c>
      <c r="Q7355" s="1" t="s">
        <v>6443</v>
      </c>
      <c r="R7355" s="2">
        <v>45958</v>
      </c>
      <c r="S7355" s="2"/>
      <c r="T7355" s="1">
        <v>0</v>
      </c>
    </row>
    <row r="7356" spans="1:20">
      <c r="A7356" s="1" t="s">
        <v>6849</v>
      </c>
      <c r="B7356" s="1" t="s">
        <v>1099</v>
      </c>
      <c r="C7356" s="1" t="s">
        <v>1100</v>
      </c>
      <c r="D7356" s="1" t="s">
        <v>6841</v>
      </c>
      <c r="E7356" s="1">
        <v>0</v>
      </c>
      <c r="F7356" s="1">
        <v>0</v>
      </c>
      <c r="G7356" s="1">
        <v>0</v>
      </c>
      <c r="H7356" s="1" t="s">
        <v>6850</v>
      </c>
      <c r="I7356" s="2">
        <v>45777</v>
      </c>
      <c r="J7356" s="1">
        <v>1000</v>
      </c>
      <c r="K7356" s="1">
        <v>0</v>
      </c>
      <c r="L7356" s="1">
        <v>0</v>
      </c>
      <c r="M7356" s="1" t="s">
        <v>6851</v>
      </c>
      <c r="N7356" s="1" t="s">
        <v>6844</v>
      </c>
      <c r="O7356" s="2">
        <v>46148</v>
      </c>
      <c r="P7356" s="1">
        <v>2</v>
      </c>
      <c r="Q7356" s="1" t="s">
        <v>6443</v>
      </c>
      <c r="R7356" s="2">
        <v>45958</v>
      </c>
      <c r="S7356" s="2"/>
      <c r="T7356" s="1">
        <v>0</v>
      </c>
    </row>
    <row r="7357" spans="1:20">
      <c r="A7357" s="1" t="s">
        <v>6852</v>
      </c>
      <c r="B7357" s="1" t="s">
        <v>1099</v>
      </c>
      <c r="C7357" s="1" t="s">
        <v>1100</v>
      </c>
      <c r="D7357" s="1" t="s">
        <v>6841</v>
      </c>
      <c r="E7357" s="1">
        <v>0</v>
      </c>
      <c r="F7357" s="1">
        <v>0</v>
      </c>
      <c r="G7357" s="1">
        <v>0</v>
      </c>
      <c r="H7357" s="1" t="s">
        <v>6853</v>
      </c>
      <c r="I7357" s="2">
        <v>46051</v>
      </c>
      <c r="J7357" s="1">
        <v>1000</v>
      </c>
      <c r="K7357" s="1">
        <v>0</v>
      </c>
      <c r="L7357" s="1">
        <v>0</v>
      </c>
      <c r="M7357" s="1" t="s">
        <v>6854</v>
      </c>
      <c r="N7357" s="1" t="s">
        <v>6844</v>
      </c>
      <c r="O7357" s="2">
        <v>46058</v>
      </c>
      <c r="P7357" s="1">
        <v>2</v>
      </c>
      <c r="Q7357" s="1" t="s">
        <v>6443</v>
      </c>
      <c r="R7357" s="2">
        <v>45958</v>
      </c>
      <c r="S7357" s="2"/>
      <c r="T7357" s="1">
        <v>0</v>
      </c>
    </row>
    <row r="7358" spans="1:20">
      <c r="A7358" s="1" t="s">
        <v>6855</v>
      </c>
      <c r="B7358" s="1" t="s">
        <v>1099</v>
      </c>
      <c r="C7358" s="1" t="s">
        <v>1100</v>
      </c>
      <c r="D7358" s="1" t="s">
        <v>6841</v>
      </c>
      <c r="E7358" s="1">
        <v>0</v>
      </c>
      <c r="F7358" s="1">
        <v>0</v>
      </c>
      <c r="G7358" s="1">
        <v>0</v>
      </c>
      <c r="H7358" s="1" t="s">
        <v>6856</v>
      </c>
      <c r="I7358" s="2">
        <v>46051</v>
      </c>
      <c r="J7358" s="1">
        <v>1000</v>
      </c>
      <c r="K7358" s="1">
        <v>0</v>
      </c>
      <c r="L7358" s="1">
        <v>0</v>
      </c>
      <c r="M7358" s="1" t="s">
        <v>6854</v>
      </c>
      <c r="N7358" s="1" t="s">
        <v>6844</v>
      </c>
      <c r="O7358" s="2">
        <v>46058</v>
      </c>
      <c r="P7358" s="1">
        <v>2</v>
      </c>
      <c r="Q7358" s="1" t="s">
        <v>6443</v>
      </c>
      <c r="R7358" s="2">
        <v>45958</v>
      </c>
      <c r="S7358" s="2"/>
      <c r="T7358" s="1">
        <v>0</v>
      </c>
    </row>
    <row r="7359" spans="1:20">
      <c r="A7359" s="1" t="s">
        <v>11570</v>
      </c>
      <c r="B7359" s="1" t="s">
        <v>2710</v>
      </c>
      <c r="C7359" s="1" t="s">
        <v>2711</v>
      </c>
      <c r="D7359" s="1" t="s">
        <v>7778</v>
      </c>
      <c r="E7359" s="1">
        <v>0</v>
      </c>
      <c r="F7359" s="1">
        <v>0</v>
      </c>
      <c r="G7359" s="1">
        <v>0</v>
      </c>
      <c r="H7359" s="1" t="s">
        <v>11571</v>
      </c>
      <c r="I7359" s="2">
        <v>45966</v>
      </c>
      <c r="J7359" s="1">
        <v>1000</v>
      </c>
      <c r="K7359" s="1">
        <v>0</v>
      </c>
      <c r="L7359" s="1">
        <v>0</v>
      </c>
      <c r="M7359" s="1" t="s">
        <v>11572</v>
      </c>
      <c r="N7359" s="1" t="s">
        <v>6844</v>
      </c>
      <c r="O7359" s="2">
        <v>45968</v>
      </c>
      <c r="P7359" s="1">
        <v>1</v>
      </c>
      <c r="Q7359" s="1" t="s">
        <v>6990</v>
      </c>
      <c r="R7359" s="2">
        <v>45958</v>
      </c>
      <c r="S7359" s="2"/>
      <c r="T7359" s="1">
        <v>0</v>
      </c>
    </row>
    <row r="7360" spans="1:20">
      <c r="A7360" s="1" t="s">
        <v>11573</v>
      </c>
      <c r="B7360" s="1" t="s">
        <v>2710</v>
      </c>
      <c r="C7360" s="1" t="s">
        <v>2711</v>
      </c>
      <c r="D7360" s="1" t="s">
        <v>11043</v>
      </c>
      <c r="E7360" s="1">
        <v>0</v>
      </c>
      <c r="F7360" s="1">
        <v>0</v>
      </c>
      <c r="G7360" s="1">
        <v>0</v>
      </c>
      <c r="H7360" s="1" t="s">
        <v>11044</v>
      </c>
      <c r="I7360" s="2">
        <v>45966</v>
      </c>
      <c r="J7360" s="1">
        <v>1000</v>
      </c>
      <c r="K7360" s="1">
        <v>0</v>
      </c>
      <c r="L7360" s="1">
        <v>0</v>
      </c>
      <c r="M7360" s="1" t="s">
        <v>11045</v>
      </c>
      <c r="N7360" s="1" t="s">
        <v>6844</v>
      </c>
      <c r="O7360" s="2">
        <v>45968</v>
      </c>
      <c r="P7360" s="1">
        <v>1</v>
      </c>
      <c r="Q7360" s="1" t="s">
        <v>6990</v>
      </c>
      <c r="R7360" s="2">
        <v>45958</v>
      </c>
      <c r="S7360" s="2"/>
      <c r="T7360" s="1">
        <v>0</v>
      </c>
    </row>
    <row r="7361" spans="1:20">
      <c r="A7361" s="1" t="s">
        <v>11574</v>
      </c>
      <c r="B7361" s="1" t="s">
        <v>2710</v>
      </c>
      <c r="C7361" s="1" t="s">
        <v>2711</v>
      </c>
      <c r="D7361" s="1" t="s">
        <v>9583</v>
      </c>
      <c r="E7361" s="1">
        <v>0</v>
      </c>
      <c r="F7361" s="1">
        <v>0</v>
      </c>
      <c r="G7361" s="1">
        <v>0</v>
      </c>
      <c r="H7361" s="1" t="s">
        <v>11575</v>
      </c>
      <c r="I7361" s="2">
        <v>45966</v>
      </c>
      <c r="J7361" s="1">
        <v>2000</v>
      </c>
      <c r="K7361" s="1">
        <v>0</v>
      </c>
      <c r="L7361" s="1">
        <v>0</v>
      </c>
      <c r="M7361" s="1" t="s">
        <v>11576</v>
      </c>
      <c r="N7361" s="1" t="s">
        <v>6844</v>
      </c>
      <c r="O7361" s="2">
        <v>45968</v>
      </c>
      <c r="P7361" s="1">
        <v>1</v>
      </c>
      <c r="Q7361" s="1" t="s">
        <v>6990</v>
      </c>
      <c r="R7361" s="2">
        <v>45958</v>
      </c>
      <c r="S7361" s="2"/>
      <c r="T7361" s="1">
        <v>0</v>
      </c>
    </row>
    <row r="7362" spans="1:20">
      <c r="A7362" s="1" t="s">
        <v>11577</v>
      </c>
      <c r="B7362" s="1" t="s">
        <v>2710</v>
      </c>
      <c r="C7362" s="1" t="s">
        <v>2711</v>
      </c>
      <c r="D7362" s="1" t="s">
        <v>9583</v>
      </c>
      <c r="E7362" s="1">
        <v>0</v>
      </c>
      <c r="F7362" s="1">
        <v>0</v>
      </c>
      <c r="G7362" s="1">
        <v>0</v>
      </c>
      <c r="H7362" s="1" t="s">
        <v>11578</v>
      </c>
      <c r="I7362" s="2">
        <v>45966</v>
      </c>
      <c r="J7362" s="1">
        <v>2000</v>
      </c>
      <c r="K7362" s="1">
        <v>0</v>
      </c>
      <c r="L7362" s="1">
        <v>0</v>
      </c>
      <c r="M7362" s="1" t="s">
        <v>11579</v>
      </c>
      <c r="N7362" s="1" t="s">
        <v>6844</v>
      </c>
      <c r="O7362" s="2">
        <v>45968</v>
      </c>
      <c r="P7362" s="1">
        <v>1</v>
      </c>
      <c r="Q7362" s="1" t="s">
        <v>6990</v>
      </c>
      <c r="R7362" s="2">
        <v>45958</v>
      </c>
      <c r="S7362" s="2"/>
      <c r="T7362" s="1">
        <v>0</v>
      </c>
    </row>
    <row r="7363" spans="1:20">
      <c r="A7363" s="1" t="s">
        <v>11580</v>
      </c>
      <c r="B7363" s="1" t="s">
        <v>2710</v>
      </c>
      <c r="C7363" s="1" t="s">
        <v>2711</v>
      </c>
      <c r="D7363" s="1" t="s">
        <v>7216</v>
      </c>
      <c r="E7363" s="1">
        <v>0</v>
      </c>
      <c r="F7363" s="1">
        <v>0</v>
      </c>
      <c r="G7363" s="1">
        <v>0</v>
      </c>
      <c r="H7363" s="1" t="s">
        <v>9976</v>
      </c>
      <c r="I7363" s="2">
        <v>45966</v>
      </c>
      <c r="J7363" s="1">
        <v>6000</v>
      </c>
      <c r="K7363" s="1">
        <v>0</v>
      </c>
      <c r="L7363" s="1">
        <v>0</v>
      </c>
      <c r="M7363" s="1" t="s">
        <v>9977</v>
      </c>
      <c r="N7363" s="1" t="s">
        <v>6844</v>
      </c>
      <c r="O7363" s="2">
        <v>45968</v>
      </c>
      <c r="P7363" s="1">
        <v>1</v>
      </c>
      <c r="Q7363" s="1" t="s">
        <v>6990</v>
      </c>
      <c r="R7363" s="2">
        <v>45958</v>
      </c>
      <c r="S7363" s="2"/>
      <c r="T7363" s="1">
        <v>0</v>
      </c>
    </row>
    <row r="7364" spans="1:20">
      <c r="A7364" s="1" t="s">
        <v>11581</v>
      </c>
      <c r="B7364" s="1" t="s">
        <v>2710</v>
      </c>
      <c r="C7364" s="1" t="s">
        <v>2711</v>
      </c>
      <c r="D7364" s="1" t="s">
        <v>9701</v>
      </c>
      <c r="E7364" s="1">
        <v>0</v>
      </c>
      <c r="F7364" s="1">
        <v>0</v>
      </c>
      <c r="G7364" s="1">
        <v>0</v>
      </c>
      <c r="H7364" s="1" t="s">
        <v>11582</v>
      </c>
      <c r="I7364" s="2">
        <v>45966</v>
      </c>
      <c r="J7364" s="1">
        <v>4000</v>
      </c>
      <c r="K7364" s="1">
        <v>0</v>
      </c>
      <c r="L7364" s="1">
        <v>0</v>
      </c>
      <c r="M7364" s="1" t="s">
        <v>9977</v>
      </c>
      <c r="N7364" s="1" t="s">
        <v>6844</v>
      </c>
      <c r="O7364" s="2">
        <v>45968</v>
      </c>
      <c r="P7364" s="1">
        <v>1</v>
      </c>
      <c r="Q7364" s="1" t="s">
        <v>6990</v>
      </c>
      <c r="R7364" s="2">
        <v>45958</v>
      </c>
      <c r="S7364" s="2"/>
      <c r="T7364" s="1">
        <v>0</v>
      </c>
    </row>
    <row r="7365" spans="1:20">
      <c r="A7365" s="1" t="s">
        <v>11583</v>
      </c>
      <c r="B7365" s="1" t="s">
        <v>2710</v>
      </c>
      <c r="C7365" s="1" t="s">
        <v>2711</v>
      </c>
      <c r="D7365" s="1" t="s">
        <v>7778</v>
      </c>
      <c r="E7365" s="1">
        <v>0</v>
      </c>
      <c r="F7365" s="1">
        <v>0</v>
      </c>
      <c r="G7365" s="1">
        <v>0</v>
      </c>
      <c r="H7365" s="1" t="s">
        <v>11571</v>
      </c>
      <c r="I7365" s="2">
        <v>45966</v>
      </c>
      <c r="J7365" s="1">
        <v>19000</v>
      </c>
      <c r="K7365" s="1">
        <v>0</v>
      </c>
      <c r="L7365" s="1">
        <v>0</v>
      </c>
      <c r="M7365" s="1" t="s">
        <v>11572</v>
      </c>
      <c r="N7365" s="1" t="s">
        <v>6844</v>
      </c>
      <c r="O7365" s="2">
        <v>72937</v>
      </c>
      <c r="P7365" s="1">
        <v>1</v>
      </c>
      <c r="Q7365" s="1" t="s">
        <v>6990</v>
      </c>
      <c r="R7365" s="2">
        <v>45958</v>
      </c>
      <c r="S7365" s="2"/>
      <c r="T7365" s="1">
        <v>0</v>
      </c>
    </row>
    <row r="7366" spans="1:20">
      <c r="A7366" s="1" t="s">
        <v>11584</v>
      </c>
      <c r="B7366" s="1" t="s">
        <v>2710</v>
      </c>
      <c r="C7366" s="1" t="s">
        <v>2711</v>
      </c>
      <c r="D7366" s="1" t="s">
        <v>11043</v>
      </c>
      <c r="E7366" s="1">
        <v>0</v>
      </c>
      <c r="F7366" s="1">
        <v>0</v>
      </c>
      <c r="G7366" s="1">
        <v>0</v>
      </c>
      <c r="H7366" s="1" t="s">
        <v>11044</v>
      </c>
      <c r="I7366" s="2">
        <v>45966</v>
      </c>
      <c r="J7366" s="1">
        <v>14000</v>
      </c>
      <c r="K7366" s="1">
        <v>0</v>
      </c>
      <c r="L7366" s="1">
        <v>0</v>
      </c>
      <c r="M7366" s="1" t="s">
        <v>11045</v>
      </c>
      <c r="N7366" s="1" t="s">
        <v>6844</v>
      </c>
      <c r="O7366" s="2">
        <v>72937</v>
      </c>
      <c r="P7366" s="1">
        <v>1</v>
      </c>
      <c r="Q7366" s="1" t="s">
        <v>6990</v>
      </c>
      <c r="R7366" s="2">
        <v>45958</v>
      </c>
      <c r="S7366" s="2"/>
      <c r="T7366" s="1">
        <v>0</v>
      </c>
    </row>
    <row r="7367" spans="1:20">
      <c r="A7367" s="1" t="s">
        <v>11585</v>
      </c>
      <c r="B7367" s="1" t="s">
        <v>2710</v>
      </c>
      <c r="C7367" s="1" t="s">
        <v>2711</v>
      </c>
      <c r="D7367" s="1" t="s">
        <v>9583</v>
      </c>
      <c r="E7367" s="1">
        <v>0</v>
      </c>
      <c r="F7367" s="1">
        <v>0</v>
      </c>
      <c r="G7367" s="1">
        <v>0</v>
      </c>
      <c r="H7367" s="1" t="s">
        <v>11575</v>
      </c>
      <c r="I7367" s="2">
        <v>45966</v>
      </c>
      <c r="J7367" s="1">
        <v>28000</v>
      </c>
      <c r="K7367" s="1">
        <v>0</v>
      </c>
      <c r="L7367" s="1">
        <v>0</v>
      </c>
      <c r="M7367" s="1" t="s">
        <v>11576</v>
      </c>
      <c r="N7367" s="1" t="s">
        <v>6844</v>
      </c>
      <c r="O7367" s="2">
        <v>72937</v>
      </c>
      <c r="P7367" s="1">
        <v>1</v>
      </c>
      <c r="Q7367" s="1" t="s">
        <v>6990</v>
      </c>
      <c r="R7367" s="2">
        <v>45958</v>
      </c>
      <c r="S7367" s="2"/>
      <c r="T7367" s="1">
        <v>0</v>
      </c>
    </row>
    <row r="7368" spans="1:20">
      <c r="A7368" s="1" t="s">
        <v>11586</v>
      </c>
      <c r="B7368" s="1" t="s">
        <v>2710</v>
      </c>
      <c r="C7368" s="1" t="s">
        <v>2711</v>
      </c>
      <c r="D7368" s="1" t="s">
        <v>9583</v>
      </c>
      <c r="E7368" s="1">
        <v>0</v>
      </c>
      <c r="F7368" s="1">
        <v>0</v>
      </c>
      <c r="G7368" s="1">
        <v>0</v>
      </c>
      <c r="H7368" s="1" t="s">
        <v>11578</v>
      </c>
      <c r="I7368" s="2">
        <v>45966</v>
      </c>
      <c r="J7368" s="1">
        <v>68000</v>
      </c>
      <c r="K7368" s="1">
        <v>0</v>
      </c>
      <c r="L7368" s="1">
        <v>0</v>
      </c>
      <c r="M7368" s="1" t="s">
        <v>11579</v>
      </c>
      <c r="N7368" s="1" t="s">
        <v>6844</v>
      </c>
      <c r="O7368" s="2">
        <v>72937</v>
      </c>
      <c r="P7368" s="1">
        <v>1</v>
      </c>
      <c r="Q7368" s="1" t="s">
        <v>6990</v>
      </c>
      <c r="R7368" s="2">
        <v>45958</v>
      </c>
      <c r="S7368" s="2"/>
      <c r="T7368" s="1">
        <v>0</v>
      </c>
    </row>
    <row r="7369" spans="1:20">
      <c r="A7369" s="1" t="s">
        <v>11587</v>
      </c>
      <c r="B7369" s="1" t="s">
        <v>2710</v>
      </c>
      <c r="C7369" s="1" t="s">
        <v>2711</v>
      </c>
      <c r="D7369" s="1" t="s">
        <v>7216</v>
      </c>
      <c r="E7369" s="1">
        <v>0</v>
      </c>
      <c r="F7369" s="1">
        <v>0</v>
      </c>
      <c r="G7369" s="1">
        <v>0</v>
      </c>
      <c r="H7369" s="1" t="s">
        <v>9976</v>
      </c>
      <c r="I7369" s="2">
        <v>45966</v>
      </c>
      <c r="J7369" s="1">
        <v>4000</v>
      </c>
      <c r="K7369" s="1">
        <v>0</v>
      </c>
      <c r="L7369" s="1">
        <v>0</v>
      </c>
      <c r="M7369" s="1" t="s">
        <v>9977</v>
      </c>
      <c r="N7369" s="1" t="s">
        <v>6844</v>
      </c>
      <c r="O7369" s="2">
        <v>72937</v>
      </c>
      <c r="P7369" s="1">
        <v>1</v>
      </c>
      <c r="Q7369" s="1" t="s">
        <v>6990</v>
      </c>
      <c r="R7369" s="2">
        <v>45958</v>
      </c>
      <c r="S7369" s="2"/>
      <c r="T7369" s="1">
        <v>0</v>
      </c>
    </row>
    <row r="7370" spans="1:20">
      <c r="A7370" s="1" t="s">
        <v>11588</v>
      </c>
      <c r="B7370" s="1" t="s">
        <v>2710</v>
      </c>
      <c r="C7370" s="1" t="s">
        <v>2711</v>
      </c>
      <c r="D7370" s="1" t="s">
        <v>9701</v>
      </c>
      <c r="E7370" s="1">
        <v>0</v>
      </c>
      <c r="F7370" s="1">
        <v>0</v>
      </c>
      <c r="G7370" s="1">
        <v>0</v>
      </c>
      <c r="H7370" s="1" t="s">
        <v>11582</v>
      </c>
      <c r="I7370" s="2">
        <v>45966</v>
      </c>
      <c r="J7370" s="1">
        <v>16000</v>
      </c>
      <c r="K7370" s="1">
        <v>0</v>
      </c>
      <c r="L7370" s="1">
        <v>0</v>
      </c>
      <c r="M7370" s="1" t="s">
        <v>9977</v>
      </c>
      <c r="N7370" s="1" t="s">
        <v>6844</v>
      </c>
      <c r="O7370" s="2">
        <v>72937</v>
      </c>
      <c r="P7370" s="1">
        <v>1</v>
      </c>
      <c r="Q7370" s="1" t="s">
        <v>6990</v>
      </c>
      <c r="R7370" s="2">
        <v>45958</v>
      </c>
      <c r="S7370" s="2"/>
      <c r="T7370" s="1">
        <v>0</v>
      </c>
    </row>
    <row r="7371" spans="1:20">
      <c r="A7371" s="1" t="s">
        <v>10878</v>
      </c>
      <c r="B7371" s="1" t="s">
        <v>8626</v>
      </c>
      <c r="C7371" s="1" t="s">
        <v>8627</v>
      </c>
      <c r="D7371" s="1" t="s">
        <v>7142</v>
      </c>
      <c r="E7371" s="1">
        <v>0</v>
      </c>
      <c r="F7371" s="1">
        <v>0</v>
      </c>
      <c r="G7371" s="1">
        <v>0</v>
      </c>
      <c r="H7371" s="1" t="s">
        <v>10879</v>
      </c>
      <c r="I7371" s="2">
        <v>45978</v>
      </c>
      <c r="J7371" s="1">
        <v>20000</v>
      </c>
      <c r="K7371" s="1">
        <v>0</v>
      </c>
      <c r="L7371" s="1">
        <v>0</v>
      </c>
      <c r="M7371" s="1" t="s">
        <v>882</v>
      </c>
      <c r="N7371" s="1" t="s">
        <v>6534</v>
      </c>
      <c r="O7371" s="2">
        <v>45980</v>
      </c>
      <c r="P7371" s="1">
        <v>1</v>
      </c>
      <c r="Q7371" s="1" t="s">
        <v>6436</v>
      </c>
      <c r="R7371" s="2">
        <v>45958</v>
      </c>
      <c r="S7371" s="2"/>
      <c r="T7371" s="1">
        <v>0</v>
      </c>
    </row>
    <row r="7372" spans="1:20">
      <c r="A7372" s="1" t="s">
        <v>2528</v>
      </c>
      <c r="B7372" s="1" t="s">
        <v>590</v>
      </c>
      <c r="C7372" s="1" t="s">
        <v>591</v>
      </c>
      <c r="D7372" s="1" t="s">
        <v>6752</v>
      </c>
      <c r="E7372" s="1">
        <v>0</v>
      </c>
      <c r="F7372" s="1">
        <v>0</v>
      </c>
      <c r="G7372" s="1">
        <v>0</v>
      </c>
      <c r="H7372" s="1">
        <v>10744968</v>
      </c>
      <c r="I7372" s="2">
        <v>45966</v>
      </c>
      <c r="J7372" s="1">
        <v>300</v>
      </c>
      <c r="K7372" s="1">
        <v>0</v>
      </c>
      <c r="L7372" s="1">
        <v>0</v>
      </c>
      <c r="M7372" s="1" t="s">
        <v>7660</v>
      </c>
      <c r="N7372" s="1" t="s">
        <v>7661</v>
      </c>
      <c r="O7372" s="2">
        <v>45968</v>
      </c>
      <c r="P7372" s="1">
        <v>2</v>
      </c>
      <c r="Q7372" s="1" t="s">
        <v>6430</v>
      </c>
      <c r="R7372" s="2">
        <v>45958</v>
      </c>
      <c r="S7372" s="2">
        <v>45962</v>
      </c>
      <c r="T7372" s="1">
        <v>300</v>
      </c>
    </row>
    <row r="7373" spans="1:20">
      <c r="A7373" s="1" t="s">
        <v>6857</v>
      </c>
      <c r="B7373" s="1" t="s">
        <v>590</v>
      </c>
      <c r="C7373" s="1" t="s">
        <v>591</v>
      </c>
      <c r="D7373" s="1" t="s">
        <v>6433</v>
      </c>
      <c r="E7373" s="1" t="s">
        <v>6752</v>
      </c>
      <c r="F7373" s="1">
        <v>0</v>
      </c>
      <c r="G7373" s="1">
        <v>0</v>
      </c>
      <c r="H7373" s="1">
        <v>10743199</v>
      </c>
      <c r="I7373" s="2">
        <v>46000</v>
      </c>
      <c r="J7373" s="1">
        <v>1500</v>
      </c>
      <c r="K7373" s="1">
        <v>0</v>
      </c>
      <c r="L7373" s="1">
        <v>0</v>
      </c>
      <c r="M7373" s="1" t="s">
        <v>6858</v>
      </c>
      <c r="N7373" s="1"/>
      <c r="O7373" s="2">
        <v>46002</v>
      </c>
      <c r="P7373" s="1">
        <v>2</v>
      </c>
      <c r="Q7373" s="1" t="s">
        <v>6430</v>
      </c>
      <c r="R7373" s="2">
        <v>45958</v>
      </c>
      <c r="S7373" s="2"/>
      <c r="T7373" s="1">
        <v>0</v>
      </c>
    </row>
    <row r="7374" spans="1:20">
      <c r="A7374" s="1" t="s">
        <v>2532</v>
      </c>
      <c r="B7374" s="1" t="s">
        <v>590</v>
      </c>
      <c r="C7374" s="1" t="s">
        <v>591</v>
      </c>
      <c r="D7374" s="1" t="s">
        <v>6818</v>
      </c>
      <c r="E7374" s="1" t="s">
        <v>6752</v>
      </c>
      <c r="F7374" s="1">
        <v>0</v>
      </c>
      <c r="G7374" s="1">
        <v>0</v>
      </c>
      <c r="H7374" s="1">
        <v>10726957</v>
      </c>
      <c r="I7374" s="2">
        <v>45971</v>
      </c>
      <c r="J7374" s="1">
        <v>1000</v>
      </c>
      <c r="K7374" s="1">
        <v>0</v>
      </c>
      <c r="L7374" s="1">
        <v>0</v>
      </c>
      <c r="M7374" s="1" t="s">
        <v>589</v>
      </c>
      <c r="N7374" s="1"/>
      <c r="O7374" s="2">
        <v>45973</v>
      </c>
      <c r="P7374" s="1">
        <v>1</v>
      </c>
      <c r="Q7374" s="1" t="s">
        <v>6430</v>
      </c>
      <c r="R7374" s="2">
        <v>45958</v>
      </c>
      <c r="S7374" s="2"/>
      <c r="T7374" s="1">
        <v>0</v>
      </c>
    </row>
    <row r="7375" spans="1:20">
      <c r="A7375" s="1" t="s">
        <v>10880</v>
      </c>
      <c r="B7375" s="1" t="s">
        <v>154</v>
      </c>
      <c r="C7375" s="1" t="s">
        <v>155</v>
      </c>
      <c r="D7375" s="1" t="s">
        <v>6503</v>
      </c>
      <c r="E7375" s="1">
        <v>0</v>
      </c>
      <c r="F7375" s="1">
        <v>0</v>
      </c>
      <c r="G7375" s="1">
        <v>0</v>
      </c>
      <c r="H7375" s="1" t="s">
        <v>10881</v>
      </c>
      <c r="I7375" s="2">
        <v>45965</v>
      </c>
      <c r="J7375" s="1">
        <v>9000</v>
      </c>
      <c r="K7375" s="1">
        <v>0</v>
      </c>
      <c r="L7375" s="1">
        <v>0</v>
      </c>
      <c r="M7375" s="1" t="s">
        <v>10882</v>
      </c>
      <c r="N7375" s="1"/>
      <c r="O7375" s="2">
        <v>45967</v>
      </c>
      <c r="P7375" s="1">
        <v>1</v>
      </c>
      <c r="Q7375" s="1" t="s">
        <v>6443</v>
      </c>
      <c r="R7375" s="2">
        <v>45958</v>
      </c>
      <c r="S7375" s="2">
        <v>45961</v>
      </c>
      <c r="T7375" s="1">
        <v>9008</v>
      </c>
    </row>
    <row r="7376" spans="1:20">
      <c r="A7376" s="1" t="s">
        <v>2537</v>
      </c>
      <c r="B7376" s="1" t="s">
        <v>154</v>
      </c>
      <c r="C7376" s="1" t="s">
        <v>155</v>
      </c>
      <c r="D7376" s="1" t="s">
        <v>7023</v>
      </c>
      <c r="E7376" s="1">
        <v>0</v>
      </c>
      <c r="F7376" s="1">
        <v>0</v>
      </c>
      <c r="G7376" s="1">
        <v>0</v>
      </c>
      <c r="H7376" s="1" t="s">
        <v>2539</v>
      </c>
      <c r="I7376" s="2">
        <v>45965</v>
      </c>
      <c r="J7376" s="1">
        <v>16000</v>
      </c>
      <c r="K7376" s="1">
        <v>0</v>
      </c>
      <c r="L7376" s="1">
        <v>0</v>
      </c>
      <c r="M7376" s="1" t="s">
        <v>317</v>
      </c>
      <c r="N7376" s="1"/>
      <c r="O7376" s="2">
        <v>45967</v>
      </c>
      <c r="P7376" s="1">
        <v>3</v>
      </c>
      <c r="Q7376" s="1" t="s">
        <v>6443</v>
      </c>
      <c r="R7376" s="2">
        <v>45958</v>
      </c>
      <c r="S7376" s="2"/>
      <c r="T7376" s="1">
        <v>0</v>
      </c>
    </row>
    <row r="7377" spans="1:20">
      <c r="A7377" s="1" t="s">
        <v>2542</v>
      </c>
      <c r="B7377" s="1" t="s">
        <v>154</v>
      </c>
      <c r="C7377" s="1" t="s">
        <v>155</v>
      </c>
      <c r="D7377" s="1" t="s">
        <v>7023</v>
      </c>
      <c r="E7377" s="1">
        <v>0</v>
      </c>
      <c r="F7377" s="1">
        <v>0</v>
      </c>
      <c r="G7377" s="1">
        <v>0</v>
      </c>
      <c r="H7377" s="1" t="s">
        <v>2544</v>
      </c>
      <c r="I7377" s="2">
        <v>45965</v>
      </c>
      <c r="J7377" s="1">
        <v>17000</v>
      </c>
      <c r="K7377" s="1">
        <v>0</v>
      </c>
      <c r="L7377" s="1">
        <v>0</v>
      </c>
      <c r="M7377" s="1" t="s">
        <v>9214</v>
      </c>
      <c r="N7377" s="1"/>
      <c r="O7377" s="2">
        <v>45967</v>
      </c>
      <c r="P7377" s="1">
        <v>3</v>
      </c>
      <c r="Q7377" s="1" t="s">
        <v>6443</v>
      </c>
      <c r="R7377" s="2">
        <v>45958</v>
      </c>
      <c r="S7377" s="2"/>
      <c r="T7377" s="1">
        <v>0</v>
      </c>
    </row>
    <row r="7378" spans="1:20">
      <c r="A7378" s="1" t="s">
        <v>2546</v>
      </c>
      <c r="B7378" s="1" t="s">
        <v>154</v>
      </c>
      <c r="C7378" s="1" t="s">
        <v>155</v>
      </c>
      <c r="D7378" s="1" t="s">
        <v>6503</v>
      </c>
      <c r="E7378" s="1">
        <v>0</v>
      </c>
      <c r="F7378" s="1">
        <v>0</v>
      </c>
      <c r="G7378" s="1">
        <v>0</v>
      </c>
      <c r="H7378" s="1" t="s">
        <v>2549</v>
      </c>
      <c r="I7378" s="2">
        <v>45972</v>
      </c>
      <c r="J7378" s="1">
        <v>1000</v>
      </c>
      <c r="K7378" s="1">
        <v>0</v>
      </c>
      <c r="L7378" s="1">
        <v>0</v>
      </c>
      <c r="M7378" s="1" t="s">
        <v>9155</v>
      </c>
      <c r="N7378" s="1"/>
      <c r="O7378" s="2">
        <v>45974</v>
      </c>
      <c r="P7378" s="1">
        <v>2</v>
      </c>
      <c r="Q7378" s="1" t="s">
        <v>6443</v>
      </c>
      <c r="R7378" s="2">
        <v>45958</v>
      </c>
      <c r="S7378" s="2"/>
      <c r="T7378" s="1">
        <v>0</v>
      </c>
    </row>
    <row r="7379" spans="1:20">
      <c r="A7379" s="1" t="s">
        <v>2552</v>
      </c>
      <c r="B7379" s="1" t="s">
        <v>154</v>
      </c>
      <c r="C7379" s="1" t="s">
        <v>155</v>
      </c>
      <c r="D7379" s="1" t="s">
        <v>7023</v>
      </c>
      <c r="E7379" s="1">
        <v>0</v>
      </c>
      <c r="F7379" s="1">
        <v>0</v>
      </c>
      <c r="G7379" s="1">
        <v>0</v>
      </c>
      <c r="H7379" s="1" t="s">
        <v>2555</v>
      </c>
      <c r="I7379" s="2">
        <v>45972</v>
      </c>
      <c r="J7379" s="1">
        <v>24000</v>
      </c>
      <c r="K7379" s="1">
        <v>0</v>
      </c>
      <c r="L7379" s="1">
        <v>0</v>
      </c>
      <c r="M7379" s="1" t="s">
        <v>9579</v>
      </c>
      <c r="N7379" s="1"/>
      <c r="O7379" s="2">
        <v>45974</v>
      </c>
      <c r="P7379" s="1">
        <v>2</v>
      </c>
      <c r="Q7379" s="1" t="s">
        <v>6443</v>
      </c>
      <c r="R7379" s="2">
        <v>45958</v>
      </c>
      <c r="S7379" s="2"/>
      <c r="T7379" s="1">
        <v>0</v>
      </c>
    </row>
    <row r="7380" spans="1:20">
      <c r="A7380" s="1" t="s">
        <v>2557</v>
      </c>
      <c r="B7380" s="1" t="s">
        <v>154</v>
      </c>
      <c r="C7380" s="1" t="s">
        <v>155</v>
      </c>
      <c r="D7380" s="1" t="s">
        <v>7216</v>
      </c>
      <c r="E7380" s="1">
        <v>0</v>
      </c>
      <c r="F7380" s="1">
        <v>0</v>
      </c>
      <c r="G7380" s="1">
        <v>0</v>
      </c>
      <c r="H7380" s="1" t="s">
        <v>2559</v>
      </c>
      <c r="I7380" s="2">
        <v>45972</v>
      </c>
      <c r="J7380" s="1">
        <v>4000</v>
      </c>
      <c r="K7380" s="1">
        <v>0</v>
      </c>
      <c r="L7380" s="1">
        <v>0</v>
      </c>
      <c r="M7380" s="1" t="s">
        <v>751</v>
      </c>
      <c r="N7380" s="1"/>
      <c r="O7380" s="2">
        <v>45974</v>
      </c>
      <c r="P7380" s="1">
        <v>2</v>
      </c>
      <c r="Q7380" s="1" t="s">
        <v>6443</v>
      </c>
      <c r="R7380" s="2">
        <v>45958</v>
      </c>
      <c r="S7380" s="2"/>
      <c r="T7380" s="1">
        <v>0</v>
      </c>
    </row>
    <row r="7381" spans="1:20">
      <c r="A7381" s="1" t="s">
        <v>2561</v>
      </c>
      <c r="B7381" s="1" t="s">
        <v>154</v>
      </c>
      <c r="C7381" s="1" t="s">
        <v>155</v>
      </c>
      <c r="D7381" s="1" t="s">
        <v>7023</v>
      </c>
      <c r="E7381" s="1">
        <v>0</v>
      </c>
      <c r="F7381" s="1">
        <v>0</v>
      </c>
      <c r="G7381" s="1">
        <v>0</v>
      </c>
      <c r="H7381" s="1" t="s">
        <v>2564</v>
      </c>
      <c r="I7381" s="2">
        <v>45972</v>
      </c>
      <c r="J7381" s="1">
        <v>11000</v>
      </c>
      <c r="K7381" s="1">
        <v>0</v>
      </c>
      <c r="L7381" s="1">
        <v>0</v>
      </c>
      <c r="M7381" s="1" t="s">
        <v>9579</v>
      </c>
      <c r="N7381" s="1"/>
      <c r="O7381" s="2">
        <v>45974</v>
      </c>
      <c r="P7381" s="1">
        <v>2</v>
      </c>
      <c r="Q7381" s="1" t="s">
        <v>6443</v>
      </c>
      <c r="R7381" s="2">
        <v>45958</v>
      </c>
      <c r="S7381" s="2"/>
      <c r="T7381" s="1">
        <v>0</v>
      </c>
    </row>
    <row r="7382" spans="1:20">
      <c r="A7382" s="1" t="s">
        <v>2566</v>
      </c>
      <c r="B7382" s="1" t="s">
        <v>154</v>
      </c>
      <c r="C7382" s="1" t="s">
        <v>155</v>
      </c>
      <c r="D7382" s="1" t="s">
        <v>7023</v>
      </c>
      <c r="E7382" s="1">
        <v>0</v>
      </c>
      <c r="F7382" s="1">
        <v>0</v>
      </c>
      <c r="G7382" s="1">
        <v>0</v>
      </c>
      <c r="H7382" s="1" t="s">
        <v>2569</v>
      </c>
      <c r="I7382" s="2">
        <v>45972</v>
      </c>
      <c r="J7382" s="1">
        <v>17000</v>
      </c>
      <c r="K7382" s="1">
        <v>0</v>
      </c>
      <c r="L7382" s="1">
        <v>0</v>
      </c>
      <c r="M7382" s="1" t="s">
        <v>9214</v>
      </c>
      <c r="N7382" s="1"/>
      <c r="O7382" s="2">
        <v>45974</v>
      </c>
      <c r="P7382" s="1">
        <v>2</v>
      </c>
      <c r="Q7382" s="1" t="s">
        <v>6443</v>
      </c>
      <c r="R7382" s="2">
        <v>45958</v>
      </c>
      <c r="S7382" s="2">
        <v>45964</v>
      </c>
      <c r="T7382" s="1">
        <v>17004</v>
      </c>
    </row>
    <row r="7383" spans="1:20">
      <c r="A7383" s="1" t="s">
        <v>2571</v>
      </c>
      <c r="B7383" s="1" t="s">
        <v>154</v>
      </c>
      <c r="C7383" s="1" t="s">
        <v>155</v>
      </c>
      <c r="D7383" s="1" t="s">
        <v>7216</v>
      </c>
      <c r="E7383" s="1">
        <v>0</v>
      </c>
      <c r="F7383" s="1">
        <v>0</v>
      </c>
      <c r="G7383" s="1">
        <v>0</v>
      </c>
      <c r="H7383" s="1" t="s">
        <v>2039</v>
      </c>
      <c r="I7383" s="2">
        <v>45972</v>
      </c>
      <c r="J7383" s="1">
        <v>4000</v>
      </c>
      <c r="K7383" s="1">
        <v>0</v>
      </c>
      <c r="L7383" s="1">
        <v>0</v>
      </c>
      <c r="M7383" s="1" t="s">
        <v>8058</v>
      </c>
      <c r="N7383" s="1"/>
      <c r="O7383" s="2">
        <v>45974</v>
      </c>
      <c r="P7383" s="1">
        <v>2</v>
      </c>
      <c r="Q7383" s="1" t="s">
        <v>6443</v>
      </c>
      <c r="R7383" s="2">
        <v>45958</v>
      </c>
      <c r="S7383" s="2"/>
      <c r="T7383" s="1">
        <v>0</v>
      </c>
    </row>
    <row r="7384" spans="1:20">
      <c r="A7384" s="1" t="s">
        <v>11589</v>
      </c>
      <c r="B7384" s="1" t="s">
        <v>2576</v>
      </c>
      <c r="C7384" s="1" t="s">
        <v>2577</v>
      </c>
      <c r="D7384" s="1">
        <v>0</v>
      </c>
      <c r="E7384" s="1">
        <v>0</v>
      </c>
      <c r="F7384" s="1">
        <v>0</v>
      </c>
      <c r="G7384" s="1">
        <v>0</v>
      </c>
      <c r="H7384" s="1" t="s">
        <v>8337</v>
      </c>
      <c r="I7384" s="2">
        <v>45968</v>
      </c>
      <c r="J7384" s="1">
        <v>40</v>
      </c>
      <c r="K7384" s="1">
        <v>0</v>
      </c>
      <c r="L7384" s="1">
        <v>0</v>
      </c>
      <c r="M7384" s="1"/>
      <c r="N7384" s="1"/>
      <c r="O7384" s="2">
        <v>45972</v>
      </c>
      <c r="P7384" s="1">
        <v>0</v>
      </c>
      <c r="Q7384" s="1" t="s">
        <v>6430</v>
      </c>
      <c r="R7384" s="2">
        <v>45958</v>
      </c>
      <c r="S7384" s="2"/>
      <c r="T7384" s="1">
        <v>0</v>
      </c>
    </row>
    <row r="7385" spans="1:20">
      <c r="A7385" s="1" t="s">
        <v>11590</v>
      </c>
      <c r="B7385" s="1" t="s">
        <v>2576</v>
      </c>
      <c r="C7385" s="1" t="s">
        <v>2577</v>
      </c>
      <c r="D7385" s="1">
        <v>0</v>
      </c>
      <c r="E7385" s="1">
        <v>0</v>
      </c>
      <c r="F7385" s="1">
        <v>0</v>
      </c>
      <c r="G7385" s="1">
        <v>0</v>
      </c>
      <c r="H7385" s="1" t="s">
        <v>11591</v>
      </c>
      <c r="I7385" s="2">
        <v>45966</v>
      </c>
      <c r="J7385" s="1">
        <v>2</v>
      </c>
      <c r="K7385" s="1">
        <v>0</v>
      </c>
      <c r="L7385" s="1">
        <v>0</v>
      </c>
      <c r="M7385" s="1"/>
      <c r="N7385" s="1"/>
      <c r="O7385" s="2">
        <v>45968</v>
      </c>
      <c r="P7385" s="1">
        <v>0</v>
      </c>
      <c r="Q7385" s="1" t="s">
        <v>6430</v>
      </c>
      <c r="R7385" s="2">
        <v>45958</v>
      </c>
      <c r="S7385" s="2"/>
      <c r="T7385" s="1">
        <v>0</v>
      </c>
    </row>
    <row r="7386" spans="1:20">
      <c r="A7386" s="1" t="s">
        <v>11592</v>
      </c>
      <c r="B7386" s="1" t="s">
        <v>2576</v>
      </c>
      <c r="C7386" s="1" t="s">
        <v>2577</v>
      </c>
      <c r="D7386" s="1">
        <v>0</v>
      </c>
      <c r="E7386" s="1">
        <v>0</v>
      </c>
      <c r="F7386" s="1">
        <v>0</v>
      </c>
      <c r="G7386" s="1">
        <v>0</v>
      </c>
      <c r="H7386" s="1" t="s">
        <v>8343</v>
      </c>
      <c r="I7386" s="2">
        <v>45968</v>
      </c>
      <c r="J7386" s="1">
        <v>2</v>
      </c>
      <c r="K7386" s="1">
        <v>0</v>
      </c>
      <c r="L7386" s="1">
        <v>0</v>
      </c>
      <c r="M7386" s="1"/>
      <c r="N7386" s="1"/>
      <c r="O7386" s="2">
        <v>45972</v>
      </c>
      <c r="P7386" s="1">
        <v>0</v>
      </c>
      <c r="Q7386" s="1" t="s">
        <v>6430</v>
      </c>
      <c r="R7386" s="2">
        <v>45958</v>
      </c>
      <c r="S7386" s="2"/>
      <c r="T7386" s="1">
        <v>0</v>
      </c>
    </row>
    <row r="7387" spans="1:20">
      <c r="A7387" s="1" t="s">
        <v>11593</v>
      </c>
      <c r="B7387" s="1" t="s">
        <v>2576</v>
      </c>
      <c r="C7387" s="1" t="s">
        <v>2577</v>
      </c>
      <c r="D7387" s="1" t="s">
        <v>8339</v>
      </c>
      <c r="E7387" s="1">
        <v>0</v>
      </c>
      <c r="F7387" s="1">
        <v>0</v>
      </c>
      <c r="G7387" s="1">
        <v>0</v>
      </c>
      <c r="H7387" s="1" t="s">
        <v>8345</v>
      </c>
      <c r="I7387" s="2">
        <v>45968</v>
      </c>
      <c r="J7387" s="1">
        <v>100000</v>
      </c>
      <c r="K7387" s="1">
        <v>0</v>
      </c>
      <c r="L7387" s="1">
        <v>0</v>
      </c>
      <c r="M7387" s="1" t="s">
        <v>8346</v>
      </c>
      <c r="N7387" s="1" t="s">
        <v>6534</v>
      </c>
      <c r="O7387" s="2">
        <v>45972</v>
      </c>
      <c r="P7387" s="1">
        <v>1</v>
      </c>
      <c r="Q7387" s="1" t="s">
        <v>6430</v>
      </c>
      <c r="R7387" s="2">
        <v>45958</v>
      </c>
      <c r="S7387" s="2"/>
      <c r="T7387" s="1">
        <v>0</v>
      </c>
    </row>
    <row r="7388" spans="1:20">
      <c r="A7388" s="1" t="s">
        <v>10883</v>
      </c>
      <c r="B7388" s="1" t="s">
        <v>2576</v>
      </c>
      <c r="C7388" s="1" t="s">
        <v>2577</v>
      </c>
      <c r="D7388" s="1" t="s">
        <v>8348</v>
      </c>
      <c r="E7388" s="1" t="s">
        <v>7131</v>
      </c>
      <c r="F7388" s="1">
        <v>0</v>
      </c>
      <c r="G7388" s="1">
        <v>0</v>
      </c>
      <c r="H7388" s="1" t="s">
        <v>4378</v>
      </c>
      <c r="I7388" s="2">
        <v>45968</v>
      </c>
      <c r="J7388" s="1">
        <v>10000</v>
      </c>
      <c r="K7388" s="1">
        <v>0</v>
      </c>
      <c r="L7388" s="1">
        <v>0</v>
      </c>
      <c r="M7388" s="1" t="s">
        <v>8349</v>
      </c>
      <c r="N7388" s="1"/>
      <c r="O7388" s="2">
        <v>45972</v>
      </c>
      <c r="P7388" s="1">
        <v>2</v>
      </c>
      <c r="Q7388" s="1" t="s">
        <v>6430</v>
      </c>
      <c r="R7388" s="2">
        <v>45958</v>
      </c>
      <c r="S7388" s="2">
        <v>45959</v>
      </c>
      <c r="T7388" s="1">
        <v>34992</v>
      </c>
    </row>
    <row r="7389" spans="1:20">
      <c r="A7389" s="1" t="s">
        <v>11594</v>
      </c>
      <c r="B7389" s="1" t="s">
        <v>2576</v>
      </c>
      <c r="C7389" s="1" t="s">
        <v>2577</v>
      </c>
      <c r="D7389" s="1" t="s">
        <v>8339</v>
      </c>
      <c r="E7389" s="1">
        <v>0</v>
      </c>
      <c r="F7389" s="1">
        <v>0</v>
      </c>
      <c r="G7389" s="1">
        <v>0</v>
      </c>
      <c r="H7389" s="1" t="s">
        <v>11595</v>
      </c>
      <c r="I7389" s="2">
        <v>45966</v>
      </c>
      <c r="J7389" s="1">
        <v>5000</v>
      </c>
      <c r="K7389" s="1">
        <v>0</v>
      </c>
      <c r="L7389" s="1">
        <v>0</v>
      </c>
      <c r="M7389" s="1" t="s">
        <v>11596</v>
      </c>
      <c r="N7389" s="1" t="s">
        <v>6534</v>
      </c>
      <c r="O7389" s="2">
        <v>45968</v>
      </c>
      <c r="P7389" s="1">
        <v>1</v>
      </c>
      <c r="Q7389" s="1" t="s">
        <v>6430</v>
      </c>
      <c r="R7389" s="2">
        <v>45958</v>
      </c>
      <c r="S7389" s="2"/>
      <c r="T7389" s="1">
        <v>0</v>
      </c>
    </row>
    <row r="7390" spans="1:20">
      <c r="A7390" s="1" t="s">
        <v>2573</v>
      </c>
      <c r="B7390" s="1" t="s">
        <v>2576</v>
      </c>
      <c r="C7390" s="1" t="s">
        <v>2577</v>
      </c>
      <c r="D7390" s="1" t="s">
        <v>8352</v>
      </c>
      <c r="E7390" s="1" t="s">
        <v>8353</v>
      </c>
      <c r="F7390" s="1" t="s">
        <v>8354</v>
      </c>
      <c r="G7390" s="1" t="s">
        <v>6558</v>
      </c>
      <c r="H7390" s="1">
        <v>86.9159</v>
      </c>
      <c r="I7390" s="2">
        <v>45968</v>
      </c>
      <c r="J7390" s="1">
        <v>100500</v>
      </c>
      <c r="K7390" s="1">
        <v>0</v>
      </c>
      <c r="L7390" s="1">
        <v>0</v>
      </c>
      <c r="M7390" s="1" t="s">
        <v>8355</v>
      </c>
      <c r="N7390" s="1"/>
      <c r="O7390" s="2">
        <v>45972</v>
      </c>
      <c r="P7390" s="1">
        <v>1</v>
      </c>
      <c r="Q7390" s="1" t="s">
        <v>6430</v>
      </c>
      <c r="R7390" s="2">
        <v>45958</v>
      </c>
      <c r="S7390" s="2"/>
      <c r="T7390" s="1">
        <v>0</v>
      </c>
    </row>
    <row r="7391" spans="1:20">
      <c r="A7391" s="1" t="s">
        <v>2580</v>
      </c>
      <c r="B7391" s="1" t="s">
        <v>653</v>
      </c>
      <c r="C7391" s="1" t="s">
        <v>654</v>
      </c>
      <c r="D7391" s="1" t="s">
        <v>6451</v>
      </c>
      <c r="E7391" s="1">
        <v>0</v>
      </c>
      <c r="F7391" s="1">
        <v>0</v>
      </c>
      <c r="G7391" s="1">
        <v>0</v>
      </c>
      <c r="H7391" s="1" t="s">
        <v>1980</v>
      </c>
      <c r="I7391" s="2">
        <v>45979</v>
      </c>
      <c r="J7391" s="1">
        <v>603750</v>
      </c>
      <c r="K7391" s="1">
        <v>0</v>
      </c>
      <c r="L7391" s="1">
        <v>0</v>
      </c>
      <c r="M7391" s="1"/>
      <c r="N7391" s="1"/>
      <c r="O7391" s="2">
        <v>45982</v>
      </c>
      <c r="P7391" s="1">
        <v>2</v>
      </c>
      <c r="Q7391" s="1" t="s">
        <v>6436</v>
      </c>
      <c r="R7391" s="2">
        <v>45958</v>
      </c>
      <c r="S7391" s="2"/>
      <c r="T7391" s="1">
        <v>0</v>
      </c>
    </row>
    <row r="7392" spans="1:20">
      <c r="A7392" s="1" t="s">
        <v>2584</v>
      </c>
      <c r="B7392" s="1" t="s">
        <v>653</v>
      </c>
      <c r="C7392" s="1" t="s">
        <v>654</v>
      </c>
      <c r="D7392" s="1" t="s">
        <v>6451</v>
      </c>
      <c r="E7392" s="1">
        <v>0</v>
      </c>
      <c r="F7392" s="1">
        <v>0</v>
      </c>
      <c r="G7392" s="1">
        <v>0</v>
      </c>
      <c r="H7392" s="1" t="s">
        <v>1986</v>
      </c>
      <c r="I7392" s="2">
        <v>45979</v>
      </c>
      <c r="J7392" s="1">
        <v>756000</v>
      </c>
      <c r="K7392" s="1">
        <v>0</v>
      </c>
      <c r="L7392" s="1">
        <v>0</v>
      </c>
      <c r="M7392" s="1"/>
      <c r="N7392" s="1"/>
      <c r="O7392" s="2">
        <v>45982</v>
      </c>
      <c r="P7392" s="1">
        <v>2</v>
      </c>
      <c r="Q7392" s="1" t="s">
        <v>6436</v>
      </c>
      <c r="R7392" s="2">
        <v>45958</v>
      </c>
      <c r="S7392" s="2"/>
      <c r="T7392" s="1">
        <v>0</v>
      </c>
    </row>
    <row r="7393" spans="1:20">
      <c r="A7393" s="1" t="s">
        <v>2584</v>
      </c>
      <c r="B7393" s="1" t="s">
        <v>653</v>
      </c>
      <c r="C7393" s="1" t="s">
        <v>654</v>
      </c>
      <c r="D7393" s="1" t="s">
        <v>6451</v>
      </c>
      <c r="E7393" s="1">
        <v>0</v>
      </c>
      <c r="F7393" s="1">
        <v>0</v>
      </c>
      <c r="G7393" s="1">
        <v>0</v>
      </c>
      <c r="H7393" s="1" t="s">
        <v>1986</v>
      </c>
      <c r="I7393" s="2">
        <v>45979</v>
      </c>
      <c r="J7393" s="1">
        <v>294000</v>
      </c>
      <c r="K7393" s="1">
        <v>0</v>
      </c>
      <c r="L7393" s="1">
        <v>0</v>
      </c>
      <c r="M7393" s="1"/>
      <c r="N7393" s="1"/>
      <c r="O7393" s="2">
        <v>45982</v>
      </c>
      <c r="P7393" s="1">
        <v>2</v>
      </c>
      <c r="Q7393" s="1" t="s">
        <v>6436</v>
      </c>
      <c r="R7393" s="2">
        <v>45958</v>
      </c>
      <c r="S7393" s="2"/>
      <c r="T7393" s="1">
        <v>0</v>
      </c>
    </row>
    <row r="7394" spans="1:20">
      <c r="A7394" s="1" t="s">
        <v>2587</v>
      </c>
      <c r="B7394" s="1" t="s">
        <v>653</v>
      </c>
      <c r="C7394" s="1" t="s">
        <v>654</v>
      </c>
      <c r="D7394" s="1" t="s">
        <v>6451</v>
      </c>
      <c r="E7394" s="1">
        <v>0</v>
      </c>
      <c r="F7394" s="1">
        <v>0</v>
      </c>
      <c r="G7394" s="1">
        <v>0</v>
      </c>
      <c r="H7394" s="1" t="s">
        <v>1992</v>
      </c>
      <c r="I7394" s="2">
        <v>45979</v>
      </c>
      <c r="J7394" s="1">
        <v>178500</v>
      </c>
      <c r="K7394" s="1">
        <v>0</v>
      </c>
      <c r="L7394" s="1">
        <v>0</v>
      </c>
      <c r="M7394" s="1"/>
      <c r="N7394" s="1"/>
      <c r="O7394" s="2">
        <v>45982</v>
      </c>
      <c r="P7394" s="1">
        <v>2</v>
      </c>
      <c r="Q7394" s="1" t="s">
        <v>6436</v>
      </c>
      <c r="R7394" s="2">
        <v>45958</v>
      </c>
      <c r="S7394" s="2"/>
      <c r="T7394" s="1">
        <v>0</v>
      </c>
    </row>
    <row r="7395" spans="1:20">
      <c r="A7395" s="1" t="s">
        <v>6859</v>
      </c>
      <c r="B7395" s="1" t="s">
        <v>229</v>
      </c>
      <c r="C7395" s="1" t="s">
        <v>230</v>
      </c>
      <c r="D7395" s="1" t="s">
        <v>6860</v>
      </c>
      <c r="E7395" s="1">
        <v>0</v>
      </c>
      <c r="F7395" s="1">
        <v>0</v>
      </c>
      <c r="G7395" s="1">
        <v>0</v>
      </c>
      <c r="H7395" s="1">
        <v>662248</v>
      </c>
      <c r="I7395" s="2">
        <v>45980</v>
      </c>
      <c r="J7395" s="1">
        <v>4000000</v>
      </c>
      <c r="K7395" s="1">
        <v>0</v>
      </c>
      <c r="L7395" s="1">
        <v>0</v>
      </c>
      <c r="M7395" s="1" t="s">
        <v>6861</v>
      </c>
      <c r="N7395" s="1" t="s">
        <v>9580</v>
      </c>
      <c r="O7395" s="2">
        <v>45986</v>
      </c>
      <c r="P7395" s="1">
        <v>1</v>
      </c>
      <c r="Q7395" s="1" t="s">
        <v>6456</v>
      </c>
      <c r="R7395" s="2">
        <v>45958</v>
      </c>
      <c r="S7395" s="2"/>
      <c r="T7395" s="1">
        <v>0</v>
      </c>
    </row>
    <row r="7396" spans="1:20">
      <c r="A7396" s="1" t="s">
        <v>223</v>
      </c>
      <c r="B7396" s="1" t="s">
        <v>229</v>
      </c>
      <c r="C7396" s="1" t="s">
        <v>230</v>
      </c>
      <c r="D7396" s="1" t="s">
        <v>6788</v>
      </c>
      <c r="E7396" s="1" t="s">
        <v>6787</v>
      </c>
      <c r="F7396" s="1" t="s">
        <v>6558</v>
      </c>
      <c r="G7396" s="1">
        <v>0</v>
      </c>
      <c r="H7396" s="1" t="s">
        <v>228</v>
      </c>
      <c r="I7396" s="2">
        <v>45980</v>
      </c>
      <c r="J7396" s="1">
        <v>3780000</v>
      </c>
      <c r="K7396" s="1">
        <v>0</v>
      </c>
      <c r="L7396" s="1">
        <v>0</v>
      </c>
      <c r="M7396" s="1" t="s">
        <v>226</v>
      </c>
      <c r="N7396" s="1" t="s">
        <v>6863</v>
      </c>
      <c r="O7396" s="2">
        <v>45988</v>
      </c>
      <c r="P7396" s="1">
        <v>3</v>
      </c>
      <c r="Q7396" s="1" t="s">
        <v>6456</v>
      </c>
      <c r="R7396" s="2">
        <v>45958</v>
      </c>
      <c r="S7396" s="2"/>
      <c r="T7396" s="1">
        <v>0</v>
      </c>
    </row>
    <row r="7397" spans="1:20">
      <c r="A7397" s="1" t="s">
        <v>6864</v>
      </c>
      <c r="B7397" s="1" t="s">
        <v>229</v>
      </c>
      <c r="C7397" s="1" t="s">
        <v>230</v>
      </c>
      <c r="D7397" s="1" t="s">
        <v>6788</v>
      </c>
      <c r="E7397" s="1" t="s">
        <v>6787</v>
      </c>
      <c r="F7397" s="1" t="s">
        <v>6426</v>
      </c>
      <c r="G7397" s="1" t="s">
        <v>6558</v>
      </c>
      <c r="H7397" s="1" t="s">
        <v>6865</v>
      </c>
      <c r="I7397" s="2">
        <v>45980</v>
      </c>
      <c r="J7397" s="1">
        <v>1760000</v>
      </c>
      <c r="K7397" s="1">
        <v>0</v>
      </c>
      <c r="L7397" s="1">
        <v>0</v>
      </c>
      <c r="M7397" s="1" t="s">
        <v>6866</v>
      </c>
      <c r="N7397" s="1" t="s">
        <v>6863</v>
      </c>
      <c r="O7397" s="2">
        <v>45988</v>
      </c>
      <c r="P7397" s="1">
        <v>2</v>
      </c>
      <c r="Q7397" s="1" t="s">
        <v>6456</v>
      </c>
      <c r="R7397" s="2">
        <v>45958</v>
      </c>
      <c r="S7397" s="2"/>
      <c r="T7397" s="1">
        <v>0</v>
      </c>
    </row>
    <row r="7398" spans="1:20">
      <c r="A7398" s="1" t="s">
        <v>11597</v>
      </c>
      <c r="B7398" s="1" t="s">
        <v>2883</v>
      </c>
      <c r="C7398" s="1" t="s">
        <v>2884</v>
      </c>
      <c r="D7398" s="1">
        <v>0</v>
      </c>
      <c r="E7398" s="1">
        <v>0</v>
      </c>
      <c r="F7398" s="1">
        <v>0</v>
      </c>
      <c r="G7398" s="1">
        <v>0</v>
      </c>
      <c r="H7398" s="1" t="s">
        <v>11598</v>
      </c>
      <c r="I7398" s="2">
        <v>45964</v>
      </c>
      <c r="J7398" s="1">
        <v>500</v>
      </c>
      <c r="K7398" s="1">
        <v>0</v>
      </c>
      <c r="L7398" s="1">
        <v>0</v>
      </c>
      <c r="M7398" s="1" t="s">
        <v>11599</v>
      </c>
      <c r="N7398" s="1" t="s">
        <v>11600</v>
      </c>
      <c r="O7398" s="2">
        <v>45965</v>
      </c>
      <c r="P7398" s="1">
        <v>1</v>
      </c>
      <c r="Q7398" s="1" t="s">
        <v>6430</v>
      </c>
      <c r="R7398" s="2">
        <v>45959</v>
      </c>
      <c r="S7398" s="2"/>
      <c r="T7398" s="1">
        <v>0</v>
      </c>
    </row>
    <row r="7399" spans="1:20">
      <c r="A7399" s="1" t="s">
        <v>10884</v>
      </c>
      <c r="B7399" s="1" t="s">
        <v>1163</v>
      </c>
      <c r="C7399" s="1" t="s">
        <v>1164</v>
      </c>
      <c r="D7399" s="1" t="s">
        <v>7130</v>
      </c>
      <c r="E7399" s="1">
        <v>0</v>
      </c>
      <c r="F7399" s="1">
        <v>0</v>
      </c>
      <c r="G7399" s="1">
        <v>0</v>
      </c>
      <c r="H7399" s="1" t="s">
        <v>9310</v>
      </c>
      <c r="I7399" s="2">
        <v>45971</v>
      </c>
      <c r="J7399" s="1">
        <v>3000</v>
      </c>
      <c r="K7399" s="1">
        <v>0</v>
      </c>
      <c r="L7399" s="1">
        <v>0</v>
      </c>
      <c r="M7399" s="1" t="s">
        <v>9311</v>
      </c>
      <c r="N7399" s="1" t="s">
        <v>6571</v>
      </c>
      <c r="O7399" s="2">
        <v>45974</v>
      </c>
      <c r="P7399" s="1">
        <v>1</v>
      </c>
      <c r="Q7399" s="1" t="s">
        <v>6430</v>
      </c>
      <c r="R7399" s="2">
        <v>45959</v>
      </c>
      <c r="S7399" s="2"/>
      <c r="T7399" s="1">
        <v>0</v>
      </c>
    </row>
    <row r="7400" spans="1:20">
      <c r="A7400" s="1" t="s">
        <v>2590</v>
      </c>
      <c r="B7400" s="1" t="s">
        <v>2595</v>
      </c>
      <c r="C7400" s="1" t="s">
        <v>2596</v>
      </c>
      <c r="D7400" s="1" t="s">
        <v>7778</v>
      </c>
      <c r="E7400" s="1">
        <v>0</v>
      </c>
      <c r="F7400" s="1">
        <v>0</v>
      </c>
      <c r="G7400" s="1">
        <v>0</v>
      </c>
      <c r="H7400" s="1" t="s">
        <v>2594</v>
      </c>
      <c r="I7400" s="2">
        <v>45971</v>
      </c>
      <c r="J7400" s="1">
        <v>1000</v>
      </c>
      <c r="K7400" s="1">
        <v>0</v>
      </c>
      <c r="L7400" s="1">
        <v>0</v>
      </c>
      <c r="M7400" s="1" t="s">
        <v>7779</v>
      </c>
      <c r="N7400" s="1" t="s">
        <v>9581</v>
      </c>
      <c r="O7400" s="2">
        <v>45973</v>
      </c>
      <c r="P7400" s="1">
        <v>1</v>
      </c>
      <c r="Q7400" s="1" t="s">
        <v>6990</v>
      </c>
      <c r="R7400" s="2">
        <v>45959</v>
      </c>
      <c r="S7400" s="2"/>
      <c r="T7400" s="1">
        <v>0</v>
      </c>
    </row>
    <row r="7401" spans="1:20">
      <c r="A7401" s="1" t="s">
        <v>2599</v>
      </c>
      <c r="B7401" s="1" t="s">
        <v>2595</v>
      </c>
      <c r="C7401" s="1" t="s">
        <v>2596</v>
      </c>
      <c r="D7401" s="1" t="s">
        <v>7778</v>
      </c>
      <c r="E7401" s="1">
        <v>0</v>
      </c>
      <c r="F7401" s="1">
        <v>0</v>
      </c>
      <c r="G7401" s="1">
        <v>0</v>
      </c>
      <c r="H7401" s="1" t="s">
        <v>2603</v>
      </c>
      <c r="I7401" s="2">
        <v>45971</v>
      </c>
      <c r="J7401" s="1">
        <v>500</v>
      </c>
      <c r="K7401" s="1">
        <v>0</v>
      </c>
      <c r="L7401" s="1">
        <v>0</v>
      </c>
      <c r="M7401" s="1" t="s">
        <v>7785</v>
      </c>
      <c r="N7401" s="1" t="s">
        <v>9581</v>
      </c>
      <c r="O7401" s="2">
        <v>45973</v>
      </c>
      <c r="P7401" s="1">
        <v>1</v>
      </c>
      <c r="Q7401" s="1" t="s">
        <v>6990</v>
      </c>
      <c r="R7401" s="2">
        <v>45959</v>
      </c>
      <c r="S7401" s="2"/>
      <c r="T7401" s="1">
        <v>0</v>
      </c>
    </row>
    <row r="7402" spans="1:20">
      <c r="A7402" s="1" t="s">
        <v>11601</v>
      </c>
      <c r="B7402" s="1" t="s">
        <v>2088</v>
      </c>
      <c r="C7402" s="1" t="s">
        <v>2089</v>
      </c>
      <c r="D7402" s="1" t="s">
        <v>11602</v>
      </c>
      <c r="E7402" s="1" t="s">
        <v>11603</v>
      </c>
      <c r="F7402" s="1" t="s">
        <v>11604</v>
      </c>
      <c r="G7402" s="1" t="s">
        <v>11296</v>
      </c>
      <c r="H7402" s="1" t="s">
        <v>11605</v>
      </c>
      <c r="I7402" s="2">
        <v>45967</v>
      </c>
      <c r="J7402" s="1">
        <v>3000</v>
      </c>
      <c r="K7402" s="1">
        <v>0</v>
      </c>
      <c r="L7402" s="1">
        <v>0</v>
      </c>
      <c r="M7402" s="1" t="s">
        <v>11606</v>
      </c>
      <c r="N7402" s="1"/>
      <c r="O7402" s="2">
        <v>45972</v>
      </c>
      <c r="P7402" s="1">
        <v>1</v>
      </c>
      <c r="Q7402" s="1" t="s">
        <v>7042</v>
      </c>
      <c r="R7402" s="2">
        <v>45959</v>
      </c>
      <c r="S7402" s="2"/>
      <c r="T7402" s="1">
        <v>0</v>
      </c>
    </row>
    <row r="7403" spans="1:20">
      <c r="A7403" s="1" t="s">
        <v>11607</v>
      </c>
      <c r="B7403" s="1" t="s">
        <v>1322</v>
      </c>
      <c r="C7403" s="1" t="s">
        <v>1323</v>
      </c>
      <c r="D7403" s="1" t="s">
        <v>6868</v>
      </c>
      <c r="E7403" s="1">
        <v>0</v>
      </c>
      <c r="F7403" s="1">
        <v>0</v>
      </c>
      <c r="G7403" s="1">
        <v>0</v>
      </c>
      <c r="H7403" s="1" t="s">
        <v>1321</v>
      </c>
      <c r="I7403" s="2">
        <v>46020</v>
      </c>
      <c r="J7403" s="1">
        <v>10000</v>
      </c>
      <c r="K7403" s="1">
        <v>0</v>
      </c>
      <c r="L7403" s="1">
        <v>0</v>
      </c>
      <c r="M7403" s="1" t="s">
        <v>7484</v>
      </c>
      <c r="N7403" s="1" t="s">
        <v>7485</v>
      </c>
      <c r="O7403" s="2">
        <v>46024</v>
      </c>
      <c r="P7403" s="1">
        <v>3</v>
      </c>
      <c r="Q7403" s="1" t="s">
        <v>6430</v>
      </c>
      <c r="R7403" s="2">
        <v>45959</v>
      </c>
      <c r="S7403" s="2"/>
      <c r="T7403" s="1">
        <v>0</v>
      </c>
    </row>
    <row r="7404" spans="1:20">
      <c r="A7404" s="1" t="s">
        <v>2605</v>
      </c>
      <c r="B7404" s="1" t="s">
        <v>2518</v>
      </c>
      <c r="C7404" s="1" t="s">
        <v>2519</v>
      </c>
      <c r="D7404" s="1" t="s">
        <v>7439</v>
      </c>
      <c r="E7404" s="1">
        <v>0</v>
      </c>
      <c r="F7404" s="1">
        <v>0</v>
      </c>
      <c r="G7404" s="1">
        <v>0</v>
      </c>
      <c r="H7404" s="1" t="s">
        <v>2607</v>
      </c>
      <c r="I7404" s="2">
        <v>45967</v>
      </c>
      <c r="J7404" s="1">
        <v>100</v>
      </c>
      <c r="K7404" s="1">
        <v>0</v>
      </c>
      <c r="L7404" s="1">
        <v>0</v>
      </c>
      <c r="M7404" s="1" t="s">
        <v>10885</v>
      </c>
      <c r="N7404" s="1" t="s">
        <v>7925</v>
      </c>
      <c r="O7404" s="2">
        <v>45972</v>
      </c>
      <c r="P7404" s="1">
        <v>1</v>
      </c>
      <c r="Q7404" s="1" t="s">
        <v>6436</v>
      </c>
      <c r="R7404" s="2">
        <v>45958</v>
      </c>
      <c r="S7404" s="2">
        <v>45961</v>
      </c>
      <c r="T7404" s="1">
        <v>500</v>
      </c>
    </row>
    <row r="7405" spans="1:20">
      <c r="A7405" s="1" t="s">
        <v>2609</v>
      </c>
      <c r="B7405" s="1" t="s">
        <v>2518</v>
      </c>
      <c r="C7405" s="1" t="s">
        <v>2519</v>
      </c>
      <c r="D7405" s="1" t="s">
        <v>7439</v>
      </c>
      <c r="E7405" s="1">
        <v>0</v>
      </c>
      <c r="F7405" s="1">
        <v>0</v>
      </c>
      <c r="G7405" s="1">
        <v>0</v>
      </c>
      <c r="H7405" s="1" t="s">
        <v>2611</v>
      </c>
      <c r="I7405" s="2">
        <v>45967</v>
      </c>
      <c r="J7405" s="1">
        <v>500</v>
      </c>
      <c r="K7405" s="1">
        <v>0</v>
      </c>
      <c r="L7405" s="1">
        <v>0</v>
      </c>
      <c r="M7405" s="1" t="s">
        <v>10886</v>
      </c>
      <c r="N7405" s="1" t="s">
        <v>7925</v>
      </c>
      <c r="O7405" s="2">
        <v>45972</v>
      </c>
      <c r="P7405" s="1">
        <v>2</v>
      </c>
      <c r="Q7405" s="1" t="s">
        <v>6436</v>
      </c>
      <c r="R7405" s="2">
        <v>45958</v>
      </c>
      <c r="S7405" s="2"/>
      <c r="T7405" s="1">
        <v>0</v>
      </c>
    </row>
    <row r="7406" spans="1:20">
      <c r="A7406" s="1" t="s">
        <v>6867</v>
      </c>
      <c r="B7406" s="1" t="s">
        <v>1322</v>
      </c>
      <c r="C7406" s="1" t="s">
        <v>1323</v>
      </c>
      <c r="D7406" s="1" t="s">
        <v>6868</v>
      </c>
      <c r="E7406" s="1">
        <v>0</v>
      </c>
      <c r="F7406" s="1">
        <v>0</v>
      </c>
      <c r="G7406" s="1">
        <v>0</v>
      </c>
      <c r="H7406" s="1" t="s">
        <v>1376</v>
      </c>
      <c r="I7406" s="2">
        <v>46021</v>
      </c>
      <c r="J7406" s="1">
        <v>30000</v>
      </c>
      <c r="K7406" s="1">
        <v>0</v>
      </c>
      <c r="L7406" s="1">
        <v>0</v>
      </c>
      <c r="M7406" s="1" t="s">
        <v>6869</v>
      </c>
      <c r="N7406" s="1" t="s">
        <v>6870</v>
      </c>
      <c r="O7406" s="2">
        <v>46027</v>
      </c>
      <c r="P7406" s="1">
        <v>1</v>
      </c>
      <c r="Q7406" s="1" t="s">
        <v>6430</v>
      </c>
      <c r="R7406" s="2">
        <v>45959</v>
      </c>
      <c r="S7406" s="2"/>
      <c r="T7406" s="1">
        <v>0</v>
      </c>
    </row>
    <row r="7407" spans="1:20">
      <c r="A7407" s="1" t="s">
        <v>2613</v>
      </c>
      <c r="B7407" s="1" t="s">
        <v>474</v>
      </c>
      <c r="C7407" s="1" t="s">
        <v>475</v>
      </c>
      <c r="D7407" s="1" t="s">
        <v>7026</v>
      </c>
      <c r="E7407" s="1" t="s">
        <v>6752</v>
      </c>
      <c r="F7407" s="1">
        <v>0</v>
      </c>
      <c r="G7407" s="1">
        <v>0</v>
      </c>
      <c r="H7407" s="1" t="s">
        <v>2617</v>
      </c>
      <c r="I7407" s="2">
        <v>45988</v>
      </c>
      <c r="J7407" s="1">
        <v>500</v>
      </c>
      <c r="K7407" s="1">
        <v>0</v>
      </c>
      <c r="L7407" s="1">
        <v>0</v>
      </c>
      <c r="M7407" s="1" t="s">
        <v>8737</v>
      </c>
      <c r="N7407" s="1"/>
      <c r="O7407" s="2">
        <v>45993</v>
      </c>
      <c r="P7407" s="1">
        <v>2</v>
      </c>
      <c r="Q7407" s="1" t="s">
        <v>6436</v>
      </c>
      <c r="R7407" s="2">
        <v>45959</v>
      </c>
      <c r="S7407" s="2">
        <v>45961</v>
      </c>
      <c r="T7407" s="1">
        <v>1300</v>
      </c>
    </row>
    <row r="7408" spans="1:20">
      <c r="A7408" s="1" t="s">
        <v>2620</v>
      </c>
      <c r="B7408" s="1" t="s">
        <v>474</v>
      </c>
      <c r="C7408" s="1" t="s">
        <v>475</v>
      </c>
      <c r="D7408" s="1" t="s">
        <v>7026</v>
      </c>
      <c r="E7408" s="1" t="s">
        <v>6752</v>
      </c>
      <c r="F7408" s="1">
        <v>0</v>
      </c>
      <c r="G7408" s="1">
        <v>0</v>
      </c>
      <c r="H7408" s="1" t="s">
        <v>2622</v>
      </c>
      <c r="I7408" s="2">
        <v>45988</v>
      </c>
      <c r="J7408" s="1">
        <v>500</v>
      </c>
      <c r="K7408" s="1">
        <v>0</v>
      </c>
      <c r="L7408" s="1">
        <v>0</v>
      </c>
      <c r="M7408" s="1" t="s">
        <v>7191</v>
      </c>
      <c r="N7408" s="1"/>
      <c r="O7408" s="2">
        <v>45993</v>
      </c>
      <c r="P7408" s="1">
        <v>2</v>
      </c>
      <c r="Q7408" s="1" t="s">
        <v>6436</v>
      </c>
      <c r="R7408" s="2">
        <v>45959</v>
      </c>
      <c r="S7408" s="2"/>
      <c r="T7408" s="1">
        <v>0</v>
      </c>
    </row>
    <row r="7409" spans="1:20">
      <c r="A7409" s="1" t="s">
        <v>2624</v>
      </c>
      <c r="B7409" s="1" t="s">
        <v>1402</v>
      </c>
      <c r="C7409" s="1" t="s">
        <v>1403</v>
      </c>
      <c r="D7409" s="1" t="s">
        <v>7058</v>
      </c>
      <c r="E7409" s="1">
        <v>0</v>
      </c>
      <c r="F7409" s="1">
        <v>0</v>
      </c>
      <c r="G7409" s="1">
        <v>0</v>
      </c>
      <c r="H7409" s="1" t="s">
        <v>2628</v>
      </c>
      <c r="I7409" s="2">
        <v>45965</v>
      </c>
      <c r="J7409" s="1">
        <v>42000</v>
      </c>
      <c r="K7409" s="1">
        <v>0</v>
      </c>
      <c r="L7409" s="1">
        <v>0</v>
      </c>
      <c r="M7409" s="1" t="s">
        <v>9582</v>
      </c>
      <c r="N7409" s="1"/>
      <c r="O7409" s="2">
        <v>45967</v>
      </c>
      <c r="P7409" s="1">
        <v>1</v>
      </c>
      <c r="Q7409" s="1" t="s">
        <v>6436</v>
      </c>
      <c r="R7409" s="2">
        <v>45959</v>
      </c>
      <c r="S7409" s="2"/>
      <c r="T7409" s="1">
        <v>0</v>
      </c>
    </row>
    <row r="7410" spans="1:20">
      <c r="A7410" s="1" t="s">
        <v>2631</v>
      </c>
      <c r="B7410" s="1" t="s">
        <v>1402</v>
      </c>
      <c r="C7410" s="1" t="s">
        <v>1403</v>
      </c>
      <c r="D7410" s="1" t="s">
        <v>9583</v>
      </c>
      <c r="E7410" s="1">
        <v>0</v>
      </c>
      <c r="F7410" s="1">
        <v>0</v>
      </c>
      <c r="G7410" s="1">
        <v>0</v>
      </c>
      <c r="H7410" s="1" t="s">
        <v>2634</v>
      </c>
      <c r="I7410" s="2">
        <v>45965</v>
      </c>
      <c r="J7410" s="1">
        <v>42000</v>
      </c>
      <c r="K7410" s="1">
        <v>0</v>
      </c>
      <c r="L7410" s="1">
        <v>0</v>
      </c>
      <c r="M7410" s="1" t="s">
        <v>9582</v>
      </c>
      <c r="N7410" s="1"/>
      <c r="O7410" s="2">
        <v>45967</v>
      </c>
      <c r="P7410" s="1">
        <v>1</v>
      </c>
      <c r="Q7410" s="1" t="s">
        <v>6436</v>
      </c>
      <c r="R7410" s="2">
        <v>45959</v>
      </c>
      <c r="S7410" s="2"/>
      <c r="T7410" s="1">
        <v>0</v>
      </c>
    </row>
    <row r="7411" spans="1:20">
      <c r="A7411" s="1" t="s">
        <v>2636</v>
      </c>
      <c r="B7411" s="1" t="s">
        <v>1402</v>
      </c>
      <c r="C7411" s="1" t="s">
        <v>1403</v>
      </c>
      <c r="D7411" s="1" t="s">
        <v>9583</v>
      </c>
      <c r="E7411" s="1">
        <v>0</v>
      </c>
      <c r="F7411" s="1">
        <v>0</v>
      </c>
      <c r="G7411" s="1">
        <v>0</v>
      </c>
      <c r="H7411" s="1" t="s">
        <v>2639</v>
      </c>
      <c r="I7411" s="2">
        <v>45965</v>
      </c>
      <c r="J7411" s="1">
        <v>42000</v>
      </c>
      <c r="K7411" s="1">
        <v>0</v>
      </c>
      <c r="L7411" s="1">
        <v>0</v>
      </c>
      <c r="M7411" s="1" t="s">
        <v>9582</v>
      </c>
      <c r="N7411" s="1"/>
      <c r="O7411" s="2">
        <v>45967</v>
      </c>
      <c r="P7411" s="1">
        <v>1</v>
      </c>
      <c r="Q7411" s="1" t="s">
        <v>6436</v>
      </c>
      <c r="R7411" s="2">
        <v>45959</v>
      </c>
      <c r="S7411" s="2"/>
      <c r="T7411" s="1">
        <v>0</v>
      </c>
    </row>
    <row r="7412" spans="1:20">
      <c r="A7412" s="1" t="s">
        <v>10887</v>
      </c>
      <c r="B7412" s="1" t="s">
        <v>10888</v>
      </c>
      <c r="C7412" s="1" t="s">
        <v>10889</v>
      </c>
      <c r="D7412" s="1" t="s">
        <v>6818</v>
      </c>
      <c r="E7412" s="1">
        <v>0</v>
      </c>
      <c r="F7412" s="1">
        <v>0</v>
      </c>
      <c r="G7412" s="1">
        <v>0</v>
      </c>
      <c r="H7412" s="1" t="s">
        <v>10890</v>
      </c>
      <c r="I7412" s="2">
        <v>45968</v>
      </c>
      <c r="J7412" s="1">
        <v>5000</v>
      </c>
      <c r="K7412" s="1">
        <v>0</v>
      </c>
      <c r="L7412" s="1">
        <v>0</v>
      </c>
      <c r="M7412" s="1" t="s">
        <v>10891</v>
      </c>
      <c r="N7412" s="1"/>
      <c r="O7412" s="2">
        <v>45973</v>
      </c>
      <c r="P7412" s="1">
        <v>1</v>
      </c>
      <c r="Q7412" s="1" t="s">
        <v>6436</v>
      </c>
      <c r="R7412" s="2">
        <v>45959</v>
      </c>
      <c r="S7412" s="2">
        <v>45960</v>
      </c>
      <c r="T7412" s="1">
        <v>5000</v>
      </c>
    </row>
    <row r="7413" spans="1:20">
      <c r="A7413" s="1" t="s">
        <v>2641</v>
      </c>
      <c r="B7413" s="1" t="s">
        <v>183</v>
      </c>
      <c r="C7413" s="1" t="s">
        <v>184</v>
      </c>
      <c r="D7413" s="1" t="s">
        <v>6522</v>
      </c>
      <c r="E7413" s="1">
        <v>0</v>
      </c>
      <c r="F7413" s="1">
        <v>0</v>
      </c>
      <c r="G7413" s="1">
        <v>0</v>
      </c>
      <c r="H7413" s="1" t="s">
        <v>239</v>
      </c>
      <c r="I7413" s="2">
        <v>45972</v>
      </c>
      <c r="J7413" s="1">
        <v>18000</v>
      </c>
      <c r="K7413" s="1">
        <v>0</v>
      </c>
      <c r="L7413" s="1">
        <v>0</v>
      </c>
      <c r="M7413" s="1" t="s">
        <v>176</v>
      </c>
      <c r="N7413" s="1"/>
      <c r="O7413" s="2">
        <v>45986</v>
      </c>
      <c r="P7413" s="1">
        <v>1</v>
      </c>
      <c r="Q7413" s="1" t="s">
        <v>6468</v>
      </c>
      <c r="R7413" s="2">
        <v>45959</v>
      </c>
      <c r="S7413" s="2"/>
      <c r="T7413" s="1">
        <v>0</v>
      </c>
    </row>
    <row r="7414" spans="1:20">
      <c r="A7414" s="1" t="s">
        <v>235</v>
      </c>
      <c r="B7414" s="1" t="s">
        <v>183</v>
      </c>
      <c r="C7414" s="1" t="s">
        <v>184</v>
      </c>
      <c r="D7414" s="1" t="s">
        <v>6522</v>
      </c>
      <c r="E7414" s="1">
        <v>0</v>
      </c>
      <c r="F7414" s="1">
        <v>0</v>
      </c>
      <c r="G7414" s="1">
        <v>0</v>
      </c>
      <c r="H7414" s="1" t="s">
        <v>239</v>
      </c>
      <c r="I7414" s="2">
        <v>45979</v>
      </c>
      <c r="J7414" s="1">
        <v>18000</v>
      </c>
      <c r="K7414" s="1">
        <v>0</v>
      </c>
      <c r="L7414" s="1">
        <v>0</v>
      </c>
      <c r="M7414" s="1" t="s">
        <v>176</v>
      </c>
      <c r="N7414" s="1"/>
      <c r="O7414" s="2">
        <v>45993</v>
      </c>
      <c r="P7414" s="1">
        <v>1</v>
      </c>
      <c r="Q7414" s="1" t="s">
        <v>6468</v>
      </c>
      <c r="R7414" s="2">
        <v>45959</v>
      </c>
      <c r="S7414" s="2"/>
      <c r="T7414" s="1">
        <v>0</v>
      </c>
    </row>
    <row r="7415" spans="1:20">
      <c r="A7415" s="1" t="s">
        <v>2645</v>
      </c>
      <c r="B7415" s="1" t="s">
        <v>183</v>
      </c>
      <c r="C7415" s="1" t="s">
        <v>184</v>
      </c>
      <c r="D7415" s="1" t="s">
        <v>6522</v>
      </c>
      <c r="E7415" s="1">
        <v>0</v>
      </c>
      <c r="F7415" s="1">
        <v>0</v>
      </c>
      <c r="G7415" s="1">
        <v>0</v>
      </c>
      <c r="H7415" s="1" t="s">
        <v>245</v>
      </c>
      <c r="I7415" s="2">
        <v>45972</v>
      </c>
      <c r="J7415" s="1">
        <v>36000</v>
      </c>
      <c r="K7415" s="1">
        <v>0</v>
      </c>
      <c r="L7415" s="1">
        <v>0</v>
      </c>
      <c r="M7415" s="1" t="s">
        <v>176</v>
      </c>
      <c r="N7415" s="1"/>
      <c r="O7415" s="2">
        <v>45986</v>
      </c>
      <c r="P7415" s="1">
        <v>1</v>
      </c>
      <c r="Q7415" s="1" t="s">
        <v>6468</v>
      </c>
      <c r="R7415" s="2">
        <v>45959</v>
      </c>
      <c r="S7415" s="2"/>
      <c r="T7415" s="1">
        <v>0</v>
      </c>
    </row>
    <row r="7416" spans="1:20">
      <c r="A7416" s="1" t="s">
        <v>2652</v>
      </c>
      <c r="B7416" s="1" t="s">
        <v>183</v>
      </c>
      <c r="C7416" s="1" t="s">
        <v>184</v>
      </c>
      <c r="D7416" s="1" t="s">
        <v>6522</v>
      </c>
      <c r="E7416" s="1">
        <v>0</v>
      </c>
      <c r="F7416" s="1">
        <v>0</v>
      </c>
      <c r="G7416" s="1">
        <v>0</v>
      </c>
      <c r="H7416" s="1" t="s">
        <v>245</v>
      </c>
      <c r="I7416" s="2">
        <v>45972</v>
      </c>
      <c r="J7416" s="1">
        <v>36000</v>
      </c>
      <c r="K7416" s="1">
        <v>0</v>
      </c>
      <c r="L7416" s="1">
        <v>0</v>
      </c>
      <c r="M7416" s="1" t="s">
        <v>176</v>
      </c>
      <c r="N7416" s="1"/>
      <c r="O7416" s="2">
        <v>45986</v>
      </c>
      <c r="P7416" s="1">
        <v>1</v>
      </c>
      <c r="Q7416" s="1" t="s">
        <v>6468</v>
      </c>
      <c r="R7416" s="2">
        <v>45959</v>
      </c>
      <c r="S7416" s="2"/>
      <c r="T7416" s="1">
        <v>0</v>
      </c>
    </row>
    <row r="7417" spans="1:20">
      <c r="A7417" s="1" t="s">
        <v>242</v>
      </c>
      <c r="B7417" s="1" t="s">
        <v>183</v>
      </c>
      <c r="C7417" s="1" t="s">
        <v>184</v>
      </c>
      <c r="D7417" s="1" t="s">
        <v>6522</v>
      </c>
      <c r="E7417" s="1">
        <v>0</v>
      </c>
      <c r="F7417" s="1">
        <v>0</v>
      </c>
      <c r="G7417" s="1">
        <v>0</v>
      </c>
      <c r="H7417" s="1" t="s">
        <v>245</v>
      </c>
      <c r="I7417" s="2">
        <v>45979</v>
      </c>
      <c r="J7417" s="1">
        <v>36000</v>
      </c>
      <c r="K7417" s="1">
        <v>0</v>
      </c>
      <c r="L7417" s="1">
        <v>0</v>
      </c>
      <c r="M7417" s="1" t="s">
        <v>176</v>
      </c>
      <c r="N7417" s="1"/>
      <c r="O7417" s="2">
        <v>45993</v>
      </c>
      <c r="P7417" s="1">
        <v>1</v>
      </c>
      <c r="Q7417" s="1" t="s">
        <v>6468</v>
      </c>
      <c r="R7417" s="2">
        <v>45959</v>
      </c>
      <c r="S7417" s="2"/>
      <c r="T7417" s="1">
        <v>0</v>
      </c>
    </row>
    <row r="7418" spans="1:20">
      <c r="A7418" s="1" t="s">
        <v>247</v>
      </c>
      <c r="B7418" s="1" t="s">
        <v>183</v>
      </c>
      <c r="C7418" s="1" t="s">
        <v>184</v>
      </c>
      <c r="D7418" s="1" t="s">
        <v>6762</v>
      </c>
      <c r="E7418" s="1">
        <v>0</v>
      </c>
      <c r="F7418" s="1">
        <v>0</v>
      </c>
      <c r="G7418" s="1">
        <v>0</v>
      </c>
      <c r="H7418" s="1" t="s">
        <v>219</v>
      </c>
      <c r="I7418" s="2">
        <v>45979</v>
      </c>
      <c r="J7418" s="1">
        <v>24000</v>
      </c>
      <c r="K7418" s="1">
        <v>0</v>
      </c>
      <c r="L7418" s="1">
        <v>0</v>
      </c>
      <c r="M7418" s="1" t="s">
        <v>209</v>
      </c>
      <c r="N7418" s="1"/>
      <c r="O7418" s="2">
        <v>45993</v>
      </c>
      <c r="P7418" s="1">
        <v>2</v>
      </c>
      <c r="Q7418" s="1" t="s">
        <v>6468</v>
      </c>
      <c r="R7418" s="2">
        <v>45959</v>
      </c>
      <c r="S7418" s="2"/>
      <c r="T7418" s="1">
        <v>0</v>
      </c>
    </row>
    <row r="7419" spans="1:20">
      <c r="A7419" s="1" t="s">
        <v>250</v>
      </c>
      <c r="B7419" s="1" t="s">
        <v>259</v>
      </c>
      <c r="C7419" s="1" t="s">
        <v>184</v>
      </c>
      <c r="D7419" s="1" t="s">
        <v>6871</v>
      </c>
      <c r="E7419" s="1">
        <v>0</v>
      </c>
      <c r="F7419" s="1">
        <v>0</v>
      </c>
      <c r="G7419" s="1">
        <v>0</v>
      </c>
      <c r="H7419" s="1" t="s">
        <v>258</v>
      </c>
      <c r="I7419" s="2">
        <v>45979</v>
      </c>
      <c r="J7419" s="1">
        <v>234000</v>
      </c>
      <c r="K7419" s="1">
        <v>0</v>
      </c>
      <c r="L7419" s="1">
        <v>0</v>
      </c>
      <c r="M7419" s="1" t="s">
        <v>253</v>
      </c>
      <c r="N7419" s="1"/>
      <c r="O7419" s="2">
        <v>45993</v>
      </c>
      <c r="P7419" s="1">
        <v>1</v>
      </c>
      <c r="Q7419" s="1" t="s">
        <v>6468</v>
      </c>
      <c r="R7419" s="2">
        <v>45959</v>
      </c>
      <c r="S7419" s="2"/>
      <c r="T7419" s="1">
        <v>0</v>
      </c>
    </row>
    <row r="7420" spans="1:20">
      <c r="A7420" s="1" t="s">
        <v>261</v>
      </c>
      <c r="B7420" s="1" t="s">
        <v>259</v>
      </c>
      <c r="C7420" s="1" t="s">
        <v>184</v>
      </c>
      <c r="D7420" s="1" t="s">
        <v>6871</v>
      </c>
      <c r="E7420" s="1">
        <v>0</v>
      </c>
      <c r="F7420" s="1">
        <v>0</v>
      </c>
      <c r="G7420" s="1">
        <v>0</v>
      </c>
      <c r="H7420" s="1" t="s">
        <v>258</v>
      </c>
      <c r="I7420" s="2">
        <v>45986</v>
      </c>
      <c r="J7420" s="1">
        <v>234000</v>
      </c>
      <c r="K7420" s="1">
        <v>0</v>
      </c>
      <c r="L7420" s="1">
        <v>0</v>
      </c>
      <c r="M7420" s="1" t="s">
        <v>253</v>
      </c>
      <c r="N7420" s="1"/>
      <c r="O7420" s="2">
        <v>46000</v>
      </c>
      <c r="P7420" s="1">
        <v>1</v>
      </c>
      <c r="Q7420" s="1" t="s">
        <v>6468</v>
      </c>
      <c r="R7420" s="2">
        <v>45959</v>
      </c>
      <c r="S7420" s="2"/>
      <c r="T7420" s="1">
        <v>0</v>
      </c>
    </row>
    <row r="7421" spans="1:20">
      <c r="A7421" s="1" t="s">
        <v>265</v>
      </c>
      <c r="B7421" s="1" t="s">
        <v>259</v>
      </c>
      <c r="C7421" s="1" t="s">
        <v>184</v>
      </c>
      <c r="D7421" s="1" t="s">
        <v>6871</v>
      </c>
      <c r="E7421" s="1">
        <v>0</v>
      </c>
      <c r="F7421" s="1">
        <v>0</v>
      </c>
      <c r="G7421" s="1">
        <v>0</v>
      </c>
      <c r="H7421" s="1" t="s">
        <v>258</v>
      </c>
      <c r="I7421" s="2">
        <v>45993</v>
      </c>
      <c r="J7421" s="1">
        <v>234000</v>
      </c>
      <c r="K7421" s="1">
        <v>0</v>
      </c>
      <c r="L7421" s="1">
        <v>0</v>
      </c>
      <c r="M7421" s="1" t="s">
        <v>253</v>
      </c>
      <c r="N7421" s="1"/>
      <c r="O7421" s="2">
        <v>46007</v>
      </c>
      <c r="P7421" s="1">
        <v>1</v>
      </c>
      <c r="Q7421" s="1" t="s">
        <v>6468</v>
      </c>
      <c r="R7421" s="2">
        <v>45959</v>
      </c>
      <c r="S7421" s="2"/>
      <c r="T7421" s="1">
        <v>0</v>
      </c>
    </row>
    <row r="7422" spans="1:20">
      <c r="A7422" s="1" t="s">
        <v>6872</v>
      </c>
      <c r="B7422" s="1" t="s">
        <v>259</v>
      </c>
      <c r="C7422" s="1" t="s">
        <v>184</v>
      </c>
      <c r="D7422" s="1" t="s">
        <v>6871</v>
      </c>
      <c r="E7422" s="1">
        <v>0</v>
      </c>
      <c r="F7422" s="1">
        <v>0</v>
      </c>
      <c r="G7422" s="1">
        <v>0</v>
      </c>
      <c r="H7422" s="1" t="s">
        <v>258</v>
      </c>
      <c r="I7422" s="2">
        <v>46000</v>
      </c>
      <c r="J7422" s="1">
        <v>234000</v>
      </c>
      <c r="K7422" s="1">
        <v>0</v>
      </c>
      <c r="L7422" s="1">
        <v>0</v>
      </c>
      <c r="M7422" s="1" t="s">
        <v>253</v>
      </c>
      <c r="N7422" s="1"/>
      <c r="O7422" s="2">
        <v>46014</v>
      </c>
      <c r="P7422" s="1">
        <v>1</v>
      </c>
      <c r="Q7422" s="1" t="s">
        <v>6468</v>
      </c>
      <c r="R7422" s="2">
        <v>45959</v>
      </c>
      <c r="S7422" s="2"/>
      <c r="T7422" s="1">
        <v>0</v>
      </c>
    </row>
    <row r="7423" spans="1:20">
      <c r="A7423" s="1" t="s">
        <v>6873</v>
      </c>
      <c r="B7423" s="1" t="s">
        <v>259</v>
      </c>
      <c r="C7423" s="1" t="s">
        <v>184</v>
      </c>
      <c r="D7423" s="1" t="s">
        <v>6871</v>
      </c>
      <c r="E7423" s="1">
        <v>0</v>
      </c>
      <c r="F7423" s="1">
        <v>0</v>
      </c>
      <c r="G7423" s="1">
        <v>0</v>
      </c>
      <c r="H7423" s="1" t="s">
        <v>258</v>
      </c>
      <c r="I7423" s="2">
        <v>46007</v>
      </c>
      <c r="J7423" s="1">
        <v>234000</v>
      </c>
      <c r="K7423" s="1">
        <v>0</v>
      </c>
      <c r="L7423" s="1">
        <v>0</v>
      </c>
      <c r="M7423" s="1" t="s">
        <v>253</v>
      </c>
      <c r="N7423" s="1"/>
      <c r="O7423" s="2">
        <v>46021</v>
      </c>
      <c r="P7423" s="1">
        <v>1</v>
      </c>
      <c r="Q7423" s="1" t="s">
        <v>6468</v>
      </c>
      <c r="R7423" s="2">
        <v>45959</v>
      </c>
      <c r="S7423" s="2"/>
      <c r="T7423" s="1">
        <v>0</v>
      </c>
    </row>
    <row r="7424" spans="1:20">
      <c r="A7424" s="1" t="s">
        <v>11608</v>
      </c>
      <c r="B7424" s="1" t="s">
        <v>2883</v>
      </c>
      <c r="C7424" s="1" t="s">
        <v>2884</v>
      </c>
      <c r="D7424" s="1" t="s">
        <v>8589</v>
      </c>
      <c r="E7424" s="1" t="s">
        <v>6426</v>
      </c>
      <c r="F7424" s="1">
        <v>0</v>
      </c>
      <c r="G7424" s="1">
        <v>0</v>
      </c>
      <c r="H7424" s="1" t="s">
        <v>11609</v>
      </c>
      <c r="I7424" s="2">
        <v>45965</v>
      </c>
      <c r="J7424" s="1">
        <v>15000</v>
      </c>
      <c r="K7424" s="1">
        <v>0</v>
      </c>
      <c r="L7424" s="1">
        <v>0</v>
      </c>
      <c r="M7424" s="1" t="s">
        <v>8086</v>
      </c>
      <c r="N7424" s="1" t="s">
        <v>8006</v>
      </c>
      <c r="O7424" s="2">
        <v>45966</v>
      </c>
      <c r="P7424" s="1">
        <v>1</v>
      </c>
      <c r="Q7424" s="1" t="s">
        <v>6430</v>
      </c>
      <c r="R7424" s="2">
        <v>45959</v>
      </c>
      <c r="S7424" s="2"/>
      <c r="T7424" s="1">
        <v>0</v>
      </c>
    </row>
    <row r="7425" spans="1:20">
      <c r="A7425" s="1" t="s">
        <v>11608</v>
      </c>
      <c r="B7425" s="1" t="s">
        <v>2883</v>
      </c>
      <c r="C7425" s="1" t="s">
        <v>2884</v>
      </c>
      <c r="D7425" s="1" t="s">
        <v>8589</v>
      </c>
      <c r="E7425" s="1" t="s">
        <v>6426</v>
      </c>
      <c r="F7425" s="1">
        <v>0</v>
      </c>
      <c r="G7425" s="1">
        <v>0</v>
      </c>
      <c r="H7425" s="1" t="s">
        <v>11609</v>
      </c>
      <c r="I7425" s="2">
        <v>45965</v>
      </c>
      <c r="J7425" s="1">
        <v>20</v>
      </c>
      <c r="K7425" s="1">
        <v>0</v>
      </c>
      <c r="L7425" s="1">
        <v>0</v>
      </c>
      <c r="M7425" s="1" t="s">
        <v>8086</v>
      </c>
      <c r="N7425" s="1" t="s">
        <v>6431</v>
      </c>
      <c r="O7425" s="2">
        <v>45966</v>
      </c>
      <c r="P7425" s="1">
        <v>1</v>
      </c>
      <c r="Q7425" s="1" t="s">
        <v>6430</v>
      </c>
      <c r="R7425" s="2">
        <v>45959</v>
      </c>
      <c r="S7425" s="2"/>
      <c r="T7425" s="1">
        <v>0</v>
      </c>
    </row>
    <row r="7426" spans="1:20">
      <c r="A7426" s="1" t="s">
        <v>10892</v>
      </c>
      <c r="B7426" s="1" t="s">
        <v>590</v>
      </c>
      <c r="C7426" s="1" t="s">
        <v>591</v>
      </c>
      <c r="D7426" s="1" t="s">
        <v>9793</v>
      </c>
      <c r="E7426" s="1" t="s">
        <v>6752</v>
      </c>
      <c r="F7426" s="1">
        <v>0</v>
      </c>
      <c r="G7426" s="1">
        <v>0</v>
      </c>
      <c r="H7426" s="1">
        <v>10735664</v>
      </c>
      <c r="I7426" s="2">
        <v>45967</v>
      </c>
      <c r="J7426" s="1">
        <v>500</v>
      </c>
      <c r="K7426" s="1">
        <v>0</v>
      </c>
      <c r="L7426" s="1">
        <v>0</v>
      </c>
      <c r="M7426" s="1" t="s">
        <v>7996</v>
      </c>
      <c r="N7426" s="1"/>
      <c r="O7426" s="2">
        <v>45971</v>
      </c>
      <c r="P7426" s="1">
        <v>1</v>
      </c>
      <c r="Q7426" s="1" t="s">
        <v>6430</v>
      </c>
      <c r="R7426" s="2">
        <v>45959</v>
      </c>
      <c r="S7426" s="2">
        <v>45960</v>
      </c>
      <c r="T7426" s="1">
        <v>1600</v>
      </c>
    </row>
    <row r="7427" spans="1:20">
      <c r="A7427" s="1" t="s">
        <v>2657</v>
      </c>
      <c r="B7427" s="1" t="s">
        <v>590</v>
      </c>
      <c r="C7427" s="1" t="s">
        <v>591</v>
      </c>
      <c r="D7427" s="1" t="s">
        <v>6752</v>
      </c>
      <c r="E7427" s="1">
        <v>0</v>
      </c>
      <c r="F7427" s="1">
        <v>0</v>
      </c>
      <c r="G7427" s="1">
        <v>0</v>
      </c>
      <c r="H7427" s="1">
        <v>10735665</v>
      </c>
      <c r="I7427" s="2">
        <v>45967</v>
      </c>
      <c r="J7427" s="1">
        <v>100</v>
      </c>
      <c r="K7427" s="1">
        <v>0</v>
      </c>
      <c r="L7427" s="1">
        <v>0</v>
      </c>
      <c r="M7427" s="1"/>
      <c r="N7427" s="1" t="s">
        <v>7661</v>
      </c>
      <c r="O7427" s="2">
        <v>45971</v>
      </c>
      <c r="P7427" s="1">
        <v>2</v>
      </c>
      <c r="Q7427" s="1" t="s">
        <v>6430</v>
      </c>
      <c r="R7427" s="2">
        <v>45959</v>
      </c>
      <c r="S7427" s="2"/>
      <c r="T7427" s="1">
        <v>0</v>
      </c>
    </row>
    <row r="7428" spans="1:20">
      <c r="A7428" s="1" t="s">
        <v>10893</v>
      </c>
      <c r="B7428" s="1" t="s">
        <v>590</v>
      </c>
      <c r="C7428" s="1" t="s">
        <v>591</v>
      </c>
      <c r="D7428" s="1" t="s">
        <v>9793</v>
      </c>
      <c r="E7428" s="1" t="s">
        <v>6752</v>
      </c>
      <c r="F7428" s="1">
        <v>0</v>
      </c>
      <c r="G7428" s="1">
        <v>0</v>
      </c>
      <c r="H7428" s="1">
        <v>10735664</v>
      </c>
      <c r="I7428" s="2">
        <v>45967</v>
      </c>
      <c r="J7428" s="1">
        <v>20</v>
      </c>
      <c r="K7428" s="1">
        <v>0</v>
      </c>
      <c r="L7428" s="1">
        <v>0</v>
      </c>
      <c r="M7428" s="1" t="s">
        <v>7996</v>
      </c>
      <c r="N7428" s="1"/>
      <c r="O7428" s="2">
        <v>45971</v>
      </c>
      <c r="P7428" s="1">
        <v>1</v>
      </c>
      <c r="Q7428" s="1" t="s">
        <v>6430</v>
      </c>
      <c r="R7428" s="2">
        <v>45959</v>
      </c>
      <c r="S7428" s="2">
        <v>45960</v>
      </c>
      <c r="T7428" s="1">
        <v>40</v>
      </c>
    </row>
    <row r="7429" spans="1:20">
      <c r="A7429" s="1" t="s">
        <v>2662</v>
      </c>
      <c r="B7429" s="1" t="s">
        <v>590</v>
      </c>
      <c r="C7429" s="1" t="s">
        <v>591</v>
      </c>
      <c r="D7429" s="1" t="s">
        <v>6752</v>
      </c>
      <c r="E7429" s="1">
        <v>0</v>
      </c>
      <c r="F7429" s="1">
        <v>0</v>
      </c>
      <c r="G7429" s="1">
        <v>0</v>
      </c>
      <c r="H7429" s="1">
        <v>10735665</v>
      </c>
      <c r="I7429" s="2">
        <v>45967</v>
      </c>
      <c r="J7429" s="1">
        <v>5</v>
      </c>
      <c r="K7429" s="1">
        <v>0</v>
      </c>
      <c r="L7429" s="1">
        <v>0</v>
      </c>
      <c r="M7429" s="1"/>
      <c r="N7429" s="1"/>
      <c r="O7429" s="2">
        <v>45971</v>
      </c>
      <c r="P7429" s="1">
        <v>2</v>
      </c>
      <c r="Q7429" s="1" t="s">
        <v>6430</v>
      </c>
      <c r="R7429" s="2">
        <v>45959</v>
      </c>
      <c r="S7429" s="2"/>
      <c r="T7429" s="1">
        <v>0</v>
      </c>
    </row>
    <row r="7430" spans="1:20">
      <c r="A7430" s="1" t="s">
        <v>11610</v>
      </c>
      <c r="B7430" s="1" t="s">
        <v>6438</v>
      </c>
      <c r="C7430" s="1" t="s">
        <v>6439</v>
      </c>
      <c r="D7430" s="1" t="s">
        <v>8647</v>
      </c>
      <c r="E7430" s="1">
        <v>0</v>
      </c>
      <c r="F7430" s="1">
        <v>0</v>
      </c>
      <c r="G7430" s="1">
        <v>0</v>
      </c>
      <c r="H7430" s="1">
        <v>520000000</v>
      </c>
      <c r="I7430" s="2">
        <v>45967</v>
      </c>
      <c r="J7430" s="1">
        <v>50000</v>
      </c>
      <c r="K7430" s="1">
        <v>0</v>
      </c>
      <c r="L7430" s="1">
        <v>0</v>
      </c>
      <c r="M7430" s="1" t="s">
        <v>11611</v>
      </c>
      <c r="N7430" s="1" t="s">
        <v>6534</v>
      </c>
      <c r="O7430" s="2">
        <v>45971</v>
      </c>
      <c r="P7430" s="1">
        <v>1</v>
      </c>
      <c r="Q7430" s="1" t="s">
        <v>6430</v>
      </c>
      <c r="R7430" s="2">
        <v>45959</v>
      </c>
      <c r="S7430" s="2"/>
      <c r="T7430" s="1">
        <v>0</v>
      </c>
    </row>
    <row r="7431" spans="1:20">
      <c r="A7431" s="1" t="s">
        <v>11612</v>
      </c>
      <c r="B7431" s="1" t="s">
        <v>6438</v>
      </c>
      <c r="C7431" s="1" t="s">
        <v>6439</v>
      </c>
      <c r="D7431" s="1" t="s">
        <v>8493</v>
      </c>
      <c r="E7431" s="1">
        <v>0</v>
      </c>
      <c r="F7431" s="1">
        <v>0</v>
      </c>
      <c r="G7431" s="1">
        <v>0</v>
      </c>
      <c r="H7431" s="1" t="s">
        <v>11613</v>
      </c>
      <c r="I7431" s="2">
        <v>45967</v>
      </c>
      <c r="J7431" s="1">
        <v>5000</v>
      </c>
      <c r="K7431" s="1">
        <v>0</v>
      </c>
      <c r="L7431" s="1">
        <v>0</v>
      </c>
      <c r="M7431" s="1" t="s">
        <v>11614</v>
      </c>
      <c r="N7431" s="1" t="s">
        <v>6534</v>
      </c>
      <c r="O7431" s="2">
        <v>45971</v>
      </c>
      <c r="P7431" s="1">
        <v>1</v>
      </c>
      <c r="Q7431" s="1" t="s">
        <v>6430</v>
      </c>
      <c r="R7431" s="2">
        <v>45959</v>
      </c>
      <c r="S7431" s="2"/>
      <c r="T7431" s="1">
        <v>0</v>
      </c>
    </row>
    <row r="7432" spans="1:20">
      <c r="A7432" s="1" t="s">
        <v>11615</v>
      </c>
      <c r="B7432" s="1" t="s">
        <v>6438</v>
      </c>
      <c r="C7432" s="1" t="s">
        <v>6439</v>
      </c>
      <c r="D7432" s="1" t="s">
        <v>11616</v>
      </c>
      <c r="E7432" s="1">
        <v>0</v>
      </c>
      <c r="F7432" s="1">
        <v>0</v>
      </c>
      <c r="G7432" s="1">
        <v>0</v>
      </c>
      <c r="H7432" s="1" t="s">
        <v>11617</v>
      </c>
      <c r="I7432" s="2">
        <v>45967</v>
      </c>
      <c r="J7432" s="1">
        <v>2000</v>
      </c>
      <c r="K7432" s="1">
        <v>0</v>
      </c>
      <c r="L7432" s="1">
        <v>0</v>
      </c>
      <c r="M7432" s="1" t="s">
        <v>11618</v>
      </c>
      <c r="N7432" s="1" t="s">
        <v>6534</v>
      </c>
      <c r="O7432" s="2">
        <v>45971</v>
      </c>
      <c r="P7432" s="1">
        <v>1</v>
      </c>
      <c r="Q7432" s="1" t="s">
        <v>6430</v>
      </c>
      <c r="R7432" s="2">
        <v>45959</v>
      </c>
      <c r="S7432" s="2"/>
      <c r="T7432" s="1">
        <v>0</v>
      </c>
    </row>
    <row r="7433" spans="1:20">
      <c r="A7433" s="1" t="s">
        <v>11619</v>
      </c>
      <c r="B7433" s="1" t="s">
        <v>6438</v>
      </c>
      <c r="C7433" s="1" t="s">
        <v>6439</v>
      </c>
      <c r="D7433" s="1" t="s">
        <v>11616</v>
      </c>
      <c r="E7433" s="1">
        <v>0</v>
      </c>
      <c r="F7433" s="1">
        <v>0</v>
      </c>
      <c r="G7433" s="1">
        <v>0</v>
      </c>
      <c r="H7433" s="1" t="s">
        <v>11620</v>
      </c>
      <c r="I7433" s="2">
        <v>45967</v>
      </c>
      <c r="J7433" s="1">
        <v>2000</v>
      </c>
      <c r="K7433" s="1">
        <v>0</v>
      </c>
      <c r="L7433" s="1">
        <v>0</v>
      </c>
      <c r="M7433" s="1" t="s">
        <v>11618</v>
      </c>
      <c r="N7433" s="1" t="s">
        <v>6534</v>
      </c>
      <c r="O7433" s="2">
        <v>45971</v>
      </c>
      <c r="P7433" s="1">
        <v>1</v>
      </c>
      <c r="Q7433" s="1" t="s">
        <v>6430</v>
      </c>
      <c r="R7433" s="2">
        <v>45959</v>
      </c>
      <c r="S7433" s="2"/>
      <c r="T7433" s="1">
        <v>0</v>
      </c>
    </row>
    <row r="7434" spans="1:20">
      <c r="A7434" s="1" t="s">
        <v>11621</v>
      </c>
      <c r="B7434" s="1" t="s">
        <v>6438</v>
      </c>
      <c r="C7434" s="1" t="s">
        <v>6439</v>
      </c>
      <c r="D7434" s="1" t="s">
        <v>6892</v>
      </c>
      <c r="E7434" s="1">
        <v>0</v>
      </c>
      <c r="F7434" s="1">
        <v>0</v>
      </c>
      <c r="G7434" s="1">
        <v>0</v>
      </c>
      <c r="H7434" s="1" t="s">
        <v>11622</v>
      </c>
      <c r="I7434" s="2">
        <v>45967</v>
      </c>
      <c r="J7434" s="1">
        <v>10000</v>
      </c>
      <c r="K7434" s="1">
        <v>0</v>
      </c>
      <c r="L7434" s="1">
        <v>0</v>
      </c>
      <c r="M7434" s="1" t="s">
        <v>11623</v>
      </c>
      <c r="N7434" s="1" t="s">
        <v>6534</v>
      </c>
      <c r="O7434" s="2">
        <v>45971</v>
      </c>
      <c r="P7434" s="1">
        <v>1</v>
      </c>
      <c r="Q7434" s="1" t="s">
        <v>6430</v>
      </c>
      <c r="R7434" s="2">
        <v>45959</v>
      </c>
      <c r="S7434" s="2"/>
      <c r="T7434" s="1">
        <v>0</v>
      </c>
    </row>
    <row r="7435" spans="1:20">
      <c r="A7435" s="1" t="s">
        <v>2665</v>
      </c>
      <c r="B7435" s="1" t="s">
        <v>499</v>
      </c>
      <c r="C7435" s="1" t="s">
        <v>500</v>
      </c>
      <c r="D7435" s="1" t="s">
        <v>6721</v>
      </c>
      <c r="E7435" s="1">
        <v>0</v>
      </c>
      <c r="F7435" s="1">
        <v>0</v>
      </c>
      <c r="G7435" s="1">
        <v>0</v>
      </c>
      <c r="H7435" s="1" t="s">
        <v>546</v>
      </c>
      <c r="I7435" s="2">
        <v>45978</v>
      </c>
      <c r="J7435" s="1">
        <v>360000</v>
      </c>
      <c r="K7435" s="1">
        <v>0</v>
      </c>
      <c r="L7435" s="1">
        <v>0</v>
      </c>
      <c r="M7435" s="1" t="s">
        <v>544</v>
      </c>
      <c r="N7435" s="1" t="s">
        <v>6877</v>
      </c>
      <c r="O7435" s="2">
        <v>45987</v>
      </c>
      <c r="P7435" s="1">
        <v>2</v>
      </c>
      <c r="Q7435" s="1" t="s">
        <v>6456</v>
      </c>
      <c r="R7435" s="2">
        <v>45959</v>
      </c>
      <c r="S7435" s="2"/>
      <c r="T7435" s="1">
        <v>0</v>
      </c>
    </row>
    <row r="7436" spans="1:20">
      <c r="A7436" s="1" t="s">
        <v>2669</v>
      </c>
      <c r="B7436" s="1" t="s">
        <v>499</v>
      </c>
      <c r="C7436" s="1" t="s">
        <v>500</v>
      </c>
      <c r="D7436" s="1" t="s">
        <v>6721</v>
      </c>
      <c r="E7436" s="1">
        <v>0</v>
      </c>
      <c r="F7436" s="1">
        <v>0</v>
      </c>
      <c r="G7436" s="1">
        <v>0</v>
      </c>
      <c r="H7436" s="1" t="s">
        <v>2672</v>
      </c>
      <c r="I7436" s="2">
        <v>45978</v>
      </c>
      <c r="J7436" s="1">
        <v>200000</v>
      </c>
      <c r="K7436" s="1">
        <v>0</v>
      </c>
      <c r="L7436" s="1">
        <v>0</v>
      </c>
      <c r="M7436" s="1" t="s">
        <v>514</v>
      </c>
      <c r="N7436" s="1" t="s">
        <v>6877</v>
      </c>
      <c r="O7436" s="2">
        <v>45987</v>
      </c>
      <c r="P7436" s="1">
        <v>2</v>
      </c>
      <c r="Q7436" s="1" t="s">
        <v>6456</v>
      </c>
      <c r="R7436" s="2">
        <v>45959</v>
      </c>
      <c r="S7436" s="2"/>
      <c r="T7436" s="1">
        <v>0</v>
      </c>
    </row>
    <row r="7437" spans="1:20">
      <c r="A7437" s="1" t="s">
        <v>2676</v>
      </c>
      <c r="B7437" s="1" t="s">
        <v>499</v>
      </c>
      <c r="C7437" s="1" t="s">
        <v>500</v>
      </c>
      <c r="D7437" s="1" t="s">
        <v>6721</v>
      </c>
      <c r="E7437" s="1">
        <v>0</v>
      </c>
      <c r="F7437" s="1">
        <v>0</v>
      </c>
      <c r="G7437" s="1">
        <v>0</v>
      </c>
      <c r="H7437" s="1" t="s">
        <v>1766</v>
      </c>
      <c r="I7437" s="2">
        <v>45978</v>
      </c>
      <c r="J7437" s="1">
        <v>100000</v>
      </c>
      <c r="K7437" s="1">
        <v>0</v>
      </c>
      <c r="L7437" s="1">
        <v>0</v>
      </c>
      <c r="M7437" s="1" t="s">
        <v>494</v>
      </c>
      <c r="N7437" s="1" t="s">
        <v>6877</v>
      </c>
      <c r="O7437" s="2">
        <v>45987</v>
      </c>
      <c r="P7437" s="1">
        <v>5</v>
      </c>
      <c r="Q7437" s="1" t="s">
        <v>6456</v>
      </c>
      <c r="R7437" s="2">
        <v>45959</v>
      </c>
      <c r="S7437" s="2"/>
      <c r="T7437" s="1">
        <v>0</v>
      </c>
    </row>
    <row r="7438" spans="1:20">
      <c r="A7438" s="1" t="s">
        <v>2681</v>
      </c>
      <c r="B7438" s="1" t="s">
        <v>499</v>
      </c>
      <c r="C7438" s="1" t="s">
        <v>500</v>
      </c>
      <c r="D7438" s="1" t="s">
        <v>7009</v>
      </c>
      <c r="E7438" s="1">
        <v>0</v>
      </c>
      <c r="F7438" s="1">
        <v>0</v>
      </c>
      <c r="G7438" s="1">
        <v>0</v>
      </c>
      <c r="H7438" s="1" t="s">
        <v>2683</v>
      </c>
      <c r="I7438" s="2">
        <v>45980</v>
      </c>
      <c r="J7438" s="1">
        <v>20000</v>
      </c>
      <c r="K7438" s="1">
        <v>0</v>
      </c>
      <c r="L7438" s="1">
        <v>0</v>
      </c>
      <c r="M7438" s="1" t="s">
        <v>7267</v>
      </c>
      <c r="N7438" s="1" t="s">
        <v>9584</v>
      </c>
      <c r="O7438" s="2">
        <v>45987</v>
      </c>
      <c r="P7438" s="1">
        <v>6</v>
      </c>
      <c r="Q7438" s="1" t="s">
        <v>6456</v>
      </c>
      <c r="R7438" s="2">
        <v>45959</v>
      </c>
      <c r="S7438" s="2"/>
      <c r="T7438" s="1">
        <v>0</v>
      </c>
    </row>
    <row r="7439" spans="1:20">
      <c r="A7439" s="1" t="s">
        <v>2686</v>
      </c>
      <c r="B7439" s="1" t="s">
        <v>499</v>
      </c>
      <c r="C7439" s="1" t="s">
        <v>500</v>
      </c>
      <c r="D7439" s="1" t="s">
        <v>6721</v>
      </c>
      <c r="E7439" s="1">
        <v>0</v>
      </c>
      <c r="F7439" s="1">
        <v>0</v>
      </c>
      <c r="G7439" s="1">
        <v>0</v>
      </c>
      <c r="H7439" s="1" t="s">
        <v>2690</v>
      </c>
      <c r="I7439" s="2">
        <v>45978</v>
      </c>
      <c r="J7439" s="1">
        <v>100000</v>
      </c>
      <c r="K7439" s="1">
        <v>0</v>
      </c>
      <c r="L7439" s="1">
        <v>0</v>
      </c>
      <c r="M7439" s="1" t="s">
        <v>514</v>
      </c>
      <c r="N7439" s="1" t="s">
        <v>9585</v>
      </c>
      <c r="O7439" s="2">
        <v>45987</v>
      </c>
      <c r="P7439" s="1">
        <v>5</v>
      </c>
      <c r="Q7439" s="1" t="s">
        <v>6456</v>
      </c>
      <c r="R7439" s="2">
        <v>45959</v>
      </c>
      <c r="S7439" s="2"/>
      <c r="T7439" s="1">
        <v>0</v>
      </c>
    </row>
    <row r="7440" spans="1:20">
      <c r="A7440" s="1" t="s">
        <v>2693</v>
      </c>
      <c r="B7440" s="1" t="s">
        <v>499</v>
      </c>
      <c r="C7440" s="1" t="s">
        <v>500</v>
      </c>
      <c r="D7440" s="1" t="s">
        <v>6721</v>
      </c>
      <c r="E7440" s="1">
        <v>0</v>
      </c>
      <c r="F7440" s="1">
        <v>0</v>
      </c>
      <c r="G7440" s="1">
        <v>0</v>
      </c>
      <c r="H7440" s="1" t="s">
        <v>2696</v>
      </c>
      <c r="I7440" s="2">
        <v>45978</v>
      </c>
      <c r="J7440" s="1">
        <v>200000</v>
      </c>
      <c r="K7440" s="1">
        <v>0</v>
      </c>
      <c r="L7440" s="1">
        <v>0</v>
      </c>
      <c r="M7440" s="1" t="s">
        <v>514</v>
      </c>
      <c r="N7440" s="1" t="s">
        <v>9524</v>
      </c>
      <c r="O7440" s="2">
        <v>45987</v>
      </c>
      <c r="P7440" s="1">
        <v>2</v>
      </c>
      <c r="Q7440" s="1" t="s">
        <v>6456</v>
      </c>
      <c r="R7440" s="2">
        <v>45959</v>
      </c>
      <c r="S7440" s="2"/>
      <c r="T7440" s="1">
        <v>0</v>
      </c>
    </row>
    <row r="7441" spans="1:20">
      <c r="A7441" s="1" t="s">
        <v>2699</v>
      </c>
      <c r="B7441" s="1" t="s">
        <v>1099</v>
      </c>
      <c r="C7441" s="1" t="s">
        <v>1100</v>
      </c>
      <c r="D7441" s="1" t="s">
        <v>7731</v>
      </c>
      <c r="E7441" s="1">
        <v>0</v>
      </c>
      <c r="F7441" s="1">
        <v>0</v>
      </c>
      <c r="G7441" s="1">
        <v>0</v>
      </c>
      <c r="H7441" s="1" t="s">
        <v>2703</v>
      </c>
      <c r="I7441" s="2">
        <v>45988</v>
      </c>
      <c r="J7441" s="1">
        <v>100000</v>
      </c>
      <c r="K7441" s="1">
        <v>0</v>
      </c>
      <c r="L7441" s="1">
        <v>0</v>
      </c>
      <c r="M7441" s="1" t="s">
        <v>9586</v>
      </c>
      <c r="N7441" s="1"/>
      <c r="O7441" s="2">
        <v>45993</v>
      </c>
      <c r="P7441" s="1">
        <v>5</v>
      </c>
      <c r="Q7441" s="1" t="s">
        <v>6443</v>
      </c>
      <c r="R7441" s="2">
        <v>45959</v>
      </c>
      <c r="S7441" s="2"/>
      <c r="T7441" s="1">
        <v>0</v>
      </c>
    </row>
    <row r="7442" spans="1:20">
      <c r="A7442" s="1" t="s">
        <v>2706</v>
      </c>
      <c r="B7442" s="1" t="s">
        <v>2710</v>
      </c>
      <c r="C7442" s="1" t="s">
        <v>2711</v>
      </c>
      <c r="D7442" s="1" t="s">
        <v>6818</v>
      </c>
      <c r="E7442" s="1" t="s">
        <v>7131</v>
      </c>
      <c r="F7442" s="1">
        <v>0</v>
      </c>
      <c r="G7442" s="1">
        <v>0</v>
      </c>
      <c r="H7442" s="1" t="s">
        <v>2709</v>
      </c>
      <c r="I7442" s="2">
        <v>45966</v>
      </c>
      <c r="J7442" s="1">
        <v>1000</v>
      </c>
      <c r="K7442" s="1">
        <v>0</v>
      </c>
      <c r="L7442" s="1">
        <v>0</v>
      </c>
      <c r="M7442" s="1" t="s">
        <v>9689</v>
      </c>
      <c r="N7442" s="1"/>
      <c r="O7442" s="2">
        <v>45968</v>
      </c>
      <c r="P7442" s="1">
        <v>1</v>
      </c>
      <c r="Q7442" s="1" t="s">
        <v>6990</v>
      </c>
      <c r="R7442" s="2">
        <v>45959</v>
      </c>
      <c r="S7442" s="2"/>
      <c r="T7442" s="1">
        <v>0</v>
      </c>
    </row>
    <row r="7443" spans="1:20">
      <c r="A7443" s="1" t="s">
        <v>2714</v>
      </c>
      <c r="B7443" s="1" t="s">
        <v>499</v>
      </c>
      <c r="C7443" s="1" t="s">
        <v>500</v>
      </c>
      <c r="D7443" s="1" t="s">
        <v>6721</v>
      </c>
      <c r="E7443" s="1">
        <v>0</v>
      </c>
      <c r="F7443" s="1">
        <v>0</v>
      </c>
      <c r="G7443" s="1">
        <v>0</v>
      </c>
      <c r="H7443" s="1" t="s">
        <v>1782</v>
      </c>
      <c r="I7443" s="2">
        <v>45978</v>
      </c>
      <c r="J7443" s="1">
        <v>50000</v>
      </c>
      <c r="K7443" s="1">
        <v>0</v>
      </c>
      <c r="L7443" s="1">
        <v>0</v>
      </c>
      <c r="M7443" s="1" t="s">
        <v>514</v>
      </c>
      <c r="N7443" s="1" t="s">
        <v>9524</v>
      </c>
      <c r="O7443" s="2">
        <v>45987</v>
      </c>
      <c r="P7443" s="1">
        <v>2</v>
      </c>
      <c r="Q7443" s="1" t="s">
        <v>6456</v>
      </c>
      <c r="R7443" s="2">
        <v>45959</v>
      </c>
      <c r="S7443" s="2"/>
      <c r="T7443" s="1">
        <v>0</v>
      </c>
    </row>
    <row r="7444" spans="1:20">
      <c r="A7444" s="1" t="s">
        <v>2718</v>
      </c>
      <c r="B7444" s="1" t="s">
        <v>499</v>
      </c>
      <c r="C7444" s="1" t="s">
        <v>500</v>
      </c>
      <c r="D7444" s="1" t="s">
        <v>6721</v>
      </c>
      <c r="E7444" s="1">
        <v>0</v>
      </c>
      <c r="F7444" s="1">
        <v>0</v>
      </c>
      <c r="G7444" s="1">
        <v>0</v>
      </c>
      <c r="H7444" s="1" t="s">
        <v>2721</v>
      </c>
      <c r="I7444" s="2">
        <v>45978</v>
      </c>
      <c r="J7444" s="1">
        <v>100000</v>
      </c>
      <c r="K7444" s="1">
        <v>0</v>
      </c>
      <c r="L7444" s="1">
        <v>0</v>
      </c>
      <c r="M7444" s="1" t="s">
        <v>514</v>
      </c>
      <c r="N7444" s="1" t="s">
        <v>9524</v>
      </c>
      <c r="O7444" s="2">
        <v>45987</v>
      </c>
      <c r="P7444" s="1">
        <v>2</v>
      </c>
      <c r="Q7444" s="1" t="s">
        <v>6456</v>
      </c>
      <c r="R7444" s="2">
        <v>45959</v>
      </c>
      <c r="S7444" s="2"/>
      <c r="T7444" s="1">
        <v>0</v>
      </c>
    </row>
    <row r="7445" spans="1:20">
      <c r="A7445" s="1" t="s">
        <v>2724</v>
      </c>
      <c r="B7445" s="1" t="s">
        <v>499</v>
      </c>
      <c r="C7445" s="1" t="s">
        <v>500</v>
      </c>
      <c r="D7445" s="1" t="s">
        <v>6721</v>
      </c>
      <c r="E7445" s="1">
        <v>0</v>
      </c>
      <c r="F7445" s="1">
        <v>0</v>
      </c>
      <c r="G7445" s="1">
        <v>0</v>
      </c>
      <c r="H7445" s="1" t="s">
        <v>2727</v>
      </c>
      <c r="I7445" s="2">
        <v>45978</v>
      </c>
      <c r="J7445" s="1">
        <v>200000</v>
      </c>
      <c r="K7445" s="1">
        <v>0</v>
      </c>
      <c r="L7445" s="1">
        <v>0</v>
      </c>
      <c r="M7445" s="1" t="s">
        <v>494</v>
      </c>
      <c r="N7445" s="1" t="s">
        <v>9587</v>
      </c>
      <c r="O7445" s="2">
        <v>45987</v>
      </c>
      <c r="P7445" s="1">
        <v>5</v>
      </c>
      <c r="Q7445" s="1" t="s">
        <v>6456</v>
      </c>
      <c r="R7445" s="2">
        <v>45959</v>
      </c>
      <c r="S7445" s="2"/>
      <c r="T7445" s="1">
        <v>0</v>
      </c>
    </row>
    <row r="7446" spans="1:20">
      <c r="A7446" s="1" t="s">
        <v>2730</v>
      </c>
      <c r="B7446" s="1" t="s">
        <v>499</v>
      </c>
      <c r="C7446" s="1" t="s">
        <v>500</v>
      </c>
      <c r="D7446" s="1" t="s">
        <v>6721</v>
      </c>
      <c r="E7446" s="1">
        <v>0</v>
      </c>
      <c r="F7446" s="1">
        <v>0</v>
      </c>
      <c r="G7446" s="1">
        <v>0</v>
      </c>
      <c r="H7446" s="1" t="s">
        <v>2733</v>
      </c>
      <c r="I7446" s="2">
        <v>45978</v>
      </c>
      <c r="J7446" s="1">
        <v>100000</v>
      </c>
      <c r="K7446" s="1">
        <v>0</v>
      </c>
      <c r="L7446" s="1">
        <v>0</v>
      </c>
      <c r="M7446" s="1" t="s">
        <v>514</v>
      </c>
      <c r="N7446" s="1" t="s">
        <v>6877</v>
      </c>
      <c r="O7446" s="2">
        <v>45987</v>
      </c>
      <c r="P7446" s="1">
        <v>2</v>
      </c>
      <c r="Q7446" s="1" t="s">
        <v>6456</v>
      </c>
      <c r="R7446" s="2">
        <v>45959</v>
      </c>
      <c r="S7446" s="2"/>
      <c r="T7446" s="1">
        <v>0</v>
      </c>
    </row>
    <row r="7447" spans="1:20">
      <c r="A7447" s="1" t="s">
        <v>2736</v>
      </c>
      <c r="B7447" s="1" t="s">
        <v>499</v>
      </c>
      <c r="C7447" s="1" t="s">
        <v>500</v>
      </c>
      <c r="D7447" s="1" t="s">
        <v>6721</v>
      </c>
      <c r="E7447" s="1">
        <v>0</v>
      </c>
      <c r="F7447" s="1">
        <v>0</v>
      </c>
      <c r="G7447" s="1">
        <v>0</v>
      </c>
      <c r="H7447" s="1" t="s">
        <v>1788</v>
      </c>
      <c r="I7447" s="2">
        <v>45978</v>
      </c>
      <c r="J7447" s="1">
        <v>100000</v>
      </c>
      <c r="K7447" s="1">
        <v>0</v>
      </c>
      <c r="L7447" s="1">
        <v>0</v>
      </c>
      <c r="M7447" s="1" t="s">
        <v>7264</v>
      </c>
      <c r="N7447" s="1" t="s">
        <v>6877</v>
      </c>
      <c r="O7447" s="2">
        <v>45987</v>
      </c>
      <c r="P7447" s="1">
        <v>2</v>
      </c>
      <c r="Q7447" s="1" t="s">
        <v>6456</v>
      </c>
      <c r="R7447" s="2">
        <v>45959</v>
      </c>
      <c r="S7447" s="2"/>
      <c r="T7447" s="1">
        <v>0</v>
      </c>
    </row>
    <row r="7448" spans="1:20">
      <c r="A7448" s="1" t="s">
        <v>2740</v>
      </c>
      <c r="B7448" s="1" t="s">
        <v>499</v>
      </c>
      <c r="C7448" s="1" t="s">
        <v>500</v>
      </c>
      <c r="D7448" s="1" t="s">
        <v>6721</v>
      </c>
      <c r="E7448" s="1">
        <v>0</v>
      </c>
      <c r="F7448" s="1">
        <v>0</v>
      </c>
      <c r="G7448" s="1">
        <v>0</v>
      </c>
      <c r="H7448" s="1" t="s">
        <v>2293</v>
      </c>
      <c r="I7448" s="2">
        <v>45978</v>
      </c>
      <c r="J7448" s="1">
        <v>100000</v>
      </c>
      <c r="K7448" s="1">
        <v>0</v>
      </c>
      <c r="L7448" s="1">
        <v>0</v>
      </c>
      <c r="M7448" s="1" t="s">
        <v>514</v>
      </c>
      <c r="N7448" s="1" t="s">
        <v>6877</v>
      </c>
      <c r="O7448" s="2">
        <v>45987</v>
      </c>
      <c r="P7448" s="1">
        <v>2</v>
      </c>
      <c r="Q7448" s="1" t="s">
        <v>6456</v>
      </c>
      <c r="R7448" s="2">
        <v>45959</v>
      </c>
      <c r="S7448" s="2"/>
      <c r="T7448" s="1">
        <v>0</v>
      </c>
    </row>
    <row r="7449" spans="1:20">
      <c r="A7449" s="1" t="s">
        <v>2744</v>
      </c>
      <c r="B7449" s="1" t="s">
        <v>499</v>
      </c>
      <c r="C7449" s="1" t="s">
        <v>500</v>
      </c>
      <c r="D7449" s="1" t="s">
        <v>6721</v>
      </c>
      <c r="E7449" s="1">
        <v>0</v>
      </c>
      <c r="F7449" s="1">
        <v>0</v>
      </c>
      <c r="G7449" s="1">
        <v>0</v>
      </c>
      <c r="H7449" s="1" t="s">
        <v>1688</v>
      </c>
      <c r="I7449" s="2">
        <v>45978</v>
      </c>
      <c r="J7449" s="1">
        <v>100000</v>
      </c>
      <c r="K7449" s="1">
        <v>0</v>
      </c>
      <c r="L7449" s="1">
        <v>0</v>
      </c>
      <c r="M7449" s="1" t="s">
        <v>494</v>
      </c>
      <c r="N7449" s="1" t="s">
        <v>6877</v>
      </c>
      <c r="O7449" s="2">
        <v>45987</v>
      </c>
      <c r="P7449" s="1">
        <v>5</v>
      </c>
      <c r="Q7449" s="1" t="s">
        <v>6456</v>
      </c>
      <c r="R7449" s="2">
        <v>45959</v>
      </c>
      <c r="S7449" s="2"/>
      <c r="T7449" s="1">
        <v>0</v>
      </c>
    </row>
    <row r="7450" spans="1:20">
      <c r="A7450" s="1" t="s">
        <v>2748</v>
      </c>
      <c r="B7450" s="1" t="s">
        <v>499</v>
      </c>
      <c r="C7450" s="1" t="s">
        <v>500</v>
      </c>
      <c r="D7450" s="1" t="s">
        <v>6721</v>
      </c>
      <c r="E7450" s="1">
        <v>0</v>
      </c>
      <c r="F7450" s="1">
        <v>0</v>
      </c>
      <c r="G7450" s="1">
        <v>0</v>
      </c>
      <c r="H7450" s="1" t="s">
        <v>1573</v>
      </c>
      <c r="I7450" s="2">
        <v>45978</v>
      </c>
      <c r="J7450" s="1">
        <v>400000</v>
      </c>
      <c r="K7450" s="1">
        <v>0</v>
      </c>
      <c r="L7450" s="1">
        <v>0</v>
      </c>
      <c r="M7450" s="1" t="s">
        <v>494</v>
      </c>
      <c r="N7450" s="1" t="s">
        <v>6877</v>
      </c>
      <c r="O7450" s="2">
        <v>45987</v>
      </c>
      <c r="P7450" s="1">
        <v>5</v>
      </c>
      <c r="Q7450" s="1" t="s">
        <v>6456</v>
      </c>
      <c r="R7450" s="2">
        <v>45959</v>
      </c>
      <c r="S7450" s="2"/>
      <c r="T7450" s="1">
        <v>0</v>
      </c>
    </row>
    <row r="7451" spans="1:20">
      <c r="A7451" s="1" t="s">
        <v>2753</v>
      </c>
      <c r="B7451" s="1" t="s">
        <v>499</v>
      </c>
      <c r="C7451" s="1" t="s">
        <v>500</v>
      </c>
      <c r="D7451" s="1" t="s">
        <v>6721</v>
      </c>
      <c r="E7451" s="1">
        <v>0</v>
      </c>
      <c r="F7451" s="1">
        <v>0</v>
      </c>
      <c r="G7451" s="1">
        <v>0</v>
      </c>
      <c r="H7451" s="1" t="s">
        <v>2196</v>
      </c>
      <c r="I7451" s="2">
        <v>45978</v>
      </c>
      <c r="J7451" s="1">
        <v>100000</v>
      </c>
      <c r="K7451" s="1">
        <v>0</v>
      </c>
      <c r="L7451" s="1">
        <v>0</v>
      </c>
      <c r="M7451" s="1" t="s">
        <v>494</v>
      </c>
      <c r="N7451" s="1" t="s">
        <v>6877</v>
      </c>
      <c r="O7451" s="2">
        <v>45987</v>
      </c>
      <c r="P7451" s="1">
        <v>5</v>
      </c>
      <c r="Q7451" s="1" t="s">
        <v>6456</v>
      </c>
      <c r="R7451" s="2">
        <v>45959</v>
      </c>
      <c r="S7451" s="2"/>
      <c r="T7451" s="1">
        <v>0</v>
      </c>
    </row>
    <row r="7452" spans="1:20">
      <c r="A7452" s="1" t="s">
        <v>2757</v>
      </c>
      <c r="B7452" s="1" t="s">
        <v>499</v>
      </c>
      <c r="C7452" s="1" t="s">
        <v>500</v>
      </c>
      <c r="D7452" s="1" t="s">
        <v>6721</v>
      </c>
      <c r="E7452" s="1">
        <v>0</v>
      </c>
      <c r="F7452" s="1">
        <v>0</v>
      </c>
      <c r="G7452" s="1">
        <v>0</v>
      </c>
      <c r="H7452" s="1" t="s">
        <v>659</v>
      </c>
      <c r="I7452" s="2">
        <v>45978</v>
      </c>
      <c r="J7452" s="1">
        <v>700000</v>
      </c>
      <c r="K7452" s="1">
        <v>0</v>
      </c>
      <c r="L7452" s="1">
        <v>0</v>
      </c>
      <c r="M7452" s="1" t="s">
        <v>514</v>
      </c>
      <c r="N7452" s="1" t="s">
        <v>9524</v>
      </c>
      <c r="O7452" s="2">
        <v>45987</v>
      </c>
      <c r="P7452" s="1">
        <v>2</v>
      </c>
      <c r="Q7452" s="1" t="s">
        <v>6456</v>
      </c>
      <c r="R7452" s="2">
        <v>45959</v>
      </c>
      <c r="S7452" s="2"/>
      <c r="T7452" s="1">
        <v>0</v>
      </c>
    </row>
    <row r="7453" spans="1:20">
      <c r="A7453" s="1" t="s">
        <v>2761</v>
      </c>
      <c r="B7453" s="1" t="s">
        <v>499</v>
      </c>
      <c r="C7453" s="1" t="s">
        <v>500</v>
      </c>
      <c r="D7453" s="1" t="s">
        <v>6721</v>
      </c>
      <c r="E7453" s="1">
        <v>0</v>
      </c>
      <c r="F7453" s="1">
        <v>0</v>
      </c>
      <c r="G7453" s="1">
        <v>0</v>
      </c>
      <c r="H7453" s="1" t="s">
        <v>1772</v>
      </c>
      <c r="I7453" s="2">
        <v>45978</v>
      </c>
      <c r="J7453" s="1">
        <v>100000</v>
      </c>
      <c r="K7453" s="1">
        <v>0</v>
      </c>
      <c r="L7453" s="1">
        <v>0</v>
      </c>
      <c r="M7453" s="1" t="s">
        <v>514</v>
      </c>
      <c r="N7453" s="1" t="s">
        <v>9524</v>
      </c>
      <c r="O7453" s="2">
        <v>45987</v>
      </c>
      <c r="P7453" s="1">
        <v>2</v>
      </c>
      <c r="Q7453" s="1" t="s">
        <v>6456</v>
      </c>
      <c r="R7453" s="2">
        <v>45959</v>
      </c>
      <c r="S7453" s="2"/>
      <c r="T7453" s="1">
        <v>0</v>
      </c>
    </row>
    <row r="7454" spans="1:20">
      <c r="A7454" s="1" t="s">
        <v>9588</v>
      </c>
      <c r="B7454" s="1" t="s">
        <v>6462</v>
      </c>
      <c r="C7454" s="1" t="s">
        <v>6463</v>
      </c>
      <c r="D7454" s="1" t="s">
        <v>6464</v>
      </c>
      <c r="E7454" s="1" t="s">
        <v>6465</v>
      </c>
      <c r="F7454" s="1">
        <v>0</v>
      </c>
      <c r="G7454" s="1">
        <v>0</v>
      </c>
      <c r="H7454" s="1" t="s">
        <v>741</v>
      </c>
      <c r="I7454" s="2">
        <v>45961</v>
      </c>
      <c r="J7454" s="1">
        <v>40</v>
      </c>
      <c r="K7454" s="1">
        <v>0</v>
      </c>
      <c r="L7454" s="1">
        <v>0</v>
      </c>
      <c r="M7454" s="1" t="s">
        <v>451</v>
      </c>
      <c r="N7454" s="1" t="s">
        <v>9589</v>
      </c>
      <c r="O7454" s="2">
        <v>45964</v>
      </c>
      <c r="P7454" s="1">
        <v>1</v>
      </c>
      <c r="Q7454" s="1" t="s">
        <v>6468</v>
      </c>
      <c r="R7454" s="2">
        <v>45959</v>
      </c>
      <c r="S7454" s="2">
        <v>45961</v>
      </c>
      <c r="T7454" s="1">
        <v>40</v>
      </c>
    </row>
    <row r="7455" spans="1:20">
      <c r="A7455" s="1" t="s">
        <v>2765</v>
      </c>
      <c r="B7455" s="1" t="s">
        <v>499</v>
      </c>
      <c r="C7455" s="1" t="s">
        <v>500</v>
      </c>
      <c r="D7455" s="1" t="s">
        <v>6721</v>
      </c>
      <c r="E7455" s="1">
        <v>0</v>
      </c>
      <c r="F7455" s="1">
        <v>0</v>
      </c>
      <c r="G7455" s="1">
        <v>0</v>
      </c>
      <c r="H7455" s="1" t="s">
        <v>2768</v>
      </c>
      <c r="I7455" s="2">
        <v>45978</v>
      </c>
      <c r="J7455" s="1">
        <v>100000</v>
      </c>
      <c r="K7455" s="1">
        <v>0</v>
      </c>
      <c r="L7455" s="1">
        <v>0</v>
      </c>
      <c r="M7455" s="1" t="s">
        <v>514</v>
      </c>
      <c r="N7455" s="1" t="s">
        <v>6877</v>
      </c>
      <c r="O7455" s="2">
        <v>45987</v>
      </c>
      <c r="P7455" s="1">
        <v>2</v>
      </c>
      <c r="Q7455" s="1" t="s">
        <v>6456</v>
      </c>
      <c r="R7455" s="2">
        <v>45959</v>
      </c>
      <c r="S7455" s="2"/>
      <c r="T7455" s="1">
        <v>0</v>
      </c>
    </row>
    <row r="7456" spans="1:20">
      <c r="A7456" s="1" t="s">
        <v>2771</v>
      </c>
      <c r="B7456" s="1" t="s">
        <v>499</v>
      </c>
      <c r="C7456" s="1" t="s">
        <v>500</v>
      </c>
      <c r="D7456" s="1" t="s">
        <v>6721</v>
      </c>
      <c r="E7456" s="1">
        <v>0</v>
      </c>
      <c r="F7456" s="1">
        <v>0</v>
      </c>
      <c r="G7456" s="1">
        <v>0</v>
      </c>
      <c r="H7456" s="1" t="s">
        <v>2774</v>
      </c>
      <c r="I7456" s="2">
        <v>45978</v>
      </c>
      <c r="J7456" s="1">
        <v>200000</v>
      </c>
      <c r="K7456" s="1">
        <v>0</v>
      </c>
      <c r="L7456" s="1">
        <v>0</v>
      </c>
      <c r="M7456" s="1" t="s">
        <v>494</v>
      </c>
      <c r="N7456" s="1" t="s">
        <v>6877</v>
      </c>
      <c r="O7456" s="2">
        <v>45987</v>
      </c>
      <c r="P7456" s="1">
        <v>5</v>
      </c>
      <c r="Q7456" s="1" t="s">
        <v>6456</v>
      </c>
      <c r="R7456" s="2">
        <v>45959</v>
      </c>
      <c r="S7456" s="2"/>
      <c r="T7456" s="1">
        <v>0</v>
      </c>
    </row>
    <row r="7457" spans="1:20">
      <c r="A7457" s="1" t="s">
        <v>2777</v>
      </c>
      <c r="B7457" s="1" t="s">
        <v>499</v>
      </c>
      <c r="C7457" s="1" t="s">
        <v>500</v>
      </c>
      <c r="D7457" s="1" t="s">
        <v>6721</v>
      </c>
      <c r="E7457" s="1">
        <v>0</v>
      </c>
      <c r="F7457" s="1">
        <v>0</v>
      </c>
      <c r="G7457" s="1">
        <v>0</v>
      </c>
      <c r="H7457" s="1" t="s">
        <v>533</v>
      </c>
      <c r="I7457" s="2">
        <v>45978</v>
      </c>
      <c r="J7457" s="1">
        <v>100000</v>
      </c>
      <c r="K7457" s="1">
        <v>0</v>
      </c>
      <c r="L7457" s="1">
        <v>0</v>
      </c>
      <c r="M7457" s="1" t="s">
        <v>514</v>
      </c>
      <c r="N7457" s="1" t="s">
        <v>9553</v>
      </c>
      <c r="O7457" s="2">
        <v>45987</v>
      </c>
      <c r="P7457" s="1">
        <v>2</v>
      </c>
      <c r="Q7457" s="1" t="s">
        <v>6456</v>
      </c>
      <c r="R7457" s="2">
        <v>45959</v>
      </c>
      <c r="S7457" s="2"/>
      <c r="T7457" s="1">
        <v>0</v>
      </c>
    </row>
    <row r="7458" spans="1:20">
      <c r="A7458" s="1" t="s">
        <v>2781</v>
      </c>
      <c r="B7458" s="1" t="s">
        <v>499</v>
      </c>
      <c r="C7458" s="1" t="s">
        <v>500</v>
      </c>
      <c r="D7458" s="1" t="s">
        <v>6721</v>
      </c>
      <c r="E7458" s="1">
        <v>0</v>
      </c>
      <c r="F7458" s="1">
        <v>0</v>
      </c>
      <c r="G7458" s="1">
        <v>0</v>
      </c>
      <c r="H7458" s="1" t="s">
        <v>2784</v>
      </c>
      <c r="I7458" s="2">
        <v>45978</v>
      </c>
      <c r="J7458" s="1">
        <v>100000</v>
      </c>
      <c r="K7458" s="1">
        <v>0</v>
      </c>
      <c r="L7458" s="1">
        <v>0</v>
      </c>
      <c r="M7458" s="1" t="s">
        <v>514</v>
      </c>
      <c r="N7458" s="1" t="s">
        <v>6877</v>
      </c>
      <c r="O7458" s="2">
        <v>45987</v>
      </c>
      <c r="P7458" s="1">
        <v>2</v>
      </c>
      <c r="Q7458" s="1" t="s">
        <v>6456</v>
      </c>
      <c r="R7458" s="2">
        <v>45959</v>
      </c>
      <c r="S7458" s="2"/>
      <c r="T7458" s="1">
        <v>0</v>
      </c>
    </row>
    <row r="7459" spans="1:20">
      <c r="A7459" s="1" t="s">
        <v>2787</v>
      </c>
      <c r="B7459" s="1" t="s">
        <v>499</v>
      </c>
      <c r="C7459" s="1" t="s">
        <v>500</v>
      </c>
      <c r="D7459" s="1" t="s">
        <v>6721</v>
      </c>
      <c r="E7459" s="1">
        <v>0</v>
      </c>
      <c r="F7459" s="1">
        <v>0</v>
      </c>
      <c r="G7459" s="1">
        <v>0</v>
      </c>
      <c r="H7459" s="1" t="s">
        <v>2790</v>
      </c>
      <c r="I7459" s="2">
        <v>45978</v>
      </c>
      <c r="J7459" s="1">
        <v>100000</v>
      </c>
      <c r="K7459" s="1">
        <v>0</v>
      </c>
      <c r="L7459" s="1">
        <v>0</v>
      </c>
      <c r="M7459" s="1" t="s">
        <v>514</v>
      </c>
      <c r="N7459" s="1" t="s">
        <v>9590</v>
      </c>
      <c r="O7459" s="2">
        <v>45987</v>
      </c>
      <c r="P7459" s="1">
        <v>5</v>
      </c>
      <c r="Q7459" s="1" t="s">
        <v>6456</v>
      </c>
      <c r="R7459" s="2">
        <v>45959</v>
      </c>
      <c r="S7459" s="2"/>
      <c r="T7459" s="1">
        <v>0</v>
      </c>
    </row>
    <row r="7460" spans="1:20">
      <c r="A7460" s="1" t="s">
        <v>2793</v>
      </c>
      <c r="B7460" s="1" t="s">
        <v>499</v>
      </c>
      <c r="C7460" s="1" t="s">
        <v>500</v>
      </c>
      <c r="D7460" s="1" t="s">
        <v>6721</v>
      </c>
      <c r="E7460" s="1">
        <v>0</v>
      </c>
      <c r="F7460" s="1">
        <v>0</v>
      </c>
      <c r="G7460" s="1">
        <v>0</v>
      </c>
      <c r="H7460" s="1" t="s">
        <v>2796</v>
      </c>
      <c r="I7460" s="2">
        <v>45978</v>
      </c>
      <c r="J7460" s="1">
        <v>180000</v>
      </c>
      <c r="K7460" s="1">
        <v>0</v>
      </c>
      <c r="L7460" s="1">
        <v>0</v>
      </c>
      <c r="M7460" s="1" t="s">
        <v>6907</v>
      </c>
      <c r="N7460" s="1" t="s">
        <v>9591</v>
      </c>
      <c r="O7460" s="2">
        <v>45987</v>
      </c>
      <c r="P7460" s="1">
        <v>2</v>
      </c>
      <c r="Q7460" s="1" t="s">
        <v>6456</v>
      </c>
      <c r="R7460" s="2">
        <v>45959</v>
      </c>
      <c r="S7460" s="2"/>
      <c r="T7460" s="1">
        <v>0</v>
      </c>
    </row>
    <row r="7461" spans="1:20">
      <c r="A7461" s="1" t="s">
        <v>2799</v>
      </c>
      <c r="B7461" s="1" t="s">
        <v>499</v>
      </c>
      <c r="C7461" s="1" t="s">
        <v>500</v>
      </c>
      <c r="D7461" s="1" t="s">
        <v>7009</v>
      </c>
      <c r="E7461" s="1">
        <v>0</v>
      </c>
      <c r="F7461" s="1">
        <v>0</v>
      </c>
      <c r="G7461" s="1">
        <v>0</v>
      </c>
      <c r="H7461" s="1" t="s">
        <v>1746</v>
      </c>
      <c r="I7461" s="2">
        <v>45978</v>
      </c>
      <c r="J7461" s="1">
        <v>200000</v>
      </c>
      <c r="K7461" s="1">
        <v>0</v>
      </c>
      <c r="L7461" s="1">
        <v>0</v>
      </c>
      <c r="M7461" s="1" t="s">
        <v>507</v>
      </c>
      <c r="N7461" s="1" t="s">
        <v>7273</v>
      </c>
      <c r="O7461" s="2">
        <v>45987</v>
      </c>
      <c r="P7461" s="1">
        <v>6</v>
      </c>
      <c r="Q7461" s="1" t="s">
        <v>6456</v>
      </c>
      <c r="R7461" s="2">
        <v>45959</v>
      </c>
      <c r="S7461" s="2"/>
      <c r="T7461" s="1">
        <v>0</v>
      </c>
    </row>
    <row r="7462" spans="1:20">
      <c r="A7462" s="1" t="s">
        <v>2804</v>
      </c>
      <c r="B7462" s="1" t="s">
        <v>499</v>
      </c>
      <c r="C7462" s="1" t="s">
        <v>500</v>
      </c>
      <c r="D7462" s="1" t="s">
        <v>7009</v>
      </c>
      <c r="E7462" s="1">
        <v>0</v>
      </c>
      <c r="F7462" s="1">
        <v>0</v>
      </c>
      <c r="G7462" s="1">
        <v>0</v>
      </c>
      <c r="H7462" s="1" t="s">
        <v>2246</v>
      </c>
      <c r="I7462" s="2">
        <v>45978</v>
      </c>
      <c r="J7462" s="1">
        <v>100000</v>
      </c>
      <c r="K7462" s="1">
        <v>0</v>
      </c>
      <c r="L7462" s="1">
        <v>0</v>
      </c>
      <c r="M7462" s="1" t="s">
        <v>507</v>
      </c>
      <c r="N7462" s="1" t="s">
        <v>7011</v>
      </c>
      <c r="O7462" s="2">
        <v>45987</v>
      </c>
      <c r="P7462" s="1">
        <v>7</v>
      </c>
      <c r="Q7462" s="1" t="s">
        <v>6456</v>
      </c>
      <c r="R7462" s="2">
        <v>45959</v>
      </c>
      <c r="S7462" s="2"/>
      <c r="T7462" s="1">
        <v>0</v>
      </c>
    </row>
    <row r="7463" spans="1:20">
      <c r="A7463" s="1" t="s">
        <v>2809</v>
      </c>
      <c r="B7463" s="1" t="s">
        <v>499</v>
      </c>
      <c r="C7463" s="1" t="s">
        <v>500</v>
      </c>
      <c r="D7463" s="1" t="s">
        <v>6721</v>
      </c>
      <c r="E7463" s="1">
        <v>0</v>
      </c>
      <c r="F7463" s="1">
        <v>0</v>
      </c>
      <c r="G7463" s="1">
        <v>0</v>
      </c>
      <c r="H7463" s="1" t="s">
        <v>2812</v>
      </c>
      <c r="I7463" s="2">
        <v>45978</v>
      </c>
      <c r="J7463" s="1">
        <v>100000</v>
      </c>
      <c r="K7463" s="1">
        <v>0</v>
      </c>
      <c r="L7463" s="1">
        <v>0</v>
      </c>
      <c r="M7463" s="1" t="s">
        <v>514</v>
      </c>
      <c r="N7463" s="1" t="s">
        <v>6877</v>
      </c>
      <c r="O7463" s="2">
        <v>45987</v>
      </c>
      <c r="P7463" s="1">
        <v>6</v>
      </c>
      <c r="Q7463" s="1" t="s">
        <v>6456</v>
      </c>
      <c r="R7463" s="2">
        <v>45959</v>
      </c>
      <c r="S7463" s="2"/>
      <c r="T7463" s="1">
        <v>0</v>
      </c>
    </row>
    <row r="7464" spans="1:20">
      <c r="A7464" s="1" t="s">
        <v>2815</v>
      </c>
      <c r="B7464" s="1" t="s">
        <v>499</v>
      </c>
      <c r="C7464" s="1" t="s">
        <v>500</v>
      </c>
      <c r="D7464" s="1" t="s">
        <v>6721</v>
      </c>
      <c r="E7464" s="1">
        <v>0</v>
      </c>
      <c r="F7464" s="1">
        <v>0</v>
      </c>
      <c r="G7464" s="1">
        <v>0</v>
      </c>
      <c r="H7464" s="1" t="s">
        <v>1867</v>
      </c>
      <c r="I7464" s="2">
        <v>45978</v>
      </c>
      <c r="J7464" s="1">
        <v>100000</v>
      </c>
      <c r="K7464" s="1">
        <v>0</v>
      </c>
      <c r="L7464" s="1">
        <v>0</v>
      </c>
      <c r="M7464" s="1" t="s">
        <v>514</v>
      </c>
      <c r="N7464" s="1" t="s">
        <v>9524</v>
      </c>
      <c r="O7464" s="2">
        <v>45987</v>
      </c>
      <c r="P7464" s="1">
        <v>2</v>
      </c>
      <c r="Q7464" s="1" t="s">
        <v>6456</v>
      </c>
      <c r="R7464" s="2">
        <v>45959</v>
      </c>
      <c r="S7464" s="2"/>
      <c r="T7464" s="1">
        <v>0</v>
      </c>
    </row>
    <row r="7465" spans="1:20">
      <c r="A7465" s="1" t="s">
        <v>2819</v>
      </c>
      <c r="B7465" s="1" t="s">
        <v>499</v>
      </c>
      <c r="C7465" s="1" t="s">
        <v>500</v>
      </c>
      <c r="D7465" s="1" t="s">
        <v>6721</v>
      </c>
      <c r="E7465" s="1">
        <v>0</v>
      </c>
      <c r="F7465" s="1">
        <v>0</v>
      </c>
      <c r="G7465" s="1">
        <v>0</v>
      </c>
      <c r="H7465" s="1" t="s">
        <v>1873</v>
      </c>
      <c r="I7465" s="2">
        <v>45978</v>
      </c>
      <c r="J7465" s="1">
        <v>100000</v>
      </c>
      <c r="K7465" s="1">
        <v>0</v>
      </c>
      <c r="L7465" s="1">
        <v>0</v>
      </c>
      <c r="M7465" s="1" t="s">
        <v>7258</v>
      </c>
      <c r="N7465" s="1" t="s">
        <v>6877</v>
      </c>
      <c r="O7465" s="2">
        <v>45987</v>
      </c>
      <c r="P7465" s="1">
        <v>2</v>
      </c>
      <c r="Q7465" s="1" t="s">
        <v>6456</v>
      </c>
      <c r="R7465" s="2">
        <v>45959</v>
      </c>
      <c r="S7465" s="2"/>
      <c r="T7465" s="1">
        <v>0</v>
      </c>
    </row>
    <row r="7466" spans="1:20">
      <c r="A7466" s="1" t="s">
        <v>2823</v>
      </c>
      <c r="B7466" s="1" t="s">
        <v>387</v>
      </c>
      <c r="C7466" s="1" t="s">
        <v>388</v>
      </c>
      <c r="D7466" s="1" t="s">
        <v>6721</v>
      </c>
      <c r="E7466" s="1">
        <v>0</v>
      </c>
      <c r="F7466" s="1">
        <v>0</v>
      </c>
      <c r="G7466" s="1">
        <v>0</v>
      </c>
      <c r="H7466" s="1" t="s">
        <v>2826</v>
      </c>
      <c r="I7466" s="2">
        <v>45985</v>
      </c>
      <c r="J7466" s="1">
        <v>10000</v>
      </c>
      <c r="K7466" s="1">
        <v>0</v>
      </c>
      <c r="L7466" s="1">
        <v>0</v>
      </c>
      <c r="M7466" s="1" t="s">
        <v>8197</v>
      </c>
      <c r="N7466" s="1" t="s">
        <v>9593</v>
      </c>
      <c r="O7466" s="2">
        <v>45992</v>
      </c>
      <c r="P7466" s="1">
        <v>3</v>
      </c>
      <c r="Q7466" s="1" t="s">
        <v>6456</v>
      </c>
      <c r="R7466" s="2">
        <v>45959</v>
      </c>
      <c r="S7466" s="2"/>
      <c r="T7466" s="1">
        <v>0</v>
      </c>
    </row>
    <row r="7467" spans="1:20">
      <c r="A7467" s="1" t="s">
        <v>2829</v>
      </c>
      <c r="B7467" s="1" t="s">
        <v>387</v>
      </c>
      <c r="C7467" s="1" t="s">
        <v>388</v>
      </c>
      <c r="D7467" s="1" t="s">
        <v>7295</v>
      </c>
      <c r="E7467" s="1">
        <v>0</v>
      </c>
      <c r="F7467" s="1">
        <v>0</v>
      </c>
      <c r="G7467" s="1">
        <v>0</v>
      </c>
      <c r="H7467" s="1" t="s">
        <v>634</v>
      </c>
      <c r="I7467" s="2">
        <v>45985</v>
      </c>
      <c r="J7467" s="1">
        <v>200000</v>
      </c>
      <c r="K7467" s="1">
        <v>0</v>
      </c>
      <c r="L7467" s="1">
        <v>0</v>
      </c>
      <c r="M7467" s="1" t="s">
        <v>630</v>
      </c>
      <c r="N7467" s="1" t="s">
        <v>7204</v>
      </c>
      <c r="O7467" s="2">
        <v>45992</v>
      </c>
      <c r="P7467" s="1">
        <v>1</v>
      </c>
      <c r="Q7467" s="1" t="s">
        <v>6456</v>
      </c>
      <c r="R7467" s="2">
        <v>45959</v>
      </c>
      <c r="S7467" s="2"/>
      <c r="T7467" s="1">
        <v>0</v>
      </c>
    </row>
    <row r="7468" spans="1:20">
      <c r="A7468" s="1" t="s">
        <v>2833</v>
      </c>
      <c r="B7468" s="1" t="s">
        <v>499</v>
      </c>
      <c r="C7468" s="1" t="s">
        <v>500</v>
      </c>
      <c r="D7468" s="1" t="s">
        <v>7295</v>
      </c>
      <c r="E7468" s="1">
        <v>0</v>
      </c>
      <c r="F7468" s="1">
        <v>0</v>
      </c>
      <c r="G7468" s="1">
        <v>0</v>
      </c>
      <c r="H7468" s="1" t="s">
        <v>634</v>
      </c>
      <c r="I7468" s="2">
        <v>45985</v>
      </c>
      <c r="J7468" s="1">
        <v>200000</v>
      </c>
      <c r="K7468" s="1">
        <v>0</v>
      </c>
      <c r="L7468" s="1">
        <v>0</v>
      </c>
      <c r="M7468" s="1" t="s">
        <v>630</v>
      </c>
      <c r="N7468" s="1" t="s">
        <v>6877</v>
      </c>
      <c r="O7468" s="2">
        <v>45994</v>
      </c>
      <c r="P7468" s="1">
        <v>1</v>
      </c>
      <c r="Q7468" s="1" t="s">
        <v>6456</v>
      </c>
      <c r="R7468" s="2">
        <v>45959</v>
      </c>
      <c r="S7468" s="2"/>
      <c r="T7468" s="1">
        <v>0</v>
      </c>
    </row>
    <row r="7469" spans="1:20">
      <c r="A7469" s="1" t="s">
        <v>2836</v>
      </c>
      <c r="B7469" s="1" t="s">
        <v>499</v>
      </c>
      <c r="C7469" s="1" t="s">
        <v>500</v>
      </c>
      <c r="D7469" s="1" t="s">
        <v>6721</v>
      </c>
      <c r="E7469" s="1">
        <v>0</v>
      </c>
      <c r="F7469" s="1">
        <v>0</v>
      </c>
      <c r="G7469" s="1">
        <v>0</v>
      </c>
      <c r="H7469" s="1" t="s">
        <v>2175</v>
      </c>
      <c r="I7469" s="2">
        <v>45985</v>
      </c>
      <c r="J7469" s="1">
        <v>100000</v>
      </c>
      <c r="K7469" s="1">
        <v>0</v>
      </c>
      <c r="L7469" s="1">
        <v>0</v>
      </c>
      <c r="M7469" s="1" t="s">
        <v>494</v>
      </c>
      <c r="N7469" s="1" t="s">
        <v>6877</v>
      </c>
      <c r="O7469" s="2">
        <v>45994</v>
      </c>
      <c r="P7469" s="1">
        <v>5</v>
      </c>
      <c r="Q7469" s="1" t="s">
        <v>6456</v>
      </c>
      <c r="R7469" s="2">
        <v>45959</v>
      </c>
      <c r="S7469" s="2"/>
      <c r="T7469" s="1">
        <v>0</v>
      </c>
    </row>
    <row r="7470" spans="1:20">
      <c r="A7470" s="1" t="s">
        <v>2840</v>
      </c>
      <c r="B7470" s="1" t="s">
        <v>499</v>
      </c>
      <c r="C7470" s="1" t="s">
        <v>500</v>
      </c>
      <c r="D7470" s="1" t="s">
        <v>6721</v>
      </c>
      <c r="E7470" s="1">
        <v>0</v>
      </c>
      <c r="F7470" s="1">
        <v>0</v>
      </c>
      <c r="G7470" s="1">
        <v>0</v>
      </c>
      <c r="H7470" s="1" t="s">
        <v>2185</v>
      </c>
      <c r="I7470" s="2">
        <v>45992</v>
      </c>
      <c r="J7470" s="1">
        <v>100000</v>
      </c>
      <c r="K7470" s="1">
        <v>0</v>
      </c>
      <c r="L7470" s="1">
        <v>0</v>
      </c>
      <c r="M7470" s="1" t="s">
        <v>494</v>
      </c>
      <c r="N7470" s="1" t="s">
        <v>6877</v>
      </c>
      <c r="O7470" s="2">
        <v>46001</v>
      </c>
      <c r="P7470" s="1">
        <v>5</v>
      </c>
      <c r="Q7470" s="1" t="s">
        <v>6456</v>
      </c>
      <c r="R7470" s="2">
        <v>45959</v>
      </c>
      <c r="S7470" s="2"/>
      <c r="T7470" s="1">
        <v>0</v>
      </c>
    </row>
    <row r="7471" spans="1:20">
      <c r="A7471" s="1" t="s">
        <v>2844</v>
      </c>
      <c r="B7471" s="1" t="s">
        <v>499</v>
      </c>
      <c r="C7471" s="1" t="s">
        <v>500</v>
      </c>
      <c r="D7471" s="1" t="s">
        <v>6721</v>
      </c>
      <c r="E7471" s="1">
        <v>0</v>
      </c>
      <c r="F7471" s="1">
        <v>0</v>
      </c>
      <c r="G7471" s="1">
        <v>0</v>
      </c>
      <c r="H7471" s="1" t="s">
        <v>2847</v>
      </c>
      <c r="I7471" s="2">
        <v>45992</v>
      </c>
      <c r="J7471" s="1">
        <v>280000</v>
      </c>
      <c r="K7471" s="1">
        <v>0</v>
      </c>
      <c r="L7471" s="1">
        <v>0</v>
      </c>
      <c r="M7471" s="1" t="s">
        <v>6907</v>
      </c>
      <c r="N7471" s="1" t="s">
        <v>6877</v>
      </c>
      <c r="O7471" s="2">
        <v>46001</v>
      </c>
      <c r="P7471" s="1">
        <v>2</v>
      </c>
      <c r="Q7471" s="1" t="s">
        <v>6456</v>
      </c>
      <c r="R7471" s="2">
        <v>45959</v>
      </c>
      <c r="S7471" s="2"/>
      <c r="T7471" s="1">
        <v>0</v>
      </c>
    </row>
    <row r="7472" spans="1:20">
      <c r="A7472" s="1" t="s">
        <v>2850</v>
      </c>
      <c r="B7472" s="1" t="s">
        <v>499</v>
      </c>
      <c r="C7472" s="1" t="s">
        <v>500</v>
      </c>
      <c r="D7472" s="1" t="s">
        <v>6721</v>
      </c>
      <c r="E7472" s="1">
        <v>0</v>
      </c>
      <c r="F7472" s="1">
        <v>0</v>
      </c>
      <c r="G7472" s="1">
        <v>0</v>
      </c>
      <c r="H7472" s="1" t="s">
        <v>2158</v>
      </c>
      <c r="I7472" s="2">
        <v>45992</v>
      </c>
      <c r="J7472" s="1">
        <v>200000</v>
      </c>
      <c r="K7472" s="1">
        <v>0</v>
      </c>
      <c r="L7472" s="1">
        <v>0</v>
      </c>
      <c r="M7472" s="1" t="s">
        <v>6876</v>
      </c>
      <c r="N7472" s="1" t="s">
        <v>6877</v>
      </c>
      <c r="O7472" s="2">
        <v>46001</v>
      </c>
      <c r="P7472" s="1">
        <v>5</v>
      </c>
      <c r="Q7472" s="1" t="s">
        <v>6456</v>
      </c>
      <c r="R7472" s="2">
        <v>45959</v>
      </c>
      <c r="S7472" s="2"/>
      <c r="T7472" s="1">
        <v>0</v>
      </c>
    </row>
    <row r="7473" spans="1:20">
      <c r="A7473" s="1" t="s">
        <v>2854</v>
      </c>
      <c r="B7473" s="1" t="s">
        <v>499</v>
      </c>
      <c r="C7473" s="1" t="s">
        <v>500</v>
      </c>
      <c r="D7473" s="1" t="s">
        <v>7009</v>
      </c>
      <c r="E7473" s="1">
        <v>0</v>
      </c>
      <c r="F7473" s="1">
        <v>0</v>
      </c>
      <c r="G7473" s="1">
        <v>0</v>
      </c>
      <c r="H7473" s="1" t="s">
        <v>2857</v>
      </c>
      <c r="I7473" s="2">
        <v>45992</v>
      </c>
      <c r="J7473" s="1">
        <v>200000</v>
      </c>
      <c r="K7473" s="1">
        <v>0</v>
      </c>
      <c r="L7473" s="1">
        <v>0</v>
      </c>
      <c r="M7473" s="1" t="s">
        <v>7267</v>
      </c>
      <c r="N7473" s="1" t="s">
        <v>7011</v>
      </c>
      <c r="O7473" s="2">
        <v>46001</v>
      </c>
      <c r="P7473" s="1">
        <v>6</v>
      </c>
      <c r="Q7473" s="1" t="s">
        <v>6456</v>
      </c>
      <c r="R7473" s="2">
        <v>45959</v>
      </c>
      <c r="S7473" s="2"/>
      <c r="T7473" s="1">
        <v>0</v>
      </c>
    </row>
    <row r="7474" spans="1:20">
      <c r="A7474" s="1" t="s">
        <v>2860</v>
      </c>
      <c r="B7474" s="1" t="s">
        <v>499</v>
      </c>
      <c r="C7474" s="1" t="s">
        <v>500</v>
      </c>
      <c r="D7474" s="1" t="s">
        <v>6721</v>
      </c>
      <c r="E7474" s="1">
        <v>0</v>
      </c>
      <c r="F7474" s="1">
        <v>0</v>
      </c>
      <c r="G7474" s="1">
        <v>0</v>
      </c>
      <c r="H7474" s="1" t="s">
        <v>2315</v>
      </c>
      <c r="I7474" s="2">
        <v>45999</v>
      </c>
      <c r="J7474" s="1">
        <v>200000</v>
      </c>
      <c r="K7474" s="1">
        <v>0</v>
      </c>
      <c r="L7474" s="1">
        <v>0</v>
      </c>
      <c r="M7474" s="1" t="s">
        <v>6907</v>
      </c>
      <c r="N7474" s="1" t="s">
        <v>6877</v>
      </c>
      <c r="O7474" s="2">
        <v>46008</v>
      </c>
      <c r="P7474" s="1">
        <v>2</v>
      </c>
      <c r="Q7474" s="1" t="s">
        <v>6456</v>
      </c>
      <c r="R7474" s="2">
        <v>45959</v>
      </c>
      <c r="S7474" s="2"/>
      <c r="T7474" s="1">
        <v>0</v>
      </c>
    </row>
    <row r="7475" spans="1:20">
      <c r="A7475" s="1" t="s">
        <v>6874</v>
      </c>
      <c r="B7475" s="1" t="s">
        <v>499</v>
      </c>
      <c r="C7475" s="1" t="s">
        <v>500</v>
      </c>
      <c r="D7475" s="1" t="s">
        <v>6721</v>
      </c>
      <c r="E7475" s="1">
        <v>0</v>
      </c>
      <c r="F7475" s="1">
        <v>0</v>
      </c>
      <c r="G7475" s="1">
        <v>0</v>
      </c>
      <c r="H7475" s="1" t="s">
        <v>6875</v>
      </c>
      <c r="I7475" s="2">
        <v>45999</v>
      </c>
      <c r="J7475" s="1">
        <v>200000</v>
      </c>
      <c r="K7475" s="1">
        <v>0</v>
      </c>
      <c r="L7475" s="1">
        <v>0</v>
      </c>
      <c r="M7475" s="1" t="s">
        <v>6876</v>
      </c>
      <c r="N7475" s="1" t="s">
        <v>6877</v>
      </c>
      <c r="O7475" s="2">
        <v>46008</v>
      </c>
      <c r="P7475" s="1">
        <v>5</v>
      </c>
      <c r="Q7475" s="1" t="s">
        <v>6456</v>
      </c>
      <c r="R7475" s="2">
        <v>45959</v>
      </c>
      <c r="S7475" s="2"/>
      <c r="T7475" s="1">
        <v>0</v>
      </c>
    </row>
    <row r="7476" spans="1:20">
      <c r="A7476" s="1" t="s">
        <v>6878</v>
      </c>
      <c r="B7476" s="1" t="s">
        <v>499</v>
      </c>
      <c r="C7476" s="1" t="s">
        <v>500</v>
      </c>
      <c r="D7476" s="1" t="s">
        <v>6721</v>
      </c>
      <c r="E7476" s="1">
        <v>0</v>
      </c>
      <c r="F7476" s="1">
        <v>0</v>
      </c>
      <c r="G7476" s="1">
        <v>0</v>
      </c>
      <c r="H7476" s="1" t="s">
        <v>6879</v>
      </c>
      <c r="I7476" s="2">
        <v>45999</v>
      </c>
      <c r="J7476" s="1">
        <v>180000</v>
      </c>
      <c r="K7476" s="1">
        <v>0</v>
      </c>
      <c r="L7476" s="1">
        <v>0</v>
      </c>
      <c r="M7476" s="1" t="s">
        <v>6876</v>
      </c>
      <c r="N7476" s="1" t="s">
        <v>6877</v>
      </c>
      <c r="O7476" s="2">
        <v>46008</v>
      </c>
      <c r="P7476" s="1">
        <v>5</v>
      </c>
      <c r="Q7476" s="1" t="s">
        <v>6456</v>
      </c>
      <c r="R7476" s="2">
        <v>45959</v>
      </c>
      <c r="S7476" s="2"/>
      <c r="T7476" s="1">
        <v>0</v>
      </c>
    </row>
    <row r="7477" spans="1:20">
      <c r="A7477" s="1" t="s">
        <v>2863</v>
      </c>
      <c r="B7477" s="1" t="s">
        <v>2056</v>
      </c>
      <c r="C7477" s="1" t="s">
        <v>2057</v>
      </c>
      <c r="D7477" s="1" t="s">
        <v>7206</v>
      </c>
      <c r="E7477" s="1">
        <v>0</v>
      </c>
      <c r="F7477" s="1">
        <v>0</v>
      </c>
      <c r="G7477" s="1">
        <v>0</v>
      </c>
      <c r="H7477" s="1" t="s">
        <v>2866</v>
      </c>
      <c r="I7477" s="2">
        <v>45972</v>
      </c>
      <c r="J7477" s="1">
        <v>3000</v>
      </c>
      <c r="K7477" s="1">
        <v>0</v>
      </c>
      <c r="L7477" s="1">
        <v>0</v>
      </c>
      <c r="M7477" s="1" t="s">
        <v>7207</v>
      </c>
      <c r="N7477" s="1"/>
      <c r="O7477" s="2">
        <v>45975</v>
      </c>
      <c r="P7477" s="1">
        <v>2</v>
      </c>
      <c r="Q7477" s="1" t="s">
        <v>6430</v>
      </c>
      <c r="R7477" s="2">
        <v>45959</v>
      </c>
      <c r="S7477" s="2"/>
      <c r="T7477" s="1">
        <v>0</v>
      </c>
    </row>
    <row r="7478" spans="1:20">
      <c r="A7478" s="1" t="s">
        <v>10894</v>
      </c>
      <c r="B7478" s="1" t="s">
        <v>6462</v>
      </c>
      <c r="C7478" s="1" t="s">
        <v>6463</v>
      </c>
      <c r="D7478" s="1" t="s">
        <v>6773</v>
      </c>
      <c r="E7478" s="1">
        <v>0</v>
      </c>
      <c r="F7478" s="1">
        <v>0</v>
      </c>
      <c r="G7478" s="1">
        <v>0</v>
      </c>
      <c r="H7478" s="1" t="s">
        <v>1444</v>
      </c>
      <c r="I7478" s="2">
        <v>45964</v>
      </c>
      <c r="J7478" s="1">
        <v>1000</v>
      </c>
      <c r="K7478" s="1">
        <v>1000</v>
      </c>
      <c r="L7478" s="1">
        <v>0</v>
      </c>
      <c r="M7478" s="1" t="s">
        <v>7146</v>
      </c>
      <c r="N7478" s="1" t="s">
        <v>10895</v>
      </c>
      <c r="O7478" s="2">
        <v>45965</v>
      </c>
      <c r="P7478" s="1">
        <v>2</v>
      </c>
      <c r="Q7478" s="1" t="s">
        <v>6468</v>
      </c>
      <c r="R7478" s="2">
        <v>45959</v>
      </c>
      <c r="S7478" s="2">
        <v>45961</v>
      </c>
      <c r="T7478" s="1">
        <v>1000</v>
      </c>
    </row>
    <row r="7479" spans="1:20">
      <c r="A7479" s="1" t="s">
        <v>10896</v>
      </c>
      <c r="B7479" s="1" t="s">
        <v>229</v>
      </c>
      <c r="C7479" s="1" t="s">
        <v>230</v>
      </c>
      <c r="D7479" s="1" t="s">
        <v>7142</v>
      </c>
      <c r="E7479" s="1" t="s">
        <v>7435</v>
      </c>
      <c r="F7479" s="1" t="s">
        <v>8611</v>
      </c>
      <c r="G7479" s="1">
        <v>0</v>
      </c>
      <c r="H7479" s="1" t="s">
        <v>10897</v>
      </c>
      <c r="I7479" s="2">
        <v>45968</v>
      </c>
      <c r="J7479" s="1">
        <v>100000</v>
      </c>
      <c r="K7479" s="1">
        <v>0</v>
      </c>
      <c r="L7479" s="1">
        <v>0</v>
      </c>
      <c r="M7479" s="1" t="s">
        <v>10898</v>
      </c>
      <c r="N7479" s="1" t="s">
        <v>10899</v>
      </c>
      <c r="O7479" s="2">
        <v>45973</v>
      </c>
      <c r="P7479" s="1">
        <v>1</v>
      </c>
      <c r="Q7479" s="1" t="s">
        <v>6456</v>
      </c>
      <c r="R7479" s="2">
        <v>45959</v>
      </c>
      <c r="S7479" s="2">
        <v>45961</v>
      </c>
      <c r="T7479" s="1">
        <v>100000</v>
      </c>
    </row>
    <row r="7480" spans="1:20">
      <c r="A7480" s="1" t="s">
        <v>269</v>
      </c>
      <c r="B7480" s="1" t="s">
        <v>275</v>
      </c>
      <c r="C7480" s="1" t="s">
        <v>276</v>
      </c>
      <c r="D7480" s="1" t="s">
        <v>6880</v>
      </c>
      <c r="E7480" s="1">
        <v>0</v>
      </c>
      <c r="F7480" s="1">
        <v>0</v>
      </c>
      <c r="G7480" s="1">
        <v>0</v>
      </c>
      <c r="H7480" s="1" t="s">
        <v>274</v>
      </c>
      <c r="I7480" s="2">
        <v>45987</v>
      </c>
      <c r="J7480" s="1">
        <v>7650</v>
      </c>
      <c r="K7480" s="1">
        <v>0</v>
      </c>
      <c r="L7480" s="1">
        <v>0</v>
      </c>
      <c r="M7480" s="1"/>
      <c r="N7480" s="1" t="s">
        <v>9580</v>
      </c>
      <c r="O7480" s="2">
        <v>45992</v>
      </c>
      <c r="P7480" s="1">
        <v>1</v>
      </c>
      <c r="Q7480" s="1" t="s">
        <v>6436</v>
      </c>
      <c r="R7480" s="2">
        <v>45959</v>
      </c>
      <c r="S7480" s="2"/>
      <c r="T7480" s="1">
        <v>0</v>
      </c>
    </row>
    <row r="7481" spans="1:20">
      <c r="A7481" s="1" t="s">
        <v>2869</v>
      </c>
      <c r="B7481" s="1" t="s">
        <v>2056</v>
      </c>
      <c r="C7481" s="1" t="s">
        <v>2057</v>
      </c>
      <c r="D7481" s="1" t="s">
        <v>7206</v>
      </c>
      <c r="E7481" s="1">
        <v>0</v>
      </c>
      <c r="F7481" s="1">
        <v>0</v>
      </c>
      <c r="G7481" s="1">
        <v>0</v>
      </c>
      <c r="H7481" s="1" t="s">
        <v>2873</v>
      </c>
      <c r="I7481" s="2">
        <v>45973</v>
      </c>
      <c r="J7481" s="1">
        <v>40000</v>
      </c>
      <c r="K7481" s="1">
        <v>0</v>
      </c>
      <c r="L7481" s="1">
        <v>0</v>
      </c>
      <c r="M7481" s="1" t="s">
        <v>10900</v>
      </c>
      <c r="N7481" s="1"/>
      <c r="O7481" s="2">
        <v>45978</v>
      </c>
      <c r="P7481" s="1">
        <v>1</v>
      </c>
      <c r="Q7481" s="1" t="s">
        <v>6430</v>
      </c>
      <c r="R7481" s="2">
        <v>45960</v>
      </c>
      <c r="S7481" s="2"/>
      <c r="T7481" s="1">
        <v>0</v>
      </c>
    </row>
    <row r="7482" spans="1:20">
      <c r="A7482" s="1" t="s">
        <v>10901</v>
      </c>
      <c r="B7482" s="1" t="s">
        <v>895</v>
      </c>
      <c r="C7482" s="1" t="s">
        <v>896</v>
      </c>
      <c r="D7482" s="1" t="s">
        <v>7778</v>
      </c>
      <c r="E7482" s="1">
        <v>0</v>
      </c>
      <c r="F7482" s="1">
        <v>0</v>
      </c>
      <c r="G7482" s="1">
        <v>0</v>
      </c>
      <c r="H7482" s="1" t="s">
        <v>10902</v>
      </c>
      <c r="I7482" s="2">
        <v>45971</v>
      </c>
      <c r="J7482" s="1">
        <v>1000</v>
      </c>
      <c r="K7482" s="1">
        <v>0</v>
      </c>
      <c r="L7482" s="1">
        <v>0</v>
      </c>
      <c r="M7482" s="1" t="s">
        <v>10903</v>
      </c>
      <c r="N7482" s="1" t="s">
        <v>10904</v>
      </c>
      <c r="O7482" s="2">
        <v>45974</v>
      </c>
      <c r="P7482" s="1">
        <v>1</v>
      </c>
      <c r="Q7482" s="1" t="s">
        <v>6456</v>
      </c>
      <c r="R7482" s="2">
        <v>45960</v>
      </c>
      <c r="S7482" s="2"/>
      <c r="T7482" s="1">
        <v>0</v>
      </c>
    </row>
    <row r="7483" spans="1:20">
      <c r="A7483" s="1" t="s">
        <v>10905</v>
      </c>
      <c r="B7483" s="1" t="s">
        <v>895</v>
      </c>
      <c r="C7483" s="1" t="s">
        <v>896</v>
      </c>
      <c r="D7483" s="1" t="s">
        <v>6892</v>
      </c>
      <c r="E7483" s="1">
        <v>0</v>
      </c>
      <c r="F7483" s="1">
        <v>0</v>
      </c>
      <c r="G7483" s="1">
        <v>0</v>
      </c>
      <c r="H7483" s="1" t="s">
        <v>10906</v>
      </c>
      <c r="I7483" s="2">
        <v>45966</v>
      </c>
      <c r="J7483" s="1">
        <v>6000</v>
      </c>
      <c r="K7483" s="1">
        <v>0</v>
      </c>
      <c r="L7483" s="1">
        <v>0</v>
      </c>
      <c r="M7483" s="1" t="s">
        <v>10907</v>
      </c>
      <c r="N7483" s="1" t="s">
        <v>10908</v>
      </c>
      <c r="O7483" s="2">
        <v>45968</v>
      </c>
      <c r="P7483" s="1">
        <v>2</v>
      </c>
      <c r="Q7483" s="1" t="s">
        <v>6456</v>
      </c>
      <c r="R7483" s="2">
        <v>45960</v>
      </c>
      <c r="S7483" s="2">
        <v>45961</v>
      </c>
      <c r="T7483" s="1">
        <v>6000</v>
      </c>
    </row>
    <row r="7484" spans="1:20">
      <c r="A7484" s="1" t="s">
        <v>6882</v>
      </c>
      <c r="B7484" s="1" t="s">
        <v>88</v>
      </c>
      <c r="C7484" s="1" t="s">
        <v>89</v>
      </c>
      <c r="D7484" s="1" t="s">
        <v>6488</v>
      </c>
      <c r="E7484" s="1">
        <v>0</v>
      </c>
      <c r="F7484" s="1">
        <v>0</v>
      </c>
      <c r="G7484" s="1">
        <v>0</v>
      </c>
      <c r="H7484" s="1" t="s">
        <v>1107</v>
      </c>
      <c r="I7484" s="2">
        <v>46064</v>
      </c>
      <c r="J7484" s="1">
        <v>54000</v>
      </c>
      <c r="K7484" s="1">
        <v>0</v>
      </c>
      <c r="L7484" s="1">
        <v>0</v>
      </c>
      <c r="M7484" s="1" t="s">
        <v>6660</v>
      </c>
      <c r="N7484" s="1" t="s">
        <v>6883</v>
      </c>
      <c r="O7484" s="2">
        <v>46076</v>
      </c>
      <c r="P7484" s="1">
        <v>1</v>
      </c>
      <c r="Q7484" s="1" t="s">
        <v>6443</v>
      </c>
      <c r="R7484" s="2">
        <v>45960</v>
      </c>
      <c r="S7484" s="2"/>
      <c r="T7484" s="1">
        <v>0</v>
      </c>
    </row>
    <row r="7485" spans="1:20">
      <c r="A7485" s="1" t="s">
        <v>11624</v>
      </c>
      <c r="B7485" s="1" t="s">
        <v>2883</v>
      </c>
      <c r="C7485" s="1" t="s">
        <v>2884</v>
      </c>
      <c r="D7485" s="1" t="s">
        <v>6426</v>
      </c>
      <c r="E7485" s="1" t="s">
        <v>6426</v>
      </c>
      <c r="F7485" s="1">
        <v>0</v>
      </c>
      <c r="G7485" s="1">
        <v>0</v>
      </c>
      <c r="H7485" s="1" t="s">
        <v>10462</v>
      </c>
      <c r="I7485" s="2">
        <v>45965</v>
      </c>
      <c r="J7485" s="1">
        <v>3000</v>
      </c>
      <c r="K7485" s="1">
        <v>0</v>
      </c>
      <c r="L7485" s="1">
        <v>0</v>
      </c>
      <c r="M7485" s="1" t="s">
        <v>10007</v>
      </c>
      <c r="N7485" s="1" t="s">
        <v>8567</v>
      </c>
      <c r="O7485" s="2">
        <v>45966</v>
      </c>
      <c r="P7485" s="1">
        <v>1</v>
      </c>
      <c r="Q7485" s="1" t="s">
        <v>6430</v>
      </c>
      <c r="R7485" s="2">
        <v>45960</v>
      </c>
      <c r="S7485" s="2"/>
      <c r="T7485" s="1">
        <v>0</v>
      </c>
    </row>
    <row r="7486" spans="1:20">
      <c r="A7486" s="1" t="s">
        <v>11625</v>
      </c>
      <c r="B7486" s="1" t="s">
        <v>2883</v>
      </c>
      <c r="C7486" s="1" t="s">
        <v>2884</v>
      </c>
      <c r="D7486" s="1" t="s">
        <v>6426</v>
      </c>
      <c r="E7486" s="1" t="s">
        <v>6426</v>
      </c>
      <c r="F7486" s="1">
        <v>0</v>
      </c>
      <c r="G7486" s="1">
        <v>0</v>
      </c>
      <c r="H7486" s="1" t="s">
        <v>10006</v>
      </c>
      <c r="I7486" s="2">
        <v>45965</v>
      </c>
      <c r="J7486" s="1">
        <v>4000</v>
      </c>
      <c r="K7486" s="1">
        <v>0</v>
      </c>
      <c r="L7486" s="1">
        <v>0</v>
      </c>
      <c r="M7486" s="1" t="s">
        <v>10007</v>
      </c>
      <c r="N7486" s="1" t="s">
        <v>8580</v>
      </c>
      <c r="O7486" s="2">
        <v>45966</v>
      </c>
      <c r="P7486" s="1">
        <v>1</v>
      </c>
      <c r="Q7486" s="1" t="s">
        <v>6430</v>
      </c>
      <c r="R7486" s="2">
        <v>45960</v>
      </c>
      <c r="S7486" s="2"/>
      <c r="T7486" s="1">
        <v>0</v>
      </c>
    </row>
    <row r="7487" spans="1:20">
      <c r="A7487" s="1" t="s">
        <v>11626</v>
      </c>
      <c r="B7487" s="1" t="s">
        <v>2883</v>
      </c>
      <c r="C7487" s="1" t="s">
        <v>2884</v>
      </c>
      <c r="D7487" s="1" t="s">
        <v>6426</v>
      </c>
      <c r="E7487" s="1" t="s">
        <v>7525</v>
      </c>
      <c r="F7487" s="1">
        <v>0</v>
      </c>
      <c r="G7487" s="1">
        <v>0</v>
      </c>
      <c r="H7487" s="1" t="s">
        <v>10467</v>
      </c>
      <c r="I7487" s="2">
        <v>45965</v>
      </c>
      <c r="J7487" s="1">
        <v>4000</v>
      </c>
      <c r="K7487" s="1">
        <v>0</v>
      </c>
      <c r="L7487" s="1">
        <v>0</v>
      </c>
      <c r="M7487" s="1" t="s">
        <v>10468</v>
      </c>
      <c r="N7487" s="1" t="s">
        <v>8570</v>
      </c>
      <c r="O7487" s="2">
        <v>45966</v>
      </c>
      <c r="P7487" s="1">
        <v>1</v>
      </c>
      <c r="Q7487" s="1" t="s">
        <v>6430</v>
      </c>
      <c r="R7487" s="2">
        <v>45960</v>
      </c>
      <c r="S7487" s="2"/>
      <c r="T7487" s="1">
        <v>0</v>
      </c>
    </row>
    <row r="7488" spans="1:20">
      <c r="A7488" s="1" t="s">
        <v>11627</v>
      </c>
      <c r="B7488" s="1" t="s">
        <v>2883</v>
      </c>
      <c r="C7488" s="1" t="s">
        <v>2884</v>
      </c>
      <c r="D7488" s="1" t="s">
        <v>7935</v>
      </c>
      <c r="E7488" s="1">
        <v>0</v>
      </c>
      <c r="F7488" s="1">
        <v>0</v>
      </c>
      <c r="G7488" s="1">
        <v>0</v>
      </c>
      <c r="H7488" s="1" t="s">
        <v>10470</v>
      </c>
      <c r="I7488" s="2">
        <v>45965</v>
      </c>
      <c r="J7488" s="1">
        <v>3000</v>
      </c>
      <c r="K7488" s="1">
        <v>0</v>
      </c>
      <c r="L7488" s="1">
        <v>0</v>
      </c>
      <c r="M7488" s="1" t="s">
        <v>10033</v>
      </c>
      <c r="N7488" s="1" t="s">
        <v>8573</v>
      </c>
      <c r="O7488" s="2">
        <v>45966</v>
      </c>
      <c r="P7488" s="1">
        <v>1</v>
      </c>
      <c r="Q7488" s="1" t="s">
        <v>6430</v>
      </c>
      <c r="R7488" s="2">
        <v>45960</v>
      </c>
      <c r="S7488" s="2"/>
      <c r="T7488" s="1">
        <v>0</v>
      </c>
    </row>
    <row r="7489" spans="1:20">
      <c r="A7489" s="1" t="s">
        <v>11628</v>
      </c>
      <c r="B7489" s="1" t="s">
        <v>2883</v>
      </c>
      <c r="C7489" s="1" t="s">
        <v>2884</v>
      </c>
      <c r="D7489" s="1" t="s">
        <v>7935</v>
      </c>
      <c r="E7489" s="1">
        <v>0</v>
      </c>
      <c r="F7489" s="1">
        <v>0</v>
      </c>
      <c r="G7489" s="1">
        <v>0</v>
      </c>
      <c r="H7489" s="1" t="s">
        <v>10472</v>
      </c>
      <c r="I7489" s="2">
        <v>45965</v>
      </c>
      <c r="J7489" s="1">
        <v>4000</v>
      </c>
      <c r="K7489" s="1">
        <v>0</v>
      </c>
      <c r="L7489" s="1">
        <v>0</v>
      </c>
      <c r="M7489" s="1" t="s">
        <v>8089</v>
      </c>
      <c r="N7489" s="1" t="s">
        <v>8577</v>
      </c>
      <c r="O7489" s="2">
        <v>45966</v>
      </c>
      <c r="P7489" s="1">
        <v>1</v>
      </c>
      <c r="Q7489" s="1" t="s">
        <v>6430</v>
      </c>
      <c r="R7489" s="2">
        <v>45960</v>
      </c>
      <c r="S7489" s="2"/>
      <c r="T7489" s="1">
        <v>0</v>
      </c>
    </row>
    <row r="7490" spans="1:20">
      <c r="A7490" s="1" t="s">
        <v>11629</v>
      </c>
      <c r="B7490" s="1" t="s">
        <v>2883</v>
      </c>
      <c r="C7490" s="1" t="s">
        <v>2884</v>
      </c>
      <c r="D7490" s="1" t="s">
        <v>6426</v>
      </c>
      <c r="E7490" s="1" t="s">
        <v>7525</v>
      </c>
      <c r="F7490" s="1">
        <v>0</v>
      </c>
      <c r="G7490" s="1">
        <v>0</v>
      </c>
      <c r="H7490" s="1" t="s">
        <v>11630</v>
      </c>
      <c r="I7490" s="2">
        <v>45965</v>
      </c>
      <c r="J7490" s="1">
        <v>3000</v>
      </c>
      <c r="K7490" s="1">
        <v>0</v>
      </c>
      <c r="L7490" s="1">
        <v>0</v>
      </c>
      <c r="M7490" s="1" t="s">
        <v>11631</v>
      </c>
      <c r="N7490" s="1" t="s">
        <v>8598</v>
      </c>
      <c r="O7490" s="2">
        <v>45966</v>
      </c>
      <c r="P7490" s="1">
        <v>1</v>
      </c>
      <c r="Q7490" s="1" t="s">
        <v>6430</v>
      </c>
      <c r="R7490" s="2">
        <v>45960</v>
      </c>
      <c r="S7490" s="2"/>
      <c r="T7490" s="1">
        <v>0</v>
      </c>
    </row>
    <row r="7491" spans="1:20">
      <c r="A7491" s="1" t="s">
        <v>11632</v>
      </c>
      <c r="B7491" s="1" t="s">
        <v>2883</v>
      </c>
      <c r="C7491" s="1" t="s">
        <v>2884</v>
      </c>
      <c r="D7491" s="1" t="s">
        <v>6426</v>
      </c>
      <c r="E7491" s="1" t="s">
        <v>6426</v>
      </c>
      <c r="F7491" s="1">
        <v>0</v>
      </c>
      <c r="G7491" s="1">
        <v>0</v>
      </c>
      <c r="H7491" s="1" t="s">
        <v>10486</v>
      </c>
      <c r="I7491" s="2">
        <v>45965</v>
      </c>
      <c r="J7491" s="1">
        <v>3000</v>
      </c>
      <c r="K7491" s="1">
        <v>0</v>
      </c>
      <c r="L7491" s="1">
        <v>0</v>
      </c>
      <c r="M7491" s="1" t="s">
        <v>10487</v>
      </c>
      <c r="N7491" s="1" t="s">
        <v>8592</v>
      </c>
      <c r="O7491" s="2">
        <v>45966</v>
      </c>
      <c r="P7491" s="1">
        <v>1</v>
      </c>
      <c r="Q7491" s="1" t="s">
        <v>6430</v>
      </c>
      <c r="R7491" s="2">
        <v>45960</v>
      </c>
      <c r="S7491" s="2"/>
      <c r="T7491" s="1">
        <v>0</v>
      </c>
    </row>
    <row r="7492" spans="1:20">
      <c r="A7492" s="1" t="s">
        <v>11633</v>
      </c>
      <c r="B7492" s="1" t="s">
        <v>2883</v>
      </c>
      <c r="C7492" s="1" t="s">
        <v>2884</v>
      </c>
      <c r="D7492" s="1" t="s">
        <v>7935</v>
      </c>
      <c r="E7492" s="1">
        <v>0</v>
      </c>
      <c r="F7492" s="1">
        <v>0</v>
      </c>
      <c r="G7492" s="1">
        <v>0</v>
      </c>
      <c r="H7492" s="1" t="s">
        <v>11634</v>
      </c>
      <c r="I7492" s="2">
        <v>45965</v>
      </c>
      <c r="J7492" s="1">
        <v>2000</v>
      </c>
      <c r="K7492" s="1">
        <v>0</v>
      </c>
      <c r="L7492" s="1">
        <v>0</v>
      </c>
      <c r="M7492" s="1" t="s">
        <v>11635</v>
      </c>
      <c r="N7492" s="1" t="s">
        <v>8595</v>
      </c>
      <c r="O7492" s="2">
        <v>45966</v>
      </c>
      <c r="P7492" s="1">
        <v>1</v>
      </c>
      <c r="Q7492" s="1" t="s">
        <v>6430</v>
      </c>
      <c r="R7492" s="2">
        <v>45960</v>
      </c>
      <c r="S7492" s="2"/>
      <c r="T7492" s="1">
        <v>0</v>
      </c>
    </row>
    <row r="7493" spans="1:20">
      <c r="A7493" s="1" t="s">
        <v>11636</v>
      </c>
      <c r="B7493" s="1" t="s">
        <v>2883</v>
      </c>
      <c r="C7493" s="1" t="s">
        <v>2884</v>
      </c>
      <c r="D7493" s="1" t="s">
        <v>7935</v>
      </c>
      <c r="E7493" s="1">
        <v>0</v>
      </c>
      <c r="F7493" s="1">
        <v>0</v>
      </c>
      <c r="G7493" s="1">
        <v>0</v>
      </c>
      <c r="H7493" s="1" t="s">
        <v>11637</v>
      </c>
      <c r="I7493" s="2">
        <v>45965</v>
      </c>
      <c r="J7493" s="1">
        <v>2000</v>
      </c>
      <c r="K7493" s="1">
        <v>0</v>
      </c>
      <c r="L7493" s="1">
        <v>0</v>
      </c>
      <c r="M7493" s="1" t="s">
        <v>11638</v>
      </c>
      <c r="N7493" s="1" t="s">
        <v>8584</v>
      </c>
      <c r="O7493" s="2">
        <v>45966</v>
      </c>
      <c r="P7493" s="1">
        <v>1</v>
      </c>
      <c r="Q7493" s="1" t="s">
        <v>6430</v>
      </c>
      <c r="R7493" s="2">
        <v>45960</v>
      </c>
      <c r="S7493" s="2"/>
      <c r="T7493" s="1">
        <v>0</v>
      </c>
    </row>
    <row r="7494" spans="1:20">
      <c r="A7494" s="1" t="s">
        <v>11639</v>
      </c>
      <c r="B7494" s="1" t="s">
        <v>2883</v>
      </c>
      <c r="C7494" s="1" t="s">
        <v>2884</v>
      </c>
      <c r="D7494" s="1" t="s">
        <v>7935</v>
      </c>
      <c r="E7494" s="1">
        <v>0</v>
      </c>
      <c r="F7494" s="1">
        <v>0</v>
      </c>
      <c r="G7494" s="1">
        <v>0</v>
      </c>
      <c r="H7494" s="1" t="s">
        <v>9997</v>
      </c>
      <c r="I7494" s="2">
        <v>45965</v>
      </c>
      <c r="J7494" s="1">
        <v>2000</v>
      </c>
      <c r="K7494" s="1">
        <v>0</v>
      </c>
      <c r="L7494" s="1">
        <v>0</v>
      </c>
      <c r="M7494" s="1" t="s">
        <v>9998</v>
      </c>
      <c r="N7494" s="1" t="s">
        <v>8587</v>
      </c>
      <c r="O7494" s="2">
        <v>45966</v>
      </c>
      <c r="P7494" s="1">
        <v>1</v>
      </c>
      <c r="Q7494" s="1" t="s">
        <v>6430</v>
      </c>
      <c r="R7494" s="2">
        <v>45960</v>
      </c>
      <c r="S7494" s="2"/>
      <c r="T7494" s="1">
        <v>0</v>
      </c>
    </row>
    <row r="7495" spans="1:20">
      <c r="A7495" s="1" t="s">
        <v>11640</v>
      </c>
      <c r="B7495" s="1" t="s">
        <v>2883</v>
      </c>
      <c r="C7495" s="1" t="s">
        <v>2884</v>
      </c>
      <c r="D7495" s="1" t="s">
        <v>6426</v>
      </c>
      <c r="E7495" s="1" t="s">
        <v>6426</v>
      </c>
      <c r="F7495" s="1">
        <v>0</v>
      </c>
      <c r="G7495" s="1">
        <v>0</v>
      </c>
      <c r="H7495" s="1" t="s">
        <v>10509</v>
      </c>
      <c r="I7495" s="2">
        <v>45965</v>
      </c>
      <c r="J7495" s="1">
        <v>1000</v>
      </c>
      <c r="K7495" s="1">
        <v>0</v>
      </c>
      <c r="L7495" s="1">
        <v>0</v>
      </c>
      <c r="M7495" s="1" t="s">
        <v>10007</v>
      </c>
      <c r="N7495" s="1" t="s">
        <v>10034</v>
      </c>
      <c r="O7495" s="2">
        <v>45966</v>
      </c>
      <c r="P7495" s="1">
        <v>1</v>
      </c>
      <c r="Q7495" s="1" t="s">
        <v>6430</v>
      </c>
      <c r="R7495" s="2">
        <v>45960</v>
      </c>
      <c r="S7495" s="2"/>
      <c r="T7495" s="1">
        <v>0</v>
      </c>
    </row>
    <row r="7496" spans="1:20">
      <c r="A7496" s="1" t="s">
        <v>11641</v>
      </c>
      <c r="B7496" s="1" t="s">
        <v>2883</v>
      </c>
      <c r="C7496" s="1" t="s">
        <v>2884</v>
      </c>
      <c r="D7496" s="1" t="s">
        <v>6426</v>
      </c>
      <c r="E7496" s="1" t="s">
        <v>7525</v>
      </c>
      <c r="F7496" s="1">
        <v>0</v>
      </c>
      <c r="G7496" s="1">
        <v>0</v>
      </c>
      <c r="H7496" s="1" t="s">
        <v>11642</v>
      </c>
      <c r="I7496" s="2">
        <v>45965</v>
      </c>
      <c r="J7496" s="1">
        <v>1000</v>
      </c>
      <c r="K7496" s="1">
        <v>0</v>
      </c>
      <c r="L7496" s="1">
        <v>0</v>
      </c>
      <c r="M7496" s="1" t="s">
        <v>11643</v>
      </c>
      <c r="N7496" s="1" t="s">
        <v>8601</v>
      </c>
      <c r="O7496" s="2">
        <v>45966</v>
      </c>
      <c r="P7496" s="1">
        <v>1</v>
      </c>
      <c r="Q7496" s="1" t="s">
        <v>6430</v>
      </c>
      <c r="R7496" s="2">
        <v>45960</v>
      </c>
      <c r="S7496" s="2"/>
      <c r="T7496" s="1">
        <v>0</v>
      </c>
    </row>
    <row r="7497" spans="1:20">
      <c r="A7497" s="1" t="s">
        <v>11644</v>
      </c>
      <c r="B7497" s="1" t="s">
        <v>2883</v>
      </c>
      <c r="C7497" s="1" t="s">
        <v>2884</v>
      </c>
      <c r="D7497" s="1" t="s">
        <v>6426</v>
      </c>
      <c r="E7497" s="1" t="s">
        <v>6426</v>
      </c>
      <c r="F7497" s="1">
        <v>0</v>
      </c>
      <c r="G7497" s="1">
        <v>0</v>
      </c>
      <c r="H7497" s="1" t="s">
        <v>10998</v>
      </c>
      <c r="I7497" s="2">
        <v>45965</v>
      </c>
      <c r="J7497" s="1">
        <v>1000</v>
      </c>
      <c r="K7497" s="1">
        <v>0</v>
      </c>
      <c r="L7497" s="1">
        <v>0</v>
      </c>
      <c r="M7497" s="1" t="s">
        <v>8992</v>
      </c>
      <c r="N7497" s="1" t="s">
        <v>10023</v>
      </c>
      <c r="O7497" s="2">
        <v>45966</v>
      </c>
      <c r="P7497" s="1">
        <v>1</v>
      </c>
      <c r="Q7497" s="1" t="s">
        <v>6430</v>
      </c>
      <c r="R7497" s="2">
        <v>45960</v>
      </c>
      <c r="S7497" s="2"/>
      <c r="T7497" s="1">
        <v>0</v>
      </c>
    </row>
    <row r="7498" spans="1:20">
      <c r="A7498" s="1" t="s">
        <v>11645</v>
      </c>
      <c r="B7498" s="1" t="s">
        <v>2883</v>
      </c>
      <c r="C7498" s="1" t="s">
        <v>2884</v>
      </c>
      <c r="D7498" s="1" t="s">
        <v>8589</v>
      </c>
      <c r="E7498" s="1" t="s">
        <v>6426</v>
      </c>
      <c r="F7498" s="1">
        <v>0</v>
      </c>
      <c r="G7498" s="1">
        <v>0</v>
      </c>
      <c r="H7498" s="1" t="s">
        <v>11646</v>
      </c>
      <c r="I7498" s="2">
        <v>45965</v>
      </c>
      <c r="J7498" s="1">
        <v>1000</v>
      </c>
      <c r="K7498" s="1">
        <v>0</v>
      </c>
      <c r="L7498" s="1">
        <v>0</v>
      </c>
      <c r="M7498" s="1" t="s">
        <v>6428</v>
      </c>
      <c r="N7498" s="1" t="s">
        <v>8604</v>
      </c>
      <c r="O7498" s="2">
        <v>45966</v>
      </c>
      <c r="P7498" s="1">
        <v>2</v>
      </c>
      <c r="Q7498" s="1" t="s">
        <v>6430</v>
      </c>
      <c r="R7498" s="2">
        <v>45960</v>
      </c>
      <c r="S7498" s="2"/>
      <c r="T7498" s="1">
        <v>0</v>
      </c>
    </row>
    <row r="7499" spans="1:20">
      <c r="A7499" s="1" t="s">
        <v>11647</v>
      </c>
      <c r="B7499" s="1" t="s">
        <v>2883</v>
      </c>
      <c r="C7499" s="1" t="s">
        <v>2884</v>
      </c>
      <c r="D7499" s="1" t="s">
        <v>8589</v>
      </c>
      <c r="E7499" s="1" t="s">
        <v>7525</v>
      </c>
      <c r="F7499" s="1">
        <v>0</v>
      </c>
      <c r="G7499" s="1">
        <v>0</v>
      </c>
      <c r="H7499" s="1" t="s">
        <v>11648</v>
      </c>
      <c r="I7499" s="2">
        <v>45965</v>
      </c>
      <c r="J7499" s="1">
        <v>1000</v>
      </c>
      <c r="K7499" s="1">
        <v>0</v>
      </c>
      <c r="L7499" s="1">
        <v>0</v>
      </c>
      <c r="M7499" s="1" t="s">
        <v>11649</v>
      </c>
      <c r="N7499" s="1" t="s">
        <v>10030</v>
      </c>
      <c r="O7499" s="2">
        <v>45966</v>
      </c>
      <c r="P7499" s="1">
        <v>1</v>
      </c>
      <c r="Q7499" s="1" t="s">
        <v>6430</v>
      </c>
      <c r="R7499" s="2">
        <v>45960</v>
      </c>
      <c r="S7499" s="2"/>
      <c r="T7499" s="1">
        <v>0</v>
      </c>
    </row>
    <row r="7500" spans="1:20">
      <c r="A7500" s="1" t="s">
        <v>11650</v>
      </c>
      <c r="B7500" s="1" t="s">
        <v>2883</v>
      </c>
      <c r="C7500" s="1" t="s">
        <v>2884</v>
      </c>
      <c r="D7500" s="1" t="s">
        <v>7935</v>
      </c>
      <c r="E7500" s="1">
        <v>0</v>
      </c>
      <c r="F7500" s="1">
        <v>0</v>
      </c>
      <c r="G7500" s="1">
        <v>0</v>
      </c>
      <c r="H7500" s="1" t="s">
        <v>11651</v>
      </c>
      <c r="I7500" s="2">
        <v>45965</v>
      </c>
      <c r="J7500" s="1">
        <v>1000</v>
      </c>
      <c r="K7500" s="1">
        <v>0</v>
      </c>
      <c r="L7500" s="1">
        <v>0</v>
      </c>
      <c r="M7500" s="1" t="s">
        <v>11652</v>
      </c>
      <c r="N7500" s="1" t="s">
        <v>9021</v>
      </c>
      <c r="O7500" s="2">
        <v>45966</v>
      </c>
      <c r="P7500" s="1">
        <v>1</v>
      </c>
      <c r="Q7500" s="1" t="s">
        <v>6430</v>
      </c>
      <c r="R7500" s="2">
        <v>45960</v>
      </c>
      <c r="S7500" s="2"/>
      <c r="T7500" s="1">
        <v>0</v>
      </c>
    </row>
    <row r="7501" spans="1:20">
      <c r="A7501" s="1" t="s">
        <v>11653</v>
      </c>
      <c r="B7501" s="1" t="s">
        <v>2883</v>
      </c>
      <c r="C7501" s="1" t="s">
        <v>2884</v>
      </c>
      <c r="D7501" s="1" t="s">
        <v>7935</v>
      </c>
      <c r="E7501" s="1">
        <v>0</v>
      </c>
      <c r="F7501" s="1">
        <v>0</v>
      </c>
      <c r="G7501" s="1">
        <v>0</v>
      </c>
      <c r="H7501" s="1" t="s">
        <v>11654</v>
      </c>
      <c r="I7501" s="2">
        <v>45965</v>
      </c>
      <c r="J7501" s="1">
        <v>500</v>
      </c>
      <c r="K7501" s="1">
        <v>0</v>
      </c>
      <c r="L7501" s="1">
        <v>0</v>
      </c>
      <c r="M7501" s="1" t="s">
        <v>10292</v>
      </c>
      <c r="N7501" s="1" t="s">
        <v>9018</v>
      </c>
      <c r="O7501" s="2">
        <v>45966</v>
      </c>
      <c r="P7501" s="1">
        <v>1</v>
      </c>
      <c r="Q7501" s="1" t="s">
        <v>6430</v>
      </c>
      <c r="R7501" s="2">
        <v>45960</v>
      </c>
      <c r="S7501" s="2"/>
      <c r="T7501" s="1">
        <v>0</v>
      </c>
    </row>
    <row r="7502" spans="1:20">
      <c r="A7502" s="1" t="s">
        <v>11655</v>
      </c>
      <c r="B7502" s="1" t="s">
        <v>2883</v>
      </c>
      <c r="C7502" s="1" t="s">
        <v>2884</v>
      </c>
      <c r="D7502" s="1" t="s">
        <v>6426</v>
      </c>
      <c r="E7502" s="1" t="s">
        <v>6426</v>
      </c>
      <c r="F7502" s="1">
        <v>0</v>
      </c>
      <c r="G7502" s="1">
        <v>0</v>
      </c>
      <c r="H7502" s="1" t="s">
        <v>10478</v>
      </c>
      <c r="I7502" s="2">
        <v>45965</v>
      </c>
      <c r="J7502" s="1">
        <v>1000</v>
      </c>
      <c r="K7502" s="1">
        <v>0</v>
      </c>
      <c r="L7502" s="1">
        <v>0</v>
      </c>
      <c r="M7502" s="1" t="s">
        <v>10479</v>
      </c>
      <c r="N7502" s="1" t="s">
        <v>9025</v>
      </c>
      <c r="O7502" s="2">
        <v>45966</v>
      </c>
      <c r="P7502" s="1">
        <v>1</v>
      </c>
      <c r="Q7502" s="1" t="s">
        <v>6430</v>
      </c>
      <c r="R7502" s="2">
        <v>45960</v>
      </c>
      <c r="S7502" s="2"/>
      <c r="T7502" s="1">
        <v>0</v>
      </c>
    </row>
    <row r="7503" spans="1:20">
      <c r="A7503" s="1" t="s">
        <v>11656</v>
      </c>
      <c r="B7503" s="1" t="s">
        <v>2883</v>
      </c>
      <c r="C7503" s="1" t="s">
        <v>2884</v>
      </c>
      <c r="D7503" s="1" t="s">
        <v>6426</v>
      </c>
      <c r="E7503" s="1" t="s">
        <v>6426</v>
      </c>
      <c r="F7503" s="1">
        <v>0</v>
      </c>
      <c r="G7503" s="1">
        <v>0</v>
      </c>
      <c r="H7503" s="1" t="s">
        <v>11657</v>
      </c>
      <c r="I7503" s="2">
        <v>45965</v>
      </c>
      <c r="J7503" s="1">
        <v>1000</v>
      </c>
      <c r="K7503" s="1">
        <v>0</v>
      </c>
      <c r="L7503" s="1">
        <v>0</v>
      </c>
      <c r="M7503" s="1" t="s">
        <v>11658</v>
      </c>
      <c r="N7503" s="1" t="s">
        <v>9029</v>
      </c>
      <c r="O7503" s="2">
        <v>45966</v>
      </c>
      <c r="P7503" s="1">
        <v>2</v>
      </c>
      <c r="Q7503" s="1" t="s">
        <v>6430</v>
      </c>
      <c r="R7503" s="2">
        <v>45960</v>
      </c>
      <c r="S7503" s="2"/>
      <c r="T7503" s="1">
        <v>0</v>
      </c>
    </row>
    <row r="7504" spans="1:20">
      <c r="A7504" s="1" t="s">
        <v>11659</v>
      </c>
      <c r="B7504" s="1" t="s">
        <v>2883</v>
      </c>
      <c r="C7504" s="1" t="s">
        <v>2884</v>
      </c>
      <c r="D7504" s="1" t="s">
        <v>8589</v>
      </c>
      <c r="E7504" s="1" t="s">
        <v>7525</v>
      </c>
      <c r="F7504" s="1">
        <v>0</v>
      </c>
      <c r="G7504" s="1">
        <v>0</v>
      </c>
      <c r="H7504" s="1" t="s">
        <v>10532</v>
      </c>
      <c r="I7504" s="2">
        <v>45965</v>
      </c>
      <c r="J7504" s="1">
        <v>1000</v>
      </c>
      <c r="K7504" s="1">
        <v>0</v>
      </c>
      <c r="L7504" s="1">
        <v>0</v>
      </c>
      <c r="M7504" s="1" t="s">
        <v>10533</v>
      </c>
      <c r="N7504" s="1" t="s">
        <v>9015</v>
      </c>
      <c r="O7504" s="2">
        <v>45966</v>
      </c>
      <c r="P7504" s="1">
        <v>1</v>
      </c>
      <c r="Q7504" s="1" t="s">
        <v>6430</v>
      </c>
      <c r="R7504" s="2">
        <v>45960</v>
      </c>
      <c r="S7504" s="2"/>
      <c r="T7504" s="1">
        <v>0</v>
      </c>
    </row>
    <row r="7505" spans="1:20">
      <c r="A7505" s="1" t="s">
        <v>11660</v>
      </c>
      <c r="B7505" s="1" t="s">
        <v>2883</v>
      </c>
      <c r="C7505" s="1" t="s">
        <v>2884</v>
      </c>
      <c r="D7505" s="1" t="s">
        <v>7935</v>
      </c>
      <c r="E7505" s="1">
        <v>0</v>
      </c>
      <c r="F7505" s="1">
        <v>0</v>
      </c>
      <c r="G7505" s="1">
        <v>0</v>
      </c>
      <c r="H7505" s="1" t="s">
        <v>11661</v>
      </c>
      <c r="I7505" s="2">
        <v>45965</v>
      </c>
      <c r="J7505" s="1">
        <v>500</v>
      </c>
      <c r="K7505" s="1">
        <v>0</v>
      </c>
      <c r="L7505" s="1">
        <v>0</v>
      </c>
      <c r="M7505" s="1" t="s">
        <v>8980</v>
      </c>
      <c r="N7505" s="1" t="s">
        <v>9033</v>
      </c>
      <c r="O7505" s="2">
        <v>45966</v>
      </c>
      <c r="P7505" s="1">
        <v>1</v>
      </c>
      <c r="Q7505" s="1" t="s">
        <v>6430</v>
      </c>
      <c r="R7505" s="2">
        <v>45960</v>
      </c>
      <c r="S7505" s="2"/>
      <c r="T7505" s="1">
        <v>0</v>
      </c>
    </row>
    <row r="7506" spans="1:20">
      <c r="A7506" s="1" t="s">
        <v>11662</v>
      </c>
      <c r="B7506" s="1" t="s">
        <v>2883</v>
      </c>
      <c r="C7506" s="1" t="s">
        <v>2884</v>
      </c>
      <c r="D7506" s="1" t="s">
        <v>7935</v>
      </c>
      <c r="E7506" s="1">
        <v>0</v>
      </c>
      <c r="F7506" s="1">
        <v>0</v>
      </c>
      <c r="G7506" s="1">
        <v>0</v>
      </c>
      <c r="H7506" s="1" t="s">
        <v>11663</v>
      </c>
      <c r="I7506" s="2">
        <v>45965</v>
      </c>
      <c r="J7506" s="1">
        <v>500</v>
      </c>
      <c r="K7506" s="1">
        <v>0</v>
      </c>
      <c r="L7506" s="1">
        <v>0</v>
      </c>
      <c r="M7506" s="1" t="s">
        <v>10990</v>
      </c>
      <c r="N7506" s="1" t="s">
        <v>9041</v>
      </c>
      <c r="O7506" s="2">
        <v>45966</v>
      </c>
      <c r="P7506" s="1">
        <v>1</v>
      </c>
      <c r="Q7506" s="1" t="s">
        <v>6430</v>
      </c>
      <c r="R7506" s="2">
        <v>45960</v>
      </c>
      <c r="S7506" s="2"/>
      <c r="T7506" s="1">
        <v>0</v>
      </c>
    </row>
    <row r="7507" spans="1:20">
      <c r="A7507" s="1" t="s">
        <v>11664</v>
      </c>
      <c r="B7507" s="1" t="s">
        <v>2883</v>
      </c>
      <c r="C7507" s="1" t="s">
        <v>2884</v>
      </c>
      <c r="D7507" s="1" t="s">
        <v>6426</v>
      </c>
      <c r="E7507" s="1" t="s">
        <v>6426</v>
      </c>
      <c r="F7507" s="1">
        <v>0</v>
      </c>
      <c r="G7507" s="1">
        <v>0</v>
      </c>
      <c r="H7507" s="1" t="s">
        <v>11665</v>
      </c>
      <c r="I7507" s="2">
        <v>45965</v>
      </c>
      <c r="J7507" s="1">
        <v>500</v>
      </c>
      <c r="K7507" s="1">
        <v>0</v>
      </c>
      <c r="L7507" s="1">
        <v>0</v>
      </c>
      <c r="M7507" s="1" t="s">
        <v>9729</v>
      </c>
      <c r="N7507" s="1" t="s">
        <v>10057</v>
      </c>
      <c r="O7507" s="2">
        <v>45966</v>
      </c>
      <c r="P7507" s="1">
        <v>1</v>
      </c>
      <c r="Q7507" s="1" t="s">
        <v>6430</v>
      </c>
      <c r="R7507" s="2">
        <v>45960</v>
      </c>
      <c r="S7507" s="2"/>
      <c r="T7507" s="1">
        <v>0</v>
      </c>
    </row>
    <row r="7508" spans="1:20">
      <c r="A7508" s="1" t="s">
        <v>11666</v>
      </c>
      <c r="B7508" s="1" t="s">
        <v>2883</v>
      </c>
      <c r="C7508" s="1" t="s">
        <v>2884</v>
      </c>
      <c r="D7508" s="1" t="s">
        <v>8589</v>
      </c>
      <c r="E7508" s="1" t="s">
        <v>6426</v>
      </c>
      <c r="F7508" s="1">
        <v>0</v>
      </c>
      <c r="G7508" s="1">
        <v>0</v>
      </c>
      <c r="H7508" s="1" t="s">
        <v>11667</v>
      </c>
      <c r="I7508" s="2">
        <v>45965</v>
      </c>
      <c r="J7508" s="1">
        <v>500</v>
      </c>
      <c r="K7508" s="1">
        <v>0</v>
      </c>
      <c r="L7508" s="1">
        <v>0</v>
      </c>
      <c r="M7508" s="1" t="s">
        <v>6428</v>
      </c>
      <c r="N7508" s="1" t="s">
        <v>9037</v>
      </c>
      <c r="O7508" s="2">
        <v>45966</v>
      </c>
      <c r="P7508" s="1">
        <v>2</v>
      </c>
      <c r="Q7508" s="1" t="s">
        <v>6430</v>
      </c>
      <c r="R7508" s="2">
        <v>45960</v>
      </c>
      <c r="S7508" s="2"/>
      <c r="T7508" s="1">
        <v>0</v>
      </c>
    </row>
    <row r="7509" spans="1:20">
      <c r="A7509" s="1" t="s">
        <v>11668</v>
      </c>
      <c r="B7509" s="1" t="s">
        <v>2883</v>
      </c>
      <c r="C7509" s="1" t="s">
        <v>2884</v>
      </c>
      <c r="D7509" s="1" t="s">
        <v>6426</v>
      </c>
      <c r="E7509" s="1" t="s">
        <v>7525</v>
      </c>
      <c r="F7509" s="1">
        <v>0</v>
      </c>
      <c r="G7509" s="1">
        <v>0</v>
      </c>
      <c r="H7509" s="1" t="s">
        <v>11669</v>
      </c>
      <c r="I7509" s="2">
        <v>45965</v>
      </c>
      <c r="J7509" s="1">
        <v>500</v>
      </c>
      <c r="K7509" s="1">
        <v>0</v>
      </c>
      <c r="L7509" s="1">
        <v>0</v>
      </c>
      <c r="M7509" s="1" t="s">
        <v>11670</v>
      </c>
      <c r="N7509" s="1" t="s">
        <v>10061</v>
      </c>
      <c r="O7509" s="2">
        <v>45966</v>
      </c>
      <c r="P7509" s="1">
        <v>1</v>
      </c>
      <c r="Q7509" s="1" t="s">
        <v>6430</v>
      </c>
      <c r="R7509" s="2">
        <v>45960</v>
      </c>
      <c r="S7509" s="2"/>
      <c r="T7509" s="1">
        <v>0</v>
      </c>
    </row>
    <row r="7510" spans="1:20">
      <c r="A7510" s="1" t="s">
        <v>11671</v>
      </c>
      <c r="B7510" s="1" t="s">
        <v>2883</v>
      </c>
      <c r="C7510" s="1" t="s">
        <v>2884</v>
      </c>
      <c r="D7510" s="1" t="s">
        <v>6426</v>
      </c>
      <c r="E7510" s="1" t="s">
        <v>6426</v>
      </c>
      <c r="F7510" s="1">
        <v>0</v>
      </c>
      <c r="G7510" s="1">
        <v>0</v>
      </c>
      <c r="H7510" s="1" t="s">
        <v>11672</v>
      </c>
      <c r="I7510" s="2">
        <v>45965</v>
      </c>
      <c r="J7510" s="1">
        <v>500</v>
      </c>
      <c r="K7510" s="1">
        <v>0</v>
      </c>
      <c r="L7510" s="1">
        <v>0</v>
      </c>
      <c r="M7510" s="1" t="s">
        <v>10484</v>
      </c>
      <c r="N7510" s="1" t="s">
        <v>10525</v>
      </c>
      <c r="O7510" s="2">
        <v>45966</v>
      </c>
      <c r="P7510" s="1">
        <v>1</v>
      </c>
      <c r="Q7510" s="1" t="s">
        <v>6430</v>
      </c>
      <c r="R7510" s="2">
        <v>45960</v>
      </c>
      <c r="S7510" s="2"/>
      <c r="T7510" s="1">
        <v>0</v>
      </c>
    </row>
    <row r="7511" spans="1:20">
      <c r="A7511" s="1" t="s">
        <v>11673</v>
      </c>
      <c r="B7511" s="1" t="s">
        <v>2883</v>
      </c>
      <c r="C7511" s="1" t="s">
        <v>2884</v>
      </c>
      <c r="D7511" s="1" t="s">
        <v>6426</v>
      </c>
      <c r="E7511" s="1" t="s">
        <v>6426</v>
      </c>
      <c r="F7511" s="1">
        <v>0</v>
      </c>
      <c r="G7511" s="1">
        <v>0</v>
      </c>
      <c r="H7511" s="1" t="s">
        <v>10514</v>
      </c>
      <c r="I7511" s="2">
        <v>45965</v>
      </c>
      <c r="J7511" s="1">
        <v>500</v>
      </c>
      <c r="K7511" s="1">
        <v>0</v>
      </c>
      <c r="L7511" s="1">
        <v>0</v>
      </c>
      <c r="M7511" s="1" t="s">
        <v>10515</v>
      </c>
      <c r="N7511" s="1" t="s">
        <v>10071</v>
      </c>
      <c r="O7511" s="2">
        <v>45966</v>
      </c>
      <c r="P7511" s="1">
        <v>1</v>
      </c>
      <c r="Q7511" s="1" t="s">
        <v>6430</v>
      </c>
      <c r="R7511" s="2">
        <v>45960</v>
      </c>
      <c r="S7511" s="2"/>
      <c r="T7511" s="1">
        <v>0</v>
      </c>
    </row>
    <row r="7512" spans="1:20">
      <c r="A7512" s="1" t="s">
        <v>11674</v>
      </c>
      <c r="B7512" s="1" t="s">
        <v>2883</v>
      </c>
      <c r="C7512" s="1" t="s">
        <v>2884</v>
      </c>
      <c r="D7512" s="1" t="s">
        <v>7935</v>
      </c>
      <c r="E7512" s="1">
        <v>0</v>
      </c>
      <c r="F7512" s="1">
        <v>0</v>
      </c>
      <c r="G7512" s="1">
        <v>0</v>
      </c>
      <c r="H7512" s="1" t="s">
        <v>11675</v>
      </c>
      <c r="I7512" s="2">
        <v>45965</v>
      </c>
      <c r="J7512" s="1">
        <v>500</v>
      </c>
      <c r="K7512" s="1">
        <v>0</v>
      </c>
      <c r="L7512" s="1">
        <v>0</v>
      </c>
      <c r="M7512" s="1" t="s">
        <v>10990</v>
      </c>
      <c r="N7512" s="1" t="s">
        <v>10534</v>
      </c>
      <c r="O7512" s="2">
        <v>45966</v>
      </c>
      <c r="P7512" s="1">
        <v>1</v>
      </c>
      <c r="Q7512" s="1" t="s">
        <v>6430</v>
      </c>
      <c r="R7512" s="2">
        <v>45960</v>
      </c>
      <c r="S7512" s="2"/>
      <c r="T7512" s="1">
        <v>0</v>
      </c>
    </row>
    <row r="7513" spans="1:20">
      <c r="A7513" s="1" t="s">
        <v>11676</v>
      </c>
      <c r="B7513" s="1" t="s">
        <v>2883</v>
      </c>
      <c r="C7513" s="1" t="s">
        <v>2884</v>
      </c>
      <c r="D7513" s="1" t="s">
        <v>6426</v>
      </c>
      <c r="E7513" s="1" t="s">
        <v>6426</v>
      </c>
      <c r="F7513" s="1">
        <v>0</v>
      </c>
      <c r="G7513" s="1">
        <v>0</v>
      </c>
      <c r="H7513" s="1" t="s">
        <v>11677</v>
      </c>
      <c r="I7513" s="2">
        <v>45965</v>
      </c>
      <c r="J7513" s="1">
        <v>500</v>
      </c>
      <c r="K7513" s="1">
        <v>0</v>
      </c>
      <c r="L7513" s="1">
        <v>0</v>
      </c>
      <c r="M7513" s="1" t="s">
        <v>10918</v>
      </c>
      <c r="N7513" s="1" t="s">
        <v>10075</v>
      </c>
      <c r="O7513" s="2">
        <v>45966</v>
      </c>
      <c r="P7513" s="1">
        <v>1</v>
      </c>
      <c r="Q7513" s="1" t="s">
        <v>6430</v>
      </c>
      <c r="R7513" s="2">
        <v>45960</v>
      </c>
      <c r="S7513" s="2"/>
      <c r="T7513" s="1">
        <v>0</v>
      </c>
    </row>
    <row r="7514" spans="1:20">
      <c r="A7514" s="1" t="s">
        <v>11678</v>
      </c>
      <c r="B7514" s="1" t="s">
        <v>2883</v>
      </c>
      <c r="C7514" s="1" t="s">
        <v>2884</v>
      </c>
      <c r="D7514" s="1" t="s">
        <v>6426</v>
      </c>
      <c r="E7514" s="1" t="s">
        <v>6426</v>
      </c>
      <c r="F7514" s="1">
        <v>0</v>
      </c>
      <c r="G7514" s="1">
        <v>0</v>
      </c>
      <c r="H7514" s="1" t="s">
        <v>10481</v>
      </c>
      <c r="I7514" s="2">
        <v>45965</v>
      </c>
      <c r="J7514" s="1">
        <v>500</v>
      </c>
      <c r="K7514" s="1">
        <v>0</v>
      </c>
      <c r="L7514" s="1">
        <v>0</v>
      </c>
      <c r="M7514" s="1" t="s">
        <v>10479</v>
      </c>
      <c r="N7514" s="1" t="s">
        <v>10067</v>
      </c>
      <c r="O7514" s="2">
        <v>45966</v>
      </c>
      <c r="P7514" s="1">
        <v>1</v>
      </c>
      <c r="Q7514" s="1" t="s">
        <v>6430</v>
      </c>
      <c r="R7514" s="2">
        <v>45960</v>
      </c>
      <c r="S7514" s="2"/>
      <c r="T7514" s="1">
        <v>0</v>
      </c>
    </row>
    <row r="7515" spans="1:20">
      <c r="A7515" s="1" t="s">
        <v>11679</v>
      </c>
      <c r="B7515" s="1" t="s">
        <v>2883</v>
      </c>
      <c r="C7515" s="1" t="s">
        <v>2884</v>
      </c>
      <c r="D7515" s="1" t="s">
        <v>7935</v>
      </c>
      <c r="E7515" s="1">
        <v>0</v>
      </c>
      <c r="F7515" s="1">
        <v>0</v>
      </c>
      <c r="G7515" s="1">
        <v>0</v>
      </c>
      <c r="H7515" s="1" t="s">
        <v>10536</v>
      </c>
      <c r="I7515" s="2">
        <v>45965</v>
      </c>
      <c r="J7515" s="1">
        <v>500</v>
      </c>
      <c r="K7515" s="1">
        <v>0</v>
      </c>
      <c r="L7515" s="1">
        <v>0</v>
      </c>
      <c r="M7515" s="1" t="s">
        <v>10537</v>
      </c>
      <c r="N7515" s="1" t="s">
        <v>10540</v>
      </c>
      <c r="O7515" s="2">
        <v>45966</v>
      </c>
      <c r="P7515" s="1">
        <v>1</v>
      </c>
      <c r="Q7515" s="1" t="s">
        <v>6430</v>
      </c>
      <c r="R7515" s="2">
        <v>45960</v>
      </c>
      <c r="S7515" s="2"/>
      <c r="T7515" s="1">
        <v>0</v>
      </c>
    </row>
    <row r="7516" spans="1:20">
      <c r="A7516" s="1" t="s">
        <v>11680</v>
      </c>
      <c r="B7516" s="1" t="s">
        <v>2883</v>
      </c>
      <c r="C7516" s="1" t="s">
        <v>2884</v>
      </c>
      <c r="D7516" s="1" t="s">
        <v>7935</v>
      </c>
      <c r="E7516" s="1">
        <v>0</v>
      </c>
      <c r="F7516" s="1">
        <v>0</v>
      </c>
      <c r="G7516" s="1">
        <v>0</v>
      </c>
      <c r="H7516" s="1" t="s">
        <v>11681</v>
      </c>
      <c r="I7516" s="2">
        <v>45965</v>
      </c>
      <c r="J7516" s="1">
        <v>500</v>
      </c>
      <c r="K7516" s="1">
        <v>0</v>
      </c>
      <c r="L7516" s="1">
        <v>0</v>
      </c>
      <c r="M7516" s="1" t="s">
        <v>10501</v>
      </c>
      <c r="N7516" s="1" t="s">
        <v>10544</v>
      </c>
      <c r="O7516" s="2">
        <v>45966</v>
      </c>
      <c r="P7516" s="1">
        <v>1</v>
      </c>
      <c r="Q7516" s="1" t="s">
        <v>6430</v>
      </c>
      <c r="R7516" s="2">
        <v>45960</v>
      </c>
      <c r="S7516" s="2"/>
      <c r="T7516" s="1">
        <v>0</v>
      </c>
    </row>
    <row r="7517" spans="1:20">
      <c r="A7517" s="1" t="s">
        <v>11682</v>
      </c>
      <c r="B7517" s="1" t="s">
        <v>2883</v>
      </c>
      <c r="C7517" s="1" t="s">
        <v>2884</v>
      </c>
      <c r="D7517" s="1" t="s">
        <v>6426</v>
      </c>
      <c r="E7517" s="1" t="s">
        <v>7525</v>
      </c>
      <c r="F7517" s="1">
        <v>0</v>
      </c>
      <c r="G7517" s="1">
        <v>0</v>
      </c>
      <c r="H7517" s="1" t="s">
        <v>10464</v>
      </c>
      <c r="I7517" s="2">
        <v>45965</v>
      </c>
      <c r="J7517" s="1">
        <v>500</v>
      </c>
      <c r="K7517" s="1">
        <v>0</v>
      </c>
      <c r="L7517" s="1">
        <v>0</v>
      </c>
      <c r="M7517" s="1" t="s">
        <v>10465</v>
      </c>
      <c r="N7517" s="1" t="s">
        <v>10538</v>
      </c>
      <c r="O7517" s="2">
        <v>45966</v>
      </c>
      <c r="P7517" s="1">
        <v>1</v>
      </c>
      <c r="Q7517" s="1" t="s">
        <v>6430</v>
      </c>
      <c r="R7517" s="2">
        <v>45960</v>
      </c>
      <c r="S7517" s="2"/>
      <c r="T7517" s="1">
        <v>0</v>
      </c>
    </row>
    <row r="7518" spans="1:20">
      <c r="A7518" s="1" t="s">
        <v>11683</v>
      </c>
      <c r="B7518" s="1" t="s">
        <v>2883</v>
      </c>
      <c r="C7518" s="1" t="s">
        <v>2884</v>
      </c>
      <c r="D7518" s="1" t="s">
        <v>6426</v>
      </c>
      <c r="E7518" s="1" t="s">
        <v>6426</v>
      </c>
      <c r="F7518" s="1">
        <v>0</v>
      </c>
      <c r="G7518" s="1">
        <v>0</v>
      </c>
      <c r="H7518" s="1" t="s">
        <v>11684</v>
      </c>
      <c r="I7518" s="2">
        <v>45965</v>
      </c>
      <c r="J7518" s="1">
        <v>500</v>
      </c>
      <c r="K7518" s="1">
        <v>0</v>
      </c>
      <c r="L7518" s="1">
        <v>0</v>
      </c>
      <c r="M7518" s="1" t="s">
        <v>9004</v>
      </c>
      <c r="N7518" s="1" t="s">
        <v>11685</v>
      </c>
      <c r="O7518" s="2">
        <v>45966</v>
      </c>
      <c r="P7518" s="1">
        <v>2</v>
      </c>
      <c r="Q7518" s="1" t="s">
        <v>6430</v>
      </c>
      <c r="R7518" s="2">
        <v>45960</v>
      </c>
      <c r="S7518" s="2"/>
      <c r="T7518" s="1">
        <v>0</v>
      </c>
    </row>
    <row r="7519" spans="1:20">
      <c r="A7519" s="1" t="s">
        <v>11686</v>
      </c>
      <c r="B7519" s="1" t="s">
        <v>2883</v>
      </c>
      <c r="C7519" s="1" t="s">
        <v>2884</v>
      </c>
      <c r="D7519" s="1" t="s">
        <v>7935</v>
      </c>
      <c r="E7519" s="1">
        <v>0</v>
      </c>
      <c r="F7519" s="1">
        <v>0</v>
      </c>
      <c r="G7519" s="1">
        <v>0</v>
      </c>
      <c r="H7519" s="1" t="s">
        <v>11687</v>
      </c>
      <c r="I7519" s="2">
        <v>45965</v>
      </c>
      <c r="J7519" s="1">
        <v>500</v>
      </c>
      <c r="K7519" s="1">
        <v>0</v>
      </c>
      <c r="L7519" s="1">
        <v>0</v>
      </c>
      <c r="M7519" s="1" t="s">
        <v>11688</v>
      </c>
      <c r="N7519" s="1" t="s">
        <v>10548</v>
      </c>
      <c r="O7519" s="2">
        <v>45966</v>
      </c>
      <c r="P7519" s="1">
        <v>1</v>
      </c>
      <c r="Q7519" s="1" t="s">
        <v>6430</v>
      </c>
      <c r="R7519" s="2">
        <v>45960</v>
      </c>
      <c r="S7519" s="2"/>
      <c r="T7519" s="1">
        <v>0</v>
      </c>
    </row>
    <row r="7520" spans="1:20">
      <c r="A7520" s="1" t="s">
        <v>11689</v>
      </c>
      <c r="B7520" s="1" t="s">
        <v>2883</v>
      </c>
      <c r="C7520" s="1" t="s">
        <v>2884</v>
      </c>
      <c r="D7520" s="1" t="s">
        <v>6426</v>
      </c>
      <c r="E7520" s="1" t="s">
        <v>6426</v>
      </c>
      <c r="F7520" s="1">
        <v>0</v>
      </c>
      <c r="G7520" s="1">
        <v>0</v>
      </c>
      <c r="H7520" s="1" t="s">
        <v>10011</v>
      </c>
      <c r="I7520" s="2">
        <v>45965</v>
      </c>
      <c r="J7520" s="1">
        <v>500</v>
      </c>
      <c r="K7520" s="1">
        <v>0</v>
      </c>
      <c r="L7520" s="1">
        <v>0</v>
      </c>
      <c r="M7520" s="1" t="s">
        <v>10007</v>
      </c>
      <c r="N7520" s="1" t="s">
        <v>11690</v>
      </c>
      <c r="O7520" s="2">
        <v>45966</v>
      </c>
      <c r="P7520" s="1">
        <v>1</v>
      </c>
      <c r="Q7520" s="1" t="s">
        <v>6430</v>
      </c>
      <c r="R7520" s="2">
        <v>45960</v>
      </c>
      <c r="S7520" s="2"/>
      <c r="T7520" s="1">
        <v>0</v>
      </c>
    </row>
    <row r="7521" spans="1:20">
      <c r="A7521" s="1" t="s">
        <v>11691</v>
      </c>
      <c r="B7521" s="1" t="s">
        <v>2883</v>
      </c>
      <c r="C7521" s="1" t="s">
        <v>2884</v>
      </c>
      <c r="D7521" s="1" t="s">
        <v>6426</v>
      </c>
      <c r="E7521" s="1" t="s">
        <v>7525</v>
      </c>
      <c r="F7521" s="1">
        <v>0</v>
      </c>
      <c r="G7521" s="1">
        <v>0</v>
      </c>
      <c r="H7521" s="1" t="s">
        <v>11692</v>
      </c>
      <c r="I7521" s="2">
        <v>45965</v>
      </c>
      <c r="J7521" s="1">
        <v>500</v>
      </c>
      <c r="K7521" s="1">
        <v>0</v>
      </c>
      <c r="L7521" s="1">
        <v>0</v>
      </c>
      <c r="M7521" s="1" t="s">
        <v>11693</v>
      </c>
      <c r="N7521" s="1" t="s">
        <v>11694</v>
      </c>
      <c r="O7521" s="2">
        <v>45966</v>
      </c>
      <c r="P7521" s="1">
        <v>1</v>
      </c>
      <c r="Q7521" s="1" t="s">
        <v>6430</v>
      </c>
      <c r="R7521" s="2">
        <v>45960</v>
      </c>
      <c r="S7521" s="2"/>
      <c r="T7521" s="1">
        <v>0</v>
      </c>
    </row>
    <row r="7522" spans="1:20">
      <c r="A7522" s="1" t="s">
        <v>11695</v>
      </c>
      <c r="B7522" s="1" t="s">
        <v>2883</v>
      </c>
      <c r="C7522" s="1" t="s">
        <v>2884</v>
      </c>
      <c r="D7522" s="1" t="s">
        <v>6426</v>
      </c>
      <c r="E7522" s="1" t="s">
        <v>6426</v>
      </c>
      <c r="F7522" s="1">
        <v>0</v>
      </c>
      <c r="G7522" s="1">
        <v>0</v>
      </c>
      <c r="H7522" s="1" t="s">
        <v>11696</v>
      </c>
      <c r="I7522" s="2">
        <v>45965</v>
      </c>
      <c r="J7522" s="1">
        <v>500</v>
      </c>
      <c r="K7522" s="1">
        <v>0</v>
      </c>
      <c r="L7522" s="1">
        <v>0</v>
      </c>
      <c r="M7522" s="1" t="s">
        <v>10504</v>
      </c>
      <c r="N7522" s="1" t="s">
        <v>11697</v>
      </c>
      <c r="O7522" s="2">
        <v>45966</v>
      </c>
      <c r="P7522" s="1">
        <v>1</v>
      </c>
      <c r="Q7522" s="1" t="s">
        <v>6430</v>
      </c>
      <c r="R7522" s="2">
        <v>45960</v>
      </c>
      <c r="S7522" s="2"/>
      <c r="T7522" s="1">
        <v>0</v>
      </c>
    </row>
    <row r="7523" spans="1:20">
      <c r="A7523" s="1" t="s">
        <v>11698</v>
      </c>
      <c r="B7523" s="1" t="s">
        <v>2883</v>
      </c>
      <c r="C7523" s="1" t="s">
        <v>2884</v>
      </c>
      <c r="D7523" s="1" t="s">
        <v>6426</v>
      </c>
      <c r="E7523" s="1" t="s">
        <v>6426</v>
      </c>
      <c r="F7523" s="1">
        <v>0</v>
      </c>
      <c r="G7523" s="1">
        <v>0</v>
      </c>
      <c r="H7523" s="1" t="s">
        <v>9023</v>
      </c>
      <c r="I7523" s="2">
        <v>45965</v>
      </c>
      <c r="J7523" s="1">
        <v>500</v>
      </c>
      <c r="K7523" s="1">
        <v>0</v>
      </c>
      <c r="L7523" s="1">
        <v>0</v>
      </c>
      <c r="M7523" s="1" t="s">
        <v>9024</v>
      </c>
      <c r="N7523" s="1" t="s">
        <v>11699</v>
      </c>
      <c r="O7523" s="2">
        <v>45966</v>
      </c>
      <c r="P7523" s="1">
        <v>1</v>
      </c>
      <c r="Q7523" s="1" t="s">
        <v>6430</v>
      </c>
      <c r="R7523" s="2">
        <v>45960</v>
      </c>
      <c r="S7523" s="2"/>
      <c r="T7523" s="1">
        <v>0</v>
      </c>
    </row>
    <row r="7524" spans="1:20">
      <c r="A7524" s="1" t="s">
        <v>11700</v>
      </c>
      <c r="B7524" s="1" t="s">
        <v>2883</v>
      </c>
      <c r="C7524" s="1" t="s">
        <v>2884</v>
      </c>
      <c r="D7524" s="1" t="s">
        <v>6426</v>
      </c>
      <c r="E7524" s="1" t="s">
        <v>7525</v>
      </c>
      <c r="F7524" s="1">
        <v>0</v>
      </c>
      <c r="G7524" s="1">
        <v>0</v>
      </c>
      <c r="H7524" s="1" t="s">
        <v>11701</v>
      </c>
      <c r="I7524" s="2">
        <v>45965</v>
      </c>
      <c r="J7524" s="1">
        <v>500</v>
      </c>
      <c r="K7524" s="1">
        <v>0</v>
      </c>
      <c r="L7524" s="1">
        <v>0</v>
      </c>
      <c r="M7524" s="1" t="s">
        <v>11702</v>
      </c>
      <c r="N7524" s="1" t="s">
        <v>11703</v>
      </c>
      <c r="O7524" s="2">
        <v>45966</v>
      </c>
      <c r="P7524" s="1">
        <v>1</v>
      </c>
      <c r="Q7524" s="1" t="s">
        <v>6430</v>
      </c>
      <c r="R7524" s="2">
        <v>45960</v>
      </c>
      <c r="S7524" s="2"/>
      <c r="T7524" s="1">
        <v>0</v>
      </c>
    </row>
    <row r="7525" spans="1:20">
      <c r="A7525" s="1" t="s">
        <v>11704</v>
      </c>
      <c r="B7525" s="1" t="s">
        <v>2883</v>
      </c>
      <c r="C7525" s="1" t="s">
        <v>2884</v>
      </c>
      <c r="D7525" s="1">
        <v>0</v>
      </c>
      <c r="E7525" s="1">
        <v>0</v>
      </c>
      <c r="F7525" s="1">
        <v>0</v>
      </c>
      <c r="G7525" s="1">
        <v>0</v>
      </c>
      <c r="H7525" s="1" t="s">
        <v>11705</v>
      </c>
      <c r="I7525" s="2">
        <v>45965</v>
      </c>
      <c r="J7525" s="1">
        <v>500</v>
      </c>
      <c r="K7525" s="1">
        <v>0</v>
      </c>
      <c r="L7525" s="1">
        <v>0</v>
      </c>
      <c r="M7525" s="1" t="s">
        <v>11706</v>
      </c>
      <c r="N7525" s="1" t="s">
        <v>11707</v>
      </c>
      <c r="O7525" s="2">
        <v>45966</v>
      </c>
      <c r="P7525" s="1">
        <v>1</v>
      </c>
      <c r="Q7525" s="1" t="s">
        <v>6430</v>
      </c>
      <c r="R7525" s="2">
        <v>45960</v>
      </c>
      <c r="S7525" s="2"/>
      <c r="T7525" s="1">
        <v>0</v>
      </c>
    </row>
    <row r="7526" spans="1:20">
      <c r="A7526" s="1" t="s">
        <v>11708</v>
      </c>
      <c r="B7526" s="1" t="s">
        <v>2883</v>
      </c>
      <c r="C7526" s="1" t="s">
        <v>2884</v>
      </c>
      <c r="D7526" s="1" t="s">
        <v>7935</v>
      </c>
      <c r="E7526" s="1">
        <v>0</v>
      </c>
      <c r="F7526" s="1">
        <v>0</v>
      </c>
      <c r="G7526" s="1">
        <v>0</v>
      </c>
      <c r="H7526" s="1" t="s">
        <v>11709</v>
      </c>
      <c r="I7526" s="2">
        <v>45965</v>
      </c>
      <c r="J7526" s="1">
        <v>500</v>
      </c>
      <c r="K7526" s="1">
        <v>0</v>
      </c>
      <c r="L7526" s="1">
        <v>0</v>
      </c>
      <c r="M7526" s="1" t="s">
        <v>11710</v>
      </c>
      <c r="N7526" s="1" t="s">
        <v>11711</v>
      </c>
      <c r="O7526" s="2">
        <v>45966</v>
      </c>
      <c r="P7526" s="1">
        <v>1</v>
      </c>
      <c r="Q7526" s="1" t="s">
        <v>6430</v>
      </c>
      <c r="R7526" s="2">
        <v>45960</v>
      </c>
      <c r="S7526" s="2"/>
      <c r="T7526" s="1">
        <v>0</v>
      </c>
    </row>
    <row r="7527" spans="1:20">
      <c r="A7527" s="1" t="s">
        <v>11712</v>
      </c>
      <c r="B7527" s="1" t="s">
        <v>2883</v>
      </c>
      <c r="C7527" s="1" t="s">
        <v>2884</v>
      </c>
      <c r="D7527" s="1" t="s">
        <v>6426</v>
      </c>
      <c r="E7527" s="1" t="s">
        <v>6426</v>
      </c>
      <c r="F7527" s="1">
        <v>0</v>
      </c>
      <c r="G7527" s="1">
        <v>0</v>
      </c>
      <c r="H7527" s="1" t="s">
        <v>11713</v>
      </c>
      <c r="I7527" s="2">
        <v>45965</v>
      </c>
      <c r="J7527" s="1">
        <v>500</v>
      </c>
      <c r="K7527" s="1">
        <v>0</v>
      </c>
      <c r="L7527" s="1">
        <v>0</v>
      </c>
      <c r="M7527" s="1" t="s">
        <v>11714</v>
      </c>
      <c r="N7527" s="1" t="s">
        <v>11715</v>
      </c>
      <c r="O7527" s="2">
        <v>45966</v>
      </c>
      <c r="P7527" s="1">
        <v>1</v>
      </c>
      <c r="Q7527" s="1" t="s">
        <v>6430</v>
      </c>
      <c r="R7527" s="2">
        <v>45960</v>
      </c>
      <c r="S7527" s="2"/>
      <c r="T7527" s="1">
        <v>0</v>
      </c>
    </row>
    <row r="7528" spans="1:20">
      <c r="A7528" s="1" t="s">
        <v>11716</v>
      </c>
      <c r="B7528" s="1" t="s">
        <v>2883</v>
      </c>
      <c r="C7528" s="1" t="s">
        <v>2884</v>
      </c>
      <c r="D7528" s="1" t="s">
        <v>6426</v>
      </c>
      <c r="E7528" s="1" t="s">
        <v>6426</v>
      </c>
      <c r="F7528" s="1">
        <v>0</v>
      </c>
      <c r="G7528" s="1">
        <v>0</v>
      </c>
      <c r="H7528" s="1" t="s">
        <v>11717</v>
      </c>
      <c r="I7528" s="2">
        <v>45965</v>
      </c>
      <c r="J7528" s="1">
        <v>500</v>
      </c>
      <c r="K7528" s="1">
        <v>0</v>
      </c>
      <c r="L7528" s="1">
        <v>0</v>
      </c>
      <c r="M7528" s="1" t="s">
        <v>10016</v>
      </c>
      <c r="N7528" s="1" t="s">
        <v>11718</v>
      </c>
      <c r="O7528" s="2">
        <v>45966</v>
      </c>
      <c r="P7528" s="1">
        <v>1</v>
      </c>
      <c r="Q7528" s="1" t="s">
        <v>6430</v>
      </c>
      <c r="R7528" s="2">
        <v>45960</v>
      </c>
      <c r="S7528" s="2"/>
      <c r="T7528" s="1">
        <v>0</v>
      </c>
    </row>
    <row r="7529" spans="1:20">
      <c r="A7529" s="1" t="s">
        <v>11719</v>
      </c>
      <c r="B7529" s="1" t="s">
        <v>2883</v>
      </c>
      <c r="C7529" s="1" t="s">
        <v>2884</v>
      </c>
      <c r="D7529" s="1" t="s">
        <v>7935</v>
      </c>
      <c r="E7529" s="1">
        <v>0</v>
      </c>
      <c r="F7529" s="1">
        <v>0</v>
      </c>
      <c r="G7529" s="1">
        <v>0</v>
      </c>
      <c r="H7529" s="1" t="s">
        <v>11720</v>
      </c>
      <c r="I7529" s="2">
        <v>45965</v>
      </c>
      <c r="J7529" s="1">
        <v>500</v>
      </c>
      <c r="K7529" s="1">
        <v>0</v>
      </c>
      <c r="L7529" s="1">
        <v>0</v>
      </c>
      <c r="M7529" s="1" t="s">
        <v>11721</v>
      </c>
      <c r="N7529" s="1" t="s">
        <v>11722</v>
      </c>
      <c r="O7529" s="2">
        <v>45966</v>
      </c>
      <c r="P7529" s="1">
        <v>1</v>
      </c>
      <c r="Q7529" s="1" t="s">
        <v>6430</v>
      </c>
      <c r="R7529" s="2">
        <v>45960</v>
      </c>
      <c r="S7529" s="2"/>
      <c r="T7529" s="1">
        <v>0</v>
      </c>
    </row>
    <row r="7530" spans="1:20">
      <c r="A7530" s="1" t="s">
        <v>11723</v>
      </c>
      <c r="B7530" s="1" t="s">
        <v>2883</v>
      </c>
      <c r="C7530" s="1" t="s">
        <v>2884</v>
      </c>
      <c r="D7530" s="1" t="s">
        <v>7935</v>
      </c>
      <c r="E7530" s="1" t="s">
        <v>7525</v>
      </c>
      <c r="F7530" s="1">
        <v>0</v>
      </c>
      <c r="G7530" s="1">
        <v>0</v>
      </c>
      <c r="H7530" s="1" t="s">
        <v>11724</v>
      </c>
      <c r="I7530" s="2">
        <v>45965</v>
      </c>
      <c r="J7530" s="1">
        <v>500</v>
      </c>
      <c r="K7530" s="1">
        <v>0</v>
      </c>
      <c r="L7530" s="1">
        <v>0</v>
      </c>
      <c r="M7530" s="1" t="s">
        <v>11725</v>
      </c>
      <c r="N7530" s="1" t="s">
        <v>11726</v>
      </c>
      <c r="O7530" s="2">
        <v>45966</v>
      </c>
      <c r="P7530" s="1">
        <v>1</v>
      </c>
      <c r="Q7530" s="1" t="s">
        <v>6430</v>
      </c>
      <c r="R7530" s="2">
        <v>45960</v>
      </c>
      <c r="S7530" s="2"/>
      <c r="T7530" s="1">
        <v>0</v>
      </c>
    </row>
    <row r="7531" spans="1:20">
      <c r="A7531" s="1" t="s">
        <v>11727</v>
      </c>
      <c r="B7531" s="1" t="s">
        <v>2883</v>
      </c>
      <c r="C7531" s="1" t="s">
        <v>2884</v>
      </c>
      <c r="D7531" s="1" t="s">
        <v>7935</v>
      </c>
      <c r="E7531" s="1">
        <v>0</v>
      </c>
      <c r="F7531" s="1">
        <v>0</v>
      </c>
      <c r="G7531" s="1">
        <v>0</v>
      </c>
      <c r="H7531" s="1" t="s">
        <v>11728</v>
      </c>
      <c r="I7531" s="2">
        <v>45965</v>
      </c>
      <c r="J7531" s="1">
        <v>500</v>
      </c>
      <c r="K7531" s="1">
        <v>0</v>
      </c>
      <c r="L7531" s="1">
        <v>0</v>
      </c>
      <c r="M7531" s="1" t="s">
        <v>11729</v>
      </c>
      <c r="N7531" s="1" t="s">
        <v>11730</v>
      </c>
      <c r="O7531" s="2">
        <v>45966</v>
      </c>
      <c r="P7531" s="1">
        <v>1</v>
      </c>
      <c r="Q7531" s="1" t="s">
        <v>6430</v>
      </c>
      <c r="R7531" s="2">
        <v>45960</v>
      </c>
      <c r="S7531" s="2"/>
      <c r="T7531" s="1">
        <v>0</v>
      </c>
    </row>
    <row r="7532" spans="1:20">
      <c r="A7532" s="1" t="s">
        <v>11731</v>
      </c>
      <c r="B7532" s="1" t="s">
        <v>2883</v>
      </c>
      <c r="C7532" s="1" t="s">
        <v>2884</v>
      </c>
      <c r="D7532" s="1" t="s">
        <v>6426</v>
      </c>
      <c r="E7532" s="1" t="s">
        <v>6426</v>
      </c>
      <c r="F7532" s="1">
        <v>0</v>
      </c>
      <c r="G7532" s="1">
        <v>0</v>
      </c>
      <c r="H7532" s="1" t="s">
        <v>11732</v>
      </c>
      <c r="I7532" s="2">
        <v>45965</v>
      </c>
      <c r="J7532" s="1">
        <v>500</v>
      </c>
      <c r="K7532" s="1">
        <v>0</v>
      </c>
      <c r="L7532" s="1">
        <v>0</v>
      </c>
      <c r="M7532" s="1" t="s">
        <v>11733</v>
      </c>
      <c r="N7532" s="1" t="s">
        <v>11734</v>
      </c>
      <c r="O7532" s="2">
        <v>45966</v>
      </c>
      <c r="P7532" s="1">
        <v>1</v>
      </c>
      <c r="Q7532" s="1" t="s">
        <v>6430</v>
      </c>
      <c r="R7532" s="2">
        <v>45960</v>
      </c>
      <c r="S7532" s="2"/>
      <c r="T7532" s="1">
        <v>0</v>
      </c>
    </row>
    <row r="7533" spans="1:20">
      <c r="A7533" s="1" t="s">
        <v>11735</v>
      </c>
      <c r="B7533" s="1" t="s">
        <v>2883</v>
      </c>
      <c r="C7533" s="1" t="s">
        <v>2884</v>
      </c>
      <c r="D7533" s="1" t="s">
        <v>6426</v>
      </c>
      <c r="E7533" s="1" t="s">
        <v>6426</v>
      </c>
      <c r="F7533" s="1">
        <v>0</v>
      </c>
      <c r="G7533" s="1">
        <v>0</v>
      </c>
      <c r="H7533" s="1" t="s">
        <v>11736</v>
      </c>
      <c r="I7533" s="2">
        <v>45965</v>
      </c>
      <c r="J7533" s="1">
        <v>500</v>
      </c>
      <c r="K7533" s="1">
        <v>0</v>
      </c>
      <c r="L7533" s="1">
        <v>0</v>
      </c>
      <c r="M7533" s="1" t="s">
        <v>10046</v>
      </c>
      <c r="N7533" s="1" t="s">
        <v>11737</v>
      </c>
      <c r="O7533" s="2">
        <v>45966</v>
      </c>
      <c r="P7533" s="1">
        <v>1</v>
      </c>
      <c r="Q7533" s="1" t="s">
        <v>6430</v>
      </c>
      <c r="R7533" s="2">
        <v>45960</v>
      </c>
      <c r="S7533" s="2"/>
      <c r="T7533" s="1">
        <v>0</v>
      </c>
    </row>
    <row r="7534" spans="1:20">
      <c r="A7534" s="1" t="s">
        <v>11738</v>
      </c>
      <c r="B7534" s="1" t="s">
        <v>2883</v>
      </c>
      <c r="C7534" s="1" t="s">
        <v>2884</v>
      </c>
      <c r="D7534" s="1" t="s">
        <v>6426</v>
      </c>
      <c r="E7534" s="1" t="s">
        <v>7525</v>
      </c>
      <c r="F7534" s="1">
        <v>0</v>
      </c>
      <c r="G7534" s="1">
        <v>0</v>
      </c>
      <c r="H7534" s="1" t="s">
        <v>11739</v>
      </c>
      <c r="I7534" s="2">
        <v>45965</v>
      </c>
      <c r="J7534" s="1">
        <v>500</v>
      </c>
      <c r="K7534" s="1">
        <v>0</v>
      </c>
      <c r="L7534" s="1">
        <v>0</v>
      </c>
      <c r="M7534" s="1" t="s">
        <v>11740</v>
      </c>
      <c r="N7534" s="1" t="s">
        <v>11741</v>
      </c>
      <c r="O7534" s="2">
        <v>45966</v>
      </c>
      <c r="P7534" s="1">
        <v>1</v>
      </c>
      <c r="Q7534" s="1" t="s">
        <v>6430</v>
      </c>
      <c r="R7534" s="2">
        <v>45960</v>
      </c>
      <c r="S7534" s="2"/>
      <c r="T7534" s="1">
        <v>0</v>
      </c>
    </row>
    <row r="7535" spans="1:20">
      <c r="A7535" s="1" t="s">
        <v>11742</v>
      </c>
      <c r="B7535" s="1" t="s">
        <v>2883</v>
      </c>
      <c r="C7535" s="1" t="s">
        <v>2884</v>
      </c>
      <c r="D7535" s="1" t="s">
        <v>6426</v>
      </c>
      <c r="E7535" s="1" t="s">
        <v>6426</v>
      </c>
      <c r="F7535" s="1">
        <v>0</v>
      </c>
      <c r="G7535" s="1">
        <v>0</v>
      </c>
      <c r="H7535" s="1" t="s">
        <v>11743</v>
      </c>
      <c r="I7535" s="2">
        <v>45965</v>
      </c>
      <c r="J7535" s="1">
        <v>500</v>
      </c>
      <c r="K7535" s="1">
        <v>0</v>
      </c>
      <c r="L7535" s="1">
        <v>0</v>
      </c>
      <c r="M7535" s="1" t="s">
        <v>10007</v>
      </c>
      <c r="N7535" s="1" t="s">
        <v>11744</v>
      </c>
      <c r="O7535" s="2">
        <v>45966</v>
      </c>
      <c r="P7535" s="1">
        <v>1</v>
      </c>
      <c r="Q7535" s="1" t="s">
        <v>6430</v>
      </c>
      <c r="R7535" s="2">
        <v>45960</v>
      </c>
      <c r="S7535" s="2"/>
      <c r="T7535" s="1">
        <v>0</v>
      </c>
    </row>
    <row r="7536" spans="1:20">
      <c r="A7536" s="1" t="s">
        <v>11745</v>
      </c>
      <c r="B7536" s="1" t="s">
        <v>2883</v>
      </c>
      <c r="C7536" s="1" t="s">
        <v>2884</v>
      </c>
      <c r="D7536" s="1" t="s">
        <v>6426</v>
      </c>
      <c r="E7536" s="1" t="s">
        <v>6426</v>
      </c>
      <c r="F7536" s="1">
        <v>0</v>
      </c>
      <c r="G7536" s="1">
        <v>0</v>
      </c>
      <c r="H7536" s="1" t="s">
        <v>11746</v>
      </c>
      <c r="I7536" s="2">
        <v>45965</v>
      </c>
      <c r="J7536" s="1">
        <v>500</v>
      </c>
      <c r="K7536" s="1">
        <v>0</v>
      </c>
      <c r="L7536" s="1">
        <v>0</v>
      </c>
      <c r="M7536" s="1" t="s">
        <v>11747</v>
      </c>
      <c r="N7536" s="1" t="s">
        <v>11748</v>
      </c>
      <c r="O7536" s="2">
        <v>45966</v>
      </c>
      <c r="P7536" s="1">
        <v>1</v>
      </c>
      <c r="Q7536" s="1" t="s">
        <v>6430</v>
      </c>
      <c r="R7536" s="2">
        <v>45960</v>
      </c>
      <c r="S7536" s="2"/>
      <c r="T7536" s="1">
        <v>0</v>
      </c>
    </row>
    <row r="7537" spans="1:20">
      <c r="A7537" s="1" t="s">
        <v>11749</v>
      </c>
      <c r="B7537" s="1" t="s">
        <v>2883</v>
      </c>
      <c r="C7537" s="1" t="s">
        <v>2884</v>
      </c>
      <c r="D7537" s="1" t="s">
        <v>6426</v>
      </c>
      <c r="E7537" s="1" t="s">
        <v>6426</v>
      </c>
      <c r="F7537" s="1">
        <v>0</v>
      </c>
      <c r="G7537" s="1">
        <v>0</v>
      </c>
      <c r="H7537" s="1" t="s">
        <v>11750</v>
      </c>
      <c r="I7537" s="2">
        <v>45965</v>
      </c>
      <c r="J7537" s="1">
        <v>500</v>
      </c>
      <c r="K7537" s="1">
        <v>0</v>
      </c>
      <c r="L7537" s="1">
        <v>0</v>
      </c>
      <c r="M7537" s="1" t="s">
        <v>10918</v>
      </c>
      <c r="N7537" s="1" t="s">
        <v>11751</v>
      </c>
      <c r="O7537" s="2">
        <v>45966</v>
      </c>
      <c r="P7537" s="1">
        <v>1</v>
      </c>
      <c r="Q7537" s="1" t="s">
        <v>6430</v>
      </c>
      <c r="R7537" s="2">
        <v>45960</v>
      </c>
      <c r="S7537" s="2"/>
      <c r="T7537" s="1">
        <v>0</v>
      </c>
    </row>
    <row r="7538" spans="1:20">
      <c r="A7538" s="1" t="s">
        <v>11752</v>
      </c>
      <c r="B7538" s="1" t="s">
        <v>2883</v>
      </c>
      <c r="C7538" s="1" t="s">
        <v>2884</v>
      </c>
      <c r="D7538" s="1" t="s">
        <v>6426</v>
      </c>
      <c r="E7538" s="1" t="s">
        <v>6426</v>
      </c>
      <c r="F7538" s="1">
        <v>0</v>
      </c>
      <c r="G7538" s="1">
        <v>0</v>
      </c>
      <c r="H7538" s="1" t="s">
        <v>10015</v>
      </c>
      <c r="I7538" s="2">
        <v>45965</v>
      </c>
      <c r="J7538" s="1">
        <v>500</v>
      </c>
      <c r="K7538" s="1">
        <v>0</v>
      </c>
      <c r="L7538" s="1">
        <v>0</v>
      </c>
      <c r="M7538" s="1" t="s">
        <v>10016</v>
      </c>
      <c r="N7538" s="1" t="s">
        <v>11753</v>
      </c>
      <c r="O7538" s="2">
        <v>45966</v>
      </c>
      <c r="P7538" s="1">
        <v>1</v>
      </c>
      <c r="Q7538" s="1" t="s">
        <v>6430</v>
      </c>
      <c r="R7538" s="2">
        <v>45960</v>
      </c>
      <c r="S7538" s="2"/>
      <c r="T7538" s="1">
        <v>0</v>
      </c>
    </row>
    <row r="7539" spans="1:20">
      <c r="A7539" s="1" t="s">
        <v>11754</v>
      </c>
      <c r="B7539" s="1" t="s">
        <v>2883</v>
      </c>
      <c r="C7539" s="1" t="s">
        <v>2884</v>
      </c>
      <c r="D7539" s="1" t="s">
        <v>6426</v>
      </c>
      <c r="E7539" s="1" t="s">
        <v>6426</v>
      </c>
      <c r="F7539" s="1">
        <v>0</v>
      </c>
      <c r="G7539" s="1">
        <v>0</v>
      </c>
      <c r="H7539" s="1" t="s">
        <v>11755</v>
      </c>
      <c r="I7539" s="2">
        <v>45965</v>
      </c>
      <c r="J7539" s="1">
        <v>500</v>
      </c>
      <c r="K7539" s="1">
        <v>0</v>
      </c>
      <c r="L7539" s="1">
        <v>0</v>
      </c>
      <c r="M7539" s="1" t="s">
        <v>11756</v>
      </c>
      <c r="N7539" s="1" t="s">
        <v>11757</v>
      </c>
      <c r="O7539" s="2">
        <v>45966</v>
      </c>
      <c r="P7539" s="1">
        <v>1</v>
      </c>
      <c r="Q7539" s="1" t="s">
        <v>6430</v>
      </c>
      <c r="R7539" s="2">
        <v>45960</v>
      </c>
      <c r="S7539" s="2"/>
      <c r="T7539" s="1">
        <v>0</v>
      </c>
    </row>
    <row r="7540" spans="1:20">
      <c r="A7540" s="1" t="s">
        <v>11758</v>
      </c>
      <c r="B7540" s="1" t="s">
        <v>2883</v>
      </c>
      <c r="C7540" s="1" t="s">
        <v>2884</v>
      </c>
      <c r="D7540" s="1" t="s">
        <v>6426</v>
      </c>
      <c r="E7540" s="1" t="s">
        <v>6426</v>
      </c>
      <c r="F7540" s="1">
        <v>0</v>
      </c>
      <c r="G7540" s="1">
        <v>0</v>
      </c>
      <c r="H7540" s="1" t="s">
        <v>11759</v>
      </c>
      <c r="I7540" s="2">
        <v>45965</v>
      </c>
      <c r="J7540" s="1">
        <v>500</v>
      </c>
      <c r="K7540" s="1">
        <v>0</v>
      </c>
      <c r="L7540" s="1">
        <v>0</v>
      </c>
      <c r="M7540" s="1" t="s">
        <v>10026</v>
      </c>
      <c r="N7540" s="1" t="s">
        <v>11760</v>
      </c>
      <c r="O7540" s="2">
        <v>45966</v>
      </c>
      <c r="P7540" s="1">
        <v>1</v>
      </c>
      <c r="Q7540" s="1" t="s">
        <v>6430</v>
      </c>
      <c r="R7540" s="2">
        <v>45960</v>
      </c>
      <c r="S7540" s="2"/>
      <c r="T7540" s="1">
        <v>0</v>
      </c>
    </row>
    <row r="7541" spans="1:20">
      <c r="A7541" s="1" t="s">
        <v>11761</v>
      </c>
      <c r="B7541" s="1" t="s">
        <v>2883</v>
      </c>
      <c r="C7541" s="1" t="s">
        <v>2884</v>
      </c>
      <c r="D7541" s="1" t="s">
        <v>6426</v>
      </c>
      <c r="E7541" s="1" t="s">
        <v>6426</v>
      </c>
      <c r="F7541" s="1">
        <v>0</v>
      </c>
      <c r="G7541" s="1">
        <v>0</v>
      </c>
      <c r="H7541" s="1" t="s">
        <v>11762</v>
      </c>
      <c r="I7541" s="2">
        <v>45965</v>
      </c>
      <c r="J7541" s="1">
        <v>500</v>
      </c>
      <c r="K7541" s="1">
        <v>0</v>
      </c>
      <c r="L7541" s="1">
        <v>0</v>
      </c>
      <c r="M7541" s="1" t="s">
        <v>10016</v>
      </c>
      <c r="N7541" s="1" t="s">
        <v>11763</v>
      </c>
      <c r="O7541" s="2">
        <v>45966</v>
      </c>
      <c r="P7541" s="1">
        <v>1</v>
      </c>
      <c r="Q7541" s="1" t="s">
        <v>6430</v>
      </c>
      <c r="R7541" s="2">
        <v>45960</v>
      </c>
      <c r="S7541" s="2"/>
      <c r="T7541" s="1">
        <v>0</v>
      </c>
    </row>
    <row r="7542" spans="1:20">
      <c r="A7542" s="1" t="s">
        <v>11764</v>
      </c>
      <c r="B7542" s="1" t="s">
        <v>2883</v>
      </c>
      <c r="C7542" s="1" t="s">
        <v>2884</v>
      </c>
      <c r="D7542" s="1" t="s">
        <v>7935</v>
      </c>
      <c r="E7542" s="1">
        <v>0</v>
      </c>
      <c r="F7542" s="1">
        <v>0</v>
      </c>
      <c r="G7542" s="1">
        <v>0</v>
      </c>
      <c r="H7542" s="1" t="s">
        <v>11765</v>
      </c>
      <c r="I7542" s="2">
        <v>45965</v>
      </c>
      <c r="J7542" s="1">
        <v>500</v>
      </c>
      <c r="K7542" s="1">
        <v>0</v>
      </c>
      <c r="L7542" s="1">
        <v>0</v>
      </c>
      <c r="M7542" s="1" t="s">
        <v>11766</v>
      </c>
      <c r="N7542" s="1" t="s">
        <v>11767</v>
      </c>
      <c r="O7542" s="2">
        <v>45966</v>
      </c>
      <c r="P7542" s="1">
        <v>1</v>
      </c>
      <c r="Q7542" s="1" t="s">
        <v>6430</v>
      </c>
      <c r="R7542" s="2">
        <v>45960</v>
      </c>
      <c r="S7542" s="2"/>
      <c r="T7542" s="1">
        <v>0</v>
      </c>
    </row>
    <row r="7543" spans="1:20">
      <c r="A7543" s="1" t="s">
        <v>11768</v>
      </c>
      <c r="B7543" s="1" t="s">
        <v>2883</v>
      </c>
      <c r="C7543" s="1" t="s">
        <v>2884</v>
      </c>
      <c r="D7543" s="1" t="s">
        <v>6426</v>
      </c>
      <c r="E7543" s="1" t="s">
        <v>6426</v>
      </c>
      <c r="F7543" s="1">
        <v>0</v>
      </c>
      <c r="G7543" s="1">
        <v>0</v>
      </c>
      <c r="H7543" s="1" t="s">
        <v>11769</v>
      </c>
      <c r="I7543" s="2">
        <v>45965</v>
      </c>
      <c r="J7543" s="1">
        <v>500</v>
      </c>
      <c r="K7543" s="1">
        <v>0</v>
      </c>
      <c r="L7543" s="1">
        <v>0</v>
      </c>
      <c r="M7543" s="1" t="s">
        <v>10479</v>
      </c>
      <c r="N7543" s="1" t="s">
        <v>11770</v>
      </c>
      <c r="O7543" s="2">
        <v>45966</v>
      </c>
      <c r="P7543" s="1">
        <v>1</v>
      </c>
      <c r="Q7543" s="1" t="s">
        <v>6430</v>
      </c>
      <c r="R7543" s="2">
        <v>45960</v>
      </c>
      <c r="S7543" s="2"/>
      <c r="T7543" s="1">
        <v>0</v>
      </c>
    </row>
    <row r="7544" spans="1:20">
      <c r="A7544" s="1" t="s">
        <v>11771</v>
      </c>
      <c r="B7544" s="1" t="s">
        <v>2883</v>
      </c>
      <c r="C7544" s="1" t="s">
        <v>2884</v>
      </c>
      <c r="D7544" s="1" t="s">
        <v>6426</v>
      </c>
      <c r="E7544" s="1" t="s">
        <v>6426</v>
      </c>
      <c r="F7544" s="1">
        <v>0</v>
      </c>
      <c r="G7544" s="1">
        <v>0</v>
      </c>
      <c r="H7544" s="1" t="s">
        <v>11772</v>
      </c>
      <c r="I7544" s="2">
        <v>45965</v>
      </c>
      <c r="J7544" s="1">
        <v>500</v>
      </c>
      <c r="K7544" s="1">
        <v>0</v>
      </c>
      <c r="L7544" s="1">
        <v>0</v>
      </c>
      <c r="M7544" s="1" t="s">
        <v>11773</v>
      </c>
      <c r="N7544" s="1" t="s">
        <v>11774</v>
      </c>
      <c r="O7544" s="2">
        <v>45966</v>
      </c>
      <c r="P7544" s="1">
        <v>1</v>
      </c>
      <c r="Q7544" s="1" t="s">
        <v>6430</v>
      </c>
      <c r="R7544" s="2">
        <v>45960</v>
      </c>
      <c r="S7544" s="2"/>
      <c r="T7544" s="1">
        <v>0</v>
      </c>
    </row>
    <row r="7545" spans="1:20">
      <c r="A7545" s="1" t="s">
        <v>11775</v>
      </c>
      <c r="B7545" s="1" t="s">
        <v>2883</v>
      </c>
      <c r="C7545" s="1" t="s">
        <v>2884</v>
      </c>
      <c r="D7545" s="1" t="s">
        <v>7935</v>
      </c>
      <c r="E7545" s="1">
        <v>0</v>
      </c>
      <c r="F7545" s="1">
        <v>0</v>
      </c>
      <c r="G7545" s="1">
        <v>0</v>
      </c>
      <c r="H7545" s="1" t="s">
        <v>11776</v>
      </c>
      <c r="I7545" s="2">
        <v>45965</v>
      </c>
      <c r="J7545" s="1">
        <v>500</v>
      </c>
      <c r="K7545" s="1">
        <v>0</v>
      </c>
      <c r="L7545" s="1">
        <v>0</v>
      </c>
      <c r="M7545" s="1" t="s">
        <v>11777</v>
      </c>
      <c r="N7545" s="1" t="s">
        <v>11778</v>
      </c>
      <c r="O7545" s="2">
        <v>45966</v>
      </c>
      <c r="P7545" s="1">
        <v>1</v>
      </c>
      <c r="Q7545" s="1" t="s">
        <v>6430</v>
      </c>
      <c r="R7545" s="2">
        <v>45960</v>
      </c>
      <c r="S7545" s="2"/>
      <c r="T7545" s="1">
        <v>0</v>
      </c>
    </row>
    <row r="7546" spans="1:20">
      <c r="A7546" s="1" t="s">
        <v>11779</v>
      </c>
      <c r="B7546" s="1" t="s">
        <v>2883</v>
      </c>
      <c r="C7546" s="1" t="s">
        <v>2884</v>
      </c>
      <c r="D7546" s="1" t="s">
        <v>6426</v>
      </c>
      <c r="E7546" s="1" t="s">
        <v>6426</v>
      </c>
      <c r="F7546" s="1">
        <v>0</v>
      </c>
      <c r="G7546" s="1">
        <v>0</v>
      </c>
      <c r="H7546" s="1" t="s">
        <v>8973</v>
      </c>
      <c r="I7546" s="2">
        <v>45965</v>
      </c>
      <c r="J7546" s="1">
        <v>500</v>
      </c>
      <c r="K7546" s="1">
        <v>0</v>
      </c>
      <c r="L7546" s="1">
        <v>0</v>
      </c>
      <c r="M7546" s="1" t="s">
        <v>8974</v>
      </c>
      <c r="N7546" s="1" t="s">
        <v>11780</v>
      </c>
      <c r="O7546" s="2">
        <v>45966</v>
      </c>
      <c r="P7546" s="1">
        <v>1</v>
      </c>
      <c r="Q7546" s="1" t="s">
        <v>6430</v>
      </c>
      <c r="R7546" s="2">
        <v>45960</v>
      </c>
      <c r="S7546" s="2"/>
      <c r="T7546" s="1">
        <v>0</v>
      </c>
    </row>
    <row r="7547" spans="1:20">
      <c r="A7547" s="1" t="s">
        <v>11781</v>
      </c>
      <c r="B7547" s="1" t="s">
        <v>2883</v>
      </c>
      <c r="C7547" s="1" t="s">
        <v>2884</v>
      </c>
      <c r="D7547" s="1" t="s">
        <v>6426</v>
      </c>
      <c r="E7547" s="1" t="s">
        <v>6426</v>
      </c>
      <c r="F7547" s="1">
        <v>0</v>
      </c>
      <c r="G7547" s="1">
        <v>0</v>
      </c>
      <c r="H7547" s="1" t="s">
        <v>11782</v>
      </c>
      <c r="I7547" s="2">
        <v>45965</v>
      </c>
      <c r="J7547" s="1">
        <v>500</v>
      </c>
      <c r="K7547" s="1">
        <v>0</v>
      </c>
      <c r="L7547" s="1">
        <v>0</v>
      </c>
      <c r="M7547" s="1" t="s">
        <v>8983</v>
      </c>
      <c r="N7547" s="1" t="s">
        <v>11783</v>
      </c>
      <c r="O7547" s="2">
        <v>45966</v>
      </c>
      <c r="P7547" s="1">
        <v>1</v>
      </c>
      <c r="Q7547" s="1" t="s">
        <v>6430</v>
      </c>
      <c r="R7547" s="2">
        <v>45960</v>
      </c>
      <c r="S7547" s="2"/>
      <c r="T7547" s="1">
        <v>0</v>
      </c>
    </row>
    <row r="7548" spans="1:20">
      <c r="A7548" s="1" t="s">
        <v>11784</v>
      </c>
      <c r="B7548" s="1" t="s">
        <v>2883</v>
      </c>
      <c r="C7548" s="1" t="s">
        <v>2884</v>
      </c>
      <c r="D7548" s="1" t="s">
        <v>6969</v>
      </c>
      <c r="E7548" s="1" t="s">
        <v>7525</v>
      </c>
      <c r="F7548" s="1">
        <v>0</v>
      </c>
      <c r="G7548" s="1">
        <v>0</v>
      </c>
      <c r="H7548" s="1" t="s">
        <v>11785</v>
      </c>
      <c r="I7548" s="2">
        <v>45965</v>
      </c>
      <c r="J7548" s="1">
        <v>500</v>
      </c>
      <c r="K7548" s="1">
        <v>0</v>
      </c>
      <c r="L7548" s="1">
        <v>0</v>
      </c>
      <c r="M7548" s="1" t="s">
        <v>10043</v>
      </c>
      <c r="N7548" s="1" t="s">
        <v>11786</v>
      </c>
      <c r="O7548" s="2">
        <v>45966</v>
      </c>
      <c r="P7548" s="1">
        <v>1</v>
      </c>
      <c r="Q7548" s="1" t="s">
        <v>6430</v>
      </c>
      <c r="R7548" s="2">
        <v>45960</v>
      </c>
      <c r="S7548" s="2"/>
      <c r="T7548" s="1">
        <v>0</v>
      </c>
    </row>
    <row r="7549" spans="1:20">
      <c r="A7549" s="1" t="s">
        <v>11787</v>
      </c>
      <c r="B7549" s="1" t="s">
        <v>2883</v>
      </c>
      <c r="C7549" s="1" t="s">
        <v>2884</v>
      </c>
      <c r="D7549" s="1" t="s">
        <v>6426</v>
      </c>
      <c r="E7549" s="1" t="s">
        <v>6426</v>
      </c>
      <c r="F7549" s="1">
        <v>0</v>
      </c>
      <c r="G7549" s="1">
        <v>0</v>
      </c>
      <c r="H7549" s="1" t="s">
        <v>11788</v>
      </c>
      <c r="I7549" s="2">
        <v>45965</v>
      </c>
      <c r="J7549" s="1">
        <v>500</v>
      </c>
      <c r="K7549" s="1">
        <v>0</v>
      </c>
      <c r="L7549" s="1">
        <v>0</v>
      </c>
      <c r="M7549" s="1" t="s">
        <v>10504</v>
      </c>
      <c r="N7549" s="1" t="s">
        <v>11789</v>
      </c>
      <c r="O7549" s="2">
        <v>45966</v>
      </c>
      <c r="P7549" s="1">
        <v>1</v>
      </c>
      <c r="Q7549" s="1" t="s">
        <v>6430</v>
      </c>
      <c r="R7549" s="2">
        <v>45960</v>
      </c>
      <c r="S7549" s="2"/>
      <c r="T7549" s="1">
        <v>0</v>
      </c>
    </row>
    <row r="7550" spans="1:20">
      <c r="A7550" s="1" t="s">
        <v>11790</v>
      </c>
      <c r="B7550" s="1" t="s">
        <v>2883</v>
      </c>
      <c r="C7550" s="1" t="s">
        <v>2884</v>
      </c>
      <c r="D7550" s="1" t="s">
        <v>6426</v>
      </c>
      <c r="E7550" s="1" t="s">
        <v>7525</v>
      </c>
      <c r="F7550" s="1">
        <v>0</v>
      </c>
      <c r="G7550" s="1">
        <v>0</v>
      </c>
      <c r="H7550" s="1" t="s">
        <v>11791</v>
      </c>
      <c r="I7550" s="2">
        <v>45965</v>
      </c>
      <c r="J7550" s="1">
        <v>500</v>
      </c>
      <c r="K7550" s="1">
        <v>0</v>
      </c>
      <c r="L7550" s="1">
        <v>0</v>
      </c>
      <c r="M7550" s="1" t="s">
        <v>11792</v>
      </c>
      <c r="N7550" s="1" t="s">
        <v>11793</v>
      </c>
      <c r="O7550" s="2">
        <v>45966</v>
      </c>
      <c r="P7550" s="1">
        <v>1</v>
      </c>
      <c r="Q7550" s="1" t="s">
        <v>6430</v>
      </c>
      <c r="R7550" s="2">
        <v>45960</v>
      </c>
      <c r="S7550" s="2"/>
      <c r="T7550" s="1">
        <v>0</v>
      </c>
    </row>
    <row r="7551" spans="1:20">
      <c r="A7551" s="1" t="s">
        <v>2876</v>
      </c>
      <c r="B7551" s="1" t="s">
        <v>2883</v>
      </c>
      <c r="C7551" s="1" t="s">
        <v>2884</v>
      </c>
      <c r="D7551" s="1" t="s">
        <v>8081</v>
      </c>
      <c r="E7551" s="1" t="s">
        <v>6426</v>
      </c>
      <c r="F7551" s="1">
        <v>0</v>
      </c>
      <c r="G7551" s="1">
        <v>0</v>
      </c>
      <c r="H7551" s="1" t="s">
        <v>2882</v>
      </c>
      <c r="I7551" s="2">
        <v>45964</v>
      </c>
      <c r="J7551" s="1">
        <v>1000</v>
      </c>
      <c r="K7551" s="1">
        <v>0</v>
      </c>
      <c r="L7551" s="1">
        <v>0</v>
      </c>
      <c r="M7551" s="1" t="s">
        <v>8086</v>
      </c>
      <c r="N7551" s="1" t="s">
        <v>8567</v>
      </c>
      <c r="O7551" s="2">
        <v>45966</v>
      </c>
      <c r="P7551" s="1">
        <v>2</v>
      </c>
      <c r="Q7551" s="1" t="s">
        <v>6430</v>
      </c>
      <c r="R7551" s="2">
        <v>45960</v>
      </c>
      <c r="S7551" s="2">
        <v>45961</v>
      </c>
      <c r="T7551" s="1">
        <v>2925</v>
      </c>
    </row>
    <row r="7552" spans="1:20">
      <c r="A7552" s="1" t="s">
        <v>2887</v>
      </c>
      <c r="B7552" s="1" t="s">
        <v>2883</v>
      </c>
      <c r="C7552" s="1" t="s">
        <v>2884</v>
      </c>
      <c r="D7552" s="1" t="s">
        <v>8081</v>
      </c>
      <c r="E7552" s="1" t="s">
        <v>6426</v>
      </c>
      <c r="F7552" s="1">
        <v>0</v>
      </c>
      <c r="G7552" s="1">
        <v>0</v>
      </c>
      <c r="H7552" s="1" t="s">
        <v>2890</v>
      </c>
      <c r="I7552" s="2">
        <v>45964</v>
      </c>
      <c r="J7552" s="1">
        <v>2000</v>
      </c>
      <c r="K7552" s="1">
        <v>0</v>
      </c>
      <c r="L7552" s="1">
        <v>0</v>
      </c>
      <c r="M7552" s="1" t="s">
        <v>9052</v>
      </c>
      <c r="N7552" s="1" t="s">
        <v>8570</v>
      </c>
      <c r="O7552" s="2">
        <v>45966</v>
      </c>
      <c r="P7552" s="1">
        <v>2</v>
      </c>
      <c r="Q7552" s="1" t="s">
        <v>6430</v>
      </c>
      <c r="R7552" s="2">
        <v>45960</v>
      </c>
      <c r="S7552" s="2">
        <v>45961</v>
      </c>
      <c r="T7552" s="1">
        <v>5004</v>
      </c>
    </row>
    <row r="7553" spans="1:20">
      <c r="A7553" s="1" t="s">
        <v>2892</v>
      </c>
      <c r="B7553" s="1" t="s">
        <v>2883</v>
      </c>
      <c r="C7553" s="1" t="s">
        <v>2884</v>
      </c>
      <c r="D7553" s="1" t="s">
        <v>8081</v>
      </c>
      <c r="E7553" s="1" t="s">
        <v>6426</v>
      </c>
      <c r="F7553" s="1">
        <v>0</v>
      </c>
      <c r="G7553" s="1">
        <v>0</v>
      </c>
      <c r="H7553" s="1" t="s">
        <v>2896</v>
      </c>
      <c r="I7553" s="2">
        <v>45964</v>
      </c>
      <c r="J7553" s="1">
        <v>4000</v>
      </c>
      <c r="K7553" s="1">
        <v>0</v>
      </c>
      <c r="L7553" s="1">
        <v>0</v>
      </c>
      <c r="M7553" s="1" t="s">
        <v>9055</v>
      </c>
      <c r="N7553" s="1" t="s">
        <v>8577</v>
      </c>
      <c r="O7553" s="2">
        <v>45966</v>
      </c>
      <c r="P7553" s="1">
        <v>2</v>
      </c>
      <c r="Q7553" s="1" t="s">
        <v>6430</v>
      </c>
      <c r="R7553" s="2">
        <v>45960</v>
      </c>
      <c r="S7553" s="2">
        <v>45961</v>
      </c>
      <c r="T7553" s="1">
        <v>9684</v>
      </c>
    </row>
    <row r="7554" spans="1:20">
      <c r="A7554" s="1" t="s">
        <v>2898</v>
      </c>
      <c r="B7554" s="1" t="s">
        <v>2883</v>
      </c>
      <c r="C7554" s="1" t="s">
        <v>2884</v>
      </c>
      <c r="D7554" s="1" t="s">
        <v>8081</v>
      </c>
      <c r="E7554" s="1" t="s">
        <v>6426</v>
      </c>
      <c r="F7554" s="1">
        <v>0</v>
      </c>
      <c r="G7554" s="1">
        <v>0</v>
      </c>
      <c r="H7554" s="1" t="s">
        <v>2901</v>
      </c>
      <c r="I7554" s="2">
        <v>45964</v>
      </c>
      <c r="J7554" s="1">
        <v>3000</v>
      </c>
      <c r="K7554" s="1">
        <v>0</v>
      </c>
      <c r="L7554" s="1">
        <v>0</v>
      </c>
      <c r="M7554" s="1" t="s">
        <v>10097</v>
      </c>
      <c r="N7554" s="1" t="s">
        <v>8580</v>
      </c>
      <c r="O7554" s="2">
        <v>45966</v>
      </c>
      <c r="P7554" s="1">
        <v>1</v>
      </c>
      <c r="Q7554" s="1" t="s">
        <v>6430</v>
      </c>
      <c r="R7554" s="2">
        <v>45960</v>
      </c>
      <c r="S7554" s="2">
        <v>45961</v>
      </c>
      <c r="T7554" s="1">
        <v>8910</v>
      </c>
    </row>
    <row r="7555" spans="1:20">
      <c r="A7555" s="1" t="s">
        <v>2903</v>
      </c>
      <c r="B7555" s="1" t="s">
        <v>2883</v>
      </c>
      <c r="C7555" s="1" t="s">
        <v>2884</v>
      </c>
      <c r="D7555" s="1" t="s">
        <v>8081</v>
      </c>
      <c r="E7555" s="1" t="s">
        <v>6426</v>
      </c>
      <c r="F7555" s="1">
        <v>0</v>
      </c>
      <c r="G7555" s="1">
        <v>0</v>
      </c>
      <c r="H7555" s="1" t="s">
        <v>2906</v>
      </c>
      <c r="I7555" s="2">
        <v>45964</v>
      </c>
      <c r="J7555" s="1">
        <v>1000</v>
      </c>
      <c r="K7555" s="1">
        <v>0</v>
      </c>
      <c r="L7555" s="1">
        <v>0</v>
      </c>
      <c r="M7555" s="1" t="s">
        <v>10909</v>
      </c>
      <c r="N7555" s="1" t="s">
        <v>8573</v>
      </c>
      <c r="O7555" s="2">
        <v>45966</v>
      </c>
      <c r="P7555" s="1">
        <v>1</v>
      </c>
      <c r="Q7555" s="1" t="s">
        <v>6430</v>
      </c>
      <c r="R7555" s="2">
        <v>45960</v>
      </c>
      <c r="S7555" s="2">
        <v>45961</v>
      </c>
      <c r="T7555" s="1">
        <v>3080</v>
      </c>
    </row>
    <row r="7556" spans="1:20">
      <c r="A7556" s="1" t="s">
        <v>2908</v>
      </c>
      <c r="B7556" s="1" t="s">
        <v>2883</v>
      </c>
      <c r="C7556" s="1" t="s">
        <v>2884</v>
      </c>
      <c r="D7556" s="1" t="s">
        <v>8081</v>
      </c>
      <c r="E7556" s="1" t="s">
        <v>6426</v>
      </c>
      <c r="F7556" s="1">
        <v>0</v>
      </c>
      <c r="G7556" s="1">
        <v>0</v>
      </c>
      <c r="H7556" s="1" t="s">
        <v>2910</v>
      </c>
      <c r="I7556" s="2">
        <v>45964</v>
      </c>
      <c r="J7556" s="1">
        <v>500</v>
      </c>
      <c r="K7556" s="1">
        <v>0</v>
      </c>
      <c r="L7556" s="1">
        <v>0</v>
      </c>
      <c r="M7556" s="1" t="s">
        <v>8086</v>
      </c>
      <c r="N7556" s="1" t="s">
        <v>8592</v>
      </c>
      <c r="O7556" s="2">
        <v>45966</v>
      </c>
      <c r="P7556" s="1">
        <v>1</v>
      </c>
      <c r="Q7556" s="1" t="s">
        <v>6430</v>
      </c>
      <c r="R7556" s="2">
        <v>45960</v>
      </c>
      <c r="S7556" s="2">
        <v>45961</v>
      </c>
      <c r="T7556" s="1">
        <v>2520</v>
      </c>
    </row>
    <row r="7557" spans="1:20">
      <c r="A7557" s="1" t="s">
        <v>2913</v>
      </c>
      <c r="B7557" s="1" t="s">
        <v>2883</v>
      </c>
      <c r="C7557" s="1" t="s">
        <v>2884</v>
      </c>
      <c r="D7557" s="1" t="s">
        <v>8081</v>
      </c>
      <c r="E7557" s="1" t="s">
        <v>6426</v>
      </c>
      <c r="F7557" s="1">
        <v>0</v>
      </c>
      <c r="G7557" s="1">
        <v>0</v>
      </c>
      <c r="H7557" s="1" t="s">
        <v>2916</v>
      </c>
      <c r="I7557" s="2">
        <v>45964</v>
      </c>
      <c r="J7557" s="1">
        <v>500</v>
      </c>
      <c r="K7557" s="1">
        <v>0</v>
      </c>
      <c r="L7557" s="1">
        <v>0</v>
      </c>
      <c r="M7557" s="1" t="s">
        <v>8086</v>
      </c>
      <c r="N7557" s="1" t="s">
        <v>8598</v>
      </c>
      <c r="O7557" s="2">
        <v>45966</v>
      </c>
      <c r="P7557" s="1">
        <v>3</v>
      </c>
      <c r="Q7557" s="1" t="s">
        <v>6430</v>
      </c>
      <c r="R7557" s="2">
        <v>45960</v>
      </c>
      <c r="S7557" s="2">
        <v>45961</v>
      </c>
      <c r="T7557" s="1">
        <v>1000</v>
      </c>
    </row>
    <row r="7558" spans="1:20">
      <c r="A7558" s="1" t="s">
        <v>2918</v>
      </c>
      <c r="B7558" s="1" t="s">
        <v>2883</v>
      </c>
      <c r="C7558" s="1" t="s">
        <v>2884</v>
      </c>
      <c r="D7558" s="1" t="s">
        <v>8081</v>
      </c>
      <c r="E7558" s="1" t="s">
        <v>6426</v>
      </c>
      <c r="F7558" s="1">
        <v>0</v>
      </c>
      <c r="G7558" s="1">
        <v>0</v>
      </c>
      <c r="H7558" s="1" t="s">
        <v>2920</v>
      </c>
      <c r="I7558" s="2">
        <v>45964</v>
      </c>
      <c r="J7558" s="1">
        <v>500</v>
      </c>
      <c r="K7558" s="1">
        <v>0</v>
      </c>
      <c r="L7558" s="1">
        <v>0</v>
      </c>
      <c r="M7558" s="1" t="s">
        <v>8124</v>
      </c>
      <c r="N7558" s="1" t="s">
        <v>8595</v>
      </c>
      <c r="O7558" s="2">
        <v>45966</v>
      </c>
      <c r="P7558" s="1">
        <v>1</v>
      </c>
      <c r="Q7558" s="1" t="s">
        <v>6430</v>
      </c>
      <c r="R7558" s="2">
        <v>45960</v>
      </c>
      <c r="S7558" s="2">
        <v>45961</v>
      </c>
      <c r="T7558" s="1">
        <v>3360</v>
      </c>
    </row>
    <row r="7559" spans="1:20">
      <c r="A7559" s="1" t="s">
        <v>2922</v>
      </c>
      <c r="B7559" s="1" t="s">
        <v>2883</v>
      </c>
      <c r="C7559" s="1" t="s">
        <v>2884</v>
      </c>
      <c r="D7559" s="1" t="s">
        <v>8081</v>
      </c>
      <c r="E7559" s="1" t="s">
        <v>6426</v>
      </c>
      <c r="F7559" s="1">
        <v>0</v>
      </c>
      <c r="G7559" s="1">
        <v>0</v>
      </c>
      <c r="H7559" s="1" t="s">
        <v>2925</v>
      </c>
      <c r="I7559" s="2">
        <v>45964</v>
      </c>
      <c r="J7559" s="1">
        <v>500</v>
      </c>
      <c r="K7559" s="1">
        <v>0</v>
      </c>
      <c r="L7559" s="1">
        <v>0</v>
      </c>
      <c r="M7559" s="1" t="s">
        <v>10552</v>
      </c>
      <c r="N7559" s="1" t="s">
        <v>8584</v>
      </c>
      <c r="O7559" s="2">
        <v>45966</v>
      </c>
      <c r="P7559" s="1">
        <v>1</v>
      </c>
      <c r="Q7559" s="1" t="s">
        <v>6430</v>
      </c>
      <c r="R7559" s="2">
        <v>45960</v>
      </c>
      <c r="S7559" s="2">
        <v>45961</v>
      </c>
      <c r="T7559" s="1">
        <v>2800</v>
      </c>
    </row>
    <row r="7560" spans="1:20">
      <c r="A7560" s="1" t="s">
        <v>2927</v>
      </c>
      <c r="B7560" s="1" t="s">
        <v>2883</v>
      </c>
      <c r="C7560" s="1" t="s">
        <v>2884</v>
      </c>
      <c r="D7560" s="1" t="s">
        <v>8081</v>
      </c>
      <c r="E7560" s="1" t="s">
        <v>6426</v>
      </c>
      <c r="F7560" s="1">
        <v>0</v>
      </c>
      <c r="G7560" s="1">
        <v>0</v>
      </c>
      <c r="H7560" s="1" t="s">
        <v>2929</v>
      </c>
      <c r="I7560" s="2">
        <v>45964</v>
      </c>
      <c r="J7560" s="1">
        <v>500</v>
      </c>
      <c r="K7560" s="1">
        <v>0</v>
      </c>
      <c r="L7560" s="1">
        <v>0</v>
      </c>
      <c r="M7560" s="1" t="s">
        <v>10553</v>
      </c>
      <c r="N7560" s="1" t="s">
        <v>8587</v>
      </c>
      <c r="O7560" s="2">
        <v>45966</v>
      </c>
      <c r="P7560" s="1">
        <v>1</v>
      </c>
      <c r="Q7560" s="1" t="s">
        <v>6430</v>
      </c>
      <c r="R7560" s="2">
        <v>45960</v>
      </c>
      <c r="S7560" s="2">
        <v>45961</v>
      </c>
      <c r="T7560" s="1">
        <v>1000</v>
      </c>
    </row>
    <row r="7561" spans="1:20">
      <c r="A7561" s="1" t="s">
        <v>2931</v>
      </c>
      <c r="B7561" s="1" t="s">
        <v>2883</v>
      </c>
      <c r="C7561" s="1" t="s">
        <v>2884</v>
      </c>
      <c r="D7561" s="1" t="s">
        <v>8081</v>
      </c>
      <c r="E7561" s="1" t="s">
        <v>6426</v>
      </c>
      <c r="F7561" s="1">
        <v>0</v>
      </c>
      <c r="G7561" s="1">
        <v>0</v>
      </c>
      <c r="H7561" s="1" t="s">
        <v>2934</v>
      </c>
      <c r="I7561" s="2">
        <v>45964</v>
      </c>
      <c r="J7561" s="1">
        <v>500</v>
      </c>
      <c r="K7561" s="1">
        <v>0</v>
      </c>
      <c r="L7561" s="1">
        <v>0</v>
      </c>
      <c r="M7561" s="1" t="s">
        <v>8097</v>
      </c>
      <c r="N7561" s="1" t="s">
        <v>8604</v>
      </c>
      <c r="O7561" s="2">
        <v>45966</v>
      </c>
      <c r="P7561" s="1">
        <v>1</v>
      </c>
      <c r="Q7561" s="1" t="s">
        <v>6430</v>
      </c>
      <c r="R7561" s="2">
        <v>45960</v>
      </c>
      <c r="S7561" s="2">
        <v>45961</v>
      </c>
      <c r="T7561" s="1">
        <v>2336</v>
      </c>
    </row>
    <row r="7562" spans="1:20">
      <c r="A7562" s="1" t="s">
        <v>2937</v>
      </c>
      <c r="B7562" s="1" t="s">
        <v>2883</v>
      </c>
      <c r="C7562" s="1" t="s">
        <v>2884</v>
      </c>
      <c r="D7562" s="1" t="s">
        <v>8081</v>
      </c>
      <c r="E7562" s="1" t="s">
        <v>6426</v>
      </c>
      <c r="F7562" s="1">
        <v>0</v>
      </c>
      <c r="G7562" s="1">
        <v>0</v>
      </c>
      <c r="H7562" s="1" t="s">
        <v>2939</v>
      </c>
      <c r="I7562" s="2">
        <v>45964</v>
      </c>
      <c r="J7562" s="1">
        <v>500</v>
      </c>
      <c r="K7562" s="1">
        <v>0</v>
      </c>
      <c r="L7562" s="1">
        <v>0</v>
      </c>
      <c r="M7562" s="1" t="s">
        <v>8086</v>
      </c>
      <c r="N7562" s="1" t="s">
        <v>10023</v>
      </c>
      <c r="O7562" s="2">
        <v>45966</v>
      </c>
      <c r="P7562" s="1">
        <v>2</v>
      </c>
      <c r="Q7562" s="1" t="s">
        <v>6430</v>
      </c>
      <c r="R7562" s="2">
        <v>45960</v>
      </c>
      <c r="S7562" s="2">
        <v>45961</v>
      </c>
      <c r="T7562" s="1">
        <v>1000</v>
      </c>
    </row>
    <row r="7563" spans="1:20">
      <c r="A7563" s="1" t="s">
        <v>2941</v>
      </c>
      <c r="B7563" s="1" t="s">
        <v>2883</v>
      </c>
      <c r="C7563" s="1" t="s">
        <v>2884</v>
      </c>
      <c r="D7563" s="1" t="s">
        <v>8081</v>
      </c>
      <c r="E7563" s="1" t="s">
        <v>6426</v>
      </c>
      <c r="F7563" s="1">
        <v>0</v>
      </c>
      <c r="G7563" s="1">
        <v>0</v>
      </c>
      <c r="H7563" s="1" t="s">
        <v>2943</v>
      </c>
      <c r="I7563" s="2">
        <v>45964</v>
      </c>
      <c r="J7563" s="1">
        <v>500</v>
      </c>
      <c r="K7563" s="1">
        <v>0</v>
      </c>
      <c r="L7563" s="1">
        <v>0</v>
      </c>
      <c r="M7563" s="1" t="s">
        <v>8086</v>
      </c>
      <c r="N7563" s="1" t="s">
        <v>10030</v>
      </c>
      <c r="O7563" s="2">
        <v>45966</v>
      </c>
      <c r="P7563" s="1">
        <v>2</v>
      </c>
      <c r="Q7563" s="1" t="s">
        <v>6430</v>
      </c>
      <c r="R7563" s="2">
        <v>45960</v>
      </c>
      <c r="S7563" s="2">
        <v>45961</v>
      </c>
      <c r="T7563" s="1">
        <v>1000</v>
      </c>
    </row>
    <row r="7564" spans="1:20">
      <c r="A7564" s="1" t="s">
        <v>2945</v>
      </c>
      <c r="B7564" s="1" t="s">
        <v>2883</v>
      </c>
      <c r="C7564" s="1" t="s">
        <v>2884</v>
      </c>
      <c r="D7564" s="1" t="s">
        <v>8081</v>
      </c>
      <c r="E7564" s="1" t="s">
        <v>6426</v>
      </c>
      <c r="F7564" s="1">
        <v>0</v>
      </c>
      <c r="G7564" s="1">
        <v>0</v>
      </c>
      <c r="H7564" s="1" t="s">
        <v>2948</v>
      </c>
      <c r="I7564" s="2">
        <v>45964</v>
      </c>
      <c r="J7564" s="1">
        <v>500</v>
      </c>
      <c r="K7564" s="1">
        <v>0</v>
      </c>
      <c r="L7564" s="1">
        <v>0</v>
      </c>
      <c r="M7564" s="1" t="s">
        <v>8086</v>
      </c>
      <c r="N7564" s="1" t="s">
        <v>8601</v>
      </c>
      <c r="O7564" s="2">
        <v>45966</v>
      </c>
      <c r="P7564" s="1">
        <v>2</v>
      </c>
      <c r="Q7564" s="1" t="s">
        <v>6430</v>
      </c>
      <c r="R7564" s="2">
        <v>45960</v>
      </c>
      <c r="S7564" s="2">
        <v>45961</v>
      </c>
      <c r="T7564" s="1">
        <v>1000</v>
      </c>
    </row>
    <row r="7565" spans="1:20">
      <c r="A7565" s="1" t="s">
        <v>2950</v>
      </c>
      <c r="B7565" s="1" t="s">
        <v>2883</v>
      </c>
      <c r="C7565" s="1" t="s">
        <v>2884</v>
      </c>
      <c r="D7565" s="1" t="s">
        <v>8081</v>
      </c>
      <c r="E7565" s="1" t="s">
        <v>6426</v>
      </c>
      <c r="F7565" s="1">
        <v>0</v>
      </c>
      <c r="G7565" s="1">
        <v>0</v>
      </c>
      <c r="H7565" s="1" t="s">
        <v>2953</v>
      </c>
      <c r="I7565" s="2">
        <v>45965</v>
      </c>
      <c r="J7565" s="1">
        <v>20000</v>
      </c>
      <c r="K7565" s="1">
        <v>0</v>
      </c>
      <c r="L7565" s="1">
        <v>0</v>
      </c>
      <c r="M7565" s="1" t="s">
        <v>10097</v>
      </c>
      <c r="N7565" s="1" t="s">
        <v>10910</v>
      </c>
      <c r="O7565" s="2">
        <v>45967</v>
      </c>
      <c r="P7565" s="1">
        <v>1</v>
      </c>
      <c r="Q7565" s="1" t="s">
        <v>6430</v>
      </c>
      <c r="R7565" s="2">
        <v>45960</v>
      </c>
      <c r="S7565" s="2">
        <v>45961</v>
      </c>
      <c r="T7565" s="1">
        <v>51192</v>
      </c>
    </row>
    <row r="7566" spans="1:20">
      <c r="A7566" s="1" t="s">
        <v>11794</v>
      </c>
      <c r="B7566" s="1" t="s">
        <v>2883</v>
      </c>
      <c r="C7566" s="1" t="s">
        <v>2884</v>
      </c>
      <c r="D7566" s="1" t="s">
        <v>6426</v>
      </c>
      <c r="E7566" s="1" t="s">
        <v>6426</v>
      </c>
      <c r="F7566" s="1">
        <v>0</v>
      </c>
      <c r="G7566" s="1">
        <v>0</v>
      </c>
      <c r="H7566" s="1" t="s">
        <v>11795</v>
      </c>
      <c r="I7566" s="2">
        <v>45966</v>
      </c>
      <c r="J7566" s="1">
        <v>15000</v>
      </c>
      <c r="K7566" s="1">
        <v>0</v>
      </c>
      <c r="L7566" s="1">
        <v>0</v>
      </c>
      <c r="M7566" s="1" t="s">
        <v>11631</v>
      </c>
      <c r="N7566" s="1" t="s">
        <v>9081</v>
      </c>
      <c r="O7566" s="2">
        <v>45967</v>
      </c>
      <c r="P7566" s="1">
        <v>1</v>
      </c>
      <c r="Q7566" s="1" t="s">
        <v>6430</v>
      </c>
      <c r="R7566" s="2">
        <v>45960</v>
      </c>
      <c r="S7566" s="2"/>
      <c r="T7566" s="1">
        <v>0</v>
      </c>
    </row>
    <row r="7567" spans="1:20">
      <c r="A7567" s="1" t="s">
        <v>11796</v>
      </c>
      <c r="B7567" s="1" t="s">
        <v>2883</v>
      </c>
      <c r="C7567" s="1" t="s">
        <v>2884</v>
      </c>
      <c r="D7567" s="1" t="s">
        <v>6426</v>
      </c>
      <c r="E7567" s="1" t="s">
        <v>6426</v>
      </c>
      <c r="F7567" s="1">
        <v>0</v>
      </c>
      <c r="G7567" s="1">
        <v>0</v>
      </c>
      <c r="H7567" s="1" t="s">
        <v>11797</v>
      </c>
      <c r="I7567" s="2">
        <v>45966</v>
      </c>
      <c r="J7567" s="1">
        <v>15000</v>
      </c>
      <c r="K7567" s="1">
        <v>0</v>
      </c>
      <c r="L7567" s="1">
        <v>0</v>
      </c>
      <c r="M7567" s="1" t="s">
        <v>10007</v>
      </c>
      <c r="N7567" s="1" t="s">
        <v>9073</v>
      </c>
      <c r="O7567" s="2">
        <v>45967</v>
      </c>
      <c r="P7567" s="1">
        <v>1</v>
      </c>
      <c r="Q7567" s="1" t="s">
        <v>6430</v>
      </c>
      <c r="R7567" s="2">
        <v>45960</v>
      </c>
      <c r="S7567" s="2"/>
      <c r="T7567" s="1">
        <v>0</v>
      </c>
    </row>
    <row r="7568" spans="1:20">
      <c r="A7568" s="1" t="s">
        <v>11798</v>
      </c>
      <c r="B7568" s="1" t="s">
        <v>2883</v>
      </c>
      <c r="C7568" s="1" t="s">
        <v>2884</v>
      </c>
      <c r="D7568" s="1" t="s">
        <v>7935</v>
      </c>
      <c r="E7568" s="1">
        <v>0</v>
      </c>
      <c r="F7568" s="1">
        <v>0</v>
      </c>
      <c r="G7568" s="1">
        <v>0</v>
      </c>
      <c r="H7568" s="1" t="s">
        <v>10992</v>
      </c>
      <c r="I7568" s="2">
        <v>45966</v>
      </c>
      <c r="J7568" s="1">
        <v>15000</v>
      </c>
      <c r="K7568" s="1">
        <v>0</v>
      </c>
      <c r="L7568" s="1">
        <v>0</v>
      </c>
      <c r="M7568" s="1" t="s">
        <v>10993</v>
      </c>
      <c r="N7568" s="1" t="s">
        <v>8006</v>
      </c>
      <c r="O7568" s="2">
        <v>45967</v>
      </c>
      <c r="P7568" s="1">
        <v>2</v>
      </c>
      <c r="Q7568" s="1" t="s">
        <v>6430</v>
      </c>
      <c r="R7568" s="2">
        <v>45960</v>
      </c>
      <c r="S7568" s="2"/>
      <c r="T7568" s="1">
        <v>0</v>
      </c>
    </row>
    <row r="7569" spans="1:20">
      <c r="A7569" s="1" t="s">
        <v>11799</v>
      </c>
      <c r="B7569" s="1" t="s">
        <v>2883</v>
      </c>
      <c r="C7569" s="1" t="s">
        <v>2884</v>
      </c>
      <c r="D7569" s="1" t="s">
        <v>6426</v>
      </c>
      <c r="E7569" s="1" t="s">
        <v>7525</v>
      </c>
      <c r="F7569" s="1">
        <v>0</v>
      </c>
      <c r="G7569" s="1">
        <v>0</v>
      </c>
      <c r="H7569" s="1" t="s">
        <v>11800</v>
      </c>
      <c r="I7569" s="2">
        <v>45966</v>
      </c>
      <c r="J7569" s="1">
        <v>6000</v>
      </c>
      <c r="K7569" s="1">
        <v>0</v>
      </c>
      <c r="L7569" s="1">
        <v>0</v>
      </c>
      <c r="M7569" s="1" t="s">
        <v>10518</v>
      </c>
      <c r="N7569" s="1" t="s">
        <v>9070</v>
      </c>
      <c r="O7569" s="2">
        <v>45967</v>
      </c>
      <c r="P7569" s="1">
        <v>1</v>
      </c>
      <c r="Q7569" s="1" t="s">
        <v>6430</v>
      </c>
      <c r="R7569" s="2">
        <v>45960</v>
      </c>
      <c r="S7569" s="2"/>
      <c r="T7569" s="1">
        <v>0</v>
      </c>
    </row>
    <row r="7570" spans="1:20">
      <c r="A7570" s="1" t="s">
        <v>11801</v>
      </c>
      <c r="B7570" s="1" t="s">
        <v>2883</v>
      </c>
      <c r="C7570" s="1" t="s">
        <v>2884</v>
      </c>
      <c r="D7570" s="1" t="s">
        <v>7935</v>
      </c>
      <c r="E7570" s="1">
        <v>0</v>
      </c>
      <c r="F7570" s="1">
        <v>0</v>
      </c>
      <c r="G7570" s="1">
        <v>0</v>
      </c>
      <c r="H7570" s="1" t="s">
        <v>11802</v>
      </c>
      <c r="I7570" s="2">
        <v>45966</v>
      </c>
      <c r="J7570" s="1">
        <v>6000</v>
      </c>
      <c r="K7570" s="1">
        <v>0</v>
      </c>
      <c r="L7570" s="1">
        <v>0</v>
      </c>
      <c r="M7570" s="1" t="s">
        <v>11638</v>
      </c>
      <c r="N7570" s="1" t="s">
        <v>9076</v>
      </c>
      <c r="O7570" s="2">
        <v>45967</v>
      </c>
      <c r="P7570" s="1">
        <v>1</v>
      </c>
      <c r="Q7570" s="1" t="s">
        <v>6430</v>
      </c>
      <c r="R7570" s="2">
        <v>45960</v>
      </c>
      <c r="S7570" s="2"/>
      <c r="T7570" s="1">
        <v>0</v>
      </c>
    </row>
    <row r="7571" spans="1:20">
      <c r="A7571" s="1" t="s">
        <v>11803</v>
      </c>
      <c r="B7571" s="1" t="s">
        <v>2576</v>
      </c>
      <c r="C7571" s="1" t="s">
        <v>2577</v>
      </c>
      <c r="D7571" s="1">
        <v>0</v>
      </c>
      <c r="E7571" s="1">
        <v>0</v>
      </c>
      <c r="F7571" s="1">
        <v>0</v>
      </c>
      <c r="G7571" s="1">
        <v>0</v>
      </c>
      <c r="H7571" s="1" t="s">
        <v>8337</v>
      </c>
      <c r="I7571" s="2">
        <v>45968</v>
      </c>
      <c r="J7571" s="1">
        <v>1</v>
      </c>
      <c r="K7571" s="1">
        <v>0</v>
      </c>
      <c r="L7571" s="1">
        <v>0</v>
      </c>
      <c r="M7571" s="1"/>
      <c r="N7571" s="1"/>
      <c r="O7571" s="2">
        <v>45972</v>
      </c>
      <c r="P7571" s="1">
        <v>0</v>
      </c>
      <c r="Q7571" s="1" t="s">
        <v>6430</v>
      </c>
      <c r="R7571" s="2">
        <v>45960</v>
      </c>
      <c r="S7571" s="2"/>
      <c r="T7571" s="1">
        <v>0</v>
      </c>
    </row>
    <row r="7572" spans="1:20">
      <c r="A7572" s="1" t="s">
        <v>2956</v>
      </c>
      <c r="B7572" s="1" t="s">
        <v>2576</v>
      </c>
      <c r="C7572" s="1" t="s">
        <v>2577</v>
      </c>
      <c r="D7572" s="1" t="s">
        <v>8339</v>
      </c>
      <c r="E7572" s="1">
        <v>0</v>
      </c>
      <c r="F7572" s="1">
        <v>0</v>
      </c>
      <c r="G7572" s="1">
        <v>0</v>
      </c>
      <c r="H7572" s="1" t="s">
        <v>2959</v>
      </c>
      <c r="I7572" s="2">
        <v>45968</v>
      </c>
      <c r="J7572" s="1">
        <v>5000</v>
      </c>
      <c r="K7572" s="1">
        <v>0</v>
      </c>
      <c r="L7572" s="1">
        <v>0</v>
      </c>
      <c r="M7572" s="1" t="s">
        <v>8341</v>
      </c>
      <c r="N7572" s="1"/>
      <c r="O7572" s="2">
        <v>45972</v>
      </c>
      <c r="P7572" s="1">
        <v>3</v>
      </c>
      <c r="Q7572" s="1" t="s">
        <v>6430</v>
      </c>
      <c r="R7572" s="2">
        <v>45960</v>
      </c>
      <c r="S7572" s="2"/>
      <c r="T7572" s="1">
        <v>0</v>
      </c>
    </row>
    <row r="7573" spans="1:20">
      <c r="A7573" s="1" t="s">
        <v>2962</v>
      </c>
      <c r="B7573" s="1" t="s">
        <v>88</v>
      </c>
      <c r="C7573" s="1" t="s">
        <v>89</v>
      </c>
      <c r="D7573" s="1">
        <v>0</v>
      </c>
      <c r="E7573" s="1">
        <v>0</v>
      </c>
      <c r="F7573" s="1">
        <v>0</v>
      </c>
      <c r="G7573" s="1">
        <v>0</v>
      </c>
      <c r="H7573" s="1" t="s">
        <v>2965</v>
      </c>
      <c r="I7573" s="2">
        <v>45972</v>
      </c>
      <c r="J7573" s="1">
        <v>500</v>
      </c>
      <c r="K7573" s="1">
        <v>0</v>
      </c>
      <c r="L7573" s="1">
        <v>0</v>
      </c>
      <c r="M7573" s="1" t="s">
        <v>161</v>
      </c>
      <c r="N7573" s="1" t="s">
        <v>10911</v>
      </c>
      <c r="O7573" s="2">
        <v>45974</v>
      </c>
      <c r="P7573" s="1">
        <v>1</v>
      </c>
      <c r="Q7573" s="1" t="s">
        <v>6443</v>
      </c>
      <c r="R7573" s="2">
        <v>45960</v>
      </c>
      <c r="S7573" s="2"/>
      <c r="T7573" s="1">
        <v>0</v>
      </c>
    </row>
    <row r="7574" spans="1:20">
      <c r="A7574" s="1" t="s">
        <v>2968</v>
      </c>
      <c r="B7574" s="1" t="s">
        <v>2973</v>
      </c>
      <c r="C7574" s="1" t="s">
        <v>2974</v>
      </c>
      <c r="D7574" s="1" t="s">
        <v>7721</v>
      </c>
      <c r="E7574" s="1">
        <v>0</v>
      </c>
      <c r="F7574" s="1">
        <v>0</v>
      </c>
      <c r="G7574" s="1">
        <v>0</v>
      </c>
      <c r="H7574" s="1" t="s">
        <v>2972</v>
      </c>
      <c r="I7574" s="2">
        <v>45978</v>
      </c>
      <c r="J7574" s="1">
        <v>14000</v>
      </c>
      <c r="K7574" s="1">
        <v>0</v>
      </c>
      <c r="L7574" s="1">
        <v>0</v>
      </c>
      <c r="M7574" s="1" t="s">
        <v>7723</v>
      </c>
      <c r="N7574" s="1" t="s">
        <v>9594</v>
      </c>
      <c r="O7574" s="2">
        <v>45981</v>
      </c>
      <c r="P7574" s="1">
        <v>4</v>
      </c>
      <c r="Q7574" s="1" t="s">
        <v>6443</v>
      </c>
      <c r="R7574" s="2">
        <v>45960</v>
      </c>
      <c r="S7574" s="2"/>
      <c r="T7574" s="1">
        <v>0</v>
      </c>
    </row>
    <row r="7575" spans="1:20">
      <c r="A7575" s="1" t="s">
        <v>2978</v>
      </c>
      <c r="B7575" s="1" t="s">
        <v>499</v>
      </c>
      <c r="C7575" s="1" t="s">
        <v>500</v>
      </c>
      <c r="D7575" s="1" t="s">
        <v>6721</v>
      </c>
      <c r="E7575" s="1">
        <v>0</v>
      </c>
      <c r="F7575" s="1">
        <v>0</v>
      </c>
      <c r="G7575" s="1">
        <v>0</v>
      </c>
      <c r="H7575" s="1" t="s">
        <v>2981</v>
      </c>
      <c r="I7575" s="2">
        <v>45978</v>
      </c>
      <c r="J7575" s="1">
        <v>100000</v>
      </c>
      <c r="K7575" s="1">
        <v>0</v>
      </c>
      <c r="L7575" s="1">
        <v>0</v>
      </c>
      <c r="M7575" s="1" t="s">
        <v>514</v>
      </c>
      <c r="N7575" s="1" t="s">
        <v>9524</v>
      </c>
      <c r="O7575" s="2">
        <v>45987</v>
      </c>
      <c r="P7575" s="1">
        <v>2</v>
      </c>
      <c r="Q7575" s="1" t="s">
        <v>6456</v>
      </c>
      <c r="R7575" s="2">
        <v>45960</v>
      </c>
      <c r="S7575" s="2"/>
      <c r="T7575" s="1">
        <v>0</v>
      </c>
    </row>
    <row r="7576" spans="1:20">
      <c r="A7576" s="1" t="s">
        <v>2984</v>
      </c>
      <c r="B7576" s="1" t="s">
        <v>499</v>
      </c>
      <c r="C7576" s="1" t="s">
        <v>500</v>
      </c>
      <c r="D7576" s="1" t="s">
        <v>6721</v>
      </c>
      <c r="E7576" s="1">
        <v>0</v>
      </c>
      <c r="F7576" s="1">
        <v>0</v>
      </c>
      <c r="G7576" s="1">
        <v>0</v>
      </c>
      <c r="H7576" s="1" t="s">
        <v>2987</v>
      </c>
      <c r="I7576" s="2">
        <v>45978</v>
      </c>
      <c r="J7576" s="1">
        <v>100000</v>
      </c>
      <c r="K7576" s="1">
        <v>0</v>
      </c>
      <c r="L7576" s="1">
        <v>0</v>
      </c>
      <c r="M7576" s="1" t="s">
        <v>514</v>
      </c>
      <c r="N7576" s="1" t="s">
        <v>6877</v>
      </c>
      <c r="O7576" s="2">
        <v>45987</v>
      </c>
      <c r="P7576" s="1">
        <v>2</v>
      </c>
      <c r="Q7576" s="1" t="s">
        <v>6456</v>
      </c>
      <c r="R7576" s="2">
        <v>45960</v>
      </c>
      <c r="S7576" s="2"/>
      <c r="T7576" s="1">
        <v>0</v>
      </c>
    </row>
    <row r="7577" spans="1:20">
      <c r="A7577" s="1" t="s">
        <v>2990</v>
      </c>
      <c r="B7577" s="1" t="s">
        <v>499</v>
      </c>
      <c r="C7577" s="1" t="s">
        <v>500</v>
      </c>
      <c r="D7577" s="1" t="s">
        <v>6721</v>
      </c>
      <c r="E7577" s="1">
        <v>0</v>
      </c>
      <c r="F7577" s="1">
        <v>0</v>
      </c>
      <c r="G7577" s="1">
        <v>0</v>
      </c>
      <c r="H7577" s="1" t="s">
        <v>2293</v>
      </c>
      <c r="I7577" s="2">
        <v>45985</v>
      </c>
      <c r="J7577" s="1">
        <v>100000</v>
      </c>
      <c r="K7577" s="1">
        <v>0</v>
      </c>
      <c r="L7577" s="1">
        <v>0</v>
      </c>
      <c r="M7577" s="1" t="s">
        <v>514</v>
      </c>
      <c r="N7577" s="1" t="s">
        <v>6877</v>
      </c>
      <c r="O7577" s="2">
        <v>45994</v>
      </c>
      <c r="P7577" s="1">
        <v>2</v>
      </c>
      <c r="Q7577" s="1" t="s">
        <v>6456</v>
      </c>
      <c r="R7577" s="2">
        <v>45960</v>
      </c>
      <c r="S7577" s="2"/>
      <c r="T7577" s="1">
        <v>0</v>
      </c>
    </row>
    <row r="7578" spans="1:20">
      <c r="A7578" s="1" t="s">
        <v>2994</v>
      </c>
      <c r="B7578" s="1" t="s">
        <v>499</v>
      </c>
      <c r="C7578" s="1" t="s">
        <v>500</v>
      </c>
      <c r="D7578" s="1" t="s">
        <v>6721</v>
      </c>
      <c r="E7578" s="1">
        <v>0</v>
      </c>
      <c r="F7578" s="1">
        <v>0</v>
      </c>
      <c r="G7578" s="1">
        <v>0</v>
      </c>
      <c r="H7578" s="1" t="s">
        <v>1688</v>
      </c>
      <c r="I7578" s="2">
        <v>45985</v>
      </c>
      <c r="J7578" s="1">
        <v>100000</v>
      </c>
      <c r="K7578" s="1">
        <v>0</v>
      </c>
      <c r="L7578" s="1">
        <v>0</v>
      </c>
      <c r="M7578" s="1" t="s">
        <v>494</v>
      </c>
      <c r="N7578" s="1" t="s">
        <v>6877</v>
      </c>
      <c r="O7578" s="2">
        <v>45994</v>
      </c>
      <c r="P7578" s="1">
        <v>5</v>
      </c>
      <c r="Q7578" s="1" t="s">
        <v>6456</v>
      </c>
      <c r="R7578" s="2">
        <v>45960</v>
      </c>
      <c r="S7578" s="2"/>
      <c r="T7578" s="1">
        <v>0</v>
      </c>
    </row>
    <row r="7579" spans="1:20">
      <c r="A7579" s="1" t="s">
        <v>2998</v>
      </c>
      <c r="B7579" s="1" t="s">
        <v>499</v>
      </c>
      <c r="C7579" s="1" t="s">
        <v>500</v>
      </c>
      <c r="D7579" s="1" t="s">
        <v>6721</v>
      </c>
      <c r="E7579" s="1">
        <v>0</v>
      </c>
      <c r="F7579" s="1">
        <v>0</v>
      </c>
      <c r="G7579" s="1">
        <v>0</v>
      </c>
      <c r="H7579" s="1" t="s">
        <v>1766</v>
      </c>
      <c r="I7579" s="2">
        <v>45985</v>
      </c>
      <c r="J7579" s="1">
        <v>100000</v>
      </c>
      <c r="K7579" s="1">
        <v>0</v>
      </c>
      <c r="L7579" s="1">
        <v>0</v>
      </c>
      <c r="M7579" s="1" t="s">
        <v>494</v>
      </c>
      <c r="N7579" s="1" t="s">
        <v>6877</v>
      </c>
      <c r="O7579" s="2">
        <v>45994</v>
      </c>
      <c r="P7579" s="1">
        <v>5</v>
      </c>
      <c r="Q7579" s="1" t="s">
        <v>6456</v>
      </c>
      <c r="R7579" s="2">
        <v>45960</v>
      </c>
      <c r="S7579" s="2"/>
      <c r="T7579" s="1">
        <v>0</v>
      </c>
    </row>
    <row r="7580" spans="1:20">
      <c r="A7580" s="1" t="s">
        <v>11804</v>
      </c>
      <c r="B7580" s="1" t="s">
        <v>3006</v>
      </c>
      <c r="C7580" s="1" t="s">
        <v>2004</v>
      </c>
      <c r="D7580" s="1">
        <v>0</v>
      </c>
      <c r="E7580" s="1">
        <v>0</v>
      </c>
      <c r="F7580" s="1">
        <v>0</v>
      </c>
      <c r="G7580" s="1">
        <v>0</v>
      </c>
      <c r="H7580" s="1" t="s">
        <v>11805</v>
      </c>
      <c r="I7580" s="2">
        <v>45972</v>
      </c>
      <c r="J7580" s="1">
        <v>2</v>
      </c>
      <c r="K7580" s="1">
        <v>0</v>
      </c>
      <c r="L7580" s="1">
        <v>0</v>
      </c>
      <c r="M7580" s="1"/>
      <c r="N7580" s="1"/>
      <c r="O7580" s="2">
        <v>45974</v>
      </c>
      <c r="P7580" s="1">
        <v>0</v>
      </c>
      <c r="Q7580" s="1" t="s">
        <v>6443</v>
      </c>
      <c r="R7580" s="2">
        <v>45960</v>
      </c>
      <c r="S7580" s="2"/>
      <c r="T7580" s="1">
        <v>0</v>
      </c>
    </row>
    <row r="7581" spans="1:20">
      <c r="A7581" s="1" t="s">
        <v>3002</v>
      </c>
      <c r="B7581" s="1" t="s">
        <v>3006</v>
      </c>
      <c r="C7581" s="1" t="s">
        <v>2004</v>
      </c>
      <c r="D7581" s="1" t="s">
        <v>8919</v>
      </c>
      <c r="E7581" s="1">
        <v>0</v>
      </c>
      <c r="F7581" s="1">
        <v>0</v>
      </c>
      <c r="G7581" s="1">
        <v>0</v>
      </c>
      <c r="H7581" s="1" t="s">
        <v>3005</v>
      </c>
      <c r="I7581" s="2">
        <v>45972</v>
      </c>
      <c r="J7581" s="1">
        <v>100</v>
      </c>
      <c r="K7581" s="1">
        <v>0</v>
      </c>
      <c r="L7581" s="1">
        <v>0</v>
      </c>
      <c r="M7581" s="1" t="s">
        <v>8943</v>
      </c>
      <c r="N7581" s="1" t="s">
        <v>10912</v>
      </c>
      <c r="O7581" s="2">
        <v>45974</v>
      </c>
      <c r="P7581" s="1">
        <v>5</v>
      </c>
      <c r="Q7581" s="1" t="s">
        <v>6443</v>
      </c>
      <c r="R7581" s="2">
        <v>45960</v>
      </c>
      <c r="S7581" s="2"/>
      <c r="T7581" s="1">
        <v>0</v>
      </c>
    </row>
    <row r="7582" spans="1:20">
      <c r="A7582" s="1" t="s">
        <v>3009</v>
      </c>
      <c r="B7582" s="1" t="s">
        <v>499</v>
      </c>
      <c r="C7582" s="1" t="s">
        <v>500</v>
      </c>
      <c r="D7582" s="1" t="s">
        <v>6721</v>
      </c>
      <c r="E7582" s="1">
        <v>0</v>
      </c>
      <c r="F7582" s="1">
        <v>0</v>
      </c>
      <c r="G7582" s="1">
        <v>0</v>
      </c>
      <c r="H7582" s="1" t="s">
        <v>3012</v>
      </c>
      <c r="I7582" s="2">
        <v>45971</v>
      </c>
      <c r="J7582" s="1">
        <v>100000</v>
      </c>
      <c r="K7582" s="1">
        <v>0</v>
      </c>
      <c r="L7582" s="1">
        <v>0</v>
      </c>
      <c r="M7582" s="1" t="s">
        <v>514</v>
      </c>
      <c r="N7582" s="1" t="s">
        <v>9595</v>
      </c>
      <c r="O7582" s="2">
        <v>45980</v>
      </c>
      <c r="P7582" s="1">
        <v>5</v>
      </c>
      <c r="Q7582" s="1" t="s">
        <v>6456</v>
      </c>
      <c r="R7582" s="2">
        <v>45960</v>
      </c>
      <c r="S7582" s="2"/>
      <c r="T7582" s="1">
        <v>0</v>
      </c>
    </row>
    <row r="7583" spans="1:20">
      <c r="A7583" s="1" t="s">
        <v>3015</v>
      </c>
      <c r="B7583" s="1" t="s">
        <v>499</v>
      </c>
      <c r="C7583" s="1" t="s">
        <v>500</v>
      </c>
      <c r="D7583" s="1" t="s">
        <v>6721</v>
      </c>
      <c r="E7583" s="1">
        <v>0</v>
      </c>
      <c r="F7583" s="1">
        <v>0</v>
      </c>
      <c r="G7583" s="1">
        <v>0</v>
      </c>
      <c r="H7583" s="1" t="s">
        <v>1873</v>
      </c>
      <c r="I7583" s="2">
        <v>45980</v>
      </c>
      <c r="J7583" s="1">
        <v>20000</v>
      </c>
      <c r="K7583" s="1">
        <v>0</v>
      </c>
      <c r="L7583" s="1">
        <v>0</v>
      </c>
      <c r="M7583" s="1" t="s">
        <v>7258</v>
      </c>
      <c r="N7583" s="1" t="s">
        <v>6877</v>
      </c>
      <c r="O7583" s="2">
        <v>45987</v>
      </c>
      <c r="P7583" s="1">
        <v>2</v>
      </c>
      <c r="Q7583" s="1" t="s">
        <v>6456</v>
      </c>
      <c r="R7583" s="2">
        <v>45960</v>
      </c>
      <c r="S7583" s="2"/>
      <c r="T7583" s="1">
        <v>0</v>
      </c>
    </row>
    <row r="7584" spans="1:20">
      <c r="A7584" s="1" t="s">
        <v>10913</v>
      </c>
      <c r="B7584" s="1" t="s">
        <v>1163</v>
      </c>
      <c r="C7584" s="1" t="s">
        <v>1164</v>
      </c>
      <c r="D7584" s="1" t="s">
        <v>6433</v>
      </c>
      <c r="E7584" s="1">
        <v>0</v>
      </c>
      <c r="F7584" s="1">
        <v>0</v>
      </c>
      <c r="G7584" s="1">
        <v>0</v>
      </c>
      <c r="H7584" s="1" t="s">
        <v>9290</v>
      </c>
      <c r="I7584" s="2">
        <v>45971</v>
      </c>
      <c r="J7584" s="1">
        <v>3000</v>
      </c>
      <c r="K7584" s="1">
        <v>0</v>
      </c>
      <c r="L7584" s="1">
        <v>0</v>
      </c>
      <c r="M7584" s="1" t="s">
        <v>9291</v>
      </c>
      <c r="N7584" s="1" t="s">
        <v>6571</v>
      </c>
      <c r="O7584" s="2">
        <v>45974</v>
      </c>
      <c r="P7584" s="1">
        <v>1</v>
      </c>
      <c r="Q7584" s="1" t="s">
        <v>6430</v>
      </c>
      <c r="R7584" s="2">
        <v>45960</v>
      </c>
      <c r="S7584" s="2"/>
      <c r="T7584" s="1">
        <v>0</v>
      </c>
    </row>
    <row r="7585" spans="1:20">
      <c r="A7585" s="1" t="s">
        <v>11806</v>
      </c>
      <c r="B7585" s="1" t="s">
        <v>2883</v>
      </c>
      <c r="C7585" s="1" t="s">
        <v>2884</v>
      </c>
      <c r="D7585" s="1" t="s">
        <v>6426</v>
      </c>
      <c r="E7585" s="1" t="s">
        <v>6426</v>
      </c>
      <c r="F7585" s="1">
        <v>0</v>
      </c>
      <c r="G7585" s="1">
        <v>0</v>
      </c>
      <c r="H7585" s="1" t="s">
        <v>11807</v>
      </c>
      <c r="I7585" s="2">
        <v>45965</v>
      </c>
      <c r="J7585" s="1">
        <v>500</v>
      </c>
      <c r="K7585" s="1">
        <v>0</v>
      </c>
      <c r="L7585" s="1">
        <v>0</v>
      </c>
      <c r="M7585" s="1" t="s">
        <v>8774</v>
      </c>
      <c r="N7585" s="1" t="s">
        <v>11808</v>
      </c>
      <c r="O7585" s="2">
        <v>45966</v>
      </c>
      <c r="P7585" s="1">
        <v>2</v>
      </c>
      <c r="Q7585" s="1" t="s">
        <v>6430</v>
      </c>
      <c r="R7585" s="2">
        <v>45960</v>
      </c>
      <c r="S7585" s="2"/>
      <c r="T7585" s="1">
        <v>0</v>
      </c>
    </row>
    <row r="7586" spans="1:20">
      <c r="A7586" s="1" t="s">
        <v>11809</v>
      </c>
      <c r="B7586" s="1" t="s">
        <v>2883</v>
      </c>
      <c r="C7586" s="1" t="s">
        <v>2884</v>
      </c>
      <c r="D7586" s="1" t="s">
        <v>6426</v>
      </c>
      <c r="E7586" s="1" t="s">
        <v>6426</v>
      </c>
      <c r="F7586" s="1">
        <v>0</v>
      </c>
      <c r="G7586" s="1">
        <v>0</v>
      </c>
      <c r="H7586" s="1" t="s">
        <v>11495</v>
      </c>
      <c r="I7586" s="2">
        <v>45965</v>
      </c>
      <c r="J7586" s="1">
        <v>500</v>
      </c>
      <c r="K7586" s="1">
        <v>0</v>
      </c>
      <c r="L7586" s="1">
        <v>0</v>
      </c>
      <c r="M7586" s="1" t="s">
        <v>8793</v>
      </c>
      <c r="N7586" s="1" t="s">
        <v>11810</v>
      </c>
      <c r="O7586" s="2">
        <v>45966</v>
      </c>
      <c r="P7586" s="1">
        <v>2</v>
      </c>
      <c r="Q7586" s="1" t="s">
        <v>6430</v>
      </c>
      <c r="R7586" s="2">
        <v>45960</v>
      </c>
      <c r="S7586" s="2"/>
      <c r="T7586" s="1">
        <v>0</v>
      </c>
    </row>
    <row r="7587" spans="1:20">
      <c r="A7587" s="1" t="s">
        <v>11811</v>
      </c>
      <c r="B7587" s="1" t="s">
        <v>2883</v>
      </c>
      <c r="C7587" s="1" t="s">
        <v>2884</v>
      </c>
      <c r="D7587" s="1">
        <v>0</v>
      </c>
      <c r="E7587" s="1">
        <v>0</v>
      </c>
      <c r="F7587" s="1">
        <v>0</v>
      </c>
      <c r="G7587" s="1">
        <v>0</v>
      </c>
      <c r="H7587" s="1" t="s">
        <v>11812</v>
      </c>
      <c r="I7587" s="2">
        <v>45965</v>
      </c>
      <c r="J7587" s="1">
        <v>1000</v>
      </c>
      <c r="K7587" s="1">
        <v>0</v>
      </c>
      <c r="L7587" s="1">
        <v>0</v>
      </c>
      <c r="M7587" s="1" t="s">
        <v>9716</v>
      </c>
      <c r="N7587" s="1" t="s">
        <v>11813</v>
      </c>
      <c r="O7587" s="2">
        <v>45966</v>
      </c>
      <c r="P7587" s="1">
        <v>1</v>
      </c>
      <c r="Q7587" s="1" t="s">
        <v>6430</v>
      </c>
      <c r="R7587" s="2">
        <v>45960</v>
      </c>
      <c r="S7587" s="2"/>
      <c r="T7587" s="1">
        <v>0</v>
      </c>
    </row>
    <row r="7588" spans="1:20">
      <c r="A7588" s="1" t="s">
        <v>3019</v>
      </c>
      <c r="B7588" s="1" t="s">
        <v>3024</v>
      </c>
      <c r="C7588" s="1" t="s">
        <v>3025</v>
      </c>
      <c r="D7588" s="1" t="s">
        <v>7130</v>
      </c>
      <c r="E7588" s="1">
        <v>0</v>
      </c>
      <c r="F7588" s="1">
        <v>0</v>
      </c>
      <c r="G7588" s="1">
        <v>0</v>
      </c>
      <c r="H7588" s="1" t="s">
        <v>3023</v>
      </c>
      <c r="I7588" s="2">
        <v>45973</v>
      </c>
      <c r="J7588" s="1">
        <v>100</v>
      </c>
      <c r="K7588" s="1">
        <v>0</v>
      </c>
      <c r="L7588" s="1">
        <v>0</v>
      </c>
      <c r="M7588" s="1" t="s">
        <v>9596</v>
      </c>
      <c r="N7588" s="1"/>
      <c r="O7588" s="2">
        <v>45975</v>
      </c>
      <c r="P7588" s="1">
        <v>1</v>
      </c>
      <c r="Q7588" s="1" t="s">
        <v>7042</v>
      </c>
      <c r="R7588" s="2">
        <v>45960</v>
      </c>
      <c r="S7588" s="2"/>
      <c r="T7588" s="1">
        <v>0</v>
      </c>
    </row>
    <row r="7589" spans="1:20">
      <c r="A7589" s="1" t="s">
        <v>11814</v>
      </c>
      <c r="B7589" s="1" t="s">
        <v>2883</v>
      </c>
      <c r="C7589" s="1" t="s">
        <v>2884</v>
      </c>
      <c r="D7589" s="1" t="s">
        <v>6426</v>
      </c>
      <c r="E7589" s="1" t="s">
        <v>6426</v>
      </c>
      <c r="F7589" s="1">
        <v>0</v>
      </c>
      <c r="G7589" s="1">
        <v>0</v>
      </c>
      <c r="H7589" s="1" t="s">
        <v>11815</v>
      </c>
      <c r="I7589" s="2">
        <v>45966</v>
      </c>
      <c r="J7589" s="1">
        <v>500</v>
      </c>
      <c r="K7589" s="1">
        <v>0</v>
      </c>
      <c r="L7589" s="1">
        <v>0</v>
      </c>
      <c r="M7589" s="1" t="s">
        <v>8793</v>
      </c>
      <c r="N7589" s="1" t="s">
        <v>8559</v>
      </c>
      <c r="O7589" s="2">
        <v>45967</v>
      </c>
      <c r="P7589" s="1">
        <v>2</v>
      </c>
      <c r="Q7589" s="1" t="s">
        <v>6430</v>
      </c>
      <c r="R7589" s="2">
        <v>45960</v>
      </c>
      <c r="S7589" s="2"/>
      <c r="T7589" s="1">
        <v>0</v>
      </c>
    </row>
    <row r="7590" spans="1:20">
      <c r="A7590" s="1" t="s">
        <v>11814</v>
      </c>
      <c r="B7590" s="1" t="s">
        <v>2883</v>
      </c>
      <c r="C7590" s="1" t="s">
        <v>2884</v>
      </c>
      <c r="D7590" s="1" t="s">
        <v>6426</v>
      </c>
      <c r="E7590" s="1" t="s">
        <v>6426</v>
      </c>
      <c r="F7590" s="1">
        <v>0</v>
      </c>
      <c r="G7590" s="1">
        <v>0</v>
      </c>
      <c r="H7590" s="1" t="s">
        <v>11815</v>
      </c>
      <c r="I7590" s="2">
        <v>45966</v>
      </c>
      <c r="J7590" s="1">
        <v>20</v>
      </c>
      <c r="K7590" s="1">
        <v>0</v>
      </c>
      <c r="L7590" s="1">
        <v>0</v>
      </c>
      <c r="M7590" s="1" t="s">
        <v>8793</v>
      </c>
      <c r="N7590" s="1" t="s">
        <v>6431</v>
      </c>
      <c r="O7590" s="2">
        <v>45967</v>
      </c>
      <c r="P7590" s="1">
        <v>2</v>
      </c>
      <c r="Q7590" s="1" t="s">
        <v>6430</v>
      </c>
      <c r="R7590" s="2">
        <v>45960</v>
      </c>
      <c r="S7590" s="2"/>
      <c r="T7590" s="1">
        <v>0</v>
      </c>
    </row>
    <row r="7591" spans="1:20">
      <c r="A7591" s="1" t="s">
        <v>11816</v>
      </c>
      <c r="B7591" s="1" t="s">
        <v>2883</v>
      </c>
      <c r="C7591" s="1" t="s">
        <v>2884</v>
      </c>
      <c r="D7591" s="1" t="s">
        <v>6426</v>
      </c>
      <c r="E7591" s="1" t="s">
        <v>6426</v>
      </c>
      <c r="F7591" s="1">
        <v>0</v>
      </c>
      <c r="G7591" s="1">
        <v>0</v>
      </c>
      <c r="H7591" s="1" t="s">
        <v>11817</v>
      </c>
      <c r="I7591" s="2">
        <v>45966</v>
      </c>
      <c r="J7591" s="1">
        <v>500</v>
      </c>
      <c r="K7591" s="1">
        <v>0</v>
      </c>
      <c r="L7591" s="1">
        <v>0</v>
      </c>
      <c r="M7591" s="1" t="s">
        <v>8774</v>
      </c>
      <c r="N7591" s="1" t="s">
        <v>8546</v>
      </c>
      <c r="O7591" s="2">
        <v>45967</v>
      </c>
      <c r="P7591" s="1">
        <v>2</v>
      </c>
      <c r="Q7591" s="1" t="s">
        <v>6430</v>
      </c>
      <c r="R7591" s="2">
        <v>45960</v>
      </c>
      <c r="S7591" s="2"/>
      <c r="T7591" s="1">
        <v>0</v>
      </c>
    </row>
    <row r="7592" spans="1:20">
      <c r="A7592" s="1" t="s">
        <v>11816</v>
      </c>
      <c r="B7592" s="1" t="s">
        <v>2883</v>
      </c>
      <c r="C7592" s="1" t="s">
        <v>2884</v>
      </c>
      <c r="D7592" s="1" t="s">
        <v>6426</v>
      </c>
      <c r="E7592" s="1" t="s">
        <v>6426</v>
      </c>
      <c r="F7592" s="1">
        <v>0</v>
      </c>
      <c r="G7592" s="1">
        <v>0</v>
      </c>
      <c r="H7592" s="1" t="s">
        <v>11817</v>
      </c>
      <c r="I7592" s="2">
        <v>45966</v>
      </c>
      <c r="J7592" s="1">
        <v>20</v>
      </c>
      <c r="K7592" s="1">
        <v>0</v>
      </c>
      <c r="L7592" s="1">
        <v>0</v>
      </c>
      <c r="M7592" s="1" t="s">
        <v>8774</v>
      </c>
      <c r="N7592" s="1" t="s">
        <v>6431</v>
      </c>
      <c r="O7592" s="2">
        <v>45967</v>
      </c>
      <c r="P7592" s="1">
        <v>2</v>
      </c>
      <c r="Q7592" s="1" t="s">
        <v>6430</v>
      </c>
      <c r="R7592" s="2">
        <v>45960</v>
      </c>
      <c r="S7592" s="2"/>
      <c r="T7592" s="1">
        <v>0</v>
      </c>
    </row>
    <row r="7593" spans="1:20">
      <c r="A7593" s="1" t="s">
        <v>3028</v>
      </c>
      <c r="B7593" s="1" t="s">
        <v>590</v>
      </c>
      <c r="C7593" s="1" t="s">
        <v>591</v>
      </c>
      <c r="D7593" s="1" t="s">
        <v>6447</v>
      </c>
      <c r="E7593" s="1" t="s">
        <v>6752</v>
      </c>
      <c r="F7593" s="1">
        <v>0</v>
      </c>
      <c r="G7593" s="1">
        <v>0</v>
      </c>
      <c r="H7593" s="1">
        <v>10746680</v>
      </c>
      <c r="I7593" s="2">
        <v>45968</v>
      </c>
      <c r="J7593" s="1">
        <v>500</v>
      </c>
      <c r="K7593" s="1">
        <v>0</v>
      </c>
      <c r="L7593" s="1">
        <v>0</v>
      </c>
      <c r="M7593" s="1" t="s">
        <v>7996</v>
      </c>
      <c r="N7593" s="1"/>
      <c r="O7593" s="2">
        <v>45972</v>
      </c>
      <c r="P7593" s="1">
        <v>1</v>
      </c>
      <c r="Q7593" s="1" t="s">
        <v>6430</v>
      </c>
      <c r="R7593" s="2">
        <v>45960</v>
      </c>
      <c r="S7593" s="2"/>
      <c r="T7593" s="1">
        <v>0</v>
      </c>
    </row>
    <row r="7594" spans="1:20">
      <c r="A7594" s="1" t="s">
        <v>11818</v>
      </c>
      <c r="B7594" s="1" t="s">
        <v>590</v>
      </c>
      <c r="C7594" s="1" t="s">
        <v>591</v>
      </c>
      <c r="D7594" s="1" t="s">
        <v>6447</v>
      </c>
      <c r="E7594" s="1" t="s">
        <v>6752</v>
      </c>
      <c r="F7594" s="1">
        <v>0</v>
      </c>
      <c r="G7594" s="1">
        <v>0</v>
      </c>
      <c r="H7594" s="1">
        <v>19007399</v>
      </c>
      <c r="I7594" s="2">
        <v>45968</v>
      </c>
      <c r="J7594" s="1">
        <v>500</v>
      </c>
      <c r="K7594" s="1">
        <v>0</v>
      </c>
      <c r="L7594" s="1">
        <v>0</v>
      </c>
      <c r="M7594" s="1" t="s">
        <v>11819</v>
      </c>
      <c r="N7594" s="1"/>
      <c r="O7594" s="2">
        <v>45972</v>
      </c>
      <c r="P7594" s="1">
        <v>2</v>
      </c>
      <c r="Q7594" s="1" t="s">
        <v>6430</v>
      </c>
      <c r="R7594" s="2">
        <v>45960</v>
      </c>
      <c r="S7594" s="2"/>
      <c r="T7594" s="1">
        <v>0</v>
      </c>
    </row>
    <row r="7595" spans="1:20">
      <c r="A7595" s="1" t="s">
        <v>11820</v>
      </c>
      <c r="B7595" s="1" t="s">
        <v>590</v>
      </c>
      <c r="C7595" s="1" t="s">
        <v>591</v>
      </c>
      <c r="D7595" s="1" t="s">
        <v>6447</v>
      </c>
      <c r="E7595" s="1" t="s">
        <v>6752</v>
      </c>
      <c r="F7595" s="1">
        <v>0</v>
      </c>
      <c r="G7595" s="1">
        <v>0</v>
      </c>
      <c r="H7595" s="1">
        <v>19007399</v>
      </c>
      <c r="I7595" s="2">
        <v>45968</v>
      </c>
      <c r="J7595" s="1">
        <v>20</v>
      </c>
      <c r="K7595" s="1">
        <v>0</v>
      </c>
      <c r="L7595" s="1">
        <v>0</v>
      </c>
      <c r="M7595" s="1" t="s">
        <v>11819</v>
      </c>
      <c r="N7595" s="1" t="s">
        <v>6534</v>
      </c>
      <c r="O7595" s="2">
        <v>45972</v>
      </c>
      <c r="P7595" s="1">
        <v>2</v>
      </c>
      <c r="Q7595" s="1" t="s">
        <v>6430</v>
      </c>
      <c r="R7595" s="2">
        <v>45960</v>
      </c>
      <c r="S7595" s="2"/>
      <c r="T7595" s="1">
        <v>0</v>
      </c>
    </row>
    <row r="7596" spans="1:20">
      <c r="A7596" s="1" t="s">
        <v>11821</v>
      </c>
      <c r="B7596" s="1" t="s">
        <v>2883</v>
      </c>
      <c r="C7596" s="1" t="s">
        <v>2884</v>
      </c>
      <c r="D7596" s="1" t="s">
        <v>6426</v>
      </c>
      <c r="E7596" s="1" t="s">
        <v>6426</v>
      </c>
      <c r="F7596" s="1">
        <v>0</v>
      </c>
      <c r="G7596" s="1">
        <v>0</v>
      </c>
      <c r="H7596" s="1" t="s">
        <v>11822</v>
      </c>
      <c r="I7596" s="2">
        <v>45967</v>
      </c>
      <c r="J7596" s="1">
        <v>3000</v>
      </c>
      <c r="K7596" s="1">
        <v>0</v>
      </c>
      <c r="L7596" s="1">
        <v>0</v>
      </c>
      <c r="M7596" s="1" t="s">
        <v>8774</v>
      </c>
      <c r="N7596" s="1" t="s">
        <v>10110</v>
      </c>
      <c r="O7596" s="2">
        <v>45968</v>
      </c>
      <c r="P7596" s="1">
        <v>2</v>
      </c>
      <c r="Q7596" s="1" t="s">
        <v>6430</v>
      </c>
      <c r="R7596" s="2">
        <v>45960</v>
      </c>
      <c r="S7596" s="2"/>
      <c r="T7596" s="1">
        <v>0</v>
      </c>
    </row>
    <row r="7597" spans="1:20">
      <c r="A7597" s="1" t="s">
        <v>11823</v>
      </c>
      <c r="B7597" s="1" t="s">
        <v>2883</v>
      </c>
      <c r="C7597" s="1" t="s">
        <v>2884</v>
      </c>
      <c r="D7597" s="1">
        <v>0</v>
      </c>
      <c r="E7597" s="1">
        <v>0</v>
      </c>
      <c r="F7597" s="1">
        <v>0</v>
      </c>
      <c r="G7597" s="1">
        <v>0</v>
      </c>
      <c r="H7597" s="1" t="s">
        <v>11824</v>
      </c>
      <c r="I7597" s="2">
        <v>45967</v>
      </c>
      <c r="J7597" s="1">
        <v>9000</v>
      </c>
      <c r="K7597" s="1">
        <v>0</v>
      </c>
      <c r="L7597" s="1">
        <v>0</v>
      </c>
      <c r="M7597" s="1" t="s">
        <v>9716</v>
      </c>
      <c r="N7597" s="1" t="s">
        <v>9713</v>
      </c>
      <c r="O7597" s="2">
        <v>45968</v>
      </c>
      <c r="P7597" s="1">
        <v>1</v>
      </c>
      <c r="Q7597" s="1" t="s">
        <v>6430</v>
      </c>
      <c r="R7597" s="2">
        <v>45960</v>
      </c>
      <c r="S7597" s="2"/>
      <c r="T7597" s="1">
        <v>0</v>
      </c>
    </row>
    <row r="7598" spans="1:20">
      <c r="A7598" s="1" t="s">
        <v>11825</v>
      </c>
      <c r="B7598" s="1" t="s">
        <v>2883</v>
      </c>
      <c r="C7598" s="1" t="s">
        <v>2884</v>
      </c>
      <c r="D7598" s="1">
        <v>0</v>
      </c>
      <c r="E7598" s="1">
        <v>0</v>
      </c>
      <c r="F7598" s="1">
        <v>0</v>
      </c>
      <c r="G7598" s="1">
        <v>0</v>
      </c>
      <c r="H7598" s="1" t="s">
        <v>11826</v>
      </c>
      <c r="I7598" s="2">
        <v>45967</v>
      </c>
      <c r="J7598" s="1">
        <v>20000</v>
      </c>
      <c r="K7598" s="1">
        <v>0</v>
      </c>
      <c r="L7598" s="1">
        <v>0</v>
      </c>
      <c r="M7598" s="1" t="s">
        <v>8251</v>
      </c>
      <c r="N7598" s="1" t="s">
        <v>10107</v>
      </c>
      <c r="O7598" s="2">
        <v>45968</v>
      </c>
      <c r="P7598" s="1">
        <v>1</v>
      </c>
      <c r="Q7598" s="1" t="s">
        <v>6430</v>
      </c>
      <c r="R7598" s="2">
        <v>45960</v>
      </c>
      <c r="S7598" s="2"/>
      <c r="T7598" s="1">
        <v>0</v>
      </c>
    </row>
    <row r="7599" spans="1:20">
      <c r="A7599" s="1" t="s">
        <v>11827</v>
      </c>
      <c r="B7599" s="1" t="s">
        <v>2883</v>
      </c>
      <c r="C7599" s="1" t="s">
        <v>2884</v>
      </c>
      <c r="D7599" s="1">
        <v>0</v>
      </c>
      <c r="E7599" s="1">
        <v>0</v>
      </c>
      <c r="F7599" s="1">
        <v>0</v>
      </c>
      <c r="G7599" s="1">
        <v>0</v>
      </c>
      <c r="H7599" s="1" t="s">
        <v>11828</v>
      </c>
      <c r="I7599" s="2">
        <v>45967</v>
      </c>
      <c r="J7599" s="1">
        <v>4000</v>
      </c>
      <c r="K7599" s="1">
        <v>0</v>
      </c>
      <c r="L7599" s="1">
        <v>0</v>
      </c>
      <c r="M7599" s="1" t="s">
        <v>9716</v>
      </c>
      <c r="N7599" s="1" t="s">
        <v>10113</v>
      </c>
      <c r="O7599" s="2">
        <v>45968</v>
      </c>
      <c r="P7599" s="1">
        <v>1</v>
      </c>
      <c r="Q7599" s="1" t="s">
        <v>6430</v>
      </c>
      <c r="R7599" s="2">
        <v>45960</v>
      </c>
      <c r="S7599" s="2"/>
      <c r="T7599" s="1">
        <v>0</v>
      </c>
    </row>
    <row r="7600" spans="1:20">
      <c r="A7600" s="1" t="s">
        <v>11829</v>
      </c>
      <c r="B7600" s="1" t="s">
        <v>2883</v>
      </c>
      <c r="C7600" s="1" t="s">
        <v>2884</v>
      </c>
      <c r="D7600" s="1">
        <v>0</v>
      </c>
      <c r="E7600" s="1">
        <v>0</v>
      </c>
      <c r="F7600" s="1">
        <v>0</v>
      </c>
      <c r="G7600" s="1">
        <v>0</v>
      </c>
      <c r="H7600" s="1" t="s">
        <v>10145</v>
      </c>
      <c r="I7600" s="2">
        <v>45967</v>
      </c>
      <c r="J7600" s="1">
        <v>3000</v>
      </c>
      <c r="K7600" s="1">
        <v>0</v>
      </c>
      <c r="L7600" s="1">
        <v>0</v>
      </c>
      <c r="M7600" s="1" t="s">
        <v>9716</v>
      </c>
      <c r="N7600" s="1" t="s">
        <v>10119</v>
      </c>
      <c r="O7600" s="2">
        <v>45968</v>
      </c>
      <c r="P7600" s="1">
        <v>1</v>
      </c>
      <c r="Q7600" s="1" t="s">
        <v>6430</v>
      </c>
      <c r="R7600" s="2">
        <v>45960</v>
      </c>
      <c r="S7600" s="2"/>
      <c r="T7600" s="1">
        <v>0</v>
      </c>
    </row>
    <row r="7601" spans="1:20">
      <c r="A7601" s="1" t="s">
        <v>11830</v>
      </c>
      <c r="B7601" s="1" t="s">
        <v>2883</v>
      </c>
      <c r="C7601" s="1" t="s">
        <v>2884</v>
      </c>
      <c r="D7601" s="1" t="s">
        <v>6426</v>
      </c>
      <c r="E7601" s="1" t="s">
        <v>6426</v>
      </c>
      <c r="F7601" s="1">
        <v>0</v>
      </c>
      <c r="G7601" s="1">
        <v>0</v>
      </c>
      <c r="H7601" s="1" t="s">
        <v>10152</v>
      </c>
      <c r="I7601" s="2">
        <v>45967</v>
      </c>
      <c r="J7601" s="1">
        <v>2000</v>
      </c>
      <c r="K7601" s="1">
        <v>0</v>
      </c>
      <c r="L7601" s="1">
        <v>0</v>
      </c>
      <c r="M7601" s="1" t="s">
        <v>9783</v>
      </c>
      <c r="N7601" s="1" t="s">
        <v>10122</v>
      </c>
      <c r="O7601" s="2">
        <v>45968</v>
      </c>
      <c r="P7601" s="1">
        <v>1</v>
      </c>
      <c r="Q7601" s="1" t="s">
        <v>6430</v>
      </c>
      <c r="R7601" s="2">
        <v>45960</v>
      </c>
      <c r="S7601" s="2"/>
      <c r="T7601" s="1">
        <v>0</v>
      </c>
    </row>
    <row r="7602" spans="1:20">
      <c r="A7602" s="1" t="s">
        <v>11831</v>
      </c>
      <c r="B7602" s="1" t="s">
        <v>2883</v>
      </c>
      <c r="C7602" s="1" t="s">
        <v>2884</v>
      </c>
      <c r="D7602" s="1">
        <v>0</v>
      </c>
      <c r="E7602" s="1">
        <v>0</v>
      </c>
      <c r="F7602" s="1">
        <v>0</v>
      </c>
      <c r="G7602" s="1">
        <v>0</v>
      </c>
      <c r="H7602" s="1" t="s">
        <v>11466</v>
      </c>
      <c r="I7602" s="2">
        <v>45967</v>
      </c>
      <c r="J7602" s="1">
        <v>3000</v>
      </c>
      <c r="K7602" s="1">
        <v>0</v>
      </c>
      <c r="L7602" s="1">
        <v>0</v>
      </c>
      <c r="M7602" s="1" t="s">
        <v>11467</v>
      </c>
      <c r="N7602" s="1" t="s">
        <v>10125</v>
      </c>
      <c r="O7602" s="2">
        <v>45968</v>
      </c>
      <c r="P7602" s="1">
        <v>1</v>
      </c>
      <c r="Q7602" s="1" t="s">
        <v>6430</v>
      </c>
      <c r="R7602" s="2">
        <v>45960</v>
      </c>
      <c r="S7602" s="2"/>
      <c r="T7602" s="1">
        <v>0</v>
      </c>
    </row>
    <row r="7603" spans="1:20">
      <c r="A7603" s="1" t="s">
        <v>11832</v>
      </c>
      <c r="B7603" s="1" t="s">
        <v>2883</v>
      </c>
      <c r="C7603" s="1" t="s">
        <v>2884</v>
      </c>
      <c r="D7603" s="1">
        <v>0</v>
      </c>
      <c r="E7603" s="1">
        <v>0</v>
      </c>
      <c r="F7603" s="1">
        <v>0</v>
      </c>
      <c r="G7603" s="1">
        <v>0</v>
      </c>
      <c r="H7603" s="1" t="s">
        <v>11476</v>
      </c>
      <c r="I7603" s="2">
        <v>45967</v>
      </c>
      <c r="J7603" s="1">
        <v>2000</v>
      </c>
      <c r="K7603" s="1">
        <v>0</v>
      </c>
      <c r="L7603" s="1">
        <v>0</v>
      </c>
      <c r="M7603" s="1" t="s">
        <v>8745</v>
      </c>
      <c r="N7603" s="1" t="s">
        <v>10132</v>
      </c>
      <c r="O7603" s="2">
        <v>45968</v>
      </c>
      <c r="P7603" s="1">
        <v>2</v>
      </c>
      <c r="Q7603" s="1" t="s">
        <v>6430</v>
      </c>
      <c r="R7603" s="2">
        <v>45960</v>
      </c>
      <c r="S7603" s="2"/>
      <c r="T7603" s="1">
        <v>0</v>
      </c>
    </row>
    <row r="7604" spans="1:20">
      <c r="A7604" s="1" t="s">
        <v>11833</v>
      </c>
      <c r="B7604" s="1" t="s">
        <v>2883</v>
      </c>
      <c r="C7604" s="1" t="s">
        <v>2884</v>
      </c>
      <c r="D7604" s="1">
        <v>0</v>
      </c>
      <c r="E7604" s="1">
        <v>0</v>
      </c>
      <c r="F7604" s="1">
        <v>0</v>
      </c>
      <c r="G7604" s="1">
        <v>0</v>
      </c>
      <c r="H7604" s="1" t="s">
        <v>11834</v>
      </c>
      <c r="I7604" s="2">
        <v>45967</v>
      </c>
      <c r="J7604" s="1">
        <v>2000</v>
      </c>
      <c r="K7604" s="1">
        <v>0</v>
      </c>
      <c r="L7604" s="1">
        <v>0</v>
      </c>
      <c r="M7604" s="1" t="s">
        <v>9716</v>
      </c>
      <c r="N7604" s="1" t="s">
        <v>10135</v>
      </c>
      <c r="O7604" s="2">
        <v>45968</v>
      </c>
      <c r="P7604" s="1">
        <v>1</v>
      </c>
      <c r="Q7604" s="1" t="s">
        <v>6430</v>
      </c>
      <c r="R7604" s="2">
        <v>45960</v>
      </c>
      <c r="S7604" s="2"/>
      <c r="T7604" s="1">
        <v>0</v>
      </c>
    </row>
    <row r="7605" spans="1:20">
      <c r="A7605" s="1" t="s">
        <v>11835</v>
      </c>
      <c r="B7605" s="1" t="s">
        <v>2883</v>
      </c>
      <c r="C7605" s="1" t="s">
        <v>2884</v>
      </c>
      <c r="D7605" s="1">
        <v>0</v>
      </c>
      <c r="E7605" s="1">
        <v>0</v>
      </c>
      <c r="F7605" s="1">
        <v>0</v>
      </c>
      <c r="G7605" s="1">
        <v>0</v>
      </c>
      <c r="H7605" s="1" t="s">
        <v>11135</v>
      </c>
      <c r="I7605" s="2">
        <v>45967</v>
      </c>
      <c r="J7605" s="1">
        <v>2000</v>
      </c>
      <c r="K7605" s="1">
        <v>0</v>
      </c>
      <c r="L7605" s="1">
        <v>0</v>
      </c>
      <c r="M7605" s="1" t="s">
        <v>9716</v>
      </c>
      <c r="N7605" s="1" t="s">
        <v>10128</v>
      </c>
      <c r="O7605" s="2">
        <v>45968</v>
      </c>
      <c r="P7605" s="1">
        <v>1</v>
      </c>
      <c r="Q7605" s="1" t="s">
        <v>6430</v>
      </c>
      <c r="R7605" s="2">
        <v>45960</v>
      </c>
      <c r="S7605" s="2"/>
      <c r="T7605" s="1">
        <v>0</v>
      </c>
    </row>
    <row r="7606" spans="1:20">
      <c r="A7606" s="1" t="s">
        <v>11836</v>
      </c>
      <c r="B7606" s="1" t="s">
        <v>2883</v>
      </c>
      <c r="C7606" s="1" t="s">
        <v>2884</v>
      </c>
      <c r="D7606" s="1">
        <v>0</v>
      </c>
      <c r="E7606" s="1">
        <v>0</v>
      </c>
      <c r="F7606" s="1">
        <v>0</v>
      </c>
      <c r="G7606" s="1">
        <v>0</v>
      </c>
      <c r="H7606" s="1" t="s">
        <v>11837</v>
      </c>
      <c r="I7606" s="2">
        <v>45967</v>
      </c>
      <c r="J7606" s="1">
        <v>1000</v>
      </c>
      <c r="K7606" s="1">
        <v>0</v>
      </c>
      <c r="L7606" s="1">
        <v>0</v>
      </c>
      <c r="M7606" s="1" t="s">
        <v>8745</v>
      </c>
      <c r="N7606" s="1" t="s">
        <v>10146</v>
      </c>
      <c r="O7606" s="2">
        <v>45968</v>
      </c>
      <c r="P7606" s="1">
        <v>1</v>
      </c>
      <c r="Q7606" s="1" t="s">
        <v>6430</v>
      </c>
      <c r="R7606" s="2">
        <v>45960</v>
      </c>
      <c r="S7606" s="2"/>
      <c r="T7606" s="1">
        <v>0</v>
      </c>
    </row>
    <row r="7607" spans="1:20">
      <c r="A7607" s="1" t="s">
        <v>11838</v>
      </c>
      <c r="B7607" s="1" t="s">
        <v>2883</v>
      </c>
      <c r="C7607" s="1" t="s">
        <v>2884</v>
      </c>
      <c r="D7607" s="1">
        <v>0</v>
      </c>
      <c r="E7607" s="1">
        <v>0</v>
      </c>
      <c r="F7607" s="1">
        <v>0</v>
      </c>
      <c r="G7607" s="1">
        <v>0</v>
      </c>
      <c r="H7607" s="1" t="s">
        <v>11839</v>
      </c>
      <c r="I7607" s="2">
        <v>45967</v>
      </c>
      <c r="J7607" s="1">
        <v>1000</v>
      </c>
      <c r="K7607" s="1">
        <v>0</v>
      </c>
      <c r="L7607" s="1">
        <v>0</v>
      </c>
      <c r="M7607" s="1" t="s">
        <v>9716</v>
      </c>
      <c r="N7607" s="1" t="s">
        <v>9720</v>
      </c>
      <c r="O7607" s="2">
        <v>45968</v>
      </c>
      <c r="P7607" s="1">
        <v>1</v>
      </c>
      <c r="Q7607" s="1" t="s">
        <v>6430</v>
      </c>
      <c r="R7607" s="2">
        <v>45960</v>
      </c>
      <c r="S7607" s="2"/>
      <c r="T7607" s="1">
        <v>0</v>
      </c>
    </row>
    <row r="7608" spans="1:20">
      <c r="A7608" s="1" t="s">
        <v>11840</v>
      </c>
      <c r="B7608" s="1" t="s">
        <v>2883</v>
      </c>
      <c r="C7608" s="1" t="s">
        <v>2884</v>
      </c>
      <c r="D7608" s="1" t="s">
        <v>6426</v>
      </c>
      <c r="E7608" s="1" t="s">
        <v>6426</v>
      </c>
      <c r="F7608" s="1">
        <v>0</v>
      </c>
      <c r="G7608" s="1">
        <v>0</v>
      </c>
      <c r="H7608" s="1" t="s">
        <v>11841</v>
      </c>
      <c r="I7608" s="2">
        <v>45967</v>
      </c>
      <c r="J7608" s="1">
        <v>1000</v>
      </c>
      <c r="K7608" s="1">
        <v>0</v>
      </c>
      <c r="L7608" s="1">
        <v>0</v>
      </c>
      <c r="M7608" s="1" t="s">
        <v>8793</v>
      </c>
      <c r="N7608" s="1" t="s">
        <v>10141</v>
      </c>
      <c r="O7608" s="2">
        <v>45968</v>
      </c>
      <c r="P7608" s="1">
        <v>2</v>
      </c>
      <c r="Q7608" s="1" t="s">
        <v>6430</v>
      </c>
      <c r="R7608" s="2">
        <v>45960</v>
      </c>
      <c r="S7608" s="2"/>
      <c r="T7608" s="1">
        <v>0</v>
      </c>
    </row>
    <row r="7609" spans="1:20">
      <c r="A7609" s="1" t="s">
        <v>11842</v>
      </c>
      <c r="B7609" s="1" t="s">
        <v>2883</v>
      </c>
      <c r="C7609" s="1" t="s">
        <v>2884</v>
      </c>
      <c r="D7609" s="1" t="s">
        <v>6426</v>
      </c>
      <c r="E7609" s="1" t="s">
        <v>6426</v>
      </c>
      <c r="F7609" s="1">
        <v>0</v>
      </c>
      <c r="G7609" s="1">
        <v>0</v>
      </c>
      <c r="H7609" s="1" t="s">
        <v>11843</v>
      </c>
      <c r="I7609" s="2">
        <v>45967</v>
      </c>
      <c r="J7609" s="1">
        <v>1000</v>
      </c>
      <c r="K7609" s="1">
        <v>0</v>
      </c>
      <c r="L7609" s="1">
        <v>0</v>
      </c>
      <c r="M7609" s="1" t="s">
        <v>11844</v>
      </c>
      <c r="N7609" s="1" t="s">
        <v>10150</v>
      </c>
      <c r="O7609" s="2">
        <v>45968</v>
      </c>
      <c r="P7609" s="1">
        <v>2</v>
      </c>
      <c r="Q7609" s="1" t="s">
        <v>6430</v>
      </c>
      <c r="R7609" s="2">
        <v>45960</v>
      </c>
      <c r="S7609" s="2"/>
      <c r="T7609" s="1">
        <v>0</v>
      </c>
    </row>
    <row r="7610" spans="1:20">
      <c r="A7610" s="1" t="s">
        <v>11845</v>
      </c>
      <c r="B7610" s="1" t="s">
        <v>2883</v>
      </c>
      <c r="C7610" s="1" t="s">
        <v>2884</v>
      </c>
      <c r="D7610" s="1">
        <v>0</v>
      </c>
      <c r="E7610" s="1">
        <v>0</v>
      </c>
      <c r="F7610" s="1">
        <v>0</v>
      </c>
      <c r="G7610" s="1">
        <v>0</v>
      </c>
      <c r="H7610" s="1" t="s">
        <v>11846</v>
      </c>
      <c r="I7610" s="2">
        <v>45967</v>
      </c>
      <c r="J7610" s="1">
        <v>1000</v>
      </c>
      <c r="K7610" s="1">
        <v>0</v>
      </c>
      <c r="L7610" s="1">
        <v>0</v>
      </c>
      <c r="M7610" s="1" t="s">
        <v>11847</v>
      </c>
      <c r="N7610" s="1" t="s">
        <v>10138</v>
      </c>
      <c r="O7610" s="2">
        <v>45968</v>
      </c>
      <c r="P7610" s="1">
        <v>2</v>
      </c>
      <c r="Q7610" s="1" t="s">
        <v>6430</v>
      </c>
      <c r="R7610" s="2">
        <v>45960</v>
      </c>
      <c r="S7610" s="2"/>
      <c r="T7610" s="1">
        <v>0</v>
      </c>
    </row>
    <row r="7611" spans="1:20">
      <c r="A7611" s="1" t="s">
        <v>11848</v>
      </c>
      <c r="B7611" s="1" t="s">
        <v>2883</v>
      </c>
      <c r="C7611" s="1" t="s">
        <v>2884</v>
      </c>
      <c r="D7611" s="1">
        <v>0</v>
      </c>
      <c r="E7611" s="1">
        <v>0</v>
      </c>
      <c r="F7611" s="1">
        <v>0</v>
      </c>
      <c r="G7611" s="1">
        <v>0</v>
      </c>
      <c r="H7611" s="1" t="s">
        <v>11849</v>
      </c>
      <c r="I7611" s="2">
        <v>45967</v>
      </c>
      <c r="J7611" s="1">
        <v>500</v>
      </c>
      <c r="K7611" s="1">
        <v>0</v>
      </c>
      <c r="L7611" s="1">
        <v>0</v>
      </c>
      <c r="M7611" s="1" t="s">
        <v>9725</v>
      </c>
      <c r="N7611" s="1" t="s">
        <v>10166</v>
      </c>
      <c r="O7611" s="2">
        <v>45968</v>
      </c>
      <c r="P7611" s="1">
        <v>1</v>
      </c>
      <c r="Q7611" s="1" t="s">
        <v>6430</v>
      </c>
      <c r="R7611" s="2">
        <v>45960</v>
      </c>
      <c r="S7611" s="2"/>
      <c r="T7611" s="1">
        <v>0</v>
      </c>
    </row>
    <row r="7612" spans="1:20">
      <c r="A7612" s="1" t="s">
        <v>11850</v>
      </c>
      <c r="B7612" s="1" t="s">
        <v>2883</v>
      </c>
      <c r="C7612" s="1" t="s">
        <v>2884</v>
      </c>
      <c r="D7612" s="1">
        <v>0</v>
      </c>
      <c r="E7612" s="1">
        <v>0</v>
      </c>
      <c r="F7612" s="1">
        <v>0</v>
      </c>
      <c r="G7612" s="1">
        <v>0</v>
      </c>
      <c r="H7612" s="1" t="s">
        <v>10173</v>
      </c>
      <c r="I7612" s="2">
        <v>45967</v>
      </c>
      <c r="J7612" s="1">
        <v>500</v>
      </c>
      <c r="K7612" s="1">
        <v>0</v>
      </c>
      <c r="L7612" s="1">
        <v>0</v>
      </c>
      <c r="M7612" s="1" t="s">
        <v>9716</v>
      </c>
      <c r="N7612" s="1" t="s">
        <v>10153</v>
      </c>
      <c r="O7612" s="2">
        <v>45968</v>
      </c>
      <c r="P7612" s="1">
        <v>1</v>
      </c>
      <c r="Q7612" s="1" t="s">
        <v>6430</v>
      </c>
      <c r="R7612" s="2">
        <v>45960</v>
      </c>
      <c r="S7612" s="2"/>
      <c r="T7612" s="1">
        <v>0</v>
      </c>
    </row>
    <row r="7613" spans="1:20">
      <c r="A7613" s="1" t="s">
        <v>11851</v>
      </c>
      <c r="B7613" s="1" t="s">
        <v>2883</v>
      </c>
      <c r="C7613" s="1" t="s">
        <v>2884</v>
      </c>
      <c r="D7613" s="1" t="s">
        <v>6426</v>
      </c>
      <c r="E7613" s="1" t="s">
        <v>6426</v>
      </c>
      <c r="F7613" s="1">
        <v>0</v>
      </c>
      <c r="G7613" s="1">
        <v>0</v>
      </c>
      <c r="H7613" s="1" t="s">
        <v>11852</v>
      </c>
      <c r="I7613" s="2">
        <v>45967</v>
      </c>
      <c r="J7613" s="1">
        <v>500</v>
      </c>
      <c r="K7613" s="1">
        <v>0</v>
      </c>
      <c r="L7613" s="1">
        <v>0</v>
      </c>
      <c r="M7613" s="1" t="s">
        <v>8793</v>
      </c>
      <c r="N7613" s="1" t="s">
        <v>10156</v>
      </c>
      <c r="O7613" s="2">
        <v>45968</v>
      </c>
      <c r="P7613" s="1">
        <v>2</v>
      </c>
      <c r="Q7613" s="1" t="s">
        <v>6430</v>
      </c>
      <c r="R7613" s="2">
        <v>45960</v>
      </c>
      <c r="S7613" s="2"/>
      <c r="T7613" s="1">
        <v>0</v>
      </c>
    </row>
    <row r="7614" spans="1:20">
      <c r="A7614" s="1" t="s">
        <v>11853</v>
      </c>
      <c r="B7614" s="1" t="s">
        <v>2883</v>
      </c>
      <c r="C7614" s="1" t="s">
        <v>2884</v>
      </c>
      <c r="D7614" s="1">
        <v>0</v>
      </c>
      <c r="E7614" s="1">
        <v>0</v>
      </c>
      <c r="F7614" s="1">
        <v>0</v>
      </c>
      <c r="G7614" s="1">
        <v>0</v>
      </c>
      <c r="H7614" s="1" t="s">
        <v>11854</v>
      </c>
      <c r="I7614" s="2">
        <v>45967</v>
      </c>
      <c r="J7614" s="1">
        <v>500</v>
      </c>
      <c r="K7614" s="1">
        <v>0</v>
      </c>
      <c r="L7614" s="1">
        <v>0</v>
      </c>
      <c r="M7614" s="1" t="s">
        <v>9716</v>
      </c>
      <c r="N7614" s="1" t="s">
        <v>10159</v>
      </c>
      <c r="O7614" s="2">
        <v>45968</v>
      </c>
      <c r="P7614" s="1">
        <v>1</v>
      </c>
      <c r="Q7614" s="1" t="s">
        <v>6430</v>
      </c>
      <c r="R7614" s="2">
        <v>45960</v>
      </c>
      <c r="S7614" s="2"/>
      <c r="T7614" s="1">
        <v>0</v>
      </c>
    </row>
    <row r="7615" spans="1:20">
      <c r="A7615" s="1" t="s">
        <v>11855</v>
      </c>
      <c r="B7615" s="1" t="s">
        <v>2883</v>
      </c>
      <c r="C7615" s="1" t="s">
        <v>2884</v>
      </c>
      <c r="D7615" s="1">
        <v>0</v>
      </c>
      <c r="E7615" s="1">
        <v>0</v>
      </c>
      <c r="F7615" s="1">
        <v>0</v>
      </c>
      <c r="G7615" s="1">
        <v>0</v>
      </c>
      <c r="H7615" s="1" t="s">
        <v>8807</v>
      </c>
      <c r="I7615" s="2">
        <v>45967</v>
      </c>
      <c r="J7615" s="1">
        <v>500</v>
      </c>
      <c r="K7615" s="1">
        <v>0</v>
      </c>
      <c r="L7615" s="1">
        <v>0</v>
      </c>
      <c r="M7615" s="1" t="s">
        <v>8808</v>
      </c>
      <c r="N7615" s="1" t="s">
        <v>10162</v>
      </c>
      <c r="O7615" s="2">
        <v>45968</v>
      </c>
      <c r="P7615" s="1">
        <v>2</v>
      </c>
      <c r="Q7615" s="1" t="s">
        <v>6430</v>
      </c>
      <c r="R7615" s="2">
        <v>45960</v>
      </c>
      <c r="S7615" s="2"/>
      <c r="T7615" s="1">
        <v>0</v>
      </c>
    </row>
    <row r="7616" spans="1:20">
      <c r="A7616" s="1" t="s">
        <v>11856</v>
      </c>
      <c r="B7616" s="1" t="s">
        <v>2883</v>
      </c>
      <c r="C7616" s="1" t="s">
        <v>2884</v>
      </c>
      <c r="D7616" s="1" t="s">
        <v>6426</v>
      </c>
      <c r="E7616" s="1" t="s">
        <v>6426</v>
      </c>
      <c r="F7616" s="1">
        <v>0</v>
      </c>
      <c r="G7616" s="1">
        <v>0</v>
      </c>
      <c r="H7616" s="1" t="s">
        <v>11857</v>
      </c>
      <c r="I7616" s="2">
        <v>45967</v>
      </c>
      <c r="J7616" s="1">
        <v>500</v>
      </c>
      <c r="K7616" s="1">
        <v>0</v>
      </c>
      <c r="L7616" s="1">
        <v>0</v>
      </c>
      <c r="M7616" s="1" t="s">
        <v>8793</v>
      </c>
      <c r="N7616" s="1" t="s">
        <v>9717</v>
      </c>
      <c r="O7616" s="2">
        <v>45968</v>
      </c>
      <c r="P7616" s="1">
        <v>2</v>
      </c>
      <c r="Q7616" s="1" t="s">
        <v>6430</v>
      </c>
      <c r="R7616" s="2">
        <v>45960</v>
      </c>
      <c r="S7616" s="2"/>
      <c r="T7616" s="1">
        <v>0</v>
      </c>
    </row>
    <row r="7617" spans="1:20">
      <c r="A7617" s="1" t="s">
        <v>11858</v>
      </c>
      <c r="B7617" s="1" t="s">
        <v>2883</v>
      </c>
      <c r="C7617" s="1" t="s">
        <v>2884</v>
      </c>
      <c r="D7617" s="1" t="s">
        <v>6426</v>
      </c>
      <c r="E7617" s="1" t="s">
        <v>6426</v>
      </c>
      <c r="F7617" s="1">
        <v>0</v>
      </c>
      <c r="G7617" s="1">
        <v>0</v>
      </c>
      <c r="H7617" s="1" t="s">
        <v>11859</v>
      </c>
      <c r="I7617" s="2">
        <v>45967</v>
      </c>
      <c r="J7617" s="1">
        <v>500</v>
      </c>
      <c r="K7617" s="1">
        <v>0</v>
      </c>
      <c r="L7617" s="1">
        <v>0</v>
      </c>
      <c r="M7617" s="1" t="s">
        <v>8793</v>
      </c>
      <c r="N7617" s="1" t="s">
        <v>10171</v>
      </c>
      <c r="O7617" s="2">
        <v>45968</v>
      </c>
      <c r="P7617" s="1">
        <v>2</v>
      </c>
      <c r="Q7617" s="1" t="s">
        <v>6430</v>
      </c>
      <c r="R7617" s="2">
        <v>45960</v>
      </c>
      <c r="S7617" s="2"/>
      <c r="T7617" s="1">
        <v>0</v>
      </c>
    </row>
    <row r="7618" spans="1:20">
      <c r="A7618" s="1" t="s">
        <v>11860</v>
      </c>
      <c r="B7618" s="1" t="s">
        <v>2883</v>
      </c>
      <c r="C7618" s="1" t="s">
        <v>2884</v>
      </c>
      <c r="D7618" s="1" t="s">
        <v>6426</v>
      </c>
      <c r="E7618" s="1" t="s">
        <v>6426</v>
      </c>
      <c r="F7618" s="1">
        <v>0</v>
      </c>
      <c r="G7618" s="1">
        <v>0</v>
      </c>
      <c r="H7618" s="1" t="s">
        <v>10415</v>
      </c>
      <c r="I7618" s="2">
        <v>45967</v>
      </c>
      <c r="J7618" s="1">
        <v>500</v>
      </c>
      <c r="K7618" s="1">
        <v>0</v>
      </c>
      <c r="L7618" s="1">
        <v>0</v>
      </c>
      <c r="M7618" s="1" t="s">
        <v>10416</v>
      </c>
      <c r="N7618" s="1" t="s">
        <v>10180</v>
      </c>
      <c r="O7618" s="2">
        <v>45968</v>
      </c>
      <c r="P7618" s="1">
        <v>2</v>
      </c>
      <c r="Q7618" s="1" t="s">
        <v>6430</v>
      </c>
      <c r="R7618" s="2">
        <v>45960</v>
      </c>
      <c r="S7618" s="2"/>
      <c r="T7618" s="1">
        <v>0</v>
      </c>
    </row>
    <row r="7619" spans="1:20">
      <c r="A7619" s="1" t="s">
        <v>11861</v>
      </c>
      <c r="B7619" s="1" t="s">
        <v>2883</v>
      </c>
      <c r="C7619" s="1" t="s">
        <v>2884</v>
      </c>
      <c r="D7619" s="1" t="s">
        <v>8589</v>
      </c>
      <c r="E7619" s="1" t="s">
        <v>7525</v>
      </c>
      <c r="F7619" s="1">
        <v>0</v>
      </c>
      <c r="G7619" s="1">
        <v>0</v>
      </c>
      <c r="H7619" s="1" t="s">
        <v>11180</v>
      </c>
      <c r="I7619" s="2">
        <v>45967</v>
      </c>
      <c r="J7619" s="1">
        <v>500</v>
      </c>
      <c r="K7619" s="1">
        <v>0</v>
      </c>
      <c r="L7619" s="1">
        <v>0</v>
      </c>
      <c r="M7619" s="1" t="s">
        <v>8545</v>
      </c>
      <c r="N7619" s="1" t="s">
        <v>10174</v>
      </c>
      <c r="O7619" s="2">
        <v>45968</v>
      </c>
      <c r="P7619" s="1">
        <v>2</v>
      </c>
      <c r="Q7619" s="1" t="s">
        <v>6430</v>
      </c>
      <c r="R7619" s="2">
        <v>45960</v>
      </c>
      <c r="S7619" s="2"/>
      <c r="T7619" s="1">
        <v>0</v>
      </c>
    </row>
    <row r="7620" spans="1:20">
      <c r="A7620" s="1" t="s">
        <v>11862</v>
      </c>
      <c r="B7620" s="1" t="s">
        <v>2883</v>
      </c>
      <c r="C7620" s="1" t="s">
        <v>2884</v>
      </c>
      <c r="D7620" s="1">
        <v>0</v>
      </c>
      <c r="E7620" s="1">
        <v>0</v>
      </c>
      <c r="F7620" s="1">
        <v>0</v>
      </c>
      <c r="G7620" s="1">
        <v>0</v>
      </c>
      <c r="H7620" s="1" t="s">
        <v>11863</v>
      </c>
      <c r="I7620" s="2">
        <v>45967</v>
      </c>
      <c r="J7620" s="1">
        <v>500</v>
      </c>
      <c r="K7620" s="1">
        <v>0</v>
      </c>
      <c r="L7620" s="1">
        <v>0</v>
      </c>
      <c r="M7620" s="1" t="s">
        <v>8545</v>
      </c>
      <c r="N7620" s="1" t="s">
        <v>10177</v>
      </c>
      <c r="O7620" s="2">
        <v>45968</v>
      </c>
      <c r="P7620" s="1">
        <v>1</v>
      </c>
      <c r="Q7620" s="1" t="s">
        <v>6430</v>
      </c>
      <c r="R7620" s="2">
        <v>45960</v>
      </c>
      <c r="S7620" s="2"/>
      <c r="T7620" s="1">
        <v>0</v>
      </c>
    </row>
    <row r="7621" spans="1:20">
      <c r="A7621" s="1" t="s">
        <v>11864</v>
      </c>
      <c r="B7621" s="1" t="s">
        <v>2883</v>
      </c>
      <c r="C7621" s="1" t="s">
        <v>2884</v>
      </c>
      <c r="D7621" s="1" t="s">
        <v>8589</v>
      </c>
      <c r="E7621" s="1" t="s">
        <v>7525</v>
      </c>
      <c r="F7621" s="1">
        <v>0</v>
      </c>
      <c r="G7621" s="1">
        <v>0</v>
      </c>
      <c r="H7621" s="1" t="s">
        <v>8788</v>
      </c>
      <c r="I7621" s="2">
        <v>45967</v>
      </c>
      <c r="J7621" s="1">
        <v>500</v>
      </c>
      <c r="K7621" s="1">
        <v>0</v>
      </c>
      <c r="L7621" s="1">
        <v>0</v>
      </c>
      <c r="M7621" s="1" t="s">
        <v>8789</v>
      </c>
      <c r="N7621" s="1" t="s">
        <v>10195</v>
      </c>
      <c r="O7621" s="2">
        <v>45968</v>
      </c>
      <c r="P7621" s="1">
        <v>2</v>
      </c>
      <c r="Q7621" s="1" t="s">
        <v>6430</v>
      </c>
      <c r="R7621" s="2">
        <v>45960</v>
      </c>
      <c r="S7621" s="2"/>
      <c r="T7621" s="1">
        <v>0</v>
      </c>
    </row>
    <row r="7622" spans="1:20">
      <c r="A7622" s="1" t="s">
        <v>11865</v>
      </c>
      <c r="B7622" s="1" t="s">
        <v>2883</v>
      </c>
      <c r="C7622" s="1" t="s">
        <v>2884</v>
      </c>
      <c r="D7622" s="1" t="s">
        <v>7935</v>
      </c>
      <c r="E7622" s="1" t="s">
        <v>7525</v>
      </c>
      <c r="F7622" s="1">
        <v>0</v>
      </c>
      <c r="G7622" s="1">
        <v>0</v>
      </c>
      <c r="H7622" s="1" t="s">
        <v>11866</v>
      </c>
      <c r="I7622" s="2">
        <v>45967</v>
      </c>
      <c r="J7622" s="1">
        <v>500</v>
      </c>
      <c r="K7622" s="1">
        <v>0</v>
      </c>
      <c r="L7622" s="1">
        <v>0</v>
      </c>
      <c r="M7622" s="1" t="s">
        <v>11867</v>
      </c>
      <c r="N7622" s="1" t="s">
        <v>10186</v>
      </c>
      <c r="O7622" s="2">
        <v>45968</v>
      </c>
      <c r="P7622" s="1">
        <v>2</v>
      </c>
      <c r="Q7622" s="1" t="s">
        <v>6430</v>
      </c>
      <c r="R7622" s="2">
        <v>45960</v>
      </c>
      <c r="S7622" s="2"/>
      <c r="T7622" s="1">
        <v>0</v>
      </c>
    </row>
    <row r="7623" spans="1:20">
      <c r="A7623" s="1" t="s">
        <v>11868</v>
      </c>
      <c r="B7623" s="1" t="s">
        <v>2883</v>
      </c>
      <c r="C7623" s="1" t="s">
        <v>2884</v>
      </c>
      <c r="D7623" s="1">
        <v>0</v>
      </c>
      <c r="E7623" s="1">
        <v>0</v>
      </c>
      <c r="F7623" s="1">
        <v>0</v>
      </c>
      <c r="G7623" s="1">
        <v>0</v>
      </c>
      <c r="H7623" s="1" t="s">
        <v>11869</v>
      </c>
      <c r="I7623" s="2">
        <v>45967</v>
      </c>
      <c r="J7623" s="1">
        <v>500</v>
      </c>
      <c r="K7623" s="1">
        <v>0</v>
      </c>
      <c r="L7623" s="1">
        <v>0</v>
      </c>
      <c r="M7623" s="1" t="s">
        <v>11870</v>
      </c>
      <c r="N7623" s="1" t="s">
        <v>10191</v>
      </c>
      <c r="O7623" s="2">
        <v>45968</v>
      </c>
      <c r="P7623" s="1">
        <v>1</v>
      </c>
      <c r="Q7623" s="1" t="s">
        <v>6430</v>
      </c>
      <c r="R7623" s="2">
        <v>45960</v>
      </c>
      <c r="S7623" s="2"/>
      <c r="T7623" s="1">
        <v>0</v>
      </c>
    </row>
    <row r="7624" spans="1:20">
      <c r="A7624" s="1" t="s">
        <v>11871</v>
      </c>
      <c r="B7624" s="1" t="s">
        <v>2883</v>
      </c>
      <c r="C7624" s="1" t="s">
        <v>2884</v>
      </c>
      <c r="D7624" s="1">
        <v>0</v>
      </c>
      <c r="E7624" s="1">
        <v>0</v>
      </c>
      <c r="F7624" s="1">
        <v>0</v>
      </c>
      <c r="G7624" s="1">
        <v>0</v>
      </c>
      <c r="H7624" s="1" t="s">
        <v>11872</v>
      </c>
      <c r="I7624" s="2">
        <v>45967</v>
      </c>
      <c r="J7624" s="1">
        <v>500</v>
      </c>
      <c r="K7624" s="1">
        <v>0</v>
      </c>
      <c r="L7624" s="1">
        <v>0</v>
      </c>
      <c r="M7624" s="1" t="s">
        <v>11870</v>
      </c>
      <c r="N7624" s="1" t="s">
        <v>10189</v>
      </c>
      <c r="O7624" s="2">
        <v>45968</v>
      </c>
      <c r="P7624" s="1">
        <v>1</v>
      </c>
      <c r="Q7624" s="1" t="s">
        <v>6430</v>
      </c>
      <c r="R7624" s="2">
        <v>45960</v>
      </c>
      <c r="S7624" s="2"/>
      <c r="T7624" s="1">
        <v>0</v>
      </c>
    </row>
    <row r="7625" spans="1:20">
      <c r="A7625" s="1" t="s">
        <v>11873</v>
      </c>
      <c r="B7625" s="1" t="s">
        <v>2883</v>
      </c>
      <c r="C7625" s="1" t="s">
        <v>2884</v>
      </c>
      <c r="D7625" s="1">
        <v>0</v>
      </c>
      <c r="E7625" s="1">
        <v>0</v>
      </c>
      <c r="F7625" s="1">
        <v>0</v>
      </c>
      <c r="G7625" s="1">
        <v>0</v>
      </c>
      <c r="H7625" s="1" t="s">
        <v>10363</v>
      </c>
      <c r="I7625" s="2">
        <v>45967</v>
      </c>
      <c r="J7625" s="1">
        <v>500</v>
      </c>
      <c r="K7625" s="1">
        <v>0</v>
      </c>
      <c r="L7625" s="1">
        <v>0</v>
      </c>
      <c r="M7625" s="1" t="s">
        <v>10364</v>
      </c>
      <c r="N7625" s="1" t="s">
        <v>10183</v>
      </c>
      <c r="O7625" s="2">
        <v>45968</v>
      </c>
      <c r="P7625" s="1">
        <v>1</v>
      </c>
      <c r="Q7625" s="1" t="s">
        <v>6430</v>
      </c>
      <c r="R7625" s="2">
        <v>45960</v>
      </c>
      <c r="S7625" s="2"/>
      <c r="T7625" s="1">
        <v>0</v>
      </c>
    </row>
    <row r="7626" spans="1:20">
      <c r="A7626" s="1" t="s">
        <v>11874</v>
      </c>
      <c r="B7626" s="1" t="s">
        <v>2883</v>
      </c>
      <c r="C7626" s="1" t="s">
        <v>2884</v>
      </c>
      <c r="D7626" s="1">
        <v>0</v>
      </c>
      <c r="E7626" s="1">
        <v>0</v>
      </c>
      <c r="F7626" s="1">
        <v>0</v>
      </c>
      <c r="G7626" s="1">
        <v>0</v>
      </c>
      <c r="H7626" s="1" t="s">
        <v>11875</v>
      </c>
      <c r="I7626" s="2">
        <v>45967</v>
      </c>
      <c r="J7626" s="1">
        <v>500</v>
      </c>
      <c r="K7626" s="1">
        <v>0</v>
      </c>
      <c r="L7626" s="1">
        <v>0</v>
      </c>
      <c r="M7626" s="1" t="s">
        <v>11876</v>
      </c>
      <c r="N7626" s="1" t="s">
        <v>10391</v>
      </c>
      <c r="O7626" s="2">
        <v>45968</v>
      </c>
      <c r="P7626" s="1">
        <v>1</v>
      </c>
      <c r="Q7626" s="1" t="s">
        <v>6430</v>
      </c>
      <c r="R7626" s="2">
        <v>45960</v>
      </c>
      <c r="S7626" s="2"/>
      <c r="T7626" s="1">
        <v>0</v>
      </c>
    </row>
    <row r="7627" spans="1:20">
      <c r="A7627" s="1" t="s">
        <v>11877</v>
      </c>
      <c r="B7627" s="1" t="s">
        <v>2883</v>
      </c>
      <c r="C7627" s="1" t="s">
        <v>2884</v>
      </c>
      <c r="D7627" s="1" t="s">
        <v>6426</v>
      </c>
      <c r="E7627" s="1" t="s">
        <v>6426</v>
      </c>
      <c r="F7627" s="1">
        <v>0</v>
      </c>
      <c r="G7627" s="1">
        <v>0</v>
      </c>
      <c r="H7627" s="1" t="s">
        <v>10345</v>
      </c>
      <c r="I7627" s="2">
        <v>45967</v>
      </c>
      <c r="J7627" s="1">
        <v>500</v>
      </c>
      <c r="K7627" s="1">
        <v>0</v>
      </c>
      <c r="L7627" s="1">
        <v>0</v>
      </c>
      <c r="M7627" s="1" t="s">
        <v>8793</v>
      </c>
      <c r="N7627" s="1" t="s">
        <v>10381</v>
      </c>
      <c r="O7627" s="2">
        <v>45968</v>
      </c>
      <c r="P7627" s="1">
        <v>2</v>
      </c>
      <c r="Q7627" s="1" t="s">
        <v>6430</v>
      </c>
      <c r="R7627" s="2">
        <v>45960</v>
      </c>
      <c r="S7627" s="2"/>
      <c r="T7627" s="1">
        <v>0</v>
      </c>
    </row>
    <row r="7628" spans="1:20">
      <c r="A7628" s="1" t="s">
        <v>11878</v>
      </c>
      <c r="B7628" s="1" t="s">
        <v>2883</v>
      </c>
      <c r="C7628" s="1" t="s">
        <v>2884</v>
      </c>
      <c r="D7628" s="1" t="s">
        <v>6426</v>
      </c>
      <c r="E7628" s="1" t="s">
        <v>6426</v>
      </c>
      <c r="F7628" s="1">
        <v>0</v>
      </c>
      <c r="G7628" s="1">
        <v>0</v>
      </c>
      <c r="H7628" s="1" t="s">
        <v>8792</v>
      </c>
      <c r="I7628" s="2">
        <v>45967</v>
      </c>
      <c r="J7628" s="1">
        <v>500</v>
      </c>
      <c r="K7628" s="1">
        <v>0</v>
      </c>
      <c r="L7628" s="1">
        <v>0</v>
      </c>
      <c r="M7628" s="1" t="s">
        <v>8793</v>
      </c>
      <c r="N7628" s="1" t="s">
        <v>10378</v>
      </c>
      <c r="O7628" s="2">
        <v>45968</v>
      </c>
      <c r="P7628" s="1">
        <v>2</v>
      </c>
      <c r="Q7628" s="1" t="s">
        <v>6430</v>
      </c>
      <c r="R7628" s="2">
        <v>45960</v>
      </c>
      <c r="S7628" s="2"/>
      <c r="T7628" s="1">
        <v>0</v>
      </c>
    </row>
    <row r="7629" spans="1:20">
      <c r="A7629" s="1" t="s">
        <v>11879</v>
      </c>
      <c r="B7629" s="1" t="s">
        <v>2883</v>
      </c>
      <c r="C7629" s="1" t="s">
        <v>2884</v>
      </c>
      <c r="D7629" s="1">
        <v>0</v>
      </c>
      <c r="E7629" s="1">
        <v>0</v>
      </c>
      <c r="F7629" s="1">
        <v>0</v>
      </c>
      <c r="G7629" s="1">
        <v>0</v>
      </c>
      <c r="H7629" s="1" t="s">
        <v>11880</v>
      </c>
      <c r="I7629" s="2">
        <v>45967</v>
      </c>
      <c r="J7629" s="1">
        <v>500</v>
      </c>
      <c r="K7629" s="1">
        <v>0</v>
      </c>
      <c r="L7629" s="1">
        <v>0</v>
      </c>
      <c r="M7629" s="1" t="s">
        <v>11881</v>
      </c>
      <c r="N7629" s="1" t="s">
        <v>10387</v>
      </c>
      <c r="O7629" s="2">
        <v>45968</v>
      </c>
      <c r="P7629" s="1">
        <v>1</v>
      </c>
      <c r="Q7629" s="1" t="s">
        <v>6430</v>
      </c>
      <c r="R7629" s="2">
        <v>45960</v>
      </c>
      <c r="S7629" s="2"/>
      <c r="T7629" s="1">
        <v>0</v>
      </c>
    </row>
    <row r="7630" spans="1:20">
      <c r="A7630" s="1" t="s">
        <v>11882</v>
      </c>
      <c r="B7630" s="1" t="s">
        <v>2883</v>
      </c>
      <c r="C7630" s="1" t="s">
        <v>2884</v>
      </c>
      <c r="D7630" s="1" t="s">
        <v>6426</v>
      </c>
      <c r="E7630" s="1" t="s">
        <v>6426</v>
      </c>
      <c r="F7630" s="1">
        <v>0</v>
      </c>
      <c r="G7630" s="1">
        <v>0</v>
      </c>
      <c r="H7630" s="1" t="s">
        <v>11883</v>
      </c>
      <c r="I7630" s="2">
        <v>45967</v>
      </c>
      <c r="J7630" s="1">
        <v>500</v>
      </c>
      <c r="K7630" s="1">
        <v>0</v>
      </c>
      <c r="L7630" s="1">
        <v>0</v>
      </c>
      <c r="M7630" s="1" t="s">
        <v>8774</v>
      </c>
      <c r="N7630" s="1" t="s">
        <v>10383</v>
      </c>
      <c r="O7630" s="2">
        <v>45968</v>
      </c>
      <c r="P7630" s="1">
        <v>2</v>
      </c>
      <c r="Q7630" s="1" t="s">
        <v>6430</v>
      </c>
      <c r="R7630" s="2">
        <v>45960</v>
      </c>
      <c r="S7630" s="2"/>
      <c r="T7630" s="1">
        <v>0</v>
      </c>
    </row>
    <row r="7631" spans="1:20">
      <c r="A7631" s="1" t="s">
        <v>11884</v>
      </c>
      <c r="B7631" s="1" t="s">
        <v>2883</v>
      </c>
      <c r="C7631" s="1" t="s">
        <v>2884</v>
      </c>
      <c r="D7631" s="1" t="s">
        <v>6426</v>
      </c>
      <c r="E7631" s="1" t="s">
        <v>6426</v>
      </c>
      <c r="F7631" s="1">
        <v>0</v>
      </c>
      <c r="G7631" s="1">
        <v>0</v>
      </c>
      <c r="H7631" s="1" t="s">
        <v>10380</v>
      </c>
      <c r="I7631" s="2">
        <v>45967</v>
      </c>
      <c r="J7631" s="1">
        <v>500</v>
      </c>
      <c r="K7631" s="1">
        <v>0</v>
      </c>
      <c r="L7631" s="1">
        <v>0</v>
      </c>
      <c r="M7631" s="1" t="s">
        <v>8793</v>
      </c>
      <c r="N7631" s="1" t="s">
        <v>10394</v>
      </c>
      <c r="O7631" s="2">
        <v>45968</v>
      </c>
      <c r="P7631" s="1">
        <v>2</v>
      </c>
      <c r="Q7631" s="1" t="s">
        <v>6430</v>
      </c>
      <c r="R7631" s="2">
        <v>45960</v>
      </c>
      <c r="S7631" s="2"/>
      <c r="T7631" s="1">
        <v>0</v>
      </c>
    </row>
    <row r="7632" spans="1:20">
      <c r="A7632" s="1" t="s">
        <v>11885</v>
      </c>
      <c r="B7632" s="1" t="s">
        <v>2883</v>
      </c>
      <c r="C7632" s="1" t="s">
        <v>2884</v>
      </c>
      <c r="D7632" s="1" t="s">
        <v>6426</v>
      </c>
      <c r="E7632" s="1" t="s">
        <v>6426</v>
      </c>
      <c r="F7632" s="1">
        <v>0</v>
      </c>
      <c r="G7632" s="1">
        <v>0</v>
      </c>
      <c r="H7632" s="1" t="s">
        <v>11886</v>
      </c>
      <c r="I7632" s="2">
        <v>45967</v>
      </c>
      <c r="J7632" s="1">
        <v>500</v>
      </c>
      <c r="K7632" s="1">
        <v>0</v>
      </c>
      <c r="L7632" s="1">
        <v>0</v>
      </c>
      <c r="M7632" s="1" t="s">
        <v>8793</v>
      </c>
      <c r="N7632" s="1" t="s">
        <v>10404</v>
      </c>
      <c r="O7632" s="2">
        <v>45968</v>
      </c>
      <c r="P7632" s="1">
        <v>2</v>
      </c>
      <c r="Q7632" s="1" t="s">
        <v>6430</v>
      </c>
      <c r="R7632" s="2">
        <v>45960</v>
      </c>
      <c r="S7632" s="2"/>
      <c r="T7632" s="1">
        <v>0</v>
      </c>
    </row>
    <row r="7633" spans="1:20">
      <c r="A7633" s="1" t="s">
        <v>11887</v>
      </c>
      <c r="B7633" s="1" t="s">
        <v>2883</v>
      </c>
      <c r="C7633" s="1" t="s">
        <v>2884</v>
      </c>
      <c r="D7633" s="1" t="s">
        <v>6426</v>
      </c>
      <c r="E7633" s="1" t="s">
        <v>6426</v>
      </c>
      <c r="F7633" s="1">
        <v>0</v>
      </c>
      <c r="G7633" s="1">
        <v>0</v>
      </c>
      <c r="H7633" s="1" t="s">
        <v>11888</v>
      </c>
      <c r="I7633" s="2">
        <v>45967</v>
      </c>
      <c r="J7633" s="1">
        <v>500</v>
      </c>
      <c r="K7633" s="1">
        <v>0</v>
      </c>
      <c r="L7633" s="1">
        <v>0</v>
      </c>
      <c r="M7633" s="1" t="s">
        <v>8793</v>
      </c>
      <c r="N7633" s="1" t="s">
        <v>10398</v>
      </c>
      <c r="O7633" s="2">
        <v>45968</v>
      </c>
      <c r="P7633" s="1">
        <v>2</v>
      </c>
      <c r="Q7633" s="1" t="s">
        <v>6430</v>
      </c>
      <c r="R7633" s="2">
        <v>45960</v>
      </c>
      <c r="S7633" s="2"/>
      <c r="T7633" s="1">
        <v>0</v>
      </c>
    </row>
    <row r="7634" spans="1:20">
      <c r="A7634" s="1" t="s">
        <v>11889</v>
      </c>
      <c r="B7634" s="1" t="s">
        <v>2883</v>
      </c>
      <c r="C7634" s="1" t="s">
        <v>2884</v>
      </c>
      <c r="D7634" s="1" t="s">
        <v>8589</v>
      </c>
      <c r="E7634" s="1" t="s">
        <v>7525</v>
      </c>
      <c r="F7634" s="1">
        <v>0</v>
      </c>
      <c r="G7634" s="1">
        <v>0</v>
      </c>
      <c r="H7634" s="1" t="s">
        <v>11890</v>
      </c>
      <c r="I7634" s="2">
        <v>45967</v>
      </c>
      <c r="J7634" s="1">
        <v>500</v>
      </c>
      <c r="K7634" s="1">
        <v>0</v>
      </c>
      <c r="L7634" s="1">
        <v>0</v>
      </c>
      <c r="M7634" s="1" t="s">
        <v>11891</v>
      </c>
      <c r="N7634" s="1" t="s">
        <v>10400</v>
      </c>
      <c r="O7634" s="2">
        <v>45968</v>
      </c>
      <c r="P7634" s="1">
        <v>2</v>
      </c>
      <c r="Q7634" s="1" t="s">
        <v>6430</v>
      </c>
      <c r="R7634" s="2">
        <v>45960</v>
      </c>
      <c r="S7634" s="2"/>
      <c r="T7634" s="1">
        <v>0</v>
      </c>
    </row>
    <row r="7635" spans="1:20">
      <c r="A7635" s="1" t="s">
        <v>11892</v>
      </c>
      <c r="B7635" s="1" t="s">
        <v>2883</v>
      </c>
      <c r="C7635" s="1" t="s">
        <v>2884</v>
      </c>
      <c r="D7635" s="1">
        <v>0</v>
      </c>
      <c r="E7635" s="1">
        <v>0</v>
      </c>
      <c r="F7635" s="1">
        <v>0</v>
      </c>
      <c r="G7635" s="1">
        <v>0</v>
      </c>
      <c r="H7635" s="1" t="s">
        <v>11893</v>
      </c>
      <c r="I7635" s="2">
        <v>45967</v>
      </c>
      <c r="J7635" s="1">
        <v>500</v>
      </c>
      <c r="K7635" s="1">
        <v>0</v>
      </c>
      <c r="L7635" s="1">
        <v>0</v>
      </c>
      <c r="M7635" s="1" t="s">
        <v>9699</v>
      </c>
      <c r="N7635" s="1" t="s">
        <v>10407</v>
      </c>
      <c r="O7635" s="2">
        <v>45968</v>
      </c>
      <c r="P7635" s="1">
        <v>1</v>
      </c>
      <c r="Q7635" s="1" t="s">
        <v>6430</v>
      </c>
      <c r="R7635" s="2">
        <v>45960</v>
      </c>
      <c r="S7635" s="2"/>
      <c r="T7635" s="1">
        <v>0</v>
      </c>
    </row>
    <row r="7636" spans="1:20">
      <c r="A7636" s="1" t="s">
        <v>11894</v>
      </c>
      <c r="B7636" s="1" t="s">
        <v>2883</v>
      </c>
      <c r="C7636" s="1" t="s">
        <v>2884</v>
      </c>
      <c r="D7636" s="1" t="s">
        <v>6426</v>
      </c>
      <c r="E7636" s="1" t="s">
        <v>6426</v>
      </c>
      <c r="F7636" s="1">
        <v>0</v>
      </c>
      <c r="G7636" s="1">
        <v>0</v>
      </c>
      <c r="H7636" s="1" t="s">
        <v>11895</v>
      </c>
      <c r="I7636" s="2">
        <v>45967</v>
      </c>
      <c r="J7636" s="1">
        <v>500</v>
      </c>
      <c r="K7636" s="1">
        <v>0</v>
      </c>
      <c r="L7636" s="1">
        <v>0</v>
      </c>
      <c r="M7636" s="1" t="s">
        <v>8793</v>
      </c>
      <c r="N7636" s="1" t="s">
        <v>10410</v>
      </c>
      <c r="O7636" s="2">
        <v>45968</v>
      </c>
      <c r="P7636" s="1">
        <v>2</v>
      </c>
      <c r="Q7636" s="1" t="s">
        <v>6430</v>
      </c>
      <c r="R7636" s="2">
        <v>45960</v>
      </c>
      <c r="S7636" s="2"/>
      <c r="T7636" s="1">
        <v>0</v>
      </c>
    </row>
    <row r="7637" spans="1:20">
      <c r="A7637" s="1" t="s">
        <v>11896</v>
      </c>
      <c r="B7637" s="1" t="s">
        <v>2883</v>
      </c>
      <c r="C7637" s="1" t="s">
        <v>2884</v>
      </c>
      <c r="D7637" s="1" t="s">
        <v>6426</v>
      </c>
      <c r="E7637" s="1" t="s">
        <v>6426</v>
      </c>
      <c r="F7637" s="1">
        <v>0</v>
      </c>
      <c r="G7637" s="1">
        <v>0</v>
      </c>
      <c r="H7637" s="1" t="s">
        <v>11897</v>
      </c>
      <c r="I7637" s="2">
        <v>45967</v>
      </c>
      <c r="J7637" s="1">
        <v>500</v>
      </c>
      <c r="K7637" s="1">
        <v>0</v>
      </c>
      <c r="L7637" s="1">
        <v>0</v>
      </c>
      <c r="M7637" s="1" t="s">
        <v>8774</v>
      </c>
      <c r="N7637" s="1" t="s">
        <v>10420</v>
      </c>
      <c r="O7637" s="2">
        <v>45968</v>
      </c>
      <c r="P7637" s="1">
        <v>2</v>
      </c>
      <c r="Q7637" s="1" t="s">
        <v>6430</v>
      </c>
      <c r="R7637" s="2">
        <v>45960</v>
      </c>
      <c r="S7637" s="2"/>
      <c r="T7637" s="1">
        <v>0</v>
      </c>
    </row>
    <row r="7638" spans="1:20">
      <c r="A7638" s="1" t="s">
        <v>11898</v>
      </c>
      <c r="B7638" s="1" t="s">
        <v>2883</v>
      </c>
      <c r="C7638" s="1" t="s">
        <v>2884</v>
      </c>
      <c r="D7638" s="1">
        <v>0</v>
      </c>
      <c r="E7638" s="1">
        <v>0</v>
      </c>
      <c r="F7638" s="1">
        <v>0</v>
      </c>
      <c r="G7638" s="1">
        <v>0</v>
      </c>
      <c r="H7638" s="1" t="s">
        <v>10396</v>
      </c>
      <c r="I7638" s="2">
        <v>45967</v>
      </c>
      <c r="J7638" s="1">
        <v>500</v>
      </c>
      <c r="K7638" s="1">
        <v>0</v>
      </c>
      <c r="L7638" s="1">
        <v>0</v>
      </c>
      <c r="M7638" s="1" t="s">
        <v>10397</v>
      </c>
      <c r="N7638" s="1" t="s">
        <v>10424</v>
      </c>
      <c r="O7638" s="2">
        <v>45968</v>
      </c>
      <c r="P7638" s="1">
        <v>1</v>
      </c>
      <c r="Q7638" s="1" t="s">
        <v>6430</v>
      </c>
      <c r="R7638" s="2">
        <v>45960</v>
      </c>
      <c r="S7638" s="2"/>
      <c r="T7638" s="1">
        <v>0</v>
      </c>
    </row>
    <row r="7639" spans="1:20">
      <c r="A7639" s="1" t="s">
        <v>11899</v>
      </c>
      <c r="B7639" s="1" t="s">
        <v>2883</v>
      </c>
      <c r="C7639" s="1" t="s">
        <v>2884</v>
      </c>
      <c r="D7639" s="1" t="s">
        <v>6426</v>
      </c>
      <c r="E7639" s="1" t="s">
        <v>6426</v>
      </c>
      <c r="F7639" s="1">
        <v>0</v>
      </c>
      <c r="G7639" s="1">
        <v>0</v>
      </c>
      <c r="H7639" s="1" t="s">
        <v>8803</v>
      </c>
      <c r="I7639" s="2">
        <v>45967</v>
      </c>
      <c r="J7639" s="1">
        <v>500</v>
      </c>
      <c r="K7639" s="1">
        <v>0</v>
      </c>
      <c r="L7639" s="1">
        <v>0</v>
      </c>
      <c r="M7639" s="1" t="s">
        <v>8804</v>
      </c>
      <c r="N7639" s="1" t="s">
        <v>10417</v>
      </c>
      <c r="O7639" s="2">
        <v>45968</v>
      </c>
      <c r="P7639" s="1">
        <v>2</v>
      </c>
      <c r="Q7639" s="1" t="s">
        <v>6430</v>
      </c>
      <c r="R7639" s="2">
        <v>45960</v>
      </c>
      <c r="S7639" s="2"/>
      <c r="T7639" s="1">
        <v>0</v>
      </c>
    </row>
    <row r="7640" spans="1:20">
      <c r="A7640" s="1" t="s">
        <v>11900</v>
      </c>
      <c r="B7640" s="1" t="s">
        <v>2883</v>
      </c>
      <c r="C7640" s="1" t="s">
        <v>2884</v>
      </c>
      <c r="D7640" s="1">
        <v>0</v>
      </c>
      <c r="E7640" s="1">
        <v>0</v>
      </c>
      <c r="F7640" s="1">
        <v>0</v>
      </c>
      <c r="G7640" s="1">
        <v>0</v>
      </c>
      <c r="H7640" s="1" t="s">
        <v>11901</v>
      </c>
      <c r="I7640" s="2">
        <v>45967</v>
      </c>
      <c r="J7640" s="1">
        <v>500</v>
      </c>
      <c r="K7640" s="1">
        <v>0</v>
      </c>
      <c r="L7640" s="1">
        <v>0</v>
      </c>
      <c r="M7640" s="1" t="s">
        <v>11902</v>
      </c>
      <c r="N7640" s="1" t="s">
        <v>10413</v>
      </c>
      <c r="O7640" s="2">
        <v>45968</v>
      </c>
      <c r="P7640" s="1">
        <v>1</v>
      </c>
      <c r="Q7640" s="1" t="s">
        <v>6430</v>
      </c>
      <c r="R7640" s="2">
        <v>45960</v>
      </c>
      <c r="S7640" s="2"/>
      <c r="T7640" s="1">
        <v>0</v>
      </c>
    </row>
    <row r="7641" spans="1:20">
      <c r="A7641" s="1" t="s">
        <v>11903</v>
      </c>
      <c r="B7641" s="1" t="s">
        <v>2883</v>
      </c>
      <c r="C7641" s="1" t="s">
        <v>2884</v>
      </c>
      <c r="D7641" s="1" t="s">
        <v>8589</v>
      </c>
      <c r="E7641" s="1" t="s">
        <v>6426</v>
      </c>
      <c r="F7641" s="1">
        <v>0</v>
      </c>
      <c r="G7641" s="1">
        <v>0</v>
      </c>
      <c r="H7641" s="1" t="s">
        <v>11904</v>
      </c>
      <c r="I7641" s="2">
        <v>45967</v>
      </c>
      <c r="J7641" s="1">
        <v>1000</v>
      </c>
      <c r="K7641" s="1">
        <v>0</v>
      </c>
      <c r="L7641" s="1">
        <v>0</v>
      </c>
      <c r="M7641" s="1" t="s">
        <v>11905</v>
      </c>
      <c r="N7641" s="1" t="s">
        <v>8546</v>
      </c>
      <c r="O7641" s="2">
        <v>45968</v>
      </c>
      <c r="P7641" s="1">
        <v>2</v>
      </c>
      <c r="Q7641" s="1" t="s">
        <v>6430</v>
      </c>
      <c r="R7641" s="2">
        <v>45960</v>
      </c>
      <c r="S7641" s="2"/>
      <c r="T7641" s="1">
        <v>0</v>
      </c>
    </row>
    <row r="7642" spans="1:20">
      <c r="A7642" s="1" t="s">
        <v>3032</v>
      </c>
      <c r="B7642" s="1" t="s">
        <v>2883</v>
      </c>
      <c r="C7642" s="1" t="s">
        <v>2884</v>
      </c>
      <c r="D7642" s="1" t="s">
        <v>8081</v>
      </c>
      <c r="E7642" s="1" t="s">
        <v>6426</v>
      </c>
      <c r="F7642" s="1">
        <v>0</v>
      </c>
      <c r="G7642" s="1">
        <v>0</v>
      </c>
      <c r="H7642" s="1" t="s">
        <v>3035</v>
      </c>
      <c r="I7642" s="2">
        <v>45966</v>
      </c>
      <c r="J7642" s="1">
        <v>500</v>
      </c>
      <c r="K7642" s="1">
        <v>0</v>
      </c>
      <c r="L7642" s="1">
        <v>0</v>
      </c>
      <c r="M7642" s="1" t="s">
        <v>10914</v>
      </c>
      <c r="N7642" s="1" t="s">
        <v>10915</v>
      </c>
      <c r="O7642" s="2">
        <v>45968</v>
      </c>
      <c r="P7642" s="1">
        <v>3</v>
      </c>
      <c r="Q7642" s="1" t="s">
        <v>6430</v>
      </c>
      <c r="R7642" s="2">
        <v>45960</v>
      </c>
      <c r="S7642" s="2">
        <v>45961</v>
      </c>
      <c r="T7642" s="1">
        <v>4200</v>
      </c>
    </row>
    <row r="7643" spans="1:20">
      <c r="A7643" s="1" t="s">
        <v>3038</v>
      </c>
      <c r="B7643" s="1" t="s">
        <v>2883</v>
      </c>
      <c r="C7643" s="1" t="s">
        <v>2884</v>
      </c>
      <c r="D7643" s="1" t="s">
        <v>8081</v>
      </c>
      <c r="E7643" s="1" t="s">
        <v>6426</v>
      </c>
      <c r="F7643" s="1">
        <v>0</v>
      </c>
      <c r="G7643" s="1">
        <v>0</v>
      </c>
      <c r="H7643" s="1" t="s">
        <v>3040</v>
      </c>
      <c r="I7643" s="2">
        <v>45966</v>
      </c>
      <c r="J7643" s="1">
        <v>3000</v>
      </c>
      <c r="K7643" s="1">
        <v>0</v>
      </c>
      <c r="L7643" s="1">
        <v>0</v>
      </c>
      <c r="M7643" s="1" t="s">
        <v>9699</v>
      </c>
      <c r="N7643" s="1" t="s">
        <v>10916</v>
      </c>
      <c r="O7643" s="2">
        <v>45968</v>
      </c>
      <c r="P7643" s="1">
        <v>2</v>
      </c>
      <c r="Q7643" s="1" t="s">
        <v>6430</v>
      </c>
      <c r="R7643" s="2">
        <v>45960</v>
      </c>
      <c r="S7643" s="2">
        <v>45961</v>
      </c>
      <c r="T7643" s="1">
        <v>8190</v>
      </c>
    </row>
    <row r="7644" spans="1:20">
      <c r="A7644" s="1" t="s">
        <v>3042</v>
      </c>
      <c r="B7644" s="1" t="s">
        <v>2883</v>
      </c>
      <c r="C7644" s="1" t="s">
        <v>2884</v>
      </c>
      <c r="D7644" s="1" t="s">
        <v>8081</v>
      </c>
      <c r="E7644" s="1" t="s">
        <v>6426</v>
      </c>
      <c r="F7644" s="1">
        <v>0</v>
      </c>
      <c r="G7644" s="1">
        <v>0</v>
      </c>
      <c r="H7644" s="1" t="s">
        <v>3044</v>
      </c>
      <c r="I7644" s="2">
        <v>45966</v>
      </c>
      <c r="J7644" s="1">
        <v>2000</v>
      </c>
      <c r="K7644" s="1">
        <v>0</v>
      </c>
      <c r="L7644" s="1">
        <v>0</v>
      </c>
      <c r="M7644" s="1" t="s">
        <v>9729</v>
      </c>
      <c r="N7644" s="1" t="s">
        <v>10917</v>
      </c>
      <c r="O7644" s="2">
        <v>45968</v>
      </c>
      <c r="P7644" s="1">
        <v>2</v>
      </c>
      <c r="Q7644" s="1" t="s">
        <v>6430</v>
      </c>
      <c r="R7644" s="2">
        <v>45960</v>
      </c>
      <c r="S7644" s="2">
        <v>45961</v>
      </c>
      <c r="T7644" s="1">
        <v>7000</v>
      </c>
    </row>
    <row r="7645" spans="1:20">
      <c r="A7645" s="1" t="s">
        <v>3046</v>
      </c>
      <c r="B7645" s="1" t="s">
        <v>2883</v>
      </c>
      <c r="C7645" s="1" t="s">
        <v>2884</v>
      </c>
      <c r="D7645" s="1" t="s">
        <v>8081</v>
      </c>
      <c r="E7645" s="1" t="s">
        <v>6426</v>
      </c>
      <c r="F7645" s="1">
        <v>0</v>
      </c>
      <c r="G7645" s="1">
        <v>0</v>
      </c>
      <c r="H7645" s="1" t="s">
        <v>3048</v>
      </c>
      <c r="I7645" s="2">
        <v>45966</v>
      </c>
      <c r="J7645" s="1">
        <v>500</v>
      </c>
      <c r="K7645" s="1">
        <v>0</v>
      </c>
      <c r="L7645" s="1">
        <v>0</v>
      </c>
      <c r="M7645" s="1" t="s">
        <v>10918</v>
      </c>
      <c r="N7645" s="1" t="s">
        <v>10915</v>
      </c>
      <c r="O7645" s="2">
        <v>45968</v>
      </c>
      <c r="P7645" s="1">
        <v>2</v>
      </c>
      <c r="Q7645" s="1" t="s">
        <v>6430</v>
      </c>
      <c r="R7645" s="2">
        <v>45960</v>
      </c>
      <c r="S7645" s="2">
        <v>45961</v>
      </c>
      <c r="T7645" s="1">
        <v>1960</v>
      </c>
    </row>
    <row r="7646" spans="1:20">
      <c r="A7646" s="1" t="s">
        <v>10919</v>
      </c>
      <c r="B7646" s="1" t="s">
        <v>717</v>
      </c>
      <c r="C7646" s="1" t="s">
        <v>718</v>
      </c>
      <c r="D7646" s="1" t="s">
        <v>6454</v>
      </c>
      <c r="E7646" s="1">
        <v>0</v>
      </c>
      <c r="F7646" s="1">
        <v>0</v>
      </c>
      <c r="G7646" s="1">
        <v>0</v>
      </c>
      <c r="H7646" s="1">
        <v>20081430</v>
      </c>
      <c r="I7646" s="2">
        <v>45964</v>
      </c>
      <c r="J7646" s="1">
        <v>10540</v>
      </c>
      <c r="K7646" s="1">
        <v>0</v>
      </c>
      <c r="L7646" s="1">
        <v>0</v>
      </c>
      <c r="M7646" s="1" t="s">
        <v>10920</v>
      </c>
      <c r="N7646" s="1"/>
      <c r="O7646" s="2">
        <v>45966</v>
      </c>
      <c r="P7646" s="1">
        <v>1</v>
      </c>
      <c r="Q7646" s="1" t="s">
        <v>6443</v>
      </c>
      <c r="R7646" s="2">
        <v>45960</v>
      </c>
      <c r="S7646" s="2">
        <v>45961</v>
      </c>
      <c r="T7646" s="1">
        <v>10550</v>
      </c>
    </row>
    <row r="7647" spans="1:20">
      <c r="A7647" s="1" t="s">
        <v>10919</v>
      </c>
      <c r="B7647" s="1" t="s">
        <v>717</v>
      </c>
      <c r="C7647" s="1" t="s">
        <v>718</v>
      </c>
      <c r="D7647" s="1" t="s">
        <v>6454</v>
      </c>
      <c r="E7647" s="1">
        <v>0</v>
      </c>
      <c r="F7647" s="1">
        <v>0</v>
      </c>
      <c r="G7647" s="1">
        <v>0</v>
      </c>
      <c r="H7647" s="1">
        <v>20081430</v>
      </c>
      <c r="I7647" s="2">
        <v>45974</v>
      </c>
      <c r="J7647" s="1">
        <v>10540</v>
      </c>
      <c r="K7647" s="1">
        <v>0</v>
      </c>
      <c r="L7647" s="1">
        <v>0</v>
      </c>
      <c r="M7647" s="1" t="s">
        <v>10920</v>
      </c>
      <c r="N7647" s="1"/>
      <c r="O7647" s="2">
        <v>45980</v>
      </c>
      <c r="P7647" s="1">
        <v>1</v>
      </c>
      <c r="Q7647" s="1" t="s">
        <v>6443</v>
      </c>
      <c r="R7647" s="2">
        <v>45960</v>
      </c>
      <c r="S7647" s="2">
        <v>45961</v>
      </c>
      <c r="T7647" s="1">
        <v>10540</v>
      </c>
    </row>
    <row r="7648" spans="1:20">
      <c r="A7648" s="1" t="s">
        <v>3050</v>
      </c>
      <c r="B7648" s="1" t="s">
        <v>717</v>
      </c>
      <c r="C7648" s="1" t="s">
        <v>718</v>
      </c>
      <c r="D7648" s="1" t="s">
        <v>6479</v>
      </c>
      <c r="E7648" s="1">
        <v>0</v>
      </c>
      <c r="F7648" s="1">
        <v>0</v>
      </c>
      <c r="G7648" s="1">
        <v>0</v>
      </c>
      <c r="H7648" s="1">
        <v>20030268</v>
      </c>
      <c r="I7648" s="2">
        <v>45964</v>
      </c>
      <c r="J7648" s="1">
        <v>3000</v>
      </c>
      <c r="K7648" s="1">
        <v>0</v>
      </c>
      <c r="L7648" s="1">
        <v>0</v>
      </c>
      <c r="M7648" s="1" t="s">
        <v>6480</v>
      </c>
      <c r="N7648" s="1"/>
      <c r="O7648" s="2">
        <v>45966</v>
      </c>
      <c r="P7648" s="1">
        <v>2</v>
      </c>
      <c r="Q7648" s="1" t="s">
        <v>6443</v>
      </c>
      <c r="R7648" s="2">
        <v>45960</v>
      </c>
      <c r="S7648" s="2">
        <v>45964</v>
      </c>
      <c r="T7648" s="1">
        <v>3000</v>
      </c>
    </row>
    <row r="7649" spans="1:20">
      <c r="A7649" s="1" t="s">
        <v>3050</v>
      </c>
      <c r="B7649" s="1" t="s">
        <v>717</v>
      </c>
      <c r="C7649" s="1" t="s">
        <v>718</v>
      </c>
      <c r="D7649" s="1" t="s">
        <v>6479</v>
      </c>
      <c r="E7649" s="1">
        <v>0</v>
      </c>
      <c r="F7649" s="1">
        <v>0</v>
      </c>
      <c r="G7649" s="1">
        <v>0</v>
      </c>
      <c r="H7649" s="1">
        <v>20030268</v>
      </c>
      <c r="I7649" s="2">
        <v>45967</v>
      </c>
      <c r="J7649" s="1">
        <v>6000</v>
      </c>
      <c r="K7649" s="1">
        <v>0</v>
      </c>
      <c r="L7649" s="1">
        <v>0</v>
      </c>
      <c r="M7649" s="1" t="s">
        <v>6480</v>
      </c>
      <c r="N7649" s="1"/>
      <c r="O7649" s="2">
        <v>45973</v>
      </c>
      <c r="P7649" s="1">
        <v>2</v>
      </c>
      <c r="Q7649" s="1" t="s">
        <v>6443</v>
      </c>
      <c r="R7649" s="2">
        <v>45960</v>
      </c>
      <c r="S7649" s="2">
        <v>45964</v>
      </c>
      <c r="T7649" s="1">
        <v>6000</v>
      </c>
    </row>
    <row r="7650" spans="1:20">
      <c r="A7650" s="1" t="s">
        <v>3050</v>
      </c>
      <c r="B7650" s="1" t="s">
        <v>717</v>
      </c>
      <c r="C7650" s="1" t="s">
        <v>718</v>
      </c>
      <c r="D7650" s="1" t="s">
        <v>6479</v>
      </c>
      <c r="E7650" s="1">
        <v>0</v>
      </c>
      <c r="F7650" s="1">
        <v>0</v>
      </c>
      <c r="G7650" s="1">
        <v>0</v>
      </c>
      <c r="H7650" s="1">
        <v>20030268</v>
      </c>
      <c r="I7650" s="2">
        <v>45974</v>
      </c>
      <c r="J7650" s="1">
        <v>6000</v>
      </c>
      <c r="K7650" s="1">
        <v>0</v>
      </c>
      <c r="L7650" s="1">
        <v>0</v>
      </c>
      <c r="M7650" s="1" t="s">
        <v>6480</v>
      </c>
      <c r="N7650" s="1"/>
      <c r="O7650" s="2">
        <v>45980</v>
      </c>
      <c r="P7650" s="1">
        <v>2</v>
      </c>
      <c r="Q7650" s="1" t="s">
        <v>6443</v>
      </c>
      <c r="R7650" s="2">
        <v>45960</v>
      </c>
      <c r="S7650" s="2">
        <v>45964</v>
      </c>
      <c r="T7650" s="1">
        <v>6000</v>
      </c>
    </row>
    <row r="7651" spans="1:20">
      <c r="A7651" s="1" t="s">
        <v>3050</v>
      </c>
      <c r="B7651" s="1" t="s">
        <v>717</v>
      </c>
      <c r="C7651" s="1" t="s">
        <v>718</v>
      </c>
      <c r="D7651" s="1" t="s">
        <v>6479</v>
      </c>
      <c r="E7651" s="1">
        <v>0</v>
      </c>
      <c r="F7651" s="1">
        <v>0</v>
      </c>
      <c r="G7651" s="1">
        <v>0</v>
      </c>
      <c r="H7651" s="1">
        <v>20030268</v>
      </c>
      <c r="I7651" s="2">
        <v>45981</v>
      </c>
      <c r="J7651" s="1">
        <v>6000</v>
      </c>
      <c r="K7651" s="1">
        <v>0</v>
      </c>
      <c r="L7651" s="1">
        <v>0</v>
      </c>
      <c r="M7651" s="1" t="s">
        <v>6480</v>
      </c>
      <c r="N7651" s="1"/>
      <c r="O7651" s="2">
        <v>45987</v>
      </c>
      <c r="P7651" s="1">
        <v>2</v>
      </c>
      <c r="Q7651" s="1" t="s">
        <v>6443</v>
      </c>
      <c r="R7651" s="2">
        <v>45960</v>
      </c>
      <c r="S7651" s="2">
        <v>45964</v>
      </c>
      <c r="T7651" s="1">
        <v>6000</v>
      </c>
    </row>
    <row r="7652" spans="1:20">
      <c r="A7652" s="1" t="s">
        <v>3053</v>
      </c>
      <c r="B7652" s="1" t="s">
        <v>717</v>
      </c>
      <c r="C7652" s="1" t="s">
        <v>718</v>
      </c>
      <c r="D7652" s="1" t="s">
        <v>6479</v>
      </c>
      <c r="E7652" s="1">
        <v>0</v>
      </c>
      <c r="F7652" s="1">
        <v>0</v>
      </c>
      <c r="G7652" s="1">
        <v>0</v>
      </c>
      <c r="H7652" s="1">
        <v>20074864</v>
      </c>
      <c r="I7652" s="2">
        <v>45964</v>
      </c>
      <c r="J7652" s="1">
        <v>30000</v>
      </c>
      <c r="K7652" s="1">
        <v>0</v>
      </c>
      <c r="L7652" s="1">
        <v>0</v>
      </c>
      <c r="M7652" s="1" t="s">
        <v>729</v>
      </c>
      <c r="N7652" s="1"/>
      <c r="O7652" s="2">
        <v>45966</v>
      </c>
      <c r="P7652" s="1">
        <v>4</v>
      </c>
      <c r="Q7652" s="1" t="s">
        <v>6443</v>
      </c>
      <c r="R7652" s="2">
        <v>45960</v>
      </c>
      <c r="S7652" s="2"/>
      <c r="T7652" s="1">
        <v>0</v>
      </c>
    </row>
    <row r="7653" spans="1:20">
      <c r="A7653" s="1" t="s">
        <v>3053</v>
      </c>
      <c r="B7653" s="1" t="s">
        <v>717</v>
      </c>
      <c r="C7653" s="1" t="s">
        <v>718</v>
      </c>
      <c r="D7653" s="1" t="s">
        <v>6479</v>
      </c>
      <c r="E7653" s="1">
        <v>0</v>
      </c>
      <c r="F7653" s="1">
        <v>0</v>
      </c>
      <c r="G7653" s="1">
        <v>0</v>
      </c>
      <c r="H7653" s="1">
        <v>20074864</v>
      </c>
      <c r="I7653" s="2">
        <v>45967</v>
      </c>
      <c r="J7653" s="1">
        <v>30000</v>
      </c>
      <c r="K7653" s="1">
        <v>0</v>
      </c>
      <c r="L7653" s="1">
        <v>0</v>
      </c>
      <c r="M7653" s="1" t="s">
        <v>729</v>
      </c>
      <c r="N7653" s="1"/>
      <c r="O7653" s="2">
        <v>45973</v>
      </c>
      <c r="P7653" s="1">
        <v>4</v>
      </c>
      <c r="Q7653" s="1" t="s">
        <v>6443</v>
      </c>
      <c r="R7653" s="2">
        <v>45960</v>
      </c>
      <c r="S7653" s="2"/>
      <c r="T7653" s="1">
        <v>0</v>
      </c>
    </row>
    <row r="7654" spans="1:20">
      <c r="A7654" s="1" t="s">
        <v>3053</v>
      </c>
      <c r="B7654" s="1" t="s">
        <v>717</v>
      </c>
      <c r="C7654" s="1" t="s">
        <v>718</v>
      </c>
      <c r="D7654" s="1" t="s">
        <v>6479</v>
      </c>
      <c r="E7654" s="1">
        <v>0</v>
      </c>
      <c r="F7654" s="1">
        <v>0</v>
      </c>
      <c r="G7654" s="1">
        <v>0</v>
      </c>
      <c r="H7654" s="1">
        <v>20074864</v>
      </c>
      <c r="I7654" s="2">
        <v>45974</v>
      </c>
      <c r="J7654" s="1">
        <v>30000</v>
      </c>
      <c r="K7654" s="1">
        <v>0</v>
      </c>
      <c r="L7654" s="1">
        <v>0</v>
      </c>
      <c r="M7654" s="1" t="s">
        <v>729</v>
      </c>
      <c r="N7654" s="1"/>
      <c r="O7654" s="2">
        <v>45980</v>
      </c>
      <c r="P7654" s="1">
        <v>4</v>
      </c>
      <c r="Q7654" s="1" t="s">
        <v>6443</v>
      </c>
      <c r="R7654" s="2">
        <v>45960</v>
      </c>
      <c r="S7654" s="2"/>
      <c r="T7654" s="1">
        <v>0</v>
      </c>
    </row>
    <row r="7655" spans="1:20">
      <c r="A7655" s="1" t="s">
        <v>3053</v>
      </c>
      <c r="B7655" s="1" t="s">
        <v>717</v>
      </c>
      <c r="C7655" s="1" t="s">
        <v>718</v>
      </c>
      <c r="D7655" s="1" t="s">
        <v>6479</v>
      </c>
      <c r="E7655" s="1">
        <v>0</v>
      </c>
      <c r="F7655" s="1">
        <v>0</v>
      </c>
      <c r="G7655" s="1">
        <v>0</v>
      </c>
      <c r="H7655" s="1">
        <v>20074864</v>
      </c>
      <c r="I7655" s="2">
        <v>45981</v>
      </c>
      <c r="J7655" s="1">
        <v>30000</v>
      </c>
      <c r="K7655" s="1">
        <v>0</v>
      </c>
      <c r="L7655" s="1">
        <v>0</v>
      </c>
      <c r="M7655" s="1" t="s">
        <v>729</v>
      </c>
      <c r="N7655" s="1"/>
      <c r="O7655" s="2">
        <v>45987</v>
      </c>
      <c r="P7655" s="1">
        <v>4</v>
      </c>
      <c r="Q7655" s="1" t="s">
        <v>6443</v>
      </c>
      <c r="R7655" s="2">
        <v>45960</v>
      </c>
      <c r="S7655" s="2"/>
      <c r="T7655" s="1">
        <v>0</v>
      </c>
    </row>
    <row r="7656" spans="1:20">
      <c r="A7656" s="1" t="s">
        <v>3058</v>
      </c>
      <c r="B7656" s="1" t="s">
        <v>717</v>
      </c>
      <c r="C7656" s="1" t="s">
        <v>718</v>
      </c>
      <c r="D7656" s="1" t="s">
        <v>6479</v>
      </c>
      <c r="E7656" s="1">
        <v>0</v>
      </c>
      <c r="F7656" s="1">
        <v>0</v>
      </c>
      <c r="G7656" s="1">
        <v>0</v>
      </c>
      <c r="H7656" s="1" t="s">
        <v>3060</v>
      </c>
      <c r="I7656" s="2">
        <v>45981</v>
      </c>
      <c r="J7656" s="1">
        <v>1490</v>
      </c>
      <c r="K7656" s="1">
        <v>0</v>
      </c>
      <c r="L7656" s="1">
        <v>0</v>
      </c>
      <c r="M7656" s="1" t="s">
        <v>7824</v>
      </c>
      <c r="N7656" s="1"/>
      <c r="O7656" s="2">
        <v>45987</v>
      </c>
      <c r="P7656" s="1">
        <v>3</v>
      </c>
      <c r="Q7656" s="1" t="s">
        <v>6443</v>
      </c>
      <c r="R7656" s="2">
        <v>45960</v>
      </c>
      <c r="S7656" s="2"/>
      <c r="T7656" s="1">
        <v>0</v>
      </c>
    </row>
    <row r="7657" spans="1:20">
      <c r="A7657" s="1" t="s">
        <v>3063</v>
      </c>
      <c r="B7657" s="1" t="s">
        <v>717</v>
      </c>
      <c r="C7657" s="1" t="s">
        <v>718</v>
      </c>
      <c r="D7657" s="1" t="s">
        <v>6479</v>
      </c>
      <c r="E7657" s="1">
        <v>0</v>
      </c>
      <c r="F7657" s="1">
        <v>0</v>
      </c>
      <c r="G7657" s="1">
        <v>0</v>
      </c>
      <c r="H7657" s="1">
        <v>15028990</v>
      </c>
      <c r="I7657" s="2">
        <v>45967</v>
      </c>
      <c r="J7657" s="1">
        <v>11366</v>
      </c>
      <c r="K7657" s="1">
        <v>0</v>
      </c>
      <c r="L7657" s="1">
        <v>0</v>
      </c>
      <c r="M7657" s="1" t="s">
        <v>9390</v>
      </c>
      <c r="N7657" s="1"/>
      <c r="O7657" s="2">
        <v>45973</v>
      </c>
      <c r="P7657" s="1">
        <v>3</v>
      </c>
      <c r="Q7657" s="1" t="s">
        <v>6443</v>
      </c>
      <c r="R7657" s="2">
        <v>45960</v>
      </c>
      <c r="S7657" s="2"/>
      <c r="T7657" s="1">
        <v>0</v>
      </c>
    </row>
    <row r="7658" spans="1:20">
      <c r="A7658" s="1" t="s">
        <v>3063</v>
      </c>
      <c r="B7658" s="1" t="s">
        <v>717</v>
      </c>
      <c r="C7658" s="1" t="s">
        <v>718</v>
      </c>
      <c r="D7658" s="1" t="s">
        <v>6479</v>
      </c>
      <c r="E7658" s="1">
        <v>0</v>
      </c>
      <c r="F7658" s="1">
        <v>0</v>
      </c>
      <c r="G7658" s="1">
        <v>0</v>
      </c>
      <c r="H7658" s="1">
        <v>15028990</v>
      </c>
      <c r="I7658" s="2">
        <v>45974</v>
      </c>
      <c r="J7658" s="1">
        <v>5683</v>
      </c>
      <c r="K7658" s="1">
        <v>0</v>
      </c>
      <c r="L7658" s="1">
        <v>0</v>
      </c>
      <c r="M7658" s="1" t="s">
        <v>9390</v>
      </c>
      <c r="N7658" s="1"/>
      <c r="O7658" s="2">
        <v>45980</v>
      </c>
      <c r="P7658" s="1">
        <v>3</v>
      </c>
      <c r="Q7658" s="1" t="s">
        <v>6443</v>
      </c>
      <c r="R7658" s="2">
        <v>45960</v>
      </c>
      <c r="S7658" s="2"/>
      <c r="T7658" s="1">
        <v>0</v>
      </c>
    </row>
    <row r="7659" spans="1:20">
      <c r="A7659" s="1" t="s">
        <v>3066</v>
      </c>
      <c r="B7659" s="1" t="s">
        <v>717</v>
      </c>
      <c r="C7659" s="1" t="s">
        <v>718</v>
      </c>
      <c r="D7659" s="1" t="s">
        <v>6479</v>
      </c>
      <c r="E7659" s="1">
        <v>0</v>
      </c>
      <c r="F7659" s="1">
        <v>0</v>
      </c>
      <c r="G7659" s="1">
        <v>0</v>
      </c>
      <c r="H7659" s="1">
        <v>15035255</v>
      </c>
      <c r="I7659" s="2">
        <v>45974</v>
      </c>
      <c r="J7659" s="1">
        <v>5683</v>
      </c>
      <c r="K7659" s="1">
        <v>0</v>
      </c>
      <c r="L7659" s="1">
        <v>0</v>
      </c>
      <c r="M7659" s="1" t="s">
        <v>9390</v>
      </c>
      <c r="N7659" s="1" t="s">
        <v>10921</v>
      </c>
      <c r="O7659" s="2">
        <v>45980</v>
      </c>
      <c r="P7659" s="1">
        <v>3</v>
      </c>
      <c r="Q7659" s="1" t="s">
        <v>6443</v>
      </c>
      <c r="R7659" s="2">
        <v>45960</v>
      </c>
      <c r="S7659" s="2"/>
      <c r="T7659" s="1">
        <v>0</v>
      </c>
    </row>
    <row r="7660" spans="1:20">
      <c r="A7660" s="1" t="s">
        <v>3066</v>
      </c>
      <c r="B7660" s="1" t="s">
        <v>717</v>
      </c>
      <c r="C7660" s="1" t="s">
        <v>718</v>
      </c>
      <c r="D7660" s="1" t="s">
        <v>6479</v>
      </c>
      <c r="E7660" s="1">
        <v>0</v>
      </c>
      <c r="F7660" s="1">
        <v>0</v>
      </c>
      <c r="G7660" s="1">
        <v>0</v>
      </c>
      <c r="H7660" s="1">
        <v>15035255</v>
      </c>
      <c r="I7660" s="2">
        <v>45981</v>
      </c>
      <c r="J7660" s="1">
        <v>5683</v>
      </c>
      <c r="K7660" s="1">
        <v>0</v>
      </c>
      <c r="L7660" s="1">
        <v>0</v>
      </c>
      <c r="M7660" s="1" t="s">
        <v>9390</v>
      </c>
      <c r="N7660" s="1"/>
      <c r="O7660" s="2">
        <v>45987</v>
      </c>
      <c r="P7660" s="1">
        <v>3</v>
      </c>
      <c r="Q7660" s="1" t="s">
        <v>6443</v>
      </c>
      <c r="R7660" s="2">
        <v>45960</v>
      </c>
      <c r="S7660" s="2"/>
      <c r="T7660" s="1">
        <v>0</v>
      </c>
    </row>
    <row r="7661" spans="1:20">
      <c r="A7661" s="1" t="s">
        <v>3069</v>
      </c>
      <c r="B7661" s="1" t="s">
        <v>717</v>
      </c>
      <c r="C7661" s="1" t="s">
        <v>718</v>
      </c>
      <c r="D7661" s="1" t="s">
        <v>6479</v>
      </c>
      <c r="E7661" s="1">
        <v>0</v>
      </c>
      <c r="F7661" s="1">
        <v>0</v>
      </c>
      <c r="G7661" s="1">
        <v>0</v>
      </c>
      <c r="H7661" s="1">
        <v>11202433</v>
      </c>
      <c r="I7661" s="2">
        <v>45967</v>
      </c>
      <c r="J7661" s="1">
        <v>4000</v>
      </c>
      <c r="K7661" s="1">
        <v>0</v>
      </c>
      <c r="L7661" s="1">
        <v>0</v>
      </c>
      <c r="M7661" s="1" t="s">
        <v>7356</v>
      </c>
      <c r="N7661" s="1"/>
      <c r="O7661" s="2">
        <v>45973</v>
      </c>
      <c r="P7661" s="1">
        <v>4</v>
      </c>
      <c r="Q7661" s="1" t="s">
        <v>6443</v>
      </c>
      <c r="R7661" s="2">
        <v>45960</v>
      </c>
      <c r="S7661" s="2"/>
      <c r="T7661" s="1">
        <v>0</v>
      </c>
    </row>
    <row r="7662" spans="1:20">
      <c r="A7662" s="1" t="s">
        <v>3069</v>
      </c>
      <c r="B7662" s="1" t="s">
        <v>717</v>
      </c>
      <c r="C7662" s="1" t="s">
        <v>718</v>
      </c>
      <c r="D7662" s="1" t="s">
        <v>6479</v>
      </c>
      <c r="E7662" s="1">
        <v>0</v>
      </c>
      <c r="F7662" s="1">
        <v>0</v>
      </c>
      <c r="G7662" s="1">
        <v>0</v>
      </c>
      <c r="H7662" s="1">
        <v>11202433</v>
      </c>
      <c r="I7662" s="2">
        <v>45974</v>
      </c>
      <c r="J7662" s="1">
        <v>4000</v>
      </c>
      <c r="K7662" s="1">
        <v>0</v>
      </c>
      <c r="L7662" s="1">
        <v>0</v>
      </c>
      <c r="M7662" s="1" t="s">
        <v>7356</v>
      </c>
      <c r="N7662" s="1"/>
      <c r="O7662" s="2">
        <v>45980</v>
      </c>
      <c r="P7662" s="1">
        <v>4</v>
      </c>
      <c r="Q7662" s="1" t="s">
        <v>6443</v>
      </c>
      <c r="R7662" s="2">
        <v>45960</v>
      </c>
      <c r="S7662" s="2"/>
      <c r="T7662" s="1">
        <v>0</v>
      </c>
    </row>
    <row r="7663" spans="1:20">
      <c r="A7663" s="1" t="s">
        <v>3069</v>
      </c>
      <c r="B7663" s="1" t="s">
        <v>717</v>
      </c>
      <c r="C7663" s="1" t="s">
        <v>718</v>
      </c>
      <c r="D7663" s="1" t="s">
        <v>6479</v>
      </c>
      <c r="E7663" s="1">
        <v>0</v>
      </c>
      <c r="F7663" s="1">
        <v>0</v>
      </c>
      <c r="G7663" s="1">
        <v>0</v>
      </c>
      <c r="H7663" s="1">
        <v>11202433</v>
      </c>
      <c r="I7663" s="2">
        <v>45981</v>
      </c>
      <c r="J7663" s="1">
        <v>4000</v>
      </c>
      <c r="K7663" s="1">
        <v>0</v>
      </c>
      <c r="L7663" s="1">
        <v>0</v>
      </c>
      <c r="M7663" s="1" t="s">
        <v>7356</v>
      </c>
      <c r="N7663" s="1"/>
      <c r="O7663" s="2">
        <v>45987</v>
      </c>
      <c r="P7663" s="1">
        <v>4</v>
      </c>
      <c r="Q7663" s="1" t="s">
        <v>6443</v>
      </c>
      <c r="R7663" s="2">
        <v>45960</v>
      </c>
      <c r="S7663" s="2"/>
      <c r="T7663" s="1">
        <v>0</v>
      </c>
    </row>
    <row r="7664" spans="1:20">
      <c r="A7664" s="1" t="s">
        <v>3073</v>
      </c>
      <c r="B7664" s="1" t="s">
        <v>717</v>
      </c>
      <c r="C7664" s="1" t="s">
        <v>718</v>
      </c>
      <c r="D7664" s="1" t="s">
        <v>6479</v>
      </c>
      <c r="E7664" s="1">
        <v>0</v>
      </c>
      <c r="F7664" s="1">
        <v>0</v>
      </c>
      <c r="G7664" s="1">
        <v>0</v>
      </c>
      <c r="H7664" s="1">
        <v>11202388</v>
      </c>
      <c r="I7664" s="2">
        <v>45974</v>
      </c>
      <c r="J7664" s="1">
        <v>20000</v>
      </c>
      <c r="K7664" s="1">
        <v>0</v>
      </c>
      <c r="L7664" s="1">
        <v>0</v>
      </c>
      <c r="M7664" s="1" t="s">
        <v>7356</v>
      </c>
      <c r="N7664" s="1"/>
      <c r="O7664" s="2">
        <v>45980</v>
      </c>
      <c r="P7664" s="1">
        <v>3</v>
      </c>
      <c r="Q7664" s="1" t="s">
        <v>6443</v>
      </c>
      <c r="R7664" s="2">
        <v>45960</v>
      </c>
      <c r="S7664" s="2">
        <v>45964</v>
      </c>
      <c r="T7664" s="1">
        <v>20014</v>
      </c>
    </row>
    <row r="7665" spans="1:20">
      <c r="A7665" s="1" t="s">
        <v>3073</v>
      </c>
      <c r="B7665" s="1" t="s">
        <v>717</v>
      </c>
      <c r="C7665" s="1" t="s">
        <v>718</v>
      </c>
      <c r="D7665" s="1" t="s">
        <v>6479</v>
      </c>
      <c r="E7665" s="1">
        <v>0</v>
      </c>
      <c r="F7665" s="1">
        <v>0</v>
      </c>
      <c r="G7665" s="1">
        <v>0</v>
      </c>
      <c r="H7665" s="1">
        <v>11202388</v>
      </c>
      <c r="I7665" s="2">
        <v>45981</v>
      </c>
      <c r="J7665" s="1">
        <v>20000</v>
      </c>
      <c r="K7665" s="1">
        <v>0</v>
      </c>
      <c r="L7665" s="1">
        <v>0</v>
      </c>
      <c r="M7665" s="1" t="s">
        <v>7356</v>
      </c>
      <c r="N7665" s="1"/>
      <c r="O7665" s="2">
        <v>45987</v>
      </c>
      <c r="P7665" s="1">
        <v>3</v>
      </c>
      <c r="Q7665" s="1" t="s">
        <v>6443</v>
      </c>
      <c r="R7665" s="2">
        <v>45960</v>
      </c>
      <c r="S7665" s="2">
        <v>45964</v>
      </c>
      <c r="T7665" s="1">
        <v>20000</v>
      </c>
    </row>
    <row r="7666" spans="1:20">
      <c r="A7666" s="1" t="s">
        <v>3077</v>
      </c>
      <c r="B7666" s="1" t="s">
        <v>717</v>
      </c>
      <c r="C7666" s="1" t="s">
        <v>718</v>
      </c>
      <c r="D7666" s="1" t="s">
        <v>6479</v>
      </c>
      <c r="E7666" s="1">
        <v>0</v>
      </c>
      <c r="F7666" s="1">
        <v>0</v>
      </c>
      <c r="G7666" s="1">
        <v>0</v>
      </c>
      <c r="H7666" s="1">
        <v>15038753</v>
      </c>
      <c r="I7666" s="2">
        <v>45967</v>
      </c>
      <c r="J7666" s="1">
        <v>2384</v>
      </c>
      <c r="K7666" s="1">
        <v>0</v>
      </c>
      <c r="L7666" s="1">
        <v>0</v>
      </c>
      <c r="M7666" s="1" t="s">
        <v>7121</v>
      </c>
      <c r="N7666" s="1"/>
      <c r="O7666" s="2">
        <v>45973</v>
      </c>
      <c r="P7666" s="1">
        <v>3</v>
      </c>
      <c r="Q7666" s="1" t="s">
        <v>6443</v>
      </c>
      <c r="R7666" s="2">
        <v>45960</v>
      </c>
      <c r="S7666" s="2"/>
      <c r="T7666" s="1">
        <v>0</v>
      </c>
    </row>
    <row r="7667" spans="1:20">
      <c r="A7667" s="1" t="s">
        <v>3077</v>
      </c>
      <c r="B7667" s="1" t="s">
        <v>717</v>
      </c>
      <c r="C7667" s="1" t="s">
        <v>718</v>
      </c>
      <c r="D7667" s="1" t="s">
        <v>6479</v>
      </c>
      <c r="E7667" s="1">
        <v>0</v>
      </c>
      <c r="F7667" s="1">
        <v>0</v>
      </c>
      <c r="G7667" s="1">
        <v>0</v>
      </c>
      <c r="H7667" s="1">
        <v>15038753</v>
      </c>
      <c r="I7667" s="2">
        <v>45974</v>
      </c>
      <c r="J7667" s="1">
        <v>2384</v>
      </c>
      <c r="K7667" s="1">
        <v>0</v>
      </c>
      <c r="L7667" s="1">
        <v>0</v>
      </c>
      <c r="M7667" s="1" t="s">
        <v>7121</v>
      </c>
      <c r="N7667" s="1"/>
      <c r="O7667" s="2">
        <v>45980</v>
      </c>
      <c r="P7667" s="1">
        <v>3</v>
      </c>
      <c r="Q7667" s="1" t="s">
        <v>6443</v>
      </c>
      <c r="R7667" s="2">
        <v>45960</v>
      </c>
      <c r="S7667" s="2"/>
      <c r="T7667" s="1">
        <v>0</v>
      </c>
    </row>
    <row r="7668" spans="1:20">
      <c r="A7668" s="1" t="s">
        <v>3077</v>
      </c>
      <c r="B7668" s="1" t="s">
        <v>717</v>
      </c>
      <c r="C7668" s="1" t="s">
        <v>718</v>
      </c>
      <c r="D7668" s="1" t="s">
        <v>6479</v>
      </c>
      <c r="E7668" s="1">
        <v>0</v>
      </c>
      <c r="F7668" s="1">
        <v>0</v>
      </c>
      <c r="G7668" s="1">
        <v>0</v>
      </c>
      <c r="H7668" s="1">
        <v>15038753</v>
      </c>
      <c r="I7668" s="2">
        <v>45981</v>
      </c>
      <c r="J7668" s="1">
        <v>2384</v>
      </c>
      <c r="K7668" s="1">
        <v>0</v>
      </c>
      <c r="L7668" s="1">
        <v>0</v>
      </c>
      <c r="M7668" s="1" t="s">
        <v>7121</v>
      </c>
      <c r="N7668" s="1"/>
      <c r="O7668" s="2">
        <v>45987</v>
      </c>
      <c r="P7668" s="1">
        <v>3</v>
      </c>
      <c r="Q7668" s="1" t="s">
        <v>6443</v>
      </c>
      <c r="R7668" s="2">
        <v>45960</v>
      </c>
      <c r="S7668" s="2"/>
      <c r="T7668" s="1">
        <v>0</v>
      </c>
    </row>
    <row r="7669" spans="1:20">
      <c r="A7669" s="1" t="s">
        <v>6884</v>
      </c>
      <c r="B7669" s="1" t="s">
        <v>6459</v>
      </c>
      <c r="C7669" s="1" t="s">
        <v>6460</v>
      </c>
      <c r="D7669" s="1">
        <v>0</v>
      </c>
      <c r="E7669" s="1">
        <v>0</v>
      </c>
      <c r="F7669" s="1">
        <v>0</v>
      </c>
      <c r="G7669" s="1">
        <v>0</v>
      </c>
      <c r="H7669" s="1">
        <v>80705886</v>
      </c>
      <c r="I7669" s="2">
        <v>45968</v>
      </c>
      <c r="J7669" s="1">
        <v>1000000</v>
      </c>
      <c r="K7669" s="1">
        <v>0</v>
      </c>
      <c r="L7669" s="1">
        <v>0</v>
      </c>
      <c r="M7669" s="1"/>
      <c r="N7669" s="1"/>
      <c r="O7669" s="2">
        <v>45968</v>
      </c>
      <c r="P7669" s="1">
        <v>1</v>
      </c>
      <c r="Q7669" s="1" t="s">
        <v>6436</v>
      </c>
      <c r="R7669" s="2">
        <v>45960</v>
      </c>
      <c r="S7669" s="2"/>
      <c r="T7669" s="1">
        <v>0</v>
      </c>
    </row>
    <row r="7670" spans="1:20">
      <c r="A7670" s="1" t="s">
        <v>6885</v>
      </c>
      <c r="B7670" s="1" t="s">
        <v>6459</v>
      </c>
      <c r="C7670" s="1" t="s">
        <v>6460</v>
      </c>
      <c r="D7670" s="1">
        <v>0</v>
      </c>
      <c r="E7670" s="1">
        <v>0</v>
      </c>
      <c r="F7670" s="1">
        <v>0</v>
      </c>
      <c r="G7670" s="1">
        <v>0</v>
      </c>
      <c r="H7670" s="1">
        <v>80700501</v>
      </c>
      <c r="I7670" s="2">
        <v>45968</v>
      </c>
      <c r="J7670" s="1">
        <v>1000000</v>
      </c>
      <c r="K7670" s="1">
        <v>0</v>
      </c>
      <c r="L7670" s="1">
        <v>0</v>
      </c>
      <c r="M7670" s="1"/>
      <c r="N7670" s="1"/>
      <c r="O7670" s="2">
        <v>45968</v>
      </c>
      <c r="P7670" s="1">
        <v>1</v>
      </c>
      <c r="Q7670" s="1" t="s">
        <v>6436</v>
      </c>
      <c r="R7670" s="2">
        <v>45960</v>
      </c>
      <c r="S7670" s="2"/>
      <c r="T7670" s="1">
        <v>0</v>
      </c>
    </row>
    <row r="7671" spans="1:20">
      <c r="A7671" s="1" t="s">
        <v>3082</v>
      </c>
      <c r="B7671" s="1" t="s">
        <v>3087</v>
      </c>
      <c r="C7671" s="1" t="s">
        <v>3088</v>
      </c>
      <c r="D7671" s="1" t="s">
        <v>7206</v>
      </c>
      <c r="E7671" s="1" t="s">
        <v>6957</v>
      </c>
      <c r="F7671" s="1">
        <v>0</v>
      </c>
      <c r="G7671" s="1">
        <v>0</v>
      </c>
      <c r="H7671" s="1" t="s">
        <v>3086</v>
      </c>
      <c r="I7671" s="2">
        <v>45980</v>
      </c>
      <c r="J7671" s="1">
        <v>36000</v>
      </c>
      <c r="K7671" s="1">
        <v>0</v>
      </c>
      <c r="L7671" s="1">
        <v>0</v>
      </c>
      <c r="M7671" s="1" t="s">
        <v>9597</v>
      </c>
      <c r="N7671" s="1"/>
      <c r="O7671" s="2">
        <v>45982</v>
      </c>
      <c r="P7671" s="1">
        <v>1</v>
      </c>
      <c r="Q7671" s="1" t="s">
        <v>7042</v>
      </c>
      <c r="R7671" s="2">
        <v>45961</v>
      </c>
      <c r="S7671" s="2"/>
      <c r="T7671" s="1">
        <v>0</v>
      </c>
    </row>
    <row r="7672" spans="1:20">
      <c r="A7672" s="1" t="s">
        <v>10922</v>
      </c>
      <c r="B7672" s="1" t="s">
        <v>10923</v>
      </c>
      <c r="C7672" s="1" t="s">
        <v>10924</v>
      </c>
      <c r="D7672" s="1" t="s">
        <v>7839</v>
      </c>
      <c r="E7672" s="1">
        <v>0</v>
      </c>
      <c r="F7672" s="1">
        <v>0</v>
      </c>
      <c r="G7672" s="1">
        <v>0</v>
      </c>
      <c r="H7672" s="1" t="s">
        <v>7843</v>
      </c>
      <c r="I7672" s="2">
        <v>45973</v>
      </c>
      <c r="J7672" s="1">
        <v>4000</v>
      </c>
      <c r="K7672" s="1">
        <v>0</v>
      </c>
      <c r="L7672" s="1">
        <v>0</v>
      </c>
      <c r="M7672" s="1" t="s">
        <v>7841</v>
      </c>
      <c r="N7672" s="1" t="s">
        <v>10925</v>
      </c>
      <c r="O7672" s="2">
        <v>45975</v>
      </c>
      <c r="P7672" s="1">
        <v>1</v>
      </c>
      <c r="Q7672" s="1" t="s">
        <v>6430</v>
      </c>
      <c r="R7672" s="2">
        <v>45961</v>
      </c>
      <c r="S7672" s="2"/>
      <c r="T7672" s="1">
        <v>0</v>
      </c>
    </row>
    <row r="7673" spans="1:20">
      <c r="A7673" s="1" t="s">
        <v>3091</v>
      </c>
      <c r="B7673" s="1" t="s">
        <v>375</v>
      </c>
      <c r="C7673" s="1" t="s">
        <v>376</v>
      </c>
      <c r="D7673" s="1" t="s">
        <v>6503</v>
      </c>
      <c r="E7673" s="1">
        <v>0</v>
      </c>
      <c r="F7673" s="1">
        <v>0</v>
      </c>
      <c r="G7673" s="1">
        <v>0</v>
      </c>
      <c r="H7673" s="1">
        <v>8361501</v>
      </c>
      <c r="I7673" s="2">
        <v>45965</v>
      </c>
      <c r="J7673" s="1">
        <v>15000</v>
      </c>
      <c r="K7673" s="1">
        <v>0</v>
      </c>
      <c r="L7673" s="1">
        <v>0</v>
      </c>
      <c r="M7673" s="1" t="s">
        <v>935</v>
      </c>
      <c r="N7673" s="1" t="s">
        <v>7095</v>
      </c>
      <c r="O7673" s="2">
        <v>45967</v>
      </c>
      <c r="P7673" s="1">
        <v>2</v>
      </c>
      <c r="Q7673" s="1" t="s">
        <v>6443</v>
      </c>
      <c r="R7673" s="2">
        <v>45961</v>
      </c>
      <c r="S7673" s="2"/>
      <c r="T7673" s="1">
        <v>0</v>
      </c>
    </row>
    <row r="7674" spans="1:20">
      <c r="A7674" s="1" t="s">
        <v>3091</v>
      </c>
      <c r="B7674" s="1" t="s">
        <v>375</v>
      </c>
      <c r="C7674" s="1" t="s">
        <v>376</v>
      </c>
      <c r="D7674" s="1" t="s">
        <v>6503</v>
      </c>
      <c r="E7674" s="1">
        <v>0</v>
      </c>
      <c r="F7674" s="1">
        <v>0</v>
      </c>
      <c r="G7674" s="1">
        <v>0</v>
      </c>
      <c r="H7674" s="1">
        <v>8361501</v>
      </c>
      <c r="I7674" s="2">
        <v>45973</v>
      </c>
      <c r="J7674" s="1">
        <v>25000</v>
      </c>
      <c r="K7674" s="1">
        <v>0</v>
      </c>
      <c r="L7674" s="1">
        <v>0</v>
      </c>
      <c r="M7674" s="1" t="s">
        <v>935</v>
      </c>
      <c r="N7674" s="1" t="s">
        <v>7095</v>
      </c>
      <c r="O7674" s="2">
        <v>45975</v>
      </c>
      <c r="P7674" s="1">
        <v>2</v>
      </c>
      <c r="Q7674" s="1" t="s">
        <v>6443</v>
      </c>
      <c r="R7674" s="2">
        <v>45961</v>
      </c>
      <c r="S7674" s="2"/>
      <c r="T7674" s="1">
        <v>0</v>
      </c>
    </row>
    <row r="7675" spans="1:20">
      <c r="A7675" s="1" t="s">
        <v>3096</v>
      </c>
      <c r="B7675" s="1" t="s">
        <v>375</v>
      </c>
      <c r="C7675" s="1" t="s">
        <v>376</v>
      </c>
      <c r="D7675" s="1" t="s">
        <v>6503</v>
      </c>
      <c r="E7675" s="1">
        <v>0</v>
      </c>
      <c r="F7675" s="1">
        <v>0</v>
      </c>
      <c r="G7675" s="1">
        <v>0</v>
      </c>
      <c r="H7675" s="1">
        <v>8361523</v>
      </c>
      <c r="I7675" s="2">
        <v>45973</v>
      </c>
      <c r="J7675" s="1">
        <v>5000</v>
      </c>
      <c r="K7675" s="1">
        <v>0</v>
      </c>
      <c r="L7675" s="1">
        <v>0</v>
      </c>
      <c r="M7675" s="1" t="s">
        <v>935</v>
      </c>
      <c r="N7675" s="1" t="s">
        <v>7095</v>
      </c>
      <c r="O7675" s="2">
        <v>45975</v>
      </c>
      <c r="P7675" s="1">
        <v>2</v>
      </c>
      <c r="Q7675" s="1" t="s">
        <v>6443</v>
      </c>
      <c r="R7675" s="2">
        <v>45961</v>
      </c>
      <c r="S7675" s="2"/>
      <c r="T7675" s="1">
        <v>0</v>
      </c>
    </row>
    <row r="7676" spans="1:20">
      <c r="A7676" s="1" t="s">
        <v>3099</v>
      </c>
      <c r="B7676" s="1" t="s">
        <v>375</v>
      </c>
      <c r="C7676" s="1" t="s">
        <v>376</v>
      </c>
      <c r="D7676" s="1" t="s">
        <v>6503</v>
      </c>
      <c r="E7676" s="1">
        <v>0</v>
      </c>
      <c r="F7676" s="1">
        <v>0</v>
      </c>
      <c r="G7676" s="1">
        <v>0</v>
      </c>
      <c r="H7676" s="1">
        <v>8361525</v>
      </c>
      <c r="I7676" s="2">
        <v>45973</v>
      </c>
      <c r="J7676" s="1">
        <v>20000</v>
      </c>
      <c r="K7676" s="1">
        <v>0</v>
      </c>
      <c r="L7676" s="1">
        <v>0</v>
      </c>
      <c r="M7676" s="1" t="s">
        <v>935</v>
      </c>
      <c r="N7676" s="1" t="s">
        <v>7095</v>
      </c>
      <c r="O7676" s="2">
        <v>45975</v>
      </c>
      <c r="P7676" s="1">
        <v>2</v>
      </c>
      <c r="Q7676" s="1" t="s">
        <v>6443</v>
      </c>
      <c r="R7676" s="2">
        <v>45961</v>
      </c>
      <c r="S7676" s="2"/>
      <c r="T7676" s="1">
        <v>0</v>
      </c>
    </row>
    <row r="7677" spans="1:20">
      <c r="A7677" s="1" t="s">
        <v>3103</v>
      </c>
      <c r="B7677" s="1" t="s">
        <v>375</v>
      </c>
      <c r="C7677" s="1" t="s">
        <v>376</v>
      </c>
      <c r="D7677" s="1" t="s">
        <v>6503</v>
      </c>
      <c r="E7677" s="1">
        <v>0</v>
      </c>
      <c r="F7677" s="1">
        <v>0</v>
      </c>
      <c r="G7677" s="1">
        <v>0</v>
      </c>
      <c r="H7677" s="1">
        <v>8361533</v>
      </c>
      <c r="I7677" s="2">
        <v>45965</v>
      </c>
      <c r="J7677" s="1">
        <v>5000</v>
      </c>
      <c r="K7677" s="1">
        <v>0</v>
      </c>
      <c r="L7677" s="1">
        <v>0</v>
      </c>
      <c r="M7677" s="1" t="s">
        <v>935</v>
      </c>
      <c r="N7677" s="1" t="s">
        <v>7095</v>
      </c>
      <c r="O7677" s="2">
        <v>45967</v>
      </c>
      <c r="P7677" s="1">
        <v>2</v>
      </c>
      <c r="Q7677" s="1" t="s">
        <v>6443</v>
      </c>
      <c r="R7677" s="2">
        <v>45961</v>
      </c>
      <c r="S7677" s="2"/>
      <c r="T7677" s="1">
        <v>0</v>
      </c>
    </row>
    <row r="7678" spans="1:20">
      <c r="A7678" s="1" t="s">
        <v>3105</v>
      </c>
      <c r="B7678" s="1" t="s">
        <v>375</v>
      </c>
      <c r="C7678" s="1" t="s">
        <v>376</v>
      </c>
      <c r="D7678" s="1" t="s">
        <v>6503</v>
      </c>
      <c r="E7678" s="1">
        <v>0</v>
      </c>
      <c r="F7678" s="1">
        <v>0</v>
      </c>
      <c r="G7678" s="1">
        <v>0</v>
      </c>
      <c r="H7678" s="1">
        <v>8612336</v>
      </c>
      <c r="I7678" s="2">
        <v>45965</v>
      </c>
      <c r="J7678" s="1">
        <v>6000</v>
      </c>
      <c r="K7678" s="1">
        <v>0</v>
      </c>
      <c r="L7678" s="1">
        <v>0</v>
      </c>
      <c r="M7678" s="1" t="s">
        <v>935</v>
      </c>
      <c r="N7678" s="1" t="s">
        <v>7095</v>
      </c>
      <c r="O7678" s="2">
        <v>45967</v>
      </c>
      <c r="P7678" s="1">
        <v>2</v>
      </c>
      <c r="Q7678" s="1" t="s">
        <v>6443</v>
      </c>
      <c r="R7678" s="2">
        <v>45961</v>
      </c>
      <c r="S7678" s="2"/>
      <c r="T7678" s="1">
        <v>0</v>
      </c>
    </row>
    <row r="7679" spans="1:20">
      <c r="A7679" s="1" t="s">
        <v>3105</v>
      </c>
      <c r="B7679" s="1" t="s">
        <v>375</v>
      </c>
      <c r="C7679" s="1" t="s">
        <v>376</v>
      </c>
      <c r="D7679" s="1" t="s">
        <v>6503</v>
      </c>
      <c r="E7679" s="1">
        <v>0</v>
      </c>
      <c r="F7679" s="1">
        <v>0</v>
      </c>
      <c r="G7679" s="1">
        <v>0</v>
      </c>
      <c r="H7679" s="1">
        <v>8612336</v>
      </c>
      <c r="I7679" s="2">
        <v>45973</v>
      </c>
      <c r="J7679" s="1">
        <v>5000</v>
      </c>
      <c r="K7679" s="1">
        <v>0</v>
      </c>
      <c r="L7679" s="1">
        <v>0</v>
      </c>
      <c r="M7679" s="1" t="s">
        <v>935</v>
      </c>
      <c r="N7679" s="1" t="s">
        <v>7095</v>
      </c>
      <c r="O7679" s="2">
        <v>45975</v>
      </c>
      <c r="P7679" s="1">
        <v>2</v>
      </c>
      <c r="Q7679" s="1" t="s">
        <v>6443</v>
      </c>
      <c r="R7679" s="2">
        <v>45961</v>
      </c>
      <c r="S7679" s="2"/>
      <c r="T7679" s="1">
        <v>0</v>
      </c>
    </row>
    <row r="7680" spans="1:20">
      <c r="A7680" s="1" t="s">
        <v>3107</v>
      </c>
      <c r="B7680" s="1" t="s">
        <v>375</v>
      </c>
      <c r="C7680" s="1" t="s">
        <v>376</v>
      </c>
      <c r="D7680" s="1" t="s">
        <v>6503</v>
      </c>
      <c r="E7680" s="1">
        <v>0</v>
      </c>
      <c r="F7680" s="1">
        <v>0</v>
      </c>
      <c r="G7680" s="1">
        <v>0</v>
      </c>
      <c r="H7680" s="1">
        <v>500044328</v>
      </c>
      <c r="I7680" s="2">
        <v>45966</v>
      </c>
      <c r="J7680" s="1">
        <v>5000</v>
      </c>
      <c r="K7680" s="1">
        <v>0</v>
      </c>
      <c r="L7680" s="1">
        <v>0</v>
      </c>
      <c r="M7680" s="1" t="s">
        <v>935</v>
      </c>
      <c r="N7680" s="1" t="s">
        <v>7095</v>
      </c>
      <c r="O7680" s="2">
        <v>45968</v>
      </c>
      <c r="P7680" s="1">
        <v>2</v>
      </c>
      <c r="Q7680" s="1" t="s">
        <v>6443</v>
      </c>
      <c r="R7680" s="2">
        <v>45961</v>
      </c>
      <c r="S7680" s="2"/>
      <c r="T7680" s="1">
        <v>0</v>
      </c>
    </row>
    <row r="7681" spans="1:20">
      <c r="A7681" s="1" t="s">
        <v>3109</v>
      </c>
      <c r="B7681" s="1" t="s">
        <v>375</v>
      </c>
      <c r="C7681" s="1" t="s">
        <v>376</v>
      </c>
      <c r="D7681" s="1" t="s">
        <v>6503</v>
      </c>
      <c r="E7681" s="1">
        <v>0</v>
      </c>
      <c r="F7681" s="1">
        <v>0</v>
      </c>
      <c r="G7681" s="1">
        <v>0</v>
      </c>
      <c r="H7681" s="1">
        <v>500044389</v>
      </c>
      <c r="I7681" s="2">
        <v>45966</v>
      </c>
      <c r="J7681" s="1">
        <v>6000</v>
      </c>
      <c r="K7681" s="1">
        <v>0</v>
      </c>
      <c r="L7681" s="1">
        <v>0</v>
      </c>
      <c r="M7681" s="1" t="s">
        <v>935</v>
      </c>
      <c r="N7681" s="1" t="s">
        <v>7095</v>
      </c>
      <c r="O7681" s="2">
        <v>45968</v>
      </c>
      <c r="P7681" s="1">
        <v>2</v>
      </c>
      <c r="Q7681" s="1" t="s">
        <v>6443</v>
      </c>
      <c r="R7681" s="2">
        <v>45961</v>
      </c>
      <c r="S7681" s="2"/>
      <c r="T7681" s="1">
        <v>0</v>
      </c>
    </row>
    <row r="7682" spans="1:20">
      <c r="A7682" s="1" t="s">
        <v>3111</v>
      </c>
      <c r="B7682" s="1" t="s">
        <v>375</v>
      </c>
      <c r="C7682" s="1" t="s">
        <v>376</v>
      </c>
      <c r="D7682" s="1" t="s">
        <v>6503</v>
      </c>
      <c r="E7682" s="1">
        <v>0</v>
      </c>
      <c r="F7682" s="1">
        <v>0</v>
      </c>
      <c r="G7682" s="1">
        <v>0</v>
      </c>
      <c r="H7682" s="1">
        <v>500051481</v>
      </c>
      <c r="I7682" s="2">
        <v>45973</v>
      </c>
      <c r="J7682" s="1">
        <v>5000</v>
      </c>
      <c r="K7682" s="1">
        <v>0</v>
      </c>
      <c r="L7682" s="1">
        <v>0</v>
      </c>
      <c r="M7682" s="1" t="s">
        <v>935</v>
      </c>
      <c r="N7682" s="1" t="s">
        <v>7095</v>
      </c>
      <c r="O7682" s="2">
        <v>45975</v>
      </c>
      <c r="P7682" s="1">
        <v>2</v>
      </c>
      <c r="Q7682" s="1" t="s">
        <v>6443</v>
      </c>
      <c r="R7682" s="2">
        <v>45961</v>
      </c>
      <c r="S7682" s="2"/>
      <c r="T7682" s="1">
        <v>0</v>
      </c>
    </row>
    <row r="7683" spans="1:20">
      <c r="A7683" s="1" t="s">
        <v>3114</v>
      </c>
      <c r="B7683" s="1" t="s">
        <v>375</v>
      </c>
      <c r="C7683" s="1" t="s">
        <v>376</v>
      </c>
      <c r="D7683" s="1" t="s">
        <v>6503</v>
      </c>
      <c r="E7683" s="1">
        <v>0</v>
      </c>
      <c r="F7683" s="1">
        <v>0</v>
      </c>
      <c r="G7683" s="1">
        <v>0</v>
      </c>
      <c r="H7683" s="1">
        <v>8361500</v>
      </c>
      <c r="I7683" s="2">
        <v>45988</v>
      </c>
      <c r="J7683" s="1">
        <v>5000</v>
      </c>
      <c r="K7683" s="1">
        <v>0</v>
      </c>
      <c r="L7683" s="1">
        <v>0</v>
      </c>
      <c r="M7683" s="1" t="s">
        <v>935</v>
      </c>
      <c r="N7683" s="1" t="s">
        <v>7095</v>
      </c>
      <c r="O7683" s="2">
        <v>45992</v>
      </c>
      <c r="P7683" s="1">
        <v>1</v>
      </c>
      <c r="Q7683" s="1" t="s">
        <v>6443</v>
      </c>
      <c r="R7683" s="2">
        <v>45961</v>
      </c>
      <c r="S7683" s="2"/>
      <c r="T7683" s="1">
        <v>0</v>
      </c>
    </row>
    <row r="7684" spans="1:20">
      <c r="A7684" s="1" t="s">
        <v>3118</v>
      </c>
      <c r="B7684" s="1" t="s">
        <v>375</v>
      </c>
      <c r="C7684" s="1" t="s">
        <v>376</v>
      </c>
      <c r="D7684" s="1" t="s">
        <v>6503</v>
      </c>
      <c r="E7684" s="1">
        <v>0</v>
      </c>
      <c r="F7684" s="1">
        <v>0</v>
      </c>
      <c r="G7684" s="1">
        <v>0</v>
      </c>
      <c r="H7684" s="1">
        <v>8361501</v>
      </c>
      <c r="I7684" s="2">
        <v>45988</v>
      </c>
      <c r="J7684" s="1">
        <v>10000</v>
      </c>
      <c r="K7684" s="1">
        <v>0</v>
      </c>
      <c r="L7684" s="1">
        <v>0</v>
      </c>
      <c r="M7684" s="1" t="s">
        <v>935</v>
      </c>
      <c r="N7684" s="1" t="s">
        <v>7095</v>
      </c>
      <c r="O7684" s="2">
        <v>45992</v>
      </c>
      <c r="P7684" s="1">
        <v>2</v>
      </c>
      <c r="Q7684" s="1" t="s">
        <v>6443</v>
      </c>
      <c r="R7684" s="2">
        <v>45961</v>
      </c>
      <c r="S7684" s="2"/>
      <c r="T7684" s="1">
        <v>0</v>
      </c>
    </row>
    <row r="7685" spans="1:20">
      <c r="A7685" s="1" t="s">
        <v>3121</v>
      </c>
      <c r="B7685" s="1" t="s">
        <v>375</v>
      </c>
      <c r="C7685" s="1" t="s">
        <v>376</v>
      </c>
      <c r="D7685" s="1" t="s">
        <v>6503</v>
      </c>
      <c r="E7685" s="1">
        <v>0</v>
      </c>
      <c r="F7685" s="1">
        <v>0</v>
      </c>
      <c r="G7685" s="1">
        <v>0</v>
      </c>
      <c r="H7685" s="1">
        <v>8361511</v>
      </c>
      <c r="I7685" s="2">
        <v>45988</v>
      </c>
      <c r="J7685" s="1">
        <v>10000</v>
      </c>
      <c r="K7685" s="1">
        <v>0</v>
      </c>
      <c r="L7685" s="1">
        <v>0</v>
      </c>
      <c r="M7685" s="1" t="s">
        <v>935</v>
      </c>
      <c r="N7685" s="1" t="s">
        <v>7095</v>
      </c>
      <c r="O7685" s="2">
        <v>45992</v>
      </c>
      <c r="P7685" s="1">
        <v>2</v>
      </c>
      <c r="Q7685" s="1" t="s">
        <v>6443</v>
      </c>
      <c r="R7685" s="2">
        <v>45961</v>
      </c>
      <c r="S7685" s="2"/>
      <c r="T7685" s="1">
        <v>0</v>
      </c>
    </row>
    <row r="7686" spans="1:20">
      <c r="A7686" s="1" t="s">
        <v>3124</v>
      </c>
      <c r="B7686" s="1" t="s">
        <v>375</v>
      </c>
      <c r="C7686" s="1" t="s">
        <v>376</v>
      </c>
      <c r="D7686" s="1" t="s">
        <v>6503</v>
      </c>
      <c r="E7686" s="1">
        <v>0</v>
      </c>
      <c r="F7686" s="1">
        <v>0</v>
      </c>
      <c r="G7686" s="1">
        <v>0</v>
      </c>
      <c r="H7686" s="1">
        <v>8361523</v>
      </c>
      <c r="I7686" s="2">
        <v>45988</v>
      </c>
      <c r="J7686" s="1">
        <v>5000</v>
      </c>
      <c r="K7686" s="1">
        <v>0</v>
      </c>
      <c r="L7686" s="1">
        <v>0</v>
      </c>
      <c r="M7686" s="1" t="s">
        <v>935</v>
      </c>
      <c r="N7686" s="1" t="s">
        <v>7095</v>
      </c>
      <c r="O7686" s="2">
        <v>45992</v>
      </c>
      <c r="P7686" s="1">
        <v>2</v>
      </c>
      <c r="Q7686" s="1" t="s">
        <v>6443</v>
      </c>
      <c r="R7686" s="2">
        <v>45961</v>
      </c>
      <c r="S7686" s="2"/>
      <c r="T7686" s="1">
        <v>0</v>
      </c>
    </row>
    <row r="7687" spans="1:20">
      <c r="A7687" s="1" t="s">
        <v>3124</v>
      </c>
      <c r="B7687" s="1" t="s">
        <v>375</v>
      </c>
      <c r="C7687" s="1" t="s">
        <v>376</v>
      </c>
      <c r="D7687" s="1" t="s">
        <v>6503</v>
      </c>
      <c r="E7687" s="1">
        <v>0</v>
      </c>
      <c r="F7687" s="1">
        <v>0</v>
      </c>
      <c r="G7687" s="1">
        <v>0</v>
      </c>
      <c r="H7687" s="1">
        <v>8361523</v>
      </c>
      <c r="I7687" s="2">
        <v>46007</v>
      </c>
      <c r="J7687" s="1">
        <v>10000</v>
      </c>
      <c r="K7687" s="1">
        <v>0</v>
      </c>
      <c r="L7687" s="1">
        <v>0</v>
      </c>
      <c r="M7687" s="1" t="s">
        <v>935</v>
      </c>
      <c r="N7687" s="1" t="s">
        <v>7095</v>
      </c>
      <c r="O7687" s="2">
        <v>46009</v>
      </c>
      <c r="P7687" s="1">
        <v>2</v>
      </c>
      <c r="Q7687" s="1" t="s">
        <v>6443</v>
      </c>
      <c r="R7687" s="2">
        <v>45961</v>
      </c>
      <c r="S7687" s="2"/>
      <c r="T7687" s="1">
        <v>0</v>
      </c>
    </row>
    <row r="7688" spans="1:20">
      <c r="A7688" s="1" t="s">
        <v>3128</v>
      </c>
      <c r="B7688" s="1" t="s">
        <v>375</v>
      </c>
      <c r="C7688" s="1" t="s">
        <v>376</v>
      </c>
      <c r="D7688" s="1" t="s">
        <v>6503</v>
      </c>
      <c r="E7688" s="1">
        <v>0</v>
      </c>
      <c r="F7688" s="1">
        <v>0</v>
      </c>
      <c r="G7688" s="1">
        <v>0</v>
      </c>
      <c r="H7688" s="1">
        <v>8361525</v>
      </c>
      <c r="I7688" s="2">
        <v>45988</v>
      </c>
      <c r="J7688" s="1">
        <v>20000</v>
      </c>
      <c r="K7688" s="1">
        <v>0</v>
      </c>
      <c r="L7688" s="1">
        <v>0</v>
      </c>
      <c r="M7688" s="1" t="s">
        <v>935</v>
      </c>
      <c r="N7688" s="1" t="s">
        <v>7095</v>
      </c>
      <c r="O7688" s="2">
        <v>45992</v>
      </c>
      <c r="P7688" s="1">
        <v>2</v>
      </c>
      <c r="Q7688" s="1" t="s">
        <v>6443</v>
      </c>
      <c r="R7688" s="2">
        <v>45961</v>
      </c>
      <c r="S7688" s="2"/>
      <c r="T7688" s="1">
        <v>0</v>
      </c>
    </row>
    <row r="7689" spans="1:20">
      <c r="A7689" s="1" t="s">
        <v>3128</v>
      </c>
      <c r="B7689" s="1" t="s">
        <v>375</v>
      </c>
      <c r="C7689" s="1" t="s">
        <v>376</v>
      </c>
      <c r="D7689" s="1" t="s">
        <v>6503</v>
      </c>
      <c r="E7689" s="1">
        <v>0</v>
      </c>
      <c r="F7689" s="1">
        <v>0</v>
      </c>
      <c r="G7689" s="1">
        <v>0</v>
      </c>
      <c r="H7689" s="1">
        <v>8361525</v>
      </c>
      <c r="I7689" s="2">
        <v>46007</v>
      </c>
      <c r="J7689" s="1">
        <v>25000</v>
      </c>
      <c r="K7689" s="1">
        <v>0</v>
      </c>
      <c r="L7689" s="1">
        <v>0</v>
      </c>
      <c r="M7689" s="1" t="s">
        <v>935</v>
      </c>
      <c r="N7689" s="1" t="s">
        <v>7095</v>
      </c>
      <c r="O7689" s="2">
        <v>46009</v>
      </c>
      <c r="P7689" s="1">
        <v>2</v>
      </c>
      <c r="Q7689" s="1" t="s">
        <v>6443</v>
      </c>
      <c r="R7689" s="2">
        <v>45961</v>
      </c>
      <c r="S7689" s="2"/>
      <c r="T7689" s="1">
        <v>0</v>
      </c>
    </row>
    <row r="7690" spans="1:20">
      <c r="A7690" s="1" t="s">
        <v>3131</v>
      </c>
      <c r="B7690" s="1" t="s">
        <v>375</v>
      </c>
      <c r="C7690" s="1" t="s">
        <v>376</v>
      </c>
      <c r="D7690" s="1" t="s">
        <v>6503</v>
      </c>
      <c r="E7690" s="1">
        <v>0</v>
      </c>
      <c r="F7690" s="1">
        <v>0</v>
      </c>
      <c r="G7690" s="1">
        <v>0</v>
      </c>
      <c r="H7690" s="1">
        <v>500044390</v>
      </c>
      <c r="I7690" s="2">
        <v>45988</v>
      </c>
      <c r="J7690" s="1">
        <v>5000</v>
      </c>
      <c r="K7690" s="1">
        <v>0</v>
      </c>
      <c r="L7690" s="1">
        <v>0</v>
      </c>
      <c r="M7690" s="1" t="s">
        <v>935</v>
      </c>
      <c r="N7690" s="1" t="s">
        <v>7095</v>
      </c>
      <c r="O7690" s="2">
        <v>45992</v>
      </c>
      <c r="P7690" s="1">
        <v>2</v>
      </c>
      <c r="Q7690" s="1" t="s">
        <v>6443</v>
      </c>
      <c r="R7690" s="2">
        <v>45961</v>
      </c>
      <c r="S7690" s="2"/>
      <c r="T7690" s="1">
        <v>0</v>
      </c>
    </row>
    <row r="7691" spans="1:20">
      <c r="A7691" s="1" t="s">
        <v>3134</v>
      </c>
      <c r="B7691" s="1" t="s">
        <v>375</v>
      </c>
      <c r="C7691" s="1" t="s">
        <v>376</v>
      </c>
      <c r="D7691" s="1" t="s">
        <v>6503</v>
      </c>
      <c r="E7691" s="1">
        <v>0</v>
      </c>
      <c r="F7691" s="1">
        <v>0</v>
      </c>
      <c r="G7691" s="1">
        <v>0</v>
      </c>
      <c r="H7691" s="1">
        <v>500051481</v>
      </c>
      <c r="I7691" s="2">
        <v>45988</v>
      </c>
      <c r="J7691" s="1">
        <v>10000</v>
      </c>
      <c r="K7691" s="1">
        <v>0</v>
      </c>
      <c r="L7691" s="1">
        <v>0</v>
      </c>
      <c r="M7691" s="1" t="s">
        <v>935</v>
      </c>
      <c r="N7691" s="1" t="s">
        <v>7095</v>
      </c>
      <c r="O7691" s="2">
        <v>45992</v>
      </c>
      <c r="P7691" s="1">
        <v>2</v>
      </c>
      <c r="Q7691" s="1" t="s">
        <v>6443</v>
      </c>
      <c r="R7691" s="2">
        <v>45961</v>
      </c>
      <c r="S7691" s="2"/>
      <c r="T7691" s="1">
        <v>0</v>
      </c>
    </row>
    <row r="7692" spans="1:20">
      <c r="A7692" s="1" t="s">
        <v>3137</v>
      </c>
      <c r="B7692" s="1" t="s">
        <v>375</v>
      </c>
      <c r="C7692" s="1" t="s">
        <v>376</v>
      </c>
      <c r="D7692" s="1" t="s">
        <v>6503</v>
      </c>
      <c r="E7692" s="1">
        <v>0</v>
      </c>
      <c r="F7692" s="1">
        <v>0</v>
      </c>
      <c r="G7692" s="1">
        <v>0</v>
      </c>
      <c r="H7692" s="1">
        <v>500043534</v>
      </c>
      <c r="I7692" s="2">
        <v>45973</v>
      </c>
      <c r="J7692" s="1">
        <v>5000</v>
      </c>
      <c r="K7692" s="1">
        <v>0</v>
      </c>
      <c r="L7692" s="1">
        <v>0</v>
      </c>
      <c r="M7692" s="1" t="s">
        <v>882</v>
      </c>
      <c r="N7692" s="1" t="s">
        <v>7095</v>
      </c>
      <c r="O7692" s="2">
        <v>45975</v>
      </c>
      <c r="P7692" s="1">
        <v>2</v>
      </c>
      <c r="Q7692" s="1" t="s">
        <v>6443</v>
      </c>
      <c r="R7692" s="2">
        <v>45961</v>
      </c>
      <c r="S7692" s="2"/>
      <c r="T7692" s="1">
        <v>0</v>
      </c>
    </row>
    <row r="7693" spans="1:20">
      <c r="A7693" s="1" t="s">
        <v>3141</v>
      </c>
      <c r="B7693" s="1" t="s">
        <v>375</v>
      </c>
      <c r="C7693" s="1" t="s">
        <v>376</v>
      </c>
      <c r="D7693" s="1" t="s">
        <v>6503</v>
      </c>
      <c r="E7693" s="1">
        <v>0</v>
      </c>
      <c r="F7693" s="1">
        <v>0</v>
      </c>
      <c r="G7693" s="1">
        <v>0</v>
      </c>
      <c r="H7693" s="1">
        <v>500044404</v>
      </c>
      <c r="I7693" s="2">
        <v>45973</v>
      </c>
      <c r="J7693" s="1">
        <v>5000</v>
      </c>
      <c r="K7693" s="1">
        <v>0</v>
      </c>
      <c r="L7693" s="1">
        <v>0</v>
      </c>
      <c r="M7693" s="1" t="s">
        <v>882</v>
      </c>
      <c r="N7693" s="1" t="s">
        <v>7095</v>
      </c>
      <c r="O7693" s="2">
        <v>45975</v>
      </c>
      <c r="P7693" s="1">
        <v>2</v>
      </c>
      <c r="Q7693" s="1" t="s">
        <v>6443</v>
      </c>
      <c r="R7693" s="2">
        <v>45961</v>
      </c>
      <c r="S7693" s="2"/>
      <c r="T7693" s="1">
        <v>0</v>
      </c>
    </row>
    <row r="7694" spans="1:20">
      <c r="A7694" s="1" t="s">
        <v>3144</v>
      </c>
      <c r="B7694" s="1" t="s">
        <v>375</v>
      </c>
      <c r="C7694" s="1" t="s">
        <v>376</v>
      </c>
      <c r="D7694" s="1" t="s">
        <v>6503</v>
      </c>
      <c r="E7694" s="1">
        <v>0</v>
      </c>
      <c r="F7694" s="1">
        <v>0</v>
      </c>
      <c r="G7694" s="1">
        <v>0</v>
      </c>
      <c r="H7694" s="1">
        <v>500044416</v>
      </c>
      <c r="I7694" s="2">
        <v>45965</v>
      </c>
      <c r="J7694" s="1">
        <v>5000</v>
      </c>
      <c r="K7694" s="1">
        <v>0</v>
      </c>
      <c r="L7694" s="1">
        <v>0</v>
      </c>
      <c r="M7694" s="1" t="s">
        <v>882</v>
      </c>
      <c r="N7694" s="1" t="s">
        <v>7095</v>
      </c>
      <c r="O7694" s="2">
        <v>45967</v>
      </c>
      <c r="P7694" s="1">
        <v>1</v>
      </c>
      <c r="Q7694" s="1" t="s">
        <v>6443</v>
      </c>
      <c r="R7694" s="2">
        <v>45961</v>
      </c>
      <c r="S7694" s="2"/>
      <c r="T7694" s="1">
        <v>0</v>
      </c>
    </row>
    <row r="7695" spans="1:20">
      <c r="A7695" s="1" t="s">
        <v>3147</v>
      </c>
      <c r="B7695" s="1" t="s">
        <v>375</v>
      </c>
      <c r="C7695" s="1" t="s">
        <v>376</v>
      </c>
      <c r="D7695" s="1" t="s">
        <v>6503</v>
      </c>
      <c r="E7695" s="1">
        <v>0</v>
      </c>
      <c r="F7695" s="1">
        <v>0</v>
      </c>
      <c r="G7695" s="1">
        <v>0</v>
      </c>
      <c r="H7695" s="1">
        <v>500043531</v>
      </c>
      <c r="I7695" s="2">
        <v>45988</v>
      </c>
      <c r="J7695" s="1">
        <v>6000</v>
      </c>
      <c r="K7695" s="1">
        <v>0</v>
      </c>
      <c r="L7695" s="1">
        <v>0</v>
      </c>
      <c r="M7695" s="1" t="s">
        <v>882</v>
      </c>
      <c r="N7695" s="1" t="s">
        <v>7095</v>
      </c>
      <c r="O7695" s="2">
        <v>45992</v>
      </c>
      <c r="P7695" s="1">
        <v>1</v>
      </c>
      <c r="Q7695" s="1" t="s">
        <v>6443</v>
      </c>
      <c r="R7695" s="2">
        <v>45961</v>
      </c>
      <c r="S7695" s="2"/>
      <c r="T7695" s="1">
        <v>0</v>
      </c>
    </row>
    <row r="7696" spans="1:20">
      <c r="A7696" s="1" t="s">
        <v>3151</v>
      </c>
      <c r="B7696" s="1" t="s">
        <v>375</v>
      </c>
      <c r="C7696" s="1" t="s">
        <v>376</v>
      </c>
      <c r="D7696" s="1" t="s">
        <v>6503</v>
      </c>
      <c r="E7696" s="1">
        <v>0</v>
      </c>
      <c r="F7696" s="1">
        <v>0</v>
      </c>
      <c r="G7696" s="1">
        <v>0</v>
      </c>
      <c r="H7696" s="1">
        <v>500043534</v>
      </c>
      <c r="I7696" s="2">
        <v>45988</v>
      </c>
      <c r="J7696" s="1">
        <v>5000</v>
      </c>
      <c r="K7696" s="1">
        <v>0</v>
      </c>
      <c r="L7696" s="1">
        <v>0</v>
      </c>
      <c r="M7696" s="1" t="s">
        <v>882</v>
      </c>
      <c r="N7696" s="1" t="s">
        <v>7095</v>
      </c>
      <c r="O7696" s="2">
        <v>45992</v>
      </c>
      <c r="P7696" s="1">
        <v>2</v>
      </c>
      <c r="Q7696" s="1" t="s">
        <v>6443</v>
      </c>
      <c r="R7696" s="2">
        <v>45961</v>
      </c>
      <c r="S7696" s="2"/>
      <c r="T7696" s="1">
        <v>0</v>
      </c>
    </row>
    <row r="7697" spans="1:20">
      <c r="A7697" s="1" t="s">
        <v>3154</v>
      </c>
      <c r="B7697" s="1" t="s">
        <v>375</v>
      </c>
      <c r="C7697" s="1" t="s">
        <v>376</v>
      </c>
      <c r="D7697" s="1" t="s">
        <v>6503</v>
      </c>
      <c r="E7697" s="1">
        <v>0</v>
      </c>
      <c r="F7697" s="1">
        <v>0</v>
      </c>
      <c r="G7697" s="1">
        <v>0</v>
      </c>
      <c r="H7697" s="1">
        <v>500051498</v>
      </c>
      <c r="I7697" s="2">
        <v>45966</v>
      </c>
      <c r="J7697" s="1">
        <v>10000</v>
      </c>
      <c r="K7697" s="1">
        <v>0</v>
      </c>
      <c r="L7697" s="1">
        <v>0</v>
      </c>
      <c r="M7697" s="1" t="s">
        <v>882</v>
      </c>
      <c r="N7697" s="1" t="s">
        <v>10926</v>
      </c>
      <c r="O7697" s="2">
        <v>45968</v>
      </c>
      <c r="P7697" s="1">
        <v>2</v>
      </c>
      <c r="Q7697" s="1" t="s">
        <v>6443</v>
      </c>
      <c r="R7697" s="2">
        <v>45961</v>
      </c>
      <c r="S7697" s="2"/>
      <c r="T7697" s="1">
        <v>0</v>
      </c>
    </row>
    <row r="7698" spans="1:20">
      <c r="A7698" s="1" t="s">
        <v>3158</v>
      </c>
      <c r="B7698" s="1" t="s">
        <v>375</v>
      </c>
      <c r="C7698" s="1" t="s">
        <v>376</v>
      </c>
      <c r="D7698" s="1" t="s">
        <v>6503</v>
      </c>
      <c r="E7698" s="1">
        <v>0</v>
      </c>
      <c r="F7698" s="1">
        <v>0</v>
      </c>
      <c r="G7698" s="1">
        <v>0</v>
      </c>
      <c r="H7698" s="1">
        <v>500063541</v>
      </c>
      <c r="I7698" s="2">
        <v>45966</v>
      </c>
      <c r="J7698" s="1">
        <v>10000</v>
      </c>
      <c r="K7698" s="1">
        <v>0</v>
      </c>
      <c r="L7698" s="1">
        <v>0</v>
      </c>
      <c r="M7698" s="1" t="s">
        <v>882</v>
      </c>
      <c r="N7698" s="1" t="s">
        <v>10926</v>
      </c>
      <c r="O7698" s="2">
        <v>45968</v>
      </c>
      <c r="P7698" s="1">
        <v>2</v>
      </c>
      <c r="Q7698" s="1" t="s">
        <v>6443</v>
      </c>
      <c r="R7698" s="2">
        <v>45961</v>
      </c>
      <c r="S7698" s="2"/>
      <c r="T7698" s="1">
        <v>0</v>
      </c>
    </row>
    <row r="7699" spans="1:20">
      <c r="A7699" s="1" t="s">
        <v>3160</v>
      </c>
      <c r="B7699" s="1" t="s">
        <v>375</v>
      </c>
      <c r="C7699" s="1" t="s">
        <v>376</v>
      </c>
      <c r="D7699" s="1" t="s">
        <v>6503</v>
      </c>
      <c r="E7699" s="1">
        <v>0</v>
      </c>
      <c r="F7699" s="1">
        <v>0</v>
      </c>
      <c r="G7699" s="1">
        <v>0</v>
      </c>
      <c r="H7699" s="1">
        <v>8608550</v>
      </c>
      <c r="I7699" s="2">
        <v>45968</v>
      </c>
      <c r="J7699" s="1">
        <v>5000</v>
      </c>
      <c r="K7699" s="1">
        <v>0</v>
      </c>
      <c r="L7699" s="1">
        <v>0</v>
      </c>
      <c r="M7699" s="1" t="s">
        <v>912</v>
      </c>
      <c r="N7699" s="1" t="s">
        <v>7548</v>
      </c>
      <c r="O7699" s="2">
        <v>45972</v>
      </c>
      <c r="P7699" s="1">
        <v>2</v>
      </c>
      <c r="Q7699" s="1" t="s">
        <v>6443</v>
      </c>
      <c r="R7699" s="2">
        <v>45961</v>
      </c>
      <c r="S7699" s="2"/>
      <c r="T7699" s="1">
        <v>0</v>
      </c>
    </row>
    <row r="7700" spans="1:20">
      <c r="A7700" s="1" t="s">
        <v>3164</v>
      </c>
      <c r="B7700" s="1" t="s">
        <v>375</v>
      </c>
      <c r="C7700" s="1" t="s">
        <v>376</v>
      </c>
      <c r="D7700" s="1" t="s">
        <v>6503</v>
      </c>
      <c r="E7700" s="1">
        <v>0</v>
      </c>
      <c r="F7700" s="1">
        <v>0</v>
      </c>
      <c r="G7700" s="1">
        <v>0</v>
      </c>
      <c r="H7700" s="1">
        <v>500058220</v>
      </c>
      <c r="I7700" s="2">
        <v>45968</v>
      </c>
      <c r="J7700" s="1">
        <v>5000</v>
      </c>
      <c r="K7700" s="1">
        <v>0</v>
      </c>
      <c r="L7700" s="1">
        <v>0</v>
      </c>
      <c r="M7700" s="1" t="s">
        <v>912</v>
      </c>
      <c r="N7700" s="1" t="s">
        <v>7548</v>
      </c>
      <c r="O7700" s="2">
        <v>45972</v>
      </c>
      <c r="P7700" s="1">
        <v>2</v>
      </c>
      <c r="Q7700" s="1" t="s">
        <v>6443</v>
      </c>
      <c r="R7700" s="2">
        <v>45961</v>
      </c>
      <c r="S7700" s="2"/>
      <c r="T7700" s="1">
        <v>0</v>
      </c>
    </row>
    <row r="7701" spans="1:20">
      <c r="A7701" s="1" t="s">
        <v>3166</v>
      </c>
      <c r="B7701" s="1" t="s">
        <v>375</v>
      </c>
      <c r="C7701" s="1" t="s">
        <v>376</v>
      </c>
      <c r="D7701" s="1" t="s">
        <v>6503</v>
      </c>
      <c r="E7701" s="1">
        <v>0</v>
      </c>
      <c r="F7701" s="1">
        <v>0</v>
      </c>
      <c r="G7701" s="1">
        <v>0</v>
      </c>
      <c r="H7701" s="1">
        <v>500058221</v>
      </c>
      <c r="I7701" s="2">
        <v>45968</v>
      </c>
      <c r="J7701" s="1">
        <v>30000</v>
      </c>
      <c r="K7701" s="1">
        <v>0</v>
      </c>
      <c r="L7701" s="1">
        <v>0</v>
      </c>
      <c r="M7701" s="1" t="s">
        <v>912</v>
      </c>
      <c r="N7701" s="1" t="s">
        <v>7548</v>
      </c>
      <c r="O7701" s="2">
        <v>45972</v>
      </c>
      <c r="P7701" s="1">
        <v>2</v>
      </c>
      <c r="Q7701" s="1" t="s">
        <v>6443</v>
      </c>
      <c r="R7701" s="2">
        <v>45961</v>
      </c>
      <c r="S7701" s="2"/>
      <c r="T7701" s="1">
        <v>0</v>
      </c>
    </row>
    <row r="7702" spans="1:20">
      <c r="A7702" s="1" t="s">
        <v>3169</v>
      </c>
      <c r="B7702" s="1" t="s">
        <v>375</v>
      </c>
      <c r="C7702" s="1" t="s">
        <v>376</v>
      </c>
      <c r="D7702" s="1" t="s">
        <v>6503</v>
      </c>
      <c r="E7702" s="1">
        <v>0</v>
      </c>
      <c r="F7702" s="1">
        <v>0</v>
      </c>
      <c r="G7702" s="1">
        <v>0</v>
      </c>
      <c r="H7702" s="1">
        <v>500059617</v>
      </c>
      <c r="I7702" s="2">
        <v>45968</v>
      </c>
      <c r="J7702" s="1">
        <v>5000</v>
      </c>
      <c r="K7702" s="1">
        <v>0</v>
      </c>
      <c r="L7702" s="1">
        <v>0</v>
      </c>
      <c r="M7702" s="1" t="s">
        <v>912</v>
      </c>
      <c r="N7702" s="1" t="s">
        <v>7548</v>
      </c>
      <c r="O7702" s="2">
        <v>45972</v>
      </c>
      <c r="P7702" s="1">
        <v>2</v>
      </c>
      <c r="Q7702" s="1" t="s">
        <v>6443</v>
      </c>
      <c r="R7702" s="2">
        <v>45961</v>
      </c>
      <c r="S7702" s="2"/>
      <c r="T7702" s="1">
        <v>0</v>
      </c>
    </row>
    <row r="7703" spans="1:20">
      <c r="A7703" s="1" t="s">
        <v>3172</v>
      </c>
      <c r="B7703" s="1" t="s">
        <v>375</v>
      </c>
      <c r="C7703" s="1" t="s">
        <v>376</v>
      </c>
      <c r="D7703" s="1" t="s">
        <v>6503</v>
      </c>
      <c r="E7703" s="1">
        <v>0</v>
      </c>
      <c r="F7703" s="1">
        <v>0</v>
      </c>
      <c r="G7703" s="1">
        <v>0</v>
      </c>
      <c r="H7703" s="1">
        <v>500060280</v>
      </c>
      <c r="I7703" s="2">
        <v>45968</v>
      </c>
      <c r="J7703" s="1">
        <v>5000</v>
      </c>
      <c r="K7703" s="1">
        <v>0</v>
      </c>
      <c r="L7703" s="1">
        <v>0</v>
      </c>
      <c r="M7703" s="1" t="s">
        <v>912</v>
      </c>
      <c r="N7703" s="1" t="s">
        <v>7548</v>
      </c>
      <c r="O7703" s="2">
        <v>45972</v>
      </c>
      <c r="P7703" s="1">
        <v>2</v>
      </c>
      <c r="Q7703" s="1" t="s">
        <v>6443</v>
      </c>
      <c r="R7703" s="2">
        <v>45961</v>
      </c>
      <c r="S7703" s="2"/>
      <c r="T7703" s="1">
        <v>0</v>
      </c>
    </row>
    <row r="7704" spans="1:20">
      <c r="A7704" s="1" t="s">
        <v>3175</v>
      </c>
      <c r="B7704" s="1" t="s">
        <v>375</v>
      </c>
      <c r="C7704" s="1" t="s">
        <v>376</v>
      </c>
      <c r="D7704" s="1" t="s">
        <v>6503</v>
      </c>
      <c r="E7704" s="1">
        <v>0</v>
      </c>
      <c r="F7704" s="1">
        <v>0</v>
      </c>
      <c r="G7704" s="1">
        <v>0</v>
      </c>
      <c r="H7704" s="1">
        <v>500058227</v>
      </c>
      <c r="I7704" s="2">
        <v>45968</v>
      </c>
      <c r="J7704" s="1">
        <v>2500</v>
      </c>
      <c r="K7704" s="1">
        <v>0</v>
      </c>
      <c r="L7704" s="1">
        <v>0</v>
      </c>
      <c r="M7704" s="1" t="s">
        <v>916</v>
      </c>
      <c r="N7704" s="1" t="s">
        <v>7548</v>
      </c>
      <c r="O7704" s="2">
        <v>45972</v>
      </c>
      <c r="P7704" s="1">
        <v>2</v>
      </c>
      <c r="Q7704" s="1" t="s">
        <v>6443</v>
      </c>
      <c r="R7704" s="2">
        <v>45961</v>
      </c>
      <c r="S7704" s="2"/>
      <c r="T7704" s="1">
        <v>0</v>
      </c>
    </row>
    <row r="7705" spans="1:20">
      <c r="A7705" s="1" t="s">
        <v>3175</v>
      </c>
      <c r="B7705" s="1" t="s">
        <v>375</v>
      </c>
      <c r="C7705" s="1" t="s">
        <v>376</v>
      </c>
      <c r="D7705" s="1" t="s">
        <v>6503</v>
      </c>
      <c r="E7705" s="1">
        <v>0</v>
      </c>
      <c r="F7705" s="1">
        <v>0</v>
      </c>
      <c r="G7705" s="1">
        <v>0</v>
      </c>
      <c r="H7705" s="1">
        <v>500058227</v>
      </c>
      <c r="I7705" s="2">
        <v>45968</v>
      </c>
      <c r="J7705" s="1">
        <v>2500</v>
      </c>
      <c r="K7705" s="1">
        <v>0</v>
      </c>
      <c r="L7705" s="1">
        <v>0</v>
      </c>
      <c r="M7705" s="1" t="s">
        <v>916</v>
      </c>
      <c r="N7705" s="1" t="s">
        <v>7548</v>
      </c>
      <c r="O7705" s="2">
        <v>45972</v>
      </c>
      <c r="P7705" s="1">
        <v>2</v>
      </c>
      <c r="Q7705" s="1" t="s">
        <v>6443</v>
      </c>
      <c r="R7705" s="2">
        <v>45961</v>
      </c>
      <c r="S7705" s="2"/>
      <c r="T7705" s="1">
        <v>0</v>
      </c>
    </row>
    <row r="7706" spans="1:20">
      <c r="A7706" s="1" t="s">
        <v>3179</v>
      </c>
      <c r="B7706" s="1" t="s">
        <v>375</v>
      </c>
      <c r="C7706" s="1" t="s">
        <v>376</v>
      </c>
      <c r="D7706" s="1" t="s">
        <v>6503</v>
      </c>
      <c r="E7706" s="1">
        <v>0</v>
      </c>
      <c r="F7706" s="1">
        <v>0</v>
      </c>
      <c r="G7706" s="1">
        <v>0</v>
      </c>
      <c r="H7706" s="1">
        <v>500059619</v>
      </c>
      <c r="I7706" s="2">
        <v>45968</v>
      </c>
      <c r="J7706" s="1">
        <v>2500</v>
      </c>
      <c r="K7706" s="1">
        <v>0</v>
      </c>
      <c r="L7706" s="1">
        <v>0</v>
      </c>
      <c r="M7706" s="1" t="s">
        <v>916</v>
      </c>
      <c r="N7706" s="1" t="s">
        <v>7548</v>
      </c>
      <c r="O7706" s="2">
        <v>45972</v>
      </c>
      <c r="P7706" s="1">
        <v>2</v>
      </c>
      <c r="Q7706" s="1" t="s">
        <v>6443</v>
      </c>
      <c r="R7706" s="2">
        <v>45961</v>
      </c>
      <c r="S7706" s="2"/>
      <c r="T7706" s="1">
        <v>0</v>
      </c>
    </row>
    <row r="7707" spans="1:20">
      <c r="A7707" s="1" t="s">
        <v>3179</v>
      </c>
      <c r="B7707" s="1" t="s">
        <v>375</v>
      </c>
      <c r="C7707" s="1" t="s">
        <v>376</v>
      </c>
      <c r="D7707" s="1" t="s">
        <v>6503</v>
      </c>
      <c r="E7707" s="1">
        <v>0</v>
      </c>
      <c r="F7707" s="1">
        <v>0</v>
      </c>
      <c r="G7707" s="1">
        <v>0</v>
      </c>
      <c r="H7707" s="1">
        <v>500059619</v>
      </c>
      <c r="I7707" s="2">
        <v>45968</v>
      </c>
      <c r="J7707" s="1">
        <v>2500</v>
      </c>
      <c r="K7707" s="1">
        <v>0</v>
      </c>
      <c r="L7707" s="1">
        <v>0</v>
      </c>
      <c r="M7707" s="1" t="s">
        <v>916</v>
      </c>
      <c r="N7707" s="1" t="s">
        <v>7548</v>
      </c>
      <c r="O7707" s="2">
        <v>45972</v>
      </c>
      <c r="P7707" s="1">
        <v>2</v>
      </c>
      <c r="Q7707" s="1" t="s">
        <v>6443</v>
      </c>
      <c r="R7707" s="2">
        <v>45961</v>
      </c>
      <c r="S7707" s="2"/>
      <c r="T7707" s="1">
        <v>0</v>
      </c>
    </row>
    <row r="7708" spans="1:20">
      <c r="A7708" s="1" t="s">
        <v>3182</v>
      </c>
      <c r="B7708" s="1" t="s">
        <v>653</v>
      </c>
      <c r="C7708" s="1" t="s">
        <v>654</v>
      </c>
      <c r="D7708" s="1" t="s">
        <v>6451</v>
      </c>
      <c r="E7708" s="1">
        <v>0</v>
      </c>
      <c r="F7708" s="1">
        <v>0</v>
      </c>
      <c r="G7708" s="1">
        <v>0</v>
      </c>
      <c r="H7708" s="1" t="s">
        <v>3185</v>
      </c>
      <c r="I7708" s="2">
        <v>45965</v>
      </c>
      <c r="J7708" s="1">
        <v>100</v>
      </c>
      <c r="K7708" s="1">
        <v>0</v>
      </c>
      <c r="L7708" s="1">
        <v>0</v>
      </c>
      <c r="M7708" s="1"/>
      <c r="N7708" s="1"/>
      <c r="O7708" s="2">
        <v>45967</v>
      </c>
      <c r="P7708" s="1">
        <v>2</v>
      </c>
      <c r="Q7708" s="1" t="s">
        <v>6436</v>
      </c>
      <c r="R7708" s="2">
        <v>45961</v>
      </c>
      <c r="S7708" s="2">
        <v>45962</v>
      </c>
      <c r="T7708" s="1">
        <v>906</v>
      </c>
    </row>
    <row r="7709" spans="1:20">
      <c r="A7709" s="1" t="s">
        <v>10927</v>
      </c>
      <c r="B7709" s="1" t="s">
        <v>8906</v>
      </c>
      <c r="C7709" s="1" t="s">
        <v>8907</v>
      </c>
      <c r="D7709" s="1" t="s">
        <v>6542</v>
      </c>
      <c r="E7709" s="1">
        <v>0</v>
      </c>
      <c r="F7709" s="1">
        <v>0</v>
      </c>
      <c r="G7709" s="1">
        <v>0</v>
      </c>
      <c r="H7709" s="1" t="s">
        <v>10928</v>
      </c>
      <c r="I7709" s="2">
        <v>45971</v>
      </c>
      <c r="J7709" s="1">
        <v>40000</v>
      </c>
      <c r="K7709" s="1">
        <v>0</v>
      </c>
      <c r="L7709" s="1">
        <v>0</v>
      </c>
      <c r="M7709" s="1" t="s">
        <v>10561</v>
      </c>
      <c r="N7709" s="1" t="s">
        <v>8501</v>
      </c>
      <c r="O7709" s="2">
        <v>45973</v>
      </c>
      <c r="P7709" s="1">
        <v>2</v>
      </c>
      <c r="Q7709" s="1" t="s">
        <v>6430</v>
      </c>
      <c r="R7709" s="2">
        <v>45961</v>
      </c>
      <c r="S7709" s="2"/>
      <c r="T7709" s="1">
        <v>0</v>
      </c>
    </row>
    <row r="7710" spans="1:20">
      <c r="A7710" s="1" t="s">
        <v>10929</v>
      </c>
      <c r="B7710" s="1" t="s">
        <v>6419</v>
      </c>
      <c r="C7710" s="1" t="s">
        <v>6420</v>
      </c>
      <c r="D7710" s="1" t="s">
        <v>10930</v>
      </c>
      <c r="E7710" s="1">
        <v>0</v>
      </c>
      <c r="F7710" s="1">
        <v>0</v>
      </c>
      <c r="G7710" s="1">
        <v>0</v>
      </c>
      <c r="H7710" s="1" t="s">
        <v>10931</v>
      </c>
      <c r="I7710" s="2">
        <v>45972</v>
      </c>
      <c r="J7710" s="1">
        <v>10000</v>
      </c>
      <c r="K7710" s="1">
        <v>0</v>
      </c>
      <c r="L7710" s="1">
        <v>0</v>
      </c>
      <c r="M7710" s="1" t="s">
        <v>10932</v>
      </c>
      <c r="N7710" s="1" t="s">
        <v>10933</v>
      </c>
      <c r="O7710" s="2">
        <v>45974</v>
      </c>
      <c r="P7710" s="1">
        <v>1</v>
      </c>
      <c r="Q7710" s="1" t="s">
        <v>7042</v>
      </c>
      <c r="R7710" s="2">
        <v>45961</v>
      </c>
      <c r="S7710" s="2"/>
      <c r="T7710" s="1">
        <v>0</v>
      </c>
    </row>
    <row r="7711" spans="1:20">
      <c r="A7711" s="1" t="s">
        <v>11906</v>
      </c>
      <c r="B7711" s="1" t="s">
        <v>2883</v>
      </c>
      <c r="C7711" s="1" t="s">
        <v>2884</v>
      </c>
      <c r="D7711" s="1" t="s">
        <v>6426</v>
      </c>
      <c r="E7711" s="1" t="s">
        <v>6426</v>
      </c>
      <c r="F7711" s="1">
        <v>0</v>
      </c>
      <c r="G7711" s="1">
        <v>0</v>
      </c>
      <c r="H7711" s="1" t="s">
        <v>9363</v>
      </c>
      <c r="I7711" s="2">
        <v>45967</v>
      </c>
      <c r="J7711" s="1">
        <v>500</v>
      </c>
      <c r="K7711" s="1">
        <v>0</v>
      </c>
      <c r="L7711" s="1">
        <v>0</v>
      </c>
      <c r="M7711" s="1" t="s">
        <v>8793</v>
      </c>
      <c r="N7711" s="1" t="s">
        <v>10217</v>
      </c>
      <c r="O7711" s="2">
        <v>45968</v>
      </c>
      <c r="P7711" s="1">
        <v>2</v>
      </c>
      <c r="Q7711" s="1" t="s">
        <v>6430</v>
      </c>
      <c r="R7711" s="2">
        <v>45961</v>
      </c>
      <c r="S7711" s="2"/>
      <c r="T7711" s="1">
        <v>0</v>
      </c>
    </row>
    <row r="7712" spans="1:20">
      <c r="A7712" s="1" t="s">
        <v>11906</v>
      </c>
      <c r="B7712" s="1" t="s">
        <v>2883</v>
      </c>
      <c r="C7712" s="1" t="s">
        <v>2884</v>
      </c>
      <c r="D7712" s="1" t="s">
        <v>6426</v>
      </c>
      <c r="E7712" s="1" t="s">
        <v>6426</v>
      </c>
      <c r="F7712" s="1">
        <v>0</v>
      </c>
      <c r="G7712" s="1">
        <v>0</v>
      </c>
      <c r="H7712" s="1" t="s">
        <v>9363</v>
      </c>
      <c r="I7712" s="2">
        <v>45967</v>
      </c>
      <c r="J7712" s="1">
        <v>20</v>
      </c>
      <c r="K7712" s="1">
        <v>0</v>
      </c>
      <c r="L7712" s="1">
        <v>0</v>
      </c>
      <c r="M7712" s="1" t="s">
        <v>8793</v>
      </c>
      <c r="N7712" s="1" t="s">
        <v>6431</v>
      </c>
      <c r="O7712" s="2">
        <v>45968</v>
      </c>
      <c r="P7712" s="1">
        <v>2</v>
      </c>
      <c r="Q7712" s="1" t="s">
        <v>6430</v>
      </c>
      <c r="R7712" s="2">
        <v>45961</v>
      </c>
      <c r="S7712" s="2"/>
      <c r="T7712" s="1">
        <v>0</v>
      </c>
    </row>
    <row r="7713" spans="1:20">
      <c r="A7713" s="1" t="s">
        <v>11907</v>
      </c>
      <c r="B7713" s="1" t="s">
        <v>2883</v>
      </c>
      <c r="C7713" s="1" t="s">
        <v>2884</v>
      </c>
      <c r="D7713" s="1" t="s">
        <v>8589</v>
      </c>
      <c r="E7713" s="1" t="s">
        <v>6426</v>
      </c>
      <c r="F7713" s="1">
        <v>0</v>
      </c>
      <c r="G7713" s="1">
        <v>0</v>
      </c>
      <c r="H7713" s="1" t="s">
        <v>9365</v>
      </c>
      <c r="I7713" s="2">
        <v>45967</v>
      </c>
      <c r="J7713" s="1">
        <v>500</v>
      </c>
      <c r="K7713" s="1">
        <v>0</v>
      </c>
      <c r="L7713" s="1">
        <v>0</v>
      </c>
      <c r="M7713" s="1" t="s">
        <v>9366</v>
      </c>
      <c r="N7713" s="1" t="s">
        <v>10228</v>
      </c>
      <c r="O7713" s="2">
        <v>45968</v>
      </c>
      <c r="P7713" s="1">
        <v>1</v>
      </c>
      <c r="Q7713" s="1" t="s">
        <v>6430</v>
      </c>
      <c r="R7713" s="2">
        <v>45961</v>
      </c>
      <c r="S7713" s="2"/>
      <c r="T7713" s="1">
        <v>0</v>
      </c>
    </row>
    <row r="7714" spans="1:20">
      <c r="A7714" s="1" t="s">
        <v>11907</v>
      </c>
      <c r="B7714" s="1" t="s">
        <v>2883</v>
      </c>
      <c r="C7714" s="1" t="s">
        <v>2884</v>
      </c>
      <c r="D7714" s="1" t="s">
        <v>8589</v>
      </c>
      <c r="E7714" s="1" t="s">
        <v>6426</v>
      </c>
      <c r="F7714" s="1">
        <v>0</v>
      </c>
      <c r="G7714" s="1">
        <v>0</v>
      </c>
      <c r="H7714" s="1" t="s">
        <v>9365</v>
      </c>
      <c r="I7714" s="2">
        <v>45967</v>
      </c>
      <c r="J7714" s="1">
        <v>20</v>
      </c>
      <c r="K7714" s="1">
        <v>0</v>
      </c>
      <c r="L7714" s="1">
        <v>0</v>
      </c>
      <c r="M7714" s="1" t="s">
        <v>9366</v>
      </c>
      <c r="N7714" s="1" t="s">
        <v>6431</v>
      </c>
      <c r="O7714" s="2">
        <v>45968</v>
      </c>
      <c r="P7714" s="1">
        <v>1</v>
      </c>
      <c r="Q7714" s="1" t="s">
        <v>6430</v>
      </c>
      <c r="R7714" s="2">
        <v>45961</v>
      </c>
      <c r="S7714" s="2"/>
      <c r="T7714" s="1">
        <v>0</v>
      </c>
    </row>
    <row r="7715" spans="1:20">
      <c r="A7715" s="1" t="s">
        <v>11908</v>
      </c>
      <c r="B7715" s="1" t="s">
        <v>2883</v>
      </c>
      <c r="C7715" s="1" t="s">
        <v>2884</v>
      </c>
      <c r="D7715" s="1">
        <v>0</v>
      </c>
      <c r="E7715" s="1">
        <v>0</v>
      </c>
      <c r="F7715" s="1">
        <v>0</v>
      </c>
      <c r="G7715" s="1">
        <v>0</v>
      </c>
      <c r="H7715" s="1" t="s">
        <v>11909</v>
      </c>
      <c r="I7715" s="2">
        <v>45967</v>
      </c>
      <c r="J7715" s="1">
        <v>500</v>
      </c>
      <c r="K7715" s="1">
        <v>0</v>
      </c>
      <c r="L7715" s="1">
        <v>0</v>
      </c>
      <c r="M7715" s="1" t="s">
        <v>11208</v>
      </c>
      <c r="N7715" s="1" t="s">
        <v>8555</v>
      </c>
      <c r="O7715" s="2">
        <v>45968</v>
      </c>
      <c r="P7715" s="1">
        <v>1</v>
      </c>
      <c r="Q7715" s="1" t="s">
        <v>6430</v>
      </c>
      <c r="R7715" s="2">
        <v>45961</v>
      </c>
      <c r="S7715" s="2"/>
      <c r="T7715" s="1">
        <v>0</v>
      </c>
    </row>
    <row r="7716" spans="1:20">
      <c r="A7716" s="1" t="s">
        <v>11908</v>
      </c>
      <c r="B7716" s="1" t="s">
        <v>2883</v>
      </c>
      <c r="C7716" s="1" t="s">
        <v>2884</v>
      </c>
      <c r="D7716" s="1">
        <v>0</v>
      </c>
      <c r="E7716" s="1">
        <v>0</v>
      </c>
      <c r="F7716" s="1">
        <v>0</v>
      </c>
      <c r="G7716" s="1">
        <v>0</v>
      </c>
      <c r="H7716" s="1" t="s">
        <v>11909</v>
      </c>
      <c r="I7716" s="2">
        <v>45967</v>
      </c>
      <c r="J7716" s="1">
        <v>20</v>
      </c>
      <c r="K7716" s="1">
        <v>0</v>
      </c>
      <c r="L7716" s="1">
        <v>0</v>
      </c>
      <c r="M7716" s="1" t="s">
        <v>11208</v>
      </c>
      <c r="N7716" s="1" t="s">
        <v>6431</v>
      </c>
      <c r="O7716" s="2">
        <v>45968</v>
      </c>
      <c r="P7716" s="1">
        <v>1</v>
      </c>
      <c r="Q7716" s="1" t="s">
        <v>6430</v>
      </c>
      <c r="R7716" s="2">
        <v>45961</v>
      </c>
      <c r="S7716" s="2"/>
      <c r="T7716" s="1">
        <v>0</v>
      </c>
    </row>
    <row r="7717" spans="1:20">
      <c r="A7717" s="1" t="s">
        <v>11910</v>
      </c>
      <c r="B7717" s="1" t="s">
        <v>2883</v>
      </c>
      <c r="C7717" s="1" t="s">
        <v>2884</v>
      </c>
      <c r="D7717" s="1">
        <v>0</v>
      </c>
      <c r="E7717" s="1">
        <v>0</v>
      </c>
      <c r="F7717" s="1">
        <v>0</v>
      </c>
      <c r="G7717" s="1">
        <v>0</v>
      </c>
      <c r="H7717" s="1" t="s">
        <v>11911</v>
      </c>
      <c r="I7717" s="2">
        <v>45967</v>
      </c>
      <c r="J7717" s="1">
        <v>500</v>
      </c>
      <c r="K7717" s="1">
        <v>0</v>
      </c>
      <c r="L7717" s="1">
        <v>0</v>
      </c>
      <c r="M7717" s="1" t="s">
        <v>11208</v>
      </c>
      <c r="N7717" s="1" t="s">
        <v>8550</v>
      </c>
      <c r="O7717" s="2">
        <v>45968</v>
      </c>
      <c r="P7717" s="1">
        <v>1</v>
      </c>
      <c r="Q7717" s="1" t="s">
        <v>6430</v>
      </c>
      <c r="R7717" s="2">
        <v>45961</v>
      </c>
      <c r="S7717" s="2"/>
      <c r="T7717" s="1">
        <v>0</v>
      </c>
    </row>
    <row r="7718" spans="1:20">
      <c r="A7718" s="1" t="s">
        <v>11910</v>
      </c>
      <c r="B7718" s="1" t="s">
        <v>2883</v>
      </c>
      <c r="C7718" s="1" t="s">
        <v>2884</v>
      </c>
      <c r="D7718" s="1">
        <v>0</v>
      </c>
      <c r="E7718" s="1">
        <v>0</v>
      </c>
      <c r="F7718" s="1">
        <v>0</v>
      </c>
      <c r="G7718" s="1">
        <v>0</v>
      </c>
      <c r="H7718" s="1" t="s">
        <v>11911</v>
      </c>
      <c r="I7718" s="2">
        <v>45967</v>
      </c>
      <c r="J7718" s="1">
        <v>20</v>
      </c>
      <c r="K7718" s="1">
        <v>0</v>
      </c>
      <c r="L7718" s="1">
        <v>0</v>
      </c>
      <c r="M7718" s="1" t="s">
        <v>11208</v>
      </c>
      <c r="N7718" s="1" t="s">
        <v>6431</v>
      </c>
      <c r="O7718" s="2">
        <v>45968</v>
      </c>
      <c r="P7718" s="1">
        <v>1</v>
      </c>
      <c r="Q7718" s="1" t="s">
        <v>6430</v>
      </c>
      <c r="R7718" s="2">
        <v>45961</v>
      </c>
      <c r="S7718" s="2"/>
      <c r="T7718" s="1">
        <v>0</v>
      </c>
    </row>
    <row r="7719" spans="1:20">
      <c r="A7719" s="1" t="s">
        <v>11912</v>
      </c>
      <c r="B7719" s="1" t="s">
        <v>2883</v>
      </c>
      <c r="C7719" s="1" t="s">
        <v>2884</v>
      </c>
      <c r="D7719" s="1" t="s">
        <v>6426</v>
      </c>
      <c r="E7719" s="1" t="s">
        <v>6426</v>
      </c>
      <c r="F7719" s="1">
        <v>0</v>
      </c>
      <c r="G7719" s="1">
        <v>0</v>
      </c>
      <c r="H7719" s="1" t="s">
        <v>11913</v>
      </c>
      <c r="I7719" s="2">
        <v>45967</v>
      </c>
      <c r="J7719" s="1">
        <v>500</v>
      </c>
      <c r="K7719" s="1">
        <v>0</v>
      </c>
      <c r="L7719" s="1">
        <v>0</v>
      </c>
      <c r="M7719" s="1" t="s">
        <v>10249</v>
      </c>
      <c r="N7719" s="1" t="s">
        <v>8546</v>
      </c>
      <c r="O7719" s="2">
        <v>45968</v>
      </c>
      <c r="P7719" s="1">
        <v>2</v>
      </c>
      <c r="Q7719" s="1" t="s">
        <v>6430</v>
      </c>
      <c r="R7719" s="2">
        <v>45961</v>
      </c>
      <c r="S7719" s="2"/>
      <c r="T7719" s="1">
        <v>0</v>
      </c>
    </row>
    <row r="7720" spans="1:20">
      <c r="A7720" s="1" t="s">
        <v>11912</v>
      </c>
      <c r="B7720" s="1" t="s">
        <v>2883</v>
      </c>
      <c r="C7720" s="1" t="s">
        <v>2884</v>
      </c>
      <c r="D7720" s="1" t="s">
        <v>6426</v>
      </c>
      <c r="E7720" s="1" t="s">
        <v>6426</v>
      </c>
      <c r="F7720" s="1">
        <v>0</v>
      </c>
      <c r="G7720" s="1">
        <v>0</v>
      </c>
      <c r="H7720" s="1" t="s">
        <v>11913</v>
      </c>
      <c r="I7720" s="2">
        <v>45967</v>
      </c>
      <c r="J7720" s="1">
        <v>20</v>
      </c>
      <c r="K7720" s="1">
        <v>0</v>
      </c>
      <c r="L7720" s="1">
        <v>0</v>
      </c>
      <c r="M7720" s="1" t="s">
        <v>10249</v>
      </c>
      <c r="N7720" s="1" t="s">
        <v>6431</v>
      </c>
      <c r="O7720" s="2">
        <v>45968</v>
      </c>
      <c r="P7720" s="1">
        <v>2</v>
      </c>
      <c r="Q7720" s="1" t="s">
        <v>6430</v>
      </c>
      <c r="R7720" s="2">
        <v>45961</v>
      </c>
      <c r="S7720" s="2"/>
      <c r="T7720" s="1">
        <v>0</v>
      </c>
    </row>
    <row r="7721" spans="1:20">
      <c r="A7721" s="1" t="s">
        <v>11914</v>
      </c>
      <c r="B7721" s="1" t="s">
        <v>2883</v>
      </c>
      <c r="C7721" s="1" t="s">
        <v>2884</v>
      </c>
      <c r="D7721" s="1">
        <v>0</v>
      </c>
      <c r="E7721" s="1">
        <v>0</v>
      </c>
      <c r="F7721" s="1">
        <v>0</v>
      </c>
      <c r="G7721" s="1">
        <v>0</v>
      </c>
      <c r="H7721" s="1" t="s">
        <v>11183</v>
      </c>
      <c r="I7721" s="2">
        <v>45967</v>
      </c>
      <c r="J7721" s="1">
        <v>500</v>
      </c>
      <c r="K7721" s="1">
        <v>0</v>
      </c>
      <c r="L7721" s="1">
        <v>0</v>
      </c>
      <c r="M7721" s="1" t="s">
        <v>11184</v>
      </c>
      <c r="N7721" s="1" t="s">
        <v>8559</v>
      </c>
      <c r="O7721" s="2">
        <v>45968</v>
      </c>
      <c r="P7721" s="1">
        <v>1</v>
      </c>
      <c r="Q7721" s="1" t="s">
        <v>6430</v>
      </c>
      <c r="R7721" s="2">
        <v>45961</v>
      </c>
      <c r="S7721" s="2"/>
      <c r="T7721" s="1">
        <v>0</v>
      </c>
    </row>
    <row r="7722" spans="1:20">
      <c r="A7722" s="1" t="s">
        <v>11914</v>
      </c>
      <c r="B7722" s="1" t="s">
        <v>2883</v>
      </c>
      <c r="C7722" s="1" t="s">
        <v>2884</v>
      </c>
      <c r="D7722" s="1">
        <v>0</v>
      </c>
      <c r="E7722" s="1">
        <v>0</v>
      </c>
      <c r="F7722" s="1">
        <v>0</v>
      </c>
      <c r="G7722" s="1">
        <v>0</v>
      </c>
      <c r="H7722" s="1" t="s">
        <v>11183</v>
      </c>
      <c r="I7722" s="2">
        <v>45967</v>
      </c>
      <c r="J7722" s="1">
        <v>20</v>
      </c>
      <c r="K7722" s="1">
        <v>0</v>
      </c>
      <c r="L7722" s="1">
        <v>0</v>
      </c>
      <c r="M7722" s="1" t="s">
        <v>11184</v>
      </c>
      <c r="N7722" s="1" t="s">
        <v>6431</v>
      </c>
      <c r="O7722" s="2">
        <v>45968</v>
      </c>
      <c r="P7722" s="1">
        <v>1</v>
      </c>
      <c r="Q7722" s="1" t="s">
        <v>6430</v>
      </c>
      <c r="R7722" s="2">
        <v>45961</v>
      </c>
      <c r="S7722" s="2"/>
      <c r="T7722" s="1">
        <v>0</v>
      </c>
    </row>
    <row r="7723" spans="1:20">
      <c r="A7723" s="1" t="s">
        <v>3188</v>
      </c>
      <c r="B7723" s="1" t="s">
        <v>375</v>
      </c>
      <c r="C7723" s="1" t="s">
        <v>376</v>
      </c>
      <c r="D7723" s="1" t="s">
        <v>6503</v>
      </c>
      <c r="E7723" s="1">
        <v>0</v>
      </c>
      <c r="F7723" s="1">
        <v>0</v>
      </c>
      <c r="G7723" s="1">
        <v>0</v>
      </c>
      <c r="H7723" s="1">
        <v>500044391</v>
      </c>
      <c r="I7723" s="2">
        <v>45988</v>
      </c>
      <c r="J7723" s="1">
        <v>5000</v>
      </c>
      <c r="K7723" s="1">
        <v>0</v>
      </c>
      <c r="L7723" s="1">
        <v>0</v>
      </c>
      <c r="M7723" s="1" t="s">
        <v>935</v>
      </c>
      <c r="N7723" s="1" t="s">
        <v>7095</v>
      </c>
      <c r="O7723" s="2">
        <v>45992</v>
      </c>
      <c r="P7723" s="1">
        <v>2</v>
      </c>
      <c r="Q7723" s="1" t="s">
        <v>6443</v>
      </c>
      <c r="R7723" s="2">
        <v>45961</v>
      </c>
      <c r="S7723" s="2"/>
      <c r="T7723" s="1">
        <v>0</v>
      </c>
    </row>
    <row r="7724" spans="1:20">
      <c r="A7724" s="1" t="s">
        <v>3192</v>
      </c>
      <c r="B7724" s="1" t="s">
        <v>375</v>
      </c>
      <c r="C7724" s="1" t="s">
        <v>376</v>
      </c>
      <c r="D7724" s="1" t="s">
        <v>6503</v>
      </c>
      <c r="E7724" s="1">
        <v>0</v>
      </c>
      <c r="F7724" s="1">
        <v>0</v>
      </c>
      <c r="G7724" s="1">
        <v>0</v>
      </c>
      <c r="H7724" s="1">
        <v>500051474</v>
      </c>
      <c r="I7724" s="2">
        <v>45988</v>
      </c>
      <c r="J7724" s="1">
        <v>5000</v>
      </c>
      <c r="K7724" s="1">
        <v>0</v>
      </c>
      <c r="L7724" s="1">
        <v>0</v>
      </c>
      <c r="M7724" s="1" t="s">
        <v>882</v>
      </c>
      <c r="N7724" s="1" t="s">
        <v>7095</v>
      </c>
      <c r="O7724" s="2">
        <v>45992</v>
      </c>
      <c r="P7724" s="1">
        <v>2</v>
      </c>
      <c r="Q7724" s="1" t="s">
        <v>6443</v>
      </c>
      <c r="R7724" s="2">
        <v>45961</v>
      </c>
      <c r="S7724" s="2"/>
      <c r="T7724" s="1">
        <v>0</v>
      </c>
    </row>
    <row r="7725" spans="1:20">
      <c r="A7725" s="1" t="s">
        <v>3196</v>
      </c>
      <c r="B7725" s="1" t="s">
        <v>339</v>
      </c>
      <c r="C7725" s="1" t="s">
        <v>340</v>
      </c>
      <c r="D7725" s="1" t="s">
        <v>7451</v>
      </c>
      <c r="E7725" s="1">
        <v>0</v>
      </c>
      <c r="F7725" s="1">
        <v>0</v>
      </c>
      <c r="G7725" s="1">
        <v>0</v>
      </c>
      <c r="H7725" s="1" t="s">
        <v>835</v>
      </c>
      <c r="I7725" s="2">
        <v>45966</v>
      </c>
      <c r="J7725" s="1">
        <v>80000</v>
      </c>
      <c r="K7725" s="1">
        <v>0</v>
      </c>
      <c r="L7725" s="1">
        <v>0</v>
      </c>
      <c r="M7725" s="1" t="s">
        <v>830</v>
      </c>
      <c r="N7725" s="1"/>
      <c r="O7725" s="2">
        <v>45971</v>
      </c>
      <c r="P7725" s="1">
        <v>1</v>
      </c>
      <c r="Q7725" s="1" t="s">
        <v>6468</v>
      </c>
      <c r="R7725" s="2">
        <v>45961</v>
      </c>
      <c r="S7725" s="2"/>
      <c r="T7725" s="1">
        <v>0</v>
      </c>
    </row>
    <row r="7726" spans="1:20">
      <c r="A7726" s="1" t="s">
        <v>3200</v>
      </c>
      <c r="B7726" s="1" t="s">
        <v>339</v>
      </c>
      <c r="C7726" s="1" t="s">
        <v>340</v>
      </c>
      <c r="D7726" s="1" t="s">
        <v>7451</v>
      </c>
      <c r="E7726" s="1">
        <v>0</v>
      </c>
      <c r="F7726" s="1">
        <v>0</v>
      </c>
      <c r="G7726" s="1">
        <v>0</v>
      </c>
      <c r="H7726" s="1" t="s">
        <v>835</v>
      </c>
      <c r="I7726" s="2">
        <v>45973</v>
      </c>
      <c r="J7726" s="1">
        <v>120000</v>
      </c>
      <c r="K7726" s="1">
        <v>0</v>
      </c>
      <c r="L7726" s="1">
        <v>0</v>
      </c>
      <c r="M7726" s="1" t="s">
        <v>830</v>
      </c>
      <c r="N7726" s="1"/>
      <c r="O7726" s="2">
        <v>45978</v>
      </c>
      <c r="P7726" s="1">
        <v>1</v>
      </c>
      <c r="Q7726" s="1" t="s">
        <v>6468</v>
      </c>
      <c r="R7726" s="2">
        <v>45961</v>
      </c>
      <c r="S7726" s="2"/>
      <c r="T7726" s="1">
        <v>0</v>
      </c>
    </row>
    <row r="7727" spans="1:20">
      <c r="A7727" s="1" t="s">
        <v>3204</v>
      </c>
      <c r="B7727" s="1" t="s">
        <v>339</v>
      </c>
      <c r="C7727" s="1" t="s">
        <v>340</v>
      </c>
      <c r="D7727" s="1" t="s">
        <v>7451</v>
      </c>
      <c r="E7727" s="1">
        <v>0</v>
      </c>
      <c r="F7727" s="1">
        <v>0</v>
      </c>
      <c r="G7727" s="1">
        <v>0</v>
      </c>
      <c r="H7727" s="1" t="s">
        <v>835</v>
      </c>
      <c r="I7727" s="2">
        <v>45980</v>
      </c>
      <c r="J7727" s="1">
        <v>120000</v>
      </c>
      <c r="K7727" s="1">
        <v>0</v>
      </c>
      <c r="L7727" s="1">
        <v>0</v>
      </c>
      <c r="M7727" s="1" t="s">
        <v>830</v>
      </c>
      <c r="N7727" s="1"/>
      <c r="O7727" s="2">
        <v>45985</v>
      </c>
      <c r="P7727" s="1">
        <v>1</v>
      </c>
      <c r="Q7727" s="1" t="s">
        <v>6468</v>
      </c>
      <c r="R7727" s="2">
        <v>45961</v>
      </c>
      <c r="S7727" s="2"/>
      <c r="T7727" s="1">
        <v>0</v>
      </c>
    </row>
    <row r="7728" spans="1:20">
      <c r="A7728" s="1" t="s">
        <v>3208</v>
      </c>
      <c r="B7728" s="1" t="s">
        <v>339</v>
      </c>
      <c r="C7728" s="1" t="s">
        <v>340</v>
      </c>
      <c r="D7728" s="1" t="s">
        <v>6773</v>
      </c>
      <c r="E7728" s="1">
        <v>0</v>
      </c>
      <c r="F7728" s="1">
        <v>0</v>
      </c>
      <c r="G7728" s="1">
        <v>0</v>
      </c>
      <c r="H7728" s="1" t="s">
        <v>3211</v>
      </c>
      <c r="I7728" s="2">
        <v>45973</v>
      </c>
      <c r="J7728" s="1">
        <v>90000</v>
      </c>
      <c r="K7728" s="1">
        <v>0</v>
      </c>
      <c r="L7728" s="1">
        <v>0</v>
      </c>
      <c r="M7728" s="1" t="s">
        <v>848</v>
      </c>
      <c r="N7728" s="1"/>
      <c r="O7728" s="2">
        <v>45978</v>
      </c>
      <c r="P7728" s="1">
        <v>1</v>
      </c>
      <c r="Q7728" s="1" t="s">
        <v>6468</v>
      </c>
      <c r="R7728" s="2">
        <v>45961</v>
      </c>
      <c r="S7728" s="2"/>
      <c r="T7728" s="1">
        <v>0</v>
      </c>
    </row>
    <row r="7729" spans="1:20">
      <c r="A7729" s="1" t="s">
        <v>3214</v>
      </c>
      <c r="B7729" s="1" t="s">
        <v>339</v>
      </c>
      <c r="C7729" s="1" t="s">
        <v>340</v>
      </c>
      <c r="D7729" s="1" t="s">
        <v>6773</v>
      </c>
      <c r="E7729" s="1">
        <v>0</v>
      </c>
      <c r="F7729" s="1">
        <v>0</v>
      </c>
      <c r="G7729" s="1">
        <v>0</v>
      </c>
      <c r="H7729" s="1" t="s">
        <v>3211</v>
      </c>
      <c r="I7729" s="2">
        <v>45980</v>
      </c>
      <c r="J7729" s="1">
        <v>90000</v>
      </c>
      <c r="K7729" s="1">
        <v>0</v>
      </c>
      <c r="L7729" s="1">
        <v>0</v>
      </c>
      <c r="M7729" s="1" t="s">
        <v>848</v>
      </c>
      <c r="N7729" s="1"/>
      <c r="O7729" s="2">
        <v>45985</v>
      </c>
      <c r="P7729" s="1">
        <v>1</v>
      </c>
      <c r="Q7729" s="1" t="s">
        <v>6468</v>
      </c>
      <c r="R7729" s="2">
        <v>45961</v>
      </c>
      <c r="S7729" s="2"/>
      <c r="T7729" s="1">
        <v>0</v>
      </c>
    </row>
    <row r="7730" spans="1:20">
      <c r="A7730" s="1" t="s">
        <v>3219</v>
      </c>
      <c r="B7730" s="1" t="s">
        <v>339</v>
      </c>
      <c r="C7730" s="1" t="s">
        <v>340</v>
      </c>
      <c r="D7730" s="1" t="s">
        <v>7451</v>
      </c>
      <c r="E7730" s="1">
        <v>0</v>
      </c>
      <c r="F7730" s="1">
        <v>0</v>
      </c>
      <c r="G7730" s="1">
        <v>0</v>
      </c>
      <c r="H7730" s="1" t="s">
        <v>843</v>
      </c>
      <c r="I7730" s="2">
        <v>45966</v>
      </c>
      <c r="J7730" s="1">
        <v>40000</v>
      </c>
      <c r="K7730" s="1">
        <v>0</v>
      </c>
      <c r="L7730" s="1">
        <v>0</v>
      </c>
      <c r="M7730" s="1" t="s">
        <v>841</v>
      </c>
      <c r="N7730" s="1"/>
      <c r="O7730" s="2">
        <v>45971</v>
      </c>
      <c r="P7730" s="1">
        <v>1</v>
      </c>
      <c r="Q7730" s="1" t="s">
        <v>6468</v>
      </c>
      <c r="R7730" s="2">
        <v>45961</v>
      </c>
      <c r="S7730" s="2"/>
      <c r="T7730" s="1">
        <v>0</v>
      </c>
    </row>
    <row r="7731" spans="1:20">
      <c r="A7731" s="1" t="s">
        <v>3223</v>
      </c>
      <c r="B7731" s="1" t="s">
        <v>339</v>
      </c>
      <c r="C7731" s="1" t="s">
        <v>340</v>
      </c>
      <c r="D7731" s="1" t="s">
        <v>7451</v>
      </c>
      <c r="E7731" s="1">
        <v>0</v>
      </c>
      <c r="F7731" s="1">
        <v>0</v>
      </c>
      <c r="G7731" s="1">
        <v>0</v>
      </c>
      <c r="H7731" s="1" t="s">
        <v>843</v>
      </c>
      <c r="I7731" s="2">
        <v>45973</v>
      </c>
      <c r="J7731" s="1">
        <v>40000</v>
      </c>
      <c r="K7731" s="1">
        <v>0</v>
      </c>
      <c r="L7731" s="1">
        <v>0</v>
      </c>
      <c r="M7731" s="1" t="s">
        <v>841</v>
      </c>
      <c r="N7731" s="1"/>
      <c r="O7731" s="2">
        <v>45978</v>
      </c>
      <c r="P7731" s="1">
        <v>1</v>
      </c>
      <c r="Q7731" s="1" t="s">
        <v>6468</v>
      </c>
      <c r="R7731" s="2">
        <v>45961</v>
      </c>
      <c r="S7731" s="2"/>
      <c r="T7731" s="1">
        <v>0</v>
      </c>
    </row>
    <row r="7732" spans="1:20">
      <c r="A7732" s="1" t="s">
        <v>3226</v>
      </c>
      <c r="B7732" s="1" t="s">
        <v>339</v>
      </c>
      <c r="C7732" s="1" t="s">
        <v>340</v>
      </c>
      <c r="D7732" s="1" t="s">
        <v>7069</v>
      </c>
      <c r="E7732" s="1">
        <v>0</v>
      </c>
      <c r="F7732" s="1">
        <v>0</v>
      </c>
      <c r="G7732" s="1">
        <v>0</v>
      </c>
      <c r="H7732" s="1" t="s">
        <v>3230</v>
      </c>
      <c r="I7732" s="2">
        <v>45973</v>
      </c>
      <c r="J7732" s="1">
        <v>80000</v>
      </c>
      <c r="K7732" s="1">
        <v>0</v>
      </c>
      <c r="L7732" s="1">
        <v>0</v>
      </c>
      <c r="M7732" s="1" t="s">
        <v>9864</v>
      </c>
      <c r="N7732" s="1"/>
      <c r="O7732" s="2">
        <v>45978</v>
      </c>
      <c r="P7732" s="1">
        <v>1</v>
      </c>
      <c r="Q7732" s="1" t="s">
        <v>6468</v>
      </c>
      <c r="R7732" s="2">
        <v>45961</v>
      </c>
      <c r="S7732" s="2"/>
      <c r="T7732" s="1">
        <v>0</v>
      </c>
    </row>
    <row r="7733" spans="1:20">
      <c r="A7733" s="1" t="s">
        <v>3233</v>
      </c>
      <c r="B7733" s="1" t="s">
        <v>339</v>
      </c>
      <c r="C7733" s="1" t="s">
        <v>340</v>
      </c>
      <c r="D7733" s="1" t="s">
        <v>6773</v>
      </c>
      <c r="E7733" s="1">
        <v>0</v>
      </c>
      <c r="F7733" s="1">
        <v>0</v>
      </c>
      <c r="G7733" s="1">
        <v>0</v>
      </c>
      <c r="H7733" s="1" t="s">
        <v>852</v>
      </c>
      <c r="I7733" s="2">
        <v>45973</v>
      </c>
      <c r="J7733" s="1">
        <v>90000</v>
      </c>
      <c r="K7733" s="1">
        <v>0</v>
      </c>
      <c r="L7733" s="1">
        <v>0</v>
      </c>
      <c r="M7733" s="1" t="s">
        <v>848</v>
      </c>
      <c r="N7733" s="1"/>
      <c r="O7733" s="2">
        <v>45978</v>
      </c>
      <c r="P7733" s="1">
        <v>2</v>
      </c>
      <c r="Q7733" s="1" t="s">
        <v>6468</v>
      </c>
      <c r="R7733" s="2">
        <v>45961</v>
      </c>
      <c r="S7733" s="2"/>
      <c r="T7733" s="1">
        <v>0</v>
      </c>
    </row>
    <row r="7734" spans="1:20">
      <c r="A7734" s="1" t="s">
        <v>3237</v>
      </c>
      <c r="B7734" s="1" t="s">
        <v>339</v>
      </c>
      <c r="C7734" s="1" t="s">
        <v>340</v>
      </c>
      <c r="D7734" s="1" t="s">
        <v>6773</v>
      </c>
      <c r="E7734" s="1">
        <v>0</v>
      </c>
      <c r="F7734" s="1">
        <v>0</v>
      </c>
      <c r="G7734" s="1">
        <v>0</v>
      </c>
      <c r="H7734" s="1" t="s">
        <v>852</v>
      </c>
      <c r="I7734" s="2">
        <v>45980</v>
      </c>
      <c r="J7734" s="1">
        <v>54000</v>
      </c>
      <c r="K7734" s="1">
        <v>0</v>
      </c>
      <c r="L7734" s="1">
        <v>0</v>
      </c>
      <c r="M7734" s="1" t="s">
        <v>848</v>
      </c>
      <c r="N7734" s="1"/>
      <c r="O7734" s="2">
        <v>45985</v>
      </c>
      <c r="P7734" s="1">
        <v>2</v>
      </c>
      <c r="Q7734" s="1" t="s">
        <v>6468</v>
      </c>
      <c r="R7734" s="2">
        <v>45961</v>
      </c>
      <c r="S7734" s="2"/>
      <c r="T7734" s="1">
        <v>0</v>
      </c>
    </row>
    <row r="7735" spans="1:20">
      <c r="A7735" s="1" t="s">
        <v>3242</v>
      </c>
      <c r="B7735" s="1" t="s">
        <v>339</v>
      </c>
      <c r="C7735" s="1" t="s">
        <v>340</v>
      </c>
      <c r="D7735" s="1" t="s">
        <v>6773</v>
      </c>
      <c r="E7735" s="1">
        <v>0</v>
      </c>
      <c r="F7735" s="1">
        <v>0</v>
      </c>
      <c r="G7735" s="1">
        <v>0</v>
      </c>
      <c r="H7735" s="1" t="s">
        <v>1945</v>
      </c>
      <c r="I7735" s="2">
        <v>45973</v>
      </c>
      <c r="J7735" s="1">
        <v>6000</v>
      </c>
      <c r="K7735" s="1">
        <v>0</v>
      </c>
      <c r="L7735" s="1">
        <v>0</v>
      </c>
      <c r="M7735" s="1" t="s">
        <v>7146</v>
      </c>
      <c r="N7735" s="1"/>
      <c r="O7735" s="2">
        <v>45978</v>
      </c>
      <c r="P7735" s="1">
        <v>2</v>
      </c>
      <c r="Q7735" s="1" t="s">
        <v>6468</v>
      </c>
      <c r="R7735" s="2">
        <v>45961</v>
      </c>
      <c r="S7735" s="2"/>
      <c r="T7735" s="1">
        <v>0</v>
      </c>
    </row>
    <row r="7736" spans="1:20">
      <c r="A7736" s="1" t="s">
        <v>3245</v>
      </c>
      <c r="B7736" s="1" t="s">
        <v>339</v>
      </c>
      <c r="C7736" s="1" t="s">
        <v>340</v>
      </c>
      <c r="D7736" s="1" t="s">
        <v>6773</v>
      </c>
      <c r="E7736" s="1">
        <v>0</v>
      </c>
      <c r="F7736" s="1">
        <v>0</v>
      </c>
      <c r="G7736" s="1">
        <v>0</v>
      </c>
      <c r="H7736" s="1" t="s">
        <v>1945</v>
      </c>
      <c r="I7736" s="2">
        <v>45980</v>
      </c>
      <c r="J7736" s="1">
        <v>6000</v>
      </c>
      <c r="K7736" s="1">
        <v>0</v>
      </c>
      <c r="L7736" s="1">
        <v>0</v>
      </c>
      <c r="M7736" s="1" t="s">
        <v>7146</v>
      </c>
      <c r="N7736" s="1"/>
      <c r="O7736" s="2">
        <v>45985</v>
      </c>
      <c r="P7736" s="1">
        <v>2</v>
      </c>
      <c r="Q7736" s="1" t="s">
        <v>6468</v>
      </c>
      <c r="R7736" s="2">
        <v>45961</v>
      </c>
      <c r="S7736" s="2"/>
      <c r="T7736" s="1">
        <v>0</v>
      </c>
    </row>
    <row r="7737" spans="1:20">
      <c r="A7737" s="1" t="s">
        <v>3248</v>
      </c>
      <c r="B7737" s="1" t="s">
        <v>339</v>
      </c>
      <c r="C7737" s="1" t="s">
        <v>340</v>
      </c>
      <c r="D7737" s="1" t="s">
        <v>7458</v>
      </c>
      <c r="E7737" s="1">
        <v>0</v>
      </c>
      <c r="F7737" s="1">
        <v>0</v>
      </c>
      <c r="G7737" s="1">
        <v>0</v>
      </c>
      <c r="H7737" s="1" t="s">
        <v>3250</v>
      </c>
      <c r="I7737" s="2">
        <v>45973</v>
      </c>
      <c r="J7737" s="1">
        <v>120000</v>
      </c>
      <c r="K7737" s="1">
        <v>0</v>
      </c>
      <c r="L7737" s="1">
        <v>0</v>
      </c>
      <c r="M7737" s="1" t="s">
        <v>7459</v>
      </c>
      <c r="N7737" s="1"/>
      <c r="O7737" s="2">
        <v>45978</v>
      </c>
      <c r="P7737" s="1">
        <v>1</v>
      </c>
      <c r="Q7737" s="1" t="s">
        <v>6468</v>
      </c>
      <c r="R7737" s="2">
        <v>45961</v>
      </c>
      <c r="S7737" s="2"/>
      <c r="T7737" s="1">
        <v>0</v>
      </c>
    </row>
    <row r="7738" spans="1:20">
      <c r="A7738" s="1" t="s">
        <v>3253</v>
      </c>
      <c r="B7738" s="1" t="s">
        <v>339</v>
      </c>
      <c r="C7738" s="1" t="s">
        <v>340</v>
      </c>
      <c r="D7738" s="1" t="s">
        <v>7451</v>
      </c>
      <c r="E7738" s="1">
        <v>0</v>
      </c>
      <c r="F7738" s="1">
        <v>0</v>
      </c>
      <c r="G7738" s="1">
        <v>0</v>
      </c>
      <c r="H7738" s="1" t="s">
        <v>3256</v>
      </c>
      <c r="I7738" s="2">
        <v>45973</v>
      </c>
      <c r="J7738" s="1">
        <v>300000</v>
      </c>
      <c r="K7738" s="1">
        <v>0</v>
      </c>
      <c r="L7738" s="1">
        <v>0</v>
      </c>
      <c r="M7738" s="1" t="s">
        <v>7673</v>
      </c>
      <c r="N7738" s="1"/>
      <c r="O7738" s="2">
        <v>45978</v>
      </c>
      <c r="P7738" s="1">
        <v>1</v>
      </c>
      <c r="Q7738" s="1" t="s">
        <v>6468</v>
      </c>
      <c r="R7738" s="2">
        <v>45961</v>
      </c>
      <c r="S7738" s="2"/>
      <c r="T7738" s="1">
        <v>0</v>
      </c>
    </row>
    <row r="7739" spans="1:20">
      <c r="A7739" s="1" t="s">
        <v>3259</v>
      </c>
      <c r="B7739" s="1" t="s">
        <v>339</v>
      </c>
      <c r="C7739" s="1" t="s">
        <v>340</v>
      </c>
      <c r="D7739" s="1" t="s">
        <v>7458</v>
      </c>
      <c r="E7739" s="1">
        <v>0</v>
      </c>
      <c r="F7739" s="1">
        <v>0</v>
      </c>
      <c r="G7739" s="1">
        <v>0</v>
      </c>
      <c r="H7739" s="1" t="s">
        <v>3261</v>
      </c>
      <c r="I7739" s="2">
        <v>45966</v>
      </c>
      <c r="J7739" s="1">
        <v>120000</v>
      </c>
      <c r="K7739" s="1">
        <v>0</v>
      </c>
      <c r="L7739" s="1">
        <v>0</v>
      </c>
      <c r="M7739" s="1" t="s">
        <v>7461</v>
      </c>
      <c r="N7739" s="1"/>
      <c r="O7739" s="2">
        <v>45971</v>
      </c>
      <c r="P7739" s="1">
        <v>1</v>
      </c>
      <c r="Q7739" s="1" t="s">
        <v>6468</v>
      </c>
      <c r="R7739" s="2">
        <v>45961</v>
      </c>
      <c r="S7739" s="2"/>
      <c r="T7739" s="1">
        <v>0</v>
      </c>
    </row>
    <row r="7740" spans="1:20">
      <c r="A7740" s="1" t="s">
        <v>3264</v>
      </c>
      <c r="B7740" s="1" t="s">
        <v>339</v>
      </c>
      <c r="C7740" s="1" t="s">
        <v>340</v>
      </c>
      <c r="D7740" s="1" t="s">
        <v>7458</v>
      </c>
      <c r="E7740" s="1">
        <v>0</v>
      </c>
      <c r="F7740" s="1">
        <v>0</v>
      </c>
      <c r="G7740" s="1">
        <v>0</v>
      </c>
      <c r="H7740" s="1" t="s">
        <v>3261</v>
      </c>
      <c r="I7740" s="2">
        <v>45973</v>
      </c>
      <c r="J7740" s="1">
        <v>200000</v>
      </c>
      <c r="K7740" s="1">
        <v>0</v>
      </c>
      <c r="L7740" s="1">
        <v>0</v>
      </c>
      <c r="M7740" s="1" t="s">
        <v>7461</v>
      </c>
      <c r="N7740" s="1"/>
      <c r="O7740" s="2">
        <v>45978</v>
      </c>
      <c r="P7740" s="1">
        <v>1</v>
      </c>
      <c r="Q7740" s="1" t="s">
        <v>6468</v>
      </c>
      <c r="R7740" s="2">
        <v>45961</v>
      </c>
      <c r="S7740" s="2"/>
      <c r="T7740" s="1">
        <v>0</v>
      </c>
    </row>
    <row r="7741" spans="1:20">
      <c r="A7741" s="1" t="s">
        <v>3267</v>
      </c>
      <c r="B7741" s="1" t="s">
        <v>339</v>
      </c>
      <c r="C7741" s="1" t="s">
        <v>340</v>
      </c>
      <c r="D7741" s="1" t="s">
        <v>7458</v>
      </c>
      <c r="E7741" s="1">
        <v>0</v>
      </c>
      <c r="F7741" s="1">
        <v>0</v>
      </c>
      <c r="G7741" s="1">
        <v>0</v>
      </c>
      <c r="H7741" s="1" t="s">
        <v>3270</v>
      </c>
      <c r="I7741" s="2">
        <v>45966</v>
      </c>
      <c r="J7741" s="1">
        <v>120000</v>
      </c>
      <c r="K7741" s="1">
        <v>0</v>
      </c>
      <c r="L7741" s="1">
        <v>0</v>
      </c>
      <c r="M7741" s="1" t="s">
        <v>8290</v>
      </c>
      <c r="N7741" s="1"/>
      <c r="O7741" s="2">
        <v>45971</v>
      </c>
      <c r="P7741" s="1">
        <v>1</v>
      </c>
      <c r="Q7741" s="1" t="s">
        <v>6468</v>
      </c>
      <c r="R7741" s="2">
        <v>45961</v>
      </c>
      <c r="S7741" s="2"/>
      <c r="T7741" s="1">
        <v>0</v>
      </c>
    </row>
    <row r="7742" spans="1:20">
      <c r="A7742" s="1" t="s">
        <v>3273</v>
      </c>
      <c r="B7742" s="1" t="s">
        <v>339</v>
      </c>
      <c r="C7742" s="1" t="s">
        <v>340</v>
      </c>
      <c r="D7742" s="1" t="s">
        <v>7458</v>
      </c>
      <c r="E7742" s="1">
        <v>0</v>
      </c>
      <c r="F7742" s="1">
        <v>0</v>
      </c>
      <c r="G7742" s="1">
        <v>0</v>
      </c>
      <c r="H7742" s="1" t="s">
        <v>3270</v>
      </c>
      <c r="I7742" s="2">
        <v>45973</v>
      </c>
      <c r="J7742" s="1">
        <v>120000</v>
      </c>
      <c r="K7742" s="1">
        <v>0</v>
      </c>
      <c r="L7742" s="1">
        <v>0</v>
      </c>
      <c r="M7742" s="1" t="s">
        <v>8290</v>
      </c>
      <c r="N7742" s="1"/>
      <c r="O7742" s="2">
        <v>45978</v>
      </c>
      <c r="P7742" s="1">
        <v>1</v>
      </c>
      <c r="Q7742" s="1" t="s">
        <v>6468</v>
      </c>
      <c r="R7742" s="2">
        <v>45961</v>
      </c>
      <c r="S7742" s="2"/>
      <c r="T7742" s="1">
        <v>0</v>
      </c>
    </row>
    <row r="7743" spans="1:20">
      <c r="A7743" s="1" t="s">
        <v>3276</v>
      </c>
      <c r="B7743" s="1" t="s">
        <v>339</v>
      </c>
      <c r="C7743" s="1" t="s">
        <v>340</v>
      </c>
      <c r="D7743" s="1" t="s">
        <v>7451</v>
      </c>
      <c r="E7743" s="1">
        <v>0</v>
      </c>
      <c r="F7743" s="1">
        <v>0</v>
      </c>
      <c r="G7743" s="1">
        <v>0</v>
      </c>
      <c r="H7743" s="1" t="s">
        <v>3278</v>
      </c>
      <c r="I7743" s="2">
        <v>45966</v>
      </c>
      <c r="J7743" s="1">
        <v>80000</v>
      </c>
      <c r="K7743" s="1">
        <v>0</v>
      </c>
      <c r="L7743" s="1">
        <v>0</v>
      </c>
      <c r="M7743" s="1" t="s">
        <v>8293</v>
      </c>
      <c r="N7743" s="1"/>
      <c r="O7743" s="2">
        <v>45971</v>
      </c>
      <c r="P7743" s="1">
        <v>1</v>
      </c>
      <c r="Q7743" s="1" t="s">
        <v>6468</v>
      </c>
      <c r="R7743" s="2">
        <v>45961</v>
      </c>
      <c r="S7743" s="2"/>
      <c r="T7743" s="1">
        <v>0</v>
      </c>
    </row>
    <row r="7744" spans="1:20">
      <c r="A7744" s="1" t="s">
        <v>3281</v>
      </c>
      <c r="B7744" s="1" t="s">
        <v>339</v>
      </c>
      <c r="C7744" s="1" t="s">
        <v>340</v>
      </c>
      <c r="D7744" s="1" t="s">
        <v>7451</v>
      </c>
      <c r="E7744" s="1">
        <v>0</v>
      </c>
      <c r="F7744" s="1">
        <v>0</v>
      </c>
      <c r="G7744" s="1">
        <v>0</v>
      </c>
      <c r="H7744" s="1" t="s">
        <v>3278</v>
      </c>
      <c r="I7744" s="2">
        <v>45973</v>
      </c>
      <c r="J7744" s="1">
        <v>80000</v>
      </c>
      <c r="K7744" s="1">
        <v>0</v>
      </c>
      <c r="L7744" s="1">
        <v>0</v>
      </c>
      <c r="M7744" s="1" t="s">
        <v>8293</v>
      </c>
      <c r="N7744" s="1"/>
      <c r="O7744" s="2">
        <v>45978</v>
      </c>
      <c r="P7744" s="1">
        <v>1</v>
      </c>
      <c r="Q7744" s="1" t="s">
        <v>6468</v>
      </c>
      <c r="R7744" s="2">
        <v>45961</v>
      </c>
      <c r="S7744" s="2"/>
      <c r="T7744" s="1">
        <v>0</v>
      </c>
    </row>
    <row r="7745" spans="1:20">
      <c r="A7745" s="1" t="s">
        <v>3284</v>
      </c>
      <c r="B7745" s="1" t="s">
        <v>339</v>
      </c>
      <c r="C7745" s="1" t="s">
        <v>340</v>
      </c>
      <c r="D7745" s="1" t="s">
        <v>7451</v>
      </c>
      <c r="E7745" s="1">
        <v>0</v>
      </c>
      <c r="F7745" s="1">
        <v>0</v>
      </c>
      <c r="G7745" s="1">
        <v>0</v>
      </c>
      <c r="H7745" s="1" t="s">
        <v>3286</v>
      </c>
      <c r="I7745" s="2">
        <v>45966</v>
      </c>
      <c r="J7745" s="1">
        <v>80000</v>
      </c>
      <c r="K7745" s="1">
        <v>0</v>
      </c>
      <c r="L7745" s="1">
        <v>0</v>
      </c>
      <c r="M7745" s="1" t="s">
        <v>8296</v>
      </c>
      <c r="N7745" s="1"/>
      <c r="O7745" s="2">
        <v>45971</v>
      </c>
      <c r="P7745" s="1">
        <v>1</v>
      </c>
      <c r="Q7745" s="1" t="s">
        <v>6468</v>
      </c>
      <c r="R7745" s="2">
        <v>45961</v>
      </c>
      <c r="S7745" s="2"/>
      <c r="T7745" s="1">
        <v>0</v>
      </c>
    </row>
    <row r="7746" spans="1:20">
      <c r="A7746" s="1" t="s">
        <v>3289</v>
      </c>
      <c r="B7746" s="1" t="s">
        <v>339</v>
      </c>
      <c r="C7746" s="1" t="s">
        <v>340</v>
      </c>
      <c r="D7746" s="1" t="s">
        <v>7451</v>
      </c>
      <c r="E7746" s="1">
        <v>0</v>
      </c>
      <c r="F7746" s="1">
        <v>0</v>
      </c>
      <c r="G7746" s="1">
        <v>0</v>
      </c>
      <c r="H7746" s="1" t="s">
        <v>3286</v>
      </c>
      <c r="I7746" s="2">
        <v>45973</v>
      </c>
      <c r="J7746" s="1">
        <v>120000</v>
      </c>
      <c r="K7746" s="1">
        <v>0</v>
      </c>
      <c r="L7746" s="1">
        <v>0</v>
      </c>
      <c r="M7746" s="1" t="s">
        <v>8296</v>
      </c>
      <c r="N7746" s="1"/>
      <c r="O7746" s="2">
        <v>45978</v>
      </c>
      <c r="P7746" s="1">
        <v>1</v>
      </c>
      <c r="Q7746" s="1" t="s">
        <v>6468</v>
      </c>
      <c r="R7746" s="2">
        <v>45961</v>
      </c>
      <c r="S7746" s="2"/>
      <c r="T7746" s="1">
        <v>0</v>
      </c>
    </row>
    <row r="7747" spans="1:20">
      <c r="A7747" s="1" t="s">
        <v>3292</v>
      </c>
      <c r="B7747" s="1" t="s">
        <v>339</v>
      </c>
      <c r="C7747" s="1" t="s">
        <v>340</v>
      </c>
      <c r="D7747" s="1" t="s">
        <v>7451</v>
      </c>
      <c r="E7747" s="1">
        <v>0</v>
      </c>
      <c r="F7747" s="1">
        <v>0</v>
      </c>
      <c r="G7747" s="1">
        <v>0</v>
      </c>
      <c r="H7747" s="1" t="s">
        <v>3294</v>
      </c>
      <c r="I7747" s="2">
        <v>45973</v>
      </c>
      <c r="J7747" s="1">
        <v>80000</v>
      </c>
      <c r="K7747" s="1">
        <v>0</v>
      </c>
      <c r="L7747" s="1">
        <v>0</v>
      </c>
      <c r="M7747" s="1" t="s">
        <v>8300</v>
      </c>
      <c r="N7747" s="1"/>
      <c r="O7747" s="2">
        <v>45978</v>
      </c>
      <c r="P7747" s="1">
        <v>1</v>
      </c>
      <c r="Q7747" s="1" t="s">
        <v>6468</v>
      </c>
      <c r="R7747" s="2">
        <v>45961</v>
      </c>
      <c r="S7747" s="2"/>
      <c r="T7747" s="1">
        <v>0</v>
      </c>
    </row>
    <row r="7748" spans="1:20">
      <c r="A7748" s="1" t="s">
        <v>3297</v>
      </c>
      <c r="B7748" s="1" t="s">
        <v>339</v>
      </c>
      <c r="C7748" s="1" t="s">
        <v>340</v>
      </c>
      <c r="D7748" s="1" t="s">
        <v>7069</v>
      </c>
      <c r="E7748" s="1">
        <v>0</v>
      </c>
      <c r="F7748" s="1">
        <v>0</v>
      </c>
      <c r="G7748" s="1">
        <v>0</v>
      </c>
      <c r="H7748" s="1" t="s">
        <v>859</v>
      </c>
      <c r="I7748" s="2">
        <v>45973</v>
      </c>
      <c r="J7748" s="1">
        <v>40000</v>
      </c>
      <c r="K7748" s="1">
        <v>0</v>
      </c>
      <c r="L7748" s="1">
        <v>0</v>
      </c>
      <c r="M7748" s="1" t="s">
        <v>857</v>
      </c>
      <c r="N7748" s="1"/>
      <c r="O7748" s="2">
        <v>45978</v>
      </c>
      <c r="P7748" s="1">
        <v>1</v>
      </c>
      <c r="Q7748" s="1" t="s">
        <v>6468</v>
      </c>
      <c r="R7748" s="2">
        <v>45961</v>
      </c>
      <c r="S7748" s="2"/>
      <c r="T7748" s="1">
        <v>0</v>
      </c>
    </row>
    <row r="7749" spans="1:20">
      <c r="A7749" s="1" t="s">
        <v>3301</v>
      </c>
      <c r="B7749" s="1" t="s">
        <v>339</v>
      </c>
      <c r="C7749" s="1" t="s">
        <v>340</v>
      </c>
      <c r="D7749" s="1" t="s">
        <v>7069</v>
      </c>
      <c r="E7749" s="1">
        <v>0</v>
      </c>
      <c r="F7749" s="1">
        <v>0</v>
      </c>
      <c r="G7749" s="1">
        <v>0</v>
      </c>
      <c r="H7749" s="1" t="s">
        <v>3304</v>
      </c>
      <c r="I7749" s="2">
        <v>45973</v>
      </c>
      <c r="J7749" s="1">
        <v>20000</v>
      </c>
      <c r="K7749" s="1">
        <v>0</v>
      </c>
      <c r="L7749" s="1">
        <v>0</v>
      </c>
      <c r="M7749" s="1" t="s">
        <v>857</v>
      </c>
      <c r="N7749" s="1"/>
      <c r="O7749" s="2">
        <v>45978</v>
      </c>
      <c r="P7749" s="1">
        <v>1</v>
      </c>
      <c r="Q7749" s="1" t="s">
        <v>6468</v>
      </c>
      <c r="R7749" s="2">
        <v>45961</v>
      </c>
      <c r="S7749" s="2"/>
      <c r="T7749" s="1">
        <v>0</v>
      </c>
    </row>
    <row r="7750" spans="1:20">
      <c r="A7750" s="1" t="s">
        <v>3307</v>
      </c>
      <c r="B7750" s="1" t="s">
        <v>339</v>
      </c>
      <c r="C7750" s="1" t="s">
        <v>340</v>
      </c>
      <c r="D7750" s="1" t="s">
        <v>7069</v>
      </c>
      <c r="E7750" s="1">
        <v>0</v>
      </c>
      <c r="F7750" s="1">
        <v>0</v>
      </c>
      <c r="G7750" s="1">
        <v>0</v>
      </c>
      <c r="H7750" s="1" t="s">
        <v>338</v>
      </c>
      <c r="I7750" s="2">
        <v>45973</v>
      </c>
      <c r="J7750" s="1">
        <v>60000</v>
      </c>
      <c r="K7750" s="1">
        <v>0</v>
      </c>
      <c r="L7750" s="1">
        <v>0</v>
      </c>
      <c r="M7750" s="1" t="s">
        <v>333</v>
      </c>
      <c r="N7750" s="1"/>
      <c r="O7750" s="2">
        <v>45978</v>
      </c>
      <c r="P7750" s="1">
        <v>2</v>
      </c>
      <c r="Q7750" s="1" t="s">
        <v>6468</v>
      </c>
      <c r="R7750" s="2">
        <v>45961</v>
      </c>
      <c r="S7750" s="2"/>
      <c r="T7750" s="1">
        <v>0</v>
      </c>
    </row>
    <row r="7751" spans="1:20">
      <c r="A7751" s="1" t="s">
        <v>3311</v>
      </c>
      <c r="B7751" s="1" t="s">
        <v>339</v>
      </c>
      <c r="C7751" s="1" t="s">
        <v>340</v>
      </c>
      <c r="D7751" s="1" t="s">
        <v>7069</v>
      </c>
      <c r="E7751" s="1">
        <v>0</v>
      </c>
      <c r="F7751" s="1">
        <v>0</v>
      </c>
      <c r="G7751" s="1">
        <v>0</v>
      </c>
      <c r="H7751" s="1" t="s">
        <v>338</v>
      </c>
      <c r="I7751" s="2">
        <v>45980</v>
      </c>
      <c r="J7751" s="1">
        <v>60000</v>
      </c>
      <c r="K7751" s="1">
        <v>0</v>
      </c>
      <c r="L7751" s="1">
        <v>0</v>
      </c>
      <c r="M7751" s="1" t="s">
        <v>333</v>
      </c>
      <c r="N7751" s="1"/>
      <c r="O7751" s="2">
        <v>45985</v>
      </c>
      <c r="P7751" s="1">
        <v>2</v>
      </c>
      <c r="Q7751" s="1" t="s">
        <v>6468</v>
      </c>
      <c r="R7751" s="2">
        <v>45961</v>
      </c>
      <c r="S7751" s="2"/>
      <c r="T7751" s="1">
        <v>0</v>
      </c>
    </row>
    <row r="7752" spans="1:20">
      <c r="A7752" s="1" t="s">
        <v>3315</v>
      </c>
      <c r="B7752" s="1" t="s">
        <v>339</v>
      </c>
      <c r="C7752" s="1" t="s">
        <v>340</v>
      </c>
      <c r="D7752" s="1" t="s">
        <v>7069</v>
      </c>
      <c r="E7752" s="1">
        <v>0</v>
      </c>
      <c r="F7752" s="1">
        <v>0</v>
      </c>
      <c r="G7752" s="1">
        <v>0</v>
      </c>
      <c r="H7752" s="1" t="s">
        <v>346</v>
      </c>
      <c r="I7752" s="2">
        <v>45973</v>
      </c>
      <c r="J7752" s="1">
        <v>80000</v>
      </c>
      <c r="K7752" s="1">
        <v>0</v>
      </c>
      <c r="L7752" s="1">
        <v>0</v>
      </c>
      <c r="M7752" s="1" t="s">
        <v>333</v>
      </c>
      <c r="N7752" s="1"/>
      <c r="O7752" s="2">
        <v>45978</v>
      </c>
      <c r="P7752" s="1">
        <v>2</v>
      </c>
      <c r="Q7752" s="1" t="s">
        <v>6468</v>
      </c>
      <c r="R7752" s="2">
        <v>45961</v>
      </c>
      <c r="S7752" s="2"/>
      <c r="T7752" s="1">
        <v>0</v>
      </c>
    </row>
    <row r="7753" spans="1:20">
      <c r="A7753" s="1" t="s">
        <v>3319</v>
      </c>
      <c r="B7753" s="1" t="s">
        <v>339</v>
      </c>
      <c r="C7753" s="1" t="s">
        <v>340</v>
      </c>
      <c r="D7753" s="1" t="s">
        <v>7069</v>
      </c>
      <c r="E7753" s="1">
        <v>0</v>
      </c>
      <c r="F7753" s="1">
        <v>0</v>
      </c>
      <c r="G7753" s="1">
        <v>0</v>
      </c>
      <c r="H7753" s="1" t="s">
        <v>353</v>
      </c>
      <c r="I7753" s="2">
        <v>45973</v>
      </c>
      <c r="J7753" s="1">
        <v>40000</v>
      </c>
      <c r="K7753" s="1">
        <v>0</v>
      </c>
      <c r="L7753" s="1">
        <v>0</v>
      </c>
      <c r="M7753" s="1" t="s">
        <v>333</v>
      </c>
      <c r="N7753" s="1"/>
      <c r="O7753" s="2">
        <v>45978</v>
      </c>
      <c r="P7753" s="1">
        <v>2</v>
      </c>
      <c r="Q7753" s="1" t="s">
        <v>6468</v>
      </c>
      <c r="R7753" s="2">
        <v>45961</v>
      </c>
      <c r="S7753" s="2"/>
      <c r="T7753" s="1">
        <v>0</v>
      </c>
    </row>
    <row r="7754" spans="1:20">
      <c r="A7754" s="1" t="s">
        <v>3323</v>
      </c>
      <c r="B7754" s="1" t="s">
        <v>339</v>
      </c>
      <c r="C7754" s="1" t="s">
        <v>340</v>
      </c>
      <c r="D7754" s="1" t="s">
        <v>7069</v>
      </c>
      <c r="E7754" s="1">
        <v>0</v>
      </c>
      <c r="F7754" s="1">
        <v>0</v>
      </c>
      <c r="G7754" s="1">
        <v>0</v>
      </c>
      <c r="H7754" s="1" t="s">
        <v>3326</v>
      </c>
      <c r="I7754" s="2">
        <v>45966</v>
      </c>
      <c r="J7754" s="1">
        <v>80000</v>
      </c>
      <c r="K7754" s="1">
        <v>0</v>
      </c>
      <c r="L7754" s="1">
        <v>0</v>
      </c>
      <c r="M7754" s="1" t="s">
        <v>333</v>
      </c>
      <c r="N7754" s="1"/>
      <c r="O7754" s="2">
        <v>45971</v>
      </c>
      <c r="P7754" s="1">
        <v>2</v>
      </c>
      <c r="Q7754" s="1" t="s">
        <v>6468</v>
      </c>
      <c r="R7754" s="2">
        <v>45961</v>
      </c>
      <c r="S7754" s="2"/>
      <c r="T7754" s="1">
        <v>0</v>
      </c>
    </row>
    <row r="7755" spans="1:20">
      <c r="A7755" s="1" t="s">
        <v>3329</v>
      </c>
      <c r="B7755" s="1" t="s">
        <v>339</v>
      </c>
      <c r="C7755" s="1" t="s">
        <v>340</v>
      </c>
      <c r="D7755" s="1" t="s">
        <v>7069</v>
      </c>
      <c r="E7755" s="1">
        <v>0</v>
      </c>
      <c r="F7755" s="1">
        <v>0</v>
      </c>
      <c r="G7755" s="1">
        <v>0</v>
      </c>
      <c r="H7755" s="1" t="s">
        <v>3326</v>
      </c>
      <c r="I7755" s="2">
        <v>45973</v>
      </c>
      <c r="J7755" s="1">
        <v>80000</v>
      </c>
      <c r="K7755" s="1">
        <v>0</v>
      </c>
      <c r="L7755" s="1">
        <v>0</v>
      </c>
      <c r="M7755" s="1" t="s">
        <v>333</v>
      </c>
      <c r="N7755" s="1"/>
      <c r="O7755" s="2">
        <v>45978</v>
      </c>
      <c r="P7755" s="1">
        <v>2</v>
      </c>
      <c r="Q7755" s="1" t="s">
        <v>6468</v>
      </c>
      <c r="R7755" s="2">
        <v>45961</v>
      </c>
      <c r="S7755" s="2"/>
      <c r="T7755" s="1">
        <v>0</v>
      </c>
    </row>
    <row r="7756" spans="1:20">
      <c r="A7756" s="1" t="s">
        <v>3333</v>
      </c>
      <c r="B7756" s="1" t="s">
        <v>339</v>
      </c>
      <c r="C7756" s="1" t="s">
        <v>340</v>
      </c>
      <c r="D7756" s="1" t="s">
        <v>6464</v>
      </c>
      <c r="E7756" s="1" t="s">
        <v>6911</v>
      </c>
      <c r="F7756" s="1">
        <v>0</v>
      </c>
      <c r="G7756" s="1">
        <v>0</v>
      </c>
      <c r="H7756" s="1" t="s">
        <v>363</v>
      </c>
      <c r="I7756" s="2">
        <v>45973</v>
      </c>
      <c r="J7756" s="1">
        <v>120000</v>
      </c>
      <c r="K7756" s="1">
        <v>0</v>
      </c>
      <c r="L7756" s="1">
        <v>0</v>
      </c>
      <c r="M7756" s="1" t="s">
        <v>358</v>
      </c>
      <c r="N7756" s="1"/>
      <c r="O7756" s="2">
        <v>45978</v>
      </c>
      <c r="P7756" s="1">
        <v>1</v>
      </c>
      <c r="Q7756" s="1" t="s">
        <v>6468</v>
      </c>
      <c r="R7756" s="2">
        <v>45961</v>
      </c>
      <c r="S7756" s="2"/>
      <c r="T7756" s="1">
        <v>0</v>
      </c>
    </row>
    <row r="7757" spans="1:20">
      <c r="A7757" s="1" t="s">
        <v>3338</v>
      </c>
      <c r="B7757" s="1" t="s">
        <v>339</v>
      </c>
      <c r="C7757" s="1" t="s">
        <v>340</v>
      </c>
      <c r="D7757" s="1" t="s">
        <v>6464</v>
      </c>
      <c r="E7757" s="1" t="s">
        <v>6911</v>
      </c>
      <c r="F7757" s="1">
        <v>0</v>
      </c>
      <c r="G7757" s="1">
        <v>0</v>
      </c>
      <c r="H7757" s="1" t="s">
        <v>363</v>
      </c>
      <c r="I7757" s="2">
        <v>45980</v>
      </c>
      <c r="J7757" s="1">
        <v>120000</v>
      </c>
      <c r="K7757" s="1">
        <v>0</v>
      </c>
      <c r="L7757" s="1">
        <v>0</v>
      </c>
      <c r="M7757" s="1" t="s">
        <v>358</v>
      </c>
      <c r="N7757" s="1"/>
      <c r="O7757" s="2">
        <v>45985</v>
      </c>
      <c r="P7757" s="1">
        <v>1</v>
      </c>
      <c r="Q7757" s="1" t="s">
        <v>6468</v>
      </c>
      <c r="R7757" s="2">
        <v>45961</v>
      </c>
      <c r="S7757" s="2"/>
      <c r="T7757" s="1">
        <v>0</v>
      </c>
    </row>
    <row r="7758" spans="1:20">
      <c r="A7758" s="1" t="s">
        <v>3342</v>
      </c>
      <c r="B7758" s="1" t="s">
        <v>339</v>
      </c>
      <c r="C7758" s="1" t="s">
        <v>340</v>
      </c>
      <c r="D7758" s="1" t="s">
        <v>7151</v>
      </c>
      <c r="E7758" s="1">
        <v>0</v>
      </c>
      <c r="F7758" s="1">
        <v>0</v>
      </c>
      <c r="G7758" s="1">
        <v>0</v>
      </c>
      <c r="H7758" s="1" t="s">
        <v>435</v>
      </c>
      <c r="I7758" s="2">
        <v>45966</v>
      </c>
      <c r="J7758" s="1">
        <v>50000</v>
      </c>
      <c r="K7758" s="1">
        <v>0</v>
      </c>
      <c r="L7758" s="1">
        <v>0</v>
      </c>
      <c r="M7758" s="1" t="s">
        <v>430</v>
      </c>
      <c r="N7758" s="1"/>
      <c r="O7758" s="2">
        <v>45971</v>
      </c>
      <c r="P7758" s="1">
        <v>1</v>
      </c>
      <c r="Q7758" s="1" t="s">
        <v>6468</v>
      </c>
      <c r="R7758" s="2">
        <v>45961</v>
      </c>
      <c r="S7758" s="2"/>
      <c r="T7758" s="1">
        <v>0</v>
      </c>
    </row>
    <row r="7759" spans="1:20">
      <c r="A7759" s="1" t="s">
        <v>3345</v>
      </c>
      <c r="B7759" s="1" t="s">
        <v>339</v>
      </c>
      <c r="C7759" s="1" t="s">
        <v>340</v>
      </c>
      <c r="D7759" s="1" t="s">
        <v>7151</v>
      </c>
      <c r="E7759" s="1">
        <v>0</v>
      </c>
      <c r="F7759" s="1">
        <v>0</v>
      </c>
      <c r="G7759" s="1">
        <v>0</v>
      </c>
      <c r="H7759" s="1" t="s">
        <v>435</v>
      </c>
      <c r="I7759" s="2">
        <v>45973</v>
      </c>
      <c r="J7759" s="1">
        <v>50000</v>
      </c>
      <c r="K7759" s="1">
        <v>0</v>
      </c>
      <c r="L7759" s="1">
        <v>0</v>
      </c>
      <c r="M7759" s="1" t="s">
        <v>430</v>
      </c>
      <c r="N7759" s="1"/>
      <c r="O7759" s="2">
        <v>45978</v>
      </c>
      <c r="P7759" s="1">
        <v>1</v>
      </c>
      <c r="Q7759" s="1" t="s">
        <v>6468</v>
      </c>
      <c r="R7759" s="2">
        <v>45961</v>
      </c>
      <c r="S7759" s="2"/>
      <c r="T7759" s="1">
        <v>0</v>
      </c>
    </row>
    <row r="7760" spans="1:20">
      <c r="A7760" s="1" t="s">
        <v>3349</v>
      </c>
      <c r="B7760" s="1" t="s">
        <v>339</v>
      </c>
      <c r="C7760" s="1" t="s">
        <v>340</v>
      </c>
      <c r="D7760" s="1" t="s">
        <v>6773</v>
      </c>
      <c r="E7760" s="1">
        <v>0</v>
      </c>
      <c r="F7760" s="1">
        <v>0</v>
      </c>
      <c r="G7760" s="1">
        <v>0</v>
      </c>
      <c r="H7760" s="1" t="s">
        <v>872</v>
      </c>
      <c r="I7760" s="2">
        <v>45973</v>
      </c>
      <c r="J7760" s="1">
        <v>54000</v>
      </c>
      <c r="K7760" s="1">
        <v>0</v>
      </c>
      <c r="L7760" s="1">
        <v>0</v>
      </c>
      <c r="M7760" s="1" t="s">
        <v>868</v>
      </c>
      <c r="N7760" s="1"/>
      <c r="O7760" s="2">
        <v>45978</v>
      </c>
      <c r="P7760" s="1">
        <v>1</v>
      </c>
      <c r="Q7760" s="1" t="s">
        <v>6468</v>
      </c>
      <c r="R7760" s="2">
        <v>45961</v>
      </c>
      <c r="S7760" s="2"/>
      <c r="T7760" s="1">
        <v>0</v>
      </c>
    </row>
    <row r="7761" spans="1:20">
      <c r="A7761" s="1" t="s">
        <v>3352</v>
      </c>
      <c r="B7761" s="1" t="s">
        <v>339</v>
      </c>
      <c r="C7761" s="1" t="s">
        <v>340</v>
      </c>
      <c r="D7761" s="1" t="s">
        <v>6464</v>
      </c>
      <c r="E7761" s="1" t="s">
        <v>6781</v>
      </c>
      <c r="F7761" s="1">
        <v>0</v>
      </c>
      <c r="G7761" s="1">
        <v>0</v>
      </c>
      <c r="H7761" s="1" t="s">
        <v>443</v>
      </c>
      <c r="I7761" s="2">
        <v>45973</v>
      </c>
      <c r="J7761" s="1">
        <v>200000</v>
      </c>
      <c r="K7761" s="1">
        <v>0</v>
      </c>
      <c r="L7761" s="1">
        <v>0</v>
      </c>
      <c r="M7761" s="1" t="s">
        <v>440</v>
      </c>
      <c r="N7761" s="1"/>
      <c r="O7761" s="2">
        <v>45978</v>
      </c>
      <c r="P7761" s="1">
        <v>1</v>
      </c>
      <c r="Q7761" s="1" t="s">
        <v>6468</v>
      </c>
      <c r="R7761" s="2">
        <v>45961</v>
      </c>
      <c r="S7761" s="2"/>
      <c r="T7761" s="1">
        <v>0</v>
      </c>
    </row>
    <row r="7762" spans="1:20">
      <c r="A7762" s="1" t="s">
        <v>3357</v>
      </c>
      <c r="B7762" s="1" t="s">
        <v>339</v>
      </c>
      <c r="C7762" s="1" t="s">
        <v>340</v>
      </c>
      <c r="D7762" s="1" t="s">
        <v>6464</v>
      </c>
      <c r="E7762" s="1" t="s">
        <v>6781</v>
      </c>
      <c r="F7762" s="1">
        <v>0</v>
      </c>
      <c r="G7762" s="1">
        <v>0</v>
      </c>
      <c r="H7762" s="1" t="s">
        <v>443</v>
      </c>
      <c r="I7762" s="2">
        <v>45980</v>
      </c>
      <c r="J7762" s="1">
        <v>200000</v>
      </c>
      <c r="K7762" s="1">
        <v>0</v>
      </c>
      <c r="L7762" s="1">
        <v>0</v>
      </c>
      <c r="M7762" s="1" t="s">
        <v>440</v>
      </c>
      <c r="N7762" s="1"/>
      <c r="O7762" s="2">
        <v>45985</v>
      </c>
      <c r="P7762" s="1">
        <v>1</v>
      </c>
      <c r="Q7762" s="1" t="s">
        <v>6468</v>
      </c>
      <c r="R7762" s="2">
        <v>45961</v>
      </c>
      <c r="S7762" s="2"/>
      <c r="T7762" s="1">
        <v>0</v>
      </c>
    </row>
    <row r="7763" spans="1:20">
      <c r="A7763" s="1" t="s">
        <v>3361</v>
      </c>
      <c r="B7763" s="1" t="s">
        <v>339</v>
      </c>
      <c r="C7763" s="1" t="s">
        <v>340</v>
      </c>
      <c r="D7763" s="1" t="s">
        <v>7153</v>
      </c>
      <c r="E7763" s="1" t="s">
        <v>6558</v>
      </c>
      <c r="F7763" s="1" t="s">
        <v>6545</v>
      </c>
      <c r="G7763" s="1">
        <v>0</v>
      </c>
      <c r="H7763" s="1" t="s">
        <v>3365</v>
      </c>
      <c r="I7763" s="2">
        <v>45966</v>
      </c>
      <c r="J7763" s="1">
        <v>54000</v>
      </c>
      <c r="K7763" s="1">
        <v>0</v>
      </c>
      <c r="L7763" s="1">
        <v>0</v>
      </c>
      <c r="M7763" s="1" t="s">
        <v>7154</v>
      </c>
      <c r="N7763" s="1"/>
      <c r="O7763" s="2">
        <v>45971</v>
      </c>
      <c r="P7763" s="1">
        <v>1</v>
      </c>
      <c r="Q7763" s="1" t="s">
        <v>6468</v>
      </c>
      <c r="R7763" s="2">
        <v>45961</v>
      </c>
      <c r="S7763" s="2"/>
      <c r="T7763" s="1">
        <v>0</v>
      </c>
    </row>
    <row r="7764" spans="1:20">
      <c r="A7764" s="1" t="s">
        <v>3368</v>
      </c>
      <c r="B7764" s="1" t="s">
        <v>339</v>
      </c>
      <c r="C7764" s="1" t="s">
        <v>340</v>
      </c>
      <c r="D7764" s="1" t="s">
        <v>7153</v>
      </c>
      <c r="E7764" s="1" t="s">
        <v>6558</v>
      </c>
      <c r="F7764" s="1" t="s">
        <v>6545</v>
      </c>
      <c r="G7764" s="1">
        <v>0</v>
      </c>
      <c r="H7764" s="1" t="s">
        <v>3365</v>
      </c>
      <c r="I7764" s="2">
        <v>45973</v>
      </c>
      <c r="J7764" s="1">
        <v>54000</v>
      </c>
      <c r="K7764" s="1">
        <v>0</v>
      </c>
      <c r="L7764" s="1">
        <v>0</v>
      </c>
      <c r="M7764" s="1" t="s">
        <v>7154</v>
      </c>
      <c r="N7764" s="1"/>
      <c r="O7764" s="2">
        <v>45978</v>
      </c>
      <c r="P7764" s="1">
        <v>1</v>
      </c>
      <c r="Q7764" s="1" t="s">
        <v>6468</v>
      </c>
      <c r="R7764" s="2">
        <v>45961</v>
      </c>
      <c r="S7764" s="2"/>
      <c r="T7764" s="1">
        <v>0</v>
      </c>
    </row>
    <row r="7765" spans="1:20">
      <c r="A7765" s="1" t="s">
        <v>3373</v>
      </c>
      <c r="B7765" s="1" t="s">
        <v>339</v>
      </c>
      <c r="C7765" s="1" t="s">
        <v>340</v>
      </c>
      <c r="D7765" s="1" t="s">
        <v>6464</v>
      </c>
      <c r="E7765" s="1" t="s">
        <v>6911</v>
      </c>
      <c r="F7765" s="1">
        <v>0</v>
      </c>
      <c r="G7765" s="1">
        <v>0</v>
      </c>
      <c r="H7765" s="1" t="s">
        <v>455</v>
      </c>
      <c r="I7765" s="2">
        <v>45973</v>
      </c>
      <c r="J7765" s="1">
        <v>80000</v>
      </c>
      <c r="K7765" s="1">
        <v>0</v>
      </c>
      <c r="L7765" s="1">
        <v>0</v>
      </c>
      <c r="M7765" s="1" t="s">
        <v>451</v>
      </c>
      <c r="N7765" s="1"/>
      <c r="O7765" s="2">
        <v>45978</v>
      </c>
      <c r="P7765" s="1">
        <v>1</v>
      </c>
      <c r="Q7765" s="1" t="s">
        <v>6468</v>
      </c>
      <c r="R7765" s="2">
        <v>45961</v>
      </c>
      <c r="S7765" s="2"/>
      <c r="T7765" s="1">
        <v>0</v>
      </c>
    </row>
    <row r="7766" spans="1:20">
      <c r="A7766" s="1" t="s">
        <v>3377</v>
      </c>
      <c r="B7766" s="1" t="s">
        <v>339</v>
      </c>
      <c r="C7766" s="1" t="s">
        <v>340</v>
      </c>
      <c r="D7766" s="1" t="s">
        <v>6464</v>
      </c>
      <c r="E7766" s="1" t="s">
        <v>6911</v>
      </c>
      <c r="F7766" s="1">
        <v>0</v>
      </c>
      <c r="G7766" s="1">
        <v>0</v>
      </c>
      <c r="H7766" s="1" t="s">
        <v>455</v>
      </c>
      <c r="I7766" s="2">
        <v>45980</v>
      </c>
      <c r="J7766" s="1">
        <v>80000</v>
      </c>
      <c r="K7766" s="1">
        <v>0</v>
      </c>
      <c r="L7766" s="1">
        <v>0</v>
      </c>
      <c r="M7766" s="1" t="s">
        <v>451</v>
      </c>
      <c r="N7766" s="1"/>
      <c r="O7766" s="2">
        <v>45985</v>
      </c>
      <c r="P7766" s="1">
        <v>1</v>
      </c>
      <c r="Q7766" s="1" t="s">
        <v>6468</v>
      </c>
      <c r="R7766" s="2">
        <v>45961</v>
      </c>
      <c r="S7766" s="2"/>
      <c r="T7766" s="1">
        <v>0</v>
      </c>
    </row>
    <row r="7767" spans="1:20">
      <c r="A7767" s="1" t="s">
        <v>3381</v>
      </c>
      <c r="B7767" s="1" t="s">
        <v>339</v>
      </c>
      <c r="C7767" s="1" t="s">
        <v>340</v>
      </c>
      <c r="D7767" s="1" t="s">
        <v>7473</v>
      </c>
      <c r="E7767" s="1">
        <v>0</v>
      </c>
      <c r="F7767" s="1">
        <v>0</v>
      </c>
      <c r="G7767" s="1">
        <v>0</v>
      </c>
      <c r="H7767" s="1" t="s">
        <v>3383</v>
      </c>
      <c r="I7767" s="2">
        <v>45973</v>
      </c>
      <c r="J7767" s="1">
        <v>176000</v>
      </c>
      <c r="K7767" s="1">
        <v>0</v>
      </c>
      <c r="L7767" s="1">
        <v>0</v>
      </c>
      <c r="M7767" s="1" t="s">
        <v>8321</v>
      </c>
      <c r="N7767" s="1"/>
      <c r="O7767" s="2">
        <v>45978</v>
      </c>
      <c r="P7767" s="1">
        <v>1</v>
      </c>
      <c r="Q7767" s="1" t="s">
        <v>6468</v>
      </c>
      <c r="R7767" s="2">
        <v>45961</v>
      </c>
      <c r="S7767" s="2"/>
      <c r="T7767" s="1">
        <v>0</v>
      </c>
    </row>
    <row r="7768" spans="1:20">
      <c r="A7768" s="1" t="s">
        <v>3386</v>
      </c>
      <c r="B7768" s="1" t="s">
        <v>339</v>
      </c>
      <c r="C7768" s="1" t="s">
        <v>340</v>
      </c>
      <c r="D7768" s="1" t="s">
        <v>7458</v>
      </c>
      <c r="E7768" s="1" t="s">
        <v>7467</v>
      </c>
      <c r="F7768" s="1">
        <v>0</v>
      </c>
      <c r="G7768" s="1">
        <v>0</v>
      </c>
      <c r="H7768" s="1" t="s">
        <v>3388</v>
      </c>
      <c r="I7768" s="2">
        <v>45973</v>
      </c>
      <c r="J7768" s="1">
        <v>200000</v>
      </c>
      <c r="K7768" s="1">
        <v>0</v>
      </c>
      <c r="L7768" s="1">
        <v>0</v>
      </c>
      <c r="M7768" s="1" t="s">
        <v>7468</v>
      </c>
      <c r="N7768" s="1"/>
      <c r="O7768" s="2">
        <v>45978</v>
      </c>
      <c r="P7768" s="1">
        <v>1</v>
      </c>
      <c r="Q7768" s="1" t="s">
        <v>6468</v>
      </c>
      <c r="R7768" s="2">
        <v>45961</v>
      </c>
      <c r="S7768" s="2"/>
      <c r="T7768" s="1">
        <v>0</v>
      </c>
    </row>
    <row r="7769" spans="1:20">
      <c r="A7769" s="1" t="s">
        <v>3391</v>
      </c>
      <c r="B7769" s="1" t="s">
        <v>339</v>
      </c>
      <c r="C7769" s="1" t="s">
        <v>340</v>
      </c>
      <c r="D7769" s="1" t="s">
        <v>7458</v>
      </c>
      <c r="E7769" s="1" t="s">
        <v>7467</v>
      </c>
      <c r="F7769" s="1">
        <v>0</v>
      </c>
      <c r="G7769" s="1">
        <v>0</v>
      </c>
      <c r="H7769" s="1" t="s">
        <v>3388</v>
      </c>
      <c r="I7769" s="2">
        <v>45980</v>
      </c>
      <c r="J7769" s="1">
        <v>200000</v>
      </c>
      <c r="K7769" s="1">
        <v>0</v>
      </c>
      <c r="L7769" s="1">
        <v>0</v>
      </c>
      <c r="M7769" s="1" t="s">
        <v>7468</v>
      </c>
      <c r="N7769" s="1"/>
      <c r="O7769" s="2">
        <v>45985</v>
      </c>
      <c r="P7769" s="1">
        <v>1</v>
      </c>
      <c r="Q7769" s="1" t="s">
        <v>6468</v>
      </c>
      <c r="R7769" s="2">
        <v>45961</v>
      </c>
      <c r="S7769" s="2"/>
      <c r="T7769" s="1">
        <v>0</v>
      </c>
    </row>
    <row r="7770" spans="1:20">
      <c r="A7770" s="1" t="s">
        <v>3395</v>
      </c>
      <c r="B7770" s="1" t="s">
        <v>339</v>
      </c>
      <c r="C7770" s="1" t="s">
        <v>340</v>
      </c>
      <c r="D7770" s="1" t="s">
        <v>7451</v>
      </c>
      <c r="E7770" s="1">
        <v>0</v>
      </c>
      <c r="F7770" s="1">
        <v>0</v>
      </c>
      <c r="G7770" s="1">
        <v>0</v>
      </c>
      <c r="H7770" s="1" t="s">
        <v>3398</v>
      </c>
      <c r="I7770" s="2">
        <v>45973</v>
      </c>
      <c r="J7770" s="1">
        <v>400000</v>
      </c>
      <c r="K7770" s="1">
        <v>0</v>
      </c>
      <c r="L7770" s="1">
        <v>0</v>
      </c>
      <c r="M7770" s="1" t="s">
        <v>7470</v>
      </c>
      <c r="N7770" s="1"/>
      <c r="O7770" s="2">
        <v>45978</v>
      </c>
      <c r="P7770" s="1">
        <v>1</v>
      </c>
      <c r="Q7770" s="1" t="s">
        <v>6468</v>
      </c>
      <c r="R7770" s="2">
        <v>45961</v>
      </c>
      <c r="S7770" s="2"/>
      <c r="T7770" s="1">
        <v>0</v>
      </c>
    </row>
    <row r="7771" spans="1:20">
      <c r="A7771" s="1" t="s">
        <v>3401</v>
      </c>
      <c r="B7771" s="1" t="s">
        <v>339</v>
      </c>
      <c r="C7771" s="1" t="s">
        <v>340</v>
      </c>
      <c r="D7771" s="1" t="s">
        <v>7451</v>
      </c>
      <c r="E7771" s="1">
        <v>0</v>
      </c>
      <c r="F7771" s="1">
        <v>0</v>
      </c>
      <c r="G7771" s="1">
        <v>0</v>
      </c>
      <c r="H7771" s="1" t="s">
        <v>3398</v>
      </c>
      <c r="I7771" s="2">
        <v>45980</v>
      </c>
      <c r="J7771" s="1">
        <v>400000</v>
      </c>
      <c r="K7771" s="1">
        <v>0</v>
      </c>
      <c r="L7771" s="1">
        <v>0</v>
      </c>
      <c r="M7771" s="1" t="s">
        <v>7470</v>
      </c>
      <c r="N7771" s="1"/>
      <c r="O7771" s="2">
        <v>45985</v>
      </c>
      <c r="P7771" s="1">
        <v>1</v>
      </c>
      <c r="Q7771" s="1" t="s">
        <v>6468</v>
      </c>
      <c r="R7771" s="2">
        <v>45961</v>
      </c>
      <c r="S7771" s="2"/>
      <c r="T7771" s="1">
        <v>0</v>
      </c>
    </row>
    <row r="7772" spans="1:20">
      <c r="A7772" s="1" t="s">
        <v>3405</v>
      </c>
      <c r="B7772" s="1" t="s">
        <v>339</v>
      </c>
      <c r="C7772" s="1" t="s">
        <v>340</v>
      </c>
      <c r="D7772" s="1" t="s">
        <v>7473</v>
      </c>
      <c r="E7772" s="1">
        <v>0</v>
      </c>
      <c r="F7772" s="1">
        <v>0</v>
      </c>
      <c r="G7772" s="1">
        <v>0</v>
      </c>
      <c r="H7772" s="1" t="s">
        <v>3407</v>
      </c>
      <c r="I7772" s="2">
        <v>45973</v>
      </c>
      <c r="J7772" s="1">
        <v>80000</v>
      </c>
      <c r="K7772" s="1">
        <v>0</v>
      </c>
      <c r="L7772" s="1">
        <v>0</v>
      </c>
      <c r="M7772" s="1" t="s">
        <v>7673</v>
      </c>
      <c r="N7772" s="1"/>
      <c r="O7772" s="2">
        <v>45978</v>
      </c>
      <c r="P7772" s="1">
        <v>1</v>
      </c>
      <c r="Q7772" s="1" t="s">
        <v>6468</v>
      </c>
      <c r="R7772" s="2">
        <v>45961</v>
      </c>
      <c r="S7772" s="2"/>
      <c r="T7772" s="1">
        <v>0</v>
      </c>
    </row>
    <row r="7773" spans="1:20">
      <c r="A7773" s="1" t="s">
        <v>3410</v>
      </c>
      <c r="B7773" s="1" t="s">
        <v>339</v>
      </c>
      <c r="C7773" s="1" t="s">
        <v>340</v>
      </c>
      <c r="D7773" s="1" t="s">
        <v>7473</v>
      </c>
      <c r="E7773" s="1">
        <v>0</v>
      </c>
      <c r="F7773" s="1">
        <v>0</v>
      </c>
      <c r="G7773" s="1">
        <v>0</v>
      </c>
      <c r="H7773" s="1" t="s">
        <v>3412</v>
      </c>
      <c r="I7773" s="2">
        <v>45973</v>
      </c>
      <c r="J7773" s="1">
        <v>120000</v>
      </c>
      <c r="K7773" s="1">
        <v>0</v>
      </c>
      <c r="L7773" s="1">
        <v>0</v>
      </c>
      <c r="M7773" s="1" t="s">
        <v>7474</v>
      </c>
      <c r="N7773" s="1"/>
      <c r="O7773" s="2">
        <v>45978</v>
      </c>
      <c r="P7773" s="1">
        <v>1</v>
      </c>
      <c r="Q7773" s="1" t="s">
        <v>6468</v>
      </c>
      <c r="R7773" s="2">
        <v>45961</v>
      </c>
      <c r="S7773" s="2"/>
      <c r="T7773" s="1">
        <v>0</v>
      </c>
    </row>
    <row r="7774" spans="1:20">
      <c r="A7774" s="1" t="s">
        <v>3415</v>
      </c>
      <c r="B7774" s="1" t="s">
        <v>154</v>
      </c>
      <c r="C7774" s="1" t="s">
        <v>155</v>
      </c>
      <c r="D7774" s="1" t="s">
        <v>7394</v>
      </c>
      <c r="E7774" s="1">
        <v>0</v>
      </c>
      <c r="F7774" s="1">
        <v>0</v>
      </c>
      <c r="G7774" s="1">
        <v>0</v>
      </c>
      <c r="H7774" s="1" t="s">
        <v>795</v>
      </c>
      <c r="I7774" s="2">
        <v>45972</v>
      </c>
      <c r="J7774" s="1">
        <v>5360</v>
      </c>
      <c r="K7774" s="1">
        <v>0</v>
      </c>
      <c r="L7774" s="1">
        <v>0</v>
      </c>
      <c r="M7774" s="1" t="s">
        <v>790</v>
      </c>
      <c r="N7774" s="1"/>
      <c r="O7774" s="2">
        <v>45978</v>
      </c>
      <c r="P7774" s="1">
        <v>3</v>
      </c>
      <c r="Q7774" s="1" t="s">
        <v>6443</v>
      </c>
      <c r="R7774" s="2">
        <v>45961</v>
      </c>
      <c r="S7774" s="2"/>
      <c r="T7774" s="1">
        <v>0</v>
      </c>
    </row>
    <row r="7775" spans="1:20">
      <c r="A7775" s="1" t="s">
        <v>3420</v>
      </c>
      <c r="B7775" s="1" t="s">
        <v>154</v>
      </c>
      <c r="C7775" s="1" t="s">
        <v>155</v>
      </c>
      <c r="D7775" s="1" t="s">
        <v>7394</v>
      </c>
      <c r="E7775" s="1">
        <v>0</v>
      </c>
      <c r="F7775" s="1">
        <v>0</v>
      </c>
      <c r="G7775" s="1">
        <v>0</v>
      </c>
      <c r="H7775" s="1" t="s">
        <v>801</v>
      </c>
      <c r="I7775" s="2">
        <v>45972</v>
      </c>
      <c r="J7775" s="1">
        <v>5360</v>
      </c>
      <c r="K7775" s="1">
        <v>0</v>
      </c>
      <c r="L7775" s="1">
        <v>0</v>
      </c>
      <c r="M7775" s="1" t="s">
        <v>799</v>
      </c>
      <c r="N7775" s="1"/>
      <c r="O7775" s="2">
        <v>45978</v>
      </c>
      <c r="P7775" s="1">
        <v>3</v>
      </c>
      <c r="Q7775" s="1" t="s">
        <v>6443</v>
      </c>
      <c r="R7775" s="2">
        <v>45961</v>
      </c>
      <c r="S7775" s="2"/>
      <c r="T7775" s="1">
        <v>0</v>
      </c>
    </row>
    <row r="7776" spans="1:20">
      <c r="A7776" s="1" t="s">
        <v>3424</v>
      </c>
      <c r="B7776" s="1" t="s">
        <v>154</v>
      </c>
      <c r="C7776" s="1" t="s">
        <v>155</v>
      </c>
      <c r="D7776" s="1" t="s">
        <v>7394</v>
      </c>
      <c r="E7776" s="1">
        <v>0</v>
      </c>
      <c r="F7776" s="1">
        <v>0</v>
      </c>
      <c r="G7776" s="1">
        <v>0</v>
      </c>
      <c r="H7776" s="1" t="s">
        <v>807</v>
      </c>
      <c r="I7776" s="2">
        <v>45972</v>
      </c>
      <c r="J7776" s="1">
        <v>5360</v>
      </c>
      <c r="K7776" s="1">
        <v>0</v>
      </c>
      <c r="L7776" s="1">
        <v>0</v>
      </c>
      <c r="M7776" s="1" t="s">
        <v>805</v>
      </c>
      <c r="N7776" s="1"/>
      <c r="O7776" s="2">
        <v>45978</v>
      </c>
      <c r="P7776" s="1">
        <v>4</v>
      </c>
      <c r="Q7776" s="1" t="s">
        <v>6443</v>
      </c>
      <c r="R7776" s="2">
        <v>45961</v>
      </c>
      <c r="S7776" s="2"/>
      <c r="T7776" s="1">
        <v>0</v>
      </c>
    </row>
    <row r="7777" spans="1:20">
      <c r="A7777" s="1" t="s">
        <v>3428</v>
      </c>
      <c r="B7777" s="1" t="s">
        <v>154</v>
      </c>
      <c r="C7777" s="1" t="s">
        <v>155</v>
      </c>
      <c r="D7777" s="1" t="s">
        <v>7394</v>
      </c>
      <c r="E7777" s="1">
        <v>0</v>
      </c>
      <c r="F7777" s="1">
        <v>0</v>
      </c>
      <c r="G7777" s="1">
        <v>0</v>
      </c>
      <c r="H7777" s="1" t="s">
        <v>2407</v>
      </c>
      <c r="I7777" s="2">
        <v>45972</v>
      </c>
      <c r="J7777" s="1">
        <v>5360</v>
      </c>
      <c r="K7777" s="1">
        <v>0</v>
      </c>
      <c r="L7777" s="1">
        <v>0</v>
      </c>
      <c r="M7777" s="1" t="s">
        <v>7396</v>
      </c>
      <c r="N7777" s="1"/>
      <c r="O7777" s="2">
        <v>45978</v>
      </c>
      <c r="P7777" s="1">
        <v>3</v>
      </c>
      <c r="Q7777" s="1" t="s">
        <v>6443</v>
      </c>
      <c r="R7777" s="2">
        <v>45961</v>
      </c>
      <c r="S7777" s="2"/>
      <c r="T7777" s="1">
        <v>0</v>
      </c>
    </row>
    <row r="7778" spans="1:20">
      <c r="A7778" s="1" t="s">
        <v>3431</v>
      </c>
      <c r="B7778" s="1" t="s">
        <v>154</v>
      </c>
      <c r="C7778" s="1" t="s">
        <v>155</v>
      </c>
      <c r="D7778" s="1" t="s">
        <v>7394</v>
      </c>
      <c r="E7778" s="1">
        <v>0</v>
      </c>
      <c r="F7778" s="1">
        <v>0</v>
      </c>
      <c r="G7778" s="1">
        <v>0</v>
      </c>
      <c r="H7778" s="1" t="s">
        <v>795</v>
      </c>
      <c r="I7778" s="2">
        <v>45974</v>
      </c>
      <c r="J7778" s="1">
        <v>5360</v>
      </c>
      <c r="K7778" s="1">
        <v>0</v>
      </c>
      <c r="L7778" s="1">
        <v>0</v>
      </c>
      <c r="M7778" s="1" t="s">
        <v>790</v>
      </c>
      <c r="N7778" s="1"/>
      <c r="O7778" s="2">
        <v>45980</v>
      </c>
      <c r="P7778" s="1">
        <v>3</v>
      </c>
      <c r="Q7778" s="1" t="s">
        <v>6443</v>
      </c>
      <c r="R7778" s="2">
        <v>45961</v>
      </c>
      <c r="S7778" s="2"/>
      <c r="T7778" s="1">
        <v>0</v>
      </c>
    </row>
    <row r="7779" spans="1:20">
      <c r="A7779" s="1" t="s">
        <v>3435</v>
      </c>
      <c r="B7779" s="1" t="s">
        <v>154</v>
      </c>
      <c r="C7779" s="1" t="s">
        <v>155</v>
      </c>
      <c r="D7779" s="1" t="s">
        <v>7394</v>
      </c>
      <c r="E7779" s="1">
        <v>0</v>
      </c>
      <c r="F7779" s="1">
        <v>0</v>
      </c>
      <c r="G7779" s="1">
        <v>0</v>
      </c>
      <c r="H7779" s="1" t="s">
        <v>801</v>
      </c>
      <c r="I7779" s="2">
        <v>45974</v>
      </c>
      <c r="J7779" s="1">
        <v>5360</v>
      </c>
      <c r="K7779" s="1">
        <v>0</v>
      </c>
      <c r="L7779" s="1">
        <v>0</v>
      </c>
      <c r="M7779" s="1" t="s">
        <v>799</v>
      </c>
      <c r="N7779" s="1"/>
      <c r="O7779" s="2">
        <v>45980</v>
      </c>
      <c r="P7779" s="1">
        <v>3</v>
      </c>
      <c r="Q7779" s="1" t="s">
        <v>6443</v>
      </c>
      <c r="R7779" s="2">
        <v>45961</v>
      </c>
      <c r="S7779" s="2"/>
      <c r="T7779" s="1">
        <v>0</v>
      </c>
    </row>
    <row r="7780" spans="1:20">
      <c r="A7780" s="1" t="s">
        <v>3437</v>
      </c>
      <c r="B7780" s="1" t="s">
        <v>154</v>
      </c>
      <c r="C7780" s="1" t="s">
        <v>155</v>
      </c>
      <c r="D7780" s="1" t="s">
        <v>7394</v>
      </c>
      <c r="E7780" s="1">
        <v>0</v>
      </c>
      <c r="F7780" s="1">
        <v>0</v>
      </c>
      <c r="G7780" s="1">
        <v>0</v>
      </c>
      <c r="H7780" s="1" t="s">
        <v>807</v>
      </c>
      <c r="I7780" s="2">
        <v>45974</v>
      </c>
      <c r="J7780" s="1">
        <v>5360</v>
      </c>
      <c r="K7780" s="1">
        <v>0</v>
      </c>
      <c r="L7780" s="1">
        <v>0</v>
      </c>
      <c r="M7780" s="1" t="s">
        <v>805</v>
      </c>
      <c r="N7780" s="1"/>
      <c r="O7780" s="2">
        <v>45980</v>
      </c>
      <c r="P7780" s="1">
        <v>4</v>
      </c>
      <c r="Q7780" s="1" t="s">
        <v>6443</v>
      </c>
      <c r="R7780" s="2">
        <v>45961</v>
      </c>
      <c r="S7780" s="2"/>
      <c r="T7780" s="1">
        <v>0</v>
      </c>
    </row>
    <row r="7781" spans="1:20">
      <c r="A7781" s="1" t="s">
        <v>3441</v>
      </c>
      <c r="B7781" s="1" t="s">
        <v>154</v>
      </c>
      <c r="C7781" s="1" t="s">
        <v>155</v>
      </c>
      <c r="D7781" s="1" t="s">
        <v>7394</v>
      </c>
      <c r="E7781" s="1">
        <v>0</v>
      </c>
      <c r="F7781" s="1">
        <v>0</v>
      </c>
      <c r="G7781" s="1">
        <v>0</v>
      </c>
      <c r="H7781" s="1" t="s">
        <v>2407</v>
      </c>
      <c r="I7781" s="2">
        <v>45974</v>
      </c>
      <c r="J7781" s="1">
        <v>5360</v>
      </c>
      <c r="K7781" s="1">
        <v>0</v>
      </c>
      <c r="L7781" s="1">
        <v>0</v>
      </c>
      <c r="M7781" s="1" t="s">
        <v>7396</v>
      </c>
      <c r="N7781" s="1"/>
      <c r="O7781" s="2">
        <v>45980</v>
      </c>
      <c r="P7781" s="1">
        <v>3</v>
      </c>
      <c r="Q7781" s="1" t="s">
        <v>6443</v>
      </c>
      <c r="R7781" s="2">
        <v>45961</v>
      </c>
      <c r="S7781" s="2"/>
      <c r="T7781" s="1">
        <v>0</v>
      </c>
    </row>
    <row r="7782" spans="1:20">
      <c r="A7782" s="1" t="s">
        <v>3443</v>
      </c>
      <c r="B7782" s="1" t="s">
        <v>154</v>
      </c>
      <c r="C7782" s="1" t="s">
        <v>155</v>
      </c>
      <c r="D7782" s="1" t="s">
        <v>7394</v>
      </c>
      <c r="E7782" s="1">
        <v>0</v>
      </c>
      <c r="F7782" s="1">
        <v>0</v>
      </c>
      <c r="G7782" s="1">
        <v>0</v>
      </c>
      <c r="H7782" s="1" t="s">
        <v>795</v>
      </c>
      <c r="I7782" s="2">
        <v>45979</v>
      </c>
      <c r="J7782" s="1">
        <v>5360</v>
      </c>
      <c r="K7782" s="1">
        <v>0</v>
      </c>
      <c r="L7782" s="1">
        <v>0</v>
      </c>
      <c r="M7782" s="1" t="s">
        <v>790</v>
      </c>
      <c r="N7782" s="1"/>
      <c r="O7782" s="2">
        <v>45985</v>
      </c>
      <c r="P7782" s="1">
        <v>3</v>
      </c>
      <c r="Q7782" s="1" t="s">
        <v>6443</v>
      </c>
      <c r="R7782" s="2">
        <v>45961</v>
      </c>
      <c r="S7782" s="2"/>
      <c r="T7782" s="1">
        <v>0</v>
      </c>
    </row>
    <row r="7783" spans="1:20">
      <c r="A7783" s="1" t="s">
        <v>3447</v>
      </c>
      <c r="B7783" s="1" t="s">
        <v>154</v>
      </c>
      <c r="C7783" s="1" t="s">
        <v>155</v>
      </c>
      <c r="D7783" s="1" t="s">
        <v>7394</v>
      </c>
      <c r="E7783" s="1">
        <v>0</v>
      </c>
      <c r="F7783" s="1">
        <v>0</v>
      </c>
      <c r="G7783" s="1">
        <v>0</v>
      </c>
      <c r="H7783" s="1" t="s">
        <v>801</v>
      </c>
      <c r="I7783" s="2">
        <v>45979</v>
      </c>
      <c r="J7783" s="1">
        <v>5360</v>
      </c>
      <c r="K7783" s="1">
        <v>0</v>
      </c>
      <c r="L7783" s="1">
        <v>0</v>
      </c>
      <c r="M7783" s="1" t="s">
        <v>799</v>
      </c>
      <c r="N7783" s="1"/>
      <c r="O7783" s="2">
        <v>45985</v>
      </c>
      <c r="P7783" s="1">
        <v>3</v>
      </c>
      <c r="Q7783" s="1" t="s">
        <v>6443</v>
      </c>
      <c r="R7783" s="2">
        <v>45961</v>
      </c>
      <c r="S7783" s="2"/>
      <c r="T7783" s="1">
        <v>0</v>
      </c>
    </row>
    <row r="7784" spans="1:20">
      <c r="A7784" s="1" t="s">
        <v>3450</v>
      </c>
      <c r="B7784" s="1" t="s">
        <v>154</v>
      </c>
      <c r="C7784" s="1" t="s">
        <v>155</v>
      </c>
      <c r="D7784" s="1" t="s">
        <v>7394</v>
      </c>
      <c r="E7784" s="1">
        <v>0</v>
      </c>
      <c r="F7784" s="1">
        <v>0</v>
      </c>
      <c r="G7784" s="1">
        <v>0</v>
      </c>
      <c r="H7784" s="1" t="s">
        <v>807</v>
      </c>
      <c r="I7784" s="2">
        <v>45979</v>
      </c>
      <c r="J7784" s="1">
        <v>5360</v>
      </c>
      <c r="K7784" s="1">
        <v>0</v>
      </c>
      <c r="L7784" s="1">
        <v>0</v>
      </c>
      <c r="M7784" s="1" t="s">
        <v>805</v>
      </c>
      <c r="N7784" s="1"/>
      <c r="O7784" s="2">
        <v>45985</v>
      </c>
      <c r="P7784" s="1">
        <v>4</v>
      </c>
      <c r="Q7784" s="1" t="s">
        <v>6443</v>
      </c>
      <c r="R7784" s="2">
        <v>45961</v>
      </c>
      <c r="S7784" s="2"/>
      <c r="T7784" s="1">
        <v>0</v>
      </c>
    </row>
    <row r="7785" spans="1:20">
      <c r="A7785" s="1" t="s">
        <v>3452</v>
      </c>
      <c r="B7785" s="1" t="s">
        <v>154</v>
      </c>
      <c r="C7785" s="1" t="s">
        <v>155</v>
      </c>
      <c r="D7785" s="1" t="s">
        <v>7394</v>
      </c>
      <c r="E7785" s="1">
        <v>0</v>
      </c>
      <c r="F7785" s="1">
        <v>0</v>
      </c>
      <c r="G7785" s="1">
        <v>0</v>
      </c>
      <c r="H7785" s="1" t="s">
        <v>2407</v>
      </c>
      <c r="I7785" s="2">
        <v>45979</v>
      </c>
      <c r="J7785" s="1">
        <v>5360</v>
      </c>
      <c r="K7785" s="1">
        <v>0</v>
      </c>
      <c r="L7785" s="1">
        <v>0</v>
      </c>
      <c r="M7785" s="1" t="s">
        <v>7396</v>
      </c>
      <c r="N7785" s="1"/>
      <c r="O7785" s="2">
        <v>45985</v>
      </c>
      <c r="P7785" s="1">
        <v>3</v>
      </c>
      <c r="Q7785" s="1" t="s">
        <v>6443</v>
      </c>
      <c r="R7785" s="2">
        <v>45961</v>
      </c>
      <c r="S7785" s="2"/>
      <c r="T7785" s="1">
        <v>0</v>
      </c>
    </row>
    <row r="7786" spans="1:20">
      <c r="A7786" s="1" t="s">
        <v>10934</v>
      </c>
      <c r="B7786" s="1" t="s">
        <v>5615</v>
      </c>
      <c r="C7786" s="1" t="s">
        <v>5616</v>
      </c>
      <c r="D7786" s="1" t="s">
        <v>6542</v>
      </c>
      <c r="E7786" s="1">
        <v>0</v>
      </c>
      <c r="F7786" s="1">
        <v>0</v>
      </c>
      <c r="G7786" s="1">
        <v>0</v>
      </c>
      <c r="H7786" s="1" t="s">
        <v>10935</v>
      </c>
      <c r="I7786" s="2">
        <v>45975</v>
      </c>
      <c r="J7786" s="1">
        <v>24000</v>
      </c>
      <c r="K7786" s="1">
        <v>0</v>
      </c>
      <c r="L7786" s="1">
        <v>0</v>
      </c>
      <c r="M7786" s="1" t="s">
        <v>10238</v>
      </c>
      <c r="N7786" s="1" t="s">
        <v>6534</v>
      </c>
      <c r="O7786" s="2">
        <v>45979</v>
      </c>
      <c r="P7786" s="1">
        <v>1</v>
      </c>
      <c r="Q7786" s="1" t="s">
        <v>6430</v>
      </c>
      <c r="R7786" s="2">
        <v>45961</v>
      </c>
      <c r="S7786" s="2"/>
      <c r="T7786" s="1">
        <v>0</v>
      </c>
    </row>
    <row r="7787" spans="1:20">
      <c r="A7787" s="1" t="s">
        <v>6886</v>
      </c>
      <c r="B7787" s="1" t="s">
        <v>1127</v>
      </c>
      <c r="C7787" s="1" t="s">
        <v>1128</v>
      </c>
      <c r="D7787" s="1">
        <v>0</v>
      </c>
      <c r="E7787" s="1">
        <v>0</v>
      </c>
      <c r="F7787" s="1">
        <v>0</v>
      </c>
      <c r="G7787" s="1">
        <v>0</v>
      </c>
      <c r="H7787" s="1" t="s">
        <v>6746</v>
      </c>
      <c r="I7787" s="2">
        <v>46042</v>
      </c>
      <c r="J7787" s="1">
        <v>30000</v>
      </c>
      <c r="K7787" s="1">
        <v>0</v>
      </c>
      <c r="L7787" s="1">
        <v>0</v>
      </c>
      <c r="M7787" s="1"/>
      <c r="N7787" s="1" t="s">
        <v>6887</v>
      </c>
      <c r="O7787" s="2">
        <v>46045</v>
      </c>
      <c r="P7787" s="1">
        <v>2</v>
      </c>
      <c r="Q7787" s="1" t="s">
        <v>6540</v>
      </c>
      <c r="R7787" s="2">
        <v>45961</v>
      </c>
      <c r="S7787" s="2"/>
      <c r="T7787" s="1">
        <v>0</v>
      </c>
    </row>
    <row r="7788" spans="1:20">
      <c r="A7788" s="1" t="s">
        <v>9598</v>
      </c>
      <c r="B7788" s="1" t="s">
        <v>1127</v>
      </c>
      <c r="C7788" s="1" t="s">
        <v>1128</v>
      </c>
      <c r="D7788" s="1" t="s">
        <v>7849</v>
      </c>
      <c r="E7788" s="1" t="s">
        <v>6494</v>
      </c>
      <c r="F7788" s="1">
        <v>0</v>
      </c>
      <c r="G7788" s="1">
        <v>0</v>
      </c>
      <c r="H7788" s="1" t="s">
        <v>1199</v>
      </c>
      <c r="I7788" s="2">
        <v>46009</v>
      </c>
      <c r="J7788" s="1">
        <v>50000</v>
      </c>
      <c r="K7788" s="1">
        <v>0</v>
      </c>
      <c r="L7788" s="1">
        <v>0</v>
      </c>
      <c r="M7788" s="1"/>
      <c r="N7788" s="1" t="s">
        <v>9568</v>
      </c>
      <c r="O7788" s="2">
        <v>46014</v>
      </c>
      <c r="P7788" s="1">
        <v>2</v>
      </c>
      <c r="Q7788" s="1" t="s">
        <v>6540</v>
      </c>
      <c r="R7788" s="2">
        <v>45961</v>
      </c>
      <c r="S7788" s="2"/>
      <c r="T7788" s="1">
        <v>0</v>
      </c>
    </row>
    <row r="7789" spans="1:20">
      <c r="A7789" s="1" t="s">
        <v>6888</v>
      </c>
      <c r="B7789" s="1" t="s">
        <v>6529</v>
      </c>
      <c r="C7789" s="1" t="s">
        <v>6530</v>
      </c>
      <c r="D7789" s="1" t="s">
        <v>6563</v>
      </c>
      <c r="E7789" s="1">
        <v>0</v>
      </c>
      <c r="F7789" s="1">
        <v>0</v>
      </c>
      <c r="G7789" s="1">
        <v>0</v>
      </c>
      <c r="H7789" s="1" t="s">
        <v>6889</v>
      </c>
      <c r="I7789" s="2">
        <v>46062</v>
      </c>
      <c r="J7789" s="1">
        <v>3000</v>
      </c>
      <c r="K7789" s="1">
        <v>0</v>
      </c>
      <c r="L7789" s="1">
        <v>0</v>
      </c>
      <c r="M7789" s="1" t="s">
        <v>6890</v>
      </c>
      <c r="N7789" s="1" t="s">
        <v>6534</v>
      </c>
      <c r="O7789" s="2">
        <v>46064</v>
      </c>
      <c r="P7789" s="1">
        <v>1</v>
      </c>
      <c r="Q7789" s="1" t="s">
        <v>6430</v>
      </c>
      <c r="R7789" s="2">
        <v>45961</v>
      </c>
      <c r="S7789" s="2"/>
      <c r="T7789" s="1">
        <v>0</v>
      </c>
    </row>
    <row r="7790" spans="1:20">
      <c r="A7790" s="1" t="s">
        <v>3454</v>
      </c>
      <c r="B7790" s="1" t="s">
        <v>3458</v>
      </c>
      <c r="C7790" s="1" t="s">
        <v>3459</v>
      </c>
      <c r="D7790" s="1" t="s">
        <v>6440</v>
      </c>
      <c r="E7790" s="1">
        <v>0</v>
      </c>
      <c r="F7790" s="1">
        <v>0</v>
      </c>
      <c r="G7790" s="1">
        <v>0</v>
      </c>
      <c r="H7790" s="1" t="s">
        <v>3457</v>
      </c>
      <c r="I7790" s="2">
        <v>45968</v>
      </c>
      <c r="J7790" s="1">
        <v>50000</v>
      </c>
      <c r="K7790" s="1">
        <v>0</v>
      </c>
      <c r="L7790" s="1">
        <v>0</v>
      </c>
      <c r="M7790" s="1" t="s">
        <v>9599</v>
      </c>
      <c r="N7790" s="1" t="s">
        <v>9600</v>
      </c>
      <c r="O7790" s="2">
        <v>45974</v>
      </c>
      <c r="P7790" s="1">
        <v>2</v>
      </c>
      <c r="Q7790" s="1" t="s">
        <v>6436</v>
      </c>
      <c r="R7790" s="2">
        <v>45961</v>
      </c>
      <c r="S7790" s="2"/>
      <c r="T7790" s="1">
        <v>0</v>
      </c>
    </row>
    <row r="7791" spans="1:20">
      <c r="A7791" s="1" t="s">
        <v>11915</v>
      </c>
      <c r="B7791" s="1" t="s">
        <v>2883</v>
      </c>
      <c r="C7791" s="1" t="s">
        <v>2884</v>
      </c>
      <c r="D7791" s="1" t="s">
        <v>6426</v>
      </c>
      <c r="E7791" s="1" t="s">
        <v>6426</v>
      </c>
      <c r="F7791" s="1">
        <v>0</v>
      </c>
      <c r="G7791" s="1">
        <v>0</v>
      </c>
      <c r="H7791" s="1" t="s">
        <v>11916</v>
      </c>
      <c r="I7791" s="2">
        <v>45967</v>
      </c>
      <c r="J7791" s="1">
        <v>500</v>
      </c>
      <c r="K7791" s="1">
        <v>0</v>
      </c>
      <c r="L7791" s="1">
        <v>0</v>
      </c>
      <c r="M7791" s="1" t="s">
        <v>8793</v>
      </c>
      <c r="N7791" s="1" t="s">
        <v>8546</v>
      </c>
      <c r="O7791" s="2">
        <v>45968</v>
      </c>
      <c r="P7791" s="1">
        <v>2</v>
      </c>
      <c r="Q7791" s="1" t="s">
        <v>6430</v>
      </c>
      <c r="R7791" s="2">
        <v>45961</v>
      </c>
      <c r="S7791" s="2"/>
      <c r="T7791" s="1">
        <v>0</v>
      </c>
    </row>
    <row r="7792" spans="1:20">
      <c r="A7792" s="1" t="s">
        <v>10936</v>
      </c>
      <c r="B7792" s="1" t="s">
        <v>1163</v>
      </c>
      <c r="C7792" s="1" t="s">
        <v>1164</v>
      </c>
      <c r="D7792" s="1" t="s">
        <v>7026</v>
      </c>
      <c r="E7792" s="1">
        <v>0</v>
      </c>
      <c r="F7792" s="1">
        <v>0</v>
      </c>
      <c r="G7792" s="1">
        <v>0</v>
      </c>
      <c r="H7792" s="1" t="s">
        <v>10937</v>
      </c>
      <c r="I7792" s="2">
        <v>45971</v>
      </c>
      <c r="J7792" s="1">
        <v>5000</v>
      </c>
      <c r="K7792" s="1">
        <v>0</v>
      </c>
      <c r="L7792" s="1">
        <v>0</v>
      </c>
      <c r="M7792" s="1" t="s">
        <v>10938</v>
      </c>
      <c r="N7792" s="1" t="s">
        <v>6571</v>
      </c>
      <c r="O7792" s="2">
        <v>45974</v>
      </c>
      <c r="P7792" s="1">
        <v>1</v>
      </c>
      <c r="Q7792" s="1" t="s">
        <v>6430</v>
      </c>
      <c r="R7792" s="2">
        <v>45961</v>
      </c>
      <c r="S7792" s="2"/>
      <c r="T7792" s="1">
        <v>0</v>
      </c>
    </row>
    <row r="7793" spans="1:20">
      <c r="A7793" s="1" t="s">
        <v>3462</v>
      </c>
      <c r="B7793" s="1" t="s">
        <v>3464</v>
      </c>
      <c r="C7793" s="1" t="s">
        <v>3465</v>
      </c>
      <c r="D7793" s="1" t="s">
        <v>7054</v>
      </c>
      <c r="E7793" s="1" t="s">
        <v>6752</v>
      </c>
      <c r="F7793" s="1">
        <v>0</v>
      </c>
      <c r="G7793" s="1">
        <v>0</v>
      </c>
      <c r="H7793" s="1">
        <v>70153564</v>
      </c>
      <c r="I7793" s="2">
        <v>45992</v>
      </c>
      <c r="J7793" s="1">
        <v>2000</v>
      </c>
      <c r="K7793" s="1">
        <v>0</v>
      </c>
      <c r="L7793" s="1">
        <v>0</v>
      </c>
      <c r="M7793" s="1" t="s">
        <v>7124</v>
      </c>
      <c r="N7793" s="1"/>
      <c r="O7793" s="2">
        <v>45994</v>
      </c>
      <c r="P7793" s="1">
        <v>1</v>
      </c>
      <c r="Q7793" s="1" t="s">
        <v>6468</v>
      </c>
      <c r="R7793" s="2">
        <v>45961</v>
      </c>
      <c r="S7793" s="2"/>
      <c r="T7793" s="1">
        <v>0</v>
      </c>
    </row>
    <row r="7794" spans="1:20">
      <c r="A7794" s="1" t="s">
        <v>3468</v>
      </c>
      <c r="B7794" s="1" t="s">
        <v>3472</v>
      </c>
      <c r="C7794" s="1" t="s">
        <v>3473</v>
      </c>
      <c r="D7794" s="1" t="s">
        <v>8647</v>
      </c>
      <c r="E7794" s="1">
        <v>0</v>
      </c>
      <c r="F7794" s="1">
        <v>0</v>
      </c>
      <c r="G7794" s="1">
        <v>0</v>
      </c>
      <c r="H7794" s="1" t="s">
        <v>3471</v>
      </c>
      <c r="I7794" s="2">
        <v>45973</v>
      </c>
      <c r="J7794" s="1">
        <v>2000</v>
      </c>
      <c r="K7794" s="1">
        <v>0</v>
      </c>
      <c r="L7794" s="1">
        <v>0</v>
      </c>
      <c r="M7794" s="1" t="s">
        <v>9601</v>
      </c>
      <c r="N7794" s="1" t="s">
        <v>9602</v>
      </c>
      <c r="O7794" s="2">
        <v>45975</v>
      </c>
      <c r="P7794" s="1">
        <v>2</v>
      </c>
      <c r="Q7794" s="1" t="s">
        <v>7042</v>
      </c>
      <c r="R7794" s="2">
        <v>45961</v>
      </c>
      <c r="S7794" s="2"/>
      <c r="T7794" s="1">
        <v>0</v>
      </c>
    </row>
    <row r="7795" spans="1:20">
      <c r="A7795" s="1" t="s">
        <v>3476</v>
      </c>
      <c r="B7795" s="1" t="s">
        <v>3472</v>
      </c>
      <c r="C7795" s="1" t="s">
        <v>3473</v>
      </c>
      <c r="D7795" s="1" t="s">
        <v>8647</v>
      </c>
      <c r="E7795" s="1">
        <v>0</v>
      </c>
      <c r="F7795" s="1">
        <v>0</v>
      </c>
      <c r="G7795" s="1">
        <v>0</v>
      </c>
      <c r="H7795" s="1" t="s">
        <v>3479</v>
      </c>
      <c r="I7795" s="2">
        <v>45973</v>
      </c>
      <c r="J7795" s="1">
        <v>2000</v>
      </c>
      <c r="K7795" s="1">
        <v>0</v>
      </c>
      <c r="L7795" s="1">
        <v>0</v>
      </c>
      <c r="M7795" s="1" t="s">
        <v>9603</v>
      </c>
      <c r="N7795" s="1" t="s">
        <v>9602</v>
      </c>
      <c r="O7795" s="2">
        <v>45975</v>
      </c>
      <c r="P7795" s="1">
        <v>3</v>
      </c>
      <c r="Q7795" s="1" t="s">
        <v>7042</v>
      </c>
      <c r="R7795" s="2">
        <v>45961</v>
      </c>
      <c r="S7795" s="2"/>
      <c r="T7795" s="1">
        <v>0</v>
      </c>
    </row>
    <row r="7796" spans="1:20">
      <c r="A7796" s="1" t="s">
        <v>10939</v>
      </c>
      <c r="B7796" s="1" t="s">
        <v>339</v>
      </c>
      <c r="C7796" s="1" t="s">
        <v>340</v>
      </c>
      <c r="D7796" s="1" t="s">
        <v>6773</v>
      </c>
      <c r="E7796" s="1">
        <v>0</v>
      </c>
      <c r="F7796" s="1">
        <v>0</v>
      </c>
      <c r="G7796" s="1">
        <v>0</v>
      </c>
      <c r="H7796" s="1" t="s">
        <v>1945</v>
      </c>
      <c r="I7796" s="2">
        <v>45961</v>
      </c>
      <c r="J7796" s="1">
        <v>3000</v>
      </c>
      <c r="K7796" s="1">
        <v>0</v>
      </c>
      <c r="L7796" s="1">
        <v>0</v>
      </c>
      <c r="M7796" s="1" t="s">
        <v>7146</v>
      </c>
      <c r="N7796" s="1"/>
      <c r="O7796" s="2">
        <v>45964</v>
      </c>
      <c r="P7796" s="1">
        <v>2</v>
      </c>
      <c r="Q7796" s="1" t="s">
        <v>6468</v>
      </c>
      <c r="R7796" s="2">
        <v>45961</v>
      </c>
      <c r="S7796" s="2">
        <v>45961</v>
      </c>
      <c r="T7796" s="1">
        <v>3000</v>
      </c>
    </row>
    <row r="7797" spans="1:20">
      <c r="A7797" s="1" t="s">
        <v>3481</v>
      </c>
      <c r="B7797" s="1" t="s">
        <v>499</v>
      </c>
      <c r="C7797" s="1" t="s">
        <v>500</v>
      </c>
      <c r="D7797" s="1" t="s">
        <v>6721</v>
      </c>
      <c r="E7797" s="1">
        <v>0</v>
      </c>
      <c r="F7797" s="1">
        <v>0</v>
      </c>
      <c r="G7797" s="1">
        <v>0</v>
      </c>
      <c r="H7797" s="1" t="s">
        <v>3483</v>
      </c>
      <c r="I7797" s="2">
        <v>45971</v>
      </c>
      <c r="J7797" s="1">
        <v>100000</v>
      </c>
      <c r="K7797" s="1">
        <v>0</v>
      </c>
      <c r="L7797" s="1">
        <v>0</v>
      </c>
      <c r="M7797" s="1" t="s">
        <v>494</v>
      </c>
      <c r="N7797" s="1" t="s">
        <v>7234</v>
      </c>
      <c r="O7797" s="2">
        <v>45980</v>
      </c>
      <c r="P7797" s="1">
        <v>5</v>
      </c>
      <c r="Q7797" s="1" t="s">
        <v>6456</v>
      </c>
      <c r="R7797" s="2">
        <v>45961</v>
      </c>
      <c r="S7797" s="2"/>
      <c r="T7797" s="1">
        <v>0</v>
      </c>
    </row>
    <row r="7798" spans="1:20">
      <c r="A7798" s="1" t="s">
        <v>3486</v>
      </c>
      <c r="B7798" s="1" t="s">
        <v>499</v>
      </c>
      <c r="C7798" s="1" t="s">
        <v>500</v>
      </c>
      <c r="D7798" s="1" t="s">
        <v>6721</v>
      </c>
      <c r="E7798" s="1">
        <v>0</v>
      </c>
      <c r="F7798" s="1">
        <v>0</v>
      </c>
      <c r="G7798" s="1">
        <v>0</v>
      </c>
      <c r="H7798" s="1" t="s">
        <v>974</v>
      </c>
      <c r="I7798" s="2">
        <v>45971</v>
      </c>
      <c r="J7798" s="1">
        <v>20000</v>
      </c>
      <c r="K7798" s="1">
        <v>0</v>
      </c>
      <c r="L7798" s="1">
        <v>0</v>
      </c>
      <c r="M7798" s="1" t="s">
        <v>514</v>
      </c>
      <c r="N7798" s="1" t="s">
        <v>7234</v>
      </c>
      <c r="O7798" s="2">
        <v>45980</v>
      </c>
      <c r="P7798" s="1">
        <v>2</v>
      </c>
      <c r="Q7798" s="1" t="s">
        <v>6456</v>
      </c>
      <c r="R7798" s="2">
        <v>45961</v>
      </c>
      <c r="S7798" s="2"/>
      <c r="T7798" s="1">
        <v>0</v>
      </c>
    </row>
    <row r="7799" spans="1:20">
      <c r="A7799" s="1" t="s">
        <v>10940</v>
      </c>
      <c r="B7799" s="1" t="s">
        <v>3006</v>
      </c>
      <c r="C7799" s="1" t="s">
        <v>2004</v>
      </c>
      <c r="D7799" s="1" t="s">
        <v>6773</v>
      </c>
      <c r="E7799" s="1">
        <v>0</v>
      </c>
      <c r="F7799" s="1">
        <v>0</v>
      </c>
      <c r="G7799" s="1">
        <v>0</v>
      </c>
      <c r="H7799" s="1" t="s">
        <v>9327</v>
      </c>
      <c r="I7799" s="2">
        <v>45975</v>
      </c>
      <c r="J7799" s="1">
        <v>200000</v>
      </c>
      <c r="K7799" s="1">
        <v>0</v>
      </c>
      <c r="L7799" s="1">
        <v>0</v>
      </c>
      <c r="M7799" s="1" t="s">
        <v>9328</v>
      </c>
      <c r="N7799" s="1" t="s">
        <v>8501</v>
      </c>
      <c r="O7799" s="2">
        <v>45979</v>
      </c>
      <c r="P7799" s="1">
        <v>1</v>
      </c>
      <c r="Q7799" s="1" t="s">
        <v>6443</v>
      </c>
      <c r="R7799" s="2">
        <v>45961</v>
      </c>
      <c r="S7799" s="2"/>
      <c r="T7799" s="1">
        <v>0</v>
      </c>
    </row>
    <row r="7800" spans="1:20">
      <c r="A7800" s="1" t="s">
        <v>3490</v>
      </c>
      <c r="B7800" s="1" t="s">
        <v>3006</v>
      </c>
      <c r="C7800" s="1" t="s">
        <v>2004</v>
      </c>
      <c r="D7800" s="1" t="s">
        <v>8926</v>
      </c>
      <c r="E7800" s="1">
        <v>0</v>
      </c>
      <c r="F7800" s="1">
        <v>0</v>
      </c>
      <c r="G7800" s="1">
        <v>0</v>
      </c>
      <c r="H7800" s="1" t="s">
        <v>3494</v>
      </c>
      <c r="I7800" s="2">
        <v>46000</v>
      </c>
      <c r="J7800" s="1">
        <v>7000</v>
      </c>
      <c r="K7800" s="1">
        <v>0</v>
      </c>
      <c r="L7800" s="1">
        <v>0</v>
      </c>
      <c r="M7800" s="1" t="s">
        <v>9604</v>
      </c>
      <c r="N7800" s="1" t="s">
        <v>9605</v>
      </c>
      <c r="O7800" s="2">
        <v>46003</v>
      </c>
      <c r="P7800" s="1">
        <v>1</v>
      </c>
      <c r="Q7800" s="1" t="s">
        <v>6443</v>
      </c>
      <c r="R7800" s="2">
        <v>45961</v>
      </c>
      <c r="S7800" s="2"/>
      <c r="T7800" s="1">
        <v>0</v>
      </c>
    </row>
    <row r="7801" spans="1:20">
      <c r="A7801" s="1" t="s">
        <v>3497</v>
      </c>
      <c r="B7801" s="1" t="s">
        <v>3006</v>
      </c>
      <c r="C7801" s="1" t="s">
        <v>2004</v>
      </c>
      <c r="D7801" s="1" t="s">
        <v>8926</v>
      </c>
      <c r="E7801" s="1">
        <v>0</v>
      </c>
      <c r="F7801" s="1">
        <v>0</v>
      </c>
      <c r="G7801" s="1">
        <v>0</v>
      </c>
      <c r="H7801" s="1" t="s">
        <v>3494</v>
      </c>
      <c r="I7801" s="2">
        <v>46000</v>
      </c>
      <c r="J7801" s="1">
        <v>7000</v>
      </c>
      <c r="K7801" s="1">
        <v>0</v>
      </c>
      <c r="L7801" s="1">
        <v>0</v>
      </c>
      <c r="M7801" s="1" t="s">
        <v>9604</v>
      </c>
      <c r="N7801" s="1" t="s">
        <v>9606</v>
      </c>
      <c r="O7801" s="2">
        <v>46038</v>
      </c>
      <c r="P7801" s="1">
        <v>1</v>
      </c>
      <c r="Q7801" s="1" t="s">
        <v>6443</v>
      </c>
      <c r="R7801" s="2">
        <v>45961</v>
      </c>
      <c r="S7801" s="2"/>
      <c r="T7801" s="1">
        <v>0</v>
      </c>
    </row>
    <row r="7802" spans="1:20">
      <c r="A7802" s="1" t="s">
        <v>3501</v>
      </c>
      <c r="B7802" s="1" t="s">
        <v>3006</v>
      </c>
      <c r="C7802" s="1" t="s">
        <v>2004</v>
      </c>
      <c r="D7802" s="1" t="s">
        <v>8926</v>
      </c>
      <c r="E7802" s="1">
        <v>0</v>
      </c>
      <c r="F7802" s="1">
        <v>0</v>
      </c>
      <c r="G7802" s="1">
        <v>0</v>
      </c>
      <c r="H7802" s="1" t="s">
        <v>3494</v>
      </c>
      <c r="I7802" s="2">
        <v>46000</v>
      </c>
      <c r="J7802" s="1">
        <v>7000</v>
      </c>
      <c r="K7802" s="1">
        <v>0</v>
      </c>
      <c r="L7802" s="1">
        <v>0</v>
      </c>
      <c r="M7802" s="1" t="s">
        <v>9604</v>
      </c>
      <c r="N7802" s="1" t="s">
        <v>9607</v>
      </c>
      <c r="O7802" s="2">
        <v>46065</v>
      </c>
      <c r="P7802" s="1">
        <v>1</v>
      </c>
      <c r="Q7802" s="1" t="s">
        <v>6443</v>
      </c>
      <c r="R7802" s="2">
        <v>45961</v>
      </c>
      <c r="S7802" s="2"/>
      <c r="T7802" s="1">
        <v>0</v>
      </c>
    </row>
    <row r="7803" spans="1:20">
      <c r="A7803" s="1" t="s">
        <v>11917</v>
      </c>
      <c r="B7803" s="1" t="s">
        <v>2883</v>
      </c>
      <c r="C7803" s="1" t="s">
        <v>2884</v>
      </c>
      <c r="D7803" s="1" t="s">
        <v>6426</v>
      </c>
      <c r="E7803" s="1" t="s">
        <v>7525</v>
      </c>
      <c r="F7803" s="1">
        <v>0</v>
      </c>
      <c r="G7803" s="1">
        <v>0</v>
      </c>
      <c r="H7803" s="1" t="s">
        <v>11918</v>
      </c>
      <c r="I7803" s="2">
        <v>45968</v>
      </c>
      <c r="J7803" s="1">
        <v>5000</v>
      </c>
      <c r="K7803" s="1">
        <v>0</v>
      </c>
      <c r="L7803" s="1">
        <v>0</v>
      </c>
      <c r="M7803" s="1" t="s">
        <v>11919</v>
      </c>
      <c r="N7803" s="1" t="s">
        <v>8580</v>
      </c>
      <c r="O7803" s="2">
        <v>45971</v>
      </c>
      <c r="P7803" s="1">
        <v>1</v>
      </c>
      <c r="Q7803" s="1" t="s">
        <v>6430</v>
      </c>
      <c r="R7803" s="2">
        <v>45961</v>
      </c>
      <c r="S7803" s="2"/>
      <c r="T7803" s="1">
        <v>0</v>
      </c>
    </row>
    <row r="7804" spans="1:20">
      <c r="A7804" s="1" t="s">
        <v>11917</v>
      </c>
      <c r="B7804" s="1" t="s">
        <v>2883</v>
      </c>
      <c r="C7804" s="1" t="s">
        <v>2884</v>
      </c>
      <c r="D7804" s="1" t="s">
        <v>6426</v>
      </c>
      <c r="E7804" s="1" t="s">
        <v>7525</v>
      </c>
      <c r="F7804" s="1">
        <v>0</v>
      </c>
      <c r="G7804" s="1">
        <v>0</v>
      </c>
      <c r="H7804" s="1" t="s">
        <v>11918</v>
      </c>
      <c r="I7804" s="2">
        <v>45968</v>
      </c>
      <c r="J7804" s="1">
        <v>20</v>
      </c>
      <c r="K7804" s="1">
        <v>0</v>
      </c>
      <c r="L7804" s="1">
        <v>0</v>
      </c>
      <c r="M7804" s="1" t="s">
        <v>11919</v>
      </c>
      <c r="N7804" s="1" t="s">
        <v>6431</v>
      </c>
      <c r="O7804" s="2">
        <v>45971</v>
      </c>
      <c r="P7804" s="1">
        <v>1</v>
      </c>
      <c r="Q7804" s="1" t="s">
        <v>6430</v>
      </c>
      <c r="R7804" s="2">
        <v>45961</v>
      </c>
      <c r="S7804" s="2"/>
      <c r="T7804" s="1">
        <v>0</v>
      </c>
    </row>
    <row r="7805" spans="1:20">
      <c r="A7805" s="1" t="s">
        <v>11920</v>
      </c>
      <c r="B7805" s="1" t="s">
        <v>2883</v>
      </c>
      <c r="C7805" s="1" t="s">
        <v>2884</v>
      </c>
      <c r="D7805" s="1" t="s">
        <v>6426</v>
      </c>
      <c r="E7805" s="1" t="s">
        <v>6426</v>
      </c>
      <c r="F7805" s="1">
        <v>0</v>
      </c>
      <c r="G7805" s="1">
        <v>0</v>
      </c>
      <c r="H7805" s="1" t="s">
        <v>11921</v>
      </c>
      <c r="I7805" s="2">
        <v>45968</v>
      </c>
      <c r="J7805" s="1">
        <v>1000</v>
      </c>
      <c r="K7805" s="1">
        <v>0</v>
      </c>
      <c r="L7805" s="1">
        <v>0</v>
      </c>
      <c r="M7805" s="1" t="s">
        <v>11919</v>
      </c>
      <c r="N7805" s="1" t="s">
        <v>8567</v>
      </c>
      <c r="O7805" s="2">
        <v>45971</v>
      </c>
      <c r="P7805" s="1">
        <v>1</v>
      </c>
      <c r="Q7805" s="1" t="s">
        <v>6430</v>
      </c>
      <c r="R7805" s="2">
        <v>45961</v>
      </c>
      <c r="S7805" s="2"/>
      <c r="T7805" s="1">
        <v>0</v>
      </c>
    </row>
    <row r="7806" spans="1:20">
      <c r="A7806" s="1" t="s">
        <v>11920</v>
      </c>
      <c r="B7806" s="1" t="s">
        <v>2883</v>
      </c>
      <c r="C7806" s="1" t="s">
        <v>2884</v>
      </c>
      <c r="D7806" s="1" t="s">
        <v>6426</v>
      </c>
      <c r="E7806" s="1" t="s">
        <v>6426</v>
      </c>
      <c r="F7806" s="1">
        <v>0</v>
      </c>
      <c r="G7806" s="1">
        <v>0</v>
      </c>
      <c r="H7806" s="1" t="s">
        <v>11921</v>
      </c>
      <c r="I7806" s="2">
        <v>45968</v>
      </c>
      <c r="J7806" s="1">
        <v>20</v>
      </c>
      <c r="K7806" s="1">
        <v>0</v>
      </c>
      <c r="L7806" s="1">
        <v>0</v>
      </c>
      <c r="M7806" s="1" t="s">
        <v>11919</v>
      </c>
      <c r="N7806" s="1" t="s">
        <v>6431</v>
      </c>
      <c r="O7806" s="2">
        <v>45971</v>
      </c>
      <c r="P7806" s="1">
        <v>1</v>
      </c>
      <c r="Q7806" s="1" t="s">
        <v>6430</v>
      </c>
      <c r="R7806" s="2">
        <v>45961</v>
      </c>
      <c r="S7806" s="2"/>
      <c r="T7806" s="1">
        <v>0</v>
      </c>
    </row>
    <row r="7807" spans="1:20">
      <c r="A7807" s="1" t="s">
        <v>11922</v>
      </c>
      <c r="B7807" s="1" t="s">
        <v>2883</v>
      </c>
      <c r="C7807" s="1" t="s">
        <v>2884</v>
      </c>
      <c r="D7807" s="1" t="s">
        <v>7935</v>
      </c>
      <c r="E7807" s="1">
        <v>0</v>
      </c>
      <c r="F7807" s="1">
        <v>0</v>
      </c>
      <c r="G7807" s="1">
        <v>0</v>
      </c>
      <c r="H7807" s="1" t="s">
        <v>11923</v>
      </c>
      <c r="I7807" s="2">
        <v>45968</v>
      </c>
      <c r="J7807" s="1">
        <v>4000</v>
      </c>
      <c r="K7807" s="1">
        <v>0</v>
      </c>
      <c r="L7807" s="1">
        <v>0</v>
      </c>
      <c r="M7807" s="1" t="s">
        <v>8623</v>
      </c>
      <c r="N7807" s="1" t="s">
        <v>8570</v>
      </c>
      <c r="O7807" s="2">
        <v>45971</v>
      </c>
      <c r="P7807" s="1">
        <v>1</v>
      </c>
      <c r="Q7807" s="1" t="s">
        <v>6430</v>
      </c>
      <c r="R7807" s="2">
        <v>45961</v>
      </c>
      <c r="S7807" s="2"/>
      <c r="T7807" s="1">
        <v>0</v>
      </c>
    </row>
    <row r="7808" spans="1:20">
      <c r="A7808" s="1" t="s">
        <v>11922</v>
      </c>
      <c r="B7808" s="1" t="s">
        <v>2883</v>
      </c>
      <c r="C7808" s="1" t="s">
        <v>2884</v>
      </c>
      <c r="D7808" s="1" t="s">
        <v>7935</v>
      </c>
      <c r="E7808" s="1">
        <v>0</v>
      </c>
      <c r="F7808" s="1">
        <v>0</v>
      </c>
      <c r="G7808" s="1">
        <v>0</v>
      </c>
      <c r="H7808" s="1" t="s">
        <v>11923</v>
      </c>
      <c r="I7808" s="2">
        <v>45968</v>
      </c>
      <c r="J7808" s="1">
        <v>20</v>
      </c>
      <c r="K7808" s="1">
        <v>0</v>
      </c>
      <c r="L7808" s="1">
        <v>0</v>
      </c>
      <c r="M7808" s="1" t="s">
        <v>8623</v>
      </c>
      <c r="N7808" s="1" t="s">
        <v>6431</v>
      </c>
      <c r="O7808" s="2">
        <v>45971</v>
      </c>
      <c r="P7808" s="1">
        <v>1</v>
      </c>
      <c r="Q7808" s="1" t="s">
        <v>6430</v>
      </c>
      <c r="R7808" s="2">
        <v>45961</v>
      </c>
      <c r="S7808" s="2"/>
      <c r="T7808" s="1">
        <v>0</v>
      </c>
    </row>
    <row r="7809" spans="1:20">
      <c r="A7809" s="1" t="s">
        <v>11924</v>
      </c>
      <c r="B7809" s="1" t="s">
        <v>2883</v>
      </c>
      <c r="C7809" s="1" t="s">
        <v>2884</v>
      </c>
      <c r="D7809" s="1" t="s">
        <v>7935</v>
      </c>
      <c r="E7809" s="1">
        <v>0</v>
      </c>
      <c r="F7809" s="1">
        <v>0</v>
      </c>
      <c r="G7809" s="1">
        <v>0</v>
      </c>
      <c r="H7809" s="1" t="s">
        <v>11925</v>
      </c>
      <c r="I7809" s="2">
        <v>45968</v>
      </c>
      <c r="J7809" s="1">
        <v>2000</v>
      </c>
      <c r="K7809" s="1">
        <v>0</v>
      </c>
      <c r="L7809" s="1">
        <v>0</v>
      </c>
      <c r="M7809" s="1" t="s">
        <v>11926</v>
      </c>
      <c r="N7809" s="1" t="s">
        <v>8577</v>
      </c>
      <c r="O7809" s="2">
        <v>45971</v>
      </c>
      <c r="P7809" s="1">
        <v>1</v>
      </c>
      <c r="Q7809" s="1" t="s">
        <v>6430</v>
      </c>
      <c r="R7809" s="2">
        <v>45961</v>
      </c>
      <c r="S7809" s="2"/>
      <c r="T7809" s="1">
        <v>0</v>
      </c>
    </row>
    <row r="7810" spans="1:20">
      <c r="A7810" s="1" t="s">
        <v>11924</v>
      </c>
      <c r="B7810" s="1" t="s">
        <v>2883</v>
      </c>
      <c r="C7810" s="1" t="s">
        <v>2884</v>
      </c>
      <c r="D7810" s="1" t="s">
        <v>7935</v>
      </c>
      <c r="E7810" s="1">
        <v>0</v>
      </c>
      <c r="F7810" s="1">
        <v>0</v>
      </c>
      <c r="G7810" s="1">
        <v>0</v>
      </c>
      <c r="H7810" s="1" t="s">
        <v>11925</v>
      </c>
      <c r="I7810" s="2">
        <v>45968</v>
      </c>
      <c r="J7810" s="1">
        <v>20</v>
      </c>
      <c r="K7810" s="1">
        <v>0</v>
      </c>
      <c r="L7810" s="1">
        <v>0</v>
      </c>
      <c r="M7810" s="1" t="s">
        <v>11926</v>
      </c>
      <c r="N7810" s="1" t="s">
        <v>6431</v>
      </c>
      <c r="O7810" s="2">
        <v>45971</v>
      </c>
      <c r="P7810" s="1">
        <v>1</v>
      </c>
      <c r="Q7810" s="1" t="s">
        <v>6430</v>
      </c>
      <c r="R7810" s="2">
        <v>45961</v>
      </c>
      <c r="S7810" s="2"/>
      <c r="T7810" s="1">
        <v>0</v>
      </c>
    </row>
    <row r="7811" spans="1:20">
      <c r="A7811" s="1" t="s">
        <v>11927</v>
      </c>
      <c r="B7811" s="1" t="s">
        <v>2883</v>
      </c>
      <c r="C7811" s="1" t="s">
        <v>2884</v>
      </c>
      <c r="D7811" s="1" t="s">
        <v>7935</v>
      </c>
      <c r="E7811" s="1">
        <v>0</v>
      </c>
      <c r="F7811" s="1">
        <v>0</v>
      </c>
      <c r="G7811" s="1">
        <v>0</v>
      </c>
      <c r="H7811" s="1" t="s">
        <v>11928</v>
      </c>
      <c r="I7811" s="2">
        <v>45968</v>
      </c>
      <c r="J7811" s="1">
        <v>4000</v>
      </c>
      <c r="K7811" s="1">
        <v>0</v>
      </c>
      <c r="L7811" s="1">
        <v>0</v>
      </c>
      <c r="M7811" s="1" t="s">
        <v>8980</v>
      </c>
      <c r="N7811" s="1" t="s">
        <v>8573</v>
      </c>
      <c r="O7811" s="2">
        <v>45971</v>
      </c>
      <c r="P7811" s="1">
        <v>1</v>
      </c>
      <c r="Q7811" s="1" t="s">
        <v>6430</v>
      </c>
      <c r="R7811" s="2">
        <v>45961</v>
      </c>
      <c r="S7811" s="2"/>
      <c r="T7811" s="1">
        <v>0</v>
      </c>
    </row>
    <row r="7812" spans="1:20">
      <c r="A7812" s="1" t="s">
        <v>11927</v>
      </c>
      <c r="B7812" s="1" t="s">
        <v>2883</v>
      </c>
      <c r="C7812" s="1" t="s">
        <v>2884</v>
      </c>
      <c r="D7812" s="1" t="s">
        <v>7935</v>
      </c>
      <c r="E7812" s="1">
        <v>0</v>
      </c>
      <c r="F7812" s="1">
        <v>0</v>
      </c>
      <c r="G7812" s="1">
        <v>0</v>
      </c>
      <c r="H7812" s="1" t="s">
        <v>11928</v>
      </c>
      <c r="I7812" s="2">
        <v>45968</v>
      </c>
      <c r="J7812" s="1">
        <v>20</v>
      </c>
      <c r="K7812" s="1">
        <v>0</v>
      </c>
      <c r="L7812" s="1">
        <v>0</v>
      </c>
      <c r="M7812" s="1" t="s">
        <v>8980</v>
      </c>
      <c r="N7812" s="1" t="s">
        <v>6431</v>
      </c>
      <c r="O7812" s="2">
        <v>45971</v>
      </c>
      <c r="P7812" s="1">
        <v>1</v>
      </c>
      <c r="Q7812" s="1" t="s">
        <v>6430</v>
      </c>
      <c r="R7812" s="2">
        <v>45961</v>
      </c>
      <c r="S7812" s="2"/>
      <c r="T7812" s="1">
        <v>0</v>
      </c>
    </row>
    <row r="7813" spans="1:20">
      <c r="A7813" s="1" t="s">
        <v>11929</v>
      </c>
      <c r="B7813" s="1" t="s">
        <v>2883</v>
      </c>
      <c r="C7813" s="1" t="s">
        <v>2884</v>
      </c>
      <c r="D7813" s="1" t="s">
        <v>6426</v>
      </c>
      <c r="E7813" s="1" t="s">
        <v>6426</v>
      </c>
      <c r="F7813" s="1">
        <v>0</v>
      </c>
      <c r="G7813" s="1">
        <v>0</v>
      </c>
      <c r="H7813" s="1" t="s">
        <v>11930</v>
      </c>
      <c r="I7813" s="2">
        <v>45968</v>
      </c>
      <c r="J7813" s="1">
        <v>3000</v>
      </c>
      <c r="K7813" s="1">
        <v>0</v>
      </c>
      <c r="L7813" s="1">
        <v>0</v>
      </c>
      <c r="M7813" s="1" t="s">
        <v>11919</v>
      </c>
      <c r="N7813" s="1" t="s">
        <v>8598</v>
      </c>
      <c r="O7813" s="2">
        <v>45971</v>
      </c>
      <c r="P7813" s="1">
        <v>1</v>
      </c>
      <c r="Q7813" s="1" t="s">
        <v>6430</v>
      </c>
      <c r="R7813" s="2">
        <v>45961</v>
      </c>
      <c r="S7813" s="2"/>
      <c r="T7813" s="1">
        <v>0</v>
      </c>
    </row>
    <row r="7814" spans="1:20">
      <c r="A7814" s="1" t="s">
        <v>11929</v>
      </c>
      <c r="B7814" s="1" t="s">
        <v>2883</v>
      </c>
      <c r="C7814" s="1" t="s">
        <v>2884</v>
      </c>
      <c r="D7814" s="1" t="s">
        <v>6426</v>
      </c>
      <c r="E7814" s="1" t="s">
        <v>6426</v>
      </c>
      <c r="F7814" s="1">
        <v>0</v>
      </c>
      <c r="G7814" s="1">
        <v>0</v>
      </c>
      <c r="H7814" s="1" t="s">
        <v>11930</v>
      </c>
      <c r="I7814" s="2">
        <v>45968</v>
      </c>
      <c r="J7814" s="1">
        <v>20</v>
      </c>
      <c r="K7814" s="1">
        <v>0</v>
      </c>
      <c r="L7814" s="1">
        <v>0</v>
      </c>
      <c r="M7814" s="1" t="s">
        <v>11919</v>
      </c>
      <c r="N7814" s="1" t="s">
        <v>6431</v>
      </c>
      <c r="O7814" s="2">
        <v>45971</v>
      </c>
      <c r="P7814" s="1">
        <v>1</v>
      </c>
      <c r="Q7814" s="1" t="s">
        <v>6430</v>
      </c>
      <c r="R7814" s="2">
        <v>45961</v>
      </c>
      <c r="S7814" s="2"/>
      <c r="T7814" s="1">
        <v>0</v>
      </c>
    </row>
    <row r="7815" spans="1:20">
      <c r="A7815" s="1" t="s">
        <v>11931</v>
      </c>
      <c r="B7815" s="1" t="s">
        <v>2883</v>
      </c>
      <c r="C7815" s="1" t="s">
        <v>2884</v>
      </c>
      <c r="D7815" s="1" t="s">
        <v>7935</v>
      </c>
      <c r="E7815" s="1">
        <v>0</v>
      </c>
      <c r="F7815" s="1">
        <v>0</v>
      </c>
      <c r="G7815" s="1">
        <v>0</v>
      </c>
      <c r="H7815" s="1" t="s">
        <v>8622</v>
      </c>
      <c r="I7815" s="2">
        <v>45968</v>
      </c>
      <c r="J7815" s="1">
        <v>500</v>
      </c>
      <c r="K7815" s="1">
        <v>0</v>
      </c>
      <c r="L7815" s="1">
        <v>0</v>
      </c>
      <c r="M7815" s="1" t="s">
        <v>8623</v>
      </c>
      <c r="N7815" s="1" t="s">
        <v>8592</v>
      </c>
      <c r="O7815" s="2">
        <v>45971</v>
      </c>
      <c r="P7815" s="1">
        <v>1</v>
      </c>
      <c r="Q7815" s="1" t="s">
        <v>6430</v>
      </c>
      <c r="R7815" s="2">
        <v>45961</v>
      </c>
      <c r="S7815" s="2"/>
      <c r="T7815" s="1">
        <v>0</v>
      </c>
    </row>
    <row r="7816" spans="1:20">
      <c r="A7816" s="1" t="s">
        <v>11931</v>
      </c>
      <c r="B7816" s="1" t="s">
        <v>2883</v>
      </c>
      <c r="C7816" s="1" t="s">
        <v>2884</v>
      </c>
      <c r="D7816" s="1" t="s">
        <v>7935</v>
      </c>
      <c r="E7816" s="1">
        <v>0</v>
      </c>
      <c r="F7816" s="1">
        <v>0</v>
      </c>
      <c r="G7816" s="1">
        <v>0</v>
      </c>
      <c r="H7816" s="1" t="s">
        <v>8622</v>
      </c>
      <c r="I7816" s="2">
        <v>45968</v>
      </c>
      <c r="J7816" s="1">
        <v>20</v>
      </c>
      <c r="K7816" s="1">
        <v>0</v>
      </c>
      <c r="L7816" s="1">
        <v>0</v>
      </c>
      <c r="M7816" s="1" t="s">
        <v>8623</v>
      </c>
      <c r="N7816" s="1" t="s">
        <v>6431</v>
      </c>
      <c r="O7816" s="2">
        <v>45971</v>
      </c>
      <c r="P7816" s="1">
        <v>1</v>
      </c>
      <c r="Q7816" s="1" t="s">
        <v>6430</v>
      </c>
      <c r="R7816" s="2">
        <v>45961</v>
      </c>
      <c r="S7816" s="2"/>
      <c r="T7816" s="1">
        <v>0</v>
      </c>
    </row>
    <row r="7817" spans="1:20">
      <c r="A7817" s="1" t="s">
        <v>11932</v>
      </c>
      <c r="B7817" s="1" t="s">
        <v>2883</v>
      </c>
      <c r="C7817" s="1" t="s">
        <v>2884</v>
      </c>
      <c r="D7817" s="1" t="s">
        <v>6426</v>
      </c>
      <c r="E7817" s="1" t="s">
        <v>6426</v>
      </c>
      <c r="F7817" s="1">
        <v>0</v>
      </c>
      <c r="G7817" s="1">
        <v>0</v>
      </c>
      <c r="H7817" s="1" t="s">
        <v>11933</v>
      </c>
      <c r="I7817" s="2">
        <v>45968</v>
      </c>
      <c r="J7817" s="1">
        <v>500</v>
      </c>
      <c r="K7817" s="1">
        <v>0</v>
      </c>
      <c r="L7817" s="1">
        <v>0</v>
      </c>
      <c r="M7817" s="1"/>
      <c r="N7817" s="1" t="s">
        <v>8587</v>
      </c>
      <c r="O7817" s="2">
        <v>45971</v>
      </c>
      <c r="P7817" s="1">
        <v>1</v>
      </c>
      <c r="Q7817" s="1" t="s">
        <v>6430</v>
      </c>
      <c r="R7817" s="2">
        <v>45961</v>
      </c>
      <c r="S7817" s="2"/>
      <c r="T7817" s="1">
        <v>0</v>
      </c>
    </row>
    <row r="7818" spans="1:20">
      <c r="A7818" s="1" t="s">
        <v>11932</v>
      </c>
      <c r="B7818" s="1" t="s">
        <v>2883</v>
      </c>
      <c r="C7818" s="1" t="s">
        <v>2884</v>
      </c>
      <c r="D7818" s="1" t="s">
        <v>6426</v>
      </c>
      <c r="E7818" s="1" t="s">
        <v>6426</v>
      </c>
      <c r="F7818" s="1">
        <v>0</v>
      </c>
      <c r="G7818" s="1">
        <v>0</v>
      </c>
      <c r="H7818" s="1" t="s">
        <v>11933</v>
      </c>
      <c r="I7818" s="2">
        <v>45968</v>
      </c>
      <c r="J7818" s="1">
        <v>20</v>
      </c>
      <c r="K7818" s="1">
        <v>0</v>
      </c>
      <c r="L7818" s="1">
        <v>0</v>
      </c>
      <c r="M7818" s="1"/>
      <c r="N7818" s="1" t="s">
        <v>6431</v>
      </c>
      <c r="O7818" s="2">
        <v>45971</v>
      </c>
      <c r="P7818" s="1">
        <v>1</v>
      </c>
      <c r="Q7818" s="1" t="s">
        <v>6430</v>
      </c>
      <c r="R7818" s="2">
        <v>45961</v>
      </c>
      <c r="S7818" s="2"/>
      <c r="T7818" s="1">
        <v>0</v>
      </c>
    </row>
    <row r="7819" spans="1:20">
      <c r="A7819" s="1" t="s">
        <v>11934</v>
      </c>
      <c r="B7819" s="1" t="s">
        <v>2883</v>
      </c>
      <c r="C7819" s="1" t="s">
        <v>2884</v>
      </c>
      <c r="D7819" s="1" t="s">
        <v>7935</v>
      </c>
      <c r="E7819" s="1">
        <v>0</v>
      </c>
      <c r="F7819" s="1">
        <v>0</v>
      </c>
      <c r="G7819" s="1">
        <v>0</v>
      </c>
      <c r="H7819" s="1" t="s">
        <v>11253</v>
      </c>
      <c r="I7819" s="2">
        <v>45968</v>
      </c>
      <c r="J7819" s="1">
        <v>2000</v>
      </c>
      <c r="K7819" s="1">
        <v>0</v>
      </c>
      <c r="L7819" s="1">
        <v>0</v>
      </c>
      <c r="M7819" s="1"/>
      <c r="N7819" s="1" t="s">
        <v>8584</v>
      </c>
      <c r="O7819" s="2">
        <v>45971</v>
      </c>
      <c r="P7819" s="1">
        <v>1</v>
      </c>
      <c r="Q7819" s="1" t="s">
        <v>6430</v>
      </c>
      <c r="R7819" s="2">
        <v>45961</v>
      </c>
      <c r="S7819" s="2"/>
      <c r="T7819" s="1">
        <v>0</v>
      </c>
    </row>
    <row r="7820" spans="1:20">
      <c r="A7820" s="1" t="s">
        <v>11934</v>
      </c>
      <c r="B7820" s="1" t="s">
        <v>2883</v>
      </c>
      <c r="C7820" s="1" t="s">
        <v>2884</v>
      </c>
      <c r="D7820" s="1" t="s">
        <v>7935</v>
      </c>
      <c r="E7820" s="1">
        <v>0</v>
      </c>
      <c r="F7820" s="1">
        <v>0</v>
      </c>
      <c r="G7820" s="1">
        <v>0</v>
      </c>
      <c r="H7820" s="1" t="s">
        <v>11253</v>
      </c>
      <c r="I7820" s="2">
        <v>45968</v>
      </c>
      <c r="J7820" s="1">
        <v>20</v>
      </c>
      <c r="K7820" s="1">
        <v>0</v>
      </c>
      <c r="L7820" s="1">
        <v>0</v>
      </c>
      <c r="M7820" s="1"/>
      <c r="N7820" s="1" t="s">
        <v>6431</v>
      </c>
      <c r="O7820" s="2">
        <v>45971</v>
      </c>
      <c r="P7820" s="1">
        <v>1</v>
      </c>
      <c r="Q7820" s="1" t="s">
        <v>6430</v>
      </c>
      <c r="R7820" s="2">
        <v>45961</v>
      </c>
      <c r="S7820" s="2"/>
      <c r="T7820" s="1">
        <v>0</v>
      </c>
    </row>
    <row r="7821" spans="1:20">
      <c r="A7821" s="1" t="s">
        <v>11935</v>
      </c>
      <c r="B7821" s="1" t="s">
        <v>2883</v>
      </c>
      <c r="C7821" s="1" t="s">
        <v>2884</v>
      </c>
      <c r="D7821" s="1" t="s">
        <v>7935</v>
      </c>
      <c r="E7821" s="1">
        <v>0</v>
      </c>
      <c r="F7821" s="1">
        <v>0</v>
      </c>
      <c r="G7821" s="1">
        <v>0</v>
      </c>
      <c r="H7821" s="1" t="s">
        <v>11257</v>
      </c>
      <c r="I7821" s="2">
        <v>45968</v>
      </c>
      <c r="J7821" s="1">
        <v>3000</v>
      </c>
      <c r="K7821" s="1">
        <v>0</v>
      </c>
      <c r="L7821" s="1">
        <v>0</v>
      </c>
      <c r="M7821" s="1"/>
      <c r="N7821" s="1" t="s">
        <v>8595</v>
      </c>
      <c r="O7821" s="2">
        <v>45971</v>
      </c>
      <c r="P7821" s="1">
        <v>1</v>
      </c>
      <c r="Q7821" s="1" t="s">
        <v>6430</v>
      </c>
      <c r="R7821" s="2">
        <v>45961</v>
      </c>
      <c r="S7821" s="2"/>
      <c r="T7821" s="1">
        <v>0</v>
      </c>
    </row>
    <row r="7822" spans="1:20">
      <c r="A7822" s="1" t="s">
        <v>11935</v>
      </c>
      <c r="B7822" s="1" t="s">
        <v>2883</v>
      </c>
      <c r="C7822" s="1" t="s">
        <v>2884</v>
      </c>
      <c r="D7822" s="1" t="s">
        <v>7935</v>
      </c>
      <c r="E7822" s="1">
        <v>0</v>
      </c>
      <c r="F7822" s="1">
        <v>0</v>
      </c>
      <c r="G7822" s="1">
        <v>0</v>
      </c>
      <c r="H7822" s="1" t="s">
        <v>11257</v>
      </c>
      <c r="I7822" s="2">
        <v>45968</v>
      </c>
      <c r="J7822" s="1">
        <v>20</v>
      </c>
      <c r="K7822" s="1">
        <v>0</v>
      </c>
      <c r="L7822" s="1">
        <v>0</v>
      </c>
      <c r="M7822" s="1"/>
      <c r="N7822" s="1" t="s">
        <v>6431</v>
      </c>
      <c r="O7822" s="2">
        <v>45971</v>
      </c>
      <c r="P7822" s="1">
        <v>1</v>
      </c>
      <c r="Q7822" s="1" t="s">
        <v>6430</v>
      </c>
      <c r="R7822" s="2">
        <v>45961</v>
      </c>
      <c r="S7822" s="2"/>
      <c r="T7822" s="1">
        <v>0</v>
      </c>
    </row>
    <row r="7823" spans="1:20">
      <c r="A7823" s="1" t="s">
        <v>11936</v>
      </c>
      <c r="B7823" s="1" t="s">
        <v>2883</v>
      </c>
      <c r="C7823" s="1" t="s">
        <v>2884</v>
      </c>
      <c r="D7823" s="1" t="s">
        <v>8589</v>
      </c>
      <c r="E7823" s="1" t="s">
        <v>7525</v>
      </c>
      <c r="F7823" s="1">
        <v>0</v>
      </c>
      <c r="G7823" s="1">
        <v>0</v>
      </c>
      <c r="H7823" s="1" t="s">
        <v>10013</v>
      </c>
      <c r="I7823" s="2">
        <v>45968</v>
      </c>
      <c r="J7823" s="1">
        <v>1000</v>
      </c>
      <c r="K7823" s="1">
        <v>0</v>
      </c>
      <c r="L7823" s="1">
        <v>0</v>
      </c>
      <c r="M7823" s="1"/>
      <c r="N7823" s="1" t="s">
        <v>9005</v>
      </c>
      <c r="O7823" s="2">
        <v>45971</v>
      </c>
      <c r="P7823" s="1">
        <v>1</v>
      </c>
      <c r="Q7823" s="1" t="s">
        <v>6430</v>
      </c>
      <c r="R7823" s="2">
        <v>45961</v>
      </c>
      <c r="S7823" s="2"/>
      <c r="T7823" s="1">
        <v>0</v>
      </c>
    </row>
    <row r="7824" spans="1:20">
      <c r="A7824" s="1" t="s">
        <v>11936</v>
      </c>
      <c r="B7824" s="1" t="s">
        <v>2883</v>
      </c>
      <c r="C7824" s="1" t="s">
        <v>2884</v>
      </c>
      <c r="D7824" s="1" t="s">
        <v>8589</v>
      </c>
      <c r="E7824" s="1" t="s">
        <v>7525</v>
      </c>
      <c r="F7824" s="1">
        <v>0</v>
      </c>
      <c r="G7824" s="1">
        <v>0</v>
      </c>
      <c r="H7824" s="1" t="s">
        <v>10013</v>
      </c>
      <c r="I7824" s="2">
        <v>45968</v>
      </c>
      <c r="J7824" s="1">
        <v>20</v>
      </c>
      <c r="K7824" s="1">
        <v>0</v>
      </c>
      <c r="L7824" s="1">
        <v>0</v>
      </c>
      <c r="M7824" s="1"/>
      <c r="N7824" s="1" t="s">
        <v>6431</v>
      </c>
      <c r="O7824" s="2">
        <v>45971</v>
      </c>
      <c r="P7824" s="1">
        <v>1</v>
      </c>
      <c r="Q7824" s="1" t="s">
        <v>6430</v>
      </c>
      <c r="R7824" s="2">
        <v>45961</v>
      </c>
      <c r="S7824" s="2"/>
      <c r="T7824" s="1">
        <v>0</v>
      </c>
    </row>
    <row r="7825" spans="1:20">
      <c r="A7825" s="1" t="s">
        <v>11937</v>
      </c>
      <c r="B7825" s="1" t="s">
        <v>2883</v>
      </c>
      <c r="C7825" s="1" t="s">
        <v>2884</v>
      </c>
      <c r="D7825" s="1" t="s">
        <v>6426</v>
      </c>
      <c r="E7825" s="1" t="s">
        <v>6426</v>
      </c>
      <c r="F7825" s="1">
        <v>0</v>
      </c>
      <c r="G7825" s="1">
        <v>0</v>
      </c>
      <c r="H7825" s="1" t="s">
        <v>11938</v>
      </c>
      <c r="I7825" s="2">
        <v>45968</v>
      </c>
      <c r="J7825" s="1">
        <v>1000</v>
      </c>
      <c r="K7825" s="1">
        <v>0</v>
      </c>
      <c r="L7825" s="1">
        <v>0</v>
      </c>
      <c r="M7825" s="1" t="s">
        <v>11919</v>
      </c>
      <c r="N7825" s="1" t="s">
        <v>9009</v>
      </c>
      <c r="O7825" s="2">
        <v>45971</v>
      </c>
      <c r="P7825" s="1">
        <v>1</v>
      </c>
      <c r="Q7825" s="1" t="s">
        <v>6430</v>
      </c>
      <c r="R7825" s="2">
        <v>45961</v>
      </c>
      <c r="S7825" s="2"/>
      <c r="T7825" s="1">
        <v>0</v>
      </c>
    </row>
    <row r="7826" spans="1:20">
      <c r="A7826" s="1" t="s">
        <v>11937</v>
      </c>
      <c r="B7826" s="1" t="s">
        <v>2883</v>
      </c>
      <c r="C7826" s="1" t="s">
        <v>2884</v>
      </c>
      <c r="D7826" s="1" t="s">
        <v>6426</v>
      </c>
      <c r="E7826" s="1" t="s">
        <v>6426</v>
      </c>
      <c r="F7826" s="1">
        <v>0</v>
      </c>
      <c r="G7826" s="1">
        <v>0</v>
      </c>
      <c r="H7826" s="1" t="s">
        <v>11938</v>
      </c>
      <c r="I7826" s="2">
        <v>45968</v>
      </c>
      <c r="J7826" s="1">
        <v>20</v>
      </c>
      <c r="K7826" s="1">
        <v>0</v>
      </c>
      <c r="L7826" s="1">
        <v>0</v>
      </c>
      <c r="M7826" s="1" t="s">
        <v>11919</v>
      </c>
      <c r="N7826" s="1" t="s">
        <v>6431</v>
      </c>
      <c r="O7826" s="2">
        <v>45971</v>
      </c>
      <c r="P7826" s="1">
        <v>1</v>
      </c>
      <c r="Q7826" s="1" t="s">
        <v>6430</v>
      </c>
      <c r="R7826" s="2">
        <v>45961</v>
      </c>
      <c r="S7826" s="2"/>
      <c r="T7826" s="1">
        <v>0</v>
      </c>
    </row>
    <row r="7827" spans="1:20">
      <c r="A7827" s="1" t="s">
        <v>11939</v>
      </c>
      <c r="B7827" s="1" t="s">
        <v>2883</v>
      </c>
      <c r="C7827" s="1" t="s">
        <v>2884</v>
      </c>
      <c r="D7827" s="1" t="s">
        <v>7935</v>
      </c>
      <c r="E7827" s="1">
        <v>0</v>
      </c>
      <c r="F7827" s="1">
        <v>0</v>
      </c>
      <c r="G7827" s="1">
        <v>0</v>
      </c>
      <c r="H7827" s="1" t="s">
        <v>11251</v>
      </c>
      <c r="I7827" s="2">
        <v>45968</v>
      </c>
      <c r="J7827" s="1">
        <v>1000</v>
      </c>
      <c r="K7827" s="1">
        <v>0</v>
      </c>
      <c r="L7827" s="1">
        <v>0</v>
      </c>
      <c r="M7827" s="1"/>
      <c r="N7827" s="1" t="s">
        <v>8601</v>
      </c>
      <c r="O7827" s="2">
        <v>45971</v>
      </c>
      <c r="P7827" s="1">
        <v>1</v>
      </c>
      <c r="Q7827" s="1" t="s">
        <v>6430</v>
      </c>
      <c r="R7827" s="2">
        <v>45961</v>
      </c>
      <c r="S7827" s="2"/>
      <c r="T7827" s="1">
        <v>0</v>
      </c>
    </row>
    <row r="7828" spans="1:20">
      <c r="A7828" s="1" t="s">
        <v>11939</v>
      </c>
      <c r="B7828" s="1" t="s">
        <v>2883</v>
      </c>
      <c r="C7828" s="1" t="s">
        <v>2884</v>
      </c>
      <c r="D7828" s="1" t="s">
        <v>7935</v>
      </c>
      <c r="E7828" s="1">
        <v>0</v>
      </c>
      <c r="F7828" s="1">
        <v>0</v>
      </c>
      <c r="G7828" s="1">
        <v>0</v>
      </c>
      <c r="H7828" s="1" t="s">
        <v>11251</v>
      </c>
      <c r="I7828" s="2">
        <v>45968</v>
      </c>
      <c r="J7828" s="1">
        <v>20</v>
      </c>
      <c r="K7828" s="1">
        <v>0</v>
      </c>
      <c r="L7828" s="1">
        <v>0</v>
      </c>
      <c r="M7828" s="1"/>
      <c r="N7828" s="1" t="s">
        <v>6431</v>
      </c>
      <c r="O7828" s="2">
        <v>45971</v>
      </c>
      <c r="P7828" s="1">
        <v>1</v>
      </c>
      <c r="Q7828" s="1" t="s">
        <v>6430</v>
      </c>
      <c r="R7828" s="2">
        <v>45961</v>
      </c>
      <c r="S7828" s="2"/>
      <c r="T7828" s="1">
        <v>0</v>
      </c>
    </row>
    <row r="7829" spans="1:20">
      <c r="A7829" s="1" t="s">
        <v>11940</v>
      </c>
      <c r="B7829" s="1" t="s">
        <v>2883</v>
      </c>
      <c r="C7829" s="1" t="s">
        <v>2884</v>
      </c>
      <c r="D7829" s="1" t="s">
        <v>7935</v>
      </c>
      <c r="E7829" s="1">
        <v>0</v>
      </c>
      <c r="F7829" s="1">
        <v>0</v>
      </c>
      <c r="G7829" s="1">
        <v>0</v>
      </c>
      <c r="H7829" s="1" t="s">
        <v>11255</v>
      </c>
      <c r="I7829" s="2">
        <v>45968</v>
      </c>
      <c r="J7829" s="1">
        <v>1000</v>
      </c>
      <c r="K7829" s="1">
        <v>0</v>
      </c>
      <c r="L7829" s="1">
        <v>0</v>
      </c>
      <c r="M7829" s="1"/>
      <c r="N7829" s="1" t="s">
        <v>8604</v>
      </c>
      <c r="O7829" s="2">
        <v>45971</v>
      </c>
      <c r="P7829" s="1">
        <v>1</v>
      </c>
      <c r="Q7829" s="1" t="s">
        <v>6430</v>
      </c>
      <c r="R7829" s="2">
        <v>45961</v>
      </c>
      <c r="S7829" s="2"/>
      <c r="T7829" s="1">
        <v>0</v>
      </c>
    </row>
    <row r="7830" spans="1:20">
      <c r="A7830" s="1" t="s">
        <v>11940</v>
      </c>
      <c r="B7830" s="1" t="s">
        <v>2883</v>
      </c>
      <c r="C7830" s="1" t="s">
        <v>2884</v>
      </c>
      <c r="D7830" s="1" t="s">
        <v>7935</v>
      </c>
      <c r="E7830" s="1">
        <v>0</v>
      </c>
      <c r="F7830" s="1">
        <v>0</v>
      </c>
      <c r="G7830" s="1">
        <v>0</v>
      </c>
      <c r="H7830" s="1" t="s">
        <v>11255</v>
      </c>
      <c r="I7830" s="2">
        <v>45968</v>
      </c>
      <c r="J7830" s="1">
        <v>20</v>
      </c>
      <c r="K7830" s="1">
        <v>0</v>
      </c>
      <c r="L7830" s="1">
        <v>0</v>
      </c>
      <c r="M7830" s="1"/>
      <c r="N7830" s="1" t="s">
        <v>6431</v>
      </c>
      <c r="O7830" s="2">
        <v>45971</v>
      </c>
      <c r="P7830" s="1">
        <v>1</v>
      </c>
      <c r="Q7830" s="1" t="s">
        <v>6430</v>
      </c>
      <c r="R7830" s="2">
        <v>45961</v>
      </c>
      <c r="S7830" s="2"/>
      <c r="T7830" s="1">
        <v>0</v>
      </c>
    </row>
    <row r="7831" spans="1:20">
      <c r="A7831" s="1" t="s">
        <v>11941</v>
      </c>
      <c r="B7831" s="1" t="s">
        <v>2883</v>
      </c>
      <c r="C7831" s="1" t="s">
        <v>2884</v>
      </c>
      <c r="D7831" s="1" t="s">
        <v>8589</v>
      </c>
      <c r="E7831" s="1" t="s">
        <v>7525</v>
      </c>
      <c r="F7831" s="1">
        <v>0</v>
      </c>
      <c r="G7831" s="1">
        <v>0</v>
      </c>
      <c r="H7831" s="1" t="s">
        <v>9712</v>
      </c>
      <c r="I7831" s="2">
        <v>45968</v>
      </c>
      <c r="J7831" s="1">
        <v>2000</v>
      </c>
      <c r="K7831" s="1">
        <v>0</v>
      </c>
      <c r="L7831" s="1">
        <v>0</v>
      </c>
      <c r="M7831" s="1" t="s">
        <v>8778</v>
      </c>
      <c r="N7831" s="1" t="s">
        <v>11808</v>
      </c>
      <c r="O7831" s="2">
        <v>45971</v>
      </c>
      <c r="P7831" s="1">
        <v>2</v>
      </c>
      <c r="Q7831" s="1" t="s">
        <v>6430</v>
      </c>
      <c r="R7831" s="2">
        <v>45961</v>
      </c>
      <c r="S7831" s="2"/>
      <c r="T7831" s="1">
        <v>0</v>
      </c>
    </row>
    <row r="7832" spans="1:20">
      <c r="A7832" s="1" t="s">
        <v>11941</v>
      </c>
      <c r="B7832" s="1" t="s">
        <v>2883</v>
      </c>
      <c r="C7832" s="1" t="s">
        <v>2884</v>
      </c>
      <c r="D7832" s="1" t="s">
        <v>8589</v>
      </c>
      <c r="E7832" s="1" t="s">
        <v>7525</v>
      </c>
      <c r="F7832" s="1">
        <v>0</v>
      </c>
      <c r="G7832" s="1">
        <v>0</v>
      </c>
      <c r="H7832" s="1" t="s">
        <v>9712</v>
      </c>
      <c r="I7832" s="2">
        <v>45967</v>
      </c>
      <c r="J7832" s="1">
        <v>20</v>
      </c>
      <c r="K7832" s="1">
        <v>0</v>
      </c>
      <c r="L7832" s="1">
        <v>0</v>
      </c>
      <c r="M7832" s="1" t="s">
        <v>8778</v>
      </c>
      <c r="N7832" s="1" t="s">
        <v>6431</v>
      </c>
      <c r="O7832" s="2">
        <v>45968</v>
      </c>
      <c r="P7832" s="1">
        <v>2</v>
      </c>
      <c r="Q7832" s="1" t="s">
        <v>6430</v>
      </c>
      <c r="R7832" s="2">
        <v>45961</v>
      </c>
      <c r="S7832" s="2"/>
      <c r="T7832" s="1">
        <v>0</v>
      </c>
    </row>
    <row r="7833" spans="1:20">
      <c r="A7833" s="1" t="s">
        <v>11942</v>
      </c>
      <c r="B7833" s="1" t="s">
        <v>1394</v>
      </c>
      <c r="C7833" s="1" t="s">
        <v>1395</v>
      </c>
      <c r="D7833" s="1">
        <v>0</v>
      </c>
      <c r="E7833" s="1">
        <v>0</v>
      </c>
      <c r="F7833" s="1">
        <v>0</v>
      </c>
      <c r="G7833" s="1">
        <v>0</v>
      </c>
      <c r="H7833" s="1" t="s">
        <v>11943</v>
      </c>
      <c r="I7833" s="2">
        <v>45964</v>
      </c>
      <c r="J7833" s="1">
        <v>1</v>
      </c>
      <c r="K7833" s="1">
        <v>0</v>
      </c>
      <c r="L7833" s="1">
        <v>0</v>
      </c>
      <c r="M7833" s="1"/>
      <c r="N7833" s="1"/>
      <c r="O7833" s="2">
        <v>45965</v>
      </c>
      <c r="P7833" s="1">
        <v>0</v>
      </c>
      <c r="Q7833" s="1" t="s">
        <v>6443</v>
      </c>
      <c r="R7833" s="2">
        <v>45961</v>
      </c>
      <c r="S7833" s="2"/>
      <c r="T7833" s="1">
        <v>0</v>
      </c>
    </row>
    <row r="7834" spans="1:20">
      <c r="A7834" s="1" t="s">
        <v>3505</v>
      </c>
      <c r="B7834" s="1" t="s">
        <v>2056</v>
      </c>
      <c r="C7834" s="1" t="s">
        <v>2057</v>
      </c>
      <c r="D7834" s="1" t="s">
        <v>7206</v>
      </c>
      <c r="E7834" s="1">
        <v>0</v>
      </c>
      <c r="F7834" s="1">
        <v>0</v>
      </c>
      <c r="G7834" s="1">
        <v>0</v>
      </c>
      <c r="H7834" s="1" t="s">
        <v>2866</v>
      </c>
      <c r="I7834" s="2">
        <v>45972</v>
      </c>
      <c r="J7834" s="1">
        <v>3000</v>
      </c>
      <c r="K7834" s="1">
        <v>0</v>
      </c>
      <c r="L7834" s="1">
        <v>0</v>
      </c>
      <c r="M7834" s="1" t="s">
        <v>7207</v>
      </c>
      <c r="N7834" s="1"/>
      <c r="O7834" s="2">
        <v>45975</v>
      </c>
      <c r="P7834" s="1">
        <v>2</v>
      </c>
      <c r="Q7834" s="1" t="s">
        <v>6430</v>
      </c>
      <c r="R7834" s="2">
        <v>45961</v>
      </c>
      <c r="S7834" s="2"/>
      <c r="T7834" s="1">
        <v>0</v>
      </c>
    </row>
    <row r="7835" spans="1:20">
      <c r="A7835" s="1" t="s">
        <v>3509</v>
      </c>
      <c r="B7835" s="1" t="s">
        <v>3514</v>
      </c>
      <c r="C7835" s="1" t="s">
        <v>3515</v>
      </c>
      <c r="D7835" s="1" t="s">
        <v>7731</v>
      </c>
      <c r="E7835" s="1">
        <v>0</v>
      </c>
      <c r="F7835" s="1">
        <v>0</v>
      </c>
      <c r="G7835" s="1">
        <v>0</v>
      </c>
      <c r="H7835" s="1" t="s">
        <v>3513</v>
      </c>
      <c r="I7835" s="2">
        <v>45972</v>
      </c>
      <c r="J7835" s="1">
        <v>1404</v>
      </c>
      <c r="K7835" s="1">
        <v>0</v>
      </c>
      <c r="L7835" s="1">
        <v>0</v>
      </c>
      <c r="M7835" s="1"/>
      <c r="N7835" s="1" t="s">
        <v>9608</v>
      </c>
      <c r="O7835" s="2">
        <v>45975</v>
      </c>
      <c r="P7835" s="1">
        <v>1</v>
      </c>
      <c r="Q7835" s="1" t="s">
        <v>6443</v>
      </c>
      <c r="R7835" s="2">
        <v>45961</v>
      </c>
      <c r="S7835" s="2"/>
      <c r="T7835" s="1">
        <v>0</v>
      </c>
    </row>
    <row r="7836" spans="1:20">
      <c r="A7836" s="1" t="s">
        <v>3509</v>
      </c>
      <c r="B7836" s="1" t="s">
        <v>3514</v>
      </c>
      <c r="C7836" s="1" t="s">
        <v>3515</v>
      </c>
      <c r="D7836" s="1" t="s">
        <v>7731</v>
      </c>
      <c r="E7836" s="1">
        <v>0</v>
      </c>
      <c r="F7836" s="1">
        <v>0</v>
      </c>
      <c r="G7836" s="1">
        <v>0</v>
      </c>
      <c r="H7836" s="1" t="s">
        <v>3513</v>
      </c>
      <c r="I7836" s="2">
        <v>45972</v>
      </c>
      <c r="J7836" s="1">
        <v>796</v>
      </c>
      <c r="K7836" s="1">
        <v>0</v>
      </c>
      <c r="L7836" s="1">
        <v>0</v>
      </c>
      <c r="M7836" s="1"/>
      <c r="N7836" s="1" t="s">
        <v>9608</v>
      </c>
      <c r="O7836" s="2">
        <v>45975</v>
      </c>
      <c r="P7836" s="1">
        <v>1</v>
      </c>
      <c r="Q7836" s="1" t="s">
        <v>6443</v>
      </c>
      <c r="R7836" s="2">
        <v>45961</v>
      </c>
      <c r="S7836" s="2"/>
      <c r="T7836" s="1">
        <v>0</v>
      </c>
    </row>
    <row r="7837" spans="1:20">
      <c r="A7837" s="1" t="s">
        <v>3520</v>
      </c>
      <c r="B7837" s="1" t="s">
        <v>3514</v>
      </c>
      <c r="C7837" s="1" t="s">
        <v>3515</v>
      </c>
      <c r="D7837" s="1" t="s">
        <v>7731</v>
      </c>
      <c r="E7837" s="1">
        <v>0</v>
      </c>
      <c r="F7837" s="1">
        <v>0</v>
      </c>
      <c r="G7837" s="1">
        <v>0</v>
      </c>
      <c r="H7837" s="1" t="s">
        <v>3522</v>
      </c>
      <c r="I7837" s="2">
        <v>45972</v>
      </c>
      <c r="J7837" s="1">
        <v>102</v>
      </c>
      <c r="K7837" s="1">
        <v>0</v>
      </c>
      <c r="L7837" s="1">
        <v>0</v>
      </c>
      <c r="M7837" s="1"/>
      <c r="N7837" s="1" t="s">
        <v>9608</v>
      </c>
      <c r="O7837" s="2">
        <v>45975</v>
      </c>
      <c r="P7837" s="1">
        <v>1</v>
      </c>
      <c r="Q7837" s="1" t="s">
        <v>6443</v>
      </c>
      <c r="R7837" s="2">
        <v>45961</v>
      </c>
      <c r="S7837" s="2"/>
      <c r="T7837" s="1">
        <v>0</v>
      </c>
    </row>
    <row r="7838" spans="1:20">
      <c r="A7838" s="1" t="s">
        <v>3520</v>
      </c>
      <c r="B7838" s="1" t="s">
        <v>3514</v>
      </c>
      <c r="C7838" s="1" t="s">
        <v>3515</v>
      </c>
      <c r="D7838" s="1" t="s">
        <v>7731</v>
      </c>
      <c r="E7838" s="1">
        <v>0</v>
      </c>
      <c r="F7838" s="1">
        <v>0</v>
      </c>
      <c r="G7838" s="1">
        <v>0</v>
      </c>
      <c r="H7838" s="1" t="s">
        <v>3522</v>
      </c>
      <c r="I7838" s="2">
        <v>45972</v>
      </c>
      <c r="J7838" s="1">
        <v>898</v>
      </c>
      <c r="K7838" s="1">
        <v>0</v>
      </c>
      <c r="L7838" s="1">
        <v>0</v>
      </c>
      <c r="M7838" s="1"/>
      <c r="N7838" s="1" t="s">
        <v>9608</v>
      </c>
      <c r="O7838" s="2">
        <v>45975</v>
      </c>
      <c r="P7838" s="1">
        <v>1</v>
      </c>
      <c r="Q7838" s="1" t="s">
        <v>6443</v>
      </c>
      <c r="R7838" s="2">
        <v>45961</v>
      </c>
      <c r="S7838" s="2"/>
      <c r="T7838" s="1">
        <v>0</v>
      </c>
    </row>
    <row r="7839" spans="1:20">
      <c r="A7839" s="1" t="s">
        <v>3524</v>
      </c>
      <c r="B7839" s="1" t="s">
        <v>3514</v>
      </c>
      <c r="C7839" s="1" t="s">
        <v>3515</v>
      </c>
      <c r="D7839" s="1" t="s">
        <v>6454</v>
      </c>
      <c r="E7839" s="1" t="s">
        <v>8855</v>
      </c>
      <c r="F7839" s="1">
        <v>0</v>
      </c>
      <c r="G7839" s="1">
        <v>0</v>
      </c>
      <c r="H7839" s="1" t="s">
        <v>3528</v>
      </c>
      <c r="I7839" s="2">
        <v>45972</v>
      </c>
      <c r="J7839" s="1">
        <v>102</v>
      </c>
      <c r="K7839" s="1">
        <v>0</v>
      </c>
      <c r="L7839" s="1">
        <v>0</v>
      </c>
      <c r="M7839" s="1"/>
      <c r="N7839" s="1" t="s">
        <v>9608</v>
      </c>
      <c r="O7839" s="2">
        <v>45975</v>
      </c>
      <c r="P7839" s="1">
        <v>3</v>
      </c>
      <c r="Q7839" s="1" t="s">
        <v>6443</v>
      </c>
      <c r="R7839" s="2">
        <v>45961</v>
      </c>
      <c r="S7839" s="2"/>
      <c r="T7839" s="1">
        <v>0</v>
      </c>
    </row>
    <row r="7840" spans="1:20">
      <c r="A7840" s="1" t="s">
        <v>3524</v>
      </c>
      <c r="B7840" s="1" t="s">
        <v>3514</v>
      </c>
      <c r="C7840" s="1" t="s">
        <v>3515</v>
      </c>
      <c r="D7840" s="1" t="s">
        <v>6454</v>
      </c>
      <c r="E7840" s="1" t="s">
        <v>8855</v>
      </c>
      <c r="F7840" s="1">
        <v>0</v>
      </c>
      <c r="G7840" s="1">
        <v>0</v>
      </c>
      <c r="H7840" s="1" t="s">
        <v>3528</v>
      </c>
      <c r="I7840" s="2">
        <v>45972</v>
      </c>
      <c r="J7840" s="1">
        <v>898</v>
      </c>
      <c r="K7840" s="1">
        <v>0</v>
      </c>
      <c r="L7840" s="1">
        <v>0</v>
      </c>
      <c r="M7840" s="1"/>
      <c r="N7840" s="1" t="s">
        <v>9608</v>
      </c>
      <c r="O7840" s="2">
        <v>45975</v>
      </c>
      <c r="P7840" s="1">
        <v>3</v>
      </c>
      <c r="Q7840" s="1" t="s">
        <v>6443</v>
      </c>
      <c r="R7840" s="2">
        <v>45961</v>
      </c>
      <c r="S7840" s="2"/>
      <c r="T7840" s="1">
        <v>0</v>
      </c>
    </row>
    <row r="7841" spans="1:20">
      <c r="A7841" s="1" t="s">
        <v>3530</v>
      </c>
      <c r="B7841" s="1" t="s">
        <v>3514</v>
      </c>
      <c r="C7841" s="1" t="s">
        <v>3515</v>
      </c>
      <c r="D7841" s="1" t="s">
        <v>7731</v>
      </c>
      <c r="E7841" s="1">
        <v>0</v>
      </c>
      <c r="F7841" s="1">
        <v>0</v>
      </c>
      <c r="G7841" s="1">
        <v>0</v>
      </c>
      <c r="H7841" s="1" t="s">
        <v>3534</v>
      </c>
      <c r="I7841" s="2">
        <v>45972</v>
      </c>
      <c r="J7841" s="1">
        <v>96</v>
      </c>
      <c r="K7841" s="1">
        <v>0</v>
      </c>
      <c r="L7841" s="1">
        <v>0</v>
      </c>
      <c r="M7841" s="1"/>
      <c r="N7841" s="1" t="s">
        <v>9608</v>
      </c>
      <c r="O7841" s="2">
        <v>45975</v>
      </c>
      <c r="P7841" s="1">
        <v>2</v>
      </c>
      <c r="Q7841" s="1" t="s">
        <v>6443</v>
      </c>
      <c r="R7841" s="2">
        <v>45961</v>
      </c>
      <c r="S7841" s="2"/>
      <c r="T7841" s="1">
        <v>0</v>
      </c>
    </row>
    <row r="7842" spans="1:20">
      <c r="A7842" s="1" t="s">
        <v>3530</v>
      </c>
      <c r="B7842" s="1" t="s">
        <v>3514</v>
      </c>
      <c r="C7842" s="1" t="s">
        <v>3515</v>
      </c>
      <c r="D7842" s="1" t="s">
        <v>7731</v>
      </c>
      <c r="E7842" s="1">
        <v>0</v>
      </c>
      <c r="F7842" s="1">
        <v>0</v>
      </c>
      <c r="G7842" s="1">
        <v>0</v>
      </c>
      <c r="H7842" s="1" t="s">
        <v>3534</v>
      </c>
      <c r="I7842" s="2">
        <v>45972</v>
      </c>
      <c r="J7842" s="1">
        <v>904</v>
      </c>
      <c r="K7842" s="1">
        <v>0</v>
      </c>
      <c r="L7842" s="1">
        <v>0</v>
      </c>
      <c r="M7842" s="1"/>
      <c r="N7842" s="1" t="s">
        <v>9608</v>
      </c>
      <c r="O7842" s="2">
        <v>45975</v>
      </c>
      <c r="P7842" s="1">
        <v>2</v>
      </c>
      <c r="Q7842" s="1" t="s">
        <v>6443</v>
      </c>
      <c r="R7842" s="2">
        <v>45961</v>
      </c>
      <c r="S7842" s="2"/>
      <c r="T7842" s="1">
        <v>0</v>
      </c>
    </row>
    <row r="7843" spans="1:20">
      <c r="A7843" s="1" t="s">
        <v>3536</v>
      </c>
      <c r="B7843" s="1" t="s">
        <v>3514</v>
      </c>
      <c r="C7843" s="1" t="s">
        <v>3515</v>
      </c>
      <c r="D7843" s="1" t="s">
        <v>6454</v>
      </c>
      <c r="E7843" s="1" t="s">
        <v>7131</v>
      </c>
      <c r="F7843" s="1">
        <v>0</v>
      </c>
      <c r="G7843" s="1">
        <v>0</v>
      </c>
      <c r="H7843" s="1" t="s">
        <v>3540</v>
      </c>
      <c r="I7843" s="2">
        <v>45972</v>
      </c>
      <c r="J7843" s="1">
        <v>1404</v>
      </c>
      <c r="K7843" s="1">
        <v>0</v>
      </c>
      <c r="L7843" s="1">
        <v>0</v>
      </c>
      <c r="M7843" s="1"/>
      <c r="N7843" s="1" t="s">
        <v>9608</v>
      </c>
      <c r="O7843" s="2">
        <v>45975</v>
      </c>
      <c r="P7843" s="1">
        <v>3</v>
      </c>
      <c r="Q7843" s="1" t="s">
        <v>6443</v>
      </c>
      <c r="R7843" s="2">
        <v>45961</v>
      </c>
      <c r="S7843" s="2"/>
      <c r="T7843" s="1">
        <v>0</v>
      </c>
    </row>
    <row r="7844" spans="1:20">
      <c r="A7844" s="1" t="s">
        <v>3536</v>
      </c>
      <c r="B7844" s="1" t="s">
        <v>3514</v>
      </c>
      <c r="C7844" s="1" t="s">
        <v>3515</v>
      </c>
      <c r="D7844" s="1" t="s">
        <v>6454</v>
      </c>
      <c r="E7844" s="1" t="s">
        <v>7131</v>
      </c>
      <c r="F7844" s="1">
        <v>0</v>
      </c>
      <c r="G7844" s="1">
        <v>0</v>
      </c>
      <c r="H7844" s="1" t="s">
        <v>3540</v>
      </c>
      <c r="I7844" s="2">
        <v>45972</v>
      </c>
      <c r="J7844" s="1">
        <v>796</v>
      </c>
      <c r="K7844" s="1">
        <v>0</v>
      </c>
      <c r="L7844" s="1">
        <v>0</v>
      </c>
      <c r="M7844" s="1"/>
      <c r="N7844" s="1" t="s">
        <v>9608</v>
      </c>
      <c r="O7844" s="2">
        <v>45975</v>
      </c>
      <c r="P7844" s="1">
        <v>3</v>
      </c>
      <c r="Q7844" s="1" t="s">
        <v>6443</v>
      </c>
      <c r="R7844" s="2">
        <v>45961</v>
      </c>
      <c r="S7844" s="2"/>
      <c r="T7844" s="1">
        <v>0</v>
      </c>
    </row>
    <row r="7845" spans="1:20">
      <c r="A7845" s="1" t="s">
        <v>3542</v>
      </c>
      <c r="B7845" s="1" t="s">
        <v>401</v>
      </c>
      <c r="C7845" s="1" t="s">
        <v>402</v>
      </c>
      <c r="D7845" s="1" t="s">
        <v>7565</v>
      </c>
      <c r="E7845" s="1">
        <v>0</v>
      </c>
      <c r="F7845" s="1">
        <v>0</v>
      </c>
      <c r="G7845" s="1">
        <v>0</v>
      </c>
      <c r="H7845" s="1" t="s">
        <v>3546</v>
      </c>
      <c r="I7845" s="2">
        <v>45971</v>
      </c>
      <c r="J7845" s="1">
        <v>30000</v>
      </c>
      <c r="K7845" s="1">
        <v>0</v>
      </c>
      <c r="L7845" s="1">
        <v>0</v>
      </c>
      <c r="M7845" s="1" t="s">
        <v>9609</v>
      </c>
      <c r="N7845" s="1"/>
      <c r="O7845" s="2">
        <v>45973</v>
      </c>
      <c r="P7845" s="1">
        <v>4</v>
      </c>
      <c r="Q7845" s="1" t="s">
        <v>6443</v>
      </c>
      <c r="R7845" s="2">
        <v>45961</v>
      </c>
      <c r="S7845" s="2"/>
      <c r="T7845" s="1">
        <v>0</v>
      </c>
    </row>
    <row r="7846" spans="1:20">
      <c r="A7846" s="1" t="s">
        <v>3549</v>
      </c>
      <c r="B7846" s="1" t="s">
        <v>401</v>
      </c>
      <c r="C7846" s="1" t="s">
        <v>402</v>
      </c>
      <c r="D7846" s="1" t="s">
        <v>7565</v>
      </c>
      <c r="E7846" s="1">
        <v>0</v>
      </c>
      <c r="F7846" s="1">
        <v>0</v>
      </c>
      <c r="G7846" s="1">
        <v>0</v>
      </c>
      <c r="H7846" s="1" t="s">
        <v>3552</v>
      </c>
      <c r="I7846" s="2">
        <v>45971</v>
      </c>
      <c r="J7846" s="1">
        <v>56000</v>
      </c>
      <c r="K7846" s="1">
        <v>0</v>
      </c>
      <c r="L7846" s="1">
        <v>0</v>
      </c>
      <c r="M7846" s="1" t="s">
        <v>929</v>
      </c>
      <c r="N7846" s="1"/>
      <c r="O7846" s="2">
        <v>45973</v>
      </c>
      <c r="P7846" s="1">
        <v>4</v>
      </c>
      <c r="Q7846" s="1" t="s">
        <v>6443</v>
      </c>
      <c r="R7846" s="2">
        <v>45961</v>
      </c>
      <c r="S7846" s="2"/>
      <c r="T7846" s="1">
        <v>0</v>
      </c>
    </row>
    <row r="7847" spans="1:20">
      <c r="A7847" s="1" t="s">
        <v>9610</v>
      </c>
      <c r="B7847" s="1" t="s">
        <v>7587</v>
      </c>
      <c r="C7847" s="1" t="s">
        <v>7588</v>
      </c>
      <c r="D7847" s="1">
        <v>0</v>
      </c>
      <c r="E7847" s="1">
        <v>0</v>
      </c>
      <c r="F7847" s="1">
        <v>0</v>
      </c>
      <c r="G7847" s="1">
        <v>0</v>
      </c>
      <c r="H7847" s="1" t="s">
        <v>9611</v>
      </c>
      <c r="I7847" s="2">
        <v>45981</v>
      </c>
      <c r="J7847" s="1">
        <v>100000</v>
      </c>
      <c r="K7847" s="1">
        <v>0</v>
      </c>
      <c r="L7847" s="1">
        <v>0</v>
      </c>
      <c r="M7847" s="1"/>
      <c r="N7847" s="1"/>
      <c r="O7847" s="2">
        <v>45981</v>
      </c>
      <c r="P7847" s="1">
        <v>0</v>
      </c>
      <c r="Q7847" s="1" t="s">
        <v>6456</v>
      </c>
      <c r="R7847" s="2">
        <v>45961</v>
      </c>
      <c r="S7847" s="2"/>
      <c r="T7847" s="1">
        <v>0</v>
      </c>
    </row>
    <row r="7848" spans="1:20">
      <c r="A7848" s="1" t="s">
        <v>3554</v>
      </c>
      <c r="B7848" s="1" t="s">
        <v>1011</v>
      </c>
      <c r="C7848" s="1" t="s">
        <v>1012</v>
      </c>
      <c r="D7848" s="1" t="s">
        <v>6479</v>
      </c>
      <c r="E7848" s="1">
        <v>0</v>
      </c>
      <c r="F7848" s="1">
        <v>0</v>
      </c>
      <c r="G7848" s="1">
        <v>0</v>
      </c>
      <c r="H7848" s="1">
        <v>20148937</v>
      </c>
      <c r="I7848" s="2">
        <v>45980</v>
      </c>
      <c r="J7848" s="1">
        <v>22000</v>
      </c>
      <c r="K7848" s="1">
        <v>0</v>
      </c>
      <c r="L7848" s="1">
        <v>0</v>
      </c>
      <c r="M7848" s="1" t="s">
        <v>9612</v>
      </c>
      <c r="N7848" s="1"/>
      <c r="O7848" s="2">
        <v>45986</v>
      </c>
      <c r="P7848" s="1">
        <v>4</v>
      </c>
      <c r="Q7848" s="1" t="s">
        <v>6443</v>
      </c>
      <c r="R7848" s="2">
        <v>45961</v>
      </c>
      <c r="S7848" s="2"/>
      <c r="T7848" s="1">
        <v>0</v>
      </c>
    </row>
    <row r="7849" spans="1:20">
      <c r="A7849" s="1" t="s">
        <v>3557</v>
      </c>
      <c r="B7849" s="1" t="s">
        <v>1011</v>
      </c>
      <c r="C7849" s="1" t="s">
        <v>1012</v>
      </c>
      <c r="D7849" s="1" t="s">
        <v>6479</v>
      </c>
      <c r="E7849" s="1">
        <v>0</v>
      </c>
      <c r="F7849" s="1">
        <v>0</v>
      </c>
      <c r="G7849" s="1">
        <v>0</v>
      </c>
      <c r="H7849" s="1">
        <v>20148938</v>
      </c>
      <c r="I7849" s="2">
        <v>45980</v>
      </c>
      <c r="J7849" s="1">
        <v>10000</v>
      </c>
      <c r="K7849" s="1">
        <v>0</v>
      </c>
      <c r="L7849" s="1">
        <v>0</v>
      </c>
      <c r="M7849" s="1" t="s">
        <v>9613</v>
      </c>
      <c r="N7849" s="1"/>
      <c r="O7849" s="2">
        <v>45986</v>
      </c>
      <c r="P7849" s="1">
        <v>3</v>
      </c>
      <c r="Q7849" s="1" t="s">
        <v>6443</v>
      </c>
      <c r="R7849" s="2">
        <v>45961</v>
      </c>
      <c r="S7849" s="2"/>
      <c r="T7849" s="1">
        <v>0</v>
      </c>
    </row>
    <row r="7850" spans="1:20">
      <c r="A7850" s="1" t="s">
        <v>3559</v>
      </c>
      <c r="B7850" s="1" t="s">
        <v>1011</v>
      </c>
      <c r="C7850" s="1" t="s">
        <v>1012</v>
      </c>
      <c r="D7850" s="1" t="s">
        <v>6479</v>
      </c>
      <c r="E7850" s="1">
        <v>0</v>
      </c>
      <c r="F7850" s="1">
        <v>0</v>
      </c>
      <c r="G7850" s="1">
        <v>0</v>
      </c>
      <c r="H7850" s="1">
        <v>20148939</v>
      </c>
      <c r="I7850" s="2">
        <v>45980</v>
      </c>
      <c r="J7850" s="1">
        <v>910</v>
      </c>
      <c r="K7850" s="1">
        <v>0</v>
      </c>
      <c r="L7850" s="1">
        <v>0</v>
      </c>
      <c r="M7850" s="1" t="s">
        <v>9774</v>
      </c>
      <c r="N7850" s="1"/>
      <c r="O7850" s="2">
        <v>45986</v>
      </c>
      <c r="P7850" s="1">
        <v>3</v>
      </c>
      <c r="Q7850" s="1" t="s">
        <v>6443</v>
      </c>
      <c r="R7850" s="2">
        <v>45961</v>
      </c>
      <c r="S7850" s="2"/>
      <c r="T7850" s="1">
        <v>0</v>
      </c>
    </row>
    <row r="7851" spans="1:20">
      <c r="A7851" s="1" t="s">
        <v>3561</v>
      </c>
      <c r="B7851" s="1" t="s">
        <v>3566</v>
      </c>
      <c r="C7851" s="1" t="s">
        <v>3567</v>
      </c>
      <c r="D7851" s="1" t="s">
        <v>7023</v>
      </c>
      <c r="E7851" s="1">
        <v>0</v>
      </c>
      <c r="F7851" s="1">
        <v>0</v>
      </c>
      <c r="G7851" s="1">
        <v>0</v>
      </c>
      <c r="H7851" s="1" t="s">
        <v>3565</v>
      </c>
      <c r="I7851" s="2">
        <v>45965</v>
      </c>
      <c r="J7851" s="1">
        <v>500</v>
      </c>
      <c r="K7851" s="1">
        <v>0</v>
      </c>
      <c r="L7851" s="1">
        <v>0</v>
      </c>
      <c r="M7851" s="1" t="s">
        <v>9228</v>
      </c>
      <c r="N7851" s="1" t="s">
        <v>10941</v>
      </c>
      <c r="O7851" s="2">
        <v>45966</v>
      </c>
      <c r="P7851" s="1">
        <v>3</v>
      </c>
      <c r="Q7851" s="1" t="s">
        <v>6436</v>
      </c>
      <c r="R7851" s="2">
        <v>45964</v>
      </c>
      <c r="S7851" s="2"/>
      <c r="T7851" s="1">
        <v>0</v>
      </c>
    </row>
    <row r="7852" spans="1:20">
      <c r="A7852" s="1" t="s">
        <v>3570</v>
      </c>
      <c r="B7852" s="1" t="s">
        <v>924</v>
      </c>
      <c r="C7852" s="1" t="s">
        <v>925</v>
      </c>
      <c r="D7852" s="1" t="s">
        <v>8488</v>
      </c>
      <c r="E7852" s="1">
        <v>0</v>
      </c>
      <c r="F7852" s="1">
        <v>0</v>
      </c>
      <c r="G7852" s="1">
        <v>0</v>
      </c>
      <c r="H7852" s="1" t="s">
        <v>3572</v>
      </c>
      <c r="I7852" s="2">
        <v>45985</v>
      </c>
      <c r="J7852" s="1">
        <v>10000</v>
      </c>
      <c r="K7852" s="1">
        <v>0</v>
      </c>
      <c r="L7852" s="1">
        <v>0</v>
      </c>
      <c r="M7852" s="1"/>
      <c r="N7852" s="1" t="s">
        <v>9614</v>
      </c>
      <c r="O7852" s="2">
        <v>45993</v>
      </c>
      <c r="P7852" s="1">
        <v>1</v>
      </c>
      <c r="Q7852" s="1" t="s">
        <v>6456</v>
      </c>
      <c r="R7852" s="2">
        <v>45964</v>
      </c>
      <c r="S7852" s="2"/>
      <c r="T7852" s="1">
        <v>0</v>
      </c>
    </row>
    <row r="7853" spans="1:20">
      <c r="A7853" s="1" t="s">
        <v>3575</v>
      </c>
      <c r="B7853" s="1" t="s">
        <v>3580</v>
      </c>
      <c r="C7853" s="1" t="s">
        <v>3581</v>
      </c>
      <c r="D7853" s="1" t="s">
        <v>6503</v>
      </c>
      <c r="E7853" s="1">
        <v>0</v>
      </c>
      <c r="F7853" s="1">
        <v>0</v>
      </c>
      <c r="G7853" s="1">
        <v>0</v>
      </c>
      <c r="H7853" s="1" t="s">
        <v>3579</v>
      </c>
      <c r="I7853" s="2">
        <v>45973</v>
      </c>
      <c r="J7853" s="1">
        <v>10000</v>
      </c>
      <c r="K7853" s="1">
        <v>0</v>
      </c>
      <c r="L7853" s="1">
        <v>0</v>
      </c>
      <c r="M7853" s="1" t="s">
        <v>10942</v>
      </c>
      <c r="N7853" s="1"/>
      <c r="O7853" s="2">
        <v>45975</v>
      </c>
      <c r="P7853" s="1">
        <v>1</v>
      </c>
      <c r="Q7853" s="1" t="s">
        <v>7042</v>
      </c>
      <c r="R7853" s="2">
        <v>45964</v>
      </c>
      <c r="S7853" s="2"/>
      <c r="T7853" s="1">
        <v>0</v>
      </c>
    </row>
    <row r="7854" spans="1:20">
      <c r="A7854" s="1" t="s">
        <v>11944</v>
      </c>
      <c r="B7854" s="1" t="s">
        <v>3580</v>
      </c>
      <c r="C7854" s="1" t="s">
        <v>3581</v>
      </c>
      <c r="D7854" s="1">
        <v>0</v>
      </c>
      <c r="E7854" s="1">
        <v>0</v>
      </c>
      <c r="F7854" s="1">
        <v>0</v>
      </c>
      <c r="G7854" s="1">
        <v>0</v>
      </c>
      <c r="H7854" s="1" t="s">
        <v>11945</v>
      </c>
      <c r="I7854" s="2">
        <v>45973</v>
      </c>
      <c r="J7854" s="1">
        <v>8</v>
      </c>
      <c r="K7854" s="1">
        <v>0</v>
      </c>
      <c r="L7854" s="1">
        <v>0</v>
      </c>
      <c r="M7854" s="1"/>
      <c r="N7854" s="1"/>
      <c r="O7854" s="2">
        <v>45975</v>
      </c>
      <c r="P7854" s="1">
        <v>0</v>
      </c>
      <c r="Q7854" s="1" t="s">
        <v>7042</v>
      </c>
      <c r="R7854" s="2">
        <v>45964</v>
      </c>
      <c r="S7854" s="2"/>
      <c r="T7854" s="1">
        <v>0</v>
      </c>
    </row>
    <row r="7855" spans="1:20">
      <c r="A7855" s="1" t="s">
        <v>11946</v>
      </c>
      <c r="B7855" s="1" t="s">
        <v>8626</v>
      </c>
      <c r="C7855" s="1" t="s">
        <v>8627</v>
      </c>
      <c r="D7855" s="1" t="s">
        <v>8647</v>
      </c>
      <c r="E7855" s="1">
        <v>0</v>
      </c>
      <c r="F7855" s="1">
        <v>0</v>
      </c>
      <c r="G7855" s="1">
        <v>0</v>
      </c>
      <c r="H7855" s="1" t="s">
        <v>11947</v>
      </c>
      <c r="I7855" s="2">
        <v>45971</v>
      </c>
      <c r="J7855" s="1">
        <v>30000</v>
      </c>
      <c r="K7855" s="1">
        <v>0</v>
      </c>
      <c r="L7855" s="1">
        <v>0</v>
      </c>
      <c r="M7855" s="1" t="s">
        <v>11948</v>
      </c>
      <c r="N7855" s="1" t="s">
        <v>11949</v>
      </c>
      <c r="O7855" s="2">
        <v>45973</v>
      </c>
      <c r="P7855" s="1">
        <v>2</v>
      </c>
      <c r="Q7855" s="1" t="s">
        <v>6436</v>
      </c>
      <c r="R7855" s="2">
        <v>45964</v>
      </c>
      <c r="S7855" s="2"/>
      <c r="T7855" s="1">
        <v>0</v>
      </c>
    </row>
    <row r="7856" spans="1:20">
      <c r="A7856" s="1" t="s">
        <v>3584</v>
      </c>
      <c r="B7856" s="1" t="s">
        <v>3589</v>
      </c>
      <c r="C7856" s="1" t="s">
        <v>155</v>
      </c>
      <c r="D7856" s="1" t="s">
        <v>7023</v>
      </c>
      <c r="E7856" s="1">
        <v>0</v>
      </c>
      <c r="F7856" s="1">
        <v>0</v>
      </c>
      <c r="G7856" s="1">
        <v>0</v>
      </c>
      <c r="H7856" s="1" t="s">
        <v>3588</v>
      </c>
      <c r="I7856" s="2">
        <v>45971</v>
      </c>
      <c r="J7856" s="1">
        <v>12000</v>
      </c>
      <c r="K7856" s="1">
        <v>0</v>
      </c>
      <c r="L7856" s="1">
        <v>0</v>
      </c>
      <c r="M7856" s="1" t="s">
        <v>10943</v>
      </c>
      <c r="N7856" s="1" t="s">
        <v>7847</v>
      </c>
      <c r="O7856" s="2">
        <v>45973</v>
      </c>
      <c r="P7856" s="1">
        <v>1</v>
      </c>
      <c r="Q7856" s="1" t="s">
        <v>6443</v>
      </c>
      <c r="R7856" s="2">
        <v>45964</v>
      </c>
      <c r="S7856" s="2"/>
      <c r="T7856" s="1">
        <v>0</v>
      </c>
    </row>
    <row r="7857" spans="1:20">
      <c r="A7857" s="1" t="s">
        <v>3592</v>
      </c>
      <c r="B7857" s="1" t="s">
        <v>3589</v>
      </c>
      <c r="C7857" s="1" t="s">
        <v>155</v>
      </c>
      <c r="D7857" s="1" t="s">
        <v>7023</v>
      </c>
      <c r="E7857" s="1">
        <v>0</v>
      </c>
      <c r="F7857" s="1">
        <v>0</v>
      </c>
      <c r="G7857" s="1">
        <v>0</v>
      </c>
      <c r="H7857" s="1" t="s">
        <v>3594</v>
      </c>
      <c r="I7857" s="2">
        <v>45971</v>
      </c>
      <c r="J7857" s="1">
        <v>6000</v>
      </c>
      <c r="K7857" s="1">
        <v>0</v>
      </c>
      <c r="L7857" s="1">
        <v>0</v>
      </c>
      <c r="M7857" s="1" t="s">
        <v>756</v>
      </c>
      <c r="N7857" s="1" t="s">
        <v>7847</v>
      </c>
      <c r="O7857" s="2">
        <v>45973</v>
      </c>
      <c r="P7857" s="1">
        <v>1</v>
      </c>
      <c r="Q7857" s="1" t="s">
        <v>6443</v>
      </c>
      <c r="R7857" s="2">
        <v>45964</v>
      </c>
      <c r="S7857" s="2"/>
      <c r="T7857" s="1">
        <v>0</v>
      </c>
    </row>
    <row r="7858" spans="1:20">
      <c r="A7858" s="1" t="s">
        <v>3596</v>
      </c>
      <c r="B7858" s="1" t="s">
        <v>3589</v>
      </c>
      <c r="C7858" s="1" t="s">
        <v>155</v>
      </c>
      <c r="D7858" s="1" t="s">
        <v>7023</v>
      </c>
      <c r="E7858" s="1">
        <v>0</v>
      </c>
      <c r="F7858" s="1">
        <v>0</v>
      </c>
      <c r="G7858" s="1">
        <v>0</v>
      </c>
      <c r="H7858" s="1" t="s">
        <v>3598</v>
      </c>
      <c r="I7858" s="2">
        <v>46002</v>
      </c>
      <c r="J7858" s="1">
        <v>6000</v>
      </c>
      <c r="K7858" s="1">
        <v>0</v>
      </c>
      <c r="L7858" s="1">
        <v>0</v>
      </c>
      <c r="M7858" s="1" t="s">
        <v>751</v>
      </c>
      <c r="N7858" s="1" t="s">
        <v>7847</v>
      </c>
      <c r="O7858" s="2">
        <v>46006</v>
      </c>
      <c r="P7858" s="1">
        <v>1</v>
      </c>
      <c r="Q7858" s="1" t="s">
        <v>6443</v>
      </c>
      <c r="R7858" s="2">
        <v>45964</v>
      </c>
      <c r="S7858" s="2"/>
      <c r="T7858" s="1">
        <v>0</v>
      </c>
    </row>
    <row r="7859" spans="1:20">
      <c r="A7859" s="1" t="s">
        <v>3601</v>
      </c>
      <c r="B7859" s="1" t="s">
        <v>717</v>
      </c>
      <c r="C7859" s="1" t="s">
        <v>718</v>
      </c>
      <c r="D7859" s="1" t="s">
        <v>6479</v>
      </c>
      <c r="E7859" s="1">
        <v>0</v>
      </c>
      <c r="F7859" s="1">
        <v>0</v>
      </c>
      <c r="G7859" s="1">
        <v>0</v>
      </c>
      <c r="H7859" s="1">
        <v>20148006</v>
      </c>
      <c r="I7859" s="2">
        <v>45971</v>
      </c>
      <c r="J7859" s="1">
        <v>6000</v>
      </c>
      <c r="K7859" s="1">
        <v>0</v>
      </c>
      <c r="L7859" s="1">
        <v>0</v>
      </c>
      <c r="M7859" s="1" t="s">
        <v>10944</v>
      </c>
      <c r="N7859" s="1"/>
      <c r="O7859" s="2">
        <v>45973</v>
      </c>
      <c r="P7859" s="1">
        <v>5</v>
      </c>
      <c r="Q7859" s="1" t="s">
        <v>6443</v>
      </c>
      <c r="R7859" s="2">
        <v>45962</v>
      </c>
      <c r="S7859" s="2"/>
      <c r="T7859" s="1">
        <v>0</v>
      </c>
    </row>
    <row r="7860" spans="1:20">
      <c r="A7860" s="1" t="s">
        <v>3605</v>
      </c>
      <c r="B7860" s="1" t="s">
        <v>2056</v>
      </c>
      <c r="C7860" s="1" t="s">
        <v>2057</v>
      </c>
      <c r="D7860" s="1" t="s">
        <v>6542</v>
      </c>
      <c r="E7860" s="1">
        <v>0</v>
      </c>
      <c r="F7860" s="1">
        <v>0</v>
      </c>
      <c r="G7860" s="1">
        <v>0</v>
      </c>
      <c r="H7860" s="1" t="s">
        <v>3607</v>
      </c>
      <c r="I7860" s="2">
        <v>45974</v>
      </c>
      <c r="J7860" s="1">
        <v>100000</v>
      </c>
      <c r="K7860" s="1">
        <v>0</v>
      </c>
      <c r="L7860" s="1">
        <v>0</v>
      </c>
      <c r="M7860" s="1" t="s">
        <v>7770</v>
      </c>
      <c r="N7860" s="1"/>
      <c r="O7860" s="2">
        <v>45979</v>
      </c>
      <c r="P7860" s="1">
        <v>1</v>
      </c>
      <c r="Q7860" s="1" t="s">
        <v>6430</v>
      </c>
      <c r="R7860" s="2">
        <v>45964</v>
      </c>
      <c r="S7860" s="2"/>
      <c r="T7860" s="1">
        <v>0</v>
      </c>
    </row>
    <row r="7861" spans="1:20">
      <c r="A7861" s="1" t="s">
        <v>10945</v>
      </c>
      <c r="B7861" s="1" t="s">
        <v>2056</v>
      </c>
      <c r="C7861" s="1" t="s">
        <v>2057</v>
      </c>
      <c r="D7861" s="1">
        <v>0</v>
      </c>
      <c r="E7861" s="1">
        <v>0</v>
      </c>
      <c r="F7861" s="1">
        <v>0</v>
      </c>
      <c r="G7861" s="1">
        <v>0</v>
      </c>
      <c r="H7861" s="1" t="s">
        <v>8656</v>
      </c>
      <c r="I7861" s="2">
        <v>45974</v>
      </c>
      <c r="J7861" s="1">
        <v>60</v>
      </c>
      <c r="K7861" s="1">
        <v>0</v>
      </c>
      <c r="L7861" s="1">
        <v>0</v>
      </c>
      <c r="M7861" s="1"/>
      <c r="N7861" s="1"/>
      <c r="O7861" s="2">
        <v>45979</v>
      </c>
      <c r="P7861" s="1">
        <v>0</v>
      </c>
      <c r="Q7861" s="1" t="s">
        <v>6430</v>
      </c>
      <c r="R7861" s="2">
        <v>45964</v>
      </c>
      <c r="S7861" s="2"/>
      <c r="T7861" s="1">
        <v>0</v>
      </c>
    </row>
    <row r="7862" spans="1:20">
      <c r="A7862" s="1" t="s">
        <v>3610</v>
      </c>
      <c r="B7862" s="1" t="s">
        <v>2056</v>
      </c>
      <c r="C7862" s="1" t="s">
        <v>2057</v>
      </c>
      <c r="D7862" s="1" t="s">
        <v>7206</v>
      </c>
      <c r="E7862" s="1">
        <v>0</v>
      </c>
      <c r="F7862" s="1">
        <v>0</v>
      </c>
      <c r="G7862" s="1">
        <v>0</v>
      </c>
      <c r="H7862" s="1" t="s">
        <v>2866</v>
      </c>
      <c r="I7862" s="2">
        <v>45974</v>
      </c>
      <c r="J7862" s="1">
        <v>3000</v>
      </c>
      <c r="K7862" s="1">
        <v>0</v>
      </c>
      <c r="L7862" s="1">
        <v>0</v>
      </c>
      <c r="M7862" s="1" t="s">
        <v>7207</v>
      </c>
      <c r="N7862" s="1"/>
      <c r="O7862" s="2">
        <v>45979</v>
      </c>
      <c r="P7862" s="1">
        <v>2</v>
      </c>
      <c r="Q7862" s="1" t="s">
        <v>6430</v>
      </c>
      <c r="R7862" s="2">
        <v>45964</v>
      </c>
      <c r="S7862" s="2"/>
      <c r="T7862" s="1">
        <v>0</v>
      </c>
    </row>
    <row r="7863" spans="1:20">
      <c r="A7863" s="1" t="s">
        <v>3613</v>
      </c>
      <c r="B7863" s="1" t="s">
        <v>1402</v>
      </c>
      <c r="C7863" s="1" t="s">
        <v>1403</v>
      </c>
      <c r="D7863" s="1" t="s">
        <v>6451</v>
      </c>
      <c r="E7863" s="1">
        <v>0</v>
      </c>
      <c r="F7863" s="1">
        <v>0</v>
      </c>
      <c r="G7863" s="1">
        <v>0</v>
      </c>
      <c r="H7863" s="1" t="s">
        <v>3615</v>
      </c>
      <c r="I7863" s="2">
        <v>45967</v>
      </c>
      <c r="J7863" s="1">
        <v>52500</v>
      </c>
      <c r="K7863" s="1">
        <v>0</v>
      </c>
      <c r="L7863" s="1">
        <v>0</v>
      </c>
      <c r="M7863" s="1"/>
      <c r="N7863" s="1"/>
      <c r="O7863" s="2">
        <v>45968</v>
      </c>
      <c r="P7863" s="1">
        <v>0</v>
      </c>
      <c r="Q7863" s="1" t="s">
        <v>6436</v>
      </c>
      <c r="R7863" s="2">
        <v>45964</v>
      </c>
      <c r="S7863" s="2"/>
      <c r="T7863" s="1">
        <v>0</v>
      </c>
    </row>
    <row r="7864" spans="1:20">
      <c r="A7864" s="1" t="s">
        <v>3618</v>
      </c>
      <c r="B7864" s="1" t="s">
        <v>3464</v>
      </c>
      <c r="C7864" s="1" t="s">
        <v>3465</v>
      </c>
      <c r="D7864" s="1" t="s">
        <v>7054</v>
      </c>
      <c r="E7864" s="1" t="s">
        <v>6752</v>
      </c>
      <c r="F7864" s="1">
        <v>0</v>
      </c>
      <c r="G7864" s="1">
        <v>0</v>
      </c>
      <c r="H7864" s="1">
        <v>70168414</v>
      </c>
      <c r="I7864" s="2">
        <v>45992</v>
      </c>
      <c r="J7864" s="1">
        <v>5700</v>
      </c>
      <c r="K7864" s="1">
        <v>0</v>
      </c>
      <c r="L7864" s="1">
        <v>0</v>
      </c>
      <c r="M7864" s="1" t="s">
        <v>7124</v>
      </c>
      <c r="N7864" s="1"/>
      <c r="O7864" s="2">
        <v>45994</v>
      </c>
      <c r="P7864" s="1">
        <v>1</v>
      </c>
      <c r="Q7864" s="1" t="s">
        <v>6468</v>
      </c>
      <c r="R7864" s="2">
        <v>45964</v>
      </c>
      <c r="S7864" s="2"/>
      <c r="T7864" s="1">
        <v>0</v>
      </c>
    </row>
    <row r="7865" spans="1:20">
      <c r="A7865" s="1" t="s">
        <v>3623</v>
      </c>
      <c r="B7865" s="1" t="s">
        <v>3627</v>
      </c>
      <c r="C7865" s="1" t="s">
        <v>3628</v>
      </c>
      <c r="D7865" s="1" t="s">
        <v>6433</v>
      </c>
      <c r="E7865" s="1">
        <v>0</v>
      </c>
      <c r="F7865" s="1">
        <v>0</v>
      </c>
      <c r="G7865" s="1">
        <v>0</v>
      </c>
      <c r="H7865" s="1" t="s">
        <v>3626</v>
      </c>
      <c r="I7865" s="2">
        <v>45973</v>
      </c>
      <c r="J7865" s="1">
        <v>250</v>
      </c>
      <c r="K7865" s="1">
        <v>0</v>
      </c>
      <c r="L7865" s="1">
        <v>0</v>
      </c>
      <c r="M7865" s="1" t="s">
        <v>10946</v>
      </c>
      <c r="N7865" s="1"/>
      <c r="O7865" s="2">
        <v>45975</v>
      </c>
      <c r="P7865" s="1">
        <v>4</v>
      </c>
      <c r="Q7865" s="1" t="s">
        <v>6430</v>
      </c>
      <c r="R7865" s="2">
        <v>45964</v>
      </c>
      <c r="S7865" s="2"/>
      <c r="T7865" s="1">
        <v>0</v>
      </c>
    </row>
    <row r="7866" spans="1:20">
      <c r="A7866" s="1" t="s">
        <v>6891</v>
      </c>
      <c r="B7866" s="1" t="s">
        <v>3627</v>
      </c>
      <c r="C7866" s="1" t="s">
        <v>3628</v>
      </c>
      <c r="D7866" s="1" t="s">
        <v>6892</v>
      </c>
      <c r="E7866" s="1">
        <v>0</v>
      </c>
      <c r="F7866" s="1">
        <v>0</v>
      </c>
      <c r="G7866" s="1">
        <v>0</v>
      </c>
      <c r="H7866" s="1" t="s">
        <v>6893</v>
      </c>
      <c r="I7866" s="2">
        <v>46014</v>
      </c>
      <c r="J7866" s="1">
        <v>1000</v>
      </c>
      <c r="K7866" s="1">
        <v>0</v>
      </c>
      <c r="L7866" s="1">
        <v>0</v>
      </c>
      <c r="M7866" s="1" t="s">
        <v>6894</v>
      </c>
      <c r="N7866" s="1"/>
      <c r="O7866" s="2">
        <v>46020</v>
      </c>
      <c r="P7866" s="1">
        <v>1</v>
      </c>
      <c r="Q7866" s="1" t="s">
        <v>6430</v>
      </c>
      <c r="R7866" s="2">
        <v>45964</v>
      </c>
      <c r="S7866" s="2"/>
      <c r="T7866" s="1">
        <v>0</v>
      </c>
    </row>
    <row r="7867" spans="1:20">
      <c r="A7867" s="1" t="s">
        <v>3631</v>
      </c>
      <c r="B7867" s="1" t="s">
        <v>416</v>
      </c>
      <c r="C7867" s="1" t="s">
        <v>417</v>
      </c>
      <c r="D7867" s="1" t="s">
        <v>6773</v>
      </c>
      <c r="E7867" s="1">
        <v>0</v>
      </c>
      <c r="F7867" s="1">
        <v>0</v>
      </c>
      <c r="G7867" s="1">
        <v>0</v>
      </c>
      <c r="H7867" s="1" t="s">
        <v>1945</v>
      </c>
      <c r="I7867" s="2">
        <v>45974</v>
      </c>
      <c r="J7867" s="1">
        <v>12000</v>
      </c>
      <c r="K7867" s="1">
        <v>0</v>
      </c>
      <c r="L7867" s="1">
        <v>0</v>
      </c>
      <c r="M7867" s="1" t="s">
        <v>7146</v>
      </c>
      <c r="N7867" s="1"/>
      <c r="O7867" s="2">
        <v>45979</v>
      </c>
      <c r="P7867" s="1">
        <v>2</v>
      </c>
      <c r="Q7867" s="1" t="s">
        <v>6468</v>
      </c>
      <c r="R7867" s="2">
        <v>45961</v>
      </c>
      <c r="S7867" s="2"/>
      <c r="T7867" s="1">
        <v>0</v>
      </c>
    </row>
    <row r="7868" spans="1:20">
      <c r="A7868" s="1" t="s">
        <v>3634</v>
      </c>
      <c r="B7868" s="1" t="s">
        <v>416</v>
      </c>
      <c r="C7868" s="1" t="s">
        <v>417</v>
      </c>
      <c r="D7868" s="1" t="s">
        <v>7451</v>
      </c>
      <c r="E7868" s="1">
        <v>0</v>
      </c>
      <c r="F7868" s="1">
        <v>0</v>
      </c>
      <c r="G7868" s="1">
        <v>0</v>
      </c>
      <c r="H7868" s="1" t="s">
        <v>3636</v>
      </c>
      <c r="I7868" s="2">
        <v>45967</v>
      </c>
      <c r="J7868" s="1">
        <v>40000</v>
      </c>
      <c r="K7868" s="1">
        <v>0</v>
      </c>
      <c r="L7868" s="1">
        <v>0</v>
      </c>
      <c r="M7868" s="1" t="s">
        <v>7459</v>
      </c>
      <c r="N7868" s="1"/>
      <c r="O7868" s="2">
        <v>45972</v>
      </c>
      <c r="P7868" s="1">
        <v>1</v>
      </c>
      <c r="Q7868" s="1" t="s">
        <v>6468</v>
      </c>
      <c r="R7868" s="2">
        <v>45961</v>
      </c>
      <c r="S7868" s="2"/>
      <c r="T7868" s="1">
        <v>0</v>
      </c>
    </row>
    <row r="7869" spans="1:20">
      <c r="A7869" s="1" t="s">
        <v>3639</v>
      </c>
      <c r="B7869" s="1" t="s">
        <v>416</v>
      </c>
      <c r="C7869" s="1" t="s">
        <v>417</v>
      </c>
      <c r="D7869" s="1" t="s">
        <v>7069</v>
      </c>
      <c r="E7869" s="1">
        <v>0</v>
      </c>
      <c r="F7869" s="1">
        <v>0</v>
      </c>
      <c r="G7869" s="1">
        <v>0</v>
      </c>
      <c r="H7869" s="1" t="s">
        <v>338</v>
      </c>
      <c r="I7869" s="2">
        <v>45974</v>
      </c>
      <c r="J7869" s="1">
        <v>120000</v>
      </c>
      <c r="K7869" s="1">
        <v>0</v>
      </c>
      <c r="L7869" s="1">
        <v>0</v>
      </c>
      <c r="M7869" s="1" t="s">
        <v>333</v>
      </c>
      <c r="N7869" s="1"/>
      <c r="O7869" s="2">
        <v>45979</v>
      </c>
      <c r="P7869" s="1">
        <v>2</v>
      </c>
      <c r="Q7869" s="1" t="s">
        <v>6468</v>
      </c>
      <c r="R7869" s="2">
        <v>45961</v>
      </c>
      <c r="S7869" s="2"/>
      <c r="T7869" s="1">
        <v>0</v>
      </c>
    </row>
    <row r="7870" spans="1:20">
      <c r="A7870" s="1" t="s">
        <v>3643</v>
      </c>
      <c r="B7870" s="1" t="s">
        <v>416</v>
      </c>
      <c r="C7870" s="1" t="s">
        <v>417</v>
      </c>
      <c r="D7870" s="1" t="s">
        <v>7069</v>
      </c>
      <c r="E7870" s="1">
        <v>0</v>
      </c>
      <c r="F7870" s="1">
        <v>0</v>
      </c>
      <c r="G7870" s="1">
        <v>0</v>
      </c>
      <c r="H7870" s="1" t="s">
        <v>346</v>
      </c>
      <c r="I7870" s="2">
        <v>45967</v>
      </c>
      <c r="J7870" s="1">
        <v>20000</v>
      </c>
      <c r="K7870" s="1">
        <v>0</v>
      </c>
      <c r="L7870" s="1">
        <v>0</v>
      </c>
      <c r="M7870" s="1" t="s">
        <v>333</v>
      </c>
      <c r="N7870" s="1"/>
      <c r="O7870" s="2">
        <v>45972</v>
      </c>
      <c r="P7870" s="1">
        <v>2</v>
      </c>
      <c r="Q7870" s="1" t="s">
        <v>6468</v>
      </c>
      <c r="R7870" s="2">
        <v>45961</v>
      </c>
      <c r="S7870" s="2"/>
      <c r="T7870" s="1">
        <v>0</v>
      </c>
    </row>
    <row r="7871" spans="1:20">
      <c r="A7871" s="1" t="s">
        <v>3646</v>
      </c>
      <c r="B7871" s="1" t="s">
        <v>416</v>
      </c>
      <c r="C7871" s="1" t="s">
        <v>417</v>
      </c>
      <c r="D7871" s="1" t="s">
        <v>7069</v>
      </c>
      <c r="E7871" s="1">
        <v>0</v>
      </c>
      <c r="F7871" s="1">
        <v>0</v>
      </c>
      <c r="G7871" s="1">
        <v>0</v>
      </c>
      <c r="H7871" s="1" t="s">
        <v>346</v>
      </c>
      <c r="I7871" s="2">
        <v>45974</v>
      </c>
      <c r="J7871" s="1">
        <v>20000</v>
      </c>
      <c r="K7871" s="1">
        <v>0</v>
      </c>
      <c r="L7871" s="1">
        <v>0</v>
      </c>
      <c r="M7871" s="1" t="s">
        <v>333</v>
      </c>
      <c r="N7871" s="1"/>
      <c r="O7871" s="2">
        <v>45979</v>
      </c>
      <c r="P7871" s="1">
        <v>2</v>
      </c>
      <c r="Q7871" s="1" t="s">
        <v>6468</v>
      </c>
      <c r="R7871" s="2">
        <v>45961</v>
      </c>
      <c r="S7871" s="2"/>
      <c r="T7871" s="1">
        <v>0</v>
      </c>
    </row>
    <row r="7872" spans="1:20">
      <c r="A7872" s="1" t="s">
        <v>3649</v>
      </c>
      <c r="B7872" s="1" t="s">
        <v>416</v>
      </c>
      <c r="C7872" s="1" t="s">
        <v>417</v>
      </c>
      <c r="D7872" s="1" t="s">
        <v>7069</v>
      </c>
      <c r="E7872" s="1">
        <v>0</v>
      </c>
      <c r="F7872" s="1">
        <v>0</v>
      </c>
      <c r="G7872" s="1">
        <v>0</v>
      </c>
      <c r="H7872" s="1" t="s">
        <v>3326</v>
      </c>
      <c r="I7872" s="2">
        <v>45974</v>
      </c>
      <c r="J7872" s="1">
        <v>20000</v>
      </c>
      <c r="K7872" s="1">
        <v>0</v>
      </c>
      <c r="L7872" s="1">
        <v>0</v>
      </c>
      <c r="M7872" s="1" t="s">
        <v>333</v>
      </c>
      <c r="N7872" s="1"/>
      <c r="O7872" s="2">
        <v>45979</v>
      </c>
      <c r="P7872" s="1">
        <v>2</v>
      </c>
      <c r="Q7872" s="1" t="s">
        <v>6468</v>
      </c>
      <c r="R7872" s="2">
        <v>45961</v>
      </c>
      <c r="S7872" s="2"/>
      <c r="T7872" s="1">
        <v>0</v>
      </c>
    </row>
    <row r="7873" spans="1:20">
      <c r="A7873" s="1" t="s">
        <v>3653</v>
      </c>
      <c r="B7873" s="1" t="s">
        <v>416</v>
      </c>
      <c r="C7873" s="1" t="s">
        <v>417</v>
      </c>
      <c r="D7873" s="1" t="s">
        <v>6464</v>
      </c>
      <c r="E7873" s="1" t="s">
        <v>6911</v>
      </c>
      <c r="F7873" s="1">
        <v>0</v>
      </c>
      <c r="G7873" s="1">
        <v>0</v>
      </c>
      <c r="H7873" s="1" t="s">
        <v>363</v>
      </c>
      <c r="I7873" s="2">
        <v>45974</v>
      </c>
      <c r="J7873" s="1">
        <v>200000</v>
      </c>
      <c r="K7873" s="1">
        <v>0</v>
      </c>
      <c r="L7873" s="1">
        <v>0</v>
      </c>
      <c r="M7873" s="1" t="s">
        <v>358</v>
      </c>
      <c r="N7873" s="1"/>
      <c r="O7873" s="2">
        <v>45979</v>
      </c>
      <c r="P7873" s="1">
        <v>1</v>
      </c>
      <c r="Q7873" s="1" t="s">
        <v>6468</v>
      </c>
      <c r="R7873" s="2">
        <v>45961</v>
      </c>
      <c r="S7873" s="2"/>
      <c r="T7873" s="1">
        <v>0</v>
      </c>
    </row>
    <row r="7874" spans="1:20">
      <c r="A7874" s="1" t="s">
        <v>3658</v>
      </c>
      <c r="B7874" s="1" t="s">
        <v>416</v>
      </c>
      <c r="C7874" s="1" t="s">
        <v>417</v>
      </c>
      <c r="D7874" s="1" t="s">
        <v>6464</v>
      </c>
      <c r="E7874" s="1" t="s">
        <v>6911</v>
      </c>
      <c r="F7874" s="1">
        <v>0</v>
      </c>
      <c r="G7874" s="1">
        <v>0</v>
      </c>
      <c r="H7874" s="1" t="s">
        <v>363</v>
      </c>
      <c r="I7874" s="2">
        <v>45981</v>
      </c>
      <c r="J7874" s="1">
        <v>280000</v>
      </c>
      <c r="K7874" s="1">
        <v>0</v>
      </c>
      <c r="L7874" s="1">
        <v>0</v>
      </c>
      <c r="M7874" s="1" t="s">
        <v>358</v>
      </c>
      <c r="N7874" s="1"/>
      <c r="O7874" s="2">
        <v>45986</v>
      </c>
      <c r="P7874" s="1">
        <v>1</v>
      </c>
      <c r="Q7874" s="1" t="s">
        <v>6468</v>
      </c>
      <c r="R7874" s="2">
        <v>45961</v>
      </c>
      <c r="S7874" s="2"/>
      <c r="T7874" s="1">
        <v>0</v>
      </c>
    </row>
    <row r="7875" spans="1:20">
      <c r="A7875" s="1" t="s">
        <v>3662</v>
      </c>
      <c r="B7875" s="1" t="s">
        <v>416</v>
      </c>
      <c r="C7875" s="1" t="s">
        <v>417</v>
      </c>
      <c r="D7875" s="1" t="s">
        <v>6464</v>
      </c>
      <c r="E7875" s="1" t="s">
        <v>6781</v>
      </c>
      <c r="F7875" s="1">
        <v>0</v>
      </c>
      <c r="G7875" s="1">
        <v>0</v>
      </c>
      <c r="H7875" s="1" t="s">
        <v>443</v>
      </c>
      <c r="I7875" s="2">
        <v>45974</v>
      </c>
      <c r="J7875" s="1">
        <v>280000</v>
      </c>
      <c r="K7875" s="1">
        <v>0</v>
      </c>
      <c r="L7875" s="1">
        <v>0</v>
      </c>
      <c r="M7875" s="1" t="s">
        <v>440</v>
      </c>
      <c r="N7875" s="1"/>
      <c r="O7875" s="2">
        <v>45979</v>
      </c>
      <c r="P7875" s="1">
        <v>1</v>
      </c>
      <c r="Q7875" s="1" t="s">
        <v>6468</v>
      </c>
      <c r="R7875" s="2">
        <v>45961</v>
      </c>
      <c r="S7875" s="2"/>
      <c r="T7875" s="1">
        <v>0</v>
      </c>
    </row>
    <row r="7876" spans="1:20">
      <c r="A7876" s="1" t="s">
        <v>3665</v>
      </c>
      <c r="B7876" s="1" t="s">
        <v>416</v>
      </c>
      <c r="C7876" s="1" t="s">
        <v>417</v>
      </c>
      <c r="D7876" s="1" t="s">
        <v>6464</v>
      </c>
      <c r="E7876" s="1" t="s">
        <v>6781</v>
      </c>
      <c r="F7876" s="1">
        <v>0</v>
      </c>
      <c r="G7876" s="1">
        <v>0</v>
      </c>
      <c r="H7876" s="1" t="s">
        <v>443</v>
      </c>
      <c r="I7876" s="2">
        <v>45981</v>
      </c>
      <c r="J7876" s="1">
        <v>200000</v>
      </c>
      <c r="K7876" s="1">
        <v>0</v>
      </c>
      <c r="L7876" s="1">
        <v>0</v>
      </c>
      <c r="M7876" s="1" t="s">
        <v>440</v>
      </c>
      <c r="N7876" s="1"/>
      <c r="O7876" s="2">
        <v>45986</v>
      </c>
      <c r="P7876" s="1">
        <v>1</v>
      </c>
      <c r="Q7876" s="1" t="s">
        <v>6468</v>
      </c>
      <c r="R7876" s="2">
        <v>45961</v>
      </c>
      <c r="S7876" s="2"/>
      <c r="T7876" s="1">
        <v>0</v>
      </c>
    </row>
    <row r="7877" spans="1:20">
      <c r="A7877" s="1" t="s">
        <v>3670</v>
      </c>
      <c r="B7877" s="1" t="s">
        <v>416</v>
      </c>
      <c r="C7877" s="1" t="s">
        <v>417</v>
      </c>
      <c r="D7877" s="1" t="s">
        <v>6464</v>
      </c>
      <c r="E7877" s="1" t="s">
        <v>6781</v>
      </c>
      <c r="F7877" s="1">
        <v>0</v>
      </c>
      <c r="G7877" s="1">
        <v>0</v>
      </c>
      <c r="H7877" s="1" t="s">
        <v>443</v>
      </c>
      <c r="I7877" s="2">
        <v>45981</v>
      </c>
      <c r="J7877" s="1">
        <v>200000</v>
      </c>
      <c r="K7877" s="1">
        <v>0</v>
      </c>
      <c r="L7877" s="1">
        <v>0</v>
      </c>
      <c r="M7877" s="1" t="s">
        <v>440</v>
      </c>
      <c r="N7877" s="1"/>
      <c r="O7877" s="2">
        <v>45986</v>
      </c>
      <c r="P7877" s="1">
        <v>1</v>
      </c>
      <c r="Q7877" s="1" t="s">
        <v>6468</v>
      </c>
      <c r="R7877" s="2">
        <v>45961</v>
      </c>
      <c r="S7877" s="2"/>
      <c r="T7877" s="1">
        <v>0</v>
      </c>
    </row>
    <row r="7878" spans="1:20">
      <c r="A7878" s="1" t="s">
        <v>3674</v>
      </c>
      <c r="B7878" s="1" t="s">
        <v>416</v>
      </c>
      <c r="C7878" s="1" t="s">
        <v>417</v>
      </c>
      <c r="D7878" s="1" t="s">
        <v>6773</v>
      </c>
      <c r="E7878" s="1">
        <v>0</v>
      </c>
      <c r="F7878" s="1">
        <v>0</v>
      </c>
      <c r="G7878" s="1">
        <v>0</v>
      </c>
      <c r="H7878" s="1" t="s">
        <v>3678</v>
      </c>
      <c r="I7878" s="2">
        <v>45974</v>
      </c>
      <c r="J7878" s="1">
        <v>120000</v>
      </c>
      <c r="K7878" s="1">
        <v>0</v>
      </c>
      <c r="L7878" s="1">
        <v>0</v>
      </c>
      <c r="M7878" s="1" t="s">
        <v>7146</v>
      </c>
      <c r="N7878" s="1"/>
      <c r="O7878" s="2">
        <v>45979</v>
      </c>
      <c r="P7878" s="1">
        <v>1</v>
      </c>
      <c r="Q7878" s="1" t="s">
        <v>6468</v>
      </c>
      <c r="R7878" s="2">
        <v>45961</v>
      </c>
      <c r="S7878" s="2"/>
      <c r="T7878" s="1">
        <v>0</v>
      </c>
    </row>
    <row r="7879" spans="1:20">
      <c r="A7879" s="1" t="s">
        <v>3681</v>
      </c>
      <c r="B7879" s="1" t="s">
        <v>416</v>
      </c>
      <c r="C7879" s="1" t="s">
        <v>417</v>
      </c>
      <c r="D7879" s="1" t="s">
        <v>6773</v>
      </c>
      <c r="E7879" s="1">
        <v>0</v>
      </c>
      <c r="F7879" s="1">
        <v>0</v>
      </c>
      <c r="G7879" s="1">
        <v>0</v>
      </c>
      <c r="H7879" s="1" t="s">
        <v>3678</v>
      </c>
      <c r="I7879" s="2">
        <v>45974</v>
      </c>
      <c r="J7879" s="1">
        <v>120000</v>
      </c>
      <c r="K7879" s="1">
        <v>0</v>
      </c>
      <c r="L7879" s="1">
        <v>0</v>
      </c>
      <c r="M7879" s="1" t="s">
        <v>7146</v>
      </c>
      <c r="N7879" s="1"/>
      <c r="O7879" s="2">
        <v>45979</v>
      </c>
      <c r="P7879" s="1">
        <v>1</v>
      </c>
      <c r="Q7879" s="1" t="s">
        <v>6468</v>
      </c>
      <c r="R7879" s="2">
        <v>45961</v>
      </c>
      <c r="S7879" s="2"/>
      <c r="T7879" s="1">
        <v>0</v>
      </c>
    </row>
    <row r="7880" spans="1:20">
      <c r="A7880" s="1" t="s">
        <v>3686</v>
      </c>
      <c r="B7880" s="1" t="s">
        <v>416</v>
      </c>
      <c r="C7880" s="1" t="s">
        <v>417</v>
      </c>
      <c r="D7880" s="1" t="s">
        <v>6773</v>
      </c>
      <c r="E7880" s="1">
        <v>0</v>
      </c>
      <c r="F7880" s="1">
        <v>0</v>
      </c>
      <c r="G7880" s="1">
        <v>0</v>
      </c>
      <c r="H7880" s="1" t="s">
        <v>3678</v>
      </c>
      <c r="I7880" s="2">
        <v>45981</v>
      </c>
      <c r="J7880" s="1">
        <v>120000</v>
      </c>
      <c r="K7880" s="1">
        <v>0</v>
      </c>
      <c r="L7880" s="1">
        <v>0</v>
      </c>
      <c r="M7880" s="1" t="s">
        <v>7146</v>
      </c>
      <c r="N7880" s="1"/>
      <c r="O7880" s="2">
        <v>45986</v>
      </c>
      <c r="P7880" s="1">
        <v>1</v>
      </c>
      <c r="Q7880" s="1" t="s">
        <v>6468</v>
      </c>
      <c r="R7880" s="2">
        <v>45961</v>
      </c>
      <c r="S7880" s="2"/>
      <c r="T7880" s="1">
        <v>0</v>
      </c>
    </row>
    <row r="7881" spans="1:20">
      <c r="A7881" s="1" t="s">
        <v>3690</v>
      </c>
      <c r="B7881" s="1" t="s">
        <v>416</v>
      </c>
      <c r="C7881" s="1" t="s">
        <v>417</v>
      </c>
      <c r="D7881" s="1" t="s">
        <v>6464</v>
      </c>
      <c r="E7881" s="1" t="s">
        <v>6911</v>
      </c>
      <c r="F7881" s="1">
        <v>0</v>
      </c>
      <c r="G7881" s="1">
        <v>0</v>
      </c>
      <c r="H7881" s="1" t="s">
        <v>455</v>
      </c>
      <c r="I7881" s="2">
        <v>45974</v>
      </c>
      <c r="J7881" s="1">
        <v>200000</v>
      </c>
      <c r="K7881" s="1">
        <v>0</v>
      </c>
      <c r="L7881" s="1">
        <v>0</v>
      </c>
      <c r="M7881" s="1" t="s">
        <v>451</v>
      </c>
      <c r="N7881" s="1"/>
      <c r="O7881" s="2">
        <v>45979</v>
      </c>
      <c r="P7881" s="1">
        <v>1</v>
      </c>
      <c r="Q7881" s="1" t="s">
        <v>6468</v>
      </c>
      <c r="R7881" s="2">
        <v>45961</v>
      </c>
      <c r="S7881" s="2"/>
      <c r="T7881" s="1">
        <v>0</v>
      </c>
    </row>
    <row r="7882" spans="1:20">
      <c r="A7882" s="1" t="s">
        <v>3695</v>
      </c>
      <c r="B7882" s="1" t="s">
        <v>416</v>
      </c>
      <c r="C7882" s="1" t="s">
        <v>417</v>
      </c>
      <c r="D7882" s="1" t="s">
        <v>6464</v>
      </c>
      <c r="E7882" s="1" t="s">
        <v>6911</v>
      </c>
      <c r="F7882" s="1">
        <v>0</v>
      </c>
      <c r="G7882" s="1">
        <v>0</v>
      </c>
      <c r="H7882" s="1" t="s">
        <v>455</v>
      </c>
      <c r="I7882" s="2">
        <v>45981</v>
      </c>
      <c r="J7882" s="1">
        <v>200000</v>
      </c>
      <c r="K7882" s="1">
        <v>0</v>
      </c>
      <c r="L7882" s="1">
        <v>0</v>
      </c>
      <c r="M7882" s="1" t="s">
        <v>451</v>
      </c>
      <c r="N7882" s="1"/>
      <c r="O7882" s="2">
        <v>45986</v>
      </c>
      <c r="P7882" s="1">
        <v>1</v>
      </c>
      <c r="Q7882" s="1" t="s">
        <v>6468</v>
      </c>
      <c r="R7882" s="2">
        <v>45961</v>
      </c>
      <c r="S7882" s="2"/>
      <c r="T7882" s="1">
        <v>0</v>
      </c>
    </row>
    <row r="7883" spans="1:20">
      <c r="A7883" s="1" t="s">
        <v>3699</v>
      </c>
      <c r="B7883" s="1" t="s">
        <v>416</v>
      </c>
      <c r="C7883" s="1" t="s">
        <v>417</v>
      </c>
      <c r="D7883" s="1" t="s">
        <v>6464</v>
      </c>
      <c r="E7883" s="1" t="s">
        <v>6911</v>
      </c>
      <c r="F7883" s="1">
        <v>0</v>
      </c>
      <c r="G7883" s="1">
        <v>0</v>
      </c>
      <c r="H7883" s="1" t="s">
        <v>455</v>
      </c>
      <c r="I7883" s="2">
        <v>45981</v>
      </c>
      <c r="J7883" s="1">
        <v>200000</v>
      </c>
      <c r="K7883" s="1">
        <v>0</v>
      </c>
      <c r="L7883" s="1">
        <v>0</v>
      </c>
      <c r="M7883" s="1" t="s">
        <v>451</v>
      </c>
      <c r="N7883" s="1"/>
      <c r="O7883" s="2">
        <v>45986</v>
      </c>
      <c r="P7883" s="1">
        <v>1</v>
      </c>
      <c r="Q7883" s="1" t="s">
        <v>6468</v>
      </c>
      <c r="R7883" s="2">
        <v>45961</v>
      </c>
      <c r="S7883" s="2"/>
      <c r="T7883" s="1">
        <v>0</v>
      </c>
    </row>
    <row r="7884" spans="1:20">
      <c r="A7884" s="1" t="s">
        <v>3703</v>
      </c>
      <c r="B7884" s="1" t="s">
        <v>416</v>
      </c>
      <c r="C7884" s="1" t="s">
        <v>417</v>
      </c>
      <c r="D7884" s="1" t="s">
        <v>7451</v>
      </c>
      <c r="E7884" s="1">
        <v>0</v>
      </c>
      <c r="F7884" s="1">
        <v>0</v>
      </c>
      <c r="G7884" s="1">
        <v>0</v>
      </c>
      <c r="H7884" s="1" t="s">
        <v>3398</v>
      </c>
      <c r="I7884" s="2">
        <v>45974</v>
      </c>
      <c r="J7884" s="1">
        <v>600000</v>
      </c>
      <c r="K7884" s="1">
        <v>0</v>
      </c>
      <c r="L7884" s="1">
        <v>0</v>
      </c>
      <c r="M7884" s="1" t="s">
        <v>7470</v>
      </c>
      <c r="N7884" s="1"/>
      <c r="O7884" s="2">
        <v>45979</v>
      </c>
      <c r="P7884" s="1">
        <v>1</v>
      </c>
      <c r="Q7884" s="1" t="s">
        <v>6468</v>
      </c>
      <c r="R7884" s="2">
        <v>45961</v>
      </c>
      <c r="S7884" s="2"/>
      <c r="T7884" s="1">
        <v>0</v>
      </c>
    </row>
    <row r="7885" spans="1:20">
      <c r="A7885" s="1" t="s">
        <v>3706</v>
      </c>
      <c r="B7885" s="1" t="s">
        <v>416</v>
      </c>
      <c r="C7885" s="1" t="s">
        <v>417</v>
      </c>
      <c r="D7885" s="1" t="s">
        <v>7451</v>
      </c>
      <c r="E7885" s="1">
        <v>0</v>
      </c>
      <c r="F7885" s="1">
        <v>0</v>
      </c>
      <c r="G7885" s="1">
        <v>0</v>
      </c>
      <c r="H7885" s="1" t="s">
        <v>3398</v>
      </c>
      <c r="I7885" s="2">
        <v>45974</v>
      </c>
      <c r="J7885" s="1">
        <v>600000</v>
      </c>
      <c r="K7885" s="1">
        <v>0</v>
      </c>
      <c r="L7885" s="1">
        <v>0</v>
      </c>
      <c r="M7885" s="1" t="s">
        <v>7470</v>
      </c>
      <c r="N7885" s="1"/>
      <c r="O7885" s="2">
        <v>45979</v>
      </c>
      <c r="P7885" s="1">
        <v>1</v>
      </c>
      <c r="Q7885" s="1" t="s">
        <v>6468</v>
      </c>
      <c r="R7885" s="2">
        <v>45961</v>
      </c>
      <c r="S7885" s="2"/>
      <c r="T7885" s="1">
        <v>0</v>
      </c>
    </row>
    <row r="7886" spans="1:20">
      <c r="A7886" s="1" t="s">
        <v>9615</v>
      </c>
      <c r="B7886" s="1" t="s">
        <v>416</v>
      </c>
      <c r="C7886" s="1" t="s">
        <v>417</v>
      </c>
      <c r="D7886" s="1" t="s">
        <v>7451</v>
      </c>
      <c r="E7886" s="1">
        <v>0</v>
      </c>
      <c r="F7886" s="1">
        <v>0</v>
      </c>
      <c r="G7886" s="1">
        <v>0</v>
      </c>
      <c r="H7886" s="1" t="s">
        <v>3398</v>
      </c>
      <c r="I7886" s="2">
        <v>45981</v>
      </c>
      <c r="J7886" s="1">
        <v>600000</v>
      </c>
      <c r="K7886" s="1">
        <v>0</v>
      </c>
      <c r="L7886" s="1">
        <v>0</v>
      </c>
      <c r="M7886" s="1" t="s">
        <v>7470</v>
      </c>
      <c r="N7886" s="1"/>
      <c r="O7886" s="2">
        <v>45986</v>
      </c>
      <c r="P7886" s="1">
        <v>1</v>
      </c>
      <c r="Q7886" s="1" t="s">
        <v>6468</v>
      </c>
      <c r="R7886" s="2">
        <v>45961</v>
      </c>
      <c r="S7886" s="2"/>
      <c r="T7886" s="1">
        <v>0</v>
      </c>
    </row>
    <row r="7887" spans="1:20">
      <c r="A7887" s="1" t="s">
        <v>3709</v>
      </c>
      <c r="B7887" s="1" t="s">
        <v>416</v>
      </c>
      <c r="C7887" s="1" t="s">
        <v>417</v>
      </c>
      <c r="D7887" s="1" t="s">
        <v>7451</v>
      </c>
      <c r="E7887" s="1">
        <v>0</v>
      </c>
      <c r="F7887" s="1">
        <v>0</v>
      </c>
      <c r="G7887" s="1">
        <v>0</v>
      </c>
      <c r="H7887" s="1" t="s">
        <v>3398</v>
      </c>
      <c r="I7887" s="2">
        <v>45981</v>
      </c>
      <c r="J7887" s="1">
        <v>600000</v>
      </c>
      <c r="K7887" s="1">
        <v>0</v>
      </c>
      <c r="L7887" s="1">
        <v>0</v>
      </c>
      <c r="M7887" s="1" t="s">
        <v>7470</v>
      </c>
      <c r="N7887" s="1"/>
      <c r="O7887" s="2">
        <v>45986</v>
      </c>
      <c r="P7887" s="1">
        <v>1</v>
      </c>
      <c r="Q7887" s="1" t="s">
        <v>6468</v>
      </c>
      <c r="R7887" s="2">
        <v>45961</v>
      </c>
      <c r="S7887" s="2"/>
      <c r="T7887" s="1">
        <v>0</v>
      </c>
    </row>
    <row r="7888" spans="1:20">
      <c r="A7888" s="1" t="s">
        <v>3713</v>
      </c>
      <c r="B7888" s="1" t="s">
        <v>416</v>
      </c>
      <c r="C7888" s="1" t="s">
        <v>417</v>
      </c>
      <c r="D7888" s="1" t="s">
        <v>7069</v>
      </c>
      <c r="E7888" s="1">
        <v>0</v>
      </c>
      <c r="F7888" s="1">
        <v>0</v>
      </c>
      <c r="G7888" s="1">
        <v>0</v>
      </c>
      <c r="H7888" s="1" t="s">
        <v>3716</v>
      </c>
      <c r="I7888" s="2">
        <v>45974</v>
      </c>
      <c r="J7888" s="1">
        <v>80000</v>
      </c>
      <c r="K7888" s="1">
        <v>0</v>
      </c>
      <c r="L7888" s="1">
        <v>0</v>
      </c>
      <c r="M7888" s="1" t="s">
        <v>333</v>
      </c>
      <c r="N7888" s="1"/>
      <c r="O7888" s="2">
        <v>45979</v>
      </c>
      <c r="P7888" s="1">
        <v>2</v>
      </c>
      <c r="Q7888" s="1" t="s">
        <v>6468</v>
      </c>
      <c r="R7888" s="2">
        <v>45961</v>
      </c>
      <c r="S7888" s="2"/>
      <c r="T7888" s="1">
        <v>0</v>
      </c>
    </row>
    <row r="7889" spans="1:20">
      <c r="A7889" s="1" t="s">
        <v>10947</v>
      </c>
      <c r="B7889" s="1" t="s">
        <v>3729</v>
      </c>
      <c r="C7889" s="1" t="s">
        <v>3730</v>
      </c>
      <c r="D7889" s="1" t="s">
        <v>6503</v>
      </c>
      <c r="E7889" s="1">
        <v>0</v>
      </c>
      <c r="F7889" s="1">
        <v>0</v>
      </c>
      <c r="G7889" s="1">
        <v>0</v>
      </c>
      <c r="H7889" s="1">
        <v>200000011117</v>
      </c>
      <c r="I7889" s="2">
        <v>45978</v>
      </c>
      <c r="J7889" s="1">
        <v>55000</v>
      </c>
      <c r="K7889" s="1">
        <v>0</v>
      </c>
      <c r="L7889" s="1">
        <v>0</v>
      </c>
      <c r="M7889" s="1" t="s">
        <v>7992</v>
      </c>
      <c r="N7889" s="1" t="s">
        <v>6571</v>
      </c>
      <c r="O7889" s="2">
        <v>45980</v>
      </c>
      <c r="P7889" s="1">
        <v>1</v>
      </c>
      <c r="Q7889" s="1" t="s">
        <v>6430</v>
      </c>
      <c r="R7889" s="2">
        <v>45964</v>
      </c>
      <c r="S7889" s="2"/>
      <c r="T7889" s="1">
        <v>0</v>
      </c>
    </row>
    <row r="7890" spans="1:20">
      <c r="A7890" s="1" t="s">
        <v>9616</v>
      </c>
      <c r="B7890" s="1" t="s">
        <v>3729</v>
      </c>
      <c r="C7890" s="1" t="s">
        <v>3730</v>
      </c>
      <c r="D7890" s="1" t="s">
        <v>6503</v>
      </c>
      <c r="E7890" s="1">
        <v>0</v>
      </c>
      <c r="F7890" s="1">
        <v>0</v>
      </c>
      <c r="G7890" s="1">
        <v>0</v>
      </c>
      <c r="H7890" s="1">
        <v>200000011117</v>
      </c>
      <c r="I7890" s="2">
        <v>45992</v>
      </c>
      <c r="J7890" s="1">
        <v>55000</v>
      </c>
      <c r="K7890" s="1">
        <v>0</v>
      </c>
      <c r="L7890" s="1">
        <v>0</v>
      </c>
      <c r="M7890" s="1" t="s">
        <v>7992</v>
      </c>
      <c r="N7890" s="1" t="s">
        <v>6571</v>
      </c>
      <c r="O7890" s="2">
        <v>45994</v>
      </c>
      <c r="P7890" s="1">
        <v>1</v>
      </c>
      <c r="Q7890" s="1" t="s">
        <v>6430</v>
      </c>
      <c r="R7890" s="2">
        <v>45964</v>
      </c>
      <c r="S7890" s="2"/>
      <c r="T7890" s="1">
        <v>0</v>
      </c>
    </row>
    <row r="7891" spans="1:20">
      <c r="A7891" s="1" t="s">
        <v>3719</v>
      </c>
      <c r="B7891" s="1" t="s">
        <v>653</v>
      </c>
      <c r="C7891" s="1" t="s">
        <v>654</v>
      </c>
      <c r="D7891" s="1" t="s">
        <v>6451</v>
      </c>
      <c r="E7891" s="1">
        <v>0</v>
      </c>
      <c r="F7891" s="1">
        <v>0</v>
      </c>
      <c r="G7891" s="1">
        <v>0</v>
      </c>
      <c r="H7891" s="1" t="s">
        <v>3722</v>
      </c>
      <c r="I7891" s="2">
        <v>45971</v>
      </c>
      <c r="J7891" s="1">
        <v>441000</v>
      </c>
      <c r="K7891" s="1">
        <v>0</v>
      </c>
      <c r="L7891" s="1">
        <v>0</v>
      </c>
      <c r="M7891" s="1"/>
      <c r="N7891" s="1" t="s">
        <v>9669</v>
      </c>
      <c r="O7891" s="2">
        <v>45973</v>
      </c>
      <c r="P7891" s="1">
        <v>2</v>
      </c>
      <c r="Q7891" s="1" t="s">
        <v>6436</v>
      </c>
      <c r="R7891" s="2">
        <v>45964</v>
      </c>
      <c r="S7891" s="2"/>
      <c r="T7891" s="1">
        <v>0</v>
      </c>
    </row>
    <row r="7892" spans="1:20">
      <c r="A7892" s="1" t="s">
        <v>3719</v>
      </c>
      <c r="B7892" s="1" t="s">
        <v>653</v>
      </c>
      <c r="C7892" s="1" t="s">
        <v>654</v>
      </c>
      <c r="D7892" s="1" t="s">
        <v>6451</v>
      </c>
      <c r="E7892" s="1">
        <v>0</v>
      </c>
      <c r="F7892" s="1">
        <v>0</v>
      </c>
      <c r="G7892" s="1">
        <v>0</v>
      </c>
      <c r="H7892" s="1" t="s">
        <v>3722</v>
      </c>
      <c r="I7892" s="2">
        <v>45971</v>
      </c>
      <c r="J7892" s="1">
        <v>1034250</v>
      </c>
      <c r="K7892" s="1">
        <v>0</v>
      </c>
      <c r="L7892" s="1">
        <v>0</v>
      </c>
      <c r="M7892" s="1"/>
      <c r="N7892" s="1" t="s">
        <v>9669</v>
      </c>
      <c r="O7892" s="2">
        <v>45973</v>
      </c>
      <c r="P7892" s="1">
        <v>2</v>
      </c>
      <c r="Q7892" s="1" t="s">
        <v>6436</v>
      </c>
      <c r="R7892" s="2">
        <v>45964</v>
      </c>
      <c r="S7892" s="2"/>
      <c r="T7892" s="1">
        <v>0</v>
      </c>
    </row>
    <row r="7893" spans="1:20">
      <c r="A7893" s="1" t="s">
        <v>3725</v>
      </c>
      <c r="B7893" s="1" t="s">
        <v>3729</v>
      </c>
      <c r="C7893" s="1" t="s">
        <v>3730</v>
      </c>
      <c r="D7893" s="1" t="s">
        <v>6503</v>
      </c>
      <c r="E7893" s="1">
        <v>0</v>
      </c>
      <c r="F7893" s="1">
        <v>0</v>
      </c>
      <c r="G7893" s="1">
        <v>0</v>
      </c>
      <c r="H7893" s="1">
        <v>200000011115</v>
      </c>
      <c r="I7893" s="2">
        <v>45973</v>
      </c>
      <c r="J7893" s="1">
        <v>55000</v>
      </c>
      <c r="K7893" s="1">
        <v>0</v>
      </c>
      <c r="L7893" s="1">
        <v>0</v>
      </c>
      <c r="M7893" s="1" t="s">
        <v>7992</v>
      </c>
      <c r="N7893" s="1"/>
      <c r="O7893" s="2">
        <v>45975</v>
      </c>
      <c r="P7893" s="1">
        <v>1</v>
      </c>
      <c r="Q7893" s="1" t="s">
        <v>6430</v>
      </c>
      <c r="R7893" s="2">
        <v>45964</v>
      </c>
      <c r="S7893" s="2"/>
      <c r="T7893" s="1">
        <v>0</v>
      </c>
    </row>
    <row r="7894" spans="1:20">
      <c r="A7894" s="1" t="s">
        <v>3733</v>
      </c>
      <c r="B7894" s="1" t="s">
        <v>3729</v>
      </c>
      <c r="C7894" s="1" t="s">
        <v>3730</v>
      </c>
      <c r="D7894" s="1" t="s">
        <v>6503</v>
      </c>
      <c r="E7894" s="1">
        <v>0</v>
      </c>
      <c r="F7894" s="1">
        <v>0</v>
      </c>
      <c r="G7894" s="1">
        <v>0</v>
      </c>
      <c r="H7894" s="1">
        <v>200000011113</v>
      </c>
      <c r="I7894" s="2">
        <v>45978</v>
      </c>
      <c r="J7894" s="1">
        <v>55000</v>
      </c>
      <c r="K7894" s="1">
        <v>0</v>
      </c>
      <c r="L7894" s="1">
        <v>0</v>
      </c>
      <c r="M7894" s="1" t="s">
        <v>7992</v>
      </c>
      <c r="N7894" s="1"/>
      <c r="O7894" s="2">
        <v>45980</v>
      </c>
      <c r="P7894" s="1">
        <v>1</v>
      </c>
      <c r="Q7894" s="1" t="s">
        <v>6430</v>
      </c>
      <c r="R7894" s="2">
        <v>45964</v>
      </c>
      <c r="S7894" s="2"/>
      <c r="T7894" s="1">
        <v>0</v>
      </c>
    </row>
    <row r="7895" spans="1:20">
      <c r="A7895" s="1" t="s">
        <v>10948</v>
      </c>
      <c r="B7895" s="1" t="s">
        <v>5615</v>
      </c>
      <c r="C7895" s="1" t="s">
        <v>5616</v>
      </c>
      <c r="D7895" s="1" t="s">
        <v>7026</v>
      </c>
      <c r="E7895" s="1">
        <v>0</v>
      </c>
      <c r="F7895" s="1">
        <v>0</v>
      </c>
      <c r="G7895" s="1">
        <v>0</v>
      </c>
      <c r="H7895" s="1" t="s">
        <v>10949</v>
      </c>
      <c r="I7895" s="2">
        <v>45973</v>
      </c>
      <c r="J7895" s="1">
        <v>6000</v>
      </c>
      <c r="K7895" s="1">
        <v>0</v>
      </c>
      <c r="L7895" s="1">
        <v>0</v>
      </c>
      <c r="M7895" s="1" t="s">
        <v>8416</v>
      </c>
      <c r="N7895" s="1" t="s">
        <v>6534</v>
      </c>
      <c r="O7895" s="2">
        <v>45975</v>
      </c>
      <c r="P7895" s="1">
        <v>2</v>
      </c>
      <c r="Q7895" s="1" t="s">
        <v>6430</v>
      </c>
      <c r="R7895" s="2">
        <v>45964</v>
      </c>
      <c r="S7895" s="2"/>
      <c r="T7895" s="1">
        <v>0</v>
      </c>
    </row>
    <row r="7896" spans="1:20">
      <c r="A7896" s="1" t="s">
        <v>10950</v>
      </c>
      <c r="B7896" s="1" t="s">
        <v>5615</v>
      </c>
      <c r="C7896" s="1" t="s">
        <v>5616</v>
      </c>
      <c r="D7896" s="1" t="s">
        <v>7026</v>
      </c>
      <c r="E7896" s="1">
        <v>0</v>
      </c>
      <c r="F7896" s="1">
        <v>0</v>
      </c>
      <c r="G7896" s="1">
        <v>0</v>
      </c>
      <c r="H7896" s="1" t="s">
        <v>8415</v>
      </c>
      <c r="I7896" s="2">
        <v>45973</v>
      </c>
      <c r="J7896" s="1">
        <v>6000</v>
      </c>
      <c r="K7896" s="1">
        <v>0</v>
      </c>
      <c r="L7896" s="1">
        <v>0</v>
      </c>
      <c r="M7896" s="1" t="s">
        <v>8416</v>
      </c>
      <c r="N7896" s="1" t="s">
        <v>6534</v>
      </c>
      <c r="O7896" s="2">
        <v>45975</v>
      </c>
      <c r="P7896" s="1">
        <v>1</v>
      </c>
      <c r="Q7896" s="1" t="s">
        <v>6430</v>
      </c>
      <c r="R7896" s="2">
        <v>45964</v>
      </c>
      <c r="S7896" s="2"/>
      <c r="T7896" s="1">
        <v>0</v>
      </c>
    </row>
    <row r="7897" spans="1:20">
      <c r="A7897" s="1" t="s">
        <v>10951</v>
      </c>
      <c r="B7897" s="1" t="s">
        <v>5615</v>
      </c>
      <c r="C7897" s="1" t="s">
        <v>5616</v>
      </c>
      <c r="D7897" s="1" t="s">
        <v>7026</v>
      </c>
      <c r="E7897" s="1">
        <v>0</v>
      </c>
      <c r="F7897" s="1">
        <v>0</v>
      </c>
      <c r="G7897" s="1">
        <v>0</v>
      </c>
      <c r="H7897" s="1" t="s">
        <v>10952</v>
      </c>
      <c r="I7897" s="2">
        <v>45973</v>
      </c>
      <c r="J7897" s="1">
        <v>4000</v>
      </c>
      <c r="K7897" s="1">
        <v>0</v>
      </c>
      <c r="L7897" s="1">
        <v>0</v>
      </c>
      <c r="M7897" s="1" t="s">
        <v>8416</v>
      </c>
      <c r="N7897" s="1" t="s">
        <v>6534</v>
      </c>
      <c r="O7897" s="2">
        <v>45975</v>
      </c>
      <c r="P7897" s="1">
        <v>1</v>
      </c>
      <c r="Q7897" s="1" t="s">
        <v>6430</v>
      </c>
      <c r="R7897" s="2">
        <v>45964</v>
      </c>
      <c r="S7897" s="2"/>
      <c r="T7897" s="1">
        <v>0</v>
      </c>
    </row>
    <row r="7898" spans="1:20">
      <c r="A7898" s="1" t="s">
        <v>10953</v>
      </c>
      <c r="B7898" s="1" t="s">
        <v>5615</v>
      </c>
      <c r="C7898" s="1" t="s">
        <v>5616</v>
      </c>
      <c r="D7898" s="1" t="s">
        <v>7026</v>
      </c>
      <c r="E7898" s="1">
        <v>0</v>
      </c>
      <c r="F7898" s="1">
        <v>0</v>
      </c>
      <c r="G7898" s="1">
        <v>0</v>
      </c>
      <c r="H7898" s="1" t="s">
        <v>9942</v>
      </c>
      <c r="I7898" s="2">
        <v>45973</v>
      </c>
      <c r="J7898" s="1">
        <v>5000</v>
      </c>
      <c r="K7898" s="1">
        <v>0</v>
      </c>
      <c r="L7898" s="1">
        <v>0</v>
      </c>
      <c r="M7898" s="1" t="s">
        <v>8416</v>
      </c>
      <c r="N7898" s="1" t="s">
        <v>6534</v>
      </c>
      <c r="O7898" s="2">
        <v>45975</v>
      </c>
      <c r="P7898" s="1">
        <v>1</v>
      </c>
      <c r="Q7898" s="1" t="s">
        <v>6430</v>
      </c>
      <c r="R7898" s="2">
        <v>45964</v>
      </c>
      <c r="S7898" s="2"/>
      <c r="T7898" s="1">
        <v>0</v>
      </c>
    </row>
    <row r="7899" spans="1:20">
      <c r="A7899" s="1" t="s">
        <v>10954</v>
      </c>
      <c r="B7899" s="1" t="s">
        <v>5615</v>
      </c>
      <c r="C7899" s="1" t="s">
        <v>5616</v>
      </c>
      <c r="D7899" s="1" t="s">
        <v>7026</v>
      </c>
      <c r="E7899" s="1">
        <v>0</v>
      </c>
      <c r="F7899" s="1">
        <v>0</v>
      </c>
      <c r="G7899" s="1">
        <v>0</v>
      </c>
      <c r="H7899" s="1" t="s">
        <v>8423</v>
      </c>
      <c r="I7899" s="2">
        <v>45973</v>
      </c>
      <c r="J7899" s="1">
        <v>6000</v>
      </c>
      <c r="K7899" s="1">
        <v>0</v>
      </c>
      <c r="L7899" s="1">
        <v>0</v>
      </c>
      <c r="M7899" s="1" t="s">
        <v>8416</v>
      </c>
      <c r="N7899" s="1" t="s">
        <v>6534</v>
      </c>
      <c r="O7899" s="2">
        <v>45975</v>
      </c>
      <c r="P7899" s="1">
        <v>3</v>
      </c>
      <c r="Q7899" s="1" t="s">
        <v>6430</v>
      </c>
      <c r="R7899" s="2">
        <v>45964</v>
      </c>
      <c r="S7899" s="2"/>
      <c r="T7899" s="1">
        <v>0</v>
      </c>
    </row>
    <row r="7900" spans="1:20">
      <c r="A7900" s="1" t="s">
        <v>10955</v>
      </c>
      <c r="B7900" s="1" t="s">
        <v>5615</v>
      </c>
      <c r="C7900" s="1" t="s">
        <v>5616</v>
      </c>
      <c r="D7900" s="1" t="s">
        <v>7026</v>
      </c>
      <c r="E7900" s="1" t="s">
        <v>6926</v>
      </c>
      <c r="F7900" s="1">
        <v>0</v>
      </c>
      <c r="G7900" s="1">
        <v>0</v>
      </c>
      <c r="H7900" s="1" t="s">
        <v>10956</v>
      </c>
      <c r="I7900" s="2">
        <v>45973</v>
      </c>
      <c r="J7900" s="1">
        <v>6000</v>
      </c>
      <c r="K7900" s="1">
        <v>0</v>
      </c>
      <c r="L7900" s="1">
        <v>0</v>
      </c>
      <c r="M7900" s="1" t="s">
        <v>8416</v>
      </c>
      <c r="N7900" s="1" t="s">
        <v>6534</v>
      </c>
      <c r="O7900" s="2">
        <v>45975</v>
      </c>
      <c r="P7900" s="1">
        <v>1</v>
      </c>
      <c r="Q7900" s="1" t="s">
        <v>6430</v>
      </c>
      <c r="R7900" s="2">
        <v>45964</v>
      </c>
      <c r="S7900" s="2"/>
      <c r="T7900" s="1">
        <v>0</v>
      </c>
    </row>
    <row r="7901" spans="1:20">
      <c r="A7901" s="1" t="s">
        <v>10957</v>
      </c>
      <c r="B7901" s="1" t="s">
        <v>5615</v>
      </c>
      <c r="C7901" s="1" t="s">
        <v>5616</v>
      </c>
      <c r="D7901" s="1" t="s">
        <v>7026</v>
      </c>
      <c r="E7901" s="1">
        <v>0</v>
      </c>
      <c r="F7901" s="1">
        <v>0</v>
      </c>
      <c r="G7901" s="1">
        <v>0</v>
      </c>
      <c r="H7901" s="1" t="s">
        <v>10958</v>
      </c>
      <c r="I7901" s="2">
        <v>45973</v>
      </c>
      <c r="J7901" s="1">
        <v>4000</v>
      </c>
      <c r="K7901" s="1">
        <v>0</v>
      </c>
      <c r="L7901" s="1">
        <v>0</v>
      </c>
      <c r="M7901" s="1" t="s">
        <v>8416</v>
      </c>
      <c r="N7901" s="1" t="s">
        <v>6534</v>
      </c>
      <c r="O7901" s="2">
        <v>45975</v>
      </c>
      <c r="P7901" s="1">
        <v>2</v>
      </c>
      <c r="Q7901" s="1" t="s">
        <v>6430</v>
      </c>
      <c r="R7901" s="2">
        <v>45964</v>
      </c>
      <c r="S7901" s="2"/>
      <c r="T7901" s="1">
        <v>0</v>
      </c>
    </row>
    <row r="7902" spans="1:20">
      <c r="A7902" s="1" t="s">
        <v>10959</v>
      </c>
      <c r="B7902" s="1" t="s">
        <v>5615</v>
      </c>
      <c r="C7902" s="1" t="s">
        <v>5616</v>
      </c>
      <c r="D7902" s="1" t="s">
        <v>7026</v>
      </c>
      <c r="E7902" s="1">
        <v>0</v>
      </c>
      <c r="F7902" s="1">
        <v>0</v>
      </c>
      <c r="G7902" s="1">
        <v>0</v>
      </c>
      <c r="H7902" s="1" t="s">
        <v>10960</v>
      </c>
      <c r="I7902" s="2">
        <v>45973</v>
      </c>
      <c r="J7902" s="1">
        <v>6000</v>
      </c>
      <c r="K7902" s="1">
        <v>0</v>
      </c>
      <c r="L7902" s="1">
        <v>0</v>
      </c>
      <c r="M7902" s="1" t="s">
        <v>8416</v>
      </c>
      <c r="N7902" s="1" t="s">
        <v>6534</v>
      </c>
      <c r="O7902" s="2">
        <v>45975</v>
      </c>
      <c r="P7902" s="1">
        <v>3</v>
      </c>
      <c r="Q7902" s="1" t="s">
        <v>6430</v>
      </c>
      <c r="R7902" s="2">
        <v>45964</v>
      </c>
      <c r="S7902" s="2"/>
      <c r="T7902" s="1">
        <v>0</v>
      </c>
    </row>
    <row r="7903" spans="1:20">
      <c r="A7903" s="1" t="s">
        <v>3737</v>
      </c>
      <c r="B7903" s="1" t="s">
        <v>3514</v>
      </c>
      <c r="C7903" s="1" t="s">
        <v>3515</v>
      </c>
      <c r="D7903" s="1" t="s">
        <v>6454</v>
      </c>
      <c r="E7903" s="1" t="s">
        <v>8855</v>
      </c>
      <c r="F7903" s="1">
        <v>0</v>
      </c>
      <c r="G7903" s="1">
        <v>0</v>
      </c>
      <c r="H7903" s="1" t="s">
        <v>3741</v>
      </c>
      <c r="I7903" s="2">
        <v>45987</v>
      </c>
      <c r="J7903" s="1">
        <v>900</v>
      </c>
      <c r="K7903" s="1">
        <v>0</v>
      </c>
      <c r="L7903" s="1">
        <v>0</v>
      </c>
      <c r="M7903" s="1"/>
      <c r="N7903" s="1" t="s">
        <v>9608</v>
      </c>
      <c r="O7903" s="2">
        <v>45992</v>
      </c>
      <c r="P7903" s="1">
        <v>3</v>
      </c>
      <c r="Q7903" s="1" t="s">
        <v>6443</v>
      </c>
      <c r="R7903" s="2">
        <v>45964</v>
      </c>
      <c r="S7903" s="2"/>
      <c r="T7903" s="1">
        <v>0</v>
      </c>
    </row>
    <row r="7904" spans="1:20">
      <c r="A7904" s="1" t="s">
        <v>3744</v>
      </c>
      <c r="B7904" s="1" t="s">
        <v>3514</v>
      </c>
      <c r="C7904" s="1" t="s">
        <v>3515</v>
      </c>
      <c r="D7904" s="1" t="s">
        <v>7731</v>
      </c>
      <c r="E7904" s="1">
        <v>0</v>
      </c>
      <c r="F7904" s="1">
        <v>0</v>
      </c>
      <c r="G7904" s="1">
        <v>0</v>
      </c>
      <c r="H7904" s="1" t="s">
        <v>3747</v>
      </c>
      <c r="I7904" s="2">
        <v>45987</v>
      </c>
      <c r="J7904" s="1">
        <v>900</v>
      </c>
      <c r="K7904" s="1">
        <v>0</v>
      </c>
      <c r="L7904" s="1">
        <v>0</v>
      </c>
      <c r="M7904" s="1"/>
      <c r="N7904" s="1" t="s">
        <v>9608</v>
      </c>
      <c r="O7904" s="2">
        <v>45992</v>
      </c>
      <c r="P7904" s="1">
        <v>1</v>
      </c>
      <c r="Q7904" s="1" t="s">
        <v>6443</v>
      </c>
      <c r="R7904" s="2">
        <v>45964</v>
      </c>
      <c r="S7904" s="2"/>
      <c r="T7904" s="1">
        <v>0</v>
      </c>
    </row>
    <row r="7905" spans="1:20">
      <c r="A7905" s="1" t="s">
        <v>10961</v>
      </c>
      <c r="B7905" s="1" t="s">
        <v>590</v>
      </c>
      <c r="C7905" s="1" t="s">
        <v>591</v>
      </c>
      <c r="D7905" s="1" t="s">
        <v>9701</v>
      </c>
      <c r="E7905" s="1">
        <v>0</v>
      </c>
      <c r="F7905" s="1">
        <v>0</v>
      </c>
      <c r="G7905" s="1">
        <v>0</v>
      </c>
      <c r="H7905" s="1" t="s">
        <v>10962</v>
      </c>
      <c r="I7905" s="2">
        <v>45972</v>
      </c>
      <c r="J7905" s="1">
        <v>30000</v>
      </c>
      <c r="K7905" s="1">
        <v>0</v>
      </c>
      <c r="L7905" s="1">
        <v>0</v>
      </c>
      <c r="M7905" s="1" t="s">
        <v>10963</v>
      </c>
      <c r="N7905" s="1" t="s">
        <v>6534</v>
      </c>
      <c r="O7905" s="2">
        <v>45974</v>
      </c>
      <c r="P7905" s="1">
        <v>1</v>
      </c>
      <c r="Q7905" s="1" t="s">
        <v>6430</v>
      </c>
      <c r="R7905" s="2">
        <v>45964</v>
      </c>
      <c r="S7905" s="2"/>
      <c r="T7905" s="1">
        <v>0</v>
      </c>
    </row>
    <row r="7906" spans="1:20">
      <c r="A7906" s="1" t="s">
        <v>3749</v>
      </c>
      <c r="B7906" s="1" t="s">
        <v>1032</v>
      </c>
      <c r="C7906" s="1" t="s">
        <v>1033</v>
      </c>
      <c r="D7906" s="1" t="s">
        <v>6499</v>
      </c>
      <c r="E7906" s="1">
        <v>0</v>
      </c>
      <c r="F7906" s="1">
        <v>0</v>
      </c>
      <c r="G7906" s="1">
        <v>0</v>
      </c>
      <c r="H7906" s="1" t="s">
        <v>1031</v>
      </c>
      <c r="I7906" s="2">
        <v>45978</v>
      </c>
      <c r="J7906" s="1">
        <v>10800</v>
      </c>
      <c r="K7906" s="1">
        <v>0</v>
      </c>
      <c r="L7906" s="1">
        <v>0</v>
      </c>
      <c r="M7906" s="1" t="s">
        <v>6500</v>
      </c>
      <c r="N7906" s="1" t="s">
        <v>9617</v>
      </c>
      <c r="O7906" s="2">
        <v>45980</v>
      </c>
      <c r="P7906" s="1">
        <v>3</v>
      </c>
      <c r="Q7906" s="1" t="s">
        <v>6430</v>
      </c>
      <c r="R7906" s="2">
        <v>45964</v>
      </c>
      <c r="S7906" s="2"/>
      <c r="T7906" s="1">
        <v>0</v>
      </c>
    </row>
    <row r="7907" spans="1:20">
      <c r="A7907" s="1" t="s">
        <v>10964</v>
      </c>
      <c r="B7907" s="1" t="s">
        <v>3757</v>
      </c>
      <c r="C7907" s="1" t="s">
        <v>3758</v>
      </c>
      <c r="D7907" s="1">
        <v>0</v>
      </c>
      <c r="E7907" s="1">
        <v>0</v>
      </c>
      <c r="F7907" s="1">
        <v>0</v>
      </c>
      <c r="G7907" s="1">
        <v>0</v>
      </c>
      <c r="H7907" s="1" t="s">
        <v>8362</v>
      </c>
      <c r="I7907" s="2">
        <v>45975</v>
      </c>
      <c r="J7907" s="1">
        <v>6</v>
      </c>
      <c r="K7907" s="1">
        <v>0</v>
      </c>
      <c r="L7907" s="1">
        <v>0</v>
      </c>
      <c r="M7907" s="1"/>
      <c r="N7907" s="1"/>
      <c r="O7907" s="2">
        <v>45979</v>
      </c>
      <c r="P7907" s="1">
        <v>0</v>
      </c>
      <c r="Q7907" s="1" t="s">
        <v>6990</v>
      </c>
      <c r="R7907" s="2">
        <v>45964</v>
      </c>
      <c r="S7907" s="2"/>
      <c r="T7907" s="1">
        <v>0</v>
      </c>
    </row>
    <row r="7908" spans="1:20">
      <c r="A7908" s="1" t="s">
        <v>3752</v>
      </c>
      <c r="B7908" s="1" t="s">
        <v>3757</v>
      </c>
      <c r="C7908" s="1" t="s">
        <v>3758</v>
      </c>
      <c r="D7908" s="1" t="s">
        <v>7111</v>
      </c>
      <c r="E7908" s="1">
        <v>0</v>
      </c>
      <c r="F7908" s="1">
        <v>0</v>
      </c>
      <c r="G7908" s="1">
        <v>0</v>
      </c>
      <c r="H7908" s="1" t="s">
        <v>3756</v>
      </c>
      <c r="I7908" s="2">
        <v>45975</v>
      </c>
      <c r="J7908" s="1">
        <v>30000</v>
      </c>
      <c r="K7908" s="1">
        <v>0</v>
      </c>
      <c r="L7908" s="1">
        <v>0</v>
      </c>
      <c r="M7908" s="1" t="s">
        <v>8155</v>
      </c>
      <c r="N7908" s="1"/>
      <c r="O7908" s="2">
        <v>45979</v>
      </c>
      <c r="P7908" s="1">
        <v>1</v>
      </c>
      <c r="Q7908" s="1" t="s">
        <v>6990</v>
      </c>
      <c r="R7908" s="2">
        <v>45964</v>
      </c>
      <c r="S7908" s="2"/>
      <c r="T7908" s="1">
        <v>0</v>
      </c>
    </row>
    <row r="7909" spans="1:20">
      <c r="A7909" s="1" t="s">
        <v>3761</v>
      </c>
      <c r="B7909" s="1" t="s">
        <v>3757</v>
      </c>
      <c r="C7909" s="1" t="s">
        <v>3758</v>
      </c>
      <c r="D7909" s="1" t="s">
        <v>7069</v>
      </c>
      <c r="E7909" s="1">
        <v>0</v>
      </c>
      <c r="F7909" s="1">
        <v>0</v>
      </c>
      <c r="G7909" s="1">
        <v>0</v>
      </c>
      <c r="H7909" s="1" t="s">
        <v>3764</v>
      </c>
      <c r="I7909" s="2">
        <v>45975</v>
      </c>
      <c r="J7909" s="1">
        <v>20000</v>
      </c>
      <c r="K7909" s="1">
        <v>0</v>
      </c>
      <c r="L7909" s="1">
        <v>0</v>
      </c>
      <c r="M7909" s="1" t="s">
        <v>10965</v>
      </c>
      <c r="N7909" s="1"/>
      <c r="O7909" s="2">
        <v>45979</v>
      </c>
      <c r="P7909" s="1">
        <v>1</v>
      </c>
      <c r="Q7909" s="1" t="s">
        <v>6990</v>
      </c>
      <c r="R7909" s="2">
        <v>45964</v>
      </c>
      <c r="S7909" s="2"/>
      <c r="T7909" s="1">
        <v>0</v>
      </c>
    </row>
    <row r="7910" spans="1:20">
      <c r="A7910" s="1" t="s">
        <v>11950</v>
      </c>
      <c r="B7910" s="1" t="s">
        <v>2883</v>
      </c>
      <c r="C7910" s="1" t="s">
        <v>2884</v>
      </c>
      <c r="D7910" s="1" t="s">
        <v>6426</v>
      </c>
      <c r="E7910" s="1" t="s">
        <v>6426</v>
      </c>
      <c r="F7910" s="1">
        <v>0</v>
      </c>
      <c r="G7910" s="1">
        <v>0</v>
      </c>
      <c r="H7910" s="1" t="s">
        <v>11059</v>
      </c>
      <c r="I7910" s="2">
        <v>45971</v>
      </c>
      <c r="J7910" s="1">
        <v>500</v>
      </c>
      <c r="K7910" s="1">
        <v>0</v>
      </c>
      <c r="L7910" s="1">
        <v>0</v>
      </c>
      <c r="M7910" s="1" t="s">
        <v>8793</v>
      </c>
      <c r="N7910" s="1" t="s">
        <v>8546</v>
      </c>
      <c r="O7910" s="2">
        <v>45972</v>
      </c>
      <c r="P7910" s="1">
        <v>2</v>
      </c>
      <c r="Q7910" s="1" t="s">
        <v>6430</v>
      </c>
      <c r="R7910" s="2">
        <v>45964</v>
      </c>
      <c r="S7910" s="2"/>
      <c r="T7910" s="1">
        <v>0</v>
      </c>
    </row>
    <row r="7911" spans="1:20">
      <c r="A7911" s="1" t="s">
        <v>10966</v>
      </c>
      <c r="B7911" s="1" t="s">
        <v>2883</v>
      </c>
      <c r="C7911" s="1" t="s">
        <v>2884</v>
      </c>
      <c r="D7911" s="1" t="s">
        <v>7935</v>
      </c>
      <c r="E7911" s="1" t="s">
        <v>7525</v>
      </c>
      <c r="F7911" s="1">
        <v>0</v>
      </c>
      <c r="G7911" s="1">
        <v>0</v>
      </c>
      <c r="H7911" s="1" t="s">
        <v>10230</v>
      </c>
      <c r="I7911" s="2">
        <v>45972</v>
      </c>
      <c r="J7911" s="1">
        <v>500</v>
      </c>
      <c r="K7911" s="1">
        <v>0</v>
      </c>
      <c r="L7911" s="1">
        <v>0</v>
      </c>
      <c r="M7911" s="1" t="s">
        <v>10231</v>
      </c>
      <c r="N7911" s="1" t="s">
        <v>8559</v>
      </c>
      <c r="O7911" s="2">
        <v>45972</v>
      </c>
      <c r="P7911" s="1">
        <v>2</v>
      </c>
      <c r="Q7911" s="1" t="s">
        <v>6430</v>
      </c>
      <c r="R7911" s="2">
        <v>45964</v>
      </c>
      <c r="S7911" s="2"/>
      <c r="T7911" s="1">
        <v>0</v>
      </c>
    </row>
    <row r="7912" spans="1:20">
      <c r="A7912" s="1" t="s">
        <v>11951</v>
      </c>
      <c r="B7912" s="1" t="s">
        <v>2883</v>
      </c>
      <c r="C7912" s="1" t="s">
        <v>2884</v>
      </c>
      <c r="D7912" s="1" t="s">
        <v>8589</v>
      </c>
      <c r="E7912" s="1" t="s">
        <v>7525</v>
      </c>
      <c r="F7912" s="1">
        <v>0</v>
      </c>
      <c r="G7912" s="1">
        <v>0</v>
      </c>
      <c r="H7912" s="1" t="s">
        <v>11952</v>
      </c>
      <c r="I7912" s="2">
        <v>45968</v>
      </c>
      <c r="J7912" s="1">
        <v>30000</v>
      </c>
      <c r="K7912" s="1">
        <v>0</v>
      </c>
      <c r="L7912" s="1">
        <v>0</v>
      </c>
      <c r="M7912" s="1" t="s">
        <v>7383</v>
      </c>
      <c r="N7912" s="1" t="s">
        <v>8546</v>
      </c>
      <c r="O7912" s="2">
        <v>45971</v>
      </c>
      <c r="P7912" s="1">
        <v>2</v>
      </c>
      <c r="Q7912" s="1" t="s">
        <v>6430</v>
      </c>
      <c r="R7912" s="2">
        <v>45964</v>
      </c>
      <c r="S7912" s="2"/>
      <c r="T7912" s="1">
        <v>0</v>
      </c>
    </row>
    <row r="7913" spans="1:20">
      <c r="A7913" s="1" t="s">
        <v>3766</v>
      </c>
      <c r="B7913" s="1" t="s">
        <v>3770</v>
      </c>
      <c r="C7913" s="1" t="s">
        <v>3771</v>
      </c>
      <c r="D7913" s="1" t="s">
        <v>8647</v>
      </c>
      <c r="E7913" s="1">
        <v>0</v>
      </c>
      <c r="F7913" s="1">
        <v>0</v>
      </c>
      <c r="G7913" s="1">
        <v>0</v>
      </c>
      <c r="H7913" s="1" t="s">
        <v>3769</v>
      </c>
      <c r="I7913" s="2">
        <v>45965</v>
      </c>
      <c r="J7913" s="1">
        <v>4000</v>
      </c>
      <c r="K7913" s="1">
        <v>0</v>
      </c>
      <c r="L7913" s="1">
        <v>0</v>
      </c>
      <c r="M7913" s="1" t="s">
        <v>10967</v>
      </c>
      <c r="N7913" s="1" t="s">
        <v>10968</v>
      </c>
      <c r="O7913" s="2">
        <v>45967</v>
      </c>
      <c r="P7913" s="1">
        <v>4</v>
      </c>
      <c r="Q7913" s="1" t="s">
        <v>6436</v>
      </c>
      <c r="R7913" s="2">
        <v>45964</v>
      </c>
      <c r="S7913" s="2"/>
      <c r="T7913" s="1">
        <v>0</v>
      </c>
    </row>
    <row r="7914" spans="1:20">
      <c r="A7914" s="1" t="s">
        <v>3774</v>
      </c>
      <c r="B7914" s="1" t="s">
        <v>3770</v>
      </c>
      <c r="C7914" s="1" t="s">
        <v>3771</v>
      </c>
      <c r="D7914" s="1" t="s">
        <v>8647</v>
      </c>
      <c r="E7914" s="1">
        <v>0</v>
      </c>
      <c r="F7914" s="1">
        <v>0</v>
      </c>
      <c r="G7914" s="1">
        <v>0</v>
      </c>
      <c r="H7914" s="1" t="s">
        <v>3777</v>
      </c>
      <c r="I7914" s="2">
        <v>45965</v>
      </c>
      <c r="J7914" s="1">
        <v>5000</v>
      </c>
      <c r="K7914" s="1">
        <v>0</v>
      </c>
      <c r="L7914" s="1">
        <v>0</v>
      </c>
      <c r="M7914" s="1" t="s">
        <v>10967</v>
      </c>
      <c r="N7914" s="1" t="s">
        <v>10968</v>
      </c>
      <c r="O7914" s="2">
        <v>45967</v>
      </c>
      <c r="P7914" s="1">
        <v>4</v>
      </c>
      <c r="Q7914" s="1" t="s">
        <v>6436</v>
      </c>
      <c r="R7914" s="2">
        <v>45964</v>
      </c>
      <c r="S7914" s="2"/>
      <c r="T7914" s="1">
        <v>0</v>
      </c>
    </row>
    <row r="7915" spans="1:20">
      <c r="A7915" s="1" t="s">
        <v>6895</v>
      </c>
      <c r="B7915" s="1" t="s">
        <v>907</v>
      </c>
      <c r="C7915" s="1" t="s">
        <v>908</v>
      </c>
      <c r="D7915" s="1">
        <v>0</v>
      </c>
      <c r="E7915" s="1">
        <v>0</v>
      </c>
      <c r="F7915" s="1">
        <v>0</v>
      </c>
      <c r="G7915" s="1">
        <v>0</v>
      </c>
      <c r="H7915" s="1">
        <v>80791570</v>
      </c>
      <c r="I7915" s="2">
        <v>46006</v>
      </c>
      <c r="J7915" s="1">
        <v>20000</v>
      </c>
      <c r="K7915" s="1">
        <v>0</v>
      </c>
      <c r="L7915" s="1">
        <v>0</v>
      </c>
      <c r="M7915" s="1"/>
      <c r="N7915" s="1" t="s">
        <v>6729</v>
      </c>
      <c r="O7915" s="2">
        <v>46006</v>
      </c>
      <c r="P7915" s="1">
        <v>1</v>
      </c>
      <c r="Q7915" s="1" t="s">
        <v>6456</v>
      </c>
      <c r="R7915" s="2">
        <v>45964</v>
      </c>
      <c r="S7915" s="2"/>
      <c r="T7915" s="1">
        <v>0</v>
      </c>
    </row>
    <row r="7916" spans="1:20">
      <c r="A7916" s="1" t="s">
        <v>6896</v>
      </c>
      <c r="B7916" s="1" t="s">
        <v>907</v>
      </c>
      <c r="C7916" s="1" t="s">
        <v>908</v>
      </c>
      <c r="D7916" s="1">
        <v>0</v>
      </c>
      <c r="E7916" s="1">
        <v>0</v>
      </c>
      <c r="F7916" s="1">
        <v>0</v>
      </c>
      <c r="G7916" s="1">
        <v>0</v>
      </c>
      <c r="H7916" s="1">
        <v>80890466</v>
      </c>
      <c r="I7916" s="2">
        <v>46006</v>
      </c>
      <c r="J7916" s="1">
        <v>4000</v>
      </c>
      <c r="K7916" s="1">
        <v>0</v>
      </c>
      <c r="L7916" s="1">
        <v>0</v>
      </c>
      <c r="M7916" s="1"/>
      <c r="N7916" s="1" t="s">
        <v>6729</v>
      </c>
      <c r="O7916" s="2">
        <v>46006</v>
      </c>
      <c r="P7916" s="1">
        <v>1</v>
      </c>
      <c r="Q7916" s="1" t="s">
        <v>6456</v>
      </c>
      <c r="R7916" s="2">
        <v>45964</v>
      </c>
      <c r="S7916" s="2"/>
      <c r="T7916" s="1">
        <v>0</v>
      </c>
    </row>
    <row r="7917" spans="1:20">
      <c r="A7917" s="1" t="s">
        <v>9618</v>
      </c>
      <c r="B7917" s="1" t="s">
        <v>907</v>
      </c>
      <c r="C7917" s="1" t="s">
        <v>908</v>
      </c>
      <c r="D7917" s="1">
        <v>0</v>
      </c>
      <c r="E7917" s="1">
        <v>0</v>
      </c>
      <c r="F7917" s="1">
        <v>0</v>
      </c>
      <c r="G7917" s="1">
        <v>0</v>
      </c>
      <c r="H7917" s="1">
        <v>80890468</v>
      </c>
      <c r="I7917" s="2">
        <v>45992</v>
      </c>
      <c r="J7917" s="1">
        <v>20000</v>
      </c>
      <c r="K7917" s="1">
        <v>0</v>
      </c>
      <c r="L7917" s="1">
        <v>0</v>
      </c>
      <c r="M7917" s="1"/>
      <c r="N7917" s="1" t="s">
        <v>9619</v>
      </c>
      <c r="O7917" s="2">
        <v>45992</v>
      </c>
      <c r="P7917" s="1">
        <v>1</v>
      </c>
      <c r="Q7917" s="1" t="s">
        <v>6456</v>
      </c>
      <c r="R7917" s="2">
        <v>45964</v>
      </c>
      <c r="S7917" s="2"/>
      <c r="T7917" s="1">
        <v>0</v>
      </c>
    </row>
    <row r="7918" spans="1:20">
      <c r="A7918" s="1" t="s">
        <v>6897</v>
      </c>
      <c r="B7918" s="1" t="s">
        <v>907</v>
      </c>
      <c r="C7918" s="1" t="s">
        <v>908</v>
      </c>
      <c r="D7918" s="1">
        <v>0</v>
      </c>
      <c r="E7918" s="1">
        <v>0</v>
      </c>
      <c r="F7918" s="1">
        <v>0</v>
      </c>
      <c r="G7918" s="1">
        <v>0</v>
      </c>
      <c r="H7918" s="1">
        <v>80791567</v>
      </c>
      <c r="I7918" s="2">
        <v>46027</v>
      </c>
      <c r="J7918" s="1">
        <v>10000</v>
      </c>
      <c r="K7918" s="1">
        <v>0</v>
      </c>
      <c r="L7918" s="1">
        <v>0</v>
      </c>
      <c r="M7918" s="1"/>
      <c r="N7918" s="1" t="s">
        <v>6898</v>
      </c>
      <c r="O7918" s="2">
        <v>46027</v>
      </c>
      <c r="P7918" s="1">
        <v>1</v>
      </c>
      <c r="Q7918" s="1" t="s">
        <v>6456</v>
      </c>
      <c r="R7918" s="2">
        <v>45964</v>
      </c>
      <c r="S7918" s="2"/>
      <c r="T7918" s="1">
        <v>0</v>
      </c>
    </row>
    <row r="7919" spans="1:20">
      <c r="A7919" s="1" t="s">
        <v>6899</v>
      </c>
      <c r="B7919" s="1" t="s">
        <v>907</v>
      </c>
      <c r="C7919" s="1" t="s">
        <v>908</v>
      </c>
      <c r="D7919" s="1">
        <v>0</v>
      </c>
      <c r="E7919" s="1">
        <v>0</v>
      </c>
      <c r="F7919" s="1">
        <v>0</v>
      </c>
      <c r="G7919" s="1">
        <v>0</v>
      </c>
      <c r="H7919" s="1">
        <v>80791568</v>
      </c>
      <c r="I7919" s="2">
        <v>46027</v>
      </c>
      <c r="J7919" s="1">
        <v>3000</v>
      </c>
      <c r="K7919" s="1">
        <v>0</v>
      </c>
      <c r="L7919" s="1">
        <v>0</v>
      </c>
      <c r="M7919" s="1"/>
      <c r="N7919" s="1" t="s">
        <v>6898</v>
      </c>
      <c r="O7919" s="2">
        <v>46027</v>
      </c>
      <c r="P7919" s="1">
        <v>1</v>
      </c>
      <c r="Q7919" s="1" t="s">
        <v>6456</v>
      </c>
      <c r="R7919" s="2">
        <v>45964</v>
      </c>
      <c r="S7919" s="2"/>
      <c r="T7919" s="1">
        <v>0</v>
      </c>
    </row>
    <row r="7920" spans="1:20">
      <c r="A7920" s="1" t="s">
        <v>6900</v>
      </c>
      <c r="B7920" s="1" t="s">
        <v>907</v>
      </c>
      <c r="C7920" s="1" t="s">
        <v>908</v>
      </c>
      <c r="D7920" s="1">
        <v>0</v>
      </c>
      <c r="E7920" s="1">
        <v>0</v>
      </c>
      <c r="F7920" s="1">
        <v>0</v>
      </c>
      <c r="G7920" s="1">
        <v>0</v>
      </c>
      <c r="H7920" s="1">
        <v>80791571</v>
      </c>
      <c r="I7920" s="2">
        <v>46027</v>
      </c>
      <c r="J7920" s="1">
        <v>10000</v>
      </c>
      <c r="K7920" s="1">
        <v>0</v>
      </c>
      <c r="L7920" s="1">
        <v>0</v>
      </c>
      <c r="M7920" s="1"/>
      <c r="N7920" s="1" t="s">
        <v>6898</v>
      </c>
      <c r="O7920" s="2">
        <v>46027</v>
      </c>
      <c r="P7920" s="1">
        <v>1</v>
      </c>
      <c r="Q7920" s="1" t="s">
        <v>6456</v>
      </c>
      <c r="R7920" s="2">
        <v>45964</v>
      </c>
      <c r="S7920" s="2"/>
      <c r="T7920" s="1">
        <v>0</v>
      </c>
    </row>
    <row r="7921" spans="1:20">
      <c r="A7921" s="1" t="s">
        <v>6901</v>
      </c>
      <c r="B7921" s="1" t="s">
        <v>907</v>
      </c>
      <c r="C7921" s="1" t="s">
        <v>908</v>
      </c>
      <c r="D7921" s="1" t="s">
        <v>6902</v>
      </c>
      <c r="E7921" s="1" t="s">
        <v>6903</v>
      </c>
      <c r="F7921" s="1">
        <v>0</v>
      </c>
      <c r="G7921" s="1">
        <v>0</v>
      </c>
      <c r="H7921" s="1" t="s">
        <v>1731</v>
      </c>
      <c r="I7921" s="2">
        <v>46037</v>
      </c>
      <c r="J7921" s="1">
        <v>800000</v>
      </c>
      <c r="K7921" s="1">
        <v>0</v>
      </c>
      <c r="L7921" s="1">
        <v>0</v>
      </c>
      <c r="M7921" s="1" t="s">
        <v>6904</v>
      </c>
      <c r="N7921" s="1" t="s">
        <v>6905</v>
      </c>
      <c r="O7921" s="2">
        <v>46042</v>
      </c>
      <c r="P7921" s="1">
        <v>1</v>
      </c>
      <c r="Q7921" s="1" t="s">
        <v>6456</v>
      </c>
      <c r="R7921" s="2">
        <v>45964</v>
      </c>
      <c r="S7921" s="2"/>
      <c r="T7921" s="1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MHARFE M. MICAROZ</dc:creator>
  <cp:lastModifiedBy>Mharfe Micaroz</cp:lastModifiedBy>
  <dcterms:created xsi:type="dcterms:W3CDTF">2025-12-27T02:49:00Z</dcterms:created>
  <dcterms:modified xsi:type="dcterms:W3CDTF">2025-12-27T04:37:44Z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D5DD1439A6CA4138AEC25AE27BEFEBD6_12</vt:lpwstr>
  </property>
  <property fmtid="{D5CDD505-2E9C-101B-9397-08002B2CF9AE}" pid="3" name="KSOProductBuildVer">
    <vt:lpwstr>1033-12.2.0.23196</vt:lpwstr>
  </property>
</Properties>
</file>